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licers/slicer2.xml" ContentType="application/vnd.ms-excel.slicer+xml"/>
  <Override PartName="/xl/namedSheetViews/namedSheetView1.xml" ContentType="application/vnd.ms-excel.namedsheetview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/>
  <mc:AlternateContent xmlns:mc="http://schemas.openxmlformats.org/markup-compatibility/2006">
    <mc:Choice Requires="x15">
      <x15ac:absPath xmlns:x15ac="http://schemas.microsoft.com/office/spreadsheetml/2010/11/ac" url="/Users/robsonsousa/Desktop/portifolio/"/>
    </mc:Choice>
  </mc:AlternateContent>
  <xr:revisionPtr revIDLastSave="0" documentId="13_ncr:1_{9543773A-287C-4D42-AEEF-53C7C21C4DDD}" xr6:coauthVersionLast="47" xr6:coauthVersionMax="47" xr10:uidLastSave="{00000000-0000-0000-0000-000000000000}"/>
  <bookViews>
    <workbookView xWindow="4440" yWindow="740" windowWidth="24960" windowHeight="17220" activeTab="5" xr2:uid="{00000000-000D-0000-FFFF-FFFF00000000}"/>
  </bookViews>
  <sheets>
    <sheet name="BaseDeDados" sheetId="11" r:id="rId1"/>
    <sheet name="Análise1" sheetId="18" r:id="rId2"/>
    <sheet name="Análise2" sheetId="29" r:id="rId3"/>
    <sheet name="CSAT's" sheetId="17" r:id="rId4"/>
    <sheet name="Atendentes" sheetId="10" r:id="rId5"/>
    <sheet name="Dashboard" sheetId="12" r:id="rId6"/>
  </sheets>
  <definedNames>
    <definedName name="_xlnm._FilterDatabase" localSheetId="4" hidden="1">Atendentes!$G$3:$G$4</definedName>
    <definedName name="FotoPerfil">INDEX(Atendentes!$C$3:$D$12,MATCH(Análise2!$D$4,Atendentes!$C$3:$C$12,0),2)</definedName>
    <definedName name="SegmentaçãodeDados_Atendente1">#N/A</definedName>
  </definedNames>
  <calcPr calcId="191028"/>
  <pivotCaches>
    <pivotCache cacheId="56" r:id="rId7"/>
    <pivotCache cacheId="57" r:id="rId8"/>
    <pivotCache cacheId="58" r:id="rId9"/>
    <pivotCache cacheId="59" r:id="rId10"/>
    <pivotCache cacheId="60" r:id="rId11"/>
    <pivotCache cacheId="61" r:id="rId12"/>
  </pivotCaches>
  <extLst>
    <ext xmlns:x14="http://schemas.microsoft.com/office/spreadsheetml/2009/9/main" uri="{BBE1A952-AA13-448e-AADC-164F8A28A991}">
      <x14:slicerCaches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2" i="29" l="1" a="1"/>
  <c r="D72" i="29" s="1"/>
  <c r="G4" i="10" a="1"/>
  <c r="G4" i="10" s="1"/>
  <c r="G68" i="17"/>
  <c r="P45" i="17"/>
  <c r="F68" i="17"/>
  <c r="S68" i="17"/>
  <c r="G63" i="17"/>
  <c r="M62" i="17"/>
  <c r="Q69" i="17"/>
  <c r="E18" i="17"/>
  <c r="T67" i="17"/>
  <c r="F33" i="17"/>
  <c r="M51" i="17"/>
  <c r="R23" i="17"/>
  <c r="E46" i="17"/>
  <c r="P37" i="17"/>
  <c r="M54" i="17"/>
  <c r="N49" i="17"/>
  <c r="J30" i="17"/>
  <c r="F62" i="17"/>
  <c r="T34" i="17"/>
  <c r="G60" i="17"/>
  <c r="L34" i="17"/>
  <c r="C22" i="17"/>
  <c r="R17" i="17"/>
  <c r="G30" i="17"/>
  <c r="K24" i="17"/>
  <c r="R39" i="17"/>
  <c r="K49" i="17"/>
  <c r="L33" i="17"/>
  <c r="T16" i="17"/>
  <c r="O64" i="17"/>
  <c r="Q18" i="17"/>
  <c r="N53" i="17"/>
  <c r="R21" i="17"/>
  <c r="L38" i="17"/>
  <c r="D31" i="17"/>
  <c r="L24" i="17"/>
  <c r="E23" i="17"/>
  <c r="K23" i="17"/>
  <c r="K62" i="17"/>
  <c r="F46" i="17"/>
  <c r="G61" i="17"/>
  <c r="M31" i="17"/>
  <c r="M37" i="17"/>
  <c r="Q19" i="17"/>
  <c r="P68" i="17"/>
  <c r="J67" i="17"/>
  <c r="L66" i="17"/>
  <c r="O23" i="17"/>
  <c r="R66" i="17"/>
  <c r="N64" i="17"/>
  <c r="J39" i="17"/>
  <c r="O35" i="17"/>
  <c r="Q63" i="17"/>
  <c r="F38" i="17"/>
  <c r="S67" i="17"/>
  <c r="M66" i="17"/>
  <c r="O65" i="17"/>
  <c r="R47" i="17"/>
  <c r="O69" i="17"/>
  <c r="O20" i="17"/>
  <c r="J24" i="17"/>
  <c r="D68" i="17"/>
  <c r="K22" i="17"/>
  <c r="D62" i="17"/>
  <c r="E52" i="17"/>
  <c r="K67" i="17"/>
  <c r="N22" i="17"/>
  <c r="R62" i="17"/>
  <c r="L61" i="17"/>
  <c r="K61" i="17"/>
  <c r="R37" i="17"/>
  <c r="R60" i="17"/>
  <c r="O53" i="17"/>
  <c r="O60" i="17"/>
  <c r="C19" i="17"/>
  <c r="P64" i="17"/>
  <c r="K48" i="17"/>
  <c r="F52" i="17"/>
  <c r="O48" i="17"/>
  <c r="G69" i="17"/>
  <c r="E61" i="17"/>
  <c r="G23" i="17"/>
  <c r="N39" i="17"/>
  <c r="E48" i="17"/>
  <c r="J52" i="17"/>
  <c r="L31" i="17"/>
  <c r="R49" i="17"/>
  <c r="R35" i="17"/>
  <c r="P15" i="17"/>
  <c r="R61" i="17"/>
  <c r="G15" i="17"/>
  <c r="E38" i="17"/>
  <c r="T69" i="17"/>
  <c r="J22" i="17"/>
  <c r="K69" i="17"/>
  <c r="M68" i="17"/>
  <c r="D15" i="17"/>
  <c r="J35" i="17"/>
  <c r="O51" i="17"/>
  <c r="O61" i="17"/>
  <c r="R48" i="17"/>
  <c r="G38" i="17"/>
  <c r="R46" i="17"/>
  <c r="G64" i="17"/>
  <c r="M18" i="17"/>
  <c r="Q33" i="17"/>
  <c r="G36" i="17"/>
  <c r="E68" i="17"/>
  <c r="O36" i="17"/>
  <c r="J46" i="17"/>
  <c r="F65" i="17"/>
  <c r="F66" i="17"/>
  <c r="D23" i="17"/>
  <c r="T51" i="17"/>
  <c r="J51" i="17"/>
  <c r="T36" i="17"/>
  <c r="S18" i="17"/>
  <c r="T39" i="17"/>
  <c r="Q49" i="17"/>
  <c r="L62" i="17"/>
  <c r="L51" i="17"/>
  <c r="S34" i="17"/>
  <c r="M50" i="17"/>
  <c r="M22" i="17"/>
  <c r="J60" i="17"/>
  <c r="G53" i="17"/>
  <c r="D51" i="17"/>
  <c r="D46" i="17"/>
  <c r="O39" i="17"/>
  <c r="G65" i="17"/>
  <c r="R19" i="17"/>
  <c r="J63" i="17"/>
  <c r="F63" i="17"/>
  <c r="F50" i="17"/>
  <c r="N18" i="17"/>
  <c r="S47" i="17"/>
  <c r="Q22" i="17"/>
  <c r="L68" i="17"/>
  <c r="N50" i="17"/>
  <c r="T62" i="17"/>
  <c r="J37" i="17"/>
  <c r="Q36" i="17"/>
  <c r="S16" i="17"/>
  <c r="P60" i="17"/>
  <c r="M52" i="17"/>
  <c r="C69" i="17"/>
  <c r="L53" i="17"/>
  <c r="O38" i="17"/>
  <c r="G37" i="17"/>
  <c r="M64" i="17"/>
  <c r="J65" i="17"/>
  <c r="D53" i="17"/>
  <c r="L69" i="17"/>
  <c r="Q45" i="17"/>
  <c r="G52" i="17"/>
  <c r="R24" i="17"/>
  <c r="J38" i="17"/>
  <c r="G32" i="17"/>
  <c r="F61" i="17"/>
  <c r="T21" i="17"/>
  <c r="C34" i="17"/>
  <c r="J68" i="17"/>
  <c r="C45" i="17"/>
  <c r="R52" i="17"/>
  <c r="K54" i="17"/>
  <c r="M19" i="17"/>
  <c r="Q62" i="17"/>
  <c r="Q34" i="17"/>
  <c r="F22" i="17"/>
  <c r="E15" i="17"/>
  <c r="T66" i="17"/>
  <c r="K66" i="17"/>
  <c r="R36" i="17"/>
  <c r="L23" i="17"/>
  <c r="P47" i="17"/>
  <c r="R65" i="17"/>
  <c r="S66" i="17"/>
  <c r="J21" i="17"/>
  <c r="M30" i="17"/>
  <c r="D48" i="17"/>
  <c r="N17" i="17"/>
  <c r="D60" i="17"/>
  <c r="K34" i="17"/>
  <c r="K50" i="17"/>
  <c r="R30" i="17"/>
  <c r="C49" i="17"/>
  <c r="M39" i="17"/>
  <c r="O18" i="17"/>
  <c r="C20" i="17"/>
  <c r="G16" i="17"/>
  <c r="L65" i="17"/>
  <c r="P54" i="17"/>
  <c r="J47" i="17"/>
  <c r="P34" i="17"/>
  <c r="P21" i="17"/>
  <c r="K20" i="17"/>
  <c r="M23" i="17"/>
  <c r="M60" i="17"/>
  <c r="G20" i="17"/>
  <c r="O45" i="17"/>
  <c r="N60" i="17"/>
  <c r="Q68" i="17"/>
  <c r="L16" i="17"/>
  <c r="D32" i="17"/>
  <c r="R54" i="17"/>
  <c r="O63" i="17"/>
  <c r="C37" i="17"/>
  <c r="O16" i="17"/>
  <c r="P50" i="17"/>
  <c r="C21" i="17"/>
  <c r="K63" i="17"/>
  <c r="G62" i="17"/>
  <c r="K18" i="17"/>
  <c r="M46" i="17"/>
  <c r="Q64" i="17"/>
  <c r="Q38" i="17"/>
  <c r="S30" i="17"/>
  <c r="J33" i="17"/>
  <c r="C16" i="17"/>
  <c r="C65" i="17"/>
  <c r="S53" i="17"/>
  <c r="R38" i="17"/>
  <c r="F23" i="17"/>
  <c r="M53" i="17"/>
  <c r="E51" i="17"/>
  <c r="P39" i="17"/>
  <c r="Q67" i="17"/>
  <c r="K51" i="17"/>
  <c r="S65" i="17"/>
  <c r="O67" i="17"/>
  <c r="D65" i="17"/>
  <c r="C32" i="17"/>
  <c r="G49" i="17"/>
  <c r="T30" i="17"/>
  <c r="F20" i="17"/>
  <c r="R53" i="17"/>
  <c r="Q16" i="17"/>
  <c r="L35" i="17"/>
  <c r="S23" i="17"/>
  <c r="E31" i="17"/>
  <c r="D47" i="17"/>
  <c r="T63" i="17"/>
  <c r="R18" i="17"/>
  <c r="M49" i="17"/>
  <c r="L21" i="17"/>
  <c r="P35" i="17"/>
  <c r="Q21" i="17"/>
  <c r="D52" i="17"/>
  <c r="O17" i="17"/>
  <c r="T15" i="17"/>
  <c r="F69" i="17"/>
  <c r="P63" i="17"/>
  <c r="P53" i="17"/>
  <c r="E50" i="17"/>
  <c r="E45" i="17"/>
  <c r="C18" i="17"/>
  <c r="F48" i="17"/>
  <c r="C66" i="17"/>
  <c r="K68" i="17"/>
  <c r="G54" i="17"/>
  <c r="G18" i="17"/>
  <c r="N54" i="17"/>
  <c r="J32" i="17"/>
  <c r="N16" i="17"/>
  <c r="L37" i="17"/>
  <c r="F17" i="17"/>
  <c r="T18" i="17"/>
  <c r="P49" i="17"/>
  <c r="K33" i="17"/>
  <c r="Q35" i="17"/>
  <c r="E36" i="17"/>
  <c r="S60" i="17"/>
  <c r="T53" i="17"/>
  <c r="K53" i="17"/>
  <c r="D50" i="17"/>
  <c r="P16" i="17"/>
  <c r="M34" i="17"/>
  <c r="S49" i="17"/>
  <c r="E17" i="17"/>
  <c r="Q53" i="17"/>
  <c r="E54" i="17"/>
  <c r="F19" i="17"/>
  <c r="L36" i="17"/>
  <c r="N33" i="17"/>
  <c r="Q48" i="17"/>
  <c r="M45" i="17"/>
  <c r="F49" i="17"/>
  <c r="L19" i="17"/>
  <c r="P51" i="17"/>
  <c r="G48" i="17"/>
  <c r="N51" i="17"/>
  <c r="J50" i="17"/>
  <c r="J61" i="17"/>
  <c r="G35" i="17"/>
  <c r="L46" i="17"/>
  <c r="Q32" i="17"/>
  <c r="K39" i="17"/>
  <c r="L17" i="17"/>
  <c r="O22" i="17"/>
  <c r="M61" i="17"/>
  <c r="N21" i="17"/>
  <c r="O31" i="17"/>
  <c r="D17" i="17"/>
  <c r="K30" i="17"/>
  <c r="K47" i="17"/>
  <c r="C47" i="17"/>
  <c r="Q31" i="17"/>
  <c r="D30" i="17"/>
  <c r="G46" i="17"/>
  <c r="O33" i="17"/>
  <c r="M38" i="17"/>
  <c r="E16" i="17"/>
  <c r="K45" i="17"/>
  <c r="T17" i="17"/>
  <c r="J69" i="17"/>
  <c r="D67" i="17"/>
  <c r="J23" i="17"/>
  <c r="L48" i="17"/>
  <c r="L54" i="17"/>
  <c r="L20" i="17"/>
  <c r="D20" i="17"/>
  <c r="C15" i="17"/>
  <c r="T23" i="17"/>
  <c r="K64" i="17"/>
  <c r="D39" i="17"/>
  <c r="D19" i="17"/>
  <c r="O62" i="17"/>
  <c r="J49" i="17"/>
  <c r="P52" i="17"/>
  <c r="P67" i="17"/>
  <c r="Q17" i="17"/>
  <c r="R16" i="17"/>
  <c r="N23" i="17"/>
  <c r="F30" i="17"/>
  <c r="S32" i="17"/>
  <c r="E49" i="17"/>
  <c r="R67" i="17"/>
  <c r="E35" i="17"/>
  <c r="F35" i="17"/>
  <c r="G24" i="17"/>
  <c r="D16" i="17"/>
  <c r="E63" i="17"/>
  <c r="F67" i="17"/>
  <c r="S39" i="17"/>
  <c r="C63" i="17"/>
  <c r="S46" i="17"/>
  <c r="Q37" i="17"/>
  <c r="N32" i="17"/>
  <c r="E37" i="17"/>
  <c r="G50" i="17"/>
  <c r="D24" i="17"/>
  <c r="O66" i="17"/>
  <c r="E65" i="17"/>
  <c r="R34" i="17"/>
  <c r="T38" i="17"/>
  <c r="F64" i="17"/>
  <c r="L63" i="17"/>
  <c r="T37" i="17"/>
  <c r="G19" i="17"/>
  <c r="L67" i="17"/>
  <c r="S50" i="17"/>
  <c r="Q51" i="17"/>
  <c r="E19" i="17"/>
  <c r="T20" i="17"/>
  <c r="C53" i="17"/>
  <c r="N67" i="17"/>
  <c r="C23" i="17"/>
  <c r="O21" i="17"/>
  <c r="F32" i="17"/>
  <c r="Q39" i="17"/>
  <c r="K21" i="17"/>
  <c r="T31" i="17"/>
  <c r="C30" i="17"/>
  <c r="S24" i="17"/>
  <c r="D21" i="17"/>
  <c r="G51" i="17"/>
  <c r="C64" i="17"/>
  <c r="T46" i="17"/>
  <c r="R69" i="17"/>
  <c r="S64" i="17"/>
  <c r="S52" i="17"/>
  <c r="E32" i="17"/>
  <c r="F51" i="17"/>
  <c r="C17" i="17"/>
  <c r="R31" i="17"/>
  <c r="M15" i="17"/>
  <c r="K32" i="17"/>
  <c r="R22" i="17"/>
  <c r="J36" i="17"/>
  <c r="F31" i="17"/>
  <c r="K36" i="17"/>
  <c r="P61" i="17"/>
  <c r="N38" i="17"/>
  <c r="L39" i="17"/>
  <c r="E66" i="17"/>
  <c r="K46" i="17"/>
  <c r="F45" i="17"/>
  <c r="C50" i="17"/>
  <c r="Q30" i="17"/>
  <c r="E30" i="17"/>
  <c r="O32" i="17"/>
  <c r="D66" i="17"/>
  <c r="P46" i="17"/>
  <c r="E22" i="17"/>
  <c r="T24" i="17"/>
  <c r="C31" i="17"/>
  <c r="J17" i="17"/>
  <c r="E24" i="17"/>
  <c r="J54" i="17"/>
  <c r="J53" i="17"/>
  <c r="D64" i="17"/>
  <c r="N52" i="17"/>
  <c r="Q20" i="17"/>
  <c r="G21" i="17"/>
  <c r="C46" i="17"/>
  <c r="O37" i="17"/>
  <c r="K31" i="17"/>
  <c r="O19" i="17"/>
  <c r="R63" i="17"/>
  <c r="S19" i="17"/>
  <c r="D63" i="17"/>
  <c r="P38" i="17"/>
  <c r="F21" i="17"/>
  <c r="D37" i="17"/>
  <c r="O47" i="17"/>
  <c r="Q15" i="17"/>
  <c r="S17" i="17"/>
  <c r="C51" i="17"/>
  <c r="L45" i="17"/>
  <c r="T50" i="17"/>
  <c r="J15" i="17"/>
  <c r="D35" i="17"/>
  <c r="M69" i="17"/>
  <c r="M24" i="17"/>
  <c r="R45" i="17"/>
  <c r="D22" i="17"/>
  <c r="R33" i="17"/>
  <c r="P69" i="17"/>
  <c r="S61" i="17"/>
  <c r="M16" i="17"/>
  <c r="F39" i="17"/>
  <c r="P33" i="17"/>
  <c r="O24" i="17"/>
  <c r="N19" i="17"/>
  <c r="N34" i="17"/>
  <c r="G66" i="17"/>
  <c r="M48" i="17"/>
  <c r="D33" i="17"/>
  <c r="S36" i="17"/>
  <c r="F54" i="17"/>
  <c r="K16" i="17"/>
  <c r="C61" i="17"/>
  <c r="R64" i="17"/>
  <c r="N61" i="17"/>
  <c r="Q50" i="17"/>
  <c r="F15" i="17"/>
  <c r="O50" i="17"/>
  <c r="S22" i="17"/>
  <c r="J19" i="17"/>
  <c r="M47" i="17"/>
  <c r="T47" i="17"/>
  <c r="K17" i="17"/>
  <c r="S45" i="17"/>
  <c r="C62" i="17"/>
  <c r="L18" i="17"/>
  <c r="S38" i="17"/>
  <c r="E34" i="17"/>
  <c r="C60" i="17"/>
  <c r="L49" i="17"/>
  <c r="C68" i="17"/>
  <c r="T49" i="17"/>
  <c r="M67" i="17"/>
  <c r="P62" i="17"/>
  <c r="N45" i="17"/>
  <c r="E47" i="17"/>
  <c r="T45" i="17"/>
  <c r="G31" i="17"/>
  <c r="Q66" i="17"/>
  <c r="P32" i="17"/>
  <c r="L15" i="17"/>
  <c r="C48" i="17"/>
  <c r="N68" i="17"/>
  <c r="E21" i="17"/>
  <c r="K65" i="17"/>
  <c r="G17" i="17"/>
  <c r="T60" i="17"/>
  <c r="L64" i="17"/>
  <c r="F53" i="17"/>
  <c r="Q52" i="17"/>
  <c r="G39" i="17"/>
  <c r="N62" i="17"/>
  <c r="K35" i="17"/>
  <c r="P18" i="17"/>
  <c r="T19" i="17"/>
  <c r="C39" i="17"/>
  <c r="M20" i="17"/>
  <c r="M35" i="17"/>
  <c r="E20" i="17"/>
  <c r="O54" i="17"/>
  <c r="S62" i="17"/>
  <c r="C33" i="17"/>
  <c r="K52" i="17"/>
  <c r="C67" i="17"/>
  <c r="N15" i="17"/>
  <c r="R50" i="17"/>
  <c r="P31" i="17"/>
  <c r="P20" i="17"/>
  <c r="J16" i="17"/>
  <c r="D54" i="17"/>
  <c r="D38" i="17"/>
  <c r="N69" i="17"/>
  <c r="G67" i="17"/>
  <c r="F60" i="17"/>
  <c r="T61" i="17"/>
  <c r="S48" i="17"/>
  <c r="T68" i="17"/>
  <c r="D18" i="17"/>
  <c r="P19" i="17"/>
  <c r="D45" i="17"/>
  <c r="G22" i="17"/>
  <c r="L30" i="17"/>
  <c r="M32" i="17"/>
  <c r="S35" i="17"/>
  <c r="N47" i="17"/>
  <c r="Q61" i="17"/>
  <c r="Q46" i="17"/>
  <c r="S20" i="17"/>
  <c r="S69" i="17"/>
  <c r="J45" i="17"/>
  <c r="N37" i="17"/>
  <c r="E62" i="17"/>
  <c r="K37" i="17"/>
  <c r="Q60" i="17"/>
  <c r="R32" i="17"/>
  <c r="M17" i="17"/>
  <c r="F16" i="17"/>
  <c r="Q65" i="17"/>
  <c r="G45" i="17"/>
  <c r="C24" i="17"/>
  <c r="M63" i="17"/>
  <c r="P48" i="17"/>
  <c r="P24" i="17"/>
  <c r="N30" i="17"/>
  <c r="R51" i="17"/>
  <c r="D34" i="17"/>
  <c r="S33" i="17"/>
  <c r="T65" i="17"/>
  <c r="N20" i="17"/>
  <c r="F36" i="17"/>
  <c r="O68" i="17"/>
  <c r="T22" i="17"/>
  <c r="T35" i="17"/>
  <c r="E60" i="17"/>
  <c r="T32" i="17"/>
  <c r="O30" i="17"/>
  <c r="P66" i="17"/>
  <c r="C52" i="17"/>
  <c r="Q54" i="17"/>
  <c r="R15" i="17"/>
  <c r="S31" i="17"/>
  <c r="N65" i="17"/>
  <c r="M36" i="17"/>
  <c r="P65" i="17"/>
  <c r="E67" i="17"/>
  <c r="D69" i="17"/>
  <c r="R68" i="17"/>
  <c r="J34" i="17"/>
  <c r="P17" i="17"/>
  <c r="C35" i="17"/>
  <c r="T54" i="17"/>
  <c r="F24" i="17"/>
  <c r="O15" i="17"/>
  <c r="Q47" i="17"/>
  <c r="C36" i="17"/>
  <c r="L22" i="17"/>
  <c r="J48" i="17"/>
  <c r="J66" i="17"/>
  <c r="K19" i="17"/>
  <c r="E64" i="17"/>
  <c r="D36" i="17"/>
  <c r="N35" i="17"/>
  <c r="M65" i="17"/>
  <c r="J31" i="17"/>
  <c r="J62" i="17"/>
  <c r="M33" i="17"/>
  <c r="L60" i="17"/>
  <c r="J20" i="17"/>
  <c r="D49" i="17"/>
  <c r="E69" i="17"/>
  <c r="J64" i="17"/>
  <c r="N31" i="17"/>
  <c r="N24" i="17"/>
  <c r="P30" i="17"/>
  <c r="N36" i="17"/>
  <c r="N48" i="17"/>
  <c r="S15" i="17"/>
  <c r="O49" i="17"/>
  <c r="Q24" i="17"/>
  <c r="S54" i="17"/>
  <c r="S21" i="17"/>
  <c r="T33" i="17"/>
  <c r="O52" i="17"/>
  <c r="E53" i="17"/>
  <c r="S63" i="17"/>
  <c r="M21" i="17"/>
  <c r="J18" i="17"/>
  <c r="C54" i="17"/>
  <c r="T64" i="17"/>
  <c r="N63" i="17"/>
  <c r="K38" i="17"/>
  <c r="G33" i="17"/>
  <c r="S51" i="17"/>
  <c r="D61" i="17"/>
  <c r="K60" i="17"/>
  <c r="O34" i="17"/>
  <c r="T48" i="17"/>
  <c r="Q23" i="17"/>
  <c r="E39" i="17"/>
  <c r="P22" i="17"/>
  <c r="O46" i="17"/>
  <c r="F18" i="17"/>
  <c r="L52" i="17"/>
  <c r="L50" i="17"/>
  <c r="L32" i="17"/>
  <c r="P23" i="17"/>
  <c r="N46" i="17"/>
  <c r="L47" i="17"/>
  <c r="K15" i="17"/>
  <c r="G34" i="17"/>
  <c r="F37" i="17"/>
  <c r="T52" i="17"/>
  <c r="F47" i="17"/>
  <c r="S37" i="17"/>
  <c r="R20" i="17"/>
  <c r="C38" i="17"/>
  <c r="P36" i="17"/>
  <c r="E33" i="17"/>
  <c r="G47" i="17"/>
  <c r="F34" i="17"/>
  <c r="N66" i="17"/>
  <c r="H64" i="17" l="1"/>
  <c r="I64" i="17" s="1"/>
  <c r="H19" i="17"/>
  <c r="I19" i="17" s="1"/>
  <c r="H21" i="17"/>
  <c r="I21" i="17" s="1"/>
  <c r="H65" i="17"/>
  <c r="I65" i="17" s="1"/>
  <c r="H31" i="17"/>
  <c r="I31" i="17" s="1"/>
  <c r="H50" i="17"/>
  <c r="I50" i="17" s="1"/>
  <c r="H16" i="17"/>
  <c r="I16" i="17" s="1"/>
  <c r="H37" i="17"/>
  <c r="I37" i="17" s="1"/>
  <c r="H47" i="17"/>
  <c r="I47" i="17" s="1"/>
  <c r="H36" i="17"/>
  <c r="I36" i="17" s="1"/>
  <c r="H30" i="17"/>
  <c r="I30" i="17" s="1"/>
  <c r="H38" i="17"/>
  <c r="I38" i="17" s="1"/>
  <c r="H20" i="17"/>
  <c r="I20" i="17" s="1"/>
  <c r="H61" i="17"/>
  <c r="I61" i="17" s="1"/>
  <c r="H35" i="17"/>
  <c r="I35" i="17" s="1"/>
  <c r="H49" i="17"/>
  <c r="I49" i="17" s="1"/>
  <c r="H32" i="17"/>
  <c r="I32" i="17" s="1"/>
  <c r="H67" i="17"/>
  <c r="I67" i="17" s="1"/>
  <c r="H33" i="17"/>
  <c r="I33" i="17" s="1"/>
  <c r="H63" i="17"/>
  <c r="I63" i="17" s="1"/>
  <c r="H52" i="17"/>
  <c r="I52" i="17" s="1"/>
  <c r="H39" i="17"/>
  <c r="I39" i="17" s="1"/>
  <c r="H23" i="17"/>
  <c r="I23" i="17" s="1"/>
  <c r="H53" i="17"/>
  <c r="I53" i="17" s="1"/>
  <c r="H51" i="17"/>
  <c r="I51" i="17" s="1"/>
  <c r="H54" i="17"/>
  <c r="I54" i="17" s="1"/>
  <c r="H45" i="17"/>
  <c r="I45" i="17" s="1"/>
  <c r="H48" i="17"/>
  <c r="I48" i="17" s="1"/>
  <c r="H34" i="17"/>
  <c r="I34" i="17" s="1"/>
  <c r="H22" i="17"/>
  <c r="I22" i="17" s="1"/>
  <c r="H24" i="17"/>
  <c r="I24" i="17" s="1"/>
  <c r="H17" i="17"/>
  <c r="I17" i="17" s="1"/>
  <c r="H66" i="17"/>
  <c r="I66" i="17" s="1"/>
  <c r="H15" i="17"/>
  <c r="I15" i="17" s="1"/>
  <c r="H18" i="17"/>
  <c r="I18" i="17" s="1"/>
  <c r="H46" i="17"/>
  <c r="I46" i="17" s="1"/>
  <c r="H68" i="17"/>
  <c r="I68" i="17" s="1"/>
  <c r="H60" i="17"/>
  <c r="I60" i="17" s="1"/>
  <c r="H69" i="17"/>
  <c r="I69" i="17" s="1"/>
  <c r="H62" i="17"/>
  <c r="I62" i="1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1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<sst xmlns="http://schemas.openxmlformats.org/spreadsheetml/2006/main" count="141722" uniqueCount="52416">
  <si>
    <t>Nome</t>
  </si>
  <si>
    <t>CPF</t>
  </si>
  <si>
    <t>NOME</t>
  </si>
  <si>
    <t>DATA DE NASCIMENTO</t>
  </si>
  <si>
    <t>RUA</t>
  </si>
  <si>
    <t>BAIRRO</t>
  </si>
  <si>
    <t>CIDADE</t>
  </si>
  <si>
    <t>ESTADO</t>
  </si>
  <si>
    <t>TELEFONE</t>
  </si>
  <si>
    <t>EMAIL</t>
  </si>
  <si>
    <t>PESQUISA</t>
  </si>
  <si>
    <t>CANAL DE ATEDIMENTO</t>
  </si>
  <si>
    <t>MÊS</t>
  </si>
  <si>
    <t>CARGO</t>
  </si>
  <si>
    <t>ATENDENTE</t>
  </si>
  <si>
    <t>RENDA</t>
  </si>
  <si>
    <t>COMENTÁRIOS</t>
  </si>
  <si>
    <t>495.321.076-06</t>
  </si>
  <si>
    <t>Luiz Henrique da Costa</t>
  </si>
  <si>
    <t>Travessa de Casa Grande</t>
  </si>
  <si>
    <t>Santa Terezinha</t>
  </si>
  <si>
    <t>Barbosa do Norte</t>
  </si>
  <si>
    <t>Pará</t>
  </si>
  <si>
    <t>+5562949096819</t>
  </si>
  <si>
    <t>peixotorenan@example.org</t>
  </si>
  <si>
    <t>Ruim</t>
  </si>
  <si>
    <t>Chat</t>
  </si>
  <si>
    <t>Set</t>
  </si>
  <si>
    <t>Camelô</t>
  </si>
  <si>
    <t>Fernanda Fonseca</t>
  </si>
  <si>
    <t>615.428.039-42</t>
  </si>
  <si>
    <t>Arthur Gabriel Montenegro</t>
  </si>
  <si>
    <t>Recanto de da Rosa, 33</t>
  </si>
  <si>
    <t>Caiçaras</t>
  </si>
  <si>
    <t>Castro de Cassiano</t>
  </si>
  <si>
    <t>Mato Grosso do Sul</t>
  </si>
  <si>
    <t>+5593986299062</t>
  </si>
  <si>
    <t>ana-clara16@example.com</t>
  </si>
  <si>
    <t>Email</t>
  </si>
  <si>
    <t>Nov</t>
  </si>
  <si>
    <t>Físico nuclear</t>
  </si>
  <si>
    <t>Gustavo Henrique Silva</t>
  </si>
  <si>
    <t xml:space="preserve"> O atendimento online foi frustrante e ineficaz</t>
  </si>
  <si>
    <t>324.516.087-90</t>
  </si>
  <si>
    <t>Ryan Siqueira</t>
  </si>
  <si>
    <t>Alameda de Fogaça</t>
  </si>
  <si>
    <t>Vila Santo Antônio Barroquinha</t>
  </si>
  <si>
    <t>Rios de Goiás</t>
  </si>
  <si>
    <t>Maranhão</t>
  </si>
  <si>
    <t>+5578910885123</t>
  </si>
  <si>
    <t>jcassiano@example.com</t>
  </si>
  <si>
    <t>Péssimo</t>
  </si>
  <si>
    <t>Mai</t>
  </si>
  <si>
    <t>Oftalmologista</t>
  </si>
  <si>
    <t>Eduarda Cavalcanti</t>
  </si>
  <si>
    <t>826.719.435-55</t>
  </si>
  <si>
    <t>Pietra Jesus</t>
  </si>
  <si>
    <t>Travessa de Moreira, 89</t>
  </si>
  <si>
    <t>Colégio Batista</t>
  </si>
  <si>
    <t>Pastor de Goiás</t>
  </si>
  <si>
    <t>Paraná</t>
  </si>
  <si>
    <t>+55035980532229</t>
  </si>
  <si>
    <t>antoniosantos@example.org</t>
  </si>
  <si>
    <t>Ótimo</t>
  </si>
  <si>
    <t>Produtor de audio visual</t>
  </si>
  <si>
    <t>348.601.592-33</t>
  </si>
  <si>
    <t>Bryan Nascimento</t>
  </si>
  <si>
    <t>Lagoa Maria Eduarda Nascimento, 58</t>
  </si>
  <si>
    <t>Cabana Do Pai Tomás</t>
  </si>
  <si>
    <t>Monteiro de da Luz</t>
  </si>
  <si>
    <t>Sergipe</t>
  </si>
  <si>
    <t>+55004994925829</t>
  </si>
  <si>
    <t>emanuelcorreia@example.org</t>
  </si>
  <si>
    <t>Call</t>
  </si>
  <si>
    <t>Fev</t>
  </si>
  <si>
    <t>Engenheiro de materiais</t>
  </si>
  <si>
    <t>853.142.796-73</t>
  </si>
  <si>
    <t>Joana Mendonça</t>
  </si>
  <si>
    <t>Largo de Cardoso, 4</t>
  </si>
  <si>
    <t>Delta</t>
  </si>
  <si>
    <t>Rodrigues</t>
  </si>
  <si>
    <t>São Paulo</t>
  </si>
  <si>
    <t>+5581966447540</t>
  </si>
  <si>
    <t>ydias@example.com</t>
  </si>
  <si>
    <t>Regular</t>
  </si>
  <si>
    <t>Mar</t>
  </si>
  <si>
    <t>Engenheiro elétrico</t>
  </si>
  <si>
    <t>Bruna Pires</t>
  </si>
  <si>
    <t>531.870.926-59</t>
  </si>
  <si>
    <t>Arthur Duarte</t>
  </si>
  <si>
    <t>Fazenda Sabrina Fogaça, 37</t>
  </si>
  <si>
    <t>Vila União</t>
  </si>
  <si>
    <t>Barbosa</t>
  </si>
  <si>
    <t>Mato Grosso</t>
  </si>
  <si>
    <t>+5562976392036</t>
  </si>
  <si>
    <t>cavalcanteemanuelly@example.net</t>
  </si>
  <si>
    <t>Biotecnólogo</t>
  </si>
  <si>
    <t>658.943.720-38</t>
  </si>
  <si>
    <t>Joana Moraes</t>
  </si>
  <si>
    <t>Área Apollo Cardoso</t>
  </si>
  <si>
    <t>Vila Nova Gameleira 3ª Seção</t>
  </si>
  <si>
    <t>Farias do Galho</t>
  </si>
  <si>
    <t>Distrito Federal</t>
  </si>
  <si>
    <t>+5556944929547</t>
  </si>
  <si>
    <t>jfernandes@example.org</t>
  </si>
  <si>
    <t>Ago</t>
  </si>
  <si>
    <t>Baterista</t>
  </si>
  <si>
    <t>Sophia Borges</t>
  </si>
  <si>
    <t>462.358.109-89</t>
  </si>
  <si>
    <t>Benjamim Cavalcante</t>
  </si>
  <si>
    <t>Colônia Viana, 2</t>
  </si>
  <si>
    <t>Mirtes</t>
  </si>
  <si>
    <t>Alves</t>
  </si>
  <si>
    <t>Goiás</t>
  </si>
  <si>
    <t>+5598978532576</t>
  </si>
  <si>
    <t>marcos-viniciuspacheco@example.net</t>
  </si>
  <si>
    <t>Out</t>
  </si>
  <si>
    <t>Turismólogo</t>
  </si>
  <si>
    <t>364.589.102-15</t>
  </si>
  <si>
    <t>Rael da Paz</t>
  </si>
  <si>
    <t>Vila de Silveira, 92</t>
  </si>
  <si>
    <t>Novo Tupi</t>
  </si>
  <si>
    <t>Cavalcante</t>
  </si>
  <si>
    <t>Paraíba</t>
  </si>
  <si>
    <t>+5505924127307</t>
  </si>
  <si>
    <t>vicente19@example.net</t>
  </si>
  <si>
    <t>Guincheiro</t>
  </si>
  <si>
    <t>540.798.361-39</t>
  </si>
  <si>
    <t>Bella Melo</t>
  </si>
  <si>
    <t>Vereda de Porto</t>
  </si>
  <si>
    <t>Virgínia</t>
  </si>
  <si>
    <t>das Neves de Santos</t>
  </si>
  <si>
    <t>Bahia</t>
  </si>
  <si>
    <t>+5559955666047</t>
  </si>
  <si>
    <t>mateus90@example.com</t>
  </si>
  <si>
    <t>Bartender</t>
  </si>
  <si>
    <t>710.428.639-03</t>
  </si>
  <si>
    <t>Maria Flor Nogueira</t>
  </si>
  <si>
    <t>Quadra de Silveira, 635</t>
  </si>
  <si>
    <t>Lagoinha</t>
  </si>
  <si>
    <t>Pereira</t>
  </si>
  <si>
    <t>+5517982704287</t>
  </si>
  <si>
    <t>sampaiodavi-lucas@example.com</t>
  </si>
  <si>
    <t>Jun</t>
  </si>
  <si>
    <t>Infectologista</t>
  </si>
  <si>
    <t>158.094.326-89</t>
  </si>
  <si>
    <t>Sophie Farias</t>
  </si>
  <si>
    <t>Estrada Rodrigues, 15</t>
  </si>
  <si>
    <t>Alta Tensão 2ª Seção</t>
  </si>
  <si>
    <t>da Mota de Fonseca</t>
  </si>
  <si>
    <t>+5589982789508</t>
  </si>
  <si>
    <t>ribeirorafaela@example.com</t>
  </si>
  <si>
    <t>Guarda roupeiro</t>
  </si>
  <si>
    <t>702.968.413-31</t>
  </si>
  <si>
    <t>Lorena Nascimento</t>
  </si>
  <si>
    <t>Vale Siqueira, 72</t>
  </si>
  <si>
    <t>Carmo</t>
  </si>
  <si>
    <t>Melo de Correia</t>
  </si>
  <si>
    <t>+5573981708057</t>
  </si>
  <si>
    <t>alicerocha@example.com</t>
  </si>
  <si>
    <t>Bom</t>
  </si>
  <si>
    <t>Geradorista</t>
  </si>
  <si>
    <t>384.615.207-26</t>
  </si>
  <si>
    <t>Maria Liz Cardoso</t>
  </si>
  <si>
    <t>Morro de Silveira, 38</t>
  </si>
  <si>
    <t>Vila Aeroporto</t>
  </si>
  <si>
    <t>Nunes</t>
  </si>
  <si>
    <t>+5591981879821</t>
  </si>
  <si>
    <t>ecarvalho@example.net</t>
  </si>
  <si>
    <t>Pianista</t>
  </si>
  <si>
    <t>426.083.759-10</t>
  </si>
  <si>
    <t>Otávio da Rocha</t>
  </si>
  <si>
    <t>Viaduto Lucas Barros, 45</t>
  </si>
  <si>
    <t>Vila Vista Alegre</t>
  </si>
  <si>
    <t>Costela</t>
  </si>
  <si>
    <t>Rondônia</t>
  </si>
  <si>
    <t>+5584947983885</t>
  </si>
  <si>
    <t>eduarda75@example.com</t>
  </si>
  <si>
    <t>Recepcionista</t>
  </si>
  <si>
    <t>601.372.498-96</t>
  </si>
  <si>
    <t>Alexandre Lopes</t>
  </si>
  <si>
    <t>Setor Nogueira, 84</t>
  </si>
  <si>
    <t>Glória</t>
  </si>
  <si>
    <t>Sousa de Pacheco</t>
  </si>
  <si>
    <t>Alagoas</t>
  </si>
  <si>
    <t>+5544913034220</t>
  </si>
  <si>
    <t>vpires@example.org</t>
  </si>
  <si>
    <t>Mecanógrafo</t>
  </si>
  <si>
    <t>Maria Helena Castro</t>
  </si>
  <si>
    <t>419.268.375-09</t>
  </si>
  <si>
    <t>Catarina Fernandes</t>
  </si>
  <si>
    <t>Distrito de da Paz, 293</t>
  </si>
  <si>
    <t>Ermelinda</t>
  </si>
  <si>
    <t>Pastor da Praia</t>
  </si>
  <si>
    <t>Tocantins</t>
  </si>
  <si>
    <t>+5503950474716</t>
  </si>
  <si>
    <t>costelaluisa@example.org</t>
  </si>
  <si>
    <t>Sociólogo</t>
  </si>
  <si>
    <t>Marcelo Costa</t>
  </si>
  <si>
    <t>890.423.615-06</t>
  </si>
  <si>
    <t>Isabella Duarte</t>
  </si>
  <si>
    <t>Largo de Pinto, 1</t>
  </si>
  <si>
    <t>Vila Havaí</t>
  </si>
  <si>
    <t>Dias</t>
  </si>
  <si>
    <t>Rio Grande do Norte</t>
  </si>
  <si>
    <t>+5511942238558</t>
  </si>
  <si>
    <t>gabrielpastor@example.org</t>
  </si>
  <si>
    <t>Jan</t>
  </si>
  <si>
    <t>Pediatra</t>
  </si>
  <si>
    <t>381.472.569-73</t>
  </si>
  <si>
    <t>Vitor Gabriel Pacheco</t>
  </si>
  <si>
    <t>Feira Novais, 5</t>
  </si>
  <si>
    <t>Betânia</t>
  </si>
  <si>
    <t>Silva</t>
  </si>
  <si>
    <t>Roraima</t>
  </si>
  <si>
    <t>+5598914662126</t>
  </si>
  <si>
    <t>levi02@example.net</t>
  </si>
  <si>
    <t>Atuário</t>
  </si>
  <si>
    <t>493.608.127-22</t>
  </si>
  <si>
    <t>Maysa Cunha</t>
  </si>
  <si>
    <t>Fazenda Peixoto, 77</t>
  </si>
  <si>
    <t>Vila Independencia 2ª Seção</t>
  </si>
  <si>
    <t>Rocha da Mata</t>
  </si>
  <si>
    <t>Minas Gerais</t>
  </si>
  <si>
    <t>+5543911389968</t>
  </si>
  <si>
    <t>vieirabento@example.net</t>
  </si>
  <si>
    <t>Skatista</t>
  </si>
  <si>
    <t>512.968.340-42</t>
  </si>
  <si>
    <t>Maria Fernanda Albuquerque</t>
  </si>
  <si>
    <t>Estrada Marques</t>
  </si>
  <si>
    <t>Vila Esplanada</t>
  </si>
  <si>
    <t>Gonçalves Alegre</t>
  </si>
  <si>
    <t>+5548943309542</t>
  </si>
  <si>
    <t>leandronunes@example.com</t>
  </si>
  <si>
    <t>Vereador</t>
  </si>
  <si>
    <t>974.061.523-61</t>
  </si>
  <si>
    <t>Matheus Andrade</t>
  </si>
  <si>
    <t>Estação Farias</t>
  </si>
  <si>
    <t>Vila Real 1ª Seção</t>
  </si>
  <si>
    <t>Caldeira</t>
  </si>
  <si>
    <t>+55033973714427</t>
  </si>
  <si>
    <t>dantemendes@example.org</t>
  </si>
  <si>
    <t>Cartazeiro</t>
  </si>
  <si>
    <t>Raul Sampaio</t>
  </si>
  <si>
    <t>435.879.260-00</t>
  </si>
  <si>
    <t>Antony Aragão</t>
  </si>
  <si>
    <t>Viaduto Lopes, 56</t>
  </si>
  <si>
    <t>Mineirão</t>
  </si>
  <si>
    <t>Sales</t>
  </si>
  <si>
    <t>Rio Grande do Sul</t>
  </si>
  <si>
    <t>+5515914770981</t>
  </si>
  <si>
    <t>ferreiradavi-lucas@example.org</t>
  </si>
  <si>
    <t>Patologista oral</t>
  </si>
  <si>
    <t>570.249.816-01</t>
  </si>
  <si>
    <t>Ana Luiza Aragão</t>
  </si>
  <si>
    <t>Feira Diego Abreu</t>
  </si>
  <si>
    <t>Alto Dos Pinheiros</t>
  </si>
  <si>
    <t>Souza de Minas</t>
  </si>
  <si>
    <t>+55082921745467</t>
  </si>
  <si>
    <t>liam75@example.net</t>
  </si>
  <si>
    <t>Tapeceiro</t>
  </si>
  <si>
    <t>496.132.875-82</t>
  </si>
  <si>
    <t>Hellena Pimenta</t>
  </si>
  <si>
    <t>Rua Marques, 64</t>
  </si>
  <si>
    <t>Camponesa 2ª Seção</t>
  </si>
  <si>
    <t>Costa</t>
  </si>
  <si>
    <t>+55030910602368</t>
  </si>
  <si>
    <t>liviabrito@example.net</t>
  </si>
  <si>
    <t>Abr</t>
  </si>
  <si>
    <t>Tecelão</t>
  </si>
  <si>
    <t>950.734.861-10</t>
  </si>
  <si>
    <t>Hellena Marques</t>
  </si>
  <si>
    <t>Conjunto Maria Eduarda Almeida, 7</t>
  </si>
  <si>
    <t>São Salvador</t>
  </si>
  <si>
    <t>da Rocha</t>
  </si>
  <si>
    <t>Acre</t>
  </si>
  <si>
    <t>+5532922808505</t>
  </si>
  <si>
    <t>benicio09@example.org</t>
  </si>
  <si>
    <t>Esgrimista</t>
  </si>
  <si>
    <t>637.051.942-16</t>
  </si>
  <si>
    <t>Davi Lucas Ribeiro</t>
  </si>
  <si>
    <t>Fazenda Sophia Gomes, 6</t>
  </si>
  <si>
    <t>Solar Do Barreiro</t>
  </si>
  <si>
    <t>Novaes de Minas</t>
  </si>
  <si>
    <t>+5502961835503</t>
  </si>
  <si>
    <t>helena69@example.net</t>
  </si>
  <si>
    <t>Embalador</t>
  </si>
  <si>
    <t>345.860.217-80</t>
  </si>
  <si>
    <t>Emilly Machado</t>
  </si>
  <si>
    <t>Loteamento Casa Grande, 658</t>
  </si>
  <si>
    <t>Universitário</t>
  </si>
  <si>
    <t>Santos de Sales</t>
  </si>
  <si>
    <t>Rio de Janeiro</t>
  </si>
  <si>
    <t>+5565937681018</t>
  </si>
  <si>
    <t>emillycirino@example.com</t>
  </si>
  <si>
    <t>Investigador particular</t>
  </si>
  <si>
    <t>Vitória Sales</t>
  </si>
  <si>
    <t>846.159.723-00</t>
  </si>
  <si>
    <t>Diogo Pinto</t>
  </si>
  <si>
    <t>Praça Pedro Lucas Moraes, 444</t>
  </si>
  <si>
    <t>Ventosa</t>
  </si>
  <si>
    <t>Jesus Paulista</t>
  </si>
  <si>
    <t>+5563987520195</t>
  </si>
  <si>
    <t>renan02@example.org</t>
  </si>
  <si>
    <t>Obstetra</t>
  </si>
  <si>
    <t>693.084.571-00</t>
  </si>
  <si>
    <t>Milena Barbosa</t>
  </si>
  <si>
    <t>Condomínio Vitor Gabriel Campos, 850</t>
  </si>
  <si>
    <t>São Damião</t>
  </si>
  <si>
    <t>Sá da Praia</t>
  </si>
  <si>
    <t>+5526967706523</t>
  </si>
  <si>
    <t>miguel48@example.net</t>
  </si>
  <si>
    <t>Emanuelly Farias</t>
  </si>
  <si>
    <t>230.164.789-78</t>
  </si>
  <si>
    <t>Gustavo Henrique Almeida</t>
  </si>
  <si>
    <t>Rua Enzo Jesus, 3</t>
  </si>
  <si>
    <t>Aarão Reis</t>
  </si>
  <si>
    <t>Pinto</t>
  </si>
  <si>
    <t>+5559983143007</t>
  </si>
  <si>
    <t>sda-cruz@example.org</t>
  </si>
  <si>
    <t>Mágico</t>
  </si>
  <si>
    <t>837.165.240-26</t>
  </si>
  <si>
    <t>Daniela Ramos</t>
  </si>
  <si>
    <t>Rua Marcelo Brito, 86</t>
  </si>
  <si>
    <t>Vila Da Paz</t>
  </si>
  <si>
    <t>Rodrigues do Norte</t>
  </si>
  <si>
    <t>+5519912474262</t>
  </si>
  <si>
    <t>vasconcelosmaria-isis@example.com</t>
  </si>
  <si>
    <t>Engenheiro têxtil</t>
  </si>
  <si>
    <t>364.809.157-39</t>
  </si>
  <si>
    <t>Theodoro Machado</t>
  </si>
  <si>
    <t>Favela das Neves, 413</t>
  </si>
  <si>
    <t>Souza Grande</t>
  </si>
  <si>
    <t>+55085916681284</t>
  </si>
  <si>
    <t>nda-costa@example.org</t>
  </si>
  <si>
    <t>Intérprete de Bíblias</t>
  </si>
  <si>
    <t>853.724.016-80</t>
  </si>
  <si>
    <t>Anthony Correia</t>
  </si>
  <si>
    <t>Loteamento Marques, 18</t>
  </si>
  <si>
    <t>Vila São Gabriel Jacui</t>
  </si>
  <si>
    <t>Pacheco</t>
  </si>
  <si>
    <t>Pernambuco</t>
  </si>
  <si>
    <t>+5510904229210</t>
  </si>
  <si>
    <t>da-costaisis@example.org</t>
  </si>
  <si>
    <t>Eletricista de automóveis</t>
  </si>
  <si>
    <t>896.034.725-65</t>
  </si>
  <si>
    <t>Joana da Cunha</t>
  </si>
  <si>
    <t>Quadra de Aparecida, 773</t>
  </si>
  <si>
    <t>Comiteco</t>
  </si>
  <si>
    <t>Cassiano de Câmara</t>
  </si>
  <si>
    <t>+55021935525510</t>
  </si>
  <si>
    <t>liviaoliveira@example.net</t>
  </si>
  <si>
    <t>Produtor editorial</t>
  </si>
  <si>
    <t>928.035.674-74</t>
  </si>
  <si>
    <t>Vinícius Aparecida</t>
  </si>
  <si>
    <t>Estação Pedro Lucas Camargo, 51</t>
  </si>
  <si>
    <t>Vila Formosa</t>
  </si>
  <si>
    <t>Fonseca</t>
  </si>
  <si>
    <t>+5524996607552</t>
  </si>
  <si>
    <t>augusto39@example.com</t>
  </si>
  <si>
    <t>Repórter</t>
  </si>
  <si>
    <t>019.243.756-99</t>
  </si>
  <si>
    <t>Arthur Gabriel Sousa</t>
  </si>
  <si>
    <t>Conjunto Aparecida</t>
  </si>
  <si>
    <t>Vila Antena</t>
  </si>
  <si>
    <t>Freitas</t>
  </si>
  <si>
    <t>+5553960334087</t>
  </si>
  <si>
    <t>xgomes@example.org</t>
  </si>
  <si>
    <t>Lubrificador de máquinas</t>
  </si>
  <si>
    <t>530.196.278-77</t>
  </si>
  <si>
    <t>Lara Oliveira</t>
  </si>
  <si>
    <t>Lagoa Moura, 10</t>
  </si>
  <si>
    <t>Vila Madre Gertrudes 1ª Seção</t>
  </si>
  <si>
    <t>Fonseca de Minas</t>
  </si>
  <si>
    <t>+5569938397567</t>
  </si>
  <si>
    <t>enrico40@example.org</t>
  </si>
  <si>
    <t>Dez</t>
  </si>
  <si>
    <t>Neurocirurgião</t>
  </si>
  <si>
    <t>267.509.138-30</t>
  </si>
  <si>
    <t>Henry Rios</t>
  </si>
  <si>
    <t>Travessa João Miguel Macedo</t>
  </si>
  <si>
    <t>Minas Caixa</t>
  </si>
  <si>
    <t>da Cunha</t>
  </si>
  <si>
    <t>+5572992647506</t>
  </si>
  <si>
    <t>dleao@example.com</t>
  </si>
  <si>
    <t>Passador</t>
  </si>
  <si>
    <t>374.501.869-93</t>
  </si>
  <si>
    <t>Julia Ribeiro</t>
  </si>
  <si>
    <t>Vila de da Luz, 546</t>
  </si>
  <si>
    <t>Flamengo</t>
  </si>
  <si>
    <t>+5576914036352</t>
  </si>
  <si>
    <t>marinacassiano@example.org</t>
  </si>
  <si>
    <t>Gestor de tecnologia da informação</t>
  </si>
  <si>
    <t>708.391.526-12</t>
  </si>
  <si>
    <t>Antony Costa</t>
  </si>
  <si>
    <t>Favela Caldeira, 1</t>
  </si>
  <si>
    <t>Vila Jardim Leblon</t>
  </si>
  <si>
    <t>Marques de Minas</t>
  </si>
  <si>
    <t>+5505928561863</t>
  </si>
  <si>
    <t>piresvitor@example.com</t>
  </si>
  <si>
    <t>Almoxarife</t>
  </si>
  <si>
    <t>796.285.140-67</t>
  </si>
  <si>
    <t>Bruno Martins</t>
  </si>
  <si>
    <t>Parque Rafaela Costa, 36</t>
  </si>
  <si>
    <t>Duarte</t>
  </si>
  <si>
    <t>+5577910583104</t>
  </si>
  <si>
    <t>nunesigor@example.com</t>
  </si>
  <si>
    <t>Serventuário</t>
  </si>
  <si>
    <t>579.680.432-47</t>
  </si>
  <si>
    <t>Isadora Vasconcelos</t>
  </si>
  <si>
    <t>Lagoa de das Neves, 74</t>
  </si>
  <si>
    <t>Fazendinha</t>
  </si>
  <si>
    <t>Abreu Alegre</t>
  </si>
  <si>
    <t>Amapá</t>
  </si>
  <si>
    <t>+5549937334208</t>
  </si>
  <si>
    <t>mayacampos@example.com</t>
  </si>
  <si>
    <t>329.068.451-24</t>
  </si>
  <si>
    <t>Agatha Lima</t>
  </si>
  <si>
    <t>Condomínio Pietro Caldeira</t>
  </si>
  <si>
    <t>Dom Silverio</t>
  </si>
  <si>
    <t>Oliveira</t>
  </si>
  <si>
    <t>+5575919701821</t>
  </si>
  <si>
    <t>cauapastor@example.org</t>
  </si>
  <si>
    <t>Estatístico</t>
  </si>
  <si>
    <t>817.632.045-53</t>
  </si>
  <si>
    <t>José Pedro Melo</t>
  </si>
  <si>
    <t>Via de da Conceição, 28</t>
  </si>
  <si>
    <t>Nova Cintra</t>
  </si>
  <si>
    <t>Leão</t>
  </si>
  <si>
    <t>+5523912317887</t>
  </si>
  <si>
    <t>uda-mota@example.org</t>
  </si>
  <si>
    <t>Mensageiro</t>
  </si>
  <si>
    <t>917.048.253-50</t>
  </si>
  <si>
    <t>Enrico Casa Grande</t>
  </si>
  <si>
    <t>Setor Gonçalves, 5</t>
  </si>
  <si>
    <t>Jardim Alvorada</t>
  </si>
  <si>
    <t>Lima do Sul</t>
  </si>
  <si>
    <t>Piauí</t>
  </si>
  <si>
    <t>+5537903446788</t>
  </si>
  <si>
    <t>souzatheodoro@example.com</t>
  </si>
  <si>
    <t>Quadrinista</t>
  </si>
  <si>
    <t>596.782.341-73</t>
  </si>
  <si>
    <t>Davi da Mota</t>
  </si>
  <si>
    <t>Avenida de Moraes, 29</t>
  </si>
  <si>
    <t>Renascença</t>
  </si>
  <si>
    <t>Macedo da Mata</t>
  </si>
  <si>
    <t>+5532996731538</t>
  </si>
  <si>
    <t>sabrina36@example.com</t>
  </si>
  <si>
    <t>Adestrador de animais</t>
  </si>
  <si>
    <t>481.263.795-37</t>
  </si>
  <si>
    <t>Thiago Teixeira</t>
  </si>
  <si>
    <t>Lago de Machado, 97</t>
  </si>
  <si>
    <t>Casa Branca</t>
  </si>
  <si>
    <t>Sampaio</t>
  </si>
  <si>
    <t>+5562945758118</t>
  </si>
  <si>
    <t>luiz-felipe79@example.net</t>
  </si>
  <si>
    <t>Laboratorista</t>
  </si>
  <si>
    <t>439.108.567-48</t>
  </si>
  <si>
    <t>Mirella Ramos</t>
  </si>
  <si>
    <t>Rua Paulo Guerra, 2</t>
  </si>
  <si>
    <t>Vila Novo São Lucas</t>
  </si>
  <si>
    <t>Silveira de Barbosa</t>
  </si>
  <si>
    <t>+5578964690869</t>
  </si>
  <si>
    <t>zda-paz@example.net</t>
  </si>
  <si>
    <t>Prefeito</t>
  </si>
  <si>
    <t>796.428.105-49</t>
  </si>
  <si>
    <t>Gustavo da Cunha</t>
  </si>
  <si>
    <t>Loteamento Pastor, 48</t>
  </si>
  <si>
    <t>Jardim Felicidade</t>
  </si>
  <si>
    <t>da Rosa das Pedras</t>
  </si>
  <si>
    <t>+5552997154287</t>
  </si>
  <si>
    <t>monteiroenzo-gabriel@example.com</t>
  </si>
  <si>
    <t>Engenheiro de energia</t>
  </si>
  <si>
    <t>924.036.517-61</t>
  </si>
  <si>
    <t>Sara Porto</t>
  </si>
  <si>
    <t>Sítio Rocha, 90</t>
  </si>
  <si>
    <t>Vila Nossa Senhora Do Rosário</t>
  </si>
  <si>
    <t>Brito do Amparo</t>
  </si>
  <si>
    <t>Ceará</t>
  </si>
  <si>
    <t>+5578991300032</t>
  </si>
  <si>
    <t>machadoisadora@example.com</t>
  </si>
  <si>
    <t>Engenheiro de minas</t>
  </si>
  <si>
    <t>324.059.187-14</t>
  </si>
  <si>
    <t>Pedro Miguel Barros</t>
  </si>
  <si>
    <t>Estação de Moraes, 47</t>
  </si>
  <si>
    <t>Nova Vista</t>
  </si>
  <si>
    <t>Novais</t>
  </si>
  <si>
    <t>+55013968670018</t>
  </si>
  <si>
    <t>xporto@example.com</t>
  </si>
  <si>
    <t>Agente de viagens</t>
  </si>
  <si>
    <t>907.465.312-06</t>
  </si>
  <si>
    <t>Esther da Rosa</t>
  </si>
  <si>
    <t>Lago de Costela, 6</t>
  </si>
  <si>
    <t>Conjunto Minas Caixa</t>
  </si>
  <si>
    <t>+5576934248139</t>
  </si>
  <si>
    <t>ana-sophiaoliveira@example.net</t>
  </si>
  <si>
    <t>Atendente</t>
  </si>
  <si>
    <t>489.602.315-33</t>
  </si>
  <si>
    <t>Pedro Miguel Câmara</t>
  </si>
  <si>
    <t>Área Bento Freitas, 446</t>
  </si>
  <si>
    <t>Floresta</t>
  </si>
  <si>
    <t>da Conceição Verde</t>
  </si>
  <si>
    <t>+5591960215852</t>
  </si>
  <si>
    <t>marcos-viniciusferreira@example.net</t>
  </si>
  <si>
    <t>Odontopediatra</t>
  </si>
  <si>
    <t>142.950.637-70</t>
  </si>
  <si>
    <t>Helena Viana</t>
  </si>
  <si>
    <t>Viaduto da Mata</t>
  </si>
  <si>
    <t>Esplanada</t>
  </si>
  <si>
    <t>Cirino de Novaes</t>
  </si>
  <si>
    <t>+5578993208194</t>
  </si>
  <si>
    <t>souzaisabella@example.com</t>
  </si>
  <si>
    <t>Policial federal</t>
  </si>
  <si>
    <t>589.376.412-91</t>
  </si>
  <si>
    <t>Catarina Montenegro</t>
  </si>
  <si>
    <t>Vereda Mendes, 547</t>
  </si>
  <si>
    <t>Leticia</t>
  </si>
  <si>
    <t>Guerra</t>
  </si>
  <si>
    <t>+5596998104302</t>
  </si>
  <si>
    <t>stellarezende@example.net</t>
  </si>
  <si>
    <t>Meeiro</t>
  </si>
  <si>
    <t>638.524.917-46</t>
  </si>
  <si>
    <t>Liam Cavalcante</t>
  </si>
  <si>
    <t>Conjunto de Vasconcelos, 40</t>
  </si>
  <si>
    <t>São Jorge 3ª Seção</t>
  </si>
  <si>
    <t>Rezende</t>
  </si>
  <si>
    <t>+5561921372126</t>
  </si>
  <si>
    <t>isaquecorreia@example.org</t>
  </si>
  <si>
    <t>Profissional de relações públicas</t>
  </si>
  <si>
    <t>523.108.764-53</t>
  </si>
  <si>
    <t>Larissa Vargas</t>
  </si>
  <si>
    <t>Jardim Andrade, 38</t>
  </si>
  <si>
    <t>Minas Brasil</t>
  </si>
  <si>
    <t>Rezende do Oeste</t>
  </si>
  <si>
    <t>+5514941654450</t>
  </si>
  <si>
    <t>bianca85@example.net</t>
  </si>
  <si>
    <t>256.781.930-40</t>
  </si>
  <si>
    <t>Mariane Marques</t>
  </si>
  <si>
    <t>Avenida de Nogueira</t>
  </si>
  <si>
    <t>Vila Trinta E Um De Março</t>
  </si>
  <si>
    <t>Andrade de Cassiano</t>
  </si>
  <si>
    <t>+5503997593351</t>
  </si>
  <si>
    <t>ana-lizduarte@example.com</t>
  </si>
  <si>
    <t>Juiz ou árbitro de futebol</t>
  </si>
  <si>
    <t>278.543.019-05</t>
  </si>
  <si>
    <t>Letícia Cavalcanti</t>
  </si>
  <si>
    <t>Vila de Rezende, 52</t>
  </si>
  <si>
    <t>Antonio Ribeiro De Abreu 1ª Seção</t>
  </si>
  <si>
    <t>da Mota de Castro</t>
  </si>
  <si>
    <t>+5526978962237</t>
  </si>
  <si>
    <t>zcardoso@example.net</t>
  </si>
  <si>
    <t>Taxidermista/Embalsamador</t>
  </si>
  <si>
    <t>086.329.475-83</t>
  </si>
  <si>
    <t>Oliver Jesus</t>
  </si>
  <si>
    <t>Feira Vargas, 62</t>
  </si>
  <si>
    <t>Boa Esperança</t>
  </si>
  <si>
    <t>+5597922927590</t>
  </si>
  <si>
    <t>fmarques@example.com</t>
  </si>
  <si>
    <t>Podólogo</t>
  </si>
  <si>
    <t>819.703.642-03</t>
  </si>
  <si>
    <t>Lucca Siqueira</t>
  </si>
  <si>
    <t>Campo de Ferreira, 38</t>
  </si>
  <si>
    <t>da Mata Grande</t>
  </si>
  <si>
    <t>+5504945796665</t>
  </si>
  <si>
    <t>cribeiro@example.net</t>
  </si>
  <si>
    <t>Árbitro e mediador</t>
  </si>
  <si>
    <t>213.479.065-25</t>
  </si>
  <si>
    <t>Allana Martins</t>
  </si>
  <si>
    <t>Rodovia Pimenta, 4</t>
  </si>
  <si>
    <t>+5527983565887</t>
  </si>
  <si>
    <t>lorena77@example.org</t>
  </si>
  <si>
    <t>Cartógrafo</t>
  </si>
  <si>
    <t>610.285.374-17</t>
  </si>
  <si>
    <t>Marina Farias</t>
  </si>
  <si>
    <t>Trecho de da Costa</t>
  </si>
  <si>
    <t>Etelvina Carneiro</t>
  </si>
  <si>
    <t>Mendonça</t>
  </si>
  <si>
    <t>+5587911241131</t>
  </si>
  <si>
    <t>antonyda-paz@example.net</t>
  </si>
  <si>
    <t>Agente de defesa sanitária animal</t>
  </si>
  <si>
    <t>398.427.156-55</t>
  </si>
  <si>
    <t>Maria Flor Cavalcanti</t>
  </si>
  <si>
    <t>Fazenda de da Rosa, 5</t>
  </si>
  <si>
    <t>Satelite</t>
  </si>
  <si>
    <t>Ribeiro</t>
  </si>
  <si>
    <t>+5571907370670</t>
  </si>
  <si>
    <t>anna-lizda-rosa@example.com</t>
  </si>
  <si>
    <t>Microfonista</t>
  </si>
  <si>
    <t>706.145.823-26</t>
  </si>
  <si>
    <t>Gael Henrique da Cruz</t>
  </si>
  <si>
    <t>Feira Jesus, 89</t>
  </si>
  <si>
    <t>Zilah Sposito</t>
  </si>
  <si>
    <t>Vasconcelos</t>
  </si>
  <si>
    <t>+55042962649661</t>
  </si>
  <si>
    <t>marquesoliver@example.net</t>
  </si>
  <si>
    <t>Programador</t>
  </si>
  <si>
    <t>801.924.753-04</t>
  </si>
  <si>
    <t>Bárbara Novaes</t>
  </si>
  <si>
    <t>Viaduto Isabella Borges, 21</t>
  </si>
  <si>
    <t>Santa Amelia</t>
  </si>
  <si>
    <t>+5519942623718</t>
  </si>
  <si>
    <t>cribeiro@example.com</t>
  </si>
  <si>
    <t>Compositor</t>
  </si>
  <si>
    <t>097.586.423-83</t>
  </si>
  <si>
    <t>Josué Rodrigues</t>
  </si>
  <si>
    <t>Avenida da Conceição, 71</t>
  </si>
  <si>
    <t>Boa União 2ª Seção</t>
  </si>
  <si>
    <t>Sales de Minas</t>
  </si>
  <si>
    <t>+5582911089790</t>
  </si>
  <si>
    <t>stephany98@example.org</t>
  </si>
  <si>
    <t>Militar do Exército</t>
  </si>
  <si>
    <t>549.286.731-82</t>
  </si>
  <si>
    <t>Hadassa Teixeira</t>
  </si>
  <si>
    <t>Passarela de da Rosa, 7</t>
  </si>
  <si>
    <t>Conjunto Bonsucesso</t>
  </si>
  <si>
    <t>Azevedo de Costela</t>
  </si>
  <si>
    <t>+55066993182080</t>
  </si>
  <si>
    <t>caleb18@example.com</t>
  </si>
  <si>
    <t>Catador de carangueijos</t>
  </si>
  <si>
    <t>326.514.890-42</t>
  </si>
  <si>
    <t>Vinícius Araújo</t>
  </si>
  <si>
    <t>Chácara Casa Grande, 70</t>
  </si>
  <si>
    <t>Santana Do Cafezal</t>
  </si>
  <si>
    <t>Sá de Goiás</t>
  </si>
  <si>
    <t>+5594947787854</t>
  </si>
  <si>
    <t>maria-juliasantos@example.org</t>
  </si>
  <si>
    <t>Jogador de futebol</t>
  </si>
  <si>
    <t>409.783.621-87</t>
  </si>
  <si>
    <t>Jade Barros</t>
  </si>
  <si>
    <t>Vereda Ana Luiza Alves, 22</t>
  </si>
  <si>
    <t>Conjunto Celso Machado</t>
  </si>
  <si>
    <t>Cunha</t>
  </si>
  <si>
    <t>+5501986764251</t>
  </si>
  <si>
    <t>davi-lucca41@example.org</t>
  </si>
  <si>
    <t>Escultor</t>
  </si>
  <si>
    <t>472.560.398-83</t>
  </si>
  <si>
    <t>Natália Barros</t>
  </si>
  <si>
    <t>Viela Souza</t>
  </si>
  <si>
    <t>Vila Petropolis</t>
  </si>
  <si>
    <t>da Conceição</t>
  </si>
  <si>
    <t>+5574906703702</t>
  </si>
  <si>
    <t>qrios@example.com</t>
  </si>
  <si>
    <t>Escriturário</t>
  </si>
  <si>
    <t>327.049.186-78</t>
  </si>
  <si>
    <t>Rafael Cardoso</t>
  </si>
  <si>
    <t>Morro Borges</t>
  </si>
  <si>
    <t>Ambrosina</t>
  </si>
  <si>
    <t>Lima</t>
  </si>
  <si>
    <t>+5523928742320</t>
  </si>
  <si>
    <t>camargoheitor@example.net</t>
  </si>
  <si>
    <t>Delegado</t>
  </si>
  <si>
    <t>608.945.317-00</t>
  </si>
  <si>
    <t>Melissa da Mata</t>
  </si>
  <si>
    <t>Praça de Machado, 392</t>
  </si>
  <si>
    <t>Vila Piratininga Venda Nova</t>
  </si>
  <si>
    <t>Andrade Paulista</t>
  </si>
  <si>
    <t>+5544977369177</t>
  </si>
  <si>
    <t>guilhermeporto@example.org</t>
  </si>
  <si>
    <t>Cumim</t>
  </si>
  <si>
    <t>351.602.847-53</t>
  </si>
  <si>
    <t>Antonella da Rosa</t>
  </si>
  <si>
    <t>Travessa de Câmara, 12</t>
  </si>
  <si>
    <t>Confisco</t>
  </si>
  <si>
    <t>da Rosa de Minas</t>
  </si>
  <si>
    <t>+5577998936531</t>
  </si>
  <si>
    <t>yasminfonseca@example.com</t>
  </si>
  <si>
    <t>412.596.703-25</t>
  </si>
  <si>
    <t>Samuel da Costa</t>
  </si>
  <si>
    <t>Recanto Stella da Cunha</t>
  </si>
  <si>
    <t>Universo</t>
  </si>
  <si>
    <t>Sá do Norte</t>
  </si>
  <si>
    <t>+5573908936778</t>
  </si>
  <si>
    <t>matteoda-cruz@example.org</t>
  </si>
  <si>
    <t>Promotor público/de justiça</t>
  </si>
  <si>
    <t>189.567.320-86</t>
  </si>
  <si>
    <t>Emilly Garcia</t>
  </si>
  <si>
    <t>Distrito Lima</t>
  </si>
  <si>
    <t>Pousada Santo Antonio</t>
  </si>
  <si>
    <t>Fogaça do Norte</t>
  </si>
  <si>
    <t>Santa Catarina</t>
  </si>
  <si>
    <t>+5556996884315</t>
  </si>
  <si>
    <t>mendoncabenicio@example.net</t>
  </si>
  <si>
    <t>027.943.516-99</t>
  </si>
  <si>
    <t>Stella Cunha</t>
  </si>
  <si>
    <t>Viela de Cassiano</t>
  </si>
  <si>
    <t>Suzana</t>
  </si>
  <si>
    <t>Carvalho</t>
  </si>
  <si>
    <t>Amazonas</t>
  </si>
  <si>
    <t>+5501965079956</t>
  </si>
  <si>
    <t>vieiramariah@example.com</t>
  </si>
  <si>
    <t>690.512.783-30</t>
  </si>
  <si>
    <t>Asafe Costa</t>
  </si>
  <si>
    <t>Fazenda Marcelo Castro, 56</t>
  </si>
  <si>
    <t>Campo Alegre</t>
  </si>
  <si>
    <t>Garcia</t>
  </si>
  <si>
    <t>+5580957763800</t>
  </si>
  <si>
    <t>azevedoluana@example.com</t>
  </si>
  <si>
    <t>Jogador de boliche</t>
  </si>
  <si>
    <t>698.214.350-33</t>
  </si>
  <si>
    <t>Bárbara Rezende</t>
  </si>
  <si>
    <t>Colônia Machado, 407</t>
  </si>
  <si>
    <t>Santos de Moreira</t>
  </si>
  <si>
    <t>Espírito Santo</t>
  </si>
  <si>
    <t>+5516920370680</t>
  </si>
  <si>
    <t>ucamargo@example.net</t>
  </si>
  <si>
    <t>Investigador de Polícia</t>
  </si>
  <si>
    <t>284.609.135-89</t>
  </si>
  <si>
    <t>Maria Cecília Machado</t>
  </si>
  <si>
    <t>Morro de Lopes, 89</t>
  </si>
  <si>
    <t>Inconfidência</t>
  </si>
  <si>
    <t>+5555999864985</t>
  </si>
  <si>
    <t>campospedro-lucas@example.com</t>
  </si>
  <si>
    <t>Estampador de tecidos</t>
  </si>
  <si>
    <t>375.896.241-28</t>
  </si>
  <si>
    <t>Benjamim Sousa</t>
  </si>
  <si>
    <t>Chácara Viana, 42</t>
  </si>
  <si>
    <t>Nossa Senhora Da Aparecida</t>
  </si>
  <si>
    <t>Aragão de Novais</t>
  </si>
  <si>
    <t>+5529992315809</t>
  </si>
  <si>
    <t>fariasbenjamin@example.org</t>
  </si>
  <si>
    <t>Ourives</t>
  </si>
  <si>
    <t>724.091.568-94</t>
  </si>
  <si>
    <t>Fernanda Cirino</t>
  </si>
  <si>
    <t>Condomínio de Novais, 48</t>
  </si>
  <si>
    <t>Conjunto Paulo Vi</t>
  </si>
  <si>
    <t>da Mota Paulista</t>
  </si>
  <si>
    <t>+5509972408088</t>
  </si>
  <si>
    <t>wmartins@example.com</t>
  </si>
  <si>
    <t>Gagsman</t>
  </si>
  <si>
    <t>906.587.142-01</t>
  </si>
  <si>
    <t>Ravi Lucca da Rosa</t>
  </si>
  <si>
    <t>Passarela Bruna Silva, 86</t>
  </si>
  <si>
    <t>Andiroba</t>
  </si>
  <si>
    <t>+5552945987457</t>
  </si>
  <si>
    <t>melissaaragao@example.org</t>
  </si>
  <si>
    <t>Técnico de gesso</t>
  </si>
  <si>
    <t>147.609.583-39</t>
  </si>
  <si>
    <t>Yasmin Pinto</t>
  </si>
  <si>
    <t>Fazenda Mendes, 51</t>
  </si>
  <si>
    <t>Vila Jardim Alvorada</t>
  </si>
  <si>
    <t>da Cunha de Cavalcanti</t>
  </si>
  <si>
    <t>+5597989964967</t>
  </si>
  <si>
    <t>ana-claraandrade@example.net</t>
  </si>
  <si>
    <t>Radiologista</t>
  </si>
  <si>
    <t>792.841.650-67</t>
  </si>
  <si>
    <t>Maria Flor Moraes</t>
  </si>
  <si>
    <t>Vale Mateus Costa, 62</t>
  </si>
  <si>
    <t>Vieira do Campo</t>
  </si>
  <si>
    <t>+5541955786324</t>
  </si>
  <si>
    <t>gomeslevi@example.net</t>
  </si>
  <si>
    <t>Maitre</t>
  </si>
  <si>
    <t>984.256.017-11</t>
  </si>
  <si>
    <t>Isabela Sampaio</t>
  </si>
  <si>
    <t>Conjunto Pereira</t>
  </si>
  <si>
    <t>da Rosa da Mata</t>
  </si>
  <si>
    <t>+5597948086013</t>
  </si>
  <si>
    <t>emanuel36@example.net</t>
  </si>
  <si>
    <t>Tecnólogo em irrigação e drenagem</t>
  </si>
  <si>
    <t>809.416.257-02</t>
  </si>
  <si>
    <t>Emanuella Câmara</t>
  </si>
  <si>
    <t>Via Maria Luiza Moura, 491</t>
  </si>
  <si>
    <t>Cavalcante das Flores</t>
  </si>
  <si>
    <t>+55055920422334</t>
  </si>
  <si>
    <t>jcavalcanti@example.com</t>
  </si>
  <si>
    <t>Tecnólogo em silvicultura</t>
  </si>
  <si>
    <t>814.735.926-82</t>
  </si>
  <si>
    <t>Renan Pastor</t>
  </si>
  <si>
    <t>Campo Gael Sousa, 95</t>
  </si>
  <si>
    <t>Vila Nova</t>
  </si>
  <si>
    <t>Câmara de Pacheco</t>
  </si>
  <si>
    <t>+55006963848570</t>
  </si>
  <si>
    <t>gustavomelo@example.com</t>
  </si>
  <si>
    <t>Presidente da República</t>
  </si>
  <si>
    <t>246.351.708-53</t>
  </si>
  <si>
    <t>Guilherme Aparecida</t>
  </si>
  <si>
    <t>Trevo de Novaes, 79</t>
  </si>
  <si>
    <t>Distrito Industrial Do Jatoba</t>
  </si>
  <si>
    <t>+5504930755711</t>
  </si>
  <si>
    <t>gaelmachado@example.org</t>
  </si>
  <si>
    <t>714.285.930-04</t>
  </si>
  <si>
    <t>Júlia Vieira</t>
  </si>
  <si>
    <t>Residencial Freitas, 71</t>
  </si>
  <si>
    <t>Jaraguá</t>
  </si>
  <si>
    <t>Teixeira</t>
  </si>
  <si>
    <t>+5553993631484</t>
  </si>
  <si>
    <t>oliveiradavi-lucca@example.org</t>
  </si>
  <si>
    <t>164.528.390-98</t>
  </si>
  <si>
    <t>Ana Clara da Cruz</t>
  </si>
  <si>
    <t>Praça de Mendonça, 39</t>
  </si>
  <si>
    <t>Conjunto Califórnia I</t>
  </si>
  <si>
    <t>da Cunha das Pedras</t>
  </si>
  <si>
    <t>+55081957230657</t>
  </si>
  <si>
    <t>nicolealves@example.net</t>
  </si>
  <si>
    <t>Fisioterapeuta</t>
  </si>
  <si>
    <t>028.594.763-00</t>
  </si>
  <si>
    <t>Murilo Garcia</t>
  </si>
  <si>
    <t>Viaduto Siqueira, 50</t>
  </si>
  <si>
    <t>Vila Ouro Minas</t>
  </si>
  <si>
    <t>Siqueira da Mata</t>
  </si>
  <si>
    <t>+5562990973875</t>
  </si>
  <si>
    <t>da-costaana-beatriz@example.com</t>
  </si>
  <si>
    <t>Continuista</t>
  </si>
  <si>
    <t>358.417.620-44</t>
  </si>
  <si>
    <t>Isaac da Paz</t>
  </si>
  <si>
    <t>Quadra Costa, 539</t>
  </si>
  <si>
    <t>Bom Jesus</t>
  </si>
  <si>
    <t>Casa Grande de Minas</t>
  </si>
  <si>
    <t>+5500960306465</t>
  </si>
  <si>
    <t>sofiabrito@example.net</t>
  </si>
  <si>
    <t>Esteticista</t>
  </si>
  <si>
    <t>734.615.098-84</t>
  </si>
  <si>
    <t>Ana Vitória Andrade</t>
  </si>
  <si>
    <t>Campo de da Rocha, 64</t>
  </si>
  <si>
    <t>Vila Jardim Montanhes</t>
  </si>
  <si>
    <t>Jesus</t>
  </si>
  <si>
    <t>+55082903916093</t>
  </si>
  <si>
    <t>joana85@example.com</t>
  </si>
  <si>
    <t>Coach</t>
  </si>
  <si>
    <t xml:space="preserve"> O atendente não se mostrou interessado em encontrar uma solução</t>
  </si>
  <si>
    <t>862.157.904-94</t>
  </si>
  <si>
    <t>Vitor Gabriel Peixoto</t>
  </si>
  <si>
    <t>Feira Moura, 57</t>
  </si>
  <si>
    <t>Granja De Freitas</t>
  </si>
  <si>
    <t>+55064972228618</t>
  </si>
  <si>
    <t>valentina90@example.com</t>
  </si>
  <si>
    <t>Profissional de hotelaria</t>
  </si>
  <si>
    <t>248.095.163-42</t>
  </si>
  <si>
    <t>Isabela Carvalho</t>
  </si>
  <si>
    <t>Praça de Melo, 3</t>
  </si>
  <si>
    <t>Chácara Leonina</t>
  </si>
  <si>
    <t>Pires</t>
  </si>
  <si>
    <t>+55041986209279</t>
  </si>
  <si>
    <t>qcastro@example.com</t>
  </si>
  <si>
    <t>Eletricista</t>
  </si>
  <si>
    <t xml:space="preserve"> O serviço foi realizado com muita atenção aos detalhes</t>
  </si>
  <si>
    <t>845.720.169-76</t>
  </si>
  <si>
    <t>Ana Clara Fonseca</t>
  </si>
  <si>
    <t>Rodovia Santos, 67</t>
  </si>
  <si>
    <t>Vila Madre Gertrudes 3ª Seção</t>
  </si>
  <si>
    <t>Câmara Verde</t>
  </si>
  <si>
    <t>+5558929045125</t>
  </si>
  <si>
    <t>rochayasmin@example.com</t>
  </si>
  <si>
    <t>Atleta de nado sincronizado</t>
  </si>
  <si>
    <t>812.534.967-73</t>
  </si>
  <si>
    <t>Davi Lucas Mendonça</t>
  </si>
  <si>
    <t>Estrada Breno Moraes, 18</t>
  </si>
  <si>
    <t>Câmara</t>
  </si>
  <si>
    <t>+5576976186252</t>
  </si>
  <si>
    <t>vieiracecilia@example.org</t>
  </si>
  <si>
    <t>Assessor parlamentar</t>
  </si>
  <si>
    <t xml:space="preserve"> Agradeço pela atenção e dedicação do atendente</t>
  </si>
  <si>
    <t>964.572.318-37</t>
  </si>
  <si>
    <t>Henry Gabriel Jesus</t>
  </si>
  <si>
    <t>Via de da Mata, 10</t>
  </si>
  <si>
    <t>Cônego Pinheiro 1ª Seção</t>
  </si>
  <si>
    <t>Brito</t>
  </si>
  <si>
    <t>+5597958954183</t>
  </si>
  <si>
    <t>da-cunhadavi@example.net</t>
  </si>
  <si>
    <t>Ciclista</t>
  </si>
  <si>
    <t>257.193.408-23</t>
  </si>
  <si>
    <t>Ísis Mendes</t>
  </si>
  <si>
    <t>Via Thiago Farias, 48</t>
  </si>
  <si>
    <t>Mirante</t>
  </si>
  <si>
    <t>Macedo</t>
  </si>
  <si>
    <t>+5563905874616</t>
  </si>
  <si>
    <t>woliveira@example.net</t>
  </si>
  <si>
    <t>Geriatra</t>
  </si>
  <si>
    <t>807.249.356-65</t>
  </si>
  <si>
    <t>Luiz Gustavo Pereira</t>
  </si>
  <si>
    <t>Fazenda Nicole Moraes, 3</t>
  </si>
  <si>
    <t>Horto Florestal</t>
  </si>
  <si>
    <t>Cunha das Pedras</t>
  </si>
  <si>
    <t>+5530965032053</t>
  </si>
  <si>
    <t>vieirajoaquim@example.org</t>
  </si>
  <si>
    <t>Entalhador</t>
  </si>
  <si>
    <t>702.893.154-41</t>
  </si>
  <si>
    <t>Catarina Sousa</t>
  </si>
  <si>
    <t>Sítio Brenda Freitas, 633</t>
  </si>
  <si>
    <t>Lindéia</t>
  </si>
  <si>
    <t>Gomes da Prata</t>
  </si>
  <si>
    <t>+5571982462524</t>
  </si>
  <si>
    <t>barrosluiz-gustavo@example.net</t>
  </si>
  <si>
    <t>Pastilheiro</t>
  </si>
  <si>
    <t>873.061.495-39</t>
  </si>
  <si>
    <t>Alexandre Aragão</t>
  </si>
  <si>
    <t>Lagoa Yago Martins, 7</t>
  </si>
  <si>
    <t>Varzea Da Palma</t>
  </si>
  <si>
    <t>+5553995510121</t>
  </si>
  <si>
    <t>mateus20@example.net</t>
  </si>
  <si>
    <t>027.316.854-17</t>
  </si>
  <si>
    <t>Larissa da Conceição</t>
  </si>
  <si>
    <t>Quadra de Carvalho, 94</t>
  </si>
  <si>
    <t>Diamante</t>
  </si>
  <si>
    <t>+5543971014751</t>
  </si>
  <si>
    <t>bpeixoto@example.net</t>
  </si>
  <si>
    <t>Gastrônomo</t>
  </si>
  <si>
    <t>713.809.256-30</t>
  </si>
  <si>
    <t>Enzo Gabriel Gomes</t>
  </si>
  <si>
    <t>Rua de Pastor, 6</t>
  </si>
  <si>
    <t>Floramar</t>
  </si>
  <si>
    <t>Silva do Campo</t>
  </si>
  <si>
    <t>+5532958068561</t>
  </si>
  <si>
    <t>rodriguesvalentina@example.net</t>
  </si>
  <si>
    <t>Empacotador</t>
  </si>
  <si>
    <t>481.632.507-71</t>
  </si>
  <si>
    <t>Vinicius Aparecida</t>
  </si>
  <si>
    <t>Via Daniel Fogaça, 44</t>
  </si>
  <si>
    <t>Pindura Saia</t>
  </si>
  <si>
    <t>+5564977631180</t>
  </si>
  <si>
    <t>eduardomonteiro@example.com</t>
  </si>
  <si>
    <t>Policial militar</t>
  </si>
  <si>
    <t>971.432.605-25</t>
  </si>
  <si>
    <t>Davi Luiz Pimenta</t>
  </si>
  <si>
    <t>Aeroporto Rocha, 6</t>
  </si>
  <si>
    <t>Salgado Filho</t>
  </si>
  <si>
    <t>+55027979257117</t>
  </si>
  <si>
    <t>gmarques@example.org</t>
  </si>
  <si>
    <t>475.389.216-64</t>
  </si>
  <si>
    <t>Asafe Pinto</t>
  </si>
  <si>
    <t>Rodovia Cirino, 5</t>
  </si>
  <si>
    <t>+5559963404264</t>
  </si>
  <si>
    <t>lizgomes@example.net</t>
  </si>
  <si>
    <t>Leiteiro</t>
  </si>
  <si>
    <t>529.783.064-83</t>
  </si>
  <si>
    <t>Antony Pimenta</t>
  </si>
  <si>
    <t>Lagoa da Cruz, 10</t>
  </si>
  <si>
    <t>Itaipu</t>
  </si>
  <si>
    <t>Casa Grande do Campo</t>
  </si>
  <si>
    <t>+5509969552361</t>
  </si>
  <si>
    <t>asilveira@example.net</t>
  </si>
  <si>
    <t>Auditor</t>
  </si>
  <si>
    <t>152.378.906-95</t>
  </si>
  <si>
    <t>Lavínia Ramos</t>
  </si>
  <si>
    <t>Área Silva, 50</t>
  </si>
  <si>
    <t>Vila Calafate</t>
  </si>
  <si>
    <t>Novais dos Dourados</t>
  </si>
  <si>
    <t>+5562977941557</t>
  </si>
  <si>
    <t>antonellaviana@example.com</t>
  </si>
  <si>
    <t>Clarinetista</t>
  </si>
  <si>
    <t>827.903.164-22</t>
  </si>
  <si>
    <t>Aurora Melo</t>
  </si>
  <si>
    <t>Núcleo de Rodrigues, 34</t>
  </si>
  <si>
    <t>Flavio Marques Lisboa</t>
  </si>
  <si>
    <t>+5589911903571</t>
  </si>
  <si>
    <t>gustavo65@example.org</t>
  </si>
  <si>
    <t>Lixeiro/Coletor de lixo</t>
  </si>
  <si>
    <t>089.752.136-68</t>
  </si>
  <si>
    <t>Mariana Gomes</t>
  </si>
  <si>
    <t>Núcleo Pedro Miguel Sales, 68</t>
  </si>
  <si>
    <t>Dona Clara</t>
  </si>
  <si>
    <t>Moreira de das Neves</t>
  </si>
  <si>
    <t>+5572955291223</t>
  </si>
  <si>
    <t>enricorodrigues@example.net</t>
  </si>
  <si>
    <t>Produtor de eventos</t>
  </si>
  <si>
    <t>508.374.162-80</t>
  </si>
  <si>
    <t>Bryan Araújo</t>
  </si>
  <si>
    <t>Lago Freitas, 72</t>
  </si>
  <si>
    <t>Conjunto Santa Maria</t>
  </si>
  <si>
    <t>Cirino</t>
  </si>
  <si>
    <t>+5557936308453</t>
  </si>
  <si>
    <t>fariasisaac@example.net</t>
  </si>
  <si>
    <t>Recreador</t>
  </si>
  <si>
    <t>624.198.350-42</t>
  </si>
  <si>
    <t>Felipe Câmara</t>
  </si>
  <si>
    <t>Vale Gustavo Henrique Moraes, 10</t>
  </si>
  <si>
    <t>Aparecida de Minas</t>
  </si>
  <si>
    <t>+5590976619615</t>
  </si>
  <si>
    <t>sarahcosta@example.org</t>
  </si>
  <si>
    <t>Enfermeiro</t>
  </si>
  <si>
    <t>351.706.289-86</t>
  </si>
  <si>
    <t>Nicolas Moura</t>
  </si>
  <si>
    <t>Esplanada de Cirino, 488</t>
  </si>
  <si>
    <t>Conjunto Floramar</t>
  </si>
  <si>
    <t>+5509968374811</t>
  </si>
  <si>
    <t>sabrina78@example.com</t>
  </si>
  <si>
    <t>Capoeirista</t>
  </si>
  <si>
    <t>405.613.927-06</t>
  </si>
  <si>
    <t>Anna Liz Monteiro</t>
  </si>
  <si>
    <t>Campo de Aragão, 86</t>
  </si>
  <si>
    <t>Vista Alegre</t>
  </si>
  <si>
    <t>Almeida</t>
  </si>
  <si>
    <t>+5572925920897</t>
  </si>
  <si>
    <t>pfernandes@example.org</t>
  </si>
  <si>
    <t>831.059.762-21</t>
  </si>
  <si>
    <t>Luna Duarte</t>
  </si>
  <si>
    <t>Viela de da Paz, 4</t>
  </si>
  <si>
    <t>Aeroporto</t>
  </si>
  <si>
    <t>Novaes Paulista</t>
  </si>
  <si>
    <t>+5595987230069</t>
  </si>
  <si>
    <t>bcarvalho@example.org</t>
  </si>
  <si>
    <t>Auxiliar de reprografia</t>
  </si>
  <si>
    <t>305.968.241-06</t>
  </si>
  <si>
    <t>Yuri Cunha</t>
  </si>
  <si>
    <t>Campo de da Paz, 7</t>
  </si>
  <si>
    <t>Juliana</t>
  </si>
  <si>
    <t>Souza de Sousa</t>
  </si>
  <si>
    <t>+5527928180193</t>
  </si>
  <si>
    <t>cavalcantimarina@example.net</t>
  </si>
  <si>
    <t>Militar da Aeronáutica</t>
  </si>
  <si>
    <t>743.518.906-57</t>
  </si>
  <si>
    <t>Anna Liz Borges</t>
  </si>
  <si>
    <t>Jardim Maria Júlia da Conceição</t>
  </si>
  <si>
    <t>Alípio De Melo</t>
  </si>
  <si>
    <t>da Paz da Serra</t>
  </si>
  <si>
    <t>+5591956568183</t>
  </si>
  <si>
    <t>luigicamargo@example.com</t>
  </si>
  <si>
    <t>Técnico em arquivo</t>
  </si>
  <si>
    <t>381.745.069-93</t>
  </si>
  <si>
    <t>Dom Pacheco</t>
  </si>
  <si>
    <t>Vale Rafaela Souza, 32</t>
  </si>
  <si>
    <t>Paquetá</t>
  </si>
  <si>
    <t>+55093997133680</t>
  </si>
  <si>
    <t>balbuquerque@example.net</t>
  </si>
  <si>
    <t>542.930.768-83</t>
  </si>
  <si>
    <t>Oliver Viana</t>
  </si>
  <si>
    <t>Lagoa Casa Grande, 5</t>
  </si>
  <si>
    <t>Vila Nova Cachoeirinha 2ª Seção</t>
  </si>
  <si>
    <t>Albuquerque</t>
  </si>
  <si>
    <t>+5553994173763</t>
  </si>
  <si>
    <t>montenegrojuan@example.net</t>
  </si>
  <si>
    <t>Agente de defesa sanitária</t>
  </si>
  <si>
    <t>786.593.210-30</t>
  </si>
  <si>
    <t>Kaique Brito</t>
  </si>
  <si>
    <t>Núcleo de Alves, 45</t>
  </si>
  <si>
    <t>Vargas</t>
  </si>
  <si>
    <t>+5533995144419</t>
  </si>
  <si>
    <t>larapires@example.org</t>
  </si>
  <si>
    <t>Deputado</t>
  </si>
  <si>
    <t>103.524.896-42</t>
  </si>
  <si>
    <t>Liam Vargas</t>
  </si>
  <si>
    <t>Via Rebeca Gonçalves, 99</t>
  </si>
  <si>
    <t>Copacabana</t>
  </si>
  <si>
    <t>Sousa do Campo</t>
  </si>
  <si>
    <t>+5582907165523</t>
  </si>
  <si>
    <t>portorodrigo@example.com</t>
  </si>
  <si>
    <t>Desembargador de justiça</t>
  </si>
  <si>
    <t>103.479.628-31</t>
  </si>
  <si>
    <t>Kaique Vasconcelos</t>
  </si>
  <si>
    <t>Rodovia da Luz, 67</t>
  </si>
  <si>
    <t>Pantanal</t>
  </si>
  <si>
    <t>+5548908213850</t>
  </si>
  <si>
    <t>maria-isis22@example.com</t>
  </si>
  <si>
    <t>Otorrinolaringologista</t>
  </si>
  <si>
    <t>714.250.698-94</t>
  </si>
  <si>
    <t>Ravi Vargas</t>
  </si>
  <si>
    <t>Praça de Costa, 19</t>
  </si>
  <si>
    <t>Ápia</t>
  </si>
  <si>
    <t>+5536908364933</t>
  </si>
  <si>
    <t>camaranina@example.com</t>
  </si>
  <si>
    <t>Artista de circo</t>
  </si>
  <si>
    <t>142.903.867-50</t>
  </si>
  <si>
    <t>Nicolas da Conceição</t>
  </si>
  <si>
    <t>Aeroporto Isabel Pinto</t>
  </si>
  <si>
    <t>Corumbiara</t>
  </si>
  <si>
    <t>Campos</t>
  </si>
  <si>
    <t>+5568964016447</t>
  </si>
  <si>
    <t>joao-felipepimenta@example.net</t>
  </si>
  <si>
    <t>Regente</t>
  </si>
  <si>
    <t>721.504.389-41</t>
  </si>
  <si>
    <t>Ian Almeida</t>
  </si>
  <si>
    <t>Ladeira da Mota, 54</t>
  </si>
  <si>
    <t>Cruzeiro</t>
  </si>
  <si>
    <t>Casa Grande</t>
  </si>
  <si>
    <t>+55090959572259</t>
  </si>
  <si>
    <t>wda-cruz@example.org</t>
  </si>
  <si>
    <t>Profissional de manutenção industrial</t>
  </si>
  <si>
    <t>687.052.943-47</t>
  </si>
  <si>
    <t>Luiz Fernando Abreu</t>
  </si>
  <si>
    <t>Avenida Santos, 92</t>
  </si>
  <si>
    <t>+55001958723908</t>
  </si>
  <si>
    <t>joao-miguelaraujo@example.com</t>
  </si>
  <si>
    <t>Jogador de golfe</t>
  </si>
  <si>
    <t>290.137.658-40</t>
  </si>
  <si>
    <t>Esther Mendonça</t>
  </si>
  <si>
    <t>Viela Paulo Araújo, 447</t>
  </si>
  <si>
    <t>Araújo</t>
  </si>
  <si>
    <t>+5511984648354</t>
  </si>
  <si>
    <t>bernardo66@example.org</t>
  </si>
  <si>
    <t>Moldador</t>
  </si>
  <si>
    <t>432.695.710-70</t>
  </si>
  <si>
    <t>Bryan da Cunha</t>
  </si>
  <si>
    <t>Conjunto Rafael da Rocha, 40</t>
  </si>
  <si>
    <t>Ipe</t>
  </si>
  <si>
    <t>Leão de Gonçalves</t>
  </si>
  <si>
    <t>+5596988570946</t>
  </si>
  <si>
    <t>biancacastro@example.net</t>
  </si>
  <si>
    <t>781.926.053-02</t>
  </si>
  <si>
    <t>Rodrigo Abreu</t>
  </si>
  <si>
    <t>Ladeira Emanuella Pinto</t>
  </si>
  <si>
    <t>Monsenhor Messias</t>
  </si>
  <si>
    <t>+55096952017848</t>
  </si>
  <si>
    <t>monteirosabrina@example.org</t>
  </si>
  <si>
    <t>Contábil</t>
  </si>
  <si>
    <t>378.601.245-80</t>
  </si>
  <si>
    <t>Luiz Henrique Albuquerque</t>
  </si>
  <si>
    <t>Estrada de Pereira, 26</t>
  </si>
  <si>
    <t>Vila Cloris</t>
  </si>
  <si>
    <t>+5588928019368</t>
  </si>
  <si>
    <t>isabella87@example.net</t>
  </si>
  <si>
    <t>Carnavalesco</t>
  </si>
  <si>
    <t xml:space="preserve"> O atendente não demonstrou empatia</t>
  </si>
  <si>
    <t>192.437.650-43</t>
  </si>
  <si>
    <t>Ana Cecília Pimenta</t>
  </si>
  <si>
    <t>Praça Ryan Nascimento, 2</t>
  </si>
  <si>
    <t>Santos de Minas</t>
  </si>
  <si>
    <t>+5528951992745</t>
  </si>
  <si>
    <t>melissa82@example.com</t>
  </si>
  <si>
    <t>137.908.264-13</t>
  </si>
  <si>
    <t>Yago Marques</t>
  </si>
  <si>
    <t>Lagoa Isadora Rodrigues, 166</t>
  </si>
  <si>
    <t>Vila Suzana Primeira Seção</t>
  </si>
  <si>
    <t>Nogueira do Sul</t>
  </si>
  <si>
    <t>+5560937300019</t>
  </si>
  <si>
    <t>albuquerquemaysa@example.com</t>
  </si>
  <si>
    <t xml:space="preserve"> O atendimento foi personalizado, me senti especial como cliente</t>
  </si>
  <si>
    <t>256.317.840-17</t>
  </si>
  <si>
    <t>Dante da Mota</t>
  </si>
  <si>
    <t>Vila Machado, 114</t>
  </si>
  <si>
    <t>Castelo</t>
  </si>
  <si>
    <t>Barros de Leão</t>
  </si>
  <si>
    <t>+5555920990989</t>
  </si>
  <si>
    <t>joanamelo@example.net</t>
  </si>
  <si>
    <t>916.402.753-80</t>
  </si>
  <si>
    <t>Nathan Sousa</t>
  </si>
  <si>
    <t>Lagoa de Teixeira</t>
  </si>
  <si>
    <t>+5542932013938</t>
  </si>
  <si>
    <t>raelleao@example.net</t>
  </si>
  <si>
    <t>Corretor de imóveis</t>
  </si>
  <si>
    <t>541.982.370-50</t>
  </si>
  <si>
    <t>Joana Almeida</t>
  </si>
  <si>
    <t>Favela Mariana Cavalcanti, 20</t>
  </si>
  <si>
    <t>Nova Floresta</t>
  </si>
  <si>
    <t>+5520970325960</t>
  </si>
  <si>
    <t>murilonovais@example.org</t>
  </si>
  <si>
    <t>Filósofo</t>
  </si>
  <si>
    <t>274.803.569-00</t>
  </si>
  <si>
    <t>Gabrielly Nogueira</t>
  </si>
  <si>
    <t>Pátio de Montenegro, 91</t>
  </si>
  <si>
    <t>Vila Da Amizade</t>
  </si>
  <si>
    <t>Leão de Costa</t>
  </si>
  <si>
    <t>+5577950089241</t>
  </si>
  <si>
    <t>rpimenta@example.org</t>
  </si>
  <si>
    <t>Sapateiro</t>
  </si>
  <si>
    <t>825.164.390-24</t>
  </si>
  <si>
    <t>Asafe Aparecida</t>
  </si>
  <si>
    <t>Trecho Costela, 56</t>
  </si>
  <si>
    <t>Alves Alegre</t>
  </si>
  <si>
    <t>+5575999198513</t>
  </si>
  <si>
    <t>benicio35@example.net</t>
  </si>
  <si>
    <t>Paisagista</t>
  </si>
  <si>
    <t>659.482.310-89</t>
  </si>
  <si>
    <t>Isadora Albuquerque</t>
  </si>
  <si>
    <t>Colônia de Pires, 17</t>
  </si>
  <si>
    <t>Liberdade</t>
  </si>
  <si>
    <t>+5596976756797</t>
  </si>
  <si>
    <t>lopesluiz-henrique@example.org</t>
  </si>
  <si>
    <t>Soldador</t>
  </si>
  <si>
    <t>698.035.712-30</t>
  </si>
  <si>
    <t>Henry Gabriel Correia</t>
  </si>
  <si>
    <t>Largo Maria Júlia Cirino, 28</t>
  </si>
  <si>
    <t>Santa Tereza</t>
  </si>
  <si>
    <t>+5538948986051</t>
  </si>
  <si>
    <t>elisadias@example.net</t>
  </si>
  <si>
    <t>780.629.543-74</t>
  </si>
  <si>
    <t>Antonella Alves</t>
  </si>
  <si>
    <t>Aeroporto Henrique Andrade, 63</t>
  </si>
  <si>
    <t>Nunes do Galho</t>
  </si>
  <si>
    <t>+55060981964063</t>
  </si>
  <si>
    <t>kcirino@example.net</t>
  </si>
  <si>
    <t>Carteiro</t>
  </si>
  <si>
    <t>902.153.486-05</t>
  </si>
  <si>
    <t>Maria Vitória da Cruz</t>
  </si>
  <si>
    <t>Largo Guilherme Cavalcanti, 342</t>
  </si>
  <si>
    <t>Lima do Campo</t>
  </si>
  <si>
    <t>+5570927287547</t>
  </si>
  <si>
    <t>miguelgarcia@example.net</t>
  </si>
  <si>
    <t>Tecnólogo em automação industrial</t>
  </si>
  <si>
    <t>762.398.140-40</t>
  </si>
  <si>
    <t>Kamilly Câmara</t>
  </si>
  <si>
    <t>Praia Enrico da Mata</t>
  </si>
  <si>
    <t>Itatiaia</t>
  </si>
  <si>
    <t>Siqueira da Prata</t>
  </si>
  <si>
    <t>+5520987725300</t>
  </si>
  <si>
    <t>antony52@example.org</t>
  </si>
  <si>
    <t>Cobrador de pedágio</t>
  </si>
  <si>
    <t>309.165.847-39</t>
  </si>
  <si>
    <t>Davi Miguel Santos</t>
  </si>
  <si>
    <t>Núcleo de Aparecida</t>
  </si>
  <si>
    <t>Califórnia</t>
  </si>
  <si>
    <t>Siqueira das Flores</t>
  </si>
  <si>
    <t>+5548900263018</t>
  </si>
  <si>
    <t>tcosta@example.org</t>
  </si>
  <si>
    <t>Torneiro mecânico</t>
  </si>
  <si>
    <t>209.658.741-76</t>
  </si>
  <si>
    <t>Enzo Silveira</t>
  </si>
  <si>
    <t>Esplanada de Cunha, 67</t>
  </si>
  <si>
    <t>Oeste</t>
  </si>
  <si>
    <t>Machado do Galho</t>
  </si>
  <si>
    <t>+5503956371297</t>
  </si>
  <si>
    <t>vargasalexia@example.org</t>
  </si>
  <si>
    <t>Tenente</t>
  </si>
  <si>
    <t>862.341.905-70</t>
  </si>
  <si>
    <t>Alice Viana</t>
  </si>
  <si>
    <t>Esplanada de Brito</t>
  </si>
  <si>
    <t>Santa Sofia</t>
  </si>
  <si>
    <t>Machado</t>
  </si>
  <si>
    <t>+5502997708682</t>
  </si>
  <si>
    <t>hadassa65@example.net</t>
  </si>
  <si>
    <t>Psicomotricista</t>
  </si>
  <si>
    <t>126.409.753-07</t>
  </si>
  <si>
    <t>Maria Sophia Novaes</t>
  </si>
  <si>
    <t>Largo da Paz, 3</t>
  </si>
  <si>
    <t>Montenegro de da Cruz</t>
  </si>
  <si>
    <t>+5529910871928</t>
  </si>
  <si>
    <t>ana-cecilia35@example.com</t>
  </si>
  <si>
    <t>Profissional de reciclagem</t>
  </si>
  <si>
    <t>047.965.312-70</t>
  </si>
  <si>
    <t>Ana Ramos</t>
  </si>
  <si>
    <t>Aeroporto Guerra, 254</t>
  </si>
  <si>
    <t>Pastor</t>
  </si>
  <si>
    <t>+5505958869233</t>
  </si>
  <si>
    <t>ninapimenta@example.org</t>
  </si>
  <si>
    <t>Cartunista</t>
  </si>
  <si>
    <t>076.812.493-03</t>
  </si>
  <si>
    <t>Maitê Ramos</t>
  </si>
  <si>
    <t>Viela de Borges, 6</t>
  </si>
  <si>
    <t>Vila Puc</t>
  </si>
  <si>
    <t>Sales do Norte</t>
  </si>
  <si>
    <t>+5562954165522</t>
  </si>
  <si>
    <t>monteirosamuel@example.org</t>
  </si>
  <si>
    <t>Empresário</t>
  </si>
  <si>
    <t xml:space="preserve"> A comunicação foi falha e pouco clara</t>
  </si>
  <si>
    <t>620.831.945-51</t>
  </si>
  <si>
    <t>Maria Liz Barbosa</t>
  </si>
  <si>
    <t>Setor Campos, 374</t>
  </si>
  <si>
    <t>Conjunto Taquaril</t>
  </si>
  <si>
    <t>Gonçalves</t>
  </si>
  <si>
    <t>+5518990540376</t>
  </si>
  <si>
    <t>nogueirajoao-felipe@example.com</t>
  </si>
  <si>
    <t>Empregado doméstico</t>
  </si>
  <si>
    <t>642.713.095-16</t>
  </si>
  <si>
    <t>Lorenzo Fernandes</t>
  </si>
  <si>
    <t>Passarela de Moreira, 52</t>
  </si>
  <si>
    <t>Candelaria</t>
  </si>
  <si>
    <t>Abreu</t>
  </si>
  <si>
    <t>+5507908216698</t>
  </si>
  <si>
    <t>qmacedo@example.org</t>
  </si>
  <si>
    <t>Diretor de produção</t>
  </si>
  <si>
    <t>810.423.957-05</t>
  </si>
  <si>
    <t>Vinícius Peixoto</t>
  </si>
  <si>
    <t>Trecho Alves, 727</t>
  </si>
  <si>
    <t>Ribeiro Grande</t>
  </si>
  <si>
    <t>+5545923851391</t>
  </si>
  <si>
    <t>monteiroluan@example.com</t>
  </si>
  <si>
    <t>Instrutor</t>
  </si>
  <si>
    <t>173.096.548-20</t>
  </si>
  <si>
    <t>Antônio Costa</t>
  </si>
  <si>
    <t>Estrada Luiz Fernando da Mata, 3</t>
  </si>
  <si>
    <t>Vila Inestan</t>
  </si>
  <si>
    <t>da Mota da Mata</t>
  </si>
  <si>
    <t>+55024999890608</t>
  </si>
  <si>
    <t>azevedobenicio@example.org</t>
  </si>
  <si>
    <t>Ilustrador</t>
  </si>
  <si>
    <t>680.491.257-85</t>
  </si>
  <si>
    <t>Maria Clara Pimenta</t>
  </si>
  <si>
    <t>Trecho Caio Rodrigues, 11</t>
  </si>
  <si>
    <t>Gutierrez</t>
  </si>
  <si>
    <t>Camargo</t>
  </si>
  <si>
    <t>+5540901780057</t>
  </si>
  <si>
    <t>uazevedo@example.net</t>
  </si>
  <si>
    <t>Profissional de relacionamento com investidores RI</t>
  </si>
  <si>
    <t>538.291.706-02</t>
  </si>
  <si>
    <t>Manuella Carvalho</t>
  </si>
  <si>
    <t>Jardim de Castro</t>
  </si>
  <si>
    <t>Alta Tensão 1ª Seção</t>
  </si>
  <si>
    <t>Cavalcante de Porto</t>
  </si>
  <si>
    <t>+5538926850407</t>
  </si>
  <si>
    <t>kfonseca@example.net</t>
  </si>
  <si>
    <t>Faxineiro</t>
  </si>
  <si>
    <t>162.435.908-60</t>
  </si>
  <si>
    <t>Leonardo Santos</t>
  </si>
  <si>
    <t>Praia Cirino, 14</t>
  </si>
  <si>
    <t>Alto Caiçaras</t>
  </si>
  <si>
    <t>Pires Verde</t>
  </si>
  <si>
    <t>+5519901491922</t>
  </si>
  <si>
    <t>rafael33@example.net</t>
  </si>
  <si>
    <t>407.235.896-74</t>
  </si>
  <si>
    <t>Natália Martins</t>
  </si>
  <si>
    <t>Travessa Nicolas Oliveira, 331</t>
  </si>
  <si>
    <t>São Francisco Das Chagas</t>
  </si>
  <si>
    <t>+5505957073112</t>
  </si>
  <si>
    <t>ssampaio@example.com</t>
  </si>
  <si>
    <t>Consultor</t>
  </si>
  <si>
    <t>395.604.712-52</t>
  </si>
  <si>
    <t>Pedro Machado</t>
  </si>
  <si>
    <t>Jardim Macedo, 35</t>
  </si>
  <si>
    <t>Vila Nova Cachoeirinha 1ª Seção</t>
  </si>
  <si>
    <t>+5516987701910</t>
  </si>
  <si>
    <t>da-rosamaria-liz@example.org</t>
  </si>
  <si>
    <t>Capataz</t>
  </si>
  <si>
    <t>573.146.902-43</t>
  </si>
  <si>
    <t>Emanuella Gomes</t>
  </si>
  <si>
    <t>Núcleo Rafael Nogueira, 74</t>
  </si>
  <si>
    <t>Serra Do Curral</t>
  </si>
  <si>
    <t>da Cruz</t>
  </si>
  <si>
    <t>+5568919776608</t>
  </si>
  <si>
    <t>yfogaca@example.com</t>
  </si>
  <si>
    <t>Administrador</t>
  </si>
  <si>
    <t>517.809.326-77</t>
  </si>
  <si>
    <t>Rafael Caldeira</t>
  </si>
  <si>
    <t>Estação de Teixeira, 66</t>
  </si>
  <si>
    <t>Manacas</t>
  </si>
  <si>
    <t>Andrade</t>
  </si>
  <si>
    <t>+5598930371777</t>
  </si>
  <si>
    <t>maysanovaes@example.org</t>
  </si>
  <si>
    <t>Engenheiro agrícola</t>
  </si>
  <si>
    <t>785.160.429-01</t>
  </si>
  <si>
    <t>Marcelo Fogaça</t>
  </si>
  <si>
    <t>Núcleo Clarice Araújo</t>
  </si>
  <si>
    <t>Pastor do Norte</t>
  </si>
  <si>
    <t>+5509941319685</t>
  </si>
  <si>
    <t>eloa44@example.com</t>
  </si>
  <si>
    <t>Bibliotecário</t>
  </si>
  <si>
    <t>081.537.926-95</t>
  </si>
  <si>
    <t>Ryan da Paz</t>
  </si>
  <si>
    <t>Pátio de Sá, 11</t>
  </si>
  <si>
    <t>Pindorama</t>
  </si>
  <si>
    <t>+5501949161296</t>
  </si>
  <si>
    <t>liviarezende@example.org</t>
  </si>
  <si>
    <t>Quiropraxista</t>
  </si>
  <si>
    <t>902.645.378-74</t>
  </si>
  <si>
    <t>Sara Santos</t>
  </si>
  <si>
    <t>Setor de Camargo, 80</t>
  </si>
  <si>
    <t>Barro Preto</t>
  </si>
  <si>
    <t>Albuquerque do Amparo</t>
  </si>
  <si>
    <t>+55089960209205</t>
  </si>
  <si>
    <t>isis26@example.org</t>
  </si>
  <si>
    <t>Zootecnista</t>
  </si>
  <si>
    <t>475.186.923-09</t>
  </si>
  <si>
    <t>Luana Fonseca</t>
  </si>
  <si>
    <t>Loteamento Luísa Novaes, 506</t>
  </si>
  <si>
    <t>Nova Gameleira</t>
  </si>
  <si>
    <t>Cassiano</t>
  </si>
  <si>
    <t>+5590990888275</t>
  </si>
  <si>
    <t>nvieira@example.org</t>
  </si>
  <si>
    <t>Astrofísico</t>
  </si>
  <si>
    <t>904.218.375-60</t>
  </si>
  <si>
    <t>Joaquim Pires</t>
  </si>
  <si>
    <t>Loteamento de Vieira, 350</t>
  </si>
  <si>
    <t>Bairro Das Indústrias Ii</t>
  </si>
  <si>
    <t>Ramos do Sul</t>
  </si>
  <si>
    <t>+5505996086871</t>
  </si>
  <si>
    <t>barbara06@example.org</t>
  </si>
  <si>
    <t>036.819.547-39</t>
  </si>
  <si>
    <t>Lucca Lima</t>
  </si>
  <si>
    <t>Núcleo Rhavi Carvalho</t>
  </si>
  <si>
    <t>Novo São Lucas</t>
  </si>
  <si>
    <t>Barros de Fonseca</t>
  </si>
  <si>
    <t>+5527980623245</t>
  </si>
  <si>
    <t>bda-luz@example.org</t>
  </si>
  <si>
    <t>925.413.860-60</t>
  </si>
  <si>
    <t>Cauã Rios</t>
  </si>
  <si>
    <t>Esplanada Caroline Santos, 1</t>
  </si>
  <si>
    <t>Farias</t>
  </si>
  <si>
    <t>+5519920122237</t>
  </si>
  <si>
    <t>gael04@example.net</t>
  </si>
  <si>
    <t>Patologista</t>
  </si>
  <si>
    <t>459.260.831-33</t>
  </si>
  <si>
    <t>Gabrielly Brito</t>
  </si>
  <si>
    <t>Vila de Garcia, 158</t>
  </si>
  <si>
    <t>Gomes</t>
  </si>
  <si>
    <t>+5586965883097</t>
  </si>
  <si>
    <t>maria-laura10@example.org</t>
  </si>
  <si>
    <t>Engenheiro mecânico</t>
  </si>
  <si>
    <t>936.874.520-00</t>
  </si>
  <si>
    <t>Josué Albuquerque</t>
  </si>
  <si>
    <t>Distrito Arthur Miguel Alves, 92</t>
  </si>
  <si>
    <t>Piratininga</t>
  </si>
  <si>
    <t>Castro</t>
  </si>
  <si>
    <t>+55000933213393</t>
  </si>
  <si>
    <t>mayaaragao@example.org</t>
  </si>
  <si>
    <t>Pecuarista</t>
  </si>
  <si>
    <t>294.683.075-65</t>
  </si>
  <si>
    <t>Anthony Aparecida</t>
  </si>
  <si>
    <t>Trevo Jade Fonseca, 40</t>
  </si>
  <si>
    <t>Alto Vera Cruz</t>
  </si>
  <si>
    <t>Aragão Paulista</t>
  </si>
  <si>
    <t>+5506941672525</t>
  </si>
  <si>
    <t>pedro-miguel99@example.org</t>
  </si>
  <si>
    <t>Ortoptista</t>
  </si>
  <si>
    <t>296.057.413-34</t>
  </si>
  <si>
    <t>Enzo Ribeiro</t>
  </si>
  <si>
    <t>Praça Nascimento</t>
  </si>
  <si>
    <t>Unidas</t>
  </si>
  <si>
    <t>+55018919647681</t>
  </si>
  <si>
    <t>goncalvesmaria-cecilia@example.org</t>
  </si>
  <si>
    <t>Numerólogo</t>
  </si>
  <si>
    <t>569.427.083-56</t>
  </si>
  <si>
    <t>Raul Caldeira</t>
  </si>
  <si>
    <t>Estrada da Rosa, 4</t>
  </si>
  <si>
    <t>Campos de Brito</t>
  </si>
  <si>
    <t>+5514932092069</t>
  </si>
  <si>
    <t>brunaalbuquerque@example.net</t>
  </si>
  <si>
    <t>Jogador de badminton</t>
  </si>
  <si>
    <t>827.630.519-95</t>
  </si>
  <si>
    <t>Matheus Pacheco</t>
  </si>
  <si>
    <t>Aeroporto Ana Carolina Cavalcante</t>
  </si>
  <si>
    <t>Peixoto de Minas</t>
  </si>
  <si>
    <t>+5502908746193</t>
  </si>
  <si>
    <t>maria-luisa65@example.net</t>
  </si>
  <si>
    <t>Clap loader</t>
  </si>
  <si>
    <t>821.965.743-09</t>
  </si>
  <si>
    <t>Valentim Oliveira</t>
  </si>
  <si>
    <t>Aeroporto Montenegro, 2</t>
  </si>
  <si>
    <t>Melo da Praia</t>
  </si>
  <si>
    <t>+5595941445253</t>
  </si>
  <si>
    <t>britozoe@example.org</t>
  </si>
  <si>
    <t>Promotor de vendas</t>
  </si>
  <si>
    <t>816.043.297-69</t>
  </si>
  <si>
    <t>Estação Caio Moura</t>
  </si>
  <si>
    <t>Biquinhas</t>
  </si>
  <si>
    <t>Souza</t>
  </si>
  <si>
    <t>+55057906017993</t>
  </si>
  <si>
    <t>luiz-otavio91@example.com</t>
  </si>
  <si>
    <t>Apicultor</t>
  </si>
  <si>
    <t>109.624.857-30</t>
  </si>
  <si>
    <t>Otto Azevedo</t>
  </si>
  <si>
    <t>Setor Casa Grande, 1</t>
  </si>
  <si>
    <t>Grotinha</t>
  </si>
  <si>
    <t>Brito do Norte</t>
  </si>
  <si>
    <t>+5562985454366</t>
  </si>
  <si>
    <t>cauenogueira@example.com</t>
  </si>
  <si>
    <t>Lutador de karatê</t>
  </si>
  <si>
    <t>593.217.406-43</t>
  </si>
  <si>
    <t>Matteo Alves</t>
  </si>
  <si>
    <t>Avenida Catarina Nogueira, 7</t>
  </si>
  <si>
    <t>+5503933683922</t>
  </si>
  <si>
    <t>jferreira@example.org</t>
  </si>
  <si>
    <t>Jogador de basquete</t>
  </si>
  <si>
    <t>298.736.154-82</t>
  </si>
  <si>
    <t>Maria Helena Garcia</t>
  </si>
  <si>
    <t>Fazenda Sousa, 62</t>
  </si>
  <si>
    <t>+5507981146791</t>
  </si>
  <si>
    <t>noahda-rocha@example.net</t>
  </si>
  <si>
    <t>Porteiro</t>
  </si>
  <si>
    <t>034.217.685-44</t>
  </si>
  <si>
    <t>Beatriz Pires</t>
  </si>
  <si>
    <t>Lagoa de da Luz, 886</t>
  </si>
  <si>
    <t>Lagoinha Leblon</t>
  </si>
  <si>
    <t>Novaes da Mata</t>
  </si>
  <si>
    <t>+5570958520329</t>
  </si>
  <si>
    <t>cardosocarolina@example.net</t>
  </si>
  <si>
    <t>482.937.106-40</t>
  </si>
  <si>
    <t>Isaac Souza</t>
  </si>
  <si>
    <t>Viela Pastor, 8</t>
  </si>
  <si>
    <t>Paraíso</t>
  </si>
  <si>
    <t>+5540916755171</t>
  </si>
  <si>
    <t>yfonseca@example.net</t>
  </si>
  <si>
    <t>Caldeireiro</t>
  </si>
  <si>
    <t>789.146.025-67</t>
  </si>
  <si>
    <t>Laís Nascimento</t>
  </si>
  <si>
    <t>Praça de Guerra, 51</t>
  </si>
  <si>
    <t>Martins Alegre</t>
  </si>
  <si>
    <t>+5534996866799</t>
  </si>
  <si>
    <t>julia76@example.com</t>
  </si>
  <si>
    <t>Sonoplasta</t>
  </si>
  <si>
    <t>047.286.591-94</t>
  </si>
  <si>
    <t>Anthony Dias</t>
  </si>
  <si>
    <t>Recanto Cecília Costa, 77</t>
  </si>
  <si>
    <t>São Geraldo</t>
  </si>
  <si>
    <t>Sales do Amparo</t>
  </si>
  <si>
    <t>+5553945896502</t>
  </si>
  <si>
    <t>ayllada-cunha@example.com</t>
  </si>
  <si>
    <t>Ginasta artística</t>
  </si>
  <si>
    <t>173.659.208-40</t>
  </si>
  <si>
    <t>Felipe Viana</t>
  </si>
  <si>
    <t>Passarela de da Luz, 1</t>
  </si>
  <si>
    <t>Gomes dos Dourados</t>
  </si>
  <si>
    <t>+5526901548072</t>
  </si>
  <si>
    <t>diogo32@example.org</t>
  </si>
  <si>
    <t>Prático</t>
  </si>
  <si>
    <t>049.617.582-30</t>
  </si>
  <si>
    <t>Pedro Lucas Sá</t>
  </si>
  <si>
    <t>Largo Nogueira, 5</t>
  </si>
  <si>
    <t>Granja Werneck</t>
  </si>
  <si>
    <t>+5550905668743</t>
  </si>
  <si>
    <t>casa-grandefernanda@example.org</t>
  </si>
  <si>
    <t>Babá</t>
  </si>
  <si>
    <t>167.204.958-01</t>
  </si>
  <si>
    <t>Sofia Mendes</t>
  </si>
  <si>
    <t>Trevo Oliveira, 17</t>
  </si>
  <si>
    <t>+5563991280074</t>
  </si>
  <si>
    <t>lcostela@example.net</t>
  </si>
  <si>
    <t>Mestre-de-obras</t>
  </si>
  <si>
    <t>469.318.025-42</t>
  </si>
  <si>
    <t>Nicolas Monteiro</t>
  </si>
  <si>
    <t>Colônia de Sales, 1</t>
  </si>
  <si>
    <t>Garcia da Mata</t>
  </si>
  <si>
    <t>+55058947194490</t>
  </si>
  <si>
    <t>jfreitas@example.com</t>
  </si>
  <si>
    <t>Jogador de handebol</t>
  </si>
  <si>
    <t>501.684.932-33</t>
  </si>
  <si>
    <t>Fernando Azevedo</t>
  </si>
  <si>
    <t>Lagoa da Cruz, 55</t>
  </si>
  <si>
    <t>Lourdes</t>
  </si>
  <si>
    <t>Montenegro da Prata</t>
  </si>
  <si>
    <t>+5582994179946</t>
  </si>
  <si>
    <t>ana-luiza80@example.com</t>
  </si>
  <si>
    <t>835.061.479-00</t>
  </si>
  <si>
    <t>Gael Henrique Fonseca</t>
  </si>
  <si>
    <t>Aeroporto Ana Julia da Mota, 52</t>
  </si>
  <si>
    <t>Fogaça</t>
  </si>
  <si>
    <t>+55013949115919</t>
  </si>
  <si>
    <t>pireslorenzo@example.org</t>
  </si>
  <si>
    <t>Fotógrafo</t>
  </si>
  <si>
    <t>941.503.287-14</t>
  </si>
  <si>
    <t>Maria Luísa da Costa</t>
  </si>
  <si>
    <t>Estrada Sales, 95</t>
  </si>
  <si>
    <t>Barão Homem De Melo 2ª Seção</t>
  </si>
  <si>
    <t>Porto</t>
  </si>
  <si>
    <t>+5557980771611</t>
  </si>
  <si>
    <t>estherda-paz@example.org</t>
  </si>
  <si>
    <t>Geólogo</t>
  </si>
  <si>
    <t>685.739.102-59</t>
  </si>
  <si>
    <t>Lara Moura</t>
  </si>
  <si>
    <t>Viaduto Maria Julia Vieira, 29</t>
  </si>
  <si>
    <t>+55012984923919</t>
  </si>
  <si>
    <t>leandrobrito@example.net</t>
  </si>
  <si>
    <t>Gourmet</t>
  </si>
  <si>
    <t>708.243.569-00</t>
  </si>
  <si>
    <t>Kaique Oliveira</t>
  </si>
  <si>
    <t>Lagoa de da Conceição, 49</t>
  </si>
  <si>
    <t>Vila Mangueiras</t>
  </si>
  <si>
    <t>Fernandes de Albuquerque</t>
  </si>
  <si>
    <t>+5584941599796</t>
  </si>
  <si>
    <t>srocha@example.net</t>
  </si>
  <si>
    <t>Pedagogo</t>
  </si>
  <si>
    <t>486.753.019-01</t>
  </si>
  <si>
    <t>Isis Costa</t>
  </si>
  <si>
    <t>Quadra Fogaça, 155</t>
  </si>
  <si>
    <t>Moraes da Mata</t>
  </si>
  <si>
    <t>+5527917980122</t>
  </si>
  <si>
    <t>sapedro@example.com</t>
  </si>
  <si>
    <t>Personal stylist</t>
  </si>
  <si>
    <t>234.708.951-04</t>
  </si>
  <si>
    <t>Fernanda Farias</t>
  </si>
  <si>
    <t>Parque Silva, 56</t>
  </si>
  <si>
    <t>Olhos D'água</t>
  </si>
  <si>
    <t>+55028901672293</t>
  </si>
  <si>
    <t>mendoncalorenzo@example.org</t>
  </si>
  <si>
    <t>Ferroviário</t>
  </si>
  <si>
    <t>956.042.871-30</t>
  </si>
  <si>
    <t>Vitória Rios</t>
  </si>
  <si>
    <t>Feira de das Neves</t>
  </si>
  <si>
    <t>Álvaro Camargos</t>
  </si>
  <si>
    <t>Pimenta de Barbosa</t>
  </si>
  <si>
    <t>+5553937985866</t>
  </si>
  <si>
    <t>kteixeira@example.net</t>
  </si>
  <si>
    <t>Tecnólogo em recursos pesqueiros</t>
  </si>
  <si>
    <t>961.807.532-02</t>
  </si>
  <si>
    <t>Yuri Aparecida</t>
  </si>
  <si>
    <t>Vereda Francisco Cunha, 4</t>
  </si>
  <si>
    <t>Sion</t>
  </si>
  <si>
    <t>Ribeiro de Garcia</t>
  </si>
  <si>
    <t>+5530978719082</t>
  </si>
  <si>
    <t>giovannapeixoto@example.net</t>
  </si>
  <si>
    <t>Armador</t>
  </si>
  <si>
    <t>821.590.467-01</t>
  </si>
  <si>
    <t>Bryan Viana</t>
  </si>
  <si>
    <t>Jardim Erick Caldeira, 3</t>
  </si>
  <si>
    <t>Engenho Nogueira</t>
  </si>
  <si>
    <t>Moraes</t>
  </si>
  <si>
    <t>+5560917809421</t>
  </si>
  <si>
    <t>larissapinto@example.net</t>
  </si>
  <si>
    <t>Médico geneticista</t>
  </si>
  <si>
    <t>930.657.281-68</t>
  </si>
  <si>
    <t>João Miguel Nogueira</t>
  </si>
  <si>
    <t>Esplanada Sales, 296</t>
  </si>
  <si>
    <t>Azevedo</t>
  </si>
  <si>
    <t>+55009990856568</t>
  </si>
  <si>
    <t>frios@example.org</t>
  </si>
  <si>
    <t>Economista</t>
  </si>
  <si>
    <t>539.248.061-60</t>
  </si>
  <si>
    <t>Alexandre Mendonça</t>
  </si>
  <si>
    <t>Trevo Calebe Pastor, 4</t>
  </si>
  <si>
    <t>São Lucas</t>
  </si>
  <si>
    <t>Peixoto</t>
  </si>
  <si>
    <t>+5533913292905</t>
  </si>
  <si>
    <t>gustavoteixeira@example.org</t>
  </si>
  <si>
    <t>Modelista</t>
  </si>
  <si>
    <t>160.824.957-30</t>
  </si>
  <si>
    <t>Fernando Moraes</t>
  </si>
  <si>
    <t>Trecho Almeida, 517</t>
  </si>
  <si>
    <t>Dom Cabral</t>
  </si>
  <si>
    <t>Costela da Mata</t>
  </si>
  <si>
    <t>+5575927340009</t>
  </si>
  <si>
    <t>davioliveira@example.org</t>
  </si>
  <si>
    <t>Degustador</t>
  </si>
  <si>
    <t>149.307.682-50</t>
  </si>
  <si>
    <t>Liz Mendonça</t>
  </si>
  <si>
    <t>Vereda Ana Luiza da Luz</t>
  </si>
  <si>
    <t>Boa Viagem</t>
  </si>
  <si>
    <t>da Mota</t>
  </si>
  <si>
    <t>+55099992936300</t>
  </si>
  <si>
    <t>cavalcantijosue@example.net</t>
  </si>
  <si>
    <t>Ministro</t>
  </si>
  <si>
    <t>957.816.204-94</t>
  </si>
  <si>
    <t>Renan Pacheco</t>
  </si>
  <si>
    <t>Favela da Costa, 3</t>
  </si>
  <si>
    <t>Monteiro do Oeste</t>
  </si>
  <si>
    <t>+5547981973064</t>
  </si>
  <si>
    <t>larissa12@example.net</t>
  </si>
  <si>
    <t>Produtor musical</t>
  </si>
  <si>
    <t>760.429.315-80</t>
  </si>
  <si>
    <t>Allana Alves</t>
  </si>
  <si>
    <t>Conjunto Novais, 32</t>
  </si>
  <si>
    <t>Mendes de Minas</t>
  </si>
  <si>
    <t>+55072950131037</t>
  </si>
  <si>
    <t>isaacmartins@example.org</t>
  </si>
  <si>
    <t>872.436.519-09</t>
  </si>
  <si>
    <t>Luara Cassiano</t>
  </si>
  <si>
    <t>Vale Pacheco, 503</t>
  </si>
  <si>
    <t>Xangri-Lá</t>
  </si>
  <si>
    <t>Martins de Brito</t>
  </si>
  <si>
    <t>+5504953311897</t>
  </si>
  <si>
    <t>bernardogomes@example.net</t>
  </si>
  <si>
    <t>Encarregado de manutenção predial</t>
  </si>
  <si>
    <t>239.754.108-41</t>
  </si>
  <si>
    <t>Erick Sales</t>
  </si>
  <si>
    <t>Praça Theo Caldeira, 78</t>
  </si>
  <si>
    <t>Estoril</t>
  </si>
  <si>
    <t>Lopes</t>
  </si>
  <si>
    <t>+55042907522000</t>
  </si>
  <si>
    <t>aliciacorreia@example.org</t>
  </si>
  <si>
    <t>079.153.286-03</t>
  </si>
  <si>
    <t>Leandro Fogaça</t>
  </si>
  <si>
    <t>Área Carvalho, 2</t>
  </si>
  <si>
    <t>Cavalcante dos Dourados</t>
  </si>
  <si>
    <t>+5576974724264</t>
  </si>
  <si>
    <t>luisa29@example.com</t>
  </si>
  <si>
    <t>873.915.604-48</t>
  </si>
  <si>
    <t>Maria Julia Pinto</t>
  </si>
  <si>
    <t>Trevo Davi Lucca Araújo, 99</t>
  </si>
  <si>
    <t>Vila Santa Rosa</t>
  </si>
  <si>
    <t>Cunha do Oeste</t>
  </si>
  <si>
    <t>+5504925658194</t>
  </si>
  <si>
    <t>da-cunhabryan@example.org</t>
  </si>
  <si>
    <t>Arquivista</t>
  </si>
  <si>
    <t>516.237.948-46</t>
  </si>
  <si>
    <t>Ravy Lima</t>
  </si>
  <si>
    <t>Rua Vasconcelos, 45</t>
  </si>
  <si>
    <t>Aragão de Minas</t>
  </si>
  <si>
    <t>+5573913015429</t>
  </si>
  <si>
    <t>acunha@example.org</t>
  </si>
  <si>
    <t>Agente comunitário de saúde</t>
  </si>
  <si>
    <t>532.809.764-56</t>
  </si>
  <si>
    <t>Ryan Correia</t>
  </si>
  <si>
    <t>Estrada Gael Sousa, 182</t>
  </si>
  <si>
    <t>Camargo Alegre</t>
  </si>
  <si>
    <t>+5511964379093</t>
  </si>
  <si>
    <t>lucas-gabriel30@example.net</t>
  </si>
  <si>
    <t>Profissional de rádio e tv</t>
  </si>
  <si>
    <t>571.960.234-80</t>
  </si>
  <si>
    <t>Sabrina Pimenta</t>
  </si>
  <si>
    <t>Estrada de Farias, 86</t>
  </si>
  <si>
    <t>Vila Sumaré</t>
  </si>
  <si>
    <t>+5532995960849</t>
  </si>
  <si>
    <t>catarinafreitas@example.com</t>
  </si>
  <si>
    <t>396.285.714-19</t>
  </si>
  <si>
    <t>Paulo Pacheco</t>
  </si>
  <si>
    <t>Favela de Costela, 513</t>
  </si>
  <si>
    <t>São Jorge 1ª Seção</t>
  </si>
  <si>
    <t>+55016963667367</t>
  </si>
  <si>
    <t>clara27@example.net</t>
  </si>
  <si>
    <t>Artesão</t>
  </si>
  <si>
    <t>318.652.790-21</t>
  </si>
  <si>
    <t>Ana Cardoso</t>
  </si>
  <si>
    <t>Viela Cecilia Vargas, 985</t>
  </si>
  <si>
    <t>Saudade</t>
  </si>
  <si>
    <t>Costela Paulista</t>
  </si>
  <si>
    <t>+5581998709215</t>
  </si>
  <si>
    <t>guilhermeandrade@example.net</t>
  </si>
  <si>
    <t>Engenheiro de petróleo</t>
  </si>
  <si>
    <t>758.164.293-37</t>
  </si>
  <si>
    <t>Manuela Santos</t>
  </si>
  <si>
    <t>Pátio Gabrielly Dias, 34</t>
  </si>
  <si>
    <t>Moura</t>
  </si>
  <si>
    <t>+5506973123229</t>
  </si>
  <si>
    <t>silveiraana-beatriz@example.org</t>
  </si>
  <si>
    <t>Historiador</t>
  </si>
  <si>
    <t>754.910.283-04</t>
  </si>
  <si>
    <t>Vitória Silva</t>
  </si>
  <si>
    <t>Lago Maria Fernanda Dias, 13</t>
  </si>
  <si>
    <t>da Rosa</t>
  </si>
  <si>
    <t>+5580907237269</t>
  </si>
  <si>
    <t>luiz-gustavo86@example.com</t>
  </si>
  <si>
    <t>Artista/Técnico em espetáculos de diversões</t>
  </si>
  <si>
    <t>231.485.069-60</t>
  </si>
  <si>
    <t>Marcelo Ferreira</t>
  </si>
  <si>
    <t>Campo Ramos, 6</t>
  </si>
  <si>
    <t>+5568903560214</t>
  </si>
  <si>
    <t>allanafarias@example.org</t>
  </si>
  <si>
    <t>Neonatologista</t>
  </si>
  <si>
    <t>986.107.342-69</t>
  </si>
  <si>
    <t>Maria Fernanda Andrade</t>
  </si>
  <si>
    <t>Praia de Sampaio, 78</t>
  </si>
  <si>
    <t>+5574947110947</t>
  </si>
  <si>
    <t>maria-lizmachado@example.org</t>
  </si>
  <si>
    <t>902.453.718-50</t>
  </si>
  <si>
    <t>Ayla Vieira</t>
  </si>
  <si>
    <t>Vereda Rodrigo Rodrigues</t>
  </si>
  <si>
    <t>+5554987103536</t>
  </si>
  <si>
    <t>igorribeiro@example.org</t>
  </si>
  <si>
    <t>Arrumadeira</t>
  </si>
  <si>
    <t>017.453.892-88</t>
  </si>
  <si>
    <t>José Pedro Silva</t>
  </si>
  <si>
    <t>Travessa de Nunes, 2</t>
  </si>
  <si>
    <t>Marieta 3ª Seção</t>
  </si>
  <si>
    <t>+5502914925591</t>
  </si>
  <si>
    <t>xabreu@example.org</t>
  </si>
  <si>
    <t>682.159.703-03</t>
  </si>
  <si>
    <t>Maria Alice Ferreira</t>
  </si>
  <si>
    <t>Jardim Melo</t>
  </si>
  <si>
    <t>Ernesto Nascimento</t>
  </si>
  <si>
    <t>Moura do Sul</t>
  </si>
  <si>
    <t>+5592913191812</t>
  </si>
  <si>
    <t>vcostela@example.net</t>
  </si>
  <si>
    <t>Velejador</t>
  </si>
  <si>
    <t>308.267.491-78</t>
  </si>
  <si>
    <t>Kaique Ribeiro</t>
  </si>
  <si>
    <t>Alameda Emanuella Novaes, 18</t>
  </si>
  <si>
    <t>+5543918162495</t>
  </si>
  <si>
    <t>cavalcantinicolas@example.com</t>
  </si>
  <si>
    <t>645.082.397-65</t>
  </si>
  <si>
    <t>Marcela Nogueira</t>
  </si>
  <si>
    <t>Vale de Brito, 819</t>
  </si>
  <si>
    <t>Palmeiras</t>
  </si>
  <si>
    <t>Sales do Sul</t>
  </si>
  <si>
    <t>+5527970170321</t>
  </si>
  <si>
    <t>breno16@example.net</t>
  </si>
  <si>
    <t>Arranjador musical</t>
  </si>
  <si>
    <t>391.576.280-68</t>
  </si>
  <si>
    <t>Hellena Rios</t>
  </si>
  <si>
    <t>Pátio de da Mota, 27</t>
  </si>
  <si>
    <t>Madre Gertrudes</t>
  </si>
  <si>
    <t>+55056935425010</t>
  </si>
  <si>
    <t>ana-sophialopes@example.net</t>
  </si>
  <si>
    <t>Lapidário</t>
  </si>
  <si>
    <t>526.017.349-06</t>
  </si>
  <si>
    <t>Caio Rodrigues</t>
  </si>
  <si>
    <t>Fazenda de Cunha, 52</t>
  </si>
  <si>
    <t>Mendes de Jesus</t>
  </si>
  <si>
    <t>+55053954865779</t>
  </si>
  <si>
    <t>heloisacardoso@example.net</t>
  </si>
  <si>
    <t>Babysitter</t>
  </si>
  <si>
    <t>316.905.427-99</t>
  </si>
  <si>
    <t>Luara Siqueira</t>
  </si>
  <si>
    <t>Setor Rios, 47</t>
  </si>
  <si>
    <t>Vila Maria</t>
  </si>
  <si>
    <t>+5520974448422</t>
  </si>
  <si>
    <t>luiz-felipemoura@example.org</t>
  </si>
  <si>
    <t>608.297.314-31</t>
  </si>
  <si>
    <t>Heitor Costa</t>
  </si>
  <si>
    <t>Aeroporto Marina Vasconcelos, 579</t>
  </si>
  <si>
    <t>Graça</t>
  </si>
  <si>
    <t>+5537982561269</t>
  </si>
  <si>
    <t>maria-vitoria16@example.org</t>
  </si>
  <si>
    <t>Piloto de avião</t>
  </si>
  <si>
    <t>768.125.034-44</t>
  </si>
  <si>
    <t>Felipe Sousa</t>
  </si>
  <si>
    <t>Lago de Fernandes</t>
  </si>
  <si>
    <t>Moura do Galho</t>
  </si>
  <si>
    <t>+5588990067111</t>
  </si>
  <si>
    <t>cfernandes@example.com</t>
  </si>
  <si>
    <t>Atleta de arremesso de peso</t>
  </si>
  <si>
    <t>193.846.507-57</t>
  </si>
  <si>
    <t>Breno Sales</t>
  </si>
  <si>
    <t>Favela de Souza, 56</t>
  </si>
  <si>
    <t>Independência</t>
  </si>
  <si>
    <t>Nascimento</t>
  </si>
  <si>
    <t>+55094937585507</t>
  </si>
  <si>
    <t>olivialeao@example.org</t>
  </si>
  <si>
    <t>Radioterapêutico</t>
  </si>
  <si>
    <t>530.964.718-00</t>
  </si>
  <si>
    <t>Benjamin da Cruz</t>
  </si>
  <si>
    <t>Estrada de Castro, 81</t>
  </si>
  <si>
    <t>Novo Santa Cecilia</t>
  </si>
  <si>
    <t>+5554972097904</t>
  </si>
  <si>
    <t>ana-clara34@example.net</t>
  </si>
  <si>
    <t>Topógrafo</t>
  </si>
  <si>
    <t>145.680.729-30</t>
  </si>
  <si>
    <t>Thiago Vieira</t>
  </si>
  <si>
    <t>Condomínio de Barbosa, 95</t>
  </si>
  <si>
    <t>Nova Esperança</t>
  </si>
  <si>
    <t>Pimenta das Pedras</t>
  </si>
  <si>
    <t>+5565946981374</t>
  </si>
  <si>
    <t>bcunha@example.org</t>
  </si>
  <si>
    <t>406.521.378-90</t>
  </si>
  <si>
    <t>Anna Liz Castro</t>
  </si>
  <si>
    <t>Esplanada Pimenta, 108</t>
  </si>
  <si>
    <t>Santa Isabel</t>
  </si>
  <si>
    <t>Melo de Pereira</t>
  </si>
  <si>
    <t>+5536965493774</t>
  </si>
  <si>
    <t>hgomes@example.net</t>
  </si>
  <si>
    <t>Somelier</t>
  </si>
  <si>
    <t>612.078.549-30</t>
  </si>
  <si>
    <t>Davi Miguel Siqueira</t>
  </si>
  <si>
    <t>Conjunto de Nascimento, 18</t>
  </si>
  <si>
    <t>Bonsucesso</t>
  </si>
  <si>
    <t>da Paz</t>
  </si>
  <si>
    <t>+5515942015355</t>
  </si>
  <si>
    <t>vvargas@example.com</t>
  </si>
  <si>
    <t>Cortador de cana-de-açucar</t>
  </si>
  <si>
    <t>468.572.390-29</t>
  </si>
  <si>
    <t>Pedro Henrique Aragão</t>
  </si>
  <si>
    <t>Passarela de Cavalcanti, 5</t>
  </si>
  <si>
    <t>Tres Marias</t>
  </si>
  <si>
    <t>+55031956768814</t>
  </si>
  <si>
    <t>isabela94@example.com</t>
  </si>
  <si>
    <t>Astronauta</t>
  </si>
  <si>
    <t>586.294.730-29</t>
  </si>
  <si>
    <t>Kevin Leão</t>
  </si>
  <si>
    <t>Estação Ana Lívia Pacheco, 801</t>
  </si>
  <si>
    <t>Petropolis</t>
  </si>
  <si>
    <t>+5535913062151</t>
  </si>
  <si>
    <t>costelaisabela@example.org</t>
  </si>
  <si>
    <t>150.964.732-52</t>
  </si>
  <si>
    <t>Vinicius Lopes</t>
  </si>
  <si>
    <t>Jardim de Caldeira, 495</t>
  </si>
  <si>
    <t>Jardim São José</t>
  </si>
  <si>
    <t>+5594902797676</t>
  </si>
  <si>
    <t>xleao@example.org</t>
  </si>
  <si>
    <t>Jardineiro</t>
  </si>
  <si>
    <t>167.049.835-20</t>
  </si>
  <si>
    <t>Maria Luísa Nunes</t>
  </si>
  <si>
    <t>Estrada Castro, 66</t>
  </si>
  <si>
    <t>Laranjeiras</t>
  </si>
  <si>
    <t>Rios</t>
  </si>
  <si>
    <t>+5598983658233</t>
  </si>
  <si>
    <t>caldeirabenjamim@example.net</t>
  </si>
  <si>
    <t>314.208.567-07</t>
  </si>
  <si>
    <t>Jade Albuquerque</t>
  </si>
  <si>
    <t>Praia de Casa Grande, 35</t>
  </si>
  <si>
    <t>Atila De Paiva</t>
  </si>
  <si>
    <t>Vieira das Pedras</t>
  </si>
  <si>
    <t>+5585924843317</t>
  </si>
  <si>
    <t>qcosta@example.org</t>
  </si>
  <si>
    <t>085.216.937-02</t>
  </si>
  <si>
    <t>Pedro Lucas da Cunha</t>
  </si>
  <si>
    <t>Loteamento da Mata, 2</t>
  </si>
  <si>
    <t>Nossa Senhora De Fátima</t>
  </si>
  <si>
    <t>Barbosa do Amparo</t>
  </si>
  <si>
    <t>+5519971010974</t>
  </si>
  <si>
    <t>cirinomaria-julia@example.com</t>
  </si>
  <si>
    <t>Comissário de bordo</t>
  </si>
  <si>
    <t>893.124.650-15</t>
  </si>
  <si>
    <t>Heloísa da Paz</t>
  </si>
  <si>
    <t>Recanto Vitor Gabriel Machado, 199</t>
  </si>
  <si>
    <t>Araguaia</t>
  </si>
  <si>
    <t>+5515976343996</t>
  </si>
  <si>
    <t>nicole34@example.com</t>
  </si>
  <si>
    <t>Marechal</t>
  </si>
  <si>
    <t>182.053.976-86</t>
  </si>
  <si>
    <t>Renan Ferreira</t>
  </si>
  <si>
    <t>Sítio de Andrade</t>
  </si>
  <si>
    <t>Vila Betânia</t>
  </si>
  <si>
    <t>+5595963239024</t>
  </si>
  <si>
    <t>dbrito@example.net</t>
  </si>
  <si>
    <t>Engenheiro industrial</t>
  </si>
  <si>
    <t>480.265.793-56</t>
  </si>
  <si>
    <t>Larissa da Rosa</t>
  </si>
  <si>
    <t>Pátio Brayan Macedo, 64</t>
  </si>
  <si>
    <t>Marmiteiros</t>
  </si>
  <si>
    <t>Siqueira Verde</t>
  </si>
  <si>
    <t>+5518968244737</t>
  </si>
  <si>
    <t>maria-eduardada-cruz@example.org</t>
  </si>
  <si>
    <t>Segurança particular</t>
  </si>
  <si>
    <t>540.368.917-66</t>
  </si>
  <si>
    <t>Alexia da Costa</t>
  </si>
  <si>
    <t>Jardim Brito, 28</t>
  </si>
  <si>
    <t>Estrela</t>
  </si>
  <si>
    <t>Pinto de da Luz</t>
  </si>
  <si>
    <t>+5538920686304</t>
  </si>
  <si>
    <t>juan71@example.com</t>
  </si>
  <si>
    <t>Político</t>
  </si>
  <si>
    <t>012.547.986-76</t>
  </si>
  <si>
    <t>Davi Miguel Andrade</t>
  </si>
  <si>
    <t>Vereda Alana Almeida</t>
  </si>
  <si>
    <t>Alves do Norte</t>
  </si>
  <si>
    <t>+5570930835862</t>
  </si>
  <si>
    <t>britoelisa@example.com</t>
  </si>
  <si>
    <t>187.645.032-08</t>
  </si>
  <si>
    <t>Vitor Ribeiro</t>
  </si>
  <si>
    <t>Área Maria Alice Santos</t>
  </si>
  <si>
    <t>Gonçalves das Pedras</t>
  </si>
  <si>
    <t>+55091916505050</t>
  </si>
  <si>
    <t>maria-alice33@example.org</t>
  </si>
  <si>
    <t>460.792.581-02</t>
  </si>
  <si>
    <t>Nathan Duarte</t>
  </si>
  <si>
    <t>Área Monteiro, 172</t>
  </si>
  <si>
    <t>Tiradentes</t>
  </si>
  <si>
    <t>da Rosa de Machado</t>
  </si>
  <si>
    <t>+5585963583735</t>
  </si>
  <si>
    <t>rhavigarcia@example.net</t>
  </si>
  <si>
    <t>512.907.643-52</t>
  </si>
  <si>
    <t>Enzo Gabriel Camargo</t>
  </si>
  <si>
    <t>Vila Enrico Oliveira, 169</t>
  </si>
  <si>
    <t>Itapoa</t>
  </si>
  <si>
    <t>Silveira Grande</t>
  </si>
  <si>
    <t>+5529907249389</t>
  </si>
  <si>
    <t>diegoda-mota@example.com</t>
  </si>
  <si>
    <t>836.021.794-78</t>
  </si>
  <si>
    <t>Ana Laura Rios</t>
  </si>
  <si>
    <t>Largo Marcos Vinicius Silva, 3</t>
  </si>
  <si>
    <t>Nossa Senhora Aparecida</t>
  </si>
  <si>
    <t>Abreu de da Rosa</t>
  </si>
  <si>
    <t>+5523986050843</t>
  </si>
  <si>
    <t>carvalhodavi-lucas@example.net</t>
  </si>
  <si>
    <t>Administrador de redes</t>
  </si>
  <si>
    <t>952.674.038-65</t>
  </si>
  <si>
    <t>Emanuella Pinto</t>
  </si>
  <si>
    <t>Esplanada de Moreira, 97</t>
  </si>
  <si>
    <t>+5560973086085</t>
  </si>
  <si>
    <t>fernando30@example.org</t>
  </si>
  <si>
    <t>935.281.067-86</t>
  </si>
  <si>
    <t>Leandro da Rosa</t>
  </si>
  <si>
    <t>Trevo de Gomes, 1</t>
  </si>
  <si>
    <t>da Cruz do Norte</t>
  </si>
  <si>
    <t>+5584915715580</t>
  </si>
  <si>
    <t>brayansilva@example.org</t>
  </si>
  <si>
    <t>782.031.456-71</t>
  </si>
  <si>
    <t>Benicio da Rosa</t>
  </si>
  <si>
    <t>Estrada João Campos, 4</t>
  </si>
  <si>
    <t>Santa Efigênia</t>
  </si>
  <si>
    <t>+55044958866348</t>
  </si>
  <si>
    <t>alexiasouza@example.net</t>
  </si>
  <si>
    <t>Senador</t>
  </si>
  <si>
    <t>872.639.054-00</t>
  </si>
  <si>
    <t>Agatha da Paz</t>
  </si>
  <si>
    <t>Trecho Pinto, 2</t>
  </si>
  <si>
    <t>Jatobá</t>
  </si>
  <si>
    <t>Monteiro da Serra</t>
  </si>
  <si>
    <t>+5513989168101</t>
  </si>
  <si>
    <t>maria-flor30@example.net</t>
  </si>
  <si>
    <t>Bombeiro</t>
  </si>
  <si>
    <t>354.029.816-98</t>
  </si>
  <si>
    <t>Theo Sousa</t>
  </si>
  <si>
    <t>Vila Barbosa</t>
  </si>
  <si>
    <t>+55081974837302</t>
  </si>
  <si>
    <t>lucas24@example.com</t>
  </si>
  <si>
    <t>Vigilante noturno/diurno</t>
  </si>
  <si>
    <t>612.045.379-25</t>
  </si>
  <si>
    <t>Rhavi Viana</t>
  </si>
  <si>
    <t>Jardim Sousa, 53</t>
  </si>
  <si>
    <t>Ferreira do Sul</t>
  </si>
  <si>
    <t>+55051932604741</t>
  </si>
  <si>
    <t>novaesmaria-isis@example.com</t>
  </si>
  <si>
    <t>Publicitário</t>
  </si>
  <si>
    <t>470.532.916-34</t>
  </si>
  <si>
    <t>Helena Abreu</t>
  </si>
  <si>
    <t>Campo Marina Moraes, 7</t>
  </si>
  <si>
    <t>+5507950077697</t>
  </si>
  <si>
    <t>almeidajoana@example.org</t>
  </si>
  <si>
    <t>Técnico em aviação</t>
  </si>
  <si>
    <t>049.271.583-14</t>
  </si>
  <si>
    <t>Hellena Castro</t>
  </si>
  <si>
    <t>Campo de Sampaio, 90</t>
  </si>
  <si>
    <t>Vila Oeste</t>
  </si>
  <si>
    <t>Fonseca Grande</t>
  </si>
  <si>
    <t>+5543950893333</t>
  </si>
  <si>
    <t>luan71@example.org</t>
  </si>
  <si>
    <t>974.260.135-61</t>
  </si>
  <si>
    <t>Bárbara da Rocha</t>
  </si>
  <si>
    <t>Ladeira de da Luz, 9</t>
  </si>
  <si>
    <t>Novo Ouro Preto</t>
  </si>
  <si>
    <t>Siqueira</t>
  </si>
  <si>
    <t>+55025922597334</t>
  </si>
  <si>
    <t>gnogueira@example.net</t>
  </si>
  <si>
    <t>Assistente social</t>
  </si>
  <si>
    <t>529.437.018-23</t>
  </si>
  <si>
    <t>Maria Fernanda da Cunha</t>
  </si>
  <si>
    <t>Ladeira Emanuella Garcia</t>
  </si>
  <si>
    <t>Santa Rosa</t>
  </si>
  <si>
    <t>Garcia Verde</t>
  </si>
  <si>
    <t>+55079919230091</t>
  </si>
  <si>
    <t>rcavalcanti@example.org</t>
  </si>
  <si>
    <t>Ferreiro</t>
  </si>
  <si>
    <t>897.136.450-57</t>
  </si>
  <si>
    <t>Beatriz Costa</t>
  </si>
  <si>
    <t>Parque Emanuella da Rosa</t>
  </si>
  <si>
    <t>Conjunto Capitão Eduardo</t>
  </si>
  <si>
    <t>Fernandes</t>
  </si>
  <si>
    <t>+5526967354020</t>
  </si>
  <si>
    <t>qda-rocha@example.net</t>
  </si>
  <si>
    <t>Terapeuta Holístico</t>
  </si>
  <si>
    <t>529.670.438-00</t>
  </si>
  <si>
    <t>Ravy da Costa</t>
  </si>
  <si>
    <t>Distrito Novaes, 45</t>
  </si>
  <si>
    <t>Parque São Pedro</t>
  </si>
  <si>
    <t>+5561939859973</t>
  </si>
  <si>
    <t>lcasa-grande@example.org</t>
  </si>
  <si>
    <t>217.083.569-59</t>
  </si>
  <si>
    <t>Arthur Viana</t>
  </si>
  <si>
    <t>Sítio de Viana, 410</t>
  </si>
  <si>
    <t>Conjunto Novo Dom Bosco</t>
  </si>
  <si>
    <t>Freitas do Campo</t>
  </si>
  <si>
    <t>+55047978408135</t>
  </si>
  <si>
    <t>wfernandes@example.org</t>
  </si>
  <si>
    <t>Xilógrafo</t>
  </si>
  <si>
    <t>078.269.143-96</t>
  </si>
  <si>
    <t>Enzo Gabriel Andrade</t>
  </si>
  <si>
    <t>Favela Lopes, 63</t>
  </si>
  <si>
    <t>Vila São João Batista</t>
  </si>
  <si>
    <t>Viana</t>
  </si>
  <si>
    <t>+5589982038577</t>
  </si>
  <si>
    <t>wda-rosa@example.net</t>
  </si>
  <si>
    <t>704.653.982-00</t>
  </si>
  <si>
    <t>Gustavo Cavalcanti</t>
  </si>
  <si>
    <t>Residencial Sarah Sampaio, 668</t>
  </si>
  <si>
    <t>+5536939732280</t>
  </si>
  <si>
    <t>ana-juliada-paz@example.net</t>
  </si>
  <si>
    <t>Comandante</t>
  </si>
  <si>
    <t>612.597.830-30</t>
  </si>
  <si>
    <t>Calebe da Cunha</t>
  </si>
  <si>
    <t>Largo Fonseca, 42</t>
  </si>
  <si>
    <t>Vila São Paulo</t>
  </si>
  <si>
    <t>Rocha de Castro</t>
  </si>
  <si>
    <t>+5513948187882</t>
  </si>
  <si>
    <t>rfogaca@example.com</t>
  </si>
  <si>
    <t>612.704.589-49</t>
  </si>
  <si>
    <t>Raquel Caldeira</t>
  </si>
  <si>
    <t>Pátio Maria Cecília Rios</t>
  </si>
  <si>
    <t>Vila São Geraldo</t>
  </si>
  <si>
    <t>+5552977050026</t>
  </si>
  <si>
    <t>Salva-vidas</t>
  </si>
  <si>
    <t>180.463.579-01</t>
  </si>
  <si>
    <t>Esther Nunes</t>
  </si>
  <si>
    <t>Estrada de Machado, 88</t>
  </si>
  <si>
    <t>Vila Do Pombal</t>
  </si>
  <si>
    <t>+55067942413507</t>
  </si>
  <si>
    <t>luannascimento@example.org</t>
  </si>
  <si>
    <t>Broker/Corretor da bolsa de valores</t>
  </si>
  <si>
    <t>850.134.296-33</t>
  </si>
  <si>
    <t>Pedro Lucas Fernandes</t>
  </si>
  <si>
    <t>Parque Fogaça, 9</t>
  </si>
  <si>
    <t>Brito das Flores</t>
  </si>
  <si>
    <t>+5521925954691</t>
  </si>
  <si>
    <t>erickpacheco@example.net</t>
  </si>
  <si>
    <t>617.584.032-17</t>
  </si>
  <si>
    <t>Lavínia Nunes</t>
  </si>
  <si>
    <t>Aeroporto Andrade, 13</t>
  </si>
  <si>
    <t>Cenaculo</t>
  </si>
  <si>
    <t>+5574994015189</t>
  </si>
  <si>
    <t>vieiracamila@example.com</t>
  </si>
  <si>
    <t>716.904.852-30</t>
  </si>
  <si>
    <t>Yan Sá</t>
  </si>
  <si>
    <t>Jardim Anthony Gabriel Ferreira, 328</t>
  </si>
  <si>
    <t>Vitoria Da Conquista</t>
  </si>
  <si>
    <t>Pastor de Camargo</t>
  </si>
  <si>
    <t>+5568989016748</t>
  </si>
  <si>
    <t>gabriel88@example.com</t>
  </si>
  <si>
    <t>Jóquei</t>
  </si>
  <si>
    <t>682.534.079-47</t>
  </si>
  <si>
    <t>Nicolas Dias</t>
  </si>
  <si>
    <t>Estrada Luara Fernandes, 27</t>
  </si>
  <si>
    <t>Marieta 2ª Seção</t>
  </si>
  <si>
    <t>Nunes Grande</t>
  </si>
  <si>
    <t>+5529970020794</t>
  </si>
  <si>
    <t>ecamargo@example.org</t>
  </si>
  <si>
    <t>Cerimonialista</t>
  </si>
  <si>
    <t>890.635.417-75</t>
  </si>
  <si>
    <t>Ágatha da Cunha</t>
  </si>
  <si>
    <t>Estrada Renan Sales, 64</t>
  </si>
  <si>
    <t>Cardoso de Lima</t>
  </si>
  <si>
    <t>+5531915829115</t>
  </si>
  <si>
    <t>estercardoso@example.com</t>
  </si>
  <si>
    <t>Aeromoça</t>
  </si>
  <si>
    <t>910.635.287-12</t>
  </si>
  <si>
    <t>Aylla Macedo</t>
  </si>
  <si>
    <t>Sítio Vargas, 350</t>
  </si>
  <si>
    <t>Parque São José</t>
  </si>
  <si>
    <t>Sales de Castro</t>
  </si>
  <si>
    <t>+5510915234910</t>
  </si>
  <si>
    <t>santossophia@example.org</t>
  </si>
  <si>
    <t>506.913.784-01</t>
  </si>
  <si>
    <t>Vinicius da Conceição</t>
  </si>
  <si>
    <t>Lagoa de Fonseca, 84</t>
  </si>
  <si>
    <t>Boa Vista</t>
  </si>
  <si>
    <t>Cirino do Oeste</t>
  </si>
  <si>
    <t>+5511980843227</t>
  </si>
  <si>
    <t>matheus81@example.net</t>
  </si>
  <si>
    <t>376.801.429-04</t>
  </si>
  <si>
    <t>Pedro Miguel Rocha</t>
  </si>
  <si>
    <t>Sítio Matteo Souza, 659</t>
  </si>
  <si>
    <t>+5556991873018</t>
  </si>
  <si>
    <t>nicoleoliveira@example.com</t>
  </si>
  <si>
    <t>Treinador</t>
  </si>
  <si>
    <t>478.169.025-49</t>
  </si>
  <si>
    <t>Nicolas Vasconcelos</t>
  </si>
  <si>
    <t>Campo Marina Andrade, 13</t>
  </si>
  <si>
    <t>Jardim Leblon</t>
  </si>
  <si>
    <t>Monteiro</t>
  </si>
  <si>
    <t>+5504991328806</t>
  </si>
  <si>
    <t>davi-miguelfreitas@example.net</t>
  </si>
  <si>
    <t>Líder comunitário</t>
  </si>
  <si>
    <t>820.541.693-15</t>
  </si>
  <si>
    <t>Vitória Oliveira</t>
  </si>
  <si>
    <t>Favela Andrade, 90</t>
  </si>
  <si>
    <t>Belmonte</t>
  </si>
  <si>
    <t>+55008910002446</t>
  </si>
  <si>
    <t>meloana-laura@example.net</t>
  </si>
  <si>
    <t>Alpinista</t>
  </si>
  <si>
    <t>947.508.213-14</t>
  </si>
  <si>
    <t>Pedro Henrique Rocha</t>
  </si>
  <si>
    <t>Feira Vieira</t>
  </si>
  <si>
    <t>Conjunto Jatoba</t>
  </si>
  <si>
    <t>da Cunha Paulista</t>
  </si>
  <si>
    <t>+5566964141954</t>
  </si>
  <si>
    <t>eda-conceicao@example.net</t>
  </si>
  <si>
    <t>Catador de material reciclável</t>
  </si>
  <si>
    <t>168.743.259-73</t>
  </si>
  <si>
    <t>Lucas Gabriel Borges</t>
  </si>
  <si>
    <t>Largo Joana Duarte, 89</t>
  </si>
  <si>
    <t>Camargo Grande</t>
  </si>
  <si>
    <t>+55003949896159</t>
  </si>
  <si>
    <t>dduarte@example.org</t>
  </si>
  <si>
    <t>Flanelinha</t>
  </si>
  <si>
    <t>367.291.048-13</t>
  </si>
  <si>
    <t>Calebe Rocha</t>
  </si>
  <si>
    <t>Condomínio Rodrigo Aragão, 688</t>
  </si>
  <si>
    <t>Mendonça da Prata</t>
  </si>
  <si>
    <t>+5550992515575</t>
  </si>
  <si>
    <t>nunesanthony@example.org</t>
  </si>
  <si>
    <t>286.135.074-17</t>
  </si>
  <si>
    <t>Cauê Andrade</t>
  </si>
  <si>
    <t>Campo Sophia Campos, 815</t>
  </si>
  <si>
    <t>Silveira de Minas</t>
  </si>
  <si>
    <t>+5523923898719</t>
  </si>
  <si>
    <t>luiz-feliperibeiro@example.org</t>
  </si>
  <si>
    <t>701.534.692-34</t>
  </si>
  <si>
    <t>Maria Liz Sá</t>
  </si>
  <si>
    <t>Lago de Nogueira, 2</t>
  </si>
  <si>
    <t>Pacheco da Mata</t>
  </si>
  <si>
    <t>+5543972714974</t>
  </si>
  <si>
    <t>correiacalebe@example.org</t>
  </si>
  <si>
    <t>Endocrinologista</t>
  </si>
  <si>
    <t>792.136.085-86</t>
  </si>
  <si>
    <t>Pedro Freitas</t>
  </si>
  <si>
    <t>Ladeira Bernardo da Cruz, 90</t>
  </si>
  <si>
    <t>Centro</t>
  </si>
  <si>
    <t>Correia</t>
  </si>
  <si>
    <t>+5534937067166</t>
  </si>
  <si>
    <t>nataliaalmeida@example.com</t>
  </si>
  <si>
    <t>168.937.402-04</t>
  </si>
  <si>
    <t>Natália Duarte</t>
  </si>
  <si>
    <t>Quadra da Rosa, 42</t>
  </si>
  <si>
    <t>Jardim Atlântico</t>
  </si>
  <si>
    <t>Cassiano de da Cunha</t>
  </si>
  <si>
    <t>+5543918485498</t>
  </si>
  <si>
    <t>guerraantony@example.org</t>
  </si>
  <si>
    <t>Salgadeira</t>
  </si>
  <si>
    <t>432.957.601-52</t>
  </si>
  <si>
    <t>João Vitor Pacheco</t>
  </si>
  <si>
    <t>Alameda Anna Liz Rios</t>
  </si>
  <si>
    <t>Vila Santa Monica 2ª Seção</t>
  </si>
  <si>
    <t>+5546959151557</t>
  </si>
  <si>
    <t>domda-cunha@example.net</t>
  </si>
  <si>
    <t>Conferente de expedição</t>
  </si>
  <si>
    <t>786.934.105-39</t>
  </si>
  <si>
    <t>Eduardo Castro</t>
  </si>
  <si>
    <t>Colônia Sophia Novais, 89</t>
  </si>
  <si>
    <t>da Mata</t>
  </si>
  <si>
    <t>+5538919385724</t>
  </si>
  <si>
    <t>nicole69@example.com</t>
  </si>
  <si>
    <t>Teólogo</t>
  </si>
  <si>
    <t>905.682.341-89</t>
  </si>
  <si>
    <t>Mariane Azevedo</t>
  </si>
  <si>
    <t>Viela de da Mota, 17</t>
  </si>
  <si>
    <t>Machado da Praia</t>
  </si>
  <si>
    <t>+5517989237600</t>
  </si>
  <si>
    <t>spastor@example.com</t>
  </si>
  <si>
    <t>Jogador de bocha</t>
  </si>
  <si>
    <t>590.312.487-97</t>
  </si>
  <si>
    <t>Francisco Rezende</t>
  </si>
  <si>
    <t>Distrito Aragão, 16</t>
  </si>
  <si>
    <t>Lima da Praia</t>
  </si>
  <si>
    <t>+5504998295979</t>
  </si>
  <si>
    <t>fmonteiro@example.net</t>
  </si>
  <si>
    <t>967.238.501-30</t>
  </si>
  <si>
    <t>Gabriela Freitas</t>
  </si>
  <si>
    <t>Praça Davi Lucca Machado, 99</t>
  </si>
  <si>
    <t>Vale Do Jatoba</t>
  </si>
  <si>
    <t>+5541904422305</t>
  </si>
  <si>
    <t>vitorferreira@example.org</t>
  </si>
  <si>
    <t>130.625.987-86</t>
  </si>
  <si>
    <t>Levi Marques</t>
  </si>
  <si>
    <t>Recanto de Gomes, 37</t>
  </si>
  <si>
    <t>Castro das Flores</t>
  </si>
  <si>
    <t>+5556957211605</t>
  </si>
  <si>
    <t>706.489.532-38</t>
  </si>
  <si>
    <t>Isaque Albuquerque</t>
  </si>
  <si>
    <t>Vale Sá</t>
  </si>
  <si>
    <t>da Cruz do Sul</t>
  </si>
  <si>
    <t>+5587965253954</t>
  </si>
  <si>
    <t>albuquerquecaleb@example.com</t>
  </si>
  <si>
    <t>Antropólogo</t>
  </si>
  <si>
    <t>891.620.354-60</t>
  </si>
  <si>
    <t>Elisa da Paz</t>
  </si>
  <si>
    <t>Alameda Gabrielly Moreira, 4</t>
  </si>
  <si>
    <t>Céu Azul</t>
  </si>
  <si>
    <t>Novaes das Pedras</t>
  </si>
  <si>
    <t>+5550931172255</t>
  </si>
  <si>
    <t>hellenaferreira@example.org</t>
  </si>
  <si>
    <t>129.703.845-23</t>
  </si>
  <si>
    <t>Laís Melo</t>
  </si>
  <si>
    <t>Área de Ramos, 94</t>
  </si>
  <si>
    <t>Aguas Claras</t>
  </si>
  <si>
    <t>Martins</t>
  </si>
  <si>
    <t>+5580982769207</t>
  </si>
  <si>
    <t>gsales@example.org</t>
  </si>
  <si>
    <t>925.741.380-23</t>
  </si>
  <si>
    <t>Kaique Teixeira</t>
  </si>
  <si>
    <t>Residencial Castro, 59</t>
  </si>
  <si>
    <t>Andrade de Lopes</t>
  </si>
  <si>
    <t>+5574951835985</t>
  </si>
  <si>
    <t>mirellanogueira@example.net</t>
  </si>
  <si>
    <t>Engenheiro de controle e automação</t>
  </si>
  <si>
    <t>819.540.726-94</t>
  </si>
  <si>
    <t>Luiz Miguel da Mata</t>
  </si>
  <si>
    <t>Pátio Rafael Mendonça, 8</t>
  </si>
  <si>
    <t>Jardinópolis</t>
  </si>
  <si>
    <t>Vargas das Pedras</t>
  </si>
  <si>
    <t>+5574999244093</t>
  </si>
  <si>
    <t>luiz-miguel23@example.org</t>
  </si>
  <si>
    <t>Gandula</t>
  </si>
  <si>
    <t>689.703.145-39</t>
  </si>
  <si>
    <t>Bruno Farias</t>
  </si>
  <si>
    <t>Residencial Vieira, 39</t>
  </si>
  <si>
    <t>Duarte do Sul</t>
  </si>
  <si>
    <t>+5546990752085</t>
  </si>
  <si>
    <t>scastro@example.net</t>
  </si>
  <si>
    <t>Instrumentista musical</t>
  </si>
  <si>
    <t>263.901.548-60</t>
  </si>
  <si>
    <t>Maria Vitória Aragão</t>
  </si>
  <si>
    <t>Trecho de Viana, 37</t>
  </si>
  <si>
    <t>Coqueiros</t>
  </si>
  <si>
    <t>Aragão de Porto</t>
  </si>
  <si>
    <t>+5539960489614</t>
  </si>
  <si>
    <t>domcamargo@example.org</t>
  </si>
  <si>
    <t>Naturólogo</t>
  </si>
  <si>
    <t>251.874.309-04</t>
  </si>
  <si>
    <t>Yan Silveira</t>
  </si>
  <si>
    <t>Pátio Borges, 231</t>
  </si>
  <si>
    <t>da Costa Verde</t>
  </si>
  <si>
    <t>+5510966510223</t>
  </si>
  <si>
    <t>pietro77@example.org</t>
  </si>
  <si>
    <t>594.132.076-07</t>
  </si>
  <si>
    <t>Brenda Camargo</t>
  </si>
  <si>
    <t>Alameda de Araújo, 79</t>
  </si>
  <si>
    <t>Buritis</t>
  </si>
  <si>
    <t>Rocha Alegre</t>
  </si>
  <si>
    <t>+5518914738098</t>
  </si>
  <si>
    <t>diasantonio@example.org</t>
  </si>
  <si>
    <t>825.367.914-91</t>
  </si>
  <si>
    <t>Eloah Rezende</t>
  </si>
  <si>
    <t>Via de da Conceição, 66</t>
  </si>
  <si>
    <t>+5551953080562</t>
  </si>
  <si>
    <t>kpires@example.net</t>
  </si>
  <si>
    <t>Maestro</t>
  </si>
  <si>
    <t>135.827.904-79</t>
  </si>
  <si>
    <t>Alexia Macedo</t>
  </si>
  <si>
    <t>Viela de Peixoto, 41</t>
  </si>
  <si>
    <t>Vila Atila De Paiva</t>
  </si>
  <si>
    <t>+5506927285818</t>
  </si>
  <si>
    <t>gcasa-grande@example.org</t>
  </si>
  <si>
    <t>Técnico em documentação</t>
  </si>
  <si>
    <t>032.418.567-71</t>
  </si>
  <si>
    <t>Caio Ribeiro</t>
  </si>
  <si>
    <t>Sítio Luiz Miguel Pimenta, 27</t>
  </si>
  <si>
    <t>Nova Suíça</t>
  </si>
  <si>
    <t>Carvalho das Pedras</t>
  </si>
  <si>
    <t>+5587950936736</t>
  </si>
  <si>
    <t>yurisa@example.com</t>
  </si>
  <si>
    <t>Orçamentista</t>
  </si>
  <si>
    <t>506.123.789-77</t>
  </si>
  <si>
    <t>Amanda Vasconcelos</t>
  </si>
  <si>
    <t>Distrito Benjamim Sampaio, 48</t>
  </si>
  <si>
    <t>Nossa Senhora Da Conceição</t>
  </si>
  <si>
    <t>Ramos de Garcia</t>
  </si>
  <si>
    <t>+5560970740019</t>
  </si>
  <si>
    <t>lopesmarcela@example.com</t>
  </si>
  <si>
    <t>528.601.437-26</t>
  </si>
  <si>
    <t>Ana Júlia Silva</t>
  </si>
  <si>
    <t>Praça Heloísa Novais, 33</t>
  </si>
  <si>
    <t>Sales dos Dourados</t>
  </si>
  <si>
    <t>+5500951473296</t>
  </si>
  <si>
    <t>vieirasara@example.org</t>
  </si>
  <si>
    <t>812.760.543-35</t>
  </si>
  <si>
    <t>Lucca Costela</t>
  </si>
  <si>
    <t>Praia João Miguel Rodrigues, 6</t>
  </si>
  <si>
    <t>Pacheco Verde</t>
  </si>
  <si>
    <t>+55045953014761</t>
  </si>
  <si>
    <t>oda-mata@example.com</t>
  </si>
  <si>
    <t>Enólogo</t>
  </si>
  <si>
    <t>831.046.729-03</t>
  </si>
  <si>
    <t>Hadassa Moura</t>
  </si>
  <si>
    <t>Fazenda Emanuelly Cavalcante, 2</t>
  </si>
  <si>
    <t>Caldeira de Campos</t>
  </si>
  <si>
    <t>+55066998662762</t>
  </si>
  <si>
    <t>marcelonogueira@example.org</t>
  </si>
  <si>
    <t>Cientista político</t>
  </si>
  <si>
    <t>891.354.726-00</t>
  </si>
  <si>
    <t>Sabrina Santos</t>
  </si>
  <si>
    <t>Residencial Fogaça, 39</t>
  </si>
  <si>
    <t>Camargo do Oeste</t>
  </si>
  <si>
    <t>+5585941836618</t>
  </si>
  <si>
    <t>emelo@example.net</t>
  </si>
  <si>
    <t>Marinheiro</t>
  </si>
  <si>
    <t>723.590.418-60</t>
  </si>
  <si>
    <t>Rafael Moura</t>
  </si>
  <si>
    <t>Distrito Isadora Moraes</t>
  </si>
  <si>
    <t>Jardim Guanabara</t>
  </si>
  <si>
    <t>Cavalcanti</t>
  </si>
  <si>
    <t>+5540902446735</t>
  </si>
  <si>
    <t>lucas-gabriel95@example.net</t>
  </si>
  <si>
    <t>Jogador de vôlei</t>
  </si>
  <si>
    <t>843.275.019-05</t>
  </si>
  <si>
    <t>Maria Eduarda Montenegro</t>
  </si>
  <si>
    <t>Colônia Peixoto, 38</t>
  </si>
  <si>
    <t>Palmares</t>
  </si>
  <si>
    <t>+5555986041986</t>
  </si>
  <si>
    <t>bernardosampaio@example.com</t>
  </si>
  <si>
    <t>205.417.963-99</t>
  </si>
  <si>
    <t>Emanuelly Moreira</t>
  </si>
  <si>
    <t>Fazenda Davi Lucca Moraes, 90</t>
  </si>
  <si>
    <t>Morro Dos Macacos</t>
  </si>
  <si>
    <t>da Paz de Freitas</t>
  </si>
  <si>
    <t>+5593940586674</t>
  </si>
  <si>
    <t>alexandre83@example.com</t>
  </si>
  <si>
    <t>Dialoguista</t>
  </si>
  <si>
    <t>583.067.429-74</t>
  </si>
  <si>
    <t>Luiz Felipe da Costa</t>
  </si>
  <si>
    <t>Trecho Fernandes, 10</t>
  </si>
  <si>
    <t>Savassi</t>
  </si>
  <si>
    <t>Pinto do Sul</t>
  </si>
  <si>
    <t>+5521944793757</t>
  </si>
  <si>
    <t>azevedomaria-laura@example.com</t>
  </si>
  <si>
    <t>Frentista</t>
  </si>
  <si>
    <t>319.546.872-73</t>
  </si>
  <si>
    <t>Lucas Gabriel Sales</t>
  </si>
  <si>
    <t>Praia de Lima, 60</t>
  </si>
  <si>
    <t>Almeida Grande</t>
  </si>
  <si>
    <t>+5538954023213</t>
  </si>
  <si>
    <t>vmacedo@example.org</t>
  </si>
  <si>
    <t>938.470.265-00</t>
  </si>
  <si>
    <t>João Lucas Alves</t>
  </si>
  <si>
    <t>Via Maria Eduarda Cirino, 56</t>
  </si>
  <si>
    <t>Conjunto São Francisco De Assis</t>
  </si>
  <si>
    <t>+5531942775071</t>
  </si>
  <si>
    <t>mendesana-beatriz@example.com</t>
  </si>
  <si>
    <t>Bioquímico</t>
  </si>
  <si>
    <t>534.679.081-01</t>
  </si>
  <si>
    <t>João Miguel Borges</t>
  </si>
  <si>
    <t>Loteamento de Azevedo, 931</t>
  </si>
  <si>
    <t>São Bernardo</t>
  </si>
  <si>
    <t>Cirino Verde</t>
  </si>
  <si>
    <t>+5517995928735</t>
  </si>
  <si>
    <t>nviana@example.net</t>
  </si>
  <si>
    <t>496.135.872-09</t>
  </si>
  <si>
    <t>Mariane Albuquerque</t>
  </si>
  <si>
    <t>Conjunto Albuquerque, 752</t>
  </si>
  <si>
    <t>+5578951996149</t>
  </si>
  <si>
    <t>brunocirino@example.com</t>
  </si>
  <si>
    <t>256.078.439-47</t>
  </si>
  <si>
    <t>Nicolas Barbosa</t>
  </si>
  <si>
    <t>Praia Maria Julia da Luz</t>
  </si>
  <si>
    <t>Baleia</t>
  </si>
  <si>
    <t>Leão dos Dourados</t>
  </si>
  <si>
    <t>+5501948594709</t>
  </si>
  <si>
    <t>vnogueira@example.com</t>
  </si>
  <si>
    <t>Psicopedagogo</t>
  </si>
  <si>
    <t>863.715.294-55</t>
  </si>
  <si>
    <t>Juliana Moura</t>
  </si>
  <si>
    <t>Rodovia Correia, 659</t>
  </si>
  <si>
    <t>Grota</t>
  </si>
  <si>
    <t>+5573927648416</t>
  </si>
  <si>
    <t>jose-pedro70@example.net</t>
  </si>
  <si>
    <t>Trompetista</t>
  </si>
  <si>
    <t>034.819.752-79</t>
  </si>
  <si>
    <t>Lara Silva</t>
  </si>
  <si>
    <t>Passarela de Porto, 712</t>
  </si>
  <si>
    <t>Rodrigues do Galho</t>
  </si>
  <si>
    <t>+5568975952782</t>
  </si>
  <si>
    <t>goncalvesmanuella@example.org</t>
  </si>
  <si>
    <t>457.081.623-17</t>
  </si>
  <si>
    <t>Heloísa Ramos</t>
  </si>
  <si>
    <t>Travessa de Fernandes, 37</t>
  </si>
  <si>
    <t>Senhor Dos Passos</t>
  </si>
  <si>
    <t>+55034930415181</t>
  </si>
  <si>
    <t>rafaelaramos@example.com</t>
  </si>
  <si>
    <t>479.623.105-61</t>
  </si>
  <si>
    <t>Anthony Casa Grande</t>
  </si>
  <si>
    <t>Estação de Caldeira</t>
  </si>
  <si>
    <t>Vila Madre Gertrudes 2ª Seção</t>
  </si>
  <si>
    <t>Dias Alegre</t>
  </si>
  <si>
    <t>+55044960026370</t>
  </si>
  <si>
    <t>wda-cruz@example.net</t>
  </si>
  <si>
    <t>Tatuador</t>
  </si>
  <si>
    <t>647.251.809-20</t>
  </si>
  <si>
    <t>Milena Rocha</t>
  </si>
  <si>
    <t>Trevo Lima, 3</t>
  </si>
  <si>
    <t>Novo Das Industrias</t>
  </si>
  <si>
    <t>+55040902289252</t>
  </si>
  <si>
    <t>oliviapeixoto@example.org</t>
  </si>
  <si>
    <t>Telefonista</t>
  </si>
  <si>
    <t>530.768.942-00</t>
  </si>
  <si>
    <t>Lorenzo Leão</t>
  </si>
  <si>
    <t>Parque Rocha, 9</t>
  </si>
  <si>
    <t>Capitão Eduardo</t>
  </si>
  <si>
    <t>Siqueira de Minas</t>
  </si>
  <si>
    <t>+5577910387994</t>
  </si>
  <si>
    <t>matheus55@example.com</t>
  </si>
  <si>
    <t>Almirante</t>
  </si>
  <si>
    <t>065.247.389-00</t>
  </si>
  <si>
    <t>Ian Duarte</t>
  </si>
  <si>
    <t>Colônia Duarte, 21</t>
  </si>
  <si>
    <t>Abreu do Norte</t>
  </si>
  <si>
    <t>+5570953027393</t>
  </si>
  <si>
    <t>levi79@example.com</t>
  </si>
  <si>
    <t>Ambulante</t>
  </si>
  <si>
    <t>250.137.649-80</t>
  </si>
  <si>
    <t>Milena Camargo</t>
  </si>
  <si>
    <t>Colônia Lopes, 23</t>
  </si>
  <si>
    <t>+5568947391023</t>
  </si>
  <si>
    <t>brunapires@example.com</t>
  </si>
  <si>
    <t>895.130.276-86</t>
  </si>
  <si>
    <t>Ana Julia Albuquerque</t>
  </si>
  <si>
    <t>Praça Nascimento, 92</t>
  </si>
  <si>
    <t>Santa Branca</t>
  </si>
  <si>
    <t>Martins da Prata</t>
  </si>
  <si>
    <t>+55038963487034</t>
  </si>
  <si>
    <t>ejesus@example.org</t>
  </si>
  <si>
    <t>803.254.176-44</t>
  </si>
  <si>
    <t>Bárbara Duarte</t>
  </si>
  <si>
    <t>Chácara Eloah Martins, 89</t>
  </si>
  <si>
    <t>+5580939101512</t>
  </si>
  <si>
    <t>maria-julia91@example.net</t>
  </si>
  <si>
    <t>Borracheiro</t>
  </si>
  <si>
    <t>516.820.394-98</t>
  </si>
  <si>
    <t>Catarina Câmara</t>
  </si>
  <si>
    <t>Esplanada Murilo Moura, 30</t>
  </si>
  <si>
    <t>Ipiranga</t>
  </si>
  <si>
    <t>+5533968861044</t>
  </si>
  <si>
    <t>jcassiano@example.net</t>
  </si>
  <si>
    <t>Tabelião</t>
  </si>
  <si>
    <t>479.286.153-55</t>
  </si>
  <si>
    <t>Luiz Fernando Brito</t>
  </si>
  <si>
    <t>Quadra Luna Alves, 45</t>
  </si>
  <si>
    <t>Calafate</t>
  </si>
  <si>
    <t>Cardoso do Galho</t>
  </si>
  <si>
    <t>+5590906896486</t>
  </si>
  <si>
    <t>jgoncalves@example.net</t>
  </si>
  <si>
    <t xml:space="preserve"> O funcionário foi rude e impessoal</t>
  </si>
  <si>
    <t>547.260.138-07</t>
  </si>
  <si>
    <t>Danilo Silveira</t>
  </si>
  <si>
    <t>Favela Sousa, 25</t>
  </si>
  <si>
    <t>+5562930361406</t>
  </si>
  <si>
    <t>costelalivia@example.net</t>
  </si>
  <si>
    <t>984.617.352-00</t>
  </si>
  <si>
    <t>Rodrigo Pires</t>
  </si>
  <si>
    <t>Recanto Luiz Felipe Fonseca, 97</t>
  </si>
  <si>
    <t>Rocha Verde</t>
  </si>
  <si>
    <t>+5530987910281</t>
  </si>
  <si>
    <t>alvesmaria-fernanda@example.net</t>
  </si>
  <si>
    <t>Coveiro/Sepultador</t>
  </si>
  <si>
    <t>865.471.923-00</t>
  </si>
  <si>
    <t>Alana Carvalho</t>
  </si>
  <si>
    <t>Rua Stephany Cavalcanti, 84</t>
  </si>
  <si>
    <t>Providencia</t>
  </si>
  <si>
    <t>+5518973841643</t>
  </si>
  <si>
    <t>correialuana@example.org</t>
  </si>
  <si>
    <t>410.683.729-31</t>
  </si>
  <si>
    <t>Ana Clara Lima</t>
  </si>
  <si>
    <t>Praça Ana Luiza Vargas, 72</t>
  </si>
  <si>
    <t>+5586924870202</t>
  </si>
  <si>
    <t>brenoazevedo@example.net</t>
  </si>
  <si>
    <t>Pesquisador</t>
  </si>
  <si>
    <t>319.467.802-78</t>
  </si>
  <si>
    <t>Nicolas Porto</t>
  </si>
  <si>
    <t>Avenida de Moreira</t>
  </si>
  <si>
    <t>Rodrigues da Praia</t>
  </si>
  <si>
    <t>+5591920351359</t>
  </si>
  <si>
    <t>gael-henriqueda-conceicao@example.net</t>
  </si>
  <si>
    <t>Terapeuta ocupacional</t>
  </si>
  <si>
    <t>702.186.534-17</t>
  </si>
  <si>
    <t>Emanuel Castro</t>
  </si>
  <si>
    <t>Trecho Levi Ribeiro</t>
  </si>
  <si>
    <t>+55062936268663</t>
  </si>
  <si>
    <t>aparecidakaique@example.org</t>
  </si>
  <si>
    <t>763.041.825-62</t>
  </si>
  <si>
    <t>Francisco Fonseca</t>
  </si>
  <si>
    <t>Colônia Barros, 33</t>
  </si>
  <si>
    <t>Freitas do Norte</t>
  </si>
  <si>
    <t>+5593971526603</t>
  </si>
  <si>
    <t>laraborges@example.org</t>
  </si>
  <si>
    <t>Engenheiro florestal</t>
  </si>
  <si>
    <t>928.536.701-12</t>
  </si>
  <si>
    <t>Caroline Gonçalves</t>
  </si>
  <si>
    <t>Rodovia Nogueira, 47</t>
  </si>
  <si>
    <t>Barbosa do Campo</t>
  </si>
  <si>
    <t>+5596904177726</t>
  </si>
  <si>
    <t>nascimentothales@example.com</t>
  </si>
  <si>
    <t>Tecnólogo em produção Sucroalcooleira</t>
  </si>
  <si>
    <t>364.189.052-70</t>
  </si>
  <si>
    <t>Ian Fogaça</t>
  </si>
  <si>
    <t>Jardim de Sousa, 589</t>
  </si>
  <si>
    <t>Mendonça das Flores</t>
  </si>
  <si>
    <t>+5592927921404</t>
  </si>
  <si>
    <t>qnovais@example.com</t>
  </si>
  <si>
    <t>Psicólogo</t>
  </si>
  <si>
    <t>280.471.935-97</t>
  </si>
  <si>
    <t>Oliver Ramos</t>
  </si>
  <si>
    <t>Lago Rocha, 12</t>
  </si>
  <si>
    <t>Lajedo</t>
  </si>
  <si>
    <t>Andrade das Pedras</t>
  </si>
  <si>
    <t>+5594974700987</t>
  </si>
  <si>
    <t>pereirasophia@example.com</t>
  </si>
  <si>
    <t>531.078.294-04</t>
  </si>
  <si>
    <t>Luna Andrade</t>
  </si>
  <si>
    <t>Viaduto de Vasconcelos, 2</t>
  </si>
  <si>
    <t>Conjunto Jardim Filadélfia</t>
  </si>
  <si>
    <t>Silva de Silva</t>
  </si>
  <si>
    <t>+5531977527924</t>
  </si>
  <si>
    <t>ester00@example.org</t>
  </si>
  <si>
    <t>Crítico</t>
  </si>
  <si>
    <t>581.974.036-00</t>
  </si>
  <si>
    <t>Sabrina Porto</t>
  </si>
  <si>
    <t>Jardim Murilo Almeida, 45</t>
  </si>
  <si>
    <t>Nova America</t>
  </si>
  <si>
    <t>+5507950118185</t>
  </si>
  <si>
    <t>araujorebeca@example.com</t>
  </si>
  <si>
    <t>Engenheiro de horticultura</t>
  </si>
  <si>
    <t>082.675.314-08</t>
  </si>
  <si>
    <t>Vinicius Silva</t>
  </si>
  <si>
    <t>Fazenda de Viana</t>
  </si>
  <si>
    <t>Pompéia</t>
  </si>
  <si>
    <t>+5534900303402</t>
  </si>
  <si>
    <t>pteixeira@example.org</t>
  </si>
  <si>
    <t>943.207.156-16</t>
  </si>
  <si>
    <t>Daniela Câmara</t>
  </si>
  <si>
    <t>Recanto Almeida</t>
  </si>
  <si>
    <t>Havaí</t>
  </si>
  <si>
    <t>+5558916375223</t>
  </si>
  <si>
    <t>raelteixeira@example.com</t>
  </si>
  <si>
    <t>470.291.583-50</t>
  </si>
  <si>
    <t>Ágatha Silveira</t>
  </si>
  <si>
    <t>Largo Sampaio, 45</t>
  </si>
  <si>
    <t>Campos da Praia</t>
  </si>
  <si>
    <t>+55010939410017</t>
  </si>
  <si>
    <t>isaquesilva@example.net</t>
  </si>
  <si>
    <t>563.842.970-00</t>
  </si>
  <si>
    <t>Manuella Pimenta</t>
  </si>
  <si>
    <t>Ladeira Garcia, 88</t>
  </si>
  <si>
    <t>Vila Coqueiral</t>
  </si>
  <si>
    <t>Machado de Minas</t>
  </si>
  <si>
    <t>+5524963110579</t>
  </si>
  <si>
    <t>pietraguerra@example.net</t>
  </si>
  <si>
    <t>Revisor</t>
  </si>
  <si>
    <t>104.952.678-30</t>
  </si>
  <si>
    <t>Gustavo Castro</t>
  </si>
  <si>
    <t>Jardim Juan Aragão, 899</t>
  </si>
  <si>
    <t>Fonseca das Pedras</t>
  </si>
  <si>
    <t>+55026954391557</t>
  </si>
  <si>
    <t>da-rochaana-liz@example.org</t>
  </si>
  <si>
    <t>Designer gráfico</t>
  </si>
  <si>
    <t>982.731.065-86</t>
  </si>
  <si>
    <t>Vitor Moreira</t>
  </si>
  <si>
    <t>Parque Rodrigues</t>
  </si>
  <si>
    <t>Barroca</t>
  </si>
  <si>
    <t>+5545963231053</t>
  </si>
  <si>
    <t>joao-pedroaraujo@example.net</t>
  </si>
  <si>
    <t>Editor de mesa de corte</t>
  </si>
  <si>
    <t>930.465.872-10</t>
  </si>
  <si>
    <t>Hadassa Câmara</t>
  </si>
  <si>
    <t>Trecho Rocha, 93</t>
  </si>
  <si>
    <t>Lima do Oeste</t>
  </si>
  <si>
    <t>+5593959974516</t>
  </si>
  <si>
    <t>borgessamuel@example.org</t>
  </si>
  <si>
    <t>Comerciante</t>
  </si>
  <si>
    <t>710.896.245-49</t>
  </si>
  <si>
    <t>Letícia Rezende</t>
  </si>
  <si>
    <t>Fazenda Paulo Sousa</t>
  </si>
  <si>
    <t>Pastor de Peixoto</t>
  </si>
  <si>
    <t>+5517918764294</t>
  </si>
  <si>
    <t>tvasconcelos@example.net</t>
  </si>
  <si>
    <t>Urbanista</t>
  </si>
  <si>
    <t>037.862.541-17</t>
  </si>
  <si>
    <t>Isaac Fogaça</t>
  </si>
  <si>
    <t>Fazenda Duarte, 41</t>
  </si>
  <si>
    <t>Maravilha</t>
  </si>
  <si>
    <t>Mendes de Rios</t>
  </si>
  <si>
    <t>+5523989434021</t>
  </si>
  <si>
    <t>eloadias@example.com</t>
  </si>
  <si>
    <t>Redator</t>
  </si>
  <si>
    <t>539.704.268-47</t>
  </si>
  <si>
    <t>Ravi Ramos</t>
  </si>
  <si>
    <t>Núcleo da Paz, 17</t>
  </si>
  <si>
    <t>Cavalcanti de Jesus</t>
  </si>
  <si>
    <t>+5520977316529</t>
  </si>
  <si>
    <t>silvajuan@example.org</t>
  </si>
  <si>
    <t>Intérprete</t>
  </si>
  <si>
    <t>401.376.829-13</t>
  </si>
  <si>
    <t>Raquel Garcia</t>
  </si>
  <si>
    <t>Colônia Sampaio, 702</t>
  </si>
  <si>
    <t>Jardim Montanhês</t>
  </si>
  <si>
    <t>Mendes do Campo</t>
  </si>
  <si>
    <t>+5598909584271</t>
  </si>
  <si>
    <t>anthony-gabrielvargas@example.org</t>
  </si>
  <si>
    <t>Policial civil</t>
  </si>
  <si>
    <t>643.871.092-03</t>
  </si>
  <si>
    <t>Eloá Cavalcanti</t>
  </si>
  <si>
    <t>Passarela Mathias Fonseca, 3</t>
  </si>
  <si>
    <t>Costela do Amparo</t>
  </si>
  <si>
    <t>+5587941592025</t>
  </si>
  <si>
    <t>fpires@example.org</t>
  </si>
  <si>
    <t>Necromaquiador</t>
  </si>
  <si>
    <t>314.986.752-55</t>
  </si>
  <si>
    <t>Emanuel da Mota</t>
  </si>
  <si>
    <t>Largo de Jesus</t>
  </si>
  <si>
    <t>Jardim Vitoria</t>
  </si>
  <si>
    <t>Sá da Mata</t>
  </si>
  <si>
    <t>+55049984818826</t>
  </si>
  <si>
    <t>pfarias@example.net</t>
  </si>
  <si>
    <t>Mestre cervejeiro</t>
  </si>
  <si>
    <t>423.659.071-99</t>
  </si>
  <si>
    <t>Rael Duarte</t>
  </si>
  <si>
    <t>Jardim Sophie Barros, 85</t>
  </si>
  <si>
    <t>Outro</t>
  </si>
  <si>
    <t>Albuquerque Paulista</t>
  </si>
  <si>
    <t>+5505907672521</t>
  </si>
  <si>
    <t>dmachado@example.org</t>
  </si>
  <si>
    <t>Auxiliar de serviços gerais</t>
  </si>
  <si>
    <t>514.603.872-44</t>
  </si>
  <si>
    <t>Antony Lima</t>
  </si>
  <si>
    <t>Pátio Albuquerque</t>
  </si>
  <si>
    <t>São Tomaz</t>
  </si>
  <si>
    <t>Lopes de Goiás</t>
  </si>
  <si>
    <t>+5522937159130</t>
  </si>
  <si>
    <t>tguerra@example.com</t>
  </si>
  <si>
    <t>Engenheiro civil</t>
  </si>
  <si>
    <t>085.237.946-38</t>
  </si>
  <si>
    <t>Ana Laura Lopes</t>
  </si>
  <si>
    <t>Setor Marques</t>
  </si>
  <si>
    <t>Santos</t>
  </si>
  <si>
    <t>+5585946642018</t>
  </si>
  <si>
    <t>qoliveira@example.org</t>
  </si>
  <si>
    <t>160.435.928-51</t>
  </si>
  <si>
    <t>Davi Lucas da Luz</t>
  </si>
  <si>
    <t>Esplanada Hellena da Conceição</t>
  </si>
  <si>
    <t>+5546929098388</t>
  </si>
  <si>
    <t>usantos@example.com</t>
  </si>
  <si>
    <t>470.189.256-49</t>
  </si>
  <si>
    <t>Maria Isis da Paz</t>
  </si>
  <si>
    <t>Área de Pimenta, 306</t>
  </si>
  <si>
    <t>Vila Dos Anjos</t>
  </si>
  <si>
    <t>Rocha</t>
  </si>
  <si>
    <t>+5583911029134</t>
  </si>
  <si>
    <t>mmartins@example.org</t>
  </si>
  <si>
    <t>249.358.071-05</t>
  </si>
  <si>
    <t>Aurora Montenegro</t>
  </si>
  <si>
    <t>Morro de Pastor, 99</t>
  </si>
  <si>
    <t>da Cunha do Galho</t>
  </si>
  <si>
    <t>+5554903220617</t>
  </si>
  <si>
    <t>henry-gabrielvieira@example.com</t>
  </si>
  <si>
    <t>596.208.471-30</t>
  </si>
  <si>
    <t>Sara Cirino</t>
  </si>
  <si>
    <t>Avenida de Farias, 3</t>
  </si>
  <si>
    <t>+55084973683502</t>
  </si>
  <si>
    <t>thiagosouza@example.org</t>
  </si>
  <si>
    <t>752.348.196-55</t>
  </si>
  <si>
    <t>Leandro Nunes</t>
  </si>
  <si>
    <t>Via Mathias Lima, 57</t>
  </si>
  <si>
    <t>Campos de Novais</t>
  </si>
  <si>
    <t>+5595919215930</t>
  </si>
  <si>
    <t>gabrielcamara@example.com</t>
  </si>
  <si>
    <t>Figurante</t>
  </si>
  <si>
    <t>043.687.251-07</t>
  </si>
  <si>
    <t>Ana Luiza Camargo</t>
  </si>
  <si>
    <t>Travessa Pinto, 300</t>
  </si>
  <si>
    <t>+5583928619778</t>
  </si>
  <si>
    <t>davi-luizleao@example.com</t>
  </si>
  <si>
    <t>Engraxate</t>
  </si>
  <si>
    <t>126.943.570-16</t>
  </si>
  <si>
    <t>Nina Pimenta</t>
  </si>
  <si>
    <t>Morro João Lucas Santos, 20</t>
  </si>
  <si>
    <t>Silva de Brito</t>
  </si>
  <si>
    <t>+5539957751993</t>
  </si>
  <si>
    <t>epereira@example.net</t>
  </si>
  <si>
    <t>501.439.762-06</t>
  </si>
  <si>
    <t>Danilo Andrade</t>
  </si>
  <si>
    <t>Chácara Luara Pires, 13</t>
  </si>
  <si>
    <t>Pires da Mata</t>
  </si>
  <si>
    <t>+5566909580939</t>
  </si>
  <si>
    <t>sousavalentim@example.com</t>
  </si>
  <si>
    <t>842.173.950-60</t>
  </si>
  <si>
    <t>Manuella Pacheco</t>
  </si>
  <si>
    <t>Esplanada de Montenegro, 967</t>
  </si>
  <si>
    <t>+55074944643541</t>
  </si>
  <si>
    <t>duarteisaac@example.net</t>
  </si>
  <si>
    <t>819.243.076-69</t>
  </si>
  <si>
    <t>Ravy Sampaio</t>
  </si>
  <si>
    <t>Viaduto Ester da Luz</t>
  </si>
  <si>
    <t>+5545989927877</t>
  </si>
  <si>
    <t>isiscavalcante@example.org</t>
  </si>
  <si>
    <t>Físico</t>
  </si>
  <si>
    <t>351.798.640-20</t>
  </si>
  <si>
    <t>João Miguel Câmara</t>
  </si>
  <si>
    <t>Viela Jade Nunes, 88</t>
  </si>
  <si>
    <t>Belvedere</t>
  </si>
  <si>
    <t>Vieira do Amparo</t>
  </si>
  <si>
    <t>+5556947267088</t>
  </si>
  <si>
    <t>azevedobianca@example.com</t>
  </si>
  <si>
    <t>Militar da Marinha</t>
  </si>
  <si>
    <t>826.345.791-28</t>
  </si>
  <si>
    <t>Ana Beatriz Aragão</t>
  </si>
  <si>
    <t>Esplanada Davi Andrade, 342</t>
  </si>
  <si>
    <t>Ramos</t>
  </si>
  <si>
    <t>+5549912995836</t>
  </si>
  <si>
    <t>pda-rosa@example.net</t>
  </si>
  <si>
    <t>192.467.850-02</t>
  </si>
  <si>
    <t>Luan Peixoto</t>
  </si>
  <si>
    <t>Lago de Silva</t>
  </si>
  <si>
    <t>Costa de Minas</t>
  </si>
  <si>
    <t>+5597999436041</t>
  </si>
  <si>
    <t>alexandre87@example.org</t>
  </si>
  <si>
    <t>534.197.028-41</t>
  </si>
  <si>
    <t>Theodoro da Cunha</t>
  </si>
  <si>
    <t>Praça Isaque Teixeira, 43</t>
  </si>
  <si>
    <t>Vila Piratininga</t>
  </si>
  <si>
    <t>+5573919701613</t>
  </si>
  <si>
    <t>hcamara@example.org</t>
  </si>
  <si>
    <t>Webmaster</t>
  </si>
  <si>
    <t>097.852.613-95</t>
  </si>
  <si>
    <t>Asafe Borges</t>
  </si>
  <si>
    <t>Distrito Helena Ribeiro, 9</t>
  </si>
  <si>
    <t>Vitoria</t>
  </si>
  <si>
    <t>da Rocha de Rezende</t>
  </si>
  <si>
    <t>+55053946036265</t>
  </si>
  <si>
    <t>gduarte@example.com</t>
  </si>
  <si>
    <t>598.724.306-83</t>
  </si>
  <si>
    <t>Pedro Lucas Santos</t>
  </si>
  <si>
    <t>Condomínio Pinto, 755</t>
  </si>
  <si>
    <t>Vila Olhos D'água</t>
  </si>
  <si>
    <t>Albuquerque de Pires</t>
  </si>
  <si>
    <t>+5502912154511</t>
  </si>
  <si>
    <t>clara82@example.com</t>
  </si>
  <si>
    <t>385.217.049-41</t>
  </si>
  <si>
    <t>Maya Souza</t>
  </si>
  <si>
    <t>Estação Lima, 793</t>
  </si>
  <si>
    <t>Acaba Mundo</t>
  </si>
  <si>
    <t>Rocha de Costela</t>
  </si>
  <si>
    <t>+5590993787592</t>
  </si>
  <si>
    <t>otavio99@example.org</t>
  </si>
  <si>
    <t>402.831.597-23</t>
  </si>
  <si>
    <t>Enrico Costa</t>
  </si>
  <si>
    <t>Praça de Cavalcante</t>
  </si>
  <si>
    <t>Vieira</t>
  </si>
  <si>
    <t>+5536953646874</t>
  </si>
  <si>
    <t>zcunha@example.org</t>
  </si>
  <si>
    <t>825.967.301-03</t>
  </si>
  <si>
    <t>Igor da Conceição</t>
  </si>
  <si>
    <t>Condomínio Matteo Sales, 363</t>
  </si>
  <si>
    <t>Beira Linha</t>
  </si>
  <si>
    <t>+5511909890041</t>
  </si>
  <si>
    <t>eloah15@example.net</t>
  </si>
  <si>
    <t>958.720.143-41</t>
  </si>
  <si>
    <t>Isabel Lima</t>
  </si>
  <si>
    <t>Chácara Raul Cirino, 64</t>
  </si>
  <si>
    <t>Jesus da Prata</t>
  </si>
  <si>
    <t>+5591987018484</t>
  </si>
  <si>
    <t>ana-carolinarocha@example.net</t>
  </si>
  <si>
    <t>Profissional de cinema</t>
  </si>
  <si>
    <t>310.547.869-84</t>
  </si>
  <si>
    <t>Lívia da Conceição</t>
  </si>
  <si>
    <t>Condomínio da Costa, 46</t>
  </si>
  <si>
    <t>Lima de Jesus</t>
  </si>
  <si>
    <t>+5547963440541</t>
  </si>
  <si>
    <t>zoemendes@example.net</t>
  </si>
  <si>
    <t>475.093.816-57</t>
  </si>
  <si>
    <t>Sophie Santos</t>
  </si>
  <si>
    <t>Área Danilo Lopes</t>
  </si>
  <si>
    <t>+5590996293362</t>
  </si>
  <si>
    <t>azevedoluna@example.com</t>
  </si>
  <si>
    <t>Guardador de veículos</t>
  </si>
  <si>
    <t>792.360.581-59</t>
  </si>
  <si>
    <t>Davi Lucca Araújo</t>
  </si>
  <si>
    <t>Esplanada Théo Pacheco, 29</t>
  </si>
  <si>
    <t>Eymard</t>
  </si>
  <si>
    <t>Sousa da Serra</t>
  </si>
  <si>
    <t>+5555950749096</t>
  </si>
  <si>
    <t>matheusnovais@example.com</t>
  </si>
  <si>
    <t>846.529.710-01</t>
  </si>
  <si>
    <t>Antônio Ferreira</t>
  </si>
  <si>
    <t>Jardim Liz Duarte</t>
  </si>
  <si>
    <t>Solimoes</t>
  </si>
  <si>
    <t>+5556985962392</t>
  </si>
  <si>
    <t>nicole25@example.org</t>
  </si>
  <si>
    <t>913.256.804-51</t>
  </si>
  <si>
    <t>Gael Henrique Melo</t>
  </si>
  <si>
    <t>Pátio Isabel Nogueira, 84</t>
  </si>
  <si>
    <t>Sampaio das Flores</t>
  </si>
  <si>
    <t>+5573993617414</t>
  </si>
  <si>
    <t>vitor70@example.com</t>
  </si>
  <si>
    <t>Parteira tradicional</t>
  </si>
  <si>
    <t>631.850.247-53</t>
  </si>
  <si>
    <t>Davi Luiz da Paz</t>
  </si>
  <si>
    <t>Ladeira de Costa, 23</t>
  </si>
  <si>
    <t>+5521989375752</t>
  </si>
  <si>
    <t>vargasdaniela@example.org</t>
  </si>
  <si>
    <t>Grafologista</t>
  </si>
  <si>
    <t>508.231.794-60</t>
  </si>
  <si>
    <t>Eduardo Peixoto</t>
  </si>
  <si>
    <t>Núcleo Bruna da Costa, 366</t>
  </si>
  <si>
    <t>Vila Barragem Santa Lúcia</t>
  </si>
  <si>
    <t>Aragão</t>
  </si>
  <si>
    <t>+5503921765269</t>
  </si>
  <si>
    <t>avargas@example.org</t>
  </si>
  <si>
    <t>Técnico em taquigrafia</t>
  </si>
  <si>
    <t>950.318.246-89</t>
  </si>
  <si>
    <t>Luiz Felipe Novais</t>
  </si>
  <si>
    <t>Trecho Lunna Cavalcante</t>
  </si>
  <si>
    <t>Nossa Senhora Do Rosário</t>
  </si>
  <si>
    <t>Carvalho de Cunha</t>
  </si>
  <si>
    <t>+5555949313670</t>
  </si>
  <si>
    <t>lizdas-neves@example.net</t>
  </si>
  <si>
    <t>Mototaxista</t>
  </si>
  <si>
    <t>142.385.906-51</t>
  </si>
  <si>
    <t>Benício da Conceição</t>
  </si>
  <si>
    <t>Lago Lara Teixeira, 65</t>
  </si>
  <si>
    <t>Vila Ecológica</t>
  </si>
  <si>
    <t>+5586968532984</t>
  </si>
  <si>
    <t>joao-miguel44@example.org</t>
  </si>
  <si>
    <t>748.210.596-49</t>
  </si>
  <si>
    <t>Larissa Souza</t>
  </si>
  <si>
    <t>Praia Maria Vitória Pimenta, 3</t>
  </si>
  <si>
    <t>+55078954051196</t>
  </si>
  <si>
    <t>luiz-otavio11@example.org</t>
  </si>
  <si>
    <t>437.680.259-00</t>
  </si>
  <si>
    <t>Maria Fernanda Marques</t>
  </si>
  <si>
    <t>Via Rocha, 30</t>
  </si>
  <si>
    <t>+5542969662366</t>
  </si>
  <si>
    <t>davi41@example.com</t>
  </si>
  <si>
    <t>307.685.924-29</t>
  </si>
  <si>
    <t>Lucas Garcia</t>
  </si>
  <si>
    <t>Área de Oliveira, 40</t>
  </si>
  <si>
    <t>Padre Eustáquio</t>
  </si>
  <si>
    <t>Fogaça das Pedras</t>
  </si>
  <si>
    <t>+55065936386309</t>
  </si>
  <si>
    <t>mouralara@example.org</t>
  </si>
  <si>
    <t>Agente de combate à endemias</t>
  </si>
  <si>
    <t>218.937.056-68</t>
  </si>
  <si>
    <t>Ayla Sá</t>
  </si>
  <si>
    <t>Distrito João Gabriel Novaes, 42</t>
  </si>
  <si>
    <t>São Sebastião</t>
  </si>
  <si>
    <t>Porto de Caldeira</t>
  </si>
  <si>
    <t>+55016908601210</t>
  </si>
  <si>
    <t>vitoriafreitas@example.com</t>
  </si>
  <si>
    <t>Engenheiro de telecomunicações</t>
  </si>
  <si>
    <t>125.874.639-55</t>
  </si>
  <si>
    <t>Cauê Barros</t>
  </si>
  <si>
    <t>Sítio de Ribeiro, 827</t>
  </si>
  <si>
    <t>Cassiano dos Dourados</t>
  </si>
  <si>
    <t>+55083987479275</t>
  </si>
  <si>
    <t>marcos-viniciusmarques@example.net</t>
  </si>
  <si>
    <t>Dançarino</t>
  </si>
  <si>
    <t>179.548.326-19</t>
  </si>
  <si>
    <t>Bento Cassiano</t>
  </si>
  <si>
    <t>Loteamento Moura, 66</t>
  </si>
  <si>
    <t>Rios de Minas</t>
  </si>
  <si>
    <t>+5545922666083</t>
  </si>
  <si>
    <t>vianamarcela@example.com</t>
  </si>
  <si>
    <t>Químico</t>
  </si>
  <si>
    <t>739.658.041-20</t>
  </si>
  <si>
    <t>João Miguel Pacheco</t>
  </si>
  <si>
    <t>Campo Camargo, 55</t>
  </si>
  <si>
    <t>Vila Da Ária</t>
  </si>
  <si>
    <t>Sampaio da Serra</t>
  </si>
  <si>
    <t>+5587971897266</t>
  </si>
  <si>
    <t>lucas-gabriel04@example.net</t>
  </si>
  <si>
    <t>439.286.150-33</t>
  </si>
  <si>
    <t>Aylla Cardoso</t>
  </si>
  <si>
    <t>Estrada Souza, 87</t>
  </si>
  <si>
    <t>Barros</t>
  </si>
  <si>
    <t>+5570971774563</t>
  </si>
  <si>
    <t>danilo24@example.net</t>
  </si>
  <si>
    <t>269.571.380-03</t>
  </si>
  <si>
    <t>Nathan Brito</t>
  </si>
  <si>
    <t>Lago Manuella Sá, 95</t>
  </si>
  <si>
    <t>Rios do Galho</t>
  </si>
  <si>
    <t>+5528918028009</t>
  </si>
  <si>
    <t>qfogaca@example.net</t>
  </si>
  <si>
    <t>Músico</t>
  </si>
  <si>
    <t>918.706.432-40</t>
  </si>
  <si>
    <t>Camila da Cruz</t>
  </si>
  <si>
    <t>Área Ayla Novaes, 866</t>
  </si>
  <si>
    <t>Vila Batik</t>
  </si>
  <si>
    <t>+5509907787180</t>
  </si>
  <si>
    <t>vitoria04@example.org</t>
  </si>
  <si>
    <t>810.259.364-42</t>
  </si>
  <si>
    <t>Olivia Moura</t>
  </si>
  <si>
    <t>Residencial Anthony Gabriel Casa Grande, 73</t>
  </si>
  <si>
    <t>Aragão das Flores</t>
  </si>
  <si>
    <t>+5558957932572</t>
  </si>
  <si>
    <t>kabreu@example.net</t>
  </si>
  <si>
    <t>675.219.803-95</t>
  </si>
  <si>
    <t>Elisa Pacheco</t>
  </si>
  <si>
    <t>Lago Cavalcante, 499</t>
  </si>
  <si>
    <t>Santa Helena</t>
  </si>
  <si>
    <t>Pereira da Mata</t>
  </si>
  <si>
    <t>+55036987269936</t>
  </si>
  <si>
    <t>benjamin38@example.net</t>
  </si>
  <si>
    <t>Ambientalista</t>
  </si>
  <si>
    <t>298.671.534-64</t>
  </si>
  <si>
    <t>Yuri Freitas</t>
  </si>
  <si>
    <t>Passarela de Gonçalves, 747</t>
  </si>
  <si>
    <t>+5556950882094</t>
  </si>
  <si>
    <t>camaramaria-eduarda@example.com</t>
  </si>
  <si>
    <t>Construtor</t>
  </si>
  <si>
    <t>160.352.749-43</t>
  </si>
  <si>
    <t>Ian Rocha</t>
  </si>
  <si>
    <t>Trecho Ryan Teixeira, 51</t>
  </si>
  <si>
    <t>Santa Margarida</t>
  </si>
  <si>
    <t>+5508901223358</t>
  </si>
  <si>
    <t>eloah67@example.com</t>
  </si>
  <si>
    <t>721.694.058-01</t>
  </si>
  <si>
    <t>Théo Nogueira</t>
  </si>
  <si>
    <t>Feira de Castro, 50</t>
  </si>
  <si>
    <t>+55095930431966</t>
  </si>
  <si>
    <t>anna-liznovais@example.net</t>
  </si>
  <si>
    <t>Defensor Público</t>
  </si>
  <si>
    <t>691.384.072-13</t>
  </si>
  <si>
    <t>Residencial Brito, 51</t>
  </si>
  <si>
    <t>Vila Canto Do Sabiá</t>
  </si>
  <si>
    <t>Teixeira Verde</t>
  </si>
  <si>
    <t>+5551995961137</t>
  </si>
  <si>
    <t>elisacasa-grande@example.com</t>
  </si>
  <si>
    <t>520.791.483-97</t>
  </si>
  <si>
    <t>Milena Ramos</t>
  </si>
  <si>
    <t>Quadra Freitas, 79</t>
  </si>
  <si>
    <t>Vila Santa Monica 1ª Seção</t>
  </si>
  <si>
    <t>+5537933267998</t>
  </si>
  <si>
    <t>lviana@example.net</t>
  </si>
  <si>
    <t>Engenheiro agrônomo</t>
  </si>
  <si>
    <t>930.748.216-04</t>
  </si>
  <si>
    <t>Favela Alana Aragão, 24</t>
  </si>
  <si>
    <t>Jardim Do Vale</t>
  </si>
  <si>
    <t>da Mota de Goiás</t>
  </si>
  <si>
    <t>+55083998314864</t>
  </si>
  <si>
    <t>zferreira@example.net</t>
  </si>
  <si>
    <t>Biólogo</t>
  </si>
  <si>
    <t>129.568.473-09</t>
  </si>
  <si>
    <t>Hadassa da Cruz</t>
  </si>
  <si>
    <t>Aeroporto de Porto</t>
  </si>
  <si>
    <t>Santa Maria</t>
  </si>
  <si>
    <t>Silva do Amparo</t>
  </si>
  <si>
    <t>+5509979328367</t>
  </si>
  <si>
    <t>isis48@example.com</t>
  </si>
  <si>
    <t>520.781.364-17</t>
  </si>
  <si>
    <t>Arthur Gabriel Vargas</t>
  </si>
  <si>
    <t>Loteamento de Fogaça, 107</t>
  </si>
  <si>
    <t>Marques Verde</t>
  </si>
  <si>
    <t>+55090907512414</t>
  </si>
  <si>
    <t>camargomaria-fernanda@example.org</t>
  </si>
  <si>
    <t>Petroleiro</t>
  </si>
  <si>
    <t>817.204.635-90</t>
  </si>
  <si>
    <t>Gael Vargas</t>
  </si>
  <si>
    <t>Praça de Siqueira, 64</t>
  </si>
  <si>
    <t>Trevo</t>
  </si>
  <si>
    <t>+5554924721262</t>
  </si>
  <si>
    <t>pedro81@example.org</t>
  </si>
  <si>
    <t>Engenheiro aeronáutico</t>
  </si>
  <si>
    <t>754.138.029-60</t>
  </si>
  <si>
    <t>Luana Moreira</t>
  </si>
  <si>
    <t>Condomínio Moraes, 541</t>
  </si>
  <si>
    <t>Piraja</t>
  </si>
  <si>
    <t>+55013988131690</t>
  </si>
  <si>
    <t>maria-eduarda17@example.org</t>
  </si>
  <si>
    <t>Nutricionista</t>
  </si>
  <si>
    <t>280.173.496-96</t>
  </si>
  <si>
    <t>Emilly Lopes</t>
  </si>
  <si>
    <t>Lagoa de Ferreira, 27</t>
  </si>
  <si>
    <t>+5520972823733</t>
  </si>
  <si>
    <t>macedoisadora@example.com</t>
  </si>
  <si>
    <t>259.310.874-60</t>
  </si>
  <si>
    <t>Ana Beatriz Ferreira</t>
  </si>
  <si>
    <t>Via Cassiano</t>
  </si>
  <si>
    <t>+5562974294885</t>
  </si>
  <si>
    <t>augustocasa-grande@example.org</t>
  </si>
  <si>
    <t>Peixeiro</t>
  </si>
  <si>
    <t xml:space="preserve"> O atendimento superou minhas expectativas!</t>
  </si>
  <si>
    <t>139.846.025-70</t>
  </si>
  <si>
    <t>Anthony Albuquerque</t>
  </si>
  <si>
    <t>Recanto de Viana, 88</t>
  </si>
  <si>
    <t>+5583972241240</t>
  </si>
  <si>
    <t>fda-rocha@example.net</t>
  </si>
  <si>
    <t>528.749.361-46</t>
  </si>
  <si>
    <t>Oliver da Cunha</t>
  </si>
  <si>
    <t>Travessa Breno Cardoso, 365</t>
  </si>
  <si>
    <t>Costela de Andrade</t>
  </si>
  <si>
    <t>+55069927031421</t>
  </si>
  <si>
    <t>wandrade@example.org</t>
  </si>
  <si>
    <t>Transportador</t>
  </si>
  <si>
    <t>209.318.745-05</t>
  </si>
  <si>
    <t>Vitor Hugo Melo</t>
  </si>
  <si>
    <t>Rua de Fernandes</t>
  </si>
  <si>
    <t>Aparecida 7ª Seção</t>
  </si>
  <si>
    <t>Cunha de Vieira</t>
  </si>
  <si>
    <t>+5512939211495</t>
  </si>
  <si>
    <t>sophierodrigues@example.net</t>
  </si>
  <si>
    <t>Meredeira</t>
  </si>
  <si>
    <t>167.920.835-77</t>
  </si>
  <si>
    <t>Breno Brito</t>
  </si>
  <si>
    <t>Pátio Barros, 60</t>
  </si>
  <si>
    <t>+5547991858321</t>
  </si>
  <si>
    <t>portovalentina@example.net</t>
  </si>
  <si>
    <t>Químico farmacêutico</t>
  </si>
  <si>
    <t>297.065.138-68</t>
  </si>
  <si>
    <t>Apollo Oliveira</t>
  </si>
  <si>
    <t>Vila Isabelly Fonseca</t>
  </si>
  <si>
    <t>Mariquinhas</t>
  </si>
  <si>
    <t>Moraes de da Mata</t>
  </si>
  <si>
    <t>+55066997857482</t>
  </si>
  <si>
    <t>bernardo53@example.net</t>
  </si>
  <si>
    <t>789.153.204-41</t>
  </si>
  <si>
    <t>José da Cunha</t>
  </si>
  <si>
    <t>Parque Alves</t>
  </si>
  <si>
    <t>Vila Suzana Segunda Seção</t>
  </si>
  <si>
    <t>+55035907411960</t>
  </si>
  <si>
    <t>csouza@example.net</t>
  </si>
  <si>
    <t>Operador de telemarketing</t>
  </si>
  <si>
    <t>670.325.148-71</t>
  </si>
  <si>
    <t>Vitória Rezende</t>
  </si>
  <si>
    <t>Favela Araújo, 61</t>
  </si>
  <si>
    <t>João Pinheiro</t>
  </si>
  <si>
    <t>Andrade Verde</t>
  </si>
  <si>
    <t>+5500974694314</t>
  </si>
  <si>
    <t>dcassiano@example.org</t>
  </si>
  <si>
    <t>Designer de produto ou desenhista industrial</t>
  </si>
  <si>
    <t>796.045.213-06</t>
  </si>
  <si>
    <t>Lorenzo Gonçalves</t>
  </si>
  <si>
    <t>Quadra de Costa, 67</t>
  </si>
  <si>
    <t>Vila Tirol</t>
  </si>
  <si>
    <t>+5529965084451</t>
  </si>
  <si>
    <t>gmoraes@example.org</t>
  </si>
  <si>
    <t>Endodontista</t>
  </si>
  <si>
    <t>814.035.726-07</t>
  </si>
  <si>
    <t>João Gabriel Sampaio</t>
  </si>
  <si>
    <t>Quadra da Cunha, 4</t>
  </si>
  <si>
    <t>da Cruz da Mata</t>
  </si>
  <si>
    <t>+5599960205587</t>
  </si>
  <si>
    <t>mariane46@example.net</t>
  </si>
  <si>
    <t>Intérprete e tradutor de língua de sinais</t>
  </si>
  <si>
    <t>921.580.347-50</t>
  </si>
  <si>
    <t>Pedro Miguel Lima</t>
  </si>
  <si>
    <t>Viela de Teixeira, 29</t>
  </si>
  <si>
    <t>São Benedito</t>
  </si>
  <si>
    <t>+5515992875326</t>
  </si>
  <si>
    <t>luiz-felipe56@example.com</t>
  </si>
  <si>
    <t>Guarda ou policial rodoviário</t>
  </si>
  <si>
    <t>523.960.178-02</t>
  </si>
  <si>
    <t>Marcelo Sampaio</t>
  </si>
  <si>
    <t>Lagoa Anthony Cirino</t>
  </si>
  <si>
    <t>São Vicente</t>
  </si>
  <si>
    <t>+5544958507426</t>
  </si>
  <si>
    <t>fda-mota@example.org</t>
  </si>
  <si>
    <t>937.548.206-56</t>
  </si>
  <si>
    <t>José Pedro Albuquerque</t>
  </si>
  <si>
    <t>Vale de Novaes, 16</t>
  </si>
  <si>
    <t>Araújo da Mata</t>
  </si>
  <si>
    <t>+5533934651796</t>
  </si>
  <si>
    <t>silvahelena@example.net</t>
  </si>
  <si>
    <t>567.809.413-01</t>
  </si>
  <si>
    <t>Pedro Rios</t>
  </si>
  <si>
    <t>Conjunto de Martins, 40</t>
  </si>
  <si>
    <t>+5544965456593</t>
  </si>
  <si>
    <t>gferreira@example.com</t>
  </si>
  <si>
    <t>042.798.356-83</t>
  </si>
  <si>
    <t>Lorena Ramos</t>
  </si>
  <si>
    <t>Área de Rodrigues, 356</t>
  </si>
  <si>
    <t>+5510986793883</t>
  </si>
  <si>
    <t>henry-gabriellopes@example.com</t>
  </si>
  <si>
    <t>Cineasta</t>
  </si>
  <si>
    <t>294.860.573-38</t>
  </si>
  <si>
    <t>Ágatha Costa</t>
  </si>
  <si>
    <t>Trecho Maria Clara Azevedo, 73</t>
  </si>
  <si>
    <t>Paulo Vi</t>
  </si>
  <si>
    <t>+5535972249438</t>
  </si>
  <si>
    <t>liz99@example.org</t>
  </si>
  <si>
    <t>691.540.273-06</t>
  </si>
  <si>
    <t>Juliana Barbosa</t>
  </si>
  <si>
    <t>Pátio Garcia, 14</t>
  </si>
  <si>
    <t>Marques</t>
  </si>
  <si>
    <t>+5546981351390</t>
  </si>
  <si>
    <t>melolunna@example.net</t>
  </si>
  <si>
    <t>346.817.052-17</t>
  </si>
  <si>
    <t>Diego Carvalho</t>
  </si>
  <si>
    <t>Praia de da Mata, 8</t>
  </si>
  <si>
    <t>Alto Das Antenas</t>
  </si>
  <si>
    <t>da Costa de Goiás</t>
  </si>
  <si>
    <t>+5517908644327</t>
  </si>
  <si>
    <t>umoura@example.com</t>
  </si>
  <si>
    <t>Oceanógrafo</t>
  </si>
  <si>
    <t>065.217.349-70</t>
  </si>
  <si>
    <t>Mirella Macedo</t>
  </si>
  <si>
    <t>Trevo de Cunha</t>
  </si>
  <si>
    <t>Pimenta</t>
  </si>
  <si>
    <t>+5581902246487</t>
  </si>
  <si>
    <t>gael74@example.org</t>
  </si>
  <si>
    <t>Ortopedista</t>
  </si>
  <si>
    <t>194.870.256-85</t>
  </si>
  <si>
    <t>Alícia Monteiro</t>
  </si>
  <si>
    <t>Distrito de Ferreira, 99</t>
  </si>
  <si>
    <t>Vila Fumec</t>
  </si>
  <si>
    <t>Cunha da Mata</t>
  </si>
  <si>
    <t>+5584961863029</t>
  </si>
  <si>
    <t>hellena40@example.org</t>
  </si>
  <si>
    <t>239.507.486-10</t>
  </si>
  <si>
    <t>Davi Lucas Machado</t>
  </si>
  <si>
    <t>Esplanada de Sampaio, 2</t>
  </si>
  <si>
    <t>+55000904322622</t>
  </si>
  <si>
    <t>ferreirajose-miguel@example.net</t>
  </si>
  <si>
    <t>Psiquiatra</t>
  </si>
  <si>
    <t>984.370.152-60</t>
  </si>
  <si>
    <t>Sara Gonçalves</t>
  </si>
  <si>
    <t>Favela de Cavalcante, 7</t>
  </si>
  <si>
    <t>+55098998587360</t>
  </si>
  <si>
    <t>raquelmelo@example.com</t>
  </si>
  <si>
    <t>218.049.653-24</t>
  </si>
  <si>
    <t>Alexia Pinto</t>
  </si>
  <si>
    <t>Avenida de Novais, 987</t>
  </si>
  <si>
    <t>Aragão da Serra</t>
  </si>
  <si>
    <t>+5566930730204</t>
  </si>
  <si>
    <t>pedro-henrique92@example.com</t>
  </si>
  <si>
    <t>164.395.078-93</t>
  </si>
  <si>
    <t>Liz Carvalho</t>
  </si>
  <si>
    <t>Largo de Nascimento</t>
  </si>
  <si>
    <t>Jardim Dos Comerciarios</t>
  </si>
  <si>
    <t>Barros de Pereira</t>
  </si>
  <si>
    <t>+5582996997896</t>
  </si>
  <si>
    <t>pmelo@example.com</t>
  </si>
  <si>
    <t>189.056.234-33</t>
  </si>
  <si>
    <t>Camila Sousa</t>
  </si>
  <si>
    <t>Distrito de da Paz, 284</t>
  </si>
  <si>
    <t>Moraes de Albuquerque</t>
  </si>
  <si>
    <t>+5528994284308</t>
  </si>
  <si>
    <t>gabrielada-mata@example.net</t>
  </si>
  <si>
    <t>Cadista</t>
  </si>
  <si>
    <t>567.421.893-55</t>
  </si>
  <si>
    <t>Lara Sales</t>
  </si>
  <si>
    <t>Morro Luana Cirino, 167</t>
  </si>
  <si>
    <t>Barão Homem De Melo 3ª Seção</t>
  </si>
  <si>
    <t>Ferreira de Carvalho</t>
  </si>
  <si>
    <t>+5575908464347</t>
  </si>
  <si>
    <t>lucasda-rosa@example.org</t>
  </si>
  <si>
    <t>Seringueiro</t>
  </si>
  <si>
    <t>845.607.931-66</t>
  </si>
  <si>
    <t>Ana Júlia Souza</t>
  </si>
  <si>
    <t>Jardim Yasmin Vargas, 233</t>
  </si>
  <si>
    <t>Vila Rica</t>
  </si>
  <si>
    <t>Azevedo da Prata</t>
  </si>
  <si>
    <t>+5597914868872</t>
  </si>
  <si>
    <t>davi-lucca52@example.org</t>
  </si>
  <si>
    <t>Instalador de linha telefônica</t>
  </si>
  <si>
    <t>023.846.179-31</t>
  </si>
  <si>
    <t>Pedro Lucas Dias</t>
  </si>
  <si>
    <t>Vale de Teixeira, 5</t>
  </si>
  <si>
    <t>da Paz de Monteiro</t>
  </si>
  <si>
    <t>+5554949618714</t>
  </si>
  <si>
    <t>manuellapires@example.com</t>
  </si>
  <si>
    <t>063.291.578-12</t>
  </si>
  <si>
    <t>José Sá</t>
  </si>
  <si>
    <t>Sítio Miguel Vasconcelos, 27</t>
  </si>
  <si>
    <t>+5591926316426</t>
  </si>
  <si>
    <t>maria-sophiacirino@example.net</t>
  </si>
  <si>
    <t>Neurologista</t>
  </si>
  <si>
    <t>925.480.163-15</t>
  </si>
  <si>
    <t>José Pedro Carvalho</t>
  </si>
  <si>
    <t>Morro Carolina Silveira, 73</t>
  </si>
  <si>
    <t>Das Industrias I</t>
  </si>
  <si>
    <t>Gonçalves do Galho</t>
  </si>
  <si>
    <t>+5501985433328</t>
  </si>
  <si>
    <t>fogacadavi@example.org</t>
  </si>
  <si>
    <t>Headhunter</t>
  </si>
  <si>
    <t>903.421.587-32</t>
  </si>
  <si>
    <t>Daniel Sampaio</t>
  </si>
  <si>
    <t>Residencial Josué Borges, 291</t>
  </si>
  <si>
    <t>Lopes do Oeste</t>
  </si>
  <si>
    <t>+55065934535423</t>
  </si>
  <si>
    <t>salesmaria-luiza@example.net</t>
  </si>
  <si>
    <t>723.695.148-09</t>
  </si>
  <si>
    <t>Maria Luísa da Mata</t>
  </si>
  <si>
    <t>Trevo Ísis Montenegro, 5</t>
  </si>
  <si>
    <t>Moreira</t>
  </si>
  <si>
    <t>+5562994805512</t>
  </si>
  <si>
    <t>ana-ceciliacastro@example.com</t>
  </si>
  <si>
    <t>Supervisor</t>
  </si>
  <si>
    <t>531.690.478-84</t>
  </si>
  <si>
    <t>Helena Lima</t>
  </si>
  <si>
    <t>Vale Erick Azevedo, 9</t>
  </si>
  <si>
    <t>da Mota de Fogaça</t>
  </si>
  <si>
    <t>+5545924675058</t>
  </si>
  <si>
    <t>galves@example.com</t>
  </si>
  <si>
    <t>Cinematográfo</t>
  </si>
  <si>
    <t>804.625.931-42</t>
  </si>
  <si>
    <t>Gabriel Sampaio</t>
  </si>
  <si>
    <t>Jardim Ana da Cunha, 74</t>
  </si>
  <si>
    <t>Ouro Minas</t>
  </si>
  <si>
    <t>+5553931239108</t>
  </si>
  <si>
    <t>apollovasconcelos@example.net</t>
  </si>
  <si>
    <t>039.254.617-52</t>
  </si>
  <si>
    <t>João Vitor Pinto</t>
  </si>
  <si>
    <t>Rua Albuquerque, 808</t>
  </si>
  <si>
    <t>Coração Eucarístico</t>
  </si>
  <si>
    <t>das Neves</t>
  </si>
  <si>
    <t>+5549964511460</t>
  </si>
  <si>
    <t>da-luzyasmin@example.net</t>
  </si>
  <si>
    <t>Tecnólogo em rochas ornamentais</t>
  </si>
  <si>
    <t>428.659.107-76</t>
  </si>
  <si>
    <t>Davi Lucca Vieira</t>
  </si>
  <si>
    <t>Aeroporto Garcia, 34</t>
  </si>
  <si>
    <t>+5582927118316</t>
  </si>
  <si>
    <t>brunaalmeida@example.net</t>
  </si>
  <si>
    <t>042.938.176-03</t>
  </si>
  <si>
    <t>Josué das Neves</t>
  </si>
  <si>
    <t>Praça de Azevedo, 76</t>
  </si>
  <si>
    <t>+55085998963794</t>
  </si>
  <si>
    <t>theocasa-grande@example.net</t>
  </si>
  <si>
    <t>Artista plástico</t>
  </si>
  <si>
    <t>264.189.703-22</t>
  </si>
  <si>
    <t>Noah Fonseca</t>
  </si>
  <si>
    <t>Loteamento Maya da Rosa, 33</t>
  </si>
  <si>
    <t>+5589915116034</t>
  </si>
  <si>
    <t>brunateixeira@example.com</t>
  </si>
  <si>
    <t>712.408.935-23</t>
  </si>
  <si>
    <t>Bernardo Sampaio</t>
  </si>
  <si>
    <t>Fazenda Cassiano, 32</t>
  </si>
  <si>
    <t>Canadá</t>
  </si>
  <si>
    <t>Nogueira de Marques</t>
  </si>
  <si>
    <t>+5565943851960</t>
  </si>
  <si>
    <t>caleb72@example.com</t>
  </si>
  <si>
    <t>Impressor</t>
  </si>
  <si>
    <t>659.042.387-38</t>
  </si>
  <si>
    <t>Kamilly Pacheco</t>
  </si>
  <si>
    <t>Vereda de Gomes, 375</t>
  </si>
  <si>
    <t>Carvalho do Amparo</t>
  </si>
  <si>
    <t>+5585960659491</t>
  </si>
  <si>
    <t>azevedoemilly@example.net</t>
  </si>
  <si>
    <t>Pneumologista</t>
  </si>
  <si>
    <t>813.705.629-77</t>
  </si>
  <si>
    <t>Heloisa Almeida</t>
  </si>
  <si>
    <t>Estrada de Nogueira, 830</t>
  </si>
  <si>
    <t>Melo das Pedras</t>
  </si>
  <si>
    <t>+5565913100990</t>
  </si>
  <si>
    <t>otavioda-costa@example.com</t>
  </si>
  <si>
    <t>Marcador de luz</t>
  </si>
  <si>
    <t>605.921.748-67</t>
  </si>
  <si>
    <t>Maitê da Cruz</t>
  </si>
  <si>
    <t>Morro Aragão</t>
  </si>
  <si>
    <t>Urca</t>
  </si>
  <si>
    <t>Jesus Grande</t>
  </si>
  <si>
    <t>+5540920144467</t>
  </si>
  <si>
    <t>cecilia16@example.com</t>
  </si>
  <si>
    <t>Assistente de direção</t>
  </si>
  <si>
    <t>921.804.675-67</t>
  </si>
  <si>
    <t>Luan Nascimento</t>
  </si>
  <si>
    <t>Jardim Miguel Jesus, 9</t>
  </si>
  <si>
    <t>Cardoso dos Dourados</t>
  </si>
  <si>
    <t>+55015921721437</t>
  </si>
  <si>
    <t>luiz-fernando94@example.org</t>
  </si>
  <si>
    <t>Ortodontista</t>
  </si>
  <si>
    <t>604.978.351-93</t>
  </si>
  <si>
    <t>João Miguel Siqueira</t>
  </si>
  <si>
    <t>Avenida Farias, 544</t>
  </si>
  <si>
    <t>+5594974208538</t>
  </si>
  <si>
    <t>isis20@example.net</t>
  </si>
  <si>
    <t>Especialista em agronegócios</t>
  </si>
  <si>
    <t>847.520.931-97</t>
  </si>
  <si>
    <t>Milena Cardoso</t>
  </si>
  <si>
    <t>Vereda Vargas, 97</t>
  </si>
  <si>
    <t>Mendonça da Mata</t>
  </si>
  <si>
    <t>+5589960832064</t>
  </si>
  <si>
    <t>levimonteiro@example.com</t>
  </si>
  <si>
    <t>Bailarina</t>
  </si>
  <si>
    <t>738.526.190-68</t>
  </si>
  <si>
    <t>Lorenzo Vieira</t>
  </si>
  <si>
    <t>Jardim de Rocha, 935</t>
  </si>
  <si>
    <t>Cavalcanti do Amparo</t>
  </si>
  <si>
    <t>+5551976241635</t>
  </si>
  <si>
    <t>mayada-costa@example.com</t>
  </si>
  <si>
    <t>923.876.405-00</t>
  </si>
  <si>
    <t>Henrique Araújo</t>
  </si>
  <si>
    <t>Campo de Rezende, 6</t>
  </si>
  <si>
    <t>+5531939816953</t>
  </si>
  <si>
    <t>henryjesus@example.net</t>
  </si>
  <si>
    <t>672.594.801-49</t>
  </si>
  <si>
    <t>Isabelly Ferreira</t>
  </si>
  <si>
    <t>Praia de Melo, 13</t>
  </si>
  <si>
    <t>+5551947227712</t>
  </si>
  <si>
    <t>lopesmariah@example.net</t>
  </si>
  <si>
    <t>493.567.208-00</t>
  </si>
  <si>
    <t>Davi Lucca Macedo</t>
  </si>
  <si>
    <t>Aeroporto Cassiano, 50</t>
  </si>
  <si>
    <t>Indaiá</t>
  </si>
  <si>
    <t>da Costa de da Rocha</t>
  </si>
  <si>
    <t>+5551967458228</t>
  </si>
  <si>
    <t>vcarvalho@example.com</t>
  </si>
  <si>
    <t>460.398.215-15</t>
  </si>
  <si>
    <t>Matheus Pires</t>
  </si>
  <si>
    <t>Área Luísa Fernandes</t>
  </si>
  <si>
    <t>+5522910473081</t>
  </si>
  <si>
    <t>yda-rosa@example.com</t>
  </si>
  <si>
    <t>089.371.652-95</t>
  </si>
  <si>
    <t>Alexandre da Rocha</t>
  </si>
  <si>
    <t>Vila de Aparecida, 193</t>
  </si>
  <si>
    <t>+5521908721780</t>
  </si>
  <si>
    <t>omendes@example.net</t>
  </si>
  <si>
    <t>786.051.324-26</t>
  </si>
  <si>
    <t>Miguel Aragão</t>
  </si>
  <si>
    <t>Trevo de Moraes, 1</t>
  </si>
  <si>
    <t>+5559985779540</t>
  </si>
  <si>
    <t>sara30@example.net</t>
  </si>
  <si>
    <t>250.736.481-53</t>
  </si>
  <si>
    <t>Alexandre Pinto</t>
  </si>
  <si>
    <t>Estação Joaquim Cardoso, 30</t>
  </si>
  <si>
    <t>Brasil Industrial</t>
  </si>
  <si>
    <t>Ramos dos Dourados</t>
  </si>
  <si>
    <t>+5501970213256</t>
  </si>
  <si>
    <t>kabreu@example.com</t>
  </si>
  <si>
    <t>Agente funerário</t>
  </si>
  <si>
    <t>256.408.917-85</t>
  </si>
  <si>
    <t>Sabrina Casa Grande</t>
  </si>
  <si>
    <t>Pátio Alexia Marques</t>
  </si>
  <si>
    <t>Souza Alegre</t>
  </si>
  <si>
    <t>+5589990883437</t>
  </si>
  <si>
    <t>peixotomariana@example.org</t>
  </si>
  <si>
    <t>Engenheiro de transportes</t>
  </si>
  <si>
    <t>234.978.150-04</t>
  </si>
  <si>
    <t>Ana Sophia Aparecida</t>
  </si>
  <si>
    <t>Alameda de Silva, 327</t>
  </si>
  <si>
    <t>Vila Pinho</t>
  </si>
  <si>
    <t>Rodrigues da Prata</t>
  </si>
  <si>
    <t>+5553928789894</t>
  </si>
  <si>
    <t>nina11@example.org</t>
  </si>
  <si>
    <t>607.592.134-61</t>
  </si>
  <si>
    <t>Aurora Rocha</t>
  </si>
  <si>
    <t>Condomínio Sales, 9</t>
  </si>
  <si>
    <t>+5564954636674</t>
  </si>
  <si>
    <t>carolineramos@example.com</t>
  </si>
  <si>
    <t>564.130.829-33</t>
  </si>
  <si>
    <t>Catarina Sales</t>
  </si>
  <si>
    <t>Lagoa Maria Cecília da Mata, 3</t>
  </si>
  <si>
    <t>Heliopolis</t>
  </si>
  <si>
    <t>+5540906970337</t>
  </si>
  <si>
    <t>renanmonteiro@example.com</t>
  </si>
  <si>
    <t>Berçarista</t>
  </si>
  <si>
    <t>059.624.831-89</t>
  </si>
  <si>
    <t>Ana Luiza Leão</t>
  </si>
  <si>
    <t>Praça Macedo, 425</t>
  </si>
  <si>
    <t>+5564961828234</t>
  </si>
  <si>
    <t>julianada-luz@example.net</t>
  </si>
  <si>
    <t>358.761.024-07</t>
  </si>
  <si>
    <t>Rafaela Moreira</t>
  </si>
  <si>
    <t>Praça Cecília Martins, 909</t>
  </si>
  <si>
    <t>Vila Engenho Nogueira</t>
  </si>
  <si>
    <t>Pires do Amparo</t>
  </si>
  <si>
    <t>+5593967976729</t>
  </si>
  <si>
    <t>jsantos@example.org</t>
  </si>
  <si>
    <t>Sushiman</t>
  </si>
  <si>
    <t>286.734.105-17</t>
  </si>
  <si>
    <t>Luiz Otávio Pimenta</t>
  </si>
  <si>
    <t>Fazenda de Garcia, 220</t>
  </si>
  <si>
    <t>São Gabriel</t>
  </si>
  <si>
    <t>Sales do Oeste</t>
  </si>
  <si>
    <t>+5545927798160</t>
  </si>
  <si>
    <t>rezendeluiz-otavio@example.org</t>
  </si>
  <si>
    <t>Farmacêutico</t>
  </si>
  <si>
    <t>278.950.163-77</t>
  </si>
  <si>
    <t>Ana Clara da Luz</t>
  </si>
  <si>
    <t>Residencial de Nunes, 408</t>
  </si>
  <si>
    <t>São Marcos</t>
  </si>
  <si>
    <t>Cavalcanti da Praia</t>
  </si>
  <si>
    <t>+5595996076292</t>
  </si>
  <si>
    <t>luiz-henriquepereira@example.org</t>
  </si>
  <si>
    <t>Perito criminal</t>
  </si>
  <si>
    <t>428.761.359-73</t>
  </si>
  <si>
    <t>Ayla Barbosa</t>
  </si>
  <si>
    <t>Vila de Macedo, 96</t>
  </si>
  <si>
    <t>Pereira de Cavalcanti</t>
  </si>
  <si>
    <t>+5526930165814</t>
  </si>
  <si>
    <t>henriqueda-mota@example.net</t>
  </si>
  <si>
    <t>Editor</t>
  </si>
  <si>
    <t>165.249.870-20</t>
  </si>
  <si>
    <t>Maria Eduarda Almeida</t>
  </si>
  <si>
    <t>Área Oliveira, 73</t>
  </si>
  <si>
    <t>Garças</t>
  </si>
  <si>
    <t>Montenegro de Castro</t>
  </si>
  <si>
    <t>+55049904308068</t>
  </si>
  <si>
    <t>thalesgomes@example.org</t>
  </si>
  <si>
    <t>826.953.417-09</t>
  </si>
  <si>
    <t>Hellena Casa Grande</t>
  </si>
  <si>
    <t>Fazenda de Correia, 461</t>
  </si>
  <si>
    <t>Silva de Barros</t>
  </si>
  <si>
    <t>+5524976584310</t>
  </si>
  <si>
    <t>ryan46@example.net</t>
  </si>
  <si>
    <t>274.168.903-22</t>
  </si>
  <si>
    <t>Bryan Monteiro</t>
  </si>
  <si>
    <t>Jardim Casa Grande, 37</t>
  </si>
  <si>
    <t>+5534925304348</t>
  </si>
  <si>
    <t>maria-cecilialopes@example.net</t>
  </si>
  <si>
    <t>Astrônomo</t>
  </si>
  <si>
    <t>356.814.709-20</t>
  </si>
  <si>
    <t>Mariana Rodrigues</t>
  </si>
  <si>
    <t>Travessa Melo, 56</t>
  </si>
  <si>
    <t>da Luz dos Dourados</t>
  </si>
  <si>
    <t>+5520968793453</t>
  </si>
  <si>
    <t>yfernandes@example.org</t>
  </si>
  <si>
    <t>075.936.428-10</t>
  </si>
  <si>
    <t>Ryan Araújo</t>
  </si>
  <si>
    <t>Ladeira de Gomes, 68</t>
  </si>
  <si>
    <t>Sousa</t>
  </si>
  <si>
    <t>+5529904793872</t>
  </si>
  <si>
    <t>mendoncaandre@example.net</t>
  </si>
  <si>
    <t>Fiscal</t>
  </si>
  <si>
    <t>024.598.136-51</t>
  </si>
  <si>
    <t>Thales Costela</t>
  </si>
  <si>
    <t>Feira de da Mota, 13</t>
  </si>
  <si>
    <t>+55086926199578</t>
  </si>
  <si>
    <t>eoliveira@example.net</t>
  </si>
  <si>
    <t>Gerente de inovações ou novos negócios</t>
  </si>
  <si>
    <t>750.681.349-10</t>
  </si>
  <si>
    <t>Bryan Costela</t>
  </si>
  <si>
    <t>Largo de Vieira, 14</t>
  </si>
  <si>
    <t>Vila São Gabriel</t>
  </si>
  <si>
    <t>Montenegro</t>
  </si>
  <si>
    <t>+5516941632640</t>
  </si>
  <si>
    <t>enricoda-mata@example.com</t>
  </si>
  <si>
    <t>184.523.076-08</t>
  </si>
  <si>
    <t>Juliana Gonçalves</t>
  </si>
  <si>
    <t>Vila Rocha, 36</t>
  </si>
  <si>
    <t>Sales de Pastor</t>
  </si>
  <si>
    <t>+5556939124403</t>
  </si>
  <si>
    <t>gael34@example.net</t>
  </si>
  <si>
    <t>Instrumentador cirúrgico</t>
  </si>
  <si>
    <t>138.492.750-60</t>
  </si>
  <si>
    <t>Júlia Melo</t>
  </si>
  <si>
    <t>Estrada de Camargo</t>
  </si>
  <si>
    <t>São Bento</t>
  </si>
  <si>
    <t>Correia de da Cunha</t>
  </si>
  <si>
    <t>+5529933971668</t>
  </si>
  <si>
    <t>nunesjose-pedro@example.com</t>
  </si>
  <si>
    <t>387.210.469-13</t>
  </si>
  <si>
    <t>Augusto Duarte</t>
  </si>
  <si>
    <t>Aeroporto de Vieira, 32</t>
  </si>
  <si>
    <t>+5596936673884</t>
  </si>
  <si>
    <t>giovannada-costa@example.net</t>
  </si>
  <si>
    <t>Timoneiro</t>
  </si>
  <si>
    <t>207.514.639-06</t>
  </si>
  <si>
    <t>Yuri Vasconcelos</t>
  </si>
  <si>
    <t>Trevo Maysa da Cruz</t>
  </si>
  <si>
    <t>Sousa de Ferreira</t>
  </si>
  <si>
    <t>+5519963720508</t>
  </si>
  <si>
    <t>montenegroantony@example.org</t>
  </si>
  <si>
    <t>Assistente de produção</t>
  </si>
  <si>
    <t>418.392.067-13</t>
  </si>
  <si>
    <t>Bárbara Almeida</t>
  </si>
  <si>
    <t>Quadra Peixoto, 99</t>
  </si>
  <si>
    <t>+5569928916842</t>
  </si>
  <si>
    <t>apereira@example.com</t>
  </si>
  <si>
    <t>348.270.169-50</t>
  </si>
  <si>
    <t>Rebeca Cirino</t>
  </si>
  <si>
    <t>Aeroporto Thiago Fernandes, 267</t>
  </si>
  <si>
    <t>Vila Copacabana</t>
  </si>
  <si>
    <t>+5513955400686</t>
  </si>
  <si>
    <t>carolinemelo@example.org</t>
  </si>
  <si>
    <t>Limpador de vidros</t>
  </si>
  <si>
    <t>148.690.235-98</t>
  </si>
  <si>
    <t>Luiz Henrique Marques</t>
  </si>
  <si>
    <t>Praça Casa Grande, 28</t>
  </si>
  <si>
    <t>da Costa</t>
  </si>
  <si>
    <t>+55022915624195</t>
  </si>
  <si>
    <t>dsiqueira@example.com</t>
  </si>
  <si>
    <t>019.375.428-23</t>
  </si>
  <si>
    <t>Eduardo Albuquerque</t>
  </si>
  <si>
    <t>Passarela Correia, 1</t>
  </si>
  <si>
    <t>Vera Cruz</t>
  </si>
  <si>
    <t>+55040951246624</t>
  </si>
  <si>
    <t>dbarbosa@example.org</t>
  </si>
  <si>
    <t>296.108.573-02</t>
  </si>
  <si>
    <t>Maria Vitória Alves</t>
  </si>
  <si>
    <t>Campo Luísa Viana, 5</t>
  </si>
  <si>
    <t>Santa Inês</t>
  </si>
  <si>
    <t>+5533969517766</t>
  </si>
  <si>
    <t>martinsgabriela@example.com</t>
  </si>
  <si>
    <t>391.058.726-77</t>
  </si>
  <si>
    <t>Sabrina Gonçalves</t>
  </si>
  <si>
    <t>Rua Moreira, 1</t>
  </si>
  <si>
    <t>Nazare</t>
  </si>
  <si>
    <t>+5544998302175</t>
  </si>
  <si>
    <t>marianesantos@example.org</t>
  </si>
  <si>
    <t>863.259.471-00</t>
  </si>
  <si>
    <t>Amanda Montenegro</t>
  </si>
  <si>
    <t>Parque Montenegro, 3</t>
  </si>
  <si>
    <t>Silveira das Flores</t>
  </si>
  <si>
    <t>+5553944735675</t>
  </si>
  <si>
    <t>rodriguesmarcelo@example.org</t>
  </si>
  <si>
    <t>Tenista</t>
  </si>
  <si>
    <t>635.074.128-53</t>
  </si>
  <si>
    <t>Emanuel Ferreira</t>
  </si>
  <si>
    <t>Esplanada de Freitas</t>
  </si>
  <si>
    <t>São Francisco</t>
  </si>
  <si>
    <t>Silva dos Dourados</t>
  </si>
  <si>
    <t>+5593955548523</t>
  </si>
  <si>
    <t>britodaniela@example.org</t>
  </si>
  <si>
    <t>478.659.302-83</t>
  </si>
  <si>
    <t>Emanuella Rocha</t>
  </si>
  <si>
    <t>Avenida Pimenta, 603</t>
  </si>
  <si>
    <t>+55059960800521</t>
  </si>
  <si>
    <t>ana-clara94@example.org</t>
  </si>
  <si>
    <t>096.134.872-04</t>
  </si>
  <si>
    <t>Davi Miguel Nogueira</t>
  </si>
  <si>
    <t>Condomínio Mateus Vasconcelos, 54</t>
  </si>
  <si>
    <t>+55053936271645</t>
  </si>
  <si>
    <t>calebgomes@example.com</t>
  </si>
  <si>
    <t>568.023.741-53</t>
  </si>
  <si>
    <t>Erick Vasconcelos</t>
  </si>
  <si>
    <t>Fazenda Rhavi da Paz, 8</t>
  </si>
  <si>
    <t>Nova Granada</t>
  </si>
  <si>
    <t>+55050908445057</t>
  </si>
  <si>
    <t>marinacostela@example.org</t>
  </si>
  <si>
    <t>Brigadeiro</t>
  </si>
  <si>
    <t>897.560.123-40</t>
  </si>
  <si>
    <t>Bruna Novaes</t>
  </si>
  <si>
    <t>Estação de Monteiro, 44</t>
  </si>
  <si>
    <t>Lopes das Pedras</t>
  </si>
  <si>
    <t>+5509914478729</t>
  </si>
  <si>
    <t>caldeiraguilherme@example.net</t>
  </si>
  <si>
    <t>Cobrador de ônibus</t>
  </si>
  <si>
    <t>692.578.401-58</t>
  </si>
  <si>
    <t>Eloah Sampaio</t>
  </si>
  <si>
    <t>Morro Davi Caldeira, 996</t>
  </si>
  <si>
    <t>Novo Aarão Reis</t>
  </si>
  <si>
    <t>Silva do Galho</t>
  </si>
  <si>
    <t>+5554973863521</t>
  </si>
  <si>
    <t>mateus67@example.com</t>
  </si>
  <si>
    <t>Tecnólogo em Ciências das plantas medicinais</t>
  </si>
  <si>
    <t>956.234.871-73</t>
  </si>
  <si>
    <t>José Pedro Pires</t>
  </si>
  <si>
    <t>Parque Farias, 19</t>
  </si>
  <si>
    <t>Lima Alegre</t>
  </si>
  <si>
    <t>+5595977186018</t>
  </si>
  <si>
    <t>qramos@example.net</t>
  </si>
  <si>
    <t>270.654.981-58</t>
  </si>
  <si>
    <t>Samuel Alves</t>
  </si>
  <si>
    <t>Quadra Caldeira</t>
  </si>
  <si>
    <t>+5509927493244</t>
  </si>
  <si>
    <t>luigi96@example.net</t>
  </si>
  <si>
    <t>Dentista</t>
  </si>
  <si>
    <t xml:space="preserve"> Fui tratado com respeito e cordialidade</t>
  </si>
  <si>
    <t>074.952.831-14</t>
  </si>
  <si>
    <t>Lucca Barros</t>
  </si>
  <si>
    <t>Jardim de Mendonça</t>
  </si>
  <si>
    <t>+5548956555164</t>
  </si>
  <si>
    <t>otavio05@example.org</t>
  </si>
  <si>
    <t>Trilheiro ou músico de cinema</t>
  </si>
  <si>
    <t>125.843.976-09</t>
  </si>
  <si>
    <t>Ana Vitória da Rocha</t>
  </si>
  <si>
    <t>Parque de Andrade, 72</t>
  </si>
  <si>
    <t>+5561995602897</t>
  </si>
  <si>
    <t>ana-beatrizda-rosa@example.com</t>
  </si>
  <si>
    <t>574.963.108-75</t>
  </si>
  <si>
    <t>Cecília Sousa</t>
  </si>
  <si>
    <t>Vila Souza</t>
  </si>
  <si>
    <t>Ferreira Grande</t>
  </si>
  <si>
    <t>+55040943274018</t>
  </si>
  <si>
    <t>nuneshadassa@example.com</t>
  </si>
  <si>
    <t>640.157.389-93</t>
  </si>
  <si>
    <t>Sofia Farias</t>
  </si>
  <si>
    <t>Colônia Calebe Gomes</t>
  </si>
  <si>
    <t>+5585974905090</t>
  </si>
  <si>
    <t>hbrito@example.org</t>
  </si>
  <si>
    <t>Lavador</t>
  </si>
  <si>
    <t>236.508.471-08</t>
  </si>
  <si>
    <t>Maria Isis Machado</t>
  </si>
  <si>
    <t>Esplanada Aparecida, 58</t>
  </si>
  <si>
    <t>Monte Azul</t>
  </si>
  <si>
    <t>+5545972753473</t>
  </si>
  <si>
    <t>pietrovieira@example.com</t>
  </si>
  <si>
    <t>Museólogo</t>
  </si>
  <si>
    <t>729.436.810-40</t>
  </si>
  <si>
    <t>Emanuel Pastor</t>
  </si>
  <si>
    <t>Vila de Costela, 39</t>
  </si>
  <si>
    <t>+5578989335456</t>
  </si>
  <si>
    <t>pachecocaio@example.org</t>
  </si>
  <si>
    <t>924.508.613-51</t>
  </si>
  <si>
    <t>Liz Nascimento</t>
  </si>
  <si>
    <t>Lagoa Moraes, 71</t>
  </si>
  <si>
    <t>Pacheco de Vieira</t>
  </si>
  <si>
    <t>+5537980346831</t>
  </si>
  <si>
    <t>isabeladuarte@example.org</t>
  </si>
  <si>
    <t>Engenheiro de produto ou produção</t>
  </si>
  <si>
    <t>901.256.874-94</t>
  </si>
  <si>
    <t>Emilly Melo</t>
  </si>
  <si>
    <t>Conjunto Montenegro, 7</t>
  </si>
  <si>
    <t>Cidade Jardim Taquaril</t>
  </si>
  <si>
    <t>+5558995107701</t>
  </si>
  <si>
    <t>jalmeida@example.org</t>
  </si>
  <si>
    <t>387.529.064-00</t>
  </si>
  <si>
    <t>Rael Oliveira</t>
  </si>
  <si>
    <t>Trevo de Leão, 37</t>
  </si>
  <si>
    <t>+5506918472916</t>
  </si>
  <si>
    <t>efogaca@example.org</t>
  </si>
  <si>
    <t>913.762.805-40</t>
  </si>
  <si>
    <t>Via da Costa, 13</t>
  </si>
  <si>
    <t>Sales Paulista</t>
  </si>
  <si>
    <t>+5514975351015</t>
  </si>
  <si>
    <t>tmonteiro@example.org</t>
  </si>
  <si>
    <t>832.415.096-05</t>
  </si>
  <si>
    <t>Davi Lucas Sales</t>
  </si>
  <si>
    <t>Vereda de da Luz, 313</t>
  </si>
  <si>
    <t>+5529914214918</t>
  </si>
  <si>
    <t>ribeiromatteo@example.com</t>
  </si>
  <si>
    <t>Controller</t>
  </si>
  <si>
    <t>168.209.543-60</t>
  </si>
  <si>
    <t>Parque Maria Luiza Nunes, 18</t>
  </si>
  <si>
    <t>Concórdia</t>
  </si>
  <si>
    <t>+55076962172488</t>
  </si>
  <si>
    <t>isabellysantos@example.com</t>
  </si>
  <si>
    <t>Panificador/Padeiro</t>
  </si>
  <si>
    <t>921.547.863-91</t>
  </si>
  <si>
    <t>Anna Liz Costa</t>
  </si>
  <si>
    <t>Alameda de Sales, 378</t>
  </si>
  <si>
    <t>Nogueira do Amparo</t>
  </si>
  <si>
    <t>+5548970015574</t>
  </si>
  <si>
    <t>ester78@example.com</t>
  </si>
  <si>
    <t>910.784.362-31</t>
  </si>
  <si>
    <t>Emanuella Cavalcanti</t>
  </si>
  <si>
    <t>Setor Antony Rezende, 81</t>
  </si>
  <si>
    <t>Farias da Mata</t>
  </si>
  <si>
    <t>+5592952025476</t>
  </si>
  <si>
    <t>vitor-gabrielviana@example.net</t>
  </si>
  <si>
    <t>159.476.308-93</t>
  </si>
  <si>
    <t>Bernardo Nunes</t>
  </si>
  <si>
    <t>Trevo Peixoto</t>
  </si>
  <si>
    <t>Leão do Sul</t>
  </si>
  <si>
    <t>+5561926803686</t>
  </si>
  <si>
    <t>vlopes@example.org</t>
  </si>
  <si>
    <t>Alergologista</t>
  </si>
  <si>
    <t>908.251.647-02</t>
  </si>
  <si>
    <t>Fernanda Jesus</t>
  </si>
  <si>
    <t>Travessa Cardoso, 87</t>
  </si>
  <si>
    <t>+5536969320399</t>
  </si>
  <si>
    <t>yanramos@example.net</t>
  </si>
  <si>
    <t>Sacoleira</t>
  </si>
  <si>
    <t>029.174.583-05</t>
  </si>
  <si>
    <t>Liam Borges</t>
  </si>
  <si>
    <t>Lagoa Montenegro, 9</t>
  </si>
  <si>
    <t>Fernão Dias</t>
  </si>
  <si>
    <t>+5544964615081</t>
  </si>
  <si>
    <t>santosarthur-gabriel@example.org</t>
  </si>
  <si>
    <t>Técnico em rede</t>
  </si>
  <si>
    <t>864.725.130-07</t>
  </si>
  <si>
    <t>Pietra Fernandes</t>
  </si>
  <si>
    <t>Rodovia Isaque Castro, 1</t>
  </si>
  <si>
    <t>da Cunha de Fernandes</t>
  </si>
  <si>
    <t>+5552937050426</t>
  </si>
  <si>
    <t>palves@example.com</t>
  </si>
  <si>
    <t>564.712.389-91</t>
  </si>
  <si>
    <t>Isabela Ferreira</t>
  </si>
  <si>
    <t>Condomínio Pinto, 2</t>
  </si>
  <si>
    <t>+5597980003084</t>
  </si>
  <si>
    <t>062.178.543-17</t>
  </si>
  <si>
    <t>Olívia Silveira</t>
  </si>
  <si>
    <t>Aeroporto Costa</t>
  </si>
  <si>
    <t>+5596969429815</t>
  </si>
  <si>
    <t>vasconcelosoliver@example.org</t>
  </si>
  <si>
    <t>Odontologista preventivo e social</t>
  </si>
  <si>
    <t>863.429.501-05</t>
  </si>
  <si>
    <t>Alana Pimenta</t>
  </si>
  <si>
    <t>Trecho de Gonçalves, 1</t>
  </si>
  <si>
    <t>Silveira</t>
  </si>
  <si>
    <t>+5568914824113</t>
  </si>
  <si>
    <t>csilva@example.com</t>
  </si>
  <si>
    <t>573.284.190-32</t>
  </si>
  <si>
    <t>Maria Eduarda Siqueira</t>
  </si>
  <si>
    <t>Área de Aragão, 25</t>
  </si>
  <si>
    <t>Vila Paris</t>
  </si>
  <si>
    <t>Teixeira da Praia</t>
  </si>
  <si>
    <t>+5560980112559</t>
  </si>
  <si>
    <t>yan07@example.org</t>
  </si>
  <si>
    <t>749.561.083-20</t>
  </si>
  <si>
    <t>Via Ribeiro, 63</t>
  </si>
  <si>
    <t>+5590999914559</t>
  </si>
  <si>
    <t>calebejesus@example.com</t>
  </si>
  <si>
    <t>Procurador de justiça</t>
  </si>
  <si>
    <t>490.621.583-15</t>
  </si>
  <si>
    <t>Alice Fogaça</t>
  </si>
  <si>
    <t>Colônia Evelyn Monteiro, 5</t>
  </si>
  <si>
    <t>Rocha de Gomes</t>
  </si>
  <si>
    <t>+55004964267293</t>
  </si>
  <si>
    <t>alananunes@example.net</t>
  </si>
  <si>
    <t>Surfista</t>
  </si>
  <si>
    <t>847.259.130-14</t>
  </si>
  <si>
    <t>Luiz Gustavo Moreira</t>
  </si>
  <si>
    <t>Viela Antonella Costa, 9</t>
  </si>
  <si>
    <t>+5541950413765</t>
  </si>
  <si>
    <t>ana-sophiafreitas@example.org</t>
  </si>
  <si>
    <t>Retificador</t>
  </si>
  <si>
    <t>345.269.180-24</t>
  </si>
  <si>
    <t>Sara Cavalcanti</t>
  </si>
  <si>
    <t>Parque Hadassa Rodrigues, 496</t>
  </si>
  <si>
    <t>+5571906937858</t>
  </si>
  <si>
    <t>rezendepedro-lucas@example.org</t>
  </si>
  <si>
    <t>Tecnólogo em navegação fluvial</t>
  </si>
  <si>
    <t>794.380.561-57</t>
  </si>
  <si>
    <t>Lunna da Paz</t>
  </si>
  <si>
    <t>Favela Gael Henrique Novais, 64</t>
  </si>
  <si>
    <t>+5507980212213</t>
  </si>
  <si>
    <t>renanandrade@example.com</t>
  </si>
  <si>
    <t>Dublê</t>
  </si>
  <si>
    <t>947.612.380-03</t>
  </si>
  <si>
    <t>Lavínia Albuquerque</t>
  </si>
  <si>
    <t>Recanto de Barbosa, 98</t>
  </si>
  <si>
    <t>Pilar</t>
  </si>
  <si>
    <t>da Luz</t>
  </si>
  <si>
    <t>+55039973370063</t>
  </si>
  <si>
    <t>estersampaio@example.net</t>
  </si>
  <si>
    <t>Estivador</t>
  </si>
  <si>
    <t>857.602.149-85</t>
  </si>
  <si>
    <t>Levi Câmara</t>
  </si>
  <si>
    <t>Esplanada Luísa Santos, 9</t>
  </si>
  <si>
    <t>+55022908118872</t>
  </si>
  <si>
    <t>yfernandes@example.net</t>
  </si>
  <si>
    <t>314.269.057-34</t>
  </si>
  <si>
    <t>Aurora Moreira</t>
  </si>
  <si>
    <t>Avenida de Farias, 34</t>
  </si>
  <si>
    <t>+5511924388645</t>
  </si>
  <si>
    <t>silvaelisa@example.net</t>
  </si>
  <si>
    <t>Cameraman</t>
  </si>
  <si>
    <t>738.640.291-04</t>
  </si>
  <si>
    <t>Valentim Borges</t>
  </si>
  <si>
    <t>Avenida de Caldeira, 63</t>
  </si>
  <si>
    <t>+5525948833977</t>
  </si>
  <si>
    <t>vinicius50@example.org</t>
  </si>
  <si>
    <t>Inspetor</t>
  </si>
  <si>
    <t>570.618.394-57</t>
  </si>
  <si>
    <t>Evelyn Sá</t>
  </si>
  <si>
    <t>Lagoa de Rodrigues</t>
  </si>
  <si>
    <t>+5567905914276</t>
  </si>
  <si>
    <t>orios@example.net</t>
  </si>
  <si>
    <t>679.158.432-73</t>
  </si>
  <si>
    <t>Brenda Caldeira</t>
  </si>
  <si>
    <t>Estação Luiz Fernando Almeida</t>
  </si>
  <si>
    <t>Vila Maloca</t>
  </si>
  <si>
    <t>Santos de Borges</t>
  </si>
  <si>
    <t>+5520999702579</t>
  </si>
  <si>
    <t>qalves@example.net</t>
  </si>
  <si>
    <t>916.248.073-13</t>
  </si>
  <si>
    <t>Olívia Oliveira</t>
  </si>
  <si>
    <t>Travessa Isaac Souza, 69</t>
  </si>
  <si>
    <t>+5566970115737</t>
  </si>
  <si>
    <t>wda-rocha@example.net</t>
  </si>
  <si>
    <t>829.536.014-06</t>
  </si>
  <si>
    <t>Sophia Sousa</t>
  </si>
  <si>
    <t>Passarela Stephany Leão</t>
  </si>
  <si>
    <t>+5518992643784</t>
  </si>
  <si>
    <t>borgesemilly@example.org</t>
  </si>
  <si>
    <t>Gestor de qualidade</t>
  </si>
  <si>
    <t>894.610.752-94</t>
  </si>
  <si>
    <t>Alice das Neves</t>
  </si>
  <si>
    <t>Residencial de Vieira, 60</t>
  </si>
  <si>
    <t>+5531927774734</t>
  </si>
  <si>
    <t>xnascimento@example.net</t>
  </si>
  <si>
    <t>Espeleologista</t>
  </si>
  <si>
    <t>286.379.401-96</t>
  </si>
  <si>
    <t>Murilo Albuquerque</t>
  </si>
  <si>
    <t>Residencial Eduardo Sousa, 689</t>
  </si>
  <si>
    <t>das Neves de Camargo</t>
  </si>
  <si>
    <t>+5565928359237</t>
  </si>
  <si>
    <t>hdas-neves@example.net</t>
  </si>
  <si>
    <t>Dublador</t>
  </si>
  <si>
    <t>091.843.275-88</t>
  </si>
  <si>
    <t>Vitor Hugo Barbosa</t>
  </si>
  <si>
    <t>Residencial João Carvalho, 32</t>
  </si>
  <si>
    <t>da Mota de Correia</t>
  </si>
  <si>
    <t>+5533964160078</t>
  </si>
  <si>
    <t>casa-grandeanthony@example.net</t>
  </si>
  <si>
    <t>138.542.067-71</t>
  </si>
  <si>
    <t>João Vitor Moura</t>
  </si>
  <si>
    <t>Alameda Castro, 74</t>
  </si>
  <si>
    <t>Vila Bandeirantes</t>
  </si>
  <si>
    <t>+55073997026045</t>
  </si>
  <si>
    <t>brenda91@example.org</t>
  </si>
  <si>
    <t>491.850.237-79</t>
  </si>
  <si>
    <t>João da Paz</t>
  </si>
  <si>
    <t>Conjunto João Gabriel Borges, 2</t>
  </si>
  <si>
    <t>Mangabeiras</t>
  </si>
  <si>
    <t>+5546972495302</t>
  </si>
  <si>
    <t>larissa19@example.org</t>
  </si>
  <si>
    <t>Vigia parlamentar</t>
  </si>
  <si>
    <t>473.586.920-47</t>
  </si>
  <si>
    <t>Manuela Mendes</t>
  </si>
  <si>
    <t>Estação de Brito, 25</t>
  </si>
  <si>
    <t>Vieira de Rocha</t>
  </si>
  <si>
    <t>+5568948210193</t>
  </si>
  <si>
    <t>marcelamontenegro@example.com</t>
  </si>
  <si>
    <t>Designer de interiores</t>
  </si>
  <si>
    <t>586.307.294-65</t>
  </si>
  <si>
    <t>Pietra Fogaça</t>
  </si>
  <si>
    <t>Trevo Guilherme Freitas, 16</t>
  </si>
  <si>
    <t>Vila Aeroporto Jaraguá</t>
  </si>
  <si>
    <t>+5532915729489</t>
  </si>
  <si>
    <t>da-luzcarlos-eduardo@example.net</t>
  </si>
  <si>
    <t>683.790.514-75</t>
  </si>
  <si>
    <t>Juan Ferreira</t>
  </si>
  <si>
    <t>Distrito Maria Helena Rocha, 78</t>
  </si>
  <si>
    <t>+5548936462413</t>
  </si>
  <si>
    <t>fernanda35@example.org</t>
  </si>
  <si>
    <t>Tecnólogo em produção moveleira</t>
  </si>
  <si>
    <t>163.840.759-20</t>
  </si>
  <si>
    <t>Maria Cecília Ferreira</t>
  </si>
  <si>
    <t>Vereda Sales, 696</t>
  </si>
  <si>
    <t>da Mata de Cardoso</t>
  </si>
  <si>
    <t>+5518904376488</t>
  </si>
  <si>
    <t>castrojuliana@example.net</t>
  </si>
  <si>
    <t>162.753.840-26</t>
  </si>
  <si>
    <t>Mariane Lima</t>
  </si>
  <si>
    <t>Estrada Igor Peixoto, 6</t>
  </si>
  <si>
    <t>Teixeira do Campo</t>
  </si>
  <si>
    <t>+5564931560924</t>
  </si>
  <si>
    <t>manuellafogaca@example.org</t>
  </si>
  <si>
    <t>302.974.516-34</t>
  </si>
  <si>
    <t>Heloísa Oliveira</t>
  </si>
  <si>
    <t>Chácara Fonseca, 771</t>
  </si>
  <si>
    <t>+55069912786366</t>
  </si>
  <si>
    <t>borgescatarina@example.org</t>
  </si>
  <si>
    <t>340.869.712-40</t>
  </si>
  <si>
    <t>Vitor Hugo da Mota</t>
  </si>
  <si>
    <t>Área de Mendes, 9</t>
  </si>
  <si>
    <t>+55097975497815</t>
  </si>
  <si>
    <t>machadojoao-lucas@example.org</t>
  </si>
  <si>
    <t>751.096.248-01</t>
  </si>
  <si>
    <t>Benicio Souza</t>
  </si>
  <si>
    <t>Travessa de Dias, 7</t>
  </si>
  <si>
    <t>Carvalho da Serra</t>
  </si>
  <si>
    <t>+5547933336908</t>
  </si>
  <si>
    <t>jda-costa@example.net</t>
  </si>
  <si>
    <t>589.042.163-89</t>
  </si>
  <si>
    <t>Arthur Fogaça</t>
  </si>
  <si>
    <t>Lago Ana Siqueira, 13</t>
  </si>
  <si>
    <t>Vila Paquetá</t>
  </si>
  <si>
    <t>Santos da Prata</t>
  </si>
  <si>
    <t>+5549937825862</t>
  </si>
  <si>
    <t>saranovais@example.org</t>
  </si>
  <si>
    <t>271.586.340-35</t>
  </si>
  <si>
    <t>Olívia Souza</t>
  </si>
  <si>
    <t>Esplanada Benjamin Fogaça</t>
  </si>
  <si>
    <t>Santo Agostinho</t>
  </si>
  <si>
    <t>+5565913644724</t>
  </si>
  <si>
    <t>feliperamos@example.net</t>
  </si>
  <si>
    <t>059.647.318-48</t>
  </si>
  <si>
    <t>Vitor Gabriel Montenegro</t>
  </si>
  <si>
    <t>Loteamento Henrique da Mata, 5</t>
  </si>
  <si>
    <t>+55009961180748</t>
  </si>
  <si>
    <t>kamilly66@example.net</t>
  </si>
  <si>
    <t>Engenheiro químico</t>
  </si>
  <si>
    <t>043.867.925-38</t>
  </si>
  <si>
    <t>José Peixoto</t>
  </si>
  <si>
    <t>Praça de Lima, 475</t>
  </si>
  <si>
    <t>Moreira de Goiás</t>
  </si>
  <si>
    <t>+55020971538198</t>
  </si>
  <si>
    <t>gabriela89@example.com</t>
  </si>
  <si>
    <t>081.964.723-31</t>
  </si>
  <si>
    <t>Beatriz Moraes</t>
  </si>
  <si>
    <t>Via Miguel Vieira</t>
  </si>
  <si>
    <t>Guarani</t>
  </si>
  <si>
    <t>Albuquerque da Serra</t>
  </si>
  <si>
    <t>+5575934692159</t>
  </si>
  <si>
    <t>kvasconcelos@example.org</t>
  </si>
  <si>
    <t>Ginasta rítmica</t>
  </si>
  <si>
    <t>327.845.190-23</t>
  </si>
  <si>
    <t>Evelyn Moura</t>
  </si>
  <si>
    <t>Jardim Montenegro, 9</t>
  </si>
  <si>
    <t>Maria Goretti</t>
  </si>
  <si>
    <t>Moura de Minas</t>
  </si>
  <si>
    <t>+5567982822235</t>
  </si>
  <si>
    <t>carolina43@example.com</t>
  </si>
  <si>
    <t>Profissional de áudio</t>
  </si>
  <si>
    <t>105.639.728-40</t>
  </si>
  <si>
    <t>José Pedro Almeida</t>
  </si>
  <si>
    <t>Viela de da Paz, 24</t>
  </si>
  <si>
    <t>Rocha do Amparo</t>
  </si>
  <si>
    <t>+5568938433146</t>
  </si>
  <si>
    <t>claramontenegro@example.org</t>
  </si>
  <si>
    <t>126.409.578-30</t>
  </si>
  <si>
    <t>Aylla Cunha</t>
  </si>
  <si>
    <t>Passarela Heloísa Nascimento, 18</t>
  </si>
  <si>
    <t>Esperança</t>
  </si>
  <si>
    <t>Aparecida</t>
  </si>
  <si>
    <t>+5552942205466</t>
  </si>
  <si>
    <t>sofia68@example.net</t>
  </si>
  <si>
    <t>Ceramista</t>
  </si>
  <si>
    <t>482.093.175-04</t>
  </si>
  <si>
    <t>Théo Barbosa</t>
  </si>
  <si>
    <t>Jardim de Leão, 79</t>
  </si>
  <si>
    <t>+5565925870771</t>
  </si>
  <si>
    <t>manuella69@example.org</t>
  </si>
  <si>
    <t>824.631.750-44</t>
  </si>
  <si>
    <t>Luísa Abreu</t>
  </si>
  <si>
    <t>Favela Pacheco, 18</t>
  </si>
  <si>
    <t>Grajaú</t>
  </si>
  <si>
    <t>+5559986466620</t>
  </si>
  <si>
    <t>isis57@example.com</t>
  </si>
  <si>
    <t>364.872.109-78</t>
  </si>
  <si>
    <t>Diogo Azevedo</t>
  </si>
  <si>
    <t>Feira de da Conceição, 27</t>
  </si>
  <si>
    <t>Ramos de Costa</t>
  </si>
  <si>
    <t>+5587924462317</t>
  </si>
  <si>
    <t>cecilialima@example.com</t>
  </si>
  <si>
    <t>087.125.346-17</t>
  </si>
  <si>
    <t>Arthur Alves</t>
  </si>
  <si>
    <t>Estrada Ana Julia Almeida, 30</t>
  </si>
  <si>
    <t>Bonfim</t>
  </si>
  <si>
    <t>Marques do Campo</t>
  </si>
  <si>
    <t>+55058929922112</t>
  </si>
  <si>
    <t>nathansantos@example.com</t>
  </si>
  <si>
    <t>Tecnólogo em negócios imobiliários</t>
  </si>
  <si>
    <t>795.103.682-02</t>
  </si>
  <si>
    <t>Maria Julia Aragão</t>
  </si>
  <si>
    <t>Avenida Santos, 10</t>
  </si>
  <si>
    <t>Alto Barroca</t>
  </si>
  <si>
    <t>Nogueira</t>
  </si>
  <si>
    <t>+5570987189038</t>
  </si>
  <si>
    <t>ravi59@example.org</t>
  </si>
  <si>
    <t>Chefe de cozinha</t>
  </si>
  <si>
    <t>725.613.048-17</t>
  </si>
  <si>
    <t>Daniel Andrade</t>
  </si>
  <si>
    <t>Núcleo de Alves, 31</t>
  </si>
  <si>
    <t>+5508983485502</t>
  </si>
  <si>
    <t>esantos@example.org</t>
  </si>
  <si>
    <t>340.698.175-57</t>
  </si>
  <si>
    <t>Murilo Silva</t>
  </si>
  <si>
    <t>Ladeira Vitor Pimenta</t>
  </si>
  <si>
    <t>+5519991206670</t>
  </si>
  <si>
    <t>levi74@example.net</t>
  </si>
  <si>
    <t>Feirante</t>
  </si>
  <si>
    <t>538.407.621-62</t>
  </si>
  <si>
    <t>Dante Garcia</t>
  </si>
  <si>
    <t>Vereda Lucas Castro, 64</t>
  </si>
  <si>
    <t>+55033975054557</t>
  </si>
  <si>
    <t>liam14@example.com</t>
  </si>
  <si>
    <t>Classificador contábil</t>
  </si>
  <si>
    <t>325.490.716-70</t>
  </si>
  <si>
    <t>Vitor Silveira</t>
  </si>
  <si>
    <t>Rodovia Moreira, 488</t>
  </si>
  <si>
    <t>+55019956819337</t>
  </si>
  <si>
    <t>aalves@example.org</t>
  </si>
  <si>
    <t>Perfumista</t>
  </si>
  <si>
    <t>486.179.503-66</t>
  </si>
  <si>
    <t>Otávio Silva</t>
  </si>
  <si>
    <t>Pátio João Guilherme Freitas</t>
  </si>
  <si>
    <t>Venda Nova</t>
  </si>
  <si>
    <t>+5580996285607</t>
  </si>
  <si>
    <t>ottosiqueira@example.net</t>
  </si>
  <si>
    <t>612.893.057-30</t>
  </si>
  <si>
    <t>Heloisa Cavalcanti</t>
  </si>
  <si>
    <t>Parque Yasmin Marques, 3</t>
  </si>
  <si>
    <t>Vila Califórnia</t>
  </si>
  <si>
    <t>+55007928744356</t>
  </si>
  <si>
    <t>lazevedo@example.net</t>
  </si>
  <si>
    <t>391.825.046-60</t>
  </si>
  <si>
    <t>Camila Moraes</t>
  </si>
  <si>
    <t>Feira Lopes, 45</t>
  </si>
  <si>
    <t>Pires de Vargas</t>
  </si>
  <si>
    <t>+5523959353026</t>
  </si>
  <si>
    <t>bryanbrito@example.com</t>
  </si>
  <si>
    <t>041.278.569-20</t>
  </si>
  <si>
    <t>Alexia Costela</t>
  </si>
  <si>
    <t>Fazenda de Ribeiro</t>
  </si>
  <si>
    <t>Bacurau</t>
  </si>
  <si>
    <t>Abreu do Campo</t>
  </si>
  <si>
    <t>+55098949150842</t>
  </si>
  <si>
    <t>blopes@example.net</t>
  </si>
  <si>
    <t>Garimpeiro</t>
  </si>
  <si>
    <t>316.829.407-13</t>
  </si>
  <si>
    <t>Mariane Garcia</t>
  </si>
  <si>
    <t>Lago Leandro Moreira, 82</t>
  </si>
  <si>
    <t>Canaa</t>
  </si>
  <si>
    <t>+5555941630122</t>
  </si>
  <si>
    <t>lteixeira@example.net</t>
  </si>
  <si>
    <t xml:space="preserve"> A resposta foi rápida e eficaz, resolveram meu problema em minutos</t>
  </si>
  <si>
    <t>140.567.892-58</t>
  </si>
  <si>
    <t>Vinicius Ferreira</t>
  </si>
  <si>
    <t>Rodovia Albuquerque, 1</t>
  </si>
  <si>
    <t>+5575931209323</t>
  </si>
  <si>
    <t>sofiapires@example.org</t>
  </si>
  <si>
    <t>729.185.036-30</t>
  </si>
  <si>
    <t>Alice da Costa</t>
  </si>
  <si>
    <t>Fazenda de Moreira</t>
  </si>
  <si>
    <t>+5572998155166</t>
  </si>
  <si>
    <t>rfonseca@example.net</t>
  </si>
  <si>
    <t>Percursionista</t>
  </si>
  <si>
    <t>874.360.952-00</t>
  </si>
  <si>
    <t>Isis Nascimento</t>
  </si>
  <si>
    <t>Avenida Macedo, 389</t>
  </si>
  <si>
    <t>Souza do Amparo</t>
  </si>
  <si>
    <t>+5595989174159</t>
  </si>
  <si>
    <t>fonsecaravy@example.com</t>
  </si>
  <si>
    <t>Técnico em radiologia</t>
  </si>
  <si>
    <t>537.126.094-34</t>
  </si>
  <si>
    <t>Ana Júlia Novais</t>
  </si>
  <si>
    <t>Feira de Pimenta, 49</t>
  </si>
  <si>
    <t>+55062913774450</t>
  </si>
  <si>
    <t>mendesbenicio@example.org</t>
  </si>
  <si>
    <t>093.576.841-66</t>
  </si>
  <si>
    <t>Raquel Vasconcelos</t>
  </si>
  <si>
    <t>Jardim Ribeiro, 93</t>
  </si>
  <si>
    <t>Vista Do Sol</t>
  </si>
  <si>
    <t>+55092960692412</t>
  </si>
  <si>
    <t>davi-luizpereira@example.org</t>
  </si>
  <si>
    <t>039.481.627-78</t>
  </si>
  <si>
    <t>José Guerra</t>
  </si>
  <si>
    <t>Colônia de da Conceição, 19</t>
  </si>
  <si>
    <t>+5531974752759</t>
  </si>
  <si>
    <t>benjamim42@example.net</t>
  </si>
  <si>
    <t>Engenheiro de som</t>
  </si>
  <si>
    <t>483.610.275-80</t>
  </si>
  <si>
    <t>Rebeca Ramos</t>
  </si>
  <si>
    <t>Fazenda Ramos, 95</t>
  </si>
  <si>
    <t>+5539995876053</t>
  </si>
  <si>
    <t>ana-lizvasconcelos@example.net</t>
  </si>
  <si>
    <t>150.632.784-26</t>
  </si>
  <si>
    <t>Vinicius Lima</t>
  </si>
  <si>
    <t>Trecho Benjamim Câmara, 435</t>
  </si>
  <si>
    <t>Funcionários</t>
  </si>
  <si>
    <t>Pereira do Amparo</t>
  </si>
  <si>
    <t>+5595963835339</t>
  </si>
  <si>
    <t>zmontenegro@example.net</t>
  </si>
  <si>
    <t>Garçom</t>
  </si>
  <si>
    <t>834.016.297-78</t>
  </si>
  <si>
    <t>Guilherme Jesus</t>
  </si>
  <si>
    <t>Loteamento Carvalho</t>
  </si>
  <si>
    <t>Nova Cachoeirinha</t>
  </si>
  <si>
    <t>das Neves das Flores</t>
  </si>
  <si>
    <t>+55060961575096</t>
  </si>
  <si>
    <t>caua06@example.org</t>
  </si>
  <si>
    <t>Hostess</t>
  </si>
  <si>
    <t>025.974.386-00</t>
  </si>
  <si>
    <t>Thiago Nogueira</t>
  </si>
  <si>
    <t>Residencial Lavínia da Mata, 4</t>
  </si>
  <si>
    <t>+5580953274631</t>
  </si>
  <si>
    <t>varagao@example.org</t>
  </si>
  <si>
    <t>Serralheiro</t>
  </si>
  <si>
    <t>632.190.584-42</t>
  </si>
  <si>
    <t>Laís Sales</t>
  </si>
  <si>
    <t>Lagoa Vicente Sales, 42</t>
  </si>
  <si>
    <t>Vila Real 2ª Seção</t>
  </si>
  <si>
    <t>+5515949843251</t>
  </si>
  <si>
    <t>isisbarbosa@example.net</t>
  </si>
  <si>
    <t>Bóia-fria</t>
  </si>
  <si>
    <t>698.725.431-19</t>
  </si>
  <si>
    <t>Liz Almeida</t>
  </si>
  <si>
    <t>Trecho de Brito, 64</t>
  </si>
  <si>
    <t>Tupi B</t>
  </si>
  <si>
    <t>da Mata do Amparo</t>
  </si>
  <si>
    <t>+5579924124615</t>
  </si>
  <si>
    <t>fernandoguerra@example.net</t>
  </si>
  <si>
    <t>204.185.769-20</t>
  </si>
  <si>
    <t>Maitê Cirino</t>
  </si>
  <si>
    <t>Trecho de Nogueira, 92</t>
  </si>
  <si>
    <t>+55080948801432</t>
  </si>
  <si>
    <t>lvieira@example.org</t>
  </si>
  <si>
    <t>657.018.943-39</t>
  </si>
  <si>
    <t>Emilly Macedo</t>
  </si>
  <si>
    <t>Morro Joana Fogaça, 748</t>
  </si>
  <si>
    <t>Serrano</t>
  </si>
  <si>
    <t>+5563922562308</t>
  </si>
  <si>
    <t>pteixeira@example.com</t>
  </si>
  <si>
    <t>368.154.270-80</t>
  </si>
  <si>
    <t>Esther Lima</t>
  </si>
  <si>
    <t>Largo Dante Cirino, 7</t>
  </si>
  <si>
    <t>Farias de Vasconcelos</t>
  </si>
  <si>
    <t>+5506937801423</t>
  </si>
  <si>
    <t>fogacaanthony@example.net</t>
  </si>
  <si>
    <t>189.076.432-96</t>
  </si>
  <si>
    <t>Maya Campos</t>
  </si>
  <si>
    <t>Condomínio Silva</t>
  </si>
  <si>
    <t>Maria Virgínia</t>
  </si>
  <si>
    <t>+55038954617296</t>
  </si>
  <si>
    <t>lucassales@example.com</t>
  </si>
  <si>
    <t>Cinegrafista</t>
  </si>
  <si>
    <t>625.903.784-83</t>
  </si>
  <si>
    <t>Ravy Ferreira</t>
  </si>
  <si>
    <t>Trevo Noah Gonçalves, 6</t>
  </si>
  <si>
    <t>Vila Copasa</t>
  </si>
  <si>
    <t>+5553976311214</t>
  </si>
  <si>
    <t>cardosofrancisco@example.com</t>
  </si>
  <si>
    <t>874.301.965-00</t>
  </si>
  <si>
    <t>Alice Sampaio</t>
  </si>
  <si>
    <t>Colônia Pacheco, 723</t>
  </si>
  <si>
    <t>Mala E Cuia</t>
  </si>
  <si>
    <t>Brito de Macedo</t>
  </si>
  <si>
    <t>+5524904837916</t>
  </si>
  <si>
    <t>da-luzisis@example.com</t>
  </si>
  <si>
    <t>602.493.518-89</t>
  </si>
  <si>
    <t>Heitor Rocha</t>
  </si>
  <si>
    <t>Loteamento de Pinto, 90</t>
  </si>
  <si>
    <t>+5532973920803</t>
  </si>
  <si>
    <t>renan17@example.org</t>
  </si>
  <si>
    <t>507.321.468-44</t>
  </si>
  <si>
    <t>Kaique Santos</t>
  </si>
  <si>
    <t>Conjunto de da Luz, 43</t>
  </si>
  <si>
    <t>Vila Paraíso</t>
  </si>
  <si>
    <t>+5518940851777</t>
  </si>
  <si>
    <t>luaramoreira@example.org</t>
  </si>
  <si>
    <t>824.179.036-87</t>
  </si>
  <si>
    <t>Cecilia Vasconcelos</t>
  </si>
  <si>
    <t>Estação Yago Moura, 184</t>
  </si>
  <si>
    <t>+5590921949706</t>
  </si>
  <si>
    <t>yurijesus@example.net</t>
  </si>
  <si>
    <t>763.512.084-08</t>
  </si>
  <si>
    <t>Levi Fonseca</t>
  </si>
  <si>
    <t>Jardim Siqueira</t>
  </si>
  <si>
    <t>+5500989850614</t>
  </si>
  <si>
    <t>ribeiromaria-clara@example.com</t>
  </si>
  <si>
    <t>Paparazzo</t>
  </si>
  <si>
    <t>610.523.947-52</t>
  </si>
  <si>
    <t>Vinícius Cunha</t>
  </si>
  <si>
    <t>Vale Emanuella da Paz, 3</t>
  </si>
  <si>
    <t>Oliveira da Serra</t>
  </si>
  <si>
    <t>+5561942624894</t>
  </si>
  <si>
    <t>vmoraes@example.org</t>
  </si>
  <si>
    <t>Técnico em óptica</t>
  </si>
  <si>
    <t>947.285.310-23</t>
  </si>
  <si>
    <t>Dom Ribeiro</t>
  </si>
  <si>
    <t>Travessa Rocha, 34</t>
  </si>
  <si>
    <t>Cidade Jardim</t>
  </si>
  <si>
    <t>+5518921608919</t>
  </si>
  <si>
    <t>sofia59@example.net</t>
  </si>
  <si>
    <t>Moleiro</t>
  </si>
  <si>
    <t>467.531.209-80</t>
  </si>
  <si>
    <t>João Vitor Melo</t>
  </si>
  <si>
    <t>Ladeira de Pimenta, 511</t>
  </si>
  <si>
    <t>+5557928019991</t>
  </si>
  <si>
    <t>salesjulia@example.com</t>
  </si>
  <si>
    <t>015.479.832-05</t>
  </si>
  <si>
    <t>Maria Luiza Pereira</t>
  </si>
  <si>
    <t>Chácara José Miguel Camargo, 21</t>
  </si>
  <si>
    <t>+5590978763167</t>
  </si>
  <si>
    <t>lucas-gabrielcamara@example.com</t>
  </si>
  <si>
    <t>658.934.017-00</t>
  </si>
  <si>
    <t>Cauã Camargo</t>
  </si>
  <si>
    <t>Estação de Monteiro, 56</t>
  </si>
  <si>
    <t>Vila Das Oliveiras</t>
  </si>
  <si>
    <t>+5511925634977</t>
  </si>
  <si>
    <t>ottoda-rocha@example.com</t>
  </si>
  <si>
    <t>Assistente de câmera</t>
  </si>
  <si>
    <t>931.264.750-43</t>
  </si>
  <si>
    <t>Benicio Moraes</t>
  </si>
  <si>
    <t>Via Sousa</t>
  </si>
  <si>
    <t>Teixeira Dias</t>
  </si>
  <si>
    <t>Lima das Pedras</t>
  </si>
  <si>
    <t>+5535984422533</t>
  </si>
  <si>
    <t>zoe66@example.org</t>
  </si>
  <si>
    <t>Flautista</t>
  </si>
  <si>
    <t>947.128.063-03</t>
  </si>
  <si>
    <t>Aylla da Paz</t>
  </si>
  <si>
    <t>Chácara Montenegro, 53</t>
  </si>
  <si>
    <t>+5546972031872</t>
  </si>
  <si>
    <t>matheusduarte@example.org</t>
  </si>
  <si>
    <t>Capitão</t>
  </si>
  <si>
    <t>649.185.207-58</t>
  </si>
  <si>
    <t>Evelyn Dias</t>
  </si>
  <si>
    <t>Recanto Caleb Nunes, 933</t>
  </si>
  <si>
    <t>Teixeira Alegre</t>
  </si>
  <si>
    <t>+5581955620581</t>
  </si>
  <si>
    <t>renanaraujo@example.com</t>
  </si>
  <si>
    <t>Pescador</t>
  </si>
  <si>
    <t>120.435.798-60</t>
  </si>
  <si>
    <t>Condomínio de Silva, 2</t>
  </si>
  <si>
    <t>da Mota da Serra</t>
  </si>
  <si>
    <t>+5546966321348</t>
  </si>
  <si>
    <t>sousaleandro@example.net</t>
  </si>
  <si>
    <t>905.248.761-85</t>
  </si>
  <si>
    <t>Dante Campos</t>
  </si>
  <si>
    <t>Residencial Vieira, 35</t>
  </si>
  <si>
    <t>Europa</t>
  </si>
  <si>
    <t>+5524920192770</t>
  </si>
  <si>
    <t>anthony-gabriel46@example.net</t>
  </si>
  <si>
    <t>482.057.619-49</t>
  </si>
  <si>
    <t>Mateus Moura</t>
  </si>
  <si>
    <t>Residencial da Mata, 63</t>
  </si>
  <si>
    <t>Correia das Pedras</t>
  </si>
  <si>
    <t>+5550996792361</t>
  </si>
  <si>
    <t>ravyfarias@example.net</t>
  </si>
  <si>
    <t>Lutador de jiu-jitsu</t>
  </si>
  <si>
    <t>423.598.610-42</t>
  </si>
  <si>
    <t>Erick Ribeiro</t>
  </si>
  <si>
    <t>Lago Pinto, 356</t>
  </si>
  <si>
    <t>+5582930661862</t>
  </si>
  <si>
    <t>acamara@example.net</t>
  </si>
  <si>
    <t>Nadador</t>
  </si>
  <si>
    <t>694.503.287-65</t>
  </si>
  <si>
    <t>Larissa Teixeira</t>
  </si>
  <si>
    <t>Residencial Fonseca, 81</t>
  </si>
  <si>
    <t>+55013927223868</t>
  </si>
  <si>
    <t>svargas@example.com</t>
  </si>
  <si>
    <t>328.970.615-02</t>
  </si>
  <si>
    <t>Gabriela Rios</t>
  </si>
  <si>
    <t>Estrada de Aragão, 2</t>
  </si>
  <si>
    <t>Vila Pilar</t>
  </si>
  <si>
    <t>Farias das Pedras</t>
  </si>
  <si>
    <t>+55095969186660</t>
  </si>
  <si>
    <t>465.290.781-85</t>
  </si>
  <si>
    <t>Pedro Henrique Macedo</t>
  </si>
  <si>
    <t>Jardim de Jesus, 78</t>
  </si>
  <si>
    <t>Ferreira</t>
  </si>
  <si>
    <t>+5538988954837</t>
  </si>
  <si>
    <t>qsilveira@example.com</t>
  </si>
  <si>
    <t>872.193.456-82</t>
  </si>
  <si>
    <t>Letícia Machado</t>
  </si>
  <si>
    <t>Via de Marques, 25</t>
  </si>
  <si>
    <t>São Pedro</t>
  </si>
  <si>
    <t>Fonseca de Goiás</t>
  </si>
  <si>
    <t>+5535932212657</t>
  </si>
  <si>
    <t>srodrigues@example.net</t>
  </si>
  <si>
    <t>Técnico em segurança do trabalho</t>
  </si>
  <si>
    <t>724.358.091-23</t>
  </si>
  <si>
    <t>Nina Souza</t>
  </si>
  <si>
    <t>Setor de Rocha, 5</t>
  </si>
  <si>
    <t>+5565912307754</t>
  </si>
  <si>
    <t>josuenovaes@example.com</t>
  </si>
  <si>
    <t>Manobrista</t>
  </si>
  <si>
    <t>642.897.513-00</t>
  </si>
  <si>
    <t>Melissa da Rosa</t>
  </si>
  <si>
    <t>Vale Sampaio</t>
  </si>
  <si>
    <t>Miramar</t>
  </si>
  <si>
    <t>da Conceição Paulista</t>
  </si>
  <si>
    <t>+5586937528840</t>
  </si>
  <si>
    <t>luna25@example.org</t>
  </si>
  <si>
    <t>Engenheiro metalúrgico</t>
  </si>
  <si>
    <t>386.417.059-10</t>
  </si>
  <si>
    <t>Vinicius da Rosa</t>
  </si>
  <si>
    <t>Favela Maria Vitória Oliveira, 70</t>
  </si>
  <si>
    <t>+5529992925086</t>
  </si>
  <si>
    <t>marcos-viniciuscosta@example.org</t>
  </si>
  <si>
    <t>Profissional de marketing</t>
  </si>
  <si>
    <t>574.896.012-58</t>
  </si>
  <si>
    <t>Caio Sá</t>
  </si>
  <si>
    <t>Jardim Santos, 61</t>
  </si>
  <si>
    <t>Borges</t>
  </si>
  <si>
    <t>+5541976269203</t>
  </si>
  <si>
    <t>kamillyvasconcelos@example.org</t>
  </si>
  <si>
    <t>734.190.568-93</t>
  </si>
  <si>
    <t>Feira de Alves, 57</t>
  </si>
  <si>
    <t>Casa Grande do Norte</t>
  </si>
  <si>
    <t>+5568990296131</t>
  </si>
  <si>
    <t>brunonovais@example.net</t>
  </si>
  <si>
    <t>Reumatologista</t>
  </si>
  <si>
    <t>298.613.745-82</t>
  </si>
  <si>
    <t>Kamilly da Paz</t>
  </si>
  <si>
    <t>Chácara Correia, 97</t>
  </si>
  <si>
    <t>+5552985047466</t>
  </si>
  <si>
    <t>ana-beatriz52@example.com</t>
  </si>
  <si>
    <t>Montador</t>
  </si>
  <si>
    <t>905.237.146-61</t>
  </si>
  <si>
    <t>Diego Borges</t>
  </si>
  <si>
    <t>Residencial de Garcia, 72</t>
  </si>
  <si>
    <t>Luxemburgo</t>
  </si>
  <si>
    <t>+5570968475745</t>
  </si>
  <si>
    <t>antonycamargo@example.org</t>
  </si>
  <si>
    <t>817.032.465-35</t>
  </si>
  <si>
    <t>Marcelo da Paz</t>
  </si>
  <si>
    <t>Estação Apollo Sá, 6</t>
  </si>
  <si>
    <t>Gameleira</t>
  </si>
  <si>
    <t>Albuquerque da Mata</t>
  </si>
  <si>
    <t>+5543993783694</t>
  </si>
  <si>
    <t>da-luzdaniel@example.com</t>
  </si>
  <si>
    <t>423.158.096-06</t>
  </si>
  <si>
    <t>Noah Andrade</t>
  </si>
  <si>
    <t>Fazenda de Jesus</t>
  </si>
  <si>
    <t>Vasconcelos Paulista</t>
  </si>
  <si>
    <t>+5575961728568</t>
  </si>
  <si>
    <t>vjesus@example.org</t>
  </si>
  <si>
    <t>593.874.210-23</t>
  </si>
  <si>
    <t>Isis Campos</t>
  </si>
  <si>
    <t>Loteamento Gomes, 12</t>
  </si>
  <si>
    <t>+55053913335515</t>
  </si>
  <si>
    <t>ana-laura67@example.com</t>
  </si>
  <si>
    <t>Governador</t>
  </si>
  <si>
    <t>732.680.945-38</t>
  </si>
  <si>
    <t>Yasmin Vasconcelos</t>
  </si>
  <si>
    <t>Viaduto Alexandre Vieira</t>
  </si>
  <si>
    <t>Ramos da Serra</t>
  </si>
  <si>
    <t>+55084981331893</t>
  </si>
  <si>
    <t>sfreitas@example.net</t>
  </si>
  <si>
    <t>503.682.197-12</t>
  </si>
  <si>
    <t>Paulo Almeida</t>
  </si>
  <si>
    <t>Avenida Carvalho, 37</t>
  </si>
  <si>
    <t>+5539937776903</t>
  </si>
  <si>
    <t>emanuelgarcia@example.com</t>
  </si>
  <si>
    <t>269.034.785-74</t>
  </si>
  <si>
    <t>Gabriela Silva</t>
  </si>
  <si>
    <t>Colônia de Cassiano</t>
  </si>
  <si>
    <t>Conjunto Califórnia Ii</t>
  </si>
  <si>
    <t>+5582909396637</t>
  </si>
  <si>
    <t>luiz-fernando29@example.net</t>
  </si>
  <si>
    <t>529.804.176-02</t>
  </si>
  <si>
    <t>Ana Laura Casa Grande</t>
  </si>
  <si>
    <t>Estação de Barros, 1</t>
  </si>
  <si>
    <t>+5554990025411</t>
  </si>
  <si>
    <t>larissamontenegro@example.com</t>
  </si>
  <si>
    <t>846.053.927-00</t>
  </si>
  <si>
    <t>Alice Fonseca</t>
  </si>
  <si>
    <t>Esplanada Luiz Fernando Rodrigues, 34</t>
  </si>
  <si>
    <t>+5558915371034</t>
  </si>
  <si>
    <t>yrocha@example.org</t>
  </si>
  <si>
    <t>137.926.840-04</t>
  </si>
  <si>
    <t>Vitor Gabriel Sales</t>
  </si>
  <si>
    <t>Conjunto Mirella da Rosa, 1</t>
  </si>
  <si>
    <t>Dias de Pastor</t>
  </si>
  <si>
    <t>+55068933121993</t>
  </si>
  <si>
    <t>luiz-felipe19@example.net</t>
  </si>
  <si>
    <t>358.264.179-19</t>
  </si>
  <si>
    <t>Evelyn Costela</t>
  </si>
  <si>
    <t>Praia Maria Sophia Silveira, 8</t>
  </si>
  <si>
    <t>+55084962922500</t>
  </si>
  <si>
    <t>alvesmarina@example.com</t>
  </si>
  <si>
    <t>103.789.254-23</t>
  </si>
  <si>
    <t>Clarice Borges</t>
  </si>
  <si>
    <t>Pátio de Sampaio, 14</t>
  </si>
  <si>
    <t>Cachoeirinha</t>
  </si>
  <si>
    <t>+55021978180853</t>
  </si>
  <si>
    <t>correianatalia@example.net</t>
  </si>
  <si>
    <t>523.698.417-37</t>
  </si>
  <si>
    <t>Heitor Ferreira</t>
  </si>
  <si>
    <t>Travessa Eloah Machado, 1</t>
  </si>
  <si>
    <t>+5515947184099</t>
  </si>
  <si>
    <t>aragaovitor-gabriel@example.com</t>
  </si>
  <si>
    <t>398.147.256-09</t>
  </si>
  <si>
    <t>Maria Sophia Cirino</t>
  </si>
  <si>
    <t>Largo de Barros, 59</t>
  </si>
  <si>
    <t>Castanheira</t>
  </si>
  <si>
    <t>+5596915809458</t>
  </si>
  <si>
    <t>valentina53@example.com</t>
  </si>
  <si>
    <t>Sexólogo</t>
  </si>
  <si>
    <t>349.581.260-15</t>
  </si>
  <si>
    <t>Ana Luiza Costela</t>
  </si>
  <si>
    <t>Avenida Nogueira, 1</t>
  </si>
  <si>
    <t>São João</t>
  </si>
  <si>
    <t>+5585939890758</t>
  </si>
  <si>
    <t>stephanyvasconcelos@example.org</t>
  </si>
  <si>
    <t>895.617.304-48</t>
  </si>
  <si>
    <t>Melissa Vasconcelos</t>
  </si>
  <si>
    <t>Loteamento de Macedo, 33</t>
  </si>
  <si>
    <t>Dias do Sul</t>
  </si>
  <si>
    <t>+55042939205682</t>
  </si>
  <si>
    <t>macedoluiz-henrique@example.com</t>
  </si>
  <si>
    <t>640.753.928-56</t>
  </si>
  <si>
    <t>Rael Almeida</t>
  </si>
  <si>
    <t>Estação Martins, 67</t>
  </si>
  <si>
    <t>+55010942931152</t>
  </si>
  <si>
    <t>maria-julia16@example.com</t>
  </si>
  <si>
    <t>Engenheiro de iluminação</t>
  </si>
  <si>
    <t>604.157.923-80</t>
  </si>
  <si>
    <t>Luan Fonseca</t>
  </si>
  <si>
    <t>Lago de Câmara, 9</t>
  </si>
  <si>
    <t>+55081957234571</t>
  </si>
  <si>
    <t>nporto@example.com</t>
  </si>
  <si>
    <t>407.135.298-14</t>
  </si>
  <si>
    <t>Helena Araújo</t>
  </si>
  <si>
    <t>Área Fogaça, 75</t>
  </si>
  <si>
    <t>+5512926907819</t>
  </si>
  <si>
    <t>leandro07@example.net</t>
  </si>
  <si>
    <t>329.106.875-03</t>
  </si>
  <si>
    <t>Daniel Cunha</t>
  </si>
  <si>
    <t>Vereda Cauê Montenegro, 18</t>
  </si>
  <si>
    <t>+5509933547857</t>
  </si>
  <si>
    <t>montenegrocatarina@example.com</t>
  </si>
  <si>
    <t>302.491.856-60</t>
  </si>
  <si>
    <t>Eduardo Fonseca</t>
  </si>
  <si>
    <t>Avenida Gomes</t>
  </si>
  <si>
    <t>Santo André</t>
  </si>
  <si>
    <t>+5530994955263</t>
  </si>
  <si>
    <t>juangoncalves@example.org</t>
  </si>
  <si>
    <t>Ator</t>
  </si>
  <si>
    <t>713.845.926-28</t>
  </si>
  <si>
    <t>Ana Laura Sales</t>
  </si>
  <si>
    <t>Conjunto Nina Souza, 2</t>
  </si>
  <si>
    <t>+55017912182673</t>
  </si>
  <si>
    <t>raragao@example.net</t>
  </si>
  <si>
    <t>302.458.791-88</t>
  </si>
  <si>
    <t>Isabela Freitas</t>
  </si>
  <si>
    <t>Loteamento de Duarte, 28</t>
  </si>
  <si>
    <t>da Rocha da Prata</t>
  </si>
  <si>
    <t>+5560954459215</t>
  </si>
  <si>
    <t>freitasmanuela@example.org</t>
  </si>
  <si>
    <t>146.039.728-22</t>
  </si>
  <si>
    <t>Joana Porto</t>
  </si>
  <si>
    <t>Praia Guilherme Pimenta, 526</t>
  </si>
  <si>
    <t>Jonas Veiga</t>
  </si>
  <si>
    <t>+5521987852756</t>
  </si>
  <si>
    <t>costanina@example.org</t>
  </si>
  <si>
    <t>184.293.507-05</t>
  </si>
  <si>
    <t>Thiago Ferreira</t>
  </si>
  <si>
    <t>Vale de Pereira, 35</t>
  </si>
  <si>
    <t>Vila São Dimas</t>
  </si>
  <si>
    <t>+5594976423374</t>
  </si>
  <si>
    <t>imachado@example.net</t>
  </si>
  <si>
    <t>893.271.564-55</t>
  </si>
  <si>
    <t>Brayan Cassiano</t>
  </si>
  <si>
    <t>Viaduto de Nogueira, 46</t>
  </si>
  <si>
    <t>Beija Flor</t>
  </si>
  <si>
    <t>+5532989921894</t>
  </si>
  <si>
    <t>marquestheodoro@example.com</t>
  </si>
  <si>
    <t>495.821.637-55</t>
  </si>
  <si>
    <t>Maria Viana</t>
  </si>
  <si>
    <t>Sítio Ester Sales, 78</t>
  </si>
  <si>
    <t>+5590965402510</t>
  </si>
  <si>
    <t>costelaana-julia@example.com</t>
  </si>
  <si>
    <t>037.192.568-12</t>
  </si>
  <si>
    <t>Ana Sophia Ferreira</t>
  </si>
  <si>
    <t>Morro José Sousa</t>
  </si>
  <si>
    <t>+5510931439699</t>
  </si>
  <si>
    <t>stella96@example.org</t>
  </si>
  <si>
    <t>Contador</t>
  </si>
  <si>
    <t>539.408.276-65</t>
  </si>
  <si>
    <t>Clarice Monteiro</t>
  </si>
  <si>
    <t>Rodovia Yago Leão, 20</t>
  </si>
  <si>
    <t>São Jorge 2ª Seção</t>
  </si>
  <si>
    <t>Almeida de Silva</t>
  </si>
  <si>
    <t>+5574955584618</t>
  </si>
  <si>
    <t>maria-sophia83@example.net</t>
  </si>
  <si>
    <t>651.730.428-26</t>
  </si>
  <si>
    <t>Matheus da Mota</t>
  </si>
  <si>
    <t>Colônia Matheus Souza</t>
  </si>
  <si>
    <t>+5559951283151</t>
  </si>
  <si>
    <t>emoreira@example.com</t>
  </si>
  <si>
    <t>792.843.501-23</t>
  </si>
  <si>
    <t>Henry Alves</t>
  </si>
  <si>
    <t>Chácara de Araújo, 42</t>
  </si>
  <si>
    <t>+5531941613444</t>
  </si>
  <si>
    <t>rgoncalves@example.org</t>
  </si>
  <si>
    <t>709.312.864-50</t>
  </si>
  <si>
    <t>Léo Gomes</t>
  </si>
  <si>
    <t>Jardim da Cunha, 88</t>
  </si>
  <si>
    <t>+55054950479077</t>
  </si>
  <si>
    <t>esterrodrigues@example.net</t>
  </si>
  <si>
    <t>Técnico em higiene dentária</t>
  </si>
  <si>
    <t>821.607.593-68</t>
  </si>
  <si>
    <t>Brenda Pereira</t>
  </si>
  <si>
    <t>Núcleo Aparecida, 95</t>
  </si>
  <si>
    <t>+5552912398744</t>
  </si>
  <si>
    <t>da-cruzlucas@example.com</t>
  </si>
  <si>
    <t>Educador integrado à saúde pública</t>
  </si>
  <si>
    <t>352.178.690-03</t>
  </si>
  <si>
    <t>Mateus Sales</t>
  </si>
  <si>
    <t>Colônia de Costela, 5</t>
  </si>
  <si>
    <t>Vila Satélite</t>
  </si>
  <si>
    <t>+5574972664204</t>
  </si>
  <si>
    <t>souzaana-luiza@example.org</t>
  </si>
  <si>
    <t>Mãe social</t>
  </si>
  <si>
    <t>716.293.058-12</t>
  </si>
  <si>
    <t>Gabrielly Melo</t>
  </si>
  <si>
    <t>Viaduto de Moreira, 75</t>
  </si>
  <si>
    <t>Túnel De Ibirité</t>
  </si>
  <si>
    <t>Cavalcante do Sul</t>
  </si>
  <si>
    <t>+5551978232854</t>
  </si>
  <si>
    <t>vdias@example.com</t>
  </si>
  <si>
    <t>Gestor ambiental</t>
  </si>
  <si>
    <t>078.325.691-40</t>
  </si>
  <si>
    <t>Allana da Conceição</t>
  </si>
  <si>
    <t>Lagoa Maria Sophia Machado, 66</t>
  </si>
  <si>
    <t>Pirineus</t>
  </si>
  <si>
    <t>+55083973758098</t>
  </si>
  <si>
    <t>mpires@example.org</t>
  </si>
  <si>
    <t>Arqueólogo</t>
  </si>
  <si>
    <t>385.764.290-47</t>
  </si>
  <si>
    <t>Isis Rocha</t>
  </si>
  <si>
    <t>Viela de Albuquerque, 39</t>
  </si>
  <si>
    <t>Cavalcante da Praia</t>
  </si>
  <si>
    <t>+55065940111186</t>
  </si>
  <si>
    <t>luiza83@example.com</t>
  </si>
  <si>
    <t>379.062.814-03</t>
  </si>
  <si>
    <t>Kaique da Rocha</t>
  </si>
  <si>
    <t>Fazenda Oliveira, 39</t>
  </si>
  <si>
    <t>Monteiro dos Dourados</t>
  </si>
  <si>
    <t>+5564987657156</t>
  </si>
  <si>
    <t>ida-costa@example.com</t>
  </si>
  <si>
    <t>135.428.076-80</t>
  </si>
  <si>
    <t>Lucas Gabriel Sá</t>
  </si>
  <si>
    <t>Conjunto Davi Lucca Martins, 49</t>
  </si>
  <si>
    <t>Vila Jardim São José</t>
  </si>
  <si>
    <t>Martins Verde</t>
  </si>
  <si>
    <t>+5518982106432</t>
  </si>
  <si>
    <t>arthurda-conceicao@example.com</t>
  </si>
  <si>
    <t>Diretor de fotografia</t>
  </si>
  <si>
    <t>560.827.419-94</t>
  </si>
  <si>
    <t>Marcos Vinicius Farias</t>
  </si>
  <si>
    <t>Ladeira de Pires, 401</t>
  </si>
  <si>
    <t>Vila Madre Gertrudes 4ª Seção</t>
  </si>
  <si>
    <t>Sampaio de Vieira</t>
  </si>
  <si>
    <t>+5516966144609</t>
  </si>
  <si>
    <t>maitemonteiro@example.com</t>
  </si>
  <si>
    <t>192.306.457-61</t>
  </si>
  <si>
    <t>Ana Julia Souza</t>
  </si>
  <si>
    <t>Setor Pires, 2</t>
  </si>
  <si>
    <t>+5510979738078</t>
  </si>
  <si>
    <t>nogueirabarbara@example.com</t>
  </si>
  <si>
    <t>915.238.607-40</t>
  </si>
  <si>
    <t>Arthur Miguel Martins</t>
  </si>
  <si>
    <t>Feira Aylla Correia, 977</t>
  </si>
  <si>
    <t>Porto de da Rocha</t>
  </si>
  <si>
    <t>+5574969220635</t>
  </si>
  <si>
    <t>gmartins@example.com</t>
  </si>
  <si>
    <t>203.687.419-31</t>
  </si>
  <si>
    <t>Vitória Fernandes</t>
  </si>
  <si>
    <t>Vereda de Carvalho, 41</t>
  </si>
  <si>
    <t>Martins da Mata</t>
  </si>
  <si>
    <t>+55000963833821</t>
  </si>
  <si>
    <t>bcorreia@example.net</t>
  </si>
  <si>
    <t>Cabo</t>
  </si>
  <si>
    <t>954.306.872-00</t>
  </si>
  <si>
    <t>Marcela Albuquerque</t>
  </si>
  <si>
    <t>Rodovia Viana, 41</t>
  </si>
  <si>
    <t>da Rocha do Amparo</t>
  </si>
  <si>
    <t>+5518964315805</t>
  </si>
  <si>
    <t>levimoraes@example.com</t>
  </si>
  <si>
    <t>856.014.293-24</t>
  </si>
  <si>
    <t>Caio Monteiro</t>
  </si>
  <si>
    <t>Parque Guilherme Vieira</t>
  </si>
  <si>
    <t>+5582947029988</t>
  </si>
  <si>
    <t>vcorreia@example.com</t>
  </si>
  <si>
    <t>Lutador de taekwondo</t>
  </si>
  <si>
    <t>564.092.871-94</t>
  </si>
  <si>
    <t>Vinícius da Luz</t>
  </si>
  <si>
    <t>Travessa Freitas, 18</t>
  </si>
  <si>
    <t>Aragão da Praia</t>
  </si>
  <si>
    <t>+5587921478110</t>
  </si>
  <si>
    <t>ana-luiza56@example.net</t>
  </si>
  <si>
    <t>784.596.230-92</t>
  </si>
  <si>
    <t>Anna Liz Brito</t>
  </si>
  <si>
    <t>Praia Santos, 22</t>
  </si>
  <si>
    <t>Guerra de Teixeira</t>
  </si>
  <si>
    <t>+5541933246023</t>
  </si>
  <si>
    <t>pereirahenry@example.org</t>
  </si>
  <si>
    <t>617.432.058-80</t>
  </si>
  <si>
    <t>Ana Lívia Costela</t>
  </si>
  <si>
    <t>Alameda Rezende, 2</t>
  </si>
  <si>
    <t>+5588967619403</t>
  </si>
  <si>
    <t>vasconcelosravy@example.net</t>
  </si>
  <si>
    <t>Armeiro</t>
  </si>
  <si>
    <t>495.170.863-93</t>
  </si>
  <si>
    <t>Caleb Jesus</t>
  </si>
  <si>
    <t>Trevo Cunha, 71</t>
  </si>
  <si>
    <t>Cunha Verde</t>
  </si>
  <si>
    <t>+5578915638676</t>
  </si>
  <si>
    <t>isabelaleao@example.org</t>
  </si>
  <si>
    <t>Engenheiro de alimentos</t>
  </si>
  <si>
    <t>435.786.902-10</t>
  </si>
  <si>
    <t>Ana Sophia Porto</t>
  </si>
  <si>
    <t>Colônia Porto, 84</t>
  </si>
  <si>
    <t>Oliveira da Praia</t>
  </si>
  <si>
    <t>+5512987813210</t>
  </si>
  <si>
    <t>laviniaoliveira@example.org</t>
  </si>
  <si>
    <t>Agrônomo</t>
  </si>
  <si>
    <t>706.389.514-10</t>
  </si>
  <si>
    <t>Maria Sophia Castro</t>
  </si>
  <si>
    <t>Conjunto de da Cunha, 17</t>
  </si>
  <si>
    <t>+5579948715812</t>
  </si>
  <si>
    <t>da-pazjulia@example.com</t>
  </si>
  <si>
    <t>Seguidor de compras</t>
  </si>
  <si>
    <t>073.149.625-61</t>
  </si>
  <si>
    <t>Sara Brito</t>
  </si>
  <si>
    <t>Lago de Pires, 40</t>
  </si>
  <si>
    <t>Novaes do Amparo</t>
  </si>
  <si>
    <t>+55029960389512</t>
  </si>
  <si>
    <t>liz11@example.com</t>
  </si>
  <si>
    <t>148.903.756-00</t>
  </si>
  <si>
    <t>Mariane Martins</t>
  </si>
  <si>
    <t>Praia de da Luz, 4</t>
  </si>
  <si>
    <t>Pacheco da Prata</t>
  </si>
  <si>
    <t>+5535996879615</t>
  </si>
  <si>
    <t>davi-miguelcardoso@example.org</t>
  </si>
  <si>
    <t>943.850.127-41</t>
  </si>
  <si>
    <t>Maria Helena da Mata</t>
  </si>
  <si>
    <t>Favela Ana Lívia Araújo</t>
  </si>
  <si>
    <t>Monteiro de Minas</t>
  </si>
  <si>
    <t>+5511922187893</t>
  </si>
  <si>
    <t>fernandesgabrielly@example.net</t>
  </si>
  <si>
    <t>634.827.095-56</t>
  </si>
  <si>
    <t>Cauê Marques</t>
  </si>
  <si>
    <t>Lago Fogaça, 102</t>
  </si>
  <si>
    <t>Vasconcelos de Montenegro</t>
  </si>
  <si>
    <t>+5599967633617</t>
  </si>
  <si>
    <t>ydas-neves@example.com</t>
  </si>
  <si>
    <t>Ortesista</t>
  </si>
  <si>
    <t>547.920.683-47</t>
  </si>
  <si>
    <t>Nicolas Andrade</t>
  </si>
  <si>
    <t>Área de Ramos</t>
  </si>
  <si>
    <t>+5561940504903</t>
  </si>
  <si>
    <t>sofia37@example.net</t>
  </si>
  <si>
    <t>Lactarista hospitalar</t>
  </si>
  <si>
    <t>743.869.520-47</t>
  </si>
  <si>
    <t>Marcela Sales</t>
  </si>
  <si>
    <t>Rua Esther da Cunha</t>
  </si>
  <si>
    <t>da Rosa dos Dourados</t>
  </si>
  <si>
    <t>+5597921979847</t>
  </si>
  <si>
    <t>ravi72@example.com</t>
  </si>
  <si>
    <t>Faturista</t>
  </si>
  <si>
    <t>452.168.793-82</t>
  </si>
  <si>
    <t>Murilo Barbosa</t>
  </si>
  <si>
    <t>Rua Novaes, 19</t>
  </si>
  <si>
    <t>Vila São Francisco</t>
  </si>
  <si>
    <t>Sá</t>
  </si>
  <si>
    <t>+55000959225131</t>
  </si>
  <si>
    <t>sousaluiz-gustavo@example.org</t>
  </si>
  <si>
    <t>067.853.412-80</t>
  </si>
  <si>
    <t>Manuella Mendes</t>
  </si>
  <si>
    <t>Jardim Mendes, 1</t>
  </si>
  <si>
    <t>Anchieta</t>
  </si>
  <si>
    <t>Martins de Minas</t>
  </si>
  <si>
    <t>+55005936139888</t>
  </si>
  <si>
    <t>catarina26@example.org</t>
  </si>
  <si>
    <t>Engenheiro ambiental</t>
  </si>
  <si>
    <t>190.574.628-85</t>
  </si>
  <si>
    <t>Gustavo Henrique Cassiano</t>
  </si>
  <si>
    <t>Chácara de Fogaça, 12</t>
  </si>
  <si>
    <t>Silveira de Fernandes</t>
  </si>
  <si>
    <t>+5506979179324</t>
  </si>
  <si>
    <t>antonio67@example.org</t>
  </si>
  <si>
    <t>Vistoriador de sinistros</t>
  </si>
  <si>
    <t>830.647.592-56</t>
  </si>
  <si>
    <t>Henry Gabriel Pinto</t>
  </si>
  <si>
    <t>Esplanada de Rios, 973</t>
  </si>
  <si>
    <t>Camponesa 1ª Seção</t>
  </si>
  <si>
    <t>Gonçalves da Serra</t>
  </si>
  <si>
    <t>+5580903656550</t>
  </si>
  <si>
    <t>joao-pedroaparecida@example.net</t>
  </si>
  <si>
    <t>942.651.078-85</t>
  </si>
  <si>
    <t>Gustavo Barros</t>
  </si>
  <si>
    <t>Vila Novais, 987</t>
  </si>
  <si>
    <t>Vila Primeiro De Maio</t>
  </si>
  <si>
    <t>+55039962969556</t>
  </si>
  <si>
    <t>pcirino@example.org</t>
  </si>
  <si>
    <t>506.793.214-70</t>
  </si>
  <si>
    <t>Luiza Araújo</t>
  </si>
  <si>
    <t>Pátio Oliveira, 57</t>
  </si>
  <si>
    <t>Sousa de Nogueira</t>
  </si>
  <si>
    <t>+5505920413971</t>
  </si>
  <si>
    <t>oliveiraisabela@example.net</t>
  </si>
  <si>
    <t>208.673.491-31</t>
  </si>
  <si>
    <t>Matheus Moura</t>
  </si>
  <si>
    <t>Residencial Ísis Ferreira, 9</t>
  </si>
  <si>
    <t>Nogueira de Dias</t>
  </si>
  <si>
    <t>+5520924684388</t>
  </si>
  <si>
    <t>catarina00@example.net</t>
  </si>
  <si>
    <t>581.672.439-82</t>
  </si>
  <si>
    <t>Henry Gabriel Moreira</t>
  </si>
  <si>
    <t>Quadra de Aparecida, 81</t>
  </si>
  <si>
    <t>+5597937748611</t>
  </si>
  <si>
    <t>arthur-miguelcasa-grande@example.net</t>
  </si>
  <si>
    <t>417.980.526-01</t>
  </si>
  <si>
    <t>Maria Helena Mendonça</t>
  </si>
  <si>
    <t>Recanto Arthur Miguel Andrade, 91</t>
  </si>
  <si>
    <t>+5581947757824</t>
  </si>
  <si>
    <t>portomirella@example.org</t>
  </si>
  <si>
    <t>Desenhista</t>
  </si>
  <si>
    <t>406.821.975-30</t>
  </si>
  <si>
    <t>Ana Liz Montenegro</t>
  </si>
  <si>
    <t>Campo de Mendonça, 61</t>
  </si>
  <si>
    <t>Campos Verde</t>
  </si>
  <si>
    <t>+5585988580379</t>
  </si>
  <si>
    <t>ana-luiza83@example.org</t>
  </si>
  <si>
    <t>Paginador</t>
  </si>
  <si>
    <t>762.150.943-07</t>
  </si>
  <si>
    <t>Isaac Costa</t>
  </si>
  <si>
    <t>Campo de Silva, 92</t>
  </si>
  <si>
    <t>+5552957221903</t>
  </si>
  <si>
    <t>bpires@example.net</t>
  </si>
  <si>
    <t>286.175.304-80</t>
  </si>
  <si>
    <t>Francisco Brito</t>
  </si>
  <si>
    <t>Ladeira de da Mata, 15</t>
  </si>
  <si>
    <t>Aragão de Pastor</t>
  </si>
  <si>
    <t>+5567946701477</t>
  </si>
  <si>
    <t>lfarias@example.com</t>
  </si>
  <si>
    <t>942.736.018-69</t>
  </si>
  <si>
    <t>Luara Marques</t>
  </si>
  <si>
    <t>Colônia de Vargas, 49</t>
  </si>
  <si>
    <t>+5537914197959</t>
  </si>
  <si>
    <t>agathasilveira@example.com</t>
  </si>
  <si>
    <t>694.835.027-56</t>
  </si>
  <si>
    <t>Ana Luiza Dias</t>
  </si>
  <si>
    <t>Área de Pinto, 37</t>
  </si>
  <si>
    <t>Castro do Sul</t>
  </si>
  <si>
    <t>+5568976375752</t>
  </si>
  <si>
    <t>cunhavicente@example.com</t>
  </si>
  <si>
    <t>Promotor de eventos</t>
  </si>
  <si>
    <t>291.803.674-96</t>
  </si>
  <si>
    <t>Ester Teixeira</t>
  </si>
  <si>
    <t>Rodovia Anthony Gabriel Pereira, 1</t>
  </si>
  <si>
    <t>+5527913665841</t>
  </si>
  <si>
    <t>lorenamendonca@example.com</t>
  </si>
  <si>
    <t>736.981.240-50</t>
  </si>
  <si>
    <t>Manuela da Luz</t>
  </si>
  <si>
    <t>Parque Juliana Barbosa, 6</t>
  </si>
  <si>
    <t>+5508972584690</t>
  </si>
  <si>
    <t>sampaiorodrigo@example.com</t>
  </si>
  <si>
    <t>031.469.782-96</t>
  </si>
  <si>
    <t>Ana Beatriz Viana</t>
  </si>
  <si>
    <t>Colônia das Neves, 10</t>
  </si>
  <si>
    <t>+55023931147050</t>
  </si>
  <si>
    <t>vargasclarice@example.com</t>
  </si>
  <si>
    <t>184.253.067-44</t>
  </si>
  <si>
    <t>Lorena Aragão</t>
  </si>
  <si>
    <t>Trevo Peixoto, 29</t>
  </si>
  <si>
    <t>+5541979822376</t>
  </si>
  <si>
    <t>araujojulia@example.org</t>
  </si>
  <si>
    <t>810.954.276-01</t>
  </si>
  <si>
    <t>Aylla Azevedo</t>
  </si>
  <si>
    <t>Praça de Alves, 408</t>
  </si>
  <si>
    <t>Mangueiras</t>
  </si>
  <si>
    <t>+5512983271003</t>
  </si>
  <si>
    <t>ceciliafreitas@example.com</t>
  </si>
  <si>
    <t>Representante comercial</t>
  </si>
  <si>
    <t>615.237.984-91</t>
  </si>
  <si>
    <t>Maria Liz da Paz</t>
  </si>
  <si>
    <t>Loteamento de Fernandes, 188</t>
  </si>
  <si>
    <t>São Luiz</t>
  </si>
  <si>
    <t>da Costa Alegre</t>
  </si>
  <si>
    <t>+5594900173448</t>
  </si>
  <si>
    <t>matteo47@example.com</t>
  </si>
  <si>
    <t>607.198.532-30</t>
  </si>
  <si>
    <t>Lucas das Neves</t>
  </si>
  <si>
    <t>Fazenda de Borges, 25</t>
  </si>
  <si>
    <t>+5554942596666</t>
  </si>
  <si>
    <t>dantemoraes@example.org</t>
  </si>
  <si>
    <t>597.640.231-34</t>
  </si>
  <si>
    <t>Maria Helena Ribeiro</t>
  </si>
  <si>
    <t>Vereda de Fonseca, 25</t>
  </si>
  <si>
    <t>Novais de Fogaça</t>
  </si>
  <si>
    <t>+5515980864721</t>
  </si>
  <si>
    <t>rafaelda-costa@example.com</t>
  </si>
  <si>
    <t>039.685.724-83</t>
  </si>
  <si>
    <t>Julia Pimenta</t>
  </si>
  <si>
    <t>Via Farias, 2</t>
  </si>
  <si>
    <t>Brito Paulista</t>
  </si>
  <si>
    <t>+5588941809868</t>
  </si>
  <si>
    <t>sampaioana-carolina@example.net</t>
  </si>
  <si>
    <t>Juiz de futebol</t>
  </si>
  <si>
    <t>605.731.948-66</t>
  </si>
  <si>
    <t>Eloah Correia</t>
  </si>
  <si>
    <t>Lago João Lucas da Paz, 15</t>
  </si>
  <si>
    <t>+5523918930638</t>
  </si>
  <si>
    <t>joaopires@example.net</t>
  </si>
  <si>
    <t>236.504.918-42</t>
  </si>
  <si>
    <t>Ana Viana</t>
  </si>
  <si>
    <t>Loteamento Luana Gonçalves, 82</t>
  </si>
  <si>
    <t>Farias do Oeste</t>
  </si>
  <si>
    <t>+5555937998528</t>
  </si>
  <si>
    <t>qcavalcanti@example.net</t>
  </si>
  <si>
    <t>053.918.462-42</t>
  </si>
  <si>
    <t>Carlos Eduardo Azevedo</t>
  </si>
  <si>
    <t>Estação de Rezende, 32</t>
  </si>
  <si>
    <t>+5583937872979</t>
  </si>
  <si>
    <t>nataliacirino@example.com</t>
  </si>
  <si>
    <t>210.854.739-88</t>
  </si>
  <si>
    <t>Vale Kevin Câmara, 14</t>
  </si>
  <si>
    <t>+5554907801321</t>
  </si>
  <si>
    <t>riosnicolas@example.net</t>
  </si>
  <si>
    <t>Hematologista</t>
  </si>
  <si>
    <t>619.054.273-52</t>
  </si>
  <si>
    <t>Apollo Duarte</t>
  </si>
  <si>
    <t>Trevo Novaes, 34</t>
  </si>
  <si>
    <t>Pastor do Sul</t>
  </si>
  <si>
    <t>+55078966378109</t>
  </si>
  <si>
    <t>viniciuspeixoto@example.net</t>
  </si>
  <si>
    <t xml:space="preserve"> Não recebi as informações que precisava</t>
  </si>
  <si>
    <t>605.473.981-66</t>
  </si>
  <si>
    <t>Ana Julia Brito</t>
  </si>
  <si>
    <t>Quadra de Rodrigues, 31</t>
  </si>
  <si>
    <t>Taquaril</t>
  </si>
  <si>
    <t>+55087998866931</t>
  </si>
  <si>
    <t>cavalcantemariane@example.com</t>
  </si>
  <si>
    <t>209.843.715-32</t>
  </si>
  <si>
    <t>Lorenzo Andrade</t>
  </si>
  <si>
    <t>Trecho Benjamim Cavalcanti, 97</t>
  </si>
  <si>
    <t>Martins de Fonseca</t>
  </si>
  <si>
    <t>+5572921951280</t>
  </si>
  <si>
    <t>cardosoerick@example.com</t>
  </si>
  <si>
    <t>301.285.749-41</t>
  </si>
  <si>
    <t>Caio das Neves</t>
  </si>
  <si>
    <t>Quadra da Rocha, 91</t>
  </si>
  <si>
    <t>+5551911744824</t>
  </si>
  <si>
    <t>ycavalcanti@example.com</t>
  </si>
  <si>
    <t>438.721.950-50</t>
  </si>
  <si>
    <t>Bruna Pastor</t>
  </si>
  <si>
    <t>Via de Machado, 92</t>
  </si>
  <si>
    <t>Dom Joaquim</t>
  </si>
  <si>
    <t>+5574946687023</t>
  </si>
  <si>
    <t>caleb21@example.org</t>
  </si>
  <si>
    <t>Profissional de comércio exterior</t>
  </si>
  <si>
    <t>892.530.176-86</t>
  </si>
  <si>
    <t>Maria Julia Cavalcante</t>
  </si>
  <si>
    <t>Largo Leandro da Paz, 605</t>
  </si>
  <si>
    <t>Fernandes de Casa Grande</t>
  </si>
  <si>
    <t>+5530969783229</t>
  </si>
  <si>
    <t>mfernandes@example.com</t>
  </si>
  <si>
    <t>930.245.716-80</t>
  </si>
  <si>
    <t>Rafael Aparecida</t>
  </si>
  <si>
    <t>Área de Mendonça, 7</t>
  </si>
  <si>
    <t>Olaria</t>
  </si>
  <si>
    <t>Pacheco dos Dourados</t>
  </si>
  <si>
    <t>+5563917251407</t>
  </si>
  <si>
    <t>dcostela@example.org</t>
  </si>
  <si>
    <t>176.589.302-02</t>
  </si>
  <si>
    <t>Nicolas da Paz</t>
  </si>
  <si>
    <t>Jardim Pedro Miguel Lima, 37</t>
  </si>
  <si>
    <t>Mendes</t>
  </si>
  <si>
    <t>+5578962497864</t>
  </si>
  <si>
    <t>dlima@example.org</t>
  </si>
  <si>
    <t>158.609.273-12</t>
  </si>
  <si>
    <t>Ryan Casa Grande</t>
  </si>
  <si>
    <t>Residencial Moreira, 37</t>
  </si>
  <si>
    <t>Caldeira do Sul</t>
  </si>
  <si>
    <t>+55057981732747</t>
  </si>
  <si>
    <t>nascimentomaria-sophia@example.net</t>
  </si>
  <si>
    <t>059.721.684-30</t>
  </si>
  <si>
    <t>Marcela das Neves</t>
  </si>
  <si>
    <t>Núcleo Ana Vitória Costa, 13</t>
  </si>
  <si>
    <t>Pires dos Dourados</t>
  </si>
  <si>
    <t>+5530954696576</t>
  </si>
  <si>
    <t>eazevedo@example.net</t>
  </si>
  <si>
    <t>146.370.259-07</t>
  </si>
  <si>
    <t>Sarah Nunes</t>
  </si>
  <si>
    <t>Estação Mendonça, 40</t>
  </si>
  <si>
    <t>+55009927745399</t>
  </si>
  <si>
    <t>nicole92@example.com</t>
  </si>
  <si>
    <t>981.204.356-05</t>
  </si>
  <si>
    <t>Luiz Henrique Cavalcanti</t>
  </si>
  <si>
    <t>Avenida de da Rosa, 5</t>
  </si>
  <si>
    <t>Fogaça da Praia</t>
  </si>
  <si>
    <t>+5552909702043</t>
  </si>
  <si>
    <t>isabel89@example.com</t>
  </si>
  <si>
    <t>972.150.468-85</t>
  </si>
  <si>
    <t>Heloisa Montenegro</t>
  </si>
  <si>
    <t>Núcleo de Vargas, 8</t>
  </si>
  <si>
    <t>Santa Lúcia</t>
  </si>
  <si>
    <t>Casa Grande de Rezende</t>
  </si>
  <si>
    <t>+5534921729869</t>
  </si>
  <si>
    <t>fpires@example.com</t>
  </si>
  <si>
    <t>940.571.862-20</t>
  </si>
  <si>
    <t>Gabriela Lopes</t>
  </si>
  <si>
    <t>Distrito Anthony Costa</t>
  </si>
  <si>
    <t>da Cunha de Melo</t>
  </si>
  <si>
    <t>+5593971201864</t>
  </si>
  <si>
    <t>aaparecida@example.com</t>
  </si>
  <si>
    <t>406.872.951-49</t>
  </si>
  <si>
    <t>Henry Borges</t>
  </si>
  <si>
    <t>Viaduto de Garcia, 94</t>
  </si>
  <si>
    <t>+5587900562204</t>
  </si>
  <si>
    <t>yribeiro@example.com</t>
  </si>
  <si>
    <t>784.935.260-29</t>
  </si>
  <si>
    <t>Ayla Freitas</t>
  </si>
  <si>
    <t>Via de Martins</t>
  </si>
  <si>
    <t>+5550934935183</t>
  </si>
  <si>
    <t>hnovaes@example.net</t>
  </si>
  <si>
    <t>492.805.673-65</t>
  </si>
  <si>
    <t>Enzo da Rocha</t>
  </si>
  <si>
    <t>Viela de Câmara</t>
  </si>
  <si>
    <t>Dom Bosco</t>
  </si>
  <si>
    <t>+55093981931879</t>
  </si>
  <si>
    <t>pietrojesus@example.net</t>
  </si>
  <si>
    <t>Lamboteiro</t>
  </si>
  <si>
    <t>517.360.824-26</t>
  </si>
  <si>
    <t>Heloísa Duarte</t>
  </si>
  <si>
    <t>Colônia de da Mata, 1</t>
  </si>
  <si>
    <t>Vila Boa Vista</t>
  </si>
  <si>
    <t>+5563997251643</t>
  </si>
  <si>
    <t>lmoreira@example.org</t>
  </si>
  <si>
    <t>Barbeiro</t>
  </si>
  <si>
    <t>208.974.563-00</t>
  </si>
  <si>
    <t>Bruno da Rosa</t>
  </si>
  <si>
    <t>Recanto Luana Barbosa</t>
  </si>
  <si>
    <t>+5591938550373</t>
  </si>
  <si>
    <t>melissa39@example.com</t>
  </si>
  <si>
    <t>574.139.802-23</t>
  </si>
  <si>
    <t>Hellena da Mata</t>
  </si>
  <si>
    <t>Parque de da Costa, 26</t>
  </si>
  <si>
    <t>+5574983869359</t>
  </si>
  <si>
    <t>maria-julia50@example.net</t>
  </si>
  <si>
    <t>Corregedor de justiça</t>
  </si>
  <si>
    <t>305.728.149-41</t>
  </si>
  <si>
    <t>Felipe da Mata</t>
  </si>
  <si>
    <t>Área de Mendes, 4</t>
  </si>
  <si>
    <t>Maria Helena</t>
  </si>
  <si>
    <t>+5584959031829</t>
  </si>
  <si>
    <t>araujovitoria@example.net</t>
  </si>
  <si>
    <t>963.124.057-61</t>
  </si>
  <si>
    <t>Fernando Rezende</t>
  </si>
  <si>
    <t>Vale de Barros, 4</t>
  </si>
  <si>
    <t>Silveira de Goiás</t>
  </si>
  <si>
    <t>+5544970371867</t>
  </si>
  <si>
    <t>noah36@example.org</t>
  </si>
  <si>
    <t>Profissional de educação física</t>
  </si>
  <si>
    <t>312.489.756-00</t>
  </si>
  <si>
    <t>Fernando da Mota</t>
  </si>
  <si>
    <t>Lago de Barbosa, 629</t>
  </si>
  <si>
    <t>+5582944505492</t>
  </si>
  <si>
    <t>fernando46@example.org</t>
  </si>
  <si>
    <t>370.651.294-70</t>
  </si>
  <si>
    <t>Eduarda Viana</t>
  </si>
  <si>
    <t>Pátio Cavalcanti, 7</t>
  </si>
  <si>
    <t>Lorena</t>
  </si>
  <si>
    <t>+5582910557510</t>
  </si>
  <si>
    <t>julia84@example.com</t>
  </si>
  <si>
    <t>718.263.945-91</t>
  </si>
  <si>
    <t>Ísis Rios</t>
  </si>
  <si>
    <t>Conjunto de das Neves, 27</t>
  </si>
  <si>
    <t>+55048936129918</t>
  </si>
  <si>
    <t>das-nevesisaac@example.com</t>
  </si>
  <si>
    <t>Profissional de logística</t>
  </si>
  <si>
    <t>104.639.275-16</t>
  </si>
  <si>
    <t>Maria Vitória Macedo</t>
  </si>
  <si>
    <t>Rodovia Erick Silva, 435</t>
  </si>
  <si>
    <t>Rezende de Rezende</t>
  </si>
  <si>
    <t>+55052960795902</t>
  </si>
  <si>
    <t>santosravi-lucca@example.net</t>
  </si>
  <si>
    <t>Escrivão</t>
  </si>
  <si>
    <t>148.305.627-90</t>
  </si>
  <si>
    <t>Maria Júlia Garcia</t>
  </si>
  <si>
    <t>Colônia Brito, 5</t>
  </si>
  <si>
    <t>+55029994119767</t>
  </si>
  <si>
    <t>mayadias@example.com</t>
  </si>
  <si>
    <t>120.738.945-50</t>
  </si>
  <si>
    <t>Ana Laura Viana</t>
  </si>
  <si>
    <t>Trecho de Campos, 84</t>
  </si>
  <si>
    <t>+5558954873295</t>
  </si>
  <si>
    <t>maria-isis96@example.com</t>
  </si>
  <si>
    <t>716.942.358-82</t>
  </si>
  <si>
    <t>Alexandre Sá</t>
  </si>
  <si>
    <t>Travessa Otto Camargo, 213</t>
  </si>
  <si>
    <t>Mariano De Abreu</t>
  </si>
  <si>
    <t>da Rocha Grande</t>
  </si>
  <si>
    <t>+5577957121636</t>
  </si>
  <si>
    <t>maria-eduardaviana@example.net</t>
  </si>
  <si>
    <t>Médico cirurgião</t>
  </si>
  <si>
    <t>079.138.562-03</t>
  </si>
  <si>
    <t>Jade Fernandes</t>
  </si>
  <si>
    <t>Ladeira Alana Dias, 65</t>
  </si>
  <si>
    <t>Almeida Alegre</t>
  </si>
  <si>
    <t>+5545955825746</t>
  </si>
  <si>
    <t>gabriel47@example.com</t>
  </si>
  <si>
    <t>890.721.643-69</t>
  </si>
  <si>
    <t>Gabriel Cassiano</t>
  </si>
  <si>
    <t>Lagoa Alves</t>
  </si>
  <si>
    <t>Viana de Correia</t>
  </si>
  <si>
    <t>+5525903919127</t>
  </si>
  <si>
    <t>esales@example.net</t>
  </si>
  <si>
    <t>Imunologista</t>
  </si>
  <si>
    <t>039.814.567-93</t>
  </si>
  <si>
    <t>Sabrina Farias</t>
  </si>
  <si>
    <t>Residencial Sara Vargas, 79</t>
  </si>
  <si>
    <t>Maria Tereza</t>
  </si>
  <si>
    <t>+5562960196032</t>
  </si>
  <si>
    <t>kaparecida@example.com</t>
  </si>
  <si>
    <t>504.983.261-60</t>
  </si>
  <si>
    <t>Thiago Santos</t>
  </si>
  <si>
    <t>Núcleo Noah Almeida</t>
  </si>
  <si>
    <t>Barão Homem De Melo 1ª Seção</t>
  </si>
  <si>
    <t>+5578920681749</t>
  </si>
  <si>
    <t>aragaoisabel@example.org</t>
  </si>
  <si>
    <t>Atleta de canoagem</t>
  </si>
  <si>
    <t>863.795.021-30</t>
  </si>
  <si>
    <t>João Gabriel Sousa</t>
  </si>
  <si>
    <t>Rodovia Correia, 61</t>
  </si>
  <si>
    <t>Sousa do Oeste</t>
  </si>
  <si>
    <t>+55048993206399</t>
  </si>
  <si>
    <t>abreumariah@example.org</t>
  </si>
  <si>
    <t>Afiador de ferramentas</t>
  </si>
  <si>
    <t>045.163.298-24</t>
  </si>
  <si>
    <t>Ana Beatriz da Luz</t>
  </si>
  <si>
    <t>Chácara de Fogaça, 5</t>
  </si>
  <si>
    <t>Carvalho de Lima</t>
  </si>
  <si>
    <t>+5567914847078</t>
  </si>
  <si>
    <t>klima@example.net</t>
  </si>
  <si>
    <t>458.963.721-91</t>
  </si>
  <si>
    <t>Clara Campos</t>
  </si>
  <si>
    <t>Conjunto Costa, 51</t>
  </si>
  <si>
    <t>+5565968292853</t>
  </si>
  <si>
    <t>hmoura@example.com</t>
  </si>
  <si>
    <t>Estofador</t>
  </si>
  <si>
    <t>248.907.315-04</t>
  </si>
  <si>
    <t>Maria Eduarda Sousa</t>
  </si>
  <si>
    <t>Via de Rezende</t>
  </si>
  <si>
    <t>+5552969700827</t>
  </si>
  <si>
    <t>maria-liz08@example.net</t>
  </si>
  <si>
    <t>309.682.741-96</t>
  </si>
  <si>
    <t>Benjamin Melo</t>
  </si>
  <si>
    <t>Travessa Nina Nascimento, 30</t>
  </si>
  <si>
    <t>+5519946521125</t>
  </si>
  <si>
    <t>cardosomaria-cecilia@example.net</t>
  </si>
  <si>
    <t>Boticário</t>
  </si>
  <si>
    <t>849.256.370-29</t>
  </si>
  <si>
    <t>Fernanda Pimenta</t>
  </si>
  <si>
    <t>Lago Nicolas Fogaça, 4</t>
  </si>
  <si>
    <t>+55090969952560</t>
  </si>
  <si>
    <t>brendacarvalho@example.org</t>
  </si>
  <si>
    <t>637.289.105-03</t>
  </si>
  <si>
    <t>Nathan Novais</t>
  </si>
  <si>
    <t>Recanto de da Mata, 40</t>
  </si>
  <si>
    <t>Barbosa da Prata</t>
  </si>
  <si>
    <t>+5591964909937</t>
  </si>
  <si>
    <t>melina24@example.com</t>
  </si>
  <si>
    <t>498.652.017-20</t>
  </si>
  <si>
    <t>Daniel Fernandes</t>
  </si>
  <si>
    <t>Estação Costela, 60</t>
  </si>
  <si>
    <t>Apolonia</t>
  </si>
  <si>
    <t>+5506911643090</t>
  </si>
  <si>
    <t>henriquenogueira@example.net</t>
  </si>
  <si>
    <t>Caixa</t>
  </si>
  <si>
    <t>196.837.024-22</t>
  </si>
  <si>
    <t>Gustavo Aparecida</t>
  </si>
  <si>
    <t>Avenida de Oliveira, 566</t>
  </si>
  <si>
    <t>Sousa do Galho</t>
  </si>
  <si>
    <t>+5561972015711</t>
  </si>
  <si>
    <t>rodrigomoreira@example.org</t>
  </si>
  <si>
    <t>Síndico</t>
  </si>
  <si>
    <t>915.607.428-01</t>
  </si>
  <si>
    <t>Kamilly Pinto</t>
  </si>
  <si>
    <t>Lago de Lopes, 627</t>
  </si>
  <si>
    <t>Caldeira de Minas</t>
  </si>
  <si>
    <t>+5591905840070</t>
  </si>
  <si>
    <t>cvasconcelos@example.org</t>
  </si>
  <si>
    <t>Profissional de relações internacionais</t>
  </si>
  <si>
    <t>931.827.504-88</t>
  </si>
  <si>
    <t>Distrito Eloá Pacheco, 8</t>
  </si>
  <si>
    <t>Nova Pampulha</t>
  </si>
  <si>
    <t>Novaes de Goiás</t>
  </si>
  <si>
    <t>+5589972468845</t>
  </si>
  <si>
    <t>leonardo13@example.org</t>
  </si>
  <si>
    <t>456.317.982-55</t>
  </si>
  <si>
    <t>Vinícius da Cunha</t>
  </si>
  <si>
    <t>Conjunto Bruno Azevedo, 11</t>
  </si>
  <si>
    <t>+5597981102445</t>
  </si>
  <si>
    <t>portomaria-julia@example.com</t>
  </si>
  <si>
    <t>Nefrologista</t>
  </si>
  <si>
    <t>571.840.326-08</t>
  </si>
  <si>
    <t>Aylla Martins</t>
  </si>
  <si>
    <t>Ladeira Costa, 88</t>
  </si>
  <si>
    <t>Moreira das Pedras</t>
  </si>
  <si>
    <t>+55099962693444</t>
  </si>
  <si>
    <t>lalves@example.org</t>
  </si>
  <si>
    <t>754.130.892-79</t>
  </si>
  <si>
    <t>Joana Moreira</t>
  </si>
  <si>
    <t>Fazenda Sousa</t>
  </si>
  <si>
    <t>Cardoso</t>
  </si>
  <si>
    <t>+5519957886792</t>
  </si>
  <si>
    <t>isis65@example.org</t>
  </si>
  <si>
    <t>Mergulhador</t>
  </si>
  <si>
    <t>802.157.964-11</t>
  </si>
  <si>
    <t>Alice Oliveira</t>
  </si>
  <si>
    <t>Colônia Julia Mendes, 59</t>
  </si>
  <si>
    <t>+55062988636839</t>
  </si>
  <si>
    <t>bmarques@example.org</t>
  </si>
  <si>
    <t>498.325.106-51</t>
  </si>
  <si>
    <t>Maria Luiza Câmara</t>
  </si>
  <si>
    <t>Viela Danilo da Mata, 98</t>
  </si>
  <si>
    <t>+5520938540095</t>
  </si>
  <si>
    <t>britohellena@example.com</t>
  </si>
  <si>
    <t>Conferente de recebimento</t>
  </si>
  <si>
    <t>351.296.840-60</t>
  </si>
  <si>
    <t>Alice Moraes</t>
  </si>
  <si>
    <t>Esplanada de Cassiano, 125</t>
  </si>
  <si>
    <t>da Cunha Grande</t>
  </si>
  <si>
    <t>+5512913726934</t>
  </si>
  <si>
    <t>yda-cunha@example.net</t>
  </si>
  <si>
    <t>735.921.640-07</t>
  </si>
  <si>
    <t>João Pedro Cavalcante</t>
  </si>
  <si>
    <t>Feira de Casa Grande, 71</t>
  </si>
  <si>
    <t>Nogueira de Almeida</t>
  </si>
  <si>
    <t>+5531916061706</t>
  </si>
  <si>
    <t>fernandosa@example.org</t>
  </si>
  <si>
    <t>049.865.327-74</t>
  </si>
  <si>
    <t>João Lucas Fogaça</t>
  </si>
  <si>
    <t>Ladeira da Costa</t>
  </si>
  <si>
    <t>+5526905448216</t>
  </si>
  <si>
    <t>maria-liz42@example.net</t>
  </si>
  <si>
    <t>Contra regra</t>
  </si>
  <si>
    <t>341.786.095-48</t>
  </si>
  <si>
    <t>Joana Pires</t>
  </si>
  <si>
    <t>Lago Casa Grande, 894</t>
  </si>
  <si>
    <t>Vila De Sá</t>
  </si>
  <si>
    <t>+5509935356187</t>
  </si>
  <si>
    <t>hborges@example.org</t>
  </si>
  <si>
    <t>Escritor</t>
  </si>
  <si>
    <t>526.439.708-29</t>
  </si>
  <si>
    <t>Alana Araújo</t>
  </si>
  <si>
    <t>Viaduto de Sampaio</t>
  </si>
  <si>
    <t>Boa União 1ª Seção</t>
  </si>
  <si>
    <t>+5542992712364</t>
  </si>
  <si>
    <t>smartins@example.org</t>
  </si>
  <si>
    <t>412.960.857-67</t>
  </si>
  <si>
    <t>Fernando Sampaio</t>
  </si>
  <si>
    <t>Trevo Moraes, 54</t>
  </si>
  <si>
    <t>Buraco Quente</t>
  </si>
  <si>
    <t>+5506953330898</t>
  </si>
  <si>
    <t>ana-luizaaraujo@example.org</t>
  </si>
  <si>
    <t>017.936.285-21</t>
  </si>
  <si>
    <t>André Rios</t>
  </si>
  <si>
    <t>Conjunto Bella Barros, 7</t>
  </si>
  <si>
    <t>+5585901914444</t>
  </si>
  <si>
    <t>wmontenegro@example.net</t>
  </si>
  <si>
    <t>Economista doméstico</t>
  </si>
  <si>
    <t>024.389.165-24</t>
  </si>
  <si>
    <t>Pietro Oliveira</t>
  </si>
  <si>
    <t>Avenida de Pinto, 161</t>
  </si>
  <si>
    <t>Barbosa dos Dourados</t>
  </si>
  <si>
    <t>+5546977606043</t>
  </si>
  <si>
    <t>joanaaragao@example.org</t>
  </si>
  <si>
    <t>135.240.679-99</t>
  </si>
  <si>
    <t>Lucas Porto</t>
  </si>
  <si>
    <t>Pátio da Cunha, 358</t>
  </si>
  <si>
    <t>da Mota das Flores</t>
  </si>
  <si>
    <t>+5596917231211</t>
  </si>
  <si>
    <t>ana-liz21@example.net</t>
  </si>
  <si>
    <t>Veterinário</t>
  </si>
  <si>
    <t>417.308.659-84</t>
  </si>
  <si>
    <t>Diego Almeida</t>
  </si>
  <si>
    <t>Distrito Souza</t>
  </si>
  <si>
    <t>Fonseca do Amparo</t>
  </si>
  <si>
    <t>+5500944236726</t>
  </si>
  <si>
    <t>gomesmaya@example.net</t>
  </si>
  <si>
    <t>724.680.935-00</t>
  </si>
  <si>
    <t>Jade Caldeira</t>
  </si>
  <si>
    <t>Estação de Rios, 281</t>
  </si>
  <si>
    <t>Novaes</t>
  </si>
  <si>
    <t>+5531912060804</t>
  </si>
  <si>
    <t>da-luzolivia@example.com</t>
  </si>
  <si>
    <t>259.081.643-05</t>
  </si>
  <si>
    <t>Gael Henrique Teixeira</t>
  </si>
  <si>
    <t>Morro Theo Caldeira, 45</t>
  </si>
  <si>
    <t>Alves da Serra</t>
  </si>
  <si>
    <t>+5505915397357</t>
  </si>
  <si>
    <t>ana-juliasiqueira@example.com</t>
  </si>
  <si>
    <t>364.970.218-50</t>
  </si>
  <si>
    <t>Maria Flor Correia</t>
  </si>
  <si>
    <t>Rua Sousa, 43</t>
  </si>
  <si>
    <t>Almeida Paulista</t>
  </si>
  <si>
    <t>+55033992796747</t>
  </si>
  <si>
    <t>ribeiroana-vitoria@example.net</t>
  </si>
  <si>
    <t>086.923.741-13</t>
  </si>
  <si>
    <t>Ayla das Neves</t>
  </si>
  <si>
    <t>Trevo de Ferreira, 69</t>
  </si>
  <si>
    <t>+55031927222128</t>
  </si>
  <si>
    <t>da-cruzmaria-julia@example.net</t>
  </si>
  <si>
    <t>908.241.637-96</t>
  </si>
  <si>
    <t>Enzo Pereira</t>
  </si>
  <si>
    <t>Quadra de Marques, 60</t>
  </si>
  <si>
    <t>Sport Club</t>
  </si>
  <si>
    <t>da Conceição da Praia</t>
  </si>
  <si>
    <t>+5586940526595</t>
  </si>
  <si>
    <t>helenacamargo@example.org</t>
  </si>
  <si>
    <t>Contatólogo</t>
  </si>
  <si>
    <t>340.596.817-84</t>
  </si>
  <si>
    <t>Hadassa Santos</t>
  </si>
  <si>
    <t>Largo Manuela Caldeira, 784</t>
  </si>
  <si>
    <t>+5592942992836</t>
  </si>
  <si>
    <t>larissa31@example.org</t>
  </si>
  <si>
    <t>536.170.894-10</t>
  </si>
  <si>
    <t>Yuri Novaes</t>
  </si>
  <si>
    <t>Condomínio Melo, 85</t>
  </si>
  <si>
    <t>Melo de Minas</t>
  </si>
  <si>
    <t>+55012965318274</t>
  </si>
  <si>
    <t>theodoro15@example.org</t>
  </si>
  <si>
    <t>Aeroviário</t>
  </si>
  <si>
    <t>652.431.087-07</t>
  </si>
  <si>
    <t>Gabrielly Camargo</t>
  </si>
  <si>
    <t>Viaduto Eduarda Rocha, 1</t>
  </si>
  <si>
    <t>Siqueira do Campo</t>
  </si>
  <si>
    <t>+55006927241540</t>
  </si>
  <si>
    <t>macedopedro-henrique@example.net</t>
  </si>
  <si>
    <t>087.641.329-78</t>
  </si>
  <si>
    <t>Isabella Dias</t>
  </si>
  <si>
    <t>Travessa da Paz, 88</t>
  </si>
  <si>
    <t>Almeida de Farias</t>
  </si>
  <si>
    <t>+55025926441839</t>
  </si>
  <si>
    <t>vcaldeira@example.com</t>
  </si>
  <si>
    <t>630.197.582-03</t>
  </si>
  <si>
    <t>José Miguel Camargo</t>
  </si>
  <si>
    <t>Favela Fonseca, 7</t>
  </si>
  <si>
    <t>+5558957971040</t>
  </si>
  <si>
    <t>ocavalcanti@example.org</t>
  </si>
  <si>
    <t>Notário</t>
  </si>
  <si>
    <t>470.613.258-44</t>
  </si>
  <si>
    <t>Mariah Vargas</t>
  </si>
  <si>
    <t>Trevo Montenegro, 43</t>
  </si>
  <si>
    <t>+55097937405861</t>
  </si>
  <si>
    <t>andradejulia@example.net</t>
  </si>
  <si>
    <t>036.927.841-04</t>
  </si>
  <si>
    <t>Benjamim Melo</t>
  </si>
  <si>
    <t>Viaduto Raquel Gomes, 99</t>
  </si>
  <si>
    <t>+5509960017287</t>
  </si>
  <si>
    <t>barrossophia@example.net</t>
  </si>
  <si>
    <t>317.824.906-04</t>
  </si>
  <si>
    <t>Agatha da Rosa</t>
  </si>
  <si>
    <t>Largo Arthur Brito, 12</t>
  </si>
  <si>
    <t>da Rocha Verde</t>
  </si>
  <si>
    <t>+55054915945987</t>
  </si>
  <si>
    <t>peixotoisadora@example.net</t>
  </si>
  <si>
    <t>794.031.628-13</t>
  </si>
  <si>
    <t>Maitê Souza</t>
  </si>
  <si>
    <t>Parque Aylla da Cunha, 36</t>
  </si>
  <si>
    <t>+5526919846924</t>
  </si>
  <si>
    <t>ana-liviaaparecida@example.com</t>
  </si>
  <si>
    <t>324.895.706-92</t>
  </si>
  <si>
    <t>Luiz Otávio da Luz</t>
  </si>
  <si>
    <t>Trevo Camargo, 96</t>
  </si>
  <si>
    <t>Andrade do Oeste</t>
  </si>
  <si>
    <t>+5547915855717</t>
  </si>
  <si>
    <t>teixeiramaria-julia@example.com</t>
  </si>
  <si>
    <t>980.346.572-47</t>
  </si>
  <si>
    <t>Sabrina Mendes</t>
  </si>
  <si>
    <t>Viaduto de Almeida, 28</t>
  </si>
  <si>
    <t>+5579987087054</t>
  </si>
  <si>
    <t>freitasmaria-isis@example.net</t>
  </si>
  <si>
    <t>563.807.124-53</t>
  </si>
  <si>
    <t>Natália Lopes</t>
  </si>
  <si>
    <t>Alameda Letícia Casa Grande, 16</t>
  </si>
  <si>
    <t>+5539905213707</t>
  </si>
  <si>
    <t>gaelda-mota@example.org</t>
  </si>
  <si>
    <t>654.317.820-53</t>
  </si>
  <si>
    <t>Davi Miguel da Costa</t>
  </si>
  <si>
    <t>Área Ísis Gonçalves, 63</t>
  </si>
  <si>
    <t>+5557980665673</t>
  </si>
  <si>
    <t>calebemonteiro@example.net</t>
  </si>
  <si>
    <t>Massagista</t>
  </si>
  <si>
    <t>415.839.620-42</t>
  </si>
  <si>
    <t>Luana Pacheco</t>
  </si>
  <si>
    <t>Vila Dom da Rocha, 6</t>
  </si>
  <si>
    <t>+55070908754104</t>
  </si>
  <si>
    <t>pereiraryan@example.net</t>
  </si>
  <si>
    <t>359.407.682-29</t>
  </si>
  <si>
    <t>Maria Júlia Vargas</t>
  </si>
  <si>
    <t>Distrito de Marques, 229</t>
  </si>
  <si>
    <t>Bernadete</t>
  </si>
  <si>
    <t>+5530941273429</t>
  </si>
  <si>
    <t>raelborges@example.net</t>
  </si>
  <si>
    <t>049.576.318-75</t>
  </si>
  <si>
    <t>Nicole Caldeira</t>
  </si>
  <si>
    <t>Residencial Arthur Miguel Ferreira, 86</t>
  </si>
  <si>
    <t>da Costa da Praia</t>
  </si>
  <si>
    <t>+5504959518615</t>
  </si>
  <si>
    <t>Assessor de imprensa</t>
  </si>
  <si>
    <t>052.946.371-70</t>
  </si>
  <si>
    <t>Luiz Gustavo Camargo</t>
  </si>
  <si>
    <t>Ladeira Jesus, 761</t>
  </si>
  <si>
    <t>+55098943748873</t>
  </si>
  <si>
    <t>nicolasmendes@example.net</t>
  </si>
  <si>
    <t>187.049.563-20</t>
  </si>
  <si>
    <t>Arthur Gabriel Campos</t>
  </si>
  <si>
    <t>Rua Lavínia da Mota, 75</t>
  </si>
  <si>
    <t>+55020978578477</t>
  </si>
  <si>
    <t>abreubenjamin@example.net</t>
  </si>
  <si>
    <t>Designer de moda</t>
  </si>
  <si>
    <t>531.462.079-07</t>
  </si>
  <si>
    <t>Olívia Melo</t>
  </si>
  <si>
    <t>Feira Vargas</t>
  </si>
  <si>
    <t>Duarte de Pereira</t>
  </si>
  <si>
    <t>+5529959061944</t>
  </si>
  <si>
    <t>vieiraaurora@example.org</t>
  </si>
  <si>
    <t>Advogado</t>
  </si>
  <si>
    <t>174.928.053-14</t>
  </si>
  <si>
    <t>Maria Júlia da Rocha</t>
  </si>
  <si>
    <t>Travessa Lucas Pastor, 266</t>
  </si>
  <si>
    <t>+5530900942893</t>
  </si>
  <si>
    <t>maria-claraalbuquerque@example.net</t>
  </si>
  <si>
    <t>839.612.450-70</t>
  </si>
  <si>
    <t>Juan Lima</t>
  </si>
  <si>
    <t>Largo Novais, 54</t>
  </si>
  <si>
    <t>+5560950106349</t>
  </si>
  <si>
    <t>eloahfarias@example.net</t>
  </si>
  <si>
    <t>516.207.498-58</t>
  </si>
  <si>
    <t>Hadassa Camargo</t>
  </si>
  <si>
    <t>Conjunto Júlia Andrade, 12</t>
  </si>
  <si>
    <t>Farias de Fonseca</t>
  </si>
  <si>
    <t>+5581908393297</t>
  </si>
  <si>
    <t>icavalcante@example.net</t>
  </si>
  <si>
    <t>361.280.759-59</t>
  </si>
  <si>
    <t>Lorena Albuquerque</t>
  </si>
  <si>
    <t>Parque Raquel Monteiro, 204</t>
  </si>
  <si>
    <t>Barros de Alves</t>
  </si>
  <si>
    <t>+55086972139487</t>
  </si>
  <si>
    <t>josue76@example.net</t>
  </si>
  <si>
    <t>192.746.830-22</t>
  </si>
  <si>
    <t>Laura Macedo</t>
  </si>
  <si>
    <t>Loteamento Valentim Rocha, 62</t>
  </si>
  <si>
    <t>Novais de da Costa</t>
  </si>
  <si>
    <t>+55012984284311</t>
  </si>
  <si>
    <t>lorenzo12@example.com</t>
  </si>
  <si>
    <t>081.296.357-12</t>
  </si>
  <si>
    <t>Davi Machado</t>
  </si>
  <si>
    <t>Colônia de Correia, 62</t>
  </si>
  <si>
    <t>+5527937482861</t>
  </si>
  <si>
    <t>yuriguerra@example.com</t>
  </si>
  <si>
    <t>438.217.560-71</t>
  </si>
  <si>
    <t>Leandro Melo</t>
  </si>
  <si>
    <t>Favela de da Conceição, 584</t>
  </si>
  <si>
    <t>+5543920320302</t>
  </si>
  <si>
    <t>ccavalcanti@example.com</t>
  </si>
  <si>
    <t>245.168.703-71</t>
  </si>
  <si>
    <t>Clara Cavalcante</t>
  </si>
  <si>
    <t>Lagoa Aurora Nunes, 69</t>
  </si>
  <si>
    <t>Silva de Dias</t>
  </si>
  <si>
    <t>+5586984065009</t>
  </si>
  <si>
    <t>da-cunhatheodoro@example.net</t>
  </si>
  <si>
    <t>034.597.126-43</t>
  </si>
  <si>
    <t>Guilherme Silva</t>
  </si>
  <si>
    <t>Parque Helena Rios, 125</t>
  </si>
  <si>
    <t>Macedo de Mendes</t>
  </si>
  <si>
    <t>+5503955723974</t>
  </si>
  <si>
    <t>davi-lucasramos@example.net</t>
  </si>
  <si>
    <t>072.639.415-70</t>
  </si>
  <si>
    <t>Brenda Viana</t>
  </si>
  <si>
    <t>Estrada Emilly Andrade, 1</t>
  </si>
  <si>
    <t>+5599936062312</t>
  </si>
  <si>
    <t>stephany12@example.net</t>
  </si>
  <si>
    <t>396.847.150-48</t>
  </si>
  <si>
    <t>Ester Barbosa</t>
  </si>
  <si>
    <t>Pátio de Correia, 28</t>
  </si>
  <si>
    <t>Cavalcante do Galho</t>
  </si>
  <si>
    <t>+5518962287645</t>
  </si>
  <si>
    <t>nicolas05@example.org</t>
  </si>
  <si>
    <t>094.517.328-88</t>
  </si>
  <si>
    <t>Rodovia Luigi da Luz, 23</t>
  </si>
  <si>
    <t>+5505954100941</t>
  </si>
  <si>
    <t>emilly48@example.org</t>
  </si>
  <si>
    <t>Viveirista</t>
  </si>
  <si>
    <t>296.845.017-49</t>
  </si>
  <si>
    <t>Danilo Pacheco</t>
  </si>
  <si>
    <t>Passarela da Rocha, 98</t>
  </si>
  <si>
    <t>Martins de das Neves</t>
  </si>
  <si>
    <t>+5534951946998</t>
  </si>
  <si>
    <t>monteiroraquel@example.net</t>
  </si>
  <si>
    <t>329.568.471-55</t>
  </si>
  <si>
    <t>Juan Costa</t>
  </si>
  <si>
    <t>Fazenda de Mendes, 660</t>
  </si>
  <si>
    <t>Caiçara - Adelaide</t>
  </si>
  <si>
    <t>+5559957910531</t>
  </si>
  <si>
    <t>jesuslavinia@example.org</t>
  </si>
  <si>
    <t>Engenheiro de manufatura</t>
  </si>
  <si>
    <t>168.395.472-64</t>
  </si>
  <si>
    <t>Gael Freitas</t>
  </si>
  <si>
    <t>Trecho de Dias, 2</t>
  </si>
  <si>
    <t>+5558915402725</t>
  </si>
  <si>
    <t>laisrodrigues@example.com</t>
  </si>
  <si>
    <t>382.947.510-14</t>
  </si>
  <si>
    <t>Thiago Correia</t>
  </si>
  <si>
    <t>Jardim de Azevedo, 858</t>
  </si>
  <si>
    <t>+5522961586706</t>
  </si>
  <si>
    <t>valentina00@example.net</t>
  </si>
  <si>
    <t>Harpista</t>
  </si>
  <si>
    <t>298.175.360-68</t>
  </si>
  <si>
    <t>Lucas da Rocha</t>
  </si>
  <si>
    <t>Trecho Ramos, 3</t>
  </si>
  <si>
    <t>Dias de Porto</t>
  </si>
  <si>
    <t>+5522920048227</t>
  </si>
  <si>
    <t>da-rochahadassa@example.org</t>
  </si>
  <si>
    <t>Maquiador</t>
  </si>
  <si>
    <t>754.106.398-39</t>
  </si>
  <si>
    <t>Eduardo da Rocha</t>
  </si>
  <si>
    <t>Sítio da Paz, 14</t>
  </si>
  <si>
    <t>Jardim América</t>
  </si>
  <si>
    <t>+5591968061888</t>
  </si>
  <si>
    <t>ana-carolina72@example.com</t>
  </si>
  <si>
    <t>Orientador educacional</t>
  </si>
  <si>
    <t>476.019.852-02</t>
  </si>
  <si>
    <t>Emanuella das Neves</t>
  </si>
  <si>
    <t>Passarela de Dias, 617</t>
  </si>
  <si>
    <t>Viana Verde</t>
  </si>
  <si>
    <t>+5528929354146</t>
  </si>
  <si>
    <t>zfogaca@example.net</t>
  </si>
  <si>
    <t>Chaveiro</t>
  </si>
  <si>
    <t>476.590.283-83</t>
  </si>
  <si>
    <t>Davi Luiz Farias</t>
  </si>
  <si>
    <t>Jardim de Pimenta</t>
  </si>
  <si>
    <t>+5515998011140</t>
  </si>
  <si>
    <t>nathannovaes@example.net</t>
  </si>
  <si>
    <t>165.873.290-12</t>
  </si>
  <si>
    <t>Dante Ribeiro</t>
  </si>
  <si>
    <t>Rodovia Anthony Costa, 821</t>
  </si>
  <si>
    <t>Cdi Jatoba</t>
  </si>
  <si>
    <t>Pimenta do Sul</t>
  </si>
  <si>
    <t>+5558996556006</t>
  </si>
  <si>
    <t>danielnogueira@example.com</t>
  </si>
  <si>
    <t>514.389.706-84</t>
  </si>
  <si>
    <t>Bárbara Nogueira</t>
  </si>
  <si>
    <t>Avenida Araújo, 40</t>
  </si>
  <si>
    <t>da Conceição da Prata</t>
  </si>
  <si>
    <t>+5587985904783</t>
  </si>
  <si>
    <t>wcamargo@example.com</t>
  </si>
  <si>
    <t>Escoteiro</t>
  </si>
  <si>
    <t>028.917.536-40</t>
  </si>
  <si>
    <t>Leandro Teixeira</t>
  </si>
  <si>
    <t>Alameda de Fernandes, 482</t>
  </si>
  <si>
    <t>Mantiqueira</t>
  </si>
  <si>
    <t>+5536910488262</t>
  </si>
  <si>
    <t>diegomendes@example.org</t>
  </si>
  <si>
    <t>023.798.451-23</t>
  </si>
  <si>
    <t>Rhavi Nascimento</t>
  </si>
  <si>
    <t>Setor Gonçalves, 59</t>
  </si>
  <si>
    <t>+55009906385066</t>
  </si>
  <si>
    <t>brunopires@example.com</t>
  </si>
  <si>
    <t>Assistente administrativo</t>
  </si>
  <si>
    <t>078.251.439-14</t>
  </si>
  <si>
    <t>Emanuella Azevedo</t>
  </si>
  <si>
    <t>Trevo Lopes, 8</t>
  </si>
  <si>
    <t>Vila São Rafael</t>
  </si>
  <si>
    <t>Ferreira de Nascimento</t>
  </si>
  <si>
    <t>+5560997408645</t>
  </si>
  <si>
    <t>ana-claranunes@example.org</t>
  </si>
  <si>
    <t>Coordenador</t>
  </si>
  <si>
    <t>786.524.931-46</t>
  </si>
  <si>
    <t>Maria Luísa Borges</t>
  </si>
  <si>
    <t>Condomínio de da Cunha</t>
  </si>
  <si>
    <t>da Rocha de Minas</t>
  </si>
  <si>
    <t>+55033986065671</t>
  </si>
  <si>
    <t>pereiramatheus@example.org</t>
  </si>
  <si>
    <t>Analista de sistemas</t>
  </si>
  <si>
    <t>758.136.402-07</t>
  </si>
  <si>
    <t>Lucas da Cruz</t>
  </si>
  <si>
    <t>Setor Yago Pinto, 85</t>
  </si>
  <si>
    <t>+5525938857542</t>
  </si>
  <si>
    <t>joao-vitorda-cunha@example.org</t>
  </si>
  <si>
    <t>021.658.937-12</t>
  </si>
  <si>
    <t>Daniel Fonseca</t>
  </si>
  <si>
    <t>Rodovia Maria Sophia Brito</t>
  </si>
  <si>
    <t>+5508932312996</t>
  </si>
  <si>
    <t>emanuellalopes@example.org</t>
  </si>
  <si>
    <t>693.082.475-56</t>
  </si>
  <si>
    <t>Arthur Pereira</t>
  </si>
  <si>
    <t>Travessa Cavalcanti</t>
  </si>
  <si>
    <t>+5526970634429</t>
  </si>
  <si>
    <t>brunada-cruz@example.com</t>
  </si>
  <si>
    <t>639.152.874-82</t>
  </si>
  <si>
    <t>Anthony Gabriel da Conceição</t>
  </si>
  <si>
    <t>Vereda Siqueira, 24</t>
  </si>
  <si>
    <t>+5516955056056</t>
  </si>
  <si>
    <t>aliciadas-neves@example.net</t>
  </si>
  <si>
    <t>Roteirista</t>
  </si>
  <si>
    <t>682.743.150-90</t>
  </si>
  <si>
    <t>Cecilia Pacheco</t>
  </si>
  <si>
    <t>Loteamento de Peixoto, 9</t>
  </si>
  <si>
    <t>Vila Da Luz</t>
  </si>
  <si>
    <t>+5587982457199</t>
  </si>
  <si>
    <t>almeidagustavo@example.net</t>
  </si>
  <si>
    <t>406.375.918-01</t>
  </si>
  <si>
    <t>João Guilherme Ramos</t>
  </si>
  <si>
    <t>Favela Liz da Cruz, 12</t>
  </si>
  <si>
    <t>+5549982412914</t>
  </si>
  <si>
    <t>wmoura@example.com</t>
  </si>
  <si>
    <t>387.642.590-56</t>
  </si>
  <si>
    <t>Zoe Duarte</t>
  </si>
  <si>
    <t>Chácara Fogaça, 81</t>
  </si>
  <si>
    <t>Cirino de da Conceição</t>
  </si>
  <si>
    <t>+5540922265878</t>
  </si>
  <si>
    <t>lopesjose-pedro@example.org</t>
  </si>
  <si>
    <t>Caminhoneiro</t>
  </si>
  <si>
    <t>826.497.315-91</t>
  </si>
  <si>
    <t>Mariana Cardoso</t>
  </si>
  <si>
    <t>Passarela Almeida</t>
  </si>
  <si>
    <t>+5507911269995</t>
  </si>
  <si>
    <t>mnunes@example.net</t>
  </si>
  <si>
    <t>253.687.914-37</t>
  </si>
  <si>
    <t>Heitor Sousa</t>
  </si>
  <si>
    <t>Ladeira Léo Santos, 91</t>
  </si>
  <si>
    <t>Vila Santo Antônio</t>
  </si>
  <si>
    <t>Borges de Fogaça</t>
  </si>
  <si>
    <t>+5568969339498</t>
  </si>
  <si>
    <t>agatha27@example.org</t>
  </si>
  <si>
    <t>537.820.196-95</t>
  </si>
  <si>
    <t>Maria Sophia Azevedo</t>
  </si>
  <si>
    <t>Lago de Martins, 32</t>
  </si>
  <si>
    <t>Barbosa de Sales</t>
  </si>
  <si>
    <t>+5585929643615</t>
  </si>
  <si>
    <t>luiz-otavio93@example.com</t>
  </si>
  <si>
    <t>790.532.168-12</t>
  </si>
  <si>
    <t>Agatha Sales</t>
  </si>
  <si>
    <t>Praça Theodoro Dias, 2</t>
  </si>
  <si>
    <t>+5536983478541</t>
  </si>
  <si>
    <t>murilo06@example.org</t>
  </si>
  <si>
    <t>958.463.021-06</t>
  </si>
  <si>
    <t>Diego Ramos</t>
  </si>
  <si>
    <t>Setor de Azevedo, 66</t>
  </si>
  <si>
    <t>Aparecida do Galho</t>
  </si>
  <si>
    <t>+5540963939963</t>
  </si>
  <si>
    <t>dante41@example.org</t>
  </si>
  <si>
    <t>435.016.297-61</t>
  </si>
  <si>
    <t>Sara Jesus</t>
  </si>
  <si>
    <t>Sítio de da Cruz, 41</t>
  </si>
  <si>
    <t>Minaslandia</t>
  </si>
  <si>
    <t>+55077963511903</t>
  </si>
  <si>
    <t>novaesandre@example.org</t>
  </si>
  <si>
    <t>602.354.798-29</t>
  </si>
  <si>
    <t>Isaque Siqueira</t>
  </si>
  <si>
    <t>Travessa de Cavalcante, 1</t>
  </si>
  <si>
    <t>Azevedo da Mata</t>
  </si>
  <si>
    <t>+5506906057613</t>
  </si>
  <si>
    <t>goncalvesrael@example.com</t>
  </si>
  <si>
    <t>415.938.720-97</t>
  </si>
  <si>
    <t>Benjamin Cirino</t>
  </si>
  <si>
    <t>Morro de Rocha, 791</t>
  </si>
  <si>
    <t>+5553970160753</t>
  </si>
  <si>
    <t>hcampos@example.com</t>
  </si>
  <si>
    <t>189.374.250-41</t>
  </si>
  <si>
    <t>Maria Laura Viana</t>
  </si>
  <si>
    <t>Jardim Davi Lucas Mendonça, 34</t>
  </si>
  <si>
    <t>Mendonça do Sul</t>
  </si>
  <si>
    <t>+5556901296693</t>
  </si>
  <si>
    <t>pimentamiguel@example.net</t>
  </si>
  <si>
    <t>305.276.419-52</t>
  </si>
  <si>
    <t>Esther Azevedo</t>
  </si>
  <si>
    <t>Residencial Levi Silveira, 56</t>
  </si>
  <si>
    <t>+5536981186536</t>
  </si>
  <si>
    <t>piresaugusto@example.org</t>
  </si>
  <si>
    <t>Ventríloquo</t>
  </si>
  <si>
    <t>230.198.745-05</t>
  </si>
  <si>
    <t>Julia Barros</t>
  </si>
  <si>
    <t>Estrada Machado, 480</t>
  </si>
  <si>
    <t>+5589905999255</t>
  </si>
  <si>
    <t>mariane30@example.net</t>
  </si>
  <si>
    <t>Implantodontista</t>
  </si>
  <si>
    <t>086.125.793-68</t>
  </si>
  <si>
    <t>Maria Sophia Rodrigues</t>
  </si>
  <si>
    <t>Parque de Macedo, 54</t>
  </si>
  <si>
    <t>Goiania</t>
  </si>
  <si>
    <t>+5500909417241</t>
  </si>
  <si>
    <t>joao-felipecaldeira@example.org</t>
  </si>
  <si>
    <t>Despachante</t>
  </si>
  <si>
    <t>984.275.160-02</t>
  </si>
  <si>
    <t>Larissa Borges</t>
  </si>
  <si>
    <t>Quadra Vieira</t>
  </si>
  <si>
    <t>da Luz das Flores</t>
  </si>
  <si>
    <t>+5582984683144</t>
  </si>
  <si>
    <t>riosbruna@example.net</t>
  </si>
  <si>
    <t>Astrólogo</t>
  </si>
  <si>
    <t>548.970.231-14</t>
  </si>
  <si>
    <t>Mariane da Costa</t>
  </si>
  <si>
    <t>Feira Freitas, 50</t>
  </si>
  <si>
    <t>+5567949330484</t>
  </si>
  <si>
    <t>cardosomathias@example.com</t>
  </si>
  <si>
    <t>142.635.790-70</t>
  </si>
  <si>
    <t>Lívia Casa Grande</t>
  </si>
  <si>
    <t>Setor Davi Miguel Lima, 99</t>
  </si>
  <si>
    <t>+5544967608592</t>
  </si>
  <si>
    <t>emillyabreu@example.org</t>
  </si>
  <si>
    <t>Governanta</t>
  </si>
  <si>
    <t>453.102.987-97</t>
  </si>
  <si>
    <t>Maria Laura Farias</t>
  </si>
  <si>
    <t>Viaduto de Nascimento, 36</t>
  </si>
  <si>
    <t>+5538952767252</t>
  </si>
  <si>
    <t>rafael82@example.org</t>
  </si>
  <si>
    <t>Engenheiro sanitarista</t>
  </si>
  <si>
    <t>467.813.205-80</t>
  </si>
  <si>
    <t>Ester Sales</t>
  </si>
  <si>
    <t>Travessa Julia Oliveira, 87</t>
  </si>
  <si>
    <t>Guerra Verde</t>
  </si>
  <si>
    <t>+5543934537618</t>
  </si>
  <si>
    <t>rnascimento@example.org</t>
  </si>
  <si>
    <t>742.983.150-88</t>
  </si>
  <si>
    <t>Pietra Vasconcelos</t>
  </si>
  <si>
    <t>Vila Luigi Pires, 3</t>
  </si>
  <si>
    <t>+5521946634326</t>
  </si>
  <si>
    <t>hmoura@example.org</t>
  </si>
  <si>
    <t>763.280.591-59</t>
  </si>
  <si>
    <t>Enzo Gabriel Oliveira</t>
  </si>
  <si>
    <t>Alameda de Costa, 81</t>
  </si>
  <si>
    <t>+5512964969516</t>
  </si>
  <si>
    <t>levicostela@example.com</t>
  </si>
  <si>
    <t>Engenheiro de computação</t>
  </si>
  <si>
    <t>863.491.075-00</t>
  </si>
  <si>
    <t>Mirella Casa Grande</t>
  </si>
  <si>
    <t>Esplanada Freitas, 2</t>
  </si>
  <si>
    <t>+5580985561668</t>
  </si>
  <si>
    <t>rochabenicio@example.net</t>
  </si>
  <si>
    <t>Selecionador de pessoal</t>
  </si>
  <si>
    <t>715.432.896-73</t>
  </si>
  <si>
    <t>Ana Lívia Peixoto</t>
  </si>
  <si>
    <t>Praia Lucas Gabriel Fonseca, 90</t>
  </si>
  <si>
    <t>+55095938997638</t>
  </si>
  <si>
    <t>duartedante@example.net</t>
  </si>
  <si>
    <t>628.035.749-00</t>
  </si>
  <si>
    <t>João Aragão</t>
  </si>
  <si>
    <t>Vale de Costa, 12</t>
  </si>
  <si>
    <t>+5561971576515</t>
  </si>
  <si>
    <t>luiz-miguelpacheco@example.net</t>
  </si>
  <si>
    <t>687.945.310-48</t>
  </si>
  <si>
    <t>Vinicius Pimenta</t>
  </si>
  <si>
    <t>Trecho de Vieira, 26</t>
  </si>
  <si>
    <t>+5533914383363</t>
  </si>
  <si>
    <t>agatha12@example.org</t>
  </si>
  <si>
    <t>Ecólogo</t>
  </si>
  <si>
    <t>217.098.354-60</t>
  </si>
  <si>
    <t>Marcelo Monteiro</t>
  </si>
  <si>
    <t>Conjunto de Oliveira</t>
  </si>
  <si>
    <t>+5536988800039</t>
  </si>
  <si>
    <t>xrodrigues@example.net</t>
  </si>
  <si>
    <t>864.709.512-01</t>
  </si>
  <si>
    <t>Lorena Barbosa</t>
  </si>
  <si>
    <t>Chácara de Costa, 35</t>
  </si>
  <si>
    <t>Farias de Goiás</t>
  </si>
  <si>
    <t>+5524903589214</t>
  </si>
  <si>
    <t>da-luzana-laura@example.com</t>
  </si>
  <si>
    <t>Jogador de tênis de mesa</t>
  </si>
  <si>
    <t>864.592.017-49</t>
  </si>
  <si>
    <t>Nathan Macedo</t>
  </si>
  <si>
    <t>Colônia Almeida, 1</t>
  </si>
  <si>
    <t>+5521900458764</t>
  </si>
  <si>
    <t>caio68@example.net</t>
  </si>
  <si>
    <t>Carpinteiro</t>
  </si>
  <si>
    <t>684.135.792-28</t>
  </si>
  <si>
    <t>Ana Vitória da Costa</t>
  </si>
  <si>
    <t>Feira de Cavalcante, 62</t>
  </si>
  <si>
    <t>+5530913110352</t>
  </si>
  <si>
    <t>alvesmiguel@example.com</t>
  </si>
  <si>
    <t>Massoterapeuta</t>
  </si>
  <si>
    <t>942.378.650-29</t>
  </si>
  <si>
    <t>Maitê Azevedo</t>
  </si>
  <si>
    <t>Viaduto Otávio Araújo, 84</t>
  </si>
  <si>
    <t>Almeida do Campo</t>
  </si>
  <si>
    <t>+5573976453788</t>
  </si>
  <si>
    <t>kevin27@example.org</t>
  </si>
  <si>
    <t>Anestesiologista</t>
  </si>
  <si>
    <t>857.604.312-26</t>
  </si>
  <si>
    <t>Bianca Andrade</t>
  </si>
  <si>
    <t>Colônia Pacheco, 33</t>
  </si>
  <si>
    <t>+5595977829287</t>
  </si>
  <si>
    <t>maria-eduardacardoso@example.com</t>
  </si>
  <si>
    <t>785.412.930-41</t>
  </si>
  <si>
    <t>Liz Sales</t>
  </si>
  <si>
    <t>Estrada de Caldeira, 77</t>
  </si>
  <si>
    <t>Aparecida de Oliveira</t>
  </si>
  <si>
    <t>+55059972517912</t>
  </si>
  <si>
    <t>borgesenrico@example.com</t>
  </si>
  <si>
    <t>256.847.013-53</t>
  </si>
  <si>
    <t>Cecília Nogueira</t>
  </si>
  <si>
    <t>Praça Oliveira, 88</t>
  </si>
  <si>
    <t>+5593900705583</t>
  </si>
  <si>
    <t>beatriz78@example.net</t>
  </si>
  <si>
    <t>Cobaia Médica</t>
  </si>
  <si>
    <t>069.472.581-11</t>
  </si>
  <si>
    <t>Luan Ramos</t>
  </si>
  <si>
    <t>Travessa Daniel Moraes, 172</t>
  </si>
  <si>
    <t>+5529920056800</t>
  </si>
  <si>
    <t>davi-lucas65@example.org</t>
  </si>
  <si>
    <t>162.895.347-00</t>
  </si>
  <si>
    <t>Arthur Miguel Freitas</t>
  </si>
  <si>
    <t>Feira de Barbosa, 38</t>
  </si>
  <si>
    <t>+5530958109014</t>
  </si>
  <si>
    <t>cnogueira@example.com</t>
  </si>
  <si>
    <t>478.259.063-65</t>
  </si>
  <si>
    <t>Rafael da Luz</t>
  </si>
  <si>
    <t>Aeroporto Vinicius Duarte, 68</t>
  </si>
  <si>
    <t>+5577980593138</t>
  </si>
  <si>
    <t>peixotoemanuella@example.org</t>
  </si>
  <si>
    <t>963.820.157-68</t>
  </si>
  <si>
    <t>Pietra da Cunha</t>
  </si>
  <si>
    <t>Rua Eduardo Porto, 93</t>
  </si>
  <si>
    <t>Vila Ipiranga</t>
  </si>
  <si>
    <t>+5583921025919</t>
  </si>
  <si>
    <t>luancostela@example.net</t>
  </si>
  <si>
    <t>Taxista</t>
  </si>
  <si>
    <t>756.329.184-91</t>
  </si>
  <si>
    <t>Rodrigo Moura</t>
  </si>
  <si>
    <t>Lagoa Abreu, 6</t>
  </si>
  <si>
    <t>Flavio De Oliveira</t>
  </si>
  <si>
    <t>Cavalcanti Alegre</t>
  </si>
  <si>
    <t>+55028929365179</t>
  </si>
  <si>
    <t>lorenanogueira@example.com</t>
  </si>
  <si>
    <t>186.723.905-12</t>
  </si>
  <si>
    <t>Manuela Lima</t>
  </si>
  <si>
    <t>Vereda da Mota</t>
  </si>
  <si>
    <t>Leonina</t>
  </si>
  <si>
    <t>+5507936151859</t>
  </si>
  <si>
    <t>carlos-eduardo07@example.net</t>
  </si>
  <si>
    <t>592.463.810-33</t>
  </si>
  <si>
    <t>Luiz Gustavo Cassiano</t>
  </si>
  <si>
    <t>Feira Luana Costela</t>
  </si>
  <si>
    <t>+5565967450752</t>
  </si>
  <si>
    <t>da-cunhayuri@example.com</t>
  </si>
  <si>
    <t>205.619.784-76</t>
  </si>
  <si>
    <t>Calebe Farias</t>
  </si>
  <si>
    <t>Chácara de Peixoto</t>
  </si>
  <si>
    <t>da Rosa de Rezende</t>
  </si>
  <si>
    <t>+5568903238632</t>
  </si>
  <si>
    <t>maria-juliapacheco@example.net</t>
  </si>
  <si>
    <t>396.845.270-47</t>
  </si>
  <si>
    <t>Laís Rodrigues</t>
  </si>
  <si>
    <t>Recanto Barros, 11</t>
  </si>
  <si>
    <t>+5548972615899</t>
  </si>
  <si>
    <t>maria-clara67@example.com</t>
  </si>
  <si>
    <t>129.604.783-04</t>
  </si>
  <si>
    <t>Vitória Monteiro</t>
  </si>
  <si>
    <t>Praia Asafe Souza, 61</t>
  </si>
  <si>
    <t>+5537993831301</t>
  </si>
  <si>
    <t>eduardo80@example.com</t>
  </si>
  <si>
    <t>Guia turistico</t>
  </si>
  <si>
    <t>819.074.623-50</t>
  </si>
  <si>
    <t>Emanuel Almeida</t>
  </si>
  <si>
    <t>Estação Cavalcanti, 164</t>
  </si>
  <si>
    <t>+55055907148834</t>
  </si>
  <si>
    <t>pimentavitor-gabriel@example.net</t>
  </si>
  <si>
    <t>153.047.962-25</t>
  </si>
  <si>
    <t>João Felipe da Costa</t>
  </si>
  <si>
    <t>Praça de Caldeira, 74</t>
  </si>
  <si>
    <t>da Rocha de Câmara</t>
  </si>
  <si>
    <t>+55035996079848</t>
  </si>
  <si>
    <t>bellabarbosa@example.org</t>
  </si>
  <si>
    <t>586.037.912-95</t>
  </si>
  <si>
    <t>Ian Dias</t>
  </si>
  <si>
    <t>Jardim Caldeira, 6</t>
  </si>
  <si>
    <t>Alves do Amparo</t>
  </si>
  <si>
    <t>+5554977168609</t>
  </si>
  <si>
    <t>clarice50@example.org</t>
  </si>
  <si>
    <t>754.932.860-92</t>
  </si>
  <si>
    <t>Davi Luiz Moreira</t>
  </si>
  <si>
    <t>Núcleo de Lopes, 133</t>
  </si>
  <si>
    <t>+5578913298396</t>
  </si>
  <si>
    <t>wcostela@example.com</t>
  </si>
  <si>
    <t>825.106.794-49</t>
  </si>
  <si>
    <t>Henrique Castro</t>
  </si>
  <si>
    <t>Sítio de Ramos, 1</t>
  </si>
  <si>
    <t>Santa Cecilia</t>
  </si>
  <si>
    <t>+5539901574304</t>
  </si>
  <si>
    <t>alanarios@example.org</t>
  </si>
  <si>
    <t>945.307.816-66</t>
  </si>
  <si>
    <t>Isabella Brito</t>
  </si>
  <si>
    <t>Parque Porto, 66</t>
  </si>
  <si>
    <t>Montenegro Alegre</t>
  </si>
  <si>
    <t>+5507910079523</t>
  </si>
  <si>
    <t>ana-ceciliasousa@example.net</t>
  </si>
  <si>
    <t>415.396.287-28</t>
  </si>
  <si>
    <t>Ana Liz Rezende</t>
  </si>
  <si>
    <t>Residencial de Correia, 77</t>
  </si>
  <si>
    <t>Jesus de Goiás</t>
  </si>
  <si>
    <t>+55072933742956</t>
  </si>
  <si>
    <t>frocha@example.com</t>
  </si>
  <si>
    <t>Designer de jóia</t>
  </si>
  <si>
    <t xml:space="preserve"> Fui transferido várias vezes sem solução</t>
  </si>
  <si>
    <t>572.031.469-52</t>
  </si>
  <si>
    <t>Sofia Pacheco</t>
  </si>
  <si>
    <t>Aeroporto de da Cunha, 5</t>
  </si>
  <si>
    <t>+5532955860693</t>
  </si>
  <si>
    <t>fernandaleao@example.com</t>
  </si>
  <si>
    <t>974.186.023-40</t>
  </si>
  <si>
    <t>Daniela da Luz</t>
  </si>
  <si>
    <t>Residencial Maria Júlia Cunha</t>
  </si>
  <si>
    <t>Vila Mantiqueira</t>
  </si>
  <si>
    <t>+5594931806275</t>
  </si>
  <si>
    <t>guerramaria-laura@example.org</t>
  </si>
  <si>
    <t>048.275.631-44</t>
  </si>
  <si>
    <t>Luiz Gustavo Casa Grande</t>
  </si>
  <si>
    <t>Jardim de Pereira, 40</t>
  </si>
  <si>
    <t>Machado de Pastor</t>
  </si>
  <si>
    <t>+5523985699903</t>
  </si>
  <si>
    <t>ana-julialopes@example.com</t>
  </si>
  <si>
    <t>784.163.059-00</t>
  </si>
  <si>
    <t>Melina Vargas</t>
  </si>
  <si>
    <t>Lagoa Luana Lima, 889</t>
  </si>
  <si>
    <t>Santa Cruz</t>
  </si>
  <si>
    <t>+5549901367285</t>
  </si>
  <si>
    <t>eloa09@example.org</t>
  </si>
  <si>
    <t>519.046.238-24</t>
  </si>
  <si>
    <t>Augusto Moreira</t>
  </si>
  <si>
    <t>Trevo Camargo, 9</t>
  </si>
  <si>
    <t>Santos da Praia</t>
  </si>
  <si>
    <t>+5569920973453</t>
  </si>
  <si>
    <t>davi-miguelpacheco@example.com</t>
  </si>
  <si>
    <t>159.437.286-19</t>
  </si>
  <si>
    <t>Laura Pereira</t>
  </si>
  <si>
    <t>Estação Campos, 9</t>
  </si>
  <si>
    <t>Brito de da Paz</t>
  </si>
  <si>
    <t>+55092995396079</t>
  </si>
  <si>
    <t>caio93@example.net</t>
  </si>
  <si>
    <t>973.068.125-21</t>
  </si>
  <si>
    <t>Ravi Duarte</t>
  </si>
  <si>
    <t>Vila de Moraes, 90</t>
  </si>
  <si>
    <t>+5578966062793</t>
  </si>
  <si>
    <t>bda-mota@example.com</t>
  </si>
  <si>
    <t>305.478.612-90</t>
  </si>
  <si>
    <t>Catarina Fonseca</t>
  </si>
  <si>
    <t>Área João Gabriel Viana, 3</t>
  </si>
  <si>
    <t>+5578971465154</t>
  </si>
  <si>
    <t>egarcia@example.org</t>
  </si>
  <si>
    <t>Letrista</t>
  </si>
  <si>
    <t>421.590.387-41</t>
  </si>
  <si>
    <t>Henrique Silveira</t>
  </si>
  <si>
    <t>Praça Vieira, 21</t>
  </si>
  <si>
    <t>Oliveira da Mata</t>
  </si>
  <si>
    <t>+5504903867240</t>
  </si>
  <si>
    <t>yanmacedo@example.com</t>
  </si>
  <si>
    <t>Médico</t>
  </si>
  <si>
    <t>384.720.169-78</t>
  </si>
  <si>
    <t>Heloísa Rodrigues</t>
  </si>
  <si>
    <t>Estação Sousa, 23</t>
  </si>
  <si>
    <t>Sousa Alegre</t>
  </si>
  <si>
    <t>+5528923991760</t>
  </si>
  <si>
    <t>machadoana-julia@example.com</t>
  </si>
  <si>
    <t>Profissional de efeitos especiais</t>
  </si>
  <si>
    <t>721.630.589-21</t>
  </si>
  <si>
    <t>Laura Almeida</t>
  </si>
  <si>
    <t>Aeroporto Mariane Pacheco, 205</t>
  </si>
  <si>
    <t>+5574968954269</t>
  </si>
  <si>
    <t>gustavoaragao@example.com</t>
  </si>
  <si>
    <t>Pizzaiolo</t>
  </si>
  <si>
    <t>785.601.349-48</t>
  </si>
  <si>
    <t>Ana Julia da Cunha</t>
  </si>
  <si>
    <t>Esplanada Sampaio</t>
  </si>
  <si>
    <t>Martins da Praia</t>
  </si>
  <si>
    <t>+5565987453964</t>
  </si>
  <si>
    <t>carolinesampaio@example.net</t>
  </si>
  <si>
    <t>483.751.902-41</t>
  </si>
  <si>
    <t>Antonella Pinto</t>
  </si>
  <si>
    <t>Travessa de Abreu, 6</t>
  </si>
  <si>
    <t>+55028959765177</t>
  </si>
  <si>
    <t>juliavasconcelos@example.com</t>
  </si>
  <si>
    <t>418.925.036-89</t>
  </si>
  <si>
    <t>Maria Luiza Lima</t>
  </si>
  <si>
    <t>Avenida Pastor, 7</t>
  </si>
  <si>
    <t>+5565941350767</t>
  </si>
  <si>
    <t>vguerra@example.net</t>
  </si>
  <si>
    <t>587.410.269-85</t>
  </si>
  <si>
    <t>Rafaela Silveira</t>
  </si>
  <si>
    <t>Setor Ana Julia Câmara, 84</t>
  </si>
  <si>
    <t>da Rosa de Cirino</t>
  </si>
  <si>
    <t>+5581928432040</t>
  </si>
  <si>
    <t>alanamendes@example.org</t>
  </si>
  <si>
    <t>287.390.156-02</t>
  </si>
  <si>
    <t>Aylla Silva</t>
  </si>
  <si>
    <t>Esplanada Ana Júlia Gomes, 7</t>
  </si>
  <si>
    <t>+5575914419144</t>
  </si>
  <si>
    <t>nicolasaragao@example.org</t>
  </si>
  <si>
    <t>Cirurgião bucal</t>
  </si>
  <si>
    <t>829.310.754-50</t>
  </si>
  <si>
    <t>Murilo Fogaça</t>
  </si>
  <si>
    <t>Aeroporto Ísis Garcia, 58</t>
  </si>
  <si>
    <t>Castro da Prata</t>
  </si>
  <si>
    <t>+5581985816893</t>
  </si>
  <si>
    <t>dpeixoto@example.org</t>
  </si>
  <si>
    <t>927.841.360-78</t>
  </si>
  <si>
    <t>Rafaela Aragão</t>
  </si>
  <si>
    <t>Avenida Aparecida, 28</t>
  </si>
  <si>
    <t>+55098986053759</t>
  </si>
  <si>
    <t>pbarros@example.org</t>
  </si>
  <si>
    <t>732.596.018-21</t>
  </si>
  <si>
    <t>Maria Eduarda Jesus</t>
  </si>
  <si>
    <t>Chácara Duarte, 57</t>
  </si>
  <si>
    <t>Pinto da Prata</t>
  </si>
  <si>
    <t>+5528931528554</t>
  </si>
  <si>
    <t>breno62@example.net</t>
  </si>
  <si>
    <t>170.923.586-12</t>
  </si>
  <si>
    <t>José Pereira</t>
  </si>
  <si>
    <t>Feira Oliveira, 87</t>
  </si>
  <si>
    <t>+55061983556973</t>
  </si>
  <si>
    <t>riosmariana@example.org</t>
  </si>
  <si>
    <t>Pedreiro</t>
  </si>
  <si>
    <t>108.795.243-32</t>
  </si>
  <si>
    <t>Colônia Felipe da Costa, 38</t>
  </si>
  <si>
    <t>+5570911398656</t>
  </si>
  <si>
    <t>meloana-liz@example.net</t>
  </si>
  <si>
    <t>045.798.326-47</t>
  </si>
  <si>
    <t>Yuri Santos</t>
  </si>
  <si>
    <t>Vereda Marcos Vinicius Moura, 61</t>
  </si>
  <si>
    <t>+5565913415204</t>
  </si>
  <si>
    <t>cavalcantiester@example.net</t>
  </si>
  <si>
    <t>Portuário</t>
  </si>
  <si>
    <t>231.485.960-05</t>
  </si>
  <si>
    <t>Mathias Barbosa</t>
  </si>
  <si>
    <t>Campo Ian Farias</t>
  </si>
  <si>
    <t>Costa Verde</t>
  </si>
  <si>
    <t>+5578989424695</t>
  </si>
  <si>
    <t>barrosthomas@example.org</t>
  </si>
  <si>
    <t>Técnico em edificações</t>
  </si>
  <si>
    <t>532.701.946-25</t>
  </si>
  <si>
    <t>José Miguel Vasconcelos</t>
  </si>
  <si>
    <t>Avenida Amanda Pereira, 61</t>
  </si>
  <si>
    <t>+5588917706275</t>
  </si>
  <si>
    <t>wsales@example.com</t>
  </si>
  <si>
    <t>Professor</t>
  </si>
  <si>
    <t>053.671.294-80</t>
  </si>
  <si>
    <t>Esther Borges</t>
  </si>
  <si>
    <t>Lago Novaes, 32</t>
  </si>
  <si>
    <t>+5520939843990</t>
  </si>
  <si>
    <t>fsousa@example.com</t>
  </si>
  <si>
    <t>208.439.751-05</t>
  </si>
  <si>
    <t>João Gabriel Jesus</t>
  </si>
  <si>
    <t>Chácara Oliver Costa, 6</t>
  </si>
  <si>
    <t>+5508915631189</t>
  </si>
  <si>
    <t>wmarques@example.com</t>
  </si>
  <si>
    <t>097.351.862-68</t>
  </si>
  <si>
    <t>Benjamin Mendes</t>
  </si>
  <si>
    <t>Área de Albuquerque, 625</t>
  </si>
  <si>
    <t>Martins de Moura</t>
  </si>
  <si>
    <t>+5523987502588</t>
  </si>
  <si>
    <t>heitor18@example.org</t>
  </si>
  <si>
    <t>678.295.340-47</t>
  </si>
  <si>
    <t>Diogo Silveira</t>
  </si>
  <si>
    <t>Ladeira da Costa, 56</t>
  </si>
  <si>
    <t>+5594928506083</t>
  </si>
  <si>
    <t>gaellopes@example.com</t>
  </si>
  <si>
    <t>Engenheiro de projetos</t>
  </si>
  <si>
    <t>978.021.634-04</t>
  </si>
  <si>
    <t>Clarice Albuquerque</t>
  </si>
  <si>
    <t>Viaduto Stephany Machado, 24</t>
  </si>
  <si>
    <t>Araújo de da Mata</t>
  </si>
  <si>
    <t>+55066964662520</t>
  </si>
  <si>
    <t>diogomonteiro@example.com</t>
  </si>
  <si>
    <t>639.057.214-06</t>
  </si>
  <si>
    <t>Calebe Caldeira</t>
  </si>
  <si>
    <t>Fazenda de Farias, 77</t>
  </si>
  <si>
    <t>+5573919584267</t>
  </si>
  <si>
    <t>felipe43@example.net</t>
  </si>
  <si>
    <t>149.807.265-85</t>
  </si>
  <si>
    <t>Joaquim da Luz</t>
  </si>
  <si>
    <t>Chácara Heloisa Cavalcanti, 1</t>
  </si>
  <si>
    <t>Azevedo do Sul</t>
  </si>
  <si>
    <t>+5568910517691</t>
  </si>
  <si>
    <t>falmeida@example.org</t>
  </si>
  <si>
    <t>Quitandeiro</t>
  </si>
  <si>
    <t>937.284.051-32</t>
  </si>
  <si>
    <t>Luiza Vasconcelos</t>
  </si>
  <si>
    <t>Aeroporto de Porto, 25</t>
  </si>
  <si>
    <t>+5549937099551</t>
  </si>
  <si>
    <t>sarahnunes@example.net</t>
  </si>
  <si>
    <t>Toxicologista</t>
  </si>
  <si>
    <t>634.810.257-26</t>
  </si>
  <si>
    <t>Pedro Miguel Martins</t>
  </si>
  <si>
    <t>Rua Anna Liz Leão</t>
  </si>
  <si>
    <t>+5533902479448</t>
  </si>
  <si>
    <t>levi06@example.org</t>
  </si>
  <si>
    <t>Caça-talentos/Olheiro</t>
  </si>
  <si>
    <t>341.087.596-48</t>
  </si>
  <si>
    <t>Diogo Campos</t>
  </si>
  <si>
    <t>Conjunto Alexandre da Mata, 1</t>
  </si>
  <si>
    <t>Coração De Jesus</t>
  </si>
  <si>
    <t>+5512962505025</t>
  </si>
  <si>
    <t>vitornogueira@example.org</t>
  </si>
  <si>
    <t>931.658.072-21</t>
  </si>
  <si>
    <t>Lucca Pires</t>
  </si>
  <si>
    <t>Lago Ramos, 2</t>
  </si>
  <si>
    <t>+5586916987735</t>
  </si>
  <si>
    <t>vitoriacassiano@example.com</t>
  </si>
  <si>
    <t>260.734.951-61</t>
  </si>
  <si>
    <t>Davi Lucas Cardoso</t>
  </si>
  <si>
    <t>Ladeira da Paz, 1</t>
  </si>
  <si>
    <t>Dias da Praia</t>
  </si>
  <si>
    <t>+5513921138229</t>
  </si>
  <si>
    <t>ana-liz10@example.org</t>
  </si>
  <si>
    <t>072.659.834-83</t>
  </si>
  <si>
    <t>Cecília Machado</t>
  </si>
  <si>
    <t>Núcleo Ian da Luz, 76</t>
  </si>
  <si>
    <t>Vila Nova Paraíso</t>
  </si>
  <si>
    <t>Pereira de Azevedo</t>
  </si>
  <si>
    <t>+5578991383769</t>
  </si>
  <si>
    <t>ana-julia27@example.net</t>
  </si>
  <si>
    <t>569.234.701-61</t>
  </si>
  <si>
    <t>Maria Luísa Caldeira</t>
  </si>
  <si>
    <t>Favela Raquel Rocha, 42</t>
  </si>
  <si>
    <t>Martins da Serra</t>
  </si>
  <si>
    <t>+55036950456764</t>
  </si>
  <si>
    <t>pereiraluiz-fernando@example.com</t>
  </si>
  <si>
    <t xml:space="preserve"> O atendente parecia desinteressado em ajudar</t>
  </si>
  <si>
    <t>460.823.751-90</t>
  </si>
  <si>
    <t>Alexia Fonseca</t>
  </si>
  <si>
    <t>Área Barbosa, 72</t>
  </si>
  <si>
    <t>+5549918592926</t>
  </si>
  <si>
    <t>joao-lucasabreu@example.com</t>
  </si>
  <si>
    <t>415.026.798-76</t>
  </si>
  <si>
    <t>José Ribeiro</t>
  </si>
  <si>
    <t>Vereda de Vargas</t>
  </si>
  <si>
    <t>+55065993834246</t>
  </si>
  <si>
    <t>aliciamendonca@example.org</t>
  </si>
  <si>
    <t>286.705.319-68</t>
  </si>
  <si>
    <t>Eloah Silva</t>
  </si>
  <si>
    <t>Recanto Costela, 26</t>
  </si>
  <si>
    <t>+5538954854993</t>
  </si>
  <si>
    <t>andradenoah@example.org</t>
  </si>
  <si>
    <t>472.185.690-30</t>
  </si>
  <si>
    <t>Larissa Fonseca</t>
  </si>
  <si>
    <t>Recanto Barbosa, 44</t>
  </si>
  <si>
    <t>Gomes da Praia</t>
  </si>
  <si>
    <t>+55075961461644</t>
  </si>
  <si>
    <t>vitor-hugo12@example.com</t>
  </si>
  <si>
    <t>612.783.954-82</t>
  </si>
  <si>
    <t>Isabel Souza</t>
  </si>
  <si>
    <t>Esplanada de Guerra, 46</t>
  </si>
  <si>
    <t>Vargas da Mata</t>
  </si>
  <si>
    <t>+5500945947004</t>
  </si>
  <si>
    <t>novaisjoao-lucas@example.net</t>
  </si>
  <si>
    <t>839.652.471-82</t>
  </si>
  <si>
    <t>Matheus Teixeira</t>
  </si>
  <si>
    <t>Fazenda Oliveira, 70</t>
  </si>
  <si>
    <t>Câmara das Pedras</t>
  </si>
  <si>
    <t>+5515959462233</t>
  </si>
  <si>
    <t>marcelamontenegro@example.org</t>
  </si>
  <si>
    <t>821.769.534-28</t>
  </si>
  <si>
    <t>Manuela Casa Grande</t>
  </si>
  <si>
    <t>Morro Carvalho, 42</t>
  </si>
  <si>
    <t>+55047901875454</t>
  </si>
  <si>
    <t>salesmaria-fernanda@example.net</t>
  </si>
  <si>
    <t>542.609.837-92</t>
  </si>
  <si>
    <t>Brenda Fonseca</t>
  </si>
  <si>
    <t>Rua de Sampaio, 29</t>
  </si>
  <si>
    <t>+5577923331584</t>
  </si>
  <si>
    <t>mcassiano@example.com</t>
  </si>
  <si>
    <t>105.962.437-07</t>
  </si>
  <si>
    <t>Anthony Gabriel Araújo</t>
  </si>
  <si>
    <t>Conjunto Brayan Vieira</t>
  </si>
  <si>
    <t>+55089964072203</t>
  </si>
  <si>
    <t>carolineduarte@example.com</t>
  </si>
  <si>
    <t>824.107.593-60</t>
  </si>
  <si>
    <t>Rodrigo da Costa</t>
  </si>
  <si>
    <t>Condomínio da Cunha</t>
  </si>
  <si>
    <t>Lima de Minas</t>
  </si>
  <si>
    <t>+55011932168094</t>
  </si>
  <si>
    <t>clara00@example.org</t>
  </si>
  <si>
    <t>738.640.912-50</t>
  </si>
  <si>
    <t>Clarice Vieira</t>
  </si>
  <si>
    <t>Alameda João Felipe Araújo</t>
  </si>
  <si>
    <t>+5536999229406</t>
  </si>
  <si>
    <t>pintoluiz-miguel@example.org</t>
  </si>
  <si>
    <t>Gestor de recursos humanos</t>
  </si>
  <si>
    <t>928.106.534-70</t>
  </si>
  <si>
    <t>Maria Júlia da Costa</t>
  </si>
  <si>
    <t>Vereda de Montenegro, 31</t>
  </si>
  <si>
    <t>Cassiano de Minas</t>
  </si>
  <si>
    <t>+5587959612515</t>
  </si>
  <si>
    <t>limamatteo@example.net</t>
  </si>
  <si>
    <t>475.389.261-19</t>
  </si>
  <si>
    <t>Allana Duarte</t>
  </si>
  <si>
    <t>Fazenda Calebe Sousa, 17</t>
  </si>
  <si>
    <t>Carvalho de Aragão</t>
  </si>
  <si>
    <t>+55030937891117</t>
  </si>
  <si>
    <t>maitevargas@example.org</t>
  </si>
  <si>
    <t>Montador de negativos</t>
  </si>
  <si>
    <t>973.210.456-25</t>
  </si>
  <si>
    <t>Ana Nunes</t>
  </si>
  <si>
    <t>Passarela Gustavo Henrique Jesus, 94</t>
  </si>
  <si>
    <t>+5577982212383</t>
  </si>
  <si>
    <t>xpimenta@example.org</t>
  </si>
  <si>
    <t>708.539.621-03</t>
  </si>
  <si>
    <t>Brenda Cavalcante</t>
  </si>
  <si>
    <t>Lagoa Aurora da Rosa, 120</t>
  </si>
  <si>
    <t>+5544970641070</t>
  </si>
  <si>
    <t>ebarros@example.net</t>
  </si>
  <si>
    <t>Baixista</t>
  </si>
  <si>
    <t>918.504.736-84</t>
  </si>
  <si>
    <t>Sophie Mendonça</t>
  </si>
  <si>
    <t>Viaduto Arthur Gabriel Vieira, 94</t>
  </si>
  <si>
    <t>Barros do Amparo</t>
  </si>
  <si>
    <t>+5542901875042</t>
  </si>
  <si>
    <t>cavalcantijoao-vitor@example.com</t>
  </si>
  <si>
    <t>Penhorista</t>
  </si>
  <si>
    <t>086.591.342-06</t>
  </si>
  <si>
    <t>Joana Vasconcelos</t>
  </si>
  <si>
    <t>Estrada Maria Isis Montenegro, 93</t>
  </si>
  <si>
    <t>+5584952169618</t>
  </si>
  <si>
    <t>heitor80@example.com</t>
  </si>
  <si>
    <t>Contabilista</t>
  </si>
  <si>
    <t>362.490.517-16</t>
  </si>
  <si>
    <t>Ana Clara Siqueira</t>
  </si>
  <si>
    <t>Praia de Barbosa, 69</t>
  </si>
  <si>
    <t>+5515921670687</t>
  </si>
  <si>
    <t>tmelo@example.org</t>
  </si>
  <si>
    <t>Engenheiro de produção agroindustrial</t>
  </si>
  <si>
    <t>487.136.250-71</t>
  </si>
  <si>
    <t>Liz Brito</t>
  </si>
  <si>
    <t>Praça Leão, 37</t>
  </si>
  <si>
    <t>Silva de Carvalho</t>
  </si>
  <si>
    <t>+5560984681640</t>
  </si>
  <si>
    <t>maitecarvalho@example.net</t>
  </si>
  <si>
    <t>417.386.950-93</t>
  </si>
  <si>
    <t>Sophie Leão</t>
  </si>
  <si>
    <t>Passarela Novaes</t>
  </si>
  <si>
    <t>+5581953624322</t>
  </si>
  <si>
    <t>604.138.952-89</t>
  </si>
  <si>
    <t>Amanda Alves</t>
  </si>
  <si>
    <t>Praça Paulo Fonseca, 110</t>
  </si>
  <si>
    <t>+55083971959889</t>
  </si>
  <si>
    <t>fcasa-grande@example.net</t>
  </si>
  <si>
    <t>Gastroenterologista</t>
  </si>
  <si>
    <t>187.049.652-30</t>
  </si>
  <si>
    <t>Manuela Pastor</t>
  </si>
  <si>
    <t>Vale de Jesus, 61</t>
  </si>
  <si>
    <t>Conjunto Serra Verde</t>
  </si>
  <si>
    <t>+5510924391142</t>
  </si>
  <si>
    <t>jose-miguel75@example.org</t>
  </si>
  <si>
    <t>759.620.813-40</t>
  </si>
  <si>
    <t>Lucas Caldeira</t>
  </si>
  <si>
    <t>Via Cavalcante, 56</t>
  </si>
  <si>
    <t>+55007991658131</t>
  </si>
  <si>
    <t>mfarias@example.com</t>
  </si>
  <si>
    <t>516.970.283-30</t>
  </si>
  <si>
    <t>João Miguel Cavalcanti</t>
  </si>
  <si>
    <t>Alameda Vitor Gabriel Costela, 90</t>
  </si>
  <si>
    <t>Vila Cemig</t>
  </si>
  <si>
    <t>+5579963432029</t>
  </si>
  <si>
    <t>luisa92@example.org</t>
  </si>
  <si>
    <t>Engenheiro petroquímico</t>
  </si>
  <si>
    <t>924.753.108-04</t>
  </si>
  <si>
    <t>Marina Albuquerque</t>
  </si>
  <si>
    <t>Recanto Catarina Sousa</t>
  </si>
  <si>
    <t>+5531928583247</t>
  </si>
  <si>
    <t>yvargas@example.com</t>
  </si>
  <si>
    <t>876.925.310-21</t>
  </si>
  <si>
    <t>Clarice Dias</t>
  </si>
  <si>
    <t>Travessa Rocha, 347</t>
  </si>
  <si>
    <t>+5565933380814</t>
  </si>
  <si>
    <t>cavalcantisofia@example.net</t>
  </si>
  <si>
    <t>Prensista</t>
  </si>
  <si>
    <t>173.428.609-13</t>
  </si>
  <si>
    <t>Heloísa Ferreira</t>
  </si>
  <si>
    <t>Estação Maria Alice Santos, 12</t>
  </si>
  <si>
    <t>+5509999188599</t>
  </si>
  <si>
    <t>vitor-gabriel99@example.com</t>
  </si>
  <si>
    <t>Tesoureiro</t>
  </si>
  <si>
    <t>246.817.590-58</t>
  </si>
  <si>
    <t>Alana Correia</t>
  </si>
  <si>
    <t>Passarela Daniela da Cruz, 8</t>
  </si>
  <si>
    <t>Nunes do Norte</t>
  </si>
  <si>
    <t>+5537931875346</t>
  </si>
  <si>
    <t>ribeirojoao@example.com</t>
  </si>
  <si>
    <t>Protesista</t>
  </si>
  <si>
    <t>401.935.678-57</t>
  </si>
  <si>
    <t>Caroline Martins</t>
  </si>
  <si>
    <t>Estação Guerra</t>
  </si>
  <si>
    <t>Vila Sesc</t>
  </si>
  <si>
    <t>Correia de da Paz</t>
  </si>
  <si>
    <t>+5583964764720</t>
  </si>
  <si>
    <t>evelynazevedo@example.org</t>
  </si>
  <si>
    <t>158.764.930-66</t>
  </si>
  <si>
    <t>Dom Oliveira</t>
  </si>
  <si>
    <t>Alameda Lucas Cardoso</t>
  </si>
  <si>
    <t>Ouro Preto</t>
  </si>
  <si>
    <t>+5588936070075</t>
  </si>
  <si>
    <t>cunhacarlos-eduardo@example.com</t>
  </si>
  <si>
    <t>Major</t>
  </si>
  <si>
    <t>431.628.907-13</t>
  </si>
  <si>
    <t>Vitor Gabriel Moreira</t>
  </si>
  <si>
    <t>Esplanada Moraes, 1</t>
  </si>
  <si>
    <t>Cavalcante de Lima</t>
  </si>
  <si>
    <t>+5518934536990</t>
  </si>
  <si>
    <t>aylateixeira@example.com</t>
  </si>
  <si>
    <t>867.152.309-86</t>
  </si>
  <si>
    <t>Maria Júlia Rezende</t>
  </si>
  <si>
    <t>Vereda da Conceição, 6</t>
  </si>
  <si>
    <t>+5583902166916</t>
  </si>
  <si>
    <t>mendoncaana-clara@example.com</t>
  </si>
  <si>
    <t>837.524.609-38</t>
  </si>
  <si>
    <t>Eduardo Araújo</t>
  </si>
  <si>
    <t>Condomínio Moreira, 943</t>
  </si>
  <si>
    <t>Pimenta da Praia</t>
  </si>
  <si>
    <t>+5502950842493</t>
  </si>
  <si>
    <t>gabriela21@example.org</t>
  </si>
  <si>
    <t>604.289.537-00</t>
  </si>
  <si>
    <t>Ísis Araújo</t>
  </si>
  <si>
    <t>Lago de Azevedo, 22</t>
  </si>
  <si>
    <t>+5504904404924</t>
  </si>
  <si>
    <t>maysa96@example.org</t>
  </si>
  <si>
    <t>Técnico em hardware</t>
  </si>
  <si>
    <t>456.701.983-01</t>
  </si>
  <si>
    <t>Antony Dias</t>
  </si>
  <si>
    <t>Lago de da Cunha, 8</t>
  </si>
  <si>
    <t>Machado de Freitas</t>
  </si>
  <si>
    <t>+5521972013278</t>
  </si>
  <si>
    <t>hcastro@example.org</t>
  </si>
  <si>
    <t>702.845.193-32</t>
  </si>
  <si>
    <t>Catarina da Conceição</t>
  </si>
  <si>
    <t>Vale de Sales, 62</t>
  </si>
  <si>
    <t>+5550995551915</t>
  </si>
  <si>
    <t>cardosoenzo-gabriel@example.net</t>
  </si>
  <si>
    <t>Profissional de tecnologia de laticínios</t>
  </si>
  <si>
    <t>842.673.109-04</t>
  </si>
  <si>
    <t>Sofia Montenegro</t>
  </si>
  <si>
    <t>Avenida da Paz, 70</t>
  </si>
  <si>
    <t>+5528929421340</t>
  </si>
  <si>
    <t>valentimnovaes@example.com</t>
  </si>
  <si>
    <t>Ufólogo</t>
  </si>
  <si>
    <t>894.357.206-92</t>
  </si>
  <si>
    <t>Alice Jesus</t>
  </si>
  <si>
    <t>Lagoa de Aparecida, 59</t>
  </si>
  <si>
    <t>+5514995448668</t>
  </si>
  <si>
    <t>samateus@example.net</t>
  </si>
  <si>
    <t>641.890.327-78</t>
  </si>
  <si>
    <t>Rhavi Silva</t>
  </si>
  <si>
    <t>Loteamento Freitas, 66</t>
  </si>
  <si>
    <t>+5525911064914</t>
  </si>
  <si>
    <t>costelaana-liz@example.net</t>
  </si>
  <si>
    <t>Cientista da informação e documentação</t>
  </si>
  <si>
    <t>635.809.147-66</t>
  </si>
  <si>
    <t>Benjamin Silva</t>
  </si>
  <si>
    <t>Favela de Moraes</t>
  </si>
  <si>
    <t>da Mota Grande</t>
  </si>
  <si>
    <t>+5516925351523</t>
  </si>
  <si>
    <t>maria-sophiapereira@example.com</t>
  </si>
  <si>
    <t>017.965.832-86</t>
  </si>
  <si>
    <t>Maria Clara Azevedo</t>
  </si>
  <si>
    <t>Morro Rafaela Vieira, 88</t>
  </si>
  <si>
    <t>+55000917163851</t>
  </si>
  <si>
    <t>antonio69@example.net</t>
  </si>
  <si>
    <t>521.647.398-09</t>
  </si>
  <si>
    <t>José Caldeira</t>
  </si>
  <si>
    <t>Rua Ferreira, 699</t>
  </si>
  <si>
    <t>da Luz da Mata</t>
  </si>
  <si>
    <t>+5512994221790</t>
  </si>
  <si>
    <t>alvescarlos-eduardo@example.net</t>
  </si>
  <si>
    <t>562.817.304-53</t>
  </si>
  <si>
    <t>Maria Martins</t>
  </si>
  <si>
    <t>Condomínio Barros, 21</t>
  </si>
  <si>
    <t>Moreira de Campos</t>
  </si>
  <si>
    <t>+5552950030661</t>
  </si>
  <si>
    <t>anthony-gabrielmoreira@example.com</t>
  </si>
  <si>
    <t>731.895.206-40</t>
  </si>
  <si>
    <t>Vinícius da Paz</t>
  </si>
  <si>
    <t>Praia de Camargo, 70</t>
  </si>
  <si>
    <t>+5505935703945</t>
  </si>
  <si>
    <t>gcirino@example.org</t>
  </si>
  <si>
    <t>062.847.395-83</t>
  </si>
  <si>
    <t>Antônio Alves</t>
  </si>
  <si>
    <t>Morro Cardoso, 10</t>
  </si>
  <si>
    <t>+55043985202612</t>
  </si>
  <si>
    <t>pimentalunna@example.com</t>
  </si>
  <si>
    <t>051.847.239-60</t>
  </si>
  <si>
    <t>Lara Cardoso</t>
  </si>
  <si>
    <t>Distrito Mendonça, 385</t>
  </si>
  <si>
    <t>Rios Alegre</t>
  </si>
  <si>
    <t>+5550905556856</t>
  </si>
  <si>
    <t>guilhermepereira@example.com</t>
  </si>
  <si>
    <t>260.437.981-31</t>
  </si>
  <si>
    <t>Maria Sophia Campos</t>
  </si>
  <si>
    <t>Viaduto Laís Rios</t>
  </si>
  <si>
    <t>Barros de Cavalcante</t>
  </si>
  <si>
    <t>+55013990152505</t>
  </si>
  <si>
    <t>kamillyaragao@example.net</t>
  </si>
  <si>
    <t>Paramédico</t>
  </si>
  <si>
    <t>905.214.678-02</t>
  </si>
  <si>
    <t>Yasmin Rocha</t>
  </si>
  <si>
    <t>Feira de Monteiro, 57</t>
  </si>
  <si>
    <t>Melo</t>
  </si>
  <si>
    <t>+5593998216946</t>
  </si>
  <si>
    <t>marcos-viniciuspimenta@example.net</t>
  </si>
  <si>
    <t>473.561.809-01</t>
  </si>
  <si>
    <t>Caio Azevedo</t>
  </si>
  <si>
    <t>Passarela da Costa, 515</t>
  </si>
  <si>
    <t>Ramos de Goiás</t>
  </si>
  <si>
    <t>+5508908417834</t>
  </si>
  <si>
    <t>alice50@example.com</t>
  </si>
  <si>
    <t>437.029.851-23</t>
  </si>
  <si>
    <t>Theodoro Teixeira</t>
  </si>
  <si>
    <t>Estrada de Novais, 9</t>
  </si>
  <si>
    <t>Cirino de Monteiro</t>
  </si>
  <si>
    <t>+5543980568736</t>
  </si>
  <si>
    <t>yanda-cruz@example.org</t>
  </si>
  <si>
    <t>853.692.041-60</t>
  </si>
  <si>
    <t>Henry Gabriel Costa</t>
  </si>
  <si>
    <t>Passarela de Moura, 803</t>
  </si>
  <si>
    <t>Almeida do Amparo</t>
  </si>
  <si>
    <t>+5512915650195</t>
  </si>
  <si>
    <t>allana01@example.com</t>
  </si>
  <si>
    <t>Zelador</t>
  </si>
  <si>
    <t>170.963.824-96</t>
  </si>
  <si>
    <t>Ana Julia Novais</t>
  </si>
  <si>
    <t>Conjunto de Machado, 62</t>
  </si>
  <si>
    <t>+5558933904475</t>
  </si>
  <si>
    <t>pastorjoaquim@example.com</t>
  </si>
  <si>
    <t>Windsurfer</t>
  </si>
  <si>
    <t>962.871.540-20</t>
  </si>
  <si>
    <t>Enzo Gabriel Jesus</t>
  </si>
  <si>
    <t>Estrada de da Costa, 65</t>
  </si>
  <si>
    <t>Monteiro do Sul</t>
  </si>
  <si>
    <t>+5516972156466</t>
  </si>
  <si>
    <t>clarice97@example.net</t>
  </si>
  <si>
    <t>489.305.627-10</t>
  </si>
  <si>
    <t>Quadra de da Cruz, 1</t>
  </si>
  <si>
    <t>Vila Nova Dos Milionarios</t>
  </si>
  <si>
    <t>Guerra da Prata</t>
  </si>
  <si>
    <t>+5538913945827</t>
  </si>
  <si>
    <t>moreiraisaac@example.org</t>
  </si>
  <si>
    <t>410.968.532-05</t>
  </si>
  <si>
    <t>Kevin Brito</t>
  </si>
  <si>
    <t>Distrito da Costa, 763</t>
  </si>
  <si>
    <t>+5579904979799</t>
  </si>
  <si>
    <t>levicavalcanti@example.org</t>
  </si>
  <si>
    <t>723.091.568-68</t>
  </si>
  <si>
    <t>Fernanda Freitas</t>
  </si>
  <si>
    <t>Estação Rebeca Pires, 61</t>
  </si>
  <si>
    <t>+5512912103270</t>
  </si>
  <si>
    <t>limarenan@example.com</t>
  </si>
  <si>
    <t>Motofrete</t>
  </si>
  <si>
    <t>964.502.731-43</t>
  </si>
  <si>
    <t>Natália Barbosa</t>
  </si>
  <si>
    <t>Conjunto da Rocha, 56</t>
  </si>
  <si>
    <t>Alpes</t>
  </si>
  <si>
    <t>Sousa das Flores</t>
  </si>
  <si>
    <t>+5543993235042</t>
  </si>
  <si>
    <t>lnogueira@example.net</t>
  </si>
  <si>
    <t>Cancerologista ou Oncologista</t>
  </si>
  <si>
    <t>521.406.738-08</t>
  </si>
  <si>
    <t>Maria Flor Rodrigues</t>
  </si>
  <si>
    <t>Trevo de Melo, 73</t>
  </si>
  <si>
    <t>Vila Nova Gameleira 1ª Seção</t>
  </si>
  <si>
    <t>+5591920132578</t>
  </si>
  <si>
    <t>scunha@example.com</t>
  </si>
  <si>
    <t>751.368.094-93</t>
  </si>
  <si>
    <t>Evelyn Brito</t>
  </si>
  <si>
    <t>Conjunto de Lima, 31</t>
  </si>
  <si>
    <t>Castro Grande</t>
  </si>
  <si>
    <t>+5528987343138</t>
  </si>
  <si>
    <t>duartemaria-isis@example.net</t>
  </si>
  <si>
    <t>961.728.340-96</t>
  </si>
  <si>
    <t>Catarina Siqueira</t>
  </si>
  <si>
    <t>Condomínio Julia Costa, 52</t>
  </si>
  <si>
    <t>+5524932357793</t>
  </si>
  <si>
    <t>zda-mata@example.net</t>
  </si>
  <si>
    <t>362.189.475-64</t>
  </si>
  <si>
    <t>Manuella Nogueira</t>
  </si>
  <si>
    <t>Recanto Ana Pires, 31</t>
  </si>
  <si>
    <t>+5536951570958</t>
  </si>
  <si>
    <t>raraujo@example.net</t>
  </si>
  <si>
    <t>675.823.104-62</t>
  </si>
  <si>
    <t>Olivia Melo</t>
  </si>
  <si>
    <t>Setor Ana Carolina Monteiro, 954</t>
  </si>
  <si>
    <t>+5548964641263</t>
  </si>
  <si>
    <t>hazevedo@example.net</t>
  </si>
  <si>
    <t>Gerente de banco</t>
  </si>
  <si>
    <t>309.876.154-75</t>
  </si>
  <si>
    <t>Matheus Cirino</t>
  </si>
  <si>
    <t>Praça de Rocha, 281</t>
  </si>
  <si>
    <t>+5594958494048</t>
  </si>
  <si>
    <t>ocirino@example.org</t>
  </si>
  <si>
    <t>397.408.651-00</t>
  </si>
  <si>
    <t>João Guilherme da Luz</t>
  </si>
  <si>
    <t>Recanto Apollo Cirino, 2</t>
  </si>
  <si>
    <t>+5504990107719</t>
  </si>
  <si>
    <t>jcamara@example.com</t>
  </si>
  <si>
    <t>786.905.312-03</t>
  </si>
  <si>
    <t>Lorena Sá</t>
  </si>
  <si>
    <t>Trecho Rocha, 7</t>
  </si>
  <si>
    <t>+5562959968737</t>
  </si>
  <si>
    <t>brayanvargas@example.net</t>
  </si>
  <si>
    <t>467.813.502-26</t>
  </si>
  <si>
    <t>Gabriel Gonçalves</t>
  </si>
  <si>
    <t>Ladeira Abreu, 55</t>
  </si>
  <si>
    <t>Tirol</t>
  </si>
  <si>
    <t>Castro do Galho</t>
  </si>
  <si>
    <t>+5532935369873</t>
  </si>
  <si>
    <t>mcassiano@example.org</t>
  </si>
  <si>
    <t>Tecnólogo em tecnologia da madeira</t>
  </si>
  <si>
    <t>512.470.389-04</t>
  </si>
  <si>
    <t>Lucas Gabriel Rodrigues</t>
  </si>
  <si>
    <t>Rodovia Rhavi Teixeira, 70</t>
  </si>
  <si>
    <t>+5586936561524</t>
  </si>
  <si>
    <t>vitoria25@example.com</t>
  </si>
  <si>
    <t>096.134.857-75</t>
  </si>
  <si>
    <t>Luiz Gustavo Machado</t>
  </si>
  <si>
    <t>Favela Ferreira, 78</t>
  </si>
  <si>
    <t>+5564989383013</t>
  </si>
  <si>
    <t>liamgarcia@example.org</t>
  </si>
  <si>
    <t>Soldado</t>
  </si>
  <si>
    <t>678.312.490-87</t>
  </si>
  <si>
    <t>Stella Cirino</t>
  </si>
  <si>
    <t>Estrada Yasmin Rios</t>
  </si>
  <si>
    <t>+55099949198955</t>
  </si>
  <si>
    <t>heloisasales@example.net</t>
  </si>
  <si>
    <t>732.509.186-95</t>
  </si>
  <si>
    <t>Julia Macedo</t>
  </si>
  <si>
    <t>Sítio Sofia Machado, 6</t>
  </si>
  <si>
    <t>Caldeira da Prata</t>
  </si>
  <si>
    <t>+55017952113696</t>
  </si>
  <si>
    <t>beniciosantos@example.org</t>
  </si>
  <si>
    <t>708.913.654-00</t>
  </si>
  <si>
    <t>Alice Correia</t>
  </si>
  <si>
    <t>Viela Fonseca, 25</t>
  </si>
  <si>
    <t>Santa Monica</t>
  </si>
  <si>
    <t>+5506997934873</t>
  </si>
  <si>
    <t>marcela07@example.org</t>
  </si>
  <si>
    <t>841.325.976-28</t>
  </si>
  <si>
    <t>Isis Ramos</t>
  </si>
  <si>
    <t>Sítio de Sales, 32</t>
  </si>
  <si>
    <t>Barbosa de Machado</t>
  </si>
  <si>
    <t>+5544971926757</t>
  </si>
  <si>
    <t>cirinoluiza@example.net</t>
  </si>
  <si>
    <t>674.590.381-48</t>
  </si>
  <si>
    <t>Rodrigo Garcia</t>
  </si>
  <si>
    <t>Estação Hadassa Borges, 8</t>
  </si>
  <si>
    <t>Macedo das Flores</t>
  </si>
  <si>
    <t>+5511905515753</t>
  </si>
  <si>
    <t>lopesmaria-julia@example.com</t>
  </si>
  <si>
    <t>973.580.264-38</t>
  </si>
  <si>
    <t>Helena Martins</t>
  </si>
  <si>
    <t>Lagoa de Duarte</t>
  </si>
  <si>
    <t>Carvalho de Gomes</t>
  </si>
  <si>
    <t>+5583985665231</t>
  </si>
  <si>
    <t>ana-julia60@example.net</t>
  </si>
  <si>
    <t>025.716.834-62</t>
  </si>
  <si>
    <t>Maria Guerra</t>
  </si>
  <si>
    <t>Lagoa de da Rosa</t>
  </si>
  <si>
    <t>Castro do Norte</t>
  </si>
  <si>
    <t>+5559904368847</t>
  </si>
  <si>
    <t>maysacorreia@example.net</t>
  </si>
  <si>
    <t>315.867.294-46</t>
  </si>
  <si>
    <t>Letícia Lopes</t>
  </si>
  <si>
    <t>Pátio de Barros, 25</t>
  </si>
  <si>
    <t>Pimenta de Viana</t>
  </si>
  <si>
    <t>+55038936069062</t>
  </si>
  <si>
    <t>rrodrigues@example.net</t>
  </si>
  <si>
    <t>126.347.980-40</t>
  </si>
  <si>
    <t>Otto Cavalcanti</t>
  </si>
  <si>
    <t>Parque de da Paz, 97</t>
  </si>
  <si>
    <t>Pastor do Amparo</t>
  </si>
  <si>
    <t>+5504991559821</t>
  </si>
  <si>
    <t>ana-juliasales@example.org</t>
  </si>
  <si>
    <t>Odontologista legal</t>
  </si>
  <si>
    <t>304.621.598-33</t>
  </si>
  <si>
    <t>Oliver Pacheco</t>
  </si>
  <si>
    <t>Feira Cassiano</t>
  </si>
  <si>
    <t>+5517943285911</t>
  </si>
  <si>
    <t>bellaguerra@example.net</t>
  </si>
  <si>
    <t>754.962.018-02</t>
  </si>
  <si>
    <t>Kamilly Rodrigues</t>
  </si>
  <si>
    <t>Setor Castro</t>
  </si>
  <si>
    <t>Ademar Maldonado</t>
  </si>
  <si>
    <t>+5571930371803</t>
  </si>
  <si>
    <t>vda-conceicao@example.net</t>
  </si>
  <si>
    <t>867.154.290-49</t>
  </si>
  <si>
    <t>Brayan Siqueira</t>
  </si>
  <si>
    <t>Área de Sales, 817</t>
  </si>
  <si>
    <t>Santos das Flores</t>
  </si>
  <si>
    <t>+5580972368681</t>
  </si>
  <si>
    <t>yrezende@example.net</t>
  </si>
  <si>
    <t>639.845.172-46</t>
  </si>
  <si>
    <t>Henrique Fonseca</t>
  </si>
  <si>
    <t>Travessa Almeida, 24</t>
  </si>
  <si>
    <t>+5598918961629</t>
  </si>
  <si>
    <t>gael-henriquerocha@example.org</t>
  </si>
  <si>
    <t>376.249.580-74</t>
  </si>
  <si>
    <t>João Vitor da Rosa</t>
  </si>
  <si>
    <t>Estrada Sabrina Almeida, 97</t>
  </si>
  <si>
    <t>da Paz do Campo</t>
  </si>
  <si>
    <t>+5560975030472</t>
  </si>
  <si>
    <t>costasamuel@example.org</t>
  </si>
  <si>
    <t>201.857.639-95</t>
  </si>
  <si>
    <t>Eduardo Silveira</t>
  </si>
  <si>
    <t>Recanto Nascimento, 43</t>
  </si>
  <si>
    <t>+55076995201512</t>
  </si>
  <si>
    <t>asiqueira@example.org</t>
  </si>
  <si>
    <t>523.176.904-52</t>
  </si>
  <si>
    <t>Evelyn Barros</t>
  </si>
  <si>
    <t>Esplanada Dias, 783</t>
  </si>
  <si>
    <t>+5567931506340</t>
  </si>
  <si>
    <t>pietroda-luz@example.com</t>
  </si>
  <si>
    <t>642.195.830-33</t>
  </si>
  <si>
    <t>Leonardo Camargo</t>
  </si>
  <si>
    <t>Colônia de Duarte, 5</t>
  </si>
  <si>
    <t>+5587909835836</t>
  </si>
  <si>
    <t>santosbenjamin@example.org</t>
  </si>
  <si>
    <t>701.869.532-59</t>
  </si>
  <si>
    <t>Rhavi Araújo</t>
  </si>
  <si>
    <t>Praça Cardoso, 370</t>
  </si>
  <si>
    <t>Serra Verde</t>
  </si>
  <si>
    <t>+5586925399703</t>
  </si>
  <si>
    <t>vitor-gabrielcampos@example.org</t>
  </si>
  <si>
    <t>627.458.193-64</t>
  </si>
  <si>
    <t>Maria Flor Peixoto</t>
  </si>
  <si>
    <t>Núcleo de Cavalcanti, 20</t>
  </si>
  <si>
    <t>+55089918270550</t>
  </si>
  <si>
    <t>maria-fernandapereira@example.com</t>
  </si>
  <si>
    <t>Matemático</t>
  </si>
  <si>
    <t>842.736.105-07</t>
  </si>
  <si>
    <t>Ana Carolina Castro</t>
  </si>
  <si>
    <t>Lago Camargo, 11</t>
  </si>
  <si>
    <t>Ferreira da Praia</t>
  </si>
  <si>
    <t>+55021927249672</t>
  </si>
  <si>
    <t>da-luzmilena@example.com</t>
  </si>
  <si>
    <t>430.856.179-57</t>
  </si>
  <si>
    <t>Luara Casa Grande</t>
  </si>
  <si>
    <t>Jardim Kamilly da Paz, 3</t>
  </si>
  <si>
    <t>Barros de Sales</t>
  </si>
  <si>
    <t>+5595905130605</t>
  </si>
  <si>
    <t>vcampos@example.net</t>
  </si>
  <si>
    <t>Produtor fonográfico</t>
  </si>
  <si>
    <t>726.045.931-06</t>
  </si>
  <si>
    <t>Lara Moreira</t>
  </si>
  <si>
    <t>Trevo Fonseca</t>
  </si>
  <si>
    <t>Milionario</t>
  </si>
  <si>
    <t>+5589948432351</t>
  </si>
  <si>
    <t>leovasconcelos@example.net</t>
  </si>
  <si>
    <t>275.104.639-80</t>
  </si>
  <si>
    <t>Anna Liz Barbosa</t>
  </si>
  <si>
    <t>Vila Isabella Correia, 66</t>
  </si>
  <si>
    <t>+5508944236632</t>
  </si>
  <si>
    <t>ubarbosa@example.net</t>
  </si>
  <si>
    <t>Webdesigner</t>
  </si>
  <si>
    <t>910.825.364-15</t>
  </si>
  <si>
    <t>Ravi Cirino</t>
  </si>
  <si>
    <t>Núcleo Marcela Câmara</t>
  </si>
  <si>
    <t>+5531947485701</t>
  </si>
  <si>
    <t>alana98@example.com</t>
  </si>
  <si>
    <t>248.071.593-05</t>
  </si>
  <si>
    <t>Valentina Brito</t>
  </si>
  <si>
    <t>Fazenda Bárbara Cavalcanti, 25</t>
  </si>
  <si>
    <t>Vila Independencia 1ª Seção</t>
  </si>
  <si>
    <t>+5540978204286</t>
  </si>
  <si>
    <t>bcamargo@example.com</t>
  </si>
  <si>
    <t>489.301.257-60</t>
  </si>
  <si>
    <t>Pedro Henrique Oliveira</t>
  </si>
  <si>
    <t>Quadra de Albuquerque, 81</t>
  </si>
  <si>
    <t>+5579948061724</t>
  </si>
  <si>
    <t>diasbernardo@example.net</t>
  </si>
  <si>
    <t>501.372.649-25</t>
  </si>
  <si>
    <t>Rhavi Abreu</t>
  </si>
  <si>
    <t>Estação Marcela Cavalcante</t>
  </si>
  <si>
    <t>+55003986833168</t>
  </si>
  <si>
    <t>jpereira@example.org</t>
  </si>
  <si>
    <t>Cientista social</t>
  </si>
  <si>
    <t>358.971.460-39</t>
  </si>
  <si>
    <t>Bruno Leão</t>
  </si>
  <si>
    <t>Sítio Aparecida, 40</t>
  </si>
  <si>
    <t>+5511932628569</t>
  </si>
  <si>
    <t>ana-sophia47@example.com</t>
  </si>
  <si>
    <t>679.430.218-78</t>
  </si>
  <si>
    <t>Letícia Silva</t>
  </si>
  <si>
    <t>Morro de Dias, 3</t>
  </si>
  <si>
    <t>+55022968306358</t>
  </si>
  <si>
    <t>rda-rocha@example.com</t>
  </si>
  <si>
    <t>368.097.521-02</t>
  </si>
  <si>
    <t>João Sampaio</t>
  </si>
  <si>
    <t>Rodovia Carlos Eduardo Vargas, 29</t>
  </si>
  <si>
    <t>Machado de Cavalcanti</t>
  </si>
  <si>
    <t>+55003971979831</t>
  </si>
  <si>
    <t>oliver72@example.org</t>
  </si>
  <si>
    <t>203.486.159-06</t>
  </si>
  <si>
    <t>Gabrielly Leão</t>
  </si>
  <si>
    <t>Trecho Vieira, 354</t>
  </si>
  <si>
    <t>da Rocha de Teixeira</t>
  </si>
  <si>
    <t>+5593937286466</t>
  </si>
  <si>
    <t>breno87@example.net</t>
  </si>
  <si>
    <t>326.071.584-35</t>
  </si>
  <si>
    <t>Sophie Cirino</t>
  </si>
  <si>
    <t>Praia Agatha Novaes, 1</t>
  </si>
  <si>
    <t>da Mota da Praia</t>
  </si>
  <si>
    <t>+5590958422049</t>
  </si>
  <si>
    <t>da-costamariane@example.com</t>
  </si>
  <si>
    <t>581.320.497-05</t>
  </si>
  <si>
    <t>Luísa Cavalcanti</t>
  </si>
  <si>
    <t>Colônia Silva, 867</t>
  </si>
  <si>
    <t>Lagoa</t>
  </si>
  <si>
    <t>Pereira dos Dourados</t>
  </si>
  <si>
    <t>+5503950301850</t>
  </si>
  <si>
    <t>calebborges@example.com</t>
  </si>
  <si>
    <t>251.498.036-42</t>
  </si>
  <si>
    <t>Maria Júlia Pinto</t>
  </si>
  <si>
    <t>Campo Isaque Pinto, 8</t>
  </si>
  <si>
    <t>+5584968090708</t>
  </si>
  <si>
    <t>hadassa50@example.net</t>
  </si>
  <si>
    <t>214.786.395-55</t>
  </si>
  <si>
    <t>Maria Flor Ribeiro</t>
  </si>
  <si>
    <t>Chácara Matheus Silveira, 890</t>
  </si>
  <si>
    <t>+5567926168950</t>
  </si>
  <si>
    <t>jose-miguel09@example.com</t>
  </si>
  <si>
    <t>951.802.736-68</t>
  </si>
  <si>
    <t>Rebeca Rocha</t>
  </si>
  <si>
    <t>Estação Sousa, 13</t>
  </si>
  <si>
    <t>+5525952349237</t>
  </si>
  <si>
    <t>ayllavasconcelos@example.org</t>
  </si>
  <si>
    <t>273.698.415-37</t>
  </si>
  <si>
    <t>Théo Santos</t>
  </si>
  <si>
    <t>Área Heloisa Souza, 46</t>
  </si>
  <si>
    <t>Farias da Serra</t>
  </si>
  <si>
    <t>+5569912935406</t>
  </si>
  <si>
    <t>fernandesdaniela@example.com</t>
  </si>
  <si>
    <t>123.954.807-97</t>
  </si>
  <si>
    <t>Zoe Novais</t>
  </si>
  <si>
    <t>Jardim Teixeira, 18</t>
  </si>
  <si>
    <t>Vila Minaslandia</t>
  </si>
  <si>
    <t>Alves de Barros</t>
  </si>
  <si>
    <t>+5586928770363</t>
  </si>
  <si>
    <t>souzathiago@example.net</t>
  </si>
  <si>
    <t>Judoca</t>
  </si>
  <si>
    <t>732.586.104-44</t>
  </si>
  <si>
    <t>Nathan Sales</t>
  </si>
  <si>
    <t>Sítio de Silveira, 17</t>
  </si>
  <si>
    <t>Jaqueline</t>
  </si>
  <si>
    <t>Pinto do Oeste</t>
  </si>
  <si>
    <t>+5500944609391</t>
  </si>
  <si>
    <t>pastorana-carolina@example.com</t>
  </si>
  <si>
    <t>Radialista programador</t>
  </si>
  <si>
    <t>503.146.982-05</t>
  </si>
  <si>
    <t>Renan Carvalho</t>
  </si>
  <si>
    <t>Praia Vitor Gomes, 936</t>
  </si>
  <si>
    <t>+55022922438273</t>
  </si>
  <si>
    <t>da-luzotto@example.org</t>
  </si>
  <si>
    <t>639.854.127-82</t>
  </si>
  <si>
    <t>Elisa da Luz</t>
  </si>
  <si>
    <t>Largo de Nascimento, 10</t>
  </si>
  <si>
    <t>+5591997208482</t>
  </si>
  <si>
    <t>pintoluan@example.net</t>
  </si>
  <si>
    <t>719.640.823-31</t>
  </si>
  <si>
    <t>Daniel Brito</t>
  </si>
  <si>
    <t>Praia de Cassiano, 67</t>
  </si>
  <si>
    <t>Serra</t>
  </si>
  <si>
    <t>+55086905870124</t>
  </si>
  <si>
    <t>prios@example.com</t>
  </si>
  <si>
    <t>Engenheiro agrimensor</t>
  </si>
  <si>
    <t>367.408.129-69</t>
  </si>
  <si>
    <t>Amanda Silveira</t>
  </si>
  <si>
    <t>Feira Léo Rios, 55</t>
  </si>
  <si>
    <t>Mendes de Oliveira</t>
  </si>
  <si>
    <t>+55059946146167</t>
  </si>
  <si>
    <t>brendacastro@example.com</t>
  </si>
  <si>
    <t>519.327.840-04</t>
  </si>
  <si>
    <t>Dante Nogueira</t>
  </si>
  <si>
    <t>Estrada Cardoso, 65</t>
  </si>
  <si>
    <t>+5567979302302</t>
  </si>
  <si>
    <t>nascimentorebeca@example.net</t>
  </si>
  <si>
    <t>516.840.729-30</t>
  </si>
  <si>
    <t>Arthur Caldeira</t>
  </si>
  <si>
    <t>Área Cardoso</t>
  </si>
  <si>
    <t>+55027909919293</t>
  </si>
  <si>
    <t>costajoana@example.net</t>
  </si>
  <si>
    <t>415.089.732-88</t>
  </si>
  <si>
    <t>Enzo Gabriel Cunha</t>
  </si>
  <si>
    <t>Recanto Diego Peixoto, 27</t>
  </si>
  <si>
    <t>+5544919531437</t>
  </si>
  <si>
    <t>ribeiroayla@example.com</t>
  </si>
  <si>
    <t>476.238.591-37</t>
  </si>
  <si>
    <t>Hellena Pacheco</t>
  </si>
  <si>
    <t>Conjunto Lima, 7</t>
  </si>
  <si>
    <t>Moura dos Dourados</t>
  </si>
  <si>
    <t>+5525922183699</t>
  </si>
  <si>
    <t>isabela26@example.org</t>
  </si>
  <si>
    <t>Fundidor</t>
  </si>
  <si>
    <t>462.359.081-05</t>
  </si>
  <si>
    <t>Eduardo Almeida</t>
  </si>
  <si>
    <t>Campo Dias</t>
  </si>
  <si>
    <t>+5502982532346</t>
  </si>
  <si>
    <t>claranovaes@example.net</t>
  </si>
  <si>
    <t>275.936.148-91</t>
  </si>
  <si>
    <t>Yan da Cunha</t>
  </si>
  <si>
    <t>Pátio Borges, 702</t>
  </si>
  <si>
    <t>Vargas do Oeste</t>
  </si>
  <si>
    <t>+5557943020530</t>
  </si>
  <si>
    <t>arthur-miguelmachado@example.net</t>
  </si>
  <si>
    <t>706.492.851-58</t>
  </si>
  <si>
    <t>Rhavi Fonseca</t>
  </si>
  <si>
    <t>Via Renan Rodrigues, 74</t>
  </si>
  <si>
    <t>+5544961139404</t>
  </si>
  <si>
    <t>vitor-hugo93@example.com</t>
  </si>
  <si>
    <t>Tecnólogo em produção de bebidas</t>
  </si>
  <si>
    <t>671.049.523-06</t>
  </si>
  <si>
    <t>Otto Novaes</t>
  </si>
  <si>
    <t>Ladeira Lima, 79</t>
  </si>
  <si>
    <t>+5522962652888</t>
  </si>
  <si>
    <t>xporto@example.org</t>
  </si>
  <si>
    <t>Piloto automobilístico</t>
  </si>
  <si>
    <t>293.076.485-65</t>
  </si>
  <si>
    <t>Gael Henrique Costela</t>
  </si>
  <si>
    <t>Chácara Pereira, 539</t>
  </si>
  <si>
    <t>União</t>
  </si>
  <si>
    <t>+5589957244194</t>
  </si>
  <si>
    <t>alvesisabella@example.com</t>
  </si>
  <si>
    <t>Diplomata</t>
  </si>
  <si>
    <t>590.184.736-93</t>
  </si>
  <si>
    <t>Vinicius Andrade</t>
  </si>
  <si>
    <t>Campo de Silveira</t>
  </si>
  <si>
    <t>Caldeira do Norte</t>
  </si>
  <si>
    <t>+5539984301585</t>
  </si>
  <si>
    <t>maria-eduardavasconcelos@example.net</t>
  </si>
  <si>
    <t>706.581.349-57</t>
  </si>
  <si>
    <t>Eduardo Porto</t>
  </si>
  <si>
    <t>Feira Sofia Souza, 88</t>
  </si>
  <si>
    <t>Silva de Casa Grande</t>
  </si>
  <si>
    <t>+5553916293879</t>
  </si>
  <si>
    <t>caue71@example.org</t>
  </si>
  <si>
    <t>Leão de chácara</t>
  </si>
  <si>
    <t>175.026.394-70</t>
  </si>
  <si>
    <t>Rua Novais, 2</t>
  </si>
  <si>
    <t>+55009966909592</t>
  </si>
  <si>
    <t>luigiaraujo@example.org</t>
  </si>
  <si>
    <t>185.907.342-50</t>
  </si>
  <si>
    <t>Rafaela Costa</t>
  </si>
  <si>
    <t>Campo de Costa</t>
  </si>
  <si>
    <t>+5572945845074</t>
  </si>
  <si>
    <t>liviamoreira@example.org</t>
  </si>
  <si>
    <t>Papiloscopista</t>
  </si>
  <si>
    <t>849.721.653-91</t>
  </si>
  <si>
    <t>Diogo Monteiro</t>
  </si>
  <si>
    <t>Núcleo de Moura</t>
  </si>
  <si>
    <t>Braúnas</t>
  </si>
  <si>
    <t>+5580911805872</t>
  </si>
  <si>
    <t>lcavalcanti@example.com</t>
  </si>
  <si>
    <t>574.320.198-60</t>
  </si>
  <si>
    <t>Bento Correia</t>
  </si>
  <si>
    <t>Morro Martins, 699</t>
  </si>
  <si>
    <t>Cardoso Grande</t>
  </si>
  <si>
    <t>+5572913853864</t>
  </si>
  <si>
    <t>evelyn96@example.org</t>
  </si>
  <si>
    <t>639.201.857-30</t>
  </si>
  <si>
    <t>Ana Júlia Oliveira</t>
  </si>
  <si>
    <t>Esplanada de Santos</t>
  </si>
  <si>
    <t>+5521941377692</t>
  </si>
  <si>
    <t>zoecirino@example.net</t>
  </si>
  <si>
    <t>218.346.590-51</t>
  </si>
  <si>
    <t>Área da Conceição</t>
  </si>
  <si>
    <t>Ramos de Melo</t>
  </si>
  <si>
    <t>+55049984095824</t>
  </si>
  <si>
    <t>viniciuscavalcante@example.org</t>
  </si>
  <si>
    <t>247.501.839-97</t>
  </si>
  <si>
    <t>Lucca Camargo</t>
  </si>
  <si>
    <t>Campo de Pereira, 6</t>
  </si>
  <si>
    <t>+5515957179947</t>
  </si>
  <si>
    <t>leticia97@example.org</t>
  </si>
  <si>
    <t>890.571.342-41</t>
  </si>
  <si>
    <t>Pietro Costa</t>
  </si>
  <si>
    <t>Rodovia Felipe Santos, 864</t>
  </si>
  <si>
    <t>+55061983368955</t>
  </si>
  <si>
    <t>rael47@example.com</t>
  </si>
  <si>
    <t>590.261.874-67</t>
  </si>
  <si>
    <t>Yasmin Nunes</t>
  </si>
  <si>
    <t>Núcleo da Mata, 51</t>
  </si>
  <si>
    <t>Jesus de Gonçalves</t>
  </si>
  <si>
    <t>+5544966724284</t>
  </si>
  <si>
    <t>ryan66@example.net</t>
  </si>
  <si>
    <t>723.865.049-56</t>
  </si>
  <si>
    <t>Dante Pimenta</t>
  </si>
  <si>
    <t>Quadra de Araújo, 663</t>
  </si>
  <si>
    <t>+5573928046343</t>
  </si>
  <si>
    <t>rebeca61@example.org</t>
  </si>
  <si>
    <t>Tecnólogo em desenvolvimento social</t>
  </si>
  <si>
    <t>593.627.408-00</t>
  </si>
  <si>
    <t>Augusto Dias</t>
  </si>
  <si>
    <t>Largo Lucas Gabriel Moura, 507</t>
  </si>
  <si>
    <t>da Cruz das Flores</t>
  </si>
  <si>
    <t>+5584930691051</t>
  </si>
  <si>
    <t>luan27@example.net</t>
  </si>
  <si>
    <t>138.624.507-08</t>
  </si>
  <si>
    <t>Yasmin Silva</t>
  </si>
  <si>
    <t>Rodovia de Teixeira, 289</t>
  </si>
  <si>
    <t>Pereira do Campo</t>
  </si>
  <si>
    <t>+55033903827405</t>
  </si>
  <si>
    <t>leandroalbuquerque@example.net</t>
  </si>
  <si>
    <t>Aeronauta</t>
  </si>
  <si>
    <t>735.120.689-95</t>
  </si>
  <si>
    <t>Valentim Cunha</t>
  </si>
  <si>
    <t>Campo Mariane Peixoto, 60</t>
  </si>
  <si>
    <t>Marçola</t>
  </si>
  <si>
    <t>Cardoso da Praia</t>
  </si>
  <si>
    <t>+5565901372293</t>
  </si>
  <si>
    <t>luiz-miguelpinto@example.net</t>
  </si>
  <si>
    <t>519.372.064-16</t>
  </si>
  <si>
    <t>Gustavo da Mota</t>
  </si>
  <si>
    <t>Distrito de Mendonça, 40</t>
  </si>
  <si>
    <t>Pastor da Prata</t>
  </si>
  <si>
    <t>+5546986060584</t>
  </si>
  <si>
    <t>aylla20@example.com</t>
  </si>
  <si>
    <t>Saxofonista</t>
  </si>
  <si>
    <t>603.715.489-93</t>
  </si>
  <si>
    <t>Liz da Mota</t>
  </si>
  <si>
    <t>Praia Campos</t>
  </si>
  <si>
    <t>Guerra das Pedras</t>
  </si>
  <si>
    <t>+5548974041658</t>
  </si>
  <si>
    <t>castronoah@example.org</t>
  </si>
  <si>
    <t>Confeiteiro</t>
  </si>
  <si>
    <t>619.352.804-06</t>
  </si>
  <si>
    <t>João Felipe Camargo</t>
  </si>
  <si>
    <t>Trevo Danilo Mendes, 3</t>
  </si>
  <si>
    <t>+5527943781843</t>
  </si>
  <si>
    <t>ana-ceciliafernandes@example.com</t>
  </si>
  <si>
    <t>237.869.140-87</t>
  </si>
  <si>
    <t>Eduardo Andrade</t>
  </si>
  <si>
    <t>Conjunto Nascimento, 568</t>
  </si>
  <si>
    <t>+5541986303805</t>
  </si>
  <si>
    <t>luizacosta@example.org</t>
  </si>
  <si>
    <t>834.975.120-79</t>
  </si>
  <si>
    <t>Passarela Ana Vitória Teixeira, 14</t>
  </si>
  <si>
    <t>Cardoso do Sul</t>
  </si>
  <si>
    <t>+5582910021135</t>
  </si>
  <si>
    <t>zda-mota@example.com</t>
  </si>
  <si>
    <t>Fundidor de placa de gesso</t>
  </si>
  <si>
    <t>069.834.572-00</t>
  </si>
  <si>
    <t>Isabelly Sá</t>
  </si>
  <si>
    <t>Viaduto de Silva, 73</t>
  </si>
  <si>
    <t>+5557926308795</t>
  </si>
  <si>
    <t>manuella26@example.net</t>
  </si>
  <si>
    <t>195.278.346-19</t>
  </si>
  <si>
    <t>Sarah Araújo</t>
  </si>
  <si>
    <t>Avenida Bianca Cardoso, 63</t>
  </si>
  <si>
    <t>+55042903754220</t>
  </si>
  <si>
    <t>luiz-fernandomontenegro@example.com</t>
  </si>
  <si>
    <t>197.324.608-22</t>
  </si>
  <si>
    <t>Alexandre Montenegro</t>
  </si>
  <si>
    <t>Condomínio Arthur Duarte</t>
  </si>
  <si>
    <t>Borges das Flores</t>
  </si>
  <si>
    <t>+5509932621058</t>
  </si>
  <si>
    <t>renanpeixoto@example.com</t>
  </si>
  <si>
    <t>Encanador</t>
  </si>
  <si>
    <t>478.630.925-74</t>
  </si>
  <si>
    <t>Isabela da Rocha</t>
  </si>
  <si>
    <t>Trevo Cavalcanti, 57</t>
  </si>
  <si>
    <t>da Conceição de Andrade</t>
  </si>
  <si>
    <t>+5594901304873</t>
  </si>
  <si>
    <t>mariamelo@example.com</t>
  </si>
  <si>
    <t>597.483.261-28</t>
  </si>
  <si>
    <t>Maria Eduarda Rezende</t>
  </si>
  <si>
    <t>Largo Ana Júlia da Conceição, 755</t>
  </si>
  <si>
    <t>+5598968105117</t>
  </si>
  <si>
    <t>benicio90@example.net</t>
  </si>
  <si>
    <t>516.049.732-34</t>
  </si>
  <si>
    <t>Nathan da Conceição</t>
  </si>
  <si>
    <t>Esplanada Ferreira, 6</t>
  </si>
  <si>
    <t>Novo Glória</t>
  </si>
  <si>
    <t>+5508908917803</t>
  </si>
  <si>
    <t>kda-rocha@example.net</t>
  </si>
  <si>
    <t>653.149.827-73</t>
  </si>
  <si>
    <t>Guilherme Cirino</t>
  </si>
  <si>
    <t>Trecho de Fonseca, 344</t>
  </si>
  <si>
    <t>Gonçalves dos Dourados</t>
  </si>
  <si>
    <t>+5590975484280</t>
  </si>
  <si>
    <t>antonio69@example.com</t>
  </si>
  <si>
    <t>Administrador de banco de dados DBA</t>
  </si>
  <si>
    <t>639.204.157-52</t>
  </si>
  <si>
    <t>Mariah Barros</t>
  </si>
  <si>
    <t>Viaduto Silva, 77</t>
  </si>
  <si>
    <t>Duarte do Norte</t>
  </si>
  <si>
    <t>+5507989107057</t>
  </si>
  <si>
    <t>jose-miguelnogueira@example.net</t>
  </si>
  <si>
    <t>538.792.614-82</t>
  </si>
  <si>
    <t>Rhavi Ramos</t>
  </si>
  <si>
    <t>Largo Henry Pacheco</t>
  </si>
  <si>
    <t>+5524919341176</t>
  </si>
  <si>
    <t>camargofelipe@example.com</t>
  </si>
  <si>
    <t>012.756.843-35</t>
  </si>
  <si>
    <t>Cecilia Nascimento</t>
  </si>
  <si>
    <t>Parque de Costa, 4</t>
  </si>
  <si>
    <t>+5563938333852</t>
  </si>
  <si>
    <t>xramos@example.org</t>
  </si>
  <si>
    <t>745.810.326-44</t>
  </si>
  <si>
    <t>Joana da Mata</t>
  </si>
  <si>
    <t>Conjunto Diego Peixoto</t>
  </si>
  <si>
    <t>Novaes Alegre</t>
  </si>
  <si>
    <t>+5554924997669</t>
  </si>
  <si>
    <t>erickmartins@example.net</t>
  </si>
  <si>
    <t>014.729.538-60</t>
  </si>
  <si>
    <t>Paulo Souza</t>
  </si>
  <si>
    <t>Distrito de Fogaça, 11</t>
  </si>
  <si>
    <t>da Mota de Abreu</t>
  </si>
  <si>
    <t>+5508902228176</t>
  </si>
  <si>
    <t>bella55@example.net</t>
  </si>
  <si>
    <t>597.418.260-01</t>
  </si>
  <si>
    <t>Alexia Cavalcanti</t>
  </si>
  <si>
    <t>Vale Maria Julia da Mota, 48</t>
  </si>
  <si>
    <t>+5517910478665</t>
  </si>
  <si>
    <t>491.236.508-42</t>
  </si>
  <si>
    <t>Lagoa João Lucas Correia, 73</t>
  </si>
  <si>
    <t>Viana de Barros</t>
  </si>
  <si>
    <t>+5545943190027</t>
  </si>
  <si>
    <t>daraujo@example.net</t>
  </si>
  <si>
    <t>Estoquista</t>
  </si>
  <si>
    <t>904.123.576-07</t>
  </si>
  <si>
    <t>Yuri Campos</t>
  </si>
  <si>
    <t>Favela Sofia Silveira, 30</t>
  </si>
  <si>
    <t>Tupi A</t>
  </si>
  <si>
    <t>+5506979316100</t>
  </si>
  <si>
    <t>kevin26@example.net</t>
  </si>
  <si>
    <t>Revendedor</t>
  </si>
  <si>
    <t>804.967.321-96</t>
  </si>
  <si>
    <t>Trevo Guerra, 61</t>
  </si>
  <si>
    <t>+5578928098108</t>
  </si>
  <si>
    <t>mariahabreu@example.net</t>
  </si>
  <si>
    <t>Cadeirinha</t>
  </si>
  <si>
    <t>913.065.247-25</t>
  </si>
  <si>
    <t>Ana Ribeiro</t>
  </si>
  <si>
    <t>Aeroporto Clarice Marques, 5</t>
  </si>
  <si>
    <t>+5560973933342</t>
  </si>
  <si>
    <t>vitoria71@example.net</t>
  </si>
  <si>
    <t>406.187.932-40</t>
  </si>
  <si>
    <t>Vitor Hugo Mendonça</t>
  </si>
  <si>
    <t>Estrada das Neves, 707</t>
  </si>
  <si>
    <t>Pereira do Norte</t>
  </si>
  <si>
    <t>+5593946338857</t>
  </si>
  <si>
    <t>ribeirofelipe@example.net</t>
  </si>
  <si>
    <t>367.894.125-73</t>
  </si>
  <si>
    <t>Matteo Lopes</t>
  </si>
  <si>
    <t>Feira Thales Pimenta, 19</t>
  </si>
  <si>
    <t>+5523909630379</t>
  </si>
  <si>
    <t>da-rosaantonio@example.org</t>
  </si>
  <si>
    <t>658.402.973-56</t>
  </si>
  <si>
    <t>Lara Pimenta</t>
  </si>
  <si>
    <t>Campo de Pereira</t>
  </si>
  <si>
    <t>Santa Rita De Cássia</t>
  </si>
  <si>
    <t>+5575964950332</t>
  </si>
  <si>
    <t>joaquim76@example.net</t>
  </si>
  <si>
    <t>931.570.864-48</t>
  </si>
  <si>
    <t>João Lucas Brito</t>
  </si>
  <si>
    <t>Passarela Cirino, 24</t>
  </si>
  <si>
    <t>Conjunto Lagoa</t>
  </si>
  <si>
    <t>+5586915589797</t>
  </si>
  <si>
    <t>ynovais@example.net</t>
  </si>
  <si>
    <t>874.936.512-64</t>
  </si>
  <si>
    <t>Maria Laura Monteiro</t>
  </si>
  <si>
    <t>Vila Valentina Casa Grande, 573</t>
  </si>
  <si>
    <t>Rodrigues das Pedras</t>
  </si>
  <si>
    <t>+5559904794306</t>
  </si>
  <si>
    <t>lorenzo19@example.org</t>
  </si>
  <si>
    <t>108.432.796-13</t>
  </si>
  <si>
    <t>Ana Cecília Pereira</t>
  </si>
  <si>
    <t>Parque de Guerra, 401</t>
  </si>
  <si>
    <t>Machado de Siqueira</t>
  </si>
  <si>
    <t>+5573957059214</t>
  </si>
  <si>
    <t>wnascimento@example.net</t>
  </si>
  <si>
    <t>806.724.351-44</t>
  </si>
  <si>
    <t>Ana Sophia Melo</t>
  </si>
  <si>
    <t>Pátio de Costa</t>
  </si>
  <si>
    <t>Sousa do Amparo</t>
  </si>
  <si>
    <t>+5571950411570</t>
  </si>
  <si>
    <t>kcassiano@example.org</t>
  </si>
  <si>
    <t>Juiz de direito</t>
  </si>
  <si>
    <t>560.192.834-70</t>
  </si>
  <si>
    <t>Larissa Gonçalves</t>
  </si>
  <si>
    <t>Núcleo de Aragão</t>
  </si>
  <si>
    <t>Sales Verde</t>
  </si>
  <si>
    <t>+5555943172002</t>
  </si>
  <si>
    <t>mendoncacaue@example.org</t>
  </si>
  <si>
    <t>108.432.975-14</t>
  </si>
  <si>
    <t>Recanto de Caldeira, 28</t>
  </si>
  <si>
    <t>+55017955057893</t>
  </si>
  <si>
    <t>souzamirella@example.com</t>
  </si>
  <si>
    <t>871.453.620-07</t>
  </si>
  <si>
    <t>Camila Macedo</t>
  </si>
  <si>
    <t>Trecho de Cunha, 54</t>
  </si>
  <si>
    <t>+5519937128701</t>
  </si>
  <si>
    <t>nascimentolarissa@example.net</t>
  </si>
  <si>
    <t>632.489.017-13</t>
  </si>
  <si>
    <t>Luiz Otávio Rezende</t>
  </si>
  <si>
    <t>Ladeira de Ribeiro, 1</t>
  </si>
  <si>
    <t>+5562953135090</t>
  </si>
  <si>
    <t>alicia76@example.net</t>
  </si>
  <si>
    <t>Agente penitenciário</t>
  </si>
  <si>
    <t>369.427.158-91</t>
  </si>
  <si>
    <t>Valentina Gonçalves</t>
  </si>
  <si>
    <t>Vila Sá, 502</t>
  </si>
  <si>
    <t>+5569943970854</t>
  </si>
  <si>
    <t>xda-costa@example.com</t>
  </si>
  <si>
    <t>187.954.230-79</t>
  </si>
  <si>
    <t>Ana Sophia Pereira</t>
  </si>
  <si>
    <t>Viaduto Gabriela Sampaio, 75</t>
  </si>
  <si>
    <t>Santa Rita</t>
  </si>
  <si>
    <t>Vargas dos Dourados</t>
  </si>
  <si>
    <t>+5540992382243</t>
  </si>
  <si>
    <t>pietrogarcia@example.com</t>
  </si>
  <si>
    <t>201.346.579-34</t>
  </si>
  <si>
    <t>Cauê Lopes</t>
  </si>
  <si>
    <t>Sítio Bruna Vieira, 6</t>
  </si>
  <si>
    <t>da Rosa de Freitas</t>
  </si>
  <si>
    <t>+5592957180580</t>
  </si>
  <si>
    <t>da-conceicaoemilly@example.org</t>
  </si>
  <si>
    <t>192.573.806-02</t>
  </si>
  <si>
    <t>Luana Porto</t>
  </si>
  <si>
    <t>Praia Nogueira, 69</t>
  </si>
  <si>
    <t>Pimenta do Amparo</t>
  </si>
  <si>
    <t>+5592980612966</t>
  </si>
  <si>
    <t>rcaldeira@example.com</t>
  </si>
  <si>
    <t>854.916.237-09</t>
  </si>
  <si>
    <t>Cecilia Melo</t>
  </si>
  <si>
    <t>Conjunto Teixeira, 565</t>
  </si>
  <si>
    <t>+5509936054381</t>
  </si>
  <si>
    <t>joao-vitor27@example.org</t>
  </si>
  <si>
    <t>460.237.859-56</t>
  </si>
  <si>
    <t>Maria Alice Cassiano</t>
  </si>
  <si>
    <t>Viela de Castro</t>
  </si>
  <si>
    <t>+5582984202109</t>
  </si>
  <si>
    <t>karaujo@example.net</t>
  </si>
  <si>
    <t>197.834.056-75</t>
  </si>
  <si>
    <t>Maria Vitória Oliveira</t>
  </si>
  <si>
    <t>Condomínio de Sá, 11</t>
  </si>
  <si>
    <t>+5564980624376</t>
  </si>
  <si>
    <t>barrosnicole@example.org</t>
  </si>
  <si>
    <t>487.093.652-65</t>
  </si>
  <si>
    <t>Davi Luiz Barbosa</t>
  </si>
  <si>
    <t>Vale de Porto, 878</t>
  </si>
  <si>
    <t>+5587913955317</t>
  </si>
  <si>
    <t>paulo90@example.net</t>
  </si>
  <si>
    <t>257.349.186-28</t>
  </si>
  <si>
    <t>Larissa Aragão</t>
  </si>
  <si>
    <t>Pátio Maria Sophia Rios, 387</t>
  </si>
  <si>
    <t>+5515995792562</t>
  </si>
  <si>
    <t>ana-ceciliapires@example.com</t>
  </si>
  <si>
    <t>901.723.854-23</t>
  </si>
  <si>
    <t>Fernanda Araújo</t>
  </si>
  <si>
    <t>Conjunto de Brito, 85</t>
  </si>
  <si>
    <t>da Costa Grande</t>
  </si>
  <si>
    <t>+55093941134671</t>
  </si>
  <si>
    <t>miguel85@example.net</t>
  </si>
  <si>
    <t>635.107.284-08</t>
  </si>
  <si>
    <t>Ravy Cavalcante</t>
  </si>
  <si>
    <t>Ladeira de Pimenta</t>
  </si>
  <si>
    <t>+5517990476365</t>
  </si>
  <si>
    <t>raul82@example.net</t>
  </si>
  <si>
    <t>564.310.892-51</t>
  </si>
  <si>
    <t>Gabriel Monteiro</t>
  </si>
  <si>
    <t>Setor de Ramos, 498</t>
  </si>
  <si>
    <t>+55092913528070</t>
  </si>
  <si>
    <t>ymonteiro@example.net</t>
  </si>
  <si>
    <t>Jangadeiro</t>
  </si>
  <si>
    <t>329.185.604-05</t>
  </si>
  <si>
    <t>Sofia Vasconcelos</t>
  </si>
  <si>
    <t>Avenida Siqueira</t>
  </si>
  <si>
    <t>+5572916818420</t>
  </si>
  <si>
    <t>rhavipinto@example.org</t>
  </si>
  <si>
    <t>425.807.931-60</t>
  </si>
  <si>
    <t>Alexandre Casa Grande</t>
  </si>
  <si>
    <t>Feira de Mendes</t>
  </si>
  <si>
    <t>da Mata de Sousa</t>
  </si>
  <si>
    <t>+5507950963680</t>
  </si>
  <si>
    <t>luisa22@example.org</t>
  </si>
  <si>
    <t>963.245.810-98</t>
  </si>
  <si>
    <t>Ana Vitória Costela</t>
  </si>
  <si>
    <t>Estrada Peixoto, 961</t>
  </si>
  <si>
    <t>Moreira da Mata</t>
  </si>
  <si>
    <t>+5587973585619</t>
  </si>
  <si>
    <t>pmachado@example.net</t>
  </si>
  <si>
    <t>968.735.410-01</t>
  </si>
  <si>
    <t>Olívia da Luz</t>
  </si>
  <si>
    <t>Estrada de Melo, 86</t>
  </si>
  <si>
    <t>Lopes do Norte</t>
  </si>
  <si>
    <t>+5513925863077</t>
  </si>
  <si>
    <t>novaislorenzo@example.net</t>
  </si>
  <si>
    <t>Motorista</t>
  </si>
  <si>
    <t>361.950.274-99</t>
  </si>
  <si>
    <t>Jade Souza</t>
  </si>
  <si>
    <t>Morro de Campos, 92</t>
  </si>
  <si>
    <t>+5546983793770</t>
  </si>
  <si>
    <t>manuella53@example.org</t>
  </si>
  <si>
    <t>016.253.784-08</t>
  </si>
  <si>
    <t>Gustavo Pinto</t>
  </si>
  <si>
    <t>Chácara Sabrina Moraes, 15</t>
  </si>
  <si>
    <t>Silva Verde</t>
  </si>
  <si>
    <t>+5523938768069</t>
  </si>
  <si>
    <t>knascimento@example.net</t>
  </si>
  <si>
    <t xml:space="preserve"> O ambiente era acolhedor e agradável, me senti à vontade</t>
  </si>
  <si>
    <t>654.398.201-24</t>
  </si>
  <si>
    <t>Igor Aragão</t>
  </si>
  <si>
    <t>Área da Rocha, 920</t>
  </si>
  <si>
    <t>Aragão da Mata</t>
  </si>
  <si>
    <t>+5586972171675</t>
  </si>
  <si>
    <t>zabreu@example.com</t>
  </si>
  <si>
    <t>Radialista</t>
  </si>
  <si>
    <t>168.934.250-15</t>
  </si>
  <si>
    <t>Maya Rocha</t>
  </si>
  <si>
    <t>Conjunto Lunna Costa, 8</t>
  </si>
  <si>
    <t>Macedo de Goiás</t>
  </si>
  <si>
    <t>+5524956382835</t>
  </si>
  <si>
    <t>fvasconcelos@example.net</t>
  </si>
  <si>
    <t>Cientista</t>
  </si>
  <si>
    <t>457.081.962-11</t>
  </si>
  <si>
    <t>Giovanna da Mota</t>
  </si>
  <si>
    <t>Setor Davi Miguel Cardoso, 4</t>
  </si>
  <si>
    <t>Sampaio do Campo</t>
  </si>
  <si>
    <t>+5548905112290</t>
  </si>
  <si>
    <t>otavio61@example.net</t>
  </si>
  <si>
    <t>725.410.963-99</t>
  </si>
  <si>
    <t>Lara Peixoto</t>
  </si>
  <si>
    <t>Alameda Luísa Pereira, 74</t>
  </si>
  <si>
    <t>Gomes da Serra</t>
  </si>
  <si>
    <t>+5552941368020</t>
  </si>
  <si>
    <t>cecilia86@example.org</t>
  </si>
  <si>
    <t>Médico nuclear</t>
  </si>
  <si>
    <t>803.596.174-84</t>
  </si>
  <si>
    <t>Henry Cardoso</t>
  </si>
  <si>
    <t>Morro Aparecida, 32</t>
  </si>
  <si>
    <t>+5503926726465</t>
  </si>
  <si>
    <t>pimentaluiz-gustavo@example.com</t>
  </si>
  <si>
    <t>Lutador de luta livre</t>
  </si>
  <si>
    <t>840.153.276-08</t>
  </si>
  <si>
    <t>Vitor Gabriel Novais</t>
  </si>
  <si>
    <t>Chácara Barros, 11</t>
  </si>
  <si>
    <t>+5523954812439</t>
  </si>
  <si>
    <t>qpeixoto@example.org</t>
  </si>
  <si>
    <t>812.946.305-98</t>
  </si>
  <si>
    <t>Isaque Vasconcelos</t>
  </si>
  <si>
    <t>Fazenda de da Paz, 34</t>
  </si>
  <si>
    <t>Albuquerque do Galho</t>
  </si>
  <si>
    <t>+5506967121751</t>
  </si>
  <si>
    <t>nascimentogabrielly@example.net</t>
  </si>
  <si>
    <t>758.429.310-79</t>
  </si>
  <si>
    <t>Ana Beatriz Martins</t>
  </si>
  <si>
    <t>Loteamento Ester Cardoso, 81</t>
  </si>
  <si>
    <t>+55053957450651</t>
  </si>
  <si>
    <t>valentinacamara@example.org</t>
  </si>
  <si>
    <t>871.643.029-87</t>
  </si>
  <si>
    <t>Maria Laura Borges</t>
  </si>
  <si>
    <t>Colônia Eloá Pereira, 4</t>
  </si>
  <si>
    <t>+5580985876867</t>
  </si>
  <si>
    <t>072.139.546-52</t>
  </si>
  <si>
    <t>Henry Gabriel Nogueira</t>
  </si>
  <si>
    <t>Trevo de da Rosa, 457</t>
  </si>
  <si>
    <t>+5552980719452</t>
  </si>
  <si>
    <t>pietro88@example.org</t>
  </si>
  <si>
    <t>519.824.607-76</t>
  </si>
  <si>
    <t>Ian Ramos</t>
  </si>
  <si>
    <t>Sítio Julia Santos, 768</t>
  </si>
  <si>
    <t>+5576961052297</t>
  </si>
  <si>
    <t>vlopes@example.net</t>
  </si>
  <si>
    <t>398.647.510-93</t>
  </si>
  <si>
    <t>Ana Macedo</t>
  </si>
  <si>
    <t>Favela Fernandes, 92</t>
  </si>
  <si>
    <t>+5531931550225</t>
  </si>
  <si>
    <t>davi-miguelpinto@example.com</t>
  </si>
  <si>
    <t>869.120.357-95</t>
  </si>
  <si>
    <t>Zoe Sousa</t>
  </si>
  <si>
    <t>Jardim de Moraes</t>
  </si>
  <si>
    <t>+5586987110955</t>
  </si>
  <si>
    <t>smacedo@example.net</t>
  </si>
  <si>
    <t>497.105.682-30</t>
  </si>
  <si>
    <t>Thomas Teixeira</t>
  </si>
  <si>
    <t>Ladeira Arthur Miguel da Cruz, 362</t>
  </si>
  <si>
    <t>Oliveira do Oeste</t>
  </si>
  <si>
    <t>+5514937780586</t>
  </si>
  <si>
    <t>evelyn71@example.com</t>
  </si>
  <si>
    <t>428.097.635-00</t>
  </si>
  <si>
    <t>Maysa das Neves</t>
  </si>
  <si>
    <t>Vereda Davi Lucas Peixoto, 53</t>
  </si>
  <si>
    <t>+5527932946353</t>
  </si>
  <si>
    <t>vmontenegro@example.com</t>
  </si>
  <si>
    <t>186.709.254-94</t>
  </si>
  <si>
    <t>Yuri Alves</t>
  </si>
  <si>
    <t>Recanto Cardoso, 8</t>
  </si>
  <si>
    <t>+5596932044659</t>
  </si>
  <si>
    <t>salesmaite@example.com</t>
  </si>
  <si>
    <t>725.364.081-08</t>
  </si>
  <si>
    <t>Stephany Ramos</t>
  </si>
  <si>
    <t>Fazenda de Leão, 478</t>
  </si>
  <si>
    <t>Cunha da Serra</t>
  </si>
  <si>
    <t>+55087918796995</t>
  </si>
  <si>
    <t>pedro-miguel60@example.com</t>
  </si>
  <si>
    <t>923.548.016-70</t>
  </si>
  <si>
    <t>Cauã Cardoso</t>
  </si>
  <si>
    <t>Vale Stephany Barros, 54</t>
  </si>
  <si>
    <t>+5550980409298</t>
  </si>
  <si>
    <t>juliaoliveira@example.com</t>
  </si>
  <si>
    <t>Amolador de ferramentas</t>
  </si>
  <si>
    <t>189.765.024-85</t>
  </si>
  <si>
    <t>Luiz Fernando Mendes</t>
  </si>
  <si>
    <t>Distrito Martins, 69</t>
  </si>
  <si>
    <t>Guerra de Minas</t>
  </si>
  <si>
    <t>+5506964001589</t>
  </si>
  <si>
    <t>ana-beatrizbarbosa@example.net</t>
  </si>
  <si>
    <t>305.968.421-98</t>
  </si>
  <si>
    <t>Apollo Silveira</t>
  </si>
  <si>
    <t>Trevo Vasconcelos</t>
  </si>
  <si>
    <t>Cirino de Minas</t>
  </si>
  <si>
    <t>+5545999685278</t>
  </si>
  <si>
    <t>caiorodrigues@example.com</t>
  </si>
  <si>
    <t>Gari</t>
  </si>
  <si>
    <t>418.097.625-02</t>
  </si>
  <si>
    <t>Ana Vitória Camargo</t>
  </si>
  <si>
    <t>Colônia de Cavalcante, 36</t>
  </si>
  <si>
    <t>+5580974886488</t>
  </si>
  <si>
    <t>lborges@example.org</t>
  </si>
  <si>
    <t>574.628.931-00</t>
  </si>
  <si>
    <t>Gustavo Henrique da Costa</t>
  </si>
  <si>
    <t>Largo Isabela Abreu, 88</t>
  </si>
  <si>
    <t>+5535987685823</t>
  </si>
  <si>
    <t>ppastor@example.net</t>
  </si>
  <si>
    <t>327.094.816-69</t>
  </si>
  <si>
    <t>Diego Porto</t>
  </si>
  <si>
    <t>Trecho de Siqueira, 400</t>
  </si>
  <si>
    <t>Borges da Serra</t>
  </si>
  <si>
    <t>+5563962700746</t>
  </si>
  <si>
    <t>valentina14@example.net</t>
  </si>
  <si>
    <t>972.086.531-86</t>
  </si>
  <si>
    <t>Sabrina Mendonça</t>
  </si>
  <si>
    <t>Núcleo de Brito, 92</t>
  </si>
  <si>
    <t>Mendes de Cavalcanti</t>
  </si>
  <si>
    <t>+55071995031067</t>
  </si>
  <si>
    <t>souzamariane@example.org</t>
  </si>
  <si>
    <t>530.726.148-90</t>
  </si>
  <si>
    <t>Thales Costa</t>
  </si>
  <si>
    <t>Condomínio Rebeca Ramos</t>
  </si>
  <si>
    <t>da Rosa do Sul</t>
  </si>
  <si>
    <t>+5526919822057</t>
  </si>
  <si>
    <t>ana-carolinaribeiro@example.com</t>
  </si>
  <si>
    <t>761.584.302-26</t>
  </si>
  <si>
    <t>Alexandre Moreira</t>
  </si>
  <si>
    <t>Vila de Nogueira, 70</t>
  </si>
  <si>
    <t>+5503951625659</t>
  </si>
  <si>
    <t>larissa68@example.net</t>
  </si>
  <si>
    <t xml:space="preserve"> O atendimento foi muito demorado</t>
  </si>
  <si>
    <t>054.973.816-93</t>
  </si>
  <si>
    <t>Thiago da Conceição</t>
  </si>
  <si>
    <t>Colônia de Oliveira, 55</t>
  </si>
  <si>
    <t>+55072942242988</t>
  </si>
  <si>
    <t>diego99@example.org</t>
  </si>
  <si>
    <t>067.591.834-01</t>
  </si>
  <si>
    <t>Enzo Gabriel Casa Grande</t>
  </si>
  <si>
    <t>Distrito Antony Pires, 50</t>
  </si>
  <si>
    <t>Lopes de da Cruz</t>
  </si>
  <si>
    <t>+5532957964145</t>
  </si>
  <si>
    <t>fariasrenan@example.org</t>
  </si>
  <si>
    <t>319.687.502-40</t>
  </si>
  <si>
    <t>João Lucas Campos</t>
  </si>
  <si>
    <t>Ladeira Igor Sousa, 44</t>
  </si>
  <si>
    <t>+5560956160934</t>
  </si>
  <si>
    <t>vargasrhavi@example.net</t>
  </si>
  <si>
    <t>176.598.034-84</t>
  </si>
  <si>
    <t>Catarina Fogaça</t>
  </si>
  <si>
    <t>Colônia de Marques, 22</t>
  </si>
  <si>
    <t>+55045998506047</t>
  </si>
  <si>
    <t>alicia61@example.com</t>
  </si>
  <si>
    <t>365.970.824-00</t>
  </si>
  <si>
    <t>Thales Sá</t>
  </si>
  <si>
    <t>Colônia de Fernandes, 13</t>
  </si>
  <si>
    <t>+5545909948840</t>
  </si>
  <si>
    <t>bruno97@example.com</t>
  </si>
  <si>
    <t>783.045.962-29</t>
  </si>
  <si>
    <t>Ana Carolina Souza</t>
  </si>
  <si>
    <t>Feira Samuel Cavalcanti, 18</t>
  </si>
  <si>
    <t>+5588922956821</t>
  </si>
  <si>
    <t>paulocamargo@example.net</t>
  </si>
  <si>
    <t>Gerente de vendas</t>
  </si>
  <si>
    <t xml:space="preserve"> O atendente demonstrou grande conhecimento sobre o produto</t>
  </si>
  <si>
    <t>126.578.904-58</t>
  </si>
  <si>
    <t>Milena Gomes</t>
  </si>
  <si>
    <t>Sítio da Mata, 53</t>
  </si>
  <si>
    <t>+5523962618818</t>
  </si>
  <si>
    <t>barrosleo@example.org</t>
  </si>
  <si>
    <t>061.734.298-96</t>
  </si>
  <si>
    <t>Alameda de da Costa</t>
  </si>
  <si>
    <t>da Cunha dos Dourados</t>
  </si>
  <si>
    <t>+5525957152180</t>
  </si>
  <si>
    <t>nmacedo@example.com</t>
  </si>
  <si>
    <t>342.096.178-22</t>
  </si>
  <si>
    <t>Stella Correia</t>
  </si>
  <si>
    <t>Travessa Gael Henrique Duarte, 2</t>
  </si>
  <si>
    <t>+55082982541196</t>
  </si>
  <si>
    <t>dda-rosa@example.org</t>
  </si>
  <si>
    <t>203.451.967-16</t>
  </si>
  <si>
    <t>Natália Cardoso</t>
  </si>
  <si>
    <t>Feira Fernandes, 785</t>
  </si>
  <si>
    <t>+5571935947718</t>
  </si>
  <si>
    <t>sousavalentina@example.org</t>
  </si>
  <si>
    <t>Técnico em desporto</t>
  </si>
  <si>
    <t>098.163.547-48</t>
  </si>
  <si>
    <t>Olivia Sales</t>
  </si>
  <si>
    <t>Travessa de Guerra, 971</t>
  </si>
  <si>
    <t>Pinto Alegre</t>
  </si>
  <si>
    <t>+5552927068817</t>
  </si>
  <si>
    <t>rcavalcante@example.org</t>
  </si>
  <si>
    <t>Rebarbador de metal</t>
  </si>
  <si>
    <t>702.495.831-60</t>
  </si>
  <si>
    <t>Ester Gomes</t>
  </si>
  <si>
    <t>Avenida Eduardo Lopes, 40</t>
  </si>
  <si>
    <t>+5592908198523</t>
  </si>
  <si>
    <t>gabriel02@example.net</t>
  </si>
  <si>
    <t>Taifeiro</t>
  </si>
  <si>
    <t>872.513.609-77</t>
  </si>
  <si>
    <t>Alexandre Novaes</t>
  </si>
  <si>
    <t>Conjunto Cardoso, 10</t>
  </si>
  <si>
    <t>+5589978440613</t>
  </si>
  <si>
    <t>otaviosouza@example.com</t>
  </si>
  <si>
    <t>312.768.540-80</t>
  </si>
  <si>
    <t>Bianca Pimenta</t>
  </si>
  <si>
    <t>Morro da Mata, 8</t>
  </si>
  <si>
    <t>+5570947072316</t>
  </si>
  <si>
    <t>teixeiradaniela@example.org</t>
  </si>
  <si>
    <t>105.738.964-10</t>
  </si>
  <si>
    <t>Bianca da Costa</t>
  </si>
  <si>
    <t>Ladeira Benjamin Cassiano, 14</t>
  </si>
  <si>
    <t>Souza da Mata</t>
  </si>
  <si>
    <t>+55016993931870</t>
  </si>
  <si>
    <t>pastoryasmin@example.net</t>
  </si>
  <si>
    <t>964.021.785-94</t>
  </si>
  <si>
    <t>Yasmin Vieira</t>
  </si>
  <si>
    <t>Residencial Silva, 550</t>
  </si>
  <si>
    <t>+5558902748050</t>
  </si>
  <si>
    <t>wmonteiro@example.com</t>
  </si>
  <si>
    <t>436.859.210-70</t>
  </si>
  <si>
    <t>Kamilly Porto</t>
  </si>
  <si>
    <t>Lagoa Ana Carolina Lopes</t>
  </si>
  <si>
    <t>Silva da Mata</t>
  </si>
  <si>
    <t>+5522904007973</t>
  </si>
  <si>
    <t>alexiamoraes@example.org</t>
  </si>
  <si>
    <t>250.479.163-16</t>
  </si>
  <si>
    <t>Arthur Miguel Garcia</t>
  </si>
  <si>
    <t>Trecho de Mendonça, 65</t>
  </si>
  <si>
    <t>Sagrada Família</t>
  </si>
  <si>
    <t>+5572957610611</t>
  </si>
  <si>
    <t>wmontenegro@example.org</t>
  </si>
  <si>
    <t>708.546.293-00</t>
  </si>
  <si>
    <t>André Sousa</t>
  </si>
  <si>
    <t>Quadra Paulo Montenegro, 463</t>
  </si>
  <si>
    <t>Cinquentenário</t>
  </si>
  <si>
    <t>da Costa da Mata</t>
  </si>
  <si>
    <t>+55044963270286</t>
  </si>
  <si>
    <t>pramos@example.com</t>
  </si>
  <si>
    <t>209.431.587-88</t>
  </si>
  <si>
    <t>Sophie Siqueira</t>
  </si>
  <si>
    <t>Viela Vinícius Novais, 425</t>
  </si>
  <si>
    <t>+5580973810622</t>
  </si>
  <si>
    <t>aurora88@example.com</t>
  </si>
  <si>
    <t>Técnico de som</t>
  </si>
  <si>
    <t>059.813.274-05</t>
  </si>
  <si>
    <t>Estrada de Pimenta</t>
  </si>
  <si>
    <t>da Mota do Oeste</t>
  </si>
  <si>
    <t>+5596992705694</t>
  </si>
  <si>
    <t>fogacaleo@example.net</t>
  </si>
  <si>
    <t>685.024.719-02</t>
  </si>
  <si>
    <t>Eloah da Rocha</t>
  </si>
  <si>
    <t>Chácara Júlia Vasconcelos, 28</t>
  </si>
  <si>
    <t>Lopes dos Dourados</t>
  </si>
  <si>
    <t>+55083953562089</t>
  </si>
  <si>
    <t>liz99@example.com</t>
  </si>
  <si>
    <t>152.307.648-80</t>
  </si>
  <si>
    <t>Setor de Brito, 36</t>
  </si>
  <si>
    <t>Castro do Amparo</t>
  </si>
  <si>
    <t>+5504974338967</t>
  </si>
  <si>
    <t>pereirathales@example.com</t>
  </si>
  <si>
    <t>162.973.508-68</t>
  </si>
  <si>
    <t>Maria Julia Pastor</t>
  </si>
  <si>
    <t>Quadra de Melo, 7</t>
  </si>
  <si>
    <t>da Mota Alegre</t>
  </si>
  <si>
    <t>+5566932097873</t>
  </si>
  <si>
    <t>jesuseduardo@example.com</t>
  </si>
  <si>
    <t>570.869.423-83</t>
  </si>
  <si>
    <t>Ana Luiza Correia</t>
  </si>
  <si>
    <t>Via das Neves, 812</t>
  </si>
  <si>
    <t>+55038917924172</t>
  </si>
  <si>
    <t>da-pazdavi-lucca@example.org</t>
  </si>
  <si>
    <t>385.147.692-19</t>
  </si>
  <si>
    <t>Bárbara Brito</t>
  </si>
  <si>
    <t>Feira de Castro, 67</t>
  </si>
  <si>
    <t>+55014961345168</t>
  </si>
  <si>
    <t>imoura@example.org</t>
  </si>
  <si>
    <t>Auxiliar administrativo</t>
  </si>
  <si>
    <t>352.917.480-79</t>
  </si>
  <si>
    <t>Guilherme da Luz</t>
  </si>
  <si>
    <t>Trevo de Gomes, 952</t>
  </si>
  <si>
    <t>da Cunha da Prata</t>
  </si>
  <si>
    <t>+5524980381867</t>
  </si>
  <si>
    <t>rodriguesemilly@example.org</t>
  </si>
  <si>
    <t>519.426.837-82</t>
  </si>
  <si>
    <t>Benicio Farias</t>
  </si>
  <si>
    <t>Viela Hadassa Farias, 723</t>
  </si>
  <si>
    <t>Costa Paulista</t>
  </si>
  <si>
    <t>+5561921486014</t>
  </si>
  <si>
    <t>rochaisaac@example.com</t>
  </si>
  <si>
    <t>217.456.930-25</t>
  </si>
  <si>
    <t>Liz Costa</t>
  </si>
  <si>
    <t>Ladeira Macedo, 81</t>
  </si>
  <si>
    <t>Rio Branco</t>
  </si>
  <si>
    <t>Gonçalves do Sul</t>
  </si>
  <si>
    <t>+55038948768142</t>
  </si>
  <si>
    <t>melinaferreira@example.net</t>
  </si>
  <si>
    <t>425.710.869-01</t>
  </si>
  <si>
    <t>Fernando Aragão</t>
  </si>
  <si>
    <t>Quadra de da Luz, 486</t>
  </si>
  <si>
    <t>+55093977795207</t>
  </si>
  <si>
    <t>maria-alicerodrigues@example.com</t>
  </si>
  <si>
    <t>793.861.540-48</t>
  </si>
  <si>
    <t>Melina Silveira</t>
  </si>
  <si>
    <t>Jardim Mirella Vieira, 5</t>
  </si>
  <si>
    <t>+5504995944013</t>
  </si>
  <si>
    <t>vcavalcante@example.org</t>
  </si>
  <si>
    <t>Homeopata</t>
  </si>
  <si>
    <t>675.194.032-70</t>
  </si>
  <si>
    <t>Enrico Souza</t>
  </si>
  <si>
    <t>Favela de Barbosa, 37</t>
  </si>
  <si>
    <t>+55023988937803</t>
  </si>
  <si>
    <t>davigoncalves@example.net</t>
  </si>
  <si>
    <t>Engenheiro de supply chain ou logística</t>
  </si>
  <si>
    <t>357.628.914-37</t>
  </si>
  <si>
    <t>Feira Ramos</t>
  </si>
  <si>
    <t>+5524964054504</t>
  </si>
  <si>
    <t>vazevedo@example.net</t>
  </si>
  <si>
    <t>457.801.392-88</t>
  </si>
  <si>
    <t>Ana Liz Novaes</t>
  </si>
  <si>
    <t>Núcleo de Nogueira, 178</t>
  </si>
  <si>
    <t>Conjunto Providencia</t>
  </si>
  <si>
    <t>+5597969916516</t>
  </si>
  <si>
    <t>luiz-gustavo10@example.com</t>
  </si>
  <si>
    <t>458.261.037-44</t>
  </si>
  <si>
    <t>Ana Carolina Cardoso</t>
  </si>
  <si>
    <t>Feira da Luz, 44</t>
  </si>
  <si>
    <t>Freitas Alegre</t>
  </si>
  <si>
    <t>+5575961552226</t>
  </si>
  <si>
    <t>enrico50@example.org</t>
  </si>
  <si>
    <t>458.219.307-23</t>
  </si>
  <si>
    <t>Ana Liz Novais</t>
  </si>
  <si>
    <t>Aeroporto de Sampaio, 16</t>
  </si>
  <si>
    <t>+5504906282417</t>
  </si>
  <si>
    <t>novaesisabelly@example.net</t>
  </si>
  <si>
    <t>541.630.829-05</t>
  </si>
  <si>
    <t>Juliana Gomes</t>
  </si>
  <si>
    <t>Sítio de Leão</t>
  </si>
  <si>
    <t>+55039901637945</t>
  </si>
  <si>
    <t>fariasluara@example.org</t>
  </si>
  <si>
    <t>832.451.067-26</t>
  </si>
  <si>
    <t>Maya Ribeiro</t>
  </si>
  <si>
    <t>Sítio da Paz, 85</t>
  </si>
  <si>
    <t>+5500964202899</t>
  </si>
  <si>
    <t>nsiqueira@example.com</t>
  </si>
  <si>
    <t>384.572.190-14</t>
  </si>
  <si>
    <t>Mirella Pinto</t>
  </si>
  <si>
    <t>Favela Novaes, 459</t>
  </si>
  <si>
    <t>+55038921939164</t>
  </si>
  <si>
    <t>lorenzo42@example.net</t>
  </si>
  <si>
    <t>803.421.965-70</t>
  </si>
  <si>
    <t>Ravi Silva</t>
  </si>
  <si>
    <t>Núcleo Josué Cardoso, 931</t>
  </si>
  <si>
    <t>+5552941336788</t>
  </si>
  <si>
    <t>rezendejade@example.com</t>
  </si>
  <si>
    <t>069.217.345-52</t>
  </si>
  <si>
    <t>João Guilherme Freitas</t>
  </si>
  <si>
    <t>Setor Vitor Gabriel Gomes, 603</t>
  </si>
  <si>
    <t>+5537945492295</t>
  </si>
  <si>
    <t>marinapastor@example.org</t>
  </si>
  <si>
    <t>127.390.658-68</t>
  </si>
  <si>
    <t>Juan Cardoso</t>
  </si>
  <si>
    <t>Aeroporto Dias, 85</t>
  </si>
  <si>
    <t>Souza do Oeste</t>
  </si>
  <si>
    <t>+5532905652783</t>
  </si>
  <si>
    <t>hda-rocha@example.org</t>
  </si>
  <si>
    <t>901.357.428-97</t>
  </si>
  <si>
    <t>Breno Dias</t>
  </si>
  <si>
    <t>Área Câmara, 95</t>
  </si>
  <si>
    <t>Caetano Furquim</t>
  </si>
  <si>
    <t>+5582929393164</t>
  </si>
  <si>
    <t>pedro-henriquecamara@example.net</t>
  </si>
  <si>
    <t>420.986.735-74</t>
  </si>
  <si>
    <t>Stephany Siqueira</t>
  </si>
  <si>
    <t>Via de Aragão, 927</t>
  </si>
  <si>
    <t>+5587939056063</t>
  </si>
  <si>
    <t>cardosoana-carolina@example.net</t>
  </si>
  <si>
    <t>Tradutor</t>
  </si>
  <si>
    <t>824.170.936-69</t>
  </si>
  <si>
    <t>Matheus Gonçalves</t>
  </si>
  <si>
    <t>Esplanada Oliver Montenegro, 437</t>
  </si>
  <si>
    <t>Carvalho de Minas</t>
  </si>
  <si>
    <t>+5527931461061</t>
  </si>
  <si>
    <t>ottocorreia@example.net</t>
  </si>
  <si>
    <t>Capelão</t>
  </si>
  <si>
    <t>031.549.267-80</t>
  </si>
  <si>
    <t>Joana Barbosa</t>
  </si>
  <si>
    <t>Lagoa de Leão</t>
  </si>
  <si>
    <t>+5546928453261</t>
  </si>
  <si>
    <t>peixotoyago@example.net</t>
  </si>
  <si>
    <t>Atleta de tiro com arco</t>
  </si>
  <si>
    <t>820.436.719-87</t>
  </si>
  <si>
    <t>Valentim Cavalcanti</t>
  </si>
  <si>
    <t>Setor Abreu, 77</t>
  </si>
  <si>
    <t>Aparecida da Praia</t>
  </si>
  <si>
    <t>+5540935395762</t>
  </si>
  <si>
    <t>jesusester@example.com</t>
  </si>
  <si>
    <t>Sargento</t>
  </si>
  <si>
    <t>147.638.209-31</t>
  </si>
  <si>
    <t>Rafael Viana</t>
  </si>
  <si>
    <t>Parque Vargas</t>
  </si>
  <si>
    <t>+5501963640851</t>
  </si>
  <si>
    <t>stella15@example.net</t>
  </si>
  <si>
    <t>548.916.032-24</t>
  </si>
  <si>
    <t>Ana Beatriz Pacheco</t>
  </si>
  <si>
    <t>Lago Zoe Silveira, 916</t>
  </si>
  <si>
    <t>+55055919719110</t>
  </si>
  <si>
    <t>catarina16@example.com</t>
  </si>
  <si>
    <t>602.583.914-05</t>
  </si>
  <si>
    <t>Laís Rezende</t>
  </si>
  <si>
    <t>Colônia de Abreu, 70</t>
  </si>
  <si>
    <t>Farias de Porto</t>
  </si>
  <si>
    <t>+5560931356860</t>
  </si>
  <si>
    <t>Levantador de peso</t>
  </si>
  <si>
    <t>783.502.196-02</t>
  </si>
  <si>
    <t>Maria Eduarda Barros</t>
  </si>
  <si>
    <t>Lago Maria Fernanda Souza, 7</t>
  </si>
  <si>
    <t>Mendes de Goiás</t>
  </si>
  <si>
    <t>+5564965690898</t>
  </si>
  <si>
    <t>juan21@example.org</t>
  </si>
  <si>
    <t>042.138.957-50</t>
  </si>
  <si>
    <t>Emanuelly Gomes</t>
  </si>
  <si>
    <t>Condomínio de Correia, 28</t>
  </si>
  <si>
    <t>+5559973141776</t>
  </si>
  <si>
    <t>habreu@example.org</t>
  </si>
  <si>
    <t>946.072.351-99</t>
  </si>
  <si>
    <t>Liz Sampaio</t>
  </si>
  <si>
    <t>Condomínio de Montenegro</t>
  </si>
  <si>
    <t>São João Batista</t>
  </si>
  <si>
    <t>Camargo da Serra</t>
  </si>
  <si>
    <t>+5555943313283</t>
  </si>
  <si>
    <t>ferreiraheloisa@example.net</t>
  </si>
  <si>
    <t>Comprador</t>
  </si>
  <si>
    <t>932.716.485-73</t>
  </si>
  <si>
    <t>Theo Vieira</t>
  </si>
  <si>
    <t>Passarela Santos</t>
  </si>
  <si>
    <t>+55005952107166</t>
  </si>
  <si>
    <t>luizafarias@example.net</t>
  </si>
  <si>
    <t>206.947.538-74</t>
  </si>
  <si>
    <t>João Vitor Rocha</t>
  </si>
  <si>
    <t>Residencial Laura da Costa</t>
  </si>
  <si>
    <t>+55053966070943</t>
  </si>
  <si>
    <t>joaquim67@example.net</t>
  </si>
  <si>
    <t>710.842.965-94</t>
  </si>
  <si>
    <t>Lucas Gabriel Vargas</t>
  </si>
  <si>
    <t>Colônia Oliver Campos, 11</t>
  </si>
  <si>
    <t>+55084932720616</t>
  </si>
  <si>
    <t>vbrito@example.net</t>
  </si>
  <si>
    <t>493.021.875-60</t>
  </si>
  <si>
    <t>Ana Júlia Garcia</t>
  </si>
  <si>
    <t>Núcleo Marques, 21</t>
  </si>
  <si>
    <t>+5549908389380</t>
  </si>
  <si>
    <t>adas-neves@example.com</t>
  </si>
  <si>
    <t>219.065.837-30</t>
  </si>
  <si>
    <t>Arthur Andrade</t>
  </si>
  <si>
    <t>Área Eloah Melo, 92</t>
  </si>
  <si>
    <t>Sales do Campo</t>
  </si>
  <si>
    <t>+5565958845822</t>
  </si>
  <si>
    <t>vitoria39@example.net</t>
  </si>
  <si>
    <t>365.724.890-00</t>
  </si>
  <si>
    <t>Henrique da Mata</t>
  </si>
  <si>
    <t>Rodovia Enrico Pimenta, 21</t>
  </si>
  <si>
    <t>+5563979264244</t>
  </si>
  <si>
    <t>gmendonca@example.org</t>
  </si>
  <si>
    <t>149.268.370-13</t>
  </si>
  <si>
    <t>Ana Cecília Rezende</t>
  </si>
  <si>
    <t>Lagoa de Nogueira</t>
  </si>
  <si>
    <t>Ferreira da Prata</t>
  </si>
  <si>
    <t>+5579921961546</t>
  </si>
  <si>
    <t>montenegroevelyn@example.net</t>
  </si>
  <si>
    <t>710.568.923-40</t>
  </si>
  <si>
    <t>Otto Costa</t>
  </si>
  <si>
    <t>Pátio de Barros, 889</t>
  </si>
  <si>
    <t>Casa Grande Paulista</t>
  </si>
  <si>
    <t>+5539941650332</t>
  </si>
  <si>
    <t>ian95@example.com</t>
  </si>
  <si>
    <t>471.609.538-00</t>
  </si>
  <si>
    <t>Eloah Freitas</t>
  </si>
  <si>
    <t>Viaduto de Pereira, 2</t>
  </si>
  <si>
    <t>Camargo Paulista</t>
  </si>
  <si>
    <t>+5515927584449</t>
  </si>
  <si>
    <t>augustocampos@example.net</t>
  </si>
  <si>
    <t>Engenheiro de ergonomia</t>
  </si>
  <si>
    <t>527.913.846-00</t>
  </si>
  <si>
    <t>Pedro Lucas da Cruz</t>
  </si>
  <si>
    <t>Fazenda de Sampaio</t>
  </si>
  <si>
    <t>Sales da Serra</t>
  </si>
  <si>
    <t>+5540997067198</t>
  </si>
  <si>
    <t>ecostela@example.net</t>
  </si>
  <si>
    <t>862.071.954-85</t>
  </si>
  <si>
    <t>Matteo Cavalcante</t>
  </si>
  <si>
    <t>Quadra Miguel da Luz, 930</t>
  </si>
  <si>
    <t>da Conceição do Norte</t>
  </si>
  <si>
    <t>+5555907059945</t>
  </si>
  <si>
    <t>leonardobarros@example.org</t>
  </si>
  <si>
    <t>276.345.091-16</t>
  </si>
  <si>
    <t>Pedro Miguel Castro</t>
  </si>
  <si>
    <t>Núcleo de Gomes</t>
  </si>
  <si>
    <t>Peixoto de Pacheco</t>
  </si>
  <si>
    <t>+55029966491889</t>
  </si>
  <si>
    <t>dcastro@example.org</t>
  </si>
  <si>
    <t>932.507.846-56</t>
  </si>
  <si>
    <t>Giovanna Andrade</t>
  </si>
  <si>
    <t>Quadra Casa Grande, 979</t>
  </si>
  <si>
    <t>Fogaça Grande</t>
  </si>
  <si>
    <t>+5532993239497</t>
  </si>
  <si>
    <t>ccirino@example.net</t>
  </si>
  <si>
    <t>296.381.405-42</t>
  </si>
  <si>
    <t>Maria Vitória da Cunha</t>
  </si>
  <si>
    <t>Lago Brenda Novais, 2</t>
  </si>
  <si>
    <t>Fonseca da Serra</t>
  </si>
  <si>
    <t>+5569976250952</t>
  </si>
  <si>
    <t>evelyn90@example.net</t>
  </si>
  <si>
    <t>Funileiro</t>
  </si>
  <si>
    <t>037.825.916-40</t>
  </si>
  <si>
    <t>Luiza Azevedo</t>
  </si>
  <si>
    <t>Setor Novais, 51</t>
  </si>
  <si>
    <t>+55073911691809</t>
  </si>
  <si>
    <t>xalmeida@example.net</t>
  </si>
  <si>
    <t>397.104.528-60</t>
  </si>
  <si>
    <t>Davi Lucca Aparecida</t>
  </si>
  <si>
    <t>Loteamento Oliveira, 78</t>
  </si>
  <si>
    <t>+5553980394328</t>
  </si>
  <si>
    <t>borgesana-vitoria@example.com</t>
  </si>
  <si>
    <t>841.765.293-00</t>
  </si>
  <si>
    <t>Stephany Cirino</t>
  </si>
  <si>
    <t>Fazenda Yago Costela</t>
  </si>
  <si>
    <t>da Paz de Pereira</t>
  </si>
  <si>
    <t>+55045942472267</t>
  </si>
  <si>
    <t>gabrielly80@example.org</t>
  </si>
  <si>
    <t>430.987.561-01</t>
  </si>
  <si>
    <t>Pátio de Vargas, 86</t>
  </si>
  <si>
    <t>Moura da Prata</t>
  </si>
  <si>
    <t>+55096995633933</t>
  </si>
  <si>
    <t>joanasales@example.org</t>
  </si>
  <si>
    <t>487.690.215-11</t>
  </si>
  <si>
    <t>Francisco Silveira</t>
  </si>
  <si>
    <t>Fazenda da Conceição</t>
  </si>
  <si>
    <t>João Alfredo</t>
  </si>
  <si>
    <t>da Cunha das Flores</t>
  </si>
  <si>
    <t>+5524927547673</t>
  </si>
  <si>
    <t>sguerra@example.org</t>
  </si>
  <si>
    <t>387.165.940-10</t>
  </si>
  <si>
    <t>Conjunto Ferreira, 729</t>
  </si>
  <si>
    <t>+55071957033280</t>
  </si>
  <si>
    <t>dvieira@example.net</t>
  </si>
  <si>
    <t>591.347.026-52</t>
  </si>
  <si>
    <t>Sarah Leão</t>
  </si>
  <si>
    <t>Favela Nunes, 8</t>
  </si>
  <si>
    <t>Vieira de Pimenta</t>
  </si>
  <si>
    <t>+55022997930563</t>
  </si>
  <si>
    <t>macedoeloa@example.net</t>
  </si>
  <si>
    <t>629.480.753-00</t>
  </si>
  <si>
    <t>Mariane Ferreira</t>
  </si>
  <si>
    <t>Loteamento Matheus Casa Grande</t>
  </si>
  <si>
    <t>+55089954749722</t>
  </si>
  <si>
    <t>pastorraul@example.org</t>
  </si>
  <si>
    <t>703.521.489-50</t>
  </si>
  <si>
    <t>Otávio Borges</t>
  </si>
  <si>
    <t>Vereda Augusto Nogueira, 490</t>
  </si>
  <si>
    <t>+5529952426393</t>
  </si>
  <si>
    <t>dcasa-grande@example.net</t>
  </si>
  <si>
    <t>483.017.659-84</t>
  </si>
  <si>
    <t>Bárbara Pastor</t>
  </si>
  <si>
    <t>Estação Viana, 43</t>
  </si>
  <si>
    <t>+55048997375871</t>
  </si>
  <si>
    <t>heitor97@example.com</t>
  </si>
  <si>
    <t>451.629.038-33</t>
  </si>
  <si>
    <t>Benicio da Rocha</t>
  </si>
  <si>
    <t>Largo João Felipe Costela, 51</t>
  </si>
  <si>
    <t>+5548926538730</t>
  </si>
  <si>
    <t>ravynascimento@example.org</t>
  </si>
  <si>
    <t>078.549.162-76</t>
  </si>
  <si>
    <t>Erick Nogueira</t>
  </si>
  <si>
    <t>Trecho Ana Clara Pacheco, 29</t>
  </si>
  <si>
    <t>Silva do Norte</t>
  </si>
  <si>
    <t>+55055959350143</t>
  </si>
  <si>
    <t>novaisjose@example.com</t>
  </si>
  <si>
    <t>964.570.382-47</t>
  </si>
  <si>
    <t>Luigi Araújo</t>
  </si>
  <si>
    <t>Distrito Maria Liz Pereira, 3</t>
  </si>
  <si>
    <t>Vieira da Prata</t>
  </si>
  <si>
    <t>+5558925876141</t>
  </si>
  <si>
    <t>limamariana@example.org</t>
  </si>
  <si>
    <t>374.605.219-06</t>
  </si>
  <si>
    <t>Maysa Marques</t>
  </si>
  <si>
    <t>Praia Vasconcelos, 69</t>
  </si>
  <si>
    <t>Vieira Paulista</t>
  </si>
  <si>
    <t>+5523988562401</t>
  </si>
  <si>
    <t>pimentadavi-lucca@example.org</t>
  </si>
  <si>
    <t>243.697.085-83</t>
  </si>
  <si>
    <t>Lorenzo Farias</t>
  </si>
  <si>
    <t>Área de Casa Grande, 70</t>
  </si>
  <si>
    <t>+5590969270717</t>
  </si>
  <si>
    <t>leaostephany@example.com</t>
  </si>
  <si>
    <t>710.483.692-69</t>
  </si>
  <si>
    <t>Raul Gonçalves</t>
  </si>
  <si>
    <t>Quadra de Abreu, 34</t>
  </si>
  <si>
    <t>+5588927660265</t>
  </si>
  <si>
    <t>azevedoisadora@example.org</t>
  </si>
  <si>
    <t>576.084.329-00</t>
  </si>
  <si>
    <t>Marina Abreu</t>
  </si>
  <si>
    <t>Setor Isaac Siqueira, 40</t>
  </si>
  <si>
    <t>+5559965330671</t>
  </si>
  <si>
    <t>sousaester@example.com</t>
  </si>
  <si>
    <t>437.692.015-07</t>
  </si>
  <si>
    <t>Agatha Montenegro</t>
  </si>
  <si>
    <t>Loteamento de Sousa, 1</t>
  </si>
  <si>
    <t>+5550918397400</t>
  </si>
  <si>
    <t>arthur-miguel38@example.org</t>
  </si>
  <si>
    <t>162.539.487-09</t>
  </si>
  <si>
    <t>Erick Jesus</t>
  </si>
  <si>
    <t>Setor Sampaio</t>
  </si>
  <si>
    <t>+5592954313669</t>
  </si>
  <si>
    <t>da-rochaotto@example.com</t>
  </si>
  <si>
    <t>182.509.643-06</t>
  </si>
  <si>
    <t>Caleb Silva</t>
  </si>
  <si>
    <t>Residencial Sara da Luz, 5</t>
  </si>
  <si>
    <t>+5546987517169</t>
  </si>
  <si>
    <t>kda-cunha@example.net</t>
  </si>
  <si>
    <t>350.697.412-25</t>
  </si>
  <si>
    <t>Daniela Araújo</t>
  </si>
  <si>
    <t>Sítio Vicente Lima, 3</t>
  </si>
  <si>
    <t>Camargo do Galho</t>
  </si>
  <si>
    <t>+55035993056404</t>
  </si>
  <si>
    <t>olivia23@example.com</t>
  </si>
  <si>
    <t>501.238.476-80</t>
  </si>
  <si>
    <t>Maria Vitória Rodrigues</t>
  </si>
  <si>
    <t>Área de Andrade, 94</t>
  </si>
  <si>
    <t>Bandeirantes</t>
  </si>
  <si>
    <t>+55019912148531</t>
  </si>
  <si>
    <t>ncirino@example.net</t>
  </si>
  <si>
    <t>279.065.341-07</t>
  </si>
  <si>
    <t>Luigi Guerra</t>
  </si>
  <si>
    <t>Jardim Silveira</t>
  </si>
  <si>
    <t>Pedreira Padro Lopes</t>
  </si>
  <si>
    <t>Cassiano Alegre</t>
  </si>
  <si>
    <t>+55092936349996</t>
  </si>
  <si>
    <t>tsilveira@example.org</t>
  </si>
  <si>
    <t>963.750.824-47</t>
  </si>
  <si>
    <t>Vitória Martins</t>
  </si>
  <si>
    <t>Lagoa Lara Sampaio, 74</t>
  </si>
  <si>
    <t>+5515916948582</t>
  </si>
  <si>
    <t>costelamurilo@example.net</t>
  </si>
  <si>
    <t>149.568.027-49</t>
  </si>
  <si>
    <t>Vitor Hugo da Rosa</t>
  </si>
  <si>
    <t>Campo de Barros</t>
  </si>
  <si>
    <t>+5568981334433</t>
  </si>
  <si>
    <t>heloisaabreu@example.com</t>
  </si>
  <si>
    <t>729.584.601-85</t>
  </si>
  <si>
    <t>Maria das Neves</t>
  </si>
  <si>
    <t>Campo de Ferreira, 876</t>
  </si>
  <si>
    <t>Teixeira Grande</t>
  </si>
  <si>
    <t>+5567988261906</t>
  </si>
  <si>
    <t>maria-julia72@example.com</t>
  </si>
  <si>
    <t>913.724.508-23</t>
  </si>
  <si>
    <t>Conjunto de Garcia, 2</t>
  </si>
  <si>
    <t>Ribeiro de Minas</t>
  </si>
  <si>
    <t>+5541942961958</t>
  </si>
  <si>
    <t>silvafernando@example.com</t>
  </si>
  <si>
    <t>154.792.638-46</t>
  </si>
  <si>
    <t>Dom Castro</t>
  </si>
  <si>
    <t>Conjunto de Abreu, 17</t>
  </si>
  <si>
    <t>Duarte de Minas</t>
  </si>
  <si>
    <t>+5534986185372</t>
  </si>
  <si>
    <t>tmartins@example.org</t>
  </si>
  <si>
    <t>824.136.057-62</t>
  </si>
  <si>
    <t>Júlia Guerra</t>
  </si>
  <si>
    <t>Rua de Guerra, 70</t>
  </si>
  <si>
    <t>+5545942198371</t>
  </si>
  <si>
    <t>vasconceloseduardo@example.org</t>
  </si>
  <si>
    <t>460.951.732-99</t>
  </si>
  <si>
    <t>Nina Rezende</t>
  </si>
  <si>
    <t>Área de Correia, 341</t>
  </si>
  <si>
    <t>Frei Leopoldo</t>
  </si>
  <si>
    <t>+55000934945782</t>
  </si>
  <si>
    <t>ppinto@example.com</t>
  </si>
  <si>
    <t>230.159.684-24</t>
  </si>
  <si>
    <t>Valentim Costela</t>
  </si>
  <si>
    <t>Distrito Mendonça, 357</t>
  </si>
  <si>
    <t>+5561929358607</t>
  </si>
  <si>
    <t>paulo73@example.com</t>
  </si>
  <si>
    <t>158.603.479-01</t>
  </si>
  <si>
    <t>Bernardo Fogaça</t>
  </si>
  <si>
    <t>Viaduto de Santos, 12</t>
  </si>
  <si>
    <t>Andrade de Goiás</t>
  </si>
  <si>
    <t>+5509992423636</t>
  </si>
  <si>
    <t>anthony-gabriel37@example.net</t>
  </si>
  <si>
    <t>981.526.304-89</t>
  </si>
  <si>
    <t>Dante Correia</t>
  </si>
  <si>
    <t>Rua Luigi Sales, 18</t>
  </si>
  <si>
    <t>+5561932688350</t>
  </si>
  <si>
    <t>mariah28@example.org</t>
  </si>
  <si>
    <t>Leiloeiro</t>
  </si>
  <si>
    <t>950.487.162-30</t>
  </si>
  <si>
    <t>Carolina Dias</t>
  </si>
  <si>
    <t>Viaduto de Peixoto, 16</t>
  </si>
  <si>
    <t>+5557922760437</t>
  </si>
  <si>
    <t>ana-liviacassiano@example.com</t>
  </si>
  <si>
    <t>615.074.832-44</t>
  </si>
  <si>
    <t>Alana Lopes</t>
  </si>
  <si>
    <t>Praia Bento Nunes, 56</t>
  </si>
  <si>
    <t>Sá das Pedras</t>
  </si>
  <si>
    <t>+5501927169301</t>
  </si>
  <si>
    <t>fmendonca@example.com</t>
  </si>
  <si>
    <t>759.048.261-76</t>
  </si>
  <si>
    <t>Feira de Pires, 92</t>
  </si>
  <si>
    <t>Nunes de Goiás</t>
  </si>
  <si>
    <t>+5565961346818</t>
  </si>
  <si>
    <t>fmontenegro@example.com</t>
  </si>
  <si>
    <t>510.786.249-76</t>
  </si>
  <si>
    <t>Gabriel da Cruz</t>
  </si>
  <si>
    <t>Ladeira Moreira, 70</t>
  </si>
  <si>
    <t>+5584916508527</t>
  </si>
  <si>
    <t>erick12@example.org</t>
  </si>
  <si>
    <t>015.874.396-20</t>
  </si>
  <si>
    <t>Luiz Henrique Barros</t>
  </si>
  <si>
    <t>Núcleo da Rocha, 93</t>
  </si>
  <si>
    <t>+5514909161013</t>
  </si>
  <si>
    <t>bfreitas@example.org</t>
  </si>
  <si>
    <t xml:space="preserve"> O atendimento foi extremamente demorado</t>
  </si>
  <si>
    <t>964.871.053-84</t>
  </si>
  <si>
    <t>Ana Cecília Costela</t>
  </si>
  <si>
    <t>Lagoa Luigi Lopes, 85</t>
  </si>
  <si>
    <t>Rios do Sul</t>
  </si>
  <si>
    <t>+5552908043556</t>
  </si>
  <si>
    <t>marianeborges@example.net</t>
  </si>
  <si>
    <t>290.438.651-33</t>
  </si>
  <si>
    <t>Davi Luiz das Neves</t>
  </si>
  <si>
    <t>Praça Emanuella Fogaça, 145</t>
  </si>
  <si>
    <t>Pastor de Silva</t>
  </si>
  <si>
    <t>+5565961710589</t>
  </si>
  <si>
    <t>heloisa56@example.net</t>
  </si>
  <si>
    <t>961.534.802-33</t>
  </si>
  <si>
    <t>Diego Ribeiro</t>
  </si>
  <si>
    <t>Vale Gonçalves, 124</t>
  </si>
  <si>
    <t>Pacheco Grande</t>
  </si>
  <si>
    <t>+5548920096756</t>
  </si>
  <si>
    <t>ana-carolinapereira@example.com</t>
  </si>
  <si>
    <t>Arquiteto</t>
  </si>
  <si>
    <t>024.679.185-30</t>
  </si>
  <si>
    <t>Carolina Aragão</t>
  </si>
  <si>
    <t>Quadra Sampaio, 64</t>
  </si>
  <si>
    <t>Fernandes da Prata</t>
  </si>
  <si>
    <t>+5591984376922</t>
  </si>
  <si>
    <t>kgoncalves@example.org</t>
  </si>
  <si>
    <t>Cirurgião dentista</t>
  </si>
  <si>
    <t>912.356.780-59</t>
  </si>
  <si>
    <t>Henry Gabriel Pimenta</t>
  </si>
  <si>
    <t>Viela Vasconcelos, 86</t>
  </si>
  <si>
    <t>+55007965945959</t>
  </si>
  <si>
    <t>mateusandrade@example.org</t>
  </si>
  <si>
    <t>826.790.513-86</t>
  </si>
  <si>
    <t>Maria Luísa da Cruz</t>
  </si>
  <si>
    <t>Feira João Ribeiro, 27</t>
  </si>
  <si>
    <t>+55089966420667</t>
  </si>
  <si>
    <t>maysaguerra@example.org</t>
  </si>
  <si>
    <t>469.210.835-51</t>
  </si>
  <si>
    <t>Caroline Moreira</t>
  </si>
  <si>
    <t>Trecho de Pinto, 67</t>
  </si>
  <si>
    <t>+55045913284527</t>
  </si>
  <si>
    <t>leaoisabel@example.org</t>
  </si>
  <si>
    <t>824.310.796-78</t>
  </si>
  <si>
    <t>Vicente Costa</t>
  </si>
  <si>
    <t>Praça de Oliveira</t>
  </si>
  <si>
    <t>Teixeira de Camargo</t>
  </si>
  <si>
    <t>+5557992047929</t>
  </si>
  <si>
    <t>calebviana@example.net</t>
  </si>
  <si>
    <t>679.841.230-04</t>
  </si>
  <si>
    <t>Laura Machado</t>
  </si>
  <si>
    <t>Viela da Paz, 609</t>
  </si>
  <si>
    <t>Pereira do Oeste</t>
  </si>
  <si>
    <t>+5511970278471</t>
  </si>
  <si>
    <t>ribeiroleonardo@example.com</t>
  </si>
  <si>
    <t>518.649.307-48</t>
  </si>
  <si>
    <t>Dante Moreira</t>
  </si>
  <si>
    <t>Vereda da Mota, 5</t>
  </si>
  <si>
    <t>Costela de Mendonça</t>
  </si>
  <si>
    <t>+5569953923932</t>
  </si>
  <si>
    <t>nunescarlos-eduardo@example.net</t>
  </si>
  <si>
    <t>Ombudsman</t>
  </si>
  <si>
    <t>192.657.384-64</t>
  </si>
  <si>
    <t>Josué Costela</t>
  </si>
  <si>
    <t>Via Sara da Costa, 19</t>
  </si>
  <si>
    <t>+5572991996498</t>
  </si>
  <si>
    <t>jade78@example.org</t>
  </si>
  <si>
    <t>401.925.783-32</t>
  </si>
  <si>
    <t>Luiz Fernando da Cunha</t>
  </si>
  <si>
    <t>Fazenda da Costa, 59</t>
  </si>
  <si>
    <t>+55084930118513</t>
  </si>
  <si>
    <t>kpires@example.org</t>
  </si>
  <si>
    <t>092.586.173-12</t>
  </si>
  <si>
    <t>Vale Henrique Melo, 38</t>
  </si>
  <si>
    <t>+55038967439229</t>
  </si>
  <si>
    <t>luana63@example.org</t>
  </si>
  <si>
    <t>810.279.546-85</t>
  </si>
  <si>
    <t>Antony Silveira</t>
  </si>
  <si>
    <t>Travessa Montenegro, 901</t>
  </si>
  <si>
    <t>Azevedo de Caldeira</t>
  </si>
  <si>
    <t>+5555975988207</t>
  </si>
  <si>
    <t>isabelaporto@example.com</t>
  </si>
  <si>
    <t>608.279.541-58</t>
  </si>
  <si>
    <t>Paulo Cardoso</t>
  </si>
  <si>
    <t>Distrito Hadassa Melo, 15</t>
  </si>
  <si>
    <t>+5524913721961</t>
  </si>
  <si>
    <t>henrique62@example.com</t>
  </si>
  <si>
    <t>872.054.396-47</t>
  </si>
  <si>
    <t>Maria Flor Leão</t>
  </si>
  <si>
    <t>Pátio de Leão, 57</t>
  </si>
  <si>
    <t>Pires da Serra</t>
  </si>
  <si>
    <t>+5581929305755</t>
  </si>
  <si>
    <t>barbaralopes@example.com</t>
  </si>
  <si>
    <t>824.956.073-65</t>
  </si>
  <si>
    <t>Ester Casa Grande</t>
  </si>
  <si>
    <t>Feira Pimenta, 71</t>
  </si>
  <si>
    <t>Silveira do Oeste</t>
  </si>
  <si>
    <t>+55021917846477</t>
  </si>
  <si>
    <t>daniel17@example.net</t>
  </si>
  <si>
    <t>517.384.260-17</t>
  </si>
  <si>
    <t>Lívia Rocha</t>
  </si>
  <si>
    <t>Esplanada de Carvalho, 26</t>
  </si>
  <si>
    <t>Fonseca do Norte</t>
  </si>
  <si>
    <t>+55021939969216</t>
  </si>
  <si>
    <t>rodriguesemanuelly@example.org</t>
  </si>
  <si>
    <t>Apontador de mão-de-obra</t>
  </si>
  <si>
    <t>534.260.891-06</t>
  </si>
  <si>
    <t>Laura Fonseca</t>
  </si>
  <si>
    <t>Alameda Fernandes</t>
  </si>
  <si>
    <t>+5529978404828</t>
  </si>
  <si>
    <t>fogacanathan@example.org</t>
  </si>
  <si>
    <t>405.123.896-24</t>
  </si>
  <si>
    <t>Eloá Barros</t>
  </si>
  <si>
    <t>Campo Luiz Miguel Guerra, 34</t>
  </si>
  <si>
    <t>Souza de Ferreira</t>
  </si>
  <si>
    <t>+5581947800836</t>
  </si>
  <si>
    <t>antony83@example.net</t>
  </si>
  <si>
    <t>Fresador</t>
  </si>
  <si>
    <t>609.358.247-74</t>
  </si>
  <si>
    <t>Letícia Costa</t>
  </si>
  <si>
    <t>Recanto Cavalcanti, 63</t>
  </si>
  <si>
    <t>+55032942922537</t>
  </si>
  <si>
    <t>wribeiro@example.net</t>
  </si>
  <si>
    <t xml:space="preserve"> Não me senti valorizado como cliente</t>
  </si>
  <si>
    <t>517.968.420-01</t>
  </si>
  <si>
    <t>Théo Correia</t>
  </si>
  <si>
    <t>Trevo Luiza da Luz, 77</t>
  </si>
  <si>
    <t>+5515907696467</t>
  </si>
  <si>
    <t>renan78@example.net</t>
  </si>
  <si>
    <t>Datilógrafo</t>
  </si>
  <si>
    <t>716.294.305-52</t>
  </si>
  <si>
    <t>Allana Pinto</t>
  </si>
  <si>
    <t>Área Yan Abreu, 731</t>
  </si>
  <si>
    <t>Costela da Praia</t>
  </si>
  <si>
    <t>+55058926924515</t>
  </si>
  <si>
    <t>uda-mota@example.net</t>
  </si>
  <si>
    <t>607.128.934-31</t>
  </si>
  <si>
    <t>Fernanda Teixeira</t>
  </si>
  <si>
    <t>Vereda de Castro, 78</t>
  </si>
  <si>
    <t>+55001912665920</t>
  </si>
  <si>
    <t>brunaviana@example.net</t>
  </si>
  <si>
    <t>Coronel</t>
  </si>
  <si>
    <t>952.687.314-91</t>
  </si>
  <si>
    <t>Enzo Gabriel da Paz</t>
  </si>
  <si>
    <t>Parque Jade Campos, 31</t>
  </si>
  <si>
    <t>Camargo da Praia</t>
  </si>
  <si>
    <t>+5529949000408</t>
  </si>
  <si>
    <t>vitor-gabrielcorreia@example.com</t>
  </si>
  <si>
    <t>Radiooperador de vôo</t>
  </si>
  <si>
    <t>048.627.913-87</t>
  </si>
  <si>
    <t>Eloah Moreira</t>
  </si>
  <si>
    <t>Lagoa Barbosa, 62</t>
  </si>
  <si>
    <t>+5513943444321</t>
  </si>
  <si>
    <t>milena80@example.org</t>
  </si>
  <si>
    <t>Preparador de máquinas</t>
  </si>
  <si>
    <t>549.063.812-51</t>
  </si>
  <si>
    <t>Luiz Fernando Fonseca</t>
  </si>
  <si>
    <t>Condomínio Cassiano, 285</t>
  </si>
  <si>
    <t>+5574931561380</t>
  </si>
  <si>
    <t>pereiradavi@example.com</t>
  </si>
  <si>
    <t>312.476.085-90</t>
  </si>
  <si>
    <t>Pedro Lucas da Rosa</t>
  </si>
  <si>
    <t>Aeroporto Campos</t>
  </si>
  <si>
    <t>Primeiro De Maio</t>
  </si>
  <si>
    <t>da Mata de Goiás</t>
  </si>
  <si>
    <t>+5577926419265</t>
  </si>
  <si>
    <t>daparecida@example.net</t>
  </si>
  <si>
    <t>974.501.326-99</t>
  </si>
  <si>
    <t>Murilo Lopes</t>
  </si>
  <si>
    <t>Parque de Sá, 65</t>
  </si>
  <si>
    <t>Embaúbas</t>
  </si>
  <si>
    <t>Carvalho do Galho</t>
  </si>
  <si>
    <t>+55068991811214</t>
  </si>
  <si>
    <t>da-cruzisis@example.org</t>
  </si>
  <si>
    <t>Diarista</t>
  </si>
  <si>
    <t>597.421.630-06</t>
  </si>
  <si>
    <t>Emanuel Abreu</t>
  </si>
  <si>
    <t>Sítio Freitas, 381</t>
  </si>
  <si>
    <t>Costela do Galho</t>
  </si>
  <si>
    <t>+5509995810019</t>
  </si>
  <si>
    <t>jesusjoaquim@example.com</t>
  </si>
  <si>
    <t>425.391.678-37</t>
  </si>
  <si>
    <t>Ana Cecília Alves</t>
  </si>
  <si>
    <t>Recanto Sofia Moura, 78</t>
  </si>
  <si>
    <t>+5542901407379</t>
  </si>
  <si>
    <t>beatriz21@example.org</t>
  </si>
  <si>
    <t>951.830.267-77</t>
  </si>
  <si>
    <t>Maysa Teixeira</t>
  </si>
  <si>
    <t>Área de Melo, 15</t>
  </si>
  <si>
    <t>Pastor de Lima</t>
  </si>
  <si>
    <t>+5532974850313</t>
  </si>
  <si>
    <t>laracostela@example.net</t>
  </si>
  <si>
    <t>563.789.042-00</t>
  </si>
  <si>
    <t>Daniel Teixeira</t>
  </si>
  <si>
    <t>Praça Natália Moreira, 35</t>
  </si>
  <si>
    <t>Bela Vitoria</t>
  </si>
  <si>
    <t>Cardoso das Pedras</t>
  </si>
  <si>
    <t>+5575956676554</t>
  </si>
  <si>
    <t>antonio30@example.com</t>
  </si>
  <si>
    <t>926.514.870-58</t>
  </si>
  <si>
    <t>Otávio Oliveira</t>
  </si>
  <si>
    <t>Distrito da Cunha, 2</t>
  </si>
  <si>
    <t>+55029971875478</t>
  </si>
  <si>
    <t>nataliamartins@example.com</t>
  </si>
  <si>
    <t>Fonoaudiólogo</t>
  </si>
  <si>
    <t>207.563.498-00</t>
  </si>
  <si>
    <t>Eloá Rios</t>
  </si>
  <si>
    <t>Colônia Vieira, 36</t>
  </si>
  <si>
    <t>Rios Grande</t>
  </si>
  <si>
    <t>+5557953530619</t>
  </si>
  <si>
    <t>barbara49@example.com</t>
  </si>
  <si>
    <t>612.739.058-30</t>
  </si>
  <si>
    <t>Hellena Moraes</t>
  </si>
  <si>
    <t>Praça de Fogaça</t>
  </si>
  <si>
    <t>Acaiaca</t>
  </si>
  <si>
    <t>Rocha de Pastor</t>
  </si>
  <si>
    <t>+55055951866227</t>
  </si>
  <si>
    <t>thalesalves@example.com</t>
  </si>
  <si>
    <t>654.273.980-74</t>
  </si>
  <si>
    <t>Bianca Almeida</t>
  </si>
  <si>
    <t>Estrada de das Neves, 59</t>
  </si>
  <si>
    <t>+5568967587429</t>
  </si>
  <si>
    <t>camargosarah@example.net</t>
  </si>
  <si>
    <t>079.218.536-68</t>
  </si>
  <si>
    <t>Josué Silva</t>
  </si>
  <si>
    <t>Trevo Benício Cavalcante, 32</t>
  </si>
  <si>
    <t>São Gonçalo</t>
  </si>
  <si>
    <t>+5571915736126</t>
  </si>
  <si>
    <t>camposmaria-luisa@example.net</t>
  </si>
  <si>
    <t>156.809.742-58</t>
  </si>
  <si>
    <t>Isabel Castro</t>
  </si>
  <si>
    <t>Aeroporto Maya Pereira, 61</t>
  </si>
  <si>
    <t>Marilandia</t>
  </si>
  <si>
    <t>+5556960349145</t>
  </si>
  <si>
    <t>vitorcorreia@example.org</t>
  </si>
  <si>
    <t>Produtor de multimídia</t>
  </si>
  <si>
    <t>970.348.521-97</t>
  </si>
  <si>
    <t>Ana Sophia Martins</t>
  </si>
  <si>
    <t>Estação Carvalho, 79</t>
  </si>
  <si>
    <t>+5502908850212</t>
  </si>
  <si>
    <t>cbrito@example.com</t>
  </si>
  <si>
    <t>073.659.841-39</t>
  </si>
  <si>
    <t>Maria Luísa Abreu</t>
  </si>
  <si>
    <t>Chácara Almeida, 448</t>
  </si>
  <si>
    <t>+55002993277707</t>
  </si>
  <si>
    <t>ryanfernandes@example.com</t>
  </si>
  <si>
    <t>768.539.024-83</t>
  </si>
  <si>
    <t>Brenda Guerra</t>
  </si>
  <si>
    <t>Praça Evelyn Cavalcanti, 981</t>
  </si>
  <si>
    <t>Costa do Oeste</t>
  </si>
  <si>
    <t>+5532993868577</t>
  </si>
  <si>
    <t>goncalvesisabelly@example.net</t>
  </si>
  <si>
    <t>531.962.780-77</t>
  </si>
  <si>
    <t>Henry Gabriel Montenegro</t>
  </si>
  <si>
    <t>Conjunto Porto, 703</t>
  </si>
  <si>
    <t>+5584940278124</t>
  </si>
  <si>
    <t>josefarias@example.com</t>
  </si>
  <si>
    <t>936.024.815-06</t>
  </si>
  <si>
    <t>Stephany Barbosa</t>
  </si>
  <si>
    <t>Feira de Carvalho, 34</t>
  </si>
  <si>
    <t>+55003992775733</t>
  </si>
  <si>
    <t>ravy73@example.com</t>
  </si>
  <si>
    <t>946.572.018-67</t>
  </si>
  <si>
    <t>Emanuelly Duarte</t>
  </si>
  <si>
    <t>Chácara Câmara, 23</t>
  </si>
  <si>
    <t>+55085985171157</t>
  </si>
  <si>
    <t>pereiraaylla@example.net</t>
  </si>
  <si>
    <t>891.523.067-12</t>
  </si>
  <si>
    <t>Maria Isis Abreu</t>
  </si>
  <si>
    <t>Parque Correia, 370</t>
  </si>
  <si>
    <t>Marajó</t>
  </si>
  <si>
    <t>Pereira de Minas</t>
  </si>
  <si>
    <t>+55009908667614</t>
  </si>
  <si>
    <t>laura63@example.com</t>
  </si>
  <si>
    <t>653.417.820-62</t>
  </si>
  <si>
    <t>Gustavo Cassiano</t>
  </si>
  <si>
    <t>Feira de Pinto, 33</t>
  </si>
  <si>
    <t>+55046957186143</t>
  </si>
  <si>
    <t>vitorfonseca@example.org</t>
  </si>
  <si>
    <t>396.185.042-98</t>
  </si>
  <si>
    <t>Lorena Cavalcante</t>
  </si>
  <si>
    <t>Chácara da Luz, 520</t>
  </si>
  <si>
    <t>+5596956815834</t>
  </si>
  <si>
    <t>britomaria-julia@example.net</t>
  </si>
  <si>
    <t>532.487.906-10</t>
  </si>
  <si>
    <t>José Pimenta</t>
  </si>
  <si>
    <t>Loteamento Camila da Rosa, 24</t>
  </si>
  <si>
    <t>+5570970270820</t>
  </si>
  <si>
    <t>wnogueira@example.net</t>
  </si>
  <si>
    <t>587.102.639-77</t>
  </si>
  <si>
    <t>Matheus Campos</t>
  </si>
  <si>
    <t>Praça de Aparecida, 91</t>
  </si>
  <si>
    <t>+5567992971570</t>
  </si>
  <si>
    <t>maria-sophia98@example.com</t>
  </si>
  <si>
    <t>591.374.608-20</t>
  </si>
  <si>
    <t>Camila Nascimento</t>
  </si>
  <si>
    <t>Lagoa da Paz, 6</t>
  </si>
  <si>
    <t>+5502992114948</t>
  </si>
  <si>
    <t>silveirapedro-miguel@example.com</t>
  </si>
  <si>
    <t>289.530.641-98</t>
  </si>
  <si>
    <t>Levi Cavalcanti</t>
  </si>
  <si>
    <t>Conjunto Gomes</t>
  </si>
  <si>
    <t>Machado das Pedras</t>
  </si>
  <si>
    <t>+5516997505725</t>
  </si>
  <si>
    <t>aragaobenjamim@example.org</t>
  </si>
  <si>
    <t>367.892.510-30</t>
  </si>
  <si>
    <t>Mariane Siqueira</t>
  </si>
  <si>
    <t>Estação Silva, 745</t>
  </si>
  <si>
    <t>Martins do Sul</t>
  </si>
  <si>
    <t>+5504943829846</t>
  </si>
  <si>
    <t>slopes@example.net</t>
  </si>
  <si>
    <t>981.760.432-22</t>
  </si>
  <si>
    <t>Breno Ramos</t>
  </si>
  <si>
    <t>Setor Azevedo, 164</t>
  </si>
  <si>
    <t>Pastor de Sá</t>
  </si>
  <si>
    <t>+5574957663748</t>
  </si>
  <si>
    <t>viniciuscampos@example.com</t>
  </si>
  <si>
    <t>689.107.534-39</t>
  </si>
  <si>
    <t>Vitor Sousa</t>
  </si>
  <si>
    <t>Avenida Fernandes, 54</t>
  </si>
  <si>
    <t>+55019905641178</t>
  </si>
  <si>
    <t>kcavalcanti@example.com</t>
  </si>
  <si>
    <t>Jogador de hóquei</t>
  </si>
  <si>
    <t>359.610.724-52</t>
  </si>
  <si>
    <t>Travessa de Pastor, 63</t>
  </si>
  <si>
    <t>São José</t>
  </si>
  <si>
    <t>+5589993691763</t>
  </si>
  <si>
    <t>lopessamuel@example.com</t>
  </si>
  <si>
    <t>408.376.295-00</t>
  </si>
  <si>
    <t>Esther Moura</t>
  </si>
  <si>
    <t>Área João Lucas Pimenta, 185</t>
  </si>
  <si>
    <t>Horto</t>
  </si>
  <si>
    <t>+55031992760144</t>
  </si>
  <si>
    <t>agathafonseca@example.org</t>
  </si>
  <si>
    <t>Médico legista</t>
  </si>
  <si>
    <t>245.379.806-56</t>
  </si>
  <si>
    <t>Lorenzo Costela</t>
  </si>
  <si>
    <t>Vereda Levi Porto, 19</t>
  </si>
  <si>
    <t>Moura da Praia</t>
  </si>
  <si>
    <t>+5532969432547</t>
  </si>
  <si>
    <t>sampaiopedro-henrique@example.com</t>
  </si>
  <si>
    <t>796.408.352-00</t>
  </si>
  <si>
    <t>Thiago Lima</t>
  </si>
  <si>
    <t>Quadra Luan Moura</t>
  </si>
  <si>
    <t>+5538982314362</t>
  </si>
  <si>
    <t>agatha43@example.net</t>
  </si>
  <si>
    <t>162.948.730-96</t>
  </si>
  <si>
    <t>Igor da Mota</t>
  </si>
  <si>
    <t>Estrada Gomes</t>
  </si>
  <si>
    <t>+5553964064275</t>
  </si>
  <si>
    <t>moreiraallana@example.com</t>
  </si>
  <si>
    <t>154.823.076-62</t>
  </si>
  <si>
    <t>Hadassa Ferreira</t>
  </si>
  <si>
    <t>Viaduto de da Mata, 5</t>
  </si>
  <si>
    <t>+5567911555744</t>
  </si>
  <si>
    <t>vribeiro@example.org</t>
  </si>
  <si>
    <t>Repositor</t>
  </si>
  <si>
    <t>469.725.130-06</t>
  </si>
  <si>
    <t>Pietra Costa</t>
  </si>
  <si>
    <t>Vale Lunna Melo, 958</t>
  </si>
  <si>
    <t>Cassiano do Campo</t>
  </si>
  <si>
    <t>+5561960556716</t>
  </si>
  <si>
    <t>salesvinicius@example.com</t>
  </si>
  <si>
    <t>Angiologista</t>
  </si>
  <si>
    <t>437.250.186-26</t>
  </si>
  <si>
    <t>Theodoro Cavalcanti</t>
  </si>
  <si>
    <t>Loteamento de Carvalho, 2</t>
  </si>
  <si>
    <t>Cardoso de Albuquerque</t>
  </si>
  <si>
    <t>+5555940261253</t>
  </si>
  <si>
    <t>arthur67@example.net</t>
  </si>
  <si>
    <t>432.706.895-00</t>
  </si>
  <si>
    <t>Isabel Vasconcelos</t>
  </si>
  <si>
    <t>Parque Nogueira, 266</t>
  </si>
  <si>
    <t>+5540987728358</t>
  </si>
  <si>
    <t>marinaduarte@example.com</t>
  </si>
  <si>
    <t>839.076.512-86</t>
  </si>
  <si>
    <t>Mateus Cardoso</t>
  </si>
  <si>
    <t>Passarela Rafaela Almeida, 86</t>
  </si>
  <si>
    <t>+5584969935771</t>
  </si>
  <si>
    <t>martinsmaria-vitoria@example.org</t>
  </si>
  <si>
    <t>085.476.329-56</t>
  </si>
  <si>
    <t>Matheus da Rosa</t>
  </si>
  <si>
    <t>Área Dias, 673</t>
  </si>
  <si>
    <t>+5598933167418</t>
  </si>
  <si>
    <t>dpereira@example.com</t>
  </si>
  <si>
    <t>391.407.685-20</t>
  </si>
  <si>
    <t>Luiz Felipe Silveira</t>
  </si>
  <si>
    <t>Lago Novaes, 41</t>
  </si>
  <si>
    <t>Guaratã</t>
  </si>
  <si>
    <t>+55090979621780</t>
  </si>
  <si>
    <t>uaraujo@example.org</t>
  </si>
  <si>
    <t>Educador</t>
  </si>
  <si>
    <t>697.810.423-03</t>
  </si>
  <si>
    <t>Benjamin Castro</t>
  </si>
  <si>
    <t>Vereda de Ramos, 186</t>
  </si>
  <si>
    <t>+5512956829804</t>
  </si>
  <si>
    <t>ofogaca@example.org</t>
  </si>
  <si>
    <t>607.193.284-03</t>
  </si>
  <si>
    <t>Sara Peixoto</t>
  </si>
  <si>
    <t>Largo Nicole Jesus, 7</t>
  </si>
  <si>
    <t>+5528914807680</t>
  </si>
  <si>
    <t>bsousa@example.net</t>
  </si>
  <si>
    <t>021.763.485-08</t>
  </si>
  <si>
    <t>Sophia Moreira</t>
  </si>
  <si>
    <t>Vila Santos, 92</t>
  </si>
  <si>
    <t>+55060926577992</t>
  </si>
  <si>
    <t>ravimartins@example.net</t>
  </si>
  <si>
    <t>482.917.650-49</t>
  </si>
  <si>
    <t>Ana Beatriz Sales</t>
  </si>
  <si>
    <t>Loteamento de Dias, 5</t>
  </si>
  <si>
    <t>Costa do Sul</t>
  </si>
  <si>
    <t>+5593919586515</t>
  </si>
  <si>
    <t>ana-liz28@example.net</t>
  </si>
  <si>
    <t>Apresentador</t>
  </si>
  <si>
    <t>052.136.749-25</t>
  </si>
  <si>
    <t>Bruno da Conceição</t>
  </si>
  <si>
    <t>Estrada de Aragão</t>
  </si>
  <si>
    <t>Cavalcante de Cavalcante</t>
  </si>
  <si>
    <t>+5596990023045</t>
  </si>
  <si>
    <t>biancafarias@example.org</t>
  </si>
  <si>
    <t>152.790.463-61</t>
  </si>
  <si>
    <t>Milena Nogueira</t>
  </si>
  <si>
    <t>Campo Câmara, 42</t>
  </si>
  <si>
    <t>Guerra Alegre</t>
  </si>
  <si>
    <t>+55046980319288</t>
  </si>
  <si>
    <t>joanamendes@example.org</t>
  </si>
  <si>
    <t>027.384.159-97</t>
  </si>
  <si>
    <t>Rua de Sampaio, 187</t>
  </si>
  <si>
    <t>+5588961480303</t>
  </si>
  <si>
    <t>maria-fernandamoreira@example.net</t>
  </si>
  <si>
    <t>980.573.146-48</t>
  </si>
  <si>
    <t>Laís Nunes</t>
  </si>
  <si>
    <t>Chácara João Montenegro, 71</t>
  </si>
  <si>
    <t>Machado Alegre</t>
  </si>
  <si>
    <t>+5561946373915</t>
  </si>
  <si>
    <t>406.581.932-60</t>
  </si>
  <si>
    <t>Noah Nogueira</t>
  </si>
  <si>
    <t>Trecho Vitória Cardoso, 89</t>
  </si>
  <si>
    <t>+5597985401766</t>
  </si>
  <si>
    <t>ana-laurada-luz@example.org</t>
  </si>
  <si>
    <t>478.512.096-76</t>
  </si>
  <si>
    <t>Cauê Rios</t>
  </si>
  <si>
    <t>Lagoa de da Conceição, 41</t>
  </si>
  <si>
    <t>+5519966525218</t>
  </si>
  <si>
    <t>thiago64@example.org</t>
  </si>
  <si>
    <t>579.813.264-19</t>
  </si>
  <si>
    <t>Ana Cecília Nunes</t>
  </si>
  <si>
    <t>Ladeira Fernandes</t>
  </si>
  <si>
    <t>+5537902304792</t>
  </si>
  <si>
    <t>davi77@example.org</t>
  </si>
  <si>
    <t>289.056.147-01</t>
  </si>
  <si>
    <t>Diogo Lima</t>
  </si>
  <si>
    <t>Ladeira Miguel Vasconcelos, 58</t>
  </si>
  <si>
    <t>+5557984420666</t>
  </si>
  <si>
    <t>liz55@example.com</t>
  </si>
  <si>
    <t>584.329.071-97</t>
  </si>
  <si>
    <t>Ana Júlia Correia</t>
  </si>
  <si>
    <t>Área Otávio Fonseca</t>
  </si>
  <si>
    <t>+5582923443949</t>
  </si>
  <si>
    <t>marcela32@example.com</t>
  </si>
  <si>
    <t>649.302.817-50</t>
  </si>
  <si>
    <t>João Gabriel Silva</t>
  </si>
  <si>
    <t>Colônia Enzo Vargas, 471</t>
  </si>
  <si>
    <t>Porto de Borges</t>
  </si>
  <si>
    <t>+55000941751865</t>
  </si>
  <si>
    <t>aurora38@example.com</t>
  </si>
  <si>
    <t>925.071.864-02</t>
  </si>
  <si>
    <t>Laura da Mota</t>
  </si>
  <si>
    <t>Viela Dias, 33</t>
  </si>
  <si>
    <t>Nascimento Grande</t>
  </si>
  <si>
    <t>+55025928535049</t>
  </si>
  <si>
    <t>falbuquerque@example.org</t>
  </si>
  <si>
    <t>Triatleta</t>
  </si>
  <si>
    <t>325.861.497-00</t>
  </si>
  <si>
    <t>Helena Oliveira</t>
  </si>
  <si>
    <t>Largo Mendonça, 648</t>
  </si>
  <si>
    <t>+5597958043697</t>
  </si>
  <si>
    <t>igor38@example.net</t>
  </si>
  <si>
    <t>943.780.251-32</t>
  </si>
  <si>
    <t>Dante Fonseca</t>
  </si>
  <si>
    <t>Praia Eduardo Costa, 897</t>
  </si>
  <si>
    <t>+5588903080082</t>
  </si>
  <si>
    <t>sousaanna-liz@example.com</t>
  </si>
  <si>
    <t>Cardiologista</t>
  </si>
  <si>
    <t>813.954.026-98</t>
  </si>
  <si>
    <t>Yuri da Rocha</t>
  </si>
  <si>
    <t>Viela Melo, 9</t>
  </si>
  <si>
    <t>+5565929258857</t>
  </si>
  <si>
    <t>eduardosantos@example.com</t>
  </si>
  <si>
    <t>274.130.598-60</t>
  </si>
  <si>
    <t>Emanuel Moreira</t>
  </si>
  <si>
    <t>Vila Novais, 46</t>
  </si>
  <si>
    <t>Moraes da Prata</t>
  </si>
  <si>
    <t>+5515956611601</t>
  </si>
  <si>
    <t>isaqueda-mata@example.net</t>
  </si>
  <si>
    <t>576.134.208-17</t>
  </si>
  <si>
    <t>Eloá Martins</t>
  </si>
  <si>
    <t>Vila de Almeida, 58</t>
  </si>
  <si>
    <t>Barbosa Paulista</t>
  </si>
  <si>
    <t>+55006913229501</t>
  </si>
  <si>
    <t>esales@example.org</t>
  </si>
  <si>
    <t>Tosador</t>
  </si>
  <si>
    <t>650.124.738-17</t>
  </si>
  <si>
    <t>Levi Camargo</t>
  </si>
  <si>
    <t>Passarela Peixoto</t>
  </si>
  <si>
    <t>Peixoto de Nunes</t>
  </si>
  <si>
    <t>+55018949237080</t>
  </si>
  <si>
    <t>daniela23@example.net</t>
  </si>
  <si>
    <t>645.301.927-25</t>
  </si>
  <si>
    <t>Bruna Cassiano</t>
  </si>
  <si>
    <t>Vereda Joaquim Lopes, 30</t>
  </si>
  <si>
    <t>+5591900045857</t>
  </si>
  <si>
    <t>isabelly73@example.net</t>
  </si>
  <si>
    <t>258.136.947-73</t>
  </si>
  <si>
    <t>Yan Souza</t>
  </si>
  <si>
    <t>Alameda Ana Laura Brito, 53</t>
  </si>
  <si>
    <t>+5509913363182</t>
  </si>
  <si>
    <t>liam65@example.org</t>
  </si>
  <si>
    <t>093.628.547-83</t>
  </si>
  <si>
    <t>Juan Rezende</t>
  </si>
  <si>
    <t>Largo de Duarte, 61</t>
  </si>
  <si>
    <t>João Paulo Ii</t>
  </si>
  <si>
    <t>+5576912709939</t>
  </si>
  <si>
    <t>rafael57@example.org</t>
  </si>
  <si>
    <t>419.052.386-06</t>
  </si>
  <si>
    <t>Gael Nascimento</t>
  </si>
  <si>
    <t>Trevo de Silva, 67</t>
  </si>
  <si>
    <t>Melo do Sul</t>
  </si>
  <si>
    <t>+55001942075333</t>
  </si>
  <si>
    <t>isabellopes@example.com</t>
  </si>
  <si>
    <t>682.139.745-73</t>
  </si>
  <si>
    <t>Ana Lívia Vasconcelos</t>
  </si>
  <si>
    <t>Recanto Camargo, 5</t>
  </si>
  <si>
    <t>+5562989621041</t>
  </si>
  <si>
    <t>nathanrodrigues@example.org</t>
  </si>
  <si>
    <t>460.753.981-39</t>
  </si>
  <si>
    <t>Ana Laura Barbosa</t>
  </si>
  <si>
    <t>Colônia Andrade, 22</t>
  </si>
  <si>
    <t>Fonseca Alegre</t>
  </si>
  <si>
    <t>+5572964490887</t>
  </si>
  <si>
    <t>luiz-miguelramos@example.org</t>
  </si>
  <si>
    <t>894.035.167-39</t>
  </si>
  <si>
    <t>Emanuel Garcia</t>
  </si>
  <si>
    <t>Quadra de Almeida, 28</t>
  </si>
  <si>
    <t>Martins de Peixoto</t>
  </si>
  <si>
    <t>+5581993098411</t>
  </si>
  <si>
    <t>dmacedo@example.org</t>
  </si>
  <si>
    <t>Locutor</t>
  </si>
  <si>
    <t>271.480.539-60</t>
  </si>
  <si>
    <t>Benjamim Santos</t>
  </si>
  <si>
    <t>Lago Camargo, 91</t>
  </si>
  <si>
    <t>Cirino das Flores</t>
  </si>
  <si>
    <t>+5576957943485</t>
  </si>
  <si>
    <t>496.851.027-67</t>
  </si>
  <si>
    <t>Stella da Mota</t>
  </si>
  <si>
    <t>Lago Isabela Vargas, 696</t>
  </si>
  <si>
    <t>+5539954903215</t>
  </si>
  <si>
    <t>ferreiraenzo-gabriel@example.net</t>
  </si>
  <si>
    <t>824.916.075-49</t>
  </si>
  <si>
    <t>Liz Novaes</t>
  </si>
  <si>
    <t>Área Pinto, 75</t>
  </si>
  <si>
    <t>Pereira da Praia</t>
  </si>
  <si>
    <t>+5556907255906</t>
  </si>
  <si>
    <t>vianaleonardo@example.com</t>
  </si>
  <si>
    <t>910.673.852-40</t>
  </si>
  <si>
    <t>Alana Mendes</t>
  </si>
  <si>
    <t>Avenida Luna Brito, 95</t>
  </si>
  <si>
    <t>Cidade Nova</t>
  </si>
  <si>
    <t>+5560977100502</t>
  </si>
  <si>
    <t>ravymendes@example.org</t>
  </si>
  <si>
    <t>980.241.653-33</t>
  </si>
  <si>
    <t>Maria Luísa Cardoso</t>
  </si>
  <si>
    <t>Favela de Cavalcanti, 86</t>
  </si>
  <si>
    <t>Machado Verde</t>
  </si>
  <si>
    <t>+55063991907764</t>
  </si>
  <si>
    <t>kaique55@example.org</t>
  </si>
  <si>
    <t>547.629.138-55</t>
  </si>
  <si>
    <t>Emanuelly da Rocha</t>
  </si>
  <si>
    <t>Feira de Cavalcante, 68</t>
  </si>
  <si>
    <t>Barros de Machado</t>
  </si>
  <si>
    <t>+55055984764620</t>
  </si>
  <si>
    <t>joaquim46@example.org</t>
  </si>
  <si>
    <t>240.195.867-30</t>
  </si>
  <si>
    <t>Theodoro Martins</t>
  </si>
  <si>
    <t>Via Montenegro, 57</t>
  </si>
  <si>
    <t>Cardoso de Souza</t>
  </si>
  <si>
    <t>+5598934149736</t>
  </si>
  <si>
    <t>kgoncalves@example.com</t>
  </si>
  <si>
    <t>Manicure</t>
  </si>
  <si>
    <t>415.302.689-15</t>
  </si>
  <si>
    <t>Melissa Costela</t>
  </si>
  <si>
    <t>Recanto Vargas, 71</t>
  </si>
  <si>
    <t>+55071973865843</t>
  </si>
  <si>
    <t>ana-claracassiano@example.com</t>
  </si>
  <si>
    <t>653.274.809-92</t>
  </si>
  <si>
    <t>Mateus Mendonça</t>
  </si>
  <si>
    <t>Distrito Costela, 542</t>
  </si>
  <si>
    <t>+5597998863516</t>
  </si>
  <si>
    <t>mendesbenicio@example.net</t>
  </si>
  <si>
    <t>640.528.173-62</t>
  </si>
  <si>
    <t>Lorena Carvalho</t>
  </si>
  <si>
    <t>Setor de Ferreira, 30</t>
  </si>
  <si>
    <t>+5526973662132</t>
  </si>
  <si>
    <t>pedro-lucas07@example.com</t>
  </si>
  <si>
    <t>Engenheiro mecatrônico</t>
  </si>
  <si>
    <t>293.815.746-00</t>
  </si>
  <si>
    <t>Elisa Cunha</t>
  </si>
  <si>
    <t>Distrito de Farias, 71</t>
  </si>
  <si>
    <t>Cirino Grande</t>
  </si>
  <si>
    <t>+5588959061897</t>
  </si>
  <si>
    <t>nsa@example.com</t>
  </si>
  <si>
    <t>358.967.214-55</t>
  </si>
  <si>
    <t>Matheus Jesus</t>
  </si>
  <si>
    <t>Condomínio Murilo Novais</t>
  </si>
  <si>
    <t>+55035907096875</t>
  </si>
  <si>
    <t>nathan29@example.net</t>
  </si>
  <si>
    <t>021.537.648-07</t>
  </si>
  <si>
    <t>Liz Albuquerque</t>
  </si>
  <si>
    <t>Estação de Pacheco, 825</t>
  </si>
  <si>
    <t>+5596987801146</t>
  </si>
  <si>
    <t>julianaandrade@example.com</t>
  </si>
  <si>
    <t>640.152.793-52</t>
  </si>
  <si>
    <t>Ana Julia Cavalcante</t>
  </si>
  <si>
    <t>Recanto Jade Castro, 61</t>
  </si>
  <si>
    <t>Machado Grande</t>
  </si>
  <si>
    <t>+5514968561585</t>
  </si>
  <si>
    <t>guilhermecampos@example.org</t>
  </si>
  <si>
    <t>497.132.506-99</t>
  </si>
  <si>
    <t>Brenda Lopes</t>
  </si>
  <si>
    <t>Avenida Maria Liz Porto, 594</t>
  </si>
  <si>
    <t>Vieira de Minas</t>
  </si>
  <si>
    <t>+5508976888153</t>
  </si>
  <si>
    <t>luizasales@example.net</t>
  </si>
  <si>
    <t>623.179.840-22</t>
  </si>
  <si>
    <t>Davi Lucas Caldeira</t>
  </si>
  <si>
    <t>Esplanada Noah Nogueira</t>
  </si>
  <si>
    <t>Martins de Pereira</t>
  </si>
  <si>
    <t>+5597979166402</t>
  </si>
  <si>
    <t>isabella26@example.com</t>
  </si>
  <si>
    <t>759.182.436-82</t>
  </si>
  <si>
    <t>Beatriz Dias</t>
  </si>
  <si>
    <t>Loteamento Otávio Campos, 533</t>
  </si>
  <si>
    <t>+5532997715082</t>
  </si>
  <si>
    <t>henrique17@example.org</t>
  </si>
  <si>
    <t>Terapeuta floral</t>
  </si>
  <si>
    <t>501.278.364-62</t>
  </si>
  <si>
    <t>Ester Alves</t>
  </si>
  <si>
    <t>Viela Asafe da Costa, 197</t>
  </si>
  <si>
    <t>+55036989163466</t>
  </si>
  <si>
    <t>costabenjamin@example.org</t>
  </si>
  <si>
    <t>370.614.258-90</t>
  </si>
  <si>
    <t>Brayan Brito</t>
  </si>
  <si>
    <t>Conjunto de Ferreira, 80</t>
  </si>
  <si>
    <t>da Rocha de Machado</t>
  </si>
  <si>
    <t>+5551940358072</t>
  </si>
  <si>
    <t>enzo-gabriel74@example.net</t>
  </si>
  <si>
    <t>706.134.592-61</t>
  </si>
  <si>
    <t>Oliver Carvalho</t>
  </si>
  <si>
    <t>Parque Gabrielly Duarte, 13</t>
  </si>
  <si>
    <t>+5547987071683</t>
  </si>
  <si>
    <t>jpires@example.org</t>
  </si>
  <si>
    <t>273.169.084-40</t>
  </si>
  <si>
    <t>Arthur Miguel Abreu</t>
  </si>
  <si>
    <t>Quadra Henrique Câmara, 90</t>
  </si>
  <si>
    <t>da Cunha de Abreu</t>
  </si>
  <si>
    <t>+5540993639352</t>
  </si>
  <si>
    <t>enzocarvalho@example.org</t>
  </si>
  <si>
    <t xml:space="preserve"> O atendimento foi muito superficial e sem profundidade</t>
  </si>
  <si>
    <t>148.932.607-31</t>
  </si>
  <si>
    <t>Maria Liz Andrade</t>
  </si>
  <si>
    <t>Praça de Azevedo, 776</t>
  </si>
  <si>
    <t>+5581979070164</t>
  </si>
  <si>
    <t>bellacunha@example.org</t>
  </si>
  <si>
    <t>345.786.921-91</t>
  </si>
  <si>
    <t>Joana Siqueira</t>
  </si>
  <si>
    <t>Largo Novaes, 59</t>
  </si>
  <si>
    <t>+5595966180462</t>
  </si>
  <si>
    <t>jmelo@example.net</t>
  </si>
  <si>
    <t>603.415.729-34</t>
  </si>
  <si>
    <t>Benjamim Guerra</t>
  </si>
  <si>
    <t>Chácara da Conceição, 7</t>
  </si>
  <si>
    <t>Cirino de Teixeira</t>
  </si>
  <si>
    <t>+5531977214719</t>
  </si>
  <si>
    <t>valentina00@example.com</t>
  </si>
  <si>
    <t>681.430.752-90</t>
  </si>
  <si>
    <t>Otto Borges</t>
  </si>
  <si>
    <t>Ladeira José da Luz, 470</t>
  </si>
  <si>
    <t>+5570978029997</t>
  </si>
  <si>
    <t>cardosolara@example.com</t>
  </si>
  <si>
    <t>489.756.013-66</t>
  </si>
  <si>
    <t>Rafaela Castro</t>
  </si>
  <si>
    <t>Parque de Melo, 883</t>
  </si>
  <si>
    <t>+5548944256742</t>
  </si>
  <si>
    <t>alvesenzo@example.net</t>
  </si>
  <si>
    <t>258.109.673-02</t>
  </si>
  <si>
    <t>Theo Dias</t>
  </si>
  <si>
    <t>Estrada Arthur Miguel Monteiro, 81</t>
  </si>
  <si>
    <t>+5528934918958</t>
  </si>
  <si>
    <t>bianca04@example.org</t>
  </si>
  <si>
    <t>319.502.876-02</t>
  </si>
  <si>
    <t>Sofia Moraes</t>
  </si>
  <si>
    <t>Sítio de Andrade, 779</t>
  </si>
  <si>
    <t>Garcia Grande</t>
  </si>
  <si>
    <t>+5516953561239</t>
  </si>
  <si>
    <t>valentim05@example.net</t>
  </si>
  <si>
    <t>Violonista</t>
  </si>
  <si>
    <t>052.761.384-35</t>
  </si>
  <si>
    <t>João Gabriel Lopes</t>
  </si>
  <si>
    <t>Conjunto de Vieira, 50</t>
  </si>
  <si>
    <t>+5543962394758</t>
  </si>
  <si>
    <t>costalucca@example.net</t>
  </si>
  <si>
    <t>604.172.598-67</t>
  </si>
  <si>
    <t>Hellena Campos</t>
  </si>
  <si>
    <t>Rodovia Felipe Pinto, 61</t>
  </si>
  <si>
    <t>+55081959379573</t>
  </si>
  <si>
    <t>vianamiguel@example.net</t>
  </si>
  <si>
    <t>849.162.735-91</t>
  </si>
  <si>
    <t>Isaque Camargo</t>
  </si>
  <si>
    <t>Residencial Isaac Pastor, 59</t>
  </si>
  <si>
    <t>Mendes da Serra</t>
  </si>
  <si>
    <t>+55082929775763</t>
  </si>
  <si>
    <t>kmontenegro@example.com</t>
  </si>
  <si>
    <t>584.307.129-41</t>
  </si>
  <si>
    <t>Agatha Pires</t>
  </si>
  <si>
    <t>Trecho Yago Almeida</t>
  </si>
  <si>
    <t>+5586988675387</t>
  </si>
  <si>
    <t>da-rosajoana@example.com</t>
  </si>
  <si>
    <t>149.736.852-91</t>
  </si>
  <si>
    <t>José Pedro Araújo</t>
  </si>
  <si>
    <t>Trecho de Novaes, 797</t>
  </si>
  <si>
    <t>+5578996897448</t>
  </si>
  <si>
    <t>davi-miguel40@example.com</t>
  </si>
  <si>
    <t>946.713.852-28</t>
  </si>
  <si>
    <t>Helena Cirino</t>
  </si>
  <si>
    <t>Trevo Gustavo Henrique Sampaio, 98</t>
  </si>
  <si>
    <t>Costa do Amparo</t>
  </si>
  <si>
    <t>+5588968605549</t>
  </si>
  <si>
    <t>ncorreia@example.org</t>
  </si>
  <si>
    <t>802.374.519-05</t>
  </si>
  <si>
    <t>Ísis Casa Grande</t>
  </si>
  <si>
    <t>Vila Davi Peixoto, 3</t>
  </si>
  <si>
    <t>+5501900609169</t>
  </si>
  <si>
    <t>ana-clara76@example.org</t>
  </si>
  <si>
    <t>704.912.356-07</t>
  </si>
  <si>
    <t>Ágatha Moraes</t>
  </si>
  <si>
    <t>Sítio Garcia</t>
  </si>
  <si>
    <t>Souza Verde</t>
  </si>
  <si>
    <t>+5544965259864</t>
  </si>
  <si>
    <t>enunes@example.net</t>
  </si>
  <si>
    <t>524.678.031-71</t>
  </si>
  <si>
    <t>Noah Vargas</t>
  </si>
  <si>
    <t>Passarela da Rocha</t>
  </si>
  <si>
    <t>Aparecida Paulista</t>
  </si>
  <si>
    <t>+5507940503049</t>
  </si>
  <si>
    <t>joao-lucasramos@example.com</t>
  </si>
  <si>
    <t>083.761.495-39</t>
  </si>
  <si>
    <t>Aeroporto Barros, 1</t>
  </si>
  <si>
    <t>Costa de Moura</t>
  </si>
  <si>
    <t>+5555915508176</t>
  </si>
  <si>
    <t>isismonteiro@example.org</t>
  </si>
  <si>
    <t>152.387.094-04</t>
  </si>
  <si>
    <t>Rua Leandro Santos</t>
  </si>
  <si>
    <t>+5578952791606</t>
  </si>
  <si>
    <t>claricesampaio@example.org</t>
  </si>
  <si>
    <t>Açougueiro</t>
  </si>
  <si>
    <t>248.936.751-09</t>
  </si>
  <si>
    <t>Isabelly Silveira</t>
  </si>
  <si>
    <t>Feira Fernando Novais, 43</t>
  </si>
  <si>
    <t>Teixeira das Pedras</t>
  </si>
  <si>
    <t>+55093919039114</t>
  </si>
  <si>
    <t>pietro40@example.net</t>
  </si>
  <si>
    <t>403.518.269-98</t>
  </si>
  <si>
    <t>Bella Andrade</t>
  </si>
  <si>
    <t>Rodovia de Silva, 78</t>
  </si>
  <si>
    <t>Vargas de Lopes</t>
  </si>
  <si>
    <t>+5554962246084</t>
  </si>
  <si>
    <t>aoliveira@example.org</t>
  </si>
  <si>
    <t>128.306.795-12</t>
  </si>
  <si>
    <t>Mathias Dias</t>
  </si>
  <si>
    <t>Distrito Eloá Camargo, 30</t>
  </si>
  <si>
    <t>Abreu de da Mota</t>
  </si>
  <si>
    <t>+5544996978806</t>
  </si>
  <si>
    <t>luigi17@example.net</t>
  </si>
  <si>
    <t>485.236.071-53</t>
  </si>
  <si>
    <t>Carolina Aparecida</t>
  </si>
  <si>
    <t>Conjunto Moura, 882</t>
  </si>
  <si>
    <t>+5567945628580</t>
  </si>
  <si>
    <t>mariane39@example.com</t>
  </si>
  <si>
    <t>Engenheiro acústico</t>
  </si>
  <si>
    <t>870.139.526-21</t>
  </si>
  <si>
    <t>Sofia Ramos</t>
  </si>
  <si>
    <t>Trecho Moreira, 35</t>
  </si>
  <si>
    <t>+55068985573032</t>
  </si>
  <si>
    <t>juliaoliveira@example.org</t>
  </si>
  <si>
    <t>Chapeiro</t>
  </si>
  <si>
    <t>074.236.189-69</t>
  </si>
  <si>
    <t>Ana Cecília Gomes</t>
  </si>
  <si>
    <t>Vereda de Silva, 7</t>
  </si>
  <si>
    <t>Albuquerque dos Dourados</t>
  </si>
  <si>
    <t>+5570920160345</t>
  </si>
  <si>
    <t>pda-conceicao@example.com</t>
  </si>
  <si>
    <t>483.290.156-70</t>
  </si>
  <si>
    <t>Luara Castro</t>
  </si>
  <si>
    <t>Parque Asafe Sá</t>
  </si>
  <si>
    <t>+5576928055128</t>
  </si>
  <si>
    <t>leviandrade@example.net</t>
  </si>
  <si>
    <t>136.495.278-55</t>
  </si>
  <si>
    <t>Henry Gabriel Porto</t>
  </si>
  <si>
    <t>Lago Lucas Gabriel Campos, 51</t>
  </si>
  <si>
    <t>+55085941707724</t>
  </si>
  <si>
    <t>francisco11@example.org</t>
  </si>
  <si>
    <t>502.743.198-88</t>
  </si>
  <si>
    <t>Ísis Pereira</t>
  </si>
  <si>
    <t>Vereda de Almeida</t>
  </si>
  <si>
    <t>+5566926182785</t>
  </si>
  <si>
    <t>andradematteo@example.net</t>
  </si>
  <si>
    <t>092.673.845-38</t>
  </si>
  <si>
    <t>Vitor Fonseca</t>
  </si>
  <si>
    <t>Morro Cardoso, 90</t>
  </si>
  <si>
    <t>+5569958225053</t>
  </si>
  <si>
    <t>martinsbruna@example.net</t>
  </si>
  <si>
    <t>190.857.643-00</t>
  </si>
  <si>
    <t>Olívia Montenegro</t>
  </si>
  <si>
    <t>Feira Gustavo Monteiro, 47</t>
  </si>
  <si>
    <t>+5542938035504</t>
  </si>
  <si>
    <t>fda-conceicao@example.com</t>
  </si>
  <si>
    <t>837.562.194-37</t>
  </si>
  <si>
    <t>Isadora Fogaça</t>
  </si>
  <si>
    <t>Vila de Dias, 9</t>
  </si>
  <si>
    <t>+5560953492072</t>
  </si>
  <si>
    <t>ucavalcante@example.com</t>
  </si>
  <si>
    <t>623.810.457-08</t>
  </si>
  <si>
    <t>Enzo Gabriel da Cruz</t>
  </si>
  <si>
    <t>Núcleo de Alves, 4</t>
  </si>
  <si>
    <t>da Mota do Amparo</t>
  </si>
  <si>
    <t>+5594944388611</t>
  </si>
  <si>
    <t>ucunha@example.net</t>
  </si>
  <si>
    <t>573.142.980-41</t>
  </si>
  <si>
    <t>Bárbara Novais</t>
  </si>
  <si>
    <t>Chácara de Pereira, 59</t>
  </si>
  <si>
    <t>+5505992777900</t>
  </si>
  <si>
    <t>ysales@example.net</t>
  </si>
  <si>
    <t>530.148.762-08</t>
  </si>
  <si>
    <t>Maria Helena Ferreira</t>
  </si>
  <si>
    <t>Parque Ramos, 90</t>
  </si>
  <si>
    <t>Cirino do Campo</t>
  </si>
  <si>
    <t>+5529949435984</t>
  </si>
  <si>
    <t>brendacastro@example.org</t>
  </si>
  <si>
    <t>126.980.437-50</t>
  </si>
  <si>
    <t>Bruna Lopes</t>
  </si>
  <si>
    <t>Lago Diogo Cardoso</t>
  </si>
  <si>
    <t>Jesus de da Cruz</t>
  </si>
  <si>
    <t>+5521917207239</t>
  </si>
  <si>
    <t>valentim56@example.com</t>
  </si>
  <si>
    <t>718.956.423-37</t>
  </si>
  <si>
    <t>Olívia Ribeiro</t>
  </si>
  <si>
    <t>Trecho das Neves, 7</t>
  </si>
  <si>
    <t>Vieira das Flores</t>
  </si>
  <si>
    <t>+5524982050401</t>
  </si>
  <si>
    <t>alanafogaca@example.com</t>
  </si>
  <si>
    <t>062.731.849-50</t>
  </si>
  <si>
    <t>Milena Araújo</t>
  </si>
  <si>
    <t>Passarela Ana Julia Nunes, 68</t>
  </si>
  <si>
    <t>Câmara do Norte</t>
  </si>
  <si>
    <t>+5585948060516</t>
  </si>
  <si>
    <t>582.194.306-05</t>
  </si>
  <si>
    <t>Daniel da Cruz</t>
  </si>
  <si>
    <t>Ladeira Thales Sousa, 60</t>
  </si>
  <si>
    <t>+5575923142858</t>
  </si>
  <si>
    <t>ymelo@example.com</t>
  </si>
  <si>
    <t>Argumentista</t>
  </si>
  <si>
    <t>820.769.154-94</t>
  </si>
  <si>
    <t>Luiz Felipe Moura</t>
  </si>
  <si>
    <t>Viaduto Ana Júlia Guerra, 6</t>
  </si>
  <si>
    <t>+55029982956800</t>
  </si>
  <si>
    <t>cardosoevelyn@example.org</t>
  </si>
  <si>
    <t>932.471.580-14</t>
  </si>
  <si>
    <t>Dom Moraes</t>
  </si>
  <si>
    <t>Setor de Oliveira, 215</t>
  </si>
  <si>
    <t>Costa da Prata</t>
  </si>
  <si>
    <t>+5549964836099</t>
  </si>
  <si>
    <t>tvargas@example.com</t>
  </si>
  <si>
    <t>Personal trainer</t>
  </si>
  <si>
    <t>875.463.201-35</t>
  </si>
  <si>
    <t>Caio Dias</t>
  </si>
  <si>
    <t>Quadra Siqueira, 84</t>
  </si>
  <si>
    <t>+5564988013867</t>
  </si>
  <si>
    <t>zmontenegro@example.org</t>
  </si>
  <si>
    <t>Consultor de moda</t>
  </si>
  <si>
    <t>831.795.046-84</t>
  </si>
  <si>
    <t>Arthur Gabriel Jesus</t>
  </si>
  <si>
    <t>Praça de Casa Grande, 57</t>
  </si>
  <si>
    <t>Fonseca de da Mota</t>
  </si>
  <si>
    <t>+55039951042140</t>
  </si>
  <si>
    <t>gmoreira@example.org</t>
  </si>
  <si>
    <t>395.160.487-57</t>
  </si>
  <si>
    <t>Maria da Cunha</t>
  </si>
  <si>
    <t>Quadra de Vieira, 91</t>
  </si>
  <si>
    <t>+55030940248309</t>
  </si>
  <si>
    <t>tmacedo@example.com</t>
  </si>
  <si>
    <t>018.269.734-78</t>
  </si>
  <si>
    <t>João Pedro Ferreira</t>
  </si>
  <si>
    <t>Viaduto de Porto, 26</t>
  </si>
  <si>
    <t>+5565984766476</t>
  </si>
  <si>
    <t>maria-ceciliacaldeira@example.net</t>
  </si>
  <si>
    <t>807.526.913-68</t>
  </si>
  <si>
    <t>João Felipe Teixeira</t>
  </si>
  <si>
    <t>Colônia Maria Liz Albuquerque, 65</t>
  </si>
  <si>
    <t>+55006996711743</t>
  </si>
  <si>
    <t>maria-fernandada-costa@example.com</t>
  </si>
  <si>
    <t>097.318.426-40</t>
  </si>
  <si>
    <t>Pedro Araújo</t>
  </si>
  <si>
    <t>Feira de Ribeiro, 19</t>
  </si>
  <si>
    <t>Garcia do Oeste</t>
  </si>
  <si>
    <t>+5519942111167</t>
  </si>
  <si>
    <t>sousadanilo@example.net</t>
  </si>
  <si>
    <t>237.149.865-37</t>
  </si>
  <si>
    <t>Aylla das Neves</t>
  </si>
  <si>
    <t>Área Gabriel Dias, 7</t>
  </si>
  <si>
    <t>Campos do Oeste</t>
  </si>
  <si>
    <t>+55032933503658</t>
  </si>
  <si>
    <t>das-nevesalicia@example.net</t>
  </si>
  <si>
    <t>103.856.497-20</t>
  </si>
  <si>
    <t>Ana Beatriz Gonçalves</t>
  </si>
  <si>
    <t>Rodovia Sá, 7</t>
  </si>
  <si>
    <t>Rios de Rocha</t>
  </si>
  <si>
    <t>+5597978408556</t>
  </si>
  <si>
    <t>qduarte@example.net</t>
  </si>
  <si>
    <t>948.170.325-88</t>
  </si>
  <si>
    <t>Thomas Casa Grande</t>
  </si>
  <si>
    <t>Avenida Freitas, 20</t>
  </si>
  <si>
    <t>Cavalcanti do Campo</t>
  </si>
  <si>
    <t>+5577982982684</t>
  </si>
  <si>
    <t>amanda38@example.com</t>
  </si>
  <si>
    <t>829.164.730-50</t>
  </si>
  <si>
    <t>Maria Liz Guerra</t>
  </si>
  <si>
    <t>Via Silveira, 91</t>
  </si>
  <si>
    <t>Lopes do Sul</t>
  </si>
  <si>
    <t>+55047928834632</t>
  </si>
  <si>
    <t>melissacamargo@example.com</t>
  </si>
  <si>
    <t>Pára-quedista</t>
  </si>
  <si>
    <t>671.243.895-00</t>
  </si>
  <si>
    <t>Gustavo da Rosa</t>
  </si>
  <si>
    <t>Aeroporto Ísis Nunes, 9</t>
  </si>
  <si>
    <t>+5548979493212</t>
  </si>
  <si>
    <t>oaragao@example.com</t>
  </si>
  <si>
    <t>342.109.687-22</t>
  </si>
  <si>
    <t>Isabel Andrade</t>
  </si>
  <si>
    <t>Conjunto Lunna Oliveira, 31</t>
  </si>
  <si>
    <t>+5558915304340</t>
  </si>
  <si>
    <t>vianadavi-miguel@example.net</t>
  </si>
  <si>
    <t>734.105.692-43</t>
  </si>
  <si>
    <t>Asafe Melo</t>
  </si>
  <si>
    <t>Colônia Cunha, 3</t>
  </si>
  <si>
    <t>+5512911950332</t>
  </si>
  <si>
    <t>zsouza@example.net</t>
  </si>
  <si>
    <t>Ascensorista</t>
  </si>
  <si>
    <t>951.763.842-64</t>
  </si>
  <si>
    <t>Luiz Otávio Melo</t>
  </si>
  <si>
    <t>Passarela Farias, 6</t>
  </si>
  <si>
    <t>+5570995828387</t>
  </si>
  <si>
    <t>gsiqueira@example.com</t>
  </si>
  <si>
    <t>538.240.671-53</t>
  </si>
  <si>
    <t>Davi Lucca Barbosa</t>
  </si>
  <si>
    <t>Chácara Siqueira, 17</t>
  </si>
  <si>
    <t>+5568961027418</t>
  </si>
  <si>
    <t>xda-cruz@example.org</t>
  </si>
  <si>
    <t>706.591.284-11</t>
  </si>
  <si>
    <t>Gabriel Camargo</t>
  </si>
  <si>
    <t>Sítio Ramos, 380</t>
  </si>
  <si>
    <t>+5501931721192</t>
  </si>
  <si>
    <t>pedro56@example.net</t>
  </si>
  <si>
    <t>Remador</t>
  </si>
  <si>
    <t>649.815.732-19</t>
  </si>
  <si>
    <t>Eloah Sousa</t>
  </si>
  <si>
    <t>Vale Moura, 910</t>
  </si>
  <si>
    <t>+5530919400120</t>
  </si>
  <si>
    <t>ana-laura37@example.org</t>
  </si>
  <si>
    <t>620.981.453-06</t>
  </si>
  <si>
    <t>Pedro Miguel Campos</t>
  </si>
  <si>
    <t>Morro Andrade, 9</t>
  </si>
  <si>
    <t>+5550956052624</t>
  </si>
  <si>
    <t>vfernandes@example.org</t>
  </si>
  <si>
    <t>537.810.426-26</t>
  </si>
  <si>
    <t>Melina Machado</t>
  </si>
  <si>
    <t>Fazenda Ana Moraes, 87</t>
  </si>
  <si>
    <t>Fernandes Paulista</t>
  </si>
  <si>
    <t>+5580914507762</t>
  </si>
  <si>
    <t>da-luzluiz-felipe@example.net</t>
  </si>
  <si>
    <t>394.258.701-79</t>
  </si>
  <si>
    <t>Evelyn Abreu</t>
  </si>
  <si>
    <t>Vale Siqueira, 19</t>
  </si>
  <si>
    <t>+55000992349884</t>
  </si>
  <si>
    <t>vicenteda-mota@example.net</t>
  </si>
  <si>
    <t>793.582.401-05</t>
  </si>
  <si>
    <t>Marcela Rios</t>
  </si>
  <si>
    <t>+55020951346453</t>
  </si>
  <si>
    <t>qdias@example.com</t>
  </si>
  <si>
    <t>156.287.340-71</t>
  </si>
  <si>
    <t>Agatha Novais</t>
  </si>
  <si>
    <t>Conjunto de Lopes, 44</t>
  </si>
  <si>
    <t>+5553942952332</t>
  </si>
  <si>
    <t>davidias@example.org</t>
  </si>
  <si>
    <t>167.954.238-91</t>
  </si>
  <si>
    <t>Isadora Campos</t>
  </si>
  <si>
    <t>Campo de Rios</t>
  </si>
  <si>
    <t>+5576919547290</t>
  </si>
  <si>
    <t>viniciusmoura@example.com</t>
  </si>
  <si>
    <t>450.718.639-01</t>
  </si>
  <si>
    <t>Alana Barbosa</t>
  </si>
  <si>
    <t>Distrito Aragão, 2</t>
  </si>
  <si>
    <t>+5568931225446</t>
  </si>
  <si>
    <t>cecilia55@example.com</t>
  </si>
  <si>
    <t>157.048.239-04</t>
  </si>
  <si>
    <t>Anthony Nunes</t>
  </si>
  <si>
    <t>Passarela Heloísa Rodrigues, 22</t>
  </si>
  <si>
    <t>Duarte de Vieira</t>
  </si>
  <si>
    <t>+5571941806316</t>
  </si>
  <si>
    <t>mmoraes@example.com</t>
  </si>
  <si>
    <t>459.860.713-01</t>
  </si>
  <si>
    <t>José Miguel Freitas</t>
  </si>
  <si>
    <t>Passarela Vieira, 91</t>
  </si>
  <si>
    <t>Cavalcanti de Rodrigues</t>
  </si>
  <si>
    <t>+5555909578344</t>
  </si>
  <si>
    <t>leocampos@example.com</t>
  </si>
  <si>
    <t>320.945.618-60</t>
  </si>
  <si>
    <t>Maria da Cruz</t>
  </si>
  <si>
    <t>Feira Barbosa, 70</t>
  </si>
  <si>
    <t>+5545918532718</t>
  </si>
  <si>
    <t>ana98@example.org</t>
  </si>
  <si>
    <t>290.364.871-96</t>
  </si>
  <si>
    <t>Murilo da Cruz</t>
  </si>
  <si>
    <t>Trecho de Cirino</t>
  </si>
  <si>
    <t>Albuquerque de Cavalcanti</t>
  </si>
  <si>
    <t>+5500942439032</t>
  </si>
  <si>
    <t>caldeirayan@example.org</t>
  </si>
  <si>
    <t>594.083.261-05</t>
  </si>
  <si>
    <t>Luan Melo</t>
  </si>
  <si>
    <t>Loteamento de Teixeira, 93</t>
  </si>
  <si>
    <t>+55068967789640</t>
  </si>
  <si>
    <t>vinicius39@example.com</t>
  </si>
  <si>
    <t>632.719.450-80</t>
  </si>
  <si>
    <t>Bianca Pinto</t>
  </si>
  <si>
    <t>Morro Lopes, 293</t>
  </si>
  <si>
    <t>da Mata do Galho</t>
  </si>
  <si>
    <t>+5532931693834</t>
  </si>
  <si>
    <t>oliveirabianca@example.org</t>
  </si>
  <si>
    <t>Secretária</t>
  </si>
  <si>
    <t>638.125.407-62</t>
  </si>
  <si>
    <t>Marina Oliveira</t>
  </si>
  <si>
    <t>Área de Pastor</t>
  </si>
  <si>
    <t>Fonseca Verde</t>
  </si>
  <si>
    <t>+5512900146609</t>
  </si>
  <si>
    <t>rcampos@example.org</t>
  </si>
  <si>
    <t>695.720.413-80</t>
  </si>
  <si>
    <t>Antonella Abreu</t>
  </si>
  <si>
    <t>Lagoa Erick Borges, 22</t>
  </si>
  <si>
    <t>+5527967328359</t>
  </si>
  <si>
    <t>miguel91@example.com</t>
  </si>
  <si>
    <t>340.291.578-23</t>
  </si>
  <si>
    <t>Yan da Costa</t>
  </si>
  <si>
    <t>Quadra de da Rocha, 58</t>
  </si>
  <si>
    <t>Monteiro de Goiás</t>
  </si>
  <si>
    <t>+5554910000993</t>
  </si>
  <si>
    <t>gabrielasilva@example.com</t>
  </si>
  <si>
    <t>902.671.385-12</t>
  </si>
  <si>
    <t>Gabriel Santos</t>
  </si>
  <si>
    <t>Alameda Davi Casa Grande, 1</t>
  </si>
  <si>
    <t>Oliveira de Minas</t>
  </si>
  <si>
    <t>+5513973732242</t>
  </si>
  <si>
    <t>lorenzo22@example.org</t>
  </si>
  <si>
    <t>627.143.958-64</t>
  </si>
  <si>
    <t>Maria Eduarda Fogaça</t>
  </si>
  <si>
    <t>Fazenda de Vasconcelos, 7</t>
  </si>
  <si>
    <t>+5546949475735</t>
  </si>
  <si>
    <t>qsiqueira@example.com</t>
  </si>
  <si>
    <t>Dedetizador</t>
  </si>
  <si>
    <t>025.967.148-76</t>
  </si>
  <si>
    <t>Alana Novaes</t>
  </si>
  <si>
    <t>Favela Moreira</t>
  </si>
  <si>
    <t>Ribeiro de Dias</t>
  </si>
  <si>
    <t>+55063943732808</t>
  </si>
  <si>
    <t>ana-juliarocha@example.net</t>
  </si>
  <si>
    <t>857.390.462-38</t>
  </si>
  <si>
    <t>Vinícius Rios</t>
  </si>
  <si>
    <t>Largo Borges, 53</t>
  </si>
  <si>
    <t>+55095967416780</t>
  </si>
  <si>
    <t>fda-costa@example.org</t>
  </si>
  <si>
    <t>713.845.620-44</t>
  </si>
  <si>
    <t>Isabella Mendonça</t>
  </si>
  <si>
    <t>Jardim de Vieira, 34</t>
  </si>
  <si>
    <t>+5555922349309</t>
  </si>
  <si>
    <t>henry-gabriel44@example.com</t>
  </si>
  <si>
    <t>291.764.350-16</t>
  </si>
  <si>
    <t>Bárbara Macedo</t>
  </si>
  <si>
    <t>Rodovia Emanuelly Lima, 46</t>
  </si>
  <si>
    <t>Albuquerque da Prata</t>
  </si>
  <si>
    <t>+55073900515603</t>
  </si>
  <si>
    <t>olivia93@example.com</t>
  </si>
  <si>
    <t>320.548.976-47</t>
  </si>
  <si>
    <t>Allana Moreira</t>
  </si>
  <si>
    <t>Distrito Sarah Garcia, 742</t>
  </si>
  <si>
    <t>+5536991459278</t>
  </si>
  <si>
    <t>alice86@example.com</t>
  </si>
  <si>
    <t>785.146.039-57</t>
  </si>
  <si>
    <t>Campo Gabriela Novaes</t>
  </si>
  <si>
    <t>Nascimento Paulista</t>
  </si>
  <si>
    <t>+5570967508684</t>
  </si>
  <si>
    <t>apollofonseca@example.org</t>
  </si>
  <si>
    <t>Operador de bombas</t>
  </si>
  <si>
    <t>306.987.512-21</t>
  </si>
  <si>
    <t>Daniel Rodrigues</t>
  </si>
  <si>
    <t>Alameda Ana Clara Vasconcelos, 63</t>
  </si>
  <si>
    <t>+5517977423983</t>
  </si>
  <si>
    <t>ravy57@example.org</t>
  </si>
  <si>
    <t>490.856.172-94</t>
  </si>
  <si>
    <t>Camila Barros</t>
  </si>
  <si>
    <t>Pátio de Câmara, 752</t>
  </si>
  <si>
    <t>+55039961970303</t>
  </si>
  <si>
    <t>luiz-felipe27@example.com</t>
  </si>
  <si>
    <t xml:space="preserve"> O atendente não parecia estar disposto a ajudar</t>
  </si>
  <si>
    <t>156.490.827-58</t>
  </si>
  <si>
    <t>Carolina Montenegro</t>
  </si>
  <si>
    <t>Estação Amanda Caldeira</t>
  </si>
  <si>
    <t>Viana do Oeste</t>
  </si>
  <si>
    <t>+5591917501754</t>
  </si>
  <si>
    <t>arthur-gabrielcaldeira@example.com</t>
  </si>
  <si>
    <t>162.584.730-08</t>
  </si>
  <si>
    <t>Cecilia Santos</t>
  </si>
  <si>
    <t>Favela Isaac Lopes, 1</t>
  </si>
  <si>
    <t>Melo de Goiás</t>
  </si>
  <si>
    <t>+5557992554196</t>
  </si>
  <si>
    <t>pereirabenjamim@example.net</t>
  </si>
  <si>
    <t>431.926.870-96</t>
  </si>
  <si>
    <t>Mathias Cavalcante</t>
  </si>
  <si>
    <t>Estrada de Pereira, 25</t>
  </si>
  <si>
    <t>+5534957989398</t>
  </si>
  <si>
    <t>ian83@example.net</t>
  </si>
  <si>
    <t>650.923.481-51</t>
  </si>
  <si>
    <t>Allana Almeida</t>
  </si>
  <si>
    <t>Favela de Pimenta, 30</t>
  </si>
  <si>
    <t>+55043931441805</t>
  </si>
  <si>
    <t>lorenzopires@example.net</t>
  </si>
  <si>
    <t>127.508.649-76</t>
  </si>
  <si>
    <t>Maria Luísa Silveira</t>
  </si>
  <si>
    <t>Núcleo Murilo Andrade, 94</t>
  </si>
  <si>
    <t>+5528980693172</t>
  </si>
  <si>
    <t>xmoraes@example.com</t>
  </si>
  <si>
    <t>289.710.634-40</t>
  </si>
  <si>
    <t>Maria Vitória Moraes</t>
  </si>
  <si>
    <t>Rodovia Gabrielly da Paz, 2</t>
  </si>
  <si>
    <t>+5545996075456</t>
  </si>
  <si>
    <t>stella61@example.net</t>
  </si>
  <si>
    <t>258.630.479-92</t>
  </si>
  <si>
    <t>Helena da Cruz</t>
  </si>
  <si>
    <t>Lago Théo Lopes, 5</t>
  </si>
  <si>
    <t>Pimenta do Campo</t>
  </si>
  <si>
    <t>+55066932505763</t>
  </si>
  <si>
    <t>raeljesus@example.net</t>
  </si>
  <si>
    <t>Lutador de kung fu</t>
  </si>
  <si>
    <t>783.452.961-73</t>
  </si>
  <si>
    <t>Bianca Cavalcante</t>
  </si>
  <si>
    <t>Via Alves, 11</t>
  </si>
  <si>
    <t>+5510918565541</t>
  </si>
  <si>
    <t>beniciosiqueira@example.com</t>
  </si>
  <si>
    <t>167.284.950-02</t>
  </si>
  <si>
    <t>Emilly Mendonça</t>
  </si>
  <si>
    <t>Aeroporto Joaquim Vieira, 784</t>
  </si>
  <si>
    <t>Nascimento do Sul</t>
  </si>
  <si>
    <t>+55056981225248</t>
  </si>
  <si>
    <t>isisrodrigues@example.com</t>
  </si>
  <si>
    <t>759.863.024-00</t>
  </si>
  <si>
    <t>Maitê Sousa</t>
  </si>
  <si>
    <t>Quadra Benjamin Teixeira, 2</t>
  </si>
  <si>
    <t>+5562974293097</t>
  </si>
  <si>
    <t>heitorteixeira@example.com</t>
  </si>
  <si>
    <t>582.973.146-00</t>
  </si>
  <si>
    <t>Valentina Cassiano</t>
  </si>
  <si>
    <t>Campo de Sousa</t>
  </si>
  <si>
    <t>+5580957607214</t>
  </si>
  <si>
    <t>maria-juliapinto@example.com</t>
  </si>
  <si>
    <t>406.981.752-20</t>
  </si>
  <si>
    <t>Largo Heitor Pires, 33</t>
  </si>
  <si>
    <t>+5526970757202</t>
  </si>
  <si>
    <t>erick04@example.com</t>
  </si>
  <si>
    <t>708.215.963-30</t>
  </si>
  <si>
    <t>Vinícius Lima</t>
  </si>
  <si>
    <t>Quadra Liz Nunes, 23</t>
  </si>
  <si>
    <t>Gomes de Martins</t>
  </si>
  <si>
    <t>+5516986007132</t>
  </si>
  <si>
    <t>ijesus@example.com</t>
  </si>
  <si>
    <t>985.076.423-65</t>
  </si>
  <si>
    <t>Vale Macedo, 45</t>
  </si>
  <si>
    <t>Peixoto dos Dourados</t>
  </si>
  <si>
    <t>+5588975382149</t>
  </si>
  <si>
    <t>wda-cunha@example.net</t>
  </si>
  <si>
    <t>761.845.390-00</t>
  </si>
  <si>
    <t>Yasmin Cunha</t>
  </si>
  <si>
    <t>Loteamento Caldeira</t>
  </si>
  <si>
    <t>+5591994545745</t>
  </si>
  <si>
    <t>alveskaique@example.org</t>
  </si>
  <si>
    <t>412.376.058-90</t>
  </si>
  <si>
    <t>João Guilherme Marques</t>
  </si>
  <si>
    <t>Esplanada Miguel Aragão, 61</t>
  </si>
  <si>
    <t>da Luz de Rezende</t>
  </si>
  <si>
    <t>+55019931074624</t>
  </si>
  <si>
    <t>da-pazjuliana@example.org</t>
  </si>
  <si>
    <t>023.584.679-10</t>
  </si>
  <si>
    <t>Sophia Melo</t>
  </si>
  <si>
    <t>Esplanada Porto, 556</t>
  </si>
  <si>
    <t>+5585936321568</t>
  </si>
  <si>
    <t>lara51@example.net</t>
  </si>
  <si>
    <t>067.485.921-94</t>
  </si>
  <si>
    <t>Otto Abreu</t>
  </si>
  <si>
    <t>Praça Mendonça, 38</t>
  </si>
  <si>
    <t>Leão das Flores</t>
  </si>
  <si>
    <t>+5543903508747</t>
  </si>
  <si>
    <t>mariahsantos@example.org</t>
  </si>
  <si>
    <t>Copeiro</t>
  </si>
  <si>
    <t>092.546.183-06</t>
  </si>
  <si>
    <t>Caleb Guerra</t>
  </si>
  <si>
    <t>Esplanada Jesus, 8</t>
  </si>
  <si>
    <t>+55078973806935</t>
  </si>
  <si>
    <t>leaorafaela@example.com</t>
  </si>
  <si>
    <t>174.059.862-85</t>
  </si>
  <si>
    <t>André Ferreira</t>
  </si>
  <si>
    <t>Favela Siqueira</t>
  </si>
  <si>
    <t>+5598984983870</t>
  </si>
  <si>
    <t>ana-ceciliada-rocha@example.org</t>
  </si>
  <si>
    <t>152.438.697-91</t>
  </si>
  <si>
    <t>Felipe Aragão</t>
  </si>
  <si>
    <t>Núcleo Lopes, 255</t>
  </si>
  <si>
    <t>+5572928514281</t>
  </si>
  <si>
    <t>gabrielda-rocha@example.net</t>
  </si>
  <si>
    <t>098.762.451-20</t>
  </si>
  <si>
    <t>Eduardo Novaes</t>
  </si>
  <si>
    <t>Praia Leão, 1</t>
  </si>
  <si>
    <t>Rezende da Prata</t>
  </si>
  <si>
    <t>+5583993892310</t>
  </si>
  <si>
    <t>ana-lauragarcia@example.net</t>
  </si>
  <si>
    <t>358.021.647-35</t>
  </si>
  <si>
    <t>Fernanda Borges</t>
  </si>
  <si>
    <t>Esplanada Rhavi da Mota, 54</t>
  </si>
  <si>
    <t>+5582918274600</t>
  </si>
  <si>
    <t>agatha44@example.org</t>
  </si>
  <si>
    <t>453.162.879-91</t>
  </si>
  <si>
    <t>Pedro Henrique Vieira</t>
  </si>
  <si>
    <t>Fazenda da Cruz, 495</t>
  </si>
  <si>
    <t>Custodinha</t>
  </si>
  <si>
    <t>+5539987932940</t>
  </si>
  <si>
    <t>mendesapollo@example.net</t>
  </si>
  <si>
    <t>Patinador</t>
  </si>
  <si>
    <t>783.204.169-22</t>
  </si>
  <si>
    <t>Luiza Pacheco</t>
  </si>
  <si>
    <t>Vale Araújo, 778</t>
  </si>
  <si>
    <t>+5574904742337</t>
  </si>
  <si>
    <t>cavalcantimatheus@example.net</t>
  </si>
  <si>
    <t>Contramestre em transporte marítimo</t>
  </si>
  <si>
    <t>647.085.193-20</t>
  </si>
  <si>
    <t>Brayan Vieira</t>
  </si>
  <si>
    <t>Fazenda de das Neves, 4</t>
  </si>
  <si>
    <t>+55055920830032</t>
  </si>
  <si>
    <t>sramos@example.net</t>
  </si>
  <si>
    <t>024.657.193-43</t>
  </si>
  <si>
    <t>Residencial de Novaes</t>
  </si>
  <si>
    <t>+5575907679220</t>
  </si>
  <si>
    <t>da-cunhapietra@example.com</t>
  </si>
  <si>
    <t>385.647.019-01</t>
  </si>
  <si>
    <t>Alice Rezende</t>
  </si>
  <si>
    <t>Área Letícia Cunha, 57</t>
  </si>
  <si>
    <t>Martins do Norte</t>
  </si>
  <si>
    <t>+5537996052547</t>
  </si>
  <si>
    <t>henrypereira@example.net</t>
  </si>
  <si>
    <t>425.780.936-10</t>
  </si>
  <si>
    <t>Igor Souza</t>
  </si>
  <si>
    <t>Estrada de da Paz</t>
  </si>
  <si>
    <t>+5567912652174</t>
  </si>
  <si>
    <t>eduardo49@example.net</t>
  </si>
  <si>
    <t>Acupunturista</t>
  </si>
  <si>
    <t>304.687.951-20</t>
  </si>
  <si>
    <t>Fernando da Rosa</t>
  </si>
  <si>
    <t>Quadra de Silva, 77</t>
  </si>
  <si>
    <t>Viana de Melo</t>
  </si>
  <si>
    <t>+5541994451723</t>
  </si>
  <si>
    <t>emanuel03@example.com</t>
  </si>
  <si>
    <t>179.436.082-40</t>
  </si>
  <si>
    <t>Brayan da Rosa</t>
  </si>
  <si>
    <t>Avenida de Pereira, 31</t>
  </si>
  <si>
    <t>Mendonça Verde</t>
  </si>
  <si>
    <t>+5507934561130</t>
  </si>
  <si>
    <t>ana-julia90@example.net</t>
  </si>
  <si>
    <t>614.302.895-89</t>
  </si>
  <si>
    <t>Benício Moreira</t>
  </si>
  <si>
    <t>Recanto de Viana, 80</t>
  </si>
  <si>
    <t>+5528962510635</t>
  </si>
  <si>
    <t>dlima@example.net</t>
  </si>
  <si>
    <t>418.297.653-37</t>
  </si>
  <si>
    <t>Isaac Fernandes</t>
  </si>
  <si>
    <t>Condomínio Heloisa Marques, 37</t>
  </si>
  <si>
    <t>+5586982386914</t>
  </si>
  <si>
    <t>joao-felipemoura@example.org</t>
  </si>
  <si>
    <t>169.452.837-55</t>
  </si>
  <si>
    <t>Theodoro Duarte</t>
  </si>
  <si>
    <t>Estrada Pereira, 41</t>
  </si>
  <si>
    <t>+5567914394535</t>
  </si>
  <si>
    <t>pedro-lucascostela@example.org</t>
  </si>
  <si>
    <t>452.863.917-37</t>
  </si>
  <si>
    <t>Otávio Vargas</t>
  </si>
  <si>
    <t>Condomínio Natália Ferreira, 121</t>
  </si>
  <si>
    <t>+5563920178423</t>
  </si>
  <si>
    <t>ana-clarapacheco@example.net</t>
  </si>
  <si>
    <t>Chargista</t>
  </si>
  <si>
    <t>764.520.931-34</t>
  </si>
  <si>
    <t>Levi Ramos</t>
  </si>
  <si>
    <t>Estação Cauê da Paz, 767</t>
  </si>
  <si>
    <t>Peixoto de Goiás</t>
  </si>
  <si>
    <t>+5508973513246</t>
  </si>
  <si>
    <t>igormonteiro@example.net</t>
  </si>
  <si>
    <t>Boxeador</t>
  </si>
  <si>
    <t>408.532.917-05</t>
  </si>
  <si>
    <t>Ana Beatriz Fogaça</t>
  </si>
  <si>
    <t>Feira de Camargo, 14</t>
  </si>
  <si>
    <t>+5567970929377</t>
  </si>
  <si>
    <t>ana-beatrizda-rosa@example.org</t>
  </si>
  <si>
    <t>201.745.893-79</t>
  </si>
  <si>
    <t>Bruna Nascimento</t>
  </si>
  <si>
    <t>Viela Vicente Garcia</t>
  </si>
  <si>
    <t>Rios de Rezende</t>
  </si>
  <si>
    <t>+5526962630743</t>
  </si>
  <si>
    <t>joao-miguelporto@example.com</t>
  </si>
  <si>
    <t>Gestor público</t>
  </si>
  <si>
    <t>620.875.431-35</t>
  </si>
  <si>
    <t>Dante Costela</t>
  </si>
  <si>
    <t>Largo de Gomes, 884</t>
  </si>
  <si>
    <t>+5523943023669</t>
  </si>
  <si>
    <t>mariane90@example.org</t>
  </si>
  <si>
    <t>Costureira</t>
  </si>
  <si>
    <t>538.762.041-35</t>
  </si>
  <si>
    <t>Kevin Barros</t>
  </si>
  <si>
    <t>Conjunto Alves, 43</t>
  </si>
  <si>
    <t>+5571951843878</t>
  </si>
  <si>
    <t>thiago31@example.net</t>
  </si>
  <si>
    <t>Ajudante de produção</t>
  </si>
  <si>
    <t>026.495.183-24</t>
  </si>
  <si>
    <t>Davi Lucca da Rocha</t>
  </si>
  <si>
    <t>Sítio da Mata</t>
  </si>
  <si>
    <t>Moreira de Viana</t>
  </si>
  <si>
    <t>+55041925781185</t>
  </si>
  <si>
    <t>davi-miguelnunes@example.net</t>
  </si>
  <si>
    <t>190.762.834-78</t>
  </si>
  <si>
    <t>Isadora Almeida</t>
  </si>
  <si>
    <t>Setor de Peixoto, 59</t>
  </si>
  <si>
    <t>+5550971083713</t>
  </si>
  <si>
    <t>peixotoheitor@example.com</t>
  </si>
  <si>
    <t>574.620.398-00</t>
  </si>
  <si>
    <t>Igor Vargas</t>
  </si>
  <si>
    <t>Viela de Ferreira</t>
  </si>
  <si>
    <t>+5508986867310</t>
  </si>
  <si>
    <t>barrosdavi-luiz@example.net</t>
  </si>
  <si>
    <t>Mecânico</t>
  </si>
  <si>
    <t>039.471.826-78</t>
  </si>
  <si>
    <t>Jade da Cruz</t>
  </si>
  <si>
    <t>Núcleo de Nogueira, 52</t>
  </si>
  <si>
    <t>+5583943996852</t>
  </si>
  <si>
    <t>rafael69@example.org</t>
  </si>
  <si>
    <t>642.183.907-03</t>
  </si>
  <si>
    <t>Mateus Sousa</t>
  </si>
  <si>
    <t>Ladeira de Macedo, 98</t>
  </si>
  <si>
    <t>Cardoso de Jesus</t>
  </si>
  <si>
    <t>+55074905592265</t>
  </si>
  <si>
    <t>silvaeduardo@example.net</t>
  </si>
  <si>
    <t>729.406.135-16</t>
  </si>
  <si>
    <t>Ana Julia Cavalcanti</t>
  </si>
  <si>
    <t>Feira Carvalho</t>
  </si>
  <si>
    <t>+55010989929228</t>
  </si>
  <si>
    <t>rochaana-carolina@example.com</t>
  </si>
  <si>
    <t>637.458.902-56</t>
  </si>
  <si>
    <t>Cecilia Pereira</t>
  </si>
  <si>
    <t>Colônia Pereira, 28</t>
  </si>
  <si>
    <t>+5510945992435</t>
  </si>
  <si>
    <t>qsampaio@example.org</t>
  </si>
  <si>
    <t>713.692.504-52</t>
  </si>
  <si>
    <t>Danilo Araújo</t>
  </si>
  <si>
    <t>Chácara de Casa Grande, 10</t>
  </si>
  <si>
    <t>da Paz de Minas</t>
  </si>
  <si>
    <t>+5513919280950</t>
  </si>
  <si>
    <t>freitaspaulo@example.net</t>
  </si>
  <si>
    <t>216.490.873-22</t>
  </si>
  <si>
    <t>Juan da Cruz</t>
  </si>
  <si>
    <t>Jardim de Casa Grande, 113</t>
  </si>
  <si>
    <t>Caldeira de Correia</t>
  </si>
  <si>
    <t>+55079905472959</t>
  </si>
  <si>
    <t>maya86@example.com</t>
  </si>
  <si>
    <t>831.254.609-05</t>
  </si>
  <si>
    <t>Lívia Vieira</t>
  </si>
  <si>
    <t>Largo Cunha, 43</t>
  </si>
  <si>
    <t>+5527958024376</t>
  </si>
  <si>
    <t>sda-rosa@example.org</t>
  </si>
  <si>
    <t>Marceneiro</t>
  </si>
  <si>
    <t>257.930.418-50</t>
  </si>
  <si>
    <t>Residencial de Cunha, 923</t>
  </si>
  <si>
    <t>+5510937565818</t>
  </si>
  <si>
    <t>joao-pedro42@example.net</t>
  </si>
  <si>
    <t>Clínico geral</t>
  </si>
  <si>
    <t>847.629.105-11</t>
  </si>
  <si>
    <t>Gabriel Rodrigues</t>
  </si>
  <si>
    <t>Campo Porto</t>
  </si>
  <si>
    <t>+5598951657801</t>
  </si>
  <si>
    <t>nascimentoanna-liz@example.net</t>
  </si>
  <si>
    <t>789.305.126-40</t>
  </si>
  <si>
    <t>Vereda Lima, 47</t>
  </si>
  <si>
    <t>+5517955386098</t>
  </si>
  <si>
    <t>sophie08@example.net</t>
  </si>
  <si>
    <t>024.835.761-17</t>
  </si>
  <si>
    <t>Diogo Albuquerque</t>
  </si>
  <si>
    <t>Distrito João Miguel Siqueira</t>
  </si>
  <si>
    <t>+5573976319093</t>
  </si>
  <si>
    <t>samuelda-rocha@example.org</t>
  </si>
  <si>
    <t>175.068.429-20</t>
  </si>
  <si>
    <t>Anna Liz Nascimento</t>
  </si>
  <si>
    <t>Trecho Agatha Brito</t>
  </si>
  <si>
    <t>+5507920474108</t>
  </si>
  <si>
    <t>lteixeira@example.com</t>
  </si>
  <si>
    <t>674.120.593-43</t>
  </si>
  <si>
    <t>Anna Liz Martins</t>
  </si>
  <si>
    <t>Praia Heloísa das Neves</t>
  </si>
  <si>
    <t>Machado do Campo</t>
  </si>
  <si>
    <t>+5511920984411</t>
  </si>
  <si>
    <t>da-cruzantonella@example.com</t>
  </si>
  <si>
    <t>Marketeiro</t>
  </si>
  <si>
    <t>870.394.162-04</t>
  </si>
  <si>
    <t>Asafe Vieira</t>
  </si>
  <si>
    <t>Praia de Cavalcanti, 29</t>
  </si>
  <si>
    <t>da Costa de Leão</t>
  </si>
  <si>
    <t>+5554947309682</t>
  </si>
  <si>
    <t>kvargas@example.com</t>
  </si>
  <si>
    <t>578.904.361-57</t>
  </si>
  <si>
    <t>Gael Pires</t>
  </si>
  <si>
    <t>Favela de Fogaça, 20</t>
  </si>
  <si>
    <t>Rios das Flores</t>
  </si>
  <si>
    <t>+5548945674675</t>
  </si>
  <si>
    <t>gustavo89@example.org</t>
  </si>
  <si>
    <t>382.460.715-80</t>
  </si>
  <si>
    <t>Gabrielly Cavalcante</t>
  </si>
  <si>
    <t>Vila Gabrielly Montenegro</t>
  </si>
  <si>
    <t>Pinto dos Dourados</t>
  </si>
  <si>
    <t>+5593910172293</t>
  </si>
  <si>
    <t>maria-isis18@example.com</t>
  </si>
  <si>
    <t>290.378.165-68</t>
  </si>
  <si>
    <t>Apollo Andrade</t>
  </si>
  <si>
    <t>Feira de Leão, 91</t>
  </si>
  <si>
    <t>da Paz dos Dourados</t>
  </si>
  <si>
    <t>+5519999147285</t>
  </si>
  <si>
    <t>pedro19@example.com</t>
  </si>
  <si>
    <t>213.780.945-14</t>
  </si>
  <si>
    <t>Julia Montenegro</t>
  </si>
  <si>
    <t>Pátio de da Luz, 8</t>
  </si>
  <si>
    <t>+5545913446854</t>
  </si>
  <si>
    <t>manuelaguerra@example.org</t>
  </si>
  <si>
    <t>714.623.509-25</t>
  </si>
  <si>
    <t>Ana Lívia da Luz</t>
  </si>
  <si>
    <t>Vereda Ayla Rios</t>
  </si>
  <si>
    <t>Silveira do Sul</t>
  </si>
  <si>
    <t>+5544911323098</t>
  </si>
  <si>
    <t>camargojoao-guilherme@example.org</t>
  </si>
  <si>
    <t>280.374.961-04</t>
  </si>
  <si>
    <t>Francisco Fogaça</t>
  </si>
  <si>
    <t>Aeroporto de Aragão, 87</t>
  </si>
  <si>
    <t>+5501982238662</t>
  </si>
  <si>
    <t>erickmontenegro@example.net</t>
  </si>
  <si>
    <t>504.673.829-56</t>
  </si>
  <si>
    <t>Amanda Sampaio</t>
  </si>
  <si>
    <t>Chácara de Barros, 49</t>
  </si>
  <si>
    <t>+55081913583083</t>
  </si>
  <si>
    <t>manuellamendonca@example.com</t>
  </si>
  <si>
    <t>095.712.384-14</t>
  </si>
  <si>
    <t>Diego da Conceição</t>
  </si>
  <si>
    <t>Favela Dom da Rosa, 9</t>
  </si>
  <si>
    <t>+5539948988724</t>
  </si>
  <si>
    <t>novaisrafaela@example.net</t>
  </si>
  <si>
    <t>389.250.671-02</t>
  </si>
  <si>
    <t>Esther Peixoto</t>
  </si>
  <si>
    <t>Feira Alves, 87</t>
  </si>
  <si>
    <t>+5569905319842</t>
  </si>
  <si>
    <t>beniciosales@example.com</t>
  </si>
  <si>
    <t>Coreógrafo</t>
  </si>
  <si>
    <t>128.367.045-35</t>
  </si>
  <si>
    <t>Alana Gomes</t>
  </si>
  <si>
    <t>Quadra Natália Costa, 3</t>
  </si>
  <si>
    <t>+55062917699329</t>
  </si>
  <si>
    <t>hellenasiqueira@example.net</t>
  </si>
  <si>
    <t>Embaixador</t>
  </si>
  <si>
    <t>608.371.594-66</t>
  </si>
  <si>
    <t>Enrico Rocha</t>
  </si>
  <si>
    <t>Trevo Cardoso</t>
  </si>
  <si>
    <t>Pastor Paulista</t>
  </si>
  <si>
    <t>+5580969361915</t>
  </si>
  <si>
    <t>rda-paz@example.org</t>
  </si>
  <si>
    <t>674.183.952-64</t>
  </si>
  <si>
    <t>Laura Ribeiro</t>
  </si>
  <si>
    <t>Praça de Pereira, 9</t>
  </si>
  <si>
    <t>+5531902569091</t>
  </si>
  <si>
    <t>davi-lucas59@example.net</t>
  </si>
  <si>
    <t>852.619.473-91</t>
  </si>
  <si>
    <t>Maria Alice Cavalcanti</t>
  </si>
  <si>
    <t>Vale Farias, 38</t>
  </si>
  <si>
    <t>+5568915528182</t>
  </si>
  <si>
    <t>oliviabarbosa@example.com</t>
  </si>
  <si>
    <t>537.104.968-10</t>
  </si>
  <si>
    <t>Pedro Henrique Campos</t>
  </si>
  <si>
    <t>Chácara da Mata, 21</t>
  </si>
  <si>
    <t>Novaes Grande</t>
  </si>
  <si>
    <t>+5554995708754</t>
  </si>
  <si>
    <t>vieirajulia@example.net</t>
  </si>
  <si>
    <t>Restaurador</t>
  </si>
  <si>
    <t>410.387.926-22</t>
  </si>
  <si>
    <t>Ana Melo</t>
  </si>
  <si>
    <t>Passarela Correia, 7</t>
  </si>
  <si>
    <t>+55030951010143</t>
  </si>
  <si>
    <t>evelynrocha@example.org</t>
  </si>
  <si>
    <t>643.598.271-64</t>
  </si>
  <si>
    <t>Passarela de Fernandes, 25</t>
  </si>
  <si>
    <t>Araújo da Serra</t>
  </si>
  <si>
    <t>+5583981459883</t>
  </si>
  <si>
    <t>ubrito@example.org</t>
  </si>
  <si>
    <t>078.614.925-67</t>
  </si>
  <si>
    <t>Alexia Araújo</t>
  </si>
  <si>
    <t>Parque Thales Câmara</t>
  </si>
  <si>
    <t>Cavalcante de Vargas</t>
  </si>
  <si>
    <t>+5543942848685</t>
  </si>
  <si>
    <t>nunesagatha@example.org</t>
  </si>
  <si>
    <t>651.498.720-67</t>
  </si>
  <si>
    <t>Lavínia Fogaça</t>
  </si>
  <si>
    <t>Chácara Kevin Moraes, 90</t>
  </si>
  <si>
    <t>+55069922322795</t>
  </si>
  <si>
    <t>calves@example.com</t>
  </si>
  <si>
    <t>143.570.692-70</t>
  </si>
  <si>
    <t>Ana Clara Moura</t>
  </si>
  <si>
    <t>Travessa Matteo Silva, 252</t>
  </si>
  <si>
    <t>Jesus da Praia</t>
  </si>
  <si>
    <t>+5518930797602</t>
  </si>
  <si>
    <t>pachecodiogo@example.net</t>
  </si>
  <si>
    <t>628.371.059-02</t>
  </si>
  <si>
    <t>Ana Clara Fogaça</t>
  </si>
  <si>
    <t>Sítio de Casa Grande, 9</t>
  </si>
  <si>
    <t>+5593922364404</t>
  </si>
  <si>
    <t>mariana26@example.net</t>
  </si>
  <si>
    <t>478.102.963-96</t>
  </si>
  <si>
    <t>Arthur Nunes</t>
  </si>
  <si>
    <t>Recanto Vasconcelos, 83</t>
  </si>
  <si>
    <t>+5591959625364</t>
  </si>
  <si>
    <t>ana-claragarcia@example.com</t>
  </si>
  <si>
    <t>654.037.921-80</t>
  </si>
  <si>
    <t>Ana Vitória Cavalcante</t>
  </si>
  <si>
    <t>Rodovia Vieira, 69</t>
  </si>
  <si>
    <t>+5548920577592</t>
  </si>
  <si>
    <t>pfreitas@example.org</t>
  </si>
  <si>
    <t>170.682.953-12</t>
  </si>
  <si>
    <t>Arthur Leão</t>
  </si>
  <si>
    <t>Sítio de da Cunha</t>
  </si>
  <si>
    <t>Gomes das Pedras</t>
  </si>
  <si>
    <t>+5545976017786</t>
  </si>
  <si>
    <t>vicente75@example.org</t>
  </si>
  <si>
    <t>Traumatologista</t>
  </si>
  <si>
    <t>196.538.204-51</t>
  </si>
  <si>
    <t>Thiago Fogaça</t>
  </si>
  <si>
    <t>Viela de Rios, 36</t>
  </si>
  <si>
    <t>da Luz da Serra</t>
  </si>
  <si>
    <t>+5597949554230</t>
  </si>
  <si>
    <t>wcampos@example.net</t>
  </si>
  <si>
    <t>Navegador</t>
  </si>
  <si>
    <t>427.503.691-34</t>
  </si>
  <si>
    <t>Aurora da Mata</t>
  </si>
  <si>
    <t>Vila de Silva, 771</t>
  </si>
  <si>
    <t>+5570953461289</t>
  </si>
  <si>
    <t>raquel97@example.com</t>
  </si>
  <si>
    <t>083.261.795-40</t>
  </si>
  <si>
    <t>Nicolas Novais</t>
  </si>
  <si>
    <t>Passarela de Nascimento, 1</t>
  </si>
  <si>
    <t>Nunes dos Dourados</t>
  </si>
  <si>
    <t>+5533954370896</t>
  </si>
  <si>
    <t>ialbuquerque@example.org</t>
  </si>
  <si>
    <t>Acompanhante</t>
  </si>
  <si>
    <t>638.017.954-20</t>
  </si>
  <si>
    <t>Emanuella Fonseca</t>
  </si>
  <si>
    <t>Viaduto Aylla Garcia, 8</t>
  </si>
  <si>
    <t>+5516965873247</t>
  </si>
  <si>
    <t>francisco31@example.net</t>
  </si>
  <si>
    <t>728.195.436-00</t>
  </si>
  <si>
    <t>Breno Sampaio</t>
  </si>
  <si>
    <t>Chácara Josué da Mata, 312</t>
  </si>
  <si>
    <t>+5585999721806</t>
  </si>
  <si>
    <t>asantos@example.com</t>
  </si>
  <si>
    <t>549.362.017-07</t>
  </si>
  <si>
    <t>Melissa Caldeira</t>
  </si>
  <si>
    <t>Travessa de Aragão, 78</t>
  </si>
  <si>
    <t>Nunes das Pedras</t>
  </si>
  <si>
    <t>+5505959430362</t>
  </si>
  <si>
    <t>rsousa@example.org</t>
  </si>
  <si>
    <t>Cenógrafo</t>
  </si>
  <si>
    <t>027.654.831-08</t>
  </si>
  <si>
    <t>Matheus Siqueira</t>
  </si>
  <si>
    <t>Distrito Lopes, 63</t>
  </si>
  <si>
    <t>Guerra do Campo</t>
  </si>
  <si>
    <t>+55012953547951</t>
  </si>
  <si>
    <t>alveslavinia@example.com</t>
  </si>
  <si>
    <t>Florista</t>
  </si>
  <si>
    <t>542.109.387-50</t>
  </si>
  <si>
    <t>Juliana Monteiro</t>
  </si>
  <si>
    <t>Fazenda de Moura, 352</t>
  </si>
  <si>
    <t>+5519940207828</t>
  </si>
  <si>
    <t>ravycavalcanti@example.net</t>
  </si>
  <si>
    <t>Estilista</t>
  </si>
  <si>
    <t>874.591.206-85</t>
  </si>
  <si>
    <t>Enzo Gabriel da Costa</t>
  </si>
  <si>
    <t>Residencial Isadora Câmara, 554</t>
  </si>
  <si>
    <t>+5505982186616</t>
  </si>
  <si>
    <t>ana-liviasouza@example.org</t>
  </si>
  <si>
    <t>046.271.385-71</t>
  </si>
  <si>
    <t>Amanda Campos</t>
  </si>
  <si>
    <t>Colônia Moreira, 9</t>
  </si>
  <si>
    <t>+5556929354725</t>
  </si>
  <si>
    <t>azevedooliver@example.org</t>
  </si>
  <si>
    <t>062.954.187-67</t>
  </si>
  <si>
    <t>Benjamim Albuquerque</t>
  </si>
  <si>
    <t>Trevo Anthony da Luz, 88</t>
  </si>
  <si>
    <t>+5518917595474</t>
  </si>
  <si>
    <t>leticia75@example.org</t>
  </si>
  <si>
    <t>672.105.943-61</t>
  </si>
  <si>
    <t>Evelyn Peixoto</t>
  </si>
  <si>
    <t>Estrada Pastor, 5</t>
  </si>
  <si>
    <t>+5550988251622</t>
  </si>
  <si>
    <t>isaqueporto@example.com</t>
  </si>
  <si>
    <t>217.859.406-94</t>
  </si>
  <si>
    <t>Colônia Oliveira, 199</t>
  </si>
  <si>
    <t>+55014972206994</t>
  </si>
  <si>
    <t>ferreiraana-liz@example.net</t>
  </si>
  <si>
    <t>430.928.756-56</t>
  </si>
  <si>
    <t>André Novais</t>
  </si>
  <si>
    <t>Núcleo de Marques</t>
  </si>
  <si>
    <t>+5599936498452</t>
  </si>
  <si>
    <t>matheussouza@example.net</t>
  </si>
  <si>
    <t>965.134.827-55</t>
  </si>
  <si>
    <t>Paulo Mendes</t>
  </si>
  <si>
    <t>Via João Vitor da Cunha, 79</t>
  </si>
  <si>
    <t>da Mata do Sul</t>
  </si>
  <si>
    <t>+55068939353433</t>
  </si>
  <si>
    <t>da-conceicaohenry@example.com</t>
  </si>
  <si>
    <t>640.792.815-01</t>
  </si>
  <si>
    <t>Isaac Albuquerque</t>
  </si>
  <si>
    <t>Trevo Pires, 329</t>
  </si>
  <si>
    <t>+5582970024183</t>
  </si>
  <si>
    <t>fonsecabenjamin@example.net</t>
  </si>
  <si>
    <t>216.580.374-80</t>
  </si>
  <si>
    <t>Luiz Otávio Viana</t>
  </si>
  <si>
    <t>Jardim de Duarte</t>
  </si>
  <si>
    <t>+5508958129310</t>
  </si>
  <si>
    <t>maria-alicepinto@example.org</t>
  </si>
  <si>
    <t>693.058.412-60</t>
  </si>
  <si>
    <t>Maitê da Paz</t>
  </si>
  <si>
    <t>Estrada Enrico Ribeiro, 68</t>
  </si>
  <si>
    <t>Rezende do Campo</t>
  </si>
  <si>
    <t>+5580962687932</t>
  </si>
  <si>
    <t>xfonseca@example.org</t>
  </si>
  <si>
    <t>521.947.836-28</t>
  </si>
  <si>
    <t>Vinícius Oliveira</t>
  </si>
  <si>
    <t>Esplanada de Azevedo, 94</t>
  </si>
  <si>
    <t>+5564990820331</t>
  </si>
  <si>
    <t>elisa66@example.com</t>
  </si>
  <si>
    <t>237.596.840-92</t>
  </si>
  <si>
    <t>Ana Beatriz Cavalcanti</t>
  </si>
  <si>
    <t>Travessa de Albuquerque, 7</t>
  </si>
  <si>
    <t>Andrade das Flores</t>
  </si>
  <si>
    <t>+5581935449793</t>
  </si>
  <si>
    <t>earaujo@example.com</t>
  </si>
  <si>
    <t>514.390.762-43</t>
  </si>
  <si>
    <t>Enrico da Conceição</t>
  </si>
  <si>
    <t>Pátio Santos, 41</t>
  </si>
  <si>
    <t>+5595971295481</t>
  </si>
  <si>
    <t>qaragao@example.net</t>
  </si>
  <si>
    <t>724.530.169-70</t>
  </si>
  <si>
    <t>Mariah Cavalcante</t>
  </si>
  <si>
    <t>Setor de Almeida, 169</t>
  </si>
  <si>
    <t>Pastor de Barros</t>
  </si>
  <si>
    <t>+55017930654803</t>
  </si>
  <si>
    <t>qsales@example.net</t>
  </si>
  <si>
    <t>Perito judicial</t>
  </si>
  <si>
    <t>287.096.514-11</t>
  </si>
  <si>
    <t>Esplanada Vieira, 45</t>
  </si>
  <si>
    <t>Sousa de Minas</t>
  </si>
  <si>
    <t>+55034935149514</t>
  </si>
  <si>
    <t>luigicamara@example.org</t>
  </si>
  <si>
    <t>285.619.074-01</t>
  </si>
  <si>
    <t>Ravi Lucca Moura</t>
  </si>
  <si>
    <t>Morro Theodoro Sousa, 65</t>
  </si>
  <si>
    <t>+5594981296512</t>
  </si>
  <si>
    <t>gael-henrique45@example.com</t>
  </si>
  <si>
    <t>609.142.357-61</t>
  </si>
  <si>
    <t>Joana Rezende</t>
  </si>
  <si>
    <t>Praça de Rodrigues, 92</t>
  </si>
  <si>
    <t>+55030902415071</t>
  </si>
  <si>
    <t>mleao@example.com</t>
  </si>
  <si>
    <t>682.157.043-44</t>
  </si>
  <si>
    <t>Matheus Camargo</t>
  </si>
  <si>
    <t>Campo Mendes, 5</t>
  </si>
  <si>
    <t>Pacheco de da Paz</t>
  </si>
  <si>
    <t>+55044913231029</t>
  </si>
  <si>
    <t>fpastor@example.com</t>
  </si>
  <si>
    <t>715.436.209-06</t>
  </si>
  <si>
    <t>Renan da Luz</t>
  </si>
  <si>
    <t>Parque Aragão, 49</t>
  </si>
  <si>
    <t>+55061987526915</t>
  </si>
  <si>
    <t>ejesus@example.com</t>
  </si>
  <si>
    <t>906.547.281-94</t>
  </si>
  <si>
    <t>João Felipe Carvalho</t>
  </si>
  <si>
    <t>Chácara de Silva, 1</t>
  </si>
  <si>
    <t>Carvalho da Prata</t>
  </si>
  <si>
    <t>+5597985823389</t>
  </si>
  <si>
    <t>freitasdaniela@example.org</t>
  </si>
  <si>
    <t>Karateca</t>
  </si>
  <si>
    <t>632.097.485-00</t>
  </si>
  <si>
    <t>Apollo Cavalcante</t>
  </si>
  <si>
    <t>Via de Barros, 21</t>
  </si>
  <si>
    <t>Machado de Porto</t>
  </si>
  <si>
    <t>+55035967616958</t>
  </si>
  <si>
    <t>teixeirajose-miguel@example.org</t>
  </si>
  <si>
    <t>824.173.065-90</t>
  </si>
  <si>
    <t>Rael Nunes</t>
  </si>
  <si>
    <t>Colônia de da Rosa</t>
  </si>
  <si>
    <t>+55036951928234</t>
  </si>
  <si>
    <t>caua73@example.org</t>
  </si>
  <si>
    <t>923.014.786-96</t>
  </si>
  <si>
    <t>Lavínia Azevedo</t>
  </si>
  <si>
    <t>Passarela de Castro, 84</t>
  </si>
  <si>
    <t>Moreira da Serra</t>
  </si>
  <si>
    <t>+5541973578005</t>
  </si>
  <si>
    <t>peixotojoao-miguel@example.com</t>
  </si>
  <si>
    <t>260.798.145-01</t>
  </si>
  <si>
    <t>Gabrielly da Mata</t>
  </si>
  <si>
    <t>Parque de Siqueira, 886</t>
  </si>
  <si>
    <t>+5580963736642</t>
  </si>
  <si>
    <t>xpimenta@example.com</t>
  </si>
  <si>
    <t>362.041.789-03</t>
  </si>
  <si>
    <t>Antonella Moraes</t>
  </si>
  <si>
    <t>Jardim de Borges, 997</t>
  </si>
  <si>
    <t>+5529930809853</t>
  </si>
  <si>
    <t>laisda-costa@example.org</t>
  </si>
  <si>
    <t>638.714.529-55</t>
  </si>
  <si>
    <t>Oliver Cunha</t>
  </si>
  <si>
    <t>Setor Bruno Pires, 49</t>
  </si>
  <si>
    <t>+5552957808196</t>
  </si>
  <si>
    <t>sampaiomelissa@example.net</t>
  </si>
  <si>
    <t>036.572.184-08</t>
  </si>
  <si>
    <t>Luiz Otávio Fonseca</t>
  </si>
  <si>
    <t>Trevo de Santos, 370</t>
  </si>
  <si>
    <t>+5540973607612</t>
  </si>
  <si>
    <t>moreiramaria-liz@example.net</t>
  </si>
  <si>
    <t>186.507.349-01</t>
  </si>
  <si>
    <t>Alícia Ferreira</t>
  </si>
  <si>
    <t>Núcleo de Alves</t>
  </si>
  <si>
    <t>Castro de Sampaio</t>
  </si>
  <si>
    <t>+5501976000150</t>
  </si>
  <si>
    <t>lopesbianca@example.net</t>
  </si>
  <si>
    <t>298.506.731-68</t>
  </si>
  <si>
    <t>Luna Castro</t>
  </si>
  <si>
    <t>Esplanada de Moraes, 58</t>
  </si>
  <si>
    <t>Cavalcante Grande</t>
  </si>
  <si>
    <t>+5599981885941</t>
  </si>
  <si>
    <t>bento21@example.com</t>
  </si>
  <si>
    <t>615.098.423-06</t>
  </si>
  <si>
    <t>Rodrigo Sousa</t>
  </si>
  <si>
    <t>Morro de Novais, 2</t>
  </si>
  <si>
    <t>+5548965496080</t>
  </si>
  <si>
    <t>gustavo-henriquerezende@example.org</t>
  </si>
  <si>
    <t>136.709.854-84</t>
  </si>
  <si>
    <t>Viela de da Cruz, 4</t>
  </si>
  <si>
    <t>Aragão de Moraes</t>
  </si>
  <si>
    <t>+55011975098890</t>
  </si>
  <si>
    <t>augustocamara@example.net</t>
  </si>
  <si>
    <t>953.108.647-84</t>
  </si>
  <si>
    <t>Ana Liz Lima</t>
  </si>
  <si>
    <t>Viaduto Leão, 56</t>
  </si>
  <si>
    <t>+5557964601198</t>
  </si>
  <si>
    <t>vasconcelosdavi@example.com</t>
  </si>
  <si>
    <t>241.503.897-05</t>
  </si>
  <si>
    <t>Alícia Nascimento</t>
  </si>
  <si>
    <t>Colônia Luiz Miguel da Mota, 62</t>
  </si>
  <si>
    <t>Souza dos Dourados</t>
  </si>
  <si>
    <t>+55059924666704</t>
  </si>
  <si>
    <t>henry-gabriel72@example.com</t>
  </si>
  <si>
    <t>248.615.309-89</t>
  </si>
  <si>
    <t>Anthony Fogaça</t>
  </si>
  <si>
    <t>Chácara da Rosa, 9</t>
  </si>
  <si>
    <t>+55057972758744</t>
  </si>
  <si>
    <t>bmacedo@example.net</t>
  </si>
  <si>
    <t>914.082.753-41</t>
  </si>
  <si>
    <t>Theo Macedo</t>
  </si>
  <si>
    <t>Jardim Jesus, 707</t>
  </si>
  <si>
    <t>+55026971699881</t>
  </si>
  <si>
    <t>blima@example.net</t>
  </si>
  <si>
    <t>185.372.960-40</t>
  </si>
  <si>
    <t>Ravi Lucca Ramos</t>
  </si>
  <si>
    <t>Trecho de Aragão, 6</t>
  </si>
  <si>
    <t>+5581922047233</t>
  </si>
  <si>
    <t>alicerios@example.net</t>
  </si>
  <si>
    <t>Odontologista estético</t>
  </si>
  <si>
    <t>439.785.016-00</t>
  </si>
  <si>
    <t>Marina Nunes</t>
  </si>
  <si>
    <t>Distrito de Cirino, 20</t>
  </si>
  <si>
    <t>Fernandes Grande</t>
  </si>
  <si>
    <t>+5551931723825</t>
  </si>
  <si>
    <t>maria-luiza13@example.org</t>
  </si>
  <si>
    <t>465.092.381-60</t>
  </si>
  <si>
    <t>Cauê Câmara</t>
  </si>
  <si>
    <t>Trevo Milena Rodrigues</t>
  </si>
  <si>
    <t>Pinto de Ribeiro</t>
  </si>
  <si>
    <t>+5538960682726</t>
  </si>
  <si>
    <t>francisco96@example.com</t>
  </si>
  <si>
    <t>459.806.723-38</t>
  </si>
  <si>
    <t>Pedro da Mota</t>
  </si>
  <si>
    <t>Vale Yuri Camargo, 20</t>
  </si>
  <si>
    <t>Castro do Oeste</t>
  </si>
  <si>
    <t>+5584926341172</t>
  </si>
  <si>
    <t>lunna78@example.com</t>
  </si>
  <si>
    <t>605.429.137-80</t>
  </si>
  <si>
    <t>Liam Ribeiro</t>
  </si>
  <si>
    <t>Viaduto Aparecida</t>
  </si>
  <si>
    <t>Azevedo do Amparo</t>
  </si>
  <si>
    <t>+55066939913849</t>
  </si>
  <si>
    <t>saleslevi@example.com</t>
  </si>
  <si>
    <t>479.508.162-01</t>
  </si>
  <si>
    <t>Ana Carolina Ramos</t>
  </si>
  <si>
    <t>Ladeira Heloísa da Cunha, 58</t>
  </si>
  <si>
    <t>+5558995953568</t>
  </si>
  <si>
    <t>njesus@example.net</t>
  </si>
  <si>
    <t>576.421.398-37</t>
  </si>
  <si>
    <t>Aylla Pimenta</t>
  </si>
  <si>
    <t>Recanto de Vieira, 451</t>
  </si>
  <si>
    <t>Silveira de Marques</t>
  </si>
  <si>
    <t>+55025971074850</t>
  </si>
  <si>
    <t>maria-ceciliacardoso@example.com</t>
  </si>
  <si>
    <t>Subprefeito</t>
  </si>
  <si>
    <t>745.201.936-99</t>
  </si>
  <si>
    <t>Larissa Siqueira</t>
  </si>
  <si>
    <t>Lago Castro, 96</t>
  </si>
  <si>
    <t>+55006909951805</t>
  </si>
  <si>
    <t>pedro-miguelnunes@example.org</t>
  </si>
  <si>
    <t>Fisiculturista</t>
  </si>
  <si>
    <t xml:space="preserve"> O tempo de espera foi mínimo, ótimo serviço!</t>
  </si>
  <si>
    <t>769.082.543-56</t>
  </si>
  <si>
    <t>Luísa da Luz</t>
  </si>
  <si>
    <t>Via Casa Grande, 68</t>
  </si>
  <si>
    <t>+5593954180843</t>
  </si>
  <si>
    <t>almeidapietro@example.org</t>
  </si>
  <si>
    <t>219.485.736-28</t>
  </si>
  <si>
    <t>Ana Julia Montenegro</t>
  </si>
  <si>
    <t>Vale Lopes, 69</t>
  </si>
  <si>
    <t>+5512988031299</t>
  </si>
  <si>
    <t>102.693.845-70</t>
  </si>
  <si>
    <t>Camila Monteiro</t>
  </si>
  <si>
    <t>Trecho Ana Júlia da Paz, 23</t>
  </si>
  <si>
    <t>+5593961882541</t>
  </si>
  <si>
    <t>lborges@example.com</t>
  </si>
  <si>
    <t>125.097.486-02</t>
  </si>
  <si>
    <t>Henry Gabriel Melo</t>
  </si>
  <si>
    <t>Colônia Mateus Duarte</t>
  </si>
  <si>
    <t>Cavalcanti do Galho</t>
  </si>
  <si>
    <t>+5552938839310</t>
  </si>
  <si>
    <t>joao-guilherme36@example.net</t>
  </si>
  <si>
    <t>372.840.156-08</t>
  </si>
  <si>
    <t>Vitor Vieira</t>
  </si>
  <si>
    <t>Conjunto Luiza Montenegro</t>
  </si>
  <si>
    <t>Alves das Pedras</t>
  </si>
  <si>
    <t>+5591971384575</t>
  </si>
  <si>
    <t>lucasgarcia@example.com</t>
  </si>
  <si>
    <t>365.749.120-16</t>
  </si>
  <si>
    <t>Maria Sophia da Conceição</t>
  </si>
  <si>
    <t>Quadra Liam Novais, 9</t>
  </si>
  <si>
    <t>+5509963433545</t>
  </si>
  <si>
    <t>qda-rosa@example.com</t>
  </si>
  <si>
    <t>062.581.739-77</t>
  </si>
  <si>
    <t>Emilly da Conceição</t>
  </si>
  <si>
    <t>Rua Luísa Guerra, 24</t>
  </si>
  <si>
    <t>+5582945860999</t>
  </si>
  <si>
    <t>allanafarias@example.net</t>
  </si>
  <si>
    <t>015.892.647-11</t>
  </si>
  <si>
    <t>Anthony Gabriel Leão</t>
  </si>
  <si>
    <t>Loteamento de Jesus, 79</t>
  </si>
  <si>
    <t>Farias da Praia</t>
  </si>
  <si>
    <t>+5547935868237</t>
  </si>
  <si>
    <t>npereira@example.com</t>
  </si>
  <si>
    <t>971.803.256-86</t>
  </si>
  <si>
    <t>Isaque Aragão</t>
  </si>
  <si>
    <t>Viaduto Câmara, 57</t>
  </si>
  <si>
    <t>Vasconcelos de da Mata</t>
  </si>
  <si>
    <t>+5540963600101</t>
  </si>
  <si>
    <t>elisa38@example.org</t>
  </si>
  <si>
    <t>280.517.349-04</t>
  </si>
  <si>
    <t>Ana Carolina da Mota</t>
  </si>
  <si>
    <t>Praia Câmara, 70</t>
  </si>
  <si>
    <t>Nogueira de Fogaça</t>
  </si>
  <si>
    <t>+5569915528748</t>
  </si>
  <si>
    <t>pereirapedro-miguel@example.net</t>
  </si>
  <si>
    <t>358.106.942-33</t>
  </si>
  <si>
    <t>Luiz Otávio Cardoso</t>
  </si>
  <si>
    <t>Praça da Cruz, 65</t>
  </si>
  <si>
    <t>+5540921413110</t>
  </si>
  <si>
    <t>asampaio@example.org</t>
  </si>
  <si>
    <t>Geofísico</t>
  </si>
  <si>
    <t>962.547.381-55</t>
  </si>
  <si>
    <t>João Pedro Ramos</t>
  </si>
  <si>
    <t>Lago de Costela, 83</t>
  </si>
  <si>
    <t>Melo Verde</t>
  </si>
  <si>
    <t>+55019950430810</t>
  </si>
  <si>
    <t>dnascimento@example.org</t>
  </si>
  <si>
    <t>Tecnólogo em esporte e lazer</t>
  </si>
  <si>
    <t>132.754.986-73</t>
  </si>
  <si>
    <t>Olívia Fernandes</t>
  </si>
  <si>
    <t>Setor Moraes, 482</t>
  </si>
  <si>
    <t>+5519944786404</t>
  </si>
  <si>
    <t>isaquesales@example.com</t>
  </si>
  <si>
    <t>620.759.431-25</t>
  </si>
  <si>
    <t>Kevin Souza</t>
  </si>
  <si>
    <t>Loteamento Vasconcelos, 931</t>
  </si>
  <si>
    <t>Guerra dos Dourados</t>
  </si>
  <si>
    <t>+5551917087631</t>
  </si>
  <si>
    <t>pintoasafe@example.org</t>
  </si>
  <si>
    <t>796.342.805-10</t>
  </si>
  <si>
    <t>Marcela Aragão</t>
  </si>
  <si>
    <t>Praia Enzo Cassiano, 316</t>
  </si>
  <si>
    <t>Cirino do Sul</t>
  </si>
  <si>
    <t>+5524922838136</t>
  </si>
  <si>
    <t>bruna75@example.com</t>
  </si>
  <si>
    <t>251.964.703-52</t>
  </si>
  <si>
    <t>Aylla Machado</t>
  </si>
  <si>
    <t>Sítio Silveira, 90</t>
  </si>
  <si>
    <t>+5594999989633</t>
  </si>
  <si>
    <t>estherporto@example.com</t>
  </si>
  <si>
    <t>493.671.052-07</t>
  </si>
  <si>
    <t>Maya Gonçalves</t>
  </si>
  <si>
    <t>Avenida Marcos Vinicius da Costa, 5</t>
  </si>
  <si>
    <t>+5519989441910</t>
  </si>
  <si>
    <t>psantos@example.com</t>
  </si>
  <si>
    <t>418.069.532-42</t>
  </si>
  <si>
    <t>Isabella Macedo</t>
  </si>
  <si>
    <t>Viela de Souza, 488</t>
  </si>
  <si>
    <t>da Paz das Pedras</t>
  </si>
  <si>
    <t>+5532930059977</t>
  </si>
  <si>
    <t>mendesmaite@example.com</t>
  </si>
  <si>
    <t>Engenheiro de aquicultura</t>
  </si>
  <si>
    <t>140.297.568-67</t>
  </si>
  <si>
    <t>Residencial Ana Cecília Martins, 4</t>
  </si>
  <si>
    <t>da Conceição de Silveira</t>
  </si>
  <si>
    <t>+5521901642512</t>
  </si>
  <si>
    <t>rodriguesheloisa@example.com</t>
  </si>
  <si>
    <t>476.519.082-01</t>
  </si>
  <si>
    <t>Sophie Pimenta</t>
  </si>
  <si>
    <t>Distrito Vinicius Vasconcelos, 706</t>
  </si>
  <si>
    <t>Cassiano da Mata</t>
  </si>
  <si>
    <t>+5518975976920</t>
  </si>
  <si>
    <t>cmoura@example.com</t>
  </si>
  <si>
    <t>097.154.863-39</t>
  </si>
  <si>
    <t>Léo Melo</t>
  </si>
  <si>
    <t>Viela Maria Helena Aparecida</t>
  </si>
  <si>
    <t>+5580993405709</t>
  </si>
  <si>
    <t>tborges@example.org</t>
  </si>
  <si>
    <t>976.851.243-19</t>
  </si>
  <si>
    <t>Davi Lucca Lima</t>
  </si>
  <si>
    <t>Aeroporto de Costa</t>
  </si>
  <si>
    <t>+5528932474179</t>
  </si>
  <si>
    <t>hcasa-grande@example.com</t>
  </si>
  <si>
    <t>607.381.954-48</t>
  </si>
  <si>
    <t>José Pedro Dias</t>
  </si>
  <si>
    <t>Fazenda Esther Vieira, 43</t>
  </si>
  <si>
    <t>Abreu dos Dourados</t>
  </si>
  <si>
    <t>+55066961849867</t>
  </si>
  <si>
    <t>antonellacamara@example.net</t>
  </si>
  <si>
    <t xml:space="preserve"> O atendente foi muito simpático e solícito</t>
  </si>
  <si>
    <t>362.749.805-47</t>
  </si>
  <si>
    <t>Marcela Sousa</t>
  </si>
  <si>
    <t>Estrada Anthony Gabriel Sousa, 6</t>
  </si>
  <si>
    <t>+55075956076757</t>
  </si>
  <si>
    <t>zaraujo@example.com</t>
  </si>
  <si>
    <t>154.389.672-37</t>
  </si>
  <si>
    <t>Olivia Vieira</t>
  </si>
  <si>
    <t>Estação Abreu</t>
  </si>
  <si>
    <t>+5551948811714</t>
  </si>
  <si>
    <t>npires@example.com</t>
  </si>
  <si>
    <t>287.346.015-62</t>
  </si>
  <si>
    <t>Sarah Moura</t>
  </si>
  <si>
    <t>Travessa Montenegro, 4</t>
  </si>
  <si>
    <t>Peixoto de Macedo</t>
  </si>
  <si>
    <t>+5544929499754</t>
  </si>
  <si>
    <t>ana-cecilia36@example.com</t>
  </si>
  <si>
    <t>638.274.509-00</t>
  </si>
  <si>
    <t>Brenda Monteiro</t>
  </si>
  <si>
    <t>Trevo de Pimenta, 6</t>
  </si>
  <si>
    <t>Madri</t>
  </si>
  <si>
    <t>Lima da Serra</t>
  </si>
  <si>
    <t>+5585942983026</t>
  </si>
  <si>
    <t>hgoncalves@example.net</t>
  </si>
  <si>
    <t>834.619.572-91</t>
  </si>
  <si>
    <t>Nicole Pacheco</t>
  </si>
  <si>
    <t>Pátio de Caldeira, 34</t>
  </si>
  <si>
    <t>+5531996068684</t>
  </si>
  <si>
    <t>caiomelo@example.com</t>
  </si>
  <si>
    <t>238.954.076-74</t>
  </si>
  <si>
    <t>Sabrina Campos</t>
  </si>
  <si>
    <t>Lagoa Ramos, 79</t>
  </si>
  <si>
    <t>Camargos</t>
  </si>
  <si>
    <t>+5502931497235</t>
  </si>
  <si>
    <t>naragao@example.net</t>
  </si>
  <si>
    <t>Lavador de veículos</t>
  </si>
  <si>
    <t>890.641.735-75</t>
  </si>
  <si>
    <t>Fernanda da Luz</t>
  </si>
  <si>
    <t>Setor Pedro Henrique Fogaça</t>
  </si>
  <si>
    <t>+5524983985624</t>
  </si>
  <si>
    <t>cabreu@example.net</t>
  </si>
  <si>
    <t>DJ</t>
  </si>
  <si>
    <t>901.652.783-40</t>
  </si>
  <si>
    <t>Luiz Miguel Vieira</t>
  </si>
  <si>
    <t>Recanto de Casa Grande, 21</t>
  </si>
  <si>
    <t>+5507965304604</t>
  </si>
  <si>
    <t>martinsallana@example.net</t>
  </si>
  <si>
    <t>Barman</t>
  </si>
  <si>
    <t>724.980.315-88</t>
  </si>
  <si>
    <t>Lucas Martins</t>
  </si>
  <si>
    <t>Setor Nicolas Fonseca, 4</t>
  </si>
  <si>
    <t>+5592967551073</t>
  </si>
  <si>
    <t>oliveiragabriela@example.net</t>
  </si>
  <si>
    <t>597.031.682-21</t>
  </si>
  <si>
    <t>Eduardo Nunes</t>
  </si>
  <si>
    <t>Lago Ravy Garcia</t>
  </si>
  <si>
    <t>+5506915414145</t>
  </si>
  <si>
    <t>eduardaferreira@example.net</t>
  </si>
  <si>
    <t>061.543.789-39</t>
  </si>
  <si>
    <t>Stephany Câmara</t>
  </si>
  <si>
    <t>Quadra Nascimento, 3</t>
  </si>
  <si>
    <t>+5589954691435</t>
  </si>
  <si>
    <t>arthur64@example.com</t>
  </si>
  <si>
    <t>748.260.135-07</t>
  </si>
  <si>
    <t>Clara Sousa</t>
  </si>
  <si>
    <t>Jardim Câmara</t>
  </si>
  <si>
    <t>Mendonça da Serra</t>
  </si>
  <si>
    <t>+55013979459380</t>
  </si>
  <si>
    <t>fonsecalevi@example.net</t>
  </si>
  <si>
    <t>683.907.542-74</t>
  </si>
  <si>
    <t>Gabriela Carvalho</t>
  </si>
  <si>
    <t>Setor Lopes, 5</t>
  </si>
  <si>
    <t>+5539922496269</t>
  </si>
  <si>
    <t>luccadias@example.net</t>
  </si>
  <si>
    <t>183.254.790-60</t>
  </si>
  <si>
    <t>Matteo Silva</t>
  </si>
  <si>
    <t>Viela de Guerra</t>
  </si>
  <si>
    <t>+55003959403901</t>
  </si>
  <si>
    <t>macedoclarice@example.net</t>
  </si>
  <si>
    <t>387.259.406-00</t>
  </si>
  <si>
    <t>Enrico Silva</t>
  </si>
  <si>
    <t>Viela Igor Araújo, 93</t>
  </si>
  <si>
    <t>Montenegro de Siqueira</t>
  </si>
  <si>
    <t>+55041986662162</t>
  </si>
  <si>
    <t>enzo47@example.org</t>
  </si>
  <si>
    <t>517.608.934-39</t>
  </si>
  <si>
    <t>Ana Vitória Carvalho</t>
  </si>
  <si>
    <t>Setor de Fonseca, 66</t>
  </si>
  <si>
    <t>Souza de Castro</t>
  </si>
  <si>
    <t>+55074976560494</t>
  </si>
  <si>
    <t>diogo39@example.net</t>
  </si>
  <si>
    <t>854.693.107-01</t>
  </si>
  <si>
    <t>Ana Júlia Andrade</t>
  </si>
  <si>
    <t>Sítio Thomas Fonseca, 52</t>
  </si>
  <si>
    <t>+5525919459794</t>
  </si>
  <si>
    <t>vandrade@example.org</t>
  </si>
  <si>
    <t>980.214.576-94</t>
  </si>
  <si>
    <t>Rodrigo Sampaio</t>
  </si>
  <si>
    <t>Ladeira Castro, 7</t>
  </si>
  <si>
    <t>Leão do Norte</t>
  </si>
  <si>
    <t>+5504907296012</t>
  </si>
  <si>
    <t>da-rochaelisa@example.com</t>
  </si>
  <si>
    <t>210.475.369-43</t>
  </si>
  <si>
    <t>Leonardo Siqueira</t>
  </si>
  <si>
    <t>Colônia de Ramos, 9</t>
  </si>
  <si>
    <t>+5506926827682</t>
  </si>
  <si>
    <t>ppimenta@example.org</t>
  </si>
  <si>
    <t>Engenheiro de processos</t>
  </si>
  <si>
    <t>576.984.231-82</t>
  </si>
  <si>
    <t>Samuel Caldeira</t>
  </si>
  <si>
    <t>Largo da Luz, 39</t>
  </si>
  <si>
    <t>Santo Antônio</t>
  </si>
  <si>
    <t>+5587967065695</t>
  </si>
  <si>
    <t>ibrito@example.org</t>
  </si>
  <si>
    <t>341.067.528-08</t>
  </si>
  <si>
    <t>Matheus da Luz</t>
  </si>
  <si>
    <t>Trecho Caio Caldeira, 3</t>
  </si>
  <si>
    <t>Viana do Amparo</t>
  </si>
  <si>
    <t>+5552982230407</t>
  </si>
  <si>
    <t>onunes@example.net</t>
  </si>
  <si>
    <t>483.109.675-00</t>
  </si>
  <si>
    <t>Gael Henrique Farias</t>
  </si>
  <si>
    <t>Conjunto Pietro Nogueira, 720</t>
  </si>
  <si>
    <t>+5558907545924</t>
  </si>
  <si>
    <t>ferreiracaue@example.com</t>
  </si>
  <si>
    <t>379.861.025-86</t>
  </si>
  <si>
    <t>Heloísa Leão</t>
  </si>
  <si>
    <t>Viela de da Mota, 38</t>
  </si>
  <si>
    <t>Correia do Oeste</t>
  </si>
  <si>
    <t>+5544937816246</t>
  </si>
  <si>
    <t>gustavo-henrique00@example.net</t>
  </si>
  <si>
    <t>719.260.354-61</t>
  </si>
  <si>
    <t>Davi Câmara</t>
  </si>
  <si>
    <t>Praia Rodrigo Sousa, 23</t>
  </si>
  <si>
    <t>Novaes de Vasconcelos</t>
  </si>
  <si>
    <t>+5572914922664</t>
  </si>
  <si>
    <t>henryda-rocha@example.com</t>
  </si>
  <si>
    <t>384.052.176-90</t>
  </si>
  <si>
    <t>Felipe Teixeira</t>
  </si>
  <si>
    <t>Avenida Alice Marques, 17</t>
  </si>
  <si>
    <t>Araújo Alegre</t>
  </si>
  <si>
    <t>+5533970812068</t>
  </si>
  <si>
    <t>alveshenrique@example.net</t>
  </si>
  <si>
    <t>475.362.891-46</t>
  </si>
  <si>
    <t>Jade Silveira</t>
  </si>
  <si>
    <t>Área Nogueira, 6</t>
  </si>
  <si>
    <t>+5546991720520</t>
  </si>
  <si>
    <t>oduarte@example.net</t>
  </si>
  <si>
    <t>785.296.043-00</t>
  </si>
  <si>
    <t>Enrico da Cruz</t>
  </si>
  <si>
    <t>Avenida Pacheco, 8</t>
  </si>
  <si>
    <t>Cirino da Mata</t>
  </si>
  <si>
    <t>+5510956680012</t>
  </si>
  <si>
    <t>luisaleao@example.net</t>
  </si>
  <si>
    <t>283.409.576-00</t>
  </si>
  <si>
    <t>Maitê Guerra</t>
  </si>
  <si>
    <t>Vale de Novais, 867</t>
  </si>
  <si>
    <t>Silva das Pedras</t>
  </si>
  <si>
    <t>+5593920364141</t>
  </si>
  <si>
    <t>yvargas@example.org</t>
  </si>
  <si>
    <t>619.835.047-93</t>
  </si>
  <si>
    <t>Isabelly Pereira</t>
  </si>
  <si>
    <t>Largo Barros, 2</t>
  </si>
  <si>
    <t>+5513928372585</t>
  </si>
  <si>
    <t>machadovicente@example.net</t>
  </si>
  <si>
    <t>683.945.271-91</t>
  </si>
  <si>
    <t>Ravi da Cruz</t>
  </si>
  <si>
    <t>Alameda de da Mata, 43</t>
  </si>
  <si>
    <t>+5527946866431</t>
  </si>
  <si>
    <t>barbarasantos@example.com</t>
  </si>
  <si>
    <t>295.406.178-20</t>
  </si>
  <si>
    <t>Maria Luiza Oliveira</t>
  </si>
  <si>
    <t>Campo de Fogaça, 70</t>
  </si>
  <si>
    <t>das Neves de Borges</t>
  </si>
  <si>
    <t>+5571907409402</t>
  </si>
  <si>
    <t>joao-lucas62@example.com</t>
  </si>
  <si>
    <t>570.389.142-60</t>
  </si>
  <si>
    <t>Arthur Vieira</t>
  </si>
  <si>
    <t>Chácara de Pires, 3</t>
  </si>
  <si>
    <t>+5543998652951</t>
  </si>
  <si>
    <t>vda-mata@example.com</t>
  </si>
  <si>
    <t>210.598.643-98</t>
  </si>
  <si>
    <t>Alícia Oliveira</t>
  </si>
  <si>
    <t>Viaduto de da Mota</t>
  </si>
  <si>
    <t>Cavalcanti dos Dourados</t>
  </si>
  <si>
    <t>+5593994066646</t>
  </si>
  <si>
    <t>joao-lucas82@example.com</t>
  </si>
  <si>
    <t>940.572.816-49</t>
  </si>
  <si>
    <t>Alana Rios</t>
  </si>
  <si>
    <t>Chácara Mendes, 45</t>
  </si>
  <si>
    <t>+5575926133068</t>
  </si>
  <si>
    <t>ksa@example.net</t>
  </si>
  <si>
    <t>530.768.914-48</t>
  </si>
  <si>
    <t>Vale Nogueira, 306</t>
  </si>
  <si>
    <t>+5559923438069</t>
  </si>
  <si>
    <t>fogacamariane@example.net</t>
  </si>
  <si>
    <t>869.230.714-96</t>
  </si>
  <si>
    <t>Calebe Teixeira</t>
  </si>
  <si>
    <t>Chácara de da Cruz, 159</t>
  </si>
  <si>
    <t>+5572958784312</t>
  </si>
  <si>
    <t>qcostela@example.com</t>
  </si>
  <si>
    <t>826.459.713-00</t>
  </si>
  <si>
    <t>Hadassa Souza</t>
  </si>
  <si>
    <t>Largo Joaquim Barros</t>
  </si>
  <si>
    <t>Pimenta da Mata</t>
  </si>
  <si>
    <t>+5523960899210</t>
  </si>
  <si>
    <t>vieiradaniela@example.org</t>
  </si>
  <si>
    <t>851.097.624-49</t>
  </si>
  <si>
    <t>Ryan Brito</t>
  </si>
  <si>
    <t>Estrada de Ferreira</t>
  </si>
  <si>
    <t>+5587921562149</t>
  </si>
  <si>
    <t>milenagoncalves@example.net</t>
  </si>
  <si>
    <t>837.125.946-82</t>
  </si>
  <si>
    <t>Eloah Pereira</t>
  </si>
  <si>
    <t>Viela de Lima, 61</t>
  </si>
  <si>
    <t>Campos do Galho</t>
  </si>
  <si>
    <t>+55056903894495</t>
  </si>
  <si>
    <t>isaquefogaca@example.org</t>
  </si>
  <si>
    <t>270.981.463-31</t>
  </si>
  <si>
    <t>Eduardo Freitas</t>
  </si>
  <si>
    <t>Favela Hellena Montenegro, 99</t>
  </si>
  <si>
    <t>+5501985461204</t>
  </si>
  <si>
    <t>davi-miguelmendes@example.org</t>
  </si>
  <si>
    <t>Cabeleireiro</t>
  </si>
  <si>
    <t>107.496.582-58</t>
  </si>
  <si>
    <t>Aylla Freitas</t>
  </si>
  <si>
    <t>Avenida Arthur Gabriel Azevedo, 445</t>
  </si>
  <si>
    <t>Pongelupe</t>
  </si>
  <si>
    <t>+5539994531650</t>
  </si>
  <si>
    <t>meloeloa@example.org</t>
  </si>
  <si>
    <t>479.562.180-20</t>
  </si>
  <si>
    <t>Bianca Cunha</t>
  </si>
  <si>
    <t>Colônia Siqueira</t>
  </si>
  <si>
    <t>+5514922489339</t>
  </si>
  <si>
    <t>ana-luiza08@example.net</t>
  </si>
  <si>
    <t>891.456.037-66</t>
  </si>
  <si>
    <t>Vale Ramos, 11</t>
  </si>
  <si>
    <t>+5559937837671</t>
  </si>
  <si>
    <t>isabela66@example.com</t>
  </si>
  <si>
    <t>826.390.471-40</t>
  </si>
  <si>
    <t>Luiz Gustavo Santos</t>
  </si>
  <si>
    <t>Pátio Nina Silveira, 65</t>
  </si>
  <si>
    <t>+5581911362648</t>
  </si>
  <si>
    <t>liamcastro@example.com</t>
  </si>
  <si>
    <t>Engenheiro cartográfico</t>
  </si>
  <si>
    <t>412.968.037-40</t>
  </si>
  <si>
    <t>Samuel Pinto</t>
  </si>
  <si>
    <t>Pátio Ana Cecília Souza, 16</t>
  </si>
  <si>
    <t>+55005949165399</t>
  </si>
  <si>
    <t>pintobruno@example.org</t>
  </si>
  <si>
    <t>764.891.305-48</t>
  </si>
  <si>
    <t>Ian Pastor</t>
  </si>
  <si>
    <t>Viaduto Cunha, 565</t>
  </si>
  <si>
    <t>+5599926950384</t>
  </si>
  <si>
    <t>costelaeloa@example.org</t>
  </si>
  <si>
    <t>134.927.065-25</t>
  </si>
  <si>
    <t>Ravi Teixeira</t>
  </si>
  <si>
    <t>Recanto Martins, 61</t>
  </si>
  <si>
    <t>Penha</t>
  </si>
  <si>
    <t>+5531989664618</t>
  </si>
  <si>
    <t>silvamaria-helena@example.net</t>
  </si>
  <si>
    <t>532.710.684-53</t>
  </si>
  <si>
    <t>Yago Leão</t>
  </si>
  <si>
    <t>Residencial Moraes, 5</t>
  </si>
  <si>
    <t>+55028934094410</t>
  </si>
  <si>
    <t>jviana@example.com</t>
  </si>
  <si>
    <t>459.813.762-28</t>
  </si>
  <si>
    <t>Dante Aparecida</t>
  </si>
  <si>
    <t>Vila de Sampaio, 59</t>
  </si>
  <si>
    <t>da Luz de Minas</t>
  </si>
  <si>
    <t>+5541908295292</t>
  </si>
  <si>
    <t>zda-luz@example.com</t>
  </si>
  <si>
    <t>571.206.348-44</t>
  </si>
  <si>
    <t>Gustavo Guerra</t>
  </si>
  <si>
    <t>Passarela Marcelo Sá, 88</t>
  </si>
  <si>
    <t>+5570949413341</t>
  </si>
  <si>
    <t>xnovais@example.net</t>
  </si>
  <si>
    <t>Polidor de produção</t>
  </si>
  <si>
    <t>507.284.613-07</t>
  </si>
  <si>
    <t>Cauê Santos</t>
  </si>
  <si>
    <t>Feira Albuquerque, 41</t>
  </si>
  <si>
    <t>+5510921068566</t>
  </si>
  <si>
    <t>amandabrito@example.org</t>
  </si>
  <si>
    <t>892.046.571-11</t>
  </si>
  <si>
    <t>Caio Lopes</t>
  </si>
  <si>
    <t>Travessa da Rocha, 73</t>
  </si>
  <si>
    <t>Rodrigues de Barros</t>
  </si>
  <si>
    <t>+5559923242589</t>
  </si>
  <si>
    <t>lbarros@example.org</t>
  </si>
  <si>
    <t>435.810.762-17</t>
  </si>
  <si>
    <t>Emanuella Almeida</t>
  </si>
  <si>
    <t>Viaduto Barros, 44</t>
  </si>
  <si>
    <t>Siqueira do Norte</t>
  </si>
  <si>
    <t>+5529919096490</t>
  </si>
  <si>
    <t>nathan61@example.org</t>
  </si>
  <si>
    <t>279.380.641-22</t>
  </si>
  <si>
    <t>Ravi Lucca Alves</t>
  </si>
  <si>
    <t>Vale de Barbosa, 61</t>
  </si>
  <si>
    <t>+5581936346734</t>
  </si>
  <si>
    <t>wvieira@example.com</t>
  </si>
  <si>
    <t>491.780.362-40</t>
  </si>
  <si>
    <t>Mathias Vieira</t>
  </si>
  <si>
    <t>Viela de Borges, 523</t>
  </si>
  <si>
    <t>Machado de Goiás</t>
  </si>
  <si>
    <t>+55015946808766</t>
  </si>
  <si>
    <t>montenegroheitor@example.org</t>
  </si>
  <si>
    <t>086.572.491-11</t>
  </si>
  <si>
    <t>Maria Flor Fernandes</t>
  </si>
  <si>
    <t>Estrada Mariane Novaes</t>
  </si>
  <si>
    <t>+5589996799152</t>
  </si>
  <si>
    <t>carolinemartins@example.com</t>
  </si>
  <si>
    <t>241.579.603-43</t>
  </si>
  <si>
    <t>Maria Eduarda Leão</t>
  </si>
  <si>
    <t>Residencial de Gonçalves</t>
  </si>
  <si>
    <t>+5557993577309</t>
  </si>
  <si>
    <t>acasa-grande@example.com</t>
  </si>
  <si>
    <t>Lenhador</t>
  </si>
  <si>
    <t>724.905.138-50</t>
  </si>
  <si>
    <t>Stella Azevedo</t>
  </si>
  <si>
    <t>Recanto Caleb Peixoto, 47</t>
  </si>
  <si>
    <t>Nunes Paulista</t>
  </si>
  <si>
    <t>+5596992611963</t>
  </si>
  <si>
    <t>heitorvieira@example.com</t>
  </si>
  <si>
    <t>897.063.241-78</t>
  </si>
  <si>
    <t>Maria Vitória Novais</t>
  </si>
  <si>
    <t>Setor Rafael Fogaça, 34</t>
  </si>
  <si>
    <t>Ribeiro De Abreu</t>
  </si>
  <si>
    <t>+5572948654266</t>
  </si>
  <si>
    <t>lucas-gabriel33@example.com</t>
  </si>
  <si>
    <t>870.653.421-07</t>
  </si>
  <si>
    <t>Bento Abreu</t>
  </si>
  <si>
    <t>Morro Marques, 21</t>
  </si>
  <si>
    <t>+5560953489819</t>
  </si>
  <si>
    <t>isabel34@example.com</t>
  </si>
  <si>
    <t xml:space="preserve"> O suporte técnico não resolveu meu problema</t>
  </si>
  <si>
    <t>028.796.134-69</t>
  </si>
  <si>
    <t>Juan Montenegro</t>
  </si>
  <si>
    <t>Quadra de Porto, 5</t>
  </si>
  <si>
    <t>Cônego Pinheiro 2ª Seção</t>
  </si>
  <si>
    <t>+5571934029734</t>
  </si>
  <si>
    <t>tmoraes@example.net</t>
  </si>
  <si>
    <t>893.165.704-84</t>
  </si>
  <si>
    <t>João Pedro Castro</t>
  </si>
  <si>
    <t>Residencial de Barros, 450</t>
  </si>
  <si>
    <t>Pacheco das Pedras</t>
  </si>
  <si>
    <t>+55018977758598</t>
  </si>
  <si>
    <t>jade41@example.com</t>
  </si>
  <si>
    <t>729.831.405-04</t>
  </si>
  <si>
    <t>Marcos Vinicius Rocha</t>
  </si>
  <si>
    <t>Passarela de Pinto, 53</t>
  </si>
  <si>
    <t>Cavalcanti de Santos</t>
  </si>
  <si>
    <t>+5501909641211</t>
  </si>
  <si>
    <t>zsiqueira@example.net</t>
  </si>
  <si>
    <t>042.869.173-04</t>
  </si>
  <si>
    <t>Camila Pires</t>
  </si>
  <si>
    <t>Vila José Lima, 62</t>
  </si>
  <si>
    <t>+5503912551670</t>
  </si>
  <si>
    <t>larissa06@example.org</t>
  </si>
  <si>
    <t>471.305.682-08</t>
  </si>
  <si>
    <t>Gabriela Pimenta</t>
  </si>
  <si>
    <t>Rodovia Levi Moraes, 21</t>
  </si>
  <si>
    <t>+5570980185294</t>
  </si>
  <si>
    <t>caio60@example.org</t>
  </si>
  <si>
    <t>Lancheiro</t>
  </si>
  <si>
    <t>723.469.510-99</t>
  </si>
  <si>
    <t>Danilo Rodrigues</t>
  </si>
  <si>
    <t>Fazenda de Santos, 76</t>
  </si>
  <si>
    <t>Oliveira de Pinto</t>
  </si>
  <si>
    <t>+5569909026374</t>
  </si>
  <si>
    <t>nascimentokevin@example.org</t>
  </si>
  <si>
    <t>582.607.931-21</t>
  </si>
  <si>
    <t>Luana da Rosa</t>
  </si>
  <si>
    <t>Conjunto de da Conceição, 240</t>
  </si>
  <si>
    <t>Garcia de Sousa</t>
  </si>
  <si>
    <t>+5533919873173</t>
  </si>
  <si>
    <t>thales08@example.net</t>
  </si>
  <si>
    <t>251.493.067-70</t>
  </si>
  <si>
    <t>Ravy Moreira</t>
  </si>
  <si>
    <t>Praia Juan Pastor</t>
  </si>
  <si>
    <t>+5534983879977</t>
  </si>
  <si>
    <t>sampaioclarice@example.net</t>
  </si>
  <si>
    <t>897.026.145-11</t>
  </si>
  <si>
    <t>Leandro Silva</t>
  </si>
  <si>
    <t>Campo Dante Viana, 46</t>
  </si>
  <si>
    <t>+5568922579741</t>
  </si>
  <si>
    <t>jfogaca@example.org</t>
  </si>
  <si>
    <t xml:space="preserve"> O atendimento foi impecável, recomendo a todos!</t>
  </si>
  <si>
    <t>468.013.592-15</t>
  </si>
  <si>
    <t>Nathan da Luz</t>
  </si>
  <si>
    <t>Feira Lucca Alves</t>
  </si>
  <si>
    <t>+55043985745594</t>
  </si>
  <si>
    <t>francisco70@example.com</t>
  </si>
  <si>
    <t>912.734.865-28</t>
  </si>
  <si>
    <t>Ana Cecília das Neves</t>
  </si>
  <si>
    <t>Rodovia de Viana, 46</t>
  </si>
  <si>
    <t>+5538943792758</t>
  </si>
  <si>
    <t>theodorocamargo@example.com</t>
  </si>
  <si>
    <t>346.927.081-31</t>
  </si>
  <si>
    <t>Aurora Monteiro</t>
  </si>
  <si>
    <t>Conjunto Ana Silveira, 4</t>
  </si>
  <si>
    <t>+55096906822560</t>
  </si>
  <si>
    <t>436.952.180-70</t>
  </si>
  <si>
    <t>Alexia Silveira</t>
  </si>
  <si>
    <t>Estrada Almeida, 93</t>
  </si>
  <si>
    <t>+5596988692813</t>
  </si>
  <si>
    <t>cnovais@example.com</t>
  </si>
  <si>
    <t>Profissional de recursos humanos</t>
  </si>
  <si>
    <t>172.943.685-46</t>
  </si>
  <si>
    <t>Paulo Rocha</t>
  </si>
  <si>
    <t>Sítio Ana Sophia Barbosa, 61</t>
  </si>
  <si>
    <t>+5586992686762</t>
  </si>
  <si>
    <t>macedorebeca@example.net</t>
  </si>
  <si>
    <t>509.361.874-84</t>
  </si>
  <si>
    <t>Apollo Azevedo</t>
  </si>
  <si>
    <t>Passarela Ramos, 3</t>
  </si>
  <si>
    <t>Correia do Sul</t>
  </si>
  <si>
    <t>+5571905009259</t>
  </si>
  <si>
    <t>correiaisaac@example.com</t>
  </si>
  <si>
    <t>438.179.062-69</t>
  </si>
  <si>
    <t>Diogo da Paz</t>
  </si>
  <si>
    <t>Viaduto Laura Novais, 56</t>
  </si>
  <si>
    <t>Souza da Prata</t>
  </si>
  <si>
    <t>+55018955536882</t>
  </si>
  <si>
    <t>matheusfarias@example.org</t>
  </si>
  <si>
    <t>094.876.532-10</t>
  </si>
  <si>
    <t>Avenida de Fernandes, 79</t>
  </si>
  <si>
    <t>+5589909785251</t>
  </si>
  <si>
    <t>ada-costa@example.net</t>
  </si>
  <si>
    <t>908.165.723-21</t>
  </si>
  <si>
    <t>Oliver Vargas</t>
  </si>
  <si>
    <t>Distrito Isabella da Cunha, 88</t>
  </si>
  <si>
    <t>+5511993285074</t>
  </si>
  <si>
    <t>goncalveshenry@example.org</t>
  </si>
  <si>
    <t>123.604.975-61</t>
  </si>
  <si>
    <t>Luiza Viana</t>
  </si>
  <si>
    <t>Rodovia de Melo, 8</t>
  </si>
  <si>
    <t>Moraes do Amparo</t>
  </si>
  <si>
    <t>+5557902721293</t>
  </si>
  <si>
    <t>monteiroeloa@example.net</t>
  </si>
  <si>
    <t>684.927.013-31</t>
  </si>
  <si>
    <t>Hellena Rocha</t>
  </si>
  <si>
    <t>Praia Kamilly Lopes, 11</t>
  </si>
  <si>
    <t>Martins das Pedras</t>
  </si>
  <si>
    <t>+5572990883002</t>
  </si>
  <si>
    <t>antony05@example.net</t>
  </si>
  <si>
    <t>532.061.974-06</t>
  </si>
  <si>
    <t>Gabrielly Rocha</t>
  </si>
  <si>
    <t>Feira Nunes, 73</t>
  </si>
  <si>
    <t>Pinto de Lopes</t>
  </si>
  <si>
    <t>+55005900536231</t>
  </si>
  <si>
    <t>valmeida@example.net</t>
  </si>
  <si>
    <t>349.721.058-79</t>
  </si>
  <si>
    <t>Lorena Pinto</t>
  </si>
  <si>
    <t>Travessa de Casa Grande, 131</t>
  </si>
  <si>
    <t>+5545911019891</t>
  </si>
  <si>
    <t>evelynaraujo@example.com</t>
  </si>
  <si>
    <t>205.436.718-44</t>
  </si>
  <si>
    <t>Stephany Pacheco</t>
  </si>
  <si>
    <t>Esplanada Nina Câmara, 10</t>
  </si>
  <si>
    <t>+5521990121856</t>
  </si>
  <si>
    <t>ofernandes@example.net</t>
  </si>
  <si>
    <t>384.902.716-31</t>
  </si>
  <si>
    <t>Emanuelly da Rosa</t>
  </si>
  <si>
    <t>Vila Brenda Mendes</t>
  </si>
  <si>
    <t>Nogueira de Viana</t>
  </si>
  <si>
    <t>+5510930251187</t>
  </si>
  <si>
    <t>wpeixoto@example.com</t>
  </si>
  <si>
    <t>751.942.368-91</t>
  </si>
  <si>
    <t>Ian Albuquerque</t>
  </si>
  <si>
    <t>Alameda Théo Rios, 80</t>
  </si>
  <si>
    <t>+5505954740197</t>
  </si>
  <si>
    <t>pintosabrina@example.com</t>
  </si>
  <si>
    <t>749.351.062-80</t>
  </si>
  <si>
    <t>Liz Garcia</t>
  </si>
  <si>
    <t>Viela Bianca Vieira, 15</t>
  </si>
  <si>
    <t>Casa Grande das Pedras</t>
  </si>
  <si>
    <t>+55068988595089</t>
  </si>
  <si>
    <t>andrecassiano@example.com</t>
  </si>
  <si>
    <t>293.178.605-59</t>
  </si>
  <si>
    <t>Cecilia Almeida</t>
  </si>
  <si>
    <t>Vereda Arthur Ribeiro, 6</t>
  </si>
  <si>
    <t>+5560950484155</t>
  </si>
  <si>
    <t>davi65@example.org</t>
  </si>
  <si>
    <t>405.396.271-43</t>
  </si>
  <si>
    <t>Rafael Câmara</t>
  </si>
  <si>
    <t>Viaduto Mariane Souza, 15</t>
  </si>
  <si>
    <t>+5549908164075</t>
  </si>
  <si>
    <t>correialeo@example.com</t>
  </si>
  <si>
    <t>897.410.536-57</t>
  </si>
  <si>
    <t>Diego Mendonça</t>
  </si>
  <si>
    <t>Lagoa Yago Sousa, 651</t>
  </si>
  <si>
    <t>Caldeira do Campo</t>
  </si>
  <si>
    <t>+5557915386895</t>
  </si>
  <si>
    <t>yuri56@example.com</t>
  </si>
  <si>
    <t>981.467.532-64</t>
  </si>
  <si>
    <t>Oliver Albuquerque</t>
  </si>
  <si>
    <t>Colônia Farias, 83</t>
  </si>
  <si>
    <t>+5511944845332</t>
  </si>
  <si>
    <t>rezendeisabella@example.com</t>
  </si>
  <si>
    <t>120.894.753-23</t>
  </si>
  <si>
    <t>Luna Pimenta</t>
  </si>
  <si>
    <t>Residencial de Dias</t>
  </si>
  <si>
    <t>+55034973927034</t>
  </si>
  <si>
    <t>gviana@example.com</t>
  </si>
  <si>
    <t>762.403.589-83</t>
  </si>
  <si>
    <t>Clarice da Cruz</t>
  </si>
  <si>
    <t>Pátio Luiz Felipe Mendes, 73</t>
  </si>
  <si>
    <t>+5594950499041</t>
  </si>
  <si>
    <t>carvalholuiz-henrique@example.org</t>
  </si>
  <si>
    <t>518.476.093-84</t>
  </si>
  <si>
    <t>Marcos Vinicius Araújo</t>
  </si>
  <si>
    <t>Chácara Aparecida</t>
  </si>
  <si>
    <t>Estrela Do Oriente</t>
  </si>
  <si>
    <t>+55056961954180</t>
  </si>
  <si>
    <t>gborges@example.net</t>
  </si>
  <si>
    <t>120.859.674-85</t>
  </si>
  <si>
    <t>Ester Carvalho</t>
  </si>
  <si>
    <t>Conjunto de Marques, 71</t>
  </si>
  <si>
    <t>+5574998473560</t>
  </si>
  <si>
    <t>thomas03@example.com</t>
  </si>
  <si>
    <t>197.538.402-41</t>
  </si>
  <si>
    <t>Hadassa Marques</t>
  </si>
  <si>
    <t>Feira Allana Câmara, 329</t>
  </si>
  <si>
    <t>Planalto</t>
  </si>
  <si>
    <t>Porto dos Dourados</t>
  </si>
  <si>
    <t>+55095986336454</t>
  </si>
  <si>
    <t>julianaaparecida@example.com</t>
  </si>
  <si>
    <t>376.095.148-10</t>
  </si>
  <si>
    <t>Clarice Pimenta</t>
  </si>
  <si>
    <t>Ladeira de Azevedo, 29</t>
  </si>
  <si>
    <t>+5594953094786</t>
  </si>
  <si>
    <t>mariada-mota@example.org</t>
  </si>
  <si>
    <t>932.047.615-25</t>
  </si>
  <si>
    <t>Nicole Nogueira</t>
  </si>
  <si>
    <t>Área de Pacheco, 9</t>
  </si>
  <si>
    <t>Porto do Oeste</t>
  </si>
  <si>
    <t>+55012936969090</t>
  </si>
  <si>
    <t>dantefernandes@example.com</t>
  </si>
  <si>
    <t>823.596.710-30</t>
  </si>
  <si>
    <t>Ísis Barbosa</t>
  </si>
  <si>
    <t>Condomínio Lara Mendonça, 1</t>
  </si>
  <si>
    <t>+55031943846724</t>
  </si>
  <si>
    <t>gda-mata@example.com</t>
  </si>
  <si>
    <t>160.829.734-96</t>
  </si>
  <si>
    <t>Marcelo Rezende</t>
  </si>
  <si>
    <t>Favela Teixeira</t>
  </si>
  <si>
    <t>+5531940744479</t>
  </si>
  <si>
    <t>lucasmonteiro@example.net</t>
  </si>
  <si>
    <t>165.079.243-34</t>
  </si>
  <si>
    <t>Lucas Silva</t>
  </si>
  <si>
    <t>Condomínio Peixoto, 31</t>
  </si>
  <si>
    <t>+5505960820187</t>
  </si>
  <si>
    <t>da-cruzrafael@example.org</t>
  </si>
  <si>
    <t>297.305.846-56</t>
  </si>
  <si>
    <t>Trecho de Brito, 37</t>
  </si>
  <si>
    <t>+55051998323951</t>
  </si>
  <si>
    <t>mirella17@example.org</t>
  </si>
  <si>
    <t>345.961.708-00</t>
  </si>
  <si>
    <t>Thomas Garcia</t>
  </si>
  <si>
    <t>Trecho Nascimento, 85</t>
  </si>
  <si>
    <t>Alves da Praia</t>
  </si>
  <si>
    <t>+5553923170047</t>
  </si>
  <si>
    <t>fariasmaria-cecilia@example.com</t>
  </si>
  <si>
    <t>706.419.523-25</t>
  </si>
  <si>
    <t>Chácara Guerra, 71</t>
  </si>
  <si>
    <t>Costa da Mata</t>
  </si>
  <si>
    <t>+5507952238341</t>
  </si>
  <si>
    <t>melina08@example.com</t>
  </si>
  <si>
    <t>126.497.083-87</t>
  </si>
  <si>
    <t>Isaque da Luz</t>
  </si>
  <si>
    <t>Jardim Isabela da Cunha</t>
  </si>
  <si>
    <t>+55083918413676</t>
  </si>
  <si>
    <t>matteoabreu@example.com</t>
  </si>
  <si>
    <t>082.954.631-60</t>
  </si>
  <si>
    <t>Manuella Vargas</t>
  </si>
  <si>
    <t>Via Giovanna Siqueira, 532</t>
  </si>
  <si>
    <t>+5566939585224</t>
  </si>
  <si>
    <t>marcelada-cunha@example.com</t>
  </si>
  <si>
    <t>548.726.130-07</t>
  </si>
  <si>
    <t>Estação Aragão</t>
  </si>
  <si>
    <t>Silva do Sul</t>
  </si>
  <si>
    <t>+5545935093932</t>
  </si>
  <si>
    <t>scamargo@example.net</t>
  </si>
  <si>
    <t>013.645.728-26</t>
  </si>
  <si>
    <t>Benjamim Ferreira</t>
  </si>
  <si>
    <t>Recanto de Guerra, 728</t>
  </si>
  <si>
    <t>Porto de Moreira</t>
  </si>
  <si>
    <t>+55090981669635</t>
  </si>
  <si>
    <t>benjamimmelo@example.com</t>
  </si>
  <si>
    <t>469.230.781-13</t>
  </si>
  <si>
    <t>Mariane da Rocha</t>
  </si>
  <si>
    <t>Ladeira Farias, 242</t>
  </si>
  <si>
    <t>da Rosa de Borges</t>
  </si>
  <si>
    <t>+5567986801651</t>
  </si>
  <si>
    <t>342.168.957-19</t>
  </si>
  <si>
    <t>Josué Silveira</t>
  </si>
  <si>
    <t>Ladeira Luiz Felipe Vasconcelos, 15</t>
  </si>
  <si>
    <t>Rocha da Praia</t>
  </si>
  <si>
    <t>+5557947495239</t>
  </si>
  <si>
    <t>vporto@example.com</t>
  </si>
  <si>
    <t>Dermatologista</t>
  </si>
  <si>
    <t>461.730.895-48</t>
  </si>
  <si>
    <t>Zoe Ramos</t>
  </si>
  <si>
    <t>Ladeira André Andrade, 89</t>
  </si>
  <si>
    <t>Pastor do Galho</t>
  </si>
  <si>
    <t>+55053900212200</t>
  </si>
  <si>
    <t>andrecirino@example.org</t>
  </si>
  <si>
    <t>582.936.074-83</t>
  </si>
  <si>
    <t>Ana Júlia Pinto</t>
  </si>
  <si>
    <t>Estrada Lopes</t>
  </si>
  <si>
    <t>+5552906943133</t>
  </si>
  <si>
    <t>bryancostela@example.net</t>
  </si>
  <si>
    <t>807.135.426-08</t>
  </si>
  <si>
    <t>Beatriz Melo</t>
  </si>
  <si>
    <t>Feira Ramos, 1</t>
  </si>
  <si>
    <t>Farias de Ferreira</t>
  </si>
  <si>
    <t>+5508996093341</t>
  </si>
  <si>
    <t>otavio90@example.net</t>
  </si>
  <si>
    <t>846.159.237-91</t>
  </si>
  <si>
    <t>José Pedro Fonseca</t>
  </si>
  <si>
    <t>Núcleo de Farias, 51</t>
  </si>
  <si>
    <t>Caldeira da Mata</t>
  </si>
  <si>
    <t>+5570913610870</t>
  </si>
  <si>
    <t>sousaliz@example.org</t>
  </si>
  <si>
    <t>863.197.540-01</t>
  </si>
  <si>
    <t>Guilherme Pereira</t>
  </si>
  <si>
    <t>Rua Nogueira, 22</t>
  </si>
  <si>
    <t>Sampaio de Minas</t>
  </si>
  <si>
    <t>+55003998672606</t>
  </si>
  <si>
    <t>pietrocaldeira@example.org</t>
  </si>
  <si>
    <t>271.984.306-78</t>
  </si>
  <si>
    <t>Feira de Moreira, 3</t>
  </si>
  <si>
    <t>+55092937993815</t>
  </si>
  <si>
    <t>luara50@example.org</t>
  </si>
  <si>
    <t>271.946.583-64</t>
  </si>
  <si>
    <t>Rua Larissa Machado</t>
  </si>
  <si>
    <t>+5589946359819</t>
  </si>
  <si>
    <t>fogacaisabella@example.net</t>
  </si>
  <si>
    <t>680.513.479-00</t>
  </si>
  <si>
    <t>Maria Flor Vasconcelos</t>
  </si>
  <si>
    <t>Núcleo Bernardo Andrade, 78</t>
  </si>
  <si>
    <t>+55000950004464</t>
  </si>
  <si>
    <t>zcastro@example.org</t>
  </si>
  <si>
    <t>549.327.016-16</t>
  </si>
  <si>
    <t>José Dias</t>
  </si>
  <si>
    <t>Campo Gonçalves, 58</t>
  </si>
  <si>
    <t>+5521962066798</t>
  </si>
  <si>
    <t>rael74@example.net</t>
  </si>
  <si>
    <t>392.148.570-32</t>
  </si>
  <si>
    <t>Rael Macedo</t>
  </si>
  <si>
    <t>Praia Aparecida, 92</t>
  </si>
  <si>
    <t>Correia do Campo</t>
  </si>
  <si>
    <t>+5563957003992</t>
  </si>
  <si>
    <t>luiz-miguel70@example.net</t>
  </si>
  <si>
    <t>Moldureiro</t>
  </si>
  <si>
    <t>945.086.317-20</t>
  </si>
  <si>
    <t>Catarina Moraes</t>
  </si>
  <si>
    <t>Trevo de da Mota, 97</t>
  </si>
  <si>
    <t>Abreu de Goiás</t>
  </si>
  <si>
    <t>+5553971952490</t>
  </si>
  <si>
    <t>bentoda-mota@example.com</t>
  </si>
  <si>
    <t>653.879.412-28</t>
  </si>
  <si>
    <t>Largo de Pereira, 228</t>
  </si>
  <si>
    <t>Aragão de Dias</t>
  </si>
  <si>
    <t>+5597994343497</t>
  </si>
  <si>
    <t>correiabeatriz@example.org</t>
  </si>
  <si>
    <t>962.145.037-34</t>
  </si>
  <si>
    <t>Mariane Duarte</t>
  </si>
  <si>
    <t>Sítio de Guerra, 43</t>
  </si>
  <si>
    <t>+5568922044001</t>
  </si>
  <si>
    <t>maria-helenanunes@example.org</t>
  </si>
  <si>
    <t>495.026.183-51</t>
  </si>
  <si>
    <t>José Cavalcanti</t>
  </si>
  <si>
    <t>Sítio Julia Carvalho, 94</t>
  </si>
  <si>
    <t>+5547919999253</t>
  </si>
  <si>
    <t>mathias22@example.net</t>
  </si>
  <si>
    <t>650.193.874-01</t>
  </si>
  <si>
    <t>José Cassiano</t>
  </si>
  <si>
    <t>Chácara de Macedo, 69</t>
  </si>
  <si>
    <t>+5587909320078</t>
  </si>
  <si>
    <t>fariasjoao-miguel@example.com</t>
  </si>
  <si>
    <t>235.976.108-03</t>
  </si>
  <si>
    <t>Alícia Pinto</t>
  </si>
  <si>
    <t>Setor Luigi Pimenta, 1</t>
  </si>
  <si>
    <t>+5532939836431</t>
  </si>
  <si>
    <t>icostela@example.net</t>
  </si>
  <si>
    <t>190.625.384-60</t>
  </si>
  <si>
    <t>João Guilherme Fernandes</t>
  </si>
  <si>
    <t>Jardim Rios, 249</t>
  </si>
  <si>
    <t>+5568949296433</t>
  </si>
  <si>
    <t>almeidagael@example.org</t>
  </si>
  <si>
    <t>904.637.851-93</t>
  </si>
  <si>
    <t>Eduardo Nascimento</t>
  </si>
  <si>
    <t>Ladeira Câmara, 69</t>
  </si>
  <si>
    <t>+5573970596618</t>
  </si>
  <si>
    <t>qborges@example.com</t>
  </si>
  <si>
    <t>152.340.869-33</t>
  </si>
  <si>
    <t>Maria Isis Moura</t>
  </si>
  <si>
    <t>Morro Ferreira, 74</t>
  </si>
  <si>
    <t>Marques do Oeste</t>
  </si>
  <si>
    <t>+5594989684748</t>
  </si>
  <si>
    <t>maria-luisarios@example.net</t>
  </si>
  <si>
    <t>601.375.984-75</t>
  </si>
  <si>
    <t>Zoe Campos</t>
  </si>
  <si>
    <t>Estação de Campos, 71</t>
  </si>
  <si>
    <t>+5581920120321</t>
  </si>
  <si>
    <t>pedro29@example.org</t>
  </si>
  <si>
    <t>031.256.847-90</t>
  </si>
  <si>
    <t>Enrico Albuquerque</t>
  </si>
  <si>
    <t>Praia de da Mata</t>
  </si>
  <si>
    <t>das Neves do Sul</t>
  </si>
  <si>
    <t>+5571902817101</t>
  </si>
  <si>
    <t>silvanathan@example.org</t>
  </si>
  <si>
    <t>Ginecologista</t>
  </si>
  <si>
    <t>617.954.230-99</t>
  </si>
  <si>
    <t>Luna Câmara</t>
  </si>
  <si>
    <t>Estação Farias, 23</t>
  </si>
  <si>
    <t>Aparecida da Prata</t>
  </si>
  <si>
    <t>+5506977665649</t>
  </si>
  <si>
    <t>barbaraleao@example.org</t>
  </si>
  <si>
    <t>843.126.570-17</t>
  </si>
  <si>
    <t>Nathan Casa Grande</t>
  </si>
  <si>
    <t>Estação da Paz, 26</t>
  </si>
  <si>
    <t>+5557942280930</t>
  </si>
  <si>
    <t>eloah63@example.com</t>
  </si>
  <si>
    <t>341.075.682-53</t>
  </si>
  <si>
    <t>Henry Nogueira</t>
  </si>
  <si>
    <t>Lagoa Ana Liz Abreu, 11</t>
  </si>
  <si>
    <t>+5513913585804</t>
  </si>
  <si>
    <t>thalesabreu@example.net</t>
  </si>
  <si>
    <t>928.014.657-20</t>
  </si>
  <si>
    <t>Núcleo Correia, 34</t>
  </si>
  <si>
    <t>+55021952092174</t>
  </si>
  <si>
    <t>garciajose-pedro@example.net</t>
  </si>
  <si>
    <t>467.321.859-00</t>
  </si>
  <si>
    <t>Benício Fogaça</t>
  </si>
  <si>
    <t>Quadra João Pedro Gomes, 19</t>
  </si>
  <si>
    <t>+55020945199059</t>
  </si>
  <si>
    <t>enrico24@example.com</t>
  </si>
  <si>
    <t>851.647.093-84</t>
  </si>
  <si>
    <t>Agatha Cavalcanti</t>
  </si>
  <si>
    <t>Largo Matteo Cavalcanti, 85</t>
  </si>
  <si>
    <t>+5598994117668</t>
  </si>
  <si>
    <t>boliveira@example.net</t>
  </si>
  <si>
    <t>095.147.823-05</t>
  </si>
  <si>
    <t>Carlos Eduardo Rodrigues</t>
  </si>
  <si>
    <t>Loteamento Alves, 19</t>
  </si>
  <si>
    <t>+5551959051406</t>
  </si>
  <si>
    <t>maria-isis59@example.org</t>
  </si>
  <si>
    <t>764.125.038-62</t>
  </si>
  <si>
    <t>Gustavo Brito</t>
  </si>
  <si>
    <t>Rua de Nogueira, 60</t>
  </si>
  <si>
    <t>Barros da Mata</t>
  </si>
  <si>
    <t>+55021938187159</t>
  </si>
  <si>
    <t>ana-laura76@example.org</t>
  </si>
  <si>
    <t>251.638.970-12</t>
  </si>
  <si>
    <t>Maria Laura Garcia</t>
  </si>
  <si>
    <t>Campo de Guerra, 48</t>
  </si>
  <si>
    <t>+55062906144240</t>
  </si>
  <si>
    <t>mmendonca@example.net</t>
  </si>
  <si>
    <t>513.906.247-06</t>
  </si>
  <si>
    <t>Daniel Vieira</t>
  </si>
  <si>
    <t>Aeroporto Josué Farias, 64</t>
  </si>
  <si>
    <t>+5532943810998</t>
  </si>
  <si>
    <t>ccastro@example.net</t>
  </si>
  <si>
    <t>861.234.059-42</t>
  </si>
  <si>
    <t>Luiz Felipe Oliveira</t>
  </si>
  <si>
    <t>Praia Júlia da Costa, 317</t>
  </si>
  <si>
    <t>+5553922741719</t>
  </si>
  <si>
    <t>joao-miguel11@example.com</t>
  </si>
  <si>
    <t>509.387.164-84</t>
  </si>
  <si>
    <t>Maria Fernanda Câmara</t>
  </si>
  <si>
    <t>Viaduto Dias, 951</t>
  </si>
  <si>
    <t>+5532925718708</t>
  </si>
  <si>
    <t>oribeiro@example.net</t>
  </si>
  <si>
    <t>819.560.273-86</t>
  </si>
  <si>
    <t>Júlia Cardoso</t>
  </si>
  <si>
    <t>Fazenda Ana Vitória Duarte</t>
  </si>
  <si>
    <t>Sá Paulista</t>
  </si>
  <si>
    <t>+55035974873137</t>
  </si>
  <si>
    <t>rael24@example.org</t>
  </si>
  <si>
    <t>492.506.138-06</t>
  </si>
  <si>
    <t>Enrico Porto</t>
  </si>
  <si>
    <t>Trevo de da Rosa, 828</t>
  </si>
  <si>
    <t>Marques de Ramos</t>
  </si>
  <si>
    <t>+55058969608825</t>
  </si>
  <si>
    <t>siqueirapedro-miguel@example.com</t>
  </si>
  <si>
    <t>067.895.412-76</t>
  </si>
  <si>
    <t>Ana Vitória da Mata</t>
  </si>
  <si>
    <t>Distrito Carvalho, 27</t>
  </si>
  <si>
    <t>Santos Paulista</t>
  </si>
  <si>
    <t>+55096995347387</t>
  </si>
  <si>
    <t>araujolorena@example.net</t>
  </si>
  <si>
    <t>594.218.073-32</t>
  </si>
  <si>
    <t>Emanuel Silva</t>
  </si>
  <si>
    <t>Praia João Vitor Fonseca, 57</t>
  </si>
  <si>
    <t>+55030992938741</t>
  </si>
  <si>
    <t>rochaemilly@example.com</t>
  </si>
  <si>
    <t>430.975.128-88</t>
  </si>
  <si>
    <t>Ayla Costela</t>
  </si>
  <si>
    <t>Vale de Cassiano, 541</t>
  </si>
  <si>
    <t>+5590957036872</t>
  </si>
  <si>
    <t>julia58@example.net</t>
  </si>
  <si>
    <t>Profissional de linguística</t>
  </si>
  <si>
    <t>325.841.960-42</t>
  </si>
  <si>
    <t>Amanda Lopes</t>
  </si>
  <si>
    <t>Favela Ana Carolina Correia, 10</t>
  </si>
  <si>
    <t>da Cruz Verde</t>
  </si>
  <si>
    <t>+5579907677353</t>
  </si>
  <si>
    <t>lcardoso@example.net</t>
  </si>
  <si>
    <t>Epidemiólogo</t>
  </si>
  <si>
    <t>725.081.369-21</t>
  </si>
  <si>
    <t>Anna Liz Nogueira</t>
  </si>
  <si>
    <t>Esplanada Lima, 72</t>
  </si>
  <si>
    <t>+55028955566793</t>
  </si>
  <si>
    <t>karagao@example.net</t>
  </si>
  <si>
    <t>534.982.107-50</t>
  </si>
  <si>
    <t>Eloah Marques</t>
  </si>
  <si>
    <t>Trevo Murilo Costela</t>
  </si>
  <si>
    <t>+5593964658026</t>
  </si>
  <si>
    <t>mendesana-julia@example.com</t>
  </si>
  <si>
    <t>435.280.971-32</t>
  </si>
  <si>
    <t>Eduardo Campos</t>
  </si>
  <si>
    <t>Rodovia Sara da Paz, 9</t>
  </si>
  <si>
    <t>Barros de Sá</t>
  </si>
  <si>
    <t>+5529999719789</t>
  </si>
  <si>
    <t>tsiqueira@example.net</t>
  </si>
  <si>
    <t>207.839.451-32</t>
  </si>
  <si>
    <t>Levi Melo</t>
  </si>
  <si>
    <t>Feira de Câmara</t>
  </si>
  <si>
    <t>+5527969629261</t>
  </si>
  <si>
    <t>novaesraul@example.net</t>
  </si>
  <si>
    <t>051.726.489-76</t>
  </si>
  <si>
    <t>Feira de Sá, 28</t>
  </si>
  <si>
    <t>+5567937533737</t>
  </si>
  <si>
    <t>lorenanovais@example.net</t>
  </si>
  <si>
    <t>703.185.694-93</t>
  </si>
  <si>
    <t>Anthony Gabriel Peixoto</t>
  </si>
  <si>
    <t>Ladeira Lima, 5</t>
  </si>
  <si>
    <t>Cirino dos Dourados</t>
  </si>
  <si>
    <t>+55085974833442</t>
  </si>
  <si>
    <t>cecilia53@example.com</t>
  </si>
  <si>
    <t>Dogueiro</t>
  </si>
  <si>
    <t>315.279.460-61</t>
  </si>
  <si>
    <t>Anthony Moraes</t>
  </si>
  <si>
    <t>Estrada Vasconcelos, 40</t>
  </si>
  <si>
    <t>Nascimento do Amparo</t>
  </si>
  <si>
    <t>+5537988147090</t>
  </si>
  <si>
    <t>luna02@example.org</t>
  </si>
  <si>
    <t>075.163.948-66</t>
  </si>
  <si>
    <t>Maria Santos</t>
  </si>
  <si>
    <t>Largo Melo, 70</t>
  </si>
  <si>
    <t>Vargas Grande</t>
  </si>
  <si>
    <t>+5561948637045</t>
  </si>
  <si>
    <t>theodorobarros@example.com</t>
  </si>
  <si>
    <t>385.120.947-88</t>
  </si>
  <si>
    <t>Lucas Silveira</t>
  </si>
  <si>
    <t>Parque Carvalho, 5</t>
  </si>
  <si>
    <t>+55078973181204</t>
  </si>
  <si>
    <t>pimentavinicius@example.org</t>
  </si>
  <si>
    <t>419.380.527-14</t>
  </si>
  <si>
    <t>Sabrina Andrade</t>
  </si>
  <si>
    <t>Avenida Vargas, 85</t>
  </si>
  <si>
    <t>+5572971781242</t>
  </si>
  <si>
    <t>santosrenan@example.net</t>
  </si>
  <si>
    <t>Lanterneiro</t>
  </si>
  <si>
    <t>401.327.958-41</t>
  </si>
  <si>
    <t>Aylla Barros</t>
  </si>
  <si>
    <t>Condomínio de Silva, 4</t>
  </si>
  <si>
    <t>+55084976571839</t>
  </si>
  <si>
    <t>raulmoreira@example.net</t>
  </si>
  <si>
    <t>872.419.305-41</t>
  </si>
  <si>
    <t>Francisco Cavalcante</t>
  </si>
  <si>
    <t>Distrito Vinícius Pereira, 61</t>
  </si>
  <si>
    <t>da Mata de Marques</t>
  </si>
  <si>
    <t>+5523920537286</t>
  </si>
  <si>
    <t>lopeslucca@example.org</t>
  </si>
  <si>
    <t>Maquinista</t>
  </si>
  <si>
    <t>023.891.674-03</t>
  </si>
  <si>
    <t>Davi Abreu</t>
  </si>
  <si>
    <t>Conjunto de da Cruz, 66</t>
  </si>
  <si>
    <t>+5559963194440</t>
  </si>
  <si>
    <t>luiz-gustavo46@example.com</t>
  </si>
  <si>
    <t>519.320.847-97</t>
  </si>
  <si>
    <t>Alameda Alves, 39</t>
  </si>
  <si>
    <t>Viana de Sales</t>
  </si>
  <si>
    <t>+5520934271204</t>
  </si>
  <si>
    <t>maria-liz45@example.org</t>
  </si>
  <si>
    <t>647.059.231-70</t>
  </si>
  <si>
    <t>Ana Carolina Mendes</t>
  </si>
  <si>
    <t>Favela de Freitas, 636</t>
  </si>
  <si>
    <t>+5588969712395</t>
  </si>
  <si>
    <t>jpeixoto@example.com</t>
  </si>
  <si>
    <t>749.302.865-65</t>
  </si>
  <si>
    <t>Isaque Fonseca</t>
  </si>
  <si>
    <t>Chácara João Gabriel Sales, 922</t>
  </si>
  <si>
    <t>+5553903095484</t>
  </si>
  <si>
    <t>barbosagabriela@example.com</t>
  </si>
  <si>
    <t>816.453.092-15</t>
  </si>
  <si>
    <t>Yuri Costela</t>
  </si>
  <si>
    <t>Quadra Viana, 971</t>
  </si>
  <si>
    <t>Gomes do Amparo</t>
  </si>
  <si>
    <t>+5587951511777</t>
  </si>
  <si>
    <t>xcampos@example.net</t>
  </si>
  <si>
    <t>923.807.461-50</t>
  </si>
  <si>
    <t>Rael Lopes</t>
  </si>
  <si>
    <t>Parque Helena Porto, 9</t>
  </si>
  <si>
    <t>Guerra do Norte</t>
  </si>
  <si>
    <t>+5522900487866</t>
  </si>
  <si>
    <t>maysa89@example.com</t>
  </si>
  <si>
    <t>204.518.973-23</t>
  </si>
  <si>
    <t>João Miguel Casa Grande</t>
  </si>
  <si>
    <t>Vereda Thales Rocha, 517</t>
  </si>
  <si>
    <t>da Luz de Silva</t>
  </si>
  <si>
    <t>+55017914067533</t>
  </si>
  <si>
    <t>snovais@example.org</t>
  </si>
  <si>
    <t>632.094.857-47</t>
  </si>
  <si>
    <t>Vicente Dias</t>
  </si>
  <si>
    <t>Passarela Campos, 69</t>
  </si>
  <si>
    <t>+5547968137405</t>
  </si>
  <si>
    <t>camaralucca@example.net</t>
  </si>
  <si>
    <t>745.130.628-35</t>
  </si>
  <si>
    <t>Elisa Castro</t>
  </si>
  <si>
    <t>Praça de da Mata, 75</t>
  </si>
  <si>
    <t>+5562955768174</t>
  </si>
  <si>
    <t>ayllanovais@example.net</t>
  </si>
  <si>
    <t>452.093.781-79</t>
  </si>
  <si>
    <t>Henry da Paz</t>
  </si>
  <si>
    <t>Lago Luara Vargas, 9</t>
  </si>
  <si>
    <t>+5531941471354</t>
  </si>
  <si>
    <t>nalbuquerque@example.org</t>
  </si>
  <si>
    <t>605.193.784-66</t>
  </si>
  <si>
    <t>Ana Luiza Souza</t>
  </si>
  <si>
    <t>Chácara de Garcia, 52</t>
  </si>
  <si>
    <t>+5522907973047</t>
  </si>
  <si>
    <t>pimentaisaque@example.org</t>
  </si>
  <si>
    <t>147.905.268-01</t>
  </si>
  <si>
    <t>Largo Beatriz Silva, 1</t>
  </si>
  <si>
    <t>+55088932223906</t>
  </si>
  <si>
    <t>moraeseduarda@example.org</t>
  </si>
  <si>
    <t>165.309.827-95</t>
  </si>
  <si>
    <t>Aurora Cavalcante</t>
  </si>
  <si>
    <t>Vale Carolina Duarte, 41</t>
  </si>
  <si>
    <t>Vila Independencia 3ª Seção</t>
  </si>
  <si>
    <t>Costa de Lima</t>
  </si>
  <si>
    <t>+5581945029437</t>
  </si>
  <si>
    <t>mateusteixeira@example.net</t>
  </si>
  <si>
    <t>794.310.628-87</t>
  </si>
  <si>
    <t>Bernardo Farias</t>
  </si>
  <si>
    <t>Chácara Maria Alice Câmara, 37</t>
  </si>
  <si>
    <t>Vila Nova Cachoeirinha 3ª Seção</t>
  </si>
  <si>
    <t>+5566918764600</t>
  </si>
  <si>
    <t>isa@example.net</t>
  </si>
  <si>
    <t>783.469.120-13</t>
  </si>
  <si>
    <t>Bruna Nunes</t>
  </si>
  <si>
    <t>Estrada Rios, 825</t>
  </si>
  <si>
    <t>Montenegro de Minas</t>
  </si>
  <si>
    <t>+5517945172408</t>
  </si>
  <si>
    <t>da-paznina@example.org</t>
  </si>
  <si>
    <t>Optometrista</t>
  </si>
  <si>
    <t>201.645.873-90</t>
  </si>
  <si>
    <t>Maria Liz Teixeira</t>
  </si>
  <si>
    <t>Colônia Eloá Alves, 62</t>
  </si>
  <si>
    <t>+5555923941105</t>
  </si>
  <si>
    <t>camila16@example.org</t>
  </si>
  <si>
    <t>561.974.820-02</t>
  </si>
  <si>
    <t>Thiago Câmara</t>
  </si>
  <si>
    <t>Parque Gael Andrade, 18</t>
  </si>
  <si>
    <t>+55058965176341</t>
  </si>
  <si>
    <t>correiaantonella@example.com</t>
  </si>
  <si>
    <t>348.106.529-98</t>
  </si>
  <si>
    <t>Clara Borges</t>
  </si>
  <si>
    <t>Morro Lívia Vargas, 17</t>
  </si>
  <si>
    <t>+5516959048822</t>
  </si>
  <si>
    <t>kcasa-grande@example.org</t>
  </si>
  <si>
    <t>130.625.947-99</t>
  </si>
  <si>
    <t>Alameda Ana Laura Nascimento, 81</t>
  </si>
  <si>
    <t>+5573978615386</t>
  </si>
  <si>
    <t>jda-mota@example.com</t>
  </si>
  <si>
    <t>536.708.149-57</t>
  </si>
  <si>
    <t>Breno Guerra</t>
  </si>
  <si>
    <t>Avenida Almeida, 30</t>
  </si>
  <si>
    <t>+5544939164765</t>
  </si>
  <si>
    <t>alicepereira@example.com</t>
  </si>
  <si>
    <t>830.576.941-01</t>
  </si>
  <si>
    <t>Natália Correia</t>
  </si>
  <si>
    <t>Vila de Ferreira, 5</t>
  </si>
  <si>
    <t>Moura do Campo</t>
  </si>
  <si>
    <t>+5595979124279</t>
  </si>
  <si>
    <t>alexia82@example.net</t>
  </si>
  <si>
    <t>791.382.604-50</t>
  </si>
  <si>
    <t>Nicolas Ferreira</t>
  </si>
  <si>
    <t>Jardim de Aparecida, 52</t>
  </si>
  <si>
    <t>São Cristóvão</t>
  </si>
  <si>
    <t>+55094924575167</t>
  </si>
  <si>
    <t>olima@example.net</t>
  </si>
  <si>
    <t>780.425.931-04</t>
  </si>
  <si>
    <t>Ana Liz Câmara</t>
  </si>
  <si>
    <t>Colônia Daniela Martins, 23</t>
  </si>
  <si>
    <t>da Rosa da Praia</t>
  </si>
  <si>
    <t>+5594979718576</t>
  </si>
  <si>
    <t>erickleao@example.net</t>
  </si>
  <si>
    <t>316.497.285-73</t>
  </si>
  <si>
    <t>Antonella Souza</t>
  </si>
  <si>
    <t>Alameda Gabriela Fernandes, 9</t>
  </si>
  <si>
    <t>Rios da Prata</t>
  </si>
  <si>
    <t>+5525925940576</t>
  </si>
  <si>
    <t>carolinecostela@example.org</t>
  </si>
  <si>
    <t>578.190.624-01</t>
  </si>
  <si>
    <t>Aurora Campos</t>
  </si>
  <si>
    <t>Feira Vinicius Lopes, 82</t>
  </si>
  <si>
    <t>+55002945348938</t>
  </si>
  <si>
    <t>ana-sophia68@example.org</t>
  </si>
  <si>
    <t>051.728.934-23</t>
  </si>
  <si>
    <t>Hellena Cardoso</t>
  </si>
  <si>
    <t>Estação João Felipe Moura, 65</t>
  </si>
  <si>
    <t>Correia de da Rocha</t>
  </si>
  <si>
    <t>+5557933856200</t>
  </si>
  <si>
    <t>rsantos@example.net</t>
  </si>
  <si>
    <t>491.803.752-60</t>
  </si>
  <si>
    <t>Sabrina Câmara</t>
  </si>
  <si>
    <t>Favela de Campos, 62</t>
  </si>
  <si>
    <t>Câmara da Serra</t>
  </si>
  <si>
    <t>+5541920067705</t>
  </si>
  <si>
    <t>isabeljesus@example.net</t>
  </si>
  <si>
    <t>548.632.917-28</t>
  </si>
  <si>
    <t>Rhavi Câmara</t>
  </si>
  <si>
    <t>Passarela Dom da Rosa, 866</t>
  </si>
  <si>
    <t>+5527946854146</t>
  </si>
  <si>
    <t>aparecidamarcos-vinicius@example.com</t>
  </si>
  <si>
    <t>602.513.874-53</t>
  </si>
  <si>
    <t>Mariah Ribeiro</t>
  </si>
  <si>
    <t>Condomínio Diego Campos, 335</t>
  </si>
  <si>
    <t>+55040919551082</t>
  </si>
  <si>
    <t>ana-julia71@example.org</t>
  </si>
  <si>
    <t>891.436.275-28</t>
  </si>
  <si>
    <t>João Felipe Correia</t>
  </si>
  <si>
    <t>Praia de Sousa</t>
  </si>
  <si>
    <t>+5589967691524</t>
  </si>
  <si>
    <t>umachado@example.net</t>
  </si>
  <si>
    <t>685.710.932-02</t>
  </si>
  <si>
    <t>Kaique Dias</t>
  </si>
  <si>
    <t>Favela Silva, 6</t>
  </si>
  <si>
    <t>+5529968674718</t>
  </si>
  <si>
    <t>zoeramos@example.org</t>
  </si>
  <si>
    <t>479.512.860-01</t>
  </si>
  <si>
    <t>Samuel Aragão</t>
  </si>
  <si>
    <t>Quadra Sousa, 362</t>
  </si>
  <si>
    <t>da Mata de Araújo</t>
  </si>
  <si>
    <t>+55011986622906</t>
  </si>
  <si>
    <t>nlima@example.com</t>
  </si>
  <si>
    <t>Cantor</t>
  </si>
  <si>
    <t>679.840.132-50</t>
  </si>
  <si>
    <t>Stephany Leão</t>
  </si>
  <si>
    <t>Lagoa de Pinto, 58</t>
  </si>
  <si>
    <t>+5557906481400</t>
  </si>
  <si>
    <t>pandrade@example.net</t>
  </si>
  <si>
    <t>968.425.701-58</t>
  </si>
  <si>
    <t>Lucas Gabriel Costela</t>
  </si>
  <si>
    <t>Sítio de Souza, 42</t>
  </si>
  <si>
    <t>Vasconcelos do Amparo</t>
  </si>
  <si>
    <t>+55032969449388</t>
  </si>
  <si>
    <t>fonsecavitoria@example.net</t>
  </si>
  <si>
    <t>289.510.763-77</t>
  </si>
  <si>
    <t>Bento Lopes</t>
  </si>
  <si>
    <t>Área Abreu</t>
  </si>
  <si>
    <t>Moreira de Gonçalves</t>
  </si>
  <si>
    <t>+5515929546827</t>
  </si>
  <si>
    <t>pimentabella@example.org</t>
  </si>
  <si>
    <t>217.809.345-05</t>
  </si>
  <si>
    <t>Isabelly Abreu</t>
  </si>
  <si>
    <t>Conjunto de Barbosa, 470</t>
  </si>
  <si>
    <t>+55065957271764</t>
  </si>
  <si>
    <t>nogueirafernando@example.net</t>
  </si>
  <si>
    <t>926.784.513-64</t>
  </si>
  <si>
    <t>Arthur Gabriel Santos</t>
  </si>
  <si>
    <t>Largo Rodrigues, 124</t>
  </si>
  <si>
    <t>+5567925997778</t>
  </si>
  <si>
    <t>heitor55@example.org</t>
  </si>
  <si>
    <t>General</t>
  </si>
  <si>
    <t>723.601.485-08</t>
  </si>
  <si>
    <t>Vinícius Gonçalves</t>
  </si>
  <si>
    <t>Quadra Isaac Martins</t>
  </si>
  <si>
    <t>+5519900966672</t>
  </si>
  <si>
    <t>da-motaana-liz@example.org</t>
  </si>
  <si>
    <t>451.798.306-48</t>
  </si>
  <si>
    <t>Bento Guerra</t>
  </si>
  <si>
    <t>Loteamento de Martins, 7</t>
  </si>
  <si>
    <t>+5594921558476</t>
  </si>
  <si>
    <t>yanalmeida@example.com</t>
  </si>
  <si>
    <t>076.945.213-25</t>
  </si>
  <si>
    <t>Isabel Lopes</t>
  </si>
  <si>
    <t>Trecho Jade Araújo, 81</t>
  </si>
  <si>
    <t>+5555942490006</t>
  </si>
  <si>
    <t>almeidaluiza@example.com</t>
  </si>
  <si>
    <t>026.795.384-47</t>
  </si>
  <si>
    <t>Manuella Rios</t>
  </si>
  <si>
    <t>Campo Danilo Silva, 12</t>
  </si>
  <si>
    <t>Silva Paulista</t>
  </si>
  <si>
    <t>+55052916791320</t>
  </si>
  <si>
    <t>gvargas@example.org</t>
  </si>
  <si>
    <t>148.625.903-06</t>
  </si>
  <si>
    <t>Thales Silveira</t>
  </si>
  <si>
    <t>Estrada de Barbosa, 92</t>
  </si>
  <si>
    <t>+5508997957330</t>
  </si>
  <si>
    <t>melinaabreu@example.net</t>
  </si>
  <si>
    <t>918.570.423-79</t>
  </si>
  <si>
    <t>Maria Luiza Machado</t>
  </si>
  <si>
    <t>Vila Rael Monteiro, 10</t>
  </si>
  <si>
    <t>+55026957319484</t>
  </si>
  <si>
    <t>isabelabarbosa@example.net</t>
  </si>
  <si>
    <t>024.371.586-26</t>
  </si>
  <si>
    <t>Maria Fernanda Fernandes</t>
  </si>
  <si>
    <t>Esplanada de da Rosa, 73</t>
  </si>
  <si>
    <t>Jesus da Mata</t>
  </si>
  <si>
    <t>+55066961075944</t>
  </si>
  <si>
    <t>yasmin16@example.org</t>
  </si>
  <si>
    <t>096.813.472-69</t>
  </si>
  <si>
    <t>Matheus da Paz</t>
  </si>
  <si>
    <t>Aeroporto de das Neves, 99</t>
  </si>
  <si>
    <t>+5511967872224</t>
  </si>
  <si>
    <t>araujopedro-miguel@example.net</t>
  </si>
  <si>
    <t>659.473.210-25</t>
  </si>
  <si>
    <t>Antony Montenegro</t>
  </si>
  <si>
    <t>Morro Camargo, 47</t>
  </si>
  <si>
    <t>Freitas de Azevedo</t>
  </si>
  <si>
    <t>+5596943065802</t>
  </si>
  <si>
    <t>lfogaca@example.net</t>
  </si>
  <si>
    <t>934.251.608-42</t>
  </si>
  <si>
    <t>Bella da Cunha</t>
  </si>
  <si>
    <t>Rua da Mata, 98</t>
  </si>
  <si>
    <t>+5500993678235</t>
  </si>
  <si>
    <t>wsiqueira@example.org</t>
  </si>
  <si>
    <t>492.801.375-14</t>
  </si>
  <si>
    <t>Gustavo Henrique Lopes</t>
  </si>
  <si>
    <t>Conjunto Mendes, 97</t>
  </si>
  <si>
    <t>+5553929098048</t>
  </si>
  <si>
    <t>maria-cecilia80@example.org</t>
  </si>
  <si>
    <t>512.648.379-09</t>
  </si>
  <si>
    <t>Cauã Aragão</t>
  </si>
  <si>
    <t>Esplanada Maria Liz Viana, 627</t>
  </si>
  <si>
    <t>Barros Paulista</t>
  </si>
  <si>
    <t>+55039954317391</t>
  </si>
  <si>
    <t>camila40@example.net</t>
  </si>
  <si>
    <t>375.618.429-37</t>
  </si>
  <si>
    <t>Murilo Vargas</t>
  </si>
  <si>
    <t>Vila de Jesus, 44</t>
  </si>
  <si>
    <t>+5551902548461</t>
  </si>
  <si>
    <t>ribeiroleandro@example.net</t>
  </si>
  <si>
    <t>812.935.406-33</t>
  </si>
  <si>
    <t>Isis da Paz</t>
  </si>
  <si>
    <t>Residencial Brenda Albuquerque, 48</t>
  </si>
  <si>
    <t>+5520988590560</t>
  </si>
  <si>
    <t>ana-liz67@example.com</t>
  </si>
  <si>
    <t>129.876.053-40</t>
  </si>
  <si>
    <t>Aylla Moraes</t>
  </si>
  <si>
    <t>Jardim de Santos</t>
  </si>
  <si>
    <t>Prado</t>
  </si>
  <si>
    <t>+5536902964505</t>
  </si>
  <si>
    <t>da-rosavinicius@example.org</t>
  </si>
  <si>
    <t>740.518.329-88</t>
  </si>
  <si>
    <t>Davi Miguel Castro</t>
  </si>
  <si>
    <t>Vereda de Freitas, 998</t>
  </si>
  <si>
    <t>Moraes de Santos</t>
  </si>
  <si>
    <t>+5538962058916</t>
  </si>
  <si>
    <t>juancostela@example.net</t>
  </si>
  <si>
    <t>690.173.842-04</t>
  </si>
  <si>
    <t>Yasmin Nogueira</t>
  </si>
  <si>
    <t>Aeroporto de Carvalho, 56</t>
  </si>
  <si>
    <t>Machado do Amparo</t>
  </si>
  <si>
    <t>+5513902693573</t>
  </si>
  <si>
    <t>alexia44@example.net</t>
  </si>
  <si>
    <t>027.365.984-74</t>
  </si>
  <si>
    <t>Trevo de Teixeira</t>
  </si>
  <si>
    <t>Dias de Minas</t>
  </si>
  <si>
    <t>+5522902408699</t>
  </si>
  <si>
    <t>da-rosaluiz-otavio@example.net</t>
  </si>
  <si>
    <t>658.132.074-90</t>
  </si>
  <si>
    <t>Lorenzo Moura</t>
  </si>
  <si>
    <t>Área de Peixoto, 536</t>
  </si>
  <si>
    <t>+5545930283750</t>
  </si>
  <si>
    <t>isabela45@example.org</t>
  </si>
  <si>
    <t>971.053.286-30</t>
  </si>
  <si>
    <t>Ravi Lucca Aparecida</t>
  </si>
  <si>
    <t>Favela Anthony Gabriel Aparecida, 32</t>
  </si>
  <si>
    <t>+5540979063346</t>
  </si>
  <si>
    <t>miguel21@example.org</t>
  </si>
  <si>
    <t>746.259.018-20</t>
  </si>
  <si>
    <t>Ryan Santos</t>
  </si>
  <si>
    <t>Feira Alves, 9</t>
  </si>
  <si>
    <t>+5546973855744</t>
  </si>
  <si>
    <t>aylla64@example.org</t>
  </si>
  <si>
    <t>325.807.416-07</t>
  </si>
  <si>
    <t>Calebe Pacheco</t>
  </si>
  <si>
    <t>Aeroporto Paulo da Paz, 3</t>
  </si>
  <si>
    <t>+55063957961449</t>
  </si>
  <si>
    <t>vitor83@example.org</t>
  </si>
  <si>
    <t>670.293.481-50</t>
  </si>
  <si>
    <t>Maria Clara Casa Grande</t>
  </si>
  <si>
    <t>Trecho Costa, 39</t>
  </si>
  <si>
    <t>Sales da Mata</t>
  </si>
  <si>
    <t>+5507927411029</t>
  </si>
  <si>
    <t>pedro-miguel17@example.org</t>
  </si>
  <si>
    <t>604.253.718-08</t>
  </si>
  <si>
    <t>Yasmin Guerra</t>
  </si>
  <si>
    <t>Recanto Brenda Novais, 67</t>
  </si>
  <si>
    <t>+5566976183512</t>
  </si>
  <si>
    <t>cmacedo@example.net</t>
  </si>
  <si>
    <t>035.791.862-21</t>
  </si>
  <si>
    <t>Milena Rios</t>
  </si>
  <si>
    <t>Viela Pedro Lucas Camargo, 65</t>
  </si>
  <si>
    <t>Mendonça das Pedras</t>
  </si>
  <si>
    <t>+5589950053041</t>
  </si>
  <si>
    <t>machadoisabela@example.org</t>
  </si>
  <si>
    <t>609.238.154-06</t>
  </si>
  <si>
    <t>Gael Henrique da Paz</t>
  </si>
  <si>
    <t>Distrito Maria Júlia Vasconcelos, 4</t>
  </si>
  <si>
    <t>Guerra do Sul</t>
  </si>
  <si>
    <t>+55037921862099</t>
  </si>
  <si>
    <t>mendoncaluiz-henrique@example.com</t>
  </si>
  <si>
    <t>160.432.895-98</t>
  </si>
  <si>
    <t>Mariana da Luz</t>
  </si>
  <si>
    <t>Campo Carvalho, 32</t>
  </si>
  <si>
    <t>+55058990055191</t>
  </si>
  <si>
    <t>leandrovasconcelos@example.net</t>
  </si>
  <si>
    <t>081.572.963-40</t>
  </si>
  <si>
    <t>Melina Freitas</t>
  </si>
  <si>
    <t>Vila Azevedo, 19</t>
  </si>
  <si>
    <t>+5548924374416</t>
  </si>
  <si>
    <t>da-motacamila@example.org</t>
  </si>
  <si>
    <t>Engenheiro físico</t>
  </si>
  <si>
    <t>065.974.213-61</t>
  </si>
  <si>
    <t>Benjamin Cavalcanti</t>
  </si>
  <si>
    <t>Viaduto de Freitas, 254</t>
  </si>
  <si>
    <t>Rios de Alves</t>
  </si>
  <si>
    <t>+5538948687785</t>
  </si>
  <si>
    <t>camargoisis@example.org</t>
  </si>
  <si>
    <t>257.698.013-95</t>
  </si>
  <si>
    <t>Daniel da Conceição</t>
  </si>
  <si>
    <t>Praia Costa, 23</t>
  </si>
  <si>
    <t>Pinto de Farias</t>
  </si>
  <si>
    <t>+55043938275389</t>
  </si>
  <si>
    <t>ovieira@example.net</t>
  </si>
  <si>
    <t>407.981.526-30</t>
  </si>
  <si>
    <t>Bianca Aparecida</t>
  </si>
  <si>
    <t>Viela de Melo, 73</t>
  </si>
  <si>
    <t>+5557927011429</t>
  </si>
  <si>
    <t>rmendes@example.net</t>
  </si>
  <si>
    <t>780.163.594-93</t>
  </si>
  <si>
    <t>Sarah Melo</t>
  </si>
  <si>
    <t>Colônia Hellena Rocha, 55</t>
  </si>
  <si>
    <t>Ramos da Mata</t>
  </si>
  <si>
    <t>+5526977706757</t>
  </si>
  <si>
    <t>uvieira@example.org</t>
  </si>
  <si>
    <t>Gravurista</t>
  </si>
  <si>
    <t>920.658.713-77</t>
  </si>
  <si>
    <t>Bruna Barros</t>
  </si>
  <si>
    <t>Rua Sara Correia, 83</t>
  </si>
  <si>
    <t>Pereira da Prata</t>
  </si>
  <si>
    <t>+5506925782003</t>
  </si>
  <si>
    <t>ravi-luccacostela@example.net</t>
  </si>
  <si>
    <t>382.067.954-56</t>
  </si>
  <si>
    <t>Lavínia Castro</t>
  </si>
  <si>
    <t>Favela Guerra</t>
  </si>
  <si>
    <t>+5508931462400</t>
  </si>
  <si>
    <t>brenda57@example.net</t>
  </si>
  <si>
    <t>876.325.904-47</t>
  </si>
  <si>
    <t>Marcos Vinicius Pimenta</t>
  </si>
  <si>
    <t>Aeroporto Joaquim Castro</t>
  </si>
  <si>
    <t>Cassiano do Sul</t>
  </si>
  <si>
    <t>+55010990531226</t>
  </si>
  <si>
    <t>anna-lizmachado@example.net</t>
  </si>
  <si>
    <t>139.042.576-25</t>
  </si>
  <si>
    <t>Henry Guerra</t>
  </si>
  <si>
    <t>Colônia de Siqueira, 58</t>
  </si>
  <si>
    <t>+5533979786574</t>
  </si>
  <si>
    <t>catarinada-rocha@example.net</t>
  </si>
  <si>
    <t>329.784.015-32</t>
  </si>
  <si>
    <t>Davi Lucas Borges</t>
  </si>
  <si>
    <t>Jardim Cunha, 34</t>
  </si>
  <si>
    <t>Barreiro</t>
  </si>
  <si>
    <t>+5548912444614</t>
  </si>
  <si>
    <t>piressofia@example.net</t>
  </si>
  <si>
    <t>930.741.865-93</t>
  </si>
  <si>
    <t>Zoe Siqueira</t>
  </si>
  <si>
    <t>Vereda Correia</t>
  </si>
  <si>
    <t>+5504950497318</t>
  </si>
  <si>
    <t>lalves@example.net</t>
  </si>
  <si>
    <t>768.053.219-21</t>
  </si>
  <si>
    <t>Juliana Vasconcelos</t>
  </si>
  <si>
    <t>Vereda Leão, 61</t>
  </si>
  <si>
    <t>+5512966738030</t>
  </si>
  <si>
    <t>vieirajoaquim@example.com</t>
  </si>
  <si>
    <t>374.018.965-75</t>
  </si>
  <si>
    <t>Maria Fernanda da Rosa</t>
  </si>
  <si>
    <t>Passarela de Peixoto, 51</t>
  </si>
  <si>
    <t>Ferreira dos Dourados</t>
  </si>
  <si>
    <t>+5502926000436</t>
  </si>
  <si>
    <t>cassianoisabel@example.org</t>
  </si>
  <si>
    <t>728.951.604-49</t>
  </si>
  <si>
    <t>Sarah Souza</t>
  </si>
  <si>
    <t>Pátio Isabela Gonçalves, 35</t>
  </si>
  <si>
    <t>+5578972033097</t>
  </si>
  <si>
    <t>maria-juliada-rosa@example.org</t>
  </si>
  <si>
    <t>Urologista</t>
  </si>
  <si>
    <t>792.851.460-58</t>
  </si>
  <si>
    <t>Pietro Cunha</t>
  </si>
  <si>
    <t>Sítio de da Rocha, 40</t>
  </si>
  <si>
    <t>+5501997442534</t>
  </si>
  <si>
    <t>abreufelipe@example.net</t>
  </si>
  <si>
    <t>982.051.437-14</t>
  </si>
  <si>
    <t>Lorena Teixeira</t>
  </si>
  <si>
    <t>Feira Melissa Vasconcelos, 22</t>
  </si>
  <si>
    <t>+55039955125462</t>
  </si>
  <si>
    <t>oalbuquerque@example.org</t>
  </si>
  <si>
    <t>652.831.079-30</t>
  </si>
  <si>
    <t>Eduarda Correia</t>
  </si>
  <si>
    <t>Trevo da Cruz, 58</t>
  </si>
  <si>
    <t>Souza de Teixeira</t>
  </si>
  <si>
    <t>+5565958840884</t>
  </si>
  <si>
    <t>glopes@example.net</t>
  </si>
  <si>
    <t>308.952.147-41</t>
  </si>
  <si>
    <t>João Gabriel Duarte</t>
  </si>
  <si>
    <t>Travessa de da Rocha, 391</t>
  </si>
  <si>
    <t>+5599920512379</t>
  </si>
  <si>
    <t>antonio49@example.net</t>
  </si>
  <si>
    <t>493.685.702-56</t>
  </si>
  <si>
    <t>Juliana da Costa</t>
  </si>
  <si>
    <t>Fazenda Gonçalves, 70</t>
  </si>
  <si>
    <t>+5509948705621</t>
  </si>
  <si>
    <t>heitor62@example.org</t>
  </si>
  <si>
    <t>389.512.067-77</t>
  </si>
  <si>
    <t>Cecilia da Mata</t>
  </si>
  <si>
    <t>Praia Luiz Henrique Teixeira, 67</t>
  </si>
  <si>
    <t>+5565997146037</t>
  </si>
  <si>
    <t>ana-luiza97@example.org</t>
  </si>
  <si>
    <t>Digitador</t>
  </si>
  <si>
    <t>067.814.592-01</t>
  </si>
  <si>
    <t>Thomas Nunes</t>
  </si>
  <si>
    <t>Via Ana Clara da Mata, 86</t>
  </si>
  <si>
    <t>Abreu da Serra</t>
  </si>
  <si>
    <t>+55080944320313</t>
  </si>
  <si>
    <t>ana-liz08@example.com</t>
  </si>
  <si>
    <t>521.479.863-64</t>
  </si>
  <si>
    <t>Rhavi Sá</t>
  </si>
  <si>
    <t>Condomínio de Carvalho, 4</t>
  </si>
  <si>
    <t>+5582928879140</t>
  </si>
  <si>
    <t>da-cruzvinicius@example.com</t>
  </si>
  <si>
    <t>786.401.235-35</t>
  </si>
  <si>
    <t>Ísis Pacheco</t>
  </si>
  <si>
    <t>Vereda de da Cunha, 4</t>
  </si>
  <si>
    <t>+5560955390014</t>
  </si>
  <si>
    <t>pachecoapollo@example.com</t>
  </si>
  <si>
    <t>Pintor</t>
  </si>
  <si>
    <t>983.540.271-04</t>
  </si>
  <si>
    <t>Praia Ana Lívia Ribeiro, 83</t>
  </si>
  <si>
    <t>+5586927690875</t>
  </si>
  <si>
    <t>natalia52@example.com</t>
  </si>
  <si>
    <t>726.319.840-13</t>
  </si>
  <si>
    <t>Lucas Gabriel Costa</t>
  </si>
  <si>
    <t>Viela de Cavalcanti, 95</t>
  </si>
  <si>
    <t>Vila Antena Montanhês</t>
  </si>
  <si>
    <t>+55062903446793</t>
  </si>
  <si>
    <t>158.304.267-90</t>
  </si>
  <si>
    <t>Matteo Rocha</t>
  </si>
  <si>
    <t>Quadra Moura, 44</t>
  </si>
  <si>
    <t>+5532962199052</t>
  </si>
  <si>
    <t>dcavalcante@example.net</t>
  </si>
  <si>
    <t>728.631.594-37</t>
  </si>
  <si>
    <t>Ian Azevedo</t>
  </si>
  <si>
    <t>Rua Garcia, 96</t>
  </si>
  <si>
    <t>Azevedo de Camargo</t>
  </si>
  <si>
    <t>+5544965935561</t>
  </si>
  <si>
    <t>ester85@example.net</t>
  </si>
  <si>
    <t>683.401.925-15</t>
  </si>
  <si>
    <t>Leandro Freitas</t>
  </si>
  <si>
    <t>Sítio de Aragão, 44</t>
  </si>
  <si>
    <t>+55091993615589</t>
  </si>
  <si>
    <t>eloah09@example.net</t>
  </si>
  <si>
    <t>084.639.175-93</t>
  </si>
  <si>
    <t>Marcela Peixoto</t>
  </si>
  <si>
    <t>Morro Correia, 78</t>
  </si>
  <si>
    <t>+55099904449806</t>
  </si>
  <si>
    <t>arthur-gabrielferreira@example.com</t>
  </si>
  <si>
    <t>925.647.038-10</t>
  </si>
  <si>
    <t>Ana Cecília da Mota</t>
  </si>
  <si>
    <t>Aeroporto Vasconcelos, 18</t>
  </si>
  <si>
    <t>Azevedo dos Dourados</t>
  </si>
  <si>
    <t>+5570972150326</t>
  </si>
  <si>
    <t>814.972.536-91</t>
  </si>
  <si>
    <t>Davi Lucas Monteiro</t>
  </si>
  <si>
    <t>Trevo Maria Luiza Machado, 17</t>
  </si>
  <si>
    <t>+55062921031585</t>
  </si>
  <si>
    <t>sophie45@example.org</t>
  </si>
  <si>
    <t>903.451.286-05</t>
  </si>
  <si>
    <t>Igor Barros</t>
  </si>
  <si>
    <t>Avenida Lima, 59</t>
  </si>
  <si>
    <t>+5523950233886</t>
  </si>
  <si>
    <t>hleao@example.com</t>
  </si>
  <si>
    <t>312.508.796-12</t>
  </si>
  <si>
    <t>Ladeira Mendonça, 31</t>
  </si>
  <si>
    <t>+55072937713595</t>
  </si>
  <si>
    <t>ssa@example.net</t>
  </si>
  <si>
    <t>129.380.475-41</t>
  </si>
  <si>
    <t>Henrique Monteiro</t>
  </si>
  <si>
    <t>Viela de Sampaio</t>
  </si>
  <si>
    <t>Fogaça do Amparo</t>
  </si>
  <si>
    <t>+55066972204769</t>
  </si>
  <si>
    <t>vrodrigues@example.org</t>
  </si>
  <si>
    <t>827.360.945-65</t>
  </si>
  <si>
    <t>Sarah Vargas</t>
  </si>
  <si>
    <t>Estação Guerra, 51</t>
  </si>
  <si>
    <t>da Costa da Serra</t>
  </si>
  <si>
    <t>+5535968652795</t>
  </si>
  <si>
    <t>hadassa72@example.net</t>
  </si>
  <si>
    <t>013.297.548-32</t>
  </si>
  <si>
    <t>Larissa Cirino</t>
  </si>
  <si>
    <t>Via da Costa, 38</t>
  </si>
  <si>
    <t>+5547957259623</t>
  </si>
  <si>
    <t>wcarvalho@example.net</t>
  </si>
  <si>
    <t>123.640.987-69</t>
  </si>
  <si>
    <t>Henry Gabriel Barros</t>
  </si>
  <si>
    <t>Aeroporto de Borges, 15</t>
  </si>
  <si>
    <t>Montenegro das Flores</t>
  </si>
  <si>
    <t>+5519979013825</t>
  </si>
  <si>
    <t>davi-lucca94@example.net</t>
  </si>
  <si>
    <t>360.917.428-50</t>
  </si>
  <si>
    <t>Lucca Casa Grande</t>
  </si>
  <si>
    <t>Núcleo de Pereira, 8</t>
  </si>
  <si>
    <t>+5560976177417</t>
  </si>
  <si>
    <t>theobrito@example.org</t>
  </si>
  <si>
    <t>561.347.098-75</t>
  </si>
  <si>
    <t>Vitória Borges</t>
  </si>
  <si>
    <t>Travessa Luiz Henrique Lima, 21</t>
  </si>
  <si>
    <t>+5589947843622</t>
  </si>
  <si>
    <t>beniciosilveira@example.net</t>
  </si>
  <si>
    <t>794.108.536-48</t>
  </si>
  <si>
    <t>Nicole Melo</t>
  </si>
  <si>
    <t>Marques Grande</t>
  </si>
  <si>
    <t>+5515969028152</t>
  </si>
  <si>
    <t>haraujo@example.org</t>
  </si>
  <si>
    <t>321.860.497-40</t>
  </si>
  <si>
    <t>Isis Moura</t>
  </si>
  <si>
    <t>Passarela Teixeira, 479</t>
  </si>
  <si>
    <t>Fernandes das Pedras</t>
  </si>
  <si>
    <t>+5540955528400</t>
  </si>
  <si>
    <t>maria-aliceda-mota@example.org</t>
  </si>
  <si>
    <t>109.375.826-03</t>
  </si>
  <si>
    <t>Thales Souza</t>
  </si>
  <si>
    <t>Aeroporto Machado, 550</t>
  </si>
  <si>
    <t>Carlos Prates</t>
  </si>
  <si>
    <t>Ramos do Norte</t>
  </si>
  <si>
    <t>+5514922702790</t>
  </si>
  <si>
    <t>xbrito@example.org</t>
  </si>
  <si>
    <t>629.105.783-21</t>
  </si>
  <si>
    <t>Manuella Alves</t>
  </si>
  <si>
    <t>Vila de Vargas, 698</t>
  </si>
  <si>
    <t>Pires Paulista</t>
  </si>
  <si>
    <t>+5597998239649</t>
  </si>
  <si>
    <t>spinto@example.com</t>
  </si>
  <si>
    <t>360.219.475-25</t>
  </si>
  <si>
    <t>Aurora Silveira</t>
  </si>
  <si>
    <t>Colônia Pereira, 19</t>
  </si>
  <si>
    <t>Machado de Souza</t>
  </si>
  <si>
    <t>+5536939775751</t>
  </si>
  <si>
    <t>isabelasilva@example.org</t>
  </si>
  <si>
    <t>381.962.450-33</t>
  </si>
  <si>
    <t>Clarice Sousa</t>
  </si>
  <si>
    <t>Pátio Luiz Fernando Teixeira, 8</t>
  </si>
  <si>
    <t>+5591978479152</t>
  </si>
  <si>
    <t>leonardo22@example.com</t>
  </si>
  <si>
    <t>Agrimensor</t>
  </si>
  <si>
    <t>152.946.078-67</t>
  </si>
  <si>
    <t>Luísa Garcia</t>
  </si>
  <si>
    <t>Vale Vicente Nascimento, 66</t>
  </si>
  <si>
    <t>+5524947470975</t>
  </si>
  <si>
    <t>eramos@example.net</t>
  </si>
  <si>
    <t>721.046.539-16</t>
  </si>
  <si>
    <t>Gael Henrique Moura</t>
  </si>
  <si>
    <t>Avenida Ferreira</t>
  </si>
  <si>
    <t>+5519980164293</t>
  </si>
  <si>
    <t>cribeiro@example.org</t>
  </si>
  <si>
    <t>728.653.190-59</t>
  </si>
  <si>
    <t>Gael Henrique Viana</t>
  </si>
  <si>
    <t>Praia de Costela, 96</t>
  </si>
  <si>
    <t>da Luz Alegre</t>
  </si>
  <si>
    <t>+5590932277902</t>
  </si>
  <si>
    <t>marcelafogaca@example.org</t>
  </si>
  <si>
    <t>085.913.746-57</t>
  </si>
  <si>
    <t>Felipe das Neves</t>
  </si>
  <si>
    <t>Aeroporto Mateus Sousa, 847</t>
  </si>
  <si>
    <t>+5536978171185</t>
  </si>
  <si>
    <t>rhavida-mata@example.com</t>
  </si>
  <si>
    <t>489.701.532-41</t>
  </si>
  <si>
    <t>Laís Gonçalves</t>
  </si>
  <si>
    <t>Recanto Maria Luísa Melo, 91</t>
  </si>
  <si>
    <t>+5598999857837</t>
  </si>
  <si>
    <t>nazevedo@example.org</t>
  </si>
  <si>
    <t>012.475.936-06</t>
  </si>
  <si>
    <t>Maria Alice Viana</t>
  </si>
  <si>
    <t>Avenida Raul Macedo, 24</t>
  </si>
  <si>
    <t>+5500932026812</t>
  </si>
  <si>
    <t>cavalcantiyasmin@example.com</t>
  </si>
  <si>
    <t>378.651.942-00</t>
  </si>
  <si>
    <t>Benjamin Guerra</t>
  </si>
  <si>
    <t>Aeroporto de Vieira, 68</t>
  </si>
  <si>
    <t>+55033916350627</t>
  </si>
  <si>
    <t>cavalcanteluiz-miguel@example.com</t>
  </si>
  <si>
    <t>679.254.381-00</t>
  </si>
  <si>
    <t>Gustavo Carvalho</t>
  </si>
  <si>
    <t>Rodovia Alexandre Mendonça, 59</t>
  </si>
  <si>
    <t>+5536967850178</t>
  </si>
  <si>
    <t>mendoncagiovanna@example.org</t>
  </si>
  <si>
    <t>940.631.572-61</t>
  </si>
  <si>
    <t>Ana Sophia Montenegro</t>
  </si>
  <si>
    <t>Aeroporto Almeida, 573</t>
  </si>
  <si>
    <t>+5544904958221</t>
  </si>
  <si>
    <t>ana-liviacavalcanti@example.org</t>
  </si>
  <si>
    <t>703.261.489-22</t>
  </si>
  <si>
    <t>João Vitor Silva</t>
  </si>
  <si>
    <t>Largo Costela, 32</t>
  </si>
  <si>
    <t>+5532911630960</t>
  </si>
  <si>
    <t>pastoralexandre@example.com</t>
  </si>
  <si>
    <t xml:space="preserve"> O atendimento online foi tão bom quanto o presencial</t>
  </si>
  <si>
    <t>503.461.729-34</t>
  </si>
  <si>
    <t>Marina Pereira</t>
  </si>
  <si>
    <t>Residencial Lopes</t>
  </si>
  <si>
    <t>Campos de Novaes</t>
  </si>
  <si>
    <t>+5520958226261</t>
  </si>
  <si>
    <t>pbarros@example.com</t>
  </si>
  <si>
    <t>518.237.496-82</t>
  </si>
  <si>
    <t>Ana Júlia Fernandes</t>
  </si>
  <si>
    <t>Passarela de Nogueira, 39</t>
  </si>
  <si>
    <t>Araújo das Pedras</t>
  </si>
  <si>
    <t>+5577924330082</t>
  </si>
  <si>
    <t>silveiraleandro@example.com</t>
  </si>
  <si>
    <t xml:space="preserve"> A experiência foi muito positiva, voltarei com certeza</t>
  </si>
  <si>
    <t>790.543.612-80</t>
  </si>
  <si>
    <t>Benício Carvalho</t>
  </si>
  <si>
    <t>Trevo de da Mata</t>
  </si>
  <si>
    <t>+55035978157893</t>
  </si>
  <si>
    <t>peixotoerick@example.net</t>
  </si>
  <si>
    <t>056.123.487-62</t>
  </si>
  <si>
    <t>Arthur Gabriel da Rocha</t>
  </si>
  <si>
    <t>Condomínio Carlos Eduardo Sampaio, 38</t>
  </si>
  <si>
    <t>da Mata da Praia</t>
  </si>
  <si>
    <t>+5586958225025</t>
  </si>
  <si>
    <t>ana-sophia35@example.org</t>
  </si>
  <si>
    <t>812.456.379-91</t>
  </si>
  <si>
    <t>Emanuella Cirino</t>
  </si>
  <si>
    <t>Núcleo da Mata, 87</t>
  </si>
  <si>
    <t>+5544971209331</t>
  </si>
  <si>
    <t>erick31@example.org</t>
  </si>
  <si>
    <t>359.467.102-06</t>
  </si>
  <si>
    <t>Maysa Caldeira</t>
  </si>
  <si>
    <t>Vale João Cirino, 753</t>
  </si>
  <si>
    <t>+5582998547987</t>
  </si>
  <si>
    <t>pastorhenrique@example.com</t>
  </si>
  <si>
    <t>602.497.813-87</t>
  </si>
  <si>
    <t>Alexia Rezende</t>
  </si>
  <si>
    <t>Campo de Castro, 292</t>
  </si>
  <si>
    <t>Xodo-Marize</t>
  </si>
  <si>
    <t>+5531915357860</t>
  </si>
  <si>
    <t>lcostela@example.org</t>
  </si>
  <si>
    <t>209.751.364-61</t>
  </si>
  <si>
    <t>Henry Gabriel Câmara</t>
  </si>
  <si>
    <t>Rua Léo Casa Grande</t>
  </si>
  <si>
    <t>+5503961294511</t>
  </si>
  <si>
    <t>pedro-lucasaraujo@example.org</t>
  </si>
  <si>
    <t>260.597.431-61</t>
  </si>
  <si>
    <t>Elisa Camargo</t>
  </si>
  <si>
    <t>Lagoa Olívia Câmara</t>
  </si>
  <si>
    <t>+5541956893030</t>
  </si>
  <si>
    <t>oguerra@example.com</t>
  </si>
  <si>
    <t>581.094.623-24</t>
  </si>
  <si>
    <t>Maria Julia Pimenta</t>
  </si>
  <si>
    <t>Fazenda de Pereira</t>
  </si>
  <si>
    <t>+55037924849636</t>
  </si>
  <si>
    <t>yago97@example.net</t>
  </si>
  <si>
    <t>824.163.095-60</t>
  </si>
  <si>
    <t>Maria Luísa Leão</t>
  </si>
  <si>
    <t>Marieta 1ª Seção</t>
  </si>
  <si>
    <t>da Luz de Cunha</t>
  </si>
  <si>
    <t>+5577915645180</t>
  </si>
  <si>
    <t>zrios@example.com</t>
  </si>
  <si>
    <t>369.510.287-02</t>
  </si>
  <si>
    <t>Asafe Ribeiro</t>
  </si>
  <si>
    <t>Sítio Araújo, 69</t>
  </si>
  <si>
    <t>Ribeiro do Amparo</t>
  </si>
  <si>
    <t>+5553986832187</t>
  </si>
  <si>
    <t>da-cunharaquel@example.com</t>
  </si>
  <si>
    <t>Kite-surfer</t>
  </si>
  <si>
    <t xml:space="preserve"> O atendimento foi desatualizado e sem inovação</t>
  </si>
  <si>
    <t>973.624.501-25</t>
  </si>
  <si>
    <t>Pátio Dante Araújo, 606</t>
  </si>
  <si>
    <t>Gonçalves de Mendonça</t>
  </si>
  <si>
    <t>+55037999192770</t>
  </si>
  <si>
    <t>jadeda-rosa@example.com</t>
  </si>
  <si>
    <t>472.813.956-55</t>
  </si>
  <si>
    <t>Alícia Cunha</t>
  </si>
  <si>
    <t>Fazenda de Rodrigues, 3</t>
  </si>
  <si>
    <t>Nogueira da Serra</t>
  </si>
  <si>
    <t>+5549960562486</t>
  </si>
  <si>
    <t>joanavieira@example.org</t>
  </si>
  <si>
    <t>582.064.379-83</t>
  </si>
  <si>
    <t>Ana Laura da Costa</t>
  </si>
  <si>
    <t>Travessa Peixoto, 35</t>
  </si>
  <si>
    <t>+5575955856586</t>
  </si>
  <si>
    <t>lnunes@example.net</t>
  </si>
  <si>
    <t>163.748.052-08</t>
  </si>
  <si>
    <t>Ana Laura Pires</t>
  </si>
  <si>
    <t>Fazenda de Marques, 70</t>
  </si>
  <si>
    <t>+5515920688763</t>
  </si>
  <si>
    <t>marcos-viniciusmachado@example.net</t>
  </si>
  <si>
    <t>Engenheiro naval</t>
  </si>
  <si>
    <t>012.854.369-89</t>
  </si>
  <si>
    <t>Valentim Correia</t>
  </si>
  <si>
    <t>Parque Bianca Farias, 10</t>
  </si>
  <si>
    <t>+55074904146877</t>
  </si>
  <si>
    <t>luiz-gustavo72@example.com</t>
  </si>
  <si>
    <t>649.138.572-82</t>
  </si>
  <si>
    <t>Heloísa Nunes</t>
  </si>
  <si>
    <t>Pátio de Jesus, 299</t>
  </si>
  <si>
    <t>+5569952688308</t>
  </si>
  <si>
    <t>macedoliz@example.net</t>
  </si>
  <si>
    <t>203.847.956-92</t>
  </si>
  <si>
    <t>Alexandre Moraes</t>
  </si>
  <si>
    <t>Viaduto Maria Vitória Moreira</t>
  </si>
  <si>
    <t>da Luz de Goiás</t>
  </si>
  <si>
    <t>+5501937711347</t>
  </si>
  <si>
    <t>theodoroabreu@example.net</t>
  </si>
  <si>
    <t>702.541.693-25</t>
  </si>
  <si>
    <t>Isabela Silveira</t>
  </si>
  <si>
    <t>Setor de Cardoso, 19</t>
  </si>
  <si>
    <t>da Luz do Oeste</t>
  </si>
  <si>
    <t>+5512959680095</t>
  </si>
  <si>
    <t>juan32@example.com</t>
  </si>
  <si>
    <t>158.276.034-90</t>
  </si>
  <si>
    <t>Nathan Jesus</t>
  </si>
  <si>
    <t>Campo de Fernandes</t>
  </si>
  <si>
    <t>Vila Nova Gameleira 2ª Seção</t>
  </si>
  <si>
    <t>Teixeira de Goiás</t>
  </si>
  <si>
    <t>+5500998089628</t>
  </si>
  <si>
    <t>wcasa-grande@example.org</t>
  </si>
  <si>
    <t>783.260.594-47</t>
  </si>
  <si>
    <t>Ana Liz Pastor</t>
  </si>
  <si>
    <t>Área Henry Gabriel Melo</t>
  </si>
  <si>
    <t>+55025943439623</t>
  </si>
  <si>
    <t>mendessofia@example.net</t>
  </si>
  <si>
    <t>956.018.342-70</t>
  </si>
  <si>
    <t>Benicio Lima</t>
  </si>
  <si>
    <t>Avenida de Melo, 463</t>
  </si>
  <si>
    <t>Pacheco do Norte</t>
  </si>
  <si>
    <t>+5526975338672</t>
  </si>
  <si>
    <t>tcavalcanti@example.org</t>
  </si>
  <si>
    <t>649.810.537-20</t>
  </si>
  <si>
    <t>Gustavo Correia</t>
  </si>
  <si>
    <t>Rua de Rezende, 61</t>
  </si>
  <si>
    <t>+5586987414228</t>
  </si>
  <si>
    <t>bazevedo@example.net</t>
  </si>
  <si>
    <t>049.527.683-92</t>
  </si>
  <si>
    <t>Mariane Silveira</t>
  </si>
  <si>
    <t>Viela Evelyn Rodrigues, 537</t>
  </si>
  <si>
    <t>Gonçalves do Campo</t>
  </si>
  <si>
    <t>+5533944216311</t>
  </si>
  <si>
    <t>kcardoso@example.com</t>
  </si>
  <si>
    <t>580.712.349-23</t>
  </si>
  <si>
    <t>Lara Leão</t>
  </si>
  <si>
    <t>Passarela Siqueira, 35</t>
  </si>
  <si>
    <t>+55038971314792</t>
  </si>
  <si>
    <t>qpacheco@example.org</t>
  </si>
  <si>
    <t>329.547.168-19</t>
  </si>
  <si>
    <t>Bento Macedo</t>
  </si>
  <si>
    <t>Distrito de Siqueira, 4</t>
  </si>
  <si>
    <t>+5500921721014</t>
  </si>
  <si>
    <t>yurirocha@example.net</t>
  </si>
  <si>
    <t>206.179.534-06</t>
  </si>
  <si>
    <t>Benjamim Fernandes</t>
  </si>
  <si>
    <t>Praia Gustavo Araújo</t>
  </si>
  <si>
    <t>+5546917792306</t>
  </si>
  <si>
    <t>lucca53@example.net</t>
  </si>
  <si>
    <t>602.159.438-05</t>
  </si>
  <si>
    <t>Nicolas Lopes</t>
  </si>
  <si>
    <t>Praça Maria Cecília Siqueira, 84</t>
  </si>
  <si>
    <t>Ferreira de Pimenta</t>
  </si>
  <si>
    <t>+5546939270951</t>
  </si>
  <si>
    <t>nvieira@example.com</t>
  </si>
  <si>
    <t>054.938.712-97</t>
  </si>
  <si>
    <t>Condomínio Jesus, 241</t>
  </si>
  <si>
    <t>+5593935451009</t>
  </si>
  <si>
    <t>hda-mota@example.org</t>
  </si>
  <si>
    <t>968.412.573-91</t>
  </si>
  <si>
    <t>Setor Apollo Jesus, 532</t>
  </si>
  <si>
    <t>+5592987795549</t>
  </si>
  <si>
    <t>ayla36@example.com</t>
  </si>
  <si>
    <t>078.359.462-38</t>
  </si>
  <si>
    <t>Clarice Câmara</t>
  </si>
  <si>
    <t>Estação Sarah Caldeira</t>
  </si>
  <si>
    <t>Leão de Câmara</t>
  </si>
  <si>
    <t>+5546965164751</t>
  </si>
  <si>
    <t>pintojuan@example.net</t>
  </si>
  <si>
    <t>Luthier</t>
  </si>
  <si>
    <t>598.104.376-84</t>
  </si>
  <si>
    <t>Liam Nunes</t>
  </si>
  <si>
    <t>Travessa Gabriel Correia, 3</t>
  </si>
  <si>
    <t>Pastor do Oeste</t>
  </si>
  <si>
    <t>+5584988878184</t>
  </si>
  <si>
    <t>bgomes@example.net</t>
  </si>
  <si>
    <t>965.012.738-03</t>
  </si>
  <si>
    <t>Isis Moraes</t>
  </si>
  <si>
    <t>Área de Santos, 5</t>
  </si>
  <si>
    <t>+5505927108299</t>
  </si>
  <si>
    <t>larissa38@example.net</t>
  </si>
  <si>
    <t>761.932.854-82</t>
  </si>
  <si>
    <t>Ana Lima</t>
  </si>
  <si>
    <t>Viela Campos, 97</t>
  </si>
  <si>
    <t>+5588931706120</t>
  </si>
  <si>
    <t>freitasjoaquim@example.net</t>
  </si>
  <si>
    <t>417.826.539-37</t>
  </si>
  <si>
    <t>Cauê Costa</t>
  </si>
  <si>
    <t>Pátio Gabrielly Nascimento, 26</t>
  </si>
  <si>
    <t>+5536951736738</t>
  </si>
  <si>
    <t>mendesmaria-julia@example.net</t>
  </si>
  <si>
    <t>631.984.250-42</t>
  </si>
  <si>
    <t>Maria Sophia Sousa</t>
  </si>
  <si>
    <t>Praia Silveira</t>
  </si>
  <si>
    <t>+55084920582919</t>
  </si>
  <si>
    <t>sampaioluiz-gustavo@example.org</t>
  </si>
  <si>
    <t>964.851.302-33</t>
  </si>
  <si>
    <t>Miguel Borges</t>
  </si>
  <si>
    <t>Estação Dias</t>
  </si>
  <si>
    <t>+5546915167931</t>
  </si>
  <si>
    <t>lsouza@example.com</t>
  </si>
  <si>
    <t>829.304.175-79</t>
  </si>
  <si>
    <t>Luana Caldeira</t>
  </si>
  <si>
    <t>Praça Bryan Jesus, 68</t>
  </si>
  <si>
    <t>Dias do Oeste</t>
  </si>
  <si>
    <t>+5599997422723</t>
  </si>
  <si>
    <t>almeidasarah@example.com</t>
  </si>
  <si>
    <t>639.204.781-69</t>
  </si>
  <si>
    <t>Heloísa Moreira</t>
  </si>
  <si>
    <t>Feira Rafaela Carvalho, 84</t>
  </si>
  <si>
    <t>+5517978283904</t>
  </si>
  <si>
    <t>ucirino@example.com</t>
  </si>
  <si>
    <t>754.328.069-83</t>
  </si>
  <si>
    <t>Rafael das Neves</t>
  </si>
  <si>
    <t>Morro de Rios</t>
  </si>
  <si>
    <t>+5524938019097</t>
  </si>
  <si>
    <t>dda-costa@example.net</t>
  </si>
  <si>
    <t>237.510.896-59</t>
  </si>
  <si>
    <t>Larissa Sá</t>
  </si>
  <si>
    <t>Feira Siqueira, 57</t>
  </si>
  <si>
    <t>Gonçalves de Goiás</t>
  </si>
  <si>
    <t>+5559939267230</t>
  </si>
  <si>
    <t>catarina97@example.com</t>
  </si>
  <si>
    <t>204.763.851-80</t>
  </si>
  <si>
    <t>Cauã da Cunha</t>
  </si>
  <si>
    <t>Estrada Guilherme das Neves, 5</t>
  </si>
  <si>
    <t>+5570964816662</t>
  </si>
  <si>
    <t>bda-mota@example.net</t>
  </si>
  <si>
    <t>Oficial de justiça</t>
  </si>
  <si>
    <t>970.125.648-49</t>
  </si>
  <si>
    <t>Gabriel Pinto</t>
  </si>
  <si>
    <t>Lagoa de da Rocha, 56</t>
  </si>
  <si>
    <t>Câmara de Goiás</t>
  </si>
  <si>
    <t>+5560940817219</t>
  </si>
  <si>
    <t>bnogueira@example.org</t>
  </si>
  <si>
    <t>362.875.409-74</t>
  </si>
  <si>
    <t>Emanuel Mendes</t>
  </si>
  <si>
    <t>+5548926273945</t>
  </si>
  <si>
    <t>joao-pedro36@example.net</t>
  </si>
  <si>
    <t>Diagramador</t>
  </si>
  <si>
    <t>410.598.267-20</t>
  </si>
  <si>
    <t>Gabrielly Azevedo</t>
  </si>
  <si>
    <t>Sítio Monteiro, 39</t>
  </si>
  <si>
    <t>da Cunha do Norte</t>
  </si>
  <si>
    <t>+5530946677744</t>
  </si>
  <si>
    <t>cirinoravi@example.org</t>
  </si>
  <si>
    <t>975.318.602-95</t>
  </si>
  <si>
    <t>Área Ana Beatriz Albuquerque, 398</t>
  </si>
  <si>
    <t>+5590936089956</t>
  </si>
  <si>
    <t>felipe33@example.net</t>
  </si>
  <si>
    <t>014.836.972-31</t>
  </si>
  <si>
    <t>Ana Carolina Leão</t>
  </si>
  <si>
    <t>Colônia de Lopes, 40</t>
  </si>
  <si>
    <t>+5553939630495</t>
  </si>
  <si>
    <t>krodrigues@example.org</t>
  </si>
  <si>
    <t>593.170.684-48</t>
  </si>
  <si>
    <t>Liz Fonseca</t>
  </si>
  <si>
    <t>Estrada de Pastor, 45</t>
  </si>
  <si>
    <t>da Cruz Grande</t>
  </si>
  <si>
    <t>+5575952380485</t>
  </si>
  <si>
    <t>cecilia53@example.net</t>
  </si>
  <si>
    <t>821.790.635-12</t>
  </si>
  <si>
    <t>Pedro Miguel Cirino</t>
  </si>
  <si>
    <t>Via Farias, 86</t>
  </si>
  <si>
    <t>+5591978029712</t>
  </si>
  <si>
    <t>mariana91@example.org</t>
  </si>
  <si>
    <t>301.259.874-04</t>
  </si>
  <si>
    <t>José Pedro Moraes</t>
  </si>
  <si>
    <t>Viela Azevedo, 18</t>
  </si>
  <si>
    <t>Camargo da Prata</t>
  </si>
  <si>
    <t>+5575963431755</t>
  </si>
  <si>
    <t>jlima@example.com</t>
  </si>
  <si>
    <t>892.643.751-55</t>
  </si>
  <si>
    <t>Liam Macedo</t>
  </si>
  <si>
    <t>Jardim Vasconcelos, 115</t>
  </si>
  <si>
    <t>+5517927777545</t>
  </si>
  <si>
    <t>cirinopietro@example.net</t>
  </si>
  <si>
    <t>941.025.673-99</t>
  </si>
  <si>
    <t>Pedro Miguel Teixeira</t>
  </si>
  <si>
    <t>Estação de Carvalho, 65</t>
  </si>
  <si>
    <t>+5521984655507</t>
  </si>
  <si>
    <t>vianajoaquim@example.net</t>
  </si>
  <si>
    <t>208.619.734-96</t>
  </si>
  <si>
    <t>Vila de Novais, 30</t>
  </si>
  <si>
    <t>+5599959179056</t>
  </si>
  <si>
    <t>eloamontenegro@example.net</t>
  </si>
  <si>
    <t>470.198.635-66</t>
  </si>
  <si>
    <t>Alexia Costa</t>
  </si>
  <si>
    <t>Distrito Ribeiro, 14</t>
  </si>
  <si>
    <t>+55056948767948</t>
  </si>
  <si>
    <t>salucas-gabriel@example.org</t>
  </si>
  <si>
    <t>278.065.413-90</t>
  </si>
  <si>
    <t>Maria Helena Nogueira</t>
  </si>
  <si>
    <t>Sítio de Novaes, 91</t>
  </si>
  <si>
    <t>Barbosa das Pedras</t>
  </si>
  <si>
    <t>+5558906546532</t>
  </si>
  <si>
    <t>giovannagomes@example.net</t>
  </si>
  <si>
    <t>Panfleteiro</t>
  </si>
  <si>
    <t>197.256.843-46</t>
  </si>
  <si>
    <t>Otto Câmara</t>
  </si>
  <si>
    <t>Pátio Rios, 924</t>
  </si>
  <si>
    <t>+55033971478985</t>
  </si>
  <si>
    <t>cirinomariane@example.net</t>
  </si>
  <si>
    <t>017.926.435-43</t>
  </si>
  <si>
    <t>Henry Gabriel Cassiano</t>
  </si>
  <si>
    <t>Aeroporto Sampaio, 156</t>
  </si>
  <si>
    <t>+5521948099571</t>
  </si>
  <si>
    <t>pedro14@example.com</t>
  </si>
  <si>
    <t>347.026.859-29</t>
  </si>
  <si>
    <t>Bryan Sá</t>
  </si>
  <si>
    <t>Passarela de Sales, 1</t>
  </si>
  <si>
    <t>+55082962523701</t>
  </si>
  <si>
    <t>enzo-gabriel47@example.org</t>
  </si>
  <si>
    <t>130.426.987-69</t>
  </si>
  <si>
    <t>Emanuel Rodrigues</t>
  </si>
  <si>
    <t>Lago Manuela Pires, 67</t>
  </si>
  <si>
    <t>+5586909034270</t>
  </si>
  <si>
    <t>mda-luz@example.org</t>
  </si>
  <si>
    <t>697.541.832-28</t>
  </si>
  <si>
    <t>Luiz Felipe Casa Grande</t>
  </si>
  <si>
    <t>Vereda Ana Laura Santos, 8</t>
  </si>
  <si>
    <t>Carvalho da Praia</t>
  </si>
  <si>
    <t>+55089983090255</t>
  </si>
  <si>
    <t>sofia52@example.org</t>
  </si>
  <si>
    <t>358.109.467-39</t>
  </si>
  <si>
    <t>Otávio Vasconcelos</t>
  </si>
  <si>
    <t>Via Fonseca, 69</t>
  </si>
  <si>
    <t>Pires do Oeste</t>
  </si>
  <si>
    <t>+5575930202741</t>
  </si>
  <si>
    <t>vargasarthur@example.net</t>
  </si>
  <si>
    <t>Agricultor</t>
  </si>
  <si>
    <t>037.918.642-03</t>
  </si>
  <si>
    <t>Vitor Hugo Ferreira</t>
  </si>
  <si>
    <t>Trevo de Jesus, 92</t>
  </si>
  <si>
    <t>da Conceição Grande</t>
  </si>
  <si>
    <t>+55042937139658</t>
  </si>
  <si>
    <t>cirinoclara@example.net</t>
  </si>
  <si>
    <t>864.013.529-06</t>
  </si>
  <si>
    <t>Pedro Miguel Araújo</t>
  </si>
  <si>
    <t>Sítio Vieira, 781</t>
  </si>
  <si>
    <t>Fonseca do Galho</t>
  </si>
  <si>
    <t>+5506997437653</t>
  </si>
  <si>
    <t>pereiraleo@example.org</t>
  </si>
  <si>
    <t>635.940.218-15</t>
  </si>
  <si>
    <t>Caroline da Mota</t>
  </si>
  <si>
    <t>Praça de Andrade, 16</t>
  </si>
  <si>
    <t>+5555928801324</t>
  </si>
  <si>
    <t>yaragao@example.net</t>
  </si>
  <si>
    <t>701.459.263-70</t>
  </si>
  <si>
    <t>Valentim Martins</t>
  </si>
  <si>
    <t>Pátio de Sampaio, 85</t>
  </si>
  <si>
    <t>+5591971706715</t>
  </si>
  <si>
    <t>xmoura@example.com</t>
  </si>
  <si>
    <t>489.753.610-39</t>
  </si>
  <si>
    <t>Igor Novaes</t>
  </si>
  <si>
    <t>Área Isis da Mota, 59</t>
  </si>
  <si>
    <t>Rezende do Sul</t>
  </si>
  <si>
    <t>+55011965694658</t>
  </si>
  <si>
    <t>agatha33@example.com</t>
  </si>
  <si>
    <t>429.056.371-61</t>
  </si>
  <si>
    <t>Gabriel Freitas</t>
  </si>
  <si>
    <t>Vale Diego Pinto, 6</t>
  </si>
  <si>
    <t>+5553916412145</t>
  </si>
  <si>
    <t>siqueiracalebe@example.net</t>
  </si>
  <si>
    <t>249.081.637-31</t>
  </si>
  <si>
    <t>Vitor Mendonça</t>
  </si>
  <si>
    <t>Viela Macedo, 74</t>
  </si>
  <si>
    <t>+5529978743866</t>
  </si>
  <si>
    <t>caldeiralivia@example.net</t>
  </si>
  <si>
    <t>Tecnólogo em jogos digitais</t>
  </si>
  <si>
    <t>278.615.934-28</t>
  </si>
  <si>
    <t>Theodoro Gonçalves</t>
  </si>
  <si>
    <t>Conjunto Diogo Rezende, 26</t>
  </si>
  <si>
    <t>+5574953514889</t>
  </si>
  <si>
    <t>tda-luz@example.org</t>
  </si>
  <si>
    <t>395.107.264-43</t>
  </si>
  <si>
    <t>Bárbara Machado</t>
  </si>
  <si>
    <t>Trecho Rezende, 48</t>
  </si>
  <si>
    <t>Rezende de Goiás</t>
  </si>
  <si>
    <t>+55035993863760</t>
  </si>
  <si>
    <t>davi-luizcarvalho@example.org</t>
  </si>
  <si>
    <t>Consultor de radiestesia</t>
  </si>
  <si>
    <t>820.731.694-22</t>
  </si>
  <si>
    <t>Ana Luiza Barros</t>
  </si>
  <si>
    <t>Chácara de Garcia, 2</t>
  </si>
  <si>
    <t>+5552948026661</t>
  </si>
  <si>
    <t>nda-rocha@example.net</t>
  </si>
  <si>
    <t>179.635.804-57</t>
  </si>
  <si>
    <t>Noah Peixoto</t>
  </si>
  <si>
    <t>Residencial Luiz Miguel Costela, 85</t>
  </si>
  <si>
    <t>Costela de Goiás</t>
  </si>
  <si>
    <t>+5550922777623</t>
  </si>
  <si>
    <t>kaparecida@example.org</t>
  </si>
  <si>
    <t>418.796.025-20</t>
  </si>
  <si>
    <t>Paulo Siqueira</t>
  </si>
  <si>
    <t>Estrada Miguel Pacheco, 23</t>
  </si>
  <si>
    <t>+5550926789933</t>
  </si>
  <si>
    <t>joanalima@example.com</t>
  </si>
  <si>
    <t>746.528.309-47</t>
  </si>
  <si>
    <t>Raul Porto</t>
  </si>
  <si>
    <t>Parque de Silveira, 4</t>
  </si>
  <si>
    <t>Câmara da Praia</t>
  </si>
  <si>
    <t>+5597933633774</t>
  </si>
  <si>
    <t>mouramaria-luisa@example.net</t>
  </si>
  <si>
    <t>Gerente de riscos em seguros</t>
  </si>
  <si>
    <t>624.380.915-33</t>
  </si>
  <si>
    <t>Ana da Cunha</t>
  </si>
  <si>
    <t>Condomínio Almeida, 455</t>
  </si>
  <si>
    <t>+5508912994274</t>
  </si>
  <si>
    <t>thomas68@example.net</t>
  </si>
  <si>
    <t>938.514.026-42</t>
  </si>
  <si>
    <t>Nathan Silva</t>
  </si>
  <si>
    <t>Distrito Cecilia Nogueira</t>
  </si>
  <si>
    <t>+5581969163014</t>
  </si>
  <si>
    <t>fonsecaeduarda@example.com</t>
  </si>
  <si>
    <t>615.748.932-46</t>
  </si>
  <si>
    <t>Maria Luísa Pinto</t>
  </si>
  <si>
    <t>Trecho Guerra, 1</t>
  </si>
  <si>
    <t>+5525981113998</t>
  </si>
  <si>
    <t>casa-grandemaria-fernanda@example.net</t>
  </si>
  <si>
    <t>237.840.519-79</t>
  </si>
  <si>
    <t>Joaquim Caldeira</t>
  </si>
  <si>
    <t>Fazenda Ana Sophia Sales, 46</t>
  </si>
  <si>
    <t>+5581906368573</t>
  </si>
  <si>
    <t>sophiacastro@example.org</t>
  </si>
  <si>
    <t>174.506.983-66</t>
  </si>
  <si>
    <t>Aurora Sousa</t>
  </si>
  <si>
    <t>Núcleo Emanuella Macedo, 90</t>
  </si>
  <si>
    <t>+55098919566290</t>
  </si>
  <si>
    <t>csantos@example.com</t>
  </si>
  <si>
    <t>638.409.271-96</t>
  </si>
  <si>
    <t>Ana Carolina Moraes</t>
  </si>
  <si>
    <t>Pátio de Nunes</t>
  </si>
  <si>
    <t>Fernandes do Galho</t>
  </si>
  <si>
    <t>+5526958111909</t>
  </si>
  <si>
    <t>maria-fernandaabreu@example.org</t>
  </si>
  <si>
    <t>059.481.273-97</t>
  </si>
  <si>
    <t>Allana Rocha</t>
  </si>
  <si>
    <t>Travessa Montenegro, 68</t>
  </si>
  <si>
    <t>+5516943194904</t>
  </si>
  <si>
    <t>rodrigueslucas@example.net</t>
  </si>
  <si>
    <t>613.298.750-95</t>
  </si>
  <si>
    <t>André Nogueira</t>
  </si>
  <si>
    <t>Parque Luara Almeida, 57</t>
  </si>
  <si>
    <t>+5595960244550</t>
  </si>
  <si>
    <t>arthurcosta@example.net</t>
  </si>
  <si>
    <t>079.354.216-25</t>
  </si>
  <si>
    <t>Ryan Fonseca</t>
  </si>
  <si>
    <t>Estrada José Pedro Cavalcante</t>
  </si>
  <si>
    <t>+5527921363635</t>
  </si>
  <si>
    <t>lucas-gabriel53@example.com</t>
  </si>
  <si>
    <t>Relações públicas</t>
  </si>
  <si>
    <t>804.357.219-41</t>
  </si>
  <si>
    <t>Asafe Macedo</t>
  </si>
  <si>
    <t>Vale Costela, 65</t>
  </si>
  <si>
    <t>+55071900898116</t>
  </si>
  <si>
    <t>wcavalcanti@example.org</t>
  </si>
  <si>
    <t>403.975.682-74</t>
  </si>
  <si>
    <t>Vitória Souza</t>
  </si>
  <si>
    <t>Via Pinto, 241</t>
  </si>
  <si>
    <t>+55066957500715</t>
  </si>
  <si>
    <t>ceciliaaparecida@example.com</t>
  </si>
  <si>
    <t>236.197.085-68</t>
  </si>
  <si>
    <t>Ana Luiza Peixoto</t>
  </si>
  <si>
    <t>Praia Vitor Novaes, 9</t>
  </si>
  <si>
    <t>Santos de Andrade</t>
  </si>
  <si>
    <t>+5589957923949</t>
  </si>
  <si>
    <t>yrodrigues@example.net</t>
  </si>
  <si>
    <t>156.403.978-10</t>
  </si>
  <si>
    <t>Vicente Silveira</t>
  </si>
  <si>
    <t>Loteamento Theo Pacheco, 94</t>
  </si>
  <si>
    <t>Mendonça dos Dourados</t>
  </si>
  <si>
    <t>+55074934714065</t>
  </si>
  <si>
    <t>cirinoluara@example.net</t>
  </si>
  <si>
    <t>580.169.723-30</t>
  </si>
  <si>
    <t>Laís Porto</t>
  </si>
  <si>
    <t>Trevo Novaes, 96</t>
  </si>
  <si>
    <t>Moreira de Minas</t>
  </si>
  <si>
    <t>+5541973574813</t>
  </si>
  <si>
    <t>Servente-de-obras</t>
  </si>
  <si>
    <t>470.329.651-99</t>
  </si>
  <si>
    <t>Ravy Castro</t>
  </si>
  <si>
    <t>Recanto Gomes, 552</t>
  </si>
  <si>
    <t>+55097941125961</t>
  </si>
  <si>
    <t>daniel39@example.org</t>
  </si>
  <si>
    <t>518.732.069-68</t>
  </si>
  <si>
    <t>Carolina Ribeiro</t>
  </si>
  <si>
    <t>Núcleo Borges, 36</t>
  </si>
  <si>
    <t>Barbosa da Mata</t>
  </si>
  <si>
    <t>+5539940790562</t>
  </si>
  <si>
    <t>yan26@example.com</t>
  </si>
  <si>
    <t>165.904.278-01</t>
  </si>
  <si>
    <t>Evelyn Andrade</t>
  </si>
  <si>
    <t>Viaduto de Melo, 499</t>
  </si>
  <si>
    <t>Novaes de Costa</t>
  </si>
  <si>
    <t>+5558914063220</t>
  </si>
  <si>
    <t>landrade@example.net</t>
  </si>
  <si>
    <t>Oculista</t>
  </si>
  <si>
    <t>782.095.641-02</t>
  </si>
  <si>
    <t>João Guilherme Porto</t>
  </si>
  <si>
    <t>Distrito Moraes, 465</t>
  </si>
  <si>
    <t>Guerra das Flores</t>
  </si>
  <si>
    <t>+5554989820773</t>
  </si>
  <si>
    <t>vitor-hugobrito@example.net</t>
  </si>
  <si>
    <t>273.596.810-30</t>
  </si>
  <si>
    <t>Letícia Porto</t>
  </si>
  <si>
    <t>Morro Sá</t>
  </si>
  <si>
    <t>+5517961612077</t>
  </si>
  <si>
    <t>costaelisa@example.net</t>
  </si>
  <si>
    <t>485.196.307-66</t>
  </si>
  <si>
    <t>Amanda Farias</t>
  </si>
  <si>
    <t>Trecho de Marques, 87</t>
  </si>
  <si>
    <t>Correia de Cardoso</t>
  </si>
  <si>
    <t>+5500976976346</t>
  </si>
  <si>
    <t>antony72@example.net</t>
  </si>
  <si>
    <t>389.614.075-20</t>
  </si>
  <si>
    <t>Ana Carolina Brito</t>
  </si>
  <si>
    <t>Parque de Santos, 9</t>
  </si>
  <si>
    <t>+5532963727571</t>
  </si>
  <si>
    <t>caldeirajoao@example.net</t>
  </si>
  <si>
    <t>026.718.439-50</t>
  </si>
  <si>
    <t>Vale da Costa, 539</t>
  </si>
  <si>
    <t>+5590926428080</t>
  </si>
  <si>
    <t>lorenzo85@example.net</t>
  </si>
  <si>
    <t>810.456.792-67</t>
  </si>
  <si>
    <t>Eloah Barros</t>
  </si>
  <si>
    <t>Trecho Vargas, 37</t>
  </si>
  <si>
    <t>+5514959371099</t>
  </si>
  <si>
    <t>rcamara@example.net</t>
  </si>
  <si>
    <t>804.125.693-70</t>
  </si>
  <si>
    <t>Léo Souza</t>
  </si>
  <si>
    <t>Travessa Andrade</t>
  </si>
  <si>
    <t>da Cruz da Praia</t>
  </si>
  <si>
    <t>+5573941700120</t>
  </si>
  <si>
    <t>lorenasouza@example.org</t>
  </si>
  <si>
    <t>912.460.758-49</t>
  </si>
  <si>
    <t>Juan Farias</t>
  </si>
  <si>
    <t>Passarela Maria Rezende, 6</t>
  </si>
  <si>
    <t>+5528962661803</t>
  </si>
  <si>
    <t>cavalcantinicole@example.net</t>
  </si>
  <si>
    <t>681.047.925-20</t>
  </si>
  <si>
    <t>Giovanna Gomes</t>
  </si>
  <si>
    <t>Passarela Clara Campos, 212</t>
  </si>
  <si>
    <t>+5584906537285</t>
  </si>
  <si>
    <t>josue66@example.net</t>
  </si>
  <si>
    <t>184.705.962-76</t>
  </si>
  <si>
    <t>Ana Liz Fonseca</t>
  </si>
  <si>
    <t>Recanto Campos</t>
  </si>
  <si>
    <t>Costa de Costela</t>
  </si>
  <si>
    <t>+5549946881340</t>
  </si>
  <si>
    <t>rpacheco@example.com</t>
  </si>
  <si>
    <t>Bancário</t>
  </si>
  <si>
    <t xml:space="preserve"> O serviço foi prestado de forma desatenta</t>
  </si>
  <si>
    <t>341.568.092-42</t>
  </si>
  <si>
    <t>Luara Melo</t>
  </si>
  <si>
    <t>Loteamento Guerra, 39</t>
  </si>
  <si>
    <t>Vasconcelos da Serra</t>
  </si>
  <si>
    <t>+5521957046068</t>
  </si>
  <si>
    <t>fbrito@example.com</t>
  </si>
  <si>
    <t>794.162.308-04</t>
  </si>
  <si>
    <t>Kamilly da Cruz</t>
  </si>
  <si>
    <t>Rodovia Oliveira, 2</t>
  </si>
  <si>
    <t>+5527976584852</t>
  </si>
  <si>
    <t>salesisabela@example.net</t>
  </si>
  <si>
    <t>743.965.218-55</t>
  </si>
  <si>
    <t>Otto Pires</t>
  </si>
  <si>
    <t>Favela de Vasconcelos, 69</t>
  </si>
  <si>
    <t>Oliveira do Amparo</t>
  </si>
  <si>
    <t>+5582991863879</t>
  </si>
  <si>
    <t>baragao@example.net</t>
  </si>
  <si>
    <t>135.692.708-40</t>
  </si>
  <si>
    <t>Ravy Barbosa</t>
  </si>
  <si>
    <t>Largo de Fonseca, 720</t>
  </si>
  <si>
    <t>+5569927175757</t>
  </si>
  <si>
    <t>fernandomoreira@example.com</t>
  </si>
  <si>
    <t>572.803.416-08</t>
  </si>
  <si>
    <t>Marcos Vinicius Cunha</t>
  </si>
  <si>
    <t>Viaduto Ribeiro</t>
  </si>
  <si>
    <t>+55082914779193</t>
  </si>
  <si>
    <t>fernanda08@example.org</t>
  </si>
  <si>
    <t>359.086.421-42</t>
  </si>
  <si>
    <t>Rafael Nascimento</t>
  </si>
  <si>
    <t>Vale de Andrade</t>
  </si>
  <si>
    <t>Viana das Flores</t>
  </si>
  <si>
    <t>+55066908570811</t>
  </si>
  <si>
    <t>duartediogo@example.org</t>
  </si>
  <si>
    <t>497.816.023-50</t>
  </si>
  <si>
    <t>Heloísa Abreu</t>
  </si>
  <si>
    <t>Campo Maria Eduarda Mendes, 52</t>
  </si>
  <si>
    <t>+5573988758229</t>
  </si>
  <si>
    <t>enricoduarte@example.org</t>
  </si>
  <si>
    <t>701.358.926-86</t>
  </si>
  <si>
    <t>Danilo da Rocha</t>
  </si>
  <si>
    <t>Trevo Cunha, 272</t>
  </si>
  <si>
    <t>Caldeira das Pedras</t>
  </si>
  <si>
    <t>+55045918970447</t>
  </si>
  <si>
    <t>ester18@example.com</t>
  </si>
  <si>
    <t>924.168.375-91</t>
  </si>
  <si>
    <t>Benjamim Monteiro</t>
  </si>
  <si>
    <t>Distrito Benjamin Alves, 17</t>
  </si>
  <si>
    <t>+5593989063177</t>
  </si>
  <si>
    <t>jesusjosue@example.com</t>
  </si>
  <si>
    <t>810.796.453-57</t>
  </si>
  <si>
    <t>Maria Alice Montenegro</t>
  </si>
  <si>
    <t>Estrada de Correia, 85</t>
  </si>
  <si>
    <t>+5588986619471</t>
  </si>
  <si>
    <t>ocarvalho@example.org</t>
  </si>
  <si>
    <t>Musicoterapeuta</t>
  </si>
  <si>
    <t>568.270.394-47</t>
  </si>
  <si>
    <t>Léo Câmara</t>
  </si>
  <si>
    <t>Setor Nascimento, 3</t>
  </si>
  <si>
    <t>+5575968023424</t>
  </si>
  <si>
    <t>jose-pedropastor@example.org</t>
  </si>
  <si>
    <t>759.016.324-43</t>
  </si>
  <si>
    <t>Ana Lívia Monteiro</t>
  </si>
  <si>
    <t>Vereda da Rocha, 67</t>
  </si>
  <si>
    <t>Peixoto da Praia</t>
  </si>
  <si>
    <t>+5599907251097</t>
  </si>
  <si>
    <t>joao-gabriel93@example.org</t>
  </si>
  <si>
    <t>047.152.396-80</t>
  </si>
  <si>
    <t>Trecho de Sousa, 19</t>
  </si>
  <si>
    <t>+55043923914588</t>
  </si>
  <si>
    <t>kaique30@example.net</t>
  </si>
  <si>
    <t>098.164.352-33</t>
  </si>
  <si>
    <t>Lavínia Dias</t>
  </si>
  <si>
    <t>Distrito de Moura, 450</t>
  </si>
  <si>
    <t>Azevedo Grande</t>
  </si>
  <si>
    <t>+5591956622160</t>
  </si>
  <si>
    <t>oalves@example.net</t>
  </si>
  <si>
    <t>485.307.612-35</t>
  </si>
  <si>
    <t>João Vitor Abreu</t>
  </si>
  <si>
    <t>Pátio Moraes, 2</t>
  </si>
  <si>
    <t>+5596935433274</t>
  </si>
  <si>
    <t>maya32@example.net</t>
  </si>
  <si>
    <t>Pedicure</t>
  </si>
  <si>
    <t>631.402.958-98</t>
  </si>
  <si>
    <t>Lívia Novaes</t>
  </si>
  <si>
    <t>Alameda da Rocha</t>
  </si>
  <si>
    <t>Sousa de Carvalho</t>
  </si>
  <si>
    <t>+5575944071652</t>
  </si>
  <si>
    <t>mendesvitor-gabriel@example.org</t>
  </si>
  <si>
    <t>167.239.540-25</t>
  </si>
  <si>
    <t>Área de Montenegro, 9</t>
  </si>
  <si>
    <t>Nogueira Alegre</t>
  </si>
  <si>
    <t>+5548955595391</t>
  </si>
  <si>
    <t>valentimandrade@example.net</t>
  </si>
  <si>
    <t>236.094.815-60</t>
  </si>
  <si>
    <t>Antônio Vargas</t>
  </si>
  <si>
    <t>Setor Isis Pimenta, 4</t>
  </si>
  <si>
    <t>Caldeira da Praia</t>
  </si>
  <si>
    <t>+5538959267750</t>
  </si>
  <si>
    <t>dda-rosa@example.com</t>
  </si>
  <si>
    <t>235.806.147-62</t>
  </si>
  <si>
    <t>Noah Dias</t>
  </si>
  <si>
    <t>Ladeira de da Cunha, 5</t>
  </si>
  <si>
    <t>+5502970158602</t>
  </si>
  <si>
    <t>fernandoleao@example.org</t>
  </si>
  <si>
    <t>346.807.291-04</t>
  </si>
  <si>
    <t>Cauã Novaes</t>
  </si>
  <si>
    <t>Chácara Costa, 558</t>
  </si>
  <si>
    <t>Costa das Pedras</t>
  </si>
  <si>
    <t>+55074928189880</t>
  </si>
  <si>
    <t>estercassiano@example.com</t>
  </si>
  <si>
    <t>418.263.075-08</t>
  </si>
  <si>
    <t>Luan Silveira</t>
  </si>
  <si>
    <t>Vila das Neves, 54</t>
  </si>
  <si>
    <t>+5595999431337</t>
  </si>
  <si>
    <t>icavalcanti@example.net</t>
  </si>
  <si>
    <t>Instalador de painéis</t>
  </si>
  <si>
    <t>689.517.302-12</t>
  </si>
  <si>
    <t>Arthur Aparecida</t>
  </si>
  <si>
    <t>Alameda de Cardoso, 75</t>
  </si>
  <si>
    <t>+5524992665405</t>
  </si>
  <si>
    <t>da-pazana-vitoria@example.com</t>
  </si>
  <si>
    <t>782.490.563-29</t>
  </si>
  <si>
    <t>Caroline Viana</t>
  </si>
  <si>
    <t>Ladeira Rezende, 895</t>
  </si>
  <si>
    <t>Pires de Montenegro</t>
  </si>
  <si>
    <t>+5563937026770</t>
  </si>
  <si>
    <t>joao-lucas66@example.com</t>
  </si>
  <si>
    <t>013.469.875-48</t>
  </si>
  <si>
    <t>Eloah Almeida</t>
  </si>
  <si>
    <t>Largo Henry Gomes</t>
  </si>
  <si>
    <t>Moura das Flores</t>
  </si>
  <si>
    <t>+5550914200748</t>
  </si>
  <si>
    <t>peixotoclara@example.org</t>
  </si>
  <si>
    <t>516.478.290-11</t>
  </si>
  <si>
    <t>Thales Castro</t>
  </si>
  <si>
    <t>Alameda de Cavalcante</t>
  </si>
  <si>
    <t>Borges de Goiás</t>
  </si>
  <si>
    <t>+5544963153706</t>
  </si>
  <si>
    <t>jose-pedrobrito@example.org</t>
  </si>
  <si>
    <t>Vendedor</t>
  </si>
  <si>
    <t>198.570.463-39</t>
  </si>
  <si>
    <t>Emanuelly Fonseca</t>
  </si>
  <si>
    <t>Favela Eduarda Jesus, 4</t>
  </si>
  <si>
    <t>+55065964160340</t>
  </si>
  <si>
    <t>jose-pedro07@example.org</t>
  </si>
  <si>
    <t>953.812.674-28</t>
  </si>
  <si>
    <t>Gabrielly Jesus</t>
  </si>
  <si>
    <t>Esplanada Pinto</t>
  </si>
  <si>
    <t>+5541946237296</t>
  </si>
  <si>
    <t>costadaniela@example.net</t>
  </si>
  <si>
    <t>836.902.417-31</t>
  </si>
  <si>
    <t>Yan Carvalho</t>
  </si>
  <si>
    <t>Praça Olivia Carvalho, 857</t>
  </si>
  <si>
    <t>+5527964555333</t>
  </si>
  <si>
    <t>sophieda-rosa@example.org</t>
  </si>
  <si>
    <t>530.926.471-06</t>
  </si>
  <si>
    <t>Rodovia Barbosa, 63</t>
  </si>
  <si>
    <t>+5572908307742</t>
  </si>
  <si>
    <t>otavio77@example.com</t>
  </si>
  <si>
    <t>640.937.251-52</t>
  </si>
  <si>
    <t>Emanuella Nascimento</t>
  </si>
  <si>
    <t>Recanto Valentim Leão, 20</t>
  </si>
  <si>
    <t>+5534939850648</t>
  </si>
  <si>
    <t>rpinto@example.org</t>
  </si>
  <si>
    <t>913.542.876-73</t>
  </si>
  <si>
    <t>Luiz Felipe Cunha</t>
  </si>
  <si>
    <t>Condomínio Sophie Câmara, 92</t>
  </si>
  <si>
    <t>Melo Paulista</t>
  </si>
  <si>
    <t>+5507986422197</t>
  </si>
  <si>
    <t>hpastor@example.net</t>
  </si>
  <si>
    <t>Técnico tributarista</t>
  </si>
  <si>
    <t>085.716.293-40</t>
  </si>
  <si>
    <t>Luiz Miguel Borges</t>
  </si>
  <si>
    <t>Ladeira Maria Alice Nogueira, 397</t>
  </si>
  <si>
    <t>Macedo do Campo</t>
  </si>
  <si>
    <t>+5596931646099</t>
  </si>
  <si>
    <t>duartejoao-lucas@example.net</t>
  </si>
  <si>
    <t>270.586.943-38</t>
  </si>
  <si>
    <t>Ravi Oliveira</t>
  </si>
  <si>
    <t>Recanto de Marques, 499</t>
  </si>
  <si>
    <t>+55073912227288</t>
  </si>
  <si>
    <t>opacheco@example.net</t>
  </si>
  <si>
    <t>927.068.514-49</t>
  </si>
  <si>
    <t>Marina Almeida</t>
  </si>
  <si>
    <t>Setor Vargas</t>
  </si>
  <si>
    <t>+5554983649203</t>
  </si>
  <si>
    <t>gustavo39@example.net</t>
  </si>
  <si>
    <t>142.756.093-52</t>
  </si>
  <si>
    <t>Sarah Porto</t>
  </si>
  <si>
    <t>Lago Raul das Neves</t>
  </si>
  <si>
    <t>+5528991886941</t>
  </si>
  <si>
    <t>isabella94@example.org</t>
  </si>
  <si>
    <t>674.510.893-39</t>
  </si>
  <si>
    <t>Gabrielly Araújo</t>
  </si>
  <si>
    <t>Passarela de Gonçalves, 74</t>
  </si>
  <si>
    <t>Teixeira da Mata</t>
  </si>
  <si>
    <t>+5596916362112</t>
  </si>
  <si>
    <t>laura98@example.org</t>
  </si>
  <si>
    <t>296.870.314-50</t>
  </si>
  <si>
    <t>Kaique Camargo</t>
  </si>
  <si>
    <t>Loteamento Siqueira, 4</t>
  </si>
  <si>
    <t>+5562947025045</t>
  </si>
  <si>
    <t>tcavalcante@example.net</t>
  </si>
  <si>
    <t>261.908.753-86</t>
  </si>
  <si>
    <t>José Vieira</t>
  </si>
  <si>
    <t>Vale Sabrina Vargas, 37</t>
  </si>
  <si>
    <t>Macedo dos Dourados</t>
  </si>
  <si>
    <t>+5553926291117</t>
  </si>
  <si>
    <t>antonyda-rosa@example.com</t>
  </si>
  <si>
    <t>318.794.265-28</t>
  </si>
  <si>
    <t>Laís da Rocha</t>
  </si>
  <si>
    <t>Avenida Natália Monteiro, 33</t>
  </si>
  <si>
    <t>Cavalcanti da Serra</t>
  </si>
  <si>
    <t>+5519913679925</t>
  </si>
  <si>
    <t>pimentavinicius@example.net</t>
  </si>
  <si>
    <t>891.706.352-77</t>
  </si>
  <si>
    <t>Caroline Novais</t>
  </si>
  <si>
    <t>Lagoa Ferreira, 4</t>
  </si>
  <si>
    <t>Campos das Flores</t>
  </si>
  <si>
    <t>+5528995557135</t>
  </si>
  <si>
    <t>joaoleao@example.net</t>
  </si>
  <si>
    <t>908.234.617-69</t>
  </si>
  <si>
    <t>Clara Azevedo</t>
  </si>
  <si>
    <t>Chácara Lima, 7</t>
  </si>
  <si>
    <t>Pastor de Ferreira</t>
  </si>
  <si>
    <t>+5515919767541</t>
  </si>
  <si>
    <t>davi09@example.com</t>
  </si>
  <si>
    <t>978.503.142-04</t>
  </si>
  <si>
    <t>Nicolas Freitas</t>
  </si>
  <si>
    <t>Colônia Ana Beatriz Rocha, 6</t>
  </si>
  <si>
    <t>Moraes das Flores</t>
  </si>
  <si>
    <t>+55024928789952</t>
  </si>
  <si>
    <t>ycavalcante@example.com</t>
  </si>
  <si>
    <t>342.189.560-06</t>
  </si>
  <si>
    <t>Maria Luiza Rodrigues</t>
  </si>
  <si>
    <t>Passarela das Neves, 73</t>
  </si>
  <si>
    <t>+55097923257914</t>
  </si>
  <si>
    <t>thomas88@example.com</t>
  </si>
  <si>
    <t>986.152.740-02</t>
  </si>
  <si>
    <t>Enrico Barros</t>
  </si>
  <si>
    <t>Residencial de Vieira, 315</t>
  </si>
  <si>
    <t>+5507983760259</t>
  </si>
  <si>
    <t>mcirino@example.com</t>
  </si>
  <si>
    <t>084.612.795-49</t>
  </si>
  <si>
    <t>Liz das Neves</t>
  </si>
  <si>
    <t>Estação Novaes, 15</t>
  </si>
  <si>
    <t>+5539970645059</t>
  </si>
  <si>
    <t>moraesrafael@example.org</t>
  </si>
  <si>
    <t>721.830.964-03</t>
  </si>
  <si>
    <t>Augusto Barros</t>
  </si>
  <si>
    <t>Núcleo de Rocha, 51</t>
  </si>
  <si>
    <t>+55082943773538</t>
  </si>
  <si>
    <t>guilherme13@example.org</t>
  </si>
  <si>
    <t>608.532.794-38</t>
  </si>
  <si>
    <t>Breno Mendes</t>
  </si>
  <si>
    <t>Quadra Rebeca da Paz, 183</t>
  </si>
  <si>
    <t>Teixeira de Minas</t>
  </si>
  <si>
    <t>+5528967555906</t>
  </si>
  <si>
    <t>jlopes@example.org</t>
  </si>
  <si>
    <t>795.430.216-43</t>
  </si>
  <si>
    <t>Mariah Freitas</t>
  </si>
  <si>
    <t>Área Nathan Peixoto, 43</t>
  </si>
  <si>
    <t>+5546948330273</t>
  </si>
  <si>
    <t>wcostela@example.org</t>
  </si>
  <si>
    <t>216.583.074-53</t>
  </si>
  <si>
    <t>Emanuel Correia</t>
  </si>
  <si>
    <t>Parque Cecilia Fernandes, 79</t>
  </si>
  <si>
    <t>+5567960173784</t>
  </si>
  <si>
    <t>maria-alicearaujo@example.net</t>
  </si>
  <si>
    <t>165.207.389-21</t>
  </si>
  <si>
    <t>Maya Leão</t>
  </si>
  <si>
    <t>Fazenda Pinto, 59</t>
  </si>
  <si>
    <t>+5518987829193</t>
  </si>
  <si>
    <t>fernando69@example.net</t>
  </si>
  <si>
    <t>140.283.657-08</t>
  </si>
  <si>
    <t>Ester das Neves</t>
  </si>
  <si>
    <t>Largo de da Rocha, 429</t>
  </si>
  <si>
    <t>+55036924897655</t>
  </si>
  <si>
    <t>kborges@example.com</t>
  </si>
  <si>
    <t>693.742.850-29</t>
  </si>
  <si>
    <t>Murilo Sá</t>
  </si>
  <si>
    <t>Setor João Felipe Monteiro, 336</t>
  </si>
  <si>
    <t>+5539987382294</t>
  </si>
  <si>
    <t>lsiqueira@example.com</t>
  </si>
  <si>
    <t>106.542.893-60</t>
  </si>
  <si>
    <t>Vitória Pereira</t>
  </si>
  <si>
    <t>Colônia Casa Grande, 5</t>
  </si>
  <si>
    <t>da Luz Paulista</t>
  </si>
  <si>
    <t>+5593976193654</t>
  </si>
  <si>
    <t>albuquerquemaria-luiza@example.com</t>
  </si>
  <si>
    <t>206.597.813-95</t>
  </si>
  <si>
    <t>Leonardo Jesus</t>
  </si>
  <si>
    <t>Feira de Duarte, 6</t>
  </si>
  <si>
    <t>+5529915364184</t>
  </si>
  <si>
    <t>afernandes@example.net</t>
  </si>
  <si>
    <t>762.083.195-95</t>
  </si>
  <si>
    <t>Maria Camargo</t>
  </si>
  <si>
    <t>Viela Pedro Henrique Aparecida, 54</t>
  </si>
  <si>
    <t>+55026919341557</t>
  </si>
  <si>
    <t>eoliveira@example.com</t>
  </si>
  <si>
    <t>517.384.092-79</t>
  </si>
  <si>
    <t>Fernanda Caldeira</t>
  </si>
  <si>
    <t>Rodovia Eloá Rocha, 69</t>
  </si>
  <si>
    <t>da Cruz da Serra</t>
  </si>
  <si>
    <t>+5549936141566</t>
  </si>
  <si>
    <t>gnogueira@example.com</t>
  </si>
  <si>
    <t>421.569.380-24</t>
  </si>
  <si>
    <t>Pedro Moraes</t>
  </si>
  <si>
    <t>Recanto de Ramos, 214</t>
  </si>
  <si>
    <t>Sá Alegre</t>
  </si>
  <si>
    <t>+5564923118228</t>
  </si>
  <si>
    <t>ccostela@example.com</t>
  </si>
  <si>
    <t>Plastimodelista</t>
  </si>
  <si>
    <t>924.758.631-37</t>
  </si>
  <si>
    <t>Raul da Cunha</t>
  </si>
  <si>
    <t>Colônia Montenegro, 76</t>
  </si>
  <si>
    <t>+5557929905600</t>
  </si>
  <si>
    <t>cpimenta@example.com</t>
  </si>
  <si>
    <t>Operador de vídeo</t>
  </si>
  <si>
    <t>568.024.931-60</t>
  </si>
  <si>
    <t>Luna Montenegro</t>
  </si>
  <si>
    <t>Sítio Moreira, 961</t>
  </si>
  <si>
    <t>Abreu de Minas</t>
  </si>
  <si>
    <t>+5577960397163</t>
  </si>
  <si>
    <t>da-cruzemilly@example.com</t>
  </si>
  <si>
    <t>658.290.417-58</t>
  </si>
  <si>
    <t>Beatriz Costela</t>
  </si>
  <si>
    <t>Esplanada Matheus Castro, 1</t>
  </si>
  <si>
    <t>+55054952024373</t>
  </si>
  <si>
    <t>lcorreia@example.net</t>
  </si>
  <si>
    <t>913.658.407-00</t>
  </si>
  <si>
    <t>Maria Júlia da Mota</t>
  </si>
  <si>
    <t>Chácara Moreira, 93</t>
  </si>
  <si>
    <t>+5587990550416</t>
  </si>
  <si>
    <t>gustavo-henrique54@example.org</t>
  </si>
  <si>
    <t>731.659.428-46</t>
  </si>
  <si>
    <t>Thales Novais</t>
  </si>
  <si>
    <t>Lago de Almeida, 75</t>
  </si>
  <si>
    <t>Fernandes Alegre</t>
  </si>
  <si>
    <t>+5520902959492</t>
  </si>
  <si>
    <t>zazevedo@example.com</t>
  </si>
  <si>
    <t>639.802.741-87</t>
  </si>
  <si>
    <t>Alexia Fernandes</t>
  </si>
  <si>
    <t>Quadra Melina da Cruz, 799</t>
  </si>
  <si>
    <t>Costela Verde</t>
  </si>
  <si>
    <t>+5548967463417</t>
  </si>
  <si>
    <t>nathanrocha@example.net</t>
  </si>
  <si>
    <t>157.826.039-68</t>
  </si>
  <si>
    <t>Ana Lívia Silveira</t>
  </si>
  <si>
    <t>Trevo de Caldeira, 595</t>
  </si>
  <si>
    <t>+5520932224367</t>
  </si>
  <si>
    <t>rezendesophia@example.org</t>
  </si>
  <si>
    <t>862.715.903-30</t>
  </si>
  <si>
    <t>Matheus Macedo</t>
  </si>
  <si>
    <t>Quadra Casa Grande, 41</t>
  </si>
  <si>
    <t>+5534934335122</t>
  </si>
  <si>
    <t>viniciusmachado@example.org</t>
  </si>
  <si>
    <t>109.738.425-04</t>
  </si>
  <si>
    <t>Maria Laura Pires</t>
  </si>
  <si>
    <t>Chácara Novais, 19</t>
  </si>
  <si>
    <t>+5506997533850</t>
  </si>
  <si>
    <t>dbrito@example.com</t>
  </si>
  <si>
    <t>Corretor da bolsa de valores</t>
  </si>
  <si>
    <t>801.934.572-88</t>
  </si>
  <si>
    <t>Ana Vitória Novais</t>
  </si>
  <si>
    <t>Viaduto de Sampaio, 6</t>
  </si>
  <si>
    <t>Alves do Oeste</t>
  </si>
  <si>
    <t>+5552976014518</t>
  </si>
  <si>
    <t>dante58@example.com</t>
  </si>
  <si>
    <t>754.892.136-55</t>
  </si>
  <si>
    <t>Letícia Almeida</t>
  </si>
  <si>
    <t>Lagoa de Camargo, 84</t>
  </si>
  <si>
    <t>Cassiano de Almeida</t>
  </si>
  <si>
    <t>+5509926268174</t>
  </si>
  <si>
    <t>das-nevesagatha@example.net</t>
  </si>
  <si>
    <t>826.417.590-20</t>
  </si>
  <si>
    <t>Hellena Silveira</t>
  </si>
  <si>
    <t>Recanto Vieira, 93</t>
  </si>
  <si>
    <t>+5572918692212</t>
  </si>
  <si>
    <t>xmendes@example.org</t>
  </si>
  <si>
    <t>926.174.830-96</t>
  </si>
  <si>
    <t>Matheus Nascimento</t>
  </si>
  <si>
    <t>Vereda de Marques, 670</t>
  </si>
  <si>
    <t>+5563936926481</t>
  </si>
  <si>
    <t>danieladuarte@example.org</t>
  </si>
  <si>
    <t>150.248.697-02</t>
  </si>
  <si>
    <t>Luiz Fernando Moraes</t>
  </si>
  <si>
    <t>Trevo Mathias Campos, 33</t>
  </si>
  <si>
    <t>+5510973975854</t>
  </si>
  <si>
    <t>maria-luizarezende@example.com</t>
  </si>
  <si>
    <t>067.935.182-59</t>
  </si>
  <si>
    <t>Fernando Macedo</t>
  </si>
  <si>
    <t>Esplanada de Moraes, 959</t>
  </si>
  <si>
    <t>+5527979673491</t>
  </si>
  <si>
    <t>lmontenegro@example.com</t>
  </si>
  <si>
    <t>196.428.530-51</t>
  </si>
  <si>
    <t>Alexandre Vasconcelos</t>
  </si>
  <si>
    <t>Praia da Cruz, 525</t>
  </si>
  <si>
    <t>Andrade de Vieira</t>
  </si>
  <si>
    <t>+55097973067308</t>
  </si>
  <si>
    <t>bbarros@example.net</t>
  </si>
  <si>
    <t>Cientista de alimentos</t>
  </si>
  <si>
    <t>201.357.869-59</t>
  </si>
  <si>
    <t>Isaac Rios</t>
  </si>
  <si>
    <t>Jardim Farias, 28</t>
  </si>
  <si>
    <t>Garcia Paulista</t>
  </si>
  <si>
    <t>+5582950940895</t>
  </si>
  <si>
    <t>brenda97@example.net</t>
  </si>
  <si>
    <t>047.285.936-65</t>
  </si>
  <si>
    <t>Pedro Moreira</t>
  </si>
  <si>
    <t>Trecho Rios</t>
  </si>
  <si>
    <t>Nogueira Grande</t>
  </si>
  <si>
    <t>+5573972623077</t>
  </si>
  <si>
    <t>lucca23@example.org</t>
  </si>
  <si>
    <t>284.679.150-30</t>
  </si>
  <si>
    <t>João Guilherme Monteiro</t>
  </si>
  <si>
    <t>Vereda Rebeca Câmara, 73</t>
  </si>
  <si>
    <t>Campos do Sul</t>
  </si>
  <si>
    <t>+5587972654800</t>
  </si>
  <si>
    <t>pmacedo@example.com</t>
  </si>
  <si>
    <t>Conferente de carga e descarga</t>
  </si>
  <si>
    <t>064.273.591-34</t>
  </si>
  <si>
    <t>Sabrina Moura</t>
  </si>
  <si>
    <t>Travessa Sampaio, 61</t>
  </si>
  <si>
    <t>+55057911910010</t>
  </si>
  <si>
    <t>enzo23@example.com</t>
  </si>
  <si>
    <t>613.490.785-57</t>
  </si>
  <si>
    <t>Davi Lucas Pimenta</t>
  </si>
  <si>
    <t>Sítio Bernardo Carvalho, 11</t>
  </si>
  <si>
    <t>+5597951179747</t>
  </si>
  <si>
    <t>maria-fernanda17@example.com</t>
  </si>
  <si>
    <t>810.675.439-10</t>
  </si>
  <si>
    <t>Larissa Vieira</t>
  </si>
  <si>
    <t>Área da Paz</t>
  </si>
  <si>
    <t>Castro de Sousa</t>
  </si>
  <si>
    <t>+5561900451483</t>
  </si>
  <si>
    <t>marcos-viniciusmendes@example.net</t>
  </si>
  <si>
    <t>349.152.786-46</t>
  </si>
  <si>
    <t>Emilly Campos</t>
  </si>
  <si>
    <t>Parque Nunes</t>
  </si>
  <si>
    <t>+5501993947773</t>
  </si>
  <si>
    <t>nascimentothomas@example.com</t>
  </si>
  <si>
    <t>346.852.107-35</t>
  </si>
  <si>
    <t>Bernardo Borges</t>
  </si>
  <si>
    <t>Sítio Noah Sousa, 65</t>
  </si>
  <si>
    <t>Rezende de Cardoso</t>
  </si>
  <si>
    <t>+5560971475762</t>
  </si>
  <si>
    <t>ygarcia@example.org</t>
  </si>
  <si>
    <t>694.175.023-52</t>
  </si>
  <si>
    <t>João Lucas Porto</t>
  </si>
  <si>
    <t>Núcleo Mathias das Neves, 2</t>
  </si>
  <si>
    <t>+5518957957627</t>
  </si>
  <si>
    <t>alvesmirella@example.net</t>
  </si>
  <si>
    <t>207.154.693-80</t>
  </si>
  <si>
    <t>Heitor Cavalcante</t>
  </si>
  <si>
    <t>Conjunto de Mendes, 346</t>
  </si>
  <si>
    <t>+55092944289727</t>
  </si>
  <si>
    <t>513.962.807-40</t>
  </si>
  <si>
    <t>Bella Mendonça</t>
  </si>
  <si>
    <t>Largo Mendonça</t>
  </si>
  <si>
    <t>+5531965602053</t>
  </si>
  <si>
    <t>ribeirojuan@example.org</t>
  </si>
  <si>
    <t>829.435.716-28</t>
  </si>
  <si>
    <t>Leonardo Fogaça</t>
  </si>
  <si>
    <t>Chácara Antony Pimenta, 20</t>
  </si>
  <si>
    <t>+5577950320049</t>
  </si>
  <si>
    <t>rhavi58@example.org</t>
  </si>
  <si>
    <t>670.915.483-10</t>
  </si>
  <si>
    <t>Noah da Mota</t>
  </si>
  <si>
    <t>Fazenda de Novais, 156</t>
  </si>
  <si>
    <t>+5532925207749</t>
  </si>
  <si>
    <t>ppeixoto@example.org</t>
  </si>
  <si>
    <t>372.180.956-40</t>
  </si>
  <si>
    <t>Danilo Ramos</t>
  </si>
  <si>
    <t>Lago de Teixeira, 29</t>
  </si>
  <si>
    <t>+5546947558661</t>
  </si>
  <si>
    <t>nascimentoalexia@example.net</t>
  </si>
  <si>
    <t>506.129.837-30</t>
  </si>
  <si>
    <t>Daniel Barros</t>
  </si>
  <si>
    <t>Quadra de Cirino, 8</t>
  </si>
  <si>
    <t>+5589991892088</t>
  </si>
  <si>
    <t>mcardoso@example.com</t>
  </si>
  <si>
    <t>689.750.314-20</t>
  </si>
  <si>
    <t>Lorena Oliveira</t>
  </si>
  <si>
    <t>Lagoa Luiz Fernando Cunha</t>
  </si>
  <si>
    <t>da Luz de Moura</t>
  </si>
  <si>
    <t>+5567975720728</t>
  </si>
  <si>
    <t>vasconceloslunna@example.org</t>
  </si>
  <si>
    <t>198.042.365-24</t>
  </si>
  <si>
    <t>Lunna Peixoto</t>
  </si>
  <si>
    <t>Estrada da Rocha, 79</t>
  </si>
  <si>
    <t>+55030966610003</t>
  </si>
  <si>
    <t>jose-miguelda-luz@example.net</t>
  </si>
  <si>
    <t>590.786.241-67</t>
  </si>
  <si>
    <t>Caleb Moreira</t>
  </si>
  <si>
    <t>Quadra Andrade, 14</t>
  </si>
  <si>
    <t>+5586951322140</t>
  </si>
  <si>
    <t>pietra30@example.net</t>
  </si>
  <si>
    <t>893.640.217-03</t>
  </si>
  <si>
    <t>Raquel da Mata</t>
  </si>
  <si>
    <t>Quadra de Farias, 7</t>
  </si>
  <si>
    <t>+55018950162502</t>
  </si>
  <si>
    <t>yago82@example.net</t>
  </si>
  <si>
    <t>967.085.124-67</t>
  </si>
  <si>
    <t>Isabella Câmara</t>
  </si>
  <si>
    <t>Esplanada de Farias, 97</t>
  </si>
  <si>
    <t>+55074945900940</t>
  </si>
  <si>
    <t>esther93@example.com</t>
  </si>
  <si>
    <t>413.608.952-05</t>
  </si>
  <si>
    <t>Joaquim Leão</t>
  </si>
  <si>
    <t>Rodovia de Lima</t>
  </si>
  <si>
    <t>+5541912571470</t>
  </si>
  <si>
    <t>maria-fernanda51@example.net</t>
  </si>
  <si>
    <t>805.247.391-88</t>
  </si>
  <si>
    <t>Joana Fogaça</t>
  </si>
  <si>
    <t>Campo Abreu, 341</t>
  </si>
  <si>
    <t>Cunha de Nascimento</t>
  </si>
  <si>
    <t>+5586915781251</t>
  </si>
  <si>
    <t>luigi81@example.org</t>
  </si>
  <si>
    <t>485.692.371-46</t>
  </si>
  <si>
    <t>Luna Lima</t>
  </si>
  <si>
    <t>Rua Fernando Freitas, 52</t>
  </si>
  <si>
    <t>+5548964892335</t>
  </si>
  <si>
    <t>oalves@example.com</t>
  </si>
  <si>
    <t>496.238.501-15</t>
  </si>
  <si>
    <t>Elisa Silva</t>
  </si>
  <si>
    <t>Recanto da Rocha, 2</t>
  </si>
  <si>
    <t>+5518914931899</t>
  </si>
  <si>
    <t>agathada-mata@example.net</t>
  </si>
  <si>
    <t>471.068.923-78</t>
  </si>
  <si>
    <t>Gustavo Cavalcante</t>
  </si>
  <si>
    <t>Área Anna Liz Barros, 97</t>
  </si>
  <si>
    <t>+55046928050458</t>
  </si>
  <si>
    <t>pimentanicole@example.com</t>
  </si>
  <si>
    <t>193.087.456-10</t>
  </si>
  <si>
    <t>Nicole Aparecida</t>
  </si>
  <si>
    <t>Vila Liz Andrade, 37</t>
  </si>
  <si>
    <t>Dias do Campo</t>
  </si>
  <si>
    <t>+5533928028534</t>
  </si>
  <si>
    <t>pachecobreno@example.org</t>
  </si>
  <si>
    <t>418.906.352-51</t>
  </si>
  <si>
    <t>Nicole da Conceição</t>
  </si>
  <si>
    <t>Rua Aparecida, 4</t>
  </si>
  <si>
    <t>Pires do Campo</t>
  </si>
  <si>
    <t>+5563926143379</t>
  </si>
  <si>
    <t>pastoranthony-gabriel@example.org</t>
  </si>
  <si>
    <t>704.586.392-65</t>
  </si>
  <si>
    <t>Marcela Vargas</t>
  </si>
  <si>
    <t>Conjunto Aparecida, 5</t>
  </si>
  <si>
    <t>Lopes do Campo</t>
  </si>
  <si>
    <t>+55048917773403</t>
  </si>
  <si>
    <t>oliviacirino@example.net</t>
  </si>
  <si>
    <t>753.214.609-06</t>
  </si>
  <si>
    <t>Raquel Cirino</t>
  </si>
  <si>
    <t>Rodovia de Costa, 45</t>
  </si>
  <si>
    <t>+5566902098541</t>
  </si>
  <si>
    <t>davi-luccalima@example.com</t>
  </si>
  <si>
    <t>587.109.243-88</t>
  </si>
  <si>
    <t>Brayan Teixeira</t>
  </si>
  <si>
    <t>Feira de Cunha, 409</t>
  </si>
  <si>
    <t>+5578983475453</t>
  </si>
  <si>
    <t>evelyn33@example.com</t>
  </si>
  <si>
    <t>964.502.783-74</t>
  </si>
  <si>
    <t>Maria Luísa Cirino</t>
  </si>
  <si>
    <t>Avenida Francisco Mendes, 8</t>
  </si>
  <si>
    <t>+5547987026813</t>
  </si>
  <si>
    <t>jose-pedro67@example.org</t>
  </si>
  <si>
    <t>784.602.953-38</t>
  </si>
  <si>
    <t>Isabela Gomes</t>
  </si>
  <si>
    <t>Largo Aragão, 95</t>
  </si>
  <si>
    <t>Porto do Sul</t>
  </si>
  <si>
    <t>+5507916609084</t>
  </si>
  <si>
    <t>freitasbryan@example.org</t>
  </si>
  <si>
    <t>178.604.239-87</t>
  </si>
  <si>
    <t>Arthur Gabriel Costela</t>
  </si>
  <si>
    <t>Parque de Borges, 9</t>
  </si>
  <si>
    <t>+5568952759669</t>
  </si>
  <si>
    <t>pteixeira@example.net</t>
  </si>
  <si>
    <t>459.638.027-92</t>
  </si>
  <si>
    <t>Ravi Lucca Pimenta</t>
  </si>
  <si>
    <t>Lago de Nascimento</t>
  </si>
  <si>
    <t>+55069922957660</t>
  </si>
  <si>
    <t>luara33@example.com</t>
  </si>
  <si>
    <t>287.530.491-79</t>
  </si>
  <si>
    <t>Milena Cunha</t>
  </si>
  <si>
    <t>Rodovia Heitor Câmara, 67</t>
  </si>
  <si>
    <t>+5573961582172</t>
  </si>
  <si>
    <t>xda-cruz@example.com</t>
  </si>
  <si>
    <t>132.948.570-04</t>
  </si>
  <si>
    <t>Ana Sophia Duarte</t>
  </si>
  <si>
    <t>Feira de da Rosa, 29</t>
  </si>
  <si>
    <t>+5577986705718</t>
  </si>
  <si>
    <t>maria-luiza52@example.org</t>
  </si>
  <si>
    <t>839.145.207-79</t>
  </si>
  <si>
    <t>João Felipe Vargas</t>
  </si>
  <si>
    <t>Fazenda Moreira, 8</t>
  </si>
  <si>
    <t>+55044940738612</t>
  </si>
  <si>
    <t>francisco76@example.com</t>
  </si>
  <si>
    <t>738.169.452-28</t>
  </si>
  <si>
    <t>Ana Júlia Barbosa</t>
  </si>
  <si>
    <t>Praia de Araújo, 47</t>
  </si>
  <si>
    <t>+5520915559809</t>
  </si>
  <si>
    <t>lorenzocarvalho@example.org</t>
  </si>
  <si>
    <t>401.936.758-20</t>
  </si>
  <si>
    <t>Benício Cunha</t>
  </si>
  <si>
    <t>Viaduto de Siqueira, 96</t>
  </si>
  <si>
    <t>Macedo do Norte</t>
  </si>
  <si>
    <t>+5578902503725</t>
  </si>
  <si>
    <t>rodrigocassiano@example.org</t>
  </si>
  <si>
    <t>372.945.816-73</t>
  </si>
  <si>
    <t>Kaique Siqueira</t>
  </si>
  <si>
    <t>Setor Dom Garcia, 74</t>
  </si>
  <si>
    <t>Albuquerque de da Paz</t>
  </si>
  <si>
    <t>+5548999911762</t>
  </si>
  <si>
    <t>831.490.725-14</t>
  </si>
  <si>
    <t>Erick Castro</t>
  </si>
  <si>
    <t>Distrito Maria Helena Siqueira, 1</t>
  </si>
  <si>
    <t>+5560957540230</t>
  </si>
  <si>
    <t>da-rocharenan@example.com</t>
  </si>
  <si>
    <t>978.402.635-00</t>
  </si>
  <si>
    <t>Henry Gabriel Vieira</t>
  </si>
  <si>
    <t>Lago de Cassiano, 21</t>
  </si>
  <si>
    <t>Costa de Lopes</t>
  </si>
  <si>
    <t>+5511937210392</t>
  </si>
  <si>
    <t>moraesrael@example.org</t>
  </si>
  <si>
    <t>781.023.546-07</t>
  </si>
  <si>
    <t>Ágatha Sousa</t>
  </si>
  <si>
    <t>Setor de Silva</t>
  </si>
  <si>
    <t>Castro Paulista</t>
  </si>
  <si>
    <t>+5520907268032</t>
  </si>
  <si>
    <t>olivercastro@example.com</t>
  </si>
  <si>
    <t>561.093.782-59</t>
  </si>
  <si>
    <t>João Pedro da Costa</t>
  </si>
  <si>
    <t>Quadra de Borges, 81</t>
  </si>
  <si>
    <t>+5558926109019</t>
  </si>
  <si>
    <t>maria-luiza32@example.com</t>
  </si>
  <si>
    <t>837.019.425-79</t>
  </si>
  <si>
    <t>Henry Gabriel da Mota</t>
  </si>
  <si>
    <t>Pátio de Viana, 37</t>
  </si>
  <si>
    <t>+5541972130807</t>
  </si>
  <si>
    <t>maria-julia17@example.org</t>
  </si>
  <si>
    <t>Coloproctologista</t>
  </si>
  <si>
    <t>756.148.932-37</t>
  </si>
  <si>
    <t>Ana Lívia da Cunha</t>
  </si>
  <si>
    <t>Praia Vargas, 80</t>
  </si>
  <si>
    <t>+5594976420391</t>
  </si>
  <si>
    <t>eloa96@example.net</t>
  </si>
  <si>
    <t>406.238.719-04</t>
  </si>
  <si>
    <t>Maria Sophia Guerra</t>
  </si>
  <si>
    <t>Parque Moraes, 415</t>
  </si>
  <si>
    <t>+5520935230822</t>
  </si>
  <si>
    <t>elisa89@example.com</t>
  </si>
  <si>
    <t>458.917.063-93</t>
  </si>
  <si>
    <t>João Costa</t>
  </si>
  <si>
    <t>Viela de Correia</t>
  </si>
  <si>
    <t>+5577950804809</t>
  </si>
  <si>
    <t>ana-beatriz95@example.org</t>
  </si>
  <si>
    <t>249.710.385-23</t>
  </si>
  <si>
    <t>Via Benício da Rocha, 1</t>
  </si>
  <si>
    <t>das Neves da Serra</t>
  </si>
  <si>
    <t>+5512910461862</t>
  </si>
  <si>
    <t>koliveira@example.com</t>
  </si>
  <si>
    <t>425.978.106-58</t>
  </si>
  <si>
    <t>Ana Laura Duarte</t>
  </si>
  <si>
    <t>Feira Monteiro, 8</t>
  </si>
  <si>
    <t>Barros dos Dourados</t>
  </si>
  <si>
    <t>+5588950460762</t>
  </si>
  <si>
    <t>alexiasiqueira@example.org</t>
  </si>
  <si>
    <t>410.638.725-53</t>
  </si>
  <si>
    <t>Vinicius Siqueira</t>
  </si>
  <si>
    <t>Travessa Cirino, 90</t>
  </si>
  <si>
    <t>+5503987033544</t>
  </si>
  <si>
    <t>benjamin97@example.org</t>
  </si>
  <si>
    <t>473.296.805-83</t>
  </si>
  <si>
    <t>Maria Cecília Sousa</t>
  </si>
  <si>
    <t>Lago Porto</t>
  </si>
  <si>
    <t>+5577925737931</t>
  </si>
  <si>
    <t>enrico07@example.net</t>
  </si>
  <si>
    <t>203.461.957-99</t>
  </si>
  <si>
    <t>Juliana Cavalcante</t>
  </si>
  <si>
    <t>Colônia Valentina da Cruz, 44</t>
  </si>
  <si>
    <t>Araújo Verde</t>
  </si>
  <si>
    <t>+5513998174831</t>
  </si>
  <si>
    <t>vitor-hugoda-cunha@example.org</t>
  </si>
  <si>
    <t>Profissional de informática</t>
  </si>
  <si>
    <t>071.236.945-70</t>
  </si>
  <si>
    <t>Lucas Fonseca</t>
  </si>
  <si>
    <t>Setor Cauê Casa Grande, 199</t>
  </si>
  <si>
    <t>+55028937474003</t>
  </si>
  <si>
    <t>sophia00@example.net</t>
  </si>
  <si>
    <t>528.136.409-05</t>
  </si>
  <si>
    <t>Pedro Marques</t>
  </si>
  <si>
    <t>Quadra de Borges, 50</t>
  </si>
  <si>
    <t>Martins de Novaes</t>
  </si>
  <si>
    <t>+5551994298322</t>
  </si>
  <si>
    <t>wgarcia@example.net</t>
  </si>
  <si>
    <t>276.530.891-86</t>
  </si>
  <si>
    <t>Fernando Santos</t>
  </si>
  <si>
    <t>Estação Lopes, 477</t>
  </si>
  <si>
    <t>+55025946814017</t>
  </si>
  <si>
    <t>ana-claraandrade@example.com</t>
  </si>
  <si>
    <t>450.793.182-79</t>
  </si>
  <si>
    <t>Aurora Mendonça</t>
  </si>
  <si>
    <t>Via Borges, 45</t>
  </si>
  <si>
    <t>+5588942040625</t>
  </si>
  <si>
    <t>diego08@example.com</t>
  </si>
  <si>
    <t>154.098.267-01</t>
  </si>
  <si>
    <t>Pedro Miguel Vieira</t>
  </si>
  <si>
    <t>Vereda Yan Martins, 80</t>
  </si>
  <si>
    <t>+5553953465407</t>
  </si>
  <si>
    <t>jfogaca@example.net</t>
  </si>
  <si>
    <t>Projetista mecânico</t>
  </si>
  <si>
    <t>584.263.019-24</t>
  </si>
  <si>
    <t>Gabriel Alves</t>
  </si>
  <si>
    <t>Passarela de Camargo, 12</t>
  </si>
  <si>
    <t>Campos do Amparo</t>
  </si>
  <si>
    <t>+55030950234645</t>
  </si>
  <si>
    <t>oda-cruz@example.org</t>
  </si>
  <si>
    <t>304.129.567-99</t>
  </si>
  <si>
    <t>Ana Júlia Duarte</t>
  </si>
  <si>
    <t>Passarela de Moura, 88</t>
  </si>
  <si>
    <t>+5562909548604</t>
  </si>
  <si>
    <t>novaesliz@example.org</t>
  </si>
  <si>
    <t>209.841.635-06</t>
  </si>
  <si>
    <t>Ana Pires</t>
  </si>
  <si>
    <t>Conjunto Peixoto, 59</t>
  </si>
  <si>
    <t>+5541918479090</t>
  </si>
  <si>
    <t>eduarda10@example.com</t>
  </si>
  <si>
    <t>378.052.619-03</t>
  </si>
  <si>
    <t>Maria Júlia Leão</t>
  </si>
  <si>
    <t>Rodovia Melo, 73</t>
  </si>
  <si>
    <t>+5561922620996</t>
  </si>
  <si>
    <t>vitoria88@example.com</t>
  </si>
  <si>
    <t>914.576.203-16</t>
  </si>
  <si>
    <t>Maria Silva</t>
  </si>
  <si>
    <t>Loteamento de Abreu, 3</t>
  </si>
  <si>
    <t>+55000930181423</t>
  </si>
  <si>
    <t>isis51@example.net</t>
  </si>
  <si>
    <t>957.241.803-32</t>
  </si>
  <si>
    <t>Ana Júlia Guerra</t>
  </si>
  <si>
    <t>Via João Gabriel Pimenta, 5</t>
  </si>
  <si>
    <t>+55022901692436</t>
  </si>
  <si>
    <t>almeidaemanuelly@example.com</t>
  </si>
  <si>
    <t>958.347.260-38</t>
  </si>
  <si>
    <t>Luan Novais</t>
  </si>
  <si>
    <t>Favela de Novaes, 73</t>
  </si>
  <si>
    <t>+5577952313380</t>
  </si>
  <si>
    <t>waparecida@example.com</t>
  </si>
  <si>
    <t>476.903.281-13</t>
  </si>
  <si>
    <t>Thiago Rios</t>
  </si>
  <si>
    <t>Feira de Vargas</t>
  </si>
  <si>
    <t>+5526918386496</t>
  </si>
  <si>
    <t>da-matalorenzo@example.net</t>
  </si>
  <si>
    <t>937.045.628-74</t>
  </si>
  <si>
    <t>Davi Alves</t>
  </si>
  <si>
    <t>Campo Novais, 46</t>
  </si>
  <si>
    <t>+5537943739970</t>
  </si>
  <si>
    <t>larissa53@example.net</t>
  </si>
  <si>
    <t>Jornalista</t>
  </si>
  <si>
    <t>846.512.903-70</t>
  </si>
  <si>
    <t>Miguel Lima</t>
  </si>
  <si>
    <t>Morro de da Paz</t>
  </si>
  <si>
    <t>+5521990744222</t>
  </si>
  <si>
    <t>clararibeiro@example.com</t>
  </si>
  <si>
    <t>785.013.629-21</t>
  </si>
  <si>
    <t>Matteo Fogaça</t>
  </si>
  <si>
    <t>Quadra Aparecida, 292</t>
  </si>
  <si>
    <t>+5563950235456</t>
  </si>
  <si>
    <t>pimentaanna-liz@example.com</t>
  </si>
  <si>
    <t>567.238.014-07</t>
  </si>
  <si>
    <t>Ana Júlia Pastor</t>
  </si>
  <si>
    <t>Núcleo de Castro, 245</t>
  </si>
  <si>
    <t>+5560927217558</t>
  </si>
  <si>
    <t>asafegoncalves@example.com</t>
  </si>
  <si>
    <t>529.376.081-59</t>
  </si>
  <si>
    <t>Ian Alves</t>
  </si>
  <si>
    <t>Vale Sarah Peixoto, 80</t>
  </si>
  <si>
    <t>+5556953867531</t>
  </si>
  <si>
    <t>melinamonteiro@example.org</t>
  </si>
  <si>
    <t>752.841.306-26</t>
  </si>
  <si>
    <t>Luiz Miguel Rocha</t>
  </si>
  <si>
    <t>Setor Marcos Vinicius Sales, 3</t>
  </si>
  <si>
    <t>Aparecida do Sul</t>
  </si>
  <si>
    <t>+5556954723888</t>
  </si>
  <si>
    <t>melina79@example.org</t>
  </si>
  <si>
    <t>901.478.356-66</t>
  </si>
  <si>
    <t>Luigi Nascimento</t>
  </si>
  <si>
    <t>Vale de Guerra, 76</t>
  </si>
  <si>
    <t>+5598962693869</t>
  </si>
  <si>
    <t>rafael92@example.org</t>
  </si>
  <si>
    <t>Torreiro/Torrista</t>
  </si>
  <si>
    <t>872.964.013-03</t>
  </si>
  <si>
    <t>Luara Viana</t>
  </si>
  <si>
    <t>Residencial de Sá, 59</t>
  </si>
  <si>
    <t>+5517919925693</t>
  </si>
  <si>
    <t>ana-clara41@example.net</t>
  </si>
  <si>
    <t>071.596.248-58</t>
  </si>
  <si>
    <t>Paulo Jesus</t>
  </si>
  <si>
    <t>Largo de Borges</t>
  </si>
  <si>
    <t>+5515927981147</t>
  </si>
  <si>
    <t>da-rochadaniel@example.com</t>
  </si>
  <si>
    <t>451.726.809-85</t>
  </si>
  <si>
    <t>Rafaela Moura</t>
  </si>
  <si>
    <t>Aeroporto de Cunha, 37</t>
  </si>
  <si>
    <t>+5525965482366</t>
  </si>
  <si>
    <t>ymoreira@example.org</t>
  </si>
  <si>
    <t>456.790.821-01</t>
  </si>
  <si>
    <t>Mirella Lima</t>
  </si>
  <si>
    <t>Rodovia Fogaça, 77</t>
  </si>
  <si>
    <t>+5575905113630</t>
  </si>
  <si>
    <t>otavio86@example.org</t>
  </si>
  <si>
    <t>842.753.019-60</t>
  </si>
  <si>
    <t>Luana Montenegro</t>
  </si>
  <si>
    <t>Travessa das Neves, 18</t>
  </si>
  <si>
    <t>+5566938591858</t>
  </si>
  <si>
    <t>pietranovaes@example.com</t>
  </si>
  <si>
    <t>369.210.547-99</t>
  </si>
  <si>
    <t>Bryan Ramos</t>
  </si>
  <si>
    <t>Via de da Cunha, 4</t>
  </si>
  <si>
    <t>+55009923311884</t>
  </si>
  <si>
    <t>vianaravi-lucca@example.org</t>
  </si>
  <si>
    <t>203.894.651-51</t>
  </si>
  <si>
    <t>Maria Alice Araújo</t>
  </si>
  <si>
    <t>Viaduto Azevedo, 8</t>
  </si>
  <si>
    <t>da Cruz das Pedras</t>
  </si>
  <si>
    <t>+5529983492141</t>
  </si>
  <si>
    <t>sousaana-luiza@example.org</t>
  </si>
  <si>
    <t>072.815.936-86</t>
  </si>
  <si>
    <t>Eloá Farias</t>
  </si>
  <si>
    <t>Feira Antonella Alves, 8</t>
  </si>
  <si>
    <t>Cunha de Minas</t>
  </si>
  <si>
    <t>+5542988525159</t>
  </si>
  <si>
    <t>ramoslunna@example.org</t>
  </si>
  <si>
    <t>874.165.203-71</t>
  </si>
  <si>
    <t>Lago de da Mota, 36</t>
  </si>
  <si>
    <t>Rodrigues do Campo</t>
  </si>
  <si>
    <t>+5574921998487</t>
  </si>
  <si>
    <t>maria-laurafonseca@example.net</t>
  </si>
  <si>
    <t>695.273.481-37</t>
  </si>
  <si>
    <t>Rua de Cavalcante, 8</t>
  </si>
  <si>
    <t>+5594941431959</t>
  </si>
  <si>
    <t>luiz-felipe93@example.org</t>
  </si>
  <si>
    <t>062.781.354-26</t>
  </si>
  <si>
    <t>Natália Carvalho</t>
  </si>
  <si>
    <t>Via Rios, 9</t>
  </si>
  <si>
    <t>+5519910127700</t>
  </si>
  <si>
    <t>leaohenry-gabriel@example.com</t>
  </si>
  <si>
    <t>967.518.240-76</t>
  </si>
  <si>
    <t>Recanto Vitor Freitas, 73</t>
  </si>
  <si>
    <t>+5508992250059</t>
  </si>
  <si>
    <t>emanuellasouza@example.org</t>
  </si>
  <si>
    <t>827.409.156-67</t>
  </si>
  <si>
    <t>Maria Alice Barbosa</t>
  </si>
  <si>
    <t>Rua de Ribeiro, 38</t>
  </si>
  <si>
    <t>+5522930517481</t>
  </si>
  <si>
    <t>garcialevi@example.com</t>
  </si>
  <si>
    <t>709.823.456-74</t>
  </si>
  <si>
    <t>Dom da Costa</t>
  </si>
  <si>
    <t>Largo Maria Alice Caldeira, 37</t>
  </si>
  <si>
    <t>Rodrigues de Albuquerque</t>
  </si>
  <si>
    <t>+5590950996143</t>
  </si>
  <si>
    <t>benjaminsales@example.net</t>
  </si>
  <si>
    <t>514.726.308-07</t>
  </si>
  <si>
    <t>Rhavi Nogueira</t>
  </si>
  <si>
    <t>Distrito Costa, 1</t>
  </si>
  <si>
    <t>Cavalcante de Goiás</t>
  </si>
  <si>
    <t>+55000980110527</t>
  </si>
  <si>
    <t>brayan31@example.net</t>
  </si>
  <si>
    <t>607.584.213-62</t>
  </si>
  <si>
    <t>Luan Pacheco</t>
  </si>
  <si>
    <t>Núcleo de Moraes</t>
  </si>
  <si>
    <t>+5534916344317</t>
  </si>
  <si>
    <t>azevedobrenda@example.com</t>
  </si>
  <si>
    <t>651.803.429-70</t>
  </si>
  <si>
    <t>Chácara de da Rosa, 523</t>
  </si>
  <si>
    <t>+5570996223588</t>
  </si>
  <si>
    <t>ribeirovalentina@example.org</t>
  </si>
  <si>
    <t>975.103.862-68</t>
  </si>
  <si>
    <t>Rael Sales</t>
  </si>
  <si>
    <t>Avenida Sara Pereira, 432</t>
  </si>
  <si>
    <t>+5552901521077</t>
  </si>
  <si>
    <t>marcela13@example.com</t>
  </si>
  <si>
    <t>695.213.740-80</t>
  </si>
  <si>
    <t>Kaique Barbosa</t>
  </si>
  <si>
    <t>Área de Abreu, 22</t>
  </si>
  <si>
    <t>Oliveira Alegre</t>
  </si>
  <si>
    <t>+5552952276058</t>
  </si>
  <si>
    <t>hellenamoraes@example.net</t>
  </si>
  <si>
    <t>870.612.349-03</t>
  </si>
  <si>
    <t>Eloá Pastor</t>
  </si>
  <si>
    <t>Conjunto de Rodrigues, 52</t>
  </si>
  <si>
    <t>+55091985577630</t>
  </si>
  <si>
    <t>camargozoe@example.net</t>
  </si>
  <si>
    <t>205.961.374-43</t>
  </si>
  <si>
    <t>Maria Luísa Macedo</t>
  </si>
  <si>
    <t>Trevo Maria Brito, 14</t>
  </si>
  <si>
    <t>+5538917128644</t>
  </si>
  <si>
    <t>almeidadante@example.com</t>
  </si>
  <si>
    <t>814.325.609-05</t>
  </si>
  <si>
    <t>Amanda Peixoto</t>
  </si>
  <si>
    <t>+5509930264226</t>
  </si>
  <si>
    <t>amandacirino@example.org</t>
  </si>
  <si>
    <t>871.693.045-20</t>
  </si>
  <si>
    <t>Levi Vargas</t>
  </si>
  <si>
    <t>Praça de Fogaça, 66</t>
  </si>
  <si>
    <t>+5563911977247</t>
  </si>
  <si>
    <t>maria-alice65@example.com</t>
  </si>
  <si>
    <t>569.073.824-74</t>
  </si>
  <si>
    <t>Yago Moreira</t>
  </si>
  <si>
    <t>Viela Maria Alice Nogueira, 7</t>
  </si>
  <si>
    <t>Casa Grande de Goiás</t>
  </si>
  <si>
    <t>+5584913053284</t>
  </si>
  <si>
    <t>brayanda-luz@example.org</t>
  </si>
  <si>
    <t xml:space="preserve"> O atendente não tinha conhecimento sobre o produto</t>
  </si>
  <si>
    <t>920.687.345-83</t>
  </si>
  <si>
    <t>Juan Albuquerque</t>
  </si>
  <si>
    <t>Rua Danilo Rezende, 2</t>
  </si>
  <si>
    <t>+5561961698326</t>
  </si>
  <si>
    <t>barbarasantos@example.org</t>
  </si>
  <si>
    <t xml:space="preserve"> A equipe fez com que eu me sentisse especial e valorizado</t>
  </si>
  <si>
    <t>347.698.125-82</t>
  </si>
  <si>
    <t>Bárbara Araújo</t>
  </si>
  <si>
    <t>Campo Mariana Aparecida, 28</t>
  </si>
  <si>
    <t>+5598943539252</t>
  </si>
  <si>
    <t>benjaminsantos@example.com</t>
  </si>
  <si>
    <t>492.631.085-60</t>
  </si>
  <si>
    <t>João Miguel Pastor</t>
  </si>
  <si>
    <t>Aeroporto de Cunha, 42</t>
  </si>
  <si>
    <t>+55011906584334</t>
  </si>
  <si>
    <t>joao28@example.org</t>
  </si>
  <si>
    <t>308.524.716-53</t>
  </si>
  <si>
    <t>Alícia Albuquerque</t>
  </si>
  <si>
    <t>Praça Felipe Gonçalves, 3</t>
  </si>
  <si>
    <t>Cavalcanti Paulista</t>
  </si>
  <si>
    <t>+55003987302397</t>
  </si>
  <si>
    <t>gsantos@example.org</t>
  </si>
  <si>
    <t>079.218.435-14</t>
  </si>
  <si>
    <t>Sabrina Leão</t>
  </si>
  <si>
    <t>Lagoa Camargo, 683</t>
  </si>
  <si>
    <t>Moraes de Abreu</t>
  </si>
  <si>
    <t>+55089986747456</t>
  </si>
  <si>
    <t>mariaporto@example.com</t>
  </si>
  <si>
    <t>495.367.210-07</t>
  </si>
  <si>
    <t>Maya da Paz</t>
  </si>
  <si>
    <t>Vale da Mota, 177</t>
  </si>
  <si>
    <t>Fonseca das Flores</t>
  </si>
  <si>
    <t>+5516919635995</t>
  </si>
  <si>
    <t>cassianonicole@example.com</t>
  </si>
  <si>
    <t>210.674.983-03</t>
  </si>
  <si>
    <t>Luna da Luz</t>
  </si>
  <si>
    <t>Passarela de Macedo, 1</t>
  </si>
  <si>
    <t>+5594919977606</t>
  </si>
  <si>
    <t>piresbenjamin@example.net</t>
  </si>
  <si>
    <t>239.864.510-05</t>
  </si>
  <si>
    <t>Cecília Freitas</t>
  </si>
  <si>
    <t>Fazenda de Alves, 479</t>
  </si>
  <si>
    <t>+5557903379403</t>
  </si>
  <si>
    <t>cassianocaleb@example.com</t>
  </si>
  <si>
    <t>748.132.650-90</t>
  </si>
  <si>
    <t>Julia Pereira</t>
  </si>
  <si>
    <t>Trecho de Fogaça, 679</t>
  </si>
  <si>
    <t>Macedo de Minas</t>
  </si>
  <si>
    <t>+5581955107173</t>
  </si>
  <si>
    <t>162.943.507-43</t>
  </si>
  <si>
    <t>Beatriz Cavalcanti</t>
  </si>
  <si>
    <t>Largo de Mendonça, 95</t>
  </si>
  <si>
    <t>+5546930815639</t>
  </si>
  <si>
    <t>vda-rosa@example.com</t>
  </si>
  <si>
    <t>382.059.674-74</t>
  </si>
  <si>
    <t>Marcelo Pires</t>
  </si>
  <si>
    <t>Praia Santos, 370</t>
  </si>
  <si>
    <t>+5548976061975</t>
  </si>
  <si>
    <t>ryanleao@example.org</t>
  </si>
  <si>
    <t>Modelo</t>
  </si>
  <si>
    <t>190.273.846-22</t>
  </si>
  <si>
    <t>Luiza Nunes</t>
  </si>
  <si>
    <t>Avenida Silveira, 18</t>
  </si>
  <si>
    <t>Cassiano do Galho</t>
  </si>
  <si>
    <t>+55060989349380</t>
  </si>
  <si>
    <t>cpacheco@example.org</t>
  </si>
  <si>
    <t>905.247.683-74</t>
  </si>
  <si>
    <t>Mariah Moraes</t>
  </si>
  <si>
    <t>Sítio de Leão, 76</t>
  </si>
  <si>
    <t>+5556948867676</t>
  </si>
  <si>
    <t>hgarcia@example.org</t>
  </si>
  <si>
    <t>643.807.152-80</t>
  </si>
  <si>
    <t>Bella da Mota</t>
  </si>
  <si>
    <t>Avenida de Mendes, 69</t>
  </si>
  <si>
    <t>+5588915330970</t>
  </si>
  <si>
    <t>maria-helenalopes@example.org</t>
  </si>
  <si>
    <t>567.841.039-39</t>
  </si>
  <si>
    <t>Ladeira Duarte, 1</t>
  </si>
  <si>
    <t>+55079998939998</t>
  </si>
  <si>
    <t>camila11@example.net</t>
  </si>
  <si>
    <t>763.915.842-73</t>
  </si>
  <si>
    <t>Beatriz Marques</t>
  </si>
  <si>
    <t>Feira Asafe da Costa, 27</t>
  </si>
  <si>
    <t>+55090985309879</t>
  </si>
  <si>
    <t>jrocha@example.net</t>
  </si>
  <si>
    <t>Técnico em tratamento de água</t>
  </si>
  <si>
    <t>597.802.643-29</t>
  </si>
  <si>
    <t>Isadora Lima</t>
  </si>
  <si>
    <t>Colônia de Carvalho, 54</t>
  </si>
  <si>
    <t>+5541971370151</t>
  </si>
  <si>
    <t>liz53@example.com</t>
  </si>
  <si>
    <t>054.298.367-29</t>
  </si>
  <si>
    <t>Benicio Sampaio</t>
  </si>
  <si>
    <t>Residencial da Rocha, 158</t>
  </si>
  <si>
    <t>+5525973366990</t>
  </si>
  <si>
    <t>dsousa@example.org</t>
  </si>
  <si>
    <t>Transcritor</t>
  </si>
  <si>
    <t>201.964.875-01</t>
  </si>
  <si>
    <t>Ana Laura Lima</t>
  </si>
  <si>
    <t>Viela de Lima, 85</t>
  </si>
  <si>
    <t>Fogaça de Goiás</t>
  </si>
  <si>
    <t>+5566962564700</t>
  </si>
  <si>
    <t>vieiraalice@example.com</t>
  </si>
  <si>
    <t>502.486.397-65</t>
  </si>
  <si>
    <t>Augusto Rocha</t>
  </si>
  <si>
    <t>Avenida de da Cunha, 83</t>
  </si>
  <si>
    <t>+5531939445337</t>
  </si>
  <si>
    <t>livianovaes@example.org</t>
  </si>
  <si>
    <t>Corretor de seguros</t>
  </si>
  <si>
    <t>528.974.306-56</t>
  </si>
  <si>
    <t>André Cavalcante</t>
  </si>
  <si>
    <t>Vila Yan Brito, 72</t>
  </si>
  <si>
    <t>+5554976043709</t>
  </si>
  <si>
    <t>luiz-fernandodias@example.org</t>
  </si>
  <si>
    <t>562.047.189-67</t>
  </si>
  <si>
    <t>Fernanda Albuquerque</t>
  </si>
  <si>
    <t>Morro Luiz Gustavo Carvalho, 55</t>
  </si>
  <si>
    <t>+5537959969105</t>
  </si>
  <si>
    <t>jcarvalho@example.com</t>
  </si>
  <si>
    <t>391.486.057-00</t>
  </si>
  <si>
    <t>Juan Teixeira</t>
  </si>
  <si>
    <t>Loteamento Mendonça, 22</t>
  </si>
  <si>
    <t>+55096921100645</t>
  </si>
  <si>
    <t>vitor-hugoazevedo@example.com</t>
  </si>
  <si>
    <t>523.048.197-88</t>
  </si>
  <si>
    <t>Vitor da Mota</t>
  </si>
  <si>
    <t>Área de da Cunha</t>
  </si>
  <si>
    <t>+5547911858238</t>
  </si>
  <si>
    <t>camargomaria-isis@example.net</t>
  </si>
  <si>
    <t>804.713.952-50</t>
  </si>
  <si>
    <t>Joaquim da Mata</t>
  </si>
  <si>
    <t>Passarela de Teixeira, 53</t>
  </si>
  <si>
    <t>+5543939279135</t>
  </si>
  <si>
    <t>vargasdaniela@example.net</t>
  </si>
  <si>
    <t>864.137.029-31</t>
  </si>
  <si>
    <t>Yan Costa</t>
  </si>
  <si>
    <t>Ladeira de Casa Grande, 64</t>
  </si>
  <si>
    <t>Macedo Grande</t>
  </si>
  <si>
    <t>+5552983986775</t>
  </si>
  <si>
    <t>leaoian@example.com</t>
  </si>
  <si>
    <t>196.235.048-70</t>
  </si>
  <si>
    <t>Maitê Siqueira</t>
  </si>
  <si>
    <t>Morro de Nogueira, 836</t>
  </si>
  <si>
    <t>+5547971979304</t>
  </si>
  <si>
    <t>arthur-miguelgomes@example.org</t>
  </si>
  <si>
    <t>894.301.672-78</t>
  </si>
  <si>
    <t>Lunna Pereira</t>
  </si>
  <si>
    <t>Parque Leonardo da Conceição, 13</t>
  </si>
  <si>
    <t>Borges de da Cruz</t>
  </si>
  <si>
    <t>+5592911232972</t>
  </si>
  <si>
    <t>mfonseca@example.com</t>
  </si>
  <si>
    <t>370.281.645-35</t>
  </si>
  <si>
    <t>Antônio Pacheco</t>
  </si>
  <si>
    <t>Rua Vitor Hugo da Mota, 80</t>
  </si>
  <si>
    <t>da Paz do Oeste</t>
  </si>
  <si>
    <t>+5528912279928</t>
  </si>
  <si>
    <t>gabrieloliveira@example.org</t>
  </si>
  <si>
    <t>782.364.910-13</t>
  </si>
  <si>
    <t>Thiago Melo</t>
  </si>
  <si>
    <t>Via de Cirino, 68</t>
  </si>
  <si>
    <t>Moura Verde</t>
  </si>
  <si>
    <t>+5527902565789</t>
  </si>
  <si>
    <t>rhavi72@example.net</t>
  </si>
  <si>
    <t>752.493.061-52</t>
  </si>
  <si>
    <t>João Gabriel Pimenta</t>
  </si>
  <si>
    <t>Conjunto Maria Flor Silva, 60</t>
  </si>
  <si>
    <t>+5535931892089</t>
  </si>
  <si>
    <t>guerralivia@example.com</t>
  </si>
  <si>
    <t>628.359.174-46</t>
  </si>
  <si>
    <t>Maria Alice da Cunha</t>
  </si>
  <si>
    <t>Colônia Farias, 458</t>
  </si>
  <si>
    <t>+55075969463726</t>
  </si>
  <si>
    <t>ravi-lucca24@example.org</t>
  </si>
  <si>
    <t>348.697.510-20</t>
  </si>
  <si>
    <t>Caroline da Conceição</t>
  </si>
  <si>
    <t>Trevo Ribeiro, 93</t>
  </si>
  <si>
    <t>+5545927529186</t>
  </si>
  <si>
    <t>moraesagatha@example.com</t>
  </si>
  <si>
    <t>910.478.623-87</t>
  </si>
  <si>
    <t>Natália Costa</t>
  </si>
  <si>
    <t>Quadra de Teixeira, 91</t>
  </si>
  <si>
    <t>+5589958991989</t>
  </si>
  <si>
    <t>ccasa-grande@example.com</t>
  </si>
  <si>
    <t>026.198.745-30</t>
  </si>
  <si>
    <t>Caleb Moura</t>
  </si>
  <si>
    <t>Praça de Monteiro</t>
  </si>
  <si>
    <t>+55006919478305</t>
  </si>
  <si>
    <t>carolina21@example.net</t>
  </si>
  <si>
    <t>843.109.567-93</t>
  </si>
  <si>
    <t>Calebe Marques</t>
  </si>
  <si>
    <t>Avenida de Câmara, 126</t>
  </si>
  <si>
    <t>+5593949358220</t>
  </si>
  <si>
    <t>mateuslopes@example.org</t>
  </si>
  <si>
    <t>576.483.102-44</t>
  </si>
  <si>
    <t>Oliver da Costa</t>
  </si>
  <si>
    <t>Rodovia de Alves, 28</t>
  </si>
  <si>
    <t>+5529961030760</t>
  </si>
  <si>
    <t>zmoraes@example.com</t>
  </si>
  <si>
    <t>624.780.315-07</t>
  </si>
  <si>
    <t>Marcelo Novaes</t>
  </si>
  <si>
    <t>Conjunto Maria Júlia Pacheco, 319</t>
  </si>
  <si>
    <t>Andrade de Ramos</t>
  </si>
  <si>
    <t>+5572967396349</t>
  </si>
  <si>
    <t>bda-rosa@example.org</t>
  </si>
  <si>
    <t>085.362.914-51</t>
  </si>
  <si>
    <t>Isaac Araújo</t>
  </si>
  <si>
    <t>Recanto de Borges, 54</t>
  </si>
  <si>
    <t>Ferreira de Silveira</t>
  </si>
  <si>
    <t>+5596944759277</t>
  </si>
  <si>
    <t>felipemarques@example.net</t>
  </si>
  <si>
    <t>243.890.751-79</t>
  </si>
  <si>
    <t>Bianca Marques</t>
  </si>
  <si>
    <t>Vereda Marcos Vinicius da Cruz</t>
  </si>
  <si>
    <t>+5596927113033</t>
  </si>
  <si>
    <t>beniciocorreia@example.org</t>
  </si>
  <si>
    <t>278.490.563-29</t>
  </si>
  <si>
    <t>Davi Luiz Alves</t>
  </si>
  <si>
    <t>Campo Bruna Aparecida, 787</t>
  </si>
  <si>
    <t>da Mata de Albuquerque</t>
  </si>
  <si>
    <t>+5501971383862</t>
  </si>
  <si>
    <t>mariagoncalves@example.org</t>
  </si>
  <si>
    <t>561.739.082-12</t>
  </si>
  <si>
    <t>Arthur Gabriel Aragão</t>
  </si>
  <si>
    <t>Núcleo Giovanna Carvalho, 227</t>
  </si>
  <si>
    <t>+5579927554184</t>
  </si>
  <si>
    <t>sophianunes@example.org</t>
  </si>
  <si>
    <t>701.942.583-60</t>
  </si>
  <si>
    <t>Anna Liz Ribeiro</t>
  </si>
  <si>
    <t>Lagoa Milena Campos, 92</t>
  </si>
  <si>
    <t>+55012937329536</t>
  </si>
  <si>
    <t>albuquerquegustavo-henrique@example.org</t>
  </si>
  <si>
    <t>732.945.186-09</t>
  </si>
  <si>
    <t>Henry Novaes</t>
  </si>
  <si>
    <t>Colônia de Nogueira, 9</t>
  </si>
  <si>
    <t>+5586941918771</t>
  </si>
  <si>
    <t>da-mataerick@example.net</t>
  </si>
  <si>
    <t>984.536.710-01</t>
  </si>
  <si>
    <t>Bianca Cassiano</t>
  </si>
  <si>
    <t>Lagoa Melo, 39</t>
  </si>
  <si>
    <t>+5569923423038</t>
  </si>
  <si>
    <t>franciscovieira@example.com</t>
  </si>
  <si>
    <t>076.981.354-20</t>
  </si>
  <si>
    <t>Lorenzo Siqueira</t>
  </si>
  <si>
    <t>Vila de Pinto</t>
  </si>
  <si>
    <t>Machado dos Dourados</t>
  </si>
  <si>
    <t>+5559966310937</t>
  </si>
  <si>
    <t>milena97@example.net</t>
  </si>
  <si>
    <t>152.860.374-53</t>
  </si>
  <si>
    <t>Theo Silveira</t>
  </si>
  <si>
    <t>Travessa de Cassiano, 85</t>
  </si>
  <si>
    <t>+5592964936466</t>
  </si>
  <si>
    <t>ana-juliapimenta@example.com</t>
  </si>
  <si>
    <t>743.628.159-37</t>
  </si>
  <si>
    <t>Ana Clara Ramos</t>
  </si>
  <si>
    <t>Conjunto Moura, 136</t>
  </si>
  <si>
    <t>da Mata do Campo</t>
  </si>
  <si>
    <t>+5577957333310</t>
  </si>
  <si>
    <t>kpastor@example.org</t>
  </si>
  <si>
    <t>659.038.274-38</t>
  </si>
  <si>
    <t>Rafaela Almeida</t>
  </si>
  <si>
    <t>Vale de Cassiano</t>
  </si>
  <si>
    <t>+5576980673749</t>
  </si>
  <si>
    <t>caroline43@example.net</t>
  </si>
  <si>
    <t>638.150.742-07</t>
  </si>
  <si>
    <t>Heloísa Barbosa</t>
  </si>
  <si>
    <t>Vereda Luara Novais, 7</t>
  </si>
  <si>
    <t>+5572968263298</t>
  </si>
  <si>
    <t>brunovargas@example.net</t>
  </si>
  <si>
    <t>712.095.386-95</t>
  </si>
  <si>
    <t>Benicio Duarte</t>
  </si>
  <si>
    <t>Praia de da Cruz, 41</t>
  </si>
  <si>
    <t>+5512914159807</t>
  </si>
  <si>
    <t>dmoraes@example.net</t>
  </si>
  <si>
    <t>Cenotécnico</t>
  </si>
  <si>
    <t>476.135.902-16</t>
  </si>
  <si>
    <t>Luiz Fernando Silva</t>
  </si>
  <si>
    <t>Via João Gabriel da Cunha</t>
  </si>
  <si>
    <t>+5536901694284</t>
  </si>
  <si>
    <t>barbosaeloa@example.com</t>
  </si>
  <si>
    <t>320.618.749-40</t>
  </si>
  <si>
    <t>Luigi Fernandes</t>
  </si>
  <si>
    <t>Estrada Ísis Cassiano, 18</t>
  </si>
  <si>
    <t>+5555905608941</t>
  </si>
  <si>
    <t>034.682.571-71</t>
  </si>
  <si>
    <t>Manuela Vieira</t>
  </si>
  <si>
    <t>Campo Otávio Montenegro, 22</t>
  </si>
  <si>
    <t>Costela do Oeste</t>
  </si>
  <si>
    <t>+5551951383479</t>
  </si>
  <si>
    <t>cunhahenry@example.org</t>
  </si>
  <si>
    <t>769.145.328-00</t>
  </si>
  <si>
    <t>Luiz Henrique Brito</t>
  </si>
  <si>
    <t>Rodovia de Duarte</t>
  </si>
  <si>
    <t>+5582957103196</t>
  </si>
  <si>
    <t>helenada-rocha@example.org</t>
  </si>
  <si>
    <t>827.305.641-44</t>
  </si>
  <si>
    <t>Gustavo Henrique Pacheco</t>
  </si>
  <si>
    <t>Distrito Sousa, 59</t>
  </si>
  <si>
    <t>+5557965635920</t>
  </si>
  <si>
    <t>alanada-mata@example.com</t>
  </si>
  <si>
    <t>430.698.527-00</t>
  </si>
  <si>
    <t>Ester Pastor</t>
  </si>
  <si>
    <t>Quadra Clarice da Rocha</t>
  </si>
  <si>
    <t>Cavalcante da Serra</t>
  </si>
  <si>
    <t>+55041909226072</t>
  </si>
  <si>
    <t>dmendes@example.org</t>
  </si>
  <si>
    <t>037.981.654-75</t>
  </si>
  <si>
    <t>Mariana Pinto</t>
  </si>
  <si>
    <t>Residencial Pimenta, 64</t>
  </si>
  <si>
    <t>+5597970200990</t>
  </si>
  <si>
    <t>pastoreloa@example.com</t>
  </si>
  <si>
    <t>801.349.257-50</t>
  </si>
  <si>
    <t>Ágatha Caldeira</t>
  </si>
  <si>
    <t>Sítio de Vasconcelos, 73</t>
  </si>
  <si>
    <t>Monteiro de Fernandes</t>
  </si>
  <si>
    <t>+5547991282944</t>
  </si>
  <si>
    <t>pietrogoncalves@example.com</t>
  </si>
  <si>
    <t>346.509.128-06</t>
  </si>
  <si>
    <t>Raquel Aragão</t>
  </si>
  <si>
    <t>Setor Jesus, 235</t>
  </si>
  <si>
    <t>+5508960936700</t>
  </si>
  <si>
    <t>dcasa-grande@example.com</t>
  </si>
  <si>
    <t>634.702.189-78</t>
  </si>
  <si>
    <t>Igor Rodrigues</t>
  </si>
  <si>
    <t>Viela Pacheco, 51</t>
  </si>
  <si>
    <t>+55053954038254</t>
  </si>
  <si>
    <t>fonsecafernando@example.org</t>
  </si>
  <si>
    <t>853.204.761-08</t>
  </si>
  <si>
    <t>Esther Alves</t>
  </si>
  <si>
    <t>Área Ravi da Mata, 75</t>
  </si>
  <si>
    <t>Freitas de Goiás</t>
  </si>
  <si>
    <t>+5545990669155</t>
  </si>
  <si>
    <t>ecasa-grande@example.com</t>
  </si>
  <si>
    <t>852.409.173-88</t>
  </si>
  <si>
    <t>Davi Lucca Câmara</t>
  </si>
  <si>
    <t>Conjunto Milena da Conceição, 2</t>
  </si>
  <si>
    <t>+5557946101407</t>
  </si>
  <si>
    <t>da-conceicaoenzo-gabriel@example.com</t>
  </si>
  <si>
    <t>056.789.231-02</t>
  </si>
  <si>
    <t>Vitor Gabriel Cavalcanti</t>
  </si>
  <si>
    <t>Rodovia Macedo</t>
  </si>
  <si>
    <t>Alves do Sul</t>
  </si>
  <si>
    <t>+5548924887102</t>
  </si>
  <si>
    <t>vicente58@example.org</t>
  </si>
  <si>
    <t>027.593.164-16</t>
  </si>
  <si>
    <t>Ayla Nogueira</t>
  </si>
  <si>
    <t>Viela de Cassiano, 14</t>
  </si>
  <si>
    <t>+55043970129799</t>
  </si>
  <si>
    <t>stephany42@example.com</t>
  </si>
  <si>
    <t>723.984.651-28</t>
  </si>
  <si>
    <t>Luiz Miguel Silva</t>
  </si>
  <si>
    <t>Praia Maria Helena Carvalho, 42</t>
  </si>
  <si>
    <t>Correia de Vargas</t>
  </si>
  <si>
    <t>+5537995870098</t>
  </si>
  <si>
    <t>augustosantos@example.org</t>
  </si>
  <si>
    <t>203.857.149-04</t>
  </si>
  <si>
    <t>Isabella Cunha</t>
  </si>
  <si>
    <t>Chácara de Fonseca, 79</t>
  </si>
  <si>
    <t>+5531902651289</t>
  </si>
  <si>
    <t>fonsecabruno@example.com</t>
  </si>
  <si>
    <t>431.682.709-03</t>
  </si>
  <si>
    <t>Ana Beatriz Mendes</t>
  </si>
  <si>
    <t>Esplanada de Silveira, 538</t>
  </si>
  <si>
    <t>+5562925258847</t>
  </si>
  <si>
    <t>oliversilveira@example.net</t>
  </si>
  <si>
    <t>018.457.632-62</t>
  </si>
  <si>
    <t>Mariana Sampaio</t>
  </si>
  <si>
    <t>Quadra Clarice Campos, 758</t>
  </si>
  <si>
    <t>+5535951016071</t>
  </si>
  <si>
    <t>ayla92@example.com</t>
  </si>
  <si>
    <t>341.652.708-90</t>
  </si>
  <si>
    <t>Joana Garcia</t>
  </si>
  <si>
    <t>Parque de Ferreira, 93</t>
  </si>
  <si>
    <t>+5517932535071</t>
  </si>
  <si>
    <t>halmeida@example.net</t>
  </si>
  <si>
    <t>075.423.869-56</t>
  </si>
  <si>
    <t>Trevo Cauã Marques, 32</t>
  </si>
  <si>
    <t>Mendes Grande</t>
  </si>
  <si>
    <t>+55001921738608</t>
  </si>
  <si>
    <t>kduarte@example.org</t>
  </si>
  <si>
    <t xml:space="preserve"> Fui atendido rapidamente e com eficiência</t>
  </si>
  <si>
    <t>863.419.027-78</t>
  </si>
  <si>
    <t>Erick Aragão</t>
  </si>
  <si>
    <t>Fazenda Lopes, 80</t>
  </si>
  <si>
    <t>+55049964931240</t>
  </si>
  <si>
    <t>daniel11@example.com</t>
  </si>
  <si>
    <t>615.379.408-48</t>
  </si>
  <si>
    <t>Melissa Cirino</t>
  </si>
  <si>
    <t>Estação Rodrigues, 4</t>
  </si>
  <si>
    <t>+55055992696590</t>
  </si>
  <si>
    <t>cazevedo@example.com</t>
  </si>
  <si>
    <t>276.103.894-04</t>
  </si>
  <si>
    <t>Luna Novaes</t>
  </si>
  <si>
    <t>Jardim Helena das Neves, 787</t>
  </si>
  <si>
    <t>Pereira de Gonçalves</t>
  </si>
  <si>
    <t>+5522939425850</t>
  </si>
  <si>
    <t>da-motamaria-eduarda@example.org</t>
  </si>
  <si>
    <t>842.931.657-46</t>
  </si>
  <si>
    <t>Lorenzo Pires</t>
  </si>
  <si>
    <t>Área de Machado, 17</t>
  </si>
  <si>
    <t>+55069905580377</t>
  </si>
  <si>
    <t>eduardomendonca@example.net</t>
  </si>
  <si>
    <t>652.180.749-85</t>
  </si>
  <si>
    <t>Aurora Vargas</t>
  </si>
  <si>
    <t>Rua de Fernandes, 3</t>
  </si>
  <si>
    <t>+5540971729977</t>
  </si>
  <si>
    <t>luiz-henrique30@example.net</t>
  </si>
  <si>
    <t>691.804.572-58</t>
  </si>
  <si>
    <t>Maria Melo</t>
  </si>
  <si>
    <t>Chácara Teixeira, 94</t>
  </si>
  <si>
    <t>+5526996153087</t>
  </si>
  <si>
    <t>marianafreitas@example.net</t>
  </si>
  <si>
    <t>346.250.817-26</t>
  </si>
  <si>
    <t>Julia Cavalcanti</t>
  </si>
  <si>
    <t>Distrito Oliver da Luz, 38</t>
  </si>
  <si>
    <t>+55038922520131</t>
  </si>
  <si>
    <t>arthur-miguelaraujo@example.org</t>
  </si>
  <si>
    <t>829.365.701-40</t>
  </si>
  <si>
    <t>Camila Andrade</t>
  </si>
  <si>
    <t>Lagoa de Casa Grande, 60</t>
  </si>
  <si>
    <t>+5516962712263</t>
  </si>
  <si>
    <t>camposarthur-miguel@example.net</t>
  </si>
  <si>
    <t>930.182.654-24</t>
  </si>
  <si>
    <t>Ísis Freitas</t>
  </si>
  <si>
    <t>Vereda Moura, 310</t>
  </si>
  <si>
    <t>+5513992034594</t>
  </si>
  <si>
    <t>bianca49@example.net</t>
  </si>
  <si>
    <t>580.139.726-40</t>
  </si>
  <si>
    <t>Léo Moreira</t>
  </si>
  <si>
    <t>Pátio Mendes, 89</t>
  </si>
  <si>
    <t>Alves dos Dourados</t>
  </si>
  <si>
    <t>+5536908862878</t>
  </si>
  <si>
    <t>augusto69@example.org</t>
  </si>
  <si>
    <t>172.593.864-28</t>
  </si>
  <si>
    <t>Ana Clara Barbosa</t>
  </si>
  <si>
    <t>Colônia de Borges, 7</t>
  </si>
  <si>
    <t>+5563960061150</t>
  </si>
  <si>
    <t>jose-miguelsampaio@example.com</t>
  </si>
  <si>
    <t>203.851.967-68</t>
  </si>
  <si>
    <t>Vitória Gonçalves</t>
  </si>
  <si>
    <t>Setor de Macedo</t>
  </si>
  <si>
    <t>Dias de Montenegro</t>
  </si>
  <si>
    <t>+5578923435274</t>
  </si>
  <si>
    <t>davi-lucca65@example.net</t>
  </si>
  <si>
    <t>254.618.903-42</t>
  </si>
  <si>
    <t>Heloisa Costa</t>
  </si>
  <si>
    <t>Vale de Ramos</t>
  </si>
  <si>
    <t>+5513942093341</t>
  </si>
  <si>
    <t>maria-liz59@example.org</t>
  </si>
  <si>
    <t>625.974.803-56</t>
  </si>
  <si>
    <t>Thiago Casa Grande</t>
  </si>
  <si>
    <t>Largo Silva, 95</t>
  </si>
  <si>
    <t>+5598913508206</t>
  </si>
  <si>
    <t>melissapacheco@example.net</t>
  </si>
  <si>
    <t>678.320.491-03</t>
  </si>
  <si>
    <t>Luiz Gustavo Montenegro</t>
  </si>
  <si>
    <t>Área Andrade, 632</t>
  </si>
  <si>
    <t>+5587921671209</t>
  </si>
  <si>
    <t>xteixeira@example.net</t>
  </si>
  <si>
    <t>531.790.682-21</t>
  </si>
  <si>
    <t>Cecilia da Paz</t>
  </si>
  <si>
    <t>Morro Lima, 66</t>
  </si>
  <si>
    <t>+5576911806498</t>
  </si>
  <si>
    <t>bsouza@example.net</t>
  </si>
  <si>
    <t>458.701.296-30</t>
  </si>
  <si>
    <t>Bernardo Rodrigues</t>
  </si>
  <si>
    <t>Lago Isabella Pastor, 11</t>
  </si>
  <si>
    <t>Câmara de Minas</t>
  </si>
  <si>
    <t>+5555957917074</t>
  </si>
  <si>
    <t>isadora98@example.net</t>
  </si>
  <si>
    <t>217.894.635-64</t>
  </si>
  <si>
    <t>Olívia Pacheco</t>
  </si>
  <si>
    <t>Trevo Siqueira, 7</t>
  </si>
  <si>
    <t>+5548953371350</t>
  </si>
  <si>
    <t>raul40@example.com</t>
  </si>
  <si>
    <t>571.936.024-70</t>
  </si>
  <si>
    <t>Isabel Farias</t>
  </si>
  <si>
    <t>Avenida Murilo Lima, 725</t>
  </si>
  <si>
    <t>+5570984297462</t>
  </si>
  <si>
    <t>cauafonseca@example.net</t>
  </si>
  <si>
    <t>256.730.948-92</t>
  </si>
  <si>
    <t>Nicole Pimenta</t>
  </si>
  <si>
    <t>Jardim de Dias, 93</t>
  </si>
  <si>
    <t>+5582931332620</t>
  </si>
  <si>
    <t>alexia83@example.org</t>
  </si>
  <si>
    <t>896.471.032-04</t>
  </si>
  <si>
    <t>Caio Pacheco</t>
  </si>
  <si>
    <t>Feira de Novais, 9</t>
  </si>
  <si>
    <t>Pinto das Flores</t>
  </si>
  <si>
    <t>+5520947983326</t>
  </si>
  <si>
    <t>isisfarias@example.com</t>
  </si>
  <si>
    <t>761.408.392-03</t>
  </si>
  <si>
    <t>Olívia Guerra</t>
  </si>
  <si>
    <t>Distrito Pedro Novais, 885</t>
  </si>
  <si>
    <t>+5592996432987</t>
  </si>
  <si>
    <t>lucas-gabriel05@example.com</t>
  </si>
  <si>
    <t>315.609.742-06</t>
  </si>
  <si>
    <t>Mathias Vasconcelos</t>
  </si>
  <si>
    <t>Área Gomes</t>
  </si>
  <si>
    <t>da Conceição do Oeste</t>
  </si>
  <si>
    <t>+5508912951305</t>
  </si>
  <si>
    <t>pimentaisabel@example.org</t>
  </si>
  <si>
    <t>046.285.317-90</t>
  </si>
  <si>
    <t>Lívia Guerra</t>
  </si>
  <si>
    <t>Vereda de Aragão, 60</t>
  </si>
  <si>
    <t>da Costa de Minas</t>
  </si>
  <si>
    <t>+5569940820333</t>
  </si>
  <si>
    <t>isaac75@example.com</t>
  </si>
  <si>
    <t>147.205.896-85</t>
  </si>
  <si>
    <t>Ana Júlia da Rosa</t>
  </si>
  <si>
    <t>Passarela Andrade, 14</t>
  </si>
  <si>
    <t>+5571960698358</t>
  </si>
  <si>
    <t>ycampos@example.com</t>
  </si>
  <si>
    <t>957.604.138-48</t>
  </si>
  <si>
    <t>Agatha da Cruz</t>
  </si>
  <si>
    <t>Alameda Rebeca da Cruz, 73</t>
  </si>
  <si>
    <t>+5598920024958</t>
  </si>
  <si>
    <t>maria-laura07@example.org</t>
  </si>
  <si>
    <t>172.964.853-37</t>
  </si>
  <si>
    <t>Bella Oliveira</t>
  </si>
  <si>
    <t>Favela de da Mota</t>
  </si>
  <si>
    <t>+55096987583940</t>
  </si>
  <si>
    <t>matheus99@example.org</t>
  </si>
  <si>
    <t>821.074.639-13</t>
  </si>
  <si>
    <t>Maria Vitória Ramos</t>
  </si>
  <si>
    <t>Parque Diogo Albuquerque</t>
  </si>
  <si>
    <t>+5540975970208</t>
  </si>
  <si>
    <t>aylaferreira@example.org</t>
  </si>
  <si>
    <t>Mecânico de vôo</t>
  </si>
  <si>
    <t>160.429.738-78</t>
  </si>
  <si>
    <t>João Pedro Vargas</t>
  </si>
  <si>
    <t>Área Novaes</t>
  </si>
  <si>
    <t>+55023938010085</t>
  </si>
  <si>
    <t>caroline36@example.net</t>
  </si>
  <si>
    <t>178.435.960-20</t>
  </si>
  <si>
    <t>Bento da Rosa</t>
  </si>
  <si>
    <t>Parque Sabrina Porto, 5</t>
  </si>
  <si>
    <t>+5526938491980</t>
  </si>
  <si>
    <t>463.071.285-26</t>
  </si>
  <si>
    <t>Alexia Melo</t>
  </si>
  <si>
    <t>Pátio Enzo Gabriel Abreu</t>
  </si>
  <si>
    <t>Pacheco de Goiás</t>
  </si>
  <si>
    <t>+55001904203682</t>
  </si>
  <si>
    <t>lorenzo84@example.net</t>
  </si>
  <si>
    <t>497.083.215-32</t>
  </si>
  <si>
    <t>Gabriela Barbosa</t>
  </si>
  <si>
    <t>Rua Lima, 419</t>
  </si>
  <si>
    <t>+5553928633938</t>
  </si>
  <si>
    <t>pastordavi-miguel@example.org</t>
  </si>
  <si>
    <t>513.209.786-30</t>
  </si>
  <si>
    <t>Gabriel Pastor</t>
  </si>
  <si>
    <t>Estação de Aparecida, 2</t>
  </si>
  <si>
    <t>+5596951551763</t>
  </si>
  <si>
    <t>maria-flor64@example.org</t>
  </si>
  <si>
    <t>539.127.680-21</t>
  </si>
  <si>
    <t>Pietro Novais</t>
  </si>
  <si>
    <t>Setor Mariane Rios, 19</t>
  </si>
  <si>
    <t>Sousa de Barros</t>
  </si>
  <si>
    <t>+5565989297022</t>
  </si>
  <si>
    <t>ana-ceciliaalves@example.net</t>
  </si>
  <si>
    <t>621.580.739-77</t>
  </si>
  <si>
    <t>Matheus Barbosa</t>
  </si>
  <si>
    <t>Estrada Cassiano</t>
  </si>
  <si>
    <t>+5575968983770</t>
  </si>
  <si>
    <t>murilopimenta@example.net</t>
  </si>
  <si>
    <t>169.547.038-93</t>
  </si>
  <si>
    <t>Isis Lopes</t>
  </si>
  <si>
    <t>Rodovia Stella Câmara, 39</t>
  </si>
  <si>
    <t>+5589937233897</t>
  </si>
  <si>
    <t>sousasabrina@example.net</t>
  </si>
  <si>
    <t>273.069.145-61</t>
  </si>
  <si>
    <t>Antony Correia</t>
  </si>
  <si>
    <t>Estação Martins, 7</t>
  </si>
  <si>
    <t>+5567994247013</t>
  </si>
  <si>
    <t>melobarbara@example.org</t>
  </si>
  <si>
    <t>920.751.386-21</t>
  </si>
  <si>
    <t>Clara Monteiro</t>
  </si>
  <si>
    <t>Loteamento Campos, 4</t>
  </si>
  <si>
    <t>+5551952917566</t>
  </si>
  <si>
    <t>arthurmoreira@example.org</t>
  </si>
  <si>
    <t>259.136.780-95</t>
  </si>
  <si>
    <t>Nina Fernandes</t>
  </si>
  <si>
    <t>Chácara Mendes, 4</t>
  </si>
  <si>
    <t>Freitas do Galho</t>
  </si>
  <si>
    <t>+55015916361292</t>
  </si>
  <si>
    <t>iansouza@example.com</t>
  </si>
  <si>
    <t>358.621.709-95</t>
  </si>
  <si>
    <t>Luiz Miguel Teixeira</t>
  </si>
  <si>
    <t>Viaduto Isabela Cavalcante, 7</t>
  </si>
  <si>
    <t>+5528902783142</t>
  </si>
  <si>
    <t>anna-lizcamargo@example.com</t>
  </si>
  <si>
    <t>195.028.473-50</t>
  </si>
  <si>
    <t>Maria Clara Albuquerque</t>
  </si>
  <si>
    <t>Aeroporto Dom Sampaio, 13</t>
  </si>
  <si>
    <t>Albuquerque Alegre</t>
  </si>
  <si>
    <t>+5557965171389</t>
  </si>
  <si>
    <t>lucca23@example.net</t>
  </si>
  <si>
    <t>642.518.390-05</t>
  </si>
  <si>
    <t>Residencial Abreu, 41</t>
  </si>
  <si>
    <t>+5539924452403</t>
  </si>
  <si>
    <t>luan25@example.com</t>
  </si>
  <si>
    <t>361.095.728-02</t>
  </si>
  <si>
    <t>Emilly Casa Grande</t>
  </si>
  <si>
    <t>Distrito de Monteiro</t>
  </si>
  <si>
    <t>+5584930253163</t>
  </si>
  <si>
    <t>costamaria-clara@example.com</t>
  </si>
  <si>
    <t>925.170.463-52</t>
  </si>
  <si>
    <t>Juliana Cardoso</t>
  </si>
  <si>
    <t>Vale de Araújo, 6</t>
  </si>
  <si>
    <t>+5537976803327</t>
  </si>
  <si>
    <t>caueteixeira@example.net</t>
  </si>
  <si>
    <t>302.791.684-03</t>
  </si>
  <si>
    <t>Rafael Fonseca</t>
  </si>
  <si>
    <t>Colônia da Rocha, 83</t>
  </si>
  <si>
    <t>+5551977693438</t>
  </si>
  <si>
    <t>isabellyguerra@example.com</t>
  </si>
  <si>
    <t>736.429.051-61</t>
  </si>
  <si>
    <t>Benicio da Luz</t>
  </si>
  <si>
    <t>Trecho Otto Moura, 9</t>
  </si>
  <si>
    <t>+5531939861513</t>
  </si>
  <si>
    <t>nmoraes@example.net</t>
  </si>
  <si>
    <t>396.051.428-05</t>
  </si>
  <si>
    <t>Catarina da Rosa</t>
  </si>
  <si>
    <t>Trecho Ana Clara Vieira</t>
  </si>
  <si>
    <t>Fogaça da Prata</t>
  </si>
  <si>
    <t>+55019959864605</t>
  </si>
  <si>
    <t>luiz-miguel91@example.net</t>
  </si>
  <si>
    <t>574.086.391-01</t>
  </si>
  <si>
    <t>Ísis Alves</t>
  </si>
  <si>
    <t>Campo Mirella Cassiano</t>
  </si>
  <si>
    <t>+5508979778554</t>
  </si>
  <si>
    <t>ana-juliasousa@example.com</t>
  </si>
  <si>
    <t>602.539.817-86</t>
  </si>
  <si>
    <t>Núcleo de Guerra, 85</t>
  </si>
  <si>
    <t>+5527968262776</t>
  </si>
  <si>
    <t>maya41@example.net</t>
  </si>
  <si>
    <t>185.276.039-77</t>
  </si>
  <si>
    <t>Laís Guerra</t>
  </si>
  <si>
    <t>Alameda Ravi Campos</t>
  </si>
  <si>
    <t>+5578957731019</t>
  </si>
  <si>
    <t>arthur47@example.net</t>
  </si>
  <si>
    <t>529.073.146-61</t>
  </si>
  <si>
    <t>Léo Martins</t>
  </si>
  <si>
    <t>Praça de Santos, 85</t>
  </si>
  <si>
    <t>+5582921457911</t>
  </si>
  <si>
    <t>araujojoao-pedro@example.org</t>
  </si>
  <si>
    <t>457.312.809-32</t>
  </si>
  <si>
    <t>Estrada de Marques, 740</t>
  </si>
  <si>
    <t>+5532994114099</t>
  </si>
  <si>
    <t>isis00@example.com</t>
  </si>
  <si>
    <t>548.239.160-42</t>
  </si>
  <si>
    <t>Ana Laura Cavalcante</t>
  </si>
  <si>
    <t>Vila João Vitor da Mota, 9</t>
  </si>
  <si>
    <t>+55048975079524</t>
  </si>
  <si>
    <t>fernanda21@example.net</t>
  </si>
  <si>
    <t>819.065.743-75</t>
  </si>
  <si>
    <t>Léo Ferreira</t>
  </si>
  <si>
    <t>Rua de Martins, 779</t>
  </si>
  <si>
    <t>+5542913027753</t>
  </si>
  <si>
    <t>598.137.024-60</t>
  </si>
  <si>
    <t>Rodrigo Cavalcante</t>
  </si>
  <si>
    <t>Lago de Teixeira, 54</t>
  </si>
  <si>
    <t>+5513928855832</t>
  </si>
  <si>
    <t>ribeiroeloah@example.net</t>
  </si>
  <si>
    <t>807.423.195-04</t>
  </si>
  <si>
    <t>Ravi Lucca da Cunha</t>
  </si>
  <si>
    <t>Lagoa Antonella Viana, 59</t>
  </si>
  <si>
    <t>+5572938996126</t>
  </si>
  <si>
    <t>bpinto@example.net</t>
  </si>
  <si>
    <t>672.150.394-80</t>
  </si>
  <si>
    <t>Apollo Silva</t>
  </si>
  <si>
    <t>Aeroporto Novais, 56</t>
  </si>
  <si>
    <t>Costela do Norte</t>
  </si>
  <si>
    <t>+5543912559512</t>
  </si>
  <si>
    <t>vargashadassa@example.net</t>
  </si>
  <si>
    <t>269.453.701-43</t>
  </si>
  <si>
    <t>Melissa Camargo</t>
  </si>
  <si>
    <t>Campo Luiz Miguel da Rocha, 69</t>
  </si>
  <si>
    <t>+5508963707149</t>
  </si>
  <si>
    <t>da-motajoao@example.org</t>
  </si>
  <si>
    <t>604.283.917-96</t>
  </si>
  <si>
    <t>Olívia Sousa</t>
  </si>
  <si>
    <t>Campo de Costela</t>
  </si>
  <si>
    <t>+5565921891436</t>
  </si>
  <si>
    <t>apollocorreia@example.org</t>
  </si>
  <si>
    <t>748.019.326-22</t>
  </si>
  <si>
    <t>Rafaela Novais</t>
  </si>
  <si>
    <t>Vila Gael Vargas, 3</t>
  </si>
  <si>
    <t>Monteiro do Galho</t>
  </si>
  <si>
    <t>+5504908051225</t>
  </si>
  <si>
    <t>qbrito@example.com</t>
  </si>
  <si>
    <t>061.852.349-98</t>
  </si>
  <si>
    <t>Vitória Castro</t>
  </si>
  <si>
    <t>Vereda Rodrigues, 180</t>
  </si>
  <si>
    <t>Nogueira da Mata</t>
  </si>
  <si>
    <t>+5543910351405</t>
  </si>
  <si>
    <t>enzo-gabrielleao@example.com</t>
  </si>
  <si>
    <t>196.823.075-03</t>
  </si>
  <si>
    <t>Natália da Cunha</t>
  </si>
  <si>
    <t>Condomínio de Guerra, 70</t>
  </si>
  <si>
    <t>+5506962557687</t>
  </si>
  <si>
    <t>enzoalmeida@example.net</t>
  </si>
  <si>
    <t>152.947.806-58</t>
  </si>
  <si>
    <t>Caleb da Mata</t>
  </si>
  <si>
    <t>Praia de Garcia, 69</t>
  </si>
  <si>
    <t>+5560964486352</t>
  </si>
  <si>
    <t>benjaminmendonca@example.net</t>
  </si>
  <si>
    <t>923.058.471-14</t>
  </si>
  <si>
    <t>Diogo Sales</t>
  </si>
  <si>
    <t>Quadra Pinto, 52</t>
  </si>
  <si>
    <t>+5555987744329</t>
  </si>
  <si>
    <t>da-cunhahenrique@example.net</t>
  </si>
  <si>
    <t>923.674.081-22</t>
  </si>
  <si>
    <t>André Silveira</t>
  </si>
  <si>
    <t>Rodovia Brito, 27</t>
  </si>
  <si>
    <t>Pinto Verde</t>
  </si>
  <si>
    <t>+55099917867414</t>
  </si>
  <si>
    <t>tazevedo@example.net</t>
  </si>
  <si>
    <t>945.731.062-43</t>
  </si>
  <si>
    <t>Maria Vitória Azevedo</t>
  </si>
  <si>
    <t>Pátio Apollo da Mata, 74</t>
  </si>
  <si>
    <t>+5557989448689</t>
  </si>
  <si>
    <t>luigi70@example.com</t>
  </si>
  <si>
    <t>846.730.951-20</t>
  </si>
  <si>
    <t>Lorena Dias</t>
  </si>
  <si>
    <t>Jardim Ana Julia da Conceição, 80</t>
  </si>
  <si>
    <t>+5527953613425</t>
  </si>
  <si>
    <t>da-cunhaalice@example.org</t>
  </si>
  <si>
    <t>184.690.732-22</t>
  </si>
  <si>
    <t>Joana Cunha</t>
  </si>
  <si>
    <t>Chácara de Cassiano, 8</t>
  </si>
  <si>
    <t>Aparecida dos Dourados</t>
  </si>
  <si>
    <t>+5535942989005</t>
  </si>
  <si>
    <t>maria-luizasales@example.com</t>
  </si>
  <si>
    <t>243.701.895-60</t>
  </si>
  <si>
    <t>Antônio Marques</t>
  </si>
  <si>
    <t>Conjunto de Vasconcelos, 2</t>
  </si>
  <si>
    <t>das Neves de Cunha</t>
  </si>
  <si>
    <t>+5522968453846</t>
  </si>
  <si>
    <t>tribeiro@example.org</t>
  </si>
  <si>
    <t>647.293.510-61</t>
  </si>
  <si>
    <t>Ana Beatriz Cirino</t>
  </si>
  <si>
    <t>Viela Enrico Souza, 74</t>
  </si>
  <si>
    <t>+5515916502739</t>
  </si>
  <si>
    <t>correiaalana@example.org</t>
  </si>
  <si>
    <t>827.463.091-22</t>
  </si>
  <si>
    <t>Alice Martins</t>
  </si>
  <si>
    <t>Aeroporto de Sales, 572</t>
  </si>
  <si>
    <t>+5528917808414</t>
  </si>
  <si>
    <t>nrocha@example.net</t>
  </si>
  <si>
    <t>563.087.241-90</t>
  </si>
  <si>
    <t>Valentim Lopes</t>
  </si>
  <si>
    <t>Setor de Oliveira, 8</t>
  </si>
  <si>
    <t>+5582942665747</t>
  </si>
  <si>
    <t>freitastheo@example.org</t>
  </si>
  <si>
    <t>173.560.842-44</t>
  </si>
  <si>
    <t>José Cavalcante</t>
  </si>
  <si>
    <t>Largo de Nascimento, 80</t>
  </si>
  <si>
    <t>+5568958132767</t>
  </si>
  <si>
    <t>bruno54@example.com</t>
  </si>
  <si>
    <t>243.876.510-08</t>
  </si>
  <si>
    <t>Pietra Aragão</t>
  </si>
  <si>
    <t>Parque de Andrade, 46</t>
  </si>
  <si>
    <t>+5556968259549</t>
  </si>
  <si>
    <t>palmeida@example.net</t>
  </si>
  <si>
    <t>038.479.615-00</t>
  </si>
  <si>
    <t>Liam Pastor</t>
  </si>
  <si>
    <t>Núcleo Yasmin Rezende, 530</t>
  </si>
  <si>
    <t>+5580945298712</t>
  </si>
  <si>
    <t>santosana-julia@example.net</t>
  </si>
  <si>
    <t>124.687.309-50</t>
  </si>
  <si>
    <t>Travessa Luigi Souza, 8</t>
  </si>
  <si>
    <t>+5565938328673</t>
  </si>
  <si>
    <t>souzadavi-lucca@example.net</t>
  </si>
  <si>
    <t>291.306.854-51</t>
  </si>
  <si>
    <t>Pietra Cirino</t>
  </si>
  <si>
    <t>Rua Antony Brito, 198</t>
  </si>
  <si>
    <t>+5544951630949</t>
  </si>
  <si>
    <t>bryancosta@example.com</t>
  </si>
  <si>
    <t>508.196.743-20</t>
  </si>
  <si>
    <t>Theo Cavalcante</t>
  </si>
  <si>
    <t>Largo Nina Rodrigues, 73</t>
  </si>
  <si>
    <t>Montenegro do Norte</t>
  </si>
  <si>
    <t>+55016926135396</t>
  </si>
  <si>
    <t>azevedojulia@example.org</t>
  </si>
  <si>
    <t>697.158.203-95</t>
  </si>
  <si>
    <t>Pietra Sales</t>
  </si>
  <si>
    <t>Trecho Antônio Azevedo, 8</t>
  </si>
  <si>
    <t>Pires Grande</t>
  </si>
  <si>
    <t>+5546911730865</t>
  </si>
  <si>
    <t>cunhatheo@example.com</t>
  </si>
  <si>
    <t>417.859.320-04</t>
  </si>
  <si>
    <t>Alexandre Camargo</t>
  </si>
  <si>
    <t>Rodovia Machado, 3</t>
  </si>
  <si>
    <t>Moreira Verde</t>
  </si>
  <si>
    <t>+5562906555487</t>
  </si>
  <si>
    <t>alice02@example.org</t>
  </si>
  <si>
    <t>879.521.340-60</t>
  </si>
  <si>
    <t>Lucas Gabriel Pires</t>
  </si>
  <si>
    <t>Pátio Costa, 40</t>
  </si>
  <si>
    <t>+5598964880330</t>
  </si>
  <si>
    <t>silveirathomas@example.net</t>
  </si>
  <si>
    <t>596.317.820-77</t>
  </si>
  <si>
    <t>Juan Carvalho</t>
  </si>
  <si>
    <t>Travessa Macedo</t>
  </si>
  <si>
    <t>+5596928302403</t>
  </si>
  <si>
    <t>mateus42@example.com</t>
  </si>
  <si>
    <t>049.682.371-03</t>
  </si>
  <si>
    <t>Yasmin Aragão</t>
  </si>
  <si>
    <t>Conjunto de Costa, 43</t>
  </si>
  <si>
    <t>+5563911999255</t>
  </si>
  <si>
    <t>ana-luiza36@example.org</t>
  </si>
  <si>
    <t>736.895.140-10</t>
  </si>
  <si>
    <t>Anthony Gabriel Pires</t>
  </si>
  <si>
    <t>Vereda Leão</t>
  </si>
  <si>
    <t>+55012919626569</t>
  </si>
  <si>
    <t>castroluana@example.com</t>
  </si>
  <si>
    <t>564.701.329-52</t>
  </si>
  <si>
    <t>João Guilherme Souza</t>
  </si>
  <si>
    <t>Rua Jesus, 91</t>
  </si>
  <si>
    <t>Cavalcanti das Pedras</t>
  </si>
  <si>
    <t>+55033985476986</t>
  </si>
  <si>
    <t>luiz-otavio43@example.com</t>
  </si>
  <si>
    <t>Ferramenteiro</t>
  </si>
  <si>
    <t>620.841.739-22</t>
  </si>
  <si>
    <t>Daniela Moreira</t>
  </si>
  <si>
    <t>Conjunto Azevedo</t>
  </si>
  <si>
    <t>+5596942561967</t>
  </si>
  <si>
    <t>elisa54@example.org</t>
  </si>
  <si>
    <t>851.703.426-08</t>
  </si>
  <si>
    <t>Marina Ferreira</t>
  </si>
  <si>
    <t>Estação Larissa Barros, 7</t>
  </si>
  <si>
    <t>+5571977739051</t>
  </si>
  <si>
    <t>vdias@example.org</t>
  </si>
  <si>
    <t>026.514.738-71</t>
  </si>
  <si>
    <t>Cauã Pereira</t>
  </si>
  <si>
    <t>Núcleo de Cardoso, 6</t>
  </si>
  <si>
    <t>Oliveira das Pedras</t>
  </si>
  <si>
    <t>+5568985267815</t>
  </si>
  <si>
    <t>gael-henriqueteixeira@example.com</t>
  </si>
  <si>
    <t>508.634.127-26</t>
  </si>
  <si>
    <t>Via de Silva, 2</t>
  </si>
  <si>
    <t>Pimenta Paulista</t>
  </si>
  <si>
    <t>+5589970142407</t>
  </si>
  <si>
    <t>estermelo@example.com</t>
  </si>
  <si>
    <t>782.530.619-86</t>
  </si>
  <si>
    <t>Jardim Sousa, 2</t>
  </si>
  <si>
    <t>Gonçalves do Amparo</t>
  </si>
  <si>
    <t>+5589910468858</t>
  </si>
  <si>
    <t>joao-gabrielcamargo@example.net</t>
  </si>
  <si>
    <t>382.615.947-00</t>
  </si>
  <si>
    <t>Allana Rios</t>
  </si>
  <si>
    <t>Avenida de Caldeira, 34</t>
  </si>
  <si>
    <t>Monteiro do Campo</t>
  </si>
  <si>
    <t>+5565928691056</t>
  </si>
  <si>
    <t>vianalaura@example.net</t>
  </si>
  <si>
    <t>265.041.389-15</t>
  </si>
  <si>
    <t>Ana Carolina Montenegro</t>
  </si>
  <si>
    <t>Condomínio Albuquerque, 24</t>
  </si>
  <si>
    <t>+5541993019892</t>
  </si>
  <si>
    <t>carvalhokevin@example.com</t>
  </si>
  <si>
    <t>516.439.208-98</t>
  </si>
  <si>
    <t>Heitor Pastor</t>
  </si>
  <si>
    <t>Vila João Vitor Cavalcante</t>
  </si>
  <si>
    <t>+5518992995040</t>
  </si>
  <si>
    <t>fernandesvicente@example.com</t>
  </si>
  <si>
    <t>819.526.730-03</t>
  </si>
  <si>
    <t>Guilherme Novaes</t>
  </si>
  <si>
    <t>Lago Costela, 6</t>
  </si>
  <si>
    <t>da Conceição do Amparo</t>
  </si>
  <si>
    <t>+55032960292201</t>
  </si>
  <si>
    <t>luan64@example.com</t>
  </si>
  <si>
    <t>238.496.710-03</t>
  </si>
  <si>
    <t>Parque Martins, 3</t>
  </si>
  <si>
    <t>+5505991346339</t>
  </si>
  <si>
    <t>melinasales@example.org</t>
  </si>
  <si>
    <t>175.320.489-50</t>
  </si>
  <si>
    <t>Carlos Eduardo Novaes</t>
  </si>
  <si>
    <t>Fazenda de Fonseca, 26</t>
  </si>
  <si>
    <t>+5501984758550</t>
  </si>
  <si>
    <t>nicole09@example.net</t>
  </si>
  <si>
    <t>785.391.046-01</t>
  </si>
  <si>
    <t>Dom Pires</t>
  </si>
  <si>
    <t>Conjunto Heitor Garcia, 812</t>
  </si>
  <si>
    <t>+5524986638444</t>
  </si>
  <si>
    <t>arthur-miguelsiqueira@example.org</t>
  </si>
  <si>
    <t>975.403.218-14</t>
  </si>
  <si>
    <t>Bryan Lima</t>
  </si>
  <si>
    <t>Feira Lucas Gabriel Ramos, 780</t>
  </si>
  <si>
    <t>+55090926186224</t>
  </si>
  <si>
    <t>vianaravi@example.com</t>
  </si>
  <si>
    <t>392.407.618-96</t>
  </si>
  <si>
    <t>Guilherme Peixoto</t>
  </si>
  <si>
    <t>Praça Machado, 857</t>
  </si>
  <si>
    <t>+55000965813632</t>
  </si>
  <si>
    <t>maria99@example.com</t>
  </si>
  <si>
    <t>945.376.208-38</t>
  </si>
  <si>
    <t>Dom Lima</t>
  </si>
  <si>
    <t>Esplanada Novaes, 12</t>
  </si>
  <si>
    <t>+5528917108431</t>
  </si>
  <si>
    <t>augustofarias@example.com</t>
  </si>
  <si>
    <t>714.602.593-43</t>
  </si>
  <si>
    <t>Catarina Azevedo</t>
  </si>
  <si>
    <t>Praça da Conceição, 98</t>
  </si>
  <si>
    <t>+5586951028185</t>
  </si>
  <si>
    <t>maria-isisalmeida@example.org</t>
  </si>
  <si>
    <t>873.590.216-77</t>
  </si>
  <si>
    <t>Enrico Peixoto</t>
  </si>
  <si>
    <t>Viela Cavalcante</t>
  </si>
  <si>
    <t>+5589952780867</t>
  </si>
  <si>
    <t>isadora84@example.com</t>
  </si>
  <si>
    <t>265.194.087-94</t>
  </si>
  <si>
    <t>Lara Pacheco</t>
  </si>
  <si>
    <t>Pátio de Barbosa, 13</t>
  </si>
  <si>
    <t>Ribeiro do Norte</t>
  </si>
  <si>
    <t>+5519917686361</t>
  </si>
  <si>
    <t>tmacedo@example.net</t>
  </si>
  <si>
    <t xml:space="preserve"> O funcionário não se importou com minha insatisfação</t>
  </si>
  <si>
    <t>128.056.734-17</t>
  </si>
  <si>
    <t>Colônia Davi Lucas Costa, 665</t>
  </si>
  <si>
    <t>+5507968747052</t>
  </si>
  <si>
    <t>eduardafogaca@example.net</t>
  </si>
  <si>
    <t>682.174.503-07</t>
  </si>
  <si>
    <t>Gustavo Henrique da Cunha</t>
  </si>
  <si>
    <t>Trecho Lavínia Souza, 90</t>
  </si>
  <si>
    <t>+5590928694910</t>
  </si>
  <si>
    <t>miguel86@example.org</t>
  </si>
  <si>
    <t>429.173.806-40</t>
  </si>
  <si>
    <t>Vale Marques, 231</t>
  </si>
  <si>
    <t>Farias Paulista</t>
  </si>
  <si>
    <t>+5513995010648</t>
  </si>
  <si>
    <t>anadas-neves@example.net</t>
  </si>
  <si>
    <t>920.856.437-10</t>
  </si>
  <si>
    <t>Miguel Brito</t>
  </si>
  <si>
    <t>Parque de Ferreira, 19</t>
  </si>
  <si>
    <t>+5540913949047</t>
  </si>
  <si>
    <t>domaragao@example.com</t>
  </si>
  <si>
    <t>701.583.642-44</t>
  </si>
  <si>
    <t>Eduarda Aparecida</t>
  </si>
  <si>
    <t>Praia Julia Câmara, 89</t>
  </si>
  <si>
    <t>Cirino da Serra</t>
  </si>
  <si>
    <t>+5525970066133</t>
  </si>
  <si>
    <t>eduardopeixoto@example.net</t>
  </si>
  <si>
    <t>675.481.329-64</t>
  </si>
  <si>
    <t>Liam Campos</t>
  </si>
  <si>
    <t>Praça Luiz Gustavo Camargo</t>
  </si>
  <si>
    <t>Garcia de Camargo</t>
  </si>
  <si>
    <t>+5563969129670</t>
  </si>
  <si>
    <t>815.926.704-58</t>
  </si>
  <si>
    <t>Morro Luana Sá, 34</t>
  </si>
  <si>
    <t>+5565936287827</t>
  </si>
  <si>
    <t>eda-cruz@example.com</t>
  </si>
  <si>
    <t>235.486.710-71</t>
  </si>
  <si>
    <t>Matheus Casa Grande</t>
  </si>
  <si>
    <t>Parque de da Conceição, 49</t>
  </si>
  <si>
    <t>+5585962933609</t>
  </si>
  <si>
    <t>nunesisabella@example.org</t>
  </si>
  <si>
    <t>864.372.095-00</t>
  </si>
  <si>
    <t>Agatha Pinto</t>
  </si>
  <si>
    <t>Vila Andrade, 39</t>
  </si>
  <si>
    <t>+5556964597781</t>
  </si>
  <si>
    <t>mcamargo@example.com</t>
  </si>
  <si>
    <t>346.201.759-43</t>
  </si>
  <si>
    <t>Alana Silva</t>
  </si>
  <si>
    <t>Loteamento João Gabriel Sampaio, 493</t>
  </si>
  <si>
    <t>da Cruz Paulista</t>
  </si>
  <si>
    <t>+5588959925290</t>
  </si>
  <si>
    <t>helenaporto@example.org</t>
  </si>
  <si>
    <t>819.473.560-20</t>
  </si>
  <si>
    <t>Ana Luiza Andrade</t>
  </si>
  <si>
    <t>Favela Joana Cassiano, 65</t>
  </si>
  <si>
    <t>+5519972957835</t>
  </si>
  <si>
    <t>joao-lucascamara@example.com</t>
  </si>
  <si>
    <t>390.856.724-65</t>
  </si>
  <si>
    <t>Cecilia Lima</t>
  </si>
  <si>
    <t>Alameda Fernanda Rodrigues, 5</t>
  </si>
  <si>
    <t>Almeida da Serra</t>
  </si>
  <si>
    <t>+5500968199552</t>
  </si>
  <si>
    <t>fda-mata@example.net</t>
  </si>
  <si>
    <t>054.913.628-24</t>
  </si>
  <si>
    <t>Rael Pimenta</t>
  </si>
  <si>
    <t>Praça Moura, 523</t>
  </si>
  <si>
    <t>Gonçalves do Norte</t>
  </si>
  <si>
    <t>+5525961133000</t>
  </si>
  <si>
    <t>albuquerquejulia@example.net</t>
  </si>
  <si>
    <t>495.280.671-58</t>
  </si>
  <si>
    <t>Giovanna Azevedo</t>
  </si>
  <si>
    <t>Estação Oliver Montenegro, 604</t>
  </si>
  <si>
    <t>Almeida do Galho</t>
  </si>
  <si>
    <t>+5542954400679</t>
  </si>
  <si>
    <t>igarcia@example.net</t>
  </si>
  <si>
    <t>941.720.638-96</t>
  </si>
  <si>
    <t>Helena Garcia</t>
  </si>
  <si>
    <t>Viaduto de Andrade, 51</t>
  </si>
  <si>
    <t>Rezende de da Paz</t>
  </si>
  <si>
    <t>+5523974334395</t>
  </si>
  <si>
    <t>maria-sophialima@example.net</t>
  </si>
  <si>
    <t>318.562.907-86</t>
  </si>
  <si>
    <t>Rafaela Monteiro</t>
  </si>
  <si>
    <t>Loteamento de Nogueira, 397</t>
  </si>
  <si>
    <t>+5589969404943</t>
  </si>
  <si>
    <t>cecilia63@example.org</t>
  </si>
  <si>
    <t>609.741.823-03</t>
  </si>
  <si>
    <t>Clara Vasconcelos</t>
  </si>
  <si>
    <t>Estação Pedro Lucas Guerra, 34</t>
  </si>
  <si>
    <t>Aragão de Martins</t>
  </si>
  <si>
    <t>+5522986341014</t>
  </si>
  <si>
    <t>tcastro@example.net</t>
  </si>
  <si>
    <t>Biblioteconomista</t>
  </si>
  <si>
    <t>672.435.089-10</t>
  </si>
  <si>
    <t>Marcelo Porto</t>
  </si>
  <si>
    <t>Viaduto Lucas Freitas, 38</t>
  </si>
  <si>
    <t>+5578986713692</t>
  </si>
  <si>
    <t>pimentadavi-lucas@example.org</t>
  </si>
  <si>
    <t>172.960.458-76</t>
  </si>
  <si>
    <t>Marcos Vinicius Pires</t>
  </si>
  <si>
    <t>Largo de Ribeiro</t>
  </si>
  <si>
    <t>Casa Grande da Mata</t>
  </si>
  <si>
    <t>+5512994058783</t>
  </si>
  <si>
    <t>brayanda-cunha@example.net</t>
  </si>
  <si>
    <t>065.193.724-80</t>
  </si>
  <si>
    <t>Ana Sophia Gomes</t>
  </si>
  <si>
    <t>Área Martins, 9</t>
  </si>
  <si>
    <t>Santos do Norte</t>
  </si>
  <si>
    <t>+5523963699856</t>
  </si>
  <si>
    <t>pachecobenjamim@example.org</t>
  </si>
  <si>
    <t>831.476.092-78</t>
  </si>
  <si>
    <t>Jade Cunha</t>
  </si>
  <si>
    <t>Lago de Teixeira</t>
  </si>
  <si>
    <t>+5561953798176</t>
  </si>
  <si>
    <t>yagosiqueira@example.org</t>
  </si>
  <si>
    <t>215.839.674-19</t>
  </si>
  <si>
    <t>Antonella Vargas</t>
  </si>
  <si>
    <t>Sítio de Nunes, 31</t>
  </si>
  <si>
    <t>+5520901810080</t>
  </si>
  <si>
    <t>zmendes@example.org</t>
  </si>
  <si>
    <t>327.659.840-00</t>
  </si>
  <si>
    <t>Rebeca Nunes</t>
  </si>
  <si>
    <t>Via Ana Julia Santos, 6</t>
  </si>
  <si>
    <t>da Mata Alegre</t>
  </si>
  <si>
    <t>+5529994675883</t>
  </si>
  <si>
    <t>maiteazevedo@example.org</t>
  </si>
  <si>
    <t>059.328.714-23</t>
  </si>
  <si>
    <t>Ana Cecília Barros</t>
  </si>
  <si>
    <t>Parque Lívia da Costa, 12</t>
  </si>
  <si>
    <t>+5562986295167</t>
  </si>
  <si>
    <t>amacedo@example.com</t>
  </si>
  <si>
    <t>245.670.138-08</t>
  </si>
  <si>
    <t>Maria Luiza Correia</t>
  </si>
  <si>
    <t>Largo de Freitas, 80</t>
  </si>
  <si>
    <t>+5506913071692</t>
  </si>
  <si>
    <t>vinicius94@example.net</t>
  </si>
  <si>
    <t>507.932.648-47</t>
  </si>
  <si>
    <t>Luiz Otávio Ribeiro</t>
  </si>
  <si>
    <t>Quadra Joaquim da Mata, 673</t>
  </si>
  <si>
    <t>+5565998451759</t>
  </si>
  <si>
    <t>pcamara@example.net</t>
  </si>
  <si>
    <t>580.126.497-30</t>
  </si>
  <si>
    <t>Carolina Nogueira</t>
  </si>
  <si>
    <t>Ladeira Joana Machado, 23</t>
  </si>
  <si>
    <t>Gonçalves Grande</t>
  </si>
  <si>
    <t>+5599934374714</t>
  </si>
  <si>
    <t>asilva@example.net</t>
  </si>
  <si>
    <t>952.184.067-67</t>
  </si>
  <si>
    <t>Maria Julia Teixeira</t>
  </si>
  <si>
    <t>Trevo Asafe Pacheco, 91</t>
  </si>
  <si>
    <t>+55021966012221</t>
  </si>
  <si>
    <t>isabel53@example.net</t>
  </si>
  <si>
    <t>514.986.370-00</t>
  </si>
  <si>
    <t>Raquel Cavalcante</t>
  </si>
  <si>
    <t>Setor de Montenegro, 62</t>
  </si>
  <si>
    <t>das Neves dos Dourados</t>
  </si>
  <si>
    <t>+5542920393226</t>
  </si>
  <si>
    <t>gcardoso@example.org</t>
  </si>
  <si>
    <t>678.240.195-94</t>
  </si>
  <si>
    <t>Benjamin Fonseca</t>
  </si>
  <si>
    <t>Condomínio Gael Viana, 3</t>
  </si>
  <si>
    <t>+5566944079572</t>
  </si>
  <si>
    <t>stephany59@example.com</t>
  </si>
  <si>
    <t>017.326.948-69</t>
  </si>
  <si>
    <t>Ana Liz Porto</t>
  </si>
  <si>
    <t>Viela de Lopes, 61</t>
  </si>
  <si>
    <t>Sampaio de Barbosa</t>
  </si>
  <si>
    <t>+5594975348427</t>
  </si>
  <si>
    <t>cassianobrayan@example.org</t>
  </si>
  <si>
    <t>607.423.819-78</t>
  </si>
  <si>
    <t>Maria Sophia Moreira</t>
  </si>
  <si>
    <t>Via de da Luz, 64</t>
  </si>
  <si>
    <t>Jesus de da Paz</t>
  </si>
  <si>
    <t>+5543956610249</t>
  </si>
  <si>
    <t>davi-lucas39@example.org</t>
  </si>
  <si>
    <t>962.430.518-89</t>
  </si>
  <si>
    <t>Murilo Porto</t>
  </si>
  <si>
    <t>Estrada de Pinto, 3</t>
  </si>
  <si>
    <t>Correia do Galho</t>
  </si>
  <si>
    <t>+5558996778852</t>
  </si>
  <si>
    <t>thiago45@example.net</t>
  </si>
  <si>
    <t>178.350.296-77</t>
  </si>
  <si>
    <t>Diego Viana</t>
  </si>
  <si>
    <t>Passarela de Monteiro, 22</t>
  </si>
  <si>
    <t>Guerra da Serra</t>
  </si>
  <si>
    <t>+5534966969424</t>
  </si>
  <si>
    <t>xpinto@example.net</t>
  </si>
  <si>
    <t>418.253.906-06</t>
  </si>
  <si>
    <t>Aeroporto Campos, 25</t>
  </si>
  <si>
    <t>+55005903851076</t>
  </si>
  <si>
    <t>kbarros@example.com</t>
  </si>
  <si>
    <t>387.490.562-47</t>
  </si>
  <si>
    <t>Luiz Gustavo Rezende</t>
  </si>
  <si>
    <t>Quadra Pastor</t>
  </si>
  <si>
    <t>+5513938509824</t>
  </si>
  <si>
    <t>efernandes@example.net</t>
  </si>
  <si>
    <t>780.934.156-10</t>
  </si>
  <si>
    <t>Pedro Henrique Nogueira</t>
  </si>
  <si>
    <t>Jardim de Rezende, 858</t>
  </si>
  <si>
    <t>Carvalho do Campo</t>
  </si>
  <si>
    <t>+5519979166655</t>
  </si>
  <si>
    <t>barrosthomas@example.net</t>
  </si>
  <si>
    <t>206.894.751-01</t>
  </si>
  <si>
    <t>Olivia Ferreira</t>
  </si>
  <si>
    <t>Travessa José Miguel Rezende</t>
  </si>
  <si>
    <t>+5598930951362</t>
  </si>
  <si>
    <t>jesusapollo@example.net</t>
  </si>
  <si>
    <t>710.634.928-31</t>
  </si>
  <si>
    <t>Praça Dias, 56</t>
  </si>
  <si>
    <t>Rezende das Flores</t>
  </si>
  <si>
    <t>+5509904966075</t>
  </si>
  <si>
    <t>oguerra@example.net</t>
  </si>
  <si>
    <t>485.603.279-83</t>
  </si>
  <si>
    <t>Sara Carvalho</t>
  </si>
  <si>
    <t>Viela de da Cruz</t>
  </si>
  <si>
    <t>+5590900655358</t>
  </si>
  <si>
    <t>ycostela@example.com</t>
  </si>
  <si>
    <t>563.280.491-70</t>
  </si>
  <si>
    <t>João Vitor Sá</t>
  </si>
  <si>
    <t>Pátio Câmara, 39</t>
  </si>
  <si>
    <t>+5511950778625</t>
  </si>
  <si>
    <t>kfreitas@example.net</t>
  </si>
  <si>
    <t>123.576.849-09</t>
  </si>
  <si>
    <t>Gabriel da Paz</t>
  </si>
  <si>
    <t>Jardim de Siqueira, 35</t>
  </si>
  <si>
    <t>+55050916594378</t>
  </si>
  <si>
    <t>243.976.051-06</t>
  </si>
  <si>
    <t>Vinícius Moraes</t>
  </si>
  <si>
    <t>Via José Pedro Pereira</t>
  </si>
  <si>
    <t>+55043994429655</t>
  </si>
  <si>
    <t>yferreira@example.net</t>
  </si>
  <si>
    <t>197.342.850-41</t>
  </si>
  <si>
    <t>Gael Henrique Camargo</t>
  </si>
  <si>
    <t>Condomínio Otto da Rosa</t>
  </si>
  <si>
    <t>Marques do Sul</t>
  </si>
  <si>
    <t>+5573928036415</t>
  </si>
  <si>
    <t>emanuelly92@example.org</t>
  </si>
  <si>
    <t>169.703.524-80</t>
  </si>
  <si>
    <t>Mirella Sá</t>
  </si>
  <si>
    <t>+5548963574351</t>
  </si>
  <si>
    <t>lunna42@example.org</t>
  </si>
  <si>
    <t>984.036.512-60</t>
  </si>
  <si>
    <t>Ana Júlia da Luz</t>
  </si>
  <si>
    <t>Rua Ramos, 1</t>
  </si>
  <si>
    <t>+5508978538137</t>
  </si>
  <si>
    <t>alicia21@example.com</t>
  </si>
  <si>
    <t>705.219.864-94</t>
  </si>
  <si>
    <t>Bianca Caldeira</t>
  </si>
  <si>
    <t>Favela de Sousa, 66</t>
  </si>
  <si>
    <t>Araújo de Minas</t>
  </si>
  <si>
    <t>+5533916444332</t>
  </si>
  <si>
    <t>riosluna@example.net</t>
  </si>
  <si>
    <t>067.184.539-00</t>
  </si>
  <si>
    <t>Maria Clara Moreira</t>
  </si>
  <si>
    <t>Quadra Benjamim da Rocha, 2</t>
  </si>
  <si>
    <t>+5595935709857</t>
  </si>
  <si>
    <t>tnogueira@example.org</t>
  </si>
  <si>
    <t>587.230.491-97</t>
  </si>
  <si>
    <t>Ana Vitória Viana</t>
  </si>
  <si>
    <t>Distrito Freitas, 29</t>
  </si>
  <si>
    <t>+5565919923121</t>
  </si>
  <si>
    <t>catarinabrito@example.org</t>
  </si>
  <si>
    <t>716.490.238-04</t>
  </si>
  <si>
    <t>Rafael Sales</t>
  </si>
  <si>
    <t>Trecho Bernardo Alves, 2</t>
  </si>
  <si>
    <t>Ramos das Pedras</t>
  </si>
  <si>
    <t>+5572941472407</t>
  </si>
  <si>
    <t>amanda59@example.com</t>
  </si>
  <si>
    <t>829.360.175-21</t>
  </si>
  <si>
    <t>João Ferreira</t>
  </si>
  <si>
    <t>Núcleo Pereira, 17</t>
  </si>
  <si>
    <t>+5581959555726</t>
  </si>
  <si>
    <t>carvalhoanthony-gabriel@example.net</t>
  </si>
  <si>
    <t>230.751.684-08</t>
  </si>
  <si>
    <t>Otávio Ferreira</t>
  </si>
  <si>
    <t>Fazenda de da Rosa, 691</t>
  </si>
  <si>
    <t>+5539947512439</t>
  </si>
  <si>
    <t>joao-miguel77@example.com</t>
  </si>
  <si>
    <t>386.425.791-37</t>
  </si>
  <si>
    <t>Davi das Neves</t>
  </si>
  <si>
    <t>Rodovia de da Mata, 27</t>
  </si>
  <si>
    <t>+55021947194152</t>
  </si>
  <si>
    <t>rafael54@example.org</t>
  </si>
  <si>
    <t>126.073.459-52</t>
  </si>
  <si>
    <t>Alexia Pereira</t>
  </si>
  <si>
    <t>Fazenda Pedro Henrique Jesus, 66</t>
  </si>
  <si>
    <t>+5512984747936</t>
  </si>
  <si>
    <t>qmoreira@example.com</t>
  </si>
  <si>
    <t>719.085.436-39</t>
  </si>
  <si>
    <t>Isis Rodrigues</t>
  </si>
  <si>
    <t>Recanto Duarte, 7</t>
  </si>
  <si>
    <t>+55005960993587</t>
  </si>
  <si>
    <t>sabrina12@example.com</t>
  </si>
  <si>
    <t>079.325.841-32</t>
  </si>
  <si>
    <t>Pedro Pinto</t>
  </si>
  <si>
    <t>Alameda de Viana, 883</t>
  </si>
  <si>
    <t>das Neves do Campo</t>
  </si>
  <si>
    <t>+5599903550413</t>
  </si>
  <si>
    <t>miguel06@example.net</t>
  </si>
  <si>
    <t>839.217.560-30</t>
  </si>
  <si>
    <t>Dante da Costa</t>
  </si>
  <si>
    <t>Trevo de Freitas, 380</t>
  </si>
  <si>
    <t>Barbosa de Goiás</t>
  </si>
  <si>
    <t>+5504959955518</t>
  </si>
  <si>
    <t>isabellynovais@example.com</t>
  </si>
  <si>
    <t>725.610.984-94</t>
  </si>
  <si>
    <t>Luiz Fernando Araújo</t>
  </si>
  <si>
    <t>Parque Lucca Araújo, 6</t>
  </si>
  <si>
    <t>da Rosa do Oeste</t>
  </si>
  <si>
    <t>+5504965751007</t>
  </si>
  <si>
    <t>calebesantos@example.com</t>
  </si>
  <si>
    <t>175.608.923-02</t>
  </si>
  <si>
    <t>Setor da Rocha, 383</t>
  </si>
  <si>
    <t>+5582987136367</t>
  </si>
  <si>
    <t>henry-gabrielsales@example.com</t>
  </si>
  <si>
    <t>763.428.910-87</t>
  </si>
  <si>
    <t>Zoe Barbosa</t>
  </si>
  <si>
    <t>Vereda João Lucas da Conceição, 54</t>
  </si>
  <si>
    <t>+5552963434365</t>
  </si>
  <si>
    <t>fogacaelisa@example.net</t>
  </si>
  <si>
    <t>402.968.735-00</t>
  </si>
  <si>
    <t>Carolina Martins</t>
  </si>
  <si>
    <t>Trevo João Dias, 48</t>
  </si>
  <si>
    <t>Guerra do Amparo</t>
  </si>
  <si>
    <t>+55013922112478</t>
  </si>
  <si>
    <t>paulooliveira@example.org</t>
  </si>
  <si>
    <t>157.840.396-01</t>
  </si>
  <si>
    <t>Isaque Pimenta</t>
  </si>
  <si>
    <t>Distrito Lopes, 41</t>
  </si>
  <si>
    <t>+5510935626560</t>
  </si>
  <si>
    <t>marianaborges@example.net</t>
  </si>
  <si>
    <t>167.593.802-40</t>
  </si>
  <si>
    <t>Liam Aparecida</t>
  </si>
  <si>
    <t>Setor de Moreira, 92</t>
  </si>
  <si>
    <t>Ribeiro Paulista</t>
  </si>
  <si>
    <t>+5534965610352</t>
  </si>
  <si>
    <t>larissa46@example.net</t>
  </si>
  <si>
    <t>126.875.304-17</t>
  </si>
  <si>
    <t>Beatriz Nascimento</t>
  </si>
  <si>
    <t>Vila de Dias, 78</t>
  </si>
  <si>
    <t>+5510969979127</t>
  </si>
  <si>
    <t>luigi89@example.com</t>
  </si>
  <si>
    <t>925.168.307-77</t>
  </si>
  <si>
    <t>Paulo Melo</t>
  </si>
  <si>
    <t>Trecho Novais, 19</t>
  </si>
  <si>
    <t>+55077925651384</t>
  </si>
  <si>
    <t>sarah67@example.org</t>
  </si>
  <si>
    <t>023.647.589-47</t>
  </si>
  <si>
    <t>Joana Melo</t>
  </si>
  <si>
    <t>Distrito das Neves, 78</t>
  </si>
  <si>
    <t>+5544971942225</t>
  </si>
  <si>
    <t>camargoenzo@example.org</t>
  </si>
  <si>
    <t>761.039.548-00</t>
  </si>
  <si>
    <t>Aeroporto Maria Cecília Silva, 87</t>
  </si>
  <si>
    <t>+5513921662576</t>
  </si>
  <si>
    <t>dmendonca@example.net</t>
  </si>
  <si>
    <t>Alfaiate</t>
  </si>
  <si>
    <t>841.509.367-57</t>
  </si>
  <si>
    <t>Henry Gabriel Casa Grande</t>
  </si>
  <si>
    <t>Jardim Ferreira, 82</t>
  </si>
  <si>
    <t>+55084978502450</t>
  </si>
  <si>
    <t>mariada-cunha@example.com</t>
  </si>
  <si>
    <t>385.416.297-91</t>
  </si>
  <si>
    <t>Théo Cassiano</t>
  </si>
  <si>
    <t>Fazenda Marques</t>
  </si>
  <si>
    <t>+5547969889109</t>
  </si>
  <si>
    <t>bvasconcelos@example.org</t>
  </si>
  <si>
    <t>675.934.802-83</t>
  </si>
  <si>
    <t>Bella Barbosa</t>
  </si>
  <si>
    <t>Lagoa Maria Helena da Rocha, 5</t>
  </si>
  <si>
    <t>+55068918390927</t>
  </si>
  <si>
    <t>souzajoao-gabriel@example.com</t>
  </si>
  <si>
    <t>876.429.053-00</t>
  </si>
  <si>
    <t>Raul da Mata</t>
  </si>
  <si>
    <t>Setor de da Conceição</t>
  </si>
  <si>
    <t>+5577911839802</t>
  </si>
  <si>
    <t>935.618.047-48</t>
  </si>
  <si>
    <t>Maria Fernanda Cirino</t>
  </si>
  <si>
    <t>Quadra Gonçalves, 8</t>
  </si>
  <si>
    <t>+5518924848720</t>
  </si>
  <si>
    <t>melissa63@example.net</t>
  </si>
  <si>
    <t>174.096.325-34</t>
  </si>
  <si>
    <t>Maria Isis Moreira</t>
  </si>
  <si>
    <t>Aeroporto da Cunha, 39</t>
  </si>
  <si>
    <t>Moura de Alves</t>
  </si>
  <si>
    <t>+5502951588413</t>
  </si>
  <si>
    <t>fernando58@example.org</t>
  </si>
  <si>
    <t>579.043.128-32</t>
  </si>
  <si>
    <t>Maya Lima</t>
  </si>
  <si>
    <t>+5586946187645</t>
  </si>
  <si>
    <t>yan49@example.com</t>
  </si>
  <si>
    <t>671.058.432-17</t>
  </si>
  <si>
    <t>Francisco Rodrigues</t>
  </si>
  <si>
    <t>Praça Marcelo Vargas, 8</t>
  </si>
  <si>
    <t>+55004934400742</t>
  </si>
  <si>
    <t>027.386.451-35</t>
  </si>
  <si>
    <t>Davi Lucas Duarte</t>
  </si>
  <si>
    <t>Viaduto de Cirino, 70</t>
  </si>
  <si>
    <t>+5574987150582</t>
  </si>
  <si>
    <t>ana-sophia36@example.com</t>
  </si>
  <si>
    <t>085.792.643-83</t>
  </si>
  <si>
    <t>João Gabriel Caldeira</t>
  </si>
  <si>
    <t>Vale de Silveira, 49</t>
  </si>
  <si>
    <t>+5551994978585</t>
  </si>
  <si>
    <t>laura50@example.com</t>
  </si>
  <si>
    <t>308.415.679-48</t>
  </si>
  <si>
    <t>Luan Aparecida</t>
  </si>
  <si>
    <t>Feira Bruna da Luz</t>
  </si>
  <si>
    <t>Câmara do Campo</t>
  </si>
  <si>
    <t>+55009942731621</t>
  </si>
  <si>
    <t>freitasdavi-lucas@example.org</t>
  </si>
  <si>
    <t>143.976.205-80</t>
  </si>
  <si>
    <t>Mariah Borges</t>
  </si>
  <si>
    <t>Núcleo Viana, 91</t>
  </si>
  <si>
    <t>+5515918040700</t>
  </si>
  <si>
    <t>beatriz28@example.net</t>
  </si>
  <si>
    <t>903.275.468-83</t>
  </si>
  <si>
    <t>Vale de Andrade, 52</t>
  </si>
  <si>
    <t>Alves Paulista</t>
  </si>
  <si>
    <t>+5519995361692</t>
  </si>
  <si>
    <t>aylla04@example.com</t>
  </si>
  <si>
    <t>871.906.345-84</t>
  </si>
  <si>
    <t>Daniel Almeida</t>
  </si>
  <si>
    <t>Vila Vicente da Mota</t>
  </si>
  <si>
    <t>Casa Grande das Flores</t>
  </si>
  <si>
    <t>+5508968889069</t>
  </si>
  <si>
    <t>siqueirabento@example.com</t>
  </si>
  <si>
    <t>539.180.647-00</t>
  </si>
  <si>
    <t>Olívia Leão</t>
  </si>
  <si>
    <t>Condomínio Sampaio, 27</t>
  </si>
  <si>
    <t>+5550966369190</t>
  </si>
  <si>
    <t>barbarada-rosa@example.net</t>
  </si>
  <si>
    <t>579.246.310-70</t>
  </si>
  <si>
    <t>Sofia Fernandes</t>
  </si>
  <si>
    <t>Distrito de das Neves, 8</t>
  </si>
  <si>
    <t>Rocha da Prata</t>
  </si>
  <si>
    <t>+5563944823351</t>
  </si>
  <si>
    <t>antonycostela@example.com</t>
  </si>
  <si>
    <t>523.947.016-25</t>
  </si>
  <si>
    <t>Valentim Câmara</t>
  </si>
  <si>
    <t>Parque de Sá, 550</t>
  </si>
  <si>
    <t>Cunha de Camargo</t>
  </si>
  <si>
    <t>+5553948203772</t>
  </si>
  <si>
    <t>castrothales@example.net</t>
  </si>
  <si>
    <t>385.046.219-60</t>
  </si>
  <si>
    <t>Rhavi Rios</t>
  </si>
  <si>
    <t>Avenida Isaac da Costa, 124</t>
  </si>
  <si>
    <t>Campos de Pires</t>
  </si>
  <si>
    <t>+5596948764589</t>
  </si>
  <si>
    <t>elisa30@example.org</t>
  </si>
  <si>
    <t>786.534.029-00</t>
  </si>
  <si>
    <t>Kamilly Vasconcelos</t>
  </si>
  <si>
    <t>Conjunto Lucas Mendes, 281</t>
  </si>
  <si>
    <t>Vargas de Melo</t>
  </si>
  <si>
    <t>+5510948790031</t>
  </si>
  <si>
    <t>wjesus@example.com</t>
  </si>
  <si>
    <t>736.890.241-96</t>
  </si>
  <si>
    <t>Olívia Cunha</t>
  </si>
  <si>
    <t>Praça de Mendonça, 32</t>
  </si>
  <si>
    <t>Fernandes de da Mata</t>
  </si>
  <si>
    <t>+5514961880333</t>
  </si>
  <si>
    <t>ana-clarafonseca@example.org</t>
  </si>
  <si>
    <t>829.476.530-92</t>
  </si>
  <si>
    <t>Avenida Ana Luiza das Neves, 203</t>
  </si>
  <si>
    <t>+5551949269635</t>
  </si>
  <si>
    <t>eduardo01@example.net</t>
  </si>
  <si>
    <t>082.715.634-08</t>
  </si>
  <si>
    <t>Alícia Martins</t>
  </si>
  <si>
    <t>Colônia Monteiro, 6</t>
  </si>
  <si>
    <t>+5527954415894</t>
  </si>
  <si>
    <t>emanuellypires@example.org</t>
  </si>
  <si>
    <t>Metalúrgico</t>
  </si>
  <si>
    <t xml:space="preserve"> O atendimento foi muito satisfatório, parabéns!</t>
  </si>
  <si>
    <t>592.163.478-64</t>
  </si>
  <si>
    <t>Thiago da Paz</t>
  </si>
  <si>
    <t>Rodovia Bryan Mendes, 54</t>
  </si>
  <si>
    <t>Monteiro de Gonçalves</t>
  </si>
  <si>
    <t>+55068994795035</t>
  </si>
  <si>
    <t>castrovalentina@example.net</t>
  </si>
  <si>
    <t>037.542.961-16</t>
  </si>
  <si>
    <t>Ian Borges</t>
  </si>
  <si>
    <t>Quadra Mariana Correia, 35</t>
  </si>
  <si>
    <t>Rodrigues Paulista</t>
  </si>
  <si>
    <t>+5521916233590</t>
  </si>
  <si>
    <t>wfogaca@example.com</t>
  </si>
  <si>
    <t>247.138.659-82</t>
  </si>
  <si>
    <t>Juliana Lima</t>
  </si>
  <si>
    <t>Favela de Fonseca, 36</t>
  </si>
  <si>
    <t>Rocha do Sul</t>
  </si>
  <si>
    <t>+5547999415147</t>
  </si>
  <si>
    <t>ocunha@example.com</t>
  </si>
  <si>
    <t>563.789.210-59</t>
  </si>
  <si>
    <t>Davi Pinto</t>
  </si>
  <si>
    <t>Lago Lara Duarte, 5</t>
  </si>
  <si>
    <t>+5551939780291</t>
  </si>
  <si>
    <t>andradeotavio@example.com</t>
  </si>
  <si>
    <t>Tecnólogo em papel e celulose</t>
  </si>
  <si>
    <t>135.948.067-66</t>
  </si>
  <si>
    <t>Jade Viana</t>
  </si>
  <si>
    <t>Chácara Laura Cirino, 1</t>
  </si>
  <si>
    <t>Monteiro Alegre</t>
  </si>
  <si>
    <t>+5588926371617</t>
  </si>
  <si>
    <t>mirella06@example.com</t>
  </si>
  <si>
    <t>318.905.247-60</t>
  </si>
  <si>
    <t>Maria Helena Teixeira</t>
  </si>
  <si>
    <t>Favela Souza, 80</t>
  </si>
  <si>
    <t>+5596955389005</t>
  </si>
  <si>
    <t>araujomaria-clara@example.net</t>
  </si>
  <si>
    <t>483.270.965-83</t>
  </si>
  <si>
    <t>Ana Carolina da Conceição</t>
  </si>
  <si>
    <t>Sítio de Gonçalves, 78</t>
  </si>
  <si>
    <t>+55097956679079</t>
  </si>
  <si>
    <t>samuel53@example.org</t>
  </si>
  <si>
    <t>164.295.378-46</t>
  </si>
  <si>
    <t>Bárbara da Conceição</t>
  </si>
  <si>
    <t>Via de Lopes, 93</t>
  </si>
  <si>
    <t>Andrade da Serra</t>
  </si>
  <si>
    <t>+5536905767029</t>
  </si>
  <si>
    <t>novaesjoao-gabriel@example.net</t>
  </si>
  <si>
    <t>706.583.492-10</t>
  </si>
  <si>
    <t>Asafe Lima</t>
  </si>
  <si>
    <t>Lagoa Zoe Carvalho, 3</t>
  </si>
  <si>
    <t>+55066993180054</t>
  </si>
  <si>
    <t>bmoreira@example.net</t>
  </si>
  <si>
    <t>435.816.270-35</t>
  </si>
  <si>
    <t>Olivia Monteiro</t>
  </si>
  <si>
    <t>Recanto Otto Lima, 8</t>
  </si>
  <si>
    <t>+55086947533692</t>
  </si>
  <si>
    <t>joao-gabrielgarcia@example.com</t>
  </si>
  <si>
    <t xml:space="preserve"> O suporte foi muito insatisfatório e frustrante</t>
  </si>
  <si>
    <t>910.785.346-75</t>
  </si>
  <si>
    <t>Isabella da Conceição</t>
  </si>
  <si>
    <t>Avenida Clarice Ribeiro</t>
  </si>
  <si>
    <t>+5573936065759</t>
  </si>
  <si>
    <t>qpinto@example.com</t>
  </si>
  <si>
    <t>413.682.975-28</t>
  </si>
  <si>
    <t>Luigi Lima</t>
  </si>
  <si>
    <t>Praia Viana</t>
  </si>
  <si>
    <t>+5523907385628</t>
  </si>
  <si>
    <t>rodriguesana-carolina@example.org</t>
  </si>
  <si>
    <t>523.807.941-97</t>
  </si>
  <si>
    <t>Mathias Pires</t>
  </si>
  <si>
    <t>Colônia Dante Cassiano, 910</t>
  </si>
  <si>
    <t>+5564973766787</t>
  </si>
  <si>
    <t>francisco39@example.org</t>
  </si>
  <si>
    <t>821.306.759-21</t>
  </si>
  <si>
    <t>Benício Costa</t>
  </si>
  <si>
    <t>Trevo Maria da Mota, 93</t>
  </si>
  <si>
    <t>Câmara das Flores</t>
  </si>
  <si>
    <t>+5542927587929</t>
  </si>
  <si>
    <t>kamillybarros@example.com</t>
  </si>
  <si>
    <t>Jornaleiro</t>
  </si>
  <si>
    <t>329.851.704-60</t>
  </si>
  <si>
    <t>Matteo Camargo</t>
  </si>
  <si>
    <t>Loteamento de Pimenta, 12</t>
  </si>
  <si>
    <t>Silva de da Rocha</t>
  </si>
  <si>
    <t>+5541914734209</t>
  </si>
  <si>
    <t>rodriguesjuliana@example.com</t>
  </si>
  <si>
    <t>584.369.710-00</t>
  </si>
  <si>
    <t>Antony Farias</t>
  </si>
  <si>
    <t>Núcleo Benjamin Macedo, 588</t>
  </si>
  <si>
    <t>+5504921199616</t>
  </si>
  <si>
    <t>rhavi48@example.org</t>
  </si>
  <si>
    <t>987.402.165-94</t>
  </si>
  <si>
    <t>Clara Rezende</t>
  </si>
  <si>
    <t>Trevo Sá</t>
  </si>
  <si>
    <t>+5582924349440</t>
  </si>
  <si>
    <t>ester26@example.com</t>
  </si>
  <si>
    <t>269.157.403-25</t>
  </si>
  <si>
    <t>Leonardo Viana</t>
  </si>
  <si>
    <t>Estação José Pedro Pimenta, 301</t>
  </si>
  <si>
    <t>Fonseca do Sul</t>
  </si>
  <si>
    <t>+55038900011323</t>
  </si>
  <si>
    <t>cecilia43@example.net</t>
  </si>
  <si>
    <t>Aviador</t>
  </si>
  <si>
    <t>701.536.482-44</t>
  </si>
  <si>
    <t>Isabela Moura</t>
  </si>
  <si>
    <t>Via Andrade, 568</t>
  </si>
  <si>
    <t>+5503996553013</t>
  </si>
  <si>
    <t>joao-felipe55@example.org</t>
  </si>
  <si>
    <t>850.213.967-30</t>
  </si>
  <si>
    <t>João Gabriel Araújo</t>
  </si>
  <si>
    <t>Rua de Rocha, 18</t>
  </si>
  <si>
    <t>+5534965620787</t>
  </si>
  <si>
    <t>barbara17@example.org</t>
  </si>
  <si>
    <t>637.804.192-03</t>
  </si>
  <si>
    <t>Larissa da Costa</t>
  </si>
  <si>
    <t>Travessa Melo, 87</t>
  </si>
  <si>
    <t>Cirino de Gonçalves</t>
  </si>
  <si>
    <t>+55012960311567</t>
  </si>
  <si>
    <t>nina91@example.com</t>
  </si>
  <si>
    <t>026.934.758-56</t>
  </si>
  <si>
    <t>Luiz Miguel Ribeiro</t>
  </si>
  <si>
    <t>Residencial Emanuel Moura, 82</t>
  </si>
  <si>
    <t>Nunes de Sampaio</t>
  </si>
  <si>
    <t>+5511958165267</t>
  </si>
  <si>
    <t>mendoncamariah@example.com</t>
  </si>
  <si>
    <t>794.512.386-46</t>
  </si>
  <si>
    <t>Emanuel Viana</t>
  </si>
  <si>
    <t>Rua de Cavalcante, 65</t>
  </si>
  <si>
    <t>Caldeira da Serra</t>
  </si>
  <si>
    <t>+5531909277181</t>
  </si>
  <si>
    <t>crocha@example.net</t>
  </si>
  <si>
    <t>495.712.306-34</t>
  </si>
  <si>
    <t>Nicole da Rocha</t>
  </si>
  <si>
    <t>Vila Monteiro, 751</t>
  </si>
  <si>
    <t>+5539940868943</t>
  </si>
  <si>
    <t>yasmincamara@example.org</t>
  </si>
  <si>
    <t>Técnico em agropecuária</t>
  </si>
  <si>
    <t>206.531.487-71</t>
  </si>
  <si>
    <t>Residencial Freitas, 64</t>
  </si>
  <si>
    <t>+5522941472407</t>
  </si>
  <si>
    <t>wcamara@example.net</t>
  </si>
  <si>
    <t>480.963.571-66</t>
  </si>
  <si>
    <t>João Gabriel Alves</t>
  </si>
  <si>
    <t>Feira Marques, 215</t>
  </si>
  <si>
    <t>Vasconcelos de das Neves</t>
  </si>
  <si>
    <t>+5573987647650</t>
  </si>
  <si>
    <t>maria-juliacamara@example.org</t>
  </si>
  <si>
    <t>056.982.143-60</t>
  </si>
  <si>
    <t>Lorenzo Teixeira</t>
  </si>
  <si>
    <t>Parque de Gonçalves</t>
  </si>
  <si>
    <t>+5597909305430</t>
  </si>
  <si>
    <t>mramos@example.org</t>
  </si>
  <si>
    <t>359.627.841-46</t>
  </si>
  <si>
    <t>Anthony Gabriel Costa</t>
  </si>
  <si>
    <t>Trecho Barros, 10</t>
  </si>
  <si>
    <t>+5546909485369</t>
  </si>
  <si>
    <t>monteirobernardo@example.org</t>
  </si>
  <si>
    <t>697.482.051-85</t>
  </si>
  <si>
    <t>André Farias</t>
  </si>
  <si>
    <t>Loteamento Montenegro, 217</t>
  </si>
  <si>
    <t>Monteiro do Norte</t>
  </si>
  <si>
    <t>+5592904946111</t>
  </si>
  <si>
    <t>milenacardoso@example.org</t>
  </si>
  <si>
    <t>385.146.209-24</t>
  </si>
  <si>
    <t>Isaac Vieira</t>
  </si>
  <si>
    <t>Travessa Benicio da Cruz, 23</t>
  </si>
  <si>
    <t>+5556976967831</t>
  </si>
  <si>
    <t>lara30@example.org</t>
  </si>
  <si>
    <t>105.862.374-53</t>
  </si>
  <si>
    <t>Dom da Rocha</t>
  </si>
  <si>
    <t>Distrito de Albuquerque</t>
  </si>
  <si>
    <t>Porto das Flores</t>
  </si>
  <si>
    <t>+5556995638435</t>
  </si>
  <si>
    <t>083.421.675-26</t>
  </si>
  <si>
    <t>Ana Lívia Nunes</t>
  </si>
  <si>
    <t>+5572962068363</t>
  </si>
  <si>
    <t>isis71@example.net</t>
  </si>
  <si>
    <t>296.317.840-96</t>
  </si>
  <si>
    <t>Luísa Souza</t>
  </si>
  <si>
    <t>Condomínio Silveira, 8</t>
  </si>
  <si>
    <t>+5587985681673</t>
  </si>
  <si>
    <t>mariane13@example.org</t>
  </si>
  <si>
    <t>954.783.016-39</t>
  </si>
  <si>
    <t>Maria Fernanda Nascimento</t>
  </si>
  <si>
    <t>Feira da Paz, 319</t>
  </si>
  <si>
    <t>+5578977433744</t>
  </si>
  <si>
    <t>igomes@example.net</t>
  </si>
  <si>
    <t>763.598.241-91</t>
  </si>
  <si>
    <t>+5518963739982</t>
  </si>
  <si>
    <t>augustoaparecida@example.net</t>
  </si>
  <si>
    <t>031.682.974-96</t>
  </si>
  <si>
    <t>Passarela de Pimenta, 45</t>
  </si>
  <si>
    <t>Pastor Verde</t>
  </si>
  <si>
    <t>+5520948395710</t>
  </si>
  <si>
    <t>peixotoravi-lucca@example.org</t>
  </si>
  <si>
    <t>025.968.741-30</t>
  </si>
  <si>
    <t>Luan Sales</t>
  </si>
  <si>
    <t>Praça Macedo, 51</t>
  </si>
  <si>
    <t>+5527994066063</t>
  </si>
  <si>
    <t>afreitas@example.net</t>
  </si>
  <si>
    <t>312.540.796-61</t>
  </si>
  <si>
    <t>Maria Helena Cardoso</t>
  </si>
  <si>
    <t>Trecho Emanuelly Almeida, 20</t>
  </si>
  <si>
    <t>Teixeira das Flores</t>
  </si>
  <si>
    <t>+55075939546804</t>
  </si>
  <si>
    <t>joaolopes@example.org</t>
  </si>
  <si>
    <t>Tintureiro</t>
  </si>
  <si>
    <t>265.704.891-94</t>
  </si>
  <si>
    <t>Raul Rezende</t>
  </si>
  <si>
    <t>Pátio Fonseca, 650</t>
  </si>
  <si>
    <t>+55099915358434</t>
  </si>
  <si>
    <t>thales04@example.net</t>
  </si>
  <si>
    <t>476.812.350-35</t>
  </si>
  <si>
    <t>Francisco Pastor</t>
  </si>
  <si>
    <t>Setor Vinicius Correia, 76</t>
  </si>
  <si>
    <t>Moura de Casa Grande</t>
  </si>
  <si>
    <t>+55019963978973</t>
  </si>
  <si>
    <t>jose-pedrolima@example.net</t>
  </si>
  <si>
    <t>286.134.957-37</t>
  </si>
  <si>
    <t>Theodoro Pires</t>
  </si>
  <si>
    <t>Travessa Thiago da Rosa, 5</t>
  </si>
  <si>
    <t>Câmara de Almeida</t>
  </si>
  <si>
    <t>+5507961980696</t>
  </si>
  <si>
    <t>novaiskevin@example.org</t>
  </si>
  <si>
    <t>895.041.326-42</t>
  </si>
  <si>
    <t>Brayan da Mata</t>
  </si>
  <si>
    <t>Pátio Ferreira, 481</t>
  </si>
  <si>
    <t>Leão de Mendes</t>
  </si>
  <si>
    <t>+5573966060609</t>
  </si>
  <si>
    <t>eazevedo@example.org</t>
  </si>
  <si>
    <t>710.463.952-70</t>
  </si>
  <si>
    <t>Luísa Melo</t>
  </si>
  <si>
    <t>Setor Alice Pimenta, 191</t>
  </si>
  <si>
    <t>+5598965277805</t>
  </si>
  <si>
    <t>sarasilveira@example.com</t>
  </si>
  <si>
    <t>852.934.671-82</t>
  </si>
  <si>
    <t>Eduarda Borges</t>
  </si>
  <si>
    <t>Estrada Porto, 354</t>
  </si>
  <si>
    <t>+5587955929450</t>
  </si>
  <si>
    <t>sabrinamonteiro@example.net</t>
  </si>
  <si>
    <t>782.316.490-69</t>
  </si>
  <si>
    <t>Felipe Ribeiro</t>
  </si>
  <si>
    <t>Jardim de Machado, 973</t>
  </si>
  <si>
    <t>+5576956340627</t>
  </si>
  <si>
    <t>rafaelcastro@example.com</t>
  </si>
  <si>
    <t>954.036.287-38</t>
  </si>
  <si>
    <t>Felipe Macedo</t>
  </si>
  <si>
    <t>Conjunto de Andrade, 3</t>
  </si>
  <si>
    <t>Novaes das Flores</t>
  </si>
  <si>
    <t>+5583923920147</t>
  </si>
  <si>
    <t>maria-vitoriamarques@example.com</t>
  </si>
  <si>
    <t>163.954.728-28</t>
  </si>
  <si>
    <t>Brayan Sousa</t>
  </si>
  <si>
    <t>Lagoa Oliver Vasconcelos, 75</t>
  </si>
  <si>
    <t>+5546901142861</t>
  </si>
  <si>
    <t>thomas35@example.net</t>
  </si>
  <si>
    <t>701.834.659-20</t>
  </si>
  <si>
    <t>Luna Cavalcanti</t>
  </si>
  <si>
    <t>Praça João Guilherme Silveira, 7</t>
  </si>
  <si>
    <t>Câmara de Santos</t>
  </si>
  <si>
    <t>+5536907484045</t>
  </si>
  <si>
    <t>tcarvalho@example.org</t>
  </si>
  <si>
    <t>647.518.903-01</t>
  </si>
  <si>
    <t>Clarice Sá</t>
  </si>
  <si>
    <t>Trevo de Novaes, 73</t>
  </si>
  <si>
    <t>+5588961529816</t>
  </si>
  <si>
    <t>cunhadaniela@example.com</t>
  </si>
  <si>
    <t>Meteorologista</t>
  </si>
  <si>
    <t>604.178.325-08</t>
  </si>
  <si>
    <t>Nathan Nascimento</t>
  </si>
  <si>
    <t>Rua Pastor, 21</t>
  </si>
  <si>
    <t>Sá Verde</t>
  </si>
  <si>
    <t>+5574994741900</t>
  </si>
  <si>
    <t>casa-grandelivia@example.net</t>
  </si>
  <si>
    <t>248.167.350-62</t>
  </si>
  <si>
    <t>Sophia Nunes</t>
  </si>
  <si>
    <t>Rua de Rodrigues, 30</t>
  </si>
  <si>
    <t>Montenegro de Abreu</t>
  </si>
  <si>
    <t>+5586968118747</t>
  </si>
  <si>
    <t>rnovaes@example.net</t>
  </si>
  <si>
    <t>037.268.419-03</t>
  </si>
  <si>
    <t>Isabelly Nunes</t>
  </si>
  <si>
    <t>Conjunto Anthony Camargo, 1</t>
  </si>
  <si>
    <t>Peixoto do Sul</t>
  </si>
  <si>
    <t>+5500925814508</t>
  </si>
  <si>
    <t>camposanthony@example.com</t>
  </si>
  <si>
    <t>685.201.743-53</t>
  </si>
  <si>
    <t>Danilo Moraes</t>
  </si>
  <si>
    <t>Loteamento Alexia da Mata, 81</t>
  </si>
  <si>
    <t>+55061976893847</t>
  </si>
  <si>
    <t>anthony-gabriel65@example.org</t>
  </si>
  <si>
    <t>923.407.586-29</t>
  </si>
  <si>
    <t>Sofia Rodrigues</t>
  </si>
  <si>
    <t>Travessa Murilo da Rocha, 497</t>
  </si>
  <si>
    <t>+5587950788426</t>
  </si>
  <si>
    <t>wramos@example.com</t>
  </si>
  <si>
    <t>720.941.836-96</t>
  </si>
  <si>
    <t>Viaduto de Jesus, 378</t>
  </si>
  <si>
    <t>Andrade de Dias</t>
  </si>
  <si>
    <t>+5551958884957</t>
  </si>
  <si>
    <t>matheus86@example.net</t>
  </si>
  <si>
    <t>874.203.561-90</t>
  </si>
  <si>
    <t>Eduardo Novais</t>
  </si>
  <si>
    <t>Residencial de Albuquerque, 6</t>
  </si>
  <si>
    <t>+5543909994355</t>
  </si>
  <si>
    <t>kpires@example.com</t>
  </si>
  <si>
    <t>923.567.140-06</t>
  </si>
  <si>
    <t>Nicolas Casa Grande</t>
  </si>
  <si>
    <t>Viela Mirella Oliveira, 5</t>
  </si>
  <si>
    <t>Duarte de Moura</t>
  </si>
  <si>
    <t>+5582984447262</t>
  </si>
  <si>
    <t>jade56@example.com</t>
  </si>
  <si>
    <t>427.619.083-50</t>
  </si>
  <si>
    <t>Ana Liz Caldeira</t>
  </si>
  <si>
    <t>Trevo de Rezende, 49</t>
  </si>
  <si>
    <t>+5553917940888</t>
  </si>
  <si>
    <t>alvesluana@example.org</t>
  </si>
  <si>
    <t>786.041.295-02</t>
  </si>
  <si>
    <t>Ágatha Montenegro</t>
  </si>
  <si>
    <t>Sítio de Brito, 2</t>
  </si>
  <si>
    <t>+55050934770040</t>
  </si>
  <si>
    <t>nicolas15@example.com</t>
  </si>
  <si>
    <t>928.704.536-47</t>
  </si>
  <si>
    <t>Maria Cecília Oliveira</t>
  </si>
  <si>
    <t>Aeroporto de Cirino, 219</t>
  </si>
  <si>
    <t>+5543931975084</t>
  </si>
  <si>
    <t>calebteixeira@example.com</t>
  </si>
  <si>
    <t>578.602.139-40</t>
  </si>
  <si>
    <t>Bruna Souza</t>
  </si>
  <si>
    <t>Alameda Ribeiro, 331</t>
  </si>
  <si>
    <t>Moura de Pires</t>
  </si>
  <si>
    <t>+55073934962185</t>
  </si>
  <si>
    <t>lunnamoraes@example.com</t>
  </si>
  <si>
    <t>739.481.065-84</t>
  </si>
  <si>
    <t>Carolina Freitas</t>
  </si>
  <si>
    <t>Viela de Oliveira, 4</t>
  </si>
  <si>
    <t>+55082921379619</t>
  </si>
  <si>
    <t>vsilva@example.org</t>
  </si>
  <si>
    <t>405.879.126-85</t>
  </si>
  <si>
    <t>Emanuel Barros</t>
  </si>
  <si>
    <t>Jardim de das Neves, 7</t>
  </si>
  <si>
    <t>+5557980787668</t>
  </si>
  <si>
    <t>barbaravieira@example.com</t>
  </si>
  <si>
    <t>045.871.329-50</t>
  </si>
  <si>
    <t>Renan Borges</t>
  </si>
  <si>
    <t>Fazenda Lorenzo Fonseca, 98</t>
  </si>
  <si>
    <t>+5564911838478</t>
  </si>
  <si>
    <t>gomesmaria-alice@example.net</t>
  </si>
  <si>
    <t>306.279.485-29</t>
  </si>
  <si>
    <t>Henry Gabriel Dias</t>
  </si>
  <si>
    <t>Vale Stephany da Conceição, 41</t>
  </si>
  <si>
    <t>Ribeiro Verde</t>
  </si>
  <si>
    <t>+55092974189176</t>
  </si>
  <si>
    <t>natalia96@example.net</t>
  </si>
  <si>
    <t>062.491.785-11</t>
  </si>
  <si>
    <t>Rua Melo, 38</t>
  </si>
  <si>
    <t>+5538996769094</t>
  </si>
  <si>
    <t>rlima@example.com</t>
  </si>
  <si>
    <t>489.206.317-78</t>
  </si>
  <si>
    <t>Pedro Mendes</t>
  </si>
  <si>
    <t>Ladeira Sabrina Albuquerque, 570</t>
  </si>
  <si>
    <t>+5501959297623</t>
  </si>
  <si>
    <t>josueda-mota@example.com</t>
  </si>
  <si>
    <t>246.381.507-80</t>
  </si>
  <si>
    <t>Anthony Gabriel Moura</t>
  </si>
  <si>
    <t>Estrada Souza, 94</t>
  </si>
  <si>
    <t>+55058907403695</t>
  </si>
  <si>
    <t>livia69@example.com</t>
  </si>
  <si>
    <t>379.806.241-22</t>
  </si>
  <si>
    <t>Bernardo Viana</t>
  </si>
  <si>
    <t>Pátio de Monteiro, 65</t>
  </si>
  <si>
    <t>Rezende de Rios</t>
  </si>
  <si>
    <t>+5568915477212</t>
  </si>
  <si>
    <t>monteirojoao-guilherme@example.org</t>
  </si>
  <si>
    <t>Corredor de atletismo</t>
  </si>
  <si>
    <t>642.180.579-58</t>
  </si>
  <si>
    <t>Lucas Gabriel Aparecida</t>
  </si>
  <si>
    <t>Praia Casa Grande, 1</t>
  </si>
  <si>
    <t>+5520915589187</t>
  </si>
  <si>
    <t>maria-lizmonteiro@example.net</t>
  </si>
  <si>
    <t>762.348.910-04</t>
  </si>
  <si>
    <t>Maria Barros</t>
  </si>
  <si>
    <t>Rodovia Nascimento</t>
  </si>
  <si>
    <t>+5518956669766</t>
  </si>
  <si>
    <t>vicente35@example.net</t>
  </si>
  <si>
    <t>257.430.198-60</t>
  </si>
  <si>
    <t>Laura Garcia</t>
  </si>
  <si>
    <t>Praia Valentim da Costa, 574</t>
  </si>
  <si>
    <t>+5551977893289</t>
  </si>
  <si>
    <t>limamaria-laura@example.org</t>
  </si>
  <si>
    <t>974.865.210-67</t>
  </si>
  <si>
    <t>Ana Luiza Sales</t>
  </si>
  <si>
    <t>Fazenda de Barros, 10</t>
  </si>
  <si>
    <t>+55094968595094</t>
  </si>
  <si>
    <t>miguelpinto@example.com</t>
  </si>
  <si>
    <t>029.573.614-34</t>
  </si>
  <si>
    <t>Catarina Rezende</t>
  </si>
  <si>
    <t>Conjunto de Ribeiro, 175</t>
  </si>
  <si>
    <t>+5581958871721</t>
  </si>
  <si>
    <t>vda-conceicao@example.org</t>
  </si>
  <si>
    <t>428.791.360-40</t>
  </si>
  <si>
    <t>Estação Thales Vargas, 8</t>
  </si>
  <si>
    <t>Cavalcanti de Viana</t>
  </si>
  <si>
    <t>+5560946884099</t>
  </si>
  <si>
    <t>bmacedo@example.com</t>
  </si>
  <si>
    <t>307.845.126-71</t>
  </si>
  <si>
    <t>Viela Ferreira, 5</t>
  </si>
  <si>
    <t>+5546911290560</t>
  </si>
  <si>
    <t>gaelda-luz@example.com</t>
  </si>
  <si>
    <t>869.034.572-83</t>
  </si>
  <si>
    <t>Lorenzo Cavalcanti</t>
  </si>
  <si>
    <t>Vereda Casa Grande, 867</t>
  </si>
  <si>
    <t>Cavalcante do Amparo</t>
  </si>
  <si>
    <t>+5518995713488</t>
  </si>
  <si>
    <t>zleao@example.com</t>
  </si>
  <si>
    <t>507.286.439-10</t>
  </si>
  <si>
    <t>Maria Eduarda da Costa</t>
  </si>
  <si>
    <t>Avenida de Macedo, 8</t>
  </si>
  <si>
    <t>+5559940063545</t>
  </si>
  <si>
    <t>cda-cruz@example.net</t>
  </si>
  <si>
    <t>687.290.514-01</t>
  </si>
  <si>
    <t>Stella da Paz</t>
  </si>
  <si>
    <t>Alameda Castro, 870</t>
  </si>
  <si>
    <t>+5521967927743</t>
  </si>
  <si>
    <t>araujomaria-fernanda@example.com</t>
  </si>
  <si>
    <t>935.160.847-66</t>
  </si>
  <si>
    <t>Maria Eduarda Castro</t>
  </si>
  <si>
    <t>Estação Pastor, 84</t>
  </si>
  <si>
    <t>+55034968277083</t>
  </si>
  <si>
    <t>msilva@example.net</t>
  </si>
  <si>
    <t>256.049.713-16</t>
  </si>
  <si>
    <t>Júlia Porto</t>
  </si>
  <si>
    <t>Loteamento de Alves, 58</t>
  </si>
  <si>
    <t>Fonseca de Castro</t>
  </si>
  <si>
    <t>+5572995729143</t>
  </si>
  <si>
    <t>rvasconcelos@example.net</t>
  </si>
  <si>
    <t>248.971.356-64</t>
  </si>
  <si>
    <t>Sophie Garcia</t>
  </si>
  <si>
    <t>Feira de Fonseca, 37</t>
  </si>
  <si>
    <t>+55068930599830</t>
  </si>
  <si>
    <t>nascimentomaria-julia@example.com</t>
  </si>
  <si>
    <t>092.385.476-29</t>
  </si>
  <si>
    <t>Viaduto Fonseca, 32</t>
  </si>
  <si>
    <t>+55043945120612</t>
  </si>
  <si>
    <t>heloisadas-neves@example.net</t>
  </si>
  <si>
    <t>820.967.154-58</t>
  </si>
  <si>
    <t>Pedro Miguel Camargo</t>
  </si>
  <si>
    <t>Residencial Samuel Santos, 38</t>
  </si>
  <si>
    <t>Cassiano Paulista</t>
  </si>
  <si>
    <t>+55048996636438</t>
  </si>
  <si>
    <t>alexandremoreira@example.com</t>
  </si>
  <si>
    <t>082.314.679-04</t>
  </si>
  <si>
    <t>João Gabriel Pacheco</t>
  </si>
  <si>
    <t>Morro Léo Araújo, 88</t>
  </si>
  <si>
    <t>Camargo Verde</t>
  </si>
  <si>
    <t>+5585903082879</t>
  </si>
  <si>
    <t>fernandocosta@example.net</t>
  </si>
  <si>
    <t>269.150.487-58</t>
  </si>
  <si>
    <t>Heitor Mendes</t>
  </si>
  <si>
    <t>Praça Teixeira, 862</t>
  </si>
  <si>
    <t>+55058991122753</t>
  </si>
  <si>
    <t>da-matabella@example.net</t>
  </si>
  <si>
    <t>609.845.271-76</t>
  </si>
  <si>
    <t>Pietra Araújo</t>
  </si>
  <si>
    <t>Setor de Fogaça, 46</t>
  </si>
  <si>
    <t>+55077998385790</t>
  </si>
  <si>
    <t>enricoleao@example.org</t>
  </si>
  <si>
    <t>948.627.531-91</t>
  </si>
  <si>
    <t>João Miguel Vieira</t>
  </si>
  <si>
    <t>Sítio Agatha Cardoso, 50</t>
  </si>
  <si>
    <t>da Costa de Nogueira</t>
  </si>
  <si>
    <t>+5591943306939</t>
  </si>
  <si>
    <t>jda-costa@example.com</t>
  </si>
  <si>
    <t>397.412.560-43</t>
  </si>
  <si>
    <t>Zoe Farias</t>
  </si>
  <si>
    <t>Aeroporto de Alves, 42</t>
  </si>
  <si>
    <t>+55071901514153</t>
  </si>
  <si>
    <t>riosstephany@example.com</t>
  </si>
  <si>
    <t>502.837.196-21</t>
  </si>
  <si>
    <t>Julia Nascimento</t>
  </si>
  <si>
    <t>Feira Thiago Carvalho, 16</t>
  </si>
  <si>
    <t>+5546904417114</t>
  </si>
  <si>
    <t>britomaria-eduarda@example.com</t>
  </si>
  <si>
    <t>619.073.245-34</t>
  </si>
  <si>
    <t>Julia Dias</t>
  </si>
  <si>
    <t>Área Ramos</t>
  </si>
  <si>
    <t>Vieira de Carvalho</t>
  </si>
  <si>
    <t>+5504952878255</t>
  </si>
  <si>
    <t>leaolorena@example.net</t>
  </si>
  <si>
    <t>428.507.913-50</t>
  </si>
  <si>
    <t>Davi Marques</t>
  </si>
  <si>
    <t>Vale Nunes, 62</t>
  </si>
  <si>
    <t>Pereira de Goiás</t>
  </si>
  <si>
    <t>+5595945680575</t>
  </si>
  <si>
    <t>helenacavalcante@example.org</t>
  </si>
  <si>
    <t>472.618.950-67</t>
  </si>
  <si>
    <t>Sítio de da Rocha</t>
  </si>
  <si>
    <t>+5589977193997</t>
  </si>
  <si>
    <t>monteiroarthur-gabriel@example.net</t>
  </si>
  <si>
    <t>641.537.028-62</t>
  </si>
  <si>
    <t>Maria Clara Novaes</t>
  </si>
  <si>
    <t>Esplanada de Rezende, 4</t>
  </si>
  <si>
    <t>Rodrigues Verde</t>
  </si>
  <si>
    <t>+5544910125790</t>
  </si>
  <si>
    <t>carolina15@example.org</t>
  </si>
  <si>
    <t>346.017.895-75</t>
  </si>
  <si>
    <t>Ágatha Costela</t>
  </si>
  <si>
    <t>Lago Augusto Cardoso, 1</t>
  </si>
  <si>
    <t>+5518970673436</t>
  </si>
  <si>
    <t>dfernandes@example.net</t>
  </si>
  <si>
    <t>497.180.625-30</t>
  </si>
  <si>
    <t>Vila Júlia Nogueira, 9</t>
  </si>
  <si>
    <t>+5569918485774</t>
  </si>
  <si>
    <t>hellenamarques@example.com</t>
  </si>
  <si>
    <t>078.542.139-41</t>
  </si>
  <si>
    <t>Otto Machado</t>
  </si>
  <si>
    <t>Lagoa João Miguel Montenegro</t>
  </si>
  <si>
    <t>+5502974592490</t>
  </si>
  <si>
    <t>otavioribeiro@example.net</t>
  </si>
  <si>
    <t>042.178.539-04</t>
  </si>
  <si>
    <t>João da Conceição</t>
  </si>
  <si>
    <t>Praia Emanuelly Novaes, 30</t>
  </si>
  <si>
    <t>+5513952229162</t>
  </si>
  <si>
    <t>manuela49@example.org</t>
  </si>
  <si>
    <t>069.721.538-59</t>
  </si>
  <si>
    <t>Vitória Araújo</t>
  </si>
  <si>
    <t>Vereda Aparecida, 7</t>
  </si>
  <si>
    <t>Fogaça do Galho</t>
  </si>
  <si>
    <t>+55021986047382</t>
  </si>
  <si>
    <t>tcorreia@example.org</t>
  </si>
  <si>
    <t>136.527.809-30</t>
  </si>
  <si>
    <t>Mariane Camargo</t>
  </si>
  <si>
    <t>Quadra de Moura, 27</t>
  </si>
  <si>
    <t>+5558947590486</t>
  </si>
  <si>
    <t>lorenzorezende@example.net</t>
  </si>
  <si>
    <t>439.102.758-50</t>
  </si>
  <si>
    <t>Manuella Viana</t>
  </si>
  <si>
    <t>Vale Bruna Barros, 636</t>
  </si>
  <si>
    <t>+5590987652747</t>
  </si>
  <si>
    <t>allana77@example.net</t>
  </si>
  <si>
    <t>073.524.689-00</t>
  </si>
  <si>
    <t>Ladeira Giovanna Andrade, 25</t>
  </si>
  <si>
    <t>Pereira das Flores</t>
  </si>
  <si>
    <t>+5556966898647</t>
  </si>
  <si>
    <t>mendoncagael@example.org</t>
  </si>
  <si>
    <t>764.913.820-87</t>
  </si>
  <si>
    <t>Davi Lucas Siqueira</t>
  </si>
  <si>
    <t>Campo Viana, 93</t>
  </si>
  <si>
    <t>Barros do Norte</t>
  </si>
  <si>
    <t>+5518960473092</t>
  </si>
  <si>
    <t>guilherme11@example.net</t>
  </si>
  <si>
    <t>Cozinheira</t>
  </si>
  <si>
    <t>653.107.829-40</t>
  </si>
  <si>
    <t>Davi Lucca Correia</t>
  </si>
  <si>
    <t>Rodovia de Teixeira</t>
  </si>
  <si>
    <t>+5559942613421</t>
  </si>
  <si>
    <t>mendeshellena@example.com</t>
  </si>
  <si>
    <t>193.045.762-61</t>
  </si>
  <si>
    <t>Evelyn Correia</t>
  </si>
  <si>
    <t>Lago de Casa Grande, 96</t>
  </si>
  <si>
    <t>Borges de Ribeiro</t>
  </si>
  <si>
    <t>+5536986934290</t>
  </si>
  <si>
    <t>aragaojoao-felipe@example.net</t>
  </si>
  <si>
    <t>398.654.172-19</t>
  </si>
  <si>
    <t>Bernardo Nascimento</t>
  </si>
  <si>
    <t>Estação Mariah Rios, 10</t>
  </si>
  <si>
    <t>+5569900340495</t>
  </si>
  <si>
    <t>castrojoao-lucas@example.net</t>
  </si>
  <si>
    <t>948.215.073-23</t>
  </si>
  <si>
    <t>Emanuelly Rodrigues</t>
  </si>
  <si>
    <t>Viela da Mota, 85</t>
  </si>
  <si>
    <t>+5521914655846</t>
  </si>
  <si>
    <t>ryan31@example.com</t>
  </si>
  <si>
    <t>965.304.821-05</t>
  </si>
  <si>
    <t>Ana Júlia Lopes</t>
  </si>
  <si>
    <t>Pátio Eloah Sá, 5</t>
  </si>
  <si>
    <t>+5591959190652</t>
  </si>
  <si>
    <t>dsilveira@example.com</t>
  </si>
  <si>
    <t>251.687.430-80</t>
  </si>
  <si>
    <t>Yago Macedo</t>
  </si>
  <si>
    <t>Favela de Farias, 83</t>
  </si>
  <si>
    <t>+5597954261694</t>
  </si>
  <si>
    <t>aporto@example.com</t>
  </si>
  <si>
    <t>694.832.107-04</t>
  </si>
  <si>
    <t>Clara Nogueira</t>
  </si>
  <si>
    <t>Praia Benício Rios, 44</t>
  </si>
  <si>
    <t>Andrade do Norte</t>
  </si>
  <si>
    <t>+5586951403202</t>
  </si>
  <si>
    <t>fsouza@example.org</t>
  </si>
  <si>
    <t>041.659.238-42</t>
  </si>
  <si>
    <t>Caio da Mata</t>
  </si>
  <si>
    <t>Setor de Casa Grande, 49</t>
  </si>
  <si>
    <t>+5506971561014</t>
  </si>
  <si>
    <t>emilly49@example.net</t>
  </si>
  <si>
    <t>439.782.160-78</t>
  </si>
  <si>
    <t>Bella Fernandes</t>
  </si>
  <si>
    <t>Vereda Théo Silva, 3</t>
  </si>
  <si>
    <t>Leão de Dias</t>
  </si>
  <si>
    <t>+55027912564700</t>
  </si>
  <si>
    <t>macedorenan@example.org</t>
  </si>
  <si>
    <t>937.685.214-19</t>
  </si>
  <si>
    <t>João Vitor Cirino</t>
  </si>
  <si>
    <t>Via da Paz, 2</t>
  </si>
  <si>
    <t>Teixeira de Câmara</t>
  </si>
  <si>
    <t>+55063905643198</t>
  </si>
  <si>
    <t>santosbenjamim@example.org</t>
  </si>
  <si>
    <t>376.021.458-44</t>
  </si>
  <si>
    <t>Esplanada Antonella Farias, 4</t>
  </si>
  <si>
    <t>Monte São José</t>
  </si>
  <si>
    <t>+5519949681442</t>
  </si>
  <si>
    <t>leo96@example.com</t>
  </si>
  <si>
    <t>732.086.594-74</t>
  </si>
  <si>
    <t>Ayla Mendes</t>
  </si>
  <si>
    <t>Setor Abreu, 88</t>
  </si>
  <si>
    <t>+5592990865994</t>
  </si>
  <si>
    <t>ana-ceciliaborges@example.org</t>
  </si>
  <si>
    <t>Avalista</t>
  </si>
  <si>
    <t>294.650.387-92</t>
  </si>
  <si>
    <t>Valentim Viana</t>
  </si>
  <si>
    <t>Núcleo Mirella Marques, 25</t>
  </si>
  <si>
    <t>Fogaça dos Dourados</t>
  </si>
  <si>
    <t>+5588939448277</t>
  </si>
  <si>
    <t>stephany50@example.net</t>
  </si>
  <si>
    <t>065.328.417-90</t>
  </si>
  <si>
    <t>Travessa Alves, 18</t>
  </si>
  <si>
    <t>+55046928979818</t>
  </si>
  <si>
    <t>luancavalcante@example.net</t>
  </si>
  <si>
    <t>074.281.963-96</t>
  </si>
  <si>
    <t>Maria Luiza Moura</t>
  </si>
  <si>
    <t>Vale de Silveira</t>
  </si>
  <si>
    <t>Peixoto da Mata</t>
  </si>
  <si>
    <t>+5571937704077</t>
  </si>
  <si>
    <t>zda-mota@example.org</t>
  </si>
  <si>
    <t>675.841.029-30</t>
  </si>
  <si>
    <t>Theo Teixeira</t>
  </si>
  <si>
    <t>Área Fernandes, 56</t>
  </si>
  <si>
    <t>+5589952253468</t>
  </si>
  <si>
    <t>vasconceloslivia@example.net</t>
  </si>
  <si>
    <t>083.914.752-04</t>
  </si>
  <si>
    <t>Estação da Cunha, 9</t>
  </si>
  <si>
    <t>+5583961566356</t>
  </si>
  <si>
    <t>luigi17@example.org</t>
  </si>
  <si>
    <t>705.284.936-47</t>
  </si>
  <si>
    <t>Pedro Miguel Cunha</t>
  </si>
  <si>
    <t>Lagoa Marques</t>
  </si>
  <si>
    <t>+5513979823804</t>
  </si>
  <si>
    <t>tpimenta@example.com</t>
  </si>
  <si>
    <t>816.940.257-30</t>
  </si>
  <si>
    <t>Ana Julia da Cruz</t>
  </si>
  <si>
    <t>Campo Yago Carvalho</t>
  </si>
  <si>
    <t>+5596983768725</t>
  </si>
  <si>
    <t>ana35@example.org</t>
  </si>
  <si>
    <t>786.109.354-93</t>
  </si>
  <si>
    <t>Miguel Siqueira</t>
  </si>
  <si>
    <t>Trevo Heitor Guerra, 73</t>
  </si>
  <si>
    <t>Novais de Goiás</t>
  </si>
  <si>
    <t>+5535996977550</t>
  </si>
  <si>
    <t>franciscoandrade@example.com</t>
  </si>
  <si>
    <t>219.534.768-64</t>
  </si>
  <si>
    <t>Aurora da Rosa</t>
  </si>
  <si>
    <t>Colônia Gabriela Borges, 74</t>
  </si>
  <si>
    <t>+55064901830484</t>
  </si>
  <si>
    <t>jesusisaque@example.com</t>
  </si>
  <si>
    <t>Controlador de vôo</t>
  </si>
  <si>
    <t>073.419.568-01</t>
  </si>
  <si>
    <t>Théo Nunes</t>
  </si>
  <si>
    <t>Jardim de Fernandes, 25</t>
  </si>
  <si>
    <t>+5559987036110</t>
  </si>
  <si>
    <t>zpires@example.net</t>
  </si>
  <si>
    <t>251.763.490-43</t>
  </si>
  <si>
    <t>Valentina Camargo</t>
  </si>
  <si>
    <t>Passarela de da Rosa, 298</t>
  </si>
  <si>
    <t>+5585938597467</t>
  </si>
  <si>
    <t>ramosana-julia@example.com</t>
  </si>
  <si>
    <t>284.716.350-62</t>
  </si>
  <si>
    <t>Miguel Souza</t>
  </si>
  <si>
    <t>Avenida Lara Castro, 9</t>
  </si>
  <si>
    <t>+5543943443233</t>
  </si>
  <si>
    <t>umoura@example.org</t>
  </si>
  <si>
    <t>564.201.893-06</t>
  </si>
  <si>
    <t>Aylla Rocha</t>
  </si>
  <si>
    <t>Jardim de Barbosa, 20</t>
  </si>
  <si>
    <t>+5518997144174</t>
  </si>
  <si>
    <t>isabella98@example.com</t>
  </si>
  <si>
    <t>396.174.580-39</t>
  </si>
  <si>
    <t>Condomínio Dante Sales, 3</t>
  </si>
  <si>
    <t>+5552937030455</t>
  </si>
  <si>
    <t>igorporto@example.com</t>
  </si>
  <si>
    <t>853.641.092-24</t>
  </si>
  <si>
    <t>Maria Liz Araújo</t>
  </si>
  <si>
    <t>Morro Marina Monteiro, 92</t>
  </si>
  <si>
    <t>+5541911501465</t>
  </si>
  <si>
    <t>vitor-hugoribeiro@example.com</t>
  </si>
  <si>
    <t>460.713.958-01</t>
  </si>
  <si>
    <t>Otávio da Luz</t>
  </si>
  <si>
    <t>Via Castro, 83</t>
  </si>
  <si>
    <t>+5568979293673</t>
  </si>
  <si>
    <t>wda-rocha@example.org</t>
  </si>
  <si>
    <t>807.491.523-97</t>
  </si>
  <si>
    <t>Parque de Costela, 30</t>
  </si>
  <si>
    <t>+5514971705530</t>
  </si>
  <si>
    <t>143.759.806-48</t>
  </si>
  <si>
    <t>Evelyn da Rosa</t>
  </si>
  <si>
    <t>Via de Santos, 44</t>
  </si>
  <si>
    <t>+5547997252132</t>
  </si>
  <si>
    <t>antonellada-mata@example.org</t>
  </si>
  <si>
    <t>708.519.364-66</t>
  </si>
  <si>
    <t>Oliver Sampaio</t>
  </si>
  <si>
    <t>Área Alícia Casa Grande, 9</t>
  </si>
  <si>
    <t>+55010928099635</t>
  </si>
  <si>
    <t>ana-laurada-costa@example.com</t>
  </si>
  <si>
    <t>728.351.046-07</t>
  </si>
  <si>
    <t>Lívia Vasconcelos</t>
  </si>
  <si>
    <t>Conjunto de Fonseca</t>
  </si>
  <si>
    <t>+5592998955666</t>
  </si>
  <si>
    <t>vinicius45@example.com</t>
  </si>
  <si>
    <t>602.731.598-95</t>
  </si>
  <si>
    <t>João Gonçalves</t>
  </si>
  <si>
    <t>Quadra de Macedo, 96</t>
  </si>
  <si>
    <t>+5564944495986</t>
  </si>
  <si>
    <t>cassianovitor-hugo@example.net</t>
  </si>
  <si>
    <t>517.248.906-11</t>
  </si>
  <si>
    <t>Lucca Caldeira</t>
  </si>
  <si>
    <t>Viela de Sousa, 8</t>
  </si>
  <si>
    <t>Ferreira de Macedo</t>
  </si>
  <si>
    <t>+55026972463827</t>
  </si>
  <si>
    <t>davi-miguel98@example.net</t>
  </si>
  <si>
    <t>364.598.720-74</t>
  </si>
  <si>
    <t>Bruna das Neves</t>
  </si>
  <si>
    <t>Via de Azevedo, 14</t>
  </si>
  <si>
    <t>+55006940694608</t>
  </si>
  <si>
    <t>felipe23@example.org</t>
  </si>
  <si>
    <t>694.810.325-15</t>
  </si>
  <si>
    <t>Daniela Vargas</t>
  </si>
  <si>
    <t>Parque Paulo Aragão, 75</t>
  </si>
  <si>
    <t>+5525934382094</t>
  </si>
  <si>
    <t>lopesjose-pedro@example.com</t>
  </si>
  <si>
    <t>159.827.604-20</t>
  </si>
  <si>
    <t>Maria Sophia Pimenta</t>
  </si>
  <si>
    <t>Viela Bella Garcia</t>
  </si>
  <si>
    <t>+5546940515262</t>
  </si>
  <si>
    <t>vitoriacosta@example.org</t>
  </si>
  <si>
    <t>156.703.942-16</t>
  </si>
  <si>
    <t>Apollo Cavalcanti</t>
  </si>
  <si>
    <t>Praia de Cassiano</t>
  </si>
  <si>
    <t>+55077932546196</t>
  </si>
  <si>
    <t>kaiqueda-paz@example.net</t>
  </si>
  <si>
    <t>519.402.386-33</t>
  </si>
  <si>
    <t>Natália Azevedo</t>
  </si>
  <si>
    <t>Campo Brito, 7</t>
  </si>
  <si>
    <t>da Costa das Flores</t>
  </si>
  <si>
    <t>+5502961644874</t>
  </si>
  <si>
    <t>ana-vitoriaandrade@example.org</t>
  </si>
  <si>
    <t>180.946.275-49</t>
  </si>
  <si>
    <t>Heloisa Siqueira</t>
  </si>
  <si>
    <t>Passarela de Pimenta, 84</t>
  </si>
  <si>
    <t>+5574907676220</t>
  </si>
  <si>
    <t>viniciusdas-neves@example.com</t>
  </si>
  <si>
    <t>658.927.310-30</t>
  </si>
  <si>
    <t>Parque Castro, 89</t>
  </si>
  <si>
    <t>+5549928067809</t>
  </si>
  <si>
    <t>mariacunha@example.net</t>
  </si>
  <si>
    <t>075.428.319-41</t>
  </si>
  <si>
    <t>Bella Lima</t>
  </si>
  <si>
    <t>Esplanada Fernanda Garcia, 55</t>
  </si>
  <si>
    <t>+5546987704821</t>
  </si>
  <si>
    <t>gabriellymelo@example.net</t>
  </si>
  <si>
    <t>175.426.390-99</t>
  </si>
  <si>
    <t>Renan Leão</t>
  </si>
  <si>
    <t>Recanto Gustavo Teixeira, 57</t>
  </si>
  <si>
    <t>+5592929821926</t>
  </si>
  <si>
    <t>mouranoah@example.com</t>
  </si>
  <si>
    <t>476.928.301-69</t>
  </si>
  <si>
    <t>Isabella Cassiano</t>
  </si>
  <si>
    <t>Alameda Castro, 787</t>
  </si>
  <si>
    <t>+55024928039501</t>
  </si>
  <si>
    <t>sfernandes@example.com</t>
  </si>
  <si>
    <t>309.486.251-98</t>
  </si>
  <si>
    <t>Erick Pimenta</t>
  </si>
  <si>
    <t>Fazenda de Duarte, 6</t>
  </si>
  <si>
    <t>Alves Verde</t>
  </si>
  <si>
    <t>+5548908571670</t>
  </si>
  <si>
    <t>castroenzo@example.net</t>
  </si>
  <si>
    <t>784.321.956-00</t>
  </si>
  <si>
    <t>Cecília Pimenta</t>
  </si>
  <si>
    <t>Lago Melo</t>
  </si>
  <si>
    <t>+5573991016351</t>
  </si>
  <si>
    <t>rhaviguerra@example.net</t>
  </si>
  <si>
    <t>709.512.436-16</t>
  </si>
  <si>
    <t>Murilo Costela</t>
  </si>
  <si>
    <t>Via de Nunes, 47</t>
  </si>
  <si>
    <t>Brito Alegre</t>
  </si>
  <si>
    <t>+5527901376172</t>
  </si>
  <si>
    <t>pachecoalexia@example.com</t>
  </si>
  <si>
    <t>037.254.986-10</t>
  </si>
  <si>
    <t>Arthur Gabriel Vieira</t>
  </si>
  <si>
    <t>Trecho de Rodrigues, 31</t>
  </si>
  <si>
    <t>+55036986212745</t>
  </si>
  <si>
    <t>lduarte@example.net</t>
  </si>
  <si>
    <t>456.273.018-80</t>
  </si>
  <si>
    <t>Heloísa da Rosa</t>
  </si>
  <si>
    <t>Área Julia Garcia</t>
  </si>
  <si>
    <t>+5522963785993</t>
  </si>
  <si>
    <t>machadoluiz-fernando@example.org</t>
  </si>
  <si>
    <t>791.238.645-91</t>
  </si>
  <si>
    <t>Lavínia Cardoso</t>
  </si>
  <si>
    <t>Chácara Enzo Gabriel Fonseca, 26</t>
  </si>
  <si>
    <t>+5589996859761</t>
  </si>
  <si>
    <t>gduarte@example.org</t>
  </si>
  <si>
    <t>Bedel</t>
  </si>
  <si>
    <t>037.641.289-50</t>
  </si>
  <si>
    <t>Maria Flor Cirino</t>
  </si>
  <si>
    <t>Trecho Kaique Rocha, 86</t>
  </si>
  <si>
    <t>+5573927774025</t>
  </si>
  <si>
    <t>591.623.804-51</t>
  </si>
  <si>
    <t>Danilo Monteiro</t>
  </si>
  <si>
    <t>Vereda de Rodrigues, 63</t>
  </si>
  <si>
    <t>+5596995124526</t>
  </si>
  <si>
    <t>gabrielnovaes@example.net</t>
  </si>
  <si>
    <t>Nutrologista</t>
  </si>
  <si>
    <t>624.397.158-91</t>
  </si>
  <si>
    <t>Maria Júlia Monteiro</t>
  </si>
  <si>
    <t>Largo Theo Peixoto, 90</t>
  </si>
  <si>
    <t>+5549902057042</t>
  </si>
  <si>
    <t>riosmaria-luisa@example.org</t>
  </si>
  <si>
    <t>675.341.928-46</t>
  </si>
  <si>
    <t>Benjamim Souza</t>
  </si>
  <si>
    <t>Área Mendonça, 47</t>
  </si>
  <si>
    <t>Vieira Verde</t>
  </si>
  <si>
    <t>+5535975595198</t>
  </si>
  <si>
    <t>lrodrigues@example.com</t>
  </si>
  <si>
    <t>513.276.489-46</t>
  </si>
  <si>
    <t>Brayan Pimenta</t>
  </si>
  <si>
    <t>Vereda de Viana, 25</t>
  </si>
  <si>
    <t>Novais do Norte</t>
  </si>
  <si>
    <t>+5589964898607</t>
  </si>
  <si>
    <t>luiz-felipebarros@example.com</t>
  </si>
  <si>
    <t>539.061.872-68</t>
  </si>
  <si>
    <t>Augusto Sá</t>
  </si>
  <si>
    <t>Área da Mata, 330</t>
  </si>
  <si>
    <t>Gonçalves de Rodrigues</t>
  </si>
  <si>
    <t>+5556914156115</t>
  </si>
  <si>
    <t>caueda-paz@example.org</t>
  </si>
  <si>
    <t>602.397.841-03</t>
  </si>
  <si>
    <t>Cecilia Guerra</t>
  </si>
  <si>
    <t>Ladeira de Cunha, 68</t>
  </si>
  <si>
    <t>+55024931270621</t>
  </si>
  <si>
    <t>apollo03@example.org</t>
  </si>
  <si>
    <t>184.265.903-06</t>
  </si>
  <si>
    <t>Mateus Rios</t>
  </si>
  <si>
    <t>Rodovia Davi Lucas da Cunha, 70</t>
  </si>
  <si>
    <t>+55017978088408</t>
  </si>
  <si>
    <t>bmendonca@example.net</t>
  </si>
  <si>
    <t>273.645.108-26</t>
  </si>
  <si>
    <t>Davi Miguel Melo</t>
  </si>
  <si>
    <t>Vereda Peixoto, 773</t>
  </si>
  <si>
    <t>Castro de Minas</t>
  </si>
  <si>
    <t>+55089926897179</t>
  </si>
  <si>
    <t>saragao@example.net</t>
  </si>
  <si>
    <t>045.617.398-66</t>
  </si>
  <si>
    <t>Melissa Ribeiro</t>
  </si>
  <si>
    <t>Parque Silva, 97</t>
  </si>
  <si>
    <t>Fonseca da Praia</t>
  </si>
  <si>
    <t>+5584987757456</t>
  </si>
  <si>
    <t>maria-clarafogaca@example.com</t>
  </si>
  <si>
    <t>027.614.598-49</t>
  </si>
  <si>
    <t>Maysa Montenegro</t>
  </si>
  <si>
    <t>Estação Davi Miguel Lima, 38</t>
  </si>
  <si>
    <t>Carvalho do Sul</t>
  </si>
  <si>
    <t>+5559994044028</t>
  </si>
  <si>
    <t>maria-luiza26@example.net</t>
  </si>
  <si>
    <t>591.803.627-02</t>
  </si>
  <si>
    <t>Vila Ísis Silveira, 880</t>
  </si>
  <si>
    <t>+5554913866128</t>
  </si>
  <si>
    <t>cavalcanteliz@example.org</t>
  </si>
  <si>
    <t>736.052.149-16</t>
  </si>
  <si>
    <t>Paulo Novaes</t>
  </si>
  <si>
    <t>Vereda de Marques, 6</t>
  </si>
  <si>
    <t>Peixoto das Flores</t>
  </si>
  <si>
    <t>+55011955248516</t>
  </si>
  <si>
    <t>hcarvalho@example.com</t>
  </si>
  <si>
    <t>142.786.093-96</t>
  </si>
  <si>
    <t>Lorenzo Alves</t>
  </si>
  <si>
    <t>Praia Rebeca Araújo, 566</t>
  </si>
  <si>
    <t>+55083986456603</t>
  </si>
  <si>
    <t>nunesleonardo@example.com</t>
  </si>
  <si>
    <t>123.487.596-91</t>
  </si>
  <si>
    <t>Liam Correia</t>
  </si>
  <si>
    <t>Conjunto de Silva, 65</t>
  </si>
  <si>
    <t>Fogaça de Lopes</t>
  </si>
  <si>
    <t>+5558925916212</t>
  </si>
  <si>
    <t>pintoana-cecilia@example.net</t>
  </si>
  <si>
    <t>732.051.986-03</t>
  </si>
  <si>
    <t>Ana Vitória Ramos</t>
  </si>
  <si>
    <t>Parque da Mota, 14</t>
  </si>
  <si>
    <t>+5505914806224</t>
  </si>
  <si>
    <t>mendesluiz-henrique@example.net</t>
  </si>
  <si>
    <t>793.865.102-86</t>
  </si>
  <si>
    <t>Larissa Cavalcanti</t>
  </si>
  <si>
    <t>Vila Novais</t>
  </si>
  <si>
    <t>da Mata de Minas</t>
  </si>
  <si>
    <t>+5596975136566</t>
  </si>
  <si>
    <t>caua41@example.com</t>
  </si>
  <si>
    <t>014.652.398-98</t>
  </si>
  <si>
    <t>Miguel Gonçalves</t>
  </si>
  <si>
    <t>Chácara Ester da Mota, 59</t>
  </si>
  <si>
    <t>+5538941228222</t>
  </si>
  <si>
    <t>osales@example.net</t>
  </si>
  <si>
    <t>420.751.398-14</t>
  </si>
  <si>
    <t>Parque Pastor, 5</t>
  </si>
  <si>
    <t>+5589926912644</t>
  </si>
  <si>
    <t>costaisabella@example.org</t>
  </si>
  <si>
    <t>970.562.341-43</t>
  </si>
  <si>
    <t>Valentina Câmara</t>
  </si>
  <si>
    <t>Estrada de Rios, 82</t>
  </si>
  <si>
    <t>Leão do Oeste</t>
  </si>
  <si>
    <t>+5500993350489</t>
  </si>
  <si>
    <t>dante74@example.org</t>
  </si>
  <si>
    <t>578.649.321-00</t>
  </si>
  <si>
    <t>Luiz Otávio Cirino</t>
  </si>
  <si>
    <t>Praia Lopes, 88</t>
  </si>
  <si>
    <t>Sá dos Dourados</t>
  </si>
  <si>
    <t>+5590951333091</t>
  </si>
  <si>
    <t>leaoluiz-miguel@example.net</t>
  </si>
  <si>
    <t>987.165.204-67</t>
  </si>
  <si>
    <t>João Lucas Moura</t>
  </si>
  <si>
    <t>Largo Sarah Souza, 93</t>
  </si>
  <si>
    <t>+5579903382280</t>
  </si>
  <si>
    <t>ramosisaque@example.net</t>
  </si>
  <si>
    <t>310.925.468-98</t>
  </si>
  <si>
    <t>Amanda Pereira</t>
  </si>
  <si>
    <t>Praia Guerra, 81</t>
  </si>
  <si>
    <t>+5519901249867</t>
  </si>
  <si>
    <t>camararyan@example.org</t>
  </si>
  <si>
    <t>864.179.205-85</t>
  </si>
  <si>
    <t>Milena Teixeira</t>
  </si>
  <si>
    <t>Ladeira Cassiano, 19</t>
  </si>
  <si>
    <t>Câmara Paulista</t>
  </si>
  <si>
    <t>+5570959275017</t>
  </si>
  <si>
    <t>costaalexia@example.com</t>
  </si>
  <si>
    <t>328.569.174-37</t>
  </si>
  <si>
    <t>Benicio Vasconcelos</t>
  </si>
  <si>
    <t>Favela de Sampaio, 39</t>
  </si>
  <si>
    <t>Santos de Cavalcante</t>
  </si>
  <si>
    <t>+5535984499462</t>
  </si>
  <si>
    <t>abreuana-cecilia@example.org</t>
  </si>
  <si>
    <t>348.921.706-31</t>
  </si>
  <si>
    <t>Beatriz Pinto</t>
  </si>
  <si>
    <t>Largo de Pires, 80</t>
  </si>
  <si>
    <t>+5502945471663</t>
  </si>
  <si>
    <t>emanuellacassiano@example.org</t>
  </si>
  <si>
    <t>730.658.294-10</t>
  </si>
  <si>
    <t>Raquel Castro</t>
  </si>
  <si>
    <t>Aeroporto das Neves, 1</t>
  </si>
  <si>
    <t>Viana da Serra</t>
  </si>
  <si>
    <t>+5590908929112</t>
  </si>
  <si>
    <t>rpinto@example.net</t>
  </si>
  <si>
    <t>180.264.953-06</t>
  </si>
  <si>
    <t>Esplanada Alice Dias, 66</t>
  </si>
  <si>
    <t>Guerra do Oeste</t>
  </si>
  <si>
    <t>+5562907309732</t>
  </si>
  <si>
    <t>thales57@example.org</t>
  </si>
  <si>
    <t>905.614.237-25</t>
  </si>
  <si>
    <t>Antony Nascimento</t>
  </si>
  <si>
    <t>Largo Maria Helena Novais, 31</t>
  </si>
  <si>
    <t>Sampaio de Cirino</t>
  </si>
  <si>
    <t>+5511930934564</t>
  </si>
  <si>
    <t>hellenabrito@example.org</t>
  </si>
  <si>
    <t>689.517.204-11</t>
  </si>
  <si>
    <t>Benjamim Viana</t>
  </si>
  <si>
    <t>Setor Rios, 354</t>
  </si>
  <si>
    <t>Siqueira do Sul</t>
  </si>
  <si>
    <t>+5581995556351</t>
  </si>
  <si>
    <t>jferreira@example.com</t>
  </si>
  <si>
    <t>317.249.685-64</t>
  </si>
  <si>
    <t>Ian Garcia</t>
  </si>
  <si>
    <t>Fazenda Vitória Leão, 472</t>
  </si>
  <si>
    <t>+5582967468415</t>
  </si>
  <si>
    <t>da-motaemanuella@example.net</t>
  </si>
  <si>
    <t>483.201.765-90</t>
  </si>
  <si>
    <t>Léo Nunes</t>
  </si>
  <si>
    <t>Setor Pimenta, 78</t>
  </si>
  <si>
    <t>+5588943277772</t>
  </si>
  <si>
    <t>lpereira@example.net</t>
  </si>
  <si>
    <t>164.035.982-60</t>
  </si>
  <si>
    <t>Clara da Luz</t>
  </si>
  <si>
    <t>Jardim de Barbosa</t>
  </si>
  <si>
    <t>+5556900089359</t>
  </si>
  <si>
    <t>marianesampaio@example.net</t>
  </si>
  <si>
    <t>594.608.213-24</t>
  </si>
  <si>
    <t>Anthony Gabriel Vargas</t>
  </si>
  <si>
    <t>Viela Davi Miguel Rocha, 94</t>
  </si>
  <si>
    <t>+5583976030006</t>
  </si>
  <si>
    <t>bryan65@example.net</t>
  </si>
  <si>
    <t>721.865.340-53</t>
  </si>
  <si>
    <t>Marina Siqueira</t>
  </si>
  <si>
    <t>Largo da Mata, 36</t>
  </si>
  <si>
    <t>Ramos Verde</t>
  </si>
  <si>
    <t>+5556945328009</t>
  </si>
  <si>
    <t>manuelacorreia@example.net</t>
  </si>
  <si>
    <t>248.916.735-91</t>
  </si>
  <si>
    <t>Maria Eduarda Nunes</t>
  </si>
  <si>
    <t>Ladeira Melissa Pinto, 79</t>
  </si>
  <si>
    <t>Albuquerque do Norte</t>
  </si>
  <si>
    <t>+5573910906927</t>
  </si>
  <si>
    <t>barbosajoao-pedro@example.org</t>
  </si>
  <si>
    <t>316.529.780-03</t>
  </si>
  <si>
    <t>Raul das Neves</t>
  </si>
  <si>
    <t>Lagoa de Caldeira, 10</t>
  </si>
  <si>
    <t>+5533970839481</t>
  </si>
  <si>
    <t>monteiropedro-miguel@example.com</t>
  </si>
  <si>
    <t>905.463.281-05</t>
  </si>
  <si>
    <t>Carlos Eduardo da Luz</t>
  </si>
  <si>
    <t>Pátio de da Cruz, 1</t>
  </si>
  <si>
    <t>+5554952792339</t>
  </si>
  <si>
    <t>daniloferreira@example.org</t>
  </si>
  <si>
    <t>638.027.194-50</t>
  </si>
  <si>
    <t>João Pedro da Conceição</t>
  </si>
  <si>
    <t>Área de Jesus, 62</t>
  </si>
  <si>
    <t>Farias do Amparo</t>
  </si>
  <si>
    <t>+5573985073956</t>
  </si>
  <si>
    <t>davi-lucassantos@example.com</t>
  </si>
  <si>
    <t>209.357.184-60</t>
  </si>
  <si>
    <t>João Guilherme Sampaio</t>
  </si>
  <si>
    <t>Praça Lopes, 62</t>
  </si>
  <si>
    <t>+5591956001022</t>
  </si>
  <si>
    <t>novaisdavi-lucca@example.org</t>
  </si>
  <si>
    <t>926.150.734-43</t>
  </si>
  <si>
    <t>João Vitor Vieira</t>
  </si>
  <si>
    <t>Área Cunha, 60</t>
  </si>
  <si>
    <t>da Rocha das Flores</t>
  </si>
  <si>
    <t>+5514994195096</t>
  </si>
  <si>
    <t>rezendebeatriz@example.org</t>
  </si>
  <si>
    <t>456.812.937-00</t>
  </si>
  <si>
    <t>José Pedro Mendes</t>
  </si>
  <si>
    <t>Vereda de Freitas, 44</t>
  </si>
  <si>
    <t>+55064920804400</t>
  </si>
  <si>
    <t>maria-cecilia81@example.org</t>
  </si>
  <si>
    <t>041.657.293-61</t>
  </si>
  <si>
    <t>Nicole Siqueira</t>
  </si>
  <si>
    <t>Rodovia de Lima, 61</t>
  </si>
  <si>
    <t>Aragão de Sá</t>
  </si>
  <si>
    <t>+5542977243893</t>
  </si>
  <si>
    <t>davi-lucasda-luz@example.com</t>
  </si>
  <si>
    <t>946.157.380-48</t>
  </si>
  <si>
    <t>Rafael Siqueira</t>
  </si>
  <si>
    <t>Viaduto Santos, 77</t>
  </si>
  <si>
    <t>+5559999427784</t>
  </si>
  <si>
    <t>theocostela@example.org</t>
  </si>
  <si>
    <t>429.630.157-80</t>
  </si>
  <si>
    <t>Hadassa Cunha</t>
  </si>
  <si>
    <t>Campo Costela, 1</t>
  </si>
  <si>
    <t>+5573904048585</t>
  </si>
  <si>
    <t>maria-julia89@example.org</t>
  </si>
  <si>
    <t>546.308.921-33</t>
  </si>
  <si>
    <t>Vitor Hugo Vieira</t>
  </si>
  <si>
    <t>Recanto de Brito, 70</t>
  </si>
  <si>
    <t>Abreu Verde</t>
  </si>
  <si>
    <t>+5578944899161</t>
  </si>
  <si>
    <t>heloisagoncalves@example.com</t>
  </si>
  <si>
    <t>530.489.621-15</t>
  </si>
  <si>
    <t>Enrico Nogueira</t>
  </si>
  <si>
    <t>Praça Mendes</t>
  </si>
  <si>
    <t>+5543934108914</t>
  </si>
  <si>
    <t>rodrigoalves@example.com</t>
  </si>
  <si>
    <t xml:space="preserve"> Fui atendido rapidamente e com eficiência, fiquei muito satisfeito</t>
  </si>
  <si>
    <t>610.248.379-04</t>
  </si>
  <si>
    <t>Ana Vitória Pacheco</t>
  </si>
  <si>
    <t>Rua Manuella Dias, 666</t>
  </si>
  <si>
    <t>+5545987546091</t>
  </si>
  <si>
    <t>maria-alice37@example.net</t>
  </si>
  <si>
    <t>501.724.693-25</t>
  </si>
  <si>
    <t>Sarah da Paz</t>
  </si>
  <si>
    <t>Setor Jesus, 5</t>
  </si>
  <si>
    <t>Sousa do Sul</t>
  </si>
  <si>
    <t>+5501920057021</t>
  </si>
  <si>
    <t>alicefarias@example.org</t>
  </si>
  <si>
    <t>504.692.137-52</t>
  </si>
  <si>
    <t>Emanuella Araújo</t>
  </si>
  <si>
    <t>Largo Juan Correia</t>
  </si>
  <si>
    <t>+5587937467473</t>
  </si>
  <si>
    <t>noahrios@example.com</t>
  </si>
  <si>
    <t>174.029.365-70</t>
  </si>
  <si>
    <t>Ana Laura Peixoto</t>
  </si>
  <si>
    <t>Passarela Arthur Dias, 30</t>
  </si>
  <si>
    <t>Gonçalves de Minas</t>
  </si>
  <si>
    <t>+5519956090846</t>
  </si>
  <si>
    <t>gabrielamartins@example.com</t>
  </si>
  <si>
    <t>614.735.208-35</t>
  </si>
  <si>
    <t>Hadassa Nunes</t>
  </si>
  <si>
    <t>Residencial Pastor, 78</t>
  </si>
  <si>
    <t>+5562970682161</t>
  </si>
  <si>
    <t>yasminsantos@example.org</t>
  </si>
  <si>
    <t>546.783.210-71</t>
  </si>
  <si>
    <t>Mariah Cardoso</t>
  </si>
  <si>
    <t>Campo Cardoso, 59</t>
  </si>
  <si>
    <t>+55047908778706</t>
  </si>
  <si>
    <t>sda-mata@example.net</t>
  </si>
  <si>
    <t>831.297.650-77</t>
  </si>
  <si>
    <t>Luiz Henrique Barbosa</t>
  </si>
  <si>
    <t>Distrito de Brito, 3</t>
  </si>
  <si>
    <t>Garcia das Flores</t>
  </si>
  <si>
    <t>+55094956527869</t>
  </si>
  <si>
    <t>larissa44@example.com</t>
  </si>
  <si>
    <t>710.296.435-80</t>
  </si>
  <si>
    <t>Yago Guerra</t>
  </si>
  <si>
    <t>Área Cavalcanti, 28</t>
  </si>
  <si>
    <t>Pinto Grande</t>
  </si>
  <si>
    <t>+5527994538615</t>
  </si>
  <si>
    <t>ana-laura05@example.net</t>
  </si>
  <si>
    <t>594.321.807-60</t>
  </si>
  <si>
    <t>Marcelo Pacheco</t>
  </si>
  <si>
    <t>Parque de Andrade, 4</t>
  </si>
  <si>
    <t>Andrade de Fernandes</t>
  </si>
  <si>
    <t>+5579964553845</t>
  </si>
  <si>
    <t>zalmeida@example.org</t>
  </si>
  <si>
    <t>310.675.982-86</t>
  </si>
  <si>
    <t>Benicio da Mota</t>
  </si>
  <si>
    <t>Vereda de da Rosa, 94</t>
  </si>
  <si>
    <t>+5556936521367</t>
  </si>
  <si>
    <t>evelyn68@example.org</t>
  </si>
  <si>
    <t>576.948.320-29</t>
  </si>
  <si>
    <t>Matteo da Luz</t>
  </si>
  <si>
    <t>Condomínio de Freitas, 41</t>
  </si>
  <si>
    <t>+55003981851466</t>
  </si>
  <si>
    <t>raelda-conceicao@example.org</t>
  </si>
  <si>
    <t>891.520.346-15</t>
  </si>
  <si>
    <t>Heloisa da Luz</t>
  </si>
  <si>
    <t>Conjunto Monteiro, 8</t>
  </si>
  <si>
    <t>Castro de Mendonça</t>
  </si>
  <si>
    <t>+55037921600255</t>
  </si>
  <si>
    <t>lucca05@example.net</t>
  </si>
  <si>
    <t>740.631.925-80</t>
  </si>
  <si>
    <t>Maria Helena da Paz</t>
  </si>
  <si>
    <t>Estação Cauê Barbosa, 87</t>
  </si>
  <si>
    <t>+5559937749592</t>
  </si>
  <si>
    <t>hleao@example.org</t>
  </si>
  <si>
    <t>951.684.027-20</t>
  </si>
  <si>
    <t>João Vitor Rodrigues</t>
  </si>
  <si>
    <t>Área Pietro Barbosa, 93</t>
  </si>
  <si>
    <t>+55050943632567</t>
  </si>
  <si>
    <t>296.154.308-89</t>
  </si>
  <si>
    <t>Esther Almeida</t>
  </si>
  <si>
    <t>Via Camargo, 29</t>
  </si>
  <si>
    <t>+5581920605167</t>
  </si>
  <si>
    <t>caiofernandes@example.org</t>
  </si>
  <si>
    <t>983.402.751-60</t>
  </si>
  <si>
    <t>Stephany Carvalho</t>
  </si>
  <si>
    <t>Condomínio de Silveira, 8</t>
  </si>
  <si>
    <t>+5511961351830</t>
  </si>
  <si>
    <t>acavalcante@example.com</t>
  </si>
  <si>
    <t>182.953.640-06</t>
  </si>
  <si>
    <t>Davi Vasconcelos</t>
  </si>
  <si>
    <t>Vereda Cunha, 2</t>
  </si>
  <si>
    <t>+5541903837949</t>
  </si>
  <si>
    <t>ribeiroandre@example.net</t>
  </si>
  <si>
    <t>108.256.479-67</t>
  </si>
  <si>
    <t>Pietro Almeida</t>
  </si>
  <si>
    <t>Praça de Caldeira, 4</t>
  </si>
  <si>
    <t>+5581900125242</t>
  </si>
  <si>
    <t>501.764.329-06</t>
  </si>
  <si>
    <t>Esther Sampaio</t>
  </si>
  <si>
    <t>Estrada de da Rosa, 945</t>
  </si>
  <si>
    <t>+5536972324117</t>
  </si>
  <si>
    <t>camposalexia@example.net</t>
  </si>
  <si>
    <t>218.657.430-62</t>
  </si>
  <si>
    <t>Enzo Vargas</t>
  </si>
  <si>
    <t>Praça Sá, 80</t>
  </si>
  <si>
    <t>+5594983122764</t>
  </si>
  <si>
    <t>oliver66@example.net</t>
  </si>
  <si>
    <t>953.640.281-51</t>
  </si>
  <si>
    <t>Maria Alice Moraes</t>
  </si>
  <si>
    <t>Condomínio Benício Lopes, 473</t>
  </si>
  <si>
    <t>+5503967687755</t>
  </si>
  <si>
    <t>kmacedo@example.com</t>
  </si>
  <si>
    <t>928.641.307-69</t>
  </si>
  <si>
    <t>Josué Monteiro</t>
  </si>
  <si>
    <t>Conjunto Cauê Pacheco, 45</t>
  </si>
  <si>
    <t>Pimenta de Nunes</t>
  </si>
  <si>
    <t>+5521948183458</t>
  </si>
  <si>
    <t>anovais@example.org</t>
  </si>
  <si>
    <t>281.375.906-68</t>
  </si>
  <si>
    <t>Rebeca Vieira</t>
  </si>
  <si>
    <t>Trecho Arthur Miguel Alves, 33</t>
  </si>
  <si>
    <t>+55062913918459</t>
  </si>
  <si>
    <t>diasgael-henrique@example.net</t>
  </si>
  <si>
    <t>903.846.215-89</t>
  </si>
  <si>
    <t>Francisco Campos</t>
  </si>
  <si>
    <t>Largo Anna Liz Santos, 21</t>
  </si>
  <si>
    <t>+5522973438181</t>
  </si>
  <si>
    <t>gabriellybrito@example.org</t>
  </si>
  <si>
    <t>503.478.129-88</t>
  </si>
  <si>
    <t>Maya da Cunha</t>
  </si>
  <si>
    <t>Quadra Ana Cecília da Conceição, 66</t>
  </si>
  <si>
    <t>+5570976082754</t>
  </si>
  <si>
    <t>slima@example.net</t>
  </si>
  <si>
    <t>472.653.081-07</t>
  </si>
  <si>
    <t>Luara Nunes</t>
  </si>
  <si>
    <t>Via Sarah Santos, 99</t>
  </si>
  <si>
    <t>Sá do Galho</t>
  </si>
  <si>
    <t>+5590956680414</t>
  </si>
  <si>
    <t>gabriela78@example.com</t>
  </si>
  <si>
    <t>172.439.506-80</t>
  </si>
  <si>
    <t>Bruno Rocha</t>
  </si>
  <si>
    <t>Estação Rodrigues, 16</t>
  </si>
  <si>
    <t>da Paz Grande</t>
  </si>
  <si>
    <t>+55030928710501</t>
  </si>
  <si>
    <t>aragaoisis@example.net</t>
  </si>
  <si>
    <t>750.298.364-38</t>
  </si>
  <si>
    <t>Maria Luiza Cavalcante</t>
  </si>
  <si>
    <t>Setor Azevedo, 1</t>
  </si>
  <si>
    <t>+5587973651770</t>
  </si>
  <si>
    <t>pereiraoliver@example.net</t>
  </si>
  <si>
    <t>Embalsamador</t>
  </si>
  <si>
    <t>153.820.796-68</t>
  </si>
  <si>
    <t>José Castro</t>
  </si>
  <si>
    <t>Alameda de Correia, 87</t>
  </si>
  <si>
    <t>Sousa Grande</t>
  </si>
  <si>
    <t>+55018961212719</t>
  </si>
  <si>
    <t>rafael86@example.net</t>
  </si>
  <si>
    <t>962.540.318-33</t>
  </si>
  <si>
    <t>Daniel Novais</t>
  </si>
  <si>
    <t>Largo Freitas, 25</t>
  </si>
  <si>
    <t>+5595908142848</t>
  </si>
  <si>
    <t>ygomes@example.org</t>
  </si>
  <si>
    <t>201.876.354-71</t>
  </si>
  <si>
    <t>Mateus Lopes</t>
  </si>
  <si>
    <t>Rua Pinto, 157</t>
  </si>
  <si>
    <t>Martins de Cavalcanti</t>
  </si>
  <si>
    <t>+5507941175346</t>
  </si>
  <si>
    <t>cavalcanteapollo@example.net</t>
  </si>
  <si>
    <t>895.026.714-49</t>
  </si>
  <si>
    <t>Luna Monteiro</t>
  </si>
  <si>
    <t>Campo Catarina Macedo, 47</t>
  </si>
  <si>
    <t>+5545986010883</t>
  </si>
  <si>
    <t>calebecardoso@example.net</t>
  </si>
  <si>
    <t>672.451.039-25</t>
  </si>
  <si>
    <t>Ravi da Rosa</t>
  </si>
  <si>
    <t>Residencial Anna Liz Sá, 64</t>
  </si>
  <si>
    <t>Souza de Garcia</t>
  </si>
  <si>
    <t>+55065932580534</t>
  </si>
  <si>
    <t>leaorafaela@example.net</t>
  </si>
  <si>
    <t>241.938.507-14</t>
  </si>
  <si>
    <t>Natália Gonçalves</t>
  </si>
  <si>
    <t>Aeroporto Maria Helena Sá, 3</t>
  </si>
  <si>
    <t>+5526939072055</t>
  </si>
  <si>
    <t>qduarte@example.org</t>
  </si>
  <si>
    <t>693.540.278-65</t>
  </si>
  <si>
    <t>Maria Vitória Camargo</t>
  </si>
  <si>
    <t>Parque Theo Abreu, 38</t>
  </si>
  <si>
    <t>Oliveira do Galho</t>
  </si>
  <si>
    <t>+55007971914293</t>
  </si>
  <si>
    <t>diasarthur-miguel@example.net</t>
  </si>
  <si>
    <t>518.429.076-11</t>
  </si>
  <si>
    <t>Lunna Leão</t>
  </si>
  <si>
    <t>Conjunto Pedro Henrique Porto, 7</t>
  </si>
  <si>
    <t>+5590983962558</t>
  </si>
  <si>
    <t>enrico87@example.org</t>
  </si>
  <si>
    <t>853.721.469-82</t>
  </si>
  <si>
    <t>Hellena da Costa</t>
  </si>
  <si>
    <t>Rodovia Martins, 295</t>
  </si>
  <si>
    <t>+5543906779450</t>
  </si>
  <si>
    <t>pmarques@example.net</t>
  </si>
  <si>
    <t>891.732.405-32</t>
  </si>
  <si>
    <t>Asafe Rocha</t>
  </si>
  <si>
    <t>Viaduto Dante Andrade</t>
  </si>
  <si>
    <t>Ramos Alegre</t>
  </si>
  <si>
    <t>+55002949815869</t>
  </si>
  <si>
    <t>jade21@example.com</t>
  </si>
  <si>
    <t>689.372.410-13</t>
  </si>
  <si>
    <t>Bella Jesus</t>
  </si>
  <si>
    <t>Chácara Oliveira, 9</t>
  </si>
  <si>
    <t>+5583958142447</t>
  </si>
  <si>
    <t>heitornovaes@example.net</t>
  </si>
  <si>
    <t>472.056.891-20</t>
  </si>
  <si>
    <t>Luísa da Mata</t>
  </si>
  <si>
    <t>Estrada de Pires, 5</t>
  </si>
  <si>
    <t>+55011995541121</t>
  </si>
  <si>
    <t>isabella60@example.net</t>
  </si>
  <si>
    <t>356.279.108-95</t>
  </si>
  <si>
    <t>Colônia Beatriz Farias, 87</t>
  </si>
  <si>
    <t>+5583921606693</t>
  </si>
  <si>
    <t>mramos@example.com</t>
  </si>
  <si>
    <t>725.093.461-99</t>
  </si>
  <si>
    <t>Milena Barros</t>
  </si>
  <si>
    <t>Travessa de Caldeira, 24</t>
  </si>
  <si>
    <t>+5596912754074</t>
  </si>
  <si>
    <t>barbaranunes@example.net</t>
  </si>
  <si>
    <t xml:space="preserve"> A equipe não seguiu os procedimentos adequados</t>
  </si>
  <si>
    <t>748.132.069-13</t>
  </si>
  <si>
    <t>Maria Julia Almeida</t>
  </si>
  <si>
    <t>Lago de Siqueira, 8</t>
  </si>
  <si>
    <t>+55071934392206</t>
  </si>
  <si>
    <t>pedro-henriqueazevedo@example.org</t>
  </si>
  <si>
    <t>671.908.532-86</t>
  </si>
  <si>
    <t>Hellena Vasconcelos</t>
  </si>
  <si>
    <t>Via Vicente Montenegro</t>
  </si>
  <si>
    <t>Fernandes da Serra</t>
  </si>
  <si>
    <t>+5560913238358</t>
  </si>
  <si>
    <t>liviacavalcanti@example.com</t>
  </si>
  <si>
    <t>927.510.346-16</t>
  </si>
  <si>
    <t>Ana Liz Rodrigues</t>
  </si>
  <si>
    <t>Estação Ramos, 494</t>
  </si>
  <si>
    <t>das Neves da Praia</t>
  </si>
  <si>
    <t>+5512993505023</t>
  </si>
  <si>
    <t>rioseloa@example.org</t>
  </si>
  <si>
    <t>306.728.145-44</t>
  </si>
  <si>
    <t>Mathias Jesus</t>
  </si>
  <si>
    <t>Sítio Fernando Leão, 50</t>
  </si>
  <si>
    <t>Santos de Goiás</t>
  </si>
  <si>
    <t>+5577905045958</t>
  </si>
  <si>
    <t>joanacirino@example.org</t>
  </si>
  <si>
    <t>293.604.751-06</t>
  </si>
  <si>
    <t>Davi Luiz Sousa</t>
  </si>
  <si>
    <t>Travessa de Casa Grande, 37</t>
  </si>
  <si>
    <t>+5593938673834</t>
  </si>
  <si>
    <t>xmachado@example.com</t>
  </si>
  <si>
    <t>807.412.365-08</t>
  </si>
  <si>
    <t>Isaac Camargo</t>
  </si>
  <si>
    <t>Parque Mendonça</t>
  </si>
  <si>
    <t>+55090917821859</t>
  </si>
  <si>
    <t>luisa17@example.org</t>
  </si>
  <si>
    <t>162.805.947-85</t>
  </si>
  <si>
    <t>Ana Cecília Sampaio</t>
  </si>
  <si>
    <t>Trecho Enrico Monteiro, 64</t>
  </si>
  <si>
    <t>Barbosa de Jesus</t>
  </si>
  <si>
    <t>+5565924581205</t>
  </si>
  <si>
    <t>vjesus@example.com</t>
  </si>
  <si>
    <t>097.864.231-78</t>
  </si>
  <si>
    <t>Emanuel Cavalcante</t>
  </si>
  <si>
    <t>Trevo de Rocha, 27</t>
  </si>
  <si>
    <t>+5563918266308</t>
  </si>
  <si>
    <t>da-cruzyuri@example.org</t>
  </si>
  <si>
    <t>629.580.417-94</t>
  </si>
  <si>
    <t>Arthur Miguel Caldeira</t>
  </si>
  <si>
    <t>Fazenda Pietra Câmara</t>
  </si>
  <si>
    <t>+55021919613403</t>
  </si>
  <si>
    <t>santosisis@example.com</t>
  </si>
  <si>
    <t>312.854.609-60</t>
  </si>
  <si>
    <t>Matheus Azevedo</t>
  </si>
  <si>
    <t>Viela Santos</t>
  </si>
  <si>
    <t>+5553989415036</t>
  </si>
  <si>
    <t>ybrito@example.com</t>
  </si>
  <si>
    <t>514.087.623-07</t>
  </si>
  <si>
    <t>Ísis da Conceição</t>
  </si>
  <si>
    <t>Pátio Sá, 54</t>
  </si>
  <si>
    <t>+5540913098526</t>
  </si>
  <si>
    <t>fmachado@example.org</t>
  </si>
  <si>
    <t>274.851.360-62</t>
  </si>
  <si>
    <t>Gabriela Abreu</t>
  </si>
  <si>
    <t>Aeroporto de Machado, 16</t>
  </si>
  <si>
    <t>+5556914162369</t>
  </si>
  <si>
    <t>theo89@example.org</t>
  </si>
  <si>
    <t>098.715.234-32</t>
  </si>
  <si>
    <t>Maria Isis Oliveira</t>
  </si>
  <si>
    <t>Avenida Isaque Moraes, 520</t>
  </si>
  <si>
    <t>Souza Paulista</t>
  </si>
  <si>
    <t>+5555972241744</t>
  </si>
  <si>
    <t>isis08@example.net</t>
  </si>
  <si>
    <t>098.156.374-01</t>
  </si>
  <si>
    <t>Luana Castro</t>
  </si>
  <si>
    <t>Avenida de Novaes, 485</t>
  </si>
  <si>
    <t>+5513968653740</t>
  </si>
  <si>
    <t>melinagoncalves@example.com</t>
  </si>
  <si>
    <t>574.698.132-09</t>
  </si>
  <si>
    <t>Theodoro Caldeira</t>
  </si>
  <si>
    <t>Loteamento Isis Oliveira, 181</t>
  </si>
  <si>
    <t>+5539940251847</t>
  </si>
  <si>
    <t>gomesana-julia@example.org</t>
  </si>
  <si>
    <t>426.703.951-80</t>
  </si>
  <si>
    <t>Ana Porto</t>
  </si>
  <si>
    <t>Conjunto Cardoso, 5</t>
  </si>
  <si>
    <t>+5559929982508</t>
  </si>
  <si>
    <t>barbarapires@example.com</t>
  </si>
  <si>
    <t>641.703.598-01</t>
  </si>
  <si>
    <t>Kamilly Fonseca</t>
  </si>
  <si>
    <t>Pátio de Câmara</t>
  </si>
  <si>
    <t>+55011976226021</t>
  </si>
  <si>
    <t>vicenteaparecida@example.org</t>
  </si>
  <si>
    <t>849.062.751-76</t>
  </si>
  <si>
    <t>Caroline Siqueira</t>
  </si>
  <si>
    <t>Trevo da Paz, 987</t>
  </si>
  <si>
    <t>+5589927717536</t>
  </si>
  <si>
    <t>olivia86@example.org</t>
  </si>
  <si>
    <t>361.795.482-00</t>
  </si>
  <si>
    <t>Miguel Nogueira</t>
  </si>
  <si>
    <t>Ladeira de Porto, 23</t>
  </si>
  <si>
    <t>Carvalho de da Costa</t>
  </si>
  <si>
    <t>+5599952368263</t>
  </si>
  <si>
    <t>marcos-vinicius83@example.org</t>
  </si>
  <si>
    <t>592.648.137-64</t>
  </si>
  <si>
    <t>Thomas Correia</t>
  </si>
  <si>
    <t>Viela de Lima, 88</t>
  </si>
  <si>
    <t>Vasconcelos de Cavalcanti</t>
  </si>
  <si>
    <t>+5513911341451</t>
  </si>
  <si>
    <t>dmoura@example.com</t>
  </si>
  <si>
    <t>560.483.912-42</t>
  </si>
  <si>
    <t>Gabrielly Almeida</t>
  </si>
  <si>
    <t>Trevo Lucca Jesus</t>
  </si>
  <si>
    <t>+5564968125405</t>
  </si>
  <si>
    <t>eduardaabreu@example.net</t>
  </si>
  <si>
    <t>Separador</t>
  </si>
  <si>
    <t>579.831.026-40</t>
  </si>
  <si>
    <t>Joaquim Almeida</t>
  </si>
  <si>
    <t>Núcleo de Freitas, 537</t>
  </si>
  <si>
    <t>+55022923403659</t>
  </si>
  <si>
    <t>isabelly90@example.net</t>
  </si>
  <si>
    <t>867.120.349-22</t>
  </si>
  <si>
    <t>Lorena Ribeiro</t>
  </si>
  <si>
    <t>Travessa Martins, 966</t>
  </si>
  <si>
    <t>Vieira de Lima</t>
  </si>
  <si>
    <t>+5560938892816</t>
  </si>
  <si>
    <t>oliviasales@example.org</t>
  </si>
  <si>
    <t>613.085.427-71</t>
  </si>
  <si>
    <t>Davi Campos</t>
  </si>
  <si>
    <t>Trevo Apollo Andrade, 92</t>
  </si>
  <si>
    <t>Santos da Serra</t>
  </si>
  <si>
    <t>+5573980757527</t>
  </si>
  <si>
    <t>pguerra@example.net</t>
  </si>
  <si>
    <t>827.651.943-19</t>
  </si>
  <si>
    <t>João Guilherme Fogaça</t>
  </si>
  <si>
    <t>Condomínio de Rodrigues</t>
  </si>
  <si>
    <t>Souza do Norte</t>
  </si>
  <si>
    <t>+5513965497800</t>
  </si>
  <si>
    <t>caroline12@example.com</t>
  </si>
  <si>
    <t>142.956.038-05</t>
  </si>
  <si>
    <t>Joaquim Rios</t>
  </si>
  <si>
    <t>Loteamento Maria Fernanda Aragão, 9</t>
  </si>
  <si>
    <t>+5551961917002</t>
  </si>
  <si>
    <t>kdas-neves@example.org</t>
  </si>
  <si>
    <t>615.382.479-09</t>
  </si>
  <si>
    <t>Olívia Costela</t>
  </si>
  <si>
    <t>Loteamento Maria Luiza Silveira</t>
  </si>
  <si>
    <t>+55096936200087</t>
  </si>
  <si>
    <t>amandasiqueira@example.net</t>
  </si>
  <si>
    <t>689.124.037-96</t>
  </si>
  <si>
    <t>Maria Isis da Mata</t>
  </si>
  <si>
    <t>Jardim de Brito, 657</t>
  </si>
  <si>
    <t>+5533985874753</t>
  </si>
  <si>
    <t>araujovalentim@example.com</t>
  </si>
  <si>
    <t>Tecnólogo em geoprocessamento</t>
  </si>
  <si>
    <t>184.695.730-39</t>
  </si>
  <si>
    <t>Benicio Rezende</t>
  </si>
  <si>
    <t>Lago de da Mota, 14</t>
  </si>
  <si>
    <t>+5512956822315</t>
  </si>
  <si>
    <t>qcardoso@example.com</t>
  </si>
  <si>
    <t>589.164.270-02</t>
  </si>
  <si>
    <t>Arthur Melo</t>
  </si>
  <si>
    <t>Viaduto de Ferreira, 72</t>
  </si>
  <si>
    <t>Alves da Prata</t>
  </si>
  <si>
    <t>+55087962190330</t>
  </si>
  <si>
    <t>vitor-gabriel24@example.net</t>
  </si>
  <si>
    <t>689.451.207-85</t>
  </si>
  <si>
    <t>José Pedro da Paz</t>
  </si>
  <si>
    <t>Recanto Arthur Miguel Souza, 81</t>
  </si>
  <si>
    <t>Moraes de Gomes</t>
  </si>
  <si>
    <t>+5566950413139</t>
  </si>
  <si>
    <t>heitorabreu@example.org</t>
  </si>
  <si>
    <t>Geógrafo</t>
  </si>
  <si>
    <t>234.871.906-13</t>
  </si>
  <si>
    <t>Melina Correia</t>
  </si>
  <si>
    <t>Campo de Vasconcelos, 42</t>
  </si>
  <si>
    <t>+5512986396290</t>
  </si>
  <si>
    <t>da-costaester@example.com</t>
  </si>
  <si>
    <t>290.371.854-79</t>
  </si>
  <si>
    <t>Rua Amanda Fernandes</t>
  </si>
  <si>
    <t>Marques da Serra</t>
  </si>
  <si>
    <t>+5532956012868</t>
  </si>
  <si>
    <t>sampaiodavi-luiz@example.org</t>
  </si>
  <si>
    <t>936.148.750-75</t>
  </si>
  <si>
    <t>Yago Siqueira</t>
  </si>
  <si>
    <t>Loteamento Pimenta</t>
  </si>
  <si>
    <t>Ferreira da Serra</t>
  </si>
  <si>
    <t>+5519972036805</t>
  </si>
  <si>
    <t>anna-lizteixeira@example.net</t>
  </si>
  <si>
    <t>165.732.894-55</t>
  </si>
  <si>
    <t>Ana Liz Araújo</t>
  </si>
  <si>
    <t>Avenida de Macedo, 14</t>
  </si>
  <si>
    <t>+5594953446060</t>
  </si>
  <si>
    <t>benjamimcamargo@example.org</t>
  </si>
  <si>
    <t>380.671.594-75</t>
  </si>
  <si>
    <t>Sara Mendes</t>
  </si>
  <si>
    <t>Área da Cunha, 62</t>
  </si>
  <si>
    <t>+5552901985961</t>
  </si>
  <si>
    <t>cunhapedro-miguel@example.org</t>
  </si>
  <si>
    <t>148.356.270-08</t>
  </si>
  <si>
    <t>Isis Carvalho</t>
  </si>
  <si>
    <t>Esplanada de Ramos, 71</t>
  </si>
  <si>
    <t>Barros de Minas</t>
  </si>
  <si>
    <t>+5547903295339</t>
  </si>
  <si>
    <t>martinsryan@example.org</t>
  </si>
  <si>
    <t>471.890.352-14</t>
  </si>
  <si>
    <t>Maitê Cunha</t>
  </si>
  <si>
    <t>Via Lucas Martins, 5</t>
  </si>
  <si>
    <t>+55098964886292</t>
  </si>
  <si>
    <t>pastorpedro-miguel@example.net</t>
  </si>
  <si>
    <t>601.947.582-49</t>
  </si>
  <si>
    <t>Stephany da Cruz</t>
  </si>
  <si>
    <t>Esplanada das Neves, 76</t>
  </si>
  <si>
    <t>+5532930021282</t>
  </si>
  <si>
    <t>caldeiratheodoro@example.net</t>
  </si>
  <si>
    <t>423.650.971-70</t>
  </si>
  <si>
    <t>Emanuelly Moraes</t>
  </si>
  <si>
    <t>Setor Gonçalves, 77</t>
  </si>
  <si>
    <t>Pires da Prata</t>
  </si>
  <si>
    <t>+5596901695908</t>
  </si>
  <si>
    <t>isaque21@example.org</t>
  </si>
  <si>
    <t>798.615.320-21</t>
  </si>
  <si>
    <t>Leandro Fonseca</t>
  </si>
  <si>
    <t>Aeroporto de Dias, 16</t>
  </si>
  <si>
    <t>+5503956015293</t>
  </si>
  <si>
    <t>ana-vitoriaazevedo@example.org</t>
  </si>
  <si>
    <t>643.519.270-70</t>
  </si>
  <si>
    <t>Gael Mendonça</t>
  </si>
  <si>
    <t>Chácara de Casa Grande, 784</t>
  </si>
  <si>
    <t>Teixeira da Prata</t>
  </si>
  <si>
    <t>+5534963648951</t>
  </si>
  <si>
    <t>mfreitas@example.net</t>
  </si>
  <si>
    <t>124.798.365-09</t>
  </si>
  <si>
    <t>Oliver da Luz</t>
  </si>
  <si>
    <t>Jardim Aparecida, 58</t>
  </si>
  <si>
    <t>+5591928546523</t>
  </si>
  <si>
    <t>isabelly90@example.com</t>
  </si>
  <si>
    <t xml:space="preserve"> O atendimento foi muito frio e distante</t>
  </si>
  <si>
    <t>439.176.852-64</t>
  </si>
  <si>
    <t>Leandro da Mata</t>
  </si>
  <si>
    <t>Núcleo Arthur Silva, 34</t>
  </si>
  <si>
    <t>Azevedo de Albuquerque</t>
  </si>
  <si>
    <t>+5523963466000</t>
  </si>
  <si>
    <t>maria-luiza36@example.com</t>
  </si>
  <si>
    <t>504.218.769-30</t>
  </si>
  <si>
    <t>Francisco Santos</t>
  </si>
  <si>
    <t>Favela de Cardoso, 664</t>
  </si>
  <si>
    <t>Machado do Oeste</t>
  </si>
  <si>
    <t>+5558903843583</t>
  </si>
  <si>
    <t>andradegael@example.com</t>
  </si>
  <si>
    <t>246.531.890-05</t>
  </si>
  <si>
    <t>Brayan Costa</t>
  </si>
  <si>
    <t>Favela Moura, 96</t>
  </si>
  <si>
    <t>Cirino de Casa Grande</t>
  </si>
  <si>
    <t>+55033913796602</t>
  </si>
  <si>
    <t>barrostheo@example.com</t>
  </si>
  <si>
    <t>594.276.180-94</t>
  </si>
  <si>
    <t>Agatha Câmara</t>
  </si>
  <si>
    <t>Setor Sales, 60</t>
  </si>
  <si>
    <t>+5531984304268</t>
  </si>
  <si>
    <t>arthur-gabrielaraujo@example.org</t>
  </si>
  <si>
    <t>923.586.710-02</t>
  </si>
  <si>
    <t>Yuri Nunes</t>
  </si>
  <si>
    <t>Estrada Otto Nogueira, 22</t>
  </si>
  <si>
    <t>+5568957431080</t>
  </si>
  <si>
    <t>475.196.302-34</t>
  </si>
  <si>
    <t>Julia Oliveira</t>
  </si>
  <si>
    <t>Esplanada de Barros, 45</t>
  </si>
  <si>
    <t>Lopes de Pinto</t>
  </si>
  <si>
    <t>+5556965443253</t>
  </si>
  <si>
    <t>riossabrina@example.org</t>
  </si>
  <si>
    <t>098.354.216-33</t>
  </si>
  <si>
    <t>Vitor Pacheco</t>
  </si>
  <si>
    <t>Jardim de Cassiano, 2</t>
  </si>
  <si>
    <t>+5576925251530</t>
  </si>
  <si>
    <t>pereiramaria-isis@example.com</t>
  </si>
  <si>
    <t>372.895.401-23</t>
  </si>
  <si>
    <t>Theo Costa</t>
  </si>
  <si>
    <t>Travessa Lunna Fonseca, 494</t>
  </si>
  <si>
    <t>Ferreira de Sá</t>
  </si>
  <si>
    <t>+55041983384716</t>
  </si>
  <si>
    <t>ana-ceciliaandrade@example.net</t>
  </si>
  <si>
    <t>286.410.375-35</t>
  </si>
  <si>
    <t>Miguel Sampaio</t>
  </si>
  <si>
    <t>Sítio de Novaes, 58</t>
  </si>
  <si>
    <t>Silva do Oeste</t>
  </si>
  <si>
    <t>+5593964096114</t>
  </si>
  <si>
    <t>beatriz39@example.org</t>
  </si>
  <si>
    <t>031.459.726-34</t>
  </si>
  <si>
    <t>Yuri Ribeiro</t>
  </si>
  <si>
    <t>Viaduto Isadora Cavalcanti, 74</t>
  </si>
  <si>
    <t>+5539936430947</t>
  </si>
  <si>
    <t>fogacaclara@example.org</t>
  </si>
  <si>
    <t>340.625.187-08</t>
  </si>
  <si>
    <t>Davi Porto</t>
  </si>
  <si>
    <t>Via de Souza, 79</t>
  </si>
  <si>
    <t>+5508901445660</t>
  </si>
  <si>
    <t>juan61@example.net</t>
  </si>
  <si>
    <t>870.465.923-65</t>
  </si>
  <si>
    <t>Bella Sampaio</t>
  </si>
  <si>
    <t>Praça Pereira, 160</t>
  </si>
  <si>
    <t>+5531943816829</t>
  </si>
  <si>
    <t>albuquerquedanilo@example.com</t>
  </si>
  <si>
    <t>605.917.432-99</t>
  </si>
  <si>
    <t>Alexandre da Costa</t>
  </si>
  <si>
    <t>Vale de Nogueira, 30</t>
  </si>
  <si>
    <t>Correia Paulista</t>
  </si>
  <si>
    <t>+5564950482122</t>
  </si>
  <si>
    <t>camargomariana@example.com</t>
  </si>
  <si>
    <t>860.172.359-40</t>
  </si>
  <si>
    <t>Esplanada Pedro Lucas Gomes, 535</t>
  </si>
  <si>
    <t>+5580985134184</t>
  </si>
  <si>
    <t>da-cruzlivia@example.org</t>
  </si>
  <si>
    <t>716.920.345-61</t>
  </si>
  <si>
    <t>Liam das Neves</t>
  </si>
  <si>
    <t>Trecho Casa Grande, 25</t>
  </si>
  <si>
    <t>+5535964603948</t>
  </si>
  <si>
    <t>mariane23@example.com</t>
  </si>
  <si>
    <t>517.930.628-03</t>
  </si>
  <si>
    <t>Henry Costa</t>
  </si>
  <si>
    <t>Loteamento de Cardoso, 52</t>
  </si>
  <si>
    <t>+5514963539963</t>
  </si>
  <si>
    <t>fernandoleao@example.net</t>
  </si>
  <si>
    <t>127.459.806-02</t>
  </si>
  <si>
    <t>Levi Fogaça</t>
  </si>
  <si>
    <t>Colônia de Novaes, 33</t>
  </si>
  <si>
    <t>Borges da Praia</t>
  </si>
  <si>
    <t>+5531940807201</t>
  </si>
  <si>
    <t>danilo32@example.com</t>
  </si>
  <si>
    <t>Perfusionista</t>
  </si>
  <si>
    <t>671.203.895-21</t>
  </si>
  <si>
    <t>Maria Liz Ribeiro</t>
  </si>
  <si>
    <t>Núcleo Viana, 53</t>
  </si>
  <si>
    <t>Ferreira do Campo</t>
  </si>
  <si>
    <t>+5520998367929</t>
  </si>
  <si>
    <t>fernando75@example.com</t>
  </si>
  <si>
    <t>493.278.165-28</t>
  </si>
  <si>
    <t>Amanda Rocha</t>
  </si>
  <si>
    <t>Lagoa Fernandes, 15</t>
  </si>
  <si>
    <t>Oliveira Grande</t>
  </si>
  <si>
    <t>+5565940270379</t>
  </si>
  <si>
    <t>joao-miguelnunes@example.com</t>
  </si>
  <si>
    <t>703.248.615-08</t>
  </si>
  <si>
    <t>Anna Liz Casa Grande</t>
  </si>
  <si>
    <t>Estação Lucas Costela, 25</t>
  </si>
  <si>
    <t>Pacheco de Caldeira</t>
  </si>
  <si>
    <t>+5559975819123</t>
  </si>
  <si>
    <t>fcavalcante@example.net</t>
  </si>
  <si>
    <t>037.584.162-80</t>
  </si>
  <si>
    <t>Rodovia da Luz</t>
  </si>
  <si>
    <t>+55018952723850</t>
  </si>
  <si>
    <t>rleao@example.org</t>
  </si>
  <si>
    <t>376.084.951-20</t>
  </si>
  <si>
    <t>Danilo Farias</t>
  </si>
  <si>
    <t>Condomínio de Souza, 86</t>
  </si>
  <si>
    <t>+5512949581788</t>
  </si>
  <si>
    <t>teixeirabenjamim@example.com</t>
  </si>
  <si>
    <t>980.217.564-11</t>
  </si>
  <si>
    <t>Maria Júlia Oliveira</t>
  </si>
  <si>
    <t>Vila de Lopes, 8</t>
  </si>
  <si>
    <t>+5529910662428</t>
  </si>
  <si>
    <t>daniel92@example.net</t>
  </si>
  <si>
    <t>295.031.648-42</t>
  </si>
  <si>
    <t>Josué Guerra</t>
  </si>
  <si>
    <t>Trevo Lopes, 62</t>
  </si>
  <si>
    <t>+5585943687757</t>
  </si>
  <si>
    <t>diogo58@example.com</t>
  </si>
  <si>
    <t>694.501.783-48</t>
  </si>
  <si>
    <t>Davi Lucca Pimenta</t>
  </si>
  <si>
    <t>Estação Henrique Camargo</t>
  </si>
  <si>
    <t>Lopes de Azevedo</t>
  </si>
  <si>
    <t>+55053956187406</t>
  </si>
  <si>
    <t>eteixeira@example.net</t>
  </si>
  <si>
    <t>381.640.592-42</t>
  </si>
  <si>
    <t>Noah Aparecida</t>
  </si>
  <si>
    <t>Campo de Borges, 241</t>
  </si>
  <si>
    <t>+55065939390612</t>
  </si>
  <si>
    <t>sarasampaio@example.com</t>
  </si>
  <si>
    <t>352.910.867-77</t>
  </si>
  <si>
    <t>Trevo Leandro Novaes</t>
  </si>
  <si>
    <t>Sampaio dos Dourados</t>
  </si>
  <si>
    <t>+5512966333332</t>
  </si>
  <si>
    <t>tcardoso@example.net</t>
  </si>
  <si>
    <t>869.370.524-56</t>
  </si>
  <si>
    <t>Gael da Paz</t>
  </si>
  <si>
    <t>Feira Leão, 91</t>
  </si>
  <si>
    <t>Jesus de Fernandes</t>
  </si>
  <si>
    <t>+5504944173131</t>
  </si>
  <si>
    <t>qporto@example.com</t>
  </si>
  <si>
    <t>206.917.534-07</t>
  </si>
  <si>
    <t>Arthur Miguel da Cruz</t>
  </si>
  <si>
    <t>Trevo Erick Cardoso, 911</t>
  </si>
  <si>
    <t>+5594901624080</t>
  </si>
  <si>
    <t>amanda51@example.com</t>
  </si>
  <si>
    <t>512.698.074-20</t>
  </si>
  <si>
    <t>Antônio Dias</t>
  </si>
  <si>
    <t>Trecho Melo, 20</t>
  </si>
  <si>
    <t>Machado da Prata</t>
  </si>
  <si>
    <t>+5521932517234</t>
  </si>
  <si>
    <t>laura51@example.org</t>
  </si>
  <si>
    <t>084.915.273-97</t>
  </si>
  <si>
    <t>Dom Correia</t>
  </si>
  <si>
    <t>Parque Aragão, 48</t>
  </si>
  <si>
    <t>+5529978200613</t>
  </si>
  <si>
    <t>jose-pedro69@example.org</t>
  </si>
  <si>
    <t>982.167.504-20</t>
  </si>
  <si>
    <t>Enrico Jesus</t>
  </si>
  <si>
    <t>Distrito Jesus</t>
  </si>
  <si>
    <t>+5593902582912</t>
  </si>
  <si>
    <t>jrezende@example.org</t>
  </si>
  <si>
    <t>908.617.524-49</t>
  </si>
  <si>
    <t>Vitor Gabriel Sousa</t>
  </si>
  <si>
    <t>Quadra de da Luz, 9</t>
  </si>
  <si>
    <t>Lima da Mata</t>
  </si>
  <si>
    <t>+55023917417385</t>
  </si>
  <si>
    <t>Peão de rodeiro</t>
  </si>
  <si>
    <t>632.841.975-91</t>
  </si>
  <si>
    <t>Enrico Melo</t>
  </si>
  <si>
    <t>Feira de das Neves, 98</t>
  </si>
  <si>
    <t>+5577993021941</t>
  </si>
  <si>
    <t>mendesyan@example.net</t>
  </si>
  <si>
    <t>912.043.675-07</t>
  </si>
  <si>
    <t>Jade Moraes</t>
  </si>
  <si>
    <t>Praia Liam Lima, 5</t>
  </si>
  <si>
    <t>+55055950164269</t>
  </si>
  <si>
    <t>aragaojoao-miguel@example.com</t>
  </si>
  <si>
    <t>137.854.296-73</t>
  </si>
  <si>
    <t>Miguel Abreu</t>
  </si>
  <si>
    <t>Rodovia Maria Júlia Farias, 87</t>
  </si>
  <si>
    <t>+5599996337068</t>
  </si>
  <si>
    <t>matteopacheco@example.net</t>
  </si>
  <si>
    <t>951.086.347-57</t>
  </si>
  <si>
    <t>Matteo Cunha</t>
  </si>
  <si>
    <t>Fazenda de Camargo, 43</t>
  </si>
  <si>
    <t>Garcia de Vieira</t>
  </si>
  <si>
    <t>+5503914022130</t>
  </si>
  <si>
    <t>maria-alice02@example.net</t>
  </si>
  <si>
    <t>639.284.071-04</t>
  </si>
  <si>
    <t>Lívia Correia</t>
  </si>
  <si>
    <t>Pátio de Peixoto, 9</t>
  </si>
  <si>
    <t>Almeida de Goiás</t>
  </si>
  <si>
    <t>+5514943654348</t>
  </si>
  <si>
    <t>aaragao@example.org</t>
  </si>
  <si>
    <t>039.872.541-14</t>
  </si>
  <si>
    <t>Mirella da Rocha</t>
  </si>
  <si>
    <t>Passarela Costela, 457</t>
  </si>
  <si>
    <t>+55071957104294</t>
  </si>
  <si>
    <t>joao-lucas07@example.org</t>
  </si>
  <si>
    <t>240.765.198-76</t>
  </si>
  <si>
    <t>Otto Macedo</t>
  </si>
  <si>
    <t>Travessa Ísis Costa, 60</t>
  </si>
  <si>
    <t>Mendonça do Galho</t>
  </si>
  <si>
    <t>+55014908324462</t>
  </si>
  <si>
    <t>juliasilveira@example.com</t>
  </si>
  <si>
    <t xml:space="preserve"> O funcionário não respeitou meu tempo</t>
  </si>
  <si>
    <t>964.831.750-00</t>
  </si>
  <si>
    <t>Milena da Rosa</t>
  </si>
  <si>
    <t>Sítio Silveira, 94</t>
  </si>
  <si>
    <t>Viana Grande</t>
  </si>
  <si>
    <t>+5568956361345</t>
  </si>
  <si>
    <t>evelynmendes@example.org</t>
  </si>
  <si>
    <t>091.362.578-77</t>
  </si>
  <si>
    <t>Vinicius Mendonça</t>
  </si>
  <si>
    <t>Estação Ana Júlia Vasconcelos, 35</t>
  </si>
  <si>
    <t>+5580914088374</t>
  </si>
  <si>
    <t>hviana@example.org</t>
  </si>
  <si>
    <t>721.986.543-00</t>
  </si>
  <si>
    <t>Anthony Andrade</t>
  </si>
  <si>
    <t>Viaduto de Viana, 25</t>
  </si>
  <si>
    <t>+55016979598036</t>
  </si>
  <si>
    <t>pintoemanuelly@example.net</t>
  </si>
  <si>
    <t>630.428.759-38</t>
  </si>
  <si>
    <t>Miguel Nascimento</t>
  </si>
  <si>
    <t>Fazenda de Cavalcante, 82</t>
  </si>
  <si>
    <t>+55056919954700</t>
  </si>
  <si>
    <t>oliveiradavi-lucca@example.net</t>
  </si>
  <si>
    <t>539.012.864-89</t>
  </si>
  <si>
    <t>Marcelo da Costa</t>
  </si>
  <si>
    <t>Campo Macedo, 693</t>
  </si>
  <si>
    <t>+5569983134324</t>
  </si>
  <si>
    <t>teixeiraheitor@example.org</t>
  </si>
  <si>
    <t>760.983.142-50</t>
  </si>
  <si>
    <t>Raquel Rocha</t>
  </si>
  <si>
    <t>Morro Fernanda Barbosa</t>
  </si>
  <si>
    <t>+5502921105612</t>
  </si>
  <si>
    <t>brunapinto@example.net</t>
  </si>
  <si>
    <t>413.658.792-91</t>
  </si>
  <si>
    <t>Brenda Dias</t>
  </si>
  <si>
    <t>Loteamento Heloísa Vargas, 87</t>
  </si>
  <si>
    <t>da Luz Grande</t>
  </si>
  <si>
    <t>+5531939174212</t>
  </si>
  <si>
    <t>cunhalucas-gabriel@example.com</t>
  </si>
  <si>
    <t>715.604.982-85</t>
  </si>
  <si>
    <t>Otávio Caldeira</t>
  </si>
  <si>
    <t>Colônia Emanuelly Silva, 7</t>
  </si>
  <si>
    <t>+5523945630729</t>
  </si>
  <si>
    <t>pedro-lucascaldeira@example.org</t>
  </si>
  <si>
    <t>193.760.854-93</t>
  </si>
  <si>
    <t>Amanda Moreira</t>
  </si>
  <si>
    <t>Via Pastor, 20</t>
  </si>
  <si>
    <t>+5576970030830</t>
  </si>
  <si>
    <t>correiathales@example.net</t>
  </si>
  <si>
    <t>061.284.593-15</t>
  </si>
  <si>
    <t>Ágatha Pacheco</t>
  </si>
  <si>
    <t>Núcleo Arthur Viana, 55</t>
  </si>
  <si>
    <t>+55010947398776</t>
  </si>
  <si>
    <t>jose88@example.com</t>
  </si>
  <si>
    <t>437.208.569-92</t>
  </si>
  <si>
    <t>Henry Silveira</t>
  </si>
  <si>
    <t>Chácara Henrique Aparecida, 13</t>
  </si>
  <si>
    <t>Novais de Cardoso</t>
  </si>
  <si>
    <t>+5561973652614</t>
  </si>
  <si>
    <t>vrocha@example.net</t>
  </si>
  <si>
    <t>392.046.785-00</t>
  </si>
  <si>
    <t>Rhavi Oliveira</t>
  </si>
  <si>
    <t>Estação Dias, 207</t>
  </si>
  <si>
    <t>Oliveira de Goiás</t>
  </si>
  <si>
    <t>+5568949993563</t>
  </si>
  <si>
    <t>miguelnascimento@example.net</t>
  </si>
  <si>
    <t>398.675.240-47</t>
  </si>
  <si>
    <t>Residencial de Brito, 25</t>
  </si>
  <si>
    <t>+5520968602118</t>
  </si>
  <si>
    <t>cardosojoao-felipe@example.net</t>
  </si>
  <si>
    <t>902.746.831-13</t>
  </si>
  <si>
    <t>Léo Vasconcelos</t>
  </si>
  <si>
    <t>Jardim Emanuella Camargo, 31</t>
  </si>
  <si>
    <t>+5506989849346</t>
  </si>
  <si>
    <t>carolinecirino@example.org</t>
  </si>
  <si>
    <t>295.374.160-70</t>
  </si>
  <si>
    <t>Caleb Barros</t>
  </si>
  <si>
    <t>Ladeira Ágatha Montenegro, 823</t>
  </si>
  <si>
    <t>+5504914783691</t>
  </si>
  <si>
    <t>diego72@example.net</t>
  </si>
  <si>
    <t>420.835.761-44</t>
  </si>
  <si>
    <t>Praia João Lucas Aragão, 70</t>
  </si>
  <si>
    <t>Aragão do Campo</t>
  </si>
  <si>
    <t>+5538984630407</t>
  </si>
  <si>
    <t>agathada-conceicao@example.com</t>
  </si>
  <si>
    <t>943.701.826-03</t>
  </si>
  <si>
    <t>Maria Fernanda Pimenta</t>
  </si>
  <si>
    <t>Condomínio Vitor Gabriel da Costa, 260</t>
  </si>
  <si>
    <t>da Cruz de Aparecida</t>
  </si>
  <si>
    <t>+5574982822571</t>
  </si>
  <si>
    <t>usa@example.net</t>
  </si>
  <si>
    <t>764.590.138-10</t>
  </si>
  <si>
    <t>Allana Azevedo</t>
  </si>
  <si>
    <t>Morro Eduardo Nascimento, 27</t>
  </si>
  <si>
    <t>da Luz Verde</t>
  </si>
  <si>
    <t>+55071986455404</t>
  </si>
  <si>
    <t>pedro-henriquealves@example.org</t>
  </si>
  <si>
    <t>781.209.364-69</t>
  </si>
  <si>
    <t>Gabriel Câmara</t>
  </si>
  <si>
    <t>Loteamento Nicole Guerra, 59</t>
  </si>
  <si>
    <t>+5535995580946</t>
  </si>
  <si>
    <t>maitebarbosa@example.net</t>
  </si>
  <si>
    <t>721.503.968-40</t>
  </si>
  <si>
    <t>Yuri Oliveira</t>
  </si>
  <si>
    <t>Lago de Pires, 68</t>
  </si>
  <si>
    <t>Gonçalves de Leão</t>
  </si>
  <si>
    <t>+5573961775413</t>
  </si>
  <si>
    <t>livia57@example.com</t>
  </si>
  <si>
    <t>680.729.451-49</t>
  </si>
  <si>
    <t>Arthur das Neves</t>
  </si>
  <si>
    <t>Jardim Castro</t>
  </si>
  <si>
    <t>Sampaio de Sousa</t>
  </si>
  <si>
    <t>+5538941178286</t>
  </si>
  <si>
    <t>renan62@example.net</t>
  </si>
  <si>
    <t>907.251.386-02</t>
  </si>
  <si>
    <t>Emilly Monteiro</t>
  </si>
  <si>
    <t>Rua Freitas, 43</t>
  </si>
  <si>
    <t>Melo do Amparo</t>
  </si>
  <si>
    <t>+5505959579978</t>
  </si>
  <si>
    <t>maria-julia13@example.com</t>
  </si>
  <si>
    <t>315.072.896-77</t>
  </si>
  <si>
    <t>Olívia Caldeira</t>
  </si>
  <si>
    <t>Lagoa Mathias Moreira, 8</t>
  </si>
  <si>
    <t>+5542918389404</t>
  </si>
  <si>
    <t>yancavalcanti@example.org</t>
  </si>
  <si>
    <t>729.365.041-80</t>
  </si>
  <si>
    <t>Liam Ramos</t>
  </si>
  <si>
    <t>Jardim Alice Garcia, 4</t>
  </si>
  <si>
    <t>Novais da Serra</t>
  </si>
  <si>
    <t>+55073914441286</t>
  </si>
  <si>
    <t>eloahsa@example.net</t>
  </si>
  <si>
    <t>598.021.647-20</t>
  </si>
  <si>
    <t>Henrique Cavalcanti</t>
  </si>
  <si>
    <t>Jardim Luiz Gustavo da Cunha, 44</t>
  </si>
  <si>
    <t>+5502996370803</t>
  </si>
  <si>
    <t>mariada-rosa@example.org</t>
  </si>
  <si>
    <t>746.031.985-66</t>
  </si>
  <si>
    <t>Mariana Casa Grande</t>
  </si>
  <si>
    <t>Quadra de Borges</t>
  </si>
  <si>
    <t>Moraes Paulista</t>
  </si>
  <si>
    <t>+5542969215105</t>
  </si>
  <si>
    <t>arthur68@example.org</t>
  </si>
  <si>
    <t>135.647.280-07</t>
  </si>
  <si>
    <t>Arthur Gonçalves</t>
  </si>
  <si>
    <t>Vale Marcela Monteiro, 73</t>
  </si>
  <si>
    <t>+5540971990348</t>
  </si>
  <si>
    <t>bentobarbosa@example.net</t>
  </si>
  <si>
    <t>029.753.681-86</t>
  </si>
  <si>
    <t>Erick Novais</t>
  </si>
  <si>
    <t>Colônia Oliveira, 44</t>
  </si>
  <si>
    <t>+5520956233863</t>
  </si>
  <si>
    <t>zoe13@example.net</t>
  </si>
  <si>
    <t>134.285.796-82</t>
  </si>
  <si>
    <t>Mathias Barros</t>
  </si>
  <si>
    <t>Lagoa Isis Correia, 18</t>
  </si>
  <si>
    <t>+5515983297349</t>
  </si>
  <si>
    <t>maria-luisamendonca@example.com</t>
  </si>
  <si>
    <t>182.673.094-03</t>
  </si>
  <si>
    <t>José Miguel Mendonça</t>
  </si>
  <si>
    <t>Loteamento Cavalcante, 129</t>
  </si>
  <si>
    <t>+55053926289434</t>
  </si>
  <si>
    <t>ana-beatriz83@example.com</t>
  </si>
  <si>
    <t>026.714.359-16</t>
  </si>
  <si>
    <t>Kamilly Vieira</t>
  </si>
  <si>
    <t>Residencial Brito, 61</t>
  </si>
  <si>
    <t>+5572937057876</t>
  </si>
  <si>
    <t>nathan19@example.net</t>
  </si>
  <si>
    <t>305.824.176-35</t>
  </si>
  <si>
    <t>Pátio Farias, 74</t>
  </si>
  <si>
    <t>+5596907639464</t>
  </si>
  <si>
    <t>oliver82@example.net</t>
  </si>
  <si>
    <t>372.465.018-35</t>
  </si>
  <si>
    <t>João Pedro Moraes</t>
  </si>
  <si>
    <t>Trecho Pereira, 82</t>
  </si>
  <si>
    <t>+55089963245862</t>
  </si>
  <si>
    <t>cavalcantitheodoro@example.com</t>
  </si>
  <si>
    <t>236.507.894-00</t>
  </si>
  <si>
    <t>Aeroporto Alves, 10</t>
  </si>
  <si>
    <t>Ribeiro da Prata</t>
  </si>
  <si>
    <t>+5501910728210</t>
  </si>
  <si>
    <t>gustavo-henrique14@example.net</t>
  </si>
  <si>
    <t>736.102.594-34</t>
  </si>
  <si>
    <t>Antonella das Neves</t>
  </si>
  <si>
    <t>Loteamento de da Cunha, 52</t>
  </si>
  <si>
    <t>+5542930791237</t>
  </si>
  <si>
    <t>vinicius91@example.org</t>
  </si>
  <si>
    <t>096.148.327-03</t>
  </si>
  <si>
    <t>Bruno Nascimento</t>
  </si>
  <si>
    <t>Passarela João Felipe Novais, 7</t>
  </si>
  <si>
    <t>Pires de Goiás</t>
  </si>
  <si>
    <t>+55027921807836</t>
  </si>
  <si>
    <t>cviana@example.com</t>
  </si>
  <si>
    <t>693.418.507-20</t>
  </si>
  <si>
    <t>Sabrina da Mata</t>
  </si>
  <si>
    <t>Estação Campos</t>
  </si>
  <si>
    <t>+5548951194010</t>
  </si>
  <si>
    <t>borgesenzo@example.com</t>
  </si>
  <si>
    <t>139.264.508-51</t>
  </si>
  <si>
    <t>Ana Cecília Freitas</t>
  </si>
  <si>
    <t>Vale de Sampaio, 84</t>
  </si>
  <si>
    <t>da Mota de Pereira</t>
  </si>
  <si>
    <t>+5502971605881</t>
  </si>
  <si>
    <t>heloisamoura@example.com</t>
  </si>
  <si>
    <t>107.269.458-11</t>
  </si>
  <si>
    <t>Lunna Duarte</t>
  </si>
  <si>
    <t>Ladeira Sophia Montenegro</t>
  </si>
  <si>
    <t>+5510959034554</t>
  </si>
  <si>
    <t>emilly83@example.net</t>
  </si>
  <si>
    <t>826.371.095-21</t>
  </si>
  <si>
    <t>Eduarda Rodrigues</t>
  </si>
  <si>
    <t>Praia de Rios, 99</t>
  </si>
  <si>
    <t>+5565986280112</t>
  </si>
  <si>
    <t>hda-rosa@example.net</t>
  </si>
  <si>
    <t>710.382.495-97</t>
  </si>
  <si>
    <t>Ayla Guerra</t>
  </si>
  <si>
    <t>Loteamento Carvalho, 193</t>
  </si>
  <si>
    <t>+5596969170028</t>
  </si>
  <si>
    <t>mda-paz@example.net</t>
  </si>
  <si>
    <t>326.085.417-71</t>
  </si>
  <si>
    <t>Isabelly Cunha</t>
  </si>
  <si>
    <t>Feira de Cavalcante</t>
  </si>
  <si>
    <t>+5529936550730</t>
  </si>
  <si>
    <t>ramosnoah@example.com</t>
  </si>
  <si>
    <t>719.328.406-13</t>
  </si>
  <si>
    <t>Enrico Moura</t>
  </si>
  <si>
    <t>Rua da Cunha, 722</t>
  </si>
  <si>
    <t>Gomes da Mata</t>
  </si>
  <si>
    <t>+5580938866633</t>
  </si>
  <si>
    <t>da-motaisabella@example.net</t>
  </si>
  <si>
    <t>470.216.958-02</t>
  </si>
  <si>
    <t>Emanuelly da Costa</t>
  </si>
  <si>
    <t>Fazenda de Fernandes, 935</t>
  </si>
  <si>
    <t>+55072908943753</t>
  </si>
  <si>
    <t>benjamin95@example.com</t>
  </si>
  <si>
    <t>234.180.965-06</t>
  </si>
  <si>
    <t>Vale de Ribeiro, 24</t>
  </si>
  <si>
    <t>+5541968408881</t>
  </si>
  <si>
    <t>aragaoolivia@example.net</t>
  </si>
  <si>
    <t>612.973.058-68</t>
  </si>
  <si>
    <t>Ravy Alves</t>
  </si>
  <si>
    <t>Morro Sophia da Mota, 83</t>
  </si>
  <si>
    <t>Pastor de Aragão</t>
  </si>
  <si>
    <t>+5508905080245</t>
  </si>
  <si>
    <t>pietra27@example.net</t>
  </si>
  <si>
    <t>489.370.165-75</t>
  </si>
  <si>
    <t>Bruna da Conceição</t>
  </si>
  <si>
    <t>Área Emanuelly Rios</t>
  </si>
  <si>
    <t>Cardoso da Prata</t>
  </si>
  <si>
    <t>+5576963232164</t>
  </si>
  <si>
    <t>317.849.260-78</t>
  </si>
  <si>
    <t>Júlia Machado</t>
  </si>
  <si>
    <t>Rodovia Abreu, 14</t>
  </si>
  <si>
    <t>+5503967532939</t>
  </si>
  <si>
    <t>arthur43@example.org</t>
  </si>
  <si>
    <t>396.458.021-05</t>
  </si>
  <si>
    <t>Carolina Siqueira</t>
  </si>
  <si>
    <t>Esplanada Albuquerque</t>
  </si>
  <si>
    <t>Mendes do Norte</t>
  </si>
  <si>
    <t>+5598978862688</t>
  </si>
  <si>
    <t>ccosta@example.org</t>
  </si>
  <si>
    <t>652.847.901-11</t>
  </si>
  <si>
    <t>Calebe Alves</t>
  </si>
  <si>
    <t>Esplanada da Luz, 40</t>
  </si>
  <si>
    <t>+55062972423184</t>
  </si>
  <si>
    <t>esterleao@example.net</t>
  </si>
  <si>
    <t>108.329.765-12</t>
  </si>
  <si>
    <t>Enrico Monteiro</t>
  </si>
  <si>
    <t>Trecho de Pimenta, 79</t>
  </si>
  <si>
    <t>da Conceição de Rios</t>
  </si>
  <si>
    <t>+5538992797068</t>
  </si>
  <si>
    <t>luizabarbosa@example.org</t>
  </si>
  <si>
    <t>326.415.897-37</t>
  </si>
  <si>
    <t>Letícia Viana</t>
  </si>
  <si>
    <t>Rua Pacheco, 13</t>
  </si>
  <si>
    <t>Sampaio Paulista</t>
  </si>
  <si>
    <t>+5546980584769</t>
  </si>
  <si>
    <t>rochanina@example.net</t>
  </si>
  <si>
    <t>730.219.685-03</t>
  </si>
  <si>
    <t>Henrique da Cruz</t>
  </si>
  <si>
    <t>Estrada de Aragão, 34</t>
  </si>
  <si>
    <t>+55060966111943</t>
  </si>
  <si>
    <t>maysa68@example.com</t>
  </si>
  <si>
    <t>697.203.418-31</t>
  </si>
  <si>
    <t>Gael Pimenta</t>
  </si>
  <si>
    <t>Colônia de da Rosa, 10</t>
  </si>
  <si>
    <t>Melo de Sousa</t>
  </si>
  <si>
    <t>+5575925844253</t>
  </si>
  <si>
    <t>joao11@example.org</t>
  </si>
  <si>
    <t>091.785.342-32</t>
  </si>
  <si>
    <t>Augusto Souza</t>
  </si>
  <si>
    <t>Residencial Almeida</t>
  </si>
  <si>
    <t>Azevedo Verde</t>
  </si>
  <si>
    <t>+55064953658296</t>
  </si>
  <si>
    <t>brenda89@example.com</t>
  </si>
  <si>
    <t>674.319.028-40</t>
  </si>
  <si>
    <t>Mirella Alves</t>
  </si>
  <si>
    <t>Distrito de Rocha, 39</t>
  </si>
  <si>
    <t>Melo do Campo</t>
  </si>
  <si>
    <t>+5505979154821</t>
  </si>
  <si>
    <t>isispastor@example.net</t>
  </si>
  <si>
    <t>321.469.508-89</t>
  </si>
  <si>
    <t>Felipe Pacheco</t>
  </si>
  <si>
    <t>Colônia de Mendes, 43</t>
  </si>
  <si>
    <t>da Mata das Pedras</t>
  </si>
  <si>
    <t>+5518967084334</t>
  </si>
  <si>
    <t>thomas73@example.net</t>
  </si>
  <si>
    <t>591.870.362-40</t>
  </si>
  <si>
    <t>João Vitor Gomes</t>
  </si>
  <si>
    <t>Viela de da Paz</t>
  </si>
  <si>
    <t>+5547900318762</t>
  </si>
  <si>
    <t>levidas-neves@example.org</t>
  </si>
  <si>
    <t>940.865.132-42</t>
  </si>
  <si>
    <t>Erick Guerra</t>
  </si>
  <si>
    <t>Travessa Sá, 74</t>
  </si>
  <si>
    <t>+5557922217210</t>
  </si>
  <si>
    <t>rael72@example.org</t>
  </si>
  <si>
    <t>175.640.928-58</t>
  </si>
  <si>
    <t>Residencial de Cardoso, 60</t>
  </si>
  <si>
    <t>+5599970199347</t>
  </si>
  <si>
    <t>nogueiramaria-sophia@example.org</t>
  </si>
  <si>
    <t>672.498.153-00</t>
  </si>
  <si>
    <t>Maya da Mata</t>
  </si>
  <si>
    <t>Travessa da Conceição</t>
  </si>
  <si>
    <t>Vasconcelos dos Dourados</t>
  </si>
  <si>
    <t>+5502961457949</t>
  </si>
  <si>
    <t>pereiracaroline@example.org</t>
  </si>
  <si>
    <t>830.472.961-03</t>
  </si>
  <si>
    <t>Raul Machado</t>
  </si>
  <si>
    <t>Rodovia Pires, 1</t>
  </si>
  <si>
    <t>+5596982671682</t>
  </si>
  <si>
    <t>albuquerquelorena@example.org</t>
  </si>
  <si>
    <t>831.674.209-87</t>
  </si>
  <si>
    <t>Pedro Macedo</t>
  </si>
  <si>
    <t>Recanto João Gabriel Montenegro, 1</t>
  </si>
  <si>
    <t>Castro Alegre</t>
  </si>
  <si>
    <t>+5555910843131</t>
  </si>
  <si>
    <t>brayanramos@example.net</t>
  </si>
  <si>
    <t>326.750.819-30</t>
  </si>
  <si>
    <t>Isadora Nogueira</t>
  </si>
  <si>
    <t>Vila de Casa Grande, 208</t>
  </si>
  <si>
    <t>+5526916447894</t>
  </si>
  <si>
    <t>francisco64@example.com</t>
  </si>
  <si>
    <t>021.678.453-08</t>
  </si>
  <si>
    <t>Lavínia Moraes</t>
  </si>
  <si>
    <t>Parque de Campos, 64</t>
  </si>
  <si>
    <t>+5560956201672</t>
  </si>
  <si>
    <t>stephanyalves@example.org</t>
  </si>
  <si>
    <t>346.015.792-52</t>
  </si>
  <si>
    <t>Sofia Aparecida</t>
  </si>
  <si>
    <t>Rodovia Macedo, 4</t>
  </si>
  <si>
    <t>Rodrigues de Santos</t>
  </si>
  <si>
    <t>+5552929353007</t>
  </si>
  <si>
    <t>yalbuquerque@example.com</t>
  </si>
  <si>
    <t>046.375.192-25</t>
  </si>
  <si>
    <t>Noah Silva</t>
  </si>
  <si>
    <t>Fazenda Vitor Hugo Macedo, 48</t>
  </si>
  <si>
    <t>Silva de Vargas</t>
  </si>
  <si>
    <t>+55003971507306</t>
  </si>
  <si>
    <t>mariana25@example.com</t>
  </si>
  <si>
    <t>548.369.021-42</t>
  </si>
  <si>
    <t>Milena Pires</t>
  </si>
  <si>
    <t>Área da Conceição, 611</t>
  </si>
  <si>
    <t>Viana de Costela</t>
  </si>
  <si>
    <t>+5577998884539</t>
  </si>
  <si>
    <t>cirinoemanuel@example.net</t>
  </si>
  <si>
    <t>260.931.478-78</t>
  </si>
  <si>
    <t>Carlos Eduardo Ribeiro</t>
  </si>
  <si>
    <t>Trevo de Pacheco, 11</t>
  </si>
  <si>
    <t>+5578910900973</t>
  </si>
  <si>
    <t>lucas-gabriel27@example.com</t>
  </si>
  <si>
    <t>Administrador público</t>
  </si>
  <si>
    <t>549.320.768-00</t>
  </si>
  <si>
    <t>Manuela Macedo</t>
  </si>
  <si>
    <t>Via Melo, 52</t>
  </si>
  <si>
    <t>+5599991313322</t>
  </si>
  <si>
    <t>ferreiraoliver@example.com</t>
  </si>
  <si>
    <t>230.785.169-03</t>
  </si>
  <si>
    <t>Ana Luiza Nunes</t>
  </si>
  <si>
    <t>Fazenda Nina da Conceição, 9</t>
  </si>
  <si>
    <t>Rezende das Pedras</t>
  </si>
  <si>
    <t>+5587971894899</t>
  </si>
  <si>
    <t>pintothales@example.com</t>
  </si>
  <si>
    <t>691.752.830-77</t>
  </si>
  <si>
    <t>Vitória Cavalcante</t>
  </si>
  <si>
    <t>Avenida João Gabriel Farias, 38</t>
  </si>
  <si>
    <t>+5530981562654</t>
  </si>
  <si>
    <t>freitasstephany@example.net</t>
  </si>
  <si>
    <t>510.934.678-00</t>
  </si>
  <si>
    <t>Bento da Paz</t>
  </si>
  <si>
    <t>Jardim Nicolas Lopes, 97</t>
  </si>
  <si>
    <t>+5519909574898</t>
  </si>
  <si>
    <t>luiz-miguel99@example.net</t>
  </si>
  <si>
    <t>237.451.896-55</t>
  </si>
  <si>
    <t>Mirella Melo</t>
  </si>
  <si>
    <t>Distrito Sarah Pimenta, 27</t>
  </si>
  <si>
    <t>+5505921056388</t>
  </si>
  <si>
    <t>maria-alicegomes@example.com</t>
  </si>
  <si>
    <t>815.740.269-76</t>
  </si>
  <si>
    <t>Beatriz Sá</t>
  </si>
  <si>
    <t>Parque Garcia, 52</t>
  </si>
  <si>
    <t>+5565934263215</t>
  </si>
  <si>
    <t>camargomanuela@example.net</t>
  </si>
  <si>
    <t>793.605.128-77</t>
  </si>
  <si>
    <t>Enzo da Paz</t>
  </si>
  <si>
    <t>Conjunto Cecília Guerra</t>
  </si>
  <si>
    <t>+5583904129431</t>
  </si>
  <si>
    <t>ana-luizacamargo@example.com</t>
  </si>
  <si>
    <t>184.267.309-22</t>
  </si>
  <si>
    <t>Luiz Felipe Camargo</t>
  </si>
  <si>
    <t>Passarela Barros, 67</t>
  </si>
  <si>
    <t>Mendonça de Fogaça</t>
  </si>
  <si>
    <t>+5503983692383</t>
  </si>
  <si>
    <t>ufogaca@example.org</t>
  </si>
  <si>
    <t>764.938.125-00</t>
  </si>
  <si>
    <t>Stephany Melo</t>
  </si>
  <si>
    <t>Quadra Ravi Rodrigues, 326</t>
  </si>
  <si>
    <t>+5564931264305</t>
  </si>
  <si>
    <t>eloahramos@example.org</t>
  </si>
  <si>
    <t>390.154.827-05</t>
  </si>
  <si>
    <t>Recanto Stephany Teixeira, 8</t>
  </si>
  <si>
    <t>+5509922654548</t>
  </si>
  <si>
    <t>melina38@example.net</t>
  </si>
  <si>
    <t>190.853.264-51</t>
  </si>
  <si>
    <t>Melina Sá</t>
  </si>
  <si>
    <t>Vereda de Cardoso, 22</t>
  </si>
  <si>
    <t>Ramos do Amparo</t>
  </si>
  <si>
    <t>+5595985311555</t>
  </si>
  <si>
    <t>mariah05@example.org</t>
  </si>
  <si>
    <t>Biomédico</t>
  </si>
  <si>
    <t>570.683.249-83</t>
  </si>
  <si>
    <t>Ana Lívia da Rocha</t>
  </si>
  <si>
    <t>Lagoa de Nogueira, 39</t>
  </si>
  <si>
    <t>+55091985216365</t>
  </si>
  <si>
    <t>cavalcantiana-julia@example.org</t>
  </si>
  <si>
    <t>370.681.529-02</t>
  </si>
  <si>
    <t>Setor de da Paz</t>
  </si>
  <si>
    <t>+5567942699454</t>
  </si>
  <si>
    <t>vmartins@example.net</t>
  </si>
  <si>
    <t>403.975.618-57</t>
  </si>
  <si>
    <t>Francisco Ramos</t>
  </si>
  <si>
    <t>Vereda Rios, 1</t>
  </si>
  <si>
    <t>+5535926152509</t>
  </si>
  <si>
    <t>theodoro31@example.net</t>
  </si>
  <si>
    <t>731.952.840-14</t>
  </si>
  <si>
    <t>Antônio Campos</t>
  </si>
  <si>
    <t>Campo de Gomes</t>
  </si>
  <si>
    <t>+5579925510208</t>
  </si>
  <si>
    <t>anacorreia@example.com</t>
  </si>
  <si>
    <t>320.174.895-14</t>
  </si>
  <si>
    <t>Gael Novais</t>
  </si>
  <si>
    <t>Rodovia Cirino</t>
  </si>
  <si>
    <t>+5544911349217</t>
  </si>
  <si>
    <t>maria-luisacasa-grande@example.net</t>
  </si>
  <si>
    <t>802.469.351-89</t>
  </si>
  <si>
    <t>Benjamim Farias</t>
  </si>
  <si>
    <t>Jardim de da Cunha, 746</t>
  </si>
  <si>
    <t>Rios de Costa</t>
  </si>
  <si>
    <t>+5579996236597</t>
  </si>
  <si>
    <t>isabelada-mota@example.org</t>
  </si>
  <si>
    <t>491.280.573-41</t>
  </si>
  <si>
    <t>Benjamim Rios</t>
  </si>
  <si>
    <t>Lago Ana Júlia Barros</t>
  </si>
  <si>
    <t>+55044976068000</t>
  </si>
  <si>
    <t>ravyferreira@example.com</t>
  </si>
  <si>
    <t>603.517.894-48</t>
  </si>
  <si>
    <t>Kaique Casa Grande</t>
  </si>
  <si>
    <t>Jardim Casa Grande, 93</t>
  </si>
  <si>
    <t>+5589941130825</t>
  </si>
  <si>
    <t>benicio90@example.org</t>
  </si>
  <si>
    <t>324.851.760-35</t>
  </si>
  <si>
    <t>Isabelly Borges</t>
  </si>
  <si>
    <t>Área Anna Liz Pires, 6</t>
  </si>
  <si>
    <t>da Paz de Barros</t>
  </si>
  <si>
    <t>+5506930040413</t>
  </si>
  <si>
    <t>laura66@example.com</t>
  </si>
  <si>
    <t>185.370.462-80</t>
  </si>
  <si>
    <t>Rafaela Pinto</t>
  </si>
  <si>
    <t>Estação Rocha, 1</t>
  </si>
  <si>
    <t>Vasconcelos de da Rocha</t>
  </si>
  <si>
    <t>+5523982338696</t>
  </si>
  <si>
    <t>xpires@example.com</t>
  </si>
  <si>
    <t>821.076.495-02</t>
  </si>
  <si>
    <t>Liam Rocha</t>
  </si>
  <si>
    <t>Feira de Azevedo, 39</t>
  </si>
  <si>
    <t>Cardoso Paulista</t>
  </si>
  <si>
    <t>+5546934926730</t>
  </si>
  <si>
    <t>mariah48@example.net</t>
  </si>
  <si>
    <t>162.408.395-15</t>
  </si>
  <si>
    <t>Isis Sá</t>
  </si>
  <si>
    <t>Vila de Sá, 17</t>
  </si>
  <si>
    <t>+5596914475464</t>
  </si>
  <si>
    <t>240.178.596-58</t>
  </si>
  <si>
    <t>Maria Porto</t>
  </si>
  <si>
    <t>Conjunto de Vargas, 8</t>
  </si>
  <si>
    <t>+55053913577021</t>
  </si>
  <si>
    <t>da-matajulia@example.com</t>
  </si>
  <si>
    <t>281.076.945-11</t>
  </si>
  <si>
    <t>Ian Viana</t>
  </si>
  <si>
    <t>Chácara de Garcia, 18</t>
  </si>
  <si>
    <t>+5512930885524</t>
  </si>
  <si>
    <t>lorenzocasa-grande@example.org</t>
  </si>
  <si>
    <t>243.891.657-55</t>
  </si>
  <si>
    <t>Rafaela Rocha</t>
  </si>
  <si>
    <t>Viaduto Pires, 37</t>
  </si>
  <si>
    <t>+5513952593611</t>
  </si>
  <si>
    <t>davi-lucas70@example.net</t>
  </si>
  <si>
    <t>957.140.832-88</t>
  </si>
  <si>
    <t>Gabriela da Cunha</t>
  </si>
  <si>
    <t>Travessa da Conceição, 63</t>
  </si>
  <si>
    <t>+5520971737108</t>
  </si>
  <si>
    <t>helena79@example.com</t>
  </si>
  <si>
    <t>015.436.798-20</t>
  </si>
  <si>
    <t>Rafaela Casa Grande</t>
  </si>
  <si>
    <t>Quadra de Pereira, 89</t>
  </si>
  <si>
    <t>+5576939239879</t>
  </si>
  <si>
    <t>antonellaramos@example.com</t>
  </si>
  <si>
    <t>731.406.982-40</t>
  </si>
  <si>
    <t>Julia Silva</t>
  </si>
  <si>
    <t>Distrito Isabela da Cunha</t>
  </si>
  <si>
    <t>Ferreira Paulista</t>
  </si>
  <si>
    <t>+5576990250713</t>
  </si>
  <si>
    <t>npinto@example.com</t>
  </si>
  <si>
    <t>836.902.145-05</t>
  </si>
  <si>
    <t>Emanuella da Rocha</t>
  </si>
  <si>
    <t>Morro Novaes, 35</t>
  </si>
  <si>
    <t>+55073981653566</t>
  </si>
  <si>
    <t>isis79@example.com</t>
  </si>
  <si>
    <t>182.306.795-68</t>
  </si>
  <si>
    <t>Fernando Pastor</t>
  </si>
  <si>
    <t>Vereda Daniel Melo, 95</t>
  </si>
  <si>
    <t>+5541959834565</t>
  </si>
  <si>
    <t>pereiraluiz-miguel@example.org</t>
  </si>
  <si>
    <t>543.807.216-71</t>
  </si>
  <si>
    <t>Bárbara Souza</t>
  </si>
  <si>
    <t>Ladeira Rezende, 892</t>
  </si>
  <si>
    <t>Nunes de Gonçalves</t>
  </si>
  <si>
    <t>+55092964728816</t>
  </si>
  <si>
    <t>melissamonteiro@example.net</t>
  </si>
  <si>
    <t>103.945.286-89</t>
  </si>
  <si>
    <t>João Gabriel Carvalho</t>
  </si>
  <si>
    <t>Praia Castro</t>
  </si>
  <si>
    <t>da Rocha do Sul</t>
  </si>
  <si>
    <t>+5561957658090</t>
  </si>
  <si>
    <t>coliveira@example.net</t>
  </si>
  <si>
    <t>462.317.085-35</t>
  </si>
  <si>
    <t>Clara Abreu</t>
  </si>
  <si>
    <t>Estação Correia, 4</t>
  </si>
  <si>
    <t>+55050986343645</t>
  </si>
  <si>
    <t>tdas-neves@example.net</t>
  </si>
  <si>
    <t>294.763.108-04</t>
  </si>
  <si>
    <t>Francisco Gonçalves</t>
  </si>
  <si>
    <t>Via de Sampaio, 2</t>
  </si>
  <si>
    <t>Correia de Minas</t>
  </si>
  <si>
    <t>+5565943255415</t>
  </si>
  <si>
    <t>silvaarthur-miguel@example.org</t>
  </si>
  <si>
    <t>372.098.641-13</t>
  </si>
  <si>
    <t>Mariah Santos</t>
  </si>
  <si>
    <t>Rodovia Bento da Cunha</t>
  </si>
  <si>
    <t>+55098973078901</t>
  </si>
  <si>
    <t>da-conceicaovinicius@example.org</t>
  </si>
  <si>
    <t>083.145.697-39</t>
  </si>
  <si>
    <t>Otto da Paz</t>
  </si>
  <si>
    <t>Viela Sá, 47</t>
  </si>
  <si>
    <t>+5544948530712</t>
  </si>
  <si>
    <t>kevinteixeira@example.net</t>
  </si>
  <si>
    <t>164.982.350-98</t>
  </si>
  <si>
    <t>Stella Casa Grande</t>
  </si>
  <si>
    <t>Vereda Montenegro, 2</t>
  </si>
  <si>
    <t>Garcia de Vasconcelos</t>
  </si>
  <si>
    <t>+5525917847262</t>
  </si>
  <si>
    <t>gabrielacavalcanti@example.org</t>
  </si>
  <si>
    <t>623.408.759-00</t>
  </si>
  <si>
    <t>Bryan Camargo</t>
  </si>
  <si>
    <t>Colônia de Cunha, 64</t>
  </si>
  <si>
    <t>+55083997369872</t>
  </si>
  <si>
    <t>ryanrocha@example.com</t>
  </si>
  <si>
    <t>253.819.406-70</t>
  </si>
  <si>
    <t>Pátio Caldeira, 69</t>
  </si>
  <si>
    <t>+5528903040373</t>
  </si>
  <si>
    <t>ada-cruz@example.net</t>
  </si>
  <si>
    <t>938.051.426-33</t>
  </si>
  <si>
    <t>Mariana Rezende</t>
  </si>
  <si>
    <t>Esplanada Samuel das Neves</t>
  </si>
  <si>
    <t>+55048941835164</t>
  </si>
  <si>
    <t>gustavoviana@example.com</t>
  </si>
  <si>
    <t>637.928.154-19</t>
  </si>
  <si>
    <t>Gabriela Vieira</t>
  </si>
  <si>
    <t>Colônia Campos, 74</t>
  </si>
  <si>
    <t>+5533910834604</t>
  </si>
  <si>
    <t>souzaluiz-gustavo@example.com</t>
  </si>
  <si>
    <t>376.248.095-83</t>
  </si>
  <si>
    <t>Helena Melo</t>
  </si>
  <si>
    <t>Passarela de Vieira, 98</t>
  </si>
  <si>
    <t>+55029914514263</t>
  </si>
  <si>
    <t>vmelo@example.com</t>
  </si>
  <si>
    <t>Diretor de cinema</t>
  </si>
  <si>
    <t xml:space="preserve"> A equipe foi muito organizada e eficiente</t>
  </si>
  <si>
    <t>450.687.321-17</t>
  </si>
  <si>
    <t>Sarah das Neves</t>
  </si>
  <si>
    <t>Avenida Matheus Moura, 4</t>
  </si>
  <si>
    <t>+55003903543037</t>
  </si>
  <si>
    <t>zpires@example.org</t>
  </si>
  <si>
    <t>203.918.657-30</t>
  </si>
  <si>
    <t>Allana das Neves</t>
  </si>
  <si>
    <t>Lago Pastor</t>
  </si>
  <si>
    <t>+55065971554877</t>
  </si>
  <si>
    <t>ccavalcante@example.org</t>
  </si>
  <si>
    <t>021.785.396-02</t>
  </si>
  <si>
    <t>Maya Nogueira</t>
  </si>
  <si>
    <t>Núcleo de da Rocha</t>
  </si>
  <si>
    <t>+55005949043265</t>
  </si>
  <si>
    <t>santosana-clara@example.org</t>
  </si>
  <si>
    <t>586.014.937-93</t>
  </si>
  <si>
    <t>Otávio Farias</t>
  </si>
  <si>
    <t>Passarela de Novaes</t>
  </si>
  <si>
    <t>+5505956883791</t>
  </si>
  <si>
    <t>192.473.685-37</t>
  </si>
  <si>
    <t>Fernando da Mata</t>
  </si>
  <si>
    <t>Aeroporto da Paz</t>
  </si>
  <si>
    <t>Leão de Mendonça</t>
  </si>
  <si>
    <t>+5547903453145</t>
  </si>
  <si>
    <t>enzo25@example.com</t>
  </si>
  <si>
    <t>501.648.327-26</t>
  </si>
  <si>
    <t>Rhavi Pastor</t>
  </si>
  <si>
    <t>Passarela de Costa, 94</t>
  </si>
  <si>
    <t>+55019950751838</t>
  </si>
  <si>
    <t>catarinaalmeida@example.org</t>
  </si>
  <si>
    <t>671.429.850-11</t>
  </si>
  <si>
    <t>Lorenzo Barbosa</t>
  </si>
  <si>
    <t>Colônia Mateus Mendonça</t>
  </si>
  <si>
    <t>+5531968364713</t>
  </si>
  <si>
    <t>marinaalbuquerque@example.com</t>
  </si>
  <si>
    <t>148.623.057-17</t>
  </si>
  <si>
    <t>André Garcia</t>
  </si>
  <si>
    <t>Alameda Henry Farias, 39</t>
  </si>
  <si>
    <t>das Neves de Barros</t>
  </si>
  <si>
    <t>+5573903191466</t>
  </si>
  <si>
    <t>425.609.731-70</t>
  </si>
  <si>
    <t>Mariane da Cunha</t>
  </si>
  <si>
    <t>Aeroporto das Neves, 9</t>
  </si>
  <si>
    <t>+5589937645013</t>
  </si>
  <si>
    <t>henry-gabrielguerra@example.com</t>
  </si>
  <si>
    <t>487.351.609-93</t>
  </si>
  <si>
    <t>Caleb Ribeiro</t>
  </si>
  <si>
    <t>Área Cecília Farias, 841</t>
  </si>
  <si>
    <t>Novaes de Ramos</t>
  </si>
  <si>
    <t>+5557930514786</t>
  </si>
  <si>
    <t>vitor-hugo65@example.org</t>
  </si>
  <si>
    <t xml:space="preserve"> O serviço foi prestado com um sorriso no rosto, isso faz toda a diferença</t>
  </si>
  <si>
    <t>704.598.361-10</t>
  </si>
  <si>
    <t>Rebeca Siqueira</t>
  </si>
  <si>
    <t>Avenida Cavalcante</t>
  </si>
  <si>
    <t>+5592942939310</t>
  </si>
  <si>
    <t>davi-lucasbarros@example.org</t>
  </si>
  <si>
    <t>671.894.503-00</t>
  </si>
  <si>
    <t>Gustavo Henrique Farias</t>
  </si>
  <si>
    <t>Pátio Caldeira, 187</t>
  </si>
  <si>
    <t>Montenegro do Galho</t>
  </si>
  <si>
    <t>+5524981307008</t>
  </si>
  <si>
    <t>zoliveira@example.net</t>
  </si>
  <si>
    <t>169.027.854-49</t>
  </si>
  <si>
    <t>Luiz Henrique da Conceição</t>
  </si>
  <si>
    <t>Quadra Allana Freitas</t>
  </si>
  <si>
    <t>+5576992477693</t>
  </si>
  <si>
    <t>ana-liz94@example.com</t>
  </si>
  <si>
    <t>492.613.708-96</t>
  </si>
  <si>
    <t>Stella Sampaio</t>
  </si>
  <si>
    <t>Trevo Lorena da Luz, 18</t>
  </si>
  <si>
    <t>+55005958987908</t>
  </si>
  <si>
    <t>dalbuquerque@example.org</t>
  </si>
  <si>
    <t>756.283.190-40</t>
  </si>
  <si>
    <t>Praia Oliveira, 9</t>
  </si>
  <si>
    <t>Cardoso do Amparo</t>
  </si>
  <si>
    <t>+55040998603611</t>
  </si>
  <si>
    <t>vargasisabelly@example.org</t>
  </si>
  <si>
    <t>169.250.873-30</t>
  </si>
  <si>
    <t>Josué Freitas</t>
  </si>
  <si>
    <t>Lago Melo, 9</t>
  </si>
  <si>
    <t>+5525989071775</t>
  </si>
  <si>
    <t>da-conceicaodavi@example.net</t>
  </si>
  <si>
    <t>691.285.407-94</t>
  </si>
  <si>
    <t>Vinicius Camargo</t>
  </si>
  <si>
    <t>Favela Maria Vitória Pimenta, 48</t>
  </si>
  <si>
    <t>+5512959484514</t>
  </si>
  <si>
    <t>souzaotto@example.org</t>
  </si>
  <si>
    <t>724.510.396-80</t>
  </si>
  <si>
    <t>Travessa de Fernandes</t>
  </si>
  <si>
    <t>+55088930196751</t>
  </si>
  <si>
    <t>luiz-fernando84@example.com</t>
  </si>
  <si>
    <t>602.354.718-44</t>
  </si>
  <si>
    <t>Matteo Cavalcanti</t>
  </si>
  <si>
    <t>Praça de Siqueira, 29</t>
  </si>
  <si>
    <t>+5547927016060</t>
  </si>
  <si>
    <t>benjamincirino@example.net</t>
  </si>
  <si>
    <t>561.794.280-85</t>
  </si>
  <si>
    <t>Oliver Aparecida</t>
  </si>
  <si>
    <t>Avenida Macedo, 10</t>
  </si>
  <si>
    <t>+5598904539664</t>
  </si>
  <si>
    <t>alanaalmeida@example.org</t>
  </si>
  <si>
    <t>892.506.347-65</t>
  </si>
  <si>
    <t>Luiz Miguel da Rocha</t>
  </si>
  <si>
    <t>Trecho de das Neves, 7</t>
  </si>
  <si>
    <t>+5519926210385</t>
  </si>
  <si>
    <t>hadassa98@example.net</t>
  </si>
  <si>
    <t>639.102.784-69</t>
  </si>
  <si>
    <t>Marcela Vasconcelos</t>
  </si>
  <si>
    <t>Avenida de da Cruz, 21</t>
  </si>
  <si>
    <t>+5556953424435</t>
  </si>
  <si>
    <t>cmartins@example.org</t>
  </si>
  <si>
    <t>493.210.658-06</t>
  </si>
  <si>
    <t>Nathan Ramos</t>
  </si>
  <si>
    <t>Área Pedro Henrique Porto, 2</t>
  </si>
  <si>
    <t>da Cunha da Serra</t>
  </si>
  <si>
    <t>+55063956725355</t>
  </si>
  <si>
    <t>luan79@example.com</t>
  </si>
  <si>
    <t>302.896.157-12</t>
  </si>
  <si>
    <t>Joaquim Cirino</t>
  </si>
  <si>
    <t>Núcleo Caleb Ferreira</t>
  </si>
  <si>
    <t>+5537974894431</t>
  </si>
  <si>
    <t>dfarias@example.com</t>
  </si>
  <si>
    <t>271.593.806-30</t>
  </si>
  <si>
    <t>Arthur Sá</t>
  </si>
  <si>
    <t>Recanto de Mendonça, 98</t>
  </si>
  <si>
    <t>+5515973904436</t>
  </si>
  <si>
    <t>csiqueira@example.net</t>
  </si>
  <si>
    <t>139.058.247-79</t>
  </si>
  <si>
    <t>Maria Cecília da Rosa</t>
  </si>
  <si>
    <t>Parque Dias, 28</t>
  </si>
  <si>
    <t>Alves das Flores</t>
  </si>
  <si>
    <t>+5577912170297</t>
  </si>
  <si>
    <t>ana-beatriz77@example.org</t>
  </si>
  <si>
    <t>594.612.703-99</t>
  </si>
  <si>
    <t>Largo Mendes, 16</t>
  </si>
  <si>
    <t>Oliveira de Fernandes</t>
  </si>
  <si>
    <t>+5542941426516</t>
  </si>
  <si>
    <t>rioscaue@example.com</t>
  </si>
  <si>
    <t>Guitarrista</t>
  </si>
  <si>
    <t>150.638.294-06</t>
  </si>
  <si>
    <t>Juan Fogaça</t>
  </si>
  <si>
    <t>Largo João Miguel Pereira, 133</t>
  </si>
  <si>
    <t>+5590926693128</t>
  </si>
  <si>
    <t>tnogueira@example.net</t>
  </si>
  <si>
    <t>689.472.305-29</t>
  </si>
  <si>
    <t>Eloah da Conceição</t>
  </si>
  <si>
    <t>Sítio Rodrigues, 662</t>
  </si>
  <si>
    <t>+5528999401697</t>
  </si>
  <si>
    <t>bda-cruz@example.org</t>
  </si>
  <si>
    <t>536.102.947-52</t>
  </si>
  <si>
    <t>João Gabriel Cunha</t>
  </si>
  <si>
    <t>Condomínio de Borges, 58</t>
  </si>
  <si>
    <t>Pacheco da Serra</t>
  </si>
  <si>
    <t>+5570965452394</t>
  </si>
  <si>
    <t>hadassa05@example.org</t>
  </si>
  <si>
    <t>497.681.235-91</t>
  </si>
  <si>
    <t>Thomas Pimenta</t>
  </si>
  <si>
    <t>Pátio Silva, 206</t>
  </si>
  <si>
    <t>+5548926432152</t>
  </si>
  <si>
    <t>ribeirovalentim@example.net</t>
  </si>
  <si>
    <t>350.872.419-05</t>
  </si>
  <si>
    <t>Maitê Moraes</t>
  </si>
  <si>
    <t>Lago de Nogueira, 398</t>
  </si>
  <si>
    <t>Duarte de Alves</t>
  </si>
  <si>
    <t>+5581955838739</t>
  </si>
  <si>
    <t>sferreira@example.com</t>
  </si>
  <si>
    <t>935.248.710-97</t>
  </si>
  <si>
    <t>Maria Liz Jesus</t>
  </si>
  <si>
    <t>Setor de Freitas, 90</t>
  </si>
  <si>
    <t>Mendonça de da Costa</t>
  </si>
  <si>
    <t>+5503998299966</t>
  </si>
  <si>
    <t>piresvinicius@example.net</t>
  </si>
  <si>
    <t>910.735.486-00</t>
  </si>
  <si>
    <t>Joaquim Jesus</t>
  </si>
  <si>
    <t>Travessa de Peixoto, 702</t>
  </si>
  <si>
    <t>Oliveira do Norte</t>
  </si>
  <si>
    <t>+55006952227046</t>
  </si>
  <si>
    <t>ravijesus@example.net</t>
  </si>
  <si>
    <t>126.345.897-19</t>
  </si>
  <si>
    <t>Pedro Miguel Guerra</t>
  </si>
  <si>
    <t>Largo de Almeida, 245</t>
  </si>
  <si>
    <t>+5582926405220</t>
  </si>
  <si>
    <t>fonsecaana-clara@example.net</t>
  </si>
  <si>
    <t>465.271.083-62</t>
  </si>
  <si>
    <t>Arthur Miguel Mendes</t>
  </si>
  <si>
    <t>Rua Laís Campos, 412</t>
  </si>
  <si>
    <t>Novais de Guerra</t>
  </si>
  <si>
    <t>+5504979286007</t>
  </si>
  <si>
    <t>abarbosa@example.org</t>
  </si>
  <si>
    <t>396.802.714-04</t>
  </si>
  <si>
    <t>Emanuel da Rosa</t>
  </si>
  <si>
    <t>Área da Paz, 1</t>
  </si>
  <si>
    <t>da Rocha de Lima</t>
  </si>
  <si>
    <t>+5597947863242</t>
  </si>
  <si>
    <t>beatriz06@example.org</t>
  </si>
  <si>
    <t>473.180.269-50</t>
  </si>
  <si>
    <t>Nina Porto</t>
  </si>
  <si>
    <t>Avenida Moraes, 69</t>
  </si>
  <si>
    <t>+55081910556531</t>
  </si>
  <si>
    <t>lara73@example.com</t>
  </si>
  <si>
    <t>567.108.342-71</t>
  </si>
  <si>
    <t>Fernanda da Rocha</t>
  </si>
  <si>
    <t>Favela Machado, 67</t>
  </si>
  <si>
    <t>+5547998296571</t>
  </si>
  <si>
    <t>pedrofogaca@example.org</t>
  </si>
  <si>
    <t>276.853.914-73</t>
  </si>
  <si>
    <t>Mateus Oliveira</t>
  </si>
  <si>
    <t>Travessa de Cavalcante, 41</t>
  </si>
  <si>
    <t>+5555991271066</t>
  </si>
  <si>
    <t>andrademaria-cecilia@example.com</t>
  </si>
  <si>
    <t>527.386.941-28</t>
  </si>
  <si>
    <t>Lavínia Porto</t>
  </si>
  <si>
    <t>Setor de Campos, 9</t>
  </si>
  <si>
    <t>Rios da Mata</t>
  </si>
  <si>
    <t>+5565930730637</t>
  </si>
  <si>
    <t>802.765.419-01</t>
  </si>
  <si>
    <t>André Rocha</t>
  </si>
  <si>
    <t>Estrada de Câmara, 770</t>
  </si>
  <si>
    <t>Câmara de Rodrigues</t>
  </si>
  <si>
    <t>+55002948559360</t>
  </si>
  <si>
    <t>emillyaraujo@example.net</t>
  </si>
  <si>
    <t>841.250.367-80</t>
  </si>
  <si>
    <t>Conjunto Heloisa Costela</t>
  </si>
  <si>
    <t>+55054948075223</t>
  </si>
  <si>
    <t>arthur20@example.net</t>
  </si>
  <si>
    <t>819.435.270-32</t>
  </si>
  <si>
    <t>Cecilia da Rosa</t>
  </si>
  <si>
    <t>Pátio Stephany Peixoto</t>
  </si>
  <si>
    <t>+5581947630335</t>
  </si>
  <si>
    <t>ana-carolina26@example.org</t>
  </si>
  <si>
    <t>083.564.792-74</t>
  </si>
  <si>
    <t>Trecho de da Cruz, 15</t>
  </si>
  <si>
    <t>+5534993924504</t>
  </si>
  <si>
    <t>amandacavalcante@example.net</t>
  </si>
  <si>
    <t>690.758.312-77</t>
  </si>
  <si>
    <t>Davi Miguel Almeida</t>
  </si>
  <si>
    <t>Estrada Cavalcanti</t>
  </si>
  <si>
    <t>+55021992548948</t>
  </si>
  <si>
    <t>ramosheloisa@example.com</t>
  </si>
  <si>
    <t>392.058.741-32</t>
  </si>
  <si>
    <t>Agatha Viana</t>
  </si>
  <si>
    <t>Aeroporto de Nogueira, 76</t>
  </si>
  <si>
    <t>Cunha de Jesus</t>
  </si>
  <si>
    <t>+55099982101472</t>
  </si>
  <si>
    <t>wabreu@example.com</t>
  </si>
  <si>
    <t>582.346.071-62</t>
  </si>
  <si>
    <t>Maria Clara Nogueira</t>
  </si>
  <si>
    <t>Área Emanuel da Mata, 9</t>
  </si>
  <si>
    <t>+5581900709807</t>
  </si>
  <si>
    <t>aliciaaparecida@example.org</t>
  </si>
  <si>
    <t>248.569.310-24</t>
  </si>
  <si>
    <t>Nicole Porto</t>
  </si>
  <si>
    <t>Área Aurora Vargas, 252</t>
  </si>
  <si>
    <t>+5592949346987</t>
  </si>
  <si>
    <t>476.812.593-09</t>
  </si>
  <si>
    <t>Luiz Miguel Mendonça</t>
  </si>
  <si>
    <t>Quadra Lopes, 93</t>
  </si>
  <si>
    <t>+5546975178042</t>
  </si>
  <si>
    <t>pmartins@example.org</t>
  </si>
  <si>
    <t>157.904.328-32</t>
  </si>
  <si>
    <t>Rhavi Carvalho</t>
  </si>
  <si>
    <t>Vila Costela, 36</t>
  </si>
  <si>
    <t>Leão Paulista</t>
  </si>
  <si>
    <t>+5505967484816</t>
  </si>
  <si>
    <t>miguel40@example.org</t>
  </si>
  <si>
    <t>708.651.432-26</t>
  </si>
  <si>
    <t>Rebeca das Neves</t>
  </si>
  <si>
    <t>Conjunto de da Cruz, 311</t>
  </si>
  <si>
    <t>+5520984709743</t>
  </si>
  <si>
    <t>vda-costa@example.net</t>
  </si>
  <si>
    <t>685.237.194-82</t>
  </si>
  <si>
    <t>Rafaela Cardoso</t>
  </si>
  <si>
    <t>Quadra Fogaça, 48</t>
  </si>
  <si>
    <t>Jesus do Galho</t>
  </si>
  <si>
    <t>+5531940012274</t>
  </si>
  <si>
    <t>acunha@example.net</t>
  </si>
  <si>
    <t>160.397.248-03</t>
  </si>
  <si>
    <t>Maria Liz Pinto</t>
  </si>
  <si>
    <t>Loteamento Alícia Sales</t>
  </si>
  <si>
    <t>+5538993468219</t>
  </si>
  <si>
    <t>joao-pedro69@example.com</t>
  </si>
  <si>
    <t>412.769.380-04</t>
  </si>
  <si>
    <t>Heloisa Nascimento</t>
  </si>
  <si>
    <t>Lago Alexandre Pacheco, 52</t>
  </si>
  <si>
    <t>+55011905440935</t>
  </si>
  <si>
    <t>sda-rosa@example.net</t>
  </si>
  <si>
    <t>170.598.342-14</t>
  </si>
  <si>
    <t>Caleb Martins</t>
  </si>
  <si>
    <t>Vereda de Santos, 35</t>
  </si>
  <si>
    <t>Caldeira dos Dourados</t>
  </si>
  <si>
    <t>+5515937994889</t>
  </si>
  <si>
    <t>joao-vitorsilveira@example.org</t>
  </si>
  <si>
    <t>651.743.290-61</t>
  </si>
  <si>
    <t>Via Stella Melo, 65</t>
  </si>
  <si>
    <t>Moreira de da Mota</t>
  </si>
  <si>
    <t>+5564948866573</t>
  </si>
  <si>
    <t>igor73@example.com</t>
  </si>
  <si>
    <t>291.403.865-89</t>
  </si>
  <si>
    <t>Larissa Guerra</t>
  </si>
  <si>
    <t>Favela Pacheco</t>
  </si>
  <si>
    <t>+5535995292957</t>
  </si>
  <si>
    <t>yasminmontenegro@example.org</t>
  </si>
  <si>
    <t>648.123.057-80</t>
  </si>
  <si>
    <t>Favela de Novaes, 43</t>
  </si>
  <si>
    <t>+5532907025446</t>
  </si>
  <si>
    <t>stephanycirino@example.com</t>
  </si>
  <si>
    <t xml:space="preserve"> O atendimento foi impecável, recomendo!</t>
  </si>
  <si>
    <t>327.684.195-91</t>
  </si>
  <si>
    <t>Marcos Vinicius Barros</t>
  </si>
  <si>
    <t>Setor Cassiano, 42</t>
  </si>
  <si>
    <t>+5547906660133</t>
  </si>
  <si>
    <t>rebecavasconcelos@example.org</t>
  </si>
  <si>
    <t>571.024.389-23</t>
  </si>
  <si>
    <t>Gael Henrique Nogueira</t>
  </si>
  <si>
    <t>Estação Aparecida, 5</t>
  </si>
  <si>
    <t>+5547955026007</t>
  </si>
  <si>
    <t>joao03@example.com</t>
  </si>
  <si>
    <t>560.284.731-62</t>
  </si>
  <si>
    <t>Ana Julia Azevedo</t>
  </si>
  <si>
    <t>Colônia Yasmin Cavalcante, 91</t>
  </si>
  <si>
    <t>+5542951061881</t>
  </si>
  <si>
    <t>sampaiovinicius@example.com</t>
  </si>
  <si>
    <t>493.210.857-50</t>
  </si>
  <si>
    <t>Leonardo da Rocha</t>
  </si>
  <si>
    <t>Favela de Mendonça, 87</t>
  </si>
  <si>
    <t>+5563961781323</t>
  </si>
  <si>
    <t>onogueira@example.com</t>
  </si>
  <si>
    <t>459.713.208-23</t>
  </si>
  <si>
    <t>Emanuella Carvalho</t>
  </si>
  <si>
    <t>Rodovia Francisco Melo, 10</t>
  </si>
  <si>
    <t>+5538941058602</t>
  </si>
  <si>
    <t>maria-fernandamelo@example.net</t>
  </si>
  <si>
    <t>946.813.250-15</t>
  </si>
  <si>
    <t>Lucas Gabriel da Paz</t>
  </si>
  <si>
    <t>Passarela Araújo, 15</t>
  </si>
  <si>
    <t>+55078920463894</t>
  </si>
  <si>
    <t>onascimento@example.net</t>
  </si>
  <si>
    <t>238.164.057-62</t>
  </si>
  <si>
    <t>Caroline Rezende</t>
  </si>
  <si>
    <t>Largo Davi Miguel da Costa, 45</t>
  </si>
  <si>
    <t>Nunes das Flores</t>
  </si>
  <si>
    <t>+5588992779660</t>
  </si>
  <si>
    <t>vieiramathias@example.net</t>
  </si>
  <si>
    <t>510.428.973-79</t>
  </si>
  <si>
    <t>Heitor Cirino</t>
  </si>
  <si>
    <t>Parque Amanda Castro, 66</t>
  </si>
  <si>
    <t>+5539929166068</t>
  </si>
  <si>
    <t>riosandre@example.org</t>
  </si>
  <si>
    <t>043.589.126-05</t>
  </si>
  <si>
    <t>Liz Silva</t>
  </si>
  <si>
    <t>Esplanada Teixeira, 68</t>
  </si>
  <si>
    <t>+5552943432860</t>
  </si>
  <si>
    <t>beatriz96@example.org</t>
  </si>
  <si>
    <t>593.608.471-00</t>
  </si>
  <si>
    <t>Nicole Barbosa</t>
  </si>
  <si>
    <t>Avenida Dante Rocha</t>
  </si>
  <si>
    <t>+55006957883433</t>
  </si>
  <si>
    <t>xrezende@example.org</t>
  </si>
  <si>
    <t>430.729.815-23</t>
  </si>
  <si>
    <t>Setor Correia, 9</t>
  </si>
  <si>
    <t>Aragão do Sul</t>
  </si>
  <si>
    <t>+55025946388032</t>
  </si>
  <si>
    <t>753.429.610-25</t>
  </si>
  <si>
    <t>Clarice Rios</t>
  </si>
  <si>
    <t>Alameda de Dias, 3</t>
  </si>
  <si>
    <t>Araújo do Amparo</t>
  </si>
  <si>
    <t>+5520915074175</t>
  </si>
  <si>
    <t>icassiano@example.net</t>
  </si>
  <si>
    <t>319.860.274-22</t>
  </si>
  <si>
    <t>Sophia Duarte</t>
  </si>
  <si>
    <t>Rodovia Peixoto, 55</t>
  </si>
  <si>
    <t>+55052970988519</t>
  </si>
  <si>
    <t>azevedomariah@example.org</t>
  </si>
  <si>
    <t>924.630.517-52</t>
  </si>
  <si>
    <t>José Miguel Machado</t>
  </si>
  <si>
    <t>Travessa de Cunha, 484</t>
  </si>
  <si>
    <t>Gonçalves Verde</t>
  </si>
  <si>
    <t>+5551961095552</t>
  </si>
  <si>
    <t>giovannaandrade@example.com</t>
  </si>
  <si>
    <t>610.785.342-17</t>
  </si>
  <si>
    <t>Anthony Gabriel Cunha</t>
  </si>
  <si>
    <t>Alameda de da Luz, 70</t>
  </si>
  <si>
    <t>+5549973365574</t>
  </si>
  <si>
    <t>ribeiromaysa@example.org</t>
  </si>
  <si>
    <t>208.465.173-53</t>
  </si>
  <si>
    <t>Davi Barros</t>
  </si>
  <si>
    <t>Residencial de Moraes, 871</t>
  </si>
  <si>
    <t>+5550975894869</t>
  </si>
  <si>
    <t>pedro17@example.org</t>
  </si>
  <si>
    <t>837.956.012-40</t>
  </si>
  <si>
    <t>Renan Vasconcelos</t>
  </si>
  <si>
    <t>Recanto Nascimento, 120</t>
  </si>
  <si>
    <t>+5523975165687</t>
  </si>
  <si>
    <t>bernardo42@example.net</t>
  </si>
  <si>
    <t>218.074.356-44</t>
  </si>
  <si>
    <t>Luiza Ramos</t>
  </si>
  <si>
    <t>Trecho da Cunha, 93</t>
  </si>
  <si>
    <t>+5511932358097</t>
  </si>
  <si>
    <t>ceciliaviana@example.net</t>
  </si>
  <si>
    <t>913.846.705-48</t>
  </si>
  <si>
    <t>Ana Sophia Garcia</t>
  </si>
  <si>
    <t>Trecho de Garcia, 57</t>
  </si>
  <si>
    <t>Melo de Novaes</t>
  </si>
  <si>
    <t>+5506967328182</t>
  </si>
  <si>
    <t>camposbento@example.com</t>
  </si>
  <si>
    <t>386.097.514-57</t>
  </si>
  <si>
    <t>Letícia Moura</t>
  </si>
  <si>
    <t>Trevo Felipe Marques, 3</t>
  </si>
  <si>
    <t>+5594930088002</t>
  </si>
  <si>
    <t>mateusleao@example.com</t>
  </si>
  <si>
    <t>940.751.682-20</t>
  </si>
  <si>
    <t>Vicente Vieira</t>
  </si>
  <si>
    <t>Quadra Danilo Pimenta, 78</t>
  </si>
  <si>
    <t>+55035928887473</t>
  </si>
  <si>
    <t>alvesmateus@example.com</t>
  </si>
  <si>
    <t>401.635.729-25</t>
  </si>
  <si>
    <t>Benicio Gomes</t>
  </si>
  <si>
    <t>Esplanada Aurora Oliveira, 298</t>
  </si>
  <si>
    <t>Camargo do Campo</t>
  </si>
  <si>
    <t>+5583941520758</t>
  </si>
  <si>
    <t>kaique37@example.net</t>
  </si>
  <si>
    <t>064.351.982-33</t>
  </si>
  <si>
    <t>Heloísa Alves</t>
  </si>
  <si>
    <t>Recanto Pimenta, 280</t>
  </si>
  <si>
    <t>+5549968298606</t>
  </si>
  <si>
    <t>ryan37@example.org</t>
  </si>
  <si>
    <t>054.796.128-67</t>
  </si>
  <si>
    <t>Arthur Rios</t>
  </si>
  <si>
    <t>Via Vargas, 83</t>
  </si>
  <si>
    <t>+55099990765126</t>
  </si>
  <si>
    <t>davi79@example.org</t>
  </si>
  <si>
    <t>694.507.132-43</t>
  </si>
  <si>
    <t>Alice da Rocha</t>
  </si>
  <si>
    <t>Área de Duarte, 26</t>
  </si>
  <si>
    <t>da Cunha da Praia</t>
  </si>
  <si>
    <t>+55065982227376</t>
  </si>
  <si>
    <t>catarina28@example.net</t>
  </si>
  <si>
    <t>603.945.218-89</t>
  </si>
  <si>
    <t>Maya Vargas</t>
  </si>
  <si>
    <t>Trecho de Teixeira, 42</t>
  </si>
  <si>
    <t>Cavalcanti do Sul</t>
  </si>
  <si>
    <t>+5544997546604</t>
  </si>
  <si>
    <t>lorenzo18@example.org</t>
  </si>
  <si>
    <t>243.968.715-46</t>
  </si>
  <si>
    <t>Lorena da Luz</t>
  </si>
  <si>
    <t>Largo Maria Clara Fernandes, 1</t>
  </si>
  <si>
    <t>+5563990406839</t>
  </si>
  <si>
    <t>piresthales@example.org</t>
  </si>
  <si>
    <t>017.546.382-44</t>
  </si>
  <si>
    <t>Apollo Moreira</t>
  </si>
  <si>
    <t>Parque Silveira, 546</t>
  </si>
  <si>
    <t>+5531968718014</t>
  </si>
  <si>
    <t>maria-lauramoreira@example.org</t>
  </si>
  <si>
    <t>943.056.187-10</t>
  </si>
  <si>
    <t>Lucca Andrade</t>
  </si>
  <si>
    <t>Favela de Casa Grande, 4</t>
  </si>
  <si>
    <t>+5591908599517</t>
  </si>
  <si>
    <t>salesdavi-luiz@example.net</t>
  </si>
  <si>
    <t>675.328.409-56</t>
  </si>
  <si>
    <t>Thiago Novais</t>
  </si>
  <si>
    <t>Distrito Freitas, 38</t>
  </si>
  <si>
    <t>+5558907131219</t>
  </si>
  <si>
    <t>novaisluan@example.org</t>
  </si>
  <si>
    <t>526.103.784-08</t>
  </si>
  <si>
    <t>Arthur Gabriel Ribeiro</t>
  </si>
  <si>
    <t>Esplanada Gael Henrique Guerra</t>
  </si>
  <si>
    <t>Garcia de Cunha</t>
  </si>
  <si>
    <t>+5543962864595</t>
  </si>
  <si>
    <t>dnovaes@example.com</t>
  </si>
  <si>
    <t>086.275.134-90</t>
  </si>
  <si>
    <t>Ana Luiza Pacheco</t>
  </si>
  <si>
    <t>Praça de Vargas, 69</t>
  </si>
  <si>
    <t>+55085932449352</t>
  </si>
  <si>
    <t>sara14@example.org</t>
  </si>
  <si>
    <t>192.635.487-73</t>
  </si>
  <si>
    <t>Luiz Felipe Castro</t>
  </si>
  <si>
    <t>Rodovia Ribeiro, 800</t>
  </si>
  <si>
    <t>+5523963788972</t>
  </si>
  <si>
    <t>arthur-miguel48@example.org</t>
  </si>
  <si>
    <t>471.823.605-35</t>
  </si>
  <si>
    <t>Lucca Mendes</t>
  </si>
  <si>
    <t>Quadra de da Conceição, 391</t>
  </si>
  <si>
    <t>+5589951567382</t>
  </si>
  <si>
    <t>alexandre63@example.org</t>
  </si>
  <si>
    <t>234.169.570-16</t>
  </si>
  <si>
    <t>Cauã Marques</t>
  </si>
  <si>
    <t>Travessa Azevedo, 79</t>
  </si>
  <si>
    <t>+5598922595554</t>
  </si>
  <si>
    <t>fdias@example.org</t>
  </si>
  <si>
    <t>410.983.675-10</t>
  </si>
  <si>
    <t>Gabriela da Paz</t>
  </si>
  <si>
    <t>Loteamento Clara da Conceição, 18</t>
  </si>
  <si>
    <t>+5559969226395</t>
  </si>
  <si>
    <t>baparecida@example.org</t>
  </si>
  <si>
    <t>690.843.175-48</t>
  </si>
  <si>
    <t>Rodrigo Porto</t>
  </si>
  <si>
    <t>Rodovia Rodrigues, 980</t>
  </si>
  <si>
    <t>+5592964624632</t>
  </si>
  <si>
    <t>sampaiobenjamim@example.org</t>
  </si>
  <si>
    <t>247.359.806-10</t>
  </si>
  <si>
    <t>Marcos Vinicius Oliveira</t>
  </si>
  <si>
    <t>Setor Isadora da Rocha, 923</t>
  </si>
  <si>
    <t>+55096987858113</t>
  </si>
  <si>
    <t>ana-lauranovais@example.org</t>
  </si>
  <si>
    <t>428.516.790-58</t>
  </si>
  <si>
    <t>João Felipe Santos</t>
  </si>
  <si>
    <t>Parque Abreu</t>
  </si>
  <si>
    <t>da Rosa Grande</t>
  </si>
  <si>
    <t>+5597976449277</t>
  </si>
  <si>
    <t>xduarte@example.com</t>
  </si>
  <si>
    <t>135.897.462-46</t>
  </si>
  <si>
    <t>Augusto Peixoto</t>
  </si>
  <si>
    <t>Morro Dom Andrade, 16</t>
  </si>
  <si>
    <t>Castro do Campo</t>
  </si>
  <si>
    <t>+5509922202991</t>
  </si>
  <si>
    <t>valentim91@example.org</t>
  </si>
  <si>
    <t>735.914.028-50</t>
  </si>
  <si>
    <t>Pietro Barbosa</t>
  </si>
  <si>
    <t>Trevo Luna Vargas, 99</t>
  </si>
  <si>
    <t>+5584947735950</t>
  </si>
  <si>
    <t>raulmarques@example.net</t>
  </si>
  <si>
    <t>Office-boy</t>
  </si>
  <si>
    <t>435.981.276-00</t>
  </si>
  <si>
    <t>Mariah Cirino</t>
  </si>
  <si>
    <t>Passarela de Castro, 6</t>
  </si>
  <si>
    <t>+5537968178012</t>
  </si>
  <si>
    <t>leandro40@example.org</t>
  </si>
  <si>
    <t>876.193.240-03</t>
  </si>
  <si>
    <t>Mathias Macedo</t>
  </si>
  <si>
    <t>Via Casa Grande, 4</t>
  </si>
  <si>
    <t>+5508911156994</t>
  </si>
  <si>
    <t>pviana@example.org</t>
  </si>
  <si>
    <t>870.359.624-92</t>
  </si>
  <si>
    <t>Ana Liz Sales</t>
  </si>
  <si>
    <t>Vereda de da Conceição, 37</t>
  </si>
  <si>
    <t>+5599946698166</t>
  </si>
  <si>
    <t>ccostela@example.net</t>
  </si>
  <si>
    <t>563.270.894-29</t>
  </si>
  <si>
    <t>Pedro Casa Grande</t>
  </si>
  <si>
    <t>Vereda de Teixeira, 591</t>
  </si>
  <si>
    <t>+55093911593335</t>
  </si>
  <si>
    <t>benicio34@example.net</t>
  </si>
  <si>
    <t>524.189.067-01</t>
  </si>
  <si>
    <t>Guilherme Garcia</t>
  </si>
  <si>
    <t>Largo de Azevedo, 48</t>
  </si>
  <si>
    <t>+5515977049080</t>
  </si>
  <si>
    <t>694.320.857-83</t>
  </si>
  <si>
    <t>Igor Montenegro</t>
  </si>
  <si>
    <t>Loteamento Benício Rocha, 760</t>
  </si>
  <si>
    <t>+5545998542188</t>
  </si>
  <si>
    <t>cavalcantipaulo@example.net</t>
  </si>
  <si>
    <t>635.218.709-95</t>
  </si>
  <si>
    <t>Cecilia Câmara</t>
  </si>
  <si>
    <t>Quadra da Paz, 509</t>
  </si>
  <si>
    <t>das Neves de da Mota</t>
  </si>
  <si>
    <t>+55083954011176</t>
  </si>
  <si>
    <t>bellada-costa@example.net</t>
  </si>
  <si>
    <t>619.372.850-30</t>
  </si>
  <si>
    <t>Léo Silva</t>
  </si>
  <si>
    <t>Aeroporto João das Neves, 38</t>
  </si>
  <si>
    <t>Brito do Campo</t>
  </si>
  <si>
    <t>+5520918605490</t>
  </si>
  <si>
    <t>aaragao@example.com</t>
  </si>
  <si>
    <t>184.390.625-24</t>
  </si>
  <si>
    <t>Estação Gabriel Borges, 9</t>
  </si>
  <si>
    <t>Nascimento da Prata</t>
  </si>
  <si>
    <t>+5554932991858</t>
  </si>
  <si>
    <t>maria-luiza02@example.org</t>
  </si>
  <si>
    <t>917.306.528-59</t>
  </si>
  <si>
    <t>Rael Vargas</t>
  </si>
  <si>
    <t>Esplanada de Fogaça</t>
  </si>
  <si>
    <t>+5571938930994</t>
  </si>
  <si>
    <t>biancalima@example.com</t>
  </si>
  <si>
    <t>365.412.097-07</t>
  </si>
  <si>
    <t>Allana Fogaça</t>
  </si>
  <si>
    <t>Lago de Vasconcelos, 2</t>
  </si>
  <si>
    <t>+55036954509127</t>
  </si>
  <si>
    <t>maria-isis62@example.com</t>
  </si>
  <si>
    <t>972.136.084-87</t>
  </si>
  <si>
    <t>Luiz Felipe Pereira</t>
  </si>
  <si>
    <t>Avenida Antônio Jesus, 79</t>
  </si>
  <si>
    <t>+5512936903559</t>
  </si>
  <si>
    <t>ngomes@example.net</t>
  </si>
  <si>
    <t>360.428.175-07</t>
  </si>
  <si>
    <t>Yasmin Garcia</t>
  </si>
  <si>
    <t>Esplanada Anthony Caldeira, 16</t>
  </si>
  <si>
    <t>+5550953438383</t>
  </si>
  <si>
    <t>raulalbuquerque@example.org</t>
  </si>
  <si>
    <t>819.736.420-69</t>
  </si>
  <si>
    <t>Cauã Martins</t>
  </si>
  <si>
    <t>Chácara Marcos Vinicius Oliveira, 69</t>
  </si>
  <si>
    <t>Lima de Moura</t>
  </si>
  <si>
    <t>+5540913840497</t>
  </si>
  <si>
    <t>lda-rocha@example.org</t>
  </si>
  <si>
    <t>264.391.758-82</t>
  </si>
  <si>
    <t>Liz Viana</t>
  </si>
  <si>
    <t>Sítio Fogaça, 75</t>
  </si>
  <si>
    <t>+5594935931781</t>
  </si>
  <si>
    <t>arthur-gabrielsilva@example.com</t>
  </si>
  <si>
    <t>302.875.614-53</t>
  </si>
  <si>
    <t>Marcos Vinicius Cassiano</t>
  </si>
  <si>
    <t>Largo Emanuelly Sousa, 3</t>
  </si>
  <si>
    <t>+5532934003206</t>
  </si>
  <si>
    <t>kcastro@example.com</t>
  </si>
  <si>
    <t>741.580.923-88</t>
  </si>
  <si>
    <t>Aylla Gonçalves</t>
  </si>
  <si>
    <t>Passarela de Sampaio, 20</t>
  </si>
  <si>
    <t>Dias das Flores</t>
  </si>
  <si>
    <t>+5563905555032</t>
  </si>
  <si>
    <t>silveiraarthur@example.org</t>
  </si>
  <si>
    <t>617.359.842-64</t>
  </si>
  <si>
    <t>Raquel Silva</t>
  </si>
  <si>
    <t>Parque de Ribeiro, 84</t>
  </si>
  <si>
    <t>+5544975220054</t>
  </si>
  <si>
    <t>joao-pedroalves@example.net</t>
  </si>
  <si>
    <t>482.769.305-65</t>
  </si>
  <si>
    <t>Maria Luísa Pacheco</t>
  </si>
  <si>
    <t>Largo Araújo, 979</t>
  </si>
  <si>
    <t>Marques de Rios</t>
  </si>
  <si>
    <t>+5508937210998</t>
  </si>
  <si>
    <t>cavalcantemilena@example.net</t>
  </si>
  <si>
    <t>708.213.569-68</t>
  </si>
  <si>
    <t>Pedro Henrique da Cruz</t>
  </si>
  <si>
    <t>Praça Maria Alice Câmara, 6</t>
  </si>
  <si>
    <t>+5547908980288</t>
  </si>
  <si>
    <t>da-rosamurilo@example.com</t>
  </si>
  <si>
    <t xml:space="preserve"> Fui tratado com descaso pelo atendente</t>
  </si>
  <si>
    <t>938.045.271-32</t>
  </si>
  <si>
    <t>Natália das Neves</t>
  </si>
  <si>
    <t>Residencial de Novais, 274</t>
  </si>
  <si>
    <t>+5555927046727</t>
  </si>
  <si>
    <t>samuel42@example.com</t>
  </si>
  <si>
    <t>374.560.892-56</t>
  </si>
  <si>
    <t>Vinícius Porto</t>
  </si>
  <si>
    <t>Pátio Carvalho, 80</t>
  </si>
  <si>
    <t>+55067935206180</t>
  </si>
  <si>
    <t>biancacorreia@example.org</t>
  </si>
  <si>
    <t>386.025.719-68</t>
  </si>
  <si>
    <t>Igor da Rosa</t>
  </si>
  <si>
    <t>Pátio Barbosa, 27</t>
  </si>
  <si>
    <t>Ramos das Flores</t>
  </si>
  <si>
    <t>+5598920646207</t>
  </si>
  <si>
    <t>augusto19@example.org</t>
  </si>
  <si>
    <t>526.341.089-15</t>
  </si>
  <si>
    <t>Isabella da Costa</t>
  </si>
  <si>
    <t>Praça Andrade, 75</t>
  </si>
  <si>
    <t>+5525940702383</t>
  </si>
  <si>
    <t>mendesenzo-gabriel@example.com</t>
  </si>
  <si>
    <t>610.843.972-69</t>
  </si>
  <si>
    <t>Caroline Sá</t>
  </si>
  <si>
    <t>Favela Lima, 24</t>
  </si>
  <si>
    <t>Lopes de Dias</t>
  </si>
  <si>
    <t>+5582901144220</t>
  </si>
  <si>
    <t>pietra86@example.org</t>
  </si>
  <si>
    <t>182.906.734-69</t>
  </si>
  <si>
    <t>Yago Montenegro</t>
  </si>
  <si>
    <t>Rodovia de Cirino, 62</t>
  </si>
  <si>
    <t>+55055993046229</t>
  </si>
  <si>
    <t>camaramariah@example.org</t>
  </si>
  <si>
    <t>731.482.069-40</t>
  </si>
  <si>
    <t>Arthur Gabriel da Cunha</t>
  </si>
  <si>
    <t>Viaduto Lima, 45</t>
  </si>
  <si>
    <t>Viana do Sul</t>
  </si>
  <si>
    <t>+55085916489173</t>
  </si>
  <si>
    <t>zda-cunha@example.com</t>
  </si>
  <si>
    <t>852.046.379-74</t>
  </si>
  <si>
    <t>Bento Fogaça</t>
  </si>
  <si>
    <t>Largo de Siqueira, 2</t>
  </si>
  <si>
    <t>Farias de Alves</t>
  </si>
  <si>
    <t>+55076908175634</t>
  </si>
  <si>
    <t>laviniabarros@example.org</t>
  </si>
  <si>
    <t>673.094.851-57</t>
  </si>
  <si>
    <t>Trecho Costela, 57</t>
  </si>
  <si>
    <t>+5576946678991</t>
  </si>
  <si>
    <t>davi37@example.org</t>
  </si>
  <si>
    <t>739.652.084-38</t>
  </si>
  <si>
    <t>Luiz Fernando Moura</t>
  </si>
  <si>
    <t>Favela José Pedro Pereira, 7</t>
  </si>
  <si>
    <t>+5593933617454</t>
  </si>
  <si>
    <t>nathanmoraes@example.com</t>
  </si>
  <si>
    <t>493.718.605-10</t>
  </si>
  <si>
    <t>Laís Castro</t>
  </si>
  <si>
    <t>Alameda de Rodrigues</t>
  </si>
  <si>
    <t>+5529915516888</t>
  </si>
  <si>
    <t>silvakaique@example.net</t>
  </si>
  <si>
    <t>031.749.628-03</t>
  </si>
  <si>
    <t>Ana Julia Pinto</t>
  </si>
  <si>
    <t>Estrada de Martins</t>
  </si>
  <si>
    <t>+5590971210509</t>
  </si>
  <si>
    <t>waparecida@example.net</t>
  </si>
  <si>
    <t>467.295.813-28</t>
  </si>
  <si>
    <t>Sophie Barros</t>
  </si>
  <si>
    <t>Travessa Cauê Alves, 7</t>
  </si>
  <si>
    <t>+5571996365823</t>
  </si>
  <si>
    <t>macedohenry-gabriel@example.org</t>
  </si>
  <si>
    <t>603.759.281-03</t>
  </si>
  <si>
    <t>Isabella Costa</t>
  </si>
  <si>
    <t>Residencial de Correia, 79</t>
  </si>
  <si>
    <t>+5554920130161</t>
  </si>
  <si>
    <t>da-costafernando@example.net</t>
  </si>
  <si>
    <t>120.936.584-70</t>
  </si>
  <si>
    <t>Yasmin Duarte</t>
  </si>
  <si>
    <t>Fazenda de Melo, 202</t>
  </si>
  <si>
    <t>+5575935953678</t>
  </si>
  <si>
    <t>dcunha@example.com</t>
  </si>
  <si>
    <t>321.698.075-86</t>
  </si>
  <si>
    <t>Erick Barbosa</t>
  </si>
  <si>
    <t>Núcleo Cunha, 88</t>
  </si>
  <si>
    <t>+55063961203415</t>
  </si>
  <si>
    <t>rezendelivia@example.com</t>
  </si>
  <si>
    <t>615.047.298-11</t>
  </si>
  <si>
    <t>Mariana Jesus</t>
  </si>
  <si>
    <t>Favela Luan Silveira, 89</t>
  </si>
  <si>
    <t>+5585966688087</t>
  </si>
  <si>
    <t>danielfogaca@example.com</t>
  </si>
  <si>
    <t>926.857.401-20</t>
  </si>
  <si>
    <t>Lavínia Moura</t>
  </si>
  <si>
    <t>Estação de Abreu, 2</t>
  </si>
  <si>
    <t>+55063990329291</t>
  </si>
  <si>
    <t>vianaana-sophia@example.com</t>
  </si>
  <si>
    <t>384.926.710-50</t>
  </si>
  <si>
    <t>Luísa Rezende</t>
  </si>
  <si>
    <t>Trevo de da Mata, 51</t>
  </si>
  <si>
    <t>Andrade da Praia</t>
  </si>
  <si>
    <t>+55036979743356</t>
  </si>
  <si>
    <t>lorenzo65@example.net</t>
  </si>
  <si>
    <t>793.850.426-29</t>
  </si>
  <si>
    <t>Ana Liz Garcia</t>
  </si>
  <si>
    <t>Viela Castro, 7</t>
  </si>
  <si>
    <t>+5580915200348</t>
  </si>
  <si>
    <t>ravyrocha@example.org</t>
  </si>
  <si>
    <t>452.086.791-67</t>
  </si>
  <si>
    <t>Oliver Sousa</t>
  </si>
  <si>
    <t>Rodovia Camargo</t>
  </si>
  <si>
    <t>+5512928204930</t>
  </si>
  <si>
    <t>acampos@example.org</t>
  </si>
  <si>
    <t>213.506.479-34</t>
  </si>
  <si>
    <t>Luigi Vargas</t>
  </si>
  <si>
    <t>Lagoa Albuquerque, 485</t>
  </si>
  <si>
    <t>+55027937125381</t>
  </si>
  <si>
    <t>vinicius42@example.com</t>
  </si>
  <si>
    <t>523.817.069-68</t>
  </si>
  <si>
    <t>Nicole Mendonça</t>
  </si>
  <si>
    <t>Distrito João Pedro Souza, 63</t>
  </si>
  <si>
    <t>+5542951528696</t>
  </si>
  <si>
    <t>iribeiro@example.org</t>
  </si>
  <si>
    <t>Figurinista</t>
  </si>
  <si>
    <t>275.310.486-71</t>
  </si>
  <si>
    <t>Bernardo Peixoto</t>
  </si>
  <si>
    <t>Loteamento Maria Fernanda Siqueira, 86</t>
  </si>
  <si>
    <t>+5550995923407</t>
  </si>
  <si>
    <t>correialuara@example.net</t>
  </si>
  <si>
    <t>215.743.980-32</t>
  </si>
  <si>
    <t>Maria Flor Cunha</t>
  </si>
  <si>
    <t>Largo Isaque Porto, 7</t>
  </si>
  <si>
    <t>+5500991368307</t>
  </si>
  <si>
    <t>ana-vitoria17@example.org</t>
  </si>
  <si>
    <t>Forneiro</t>
  </si>
  <si>
    <t>580.214.793-88</t>
  </si>
  <si>
    <t>Brayan Ribeiro</t>
  </si>
  <si>
    <t>Campo de da Paz</t>
  </si>
  <si>
    <t>+5532979789566</t>
  </si>
  <si>
    <t>jda-rocha@example.com</t>
  </si>
  <si>
    <t>914.762.803-04</t>
  </si>
  <si>
    <t>Travessa Pimenta, 969</t>
  </si>
  <si>
    <t>+5527900379727</t>
  </si>
  <si>
    <t>auroraguerra@example.com</t>
  </si>
  <si>
    <t>514.978.203-32</t>
  </si>
  <si>
    <t>Davi Lucas Teixeira</t>
  </si>
  <si>
    <t>Condomínio Fonseca, 98</t>
  </si>
  <si>
    <t>+5597916093378</t>
  </si>
  <si>
    <t>borgesisabella@example.net</t>
  </si>
  <si>
    <t>763.580.941-57</t>
  </si>
  <si>
    <t>Josué Barros</t>
  </si>
  <si>
    <t>Fazenda de Marques, 13</t>
  </si>
  <si>
    <t>+5510963617422</t>
  </si>
  <si>
    <t>sophiepereira@example.org</t>
  </si>
  <si>
    <t>962.785.401-85</t>
  </si>
  <si>
    <t>Sophia Montenegro</t>
  </si>
  <si>
    <t>Pátio Clarice da Cruz</t>
  </si>
  <si>
    <t>+5569903438027</t>
  </si>
  <si>
    <t>hadassa17@example.org</t>
  </si>
  <si>
    <t>305.184.729-14</t>
  </si>
  <si>
    <t>Maria Julia Borges</t>
  </si>
  <si>
    <t>Aeroporto Ferreira, 538</t>
  </si>
  <si>
    <t>+5501903923854</t>
  </si>
  <si>
    <t>alicejesus@example.com</t>
  </si>
  <si>
    <t xml:space="preserve"> A equipe foi rápida em solucionar meu problema, fiquei impressionado</t>
  </si>
  <si>
    <t>304.675.921-52</t>
  </si>
  <si>
    <t>Vitória das Neves</t>
  </si>
  <si>
    <t>Passarela Castro, 52</t>
  </si>
  <si>
    <t>+5532944063364</t>
  </si>
  <si>
    <t>luigiribeiro@example.org</t>
  </si>
  <si>
    <t>736.810.495-48</t>
  </si>
  <si>
    <t>Bryan Sousa</t>
  </si>
  <si>
    <t>Distrito Cassiano, 39</t>
  </si>
  <si>
    <t>Dias das Pedras</t>
  </si>
  <si>
    <t>+5580918252607</t>
  </si>
  <si>
    <t>garciacarlos-eduardo@example.com</t>
  </si>
  <si>
    <t>215.369.704-25</t>
  </si>
  <si>
    <t>Bryan Costa</t>
  </si>
  <si>
    <t>Estrada Otávio Azevedo, 19</t>
  </si>
  <si>
    <t>Nunes da Praia</t>
  </si>
  <si>
    <t>+5547958705600</t>
  </si>
  <si>
    <t>lucas-gabrielgoncalves@example.com</t>
  </si>
  <si>
    <t>840.796.213-96</t>
  </si>
  <si>
    <t>Juan Mendes</t>
  </si>
  <si>
    <t>Estrada Josué Moreira, 7</t>
  </si>
  <si>
    <t>Cavalcante das Pedras</t>
  </si>
  <si>
    <t>+5509908199264</t>
  </si>
  <si>
    <t>brayanmacedo@example.com</t>
  </si>
  <si>
    <t>479.380.216-87</t>
  </si>
  <si>
    <t>Vila de Caldeira, 61</t>
  </si>
  <si>
    <t>Cardoso do Norte</t>
  </si>
  <si>
    <t>+5554947416797</t>
  </si>
  <si>
    <t>danilo36@example.com</t>
  </si>
  <si>
    <t>934.861.270-04</t>
  </si>
  <si>
    <t>Heloisa Cirino</t>
  </si>
  <si>
    <t>Viaduto Letícia Fogaça, 62</t>
  </si>
  <si>
    <t>+5585996580580</t>
  </si>
  <si>
    <t>murilo58@example.org</t>
  </si>
  <si>
    <t>834.276.905-47</t>
  </si>
  <si>
    <t>Yuri Rios</t>
  </si>
  <si>
    <t>Travessa Vitor Jesus, 52</t>
  </si>
  <si>
    <t>+5583928046058</t>
  </si>
  <si>
    <t>gaelcunha@example.net</t>
  </si>
  <si>
    <t>520.498.637-56</t>
  </si>
  <si>
    <t>Kevin Pereira</t>
  </si>
  <si>
    <t>Condomínio Mendonça, 74</t>
  </si>
  <si>
    <t>+5513950463570</t>
  </si>
  <si>
    <t>moreiraoliver@example.com</t>
  </si>
  <si>
    <t>153.267.908-40</t>
  </si>
  <si>
    <t>João Vitor Guerra</t>
  </si>
  <si>
    <t>Parque Siqueira, 67</t>
  </si>
  <si>
    <t>Azevedo de Silveira</t>
  </si>
  <si>
    <t>+5511926210174</t>
  </si>
  <si>
    <t>956.702.381-68</t>
  </si>
  <si>
    <t>Chácara de Pacheco, 749</t>
  </si>
  <si>
    <t>Vasconcelos de Minas</t>
  </si>
  <si>
    <t>+5540908972118</t>
  </si>
  <si>
    <t>qlopes@example.org</t>
  </si>
  <si>
    <t>092.485.673-47</t>
  </si>
  <si>
    <t>Ian Fernandes</t>
  </si>
  <si>
    <t>Residencial Sara Pimenta</t>
  </si>
  <si>
    <t>+5579965411088</t>
  </si>
  <si>
    <t>zabreu@example.net</t>
  </si>
  <si>
    <t>251.346.078-26</t>
  </si>
  <si>
    <t>Rafaela Gonçalves</t>
  </si>
  <si>
    <t>Viela Freitas, 592</t>
  </si>
  <si>
    <t>+5591955154278</t>
  </si>
  <si>
    <t>sofiapimenta@example.net</t>
  </si>
  <si>
    <t>216.805.739-77</t>
  </si>
  <si>
    <t>Bruna Ferreira</t>
  </si>
  <si>
    <t>Residencial Cunha, 7</t>
  </si>
  <si>
    <t>+5577964870716</t>
  </si>
  <si>
    <t>costelamariane@example.com</t>
  </si>
  <si>
    <t>742.618.530-35</t>
  </si>
  <si>
    <t>Júlia Gonçalves</t>
  </si>
  <si>
    <t>Estação Calebe da Cruz</t>
  </si>
  <si>
    <t>da Rocha da Serra</t>
  </si>
  <si>
    <t>+5514966052288</t>
  </si>
  <si>
    <t>lviana@example.com</t>
  </si>
  <si>
    <t>042.897.356-65</t>
  </si>
  <si>
    <t>Alice Lopes</t>
  </si>
  <si>
    <t>Praia Cassiano, 31</t>
  </si>
  <si>
    <t>+5527982445869</t>
  </si>
  <si>
    <t>barbosabruna@example.org</t>
  </si>
  <si>
    <t>316.859.742-28</t>
  </si>
  <si>
    <t>Brayan Guerra</t>
  </si>
  <si>
    <t>Vale Gabriel Montenegro, 3</t>
  </si>
  <si>
    <t>+5573974074482</t>
  </si>
  <si>
    <t>camposanthony-gabriel@example.net</t>
  </si>
  <si>
    <t>470.951.682-02</t>
  </si>
  <si>
    <t>Lívia Duarte</t>
  </si>
  <si>
    <t>Colônia Isabela Ferreira, 25</t>
  </si>
  <si>
    <t>Vieira do Sul</t>
  </si>
  <si>
    <t>+55003946874873</t>
  </si>
  <si>
    <t>juan84@example.com</t>
  </si>
  <si>
    <t>546.028.137-71</t>
  </si>
  <si>
    <t>Luiz Gustavo Fogaça</t>
  </si>
  <si>
    <t>Estação de Pereira, 51</t>
  </si>
  <si>
    <t>Costela de Camargo</t>
  </si>
  <si>
    <t>+55025970495880</t>
  </si>
  <si>
    <t>arthur-migueldias@example.com</t>
  </si>
  <si>
    <t>602.893.157-86</t>
  </si>
  <si>
    <t>Liam Cirino</t>
  </si>
  <si>
    <t>Área de Montenegro, 3</t>
  </si>
  <si>
    <t>Silveira de Nascimento</t>
  </si>
  <si>
    <t>+5572929985122</t>
  </si>
  <si>
    <t>daniela87@example.com</t>
  </si>
  <si>
    <t>931.258.064-70</t>
  </si>
  <si>
    <t>Murilo Gomes</t>
  </si>
  <si>
    <t>Viela Gabrielly Freitas, 433</t>
  </si>
  <si>
    <t>+55025948090059</t>
  </si>
  <si>
    <t>rhavimontenegro@example.net</t>
  </si>
  <si>
    <t>961.852.037-40</t>
  </si>
  <si>
    <t>Liam Machado</t>
  </si>
  <si>
    <t>Favela de Ferreira, 2</t>
  </si>
  <si>
    <t>+55055990700385</t>
  </si>
  <si>
    <t>pintomatteo@example.com</t>
  </si>
  <si>
    <t>Tecnólogo em processos químicos</t>
  </si>
  <si>
    <t>063.924.785-74</t>
  </si>
  <si>
    <t>João Pedro Farias</t>
  </si>
  <si>
    <t>Estrada Gonçalves, 87</t>
  </si>
  <si>
    <t>+5578909604889</t>
  </si>
  <si>
    <t>vitorrezende@example.com</t>
  </si>
  <si>
    <t>489.261.053-42</t>
  </si>
  <si>
    <t>Stephany Moura</t>
  </si>
  <si>
    <t>+5505904780033</t>
  </si>
  <si>
    <t>icorreia@example.net</t>
  </si>
  <si>
    <t>634.192.805-05</t>
  </si>
  <si>
    <t>Isabelly Rocha</t>
  </si>
  <si>
    <t>Largo Rios, 67</t>
  </si>
  <si>
    <t>+55007969950932</t>
  </si>
  <si>
    <t>melinafarias@example.com</t>
  </si>
  <si>
    <t>231.480.956-42</t>
  </si>
  <si>
    <t>Maria Helena Vargas</t>
  </si>
  <si>
    <t>Jardim da Rosa, 96</t>
  </si>
  <si>
    <t>Sales de Montenegro</t>
  </si>
  <si>
    <t>+5573976906081</t>
  </si>
  <si>
    <t>iaragao@example.net</t>
  </si>
  <si>
    <t>742.893.061-87</t>
  </si>
  <si>
    <t>Rafael Guerra</t>
  </si>
  <si>
    <t>Chácara Freitas, 9</t>
  </si>
  <si>
    <t>+5528997554502</t>
  </si>
  <si>
    <t>vsales@example.net</t>
  </si>
  <si>
    <t>536.829.401-89</t>
  </si>
  <si>
    <t>Clara Sampaio</t>
  </si>
  <si>
    <t>Travessa Garcia, 57</t>
  </si>
  <si>
    <t>+5524900156875</t>
  </si>
  <si>
    <t>benjamim82@example.org</t>
  </si>
  <si>
    <t>642.108.759-02</t>
  </si>
  <si>
    <t>Emanuelly Fogaça</t>
  </si>
  <si>
    <t>Condomínio de Nunes, 70</t>
  </si>
  <si>
    <t>Casa Grande de da Mota</t>
  </si>
  <si>
    <t>+5522900336953</t>
  </si>
  <si>
    <t>raulpereira@example.org</t>
  </si>
  <si>
    <t>257.043.618-62</t>
  </si>
  <si>
    <t>João Gabriel Mendes</t>
  </si>
  <si>
    <t>Trevo Rhavi Aragão, 44</t>
  </si>
  <si>
    <t>+5501937919463</t>
  </si>
  <si>
    <t>gsampaio@example.org</t>
  </si>
  <si>
    <t>091.857.264-94</t>
  </si>
  <si>
    <t>Daniel Souza</t>
  </si>
  <si>
    <t>Favela de Vasconcelos, 71</t>
  </si>
  <si>
    <t>Porto do Norte</t>
  </si>
  <si>
    <t>+5589958131980</t>
  </si>
  <si>
    <t>helenavieira@example.com</t>
  </si>
  <si>
    <t>239.564.081-60</t>
  </si>
  <si>
    <t>Conjunto de Pereira, 9</t>
  </si>
  <si>
    <t>+5593977881625</t>
  </si>
  <si>
    <t>beatrizsiqueira@example.org</t>
  </si>
  <si>
    <t>427.985.630-38</t>
  </si>
  <si>
    <t>Alexia Nascimento</t>
  </si>
  <si>
    <t>Área Vieira, 96</t>
  </si>
  <si>
    <t>Duarte do Amparo</t>
  </si>
  <si>
    <t>+5572986614596</t>
  </si>
  <si>
    <t>198.067.243-13</t>
  </si>
  <si>
    <t>Erick Sousa</t>
  </si>
  <si>
    <t>Conjunto de Montenegro</t>
  </si>
  <si>
    <t>+5550974450095</t>
  </si>
  <si>
    <t>rteixeira@example.org</t>
  </si>
  <si>
    <t>410.283.569-51</t>
  </si>
  <si>
    <t>Pietra Montenegro</t>
  </si>
  <si>
    <t>Favela Brito, 6</t>
  </si>
  <si>
    <t>+5553910332373</t>
  </si>
  <si>
    <t>ramosantony@example.com</t>
  </si>
  <si>
    <t>261.589.437-46</t>
  </si>
  <si>
    <t>José Pedro Macedo</t>
  </si>
  <si>
    <t>Largo Eloá Melo, 7</t>
  </si>
  <si>
    <t>+5527950282007</t>
  </si>
  <si>
    <t>walmeida@example.net</t>
  </si>
  <si>
    <t>561.783.402-90</t>
  </si>
  <si>
    <t>Camila Gomes</t>
  </si>
  <si>
    <t>Via de Silveira, 255</t>
  </si>
  <si>
    <t>+5520999156527</t>
  </si>
  <si>
    <t>rhavi22@example.org</t>
  </si>
  <si>
    <t>290.687.145-11</t>
  </si>
  <si>
    <t>Sarah Brito</t>
  </si>
  <si>
    <t>Lagoa Lorenzo Mendonça, 78</t>
  </si>
  <si>
    <t>Vieira da Mata</t>
  </si>
  <si>
    <t>+5570938296464</t>
  </si>
  <si>
    <t>kcastro@example.org</t>
  </si>
  <si>
    <t>905.876.324-29</t>
  </si>
  <si>
    <t>Matteo Peixoto</t>
  </si>
  <si>
    <t>Setor de Pastor, 26</t>
  </si>
  <si>
    <t>+5516929990797</t>
  </si>
  <si>
    <t>melobarbara@example.net</t>
  </si>
  <si>
    <t>698.045.721-76</t>
  </si>
  <si>
    <t>Gael Henrique Cavalcante</t>
  </si>
  <si>
    <t>Estação Bernardo Sousa, 27</t>
  </si>
  <si>
    <t>Borges do Galho</t>
  </si>
  <si>
    <t>+5547973132752</t>
  </si>
  <si>
    <t>naraujo@example.com</t>
  </si>
  <si>
    <t>068.471.329-22</t>
  </si>
  <si>
    <t>Júlia Sales</t>
  </si>
  <si>
    <t>Alameda de Azevedo</t>
  </si>
  <si>
    <t>+5519919913172</t>
  </si>
  <si>
    <t>stellada-rosa@example.org</t>
  </si>
  <si>
    <t>526.390.481-98</t>
  </si>
  <si>
    <t>Natália Montenegro</t>
  </si>
  <si>
    <t>Estrada Fogaça, 83</t>
  </si>
  <si>
    <t>+5528909328978</t>
  </si>
  <si>
    <t>713.208.564-62</t>
  </si>
  <si>
    <t>Maria Flor Abreu</t>
  </si>
  <si>
    <t>Lago da Paz, 52</t>
  </si>
  <si>
    <t>+5501909624203</t>
  </si>
  <si>
    <t>pduarte@example.org</t>
  </si>
  <si>
    <t>982.513.407-05</t>
  </si>
  <si>
    <t>Luiz Otávio da Mota</t>
  </si>
  <si>
    <t>Rua Luiz Henrique da Cunha, 35</t>
  </si>
  <si>
    <t>Brito dos Dourados</t>
  </si>
  <si>
    <t>+5542975922217</t>
  </si>
  <si>
    <t>gustavo-henrique71@example.net</t>
  </si>
  <si>
    <t>394.618.207-04</t>
  </si>
  <si>
    <t>Augusto Garcia</t>
  </si>
  <si>
    <t>Feira Henry Gabriel Cavalcante, 454</t>
  </si>
  <si>
    <t>+55077901228990</t>
  </si>
  <si>
    <t>guerragabrielly@example.org</t>
  </si>
  <si>
    <t>817.632.409-40</t>
  </si>
  <si>
    <t>Liz Rocha</t>
  </si>
  <si>
    <t>Rua Porto, 69</t>
  </si>
  <si>
    <t>Cunha do Sul</t>
  </si>
  <si>
    <t>+5527901906416</t>
  </si>
  <si>
    <t>yuriabreu@example.net</t>
  </si>
  <si>
    <t>975.160.348-00</t>
  </si>
  <si>
    <t>Sophia Dias</t>
  </si>
  <si>
    <t>Setor Câmara</t>
  </si>
  <si>
    <t>+5585994246139</t>
  </si>
  <si>
    <t>sabrina09@example.org</t>
  </si>
  <si>
    <t>760.914.328-69</t>
  </si>
  <si>
    <t>Erick Oliveira</t>
  </si>
  <si>
    <t>Via Viana, 408</t>
  </si>
  <si>
    <t>+5552969903789</t>
  </si>
  <si>
    <t>rochajulia@example.com</t>
  </si>
  <si>
    <t>732.659.084-29</t>
  </si>
  <si>
    <t>Otto Correia</t>
  </si>
  <si>
    <t>Viaduto Leão, 14</t>
  </si>
  <si>
    <t>Santos de da Mota</t>
  </si>
  <si>
    <t>+5506930645636</t>
  </si>
  <si>
    <t>natalia86@example.com</t>
  </si>
  <si>
    <t>514.672.038-07</t>
  </si>
  <si>
    <t>Yan Pastor</t>
  </si>
  <si>
    <t>Conjunto de Carvalho, 33</t>
  </si>
  <si>
    <t>+5558993832930</t>
  </si>
  <si>
    <t>rezendejoana@example.net</t>
  </si>
  <si>
    <t>705.469.283-74</t>
  </si>
  <si>
    <t>Bento Pereira</t>
  </si>
  <si>
    <t>Quadra Dias</t>
  </si>
  <si>
    <t>+55079976245659</t>
  </si>
  <si>
    <t>stephany24@example.net</t>
  </si>
  <si>
    <t>150.723.864-90</t>
  </si>
  <si>
    <t>Bárbara da Cruz</t>
  </si>
  <si>
    <t>Sítio Pinto, 7</t>
  </si>
  <si>
    <t>+5554947158885</t>
  </si>
  <si>
    <t>fernandestheo@example.net</t>
  </si>
  <si>
    <t>639.417.205-70</t>
  </si>
  <si>
    <t>Léo Dias</t>
  </si>
  <si>
    <t>Loteamento de Cunha, 7</t>
  </si>
  <si>
    <t>Cassiano de Teixeira</t>
  </si>
  <si>
    <t>+5567902178173</t>
  </si>
  <si>
    <t>mouralorena@example.com</t>
  </si>
  <si>
    <t>084.179.562-20</t>
  </si>
  <si>
    <t>Ísis Costa</t>
  </si>
  <si>
    <t>Vila Azevedo, 52</t>
  </si>
  <si>
    <t>+5501987015534</t>
  </si>
  <si>
    <t>thales93@example.com</t>
  </si>
  <si>
    <t>263.801.475-35</t>
  </si>
  <si>
    <t>Nicole Gonçalves</t>
  </si>
  <si>
    <t>Viaduto Macedo, 204</t>
  </si>
  <si>
    <t>+5571987360916</t>
  </si>
  <si>
    <t>calebegomes@example.net</t>
  </si>
  <si>
    <t>604.283.195-05</t>
  </si>
  <si>
    <t>Alice Marques</t>
  </si>
  <si>
    <t>Largo Sampaio, 3</t>
  </si>
  <si>
    <t>Dias Grande</t>
  </si>
  <si>
    <t>+5573955143152</t>
  </si>
  <si>
    <t>caragao@example.com</t>
  </si>
  <si>
    <t>364.095.871-39</t>
  </si>
  <si>
    <t>Olívia Novais</t>
  </si>
  <si>
    <t>Distrito Campos, 14</t>
  </si>
  <si>
    <t>Costela de Costa</t>
  </si>
  <si>
    <t>+5541982698206</t>
  </si>
  <si>
    <t>xmendonca@example.net</t>
  </si>
  <si>
    <t>183.026.947-03</t>
  </si>
  <si>
    <t>Bernardo Siqueira</t>
  </si>
  <si>
    <t>Fazenda Giovanna Cirino, 782</t>
  </si>
  <si>
    <t>+5504916941181</t>
  </si>
  <si>
    <t>789.043.251-88</t>
  </si>
  <si>
    <t>Bryan Cunha</t>
  </si>
  <si>
    <t>Esplanada Duarte, 95</t>
  </si>
  <si>
    <t>+5532959155996</t>
  </si>
  <si>
    <t>maria-luisa90@example.org</t>
  </si>
  <si>
    <t>617.825.390-77</t>
  </si>
  <si>
    <t>Maria Clara Farias</t>
  </si>
  <si>
    <t>Trevo de Macedo, 6</t>
  </si>
  <si>
    <t>+5513998950121</t>
  </si>
  <si>
    <t>ana-lizbarbosa@example.com</t>
  </si>
  <si>
    <t>423.685.907-65</t>
  </si>
  <si>
    <t>Isabela Brito</t>
  </si>
  <si>
    <t>Vereda de Freitas, 712</t>
  </si>
  <si>
    <t>+5519929157510</t>
  </si>
  <si>
    <t>vgarcia@example.com</t>
  </si>
  <si>
    <t>149.738.652-73</t>
  </si>
  <si>
    <t>Isabela Cunha</t>
  </si>
  <si>
    <t>Recanto de Cunha, 50</t>
  </si>
  <si>
    <t>+5584988833370</t>
  </si>
  <si>
    <t>heitor00@example.net</t>
  </si>
  <si>
    <t>349.810.627-96</t>
  </si>
  <si>
    <t>Hadassa Vargas</t>
  </si>
  <si>
    <t>Vereda Maria Julia Gonçalves, 11</t>
  </si>
  <si>
    <t>+5521966294099</t>
  </si>
  <si>
    <t>ryan06@example.org</t>
  </si>
  <si>
    <t>064.289.513-98</t>
  </si>
  <si>
    <t>Luiz Gustavo Sales</t>
  </si>
  <si>
    <t>Praça de Garcia, 227</t>
  </si>
  <si>
    <t>+55009965556406</t>
  </si>
  <si>
    <t>fcamargo@example.com</t>
  </si>
  <si>
    <t>925.480.136-42</t>
  </si>
  <si>
    <t>Arthur Miguel Silva</t>
  </si>
  <si>
    <t>Sítio de Moura, 25</t>
  </si>
  <si>
    <t>+55089926217249</t>
  </si>
  <si>
    <t>juan37@example.com</t>
  </si>
  <si>
    <t>238.790.145-23</t>
  </si>
  <si>
    <t>Recanto da Luz, 7</t>
  </si>
  <si>
    <t>+5586975099753</t>
  </si>
  <si>
    <t>kaiquesampaio@example.net</t>
  </si>
  <si>
    <t>480.937.615-00</t>
  </si>
  <si>
    <t>Esplanada Ana Luiza Moura</t>
  </si>
  <si>
    <t>+5508931812808</t>
  </si>
  <si>
    <t>thiagosa@example.net</t>
  </si>
  <si>
    <t xml:space="preserve"> O serviço foi prestado com muita agilidade</t>
  </si>
  <si>
    <t>742.369.581-55</t>
  </si>
  <si>
    <t>Nicolas Costela</t>
  </si>
  <si>
    <t>Avenida de Pimenta, 1</t>
  </si>
  <si>
    <t>Fernandes de Mendes</t>
  </si>
  <si>
    <t>+5586945786550</t>
  </si>
  <si>
    <t>antony16@example.net</t>
  </si>
  <si>
    <t>620.517.439-16</t>
  </si>
  <si>
    <t>Aurora Farias</t>
  </si>
  <si>
    <t>Aeroporto Pereira, 44</t>
  </si>
  <si>
    <t>Porto da Serra</t>
  </si>
  <si>
    <t>+5526988363283</t>
  </si>
  <si>
    <t>ana-vitoria99@example.org</t>
  </si>
  <si>
    <t xml:space="preserve"> O atendente não seguiu o protocolo adequado</t>
  </si>
  <si>
    <t>571.028.469-67</t>
  </si>
  <si>
    <t>Fernando Oliveira</t>
  </si>
  <si>
    <t>Viaduto Anthony Vargas, 737</t>
  </si>
  <si>
    <t>+55022973952584</t>
  </si>
  <si>
    <t>ncorreia@example.net</t>
  </si>
  <si>
    <t>952.031.874-79</t>
  </si>
  <si>
    <t>Condomínio de Barbosa, 213</t>
  </si>
  <si>
    <t>+5543947091431</t>
  </si>
  <si>
    <t>ocavalcante@example.com</t>
  </si>
  <si>
    <t>423.879.160-69</t>
  </si>
  <si>
    <t>Daniel Vasconcelos</t>
  </si>
  <si>
    <t>Travessa Borges, 9</t>
  </si>
  <si>
    <t>+5566982787656</t>
  </si>
  <si>
    <t>pirespedro-miguel@example.net</t>
  </si>
  <si>
    <t>784.023.196-96</t>
  </si>
  <si>
    <t>Rodrigo Souza</t>
  </si>
  <si>
    <t>Jardim Raquel Farias, 10</t>
  </si>
  <si>
    <t>+55073954998701</t>
  </si>
  <si>
    <t>bruna33@example.net</t>
  </si>
  <si>
    <t>823.974.601-22</t>
  </si>
  <si>
    <t>Maya Araújo</t>
  </si>
  <si>
    <t>Estrada Luiz Henrique Souza, 403</t>
  </si>
  <si>
    <t>+5579900301668</t>
  </si>
  <si>
    <t>eduardosousa@example.net</t>
  </si>
  <si>
    <t>462.851.903-05</t>
  </si>
  <si>
    <t>Luísa Andrade</t>
  </si>
  <si>
    <t>Loteamento Montenegro, 360</t>
  </si>
  <si>
    <t>+5534928633717</t>
  </si>
  <si>
    <t>melojulia@example.com</t>
  </si>
  <si>
    <t>856.034.972-38</t>
  </si>
  <si>
    <t>Lucas Gonçalves</t>
  </si>
  <si>
    <t>Viela Câmara, 89</t>
  </si>
  <si>
    <t>+5592953754899</t>
  </si>
  <si>
    <t>campossofia@example.com</t>
  </si>
  <si>
    <t>042.567.183-62</t>
  </si>
  <si>
    <t>Liam Barros</t>
  </si>
  <si>
    <t>Chácara Cassiano, 31</t>
  </si>
  <si>
    <t>+5509984409002</t>
  </si>
  <si>
    <t>jose-pedroaraujo@example.com</t>
  </si>
  <si>
    <t>720.845.693-38</t>
  </si>
  <si>
    <t>Marcelo Camargo</t>
  </si>
  <si>
    <t>Morro de Cavalcanti, 46</t>
  </si>
  <si>
    <t>+5530995274480</t>
  </si>
  <si>
    <t>rbrito@example.org</t>
  </si>
  <si>
    <t>298.607.435-92</t>
  </si>
  <si>
    <t>Alexia Lopes</t>
  </si>
  <si>
    <t>Rodovia Farias</t>
  </si>
  <si>
    <t>Cunha de Andrade</t>
  </si>
  <si>
    <t>+5509965958223</t>
  </si>
  <si>
    <t>aparecidaisaac@example.org</t>
  </si>
  <si>
    <t>367.429.805-83</t>
  </si>
  <si>
    <t>Gael Henrique Mendonça</t>
  </si>
  <si>
    <t>Morro Alexandre Camargo, 178</t>
  </si>
  <si>
    <t>+5566948373062</t>
  </si>
  <si>
    <t>joao-pedromoura@example.com</t>
  </si>
  <si>
    <t>497.813.602-40</t>
  </si>
  <si>
    <t>Mariah Rios</t>
  </si>
  <si>
    <t>Pátio de Lopes</t>
  </si>
  <si>
    <t>Câmara de da Costa</t>
  </si>
  <si>
    <t>+5554986473087</t>
  </si>
  <si>
    <t>manuella42@example.net</t>
  </si>
  <si>
    <t>846.792.510-85</t>
  </si>
  <si>
    <t>Fernando Moura</t>
  </si>
  <si>
    <t>Rua Correia, 1</t>
  </si>
  <si>
    <t>+5584932071293</t>
  </si>
  <si>
    <t>pedro-lucasfarias@example.com</t>
  </si>
  <si>
    <t>821.953.046-42</t>
  </si>
  <si>
    <t>Ana Clara Camargo</t>
  </si>
  <si>
    <t>Praia de Nogueira, 84</t>
  </si>
  <si>
    <t>+55039953827566</t>
  </si>
  <si>
    <t>jcavalcante@example.net</t>
  </si>
  <si>
    <t>306.971.582-68</t>
  </si>
  <si>
    <t>Henrique Fernandes</t>
  </si>
  <si>
    <t>Ladeira Jesus, 70</t>
  </si>
  <si>
    <t>+55060925397319</t>
  </si>
  <si>
    <t>joao-feliperocha@example.org</t>
  </si>
  <si>
    <t>259.641.738-37</t>
  </si>
  <si>
    <t>Elisa Santos</t>
  </si>
  <si>
    <t>Colônia de Peixoto, 92</t>
  </si>
  <si>
    <t>+5594934212092</t>
  </si>
  <si>
    <t>barbaraguerra@example.org</t>
  </si>
  <si>
    <t>619.402.378-31</t>
  </si>
  <si>
    <t>Yago Moraes</t>
  </si>
  <si>
    <t>Trecho Rezende, 97</t>
  </si>
  <si>
    <t>+5593925895978</t>
  </si>
  <si>
    <t>stellasantos@example.org</t>
  </si>
  <si>
    <t>816.903.524-42</t>
  </si>
  <si>
    <t>Felipe Melo</t>
  </si>
  <si>
    <t>Fazenda Luan Gonçalves, 8</t>
  </si>
  <si>
    <t>+5527998554212</t>
  </si>
  <si>
    <t>da-matabenjamin@example.net</t>
  </si>
  <si>
    <t>407.352.698-74</t>
  </si>
  <si>
    <t>Ravi Lucca Garcia</t>
  </si>
  <si>
    <t>Parque Nina Jesus, 17</t>
  </si>
  <si>
    <t>+5510978856540</t>
  </si>
  <si>
    <t>leonardo18@example.com</t>
  </si>
  <si>
    <t>483.207.596-92</t>
  </si>
  <si>
    <t>Ana Julia Santos</t>
  </si>
  <si>
    <t>Distrito de Macedo, 57</t>
  </si>
  <si>
    <t>+55009905964463</t>
  </si>
  <si>
    <t>benjamim98@example.org</t>
  </si>
  <si>
    <t>046.289.157-76</t>
  </si>
  <si>
    <t>Arthur Barros</t>
  </si>
  <si>
    <t>Pátio de Cardoso</t>
  </si>
  <si>
    <t>Vasconcelos Alegre</t>
  </si>
  <si>
    <t>+55035968425917</t>
  </si>
  <si>
    <t>ravinovais@example.net</t>
  </si>
  <si>
    <t>432.591.086-70</t>
  </si>
  <si>
    <t>Luana Rodrigues</t>
  </si>
  <si>
    <t>Feira de Fogaça</t>
  </si>
  <si>
    <t>+5567959887860</t>
  </si>
  <si>
    <t>costelamariah@example.net</t>
  </si>
  <si>
    <t>216.983.705-12</t>
  </si>
  <si>
    <t>Liz Araújo</t>
  </si>
  <si>
    <t>Favela de da Rosa, 5</t>
  </si>
  <si>
    <t>das Neves Paulista</t>
  </si>
  <si>
    <t>+5575956959247</t>
  </si>
  <si>
    <t>pcastro@example.net</t>
  </si>
  <si>
    <t>871.630.954-57</t>
  </si>
  <si>
    <t>Luiza Silveira</t>
  </si>
  <si>
    <t>Aeroporto de Pinto, 1</t>
  </si>
  <si>
    <t>+5544986188652</t>
  </si>
  <si>
    <t>mendesotto@example.org</t>
  </si>
  <si>
    <t>395.421.078-97</t>
  </si>
  <si>
    <t>Ayla Brito</t>
  </si>
  <si>
    <t>Trecho Cavalcanti, 177</t>
  </si>
  <si>
    <t>+5517938998153</t>
  </si>
  <si>
    <t>slopes@example.com</t>
  </si>
  <si>
    <t>516.394.270-07</t>
  </si>
  <si>
    <t>Melina Caldeira</t>
  </si>
  <si>
    <t>Lago Melo, 602</t>
  </si>
  <si>
    <t>Peixoto Paulista</t>
  </si>
  <si>
    <t>+5539940686689</t>
  </si>
  <si>
    <t>maria-florpinto@example.net</t>
  </si>
  <si>
    <t>289.754.316-73</t>
  </si>
  <si>
    <t>Caio Viana</t>
  </si>
  <si>
    <t>Pátio de Viana, 57</t>
  </si>
  <si>
    <t>+5555901392299</t>
  </si>
  <si>
    <t>emanuelladias@example.com</t>
  </si>
  <si>
    <t>513.472.890-97</t>
  </si>
  <si>
    <t>Ísis Fernandes</t>
  </si>
  <si>
    <t>Trevo Pastor, 38</t>
  </si>
  <si>
    <t>Fonseca da Prata</t>
  </si>
  <si>
    <t>+5555908272331</t>
  </si>
  <si>
    <t>caldeiraguilherme@example.org</t>
  </si>
  <si>
    <t>645.120.379-34</t>
  </si>
  <si>
    <t>Lavínia Pinto</t>
  </si>
  <si>
    <t>Viaduto Laura Dias, 5</t>
  </si>
  <si>
    <t>+5592907121428</t>
  </si>
  <si>
    <t>isisrios@example.net</t>
  </si>
  <si>
    <t>975.234.801-79</t>
  </si>
  <si>
    <t>Kevin Fonseca</t>
  </si>
  <si>
    <t>Feira Vitor da Conceição, 274</t>
  </si>
  <si>
    <t>Mendes das Pedras</t>
  </si>
  <si>
    <t>+5558923869104</t>
  </si>
  <si>
    <t>da-pazlunna@example.com</t>
  </si>
  <si>
    <t>872.946.153-73</t>
  </si>
  <si>
    <t>Luísa Pires</t>
  </si>
  <si>
    <t>Loteamento de Almeida, 7</t>
  </si>
  <si>
    <t>+5534959179536</t>
  </si>
  <si>
    <t>sousabrenda@example.com</t>
  </si>
  <si>
    <t>174.082.963-87</t>
  </si>
  <si>
    <t>Eloá Moraes</t>
  </si>
  <si>
    <t>Passarela Fogaça</t>
  </si>
  <si>
    <t>+5587930188814</t>
  </si>
  <si>
    <t>vasconcelosbreno@example.org</t>
  </si>
  <si>
    <t>150.679.834-93</t>
  </si>
  <si>
    <t>Bernardo Abreu</t>
  </si>
  <si>
    <t>Quadra Caldeira, 45</t>
  </si>
  <si>
    <t>+5545919012690</t>
  </si>
  <si>
    <t>leandronascimento@example.net</t>
  </si>
  <si>
    <t>467.082.319-13</t>
  </si>
  <si>
    <t>Paulo Silva</t>
  </si>
  <si>
    <t>Alameda Sousa, 44</t>
  </si>
  <si>
    <t>+5599987305383</t>
  </si>
  <si>
    <t>fariasmariah@example.net</t>
  </si>
  <si>
    <t>592.067.143-25</t>
  </si>
  <si>
    <t>Lorena da Mata</t>
  </si>
  <si>
    <t>Passarela Emanuel Lopes, 2</t>
  </si>
  <si>
    <t>+5544997357010</t>
  </si>
  <si>
    <t>ana-luizanunes@example.org</t>
  </si>
  <si>
    <t>879.604.235-47</t>
  </si>
  <si>
    <t>Maria Flor Ferreira</t>
  </si>
  <si>
    <t>Viaduto Nogueira, 68</t>
  </si>
  <si>
    <t>+55093912913481</t>
  </si>
  <si>
    <t>sabrinaferreira@example.net</t>
  </si>
  <si>
    <t>634.720.591-25</t>
  </si>
  <si>
    <t>Mathias das Neves</t>
  </si>
  <si>
    <t>Colônia Pereira, 5</t>
  </si>
  <si>
    <t>+5518900097515</t>
  </si>
  <si>
    <t>theodoro79@example.com</t>
  </si>
  <si>
    <t>129.645.387-19</t>
  </si>
  <si>
    <t>Zoe da Luz</t>
  </si>
  <si>
    <t>Setor de Abreu, 200</t>
  </si>
  <si>
    <t>Brito de Sampaio</t>
  </si>
  <si>
    <t>+5520938876268</t>
  </si>
  <si>
    <t>ianbarros@example.com</t>
  </si>
  <si>
    <t>402.673.195-25</t>
  </si>
  <si>
    <t>Ana Liz Pereira</t>
  </si>
  <si>
    <t>Vila de Duarte, 991</t>
  </si>
  <si>
    <t>Costela Grande</t>
  </si>
  <si>
    <t>+5555920156247</t>
  </si>
  <si>
    <t>guerrajoao@example.net</t>
  </si>
  <si>
    <t>283.710.954-14</t>
  </si>
  <si>
    <t>Kamilly da Rosa</t>
  </si>
  <si>
    <t>Praça de Câmara, 4</t>
  </si>
  <si>
    <t>+55014962957416</t>
  </si>
  <si>
    <t>jpeixoto@example.org</t>
  </si>
  <si>
    <t>936.487.205-38</t>
  </si>
  <si>
    <t>Dom Camargo</t>
  </si>
  <si>
    <t>Viaduto de Sales, 92</t>
  </si>
  <si>
    <t>Fonseca Paulista</t>
  </si>
  <si>
    <t>+5504928074463</t>
  </si>
  <si>
    <t>ipacheco@example.com</t>
  </si>
  <si>
    <t>546.210.879-67</t>
  </si>
  <si>
    <t>Dom Cassiano</t>
  </si>
  <si>
    <t>Morro de Viana, 34</t>
  </si>
  <si>
    <t>Macedo das Pedras</t>
  </si>
  <si>
    <t>+55049965074436</t>
  </si>
  <si>
    <t>asafe34@example.org</t>
  </si>
  <si>
    <t>042.896.517-20</t>
  </si>
  <si>
    <t>Loteamento Bella Cirino, 59</t>
  </si>
  <si>
    <t>+5582938293314</t>
  </si>
  <si>
    <t>pcastro@example.com</t>
  </si>
  <si>
    <t>594.071.682-20</t>
  </si>
  <si>
    <t>Passarela Cirino</t>
  </si>
  <si>
    <t>Pires de Fogaça</t>
  </si>
  <si>
    <t>+55007924911260</t>
  </si>
  <si>
    <t>erios@example.com</t>
  </si>
  <si>
    <t>213.097.654-99</t>
  </si>
  <si>
    <t>Joaquim Peixoto</t>
  </si>
  <si>
    <t>Lagoa Mendes, 4</t>
  </si>
  <si>
    <t>Andrade de Minas</t>
  </si>
  <si>
    <t>+55061943286573</t>
  </si>
  <si>
    <t>gnascimento@example.com</t>
  </si>
  <si>
    <t>175.962.380-68</t>
  </si>
  <si>
    <t>Julia Aparecida</t>
  </si>
  <si>
    <t>Loteamento Casa Grande, 83</t>
  </si>
  <si>
    <t>+5523993918004</t>
  </si>
  <si>
    <t>eda-luz@example.net</t>
  </si>
  <si>
    <t>318.925.764-73</t>
  </si>
  <si>
    <t>Lavínia Sales</t>
  </si>
  <si>
    <t>Quadra Andrade</t>
  </si>
  <si>
    <t>Pires do Norte</t>
  </si>
  <si>
    <t>+5540944394067</t>
  </si>
  <si>
    <t>xrios@example.net</t>
  </si>
  <si>
    <t>760.358.291-12</t>
  </si>
  <si>
    <t>João Miguel Teixeira</t>
  </si>
  <si>
    <t>Viela de Souza, 79</t>
  </si>
  <si>
    <t>Lopes de Souza</t>
  </si>
  <si>
    <t>+5540909878609</t>
  </si>
  <si>
    <t>nandrade@example.net</t>
  </si>
  <si>
    <t>426.075.391-61</t>
  </si>
  <si>
    <t>Clarice Camargo</t>
  </si>
  <si>
    <t>Vereda Oliveira</t>
  </si>
  <si>
    <t>Silva da Praia</t>
  </si>
  <si>
    <t>+5534927061157</t>
  </si>
  <si>
    <t>lguerra@example.com</t>
  </si>
  <si>
    <t>960.857.342-47</t>
  </si>
  <si>
    <t>Juan Nascimento</t>
  </si>
  <si>
    <t>+5573956801080</t>
  </si>
  <si>
    <t>jpastor@example.org</t>
  </si>
  <si>
    <t>617.354.290-07</t>
  </si>
  <si>
    <t>Kevin Borges</t>
  </si>
  <si>
    <t>Setor de Leão</t>
  </si>
  <si>
    <t>+5564905746523</t>
  </si>
  <si>
    <t>mendesnicole@example.net</t>
  </si>
  <si>
    <t>938.275.016-95</t>
  </si>
  <si>
    <t>Arthur Miguel Mendonça</t>
  </si>
  <si>
    <t>Distrito de Garcia, 824</t>
  </si>
  <si>
    <t>+5552923361576</t>
  </si>
  <si>
    <t>nicolas69@example.com</t>
  </si>
  <si>
    <t>165.893.207-21</t>
  </si>
  <si>
    <t>Enzo Moreira</t>
  </si>
  <si>
    <t>Lagoa Sousa, 21</t>
  </si>
  <si>
    <t>+5522953831457</t>
  </si>
  <si>
    <t>bpacheco@example.net</t>
  </si>
  <si>
    <t>713.569.084-20</t>
  </si>
  <si>
    <t>Lunna das Neves</t>
  </si>
  <si>
    <t>Rodovia Benjamin Farias, 1</t>
  </si>
  <si>
    <t>Moraes de Barros</t>
  </si>
  <si>
    <t>+55094927694920</t>
  </si>
  <si>
    <t>bmendes@example.com</t>
  </si>
  <si>
    <t>281.047.956-94</t>
  </si>
  <si>
    <t>Esther Sá</t>
  </si>
  <si>
    <t>Feira de Nascimento, 35</t>
  </si>
  <si>
    <t>+5531924847933</t>
  </si>
  <si>
    <t>qandrade@example.org</t>
  </si>
  <si>
    <t>716.830.542-53</t>
  </si>
  <si>
    <t>Anthony Barbosa</t>
  </si>
  <si>
    <t>Fazenda Ribeiro, 18</t>
  </si>
  <si>
    <t>+5574991491115</t>
  </si>
  <si>
    <t>otaviocostela@example.net</t>
  </si>
  <si>
    <t>721.634.580-08</t>
  </si>
  <si>
    <t>Morro de Souza, 858</t>
  </si>
  <si>
    <t>+5573931381890</t>
  </si>
  <si>
    <t>teixeiramaria-isis@example.com</t>
  </si>
  <si>
    <t>740.836.295-92</t>
  </si>
  <si>
    <t>João Guilherme Casa Grande</t>
  </si>
  <si>
    <t>Aeroporto Gael Carvalho, 189</t>
  </si>
  <si>
    <t>Gonçalves de Moreira</t>
  </si>
  <si>
    <t>+5599919111004</t>
  </si>
  <si>
    <t>jose-pedrocamara@example.org</t>
  </si>
  <si>
    <t>067.531.849-10</t>
  </si>
  <si>
    <t>Arthur Ribeiro</t>
  </si>
  <si>
    <t>Jardim Mariana Brito, 83</t>
  </si>
  <si>
    <t>+55045900298404</t>
  </si>
  <si>
    <t>isadora65@example.com</t>
  </si>
  <si>
    <t>246.098.175-94</t>
  </si>
  <si>
    <t>Luiz Fernando Moreira</t>
  </si>
  <si>
    <t>Vila Carvalho, 86</t>
  </si>
  <si>
    <t>+5564969166554</t>
  </si>
  <si>
    <t>rodriguesesther@example.com</t>
  </si>
  <si>
    <t>723.058.416-71</t>
  </si>
  <si>
    <t>Samuel Fonseca</t>
  </si>
  <si>
    <t>Lagoa Evelyn da Paz, 26</t>
  </si>
  <si>
    <t>Gomes do Oeste</t>
  </si>
  <si>
    <t>+5578960172187</t>
  </si>
  <si>
    <t>mferreira@example.org</t>
  </si>
  <si>
    <t>029.584.631-33</t>
  </si>
  <si>
    <t>Leonardo Alves</t>
  </si>
  <si>
    <t>Residencial Otávio Borges, 2</t>
  </si>
  <si>
    <t>Costela do Sul</t>
  </si>
  <si>
    <t>+5503942821627</t>
  </si>
  <si>
    <t>matheuspeixoto@example.org</t>
  </si>
  <si>
    <t>342.980.571-60</t>
  </si>
  <si>
    <t>Pedro Miguel Garcia</t>
  </si>
  <si>
    <t>Praça da Paz, 25</t>
  </si>
  <si>
    <t>+5570999967947</t>
  </si>
  <si>
    <t>teixeiramirella@example.net</t>
  </si>
  <si>
    <t>647.502.318-35</t>
  </si>
  <si>
    <t>Maysa Lima</t>
  </si>
  <si>
    <t>Lago Azevedo</t>
  </si>
  <si>
    <t>Borges de Araújo</t>
  </si>
  <si>
    <t>+5532910495012</t>
  </si>
  <si>
    <t>allanada-rosa@example.org</t>
  </si>
  <si>
    <t>752.406.381-44</t>
  </si>
  <si>
    <t>Otto Viana</t>
  </si>
  <si>
    <t>Lagoa Nunes, 277</t>
  </si>
  <si>
    <t>+5502931128070</t>
  </si>
  <si>
    <t>cborges@example.org</t>
  </si>
  <si>
    <t>739.580.261-68</t>
  </si>
  <si>
    <t>Juliana Andrade</t>
  </si>
  <si>
    <t>Sítio Dias, 69</t>
  </si>
  <si>
    <t>+5590966971012</t>
  </si>
  <si>
    <t>sguerra@example.com</t>
  </si>
  <si>
    <t>781.643.052-35</t>
  </si>
  <si>
    <t>Isabela Caldeira</t>
  </si>
  <si>
    <t>Feira Silva, 924</t>
  </si>
  <si>
    <t>+5535962902533</t>
  </si>
  <si>
    <t>fabreu@example.com</t>
  </si>
  <si>
    <t>193.567.248-73</t>
  </si>
  <si>
    <t>Stella Cavalcanti</t>
  </si>
  <si>
    <t>Travessa Luísa Andrade, 33</t>
  </si>
  <si>
    <t>+55040997930211</t>
  </si>
  <si>
    <t>mendesana-clara@example.org</t>
  </si>
  <si>
    <t>354.029.176-80</t>
  </si>
  <si>
    <t>Alameda Ana Laura Azevedo, 3</t>
  </si>
  <si>
    <t>+5512982753920</t>
  </si>
  <si>
    <t>pfonseca@example.net</t>
  </si>
  <si>
    <t>064.273.198-50</t>
  </si>
  <si>
    <t>Emanuella da Mata</t>
  </si>
  <si>
    <t>Conjunto de Camargo, 17</t>
  </si>
  <si>
    <t>Dias Verde</t>
  </si>
  <si>
    <t>+55017950677410</t>
  </si>
  <si>
    <t>vcaldeira@example.net</t>
  </si>
  <si>
    <t>138.064.275-26</t>
  </si>
  <si>
    <t>Ana Luiza Castro</t>
  </si>
  <si>
    <t>Campo Vasconcelos</t>
  </si>
  <si>
    <t>+5588958654235</t>
  </si>
  <si>
    <t>samuelfonseca@example.com</t>
  </si>
  <si>
    <t>871.930.625-30</t>
  </si>
  <si>
    <t>Carolina Fernandes</t>
  </si>
  <si>
    <t>Passarela Mariah Câmara, 24</t>
  </si>
  <si>
    <t>Siqueira de Goiás</t>
  </si>
  <si>
    <t>+5534974934755</t>
  </si>
  <si>
    <t>abreuluiz-henrique@example.com</t>
  </si>
  <si>
    <t>680.423.975-00</t>
  </si>
  <si>
    <t>Trecho de Dias, 44</t>
  </si>
  <si>
    <t>+5598980094458</t>
  </si>
  <si>
    <t>lopeseduarda@example.net</t>
  </si>
  <si>
    <t>940.837.612-96</t>
  </si>
  <si>
    <t>Marcos Vinicius Sampaio</t>
  </si>
  <si>
    <t>Lagoa da Luz, 921</t>
  </si>
  <si>
    <t>+5571929262107</t>
  </si>
  <si>
    <t>maria46@example.com</t>
  </si>
  <si>
    <t>806.149.725-58</t>
  </si>
  <si>
    <t>Allana Porto</t>
  </si>
  <si>
    <t>Parque de Azevedo, 70</t>
  </si>
  <si>
    <t>+5559985138338</t>
  </si>
  <si>
    <t>novaesjuliana@example.org</t>
  </si>
  <si>
    <t>790.861.352-77</t>
  </si>
  <si>
    <t>Stephany Brito</t>
  </si>
  <si>
    <t>Alameda Porto, 10</t>
  </si>
  <si>
    <t>+5508907638497</t>
  </si>
  <si>
    <t>nathanaparecida@example.com</t>
  </si>
  <si>
    <t>769.542.310-61</t>
  </si>
  <si>
    <t>Ana da Conceição</t>
  </si>
  <si>
    <t>Área de Moreira, 81</t>
  </si>
  <si>
    <t>+5574950527091</t>
  </si>
  <si>
    <t>jfernandes@example.net</t>
  </si>
  <si>
    <t>310.782.596-40</t>
  </si>
  <si>
    <t>Bella Duarte</t>
  </si>
  <si>
    <t>Conjunto Garcia, 43</t>
  </si>
  <si>
    <t>+5503961325225</t>
  </si>
  <si>
    <t>247.561.930-99</t>
  </si>
  <si>
    <t>Pedro Costela</t>
  </si>
  <si>
    <t>Trevo de Freitas, 7</t>
  </si>
  <si>
    <t>Melo de Nascimento</t>
  </si>
  <si>
    <t>+55090938716774</t>
  </si>
  <si>
    <t>da-pazmarina@example.com</t>
  </si>
  <si>
    <t>018.326.597-12</t>
  </si>
  <si>
    <t>Matheus Ramos</t>
  </si>
  <si>
    <t>Rodovia de da Mata, 824</t>
  </si>
  <si>
    <t>+55013922495145</t>
  </si>
  <si>
    <t>ocardoso@example.net</t>
  </si>
  <si>
    <t>389.176.450-20</t>
  </si>
  <si>
    <t>Maria Sophia da Costa</t>
  </si>
  <si>
    <t>Trevo Lara Marques</t>
  </si>
  <si>
    <t>+5598988863942</t>
  </si>
  <si>
    <t>luiz-henrique04@example.net</t>
  </si>
  <si>
    <t>705.629.314-06</t>
  </si>
  <si>
    <t>Enzo Gabriel da Luz</t>
  </si>
  <si>
    <t>Jardim Nascimento, 21</t>
  </si>
  <si>
    <t>Moura de Brito</t>
  </si>
  <si>
    <t>+5577976093813</t>
  </si>
  <si>
    <t>emanuelly57@example.net</t>
  </si>
  <si>
    <t>520.946.387-74</t>
  </si>
  <si>
    <t>Vitor Cavalcanti</t>
  </si>
  <si>
    <t>Conjunto de da Rocha</t>
  </si>
  <si>
    <t>+5552991414900</t>
  </si>
  <si>
    <t>pnovaes@example.com</t>
  </si>
  <si>
    <t>742.061.598-58</t>
  </si>
  <si>
    <t>Emanuel Lima</t>
  </si>
  <si>
    <t>Rodovia Lopes, 1</t>
  </si>
  <si>
    <t>+55034901712223</t>
  </si>
  <si>
    <t>danilo74@example.com</t>
  </si>
  <si>
    <t>195.408.732-23</t>
  </si>
  <si>
    <t>Dante Nascimento</t>
  </si>
  <si>
    <t>Área de Casa Grande, 91</t>
  </si>
  <si>
    <t>Azevedo do Norte</t>
  </si>
  <si>
    <t>+5543991812382</t>
  </si>
  <si>
    <t>luna78@example.com</t>
  </si>
  <si>
    <t>703.695.241-52</t>
  </si>
  <si>
    <t>Luiz Felipe Leão</t>
  </si>
  <si>
    <t>Feira Luan Brito</t>
  </si>
  <si>
    <t>Nascimento da Praia</t>
  </si>
  <si>
    <t>+5559989518704</t>
  </si>
  <si>
    <t>ralves@example.com</t>
  </si>
  <si>
    <t>847.023.195-23</t>
  </si>
  <si>
    <t>Lucas Montenegro</t>
  </si>
  <si>
    <t>Viaduto de Leão, 40</t>
  </si>
  <si>
    <t>+5501950896559</t>
  </si>
  <si>
    <t>valentina85@example.com</t>
  </si>
  <si>
    <t>807.514.963-75</t>
  </si>
  <si>
    <t>Pedro Henrique Cavalcante</t>
  </si>
  <si>
    <t>Loteamento Silva, 12</t>
  </si>
  <si>
    <t>+5583959001598</t>
  </si>
  <si>
    <t>gnovaes@example.net</t>
  </si>
  <si>
    <t>967.125.403-99</t>
  </si>
  <si>
    <t>Melissa Silveira</t>
  </si>
  <si>
    <t>Vereda Felipe Porto, 326</t>
  </si>
  <si>
    <t>+5566965064612</t>
  </si>
  <si>
    <t>dazevedo@example.org</t>
  </si>
  <si>
    <t>254.763.019-25</t>
  </si>
  <si>
    <t>Eloah Costela</t>
  </si>
  <si>
    <t>Passarela Costela, 787</t>
  </si>
  <si>
    <t>+5577929428080</t>
  </si>
  <si>
    <t>santospaulo@example.net</t>
  </si>
  <si>
    <t>234.980.561-15</t>
  </si>
  <si>
    <t>Maya Aragão</t>
  </si>
  <si>
    <t>Largo Maria Liz Andrade, 5</t>
  </si>
  <si>
    <t>+5560937330320</t>
  </si>
  <si>
    <t>albuquerquebreno@example.org</t>
  </si>
  <si>
    <t>542.709.638-83</t>
  </si>
  <si>
    <t>João Felipe Sousa</t>
  </si>
  <si>
    <t>Favela Bárbara Albuquerque, 1</t>
  </si>
  <si>
    <t>+5599905302404</t>
  </si>
  <si>
    <t>joseda-paz@example.org</t>
  </si>
  <si>
    <t>435.129.806-51</t>
  </si>
  <si>
    <t>Zoe da Rocha</t>
  </si>
  <si>
    <t>Residencial Maria Alice da Costa, 90</t>
  </si>
  <si>
    <t>+55010924165417</t>
  </si>
  <si>
    <t>rafaelfernandes@example.net</t>
  </si>
  <si>
    <t>643.819.072-13</t>
  </si>
  <si>
    <t>Ana Beatriz Cunha</t>
  </si>
  <si>
    <t>Lago Novais, 3</t>
  </si>
  <si>
    <t>Sales das Pedras</t>
  </si>
  <si>
    <t>+5577999115300</t>
  </si>
  <si>
    <t>lunna09@example.org</t>
  </si>
  <si>
    <t>106.794.358-75</t>
  </si>
  <si>
    <t>Ana Lívia Lima</t>
  </si>
  <si>
    <t>Avenida Barbosa, 251</t>
  </si>
  <si>
    <t>+5557958878666</t>
  </si>
  <si>
    <t>brendafreitas@example.org</t>
  </si>
  <si>
    <t>816.954.230-89</t>
  </si>
  <si>
    <t>Vitor Gabriel da Cunha</t>
  </si>
  <si>
    <t>Trecho Novaes</t>
  </si>
  <si>
    <t>+5505982768035</t>
  </si>
  <si>
    <t>brunarocha@example.net</t>
  </si>
  <si>
    <t>649.781.502-30</t>
  </si>
  <si>
    <t>Largo Sabrina Moura, 3</t>
  </si>
  <si>
    <t>+5592903159041</t>
  </si>
  <si>
    <t>marcelopastor@example.com</t>
  </si>
  <si>
    <t>614.572.039-52</t>
  </si>
  <si>
    <t>Vitor Hugo Vasconcelos</t>
  </si>
  <si>
    <t>Rodovia de Cavalcante, 63</t>
  </si>
  <si>
    <t>da Cruz do Oeste</t>
  </si>
  <si>
    <t>+5546909490820</t>
  </si>
  <si>
    <t>lucca19@example.net</t>
  </si>
  <si>
    <t>248.596.071-20</t>
  </si>
  <si>
    <t>Raquel Nogueira</t>
  </si>
  <si>
    <t>Loteamento Brayan da Paz, 39</t>
  </si>
  <si>
    <t>+5573953768184</t>
  </si>
  <si>
    <t>esther86@example.org</t>
  </si>
  <si>
    <t>043.516.982-33</t>
  </si>
  <si>
    <t>Arthur Gabriel Moraes</t>
  </si>
  <si>
    <t>Praia Abreu</t>
  </si>
  <si>
    <t>+5576932736886</t>
  </si>
  <si>
    <t>juanmartins@example.com</t>
  </si>
  <si>
    <t>405.628.197-11</t>
  </si>
  <si>
    <t>Gustavo Henrique da Mata</t>
  </si>
  <si>
    <t>Núcleo Pimenta, 63</t>
  </si>
  <si>
    <t>+5511950964014</t>
  </si>
  <si>
    <t>laviniamendonca@example.com</t>
  </si>
  <si>
    <t>869.571.402-02</t>
  </si>
  <si>
    <t>Ravy Mendonça</t>
  </si>
  <si>
    <t>Favela Maria Helena Rezende</t>
  </si>
  <si>
    <t>+5508972793559</t>
  </si>
  <si>
    <t>thales78@example.org</t>
  </si>
  <si>
    <t>217.046.935-43</t>
  </si>
  <si>
    <t>Zoe Martins</t>
  </si>
  <si>
    <t>Colônia Ribeiro, 75</t>
  </si>
  <si>
    <t>+5570993023820</t>
  </si>
  <si>
    <t>caleb15@example.org</t>
  </si>
  <si>
    <t>295.481.706-20</t>
  </si>
  <si>
    <t>Maria Cecília Freitas</t>
  </si>
  <si>
    <t>Ladeira Guerra, 72</t>
  </si>
  <si>
    <t>+5551943655690</t>
  </si>
  <si>
    <t>fernandeslorena@example.com</t>
  </si>
  <si>
    <t>051.276.894-30</t>
  </si>
  <si>
    <t>Bárbara Porto</t>
  </si>
  <si>
    <t>Travessa Martins, 52</t>
  </si>
  <si>
    <t>+5538960692485</t>
  </si>
  <si>
    <t>da-motaheitor@example.org</t>
  </si>
  <si>
    <t>702.315.869-30</t>
  </si>
  <si>
    <t>Isis Lima</t>
  </si>
  <si>
    <t>Loteamento Dias, 3</t>
  </si>
  <si>
    <t>+55075903872183</t>
  </si>
  <si>
    <t>monteirolorena@example.net</t>
  </si>
  <si>
    <t>427.985.016-01</t>
  </si>
  <si>
    <t>Alícia Abreu</t>
  </si>
  <si>
    <t>Residencial Caldeira, 82</t>
  </si>
  <si>
    <t>+5555920339963</t>
  </si>
  <si>
    <t>beniciocasa-grande@example.org</t>
  </si>
  <si>
    <t>647.298.105-11</t>
  </si>
  <si>
    <t>Luara da Mata</t>
  </si>
  <si>
    <t>Favela de Vargas, 70</t>
  </si>
  <si>
    <t>+5542955236830</t>
  </si>
  <si>
    <t>vicente27@example.net</t>
  </si>
  <si>
    <t>091.678.253-03</t>
  </si>
  <si>
    <t>Antonella Rocha</t>
  </si>
  <si>
    <t>Sítio de Gomes, 959</t>
  </si>
  <si>
    <t>Campos do Norte</t>
  </si>
  <si>
    <t>+5554968476110</t>
  </si>
  <si>
    <t>rda-conceicao@example.net</t>
  </si>
  <si>
    <t>342.681.907-40</t>
  </si>
  <si>
    <t>Sarah Nogueira</t>
  </si>
  <si>
    <t>Via Silva, 35</t>
  </si>
  <si>
    <t>+55066941442153</t>
  </si>
  <si>
    <t>raulribeiro@example.org</t>
  </si>
  <si>
    <t>109.862.743-13</t>
  </si>
  <si>
    <t>José Lima</t>
  </si>
  <si>
    <t>Avenida Pedro Henrique Siqueira, 6</t>
  </si>
  <si>
    <t>+5599967196796</t>
  </si>
  <si>
    <t>marianagomes@example.net</t>
  </si>
  <si>
    <t>510.436.892-06</t>
  </si>
  <si>
    <t>Brayan Marques</t>
  </si>
  <si>
    <t>Alameda de da Cruz, 58</t>
  </si>
  <si>
    <t>+55050964681174</t>
  </si>
  <si>
    <t>stephany56@example.net</t>
  </si>
  <si>
    <t>782.963.451-37</t>
  </si>
  <si>
    <t>Alana da Rocha</t>
  </si>
  <si>
    <t>Praia de Rocha</t>
  </si>
  <si>
    <t>+5568998940444</t>
  </si>
  <si>
    <t>kamillyalmeida@example.net</t>
  </si>
  <si>
    <t>542.817.093-04</t>
  </si>
  <si>
    <t>Mariah Alves</t>
  </si>
  <si>
    <t>Feira Guilherme Porto, 62</t>
  </si>
  <si>
    <t>Rodrigues de Montenegro</t>
  </si>
  <si>
    <t>+5596983373248</t>
  </si>
  <si>
    <t>allana36@example.com</t>
  </si>
  <si>
    <t>274.830.159-50</t>
  </si>
  <si>
    <t>Vicente Moraes</t>
  </si>
  <si>
    <t>Passarela Cecilia Moraes</t>
  </si>
  <si>
    <t>Montenegro do Campo</t>
  </si>
  <si>
    <t>+5558993532891</t>
  </si>
  <si>
    <t>cardosofernando@example.net</t>
  </si>
  <si>
    <t>021.845.396-51</t>
  </si>
  <si>
    <t>Danilo da Conceição</t>
  </si>
  <si>
    <t>Parque de Mendonça, 47</t>
  </si>
  <si>
    <t>Caldeira de Ferreira</t>
  </si>
  <si>
    <t>+5508969579287</t>
  </si>
  <si>
    <t>jesusbernardo@example.com</t>
  </si>
  <si>
    <t>495.610.283-60</t>
  </si>
  <si>
    <t>Pedro Lucas Camargo</t>
  </si>
  <si>
    <t>Morro Moura, 9</t>
  </si>
  <si>
    <t>+5505910316554</t>
  </si>
  <si>
    <t>cpeixoto@example.org</t>
  </si>
  <si>
    <t>067.923.145-52</t>
  </si>
  <si>
    <t>Maria Alice Freitas</t>
  </si>
  <si>
    <t>Esplanada da Rosa, 43</t>
  </si>
  <si>
    <t>+5507930959812</t>
  </si>
  <si>
    <t>juliacamara@example.com</t>
  </si>
  <si>
    <t>942.053.867-29</t>
  </si>
  <si>
    <t>Isadora da Costa</t>
  </si>
  <si>
    <t>Residencial de Almeida, 25</t>
  </si>
  <si>
    <t>+5501939896537</t>
  </si>
  <si>
    <t>hellena08@example.org</t>
  </si>
  <si>
    <t>380.975.624-56</t>
  </si>
  <si>
    <t>Felipe Machado</t>
  </si>
  <si>
    <t>Quadra Pimenta, 66</t>
  </si>
  <si>
    <t>Gomes do Galho</t>
  </si>
  <si>
    <t>+5527967507853</t>
  </si>
  <si>
    <t>alicia00@example.com</t>
  </si>
  <si>
    <t>825.041.736-44</t>
  </si>
  <si>
    <t>Isabel Nogueira</t>
  </si>
  <si>
    <t>Esplanada de da Rocha, 38</t>
  </si>
  <si>
    <t>+5558954115695</t>
  </si>
  <si>
    <t>ymoreira@example.net</t>
  </si>
  <si>
    <t>821.640.753-07</t>
  </si>
  <si>
    <t>Melissa Cassiano</t>
  </si>
  <si>
    <t>Trecho Maitê Pimenta, 6</t>
  </si>
  <si>
    <t>Alves de Gonçalves</t>
  </si>
  <si>
    <t>+5543928459166</t>
  </si>
  <si>
    <t>sophiecostela@example.com</t>
  </si>
  <si>
    <t>173.685.240-07</t>
  </si>
  <si>
    <t>Ian Martins</t>
  </si>
  <si>
    <t>Área Campos, 69</t>
  </si>
  <si>
    <t>+5535937711651</t>
  </si>
  <si>
    <t>costelasophia@example.net</t>
  </si>
  <si>
    <t>647.312.085-80</t>
  </si>
  <si>
    <t>Paulo Abreu</t>
  </si>
  <si>
    <t>Pátio João Miguel Casa Grande, 37</t>
  </si>
  <si>
    <t>+5592964976519</t>
  </si>
  <si>
    <t>ana-lizsouza@example.com</t>
  </si>
  <si>
    <t>106.975.384-00</t>
  </si>
  <si>
    <t>Cauã Alves</t>
  </si>
  <si>
    <t>Passarela Vitor Hugo Aparecida, 7</t>
  </si>
  <si>
    <t>+55019988167080</t>
  </si>
  <si>
    <t>rsa@example.com</t>
  </si>
  <si>
    <t>403.796.152-07</t>
  </si>
  <si>
    <t>Rua Cauã Garcia, 76</t>
  </si>
  <si>
    <t>+5516963876817</t>
  </si>
  <si>
    <t>tmachado@example.org</t>
  </si>
  <si>
    <t>845.062.793-10</t>
  </si>
  <si>
    <t>Clara Fonseca</t>
  </si>
  <si>
    <t>Condomínio Theodoro Novaes, 57</t>
  </si>
  <si>
    <t>+55071962469594</t>
  </si>
  <si>
    <t>teixeirapietra@example.org</t>
  </si>
  <si>
    <t>297.410.368-50</t>
  </si>
  <si>
    <t>Mateus Araújo</t>
  </si>
  <si>
    <t>Praça Mendonça</t>
  </si>
  <si>
    <t>Rezende de Fonseca</t>
  </si>
  <si>
    <t>+5569972018348</t>
  </si>
  <si>
    <t>vieiramariana@example.org</t>
  </si>
  <si>
    <t>549.237.680-29</t>
  </si>
  <si>
    <t>Anthony Gabriel Moreira</t>
  </si>
  <si>
    <t>Feira de da Rocha, 7</t>
  </si>
  <si>
    <t>da Cunha de da Luz</t>
  </si>
  <si>
    <t>+55094969270856</t>
  </si>
  <si>
    <t>luiz-miguel45@example.org</t>
  </si>
  <si>
    <t>213.964.857-91</t>
  </si>
  <si>
    <t>Vinicius Aragão</t>
  </si>
  <si>
    <t>Núcleo Moraes, 74</t>
  </si>
  <si>
    <t>+5500988008835</t>
  </si>
  <si>
    <t>alveseduardo@example.com</t>
  </si>
  <si>
    <t>912.674.083-40</t>
  </si>
  <si>
    <t>Sophia da Mata</t>
  </si>
  <si>
    <t>Setor Aurora Rocha, 81</t>
  </si>
  <si>
    <t>+5569954060014</t>
  </si>
  <si>
    <t>maria-fernanda13@example.org</t>
  </si>
  <si>
    <t>671.348.092-69</t>
  </si>
  <si>
    <t>Alícia Ramos</t>
  </si>
  <si>
    <t>Rua Maria Liz Pastor, 61</t>
  </si>
  <si>
    <t>+55027940979064</t>
  </si>
  <si>
    <t>zdias@example.com</t>
  </si>
  <si>
    <t>732.490.561-70</t>
  </si>
  <si>
    <t>Luiz Otávio Fernandes</t>
  </si>
  <si>
    <t>Jardim de Albuquerque, 35</t>
  </si>
  <si>
    <t>+5594991299422</t>
  </si>
  <si>
    <t>ravysantos@example.org</t>
  </si>
  <si>
    <t>102.984.356-24</t>
  </si>
  <si>
    <t>Heitor Moraes</t>
  </si>
  <si>
    <t>Conjunto Ferreira, 10</t>
  </si>
  <si>
    <t>+5534902937901</t>
  </si>
  <si>
    <t>hcamara@example.com</t>
  </si>
  <si>
    <t>251.463.078-90</t>
  </si>
  <si>
    <t>Ryan Ferreira</t>
  </si>
  <si>
    <t>Distrito de Rocha</t>
  </si>
  <si>
    <t>+5504934166068</t>
  </si>
  <si>
    <t>ycamargo@example.net</t>
  </si>
  <si>
    <t>258.496.017-67</t>
  </si>
  <si>
    <t>João Gabriel Cirino</t>
  </si>
  <si>
    <t>Favela de Fogaça, 9</t>
  </si>
  <si>
    <t>+55070911622585</t>
  </si>
  <si>
    <t>lmelo@example.org</t>
  </si>
  <si>
    <t>915.348.072-41</t>
  </si>
  <si>
    <t>Vinicius Araújo</t>
  </si>
  <si>
    <t>Aeroporto Evelyn Casa Grande, 23</t>
  </si>
  <si>
    <t>+5579988236334</t>
  </si>
  <si>
    <t>montenegroravi-lucca@example.net</t>
  </si>
  <si>
    <t>028.754.193-23</t>
  </si>
  <si>
    <t>Emilly Gomes</t>
  </si>
  <si>
    <t>Distrito Rocha, 15</t>
  </si>
  <si>
    <t>+5512920044912</t>
  </si>
  <si>
    <t>iazevedo@example.com</t>
  </si>
  <si>
    <t>416.985.372-55</t>
  </si>
  <si>
    <t>Bernardo Cassiano</t>
  </si>
  <si>
    <t>Vale Farias, 245</t>
  </si>
  <si>
    <t>+5538972796169</t>
  </si>
  <si>
    <t>joao-lucascavalcanti@example.org</t>
  </si>
  <si>
    <t>971.560.423-43</t>
  </si>
  <si>
    <t>Anthony Gabriel Marques</t>
  </si>
  <si>
    <t>Aeroporto Vinicius Viana</t>
  </si>
  <si>
    <t>Farias do Campo</t>
  </si>
  <si>
    <t>+5585953220936</t>
  </si>
  <si>
    <t>levicastro@example.org</t>
  </si>
  <si>
    <t>619.853.042-60</t>
  </si>
  <si>
    <t>Maria Sophia Barros</t>
  </si>
  <si>
    <t>Condomínio de Alves, 301</t>
  </si>
  <si>
    <t>+5569967417197</t>
  </si>
  <si>
    <t>vda-mata@example.org</t>
  </si>
  <si>
    <t>460.253.719-70</t>
  </si>
  <si>
    <t>Mathias Machado</t>
  </si>
  <si>
    <t>Jardim de Duarte, 308</t>
  </si>
  <si>
    <t>+5511979655151</t>
  </si>
  <si>
    <t>nnascimento@example.net</t>
  </si>
  <si>
    <t>781.530.246-71</t>
  </si>
  <si>
    <t>Lucas Sousa</t>
  </si>
  <si>
    <t>Estrada Abreu, 50</t>
  </si>
  <si>
    <t>+5527910265105</t>
  </si>
  <si>
    <t>gcostela@example.com</t>
  </si>
  <si>
    <t>196.820.537-30</t>
  </si>
  <si>
    <t>Leonardo Moraes</t>
  </si>
  <si>
    <t>Fazenda Guilherme Alves, 37</t>
  </si>
  <si>
    <t>Brito do Galho</t>
  </si>
  <si>
    <t>+5582958773885</t>
  </si>
  <si>
    <t>enricoaragao@example.com</t>
  </si>
  <si>
    <t>962.451.078-49</t>
  </si>
  <si>
    <t>Joaquim Araújo</t>
  </si>
  <si>
    <t>Praça de Novais, 10</t>
  </si>
  <si>
    <t>+55058934798896</t>
  </si>
  <si>
    <t>joana68@example.org</t>
  </si>
  <si>
    <t>304.561.287-35</t>
  </si>
  <si>
    <t>Brenda Peixoto</t>
  </si>
  <si>
    <t>Condomínio Juan Borges</t>
  </si>
  <si>
    <t>Aparecida da Mata</t>
  </si>
  <si>
    <t>+5567948902755</t>
  </si>
  <si>
    <t>ericklima@example.com</t>
  </si>
  <si>
    <t>237.615.940-70</t>
  </si>
  <si>
    <t>Luara Novais</t>
  </si>
  <si>
    <t>Sítio de Monteiro, 92</t>
  </si>
  <si>
    <t>+5518949570359</t>
  </si>
  <si>
    <t>leandro51@example.net</t>
  </si>
  <si>
    <t>190.473.862-13</t>
  </si>
  <si>
    <t>Liz da Costa</t>
  </si>
  <si>
    <t>Viela Pacheco</t>
  </si>
  <si>
    <t>+55032991831483</t>
  </si>
  <si>
    <t>alananunes@example.com</t>
  </si>
  <si>
    <t>891.703.462-40</t>
  </si>
  <si>
    <t>Lara Martins</t>
  </si>
  <si>
    <t>Ladeira de Lopes, 161</t>
  </si>
  <si>
    <t>Rios de Carvalho</t>
  </si>
  <si>
    <t>+55048909444458</t>
  </si>
  <si>
    <t>fogacajose-miguel@example.net</t>
  </si>
  <si>
    <t>754.013.928-50</t>
  </si>
  <si>
    <t>Daniela Leão</t>
  </si>
  <si>
    <t>Campo de da Conceição, 704</t>
  </si>
  <si>
    <t>+55065939901807</t>
  </si>
  <si>
    <t>camilacosta@example.com</t>
  </si>
  <si>
    <t>293.806.745-38</t>
  </si>
  <si>
    <t>Ana Vitória Gonçalves</t>
  </si>
  <si>
    <t>Passarela Bárbara Macedo, 13</t>
  </si>
  <si>
    <t>+5561994853702</t>
  </si>
  <si>
    <t>lucas-gabrielaraujo@example.org</t>
  </si>
  <si>
    <t>690.285.437-83</t>
  </si>
  <si>
    <t>Ester Sampaio</t>
  </si>
  <si>
    <t>Sítio Luana da Rocha</t>
  </si>
  <si>
    <t>Fonseca de Mendes</t>
  </si>
  <si>
    <t>+5525924600393</t>
  </si>
  <si>
    <t>casa-grandecaio@example.org</t>
  </si>
  <si>
    <t>398.160.752-02</t>
  </si>
  <si>
    <t>Hellena Camargo</t>
  </si>
  <si>
    <t>Passarela Camila Câmara, 68</t>
  </si>
  <si>
    <t>+5519974216276</t>
  </si>
  <si>
    <t>nina80@example.net</t>
  </si>
  <si>
    <t>837.196.052-21</t>
  </si>
  <si>
    <t>Rael Freitas</t>
  </si>
  <si>
    <t>Condomínio Azevedo, 6</t>
  </si>
  <si>
    <t>Moreira de Mendonça</t>
  </si>
  <si>
    <t>+5572939913862</t>
  </si>
  <si>
    <t>azevedoisis@example.net</t>
  </si>
  <si>
    <t>067.819.354-10</t>
  </si>
  <si>
    <t>Viaduto Farias, 2</t>
  </si>
  <si>
    <t>+55012919871271</t>
  </si>
  <si>
    <t>ravi-lucca52@example.net</t>
  </si>
  <si>
    <t>814.259.037-97</t>
  </si>
  <si>
    <t>Daniel Casa Grande</t>
  </si>
  <si>
    <t>Loteamento Sales, 99</t>
  </si>
  <si>
    <t>Pereira Grande</t>
  </si>
  <si>
    <t>+5581943302847</t>
  </si>
  <si>
    <t>lopesluiz-gustavo@example.net</t>
  </si>
  <si>
    <t>942.750.368-83</t>
  </si>
  <si>
    <t>Praça Duarte, 14</t>
  </si>
  <si>
    <t>+5596973538480</t>
  </si>
  <si>
    <t>albuquerquenina@example.net</t>
  </si>
  <si>
    <t>928.614.350-89</t>
  </si>
  <si>
    <t>Renan Cavalcante</t>
  </si>
  <si>
    <t>Estação Pastor, 61</t>
  </si>
  <si>
    <t>+5519973362277</t>
  </si>
  <si>
    <t>leticianunes@example.org</t>
  </si>
  <si>
    <t>638.075.941-75</t>
  </si>
  <si>
    <t>Lucas Gomes</t>
  </si>
  <si>
    <t>Morro de Vieira</t>
  </si>
  <si>
    <t>+5516912270726</t>
  </si>
  <si>
    <t>leonardo04@example.com</t>
  </si>
  <si>
    <t>031.684.972-31</t>
  </si>
  <si>
    <t>Letícia da Rosa</t>
  </si>
  <si>
    <t>Trevo Nascimento, 7</t>
  </si>
  <si>
    <t>+5566969932268</t>
  </si>
  <si>
    <t>matheus95@example.net</t>
  </si>
  <si>
    <t>816.927.043-03</t>
  </si>
  <si>
    <t>Daniela Santos</t>
  </si>
  <si>
    <t>Feira Fernandes, 9</t>
  </si>
  <si>
    <t>+5567951608932</t>
  </si>
  <si>
    <t>das-nevesnathan@example.org</t>
  </si>
  <si>
    <t>130.482.695-33</t>
  </si>
  <si>
    <t>Zoe Araújo</t>
  </si>
  <si>
    <t>Trevo Garcia, 35</t>
  </si>
  <si>
    <t>+5586983183738</t>
  </si>
  <si>
    <t>thomas28@example.com</t>
  </si>
  <si>
    <t>503.869.124-24</t>
  </si>
  <si>
    <t>Bruna Garcia</t>
  </si>
  <si>
    <t>Estrada Silva, 61</t>
  </si>
  <si>
    <t>Mendes Alegre</t>
  </si>
  <si>
    <t>+5567977577766</t>
  </si>
  <si>
    <t>luarapires@example.net</t>
  </si>
  <si>
    <t>796.385.124-82</t>
  </si>
  <si>
    <t>Ana Clara Pacheco</t>
  </si>
  <si>
    <t>Colônia Daniel Fernandes, 71</t>
  </si>
  <si>
    <t>Duarte de da Cunha</t>
  </si>
  <si>
    <t>+5500996414740</t>
  </si>
  <si>
    <t>cviana@example.org</t>
  </si>
  <si>
    <t>793.481.506-93</t>
  </si>
  <si>
    <t>Fazenda Fogaça, 13</t>
  </si>
  <si>
    <t>+55034918236916</t>
  </si>
  <si>
    <t>aurorada-paz@example.org</t>
  </si>
  <si>
    <t>432.759.106-80</t>
  </si>
  <si>
    <t>Ryan Novaes</t>
  </si>
  <si>
    <t>Praça Gomes, 9</t>
  </si>
  <si>
    <t>+5570952588115</t>
  </si>
  <si>
    <t>heloisa36@example.org</t>
  </si>
  <si>
    <t>891.730.542-32</t>
  </si>
  <si>
    <t>Setor Caio Nogueira, 49</t>
  </si>
  <si>
    <t>+5544945267202</t>
  </si>
  <si>
    <t>sophieribeiro@example.com</t>
  </si>
  <si>
    <t>546.732.198-64</t>
  </si>
  <si>
    <t>Sabrina das Neves</t>
  </si>
  <si>
    <t>Distrito da Cruz, 359</t>
  </si>
  <si>
    <t>+5518994073070</t>
  </si>
  <si>
    <t>gustavosiqueira@example.net</t>
  </si>
  <si>
    <t>968.231.075-02</t>
  </si>
  <si>
    <t>Raul Mendonça</t>
  </si>
  <si>
    <t>Viela de Rocha</t>
  </si>
  <si>
    <t>+5559930857284</t>
  </si>
  <si>
    <t>das-nevesmaria-eduarda@example.org</t>
  </si>
  <si>
    <t>157.963.840-66</t>
  </si>
  <si>
    <t>Área Lucas Gabriel Sales, 74</t>
  </si>
  <si>
    <t>+55098933608825</t>
  </si>
  <si>
    <t>toliveira@example.com</t>
  </si>
  <si>
    <t>357.168.209-21</t>
  </si>
  <si>
    <t>Rhavi Melo</t>
  </si>
  <si>
    <t>Largo de Gomes, 2</t>
  </si>
  <si>
    <t>Carvalho dos Dourados</t>
  </si>
  <si>
    <t>+55064905167020</t>
  </si>
  <si>
    <t>antony65@example.org</t>
  </si>
  <si>
    <t>531.980.427-04</t>
  </si>
  <si>
    <t>Quadra de Nogueira, 22</t>
  </si>
  <si>
    <t>Novais de Siqueira</t>
  </si>
  <si>
    <t>+5582954899970</t>
  </si>
  <si>
    <t>noahvasconcelos@example.org</t>
  </si>
  <si>
    <t>523.746.081-07</t>
  </si>
  <si>
    <t>Luiz Gustavo Azevedo</t>
  </si>
  <si>
    <t>Lagoa Aylla Peixoto, 60</t>
  </si>
  <si>
    <t>+55067949138462</t>
  </si>
  <si>
    <t>lpinto@example.net</t>
  </si>
  <si>
    <t>185.740.293-60</t>
  </si>
  <si>
    <t>Maria Luísa Viana</t>
  </si>
  <si>
    <t>Quadra Guerra, 442</t>
  </si>
  <si>
    <t>+5591935991763</t>
  </si>
  <si>
    <t>vinicius64@example.org</t>
  </si>
  <si>
    <t>548.367.912-19</t>
  </si>
  <si>
    <t>Ana Lívia Azevedo</t>
  </si>
  <si>
    <t>Distrito Cardoso, 168</t>
  </si>
  <si>
    <t>+5583967315162</t>
  </si>
  <si>
    <t>hrios@example.net</t>
  </si>
  <si>
    <t>849.675.023-00</t>
  </si>
  <si>
    <t>Stephany Almeida</t>
  </si>
  <si>
    <t>Estação de Guerra, 6</t>
  </si>
  <si>
    <t>+55061921711391</t>
  </si>
  <si>
    <t>ottooliveira@example.org</t>
  </si>
  <si>
    <t>407.826.159-02</t>
  </si>
  <si>
    <t>Sophie Porto</t>
  </si>
  <si>
    <t>Rodovia de Aparecida, 852</t>
  </si>
  <si>
    <t>da Mota do Campo</t>
  </si>
  <si>
    <t>+5584904819560</t>
  </si>
  <si>
    <t>gteixeira@example.org</t>
  </si>
  <si>
    <t>125.073.498-32</t>
  </si>
  <si>
    <t>Vitor Gabriel Andrade</t>
  </si>
  <si>
    <t>Viela das Neves, 926</t>
  </si>
  <si>
    <t>+5517985256713</t>
  </si>
  <si>
    <t>rafaela29@example.com</t>
  </si>
  <si>
    <t>598.361.740-01</t>
  </si>
  <si>
    <t>Natália Sousa</t>
  </si>
  <si>
    <t>Praça de Mendonça, 58</t>
  </si>
  <si>
    <t>+5526936255731</t>
  </si>
  <si>
    <t>bryanleao@example.com</t>
  </si>
  <si>
    <t>045.329.817-60</t>
  </si>
  <si>
    <t>João Pedro Jesus</t>
  </si>
  <si>
    <t>Avenida de Azevedo, 36</t>
  </si>
  <si>
    <t>+5542993460560</t>
  </si>
  <si>
    <t>carlos-eduardo67@example.org</t>
  </si>
  <si>
    <t>713.059.248-60</t>
  </si>
  <si>
    <t>Joaquim Silveira</t>
  </si>
  <si>
    <t>Praça de Andrade</t>
  </si>
  <si>
    <t>+5504961305129</t>
  </si>
  <si>
    <t>brendacunha@example.org</t>
  </si>
  <si>
    <t>648.201.573-53</t>
  </si>
  <si>
    <t>Maria Luísa Sales</t>
  </si>
  <si>
    <t>Jardim Cardoso, 97</t>
  </si>
  <si>
    <t>Fernandes das Flores</t>
  </si>
  <si>
    <t>+5567923135001</t>
  </si>
  <si>
    <t>nnovaes@example.org</t>
  </si>
  <si>
    <t>153.267.948-37</t>
  </si>
  <si>
    <t>Henry Gabriel Monteiro</t>
  </si>
  <si>
    <t>Aeroporto de da Rocha, 90</t>
  </si>
  <si>
    <t>Vargas das Flores</t>
  </si>
  <si>
    <t>+55089920838012</t>
  </si>
  <si>
    <t>ana-livia85@example.com</t>
  </si>
  <si>
    <t>634.180.972-78</t>
  </si>
  <si>
    <t>Aylla Porto</t>
  </si>
  <si>
    <t>Rua de Costa, 7</t>
  </si>
  <si>
    <t>+55082963173069</t>
  </si>
  <si>
    <t>sofia23@example.net</t>
  </si>
  <si>
    <t>812.395.740-88</t>
  </si>
  <si>
    <t>Pátio de da Conceição, 8</t>
  </si>
  <si>
    <t>+5529948118293</t>
  </si>
  <si>
    <t>gabrielly52@example.org</t>
  </si>
  <si>
    <t>974.823.561-00</t>
  </si>
  <si>
    <t>Asafe Cirino</t>
  </si>
  <si>
    <t>Trevo Casa Grande, 46</t>
  </si>
  <si>
    <t>+5569986230002</t>
  </si>
  <si>
    <t>kevin42@example.net</t>
  </si>
  <si>
    <t>476.512.903-99</t>
  </si>
  <si>
    <t>Eduardo Rocha</t>
  </si>
  <si>
    <t>Favela Giovanna Sá, 86</t>
  </si>
  <si>
    <t>+5514978994217</t>
  </si>
  <si>
    <t>dommendonca@example.org</t>
  </si>
  <si>
    <t>160.724.839-50</t>
  </si>
  <si>
    <t>Jade Nunes</t>
  </si>
  <si>
    <t>Colônia de Aparecida, 706</t>
  </si>
  <si>
    <t>+55080922618839</t>
  </si>
  <si>
    <t>souzaluisa@example.org</t>
  </si>
  <si>
    <t>975.201.346-52</t>
  </si>
  <si>
    <t>Marina Castro</t>
  </si>
  <si>
    <t>Ladeira Siqueira, 61</t>
  </si>
  <si>
    <t>+5553957009455</t>
  </si>
  <si>
    <t>smarques@example.org</t>
  </si>
  <si>
    <t>453.709.168-10</t>
  </si>
  <si>
    <t>Isabel Azevedo</t>
  </si>
  <si>
    <t>Sítio de Fonseca, 27</t>
  </si>
  <si>
    <t>Borges do Campo</t>
  </si>
  <si>
    <t>+5554934695493</t>
  </si>
  <si>
    <t>duarteolivia@example.net</t>
  </si>
  <si>
    <t>156.032.794-43</t>
  </si>
  <si>
    <t>Anthony da Cruz</t>
  </si>
  <si>
    <t>Favela de Oliveira, 9</t>
  </si>
  <si>
    <t>Novaes do Sul</t>
  </si>
  <si>
    <t>+5559958476665</t>
  </si>
  <si>
    <t>marquesgustavo@example.org</t>
  </si>
  <si>
    <t xml:space="preserve"> O atendente foi muito simpático e solícito, adorei!</t>
  </si>
  <si>
    <t>017.486.593-75</t>
  </si>
  <si>
    <t>Luigi Porto</t>
  </si>
  <si>
    <t>Passarela de Vieira, 56</t>
  </si>
  <si>
    <t>Guerra da Praia</t>
  </si>
  <si>
    <t>+55044997334423</t>
  </si>
  <si>
    <t>camila78@example.org</t>
  </si>
  <si>
    <t>987.524.631-09</t>
  </si>
  <si>
    <t>Ana Laura Jesus</t>
  </si>
  <si>
    <t>Via Mariana Azevedo, 18</t>
  </si>
  <si>
    <t>+5582929607774</t>
  </si>
  <si>
    <t>amanda57@example.net</t>
  </si>
  <si>
    <t>391.786.240-96</t>
  </si>
  <si>
    <t>Nicole Viana</t>
  </si>
  <si>
    <t>Loteamento de Sousa, 87</t>
  </si>
  <si>
    <t>+55058916942913</t>
  </si>
  <si>
    <t>wmontenegro@example.com</t>
  </si>
  <si>
    <t>128.370.549-41</t>
  </si>
  <si>
    <t>Cauê da Costa</t>
  </si>
  <si>
    <t>Vale Maria Cecília Azevedo, 73</t>
  </si>
  <si>
    <t>da Costa do Oeste</t>
  </si>
  <si>
    <t>+5551980348829</t>
  </si>
  <si>
    <t>nunesluiz-henrique@example.net</t>
  </si>
  <si>
    <t>613.978.045-48</t>
  </si>
  <si>
    <t>Helena Silveira</t>
  </si>
  <si>
    <t>Avenida Henry Silva, 7</t>
  </si>
  <si>
    <t>+5558986253434</t>
  </si>
  <si>
    <t>heloisa44@example.org</t>
  </si>
  <si>
    <t>156.907.283-30</t>
  </si>
  <si>
    <t>Feira Fernandes, 1</t>
  </si>
  <si>
    <t>+5578919668536</t>
  </si>
  <si>
    <t>vcamargo@example.org</t>
  </si>
  <si>
    <t>486.251.703-07</t>
  </si>
  <si>
    <t>Amanda Mendonça</t>
  </si>
  <si>
    <t>Estrada Cardoso, 84</t>
  </si>
  <si>
    <t>+5552972124026</t>
  </si>
  <si>
    <t>aparecidaalana@example.com</t>
  </si>
  <si>
    <t>356.108.794-93</t>
  </si>
  <si>
    <t>Maria Cecília da Rocha</t>
  </si>
  <si>
    <t>Passarela de Sampaio, 8</t>
  </si>
  <si>
    <t>+5565964596833</t>
  </si>
  <si>
    <t>nunesguilherme@example.net</t>
  </si>
  <si>
    <t>918.357.062-40</t>
  </si>
  <si>
    <t>Sofia Sales</t>
  </si>
  <si>
    <t>Alameda Francisco Siqueira, 5</t>
  </si>
  <si>
    <t>Lopes do Galho</t>
  </si>
  <si>
    <t>+5532943151313</t>
  </si>
  <si>
    <t>vinicius66@example.org</t>
  </si>
  <si>
    <t>347.925.061-07</t>
  </si>
  <si>
    <t>Lívia Santos</t>
  </si>
  <si>
    <t>Colônia Porto, 60</t>
  </si>
  <si>
    <t>+55085916300552</t>
  </si>
  <si>
    <t>bianca16@example.com</t>
  </si>
  <si>
    <t>073.569.842-29</t>
  </si>
  <si>
    <t>Isabelly Cardoso</t>
  </si>
  <si>
    <t>Lago de Moraes</t>
  </si>
  <si>
    <t>+5565929863425</t>
  </si>
  <si>
    <t>liam57@example.org</t>
  </si>
  <si>
    <t>198.023.576-77</t>
  </si>
  <si>
    <t>Lara Costa</t>
  </si>
  <si>
    <t>Rua de Rezende, 600</t>
  </si>
  <si>
    <t>+5568908755862</t>
  </si>
  <si>
    <t>mcunha@example.com</t>
  </si>
  <si>
    <t>048.762.195-67</t>
  </si>
  <si>
    <t>Pietra Pinto</t>
  </si>
  <si>
    <t>Vale de Teixeira, 99</t>
  </si>
  <si>
    <t>Araújo Grande</t>
  </si>
  <si>
    <t>+5556908309910</t>
  </si>
  <si>
    <t>amandada-cunha@example.org</t>
  </si>
  <si>
    <t>248.930.751-79</t>
  </si>
  <si>
    <t>Largo Maria Júlia Almeida, 72</t>
  </si>
  <si>
    <t>+5577996168852</t>
  </si>
  <si>
    <t>emanuellacunha@example.net</t>
  </si>
  <si>
    <t>379.126.804-03</t>
  </si>
  <si>
    <t>Laura Cirino</t>
  </si>
  <si>
    <t>Travessa Theodoro Ferreira, 38</t>
  </si>
  <si>
    <t>+5591928168793</t>
  </si>
  <si>
    <t>agathada-paz@example.com</t>
  </si>
  <si>
    <t>Co-piloto</t>
  </si>
  <si>
    <t>364.819.750-93</t>
  </si>
  <si>
    <t>Levi Rocha</t>
  </si>
  <si>
    <t>Vereda Natália Farias, 92</t>
  </si>
  <si>
    <t>Porto da Praia</t>
  </si>
  <si>
    <t>+5572927931854</t>
  </si>
  <si>
    <t>benjamim35@example.com</t>
  </si>
  <si>
    <t>951.874.236-73</t>
  </si>
  <si>
    <t>Emanuel Marques</t>
  </si>
  <si>
    <t>Favela Pimenta, 49</t>
  </si>
  <si>
    <t>+5573981355803</t>
  </si>
  <si>
    <t>maria-vitoria52@example.org</t>
  </si>
  <si>
    <t>148.297.035-04</t>
  </si>
  <si>
    <t>José Moraes</t>
  </si>
  <si>
    <t>Aeroporto Pimenta</t>
  </si>
  <si>
    <t>+5583962511467</t>
  </si>
  <si>
    <t>steixeira@example.org</t>
  </si>
  <si>
    <t>127.348.590-41</t>
  </si>
  <si>
    <t>Heitor Costela</t>
  </si>
  <si>
    <t>Pátio Ryan Vargas, 52</t>
  </si>
  <si>
    <t>+55027991429326</t>
  </si>
  <si>
    <t>barbosaluiz-gustavo@example.org</t>
  </si>
  <si>
    <t>129.378.564-46</t>
  </si>
  <si>
    <t>Largo Marcela Campos, 3</t>
  </si>
  <si>
    <t>+5548953733416</t>
  </si>
  <si>
    <t>mabreu@example.net</t>
  </si>
  <si>
    <t>054.168.273-35</t>
  </si>
  <si>
    <t>Gabriel da Rosa</t>
  </si>
  <si>
    <t>Sítio de Pires, 509</t>
  </si>
  <si>
    <t>Borges de Câmara</t>
  </si>
  <si>
    <t>+5520960693711</t>
  </si>
  <si>
    <t>rodriguesmelissa@example.net</t>
  </si>
  <si>
    <t>648.019.372-50</t>
  </si>
  <si>
    <t>Sarah Azevedo</t>
  </si>
  <si>
    <t>Área Otto Brito, 478</t>
  </si>
  <si>
    <t>+5509976285882</t>
  </si>
  <si>
    <t>jesusmanuela@example.com</t>
  </si>
  <si>
    <t>418.523.609-33</t>
  </si>
  <si>
    <t>Maria Júlia Dias</t>
  </si>
  <si>
    <t>Rua Valentim Castro, 8</t>
  </si>
  <si>
    <t>+5540908295838</t>
  </si>
  <si>
    <t>antonio87@example.net</t>
  </si>
  <si>
    <t>821.764.309-13</t>
  </si>
  <si>
    <t>Isadora Porto</t>
  </si>
  <si>
    <t>Praia Maria Moraes, 9</t>
  </si>
  <si>
    <t>+5582968865911</t>
  </si>
  <si>
    <t>fernandaalmeida@example.org</t>
  </si>
  <si>
    <t>584.097.261-49</t>
  </si>
  <si>
    <t>André Porto</t>
  </si>
  <si>
    <t>Morro de Câmara</t>
  </si>
  <si>
    <t>+5502920601554</t>
  </si>
  <si>
    <t>lmoraes@example.org</t>
  </si>
  <si>
    <t>259.630.784-74</t>
  </si>
  <si>
    <t>Maya Cavalcante</t>
  </si>
  <si>
    <t>Parque Juliana Fonseca, 93</t>
  </si>
  <si>
    <t>+5585983759261</t>
  </si>
  <si>
    <t>gpereira@example.net</t>
  </si>
  <si>
    <t>623.458.079-38</t>
  </si>
  <si>
    <t>Arthur Gabriel Casa Grande</t>
  </si>
  <si>
    <t>Sítio Campos, 4</t>
  </si>
  <si>
    <t>+5509983480007</t>
  </si>
  <si>
    <t>guilhermemoraes@example.com</t>
  </si>
  <si>
    <t>069.387.514-39</t>
  </si>
  <si>
    <t>Thales da Cruz</t>
  </si>
  <si>
    <t>Alameda Lima, 44</t>
  </si>
  <si>
    <t>+5501908244945</t>
  </si>
  <si>
    <t>gael-henrique19@example.org</t>
  </si>
  <si>
    <t>789.635.140-48</t>
  </si>
  <si>
    <t>Diego Freitas</t>
  </si>
  <si>
    <t>Condomínio Luiz Henrique Borges, 4</t>
  </si>
  <si>
    <t>Mendes de Teixeira</t>
  </si>
  <si>
    <t>+5538927314165</t>
  </si>
  <si>
    <t>da-cunhaana@example.net</t>
  </si>
  <si>
    <t>901.647.835-39</t>
  </si>
  <si>
    <t>Lívia Dias</t>
  </si>
  <si>
    <t>Parque de Abreu, 851</t>
  </si>
  <si>
    <t>+5597961012905</t>
  </si>
  <si>
    <t>viniciusbrito@example.org</t>
  </si>
  <si>
    <t>136.854.970-57</t>
  </si>
  <si>
    <t>Hadassa Gonçalves</t>
  </si>
  <si>
    <t>Distrito Marques, 7</t>
  </si>
  <si>
    <t>+5536913939430</t>
  </si>
  <si>
    <t>da-cruzgustavo@example.org</t>
  </si>
  <si>
    <t>305.764.812-62</t>
  </si>
  <si>
    <t>Manuella Garcia</t>
  </si>
  <si>
    <t>Morro de Garcia, 699</t>
  </si>
  <si>
    <t>+5551945427503</t>
  </si>
  <si>
    <t>njesus@example.com</t>
  </si>
  <si>
    <t>836.094.257-92</t>
  </si>
  <si>
    <t>Maria Helena Carvalho</t>
  </si>
  <si>
    <t>Área Caroline Cirino, 231</t>
  </si>
  <si>
    <t>Lopes da Mata</t>
  </si>
  <si>
    <t>+5597949969031</t>
  </si>
  <si>
    <t>pintoisis@example.net</t>
  </si>
  <si>
    <t>397.024.165-07</t>
  </si>
  <si>
    <t>Distrito de Peixoto, 29</t>
  </si>
  <si>
    <t>+5511912342381</t>
  </si>
  <si>
    <t>beniciopeixoto@example.com</t>
  </si>
  <si>
    <t>725.463.908-56</t>
  </si>
  <si>
    <t>Benício Silveira</t>
  </si>
  <si>
    <t>Fazenda da Luz, 629</t>
  </si>
  <si>
    <t>+5584999401756</t>
  </si>
  <si>
    <t>463.218.759-37</t>
  </si>
  <si>
    <t>Bianca Pacheco</t>
  </si>
  <si>
    <t>Feira Cecilia da Cruz, 589</t>
  </si>
  <si>
    <t>+55003916648952</t>
  </si>
  <si>
    <t>vieiraenzo-gabriel@example.org</t>
  </si>
  <si>
    <t>023.967.518-59</t>
  </si>
  <si>
    <t>Zoe Nascimento</t>
  </si>
  <si>
    <t>Lago Marques, 75</t>
  </si>
  <si>
    <t>Abreu de Jesus</t>
  </si>
  <si>
    <t>+5501962949074</t>
  </si>
  <si>
    <t>ferreiraluara@example.com</t>
  </si>
  <si>
    <t>927.046.513-61</t>
  </si>
  <si>
    <t>Arthur Gabriel Siqueira</t>
  </si>
  <si>
    <t>Largo Manuella Cardoso</t>
  </si>
  <si>
    <t>+5587994892479</t>
  </si>
  <si>
    <t>liampacheco@example.org</t>
  </si>
  <si>
    <t>463.895.027-29</t>
  </si>
  <si>
    <t>Nina Fogaça</t>
  </si>
  <si>
    <t>Condomínio João Vitor da Cunha, 199</t>
  </si>
  <si>
    <t>+5573940117142</t>
  </si>
  <si>
    <t>oda-paz@example.org</t>
  </si>
  <si>
    <t>413.907.628-31</t>
  </si>
  <si>
    <t>Kaique Mendonça</t>
  </si>
  <si>
    <t>Núcleo Nogueira, 52</t>
  </si>
  <si>
    <t>Silva Alegre</t>
  </si>
  <si>
    <t>+5590942690574</t>
  </si>
  <si>
    <t>heitorpeixoto@example.org</t>
  </si>
  <si>
    <t>891.240.765-11</t>
  </si>
  <si>
    <t>Francisco Correia</t>
  </si>
  <si>
    <t>Vila Davi Luiz Ramos</t>
  </si>
  <si>
    <t>Santos do Sul</t>
  </si>
  <si>
    <t>+5563993688501</t>
  </si>
  <si>
    <t>isaacoliveira@example.com</t>
  </si>
  <si>
    <t>873.561.092-12</t>
  </si>
  <si>
    <t>Maria Cassiano</t>
  </si>
  <si>
    <t>Conjunto Vinicius Cassiano, 69</t>
  </si>
  <si>
    <t>+5541986926863</t>
  </si>
  <si>
    <t>maria-sophiacostela@example.net</t>
  </si>
  <si>
    <t>859.614.327-00</t>
  </si>
  <si>
    <t>Evelyn Câmara</t>
  </si>
  <si>
    <t>Setor de Cardoso, 7</t>
  </si>
  <si>
    <t>+5530980598591</t>
  </si>
  <si>
    <t>luizasampaio@example.com</t>
  </si>
  <si>
    <t>075.489.362-65</t>
  </si>
  <si>
    <t>Isabela Vieira</t>
  </si>
  <si>
    <t>Largo Lima, 84</t>
  </si>
  <si>
    <t>+5545944664856</t>
  </si>
  <si>
    <t>hcavalcanti@example.org</t>
  </si>
  <si>
    <t>256.391.407-80</t>
  </si>
  <si>
    <t>Brenda Barros</t>
  </si>
  <si>
    <t>Vale Pacheco, 81</t>
  </si>
  <si>
    <t>+5524977417919</t>
  </si>
  <si>
    <t>lda-cunha@example.net</t>
  </si>
  <si>
    <t>156.470.239-16</t>
  </si>
  <si>
    <t>Francisco Pimenta</t>
  </si>
  <si>
    <t>Esplanada Oliveira, 59</t>
  </si>
  <si>
    <t>+5540988065050</t>
  </si>
  <si>
    <t>marianaalbuquerque@example.net</t>
  </si>
  <si>
    <t>976.032.854-29</t>
  </si>
  <si>
    <t>Mariana Borges</t>
  </si>
  <si>
    <t>Setor de Barbosa, 927</t>
  </si>
  <si>
    <t>Ferreira de Pastor</t>
  </si>
  <si>
    <t>+5551920317633</t>
  </si>
  <si>
    <t>luan98@example.com</t>
  </si>
  <si>
    <t>264.587.301-44</t>
  </si>
  <si>
    <t>Ana Carolina Azevedo</t>
  </si>
  <si>
    <t>Alameda de Jesus, 14</t>
  </si>
  <si>
    <t>+5593969811191</t>
  </si>
  <si>
    <t>da-luzhadassa@example.net</t>
  </si>
  <si>
    <t>752.318.649-19</t>
  </si>
  <si>
    <t>Manuela da Costa</t>
  </si>
  <si>
    <t>Praça Teixeira, 28</t>
  </si>
  <si>
    <t>+5530934437879</t>
  </si>
  <si>
    <t>xaparecida@example.com</t>
  </si>
  <si>
    <t>209.684.735-47</t>
  </si>
  <si>
    <t>Dante Fernandes</t>
  </si>
  <si>
    <t>Trecho Erick Mendonça, 73</t>
  </si>
  <si>
    <t>Pastor das Pedras</t>
  </si>
  <si>
    <t>+5517931395133</t>
  </si>
  <si>
    <t>ana20@example.com</t>
  </si>
  <si>
    <t>583.190.764-39</t>
  </si>
  <si>
    <t>João Guilherme Pimenta</t>
  </si>
  <si>
    <t>Conjunto Emilly Câmara</t>
  </si>
  <si>
    <t>+5539961335225</t>
  </si>
  <si>
    <t>marquesbruno@example.net</t>
  </si>
  <si>
    <t>715.064.832-08</t>
  </si>
  <si>
    <t>Matteo das Neves</t>
  </si>
  <si>
    <t>Colônia Ana Clara Leão, 13</t>
  </si>
  <si>
    <t>+5537914910356</t>
  </si>
  <si>
    <t>livia08@example.com</t>
  </si>
  <si>
    <t>658.392.470-65</t>
  </si>
  <si>
    <t>Gustavo Silva</t>
  </si>
  <si>
    <t>Esplanada de Andrade, 51</t>
  </si>
  <si>
    <t>Leão de Souza</t>
  </si>
  <si>
    <t>+5508919296207</t>
  </si>
  <si>
    <t>marcelo78@example.net</t>
  </si>
  <si>
    <t>408.695.231-98</t>
  </si>
  <si>
    <t>Valentim Sales</t>
  </si>
  <si>
    <t>Estação de Costela, 8</t>
  </si>
  <si>
    <t>+55059948867549</t>
  </si>
  <si>
    <t>henry-gabrielcavalcante@example.net</t>
  </si>
  <si>
    <t>193.084.265-15</t>
  </si>
  <si>
    <t>Daniel Rios</t>
  </si>
  <si>
    <t>Estação Maya Monteiro, 73</t>
  </si>
  <si>
    <t>+5530937447720</t>
  </si>
  <si>
    <t>rochasophie@example.com</t>
  </si>
  <si>
    <t>Protético dentário</t>
  </si>
  <si>
    <t>784.619.320-13</t>
  </si>
  <si>
    <t>Isadora Sá</t>
  </si>
  <si>
    <t>Loteamento Manuela Novais</t>
  </si>
  <si>
    <t>+55022922309884</t>
  </si>
  <si>
    <t>melogustavo-henrique@example.com</t>
  </si>
  <si>
    <t>857.931.062-86</t>
  </si>
  <si>
    <t>Ana Beatriz Vieira</t>
  </si>
  <si>
    <t>Jardim Caldeira, 3</t>
  </si>
  <si>
    <t>Rezende Grande</t>
  </si>
  <si>
    <t>+5577905208124</t>
  </si>
  <si>
    <t>joao-gabrielalmeida@example.org</t>
  </si>
  <si>
    <t>158.327.490-14</t>
  </si>
  <si>
    <t>Felipe Leão</t>
  </si>
  <si>
    <t>Travessa de Freitas, 91</t>
  </si>
  <si>
    <t>+55074927465887</t>
  </si>
  <si>
    <t>macedomaria-luisa@example.com</t>
  </si>
  <si>
    <t>590.368.721-03</t>
  </si>
  <si>
    <t>Benjamim Rodrigues</t>
  </si>
  <si>
    <t>Praça Otto Sampaio, 35</t>
  </si>
  <si>
    <t>+5575943057038</t>
  </si>
  <si>
    <t>lavinia09@example.net</t>
  </si>
  <si>
    <t>524.716.309-52</t>
  </si>
  <si>
    <t>Viaduto Cassiano, 429</t>
  </si>
  <si>
    <t>+5536918629403</t>
  </si>
  <si>
    <t>isadoracamargo@example.net</t>
  </si>
  <si>
    <t>824.759.016-67</t>
  </si>
  <si>
    <t>Ana Pereira</t>
  </si>
  <si>
    <t>Sítio Evelyn Sá, 96</t>
  </si>
  <si>
    <t>Farias do Sul</t>
  </si>
  <si>
    <t>+55089910999434</t>
  </si>
  <si>
    <t>hnogueira@example.com</t>
  </si>
  <si>
    <t>438.160.279-03</t>
  </si>
  <si>
    <t>Maria Laura Siqueira</t>
  </si>
  <si>
    <t>Viela Emilly Melo, 95</t>
  </si>
  <si>
    <t>+5572969351780</t>
  </si>
  <si>
    <t>pereiramaria-isis@example.net</t>
  </si>
  <si>
    <t>187.546.902-85</t>
  </si>
  <si>
    <t>Ana Clara Porto</t>
  </si>
  <si>
    <t>Área Larissa Cassiano, 73</t>
  </si>
  <si>
    <t>+5580978407288</t>
  </si>
  <si>
    <t>vianajade@example.com</t>
  </si>
  <si>
    <t>569.178.430-75</t>
  </si>
  <si>
    <t>Camila da Paz</t>
  </si>
  <si>
    <t>Feira de da Mota, 87</t>
  </si>
  <si>
    <t>Santos do Amparo</t>
  </si>
  <si>
    <t>+5524960971149</t>
  </si>
  <si>
    <t>correiaolivia@example.org</t>
  </si>
  <si>
    <t>923.470.618-87</t>
  </si>
  <si>
    <t>Gabriela Costa</t>
  </si>
  <si>
    <t>Alameda de da Rosa, 51</t>
  </si>
  <si>
    <t>+5530986000293</t>
  </si>
  <si>
    <t>rda-rosa@example.org</t>
  </si>
  <si>
    <t>973.521.804-60</t>
  </si>
  <si>
    <t>Yago Cavalcante</t>
  </si>
  <si>
    <t>Esplanada de Monteiro, 97</t>
  </si>
  <si>
    <t>+5548995013633</t>
  </si>
  <si>
    <t>laviniajesus@example.org</t>
  </si>
  <si>
    <t>653.429.081-24</t>
  </si>
  <si>
    <t>Maitê Melo</t>
  </si>
  <si>
    <t>Colônia de Fogaça, 9</t>
  </si>
  <si>
    <t>+5568976612216</t>
  </si>
  <si>
    <t>ryanribeiro@example.net</t>
  </si>
  <si>
    <t>751.940.286-01</t>
  </si>
  <si>
    <t>Ana Lívia Fonseca</t>
  </si>
  <si>
    <t>Morro Manuella Azevedo, 14</t>
  </si>
  <si>
    <t>Rios do Oeste</t>
  </si>
  <si>
    <t>+5549941978185</t>
  </si>
  <si>
    <t>nicolas02@example.com</t>
  </si>
  <si>
    <t>369.504.287-74</t>
  </si>
  <si>
    <t>Sítio Kaique Pastor</t>
  </si>
  <si>
    <t>Marques de Leão</t>
  </si>
  <si>
    <t>+55078993434217</t>
  </si>
  <si>
    <t>isouza@example.org</t>
  </si>
  <si>
    <t>153.298.476-64</t>
  </si>
  <si>
    <t>Luiz Otávio Fogaça</t>
  </si>
  <si>
    <t>Conjunto Liam Cardoso, 498</t>
  </si>
  <si>
    <t>Borges do Norte</t>
  </si>
  <si>
    <t>+5559910841727</t>
  </si>
  <si>
    <t>otaviobarros@example.net</t>
  </si>
  <si>
    <t>752.618.094-01</t>
  </si>
  <si>
    <t>Sabrina Cavalcanti</t>
  </si>
  <si>
    <t>Morro de Rocha, 46</t>
  </si>
  <si>
    <t>+5528968523224</t>
  </si>
  <si>
    <t>da-rochalarissa@example.org</t>
  </si>
  <si>
    <t>074.698.523-10</t>
  </si>
  <si>
    <t>Miguel Moraes</t>
  </si>
  <si>
    <t>Vereda Costela, 76</t>
  </si>
  <si>
    <t>Pinto de Abreu</t>
  </si>
  <si>
    <t>+5518907178576</t>
  </si>
  <si>
    <t>elima@example.org</t>
  </si>
  <si>
    <t>057.639.218-95</t>
  </si>
  <si>
    <t>Miguel da Mota</t>
  </si>
  <si>
    <t>Jardim de Dias, 178</t>
  </si>
  <si>
    <t>+5538922413803</t>
  </si>
  <si>
    <t>vargasmariane@example.net</t>
  </si>
  <si>
    <t>760.291.348-50</t>
  </si>
  <si>
    <t>Yasmin da Mota</t>
  </si>
  <si>
    <t>Via Raquel Pimenta</t>
  </si>
  <si>
    <t>Sampaio de Almeida</t>
  </si>
  <si>
    <t>+5533960776642</t>
  </si>
  <si>
    <t>vasconcelosisaque@example.com</t>
  </si>
  <si>
    <t>865.931.207-40</t>
  </si>
  <si>
    <t>Yuri Câmara</t>
  </si>
  <si>
    <t>Setor Nogueira, 422</t>
  </si>
  <si>
    <t>da Costa de Cirino</t>
  </si>
  <si>
    <t>+5527945379804</t>
  </si>
  <si>
    <t>freitaskaique@example.com</t>
  </si>
  <si>
    <t>587.026.431-62</t>
  </si>
  <si>
    <t>Igor Machado</t>
  </si>
  <si>
    <t>Quadra Manuella Azevedo, 55</t>
  </si>
  <si>
    <t>+55086997048549</t>
  </si>
  <si>
    <t>daniela61@example.net</t>
  </si>
  <si>
    <t>064.952.138-24</t>
  </si>
  <si>
    <t>Olivia Lima</t>
  </si>
  <si>
    <t>Chácara Aparecida, 96</t>
  </si>
  <si>
    <t>+55089942280301</t>
  </si>
  <si>
    <t>castromaria-luisa@example.org</t>
  </si>
  <si>
    <t>508.634.729-74</t>
  </si>
  <si>
    <t>Luna Aparecida</t>
  </si>
  <si>
    <t>Vila de Moreira, 44</t>
  </si>
  <si>
    <t>+5538933026799</t>
  </si>
  <si>
    <t>vcastro@example.net</t>
  </si>
  <si>
    <t>402.315.986-70</t>
  </si>
  <si>
    <t>Cauã Sá</t>
  </si>
  <si>
    <t>Praia de Moura, 59</t>
  </si>
  <si>
    <t>+55013933734426</t>
  </si>
  <si>
    <t>ana-cecilia23@example.com</t>
  </si>
  <si>
    <t>967.530.821-40</t>
  </si>
  <si>
    <t>Lorena Pereira</t>
  </si>
  <si>
    <t>Vereda de Sales, 99</t>
  </si>
  <si>
    <t>+5502989119916</t>
  </si>
  <si>
    <t>clararamos@example.com</t>
  </si>
  <si>
    <t>729.810.653-86</t>
  </si>
  <si>
    <t>Vila de Cassiano, 33</t>
  </si>
  <si>
    <t>Moura do Oeste</t>
  </si>
  <si>
    <t>+5584907010873</t>
  </si>
  <si>
    <t>liz98@example.net</t>
  </si>
  <si>
    <t>879.123.045-41</t>
  </si>
  <si>
    <t>Léo Cirino</t>
  </si>
  <si>
    <t>Loteamento Brayan Araújo, 96</t>
  </si>
  <si>
    <t>Sá de Castro</t>
  </si>
  <si>
    <t>+55076920135877</t>
  </si>
  <si>
    <t>calebe86@example.com</t>
  </si>
  <si>
    <t>845.960.173-01</t>
  </si>
  <si>
    <t>Heloísa Jesus</t>
  </si>
  <si>
    <t>Vila de Campos, 58</t>
  </si>
  <si>
    <t>Vasconcelos das Flores</t>
  </si>
  <si>
    <t>+5531921638039</t>
  </si>
  <si>
    <t>maria-helenacampos@example.com</t>
  </si>
  <si>
    <t>109.586.327-40</t>
  </si>
  <si>
    <t>Valentim Pinto</t>
  </si>
  <si>
    <t>Parque Vitor Brito, 686</t>
  </si>
  <si>
    <t>+5548938127456</t>
  </si>
  <si>
    <t>enrico49@example.com</t>
  </si>
  <si>
    <t>493.062.581-51</t>
  </si>
  <si>
    <t>Nathan Martins</t>
  </si>
  <si>
    <t>Colônia Mirella Vasconcelos, 29</t>
  </si>
  <si>
    <t>Siqueira de Ramos</t>
  </si>
  <si>
    <t>+5509952184769</t>
  </si>
  <si>
    <t>maria87@example.org</t>
  </si>
  <si>
    <t>759.426.810-58</t>
  </si>
  <si>
    <t>Jade Pinto</t>
  </si>
  <si>
    <t>Conjunto Sá</t>
  </si>
  <si>
    <t>Sousa de Montenegro</t>
  </si>
  <si>
    <t>+5552953391304</t>
  </si>
  <si>
    <t>maria-eduarda92@example.com</t>
  </si>
  <si>
    <t>089.367.241-69</t>
  </si>
  <si>
    <t>Avenida de Camargo, 52</t>
  </si>
  <si>
    <t>+5533923575363</t>
  </si>
  <si>
    <t>leandro62@example.com</t>
  </si>
  <si>
    <t>427.056.389-38</t>
  </si>
  <si>
    <t>João Gabriel Novaes</t>
  </si>
  <si>
    <t>Largo Fonseca, 47</t>
  </si>
  <si>
    <t>+55065916533275</t>
  </si>
  <si>
    <t>maya65@example.org</t>
  </si>
  <si>
    <t>094.735.821-88</t>
  </si>
  <si>
    <t>Esther Nascimento</t>
  </si>
  <si>
    <t>Estrada Novais, 70</t>
  </si>
  <si>
    <t>+5547927648573</t>
  </si>
  <si>
    <t>brayanalmeida@example.com</t>
  </si>
  <si>
    <t>367.892.541-37</t>
  </si>
  <si>
    <t>Luara Lopes</t>
  </si>
  <si>
    <t>Trecho de Rocha, 49</t>
  </si>
  <si>
    <t>+55008901795407</t>
  </si>
  <si>
    <t>pachecoluan@example.com</t>
  </si>
  <si>
    <t>972.305.461-25</t>
  </si>
  <si>
    <t>Vale Ana Laura Santos, 29</t>
  </si>
  <si>
    <t>Azevedo de Barros</t>
  </si>
  <si>
    <t>+5519978021089</t>
  </si>
  <si>
    <t>ufarias@example.net</t>
  </si>
  <si>
    <t>487.905.132-23</t>
  </si>
  <si>
    <t>Liam Cassiano</t>
  </si>
  <si>
    <t>Aeroporto Marcela Sousa, 67</t>
  </si>
  <si>
    <t>+5551913720075</t>
  </si>
  <si>
    <t>das-nevesbarbara@example.org</t>
  </si>
  <si>
    <t>865.031.492-98</t>
  </si>
  <si>
    <t>Maria Liz da Luz</t>
  </si>
  <si>
    <t>Recanto Vasconcelos, 3</t>
  </si>
  <si>
    <t>+5506937660717</t>
  </si>
  <si>
    <t>nascimentomariane@example.org</t>
  </si>
  <si>
    <t>157.348.209-97</t>
  </si>
  <si>
    <t>Marcelo Pinto</t>
  </si>
  <si>
    <t>Parque Silveira, 7</t>
  </si>
  <si>
    <t>Duarte Alegre</t>
  </si>
  <si>
    <t>+5552980918039</t>
  </si>
  <si>
    <t>jporto@example.net</t>
  </si>
  <si>
    <t>361.045.279-06</t>
  </si>
  <si>
    <t>Liam Lima</t>
  </si>
  <si>
    <t>Colônia Arthur Alves, 52</t>
  </si>
  <si>
    <t>+5597982352275</t>
  </si>
  <si>
    <t>carvalhobenicio@example.com</t>
  </si>
  <si>
    <t>908.674.523-74</t>
  </si>
  <si>
    <t>Maria Isis Sampaio</t>
  </si>
  <si>
    <t>Vereda Heloísa Camargo</t>
  </si>
  <si>
    <t>+5560901593141</t>
  </si>
  <si>
    <t>maya51@example.org</t>
  </si>
  <si>
    <t>958.713.604-75</t>
  </si>
  <si>
    <t>Gustavo Henrique Garcia</t>
  </si>
  <si>
    <t>Parque das Neves</t>
  </si>
  <si>
    <t>+5509968911285</t>
  </si>
  <si>
    <t>apollobrito@example.net</t>
  </si>
  <si>
    <t>074.698.231-31</t>
  </si>
  <si>
    <t>Rodrigo Campos</t>
  </si>
  <si>
    <t>Trecho de Dias, 96</t>
  </si>
  <si>
    <t>+5586958645963</t>
  </si>
  <si>
    <t>fogacavalentim@example.org</t>
  </si>
  <si>
    <t>643.180.297-78</t>
  </si>
  <si>
    <t>Anthony Sales</t>
  </si>
  <si>
    <t>Campo Manuela Campos, 6</t>
  </si>
  <si>
    <t>+5584934939364</t>
  </si>
  <si>
    <t>yda-luz@example.net</t>
  </si>
  <si>
    <t>947.260.835-38</t>
  </si>
  <si>
    <t>Vila Almeida, 40</t>
  </si>
  <si>
    <t>+5571971989996</t>
  </si>
  <si>
    <t>594.320.168-89</t>
  </si>
  <si>
    <t>Samuel Pires</t>
  </si>
  <si>
    <t>Jardim Aragão, 991</t>
  </si>
  <si>
    <t>+5531960371026</t>
  </si>
  <si>
    <t>goncalvesluana@example.net</t>
  </si>
  <si>
    <t>615.872.349-55</t>
  </si>
  <si>
    <t>Mateus Dias</t>
  </si>
  <si>
    <t>Chácara Evelyn Moura, 40</t>
  </si>
  <si>
    <t>+5511913542282</t>
  </si>
  <si>
    <t>pereiraolivia@example.org</t>
  </si>
  <si>
    <t>145.928.703-79</t>
  </si>
  <si>
    <t>Loteamento de Mendonça, 18</t>
  </si>
  <si>
    <t>Caldeira Verde</t>
  </si>
  <si>
    <t>+5517992621818</t>
  </si>
  <si>
    <t>829.514.703-04</t>
  </si>
  <si>
    <t>Augusto Ribeiro</t>
  </si>
  <si>
    <t>Feira Gomes, 5</t>
  </si>
  <si>
    <t>Garcia de Mendonça</t>
  </si>
  <si>
    <t>+5502949772851</t>
  </si>
  <si>
    <t>fernandooliveira@example.net</t>
  </si>
  <si>
    <t>135.204.968-60</t>
  </si>
  <si>
    <t>Maria Flor Barros</t>
  </si>
  <si>
    <t>Núcleo de Moraes, 31</t>
  </si>
  <si>
    <t>+5599907126852</t>
  </si>
  <si>
    <t>salesluiz-miguel@example.org</t>
  </si>
  <si>
    <t>018.457.269-01</t>
  </si>
  <si>
    <t>Levi Teixeira</t>
  </si>
  <si>
    <t>Quadra Gael Nunes, 71</t>
  </si>
  <si>
    <t>+5580975176498</t>
  </si>
  <si>
    <t>wmonteiro@example.net</t>
  </si>
  <si>
    <t>193.084.526-05</t>
  </si>
  <si>
    <t>Josué Cavalcanti</t>
  </si>
  <si>
    <t>Condomínio Maria Júlia Oliveira</t>
  </si>
  <si>
    <t>+5558970140995</t>
  </si>
  <si>
    <t>matteodias@example.net</t>
  </si>
  <si>
    <t>731.498.065-93</t>
  </si>
  <si>
    <t>Ana Clara Sousa</t>
  </si>
  <si>
    <t>Fazenda da Conceição, 65</t>
  </si>
  <si>
    <t>+5536942675268</t>
  </si>
  <si>
    <t>pedro35@example.org</t>
  </si>
  <si>
    <t>097.526.183-59</t>
  </si>
  <si>
    <t>Henrique Cirino</t>
  </si>
  <si>
    <t>Loteamento Brito, 1</t>
  </si>
  <si>
    <t>Siqueira do Amparo</t>
  </si>
  <si>
    <t>+5520978441146</t>
  </si>
  <si>
    <t>novaeserick@example.org</t>
  </si>
  <si>
    <t>058.793.421-23</t>
  </si>
  <si>
    <t>Igor Casa Grande</t>
  </si>
  <si>
    <t>Trecho Pinto, 393</t>
  </si>
  <si>
    <t>+55039939563011</t>
  </si>
  <si>
    <t>luccacaldeira@example.net</t>
  </si>
  <si>
    <t>521.803.476-26</t>
  </si>
  <si>
    <t>Vereda Eloá Gonçalves, 3</t>
  </si>
  <si>
    <t>Vieira do Galho</t>
  </si>
  <si>
    <t>+5587975533124</t>
  </si>
  <si>
    <t>larissada-mota@example.org</t>
  </si>
  <si>
    <t>683.725.104-07</t>
  </si>
  <si>
    <t>Felipe Lima</t>
  </si>
  <si>
    <t>Rua Rodrigo Andrade</t>
  </si>
  <si>
    <t>+5586921914776</t>
  </si>
  <si>
    <t>pedro-miguelmacedo@example.org</t>
  </si>
  <si>
    <t>702.953.148-50</t>
  </si>
  <si>
    <t>Murilo Aparecida</t>
  </si>
  <si>
    <t>Parque Arthur Fonseca, 26</t>
  </si>
  <si>
    <t>+5587925641808</t>
  </si>
  <si>
    <t>gael-henrique49@example.net</t>
  </si>
  <si>
    <t>614.357.892-37</t>
  </si>
  <si>
    <t>Luana da Mata</t>
  </si>
  <si>
    <t>Trevo Macedo, 59</t>
  </si>
  <si>
    <t>Viana do Norte</t>
  </si>
  <si>
    <t>+5593984673153</t>
  </si>
  <si>
    <t>henry77@example.net</t>
  </si>
  <si>
    <t>597.186.203-03</t>
  </si>
  <si>
    <t>Distrito de Cunha, 13</t>
  </si>
  <si>
    <t>Silva da Serra</t>
  </si>
  <si>
    <t>+5526925443290</t>
  </si>
  <si>
    <t>nataliamendonca@example.net</t>
  </si>
  <si>
    <t>245.783.619-00</t>
  </si>
  <si>
    <t>Setor Carolina Guerra, 85</t>
  </si>
  <si>
    <t>Siqueira de Cavalcante</t>
  </si>
  <si>
    <t>+5593901699744</t>
  </si>
  <si>
    <t>wda-cunha@example.com</t>
  </si>
  <si>
    <t>589.246.703-10</t>
  </si>
  <si>
    <t>Setor Julia Ribeiro, 65</t>
  </si>
  <si>
    <t>+5500905996366</t>
  </si>
  <si>
    <t>jsouza@example.org</t>
  </si>
  <si>
    <t>631.290.478-40</t>
  </si>
  <si>
    <t>Benicio Viana</t>
  </si>
  <si>
    <t>Passarela Oliveira, 20</t>
  </si>
  <si>
    <t>da Luz do Campo</t>
  </si>
  <si>
    <t>+5586953324028</t>
  </si>
  <si>
    <t>arthur45@example.net</t>
  </si>
  <si>
    <t>547.263.091-61</t>
  </si>
  <si>
    <t>André Marques</t>
  </si>
  <si>
    <t>Condomínio de Rocha, 67</t>
  </si>
  <si>
    <t>+5563966450010</t>
  </si>
  <si>
    <t>arthur-gabriel59@example.net</t>
  </si>
  <si>
    <t>967.532.801-03</t>
  </si>
  <si>
    <t>Miguel Leão</t>
  </si>
  <si>
    <t>Favela Moraes, 9</t>
  </si>
  <si>
    <t>+55076937337640</t>
  </si>
  <si>
    <t>danielcardoso@example.org</t>
  </si>
  <si>
    <t>175.368.492-73</t>
  </si>
  <si>
    <t>Rafaela Caldeira</t>
  </si>
  <si>
    <t>Aeroporto Viana, 40</t>
  </si>
  <si>
    <t>Rodrigues de Cavalcanti</t>
  </si>
  <si>
    <t>+5523979612397</t>
  </si>
  <si>
    <t>isabela52@example.net</t>
  </si>
  <si>
    <t>643.825.079-10</t>
  </si>
  <si>
    <t>Arthur Gabriel Pereira</t>
  </si>
  <si>
    <t>Distrito de Leão, 99</t>
  </si>
  <si>
    <t>+55009919918906</t>
  </si>
  <si>
    <t>brunoandrade@example.com</t>
  </si>
  <si>
    <t>613.874.052-17</t>
  </si>
  <si>
    <t>João Vitor Ferreira</t>
  </si>
  <si>
    <t>Área Rezende</t>
  </si>
  <si>
    <t>Carvalho das Flores</t>
  </si>
  <si>
    <t>+55052946572326</t>
  </si>
  <si>
    <t>diego09@example.net</t>
  </si>
  <si>
    <t>736.502.819-02</t>
  </si>
  <si>
    <t>Cauã Gonçalves</t>
  </si>
  <si>
    <t>Sítio de Siqueira, 709</t>
  </si>
  <si>
    <t>+5529946817470</t>
  </si>
  <si>
    <t>noah33@example.org</t>
  </si>
  <si>
    <t>714.326.508-07</t>
  </si>
  <si>
    <t>Ísis Sousa</t>
  </si>
  <si>
    <t>Trevo Amanda da Paz, 16</t>
  </si>
  <si>
    <t>+55014910609681</t>
  </si>
  <si>
    <t>freitasbenjamim@example.com</t>
  </si>
  <si>
    <t>817.249.536-64</t>
  </si>
  <si>
    <t>Davi Miguel Silveira</t>
  </si>
  <si>
    <t>Trevo de da Mota, 30</t>
  </si>
  <si>
    <t>+5534965797047</t>
  </si>
  <si>
    <t>129.354.780-88</t>
  </si>
  <si>
    <t>Maria Julia Casa Grande</t>
  </si>
  <si>
    <t>Trevo Azevedo, 52</t>
  </si>
  <si>
    <t>+5570974655046</t>
  </si>
  <si>
    <t>kaique22@example.net</t>
  </si>
  <si>
    <t>698.052.134-98</t>
  </si>
  <si>
    <t>Sara da Luz</t>
  </si>
  <si>
    <t>Feira de Leão, 8</t>
  </si>
  <si>
    <t>+55094924637710</t>
  </si>
  <si>
    <t>zcaldeira@example.com</t>
  </si>
  <si>
    <t>285.317.640-17</t>
  </si>
  <si>
    <t>Trevo de Vasconcelos, 295</t>
  </si>
  <si>
    <t>+5548945582674</t>
  </si>
  <si>
    <t>rda-mota@example.org</t>
  </si>
  <si>
    <t>317.652.809-40</t>
  </si>
  <si>
    <t>Maria Laura Camargo</t>
  </si>
  <si>
    <t>Viaduto de Sá, 47</t>
  </si>
  <si>
    <t>Cavalcante do Campo</t>
  </si>
  <si>
    <t>+5594945977543</t>
  </si>
  <si>
    <t>caio64@example.org</t>
  </si>
  <si>
    <t>317.825.460-90</t>
  </si>
  <si>
    <t>Marcos Vinicius Souza</t>
  </si>
  <si>
    <t>Travessa de Melo, 598</t>
  </si>
  <si>
    <t>Nascimento de Mendonça</t>
  </si>
  <si>
    <t>+5511961626169</t>
  </si>
  <si>
    <t>luiz-miguelbrito@example.net</t>
  </si>
  <si>
    <t>715.690.823-59</t>
  </si>
  <si>
    <t>Sophia Araújo</t>
  </si>
  <si>
    <t>Favela de Farias, 98</t>
  </si>
  <si>
    <t>+5589992062544</t>
  </si>
  <si>
    <t>mpacheco@example.org</t>
  </si>
  <si>
    <t>073.169.845-20</t>
  </si>
  <si>
    <t>Lucas Fernandes</t>
  </si>
  <si>
    <t>Estrada Vargas, 2</t>
  </si>
  <si>
    <t>+55054950767137</t>
  </si>
  <si>
    <t>ribeirobruno@example.org</t>
  </si>
  <si>
    <t>584.230.167-90</t>
  </si>
  <si>
    <t>Loteamento Cardoso, 581</t>
  </si>
  <si>
    <t>+55051926043213</t>
  </si>
  <si>
    <t>barrosrhavi@example.net</t>
  </si>
  <si>
    <t>705.293.148-60</t>
  </si>
  <si>
    <t>Maria Laura Novaes</t>
  </si>
  <si>
    <t>Viela Raul da Cunha, 81</t>
  </si>
  <si>
    <t>+5514956423249</t>
  </si>
  <si>
    <t>valentinaleao@example.com</t>
  </si>
  <si>
    <t>023.914.865-70</t>
  </si>
  <si>
    <t>Ana Carolina Lima</t>
  </si>
  <si>
    <t>Praça Mariah Jesus, 20</t>
  </si>
  <si>
    <t>+5533933125104</t>
  </si>
  <si>
    <t>mirellafreitas@example.com</t>
  </si>
  <si>
    <t>526.409.378-47</t>
  </si>
  <si>
    <t>Caleb da Cruz</t>
  </si>
  <si>
    <t>Lagoa de Nascimento, 98</t>
  </si>
  <si>
    <t>+5502964275245</t>
  </si>
  <si>
    <t>cardosopietra@example.com</t>
  </si>
  <si>
    <t>019.852.643-15</t>
  </si>
  <si>
    <t>Ana Júlia da Mata</t>
  </si>
  <si>
    <t>Parque Campos</t>
  </si>
  <si>
    <t>+5568933538644</t>
  </si>
  <si>
    <t>anna-lizgomes@example.com</t>
  </si>
  <si>
    <t>045.198.327-05</t>
  </si>
  <si>
    <t>Isabelly Casa Grande</t>
  </si>
  <si>
    <t>Travessa de Mendes, 44</t>
  </si>
  <si>
    <t>+5583931139421</t>
  </si>
  <si>
    <t>cardososophie@example.org</t>
  </si>
  <si>
    <t>620.815.473-17</t>
  </si>
  <si>
    <t>Rafael da Cunha</t>
  </si>
  <si>
    <t>Esplanada Leão, 2</t>
  </si>
  <si>
    <t>+5522905438166</t>
  </si>
  <si>
    <t>marcos-vinicius79@example.com</t>
  </si>
  <si>
    <t>218.936.754-91</t>
  </si>
  <si>
    <t>Stephany Guerra</t>
  </si>
  <si>
    <t>Distrito de Vargas, 96</t>
  </si>
  <si>
    <t>Santos de Duarte</t>
  </si>
  <si>
    <t>+5585948869838</t>
  </si>
  <si>
    <t>mendoncaisis@example.org</t>
  </si>
  <si>
    <t>862.371.459-82</t>
  </si>
  <si>
    <t>Maria Sophia Vasconcelos</t>
  </si>
  <si>
    <t>Rodovia Davi Novais, 1</t>
  </si>
  <si>
    <t>Carvalho do Oeste</t>
  </si>
  <si>
    <t>+5567987420664</t>
  </si>
  <si>
    <t>dbarbosa@example.net</t>
  </si>
  <si>
    <t xml:space="preserve"> O atendimento foi decepcionante e abaixo do esperado</t>
  </si>
  <si>
    <t>528.367.914-46</t>
  </si>
  <si>
    <t>Distrito de Garcia, 598</t>
  </si>
  <si>
    <t>Martins do Amparo</t>
  </si>
  <si>
    <t>+5565926403058</t>
  </si>
  <si>
    <t>zgarcia@example.org</t>
  </si>
  <si>
    <t>670.318.245-08</t>
  </si>
  <si>
    <t>Liam Nascimento</t>
  </si>
  <si>
    <t>Distrito de da Rocha, 8</t>
  </si>
  <si>
    <t>+5566944366653</t>
  </si>
  <si>
    <t>miguel38@example.org</t>
  </si>
  <si>
    <t>671.405.298-76</t>
  </si>
  <si>
    <t>Melina Sales</t>
  </si>
  <si>
    <t>Conjunto de Cavalcanti, 63</t>
  </si>
  <si>
    <t>+55046962829672</t>
  </si>
  <si>
    <t>isabela04@example.net</t>
  </si>
  <si>
    <t>627.034.985-00</t>
  </si>
  <si>
    <t>Daniela Castro</t>
  </si>
  <si>
    <t>Via Alexia Vieira, 15</t>
  </si>
  <si>
    <t>Viana do Campo</t>
  </si>
  <si>
    <t>+5571927171409</t>
  </si>
  <si>
    <t>ianda-paz@example.org</t>
  </si>
  <si>
    <t xml:space="preserve"> A comunicação foi clara e objetiva</t>
  </si>
  <si>
    <t>703.491.862-78</t>
  </si>
  <si>
    <t>Stella Câmara</t>
  </si>
  <si>
    <t>Viela Bruna Sampaio, 786</t>
  </si>
  <si>
    <t>Viana de Fernandes</t>
  </si>
  <si>
    <t>+5508978891826</t>
  </si>
  <si>
    <t>evelynsilva@example.com</t>
  </si>
  <si>
    <t>435.179.028-88</t>
  </si>
  <si>
    <t>Emilly Lima</t>
  </si>
  <si>
    <t>Área Rios</t>
  </si>
  <si>
    <t>+5533970082259</t>
  </si>
  <si>
    <t>da-motajose-miguel@example.org</t>
  </si>
  <si>
    <t>936.270.854-00</t>
  </si>
  <si>
    <t>Luna Carvalho</t>
  </si>
  <si>
    <t>Jardim Dias, 70</t>
  </si>
  <si>
    <t>+5509934527608</t>
  </si>
  <si>
    <t>luiz-henriqueribeiro@example.org</t>
  </si>
  <si>
    <t>912.635.407-16</t>
  </si>
  <si>
    <t>Thales Fogaça</t>
  </si>
  <si>
    <t>Largo de Duarte</t>
  </si>
  <si>
    <t>Vieira de Almeida</t>
  </si>
  <si>
    <t>+5536936923292</t>
  </si>
  <si>
    <t>barrosana-beatriz@example.com</t>
  </si>
  <si>
    <t xml:space="preserve"> Recebi todas as informações que precisava de forma clara</t>
  </si>
  <si>
    <t>293.486.570-38</t>
  </si>
  <si>
    <t>Emanuel Pimenta</t>
  </si>
  <si>
    <t>Recanto Leão, 70</t>
  </si>
  <si>
    <t>Ribeiro das Flores</t>
  </si>
  <si>
    <t>+5542930620412</t>
  </si>
  <si>
    <t>viniciusnovais@example.net</t>
  </si>
  <si>
    <t>864.530.917-39</t>
  </si>
  <si>
    <t>Rafael Cirino</t>
  </si>
  <si>
    <t>Recanto da Rocha, 53</t>
  </si>
  <si>
    <t>+5534913362319</t>
  </si>
  <si>
    <t>antonella54@example.org</t>
  </si>
  <si>
    <t>051.869.437-20</t>
  </si>
  <si>
    <t>Área Pinto</t>
  </si>
  <si>
    <t>+5547988744299</t>
  </si>
  <si>
    <t>918.650.234-42</t>
  </si>
  <si>
    <t>Thomas Rocha</t>
  </si>
  <si>
    <t>Chácara da Rosa, 59</t>
  </si>
  <si>
    <t>+55042941127776</t>
  </si>
  <si>
    <t>mirella29@example.org</t>
  </si>
  <si>
    <t>895.043.721-04</t>
  </si>
  <si>
    <t>Lago Marques, 64</t>
  </si>
  <si>
    <t>+5557935929577</t>
  </si>
  <si>
    <t>alicemoura@example.org</t>
  </si>
  <si>
    <t>415.029.876-94</t>
  </si>
  <si>
    <t>Estação Vitor Gabriel Cirino</t>
  </si>
  <si>
    <t>+5547926725913</t>
  </si>
  <si>
    <t>levicamargo@example.net</t>
  </si>
  <si>
    <t>805.473.962-10</t>
  </si>
  <si>
    <t>Davi Miguel Ferreira</t>
  </si>
  <si>
    <t>Condomínio Teixeira, 4</t>
  </si>
  <si>
    <t>Peixoto de Cardoso</t>
  </si>
  <si>
    <t>+55068947120615</t>
  </si>
  <si>
    <t>bruna33@example.com</t>
  </si>
  <si>
    <t>734.956.180-66</t>
  </si>
  <si>
    <t>Thiago Gomes</t>
  </si>
  <si>
    <t>Lago Maria Fernanda Vasconcelos</t>
  </si>
  <si>
    <t>Abreu Paulista</t>
  </si>
  <si>
    <t>+55050971597508</t>
  </si>
  <si>
    <t>qcavalcanti@example.org</t>
  </si>
  <si>
    <t>761.534.890-01</t>
  </si>
  <si>
    <t>Thiago da Rocha</t>
  </si>
  <si>
    <t>Praia Vargas, 2</t>
  </si>
  <si>
    <t>Marques das Flores</t>
  </si>
  <si>
    <t>+5534915925592</t>
  </si>
  <si>
    <t>luiz-miguelcassiano@example.org</t>
  </si>
  <si>
    <t>435.902.786-92</t>
  </si>
  <si>
    <t>Ana Vitória Caldeira</t>
  </si>
  <si>
    <t>Via de Duarte, 9</t>
  </si>
  <si>
    <t>Farias das Flores</t>
  </si>
  <si>
    <t>+55095984524358</t>
  </si>
  <si>
    <t>claralima@example.net</t>
  </si>
  <si>
    <t>067.324.198-03</t>
  </si>
  <si>
    <t>Joana Nogueira</t>
  </si>
  <si>
    <t>Núcleo Pinto</t>
  </si>
  <si>
    <t>+55056917629723</t>
  </si>
  <si>
    <t>cavalcanteravy@example.com</t>
  </si>
  <si>
    <t>536.791.048-39</t>
  </si>
  <si>
    <t>Yan Cirino</t>
  </si>
  <si>
    <t>Avenida João Vitor da Luz, 40</t>
  </si>
  <si>
    <t>+55000955797119</t>
  </si>
  <si>
    <t>lorena13@example.com</t>
  </si>
  <si>
    <t>651.978.420-67</t>
  </si>
  <si>
    <t>Asafe Gonçalves</t>
  </si>
  <si>
    <t>Parque de Cavalcanti, 70</t>
  </si>
  <si>
    <t>Monteiro Paulista</t>
  </si>
  <si>
    <t>+55040976078237</t>
  </si>
  <si>
    <t>cauacardoso@example.net</t>
  </si>
  <si>
    <t>819.056.327-03</t>
  </si>
  <si>
    <t>Pedro Barbosa</t>
  </si>
  <si>
    <t>Viaduto da Paz, 4</t>
  </si>
  <si>
    <t>Garcia dos Dourados</t>
  </si>
  <si>
    <t>+5525947549680</t>
  </si>
  <si>
    <t>bernardosantos@example.org</t>
  </si>
  <si>
    <t>175.403.986-39</t>
  </si>
  <si>
    <t>Heloisa Souza</t>
  </si>
  <si>
    <t>Alameda de Fonseca, 77</t>
  </si>
  <si>
    <t>+5514908331489</t>
  </si>
  <si>
    <t>saleslarissa@example.org</t>
  </si>
  <si>
    <t>013.562.489-42</t>
  </si>
  <si>
    <t>Esther Silveira</t>
  </si>
  <si>
    <t>Fazenda Ana Sophia Mendonça, 42</t>
  </si>
  <si>
    <t>+5544927556317</t>
  </si>
  <si>
    <t>kribeiro@example.com</t>
  </si>
  <si>
    <t>978.532.146-00</t>
  </si>
  <si>
    <t>Maria Laura Aparecida</t>
  </si>
  <si>
    <t>Passarela de Cavalcante, 40</t>
  </si>
  <si>
    <t>+5500902210972</t>
  </si>
  <si>
    <t>ryan19@example.com</t>
  </si>
  <si>
    <t>347.658.210-80</t>
  </si>
  <si>
    <t>Alexandre Fogaça</t>
  </si>
  <si>
    <t>Núcleo Bárbara da Paz, 83</t>
  </si>
  <si>
    <t>Sampaio de Monteiro</t>
  </si>
  <si>
    <t>+5513964095988</t>
  </si>
  <si>
    <t>igomes@example.org</t>
  </si>
  <si>
    <t>073.852.649-56</t>
  </si>
  <si>
    <t>Maria Luiza Castro</t>
  </si>
  <si>
    <t>Viela de Nogueira, 27</t>
  </si>
  <si>
    <t>+5581958842912</t>
  </si>
  <si>
    <t>nunesluara@example.com</t>
  </si>
  <si>
    <t>384.250.961-89</t>
  </si>
  <si>
    <t>Setor Letícia Gomes, 7</t>
  </si>
  <si>
    <t>+5515953669378</t>
  </si>
  <si>
    <t>helena45@example.net</t>
  </si>
  <si>
    <t>468.023.579-92</t>
  </si>
  <si>
    <t>Parque Paulo Brito, 60</t>
  </si>
  <si>
    <t>+55046945934453</t>
  </si>
  <si>
    <t>da-rosahenry@example.net</t>
  </si>
  <si>
    <t>963.420.175-06</t>
  </si>
  <si>
    <t>Ian Silva</t>
  </si>
  <si>
    <t>Viaduto de Ferreira, 8</t>
  </si>
  <si>
    <t>+5512985043721</t>
  </si>
  <si>
    <t>738.246.510-17</t>
  </si>
  <si>
    <t>Clarice Brito</t>
  </si>
  <si>
    <t>Praia Anthony Gabriel Duarte, 46</t>
  </si>
  <si>
    <t>Alves de Minas</t>
  </si>
  <si>
    <t>+55053938491236</t>
  </si>
  <si>
    <t>xgomes@example.net</t>
  </si>
  <si>
    <t>741.928.650-76</t>
  </si>
  <si>
    <t>Benicio Silveira</t>
  </si>
  <si>
    <t>Estação de Cavalcanti, 50</t>
  </si>
  <si>
    <t>Casa Grande de Lopes</t>
  </si>
  <si>
    <t>+5504930436771</t>
  </si>
  <si>
    <t>tda-cruz@example.net</t>
  </si>
  <si>
    <t>687.013.459-66</t>
  </si>
  <si>
    <t>Paulo Brito</t>
  </si>
  <si>
    <t>Morro Siqueira, 17</t>
  </si>
  <si>
    <t>+55030966700850</t>
  </si>
  <si>
    <t>wduarte@example.org</t>
  </si>
  <si>
    <t>974.206.381-87</t>
  </si>
  <si>
    <t>Lara Novaes</t>
  </si>
  <si>
    <t>Recanto Jesus, 69</t>
  </si>
  <si>
    <t>+5510914027164</t>
  </si>
  <si>
    <t>ravi-luccapastor@example.com</t>
  </si>
  <si>
    <t>531.708.264-17</t>
  </si>
  <si>
    <t>Matteo Campos</t>
  </si>
  <si>
    <t>Fazenda Leão, 598</t>
  </si>
  <si>
    <t>+5509918450147</t>
  </si>
  <si>
    <t>ana-claradias@example.net</t>
  </si>
  <si>
    <t>238.609.745-56</t>
  </si>
  <si>
    <t>Ester Nunes</t>
  </si>
  <si>
    <t>Trevo Marques, 59</t>
  </si>
  <si>
    <t>+55019920444865</t>
  </si>
  <si>
    <t>juliacassiano@example.net</t>
  </si>
  <si>
    <t>192.803.745-32</t>
  </si>
  <si>
    <t>Recanto de Sousa, 55</t>
  </si>
  <si>
    <t>Rezende de Cassiano</t>
  </si>
  <si>
    <t>+5515984245141</t>
  </si>
  <si>
    <t>moreiraana-cecilia@example.net</t>
  </si>
  <si>
    <t>371.806.594-01</t>
  </si>
  <si>
    <t>Vinícius Castro</t>
  </si>
  <si>
    <t>Conjunto de da Conceição, 75</t>
  </si>
  <si>
    <t>Campos Alegre</t>
  </si>
  <si>
    <t>+5510980185192</t>
  </si>
  <si>
    <t>theodoromoreira@example.org</t>
  </si>
  <si>
    <t>716.283.450-71</t>
  </si>
  <si>
    <t>Hellena Cirino</t>
  </si>
  <si>
    <t>Estrada de Mendes</t>
  </si>
  <si>
    <t>Moura Alegre</t>
  </si>
  <si>
    <t>+5548993157315</t>
  </si>
  <si>
    <t>xcamargo@example.org</t>
  </si>
  <si>
    <t>251.904.873-50</t>
  </si>
  <si>
    <t>Fernando Carvalho</t>
  </si>
  <si>
    <t>Vereda José Abreu, 16</t>
  </si>
  <si>
    <t>+5529989153455</t>
  </si>
  <si>
    <t>henry-gabrielcirino@example.org</t>
  </si>
  <si>
    <t>935.287.014-04</t>
  </si>
  <si>
    <t>Vitória da Paz</t>
  </si>
  <si>
    <t>Campo Sá, 66</t>
  </si>
  <si>
    <t>+55020992650214</t>
  </si>
  <si>
    <t>lopesgustavo@example.org</t>
  </si>
  <si>
    <t>690.234.875-83</t>
  </si>
  <si>
    <t>Cauê Leão</t>
  </si>
  <si>
    <t>Avenida Almeida, 88</t>
  </si>
  <si>
    <t>+5586959292504</t>
  </si>
  <si>
    <t>emanuelly60@example.net</t>
  </si>
  <si>
    <t>359.461.270-80</t>
  </si>
  <si>
    <t>Guilherme Correia</t>
  </si>
  <si>
    <t>Passarela de Nascimento, 6</t>
  </si>
  <si>
    <t>+55083955244951</t>
  </si>
  <si>
    <t>ribeirogiovanna@example.net</t>
  </si>
  <si>
    <t>261.957.830-21</t>
  </si>
  <si>
    <t>Brenda da Rocha</t>
  </si>
  <si>
    <t>Lagoa de Campos</t>
  </si>
  <si>
    <t>+5547906549637</t>
  </si>
  <si>
    <t>203.756.814-26</t>
  </si>
  <si>
    <t>Alexia Rocha</t>
  </si>
  <si>
    <t>Loteamento de Lopes, 950</t>
  </si>
  <si>
    <t>+55060989288353</t>
  </si>
  <si>
    <t>milenaleao@example.net</t>
  </si>
  <si>
    <t>502.178.639-30</t>
  </si>
  <si>
    <t>Guilherme Rios</t>
  </si>
  <si>
    <t>Ladeira Pietro Cardoso, 91</t>
  </si>
  <si>
    <t>Silveira da Serra</t>
  </si>
  <si>
    <t>+5554986749038</t>
  </si>
  <si>
    <t>evargas@example.net</t>
  </si>
  <si>
    <t>327.508.614-62</t>
  </si>
  <si>
    <t>Maria Clara Vasconcelos</t>
  </si>
  <si>
    <t>Esplanada Lara Andrade, 5</t>
  </si>
  <si>
    <t>+5598958662178</t>
  </si>
  <si>
    <t>isabellyduarte@example.org</t>
  </si>
  <si>
    <t>832.059.176-77</t>
  </si>
  <si>
    <t>Pedro da Rosa</t>
  </si>
  <si>
    <t>Rua Silveira, 70</t>
  </si>
  <si>
    <t>+5520988863697</t>
  </si>
  <si>
    <t>ana-beatrizmachado@example.org</t>
  </si>
  <si>
    <t>025.187.946-11</t>
  </si>
  <si>
    <t>Maria Alice da Conceição</t>
  </si>
  <si>
    <t>Avenida de Mendes, 84</t>
  </si>
  <si>
    <t>Fogaça do Oeste</t>
  </si>
  <si>
    <t>+5578919509381</t>
  </si>
  <si>
    <t>luiz-fernandoborges@example.org</t>
  </si>
  <si>
    <t>521.860.473-90</t>
  </si>
  <si>
    <t>Nicolas Marques</t>
  </si>
  <si>
    <t>Setor Lima, 58</t>
  </si>
  <si>
    <t>+5579956699165</t>
  </si>
  <si>
    <t>moraesmarcelo@example.org</t>
  </si>
  <si>
    <t>698.734.120-69</t>
  </si>
  <si>
    <t>Enzo Gabriel Cavalcante</t>
  </si>
  <si>
    <t>Parque Brenda Mendes, 953</t>
  </si>
  <si>
    <t>da Conceição da Serra</t>
  </si>
  <si>
    <t>+5550992377765</t>
  </si>
  <si>
    <t>cavalcantevitor-hugo@example.com</t>
  </si>
  <si>
    <t>579.241.083-60</t>
  </si>
  <si>
    <t>Erick Correia</t>
  </si>
  <si>
    <t>Favela Aragão, 68</t>
  </si>
  <si>
    <t>Machado do Norte</t>
  </si>
  <si>
    <t>+5547959188035</t>
  </si>
  <si>
    <t>maria-vitoria29@example.net</t>
  </si>
  <si>
    <t>310.978.542-05</t>
  </si>
  <si>
    <t>Yago Campos</t>
  </si>
  <si>
    <t>Praça Maria Luísa Martins, 90</t>
  </si>
  <si>
    <t>+5519925447484</t>
  </si>
  <si>
    <t>jteixeira@example.org</t>
  </si>
  <si>
    <t>210.867.945-67</t>
  </si>
  <si>
    <t>Ísis Rezende</t>
  </si>
  <si>
    <t>Aeroporto Rhavi Albuquerque, 823</t>
  </si>
  <si>
    <t>+5572995361643</t>
  </si>
  <si>
    <t>mariananunes@example.com</t>
  </si>
  <si>
    <t>471.092.658-11</t>
  </si>
  <si>
    <t>Rodrigo Siqueira</t>
  </si>
  <si>
    <t>Feira Gustavo Henrique Fogaça, 19</t>
  </si>
  <si>
    <t>+5527998922274</t>
  </si>
  <si>
    <t>olivia68@example.com</t>
  </si>
  <si>
    <t>410.925.736-07</t>
  </si>
  <si>
    <t>Marcelo da Rosa</t>
  </si>
  <si>
    <t>Praia Sophia Viana, 7</t>
  </si>
  <si>
    <t>Mendonça de Minas</t>
  </si>
  <si>
    <t>+55033957796393</t>
  </si>
  <si>
    <t>garciaallana@example.net</t>
  </si>
  <si>
    <t>974.630.825-47</t>
  </si>
  <si>
    <t>Campo de Aparecida, 404</t>
  </si>
  <si>
    <t>+5573978293701</t>
  </si>
  <si>
    <t>zsales@example.com</t>
  </si>
  <si>
    <t>890.571.426-94</t>
  </si>
  <si>
    <t>Maria Sophia da Cruz</t>
  </si>
  <si>
    <t>Esplanada de Alves, 70</t>
  </si>
  <si>
    <t>Fogaça de Macedo</t>
  </si>
  <si>
    <t>+5571989730389</t>
  </si>
  <si>
    <t>ribeiroana-clara@example.org</t>
  </si>
  <si>
    <t>752.134.860-53</t>
  </si>
  <si>
    <t>Milena Guerra</t>
  </si>
  <si>
    <t>Quadra Carvalho, 90</t>
  </si>
  <si>
    <t>+5522907134974</t>
  </si>
  <si>
    <t>leo18@example.org</t>
  </si>
  <si>
    <t>402.137.589-97</t>
  </si>
  <si>
    <t>Bernardo Pimenta</t>
  </si>
  <si>
    <t>Área Cavalcante, 341</t>
  </si>
  <si>
    <t>+5573921668661</t>
  </si>
  <si>
    <t>kaique29@example.com</t>
  </si>
  <si>
    <t>518.793.642-55</t>
  </si>
  <si>
    <t>João Miguel Silveira</t>
  </si>
  <si>
    <t>Recanto da Conceição, 47</t>
  </si>
  <si>
    <t>+55061980217086</t>
  </si>
  <si>
    <t>julianasouza@example.net</t>
  </si>
  <si>
    <t>634.597.081-66</t>
  </si>
  <si>
    <t>Bryan Rezende</t>
  </si>
  <si>
    <t>Jardim de Azevedo</t>
  </si>
  <si>
    <t>Sampaio Grande</t>
  </si>
  <si>
    <t>+5581939228948</t>
  </si>
  <si>
    <t>souzarodrigo@example.net</t>
  </si>
  <si>
    <t>367.901.825-86</t>
  </si>
  <si>
    <t>Enzo da Rosa</t>
  </si>
  <si>
    <t>Trecho Ayla Montenegro, 90</t>
  </si>
  <si>
    <t>+5592945895006</t>
  </si>
  <si>
    <t>wfreitas@example.org</t>
  </si>
  <si>
    <t>762.518.934-19</t>
  </si>
  <si>
    <t>Allana Caldeira</t>
  </si>
  <si>
    <t>Quadra de Gomes, 808</t>
  </si>
  <si>
    <t>Martins do Oeste</t>
  </si>
  <si>
    <t>+5516987393086</t>
  </si>
  <si>
    <t>ateixeira@example.org</t>
  </si>
  <si>
    <t>386.497.521-28</t>
  </si>
  <si>
    <t>Melina Pires</t>
  </si>
  <si>
    <t>Jardim Oliveira, 9</t>
  </si>
  <si>
    <t>Souza de Casa Grande</t>
  </si>
  <si>
    <t>+5511954948507</t>
  </si>
  <si>
    <t>qda-cruz@example.org</t>
  </si>
  <si>
    <t>389.156.720-03</t>
  </si>
  <si>
    <t>Benício Pires</t>
  </si>
  <si>
    <t>Residencial Cirino, 17</t>
  </si>
  <si>
    <t>Peixoto de da Cunha</t>
  </si>
  <si>
    <t>+5570971928126</t>
  </si>
  <si>
    <t>erickmoreira@example.org</t>
  </si>
  <si>
    <t>189.064.753-57</t>
  </si>
  <si>
    <t>Antonella Porto</t>
  </si>
  <si>
    <t>Rodovia Almeida, 7</t>
  </si>
  <si>
    <t>+5583980393071</t>
  </si>
  <si>
    <t>noahmartins@example.net</t>
  </si>
  <si>
    <t>706.198.354-00</t>
  </si>
  <si>
    <t>João Melo</t>
  </si>
  <si>
    <t>Estação Andrade, 42</t>
  </si>
  <si>
    <t>+5548997373024</t>
  </si>
  <si>
    <t>guilherme66@example.net</t>
  </si>
  <si>
    <t>846.253.097-00</t>
  </si>
  <si>
    <t>Mateus Azevedo</t>
  </si>
  <si>
    <t>Rodovia Caleb Abreu, 43</t>
  </si>
  <si>
    <t>+5590938934142</t>
  </si>
  <si>
    <t>aparecidajoao-vitor@example.com</t>
  </si>
  <si>
    <t>965.704.138-48</t>
  </si>
  <si>
    <t>Gustavo Novaes</t>
  </si>
  <si>
    <t>Setor Igor Ramos, 9</t>
  </si>
  <si>
    <t>+55019972274331</t>
  </si>
  <si>
    <t>maite26@example.com</t>
  </si>
  <si>
    <t>403.981.275-14</t>
  </si>
  <si>
    <t>Luiz Gustavo Pinto</t>
  </si>
  <si>
    <t>Esplanada Azevedo</t>
  </si>
  <si>
    <t>Borges Paulista</t>
  </si>
  <si>
    <t>+55058966680557</t>
  </si>
  <si>
    <t>luccamontenegro@example.com</t>
  </si>
  <si>
    <t>592.476.803-10</t>
  </si>
  <si>
    <t>Maria Laura Costa</t>
  </si>
  <si>
    <t>Trevo Almeida, 38</t>
  </si>
  <si>
    <t>+5559934378459</t>
  </si>
  <si>
    <t>pnogueira@example.net</t>
  </si>
  <si>
    <t>874.031.965-20</t>
  </si>
  <si>
    <t>Aurora Albuquerque</t>
  </si>
  <si>
    <t>Trevo de Machado</t>
  </si>
  <si>
    <t>+55020934018923</t>
  </si>
  <si>
    <t>kaique63@example.org</t>
  </si>
  <si>
    <t>542.693.810-51</t>
  </si>
  <si>
    <t>Luana Garcia</t>
  </si>
  <si>
    <t>Rodovia de da Rosa, 19</t>
  </si>
  <si>
    <t>Azevedo da Serra</t>
  </si>
  <si>
    <t>+55066946657122</t>
  </si>
  <si>
    <t>machadosarah@example.org</t>
  </si>
  <si>
    <t>614.970.285-58</t>
  </si>
  <si>
    <t>Eloah Pinto</t>
  </si>
  <si>
    <t>Jardim Isabelly Santos, 21</t>
  </si>
  <si>
    <t>+55053914773798</t>
  </si>
  <si>
    <t>mferreira@example.net</t>
  </si>
  <si>
    <t>623.480.791-78</t>
  </si>
  <si>
    <t>Noah da Paz</t>
  </si>
  <si>
    <t>+5568972900863</t>
  </si>
  <si>
    <t>jrodrigues@example.com</t>
  </si>
  <si>
    <t>463.295.817-46</t>
  </si>
  <si>
    <t>Asafe Monteiro</t>
  </si>
  <si>
    <t>Vale de Silveira, 73</t>
  </si>
  <si>
    <t>+5560945099074</t>
  </si>
  <si>
    <t>bento79@example.org</t>
  </si>
  <si>
    <t>026.541.973-52</t>
  </si>
  <si>
    <t>Fernanda Vieira</t>
  </si>
  <si>
    <t>Pátio de Gonçalves, 72</t>
  </si>
  <si>
    <t>+5524989472105</t>
  </si>
  <si>
    <t>maria-laura72@example.com</t>
  </si>
  <si>
    <t>429.710.683-31</t>
  </si>
  <si>
    <t>Isabella Vargas</t>
  </si>
  <si>
    <t>Campo Luiz Henrique Brito, 34</t>
  </si>
  <si>
    <t>+55059943101606</t>
  </si>
  <si>
    <t>bianca45@example.net</t>
  </si>
  <si>
    <t>618.457.923-19</t>
  </si>
  <si>
    <t>Jade Correia</t>
  </si>
  <si>
    <t>Parque Pastor, 22</t>
  </si>
  <si>
    <t>+5519957790429</t>
  </si>
  <si>
    <t>melinaborges@example.net</t>
  </si>
  <si>
    <t>794.325.608-56</t>
  </si>
  <si>
    <t>Alana Moraes</t>
  </si>
  <si>
    <t>Condomínio Moura</t>
  </si>
  <si>
    <t>Gomes de Castro</t>
  </si>
  <si>
    <t>+5529957576249</t>
  </si>
  <si>
    <t>pereiraemanuel@example.net</t>
  </si>
  <si>
    <t>067.148.392-78</t>
  </si>
  <si>
    <t>Rodrigo Novaes</t>
  </si>
  <si>
    <t>Estação Vieira, 247</t>
  </si>
  <si>
    <t>+55032968825225</t>
  </si>
  <si>
    <t>283.691.574-91</t>
  </si>
  <si>
    <t>Bianca Farias</t>
  </si>
  <si>
    <t>Passarela Samuel Porto, 958</t>
  </si>
  <si>
    <t>Campos de Fogaça</t>
  </si>
  <si>
    <t>+5557902317375</t>
  </si>
  <si>
    <t>ribeiroanthony@example.org</t>
  </si>
  <si>
    <t>549.306.218-60</t>
  </si>
  <si>
    <t>Heloisa Vasconcelos</t>
  </si>
  <si>
    <t>Chácara de Ferreira</t>
  </si>
  <si>
    <t>da Mata de Abreu</t>
  </si>
  <si>
    <t>+5508983542653</t>
  </si>
  <si>
    <t>carolinacostela@example.net</t>
  </si>
  <si>
    <t>481.576.923-00</t>
  </si>
  <si>
    <t>Ravy Moraes</t>
  </si>
  <si>
    <t>Avenida de Sá, 94</t>
  </si>
  <si>
    <t>+5561923516860</t>
  </si>
  <si>
    <t>sophiacamargo@example.net</t>
  </si>
  <si>
    <t>360.457.918-00</t>
  </si>
  <si>
    <t>Thales Mendonça</t>
  </si>
  <si>
    <t>Morro Brito, 30</t>
  </si>
  <si>
    <t>+55027931445565</t>
  </si>
  <si>
    <t>620.719.534-52</t>
  </si>
  <si>
    <t>Benicio Cardoso</t>
  </si>
  <si>
    <t>Viaduto Leão, 31</t>
  </si>
  <si>
    <t>+5538912531105</t>
  </si>
  <si>
    <t>xlima@example.com</t>
  </si>
  <si>
    <t>078.152.369-95</t>
  </si>
  <si>
    <t>Maria Cecília Dias</t>
  </si>
  <si>
    <t>Ladeira Montenegro, 36</t>
  </si>
  <si>
    <t>da Mata das Flores</t>
  </si>
  <si>
    <t>+5527923062795</t>
  </si>
  <si>
    <t>alvesmaria-clara@example.com</t>
  </si>
  <si>
    <t>721.489.603-69</t>
  </si>
  <si>
    <t>Murilo Vasconcelos</t>
  </si>
  <si>
    <t>Favela Raul Fogaça, 37</t>
  </si>
  <si>
    <t>+55090904332485</t>
  </si>
  <si>
    <t>814.960.723-40</t>
  </si>
  <si>
    <t>Stephany Pinto</t>
  </si>
  <si>
    <t>Feira de da Costa, 96</t>
  </si>
  <si>
    <t>Duarte de Sales</t>
  </si>
  <si>
    <t>+5567918418926</t>
  </si>
  <si>
    <t>ceciliamacedo@example.net</t>
  </si>
  <si>
    <t>517.239.460-52</t>
  </si>
  <si>
    <t>Anthony Lopes</t>
  </si>
  <si>
    <t>Rodovia Julia Araújo, 7</t>
  </si>
  <si>
    <t>Nogueira de Goiás</t>
  </si>
  <si>
    <t>+5584932573303</t>
  </si>
  <si>
    <t>almeidagabriela@example.com</t>
  </si>
  <si>
    <t>645.320.971-34</t>
  </si>
  <si>
    <t>Anthony Gabriel Fernandes</t>
  </si>
  <si>
    <t>Favela Thiago Souza, 81</t>
  </si>
  <si>
    <t>+5509966450186</t>
  </si>
  <si>
    <t>nda-rocha@example.com</t>
  </si>
  <si>
    <t>542.061.387-53</t>
  </si>
  <si>
    <t>Lucas Novaes</t>
  </si>
  <si>
    <t>Lagoa Almeida, 42</t>
  </si>
  <si>
    <t>Cassiano de Leão</t>
  </si>
  <si>
    <t>+5529987976519</t>
  </si>
  <si>
    <t>ymarques@example.org</t>
  </si>
  <si>
    <t>169.825.074-67</t>
  </si>
  <si>
    <t>Guilherme da Rocha</t>
  </si>
  <si>
    <t>Viela de Brito, 69</t>
  </si>
  <si>
    <t>Rios de Moura</t>
  </si>
  <si>
    <t>+5504987159377</t>
  </si>
  <si>
    <t>moreirahelena@example.org</t>
  </si>
  <si>
    <t>549.326.710-16</t>
  </si>
  <si>
    <t>Marina Pastor</t>
  </si>
  <si>
    <t>Largo Calebe Almeida, 223</t>
  </si>
  <si>
    <t>Souza de da Mata</t>
  </si>
  <si>
    <t>+5511908971257</t>
  </si>
  <si>
    <t>msilva@example.org</t>
  </si>
  <si>
    <t>128.497.360-31</t>
  </si>
  <si>
    <t>Condomínio Casa Grande, 69</t>
  </si>
  <si>
    <t>+5584916978946</t>
  </si>
  <si>
    <t>marquesallana@example.com</t>
  </si>
  <si>
    <t>493.285.167-73</t>
  </si>
  <si>
    <t>João Gabriel Novais</t>
  </si>
  <si>
    <t>Lago Moreira, 18</t>
  </si>
  <si>
    <t>Souza de Sales</t>
  </si>
  <si>
    <t>+5568958452923</t>
  </si>
  <si>
    <t>ana-cecilia20@example.org</t>
  </si>
  <si>
    <t>941.653.207-06</t>
  </si>
  <si>
    <t>Sarah Montenegro</t>
  </si>
  <si>
    <t>Favela de das Neves, 2</t>
  </si>
  <si>
    <t>+5573933140072</t>
  </si>
  <si>
    <t>maria-luizamoura@example.com</t>
  </si>
  <si>
    <t>507.164.328-62</t>
  </si>
  <si>
    <t>Quadra Guilherme Nogueira</t>
  </si>
  <si>
    <t>+5518978016602</t>
  </si>
  <si>
    <t>luaracunha@example.net</t>
  </si>
  <si>
    <t>340.817.296-03</t>
  </si>
  <si>
    <t>Praia de Mendes</t>
  </si>
  <si>
    <t>+5599993987614</t>
  </si>
  <si>
    <t>dmendes@example.com</t>
  </si>
  <si>
    <t>786.130.495-75</t>
  </si>
  <si>
    <t>Emanuel Monteiro</t>
  </si>
  <si>
    <t>Alameda de Garcia, 6</t>
  </si>
  <si>
    <t>+5527976787664</t>
  </si>
  <si>
    <t>fariascecilia@example.net</t>
  </si>
  <si>
    <t>953.867.420-00</t>
  </si>
  <si>
    <t>Sara Cardoso</t>
  </si>
  <si>
    <t>Viela de da Rocha, 5</t>
  </si>
  <si>
    <t>Caldeira Alegre</t>
  </si>
  <si>
    <t>+5558959085803</t>
  </si>
  <si>
    <t>amandamoraes@example.net</t>
  </si>
  <si>
    <t>092.637.814-78</t>
  </si>
  <si>
    <t>Stephany Camargo</t>
  </si>
  <si>
    <t>Jardim Fonseca, 587</t>
  </si>
  <si>
    <t>+5589931272174</t>
  </si>
  <si>
    <t>dante31@example.org</t>
  </si>
  <si>
    <t>295.673.140-80</t>
  </si>
  <si>
    <t>Nathan Costa</t>
  </si>
  <si>
    <t>Travessa de Pereira, 75</t>
  </si>
  <si>
    <t>+55070938922951</t>
  </si>
  <si>
    <t>aylada-rosa@example.net</t>
  </si>
  <si>
    <t>179.248.635-91</t>
  </si>
  <si>
    <t>Ester Sousa</t>
  </si>
  <si>
    <t>Pátio Cassiano, 297</t>
  </si>
  <si>
    <t>+5545952012868</t>
  </si>
  <si>
    <t>biancabrito@example.com</t>
  </si>
  <si>
    <t>135.960.728-59</t>
  </si>
  <si>
    <t>José Pedro Azevedo</t>
  </si>
  <si>
    <t>Vale Milena Castro</t>
  </si>
  <si>
    <t>Porto do Amparo</t>
  </si>
  <si>
    <t>+5544919903139</t>
  </si>
  <si>
    <t>casa-grandeenzo@example.org</t>
  </si>
  <si>
    <t>607.235.984-10</t>
  </si>
  <si>
    <t>Sítio de Vieira</t>
  </si>
  <si>
    <t>+5573997287431</t>
  </si>
  <si>
    <t>hmelo@example.org</t>
  </si>
  <si>
    <t>029.437.156-70</t>
  </si>
  <si>
    <t>Fernando da Paz</t>
  </si>
  <si>
    <t>Distrito de Sousa, 70</t>
  </si>
  <si>
    <t>+5510949457755</t>
  </si>
  <si>
    <t>vargascaleb@example.com</t>
  </si>
  <si>
    <t>935.024.871-97</t>
  </si>
  <si>
    <t>Maria Julia Ramos</t>
  </si>
  <si>
    <t>Viela de Novais, 19</t>
  </si>
  <si>
    <t>+5558902900677</t>
  </si>
  <si>
    <t>vianarebeca@example.net</t>
  </si>
  <si>
    <t>250.918.367-21</t>
  </si>
  <si>
    <t>Kamilly Cunha</t>
  </si>
  <si>
    <t>Pátio de Viana, 18</t>
  </si>
  <si>
    <t>Sousa do Norte</t>
  </si>
  <si>
    <t>+5573901737754</t>
  </si>
  <si>
    <t>ianduarte@example.com</t>
  </si>
  <si>
    <t>438.527.960-83</t>
  </si>
  <si>
    <t>Joana Castro</t>
  </si>
  <si>
    <t>Ladeira Mendes, 29</t>
  </si>
  <si>
    <t>Farias de Azevedo</t>
  </si>
  <si>
    <t>+5532966479460</t>
  </si>
  <si>
    <t>limathales@example.org</t>
  </si>
  <si>
    <t>028.765.934-83</t>
  </si>
  <si>
    <t>Ana Lívia da Conceição</t>
  </si>
  <si>
    <t>Rua Dias, 9</t>
  </si>
  <si>
    <t>Marques de Fonseca</t>
  </si>
  <si>
    <t>+5511932284174</t>
  </si>
  <si>
    <t>theodorosilva@example.com</t>
  </si>
  <si>
    <t>238.694.750-56</t>
  </si>
  <si>
    <t>Arthur Gabriel Martins</t>
  </si>
  <si>
    <t>Trevo Mateus da Mata, 75</t>
  </si>
  <si>
    <t>Nunes de Porto</t>
  </si>
  <si>
    <t>+5574908821933</t>
  </si>
  <si>
    <t>melina21@example.org</t>
  </si>
  <si>
    <t>109.328.746-22</t>
  </si>
  <si>
    <t>Eduardo Dias</t>
  </si>
  <si>
    <t>Favela Catarina Aparecida</t>
  </si>
  <si>
    <t>+5596929358002</t>
  </si>
  <si>
    <t>fonsecamarcela@example.com</t>
  </si>
  <si>
    <t>973.068.425-10</t>
  </si>
  <si>
    <t>Catarina Pimenta</t>
  </si>
  <si>
    <t>Núcleo de da Mata, 4</t>
  </si>
  <si>
    <t>+5583928189506</t>
  </si>
  <si>
    <t>tporto@example.net</t>
  </si>
  <si>
    <t>190.528.647-30</t>
  </si>
  <si>
    <t>Renan Rezende</t>
  </si>
  <si>
    <t>Quadra Rocha, 79</t>
  </si>
  <si>
    <t>Farias Alegre</t>
  </si>
  <si>
    <t>+5592922942046</t>
  </si>
  <si>
    <t>tda-costa@example.org</t>
  </si>
  <si>
    <t>569.014.278-67</t>
  </si>
  <si>
    <t>Pedro Henrique Ribeiro</t>
  </si>
  <si>
    <t>Lagoa Davi Lucca Aparecida, 19</t>
  </si>
  <si>
    <t>+5561979023607</t>
  </si>
  <si>
    <t>gomesrafael@example.org</t>
  </si>
  <si>
    <t>031.658.297-21</t>
  </si>
  <si>
    <t>Viaduto Rodrigues</t>
  </si>
  <si>
    <t>Moraes de Minas</t>
  </si>
  <si>
    <t>+5506946970969</t>
  </si>
  <si>
    <t>wazevedo@example.com</t>
  </si>
  <si>
    <t>058.649.372-74</t>
  </si>
  <si>
    <t>Luísa Caldeira</t>
  </si>
  <si>
    <t>Condomínio Melo, 876</t>
  </si>
  <si>
    <t>+5508905987197</t>
  </si>
  <si>
    <t>jvieira@example.com</t>
  </si>
  <si>
    <t>713.069.458-01</t>
  </si>
  <si>
    <t>Cauã Leão</t>
  </si>
  <si>
    <t>Sítio de Fonseca, 41</t>
  </si>
  <si>
    <t>+5553976831467</t>
  </si>
  <si>
    <t>xalbuquerque@example.org</t>
  </si>
  <si>
    <t>685.071.924-67</t>
  </si>
  <si>
    <t>Nicolas da Costa</t>
  </si>
  <si>
    <t>Travessa Leão, 4</t>
  </si>
  <si>
    <t>Sales de Mendes</t>
  </si>
  <si>
    <t>+5545979260145</t>
  </si>
  <si>
    <t>benicio60@example.com</t>
  </si>
  <si>
    <t>835.960.742-74</t>
  </si>
  <si>
    <t>Ryan Novais</t>
  </si>
  <si>
    <t>Morro Heloísa Fogaça, 28</t>
  </si>
  <si>
    <t>+5513981494279</t>
  </si>
  <si>
    <t>joao-guilhermeviana@example.net</t>
  </si>
  <si>
    <t>259.706.138-86</t>
  </si>
  <si>
    <t>Quadra de Cunha, 28</t>
  </si>
  <si>
    <t>+5501985230702</t>
  </si>
  <si>
    <t>araujonatalia@example.org</t>
  </si>
  <si>
    <t>546.908.312-89</t>
  </si>
  <si>
    <t>Davi Ramos</t>
  </si>
  <si>
    <t>Trevo Hadassa Abreu, 99</t>
  </si>
  <si>
    <t>+5514972077645</t>
  </si>
  <si>
    <t>joaquim04@example.com</t>
  </si>
  <si>
    <t>316.798.420-13</t>
  </si>
  <si>
    <t>João Pedro Rodrigues</t>
  </si>
  <si>
    <t>Chácara Asafe Andrade, 60</t>
  </si>
  <si>
    <t>+5584997298446</t>
  </si>
  <si>
    <t>da-luzmaria-vitoria@example.org</t>
  </si>
  <si>
    <t>734.650.291-43</t>
  </si>
  <si>
    <t>Pedro Miguel Cavalcanti</t>
  </si>
  <si>
    <t>Viela Murilo Fernandes, 87</t>
  </si>
  <si>
    <t>Freitas dos Dourados</t>
  </si>
  <si>
    <t>+5500988610169</t>
  </si>
  <si>
    <t>yuri79@example.net</t>
  </si>
  <si>
    <t>305.416.782-80</t>
  </si>
  <si>
    <t>Rhavi Aragão</t>
  </si>
  <si>
    <t>Praia de Rezende</t>
  </si>
  <si>
    <t>+5594960359463</t>
  </si>
  <si>
    <t>joao-felipe59@example.org</t>
  </si>
  <si>
    <t>302.175.846-08</t>
  </si>
  <si>
    <t>Maria Sophia Câmara</t>
  </si>
  <si>
    <t>Morro de Leão, 489</t>
  </si>
  <si>
    <t>Ferreira das Pedras</t>
  </si>
  <si>
    <t>+5525919614262</t>
  </si>
  <si>
    <t>larissacampos@example.com</t>
  </si>
  <si>
    <t>402.987.635-83</t>
  </si>
  <si>
    <t>Nathan Câmara</t>
  </si>
  <si>
    <t>Núcleo Gonçalves, 156</t>
  </si>
  <si>
    <t>Cirino de Cavalcante</t>
  </si>
  <si>
    <t>+5500913293547</t>
  </si>
  <si>
    <t>ravi14@example.org</t>
  </si>
  <si>
    <t>156.849.302-98</t>
  </si>
  <si>
    <t>Carlos Eduardo Castro</t>
  </si>
  <si>
    <t>Quadra Silva, 130</t>
  </si>
  <si>
    <t>+55056988396743</t>
  </si>
  <si>
    <t>arthur-gabriel78@example.net</t>
  </si>
  <si>
    <t>327.164.089-04</t>
  </si>
  <si>
    <t>Diogo Peixoto</t>
  </si>
  <si>
    <t>Setor Cauã Farias</t>
  </si>
  <si>
    <t>Santos dos Dourados</t>
  </si>
  <si>
    <t>+5516971703339</t>
  </si>
  <si>
    <t>yagomartins@example.org</t>
  </si>
  <si>
    <t>859.201.673-86</t>
  </si>
  <si>
    <t>Gabriela Cavalcanti</t>
  </si>
  <si>
    <t>Praia Marques, 79</t>
  </si>
  <si>
    <t>Vasconcelos do Sul</t>
  </si>
  <si>
    <t>+5544910153793</t>
  </si>
  <si>
    <t>ana-sophianogueira@example.org</t>
  </si>
  <si>
    <t>268.047.315-90</t>
  </si>
  <si>
    <t>Beatriz Pereira</t>
  </si>
  <si>
    <t>Área de Cardoso, 93</t>
  </si>
  <si>
    <t>+55092957983326</t>
  </si>
  <si>
    <t>guerraclara@example.org</t>
  </si>
  <si>
    <t>941.826.053-06</t>
  </si>
  <si>
    <t>Levi Rios</t>
  </si>
  <si>
    <t>Vila de Melo, 17</t>
  </si>
  <si>
    <t>+55037951146424</t>
  </si>
  <si>
    <t>liviafernandes@example.org</t>
  </si>
  <si>
    <t>108.356.972-40</t>
  </si>
  <si>
    <t>Parque Fernanda Rios, 5</t>
  </si>
  <si>
    <t>Novais de Marques</t>
  </si>
  <si>
    <t>+5524960672669</t>
  </si>
  <si>
    <t>benjamimsales@example.com</t>
  </si>
  <si>
    <t>148.237.059-04</t>
  </si>
  <si>
    <t>José Duarte</t>
  </si>
  <si>
    <t>Lagoa Moraes, 6</t>
  </si>
  <si>
    <t>+5598973619545</t>
  </si>
  <si>
    <t>dborges@example.org</t>
  </si>
  <si>
    <t>281.746.503-26</t>
  </si>
  <si>
    <t>José Sousa</t>
  </si>
  <si>
    <t>Loteamento Maria Vitória Viana, 19</t>
  </si>
  <si>
    <t>Vargas de Minas</t>
  </si>
  <si>
    <t>+5524973482058</t>
  </si>
  <si>
    <t>laviniada-paz@example.net</t>
  </si>
  <si>
    <t>148.093.275-23</t>
  </si>
  <si>
    <t>Miguel Fernandes</t>
  </si>
  <si>
    <t>Estrada Gomes, 36</t>
  </si>
  <si>
    <t>+5508960058354</t>
  </si>
  <si>
    <t>ana-cecilia61@example.com</t>
  </si>
  <si>
    <t>973.510.428-88</t>
  </si>
  <si>
    <t>Kamilly Ribeiro</t>
  </si>
  <si>
    <t>Rua José Miguel Andrade, 927</t>
  </si>
  <si>
    <t>Rocha de Ferreira</t>
  </si>
  <si>
    <t>+5538985707367</t>
  </si>
  <si>
    <t>ceciliacirino@example.com</t>
  </si>
  <si>
    <t>061.783.524-17</t>
  </si>
  <si>
    <t>Amanda Albuquerque</t>
  </si>
  <si>
    <t>Quadra de Ribeiro</t>
  </si>
  <si>
    <t>Santos do Galho</t>
  </si>
  <si>
    <t>+5595986370058</t>
  </si>
  <si>
    <t>rodrigoferreira@example.net</t>
  </si>
  <si>
    <t>059.861.234-33</t>
  </si>
  <si>
    <t>Jardim Cassiano, 91</t>
  </si>
  <si>
    <t>da Costa de Novaes</t>
  </si>
  <si>
    <t>+5574981590946</t>
  </si>
  <si>
    <t>walves@example.com</t>
  </si>
  <si>
    <t>487.623.901-04</t>
  </si>
  <si>
    <t>Bella Moraes</t>
  </si>
  <si>
    <t>Área de da Costa, 7</t>
  </si>
  <si>
    <t>Novaes do Oeste</t>
  </si>
  <si>
    <t>+5557971004466</t>
  </si>
  <si>
    <t>luccada-rocha@example.com</t>
  </si>
  <si>
    <t>038.456.917-00</t>
  </si>
  <si>
    <t>Cauê Jesus</t>
  </si>
  <si>
    <t>Rua Teixeira, 44</t>
  </si>
  <si>
    <t>Gonçalves da Prata</t>
  </si>
  <si>
    <t>+55072951078578</t>
  </si>
  <si>
    <t>hrocha@example.com</t>
  </si>
  <si>
    <t>293.540.176-06</t>
  </si>
  <si>
    <t>Parque Nogueira, 526</t>
  </si>
  <si>
    <t>+55001905598278</t>
  </si>
  <si>
    <t>freitasisabela@example.com</t>
  </si>
  <si>
    <t>456.213.987-00</t>
  </si>
  <si>
    <t>Maria Julia Rezende</t>
  </si>
  <si>
    <t>Favela André Peixoto, 41</t>
  </si>
  <si>
    <t>+5541914645511</t>
  </si>
  <si>
    <t>da-costajoao-guilherme@example.net</t>
  </si>
  <si>
    <t>614.237.580-80</t>
  </si>
  <si>
    <t>Rua Ana Cecília Melo, 962</t>
  </si>
  <si>
    <t>+55000959880623</t>
  </si>
  <si>
    <t>luan24@example.com</t>
  </si>
  <si>
    <t>064.582.739-83</t>
  </si>
  <si>
    <t>Ester Jesus</t>
  </si>
  <si>
    <t>Vila da Costa, 7</t>
  </si>
  <si>
    <t>+5500965324468</t>
  </si>
  <si>
    <t>ceciliapastor@example.net</t>
  </si>
  <si>
    <t>486.905.132-05</t>
  </si>
  <si>
    <t>Enzo Costa</t>
  </si>
  <si>
    <t>Vale Alana Castro, 28</t>
  </si>
  <si>
    <t>+5511953891428</t>
  </si>
  <si>
    <t>oliviaazevedo@example.net</t>
  </si>
  <si>
    <t>261.803.459-70</t>
  </si>
  <si>
    <t>Sabrina Correia</t>
  </si>
  <si>
    <t>Ladeira Liam Siqueira, 29</t>
  </si>
  <si>
    <t>Albuquerque Grande</t>
  </si>
  <si>
    <t>+5567944626217</t>
  </si>
  <si>
    <t>cassianorenan@example.com</t>
  </si>
  <si>
    <t>869.430.127-03</t>
  </si>
  <si>
    <t>Maria Alice Santos</t>
  </si>
  <si>
    <t>Sítio Pinto, 2</t>
  </si>
  <si>
    <t>+5530990114162</t>
  </si>
  <si>
    <t>joao-felipeda-paz@example.net</t>
  </si>
  <si>
    <t>092.436.517-06</t>
  </si>
  <si>
    <t>Maria Luiza Fogaça</t>
  </si>
  <si>
    <t>Chácara Fogaça, 45</t>
  </si>
  <si>
    <t>+5546909258136</t>
  </si>
  <si>
    <t>bentolopes@example.com</t>
  </si>
  <si>
    <t>492.301.856-98</t>
  </si>
  <si>
    <t>Praça Marques, 53</t>
  </si>
  <si>
    <t>Guerra de Ferreira</t>
  </si>
  <si>
    <t>+5559966097045</t>
  </si>
  <si>
    <t>jdas-neves@example.net</t>
  </si>
  <si>
    <t>673.215.089-86</t>
  </si>
  <si>
    <t>Henry Gabriel Pires</t>
  </si>
  <si>
    <t>Lagoa Marques, 15</t>
  </si>
  <si>
    <t>+5589904991235</t>
  </si>
  <si>
    <t>cavalcantilaura@example.net</t>
  </si>
  <si>
    <t>954.172.860-01</t>
  </si>
  <si>
    <t>Mariana da Cunha</t>
  </si>
  <si>
    <t>Praça de Rios, 28</t>
  </si>
  <si>
    <t>da Conceição de Albuquerque</t>
  </si>
  <si>
    <t>+5575978173407</t>
  </si>
  <si>
    <t>amendes@example.com</t>
  </si>
  <si>
    <t>632.514.087-71</t>
  </si>
  <si>
    <t>Joana Rodrigues</t>
  </si>
  <si>
    <t>Trevo Fogaça</t>
  </si>
  <si>
    <t>+5511957552497</t>
  </si>
  <si>
    <t>mariahmendes@example.net</t>
  </si>
  <si>
    <t>457.038.629-65</t>
  </si>
  <si>
    <t>Alice Abreu</t>
  </si>
  <si>
    <t>Vila de Câmara, 199</t>
  </si>
  <si>
    <t>Nunes do Campo</t>
  </si>
  <si>
    <t>+5581912659301</t>
  </si>
  <si>
    <t>calbuquerque@example.com</t>
  </si>
  <si>
    <t>849.573.601-20</t>
  </si>
  <si>
    <t>Ana Luiza Moura</t>
  </si>
  <si>
    <t>Travessa Casa Grande, 65</t>
  </si>
  <si>
    <t>+5521916519242</t>
  </si>
  <si>
    <t>da-motajoao-felipe@example.net</t>
  </si>
  <si>
    <t>783.064.125-08</t>
  </si>
  <si>
    <t>João Lucas Caldeira</t>
  </si>
  <si>
    <t>Quadra Sofia Souza</t>
  </si>
  <si>
    <t>da Costa de Vargas</t>
  </si>
  <si>
    <t>+5519909878745</t>
  </si>
  <si>
    <t>fogacaluana@example.com</t>
  </si>
  <si>
    <t>375.812.406-90</t>
  </si>
  <si>
    <t>Daniela Freitas</t>
  </si>
  <si>
    <t>Praça Novais, 3</t>
  </si>
  <si>
    <t>Rios de Duarte</t>
  </si>
  <si>
    <t>+55097979063830</t>
  </si>
  <si>
    <t>oandrade@example.org</t>
  </si>
  <si>
    <t>935.274.061-07</t>
  </si>
  <si>
    <t>Theodoro Rodrigues</t>
  </si>
  <si>
    <t>Trevo de Guerra, 94</t>
  </si>
  <si>
    <t>+5573926104915</t>
  </si>
  <si>
    <t>706.125.893-40</t>
  </si>
  <si>
    <t>Chácara de Cavalcanti, 95</t>
  </si>
  <si>
    <t>Rios de Castro</t>
  </si>
  <si>
    <t>+55098958439985</t>
  </si>
  <si>
    <t>qribeiro@example.com</t>
  </si>
  <si>
    <t>396.157.048-57</t>
  </si>
  <si>
    <t>Ana Sophia da Conceição</t>
  </si>
  <si>
    <t>Distrito Garcia, 59</t>
  </si>
  <si>
    <t>+5592904990028</t>
  </si>
  <si>
    <t>gabriel70@example.org</t>
  </si>
  <si>
    <t>736.059.418-93</t>
  </si>
  <si>
    <t>Gustavo Macedo</t>
  </si>
  <si>
    <t>Área Benjamin Moraes, 764</t>
  </si>
  <si>
    <t>+5540922034160</t>
  </si>
  <si>
    <t>jgarcia@example.com</t>
  </si>
  <si>
    <t>890.716.245-01</t>
  </si>
  <si>
    <t>Bruno Caldeira</t>
  </si>
  <si>
    <t>Colônia Gustavo Henrique Montenegro</t>
  </si>
  <si>
    <t>Costela de Silveira</t>
  </si>
  <si>
    <t>+5547920152717</t>
  </si>
  <si>
    <t>laisporto@example.org</t>
  </si>
  <si>
    <t>985.763.142-82</t>
  </si>
  <si>
    <t>Dom Alves</t>
  </si>
  <si>
    <t>Travessa Lopes, 94</t>
  </si>
  <si>
    <t>+55057901443292</t>
  </si>
  <si>
    <t>eduardaviana@example.org</t>
  </si>
  <si>
    <t>324.089.765-29</t>
  </si>
  <si>
    <t>Largo de da Cruz, 5</t>
  </si>
  <si>
    <t>Correia da Prata</t>
  </si>
  <si>
    <t>+5520903292197</t>
  </si>
  <si>
    <t>rcunha@example.com</t>
  </si>
  <si>
    <t>308.129.756-77</t>
  </si>
  <si>
    <t>Enrico Ferreira</t>
  </si>
  <si>
    <t>Fazenda de Albuquerque, 21</t>
  </si>
  <si>
    <t>+5569928986368</t>
  </si>
  <si>
    <t>silvavalentim@example.net</t>
  </si>
  <si>
    <t>960.378.245-92</t>
  </si>
  <si>
    <t>Agatha Borges</t>
  </si>
  <si>
    <t>Morro Felipe Azevedo, 47</t>
  </si>
  <si>
    <t>Pinto do Amparo</t>
  </si>
  <si>
    <t>+5577951244384</t>
  </si>
  <si>
    <t>hellena93@example.org</t>
  </si>
  <si>
    <t>896.043.152-42</t>
  </si>
  <si>
    <t>Olivia Azevedo</t>
  </si>
  <si>
    <t>Pátio Yago Aparecida</t>
  </si>
  <si>
    <t>Barbosa da Praia</t>
  </si>
  <si>
    <t>+55098928247679</t>
  </si>
  <si>
    <t>mendesrebeca@example.org</t>
  </si>
  <si>
    <t>028.137.946-78</t>
  </si>
  <si>
    <t>Rhavi Sousa</t>
  </si>
  <si>
    <t>Campo de Ramos, 26</t>
  </si>
  <si>
    <t>+5582928667652</t>
  </si>
  <si>
    <t>novaisbarbara@example.com</t>
  </si>
  <si>
    <t>267.394.081-22</t>
  </si>
  <si>
    <t>Augusto Rios</t>
  </si>
  <si>
    <t>Fazenda de da Cruz</t>
  </si>
  <si>
    <t>+5579906292337</t>
  </si>
  <si>
    <t>juanpereira@example.org</t>
  </si>
  <si>
    <t>427.908.135-23</t>
  </si>
  <si>
    <t>Isabel Freitas</t>
  </si>
  <si>
    <t>Ladeira de Cavalcanti, 63</t>
  </si>
  <si>
    <t>+5581958720745</t>
  </si>
  <si>
    <t>samuel33@example.net</t>
  </si>
  <si>
    <t>186.435.270-17</t>
  </si>
  <si>
    <t>Natália Cavalcante</t>
  </si>
  <si>
    <t>Estação de Nunes, 18</t>
  </si>
  <si>
    <t>+5572947050699</t>
  </si>
  <si>
    <t>mariacassiano@example.com</t>
  </si>
  <si>
    <t>325.106.894-60</t>
  </si>
  <si>
    <t>Larissa Silva</t>
  </si>
  <si>
    <t>Rodovia de Sampaio, 76</t>
  </si>
  <si>
    <t>+5527967569825</t>
  </si>
  <si>
    <t>costelamaria-vitoria@example.net</t>
  </si>
  <si>
    <t>394.807.126-87</t>
  </si>
  <si>
    <t>Henrique Carvalho</t>
  </si>
  <si>
    <t>Pátio Guerra</t>
  </si>
  <si>
    <t>+5590994801038</t>
  </si>
  <si>
    <t>gmoreira@example.com</t>
  </si>
  <si>
    <t>876.293.450-38</t>
  </si>
  <si>
    <t>Lunna Fonseca</t>
  </si>
  <si>
    <t>Alameda de Andrade, 79</t>
  </si>
  <si>
    <t>+5562922413959</t>
  </si>
  <si>
    <t>davi-lucas02@example.com</t>
  </si>
  <si>
    <t>915.286.074-49</t>
  </si>
  <si>
    <t>Letícia Borges</t>
  </si>
  <si>
    <t>Vale Vasconcelos, 24</t>
  </si>
  <si>
    <t>+5571971503323</t>
  </si>
  <si>
    <t>oliviada-conceicao@example.org</t>
  </si>
  <si>
    <t>726.051.349-70</t>
  </si>
  <si>
    <t>Alexia Castro</t>
  </si>
  <si>
    <t>Ladeira de Costela, 7</t>
  </si>
  <si>
    <t>Santos de Cirino</t>
  </si>
  <si>
    <t>+5580919634775</t>
  </si>
  <si>
    <t>macedoyasmin@example.com</t>
  </si>
  <si>
    <t>289.574.061-58</t>
  </si>
  <si>
    <t>Elisa Carvalho</t>
  </si>
  <si>
    <t>Pátio Guilherme Câmara, 67</t>
  </si>
  <si>
    <t>+5565957085859</t>
  </si>
  <si>
    <t>luarada-paz@example.net</t>
  </si>
  <si>
    <t>756.830.914-20</t>
  </si>
  <si>
    <t>Sophia Souza</t>
  </si>
  <si>
    <t>Vale Cirino, 97</t>
  </si>
  <si>
    <t>Albuquerque de Rezende</t>
  </si>
  <si>
    <t>+5598986500898</t>
  </si>
  <si>
    <t>734.016.895-84</t>
  </si>
  <si>
    <t>Asafe Brito</t>
  </si>
  <si>
    <t>Sítio Jesus, 38</t>
  </si>
  <si>
    <t>Ferreira de Machado</t>
  </si>
  <si>
    <t>+5568981579821</t>
  </si>
  <si>
    <t>mendesguilherme@example.org</t>
  </si>
  <si>
    <t>237.156.094-43</t>
  </si>
  <si>
    <t>Helena Porto</t>
  </si>
  <si>
    <t>Trevo de Cardoso, 6</t>
  </si>
  <si>
    <t>Camargo de Sampaio</t>
  </si>
  <si>
    <t>+5571902306523</t>
  </si>
  <si>
    <t>isadora97@example.org</t>
  </si>
  <si>
    <t>528.479.610-11</t>
  </si>
  <si>
    <t>Benício Macedo</t>
  </si>
  <si>
    <t>Fazenda Cavalcanti, 1</t>
  </si>
  <si>
    <t>+5585960293713</t>
  </si>
  <si>
    <t>almeidaisabella@example.org</t>
  </si>
  <si>
    <t>175.204.938-14</t>
  </si>
  <si>
    <t>Alameda Fonseca, 2</t>
  </si>
  <si>
    <t>da Rocha de Ferreira</t>
  </si>
  <si>
    <t>+5512992504842</t>
  </si>
  <si>
    <t>mendoncapedro@example.org</t>
  </si>
  <si>
    <t>754.609.128-49</t>
  </si>
  <si>
    <t>Antony Machado</t>
  </si>
  <si>
    <t>Aeroporto Gael Henrique Ferreira, 89</t>
  </si>
  <si>
    <t>Fernandes de da Cunha</t>
  </si>
  <si>
    <t>+5593947133259</t>
  </si>
  <si>
    <t>hda-rosa@example.org</t>
  </si>
  <si>
    <t>859.362.740-47</t>
  </si>
  <si>
    <t>Bárbara Sampaio</t>
  </si>
  <si>
    <t>Avenida de Cardoso, 79</t>
  </si>
  <si>
    <t>+5503926693807</t>
  </si>
  <si>
    <t>mouraana-carolina@example.org</t>
  </si>
  <si>
    <t>786.421.350-26</t>
  </si>
  <si>
    <t>Benjamin Martins</t>
  </si>
  <si>
    <t>Aeroporto de Albuquerque, 76</t>
  </si>
  <si>
    <t>+5541949889933</t>
  </si>
  <si>
    <t>ravi60@example.com</t>
  </si>
  <si>
    <t>916.387.045-20</t>
  </si>
  <si>
    <t>Raul Castro</t>
  </si>
  <si>
    <t>Campo Ian Aragão, 1</t>
  </si>
  <si>
    <t>+5525927248434</t>
  </si>
  <si>
    <t>arthur76@example.com</t>
  </si>
  <si>
    <t>508.321.764-35</t>
  </si>
  <si>
    <t>João Guilherme da Conceição</t>
  </si>
  <si>
    <t>Lago de Novaes, 21</t>
  </si>
  <si>
    <t>+55056976127902</t>
  </si>
  <si>
    <t>danielapinto@example.com</t>
  </si>
  <si>
    <t>982.675.341-64</t>
  </si>
  <si>
    <t>Rua Maria Isis Barros, 98</t>
  </si>
  <si>
    <t>+5586979004407</t>
  </si>
  <si>
    <t>ravy96@example.org</t>
  </si>
  <si>
    <t>409.765.318-01</t>
  </si>
  <si>
    <t>Vitor Hugo da Paz</t>
  </si>
  <si>
    <t>Fazenda Pedro Lucas Fernandes, 327</t>
  </si>
  <si>
    <t>+5556943762228</t>
  </si>
  <si>
    <t>cmontenegro@example.net</t>
  </si>
  <si>
    <t>793.864.021-22</t>
  </si>
  <si>
    <t>Emanuel Rocha</t>
  </si>
  <si>
    <t>Lagoa Moraes, 67</t>
  </si>
  <si>
    <t>+5578961076895</t>
  </si>
  <si>
    <t>acavalcanti@example.org</t>
  </si>
  <si>
    <t>517.864.092-67</t>
  </si>
  <si>
    <t>Ana Carolina Gomes</t>
  </si>
  <si>
    <t>Trecho de Cavalcante, 69</t>
  </si>
  <si>
    <t>+5565943652536</t>
  </si>
  <si>
    <t>ravi40@example.net</t>
  </si>
  <si>
    <t>796.234.508-00</t>
  </si>
  <si>
    <t>Noah da Conceição</t>
  </si>
  <si>
    <t>Jardim de Casa Grande, 206</t>
  </si>
  <si>
    <t>+5504981760958</t>
  </si>
  <si>
    <t>irocha@example.org</t>
  </si>
  <si>
    <t>957.286.014-30</t>
  </si>
  <si>
    <t>Esther Santos</t>
  </si>
  <si>
    <t>Pátio Viana</t>
  </si>
  <si>
    <t>Nogueira da Prata</t>
  </si>
  <si>
    <t>+5545956938818</t>
  </si>
  <si>
    <t>rabreu@example.com</t>
  </si>
  <si>
    <t>812.405.397-97</t>
  </si>
  <si>
    <t>Quadra de Ferreira, 23</t>
  </si>
  <si>
    <t>Silveira da Praia</t>
  </si>
  <si>
    <t>+5591925732185</t>
  </si>
  <si>
    <t>cavalcantedavi@example.org</t>
  </si>
  <si>
    <t>470.513.862-71</t>
  </si>
  <si>
    <t>Giovanna Freitas</t>
  </si>
  <si>
    <t>Favela Rezende, 696</t>
  </si>
  <si>
    <t>+5504956902825</t>
  </si>
  <si>
    <t>otavio92@example.net</t>
  </si>
  <si>
    <t>097.268.314-31</t>
  </si>
  <si>
    <t>Lagoa Bernardo Souza, 54</t>
  </si>
  <si>
    <t>Barbosa Alegre</t>
  </si>
  <si>
    <t>+55097972040387</t>
  </si>
  <si>
    <t>ysouza@example.org</t>
  </si>
  <si>
    <t>657.983.124-37</t>
  </si>
  <si>
    <t>Caleb Aragão</t>
  </si>
  <si>
    <t>Via da Mota, 103</t>
  </si>
  <si>
    <t>Monteiro de Caldeira</t>
  </si>
  <si>
    <t>+5594962379805</t>
  </si>
  <si>
    <t>bpeixoto@example.com</t>
  </si>
  <si>
    <t>094.716.328-03</t>
  </si>
  <si>
    <t>José Miguel Vieira</t>
  </si>
  <si>
    <t>Praia Borges, 59</t>
  </si>
  <si>
    <t>+55024942321190</t>
  </si>
  <si>
    <t>qviana@example.com</t>
  </si>
  <si>
    <t>457.123.689-19</t>
  </si>
  <si>
    <t>Antônio Rocha</t>
  </si>
  <si>
    <t>Condomínio da Costa, 56</t>
  </si>
  <si>
    <t>+5585992935233</t>
  </si>
  <si>
    <t>liz69@example.org</t>
  </si>
  <si>
    <t>854.693.127-55</t>
  </si>
  <si>
    <t>Hadassa Nascimento</t>
  </si>
  <si>
    <t>Viaduto Carvalho, 74</t>
  </si>
  <si>
    <t>+5512930286427</t>
  </si>
  <si>
    <t>ryan22@example.com</t>
  </si>
  <si>
    <t>735.284.910-60</t>
  </si>
  <si>
    <t>Enzo Teixeira</t>
  </si>
  <si>
    <t>Rodovia de da Luz</t>
  </si>
  <si>
    <t>Melo do Oeste</t>
  </si>
  <si>
    <t>+5505979904090</t>
  </si>
  <si>
    <t>vferreira@example.net</t>
  </si>
  <si>
    <t>309.215.786-95</t>
  </si>
  <si>
    <t>Vitória Casa Grande</t>
  </si>
  <si>
    <t>Via Thomas Guerra, 85</t>
  </si>
  <si>
    <t>+5586969459282</t>
  </si>
  <si>
    <t>fernandesstephany@example.com</t>
  </si>
  <si>
    <t>028.673.915-12</t>
  </si>
  <si>
    <t>Rodrigo Melo</t>
  </si>
  <si>
    <t>Travessa Alana Araújo, 23</t>
  </si>
  <si>
    <t>+5590983589252</t>
  </si>
  <si>
    <t>jose29@example.com</t>
  </si>
  <si>
    <t>158.237.904-14</t>
  </si>
  <si>
    <t>Maria Fernanda Vasconcelos</t>
  </si>
  <si>
    <t>Ladeira Macedo</t>
  </si>
  <si>
    <t>Monteiro de Lima</t>
  </si>
  <si>
    <t>+5505976237172</t>
  </si>
  <si>
    <t>agomes@example.com</t>
  </si>
  <si>
    <t>534.687.102-08</t>
  </si>
  <si>
    <t>João Vitor Machado</t>
  </si>
  <si>
    <t>Campo Luiz Gustavo da Rosa, 1</t>
  </si>
  <si>
    <t>Pastor de Pimenta</t>
  </si>
  <si>
    <t>+5599955386161</t>
  </si>
  <si>
    <t>peixotoigor@example.net</t>
  </si>
  <si>
    <t>375.980.162-59</t>
  </si>
  <si>
    <t>Ravy Rodrigues</t>
  </si>
  <si>
    <t>Praia de Cunha, 12</t>
  </si>
  <si>
    <t>+5522982152588</t>
  </si>
  <si>
    <t>ana-lizborges@example.org</t>
  </si>
  <si>
    <t>842.307.951-14</t>
  </si>
  <si>
    <t>Vinicius Abreu</t>
  </si>
  <si>
    <t>Avenida Mirella Jesus, 73</t>
  </si>
  <si>
    <t>+5590979929199</t>
  </si>
  <si>
    <t>joliveira@example.org</t>
  </si>
  <si>
    <t>085.374.196-48</t>
  </si>
  <si>
    <t>Maria Alice Sampaio</t>
  </si>
  <si>
    <t>Rua de Ramos</t>
  </si>
  <si>
    <t>+5571911791369</t>
  </si>
  <si>
    <t>rochagabrielly@example.org</t>
  </si>
  <si>
    <t>085.973.142-14</t>
  </si>
  <si>
    <t>Ryan Viana</t>
  </si>
  <si>
    <t>Parque de Rezende</t>
  </si>
  <si>
    <t>+5510990655523</t>
  </si>
  <si>
    <t>da-cunhaana-julia@example.com</t>
  </si>
  <si>
    <t>631.052.948-05</t>
  </si>
  <si>
    <t>Maria Vitória Cardoso</t>
  </si>
  <si>
    <t>Via de Carvalho, 67</t>
  </si>
  <si>
    <t>+5531944692020</t>
  </si>
  <si>
    <t>da-luzotto@example.com</t>
  </si>
  <si>
    <t>798.526.104-49</t>
  </si>
  <si>
    <t>Lara Borges</t>
  </si>
  <si>
    <t>Residencial Souza, 354</t>
  </si>
  <si>
    <t>+5564947896538</t>
  </si>
  <si>
    <t>dfogaca@example.net</t>
  </si>
  <si>
    <t>172.658.340-62</t>
  </si>
  <si>
    <t>Luiz Gustavo Câmara</t>
  </si>
  <si>
    <t>Via de Machado</t>
  </si>
  <si>
    <t>Novaes Verde</t>
  </si>
  <si>
    <t>+55047979310958</t>
  </si>
  <si>
    <t>costelaenzo@example.org</t>
  </si>
  <si>
    <t>952.360.487-29</t>
  </si>
  <si>
    <t>Sophie Castro</t>
  </si>
  <si>
    <t>Parque da Luz, 30</t>
  </si>
  <si>
    <t>Sampaio da Praia</t>
  </si>
  <si>
    <t>+5517969043105</t>
  </si>
  <si>
    <t>costazoe@example.net</t>
  </si>
  <si>
    <t>609.251.387-03</t>
  </si>
  <si>
    <t>Nathan Pinto</t>
  </si>
  <si>
    <t>Residencial Viana, 46</t>
  </si>
  <si>
    <t>+55002984073751</t>
  </si>
  <si>
    <t>bernardoborges@example.net</t>
  </si>
  <si>
    <t>457.609.128-01</t>
  </si>
  <si>
    <t>Levi Sousa</t>
  </si>
  <si>
    <t>Vale de Teixeira, 46</t>
  </si>
  <si>
    <t>da Conceição dos Dourados</t>
  </si>
  <si>
    <t>+5516978727519</t>
  </si>
  <si>
    <t>xnunes@example.com</t>
  </si>
  <si>
    <t>259.473.108-05</t>
  </si>
  <si>
    <t>Calebe Barbosa</t>
  </si>
  <si>
    <t>Recanto Peixoto, 688</t>
  </si>
  <si>
    <t>+5513986514273</t>
  </si>
  <si>
    <t>leandropires@example.com</t>
  </si>
  <si>
    <t>240.931.785-50</t>
  </si>
  <si>
    <t>Lorenzo da Costa</t>
  </si>
  <si>
    <t>Núcleo Correia, 416</t>
  </si>
  <si>
    <t>+5568977151783</t>
  </si>
  <si>
    <t>breno68@example.net</t>
  </si>
  <si>
    <t>829.647.031-40</t>
  </si>
  <si>
    <t>Chácara Lima, 21</t>
  </si>
  <si>
    <t>+5505945934362</t>
  </si>
  <si>
    <t>evelyn87@example.net</t>
  </si>
  <si>
    <t>162.489.573-55</t>
  </si>
  <si>
    <t>Marcos Vinicius Costa</t>
  </si>
  <si>
    <t>Conjunto Câmara, 745</t>
  </si>
  <si>
    <t>+5505964945703</t>
  </si>
  <si>
    <t>enzo-gabrielalbuquerque@example.org</t>
  </si>
  <si>
    <t>743.910.265-70</t>
  </si>
  <si>
    <t>Pedro Miguel Nascimento</t>
  </si>
  <si>
    <t>Rua Barros, 56</t>
  </si>
  <si>
    <t>+55082941265558</t>
  </si>
  <si>
    <t>garciaamanda@example.org</t>
  </si>
  <si>
    <t>750.218.369-86</t>
  </si>
  <si>
    <t>Carolina Fogaça</t>
  </si>
  <si>
    <t>Via Nogueira, 42</t>
  </si>
  <si>
    <t>+5504981505038</t>
  </si>
  <si>
    <t>fguerra@example.org</t>
  </si>
  <si>
    <t>453.792.860-38</t>
  </si>
  <si>
    <t>Allana Costa</t>
  </si>
  <si>
    <t>Praça Elisa Cirino</t>
  </si>
  <si>
    <t>+55030996026695</t>
  </si>
  <si>
    <t>davi-miguel45@example.org</t>
  </si>
  <si>
    <t>509.621.834-15</t>
  </si>
  <si>
    <t>Viela Luigi Duarte</t>
  </si>
  <si>
    <t>+5532901487871</t>
  </si>
  <si>
    <t>thalesduarte@example.org</t>
  </si>
  <si>
    <t>039.275.614-52</t>
  </si>
  <si>
    <t>Luiz Miguel Novais</t>
  </si>
  <si>
    <t>Praia Sá, 44</t>
  </si>
  <si>
    <t>+5540967881514</t>
  </si>
  <si>
    <t>yagolopes@example.com</t>
  </si>
  <si>
    <t>459.107.286-01</t>
  </si>
  <si>
    <t>Fernando Aparecida</t>
  </si>
  <si>
    <t>Viaduto de Machado, 94</t>
  </si>
  <si>
    <t>+5555928695369</t>
  </si>
  <si>
    <t>imarques@example.net</t>
  </si>
  <si>
    <t>570.123.894-60</t>
  </si>
  <si>
    <t>Diego Duarte</t>
  </si>
  <si>
    <t>Loteamento Leão</t>
  </si>
  <si>
    <t>+55098975278230</t>
  </si>
  <si>
    <t>acostela@example.org</t>
  </si>
  <si>
    <t>927.065.831-77</t>
  </si>
  <si>
    <t>Alameda Nascimento, 58</t>
  </si>
  <si>
    <t>da Luz da Prata</t>
  </si>
  <si>
    <t>+5539928069420</t>
  </si>
  <si>
    <t>goncalvesclarice@example.org</t>
  </si>
  <si>
    <t>287.496.150-76</t>
  </si>
  <si>
    <t>Luan das Neves</t>
  </si>
  <si>
    <t>Estação Vinicius Brito</t>
  </si>
  <si>
    <t>+5551910388209</t>
  </si>
  <si>
    <t>portomariana@example.com</t>
  </si>
  <si>
    <t>059.267.348-00</t>
  </si>
  <si>
    <t>Danilo Martins</t>
  </si>
  <si>
    <t>Estação Maria Luiza Pires, 52</t>
  </si>
  <si>
    <t>+5587912508361</t>
  </si>
  <si>
    <t>omachado@example.com</t>
  </si>
  <si>
    <t>562.078.314-62</t>
  </si>
  <si>
    <t>Pietro Pinto</t>
  </si>
  <si>
    <t>Lagoa Montenegro, 32</t>
  </si>
  <si>
    <t>+55064955127409</t>
  </si>
  <si>
    <t>joao-miguelsilva@example.com</t>
  </si>
  <si>
    <t>491.328.076-78</t>
  </si>
  <si>
    <t>Leandro Carvalho</t>
  </si>
  <si>
    <t>Esplanada Montenegro, 2</t>
  </si>
  <si>
    <t>Moura de Abreu</t>
  </si>
  <si>
    <t>+5552990049301</t>
  </si>
  <si>
    <t>ana-beatrizsales@example.com</t>
  </si>
  <si>
    <t>289.531.704-60</t>
  </si>
  <si>
    <t>Luiza Almeida</t>
  </si>
  <si>
    <t>Vale Jesus, 71</t>
  </si>
  <si>
    <t>+55035933156854</t>
  </si>
  <si>
    <t>luan38@example.com</t>
  </si>
  <si>
    <t>657.839.142-82</t>
  </si>
  <si>
    <t>Sophie da Rosa</t>
  </si>
  <si>
    <t>Distrito Lara Mendes, 5</t>
  </si>
  <si>
    <t>+5530987837281</t>
  </si>
  <si>
    <t>diogosiqueira@example.net</t>
  </si>
  <si>
    <t>419.673.820-69</t>
  </si>
  <si>
    <t>Alana Andrade</t>
  </si>
  <si>
    <t>Via Eloah da Conceição, 742</t>
  </si>
  <si>
    <t>+5576972849903</t>
  </si>
  <si>
    <t>marcos-vinicius91@example.com</t>
  </si>
  <si>
    <t>648.923.017-87</t>
  </si>
  <si>
    <t>Bryan Duarte</t>
  </si>
  <si>
    <t>Passarela da Paz, 968</t>
  </si>
  <si>
    <t>Casa Grande de Cardoso</t>
  </si>
  <si>
    <t>+5558963690366</t>
  </si>
  <si>
    <t>mariane04@example.net</t>
  </si>
  <si>
    <t>489.632.107-31</t>
  </si>
  <si>
    <t>Anthony Castro</t>
  </si>
  <si>
    <t>Núcleo de Correia, 56</t>
  </si>
  <si>
    <t>+55008948476931</t>
  </si>
  <si>
    <t>904.176.285-01</t>
  </si>
  <si>
    <t>José Miguel Rios</t>
  </si>
  <si>
    <t>Conjunto de Nascimento, 3</t>
  </si>
  <si>
    <t>+5528918400034</t>
  </si>
  <si>
    <t>vieiramaria-julia@example.net</t>
  </si>
  <si>
    <t>290.483.175-41</t>
  </si>
  <si>
    <t>Ana Rios</t>
  </si>
  <si>
    <t>Fazenda de Castro, 26</t>
  </si>
  <si>
    <t>+55023988751641</t>
  </si>
  <si>
    <t>lunna21@example.net</t>
  </si>
  <si>
    <t>094.256.873-74</t>
  </si>
  <si>
    <t>André Vargas</t>
  </si>
  <si>
    <t>Chácara Brayan da Mata, 3</t>
  </si>
  <si>
    <t>+5557958368982</t>
  </si>
  <si>
    <t>josue26@example.com</t>
  </si>
  <si>
    <t>418.670.359-01</t>
  </si>
  <si>
    <t>Gael Henrique da Conceição</t>
  </si>
  <si>
    <t>Pátio Melissa Araújo, 7</t>
  </si>
  <si>
    <t>+55002958778032</t>
  </si>
  <si>
    <t>sophie39@example.net</t>
  </si>
  <si>
    <t>912.076.854-02</t>
  </si>
  <si>
    <t>Quadra Pimenta, 79</t>
  </si>
  <si>
    <t>+5580952729771</t>
  </si>
  <si>
    <t>cunhabeatriz@example.com</t>
  </si>
  <si>
    <t>156.708.943-75</t>
  </si>
  <si>
    <t>Luna Rocha</t>
  </si>
  <si>
    <t>Distrito Porto, 979</t>
  </si>
  <si>
    <t>+5509934144550</t>
  </si>
  <si>
    <t>asousa@example.org</t>
  </si>
  <si>
    <t>150.347.682-08</t>
  </si>
  <si>
    <t>Paulo Silveira</t>
  </si>
  <si>
    <t>Rua Raquel Garcia, 90</t>
  </si>
  <si>
    <t>+5540968518998</t>
  </si>
  <si>
    <t>kaique95@example.org</t>
  </si>
  <si>
    <t>270.346.581-53</t>
  </si>
  <si>
    <t>Rodrigo Camargo</t>
  </si>
  <si>
    <t>Avenida Viana, 91</t>
  </si>
  <si>
    <t>+55016957059861</t>
  </si>
  <si>
    <t>macedoalexia@example.com</t>
  </si>
  <si>
    <t>614.372.508-07</t>
  </si>
  <si>
    <t>Luiza Sales</t>
  </si>
  <si>
    <t>Pátio Alícia Rios, 4</t>
  </si>
  <si>
    <t>+5553997151525</t>
  </si>
  <si>
    <t>laismarques@example.com</t>
  </si>
  <si>
    <t>Henry Gabriel Moraes</t>
  </si>
  <si>
    <t>Quadra de Camargo, 68</t>
  </si>
  <si>
    <t>+55031963969906</t>
  </si>
  <si>
    <t>dda-rocha@example.org</t>
  </si>
  <si>
    <t>045.892.367-29</t>
  </si>
  <si>
    <t>Trecho Eduardo da Rocha, 7</t>
  </si>
  <si>
    <t>+5552913133553</t>
  </si>
  <si>
    <t>calebsantos@example.net</t>
  </si>
  <si>
    <t>920.681.457-58</t>
  </si>
  <si>
    <t>Passarela de Azevedo</t>
  </si>
  <si>
    <t>+5509992172932</t>
  </si>
  <si>
    <t>castrojose-pedro@example.org</t>
  </si>
  <si>
    <t>174.296.308-04</t>
  </si>
  <si>
    <t>Oliver Pereira</t>
  </si>
  <si>
    <t>Favela de Siqueira</t>
  </si>
  <si>
    <t>+5598918991783</t>
  </si>
  <si>
    <t>isadora57@example.net</t>
  </si>
  <si>
    <t>936.571.482-64</t>
  </si>
  <si>
    <t>Ana Sophia Abreu</t>
  </si>
  <si>
    <t>Rodovia Raul Teixeira, 409</t>
  </si>
  <si>
    <t>+5544966748022</t>
  </si>
  <si>
    <t>wmoraes@example.org</t>
  </si>
  <si>
    <t>127.596.083-95</t>
  </si>
  <si>
    <t>Maria Clara Carvalho</t>
  </si>
  <si>
    <t>Via Oliver Aragão, 8</t>
  </si>
  <si>
    <t>Aparecida da Serra</t>
  </si>
  <si>
    <t>+5516961886696</t>
  </si>
  <si>
    <t>livia40@example.com</t>
  </si>
  <si>
    <t>798.426.150-49</t>
  </si>
  <si>
    <t>Josué Nunes</t>
  </si>
  <si>
    <t>Loteamento Ana Cecília Casa Grande, 7</t>
  </si>
  <si>
    <t>+5531985711177</t>
  </si>
  <si>
    <t>agathadias@example.com</t>
  </si>
  <si>
    <t>184.390.257-50</t>
  </si>
  <si>
    <t>Evelyn Cassiano</t>
  </si>
  <si>
    <t>Setor Davi Lucas Fernandes, 8</t>
  </si>
  <si>
    <t>+5576954399644</t>
  </si>
  <si>
    <t>ufreitas@example.org</t>
  </si>
  <si>
    <t>184.796.305-66</t>
  </si>
  <si>
    <t>Miguel Ferreira</t>
  </si>
  <si>
    <t>Vila Rezende</t>
  </si>
  <si>
    <t>Pires de Viana</t>
  </si>
  <si>
    <t>+55088938908911</t>
  </si>
  <si>
    <t>510.978.362-40</t>
  </si>
  <si>
    <t>Otávio Jesus</t>
  </si>
  <si>
    <t>Recanto Caleb Costela</t>
  </si>
  <si>
    <t>+5558920317095</t>
  </si>
  <si>
    <t>aoliveira@example.net</t>
  </si>
  <si>
    <t>570.461.283-08</t>
  </si>
  <si>
    <t>Vale Maria Luiza Barros, 70</t>
  </si>
  <si>
    <t>+5544918738707</t>
  </si>
  <si>
    <t>nogueiraana-julia@example.com</t>
  </si>
  <si>
    <t>076.342.981-31</t>
  </si>
  <si>
    <t>Bruno Lima</t>
  </si>
  <si>
    <t>Ladeira Albuquerque, 34</t>
  </si>
  <si>
    <t>+5527922111722</t>
  </si>
  <si>
    <t>eda-conceicao@example.org</t>
  </si>
  <si>
    <t>951.248.036-06</t>
  </si>
  <si>
    <t>Diego Montenegro</t>
  </si>
  <si>
    <t>Colônia Igor Melo</t>
  </si>
  <si>
    <t>+5560996241826</t>
  </si>
  <si>
    <t>vitor-gabriel47@example.net</t>
  </si>
  <si>
    <t>159.607.823-59</t>
  </si>
  <si>
    <t>Ana Clara Freitas</t>
  </si>
  <si>
    <t>Campo Freitas, 95</t>
  </si>
  <si>
    <t>+5576948947743</t>
  </si>
  <si>
    <t>ana-julia67@example.org</t>
  </si>
  <si>
    <t>498.571.036-93</t>
  </si>
  <si>
    <t>Ísis Abreu</t>
  </si>
  <si>
    <t>Parque Barros, 257</t>
  </si>
  <si>
    <t>da Luz das Pedras</t>
  </si>
  <si>
    <t>+5554939704526</t>
  </si>
  <si>
    <t>jesuslevi@example.net</t>
  </si>
  <si>
    <t>640.935.217-43</t>
  </si>
  <si>
    <t>Maria Luiza da Rosa</t>
  </si>
  <si>
    <t>Largo de Aragão, 672</t>
  </si>
  <si>
    <t>+5587951544621</t>
  </si>
  <si>
    <t>pcarvalho@example.com</t>
  </si>
  <si>
    <t>908.451.327-41</t>
  </si>
  <si>
    <t>José Miguel Aparecida</t>
  </si>
  <si>
    <t>Recanto de Alves</t>
  </si>
  <si>
    <t>+55016950671423</t>
  </si>
  <si>
    <t>lavinia16@example.org</t>
  </si>
  <si>
    <t>964.205.378-00</t>
  </si>
  <si>
    <t>Ana Sophia da Costa</t>
  </si>
  <si>
    <t>Vale Diogo Moraes, 71</t>
  </si>
  <si>
    <t>+5568917117839</t>
  </si>
  <si>
    <t>gabrielly57@example.org</t>
  </si>
  <si>
    <t>173.956.428-64</t>
  </si>
  <si>
    <t>Luiz Gustavo Costela</t>
  </si>
  <si>
    <t>Vale de Cavalcanti, 9</t>
  </si>
  <si>
    <t>+55008903803663</t>
  </si>
  <si>
    <t>henry-gabrielda-paz@example.org</t>
  </si>
  <si>
    <t>045.768.291-49</t>
  </si>
  <si>
    <t>Conjunto de Aragão, 28</t>
  </si>
  <si>
    <t>+5575933324369</t>
  </si>
  <si>
    <t>pereiraalicia@example.org</t>
  </si>
  <si>
    <t>201.479.358-14</t>
  </si>
  <si>
    <t>Vitória Pimenta</t>
  </si>
  <si>
    <t>Sítio Machado, 34</t>
  </si>
  <si>
    <t>+5569968308101</t>
  </si>
  <si>
    <t>481.509.623-60</t>
  </si>
  <si>
    <t>Eloah Barbosa</t>
  </si>
  <si>
    <t>Estação de Novais, 603</t>
  </si>
  <si>
    <t>+5556987028787</t>
  </si>
  <si>
    <t>melolarissa@example.net</t>
  </si>
  <si>
    <t>472.051.896-67</t>
  </si>
  <si>
    <t>Milena Rodrigues</t>
  </si>
  <si>
    <t>Trecho Moreira, 71</t>
  </si>
  <si>
    <t>da Rosa de da Mota</t>
  </si>
  <si>
    <t>+5580984121230</t>
  </si>
  <si>
    <t>alexia80@example.net</t>
  </si>
  <si>
    <t>170.283.469-78</t>
  </si>
  <si>
    <t>Matteo Aparecida</t>
  </si>
  <si>
    <t>Viaduto Gael Henrique Moraes, 76</t>
  </si>
  <si>
    <t>+5520901997878</t>
  </si>
  <si>
    <t>dferreira@example.com</t>
  </si>
  <si>
    <t>956.183.740-48</t>
  </si>
  <si>
    <t>João Felipe da Rocha</t>
  </si>
  <si>
    <t>Trevo de Barbosa, 87</t>
  </si>
  <si>
    <t>+5550910364445</t>
  </si>
  <si>
    <t>136.485.902-51</t>
  </si>
  <si>
    <t>Anthony Ramos</t>
  </si>
  <si>
    <t>Rua Lavínia Montenegro, 53</t>
  </si>
  <si>
    <t>+5544930774949</t>
  </si>
  <si>
    <t>lopesvitor-hugo@example.com</t>
  </si>
  <si>
    <t>638.954.170-84</t>
  </si>
  <si>
    <t>Ana Vitória Ferreira</t>
  </si>
  <si>
    <t>Largo Garcia, 6</t>
  </si>
  <si>
    <t>+55090967073281</t>
  </si>
  <si>
    <t>souzaheitor@example.com</t>
  </si>
  <si>
    <t>428.590.763-10</t>
  </si>
  <si>
    <t>Stephany Pereira</t>
  </si>
  <si>
    <t>Conjunto Pimenta, 40</t>
  </si>
  <si>
    <t>Leão de Jesus</t>
  </si>
  <si>
    <t>+5509949955268</t>
  </si>
  <si>
    <t>andradeluiz-otavio@example.org</t>
  </si>
  <si>
    <t>290.654.713-16</t>
  </si>
  <si>
    <t>Isabella Silva</t>
  </si>
  <si>
    <t>Praia Moraes, 43</t>
  </si>
  <si>
    <t>+5551966934653</t>
  </si>
  <si>
    <t>davi-luccacunha@example.net</t>
  </si>
  <si>
    <t>936.420.781-50</t>
  </si>
  <si>
    <t>Maria Laura da Rosa</t>
  </si>
  <si>
    <t>Residencial Milena Borges, 9</t>
  </si>
  <si>
    <t>+5576930813649</t>
  </si>
  <si>
    <t>theodoroda-paz@example.org</t>
  </si>
  <si>
    <t>082.573.419-32</t>
  </si>
  <si>
    <t>Nicolas Sá</t>
  </si>
  <si>
    <t>Viela Yuri Silveira, 38</t>
  </si>
  <si>
    <t>+5504959977148</t>
  </si>
  <si>
    <t>milena35@example.org</t>
  </si>
  <si>
    <t>523.967.418-37</t>
  </si>
  <si>
    <t>Melina Melo</t>
  </si>
  <si>
    <t>Conjunto Ágatha Dias, 43</t>
  </si>
  <si>
    <t>+55036906960252</t>
  </si>
  <si>
    <t>vieiragabrielly@example.com</t>
  </si>
  <si>
    <t>049.168.237-96</t>
  </si>
  <si>
    <t>Maria Luísa Alves</t>
  </si>
  <si>
    <t>Vereda Bernardo Guerra</t>
  </si>
  <si>
    <t>+5599951810916</t>
  </si>
  <si>
    <t>freitasjoao-guilherme@example.net</t>
  </si>
  <si>
    <t>236.945.817-82</t>
  </si>
  <si>
    <t>Maria Eduarda Pinto</t>
  </si>
  <si>
    <t>Alameda Nogueira, 38</t>
  </si>
  <si>
    <t>Correia de Cavalcanti</t>
  </si>
  <si>
    <t>+5579923282793</t>
  </si>
  <si>
    <t>pabreu@example.net</t>
  </si>
  <si>
    <t>032.965.814-05</t>
  </si>
  <si>
    <t>Bella Pacheco</t>
  </si>
  <si>
    <t>Pátio de da Cruz, 6</t>
  </si>
  <si>
    <t>Abreu da Prata</t>
  </si>
  <si>
    <t>+5547965945001</t>
  </si>
  <si>
    <t>doliveira@example.net</t>
  </si>
  <si>
    <t>531.689.270-40</t>
  </si>
  <si>
    <t>Matheus Garcia</t>
  </si>
  <si>
    <t>Viaduto de Pimenta, 67</t>
  </si>
  <si>
    <t>+5577970338181</t>
  </si>
  <si>
    <t>alvesmariane@example.com</t>
  </si>
  <si>
    <t>985.274.301-50</t>
  </si>
  <si>
    <t>Bianca Novaes</t>
  </si>
  <si>
    <t>Lago Sophia Monteiro, 34</t>
  </si>
  <si>
    <t>+5582957784233</t>
  </si>
  <si>
    <t>catarinaabreu@example.net</t>
  </si>
  <si>
    <t>865.312.970-77</t>
  </si>
  <si>
    <t>Luan Casa Grande</t>
  </si>
  <si>
    <t>Largo de Araújo, 73</t>
  </si>
  <si>
    <t>+5571943080906</t>
  </si>
  <si>
    <t>sofiafonseca@example.com</t>
  </si>
  <si>
    <t>901.837.642-69</t>
  </si>
  <si>
    <t>Amanda da Mata</t>
  </si>
  <si>
    <t>Lago Nunes</t>
  </si>
  <si>
    <t>+5581974548345</t>
  </si>
  <si>
    <t>ramospedro-henrique@example.com</t>
  </si>
  <si>
    <t>108.396.425-98</t>
  </si>
  <si>
    <t>Ian Ribeiro</t>
  </si>
  <si>
    <t>Passarela de Azevedo, 3</t>
  </si>
  <si>
    <t>Ramos de Farias</t>
  </si>
  <si>
    <t>+5509920826335</t>
  </si>
  <si>
    <t>mariaabreu@example.org</t>
  </si>
  <si>
    <t>824.560.917-01</t>
  </si>
  <si>
    <t>Benicio Costa</t>
  </si>
  <si>
    <t>Avenida Sá, 51</t>
  </si>
  <si>
    <t>+55035906378503</t>
  </si>
  <si>
    <t>clarice15@example.org</t>
  </si>
  <si>
    <t>607.149.385-48</t>
  </si>
  <si>
    <t>Leandro Jesus</t>
  </si>
  <si>
    <t>Lagoa de Câmara, 68</t>
  </si>
  <si>
    <t>+5549953870224</t>
  </si>
  <si>
    <t>carlos-eduardo44@example.org</t>
  </si>
  <si>
    <t>756.302.891-95</t>
  </si>
  <si>
    <t>Maria Vitória Carvalho</t>
  </si>
  <si>
    <t>Rodovia Carvalho, 64</t>
  </si>
  <si>
    <t>+5598922829253</t>
  </si>
  <si>
    <t>daniela46@example.net</t>
  </si>
  <si>
    <t>390.521.467-99</t>
  </si>
  <si>
    <t>Luana Cunha</t>
  </si>
  <si>
    <t>Parque Porto</t>
  </si>
  <si>
    <t>Freitas do Sul</t>
  </si>
  <si>
    <t>+5575927196897</t>
  </si>
  <si>
    <t>andradeenrico@example.org</t>
  </si>
  <si>
    <t>408.261.975-58</t>
  </si>
  <si>
    <t>Maria Fernanda Teixeira</t>
  </si>
  <si>
    <t>Sítio de Vieira, 40</t>
  </si>
  <si>
    <t>+5508967592674</t>
  </si>
  <si>
    <t>paulo70@example.org</t>
  </si>
  <si>
    <t>476.358.192-91</t>
  </si>
  <si>
    <t>Ryan Cassiano</t>
  </si>
  <si>
    <t>Sítio de Alves, 7</t>
  </si>
  <si>
    <t>Correia de Peixoto</t>
  </si>
  <si>
    <t>+5576949923197</t>
  </si>
  <si>
    <t>bella21@example.com</t>
  </si>
  <si>
    <t>681.240.579-58</t>
  </si>
  <si>
    <t>Catarina Viana</t>
  </si>
  <si>
    <t>Esplanada Manuela Sá, 42</t>
  </si>
  <si>
    <t>da Rocha de Casa Grande</t>
  </si>
  <si>
    <t>+55060920804881</t>
  </si>
  <si>
    <t>xguerra@example.net</t>
  </si>
  <si>
    <t>962.504.187-76</t>
  </si>
  <si>
    <t>Yan Montenegro</t>
  </si>
  <si>
    <t>Vila Nunes, 4</t>
  </si>
  <si>
    <t>+5503943493154</t>
  </si>
  <si>
    <t>uleao@example.org</t>
  </si>
  <si>
    <t>164.027.985-76</t>
  </si>
  <si>
    <t>Enrico Almeida</t>
  </si>
  <si>
    <t>Chácara Cavalcanti, 52</t>
  </si>
  <si>
    <t>+5581902097309</t>
  </si>
  <si>
    <t>luiz-miguelnascimento@example.com</t>
  </si>
  <si>
    <t>831.957.046-84</t>
  </si>
  <si>
    <t>Francisco Lopes</t>
  </si>
  <si>
    <t>Praia de Novais</t>
  </si>
  <si>
    <t>+5530956606816</t>
  </si>
  <si>
    <t>leonardoduarte@example.org</t>
  </si>
  <si>
    <t>685.309.412-33</t>
  </si>
  <si>
    <t>Josué Lima</t>
  </si>
  <si>
    <t>Viaduto Lorenzo Cardoso, 39</t>
  </si>
  <si>
    <t>+5534968386613</t>
  </si>
  <si>
    <t>495.786.320-29</t>
  </si>
  <si>
    <t>Emilly da Cruz</t>
  </si>
  <si>
    <t>Loteamento de Fernandes, 231</t>
  </si>
  <si>
    <t>+5574939695648</t>
  </si>
  <si>
    <t>195.378.620-03</t>
  </si>
  <si>
    <t>Pátio de da Rocha</t>
  </si>
  <si>
    <t>+5575937466871</t>
  </si>
  <si>
    <t>kcasa-grande@example.net</t>
  </si>
  <si>
    <t>796.420.381-96</t>
  </si>
  <si>
    <t>Juliana Ribeiro</t>
  </si>
  <si>
    <t>Favela de Azevedo, 23</t>
  </si>
  <si>
    <t>Lima Verde</t>
  </si>
  <si>
    <t>+5537958669003</t>
  </si>
  <si>
    <t>josueda-mota@example.net</t>
  </si>
  <si>
    <t>672.803.549-47</t>
  </si>
  <si>
    <t>Amanda Cassiano</t>
  </si>
  <si>
    <t>Estação Clarice Santos, 77</t>
  </si>
  <si>
    <t>Viana de da Rocha</t>
  </si>
  <si>
    <t>+5543929249237</t>
  </si>
  <si>
    <t>ybarbosa@example.org</t>
  </si>
  <si>
    <t>175.836.429-73</t>
  </si>
  <si>
    <t>Fernanda Garcia</t>
  </si>
  <si>
    <t>Avenida Oliver Jesus, 78</t>
  </si>
  <si>
    <t>Guerra de Mendonça</t>
  </si>
  <si>
    <t>+5524997596286</t>
  </si>
  <si>
    <t>gomesvinicius@example.com</t>
  </si>
  <si>
    <t>097.182.546-76</t>
  </si>
  <si>
    <t>Clara Silveira</t>
  </si>
  <si>
    <t>Parque Maria Flor Pacheco, 16</t>
  </si>
  <si>
    <t>Brito de da Luz</t>
  </si>
  <si>
    <t>+5562962728427</t>
  </si>
  <si>
    <t>da-costamaria-flor@example.org</t>
  </si>
  <si>
    <t>546.790.128-11</t>
  </si>
  <si>
    <t>Benício Casa Grande</t>
  </si>
  <si>
    <t>Via de Sá, 832</t>
  </si>
  <si>
    <t>+5575973280089</t>
  </si>
  <si>
    <t>lucas-gabrielcaldeira@example.org</t>
  </si>
  <si>
    <t>089.153.247-14</t>
  </si>
  <si>
    <t>Benicio Castro</t>
  </si>
  <si>
    <t>Conjunto Rodrigues, 66</t>
  </si>
  <si>
    <t>+5587966653426</t>
  </si>
  <si>
    <t>peixotocalebe@example.net</t>
  </si>
  <si>
    <t xml:space="preserve"> O atendimento foi muito impessoal e mecânico</t>
  </si>
  <si>
    <t>238.160.497-96</t>
  </si>
  <si>
    <t>João Pedro Cirino</t>
  </si>
  <si>
    <t>Parque Pereira, 95</t>
  </si>
  <si>
    <t>+5505992100900</t>
  </si>
  <si>
    <t>oliviamartins@example.org</t>
  </si>
  <si>
    <t>502.483.617-08</t>
  </si>
  <si>
    <t>Anthony Pinto</t>
  </si>
  <si>
    <t>Ladeira de Rodrigues</t>
  </si>
  <si>
    <t>Dias da Mata</t>
  </si>
  <si>
    <t>+5567913399110</t>
  </si>
  <si>
    <t>gomesmaria-laura@example.net</t>
  </si>
  <si>
    <t>561.409.382-60</t>
  </si>
  <si>
    <t>Kaique da Costa</t>
  </si>
  <si>
    <t>Alameda Luiz Otávio Silva</t>
  </si>
  <si>
    <t>+5589909525552</t>
  </si>
  <si>
    <t>luiz-fernandojesus@example.org</t>
  </si>
  <si>
    <t>584.360.972-38</t>
  </si>
  <si>
    <t>Maria Sophia Souza</t>
  </si>
  <si>
    <t>Área Mendes, 8</t>
  </si>
  <si>
    <t>+5595939004153</t>
  </si>
  <si>
    <t>britojoao-felipe@example.net</t>
  </si>
  <si>
    <t>709.642.835-65</t>
  </si>
  <si>
    <t>Davi Lucas Rios</t>
  </si>
  <si>
    <t>Vale Pedro Lucas Nunes</t>
  </si>
  <si>
    <t>+5596942367800</t>
  </si>
  <si>
    <t>joao-miguelcamargo@example.com</t>
  </si>
  <si>
    <t>726.509.318-68</t>
  </si>
  <si>
    <t>Vitor Gabriel Nunes</t>
  </si>
  <si>
    <t>Ladeira Noah Castro, 11</t>
  </si>
  <si>
    <t>+5583983470683</t>
  </si>
  <si>
    <t>borgesana-carolina@example.net</t>
  </si>
  <si>
    <t xml:space="preserve"> A experiência foi muito positiva, definitivamente voltarei</t>
  </si>
  <si>
    <t>701.854.263-44</t>
  </si>
  <si>
    <t>Léo Pereira</t>
  </si>
  <si>
    <t>Condomínio Theodoro Barbosa</t>
  </si>
  <si>
    <t>+5581939904535</t>
  </si>
  <si>
    <t>lucasrodrigues@example.org</t>
  </si>
  <si>
    <t>735.164.820-44</t>
  </si>
  <si>
    <t>Ladeira Garcia</t>
  </si>
  <si>
    <t>Vieira de Goiás</t>
  </si>
  <si>
    <t>+5541932585045</t>
  </si>
  <si>
    <t>ferreiravitor-hugo@example.org</t>
  </si>
  <si>
    <t>498.207.516-67</t>
  </si>
  <si>
    <t>Ladeira de Jesus, 32</t>
  </si>
  <si>
    <t>+55028995721267</t>
  </si>
  <si>
    <t>piresleticia@example.com</t>
  </si>
  <si>
    <t>947.306.218-40</t>
  </si>
  <si>
    <t>Antônio Jesus</t>
  </si>
  <si>
    <t>Sítio de Casa Grande, 83</t>
  </si>
  <si>
    <t>Câmara de Mendonça</t>
  </si>
  <si>
    <t>+5516968064699</t>
  </si>
  <si>
    <t>mouraluiz-miguel@example.org</t>
  </si>
  <si>
    <t>917.320.685-77</t>
  </si>
  <si>
    <t>Yuri Moura</t>
  </si>
  <si>
    <t>Trecho de Monteiro, 56</t>
  </si>
  <si>
    <t>+5503900816524</t>
  </si>
  <si>
    <t>wcavalcante@example.com</t>
  </si>
  <si>
    <t>582.910.463-60</t>
  </si>
  <si>
    <t>Gabrielly Silveira</t>
  </si>
  <si>
    <t>Praia Ferreira, 7</t>
  </si>
  <si>
    <t>+5568941689558</t>
  </si>
  <si>
    <t>liviaferreira@example.org</t>
  </si>
  <si>
    <t>269.013.854-98</t>
  </si>
  <si>
    <t>Eduarda Ribeiro</t>
  </si>
  <si>
    <t>Quadra Lucas Novais, 58</t>
  </si>
  <si>
    <t>+55053923211969</t>
  </si>
  <si>
    <t>gabrielrodrigues@example.com</t>
  </si>
  <si>
    <t>650.481.932-70</t>
  </si>
  <si>
    <t>Largo de Novaes, 50</t>
  </si>
  <si>
    <t>+55007919666903</t>
  </si>
  <si>
    <t>ssousa@example.com</t>
  </si>
  <si>
    <t>352.160.879-40</t>
  </si>
  <si>
    <t>Elisa Sales</t>
  </si>
  <si>
    <t>Trecho Heitor Mendes, 13</t>
  </si>
  <si>
    <t>+5556949018175</t>
  </si>
  <si>
    <t>azevedoamanda@example.org</t>
  </si>
  <si>
    <t>483.750.962-29</t>
  </si>
  <si>
    <t>Henry Gabriel Castro</t>
  </si>
  <si>
    <t>Favela da Rocha, 4</t>
  </si>
  <si>
    <t>+5587930219625</t>
  </si>
  <si>
    <t>vda-mota@example.org</t>
  </si>
  <si>
    <t>428.973.501-05</t>
  </si>
  <si>
    <t>Kevin Azevedo</t>
  </si>
  <si>
    <t>Lagoa Gonçalves, 17</t>
  </si>
  <si>
    <t>Martins de Goiás</t>
  </si>
  <si>
    <t>+55079955578523</t>
  </si>
  <si>
    <t>maria-isis88@example.org</t>
  </si>
  <si>
    <t>924.187.360-40</t>
  </si>
  <si>
    <t>Luiz Gustavo Monteiro</t>
  </si>
  <si>
    <t>Viela da Mota, 86</t>
  </si>
  <si>
    <t>+5507990240327</t>
  </si>
  <si>
    <t>aparecidaana-julia@example.com</t>
  </si>
  <si>
    <t>704.286.591-01</t>
  </si>
  <si>
    <t>Alice Caldeira</t>
  </si>
  <si>
    <t>Sítio de Siqueira, 7</t>
  </si>
  <si>
    <t>+5595944376186</t>
  </si>
  <si>
    <t>carlos-eduardoda-paz@example.com</t>
  </si>
  <si>
    <t>127.309.468-96</t>
  </si>
  <si>
    <t>Matteo Araújo</t>
  </si>
  <si>
    <t>Colônia de Silveira, 11</t>
  </si>
  <si>
    <t>+5516900372321</t>
  </si>
  <si>
    <t>albuquerquelaura@example.com</t>
  </si>
  <si>
    <t>139.580.426-51</t>
  </si>
  <si>
    <t>Bruno Pires</t>
  </si>
  <si>
    <t>Estação de Castro, 27</t>
  </si>
  <si>
    <t>+5535963984637</t>
  </si>
  <si>
    <t>sabrina33@example.com</t>
  </si>
  <si>
    <t>319.625.078-40</t>
  </si>
  <si>
    <t>Melissa Aparecida</t>
  </si>
  <si>
    <t>Núcleo Antony Pacheco, 15</t>
  </si>
  <si>
    <t>+5597997396706</t>
  </si>
  <si>
    <t>upinto@example.com</t>
  </si>
  <si>
    <t>583.761.094-48</t>
  </si>
  <si>
    <t>Via Bianca Cavalcanti, 769</t>
  </si>
  <si>
    <t>+5520991191847</t>
  </si>
  <si>
    <t>vicenteda-cunha@example.com</t>
  </si>
  <si>
    <t>854.967.230-00</t>
  </si>
  <si>
    <t>Benjamin Gonçalves</t>
  </si>
  <si>
    <t>Fazenda Pereira, 689</t>
  </si>
  <si>
    <t>+5573926859671</t>
  </si>
  <si>
    <t>uteixeira@example.org</t>
  </si>
  <si>
    <t>746.953.821-64</t>
  </si>
  <si>
    <t>Sara da Paz</t>
  </si>
  <si>
    <t>Residencial João Vitor Alves, 24</t>
  </si>
  <si>
    <t>+5531939083235</t>
  </si>
  <si>
    <t>brendapastor@example.org</t>
  </si>
  <si>
    <t>570.241.369-52</t>
  </si>
  <si>
    <t>Allana Pacheco</t>
  </si>
  <si>
    <t>Ladeira de Borges, 649</t>
  </si>
  <si>
    <t>Lopes de Minas</t>
  </si>
  <si>
    <t>+5546926971932</t>
  </si>
  <si>
    <t>ecaldeira@example.org</t>
  </si>
  <si>
    <t>361.874.052-26</t>
  </si>
  <si>
    <t>Mariane Peixoto</t>
  </si>
  <si>
    <t>Rodovia Thomas Moraes, 2</t>
  </si>
  <si>
    <t>+5549991080471</t>
  </si>
  <si>
    <t>caleb32@example.net</t>
  </si>
  <si>
    <t>498.013.725-32</t>
  </si>
  <si>
    <t>Luiz Felipe da Rocha</t>
  </si>
  <si>
    <t>Ladeira de Cassiano, 37</t>
  </si>
  <si>
    <t>Porto de Azevedo</t>
  </si>
  <si>
    <t>+5535940635969</t>
  </si>
  <si>
    <t>nascimentoguilherme@example.org</t>
  </si>
  <si>
    <t>624.750.813-17</t>
  </si>
  <si>
    <t>Ayla Cavalcante</t>
  </si>
  <si>
    <t>Aeroporto de Martins, 50</t>
  </si>
  <si>
    <t>Fogaça de Minas</t>
  </si>
  <si>
    <t>+5504997578838</t>
  </si>
  <si>
    <t>jmendes@example.org</t>
  </si>
  <si>
    <t xml:space="preserve"> Tive que esperar muito tempo para ser atendido</t>
  </si>
  <si>
    <t>659.471.382-55</t>
  </si>
  <si>
    <t>Otto Araújo</t>
  </si>
  <si>
    <t>Chácara Gael Henrique Guerra, 54</t>
  </si>
  <si>
    <t>+5587988245389</t>
  </si>
  <si>
    <t>davi-luccagarcia@example.org</t>
  </si>
  <si>
    <t>429.165.083-33</t>
  </si>
  <si>
    <t>Luísa Carvalho</t>
  </si>
  <si>
    <t>Conjunto Fonseca, 438</t>
  </si>
  <si>
    <t>+5535961262982</t>
  </si>
  <si>
    <t>ffonseca@example.net</t>
  </si>
  <si>
    <t>148.623.079-22</t>
  </si>
  <si>
    <t>Vitor Hugo Pacheco</t>
  </si>
  <si>
    <t>Alameda da Rosa, 708</t>
  </si>
  <si>
    <t>Costela da Serra</t>
  </si>
  <si>
    <t>+5566929772962</t>
  </si>
  <si>
    <t>asafecamargo@example.com</t>
  </si>
  <si>
    <t>287.504.639-00</t>
  </si>
  <si>
    <t>Alana Costela</t>
  </si>
  <si>
    <t>Residencial Bárbara Ramos, 353</t>
  </si>
  <si>
    <t>+5557910519425</t>
  </si>
  <si>
    <t>inovais@example.org</t>
  </si>
  <si>
    <t>953.204.817-05</t>
  </si>
  <si>
    <t>Ester Almeida</t>
  </si>
  <si>
    <t>Vereda de Moura, 19</t>
  </si>
  <si>
    <t>+5508992376312</t>
  </si>
  <si>
    <t>pedro-miguelaragao@example.net</t>
  </si>
  <si>
    <t>023.719.486-40</t>
  </si>
  <si>
    <t>Heitor Sales</t>
  </si>
  <si>
    <t>Favela Henry Gabriel Fernandes, 40</t>
  </si>
  <si>
    <t>+5551993952012</t>
  </si>
  <si>
    <t>felipesa@example.org</t>
  </si>
  <si>
    <t>079.352.168-86</t>
  </si>
  <si>
    <t>Carolina Alves</t>
  </si>
  <si>
    <t>Estação da Cruz, 54</t>
  </si>
  <si>
    <t>+5574959984375</t>
  </si>
  <si>
    <t>augustoduarte@example.org</t>
  </si>
  <si>
    <t>465.379.218-64</t>
  </si>
  <si>
    <t>Quadra Luana Macedo, 78</t>
  </si>
  <si>
    <t>+5564906270177</t>
  </si>
  <si>
    <t>raquel76@example.com</t>
  </si>
  <si>
    <t>147.605.329-43</t>
  </si>
  <si>
    <t>Rodrigo Andrade</t>
  </si>
  <si>
    <t>Avenida de Aragão, 263</t>
  </si>
  <si>
    <t>+5524908971715</t>
  </si>
  <si>
    <t>isilveira@example.org</t>
  </si>
  <si>
    <t>093.852.764-92</t>
  </si>
  <si>
    <t>Murilo Sousa</t>
  </si>
  <si>
    <t>Estrada da Rosa, 969</t>
  </si>
  <si>
    <t>+5520979104790</t>
  </si>
  <si>
    <t>milena50@example.org</t>
  </si>
  <si>
    <t>053.894.612-15</t>
  </si>
  <si>
    <t>Hadassa Siqueira</t>
  </si>
  <si>
    <t>Lagoa Viana, 232</t>
  </si>
  <si>
    <t>+5562902764268</t>
  </si>
  <si>
    <t>azevedogiovanna@example.net</t>
  </si>
  <si>
    <t>805.162.349-51</t>
  </si>
  <si>
    <t>Vitor Gabriel Araújo</t>
  </si>
  <si>
    <t>Recanto Souza, 61</t>
  </si>
  <si>
    <t>+5570946716688</t>
  </si>
  <si>
    <t>grios@example.com</t>
  </si>
  <si>
    <t>215.437.698-37</t>
  </si>
  <si>
    <t>Maya Vieira</t>
  </si>
  <si>
    <t>Trecho Cavalcanti</t>
  </si>
  <si>
    <t>Aragão de Costela</t>
  </si>
  <si>
    <t>+5564933436496</t>
  </si>
  <si>
    <t>maria-florlima@example.com</t>
  </si>
  <si>
    <t>097.453.216-99</t>
  </si>
  <si>
    <t>João Gabriel Monteiro</t>
  </si>
  <si>
    <t>Lago Davi Dias, 190</t>
  </si>
  <si>
    <t>+55093993226029</t>
  </si>
  <si>
    <t>241.893.760-78</t>
  </si>
  <si>
    <t>Léo da Rocha</t>
  </si>
  <si>
    <t>Loteamento Mathias Caldeira, 833</t>
  </si>
  <si>
    <t>+5520957324857</t>
  </si>
  <si>
    <t>mouraleandro@example.com</t>
  </si>
  <si>
    <t>802.941.367-03</t>
  </si>
  <si>
    <t>Rael Campos</t>
  </si>
  <si>
    <t>Largo Abreu, 67</t>
  </si>
  <si>
    <t>+5594986744515</t>
  </si>
  <si>
    <t>hcavalcante@example.org</t>
  </si>
  <si>
    <t>067.291.385-21</t>
  </si>
  <si>
    <t>Josué Carvalho</t>
  </si>
  <si>
    <t>Viaduto Costela, 75</t>
  </si>
  <si>
    <t>+5511993734513</t>
  </si>
  <si>
    <t>duartedom@example.com</t>
  </si>
  <si>
    <t>518.372.409-14</t>
  </si>
  <si>
    <t>Manuella das Neves</t>
  </si>
  <si>
    <t>Trecho de Dias, 6</t>
  </si>
  <si>
    <t>+5531904886046</t>
  </si>
  <si>
    <t>zgarcia@example.com</t>
  </si>
  <si>
    <t>483.725.906-56</t>
  </si>
  <si>
    <t>Rodrigo Gomes</t>
  </si>
  <si>
    <t>Avenida Silva, 783</t>
  </si>
  <si>
    <t>Cavalcante de Leão</t>
  </si>
  <si>
    <t>+5562925035609</t>
  </si>
  <si>
    <t>jandrade@example.net</t>
  </si>
  <si>
    <t>982.750.431-23</t>
  </si>
  <si>
    <t>Rafael Nunes</t>
  </si>
  <si>
    <t>Conjunto João Miguel Santos, 120</t>
  </si>
  <si>
    <t>+5588938843503</t>
  </si>
  <si>
    <t>hcarvalho@example.org</t>
  </si>
  <si>
    <t>094.632.817-03</t>
  </si>
  <si>
    <t>Loteamento Pacheco, 389</t>
  </si>
  <si>
    <t>+5572971104709</t>
  </si>
  <si>
    <t>raviporto@example.com</t>
  </si>
  <si>
    <t>826.470.591-01</t>
  </si>
  <si>
    <t>Maria Isis Silva</t>
  </si>
  <si>
    <t>Recanto Rael Cunha, 28</t>
  </si>
  <si>
    <t>+5573927818596</t>
  </si>
  <si>
    <t>acaldeira@example.com</t>
  </si>
  <si>
    <t>023.687.415-26</t>
  </si>
  <si>
    <t>Vitor Souza</t>
  </si>
  <si>
    <t>Lago Brayan Azevedo, 3</t>
  </si>
  <si>
    <t>+5573993689797</t>
  </si>
  <si>
    <t>sfernandes@example.org</t>
  </si>
  <si>
    <t>621.389.045-98</t>
  </si>
  <si>
    <t>Thiago Rodrigues</t>
  </si>
  <si>
    <t>Chácara de Costa, 95</t>
  </si>
  <si>
    <t>+55030937562253</t>
  </si>
  <si>
    <t>isadora67@example.net</t>
  </si>
  <si>
    <t>673.809.254-74</t>
  </si>
  <si>
    <t>Leonardo Melo</t>
  </si>
  <si>
    <t>Praia de Machado, 542</t>
  </si>
  <si>
    <t>+5528950173852</t>
  </si>
  <si>
    <t>beatrizaparecida@example.net</t>
  </si>
  <si>
    <t>483.056.921-24</t>
  </si>
  <si>
    <t>Vinicius Novaes</t>
  </si>
  <si>
    <t>Distrito de da Rosa, 43</t>
  </si>
  <si>
    <t>Vasconcelos do Campo</t>
  </si>
  <si>
    <t>+55038995516707</t>
  </si>
  <si>
    <t>emanuelcamargo@example.net</t>
  </si>
  <si>
    <t>056.983.421-05</t>
  </si>
  <si>
    <t>Arthur Miguel Brito</t>
  </si>
  <si>
    <t>Rua Martins, 80</t>
  </si>
  <si>
    <t>+5533927139911</t>
  </si>
  <si>
    <t>hbarbosa@example.com</t>
  </si>
  <si>
    <t>283.015.974-88</t>
  </si>
  <si>
    <t>Eduarda Cardoso</t>
  </si>
  <si>
    <t>Largo Camargo, 99</t>
  </si>
  <si>
    <t>Souza do Galho</t>
  </si>
  <si>
    <t>+5503963870005</t>
  </si>
  <si>
    <t>alanaoliveira@example.com</t>
  </si>
  <si>
    <t>254.976.801-94</t>
  </si>
  <si>
    <t>Bryan Freitas</t>
  </si>
  <si>
    <t>Residencial da Luz, 84</t>
  </si>
  <si>
    <t>+55017943699021</t>
  </si>
  <si>
    <t>sda-conceicao@example.com</t>
  </si>
  <si>
    <t>268.415.390-60</t>
  </si>
  <si>
    <t>Jade Novais</t>
  </si>
  <si>
    <t>Recanto João Gabriel Moura, 859</t>
  </si>
  <si>
    <t>+5526938156741</t>
  </si>
  <si>
    <t>amanda96@example.net</t>
  </si>
  <si>
    <t>865.397.401-66</t>
  </si>
  <si>
    <t>Francisco Vieira</t>
  </si>
  <si>
    <t>Quadra de Vasconcelos, 809</t>
  </si>
  <si>
    <t>Montenegro de Moreira</t>
  </si>
  <si>
    <t>+5535939906449</t>
  </si>
  <si>
    <t>monteirolorenzo@example.com</t>
  </si>
  <si>
    <t>590.847.263-83</t>
  </si>
  <si>
    <t>Natália da Rosa</t>
  </si>
  <si>
    <t>Avenida Fogaça, 42</t>
  </si>
  <si>
    <t>Vargas de Cavalcante</t>
  </si>
  <si>
    <t>+55008933219810</t>
  </si>
  <si>
    <t>307.915.482-79</t>
  </si>
  <si>
    <t>Aeroporto Borges, 7</t>
  </si>
  <si>
    <t>Duarte de Freitas</t>
  </si>
  <si>
    <t>+5583989620705</t>
  </si>
  <si>
    <t>moreiratheo@example.org</t>
  </si>
  <si>
    <t>186.903.245-42</t>
  </si>
  <si>
    <t>Thales Câmara</t>
  </si>
  <si>
    <t>Estrada Jade Alves, 987</t>
  </si>
  <si>
    <t>+55023962909626</t>
  </si>
  <si>
    <t>ana-liz25@example.org</t>
  </si>
  <si>
    <t>260.957.831-86</t>
  </si>
  <si>
    <t>Hellena da Cruz</t>
  </si>
  <si>
    <t>Lago de Lima</t>
  </si>
  <si>
    <t>+5587934500629</t>
  </si>
  <si>
    <t>138.072.645-07</t>
  </si>
  <si>
    <t>Vitória Campos</t>
  </si>
  <si>
    <t>Quadra de Nascimento, 78</t>
  </si>
  <si>
    <t>+55012965096759</t>
  </si>
  <si>
    <t>renanpires@example.com</t>
  </si>
  <si>
    <t>645.980.321-89</t>
  </si>
  <si>
    <t>Olivia Leão</t>
  </si>
  <si>
    <t>Jardim Maria Julia Pacheco, 7</t>
  </si>
  <si>
    <t>+5598976951719</t>
  </si>
  <si>
    <t>npires@example.org</t>
  </si>
  <si>
    <t>872.016.459-94</t>
  </si>
  <si>
    <t>Rodovia da Cunha, 30</t>
  </si>
  <si>
    <t>+5524926372353</t>
  </si>
  <si>
    <t>gramos@example.net</t>
  </si>
  <si>
    <t>417.629.035-80</t>
  </si>
  <si>
    <t>Gael Henrique Peixoto</t>
  </si>
  <si>
    <t>Favela de Castro, 74</t>
  </si>
  <si>
    <t>+5572901177576</t>
  </si>
  <si>
    <t>ncarvalho@example.net</t>
  </si>
  <si>
    <t>234.710.896-40</t>
  </si>
  <si>
    <t>Vitória da Luz</t>
  </si>
  <si>
    <t>Distrito Davi Lucca Martins, 16</t>
  </si>
  <si>
    <t>+5517992378569</t>
  </si>
  <si>
    <t>matteocamargo@example.org</t>
  </si>
  <si>
    <t>849.531.260-33</t>
  </si>
  <si>
    <t>Setor Heitor Cassiano, 1</t>
  </si>
  <si>
    <t>+5596980448586</t>
  </si>
  <si>
    <t>ana-vitoria72@example.org</t>
  </si>
  <si>
    <t>786.510.942-30</t>
  </si>
  <si>
    <t>Raquel Pastor</t>
  </si>
  <si>
    <t>Colônia Barbosa, 63</t>
  </si>
  <si>
    <t>+5576971443575</t>
  </si>
  <si>
    <t>ester80@example.com</t>
  </si>
  <si>
    <t>473.026.985-38</t>
  </si>
  <si>
    <t>Thales Sampaio</t>
  </si>
  <si>
    <t>Viela Silva, 85</t>
  </si>
  <si>
    <t>+5593946391009</t>
  </si>
  <si>
    <t>vinicius84@example.org</t>
  </si>
  <si>
    <t>402.679.815-11</t>
  </si>
  <si>
    <t>Thomas Silveira</t>
  </si>
  <si>
    <t>Parque de Albuquerque</t>
  </si>
  <si>
    <t>+5547969221098</t>
  </si>
  <si>
    <t>vitor-hugocosta@example.com</t>
  </si>
  <si>
    <t>650.417.923-99</t>
  </si>
  <si>
    <t>Igor da Cruz</t>
  </si>
  <si>
    <t>Distrito Dom Sampaio, 47</t>
  </si>
  <si>
    <t>+5504920801177</t>
  </si>
  <si>
    <t>vitor-hugo44@example.com</t>
  </si>
  <si>
    <t>152.864.730-08</t>
  </si>
  <si>
    <t>Luísa da Cunha</t>
  </si>
  <si>
    <t>Viaduto de Castro, 4</t>
  </si>
  <si>
    <t>+5597932465388</t>
  </si>
  <si>
    <t>santosotavio@example.net</t>
  </si>
  <si>
    <t>910.564.278-76</t>
  </si>
  <si>
    <t>Mathias Abreu</t>
  </si>
  <si>
    <t>Feira de Farias, 8</t>
  </si>
  <si>
    <t>+55012951173838</t>
  </si>
  <si>
    <t>jesusantony@example.org</t>
  </si>
  <si>
    <t>627.903.541-70</t>
  </si>
  <si>
    <t>Alana Peixoto</t>
  </si>
  <si>
    <t>Setor da Mota, 56</t>
  </si>
  <si>
    <t>+5562930814897</t>
  </si>
  <si>
    <t>fernandapastor@example.org</t>
  </si>
  <si>
    <t>892.304.671-03</t>
  </si>
  <si>
    <t>Eduardo Ferreira</t>
  </si>
  <si>
    <t>Rua Pereira, 52</t>
  </si>
  <si>
    <t>Porto da Mata</t>
  </si>
  <si>
    <t>+5541943211292</t>
  </si>
  <si>
    <t>carolineoliveira@example.com</t>
  </si>
  <si>
    <t>523.846.701-07</t>
  </si>
  <si>
    <t>Caroline Nascimento</t>
  </si>
  <si>
    <t>Condomínio Costa, 60</t>
  </si>
  <si>
    <t>+55006922928656</t>
  </si>
  <si>
    <t>209.175.384-04</t>
  </si>
  <si>
    <t>Beatriz Gomes</t>
  </si>
  <si>
    <t>Trecho da Rocha, 49</t>
  </si>
  <si>
    <t>Mendes da Praia</t>
  </si>
  <si>
    <t>+5569991211503</t>
  </si>
  <si>
    <t>eda-costa@example.com</t>
  </si>
  <si>
    <t>906.184.372-31</t>
  </si>
  <si>
    <t>Maysa Barbosa</t>
  </si>
  <si>
    <t>Ladeira de Câmara, 3</t>
  </si>
  <si>
    <t>+5522931546082</t>
  </si>
  <si>
    <t>alvesvitoria@example.org</t>
  </si>
  <si>
    <t>640.375.821-71</t>
  </si>
  <si>
    <t>Vinícius Campos</t>
  </si>
  <si>
    <t>Vereda da Cunha</t>
  </si>
  <si>
    <t>+55002946870976</t>
  </si>
  <si>
    <t>ana-clara85@example.net</t>
  </si>
  <si>
    <t>305.821.796-02</t>
  </si>
  <si>
    <t>Theo Lopes</t>
  </si>
  <si>
    <t>Lagoa Fonseca, 77</t>
  </si>
  <si>
    <t>+5522965825725</t>
  </si>
  <si>
    <t>da-conceicaolaura@example.org</t>
  </si>
  <si>
    <t>740.325.981-50</t>
  </si>
  <si>
    <t>Maria Cecília Fernandes</t>
  </si>
  <si>
    <t>Sítio de Sampaio</t>
  </si>
  <si>
    <t>+5557964288783</t>
  </si>
  <si>
    <t>ryan02@example.net</t>
  </si>
  <si>
    <t>391.645.028-05</t>
  </si>
  <si>
    <t>Ayla Monteiro</t>
  </si>
  <si>
    <t>Núcleo Rocha, 55</t>
  </si>
  <si>
    <t>+5543961117545</t>
  </si>
  <si>
    <t>sampaiomaria-alice@example.com</t>
  </si>
  <si>
    <t>092.475.183-50</t>
  </si>
  <si>
    <t>Melina Ferreira</t>
  </si>
  <si>
    <t>Quadra de Carvalho</t>
  </si>
  <si>
    <t>+5521929862575</t>
  </si>
  <si>
    <t>lucas70@example.com</t>
  </si>
  <si>
    <t>278.593.104-14</t>
  </si>
  <si>
    <t>Levi Novaes</t>
  </si>
  <si>
    <t>Viela de Cirino, 15</t>
  </si>
  <si>
    <t>Moreira de Vasconcelos</t>
  </si>
  <si>
    <t>+5509968787237</t>
  </si>
  <si>
    <t>ugarcia@example.net</t>
  </si>
  <si>
    <t>564.981.273-09</t>
  </si>
  <si>
    <t>Caroline Leão</t>
  </si>
  <si>
    <t>Sítio Ana Cecília da Rosa, 54</t>
  </si>
  <si>
    <t>Nogueira de Araújo</t>
  </si>
  <si>
    <t>+5506938834803</t>
  </si>
  <si>
    <t>unovaes@example.org</t>
  </si>
  <si>
    <t>450.213.798-79</t>
  </si>
  <si>
    <t>Loteamento de Porto, 4</t>
  </si>
  <si>
    <t>+5538994531713</t>
  </si>
  <si>
    <t>sguerra@example.net</t>
  </si>
  <si>
    <t>403.189.256-05</t>
  </si>
  <si>
    <t>Ana Luiza Albuquerque</t>
  </si>
  <si>
    <t>Esplanada Catarina Pimenta, 49</t>
  </si>
  <si>
    <t>+55096931337717</t>
  </si>
  <si>
    <t>peixotobryan@example.com</t>
  </si>
  <si>
    <t>469.387.521-09</t>
  </si>
  <si>
    <t>Stephany da Luz</t>
  </si>
  <si>
    <t>Vale Brito, 6</t>
  </si>
  <si>
    <t>da Paz de Machado</t>
  </si>
  <si>
    <t>+5583997540438</t>
  </si>
  <si>
    <t>nsilva@example.org</t>
  </si>
  <si>
    <t>681.037.245-80</t>
  </si>
  <si>
    <t>Marina Câmara</t>
  </si>
  <si>
    <t>Loteamento de Nogueira, 88</t>
  </si>
  <si>
    <t>+5552967921816</t>
  </si>
  <si>
    <t>mirella13@example.org</t>
  </si>
  <si>
    <t>953.704.612-52</t>
  </si>
  <si>
    <t>Giovanna Aparecida</t>
  </si>
  <si>
    <t>Vale Luiz Otávio Costela</t>
  </si>
  <si>
    <t>Marques do Galho</t>
  </si>
  <si>
    <t>+5526980299269</t>
  </si>
  <si>
    <t>taparecida@example.org</t>
  </si>
  <si>
    <t>150.726.483-62</t>
  </si>
  <si>
    <t>Benício Fernandes</t>
  </si>
  <si>
    <t>Viela Peixoto</t>
  </si>
  <si>
    <t>+5519905963394</t>
  </si>
  <si>
    <t>965.123.408-33</t>
  </si>
  <si>
    <t>Leonardo Porto</t>
  </si>
  <si>
    <t>Ladeira Ferreira, 81</t>
  </si>
  <si>
    <t>+55096940846981</t>
  </si>
  <si>
    <t>132.649.507-07</t>
  </si>
  <si>
    <t>Igor Vieira</t>
  </si>
  <si>
    <t>Rua Eloah Aparecida, 35</t>
  </si>
  <si>
    <t>+5524997227678</t>
  </si>
  <si>
    <t>pedro-lucasda-mota@example.com</t>
  </si>
  <si>
    <t>647.529.018-11</t>
  </si>
  <si>
    <t>Conjunto Souza, 8</t>
  </si>
  <si>
    <t>Araújo de Peixoto</t>
  </si>
  <si>
    <t>+5544905486225</t>
  </si>
  <si>
    <t>cda-rocha@example.com</t>
  </si>
  <si>
    <t>523.967.014-52</t>
  </si>
  <si>
    <t>Melissa Pires</t>
  </si>
  <si>
    <t>Lagoa Caldeira</t>
  </si>
  <si>
    <t>+5568976387072</t>
  </si>
  <si>
    <t>aliciaalbuquerque@example.com</t>
  </si>
  <si>
    <t>830.159.724-05</t>
  </si>
  <si>
    <t>Maria Júlia Jesus</t>
  </si>
  <si>
    <t>Sítio Novais</t>
  </si>
  <si>
    <t>+5552964287729</t>
  </si>
  <si>
    <t>ocorreia@example.org</t>
  </si>
  <si>
    <t>519.602.374-70</t>
  </si>
  <si>
    <t>Ravi Brito</t>
  </si>
  <si>
    <t>Residencial Fonseca, 14</t>
  </si>
  <si>
    <t>+5552959196438</t>
  </si>
  <si>
    <t>diaslaura@example.net</t>
  </si>
  <si>
    <t>159.248.307-05</t>
  </si>
  <si>
    <t>Otto da Conceição</t>
  </si>
  <si>
    <t>Parque Isabelly Lima</t>
  </si>
  <si>
    <t>Vasconcelos de Araújo</t>
  </si>
  <si>
    <t>+5539989355520</t>
  </si>
  <si>
    <t>ian89@example.net</t>
  </si>
  <si>
    <t>810.346.795-20</t>
  </si>
  <si>
    <t>Isabela Martins</t>
  </si>
  <si>
    <t>Feira Novaes, 91</t>
  </si>
  <si>
    <t>+5521927260515</t>
  </si>
  <si>
    <t>mariana16@example.com</t>
  </si>
  <si>
    <t>271.056.893-40</t>
  </si>
  <si>
    <t>Matteo Aragão</t>
  </si>
  <si>
    <t>Viaduto Oliveira, 75</t>
  </si>
  <si>
    <t>+5561917051968</t>
  </si>
  <si>
    <t>eduarte@example.org</t>
  </si>
  <si>
    <t>401.725.693-70</t>
  </si>
  <si>
    <t>Enzo Gabriel Pereira</t>
  </si>
  <si>
    <t>Quadra Vicente Peixoto, 64</t>
  </si>
  <si>
    <t>Santos de Campos</t>
  </si>
  <si>
    <t>+55052955889848</t>
  </si>
  <si>
    <t>davi96@example.net</t>
  </si>
  <si>
    <t>680.945.312-15</t>
  </si>
  <si>
    <t>Eduardo das Neves</t>
  </si>
  <si>
    <t>Núcleo de Ribeiro, 326</t>
  </si>
  <si>
    <t>Rodrigues da Serra</t>
  </si>
  <si>
    <t>+5587982595337</t>
  </si>
  <si>
    <t>davi74@example.org</t>
  </si>
  <si>
    <t>430.286.719-13</t>
  </si>
  <si>
    <t>Anna Liz da Costa</t>
  </si>
  <si>
    <t>Rodovia Fernanda Leão, 64</t>
  </si>
  <si>
    <t>+5570900322821</t>
  </si>
  <si>
    <t>marcelojesus@example.com</t>
  </si>
  <si>
    <t>249.653.018-89</t>
  </si>
  <si>
    <t>Pedro Teixeira</t>
  </si>
  <si>
    <t>Fazenda de Dias, 332</t>
  </si>
  <si>
    <t>+5549998123256</t>
  </si>
  <si>
    <t>lcamargo@example.net</t>
  </si>
  <si>
    <t>684.513.970-93</t>
  </si>
  <si>
    <t>Valentina Souza</t>
  </si>
  <si>
    <t>Vila de Albuquerque, 91</t>
  </si>
  <si>
    <t>+55038976104333</t>
  </si>
  <si>
    <t>joao-gabrielcavalcante@example.com</t>
  </si>
  <si>
    <t xml:space="preserve"> O atendimento foi rápido e sem complicações</t>
  </si>
  <si>
    <t>371.604.925-52</t>
  </si>
  <si>
    <t>Maria Julia Lima</t>
  </si>
  <si>
    <t>Estação João Lucas Barbosa</t>
  </si>
  <si>
    <t>Leão de Correia</t>
  </si>
  <si>
    <t>+5580998287777</t>
  </si>
  <si>
    <t>valentina98@example.org</t>
  </si>
  <si>
    <t>593.487.160-93</t>
  </si>
  <si>
    <t>Vinícius Santos</t>
  </si>
  <si>
    <t>Área Siqueira, 78</t>
  </si>
  <si>
    <t>+5567952001295</t>
  </si>
  <si>
    <t>wgomes@example.org</t>
  </si>
  <si>
    <t>971.205.384-97</t>
  </si>
  <si>
    <t>Colônia de Fernandes, 4</t>
  </si>
  <si>
    <t>Andrade da Prata</t>
  </si>
  <si>
    <t>+5520900757834</t>
  </si>
  <si>
    <t>zsampaio@example.com</t>
  </si>
  <si>
    <t>164.573.920-16</t>
  </si>
  <si>
    <t>Rua Vasconcelos, 53</t>
  </si>
  <si>
    <t>Mendonça do Amparo</t>
  </si>
  <si>
    <t>+5511980272910</t>
  </si>
  <si>
    <t>ferreiraana-beatriz@example.net</t>
  </si>
  <si>
    <t>648.351.297-09</t>
  </si>
  <si>
    <t>Rebeca Cavalcanti</t>
  </si>
  <si>
    <t>Residencial Bianca Santos, 2</t>
  </si>
  <si>
    <t>Pinto de Mendes</t>
  </si>
  <si>
    <t>+5591906240784</t>
  </si>
  <si>
    <t>costelavitoria@example.com</t>
  </si>
  <si>
    <t>657.120.984-58</t>
  </si>
  <si>
    <t>Maria Alice Farias</t>
  </si>
  <si>
    <t>Trecho Costa, 7</t>
  </si>
  <si>
    <t>Martins de Araújo</t>
  </si>
  <si>
    <t>+5557945723176</t>
  </si>
  <si>
    <t>gcosta@example.org</t>
  </si>
  <si>
    <t>712.963.045-07</t>
  </si>
  <si>
    <t>Yuri da Paz</t>
  </si>
  <si>
    <t>Morro Lívia Novaes</t>
  </si>
  <si>
    <t>+5528965328768</t>
  </si>
  <si>
    <t>ryan73@example.com</t>
  </si>
  <si>
    <t>286.573.091-30</t>
  </si>
  <si>
    <t>Brayan da Cruz</t>
  </si>
  <si>
    <t>Lagoa Araújo</t>
  </si>
  <si>
    <t>+5512973342918</t>
  </si>
  <si>
    <t>breno77@example.org</t>
  </si>
  <si>
    <t>394.067.152-52</t>
  </si>
  <si>
    <t>Olivia Pereira</t>
  </si>
  <si>
    <t>Chácara Pietra Sousa, 38</t>
  </si>
  <si>
    <t>Mendonça de Rodrigues</t>
  </si>
  <si>
    <t>+55043986716785</t>
  </si>
  <si>
    <t>kgoncalves@example.net</t>
  </si>
  <si>
    <t>057.498.631-66</t>
  </si>
  <si>
    <t>Rua Carvalho, 63</t>
  </si>
  <si>
    <t>+55071981748885</t>
  </si>
  <si>
    <t>enzo-gabrielvargas@example.net</t>
  </si>
  <si>
    <t>028.461.795-49</t>
  </si>
  <si>
    <t>Vereda Maria Luiza Campos, 61</t>
  </si>
  <si>
    <t>Araújo Paulista</t>
  </si>
  <si>
    <t>+5525953231078</t>
  </si>
  <si>
    <t>andradebryan@example.net</t>
  </si>
  <si>
    <t>935.072.481-23</t>
  </si>
  <si>
    <t>Danilo Fernandes</t>
  </si>
  <si>
    <t>Vila de Costa</t>
  </si>
  <si>
    <t>+5576922857676</t>
  </si>
  <si>
    <t>bernardomendes@example.org</t>
  </si>
  <si>
    <t>182.596.704-02</t>
  </si>
  <si>
    <t>Benício Sousa</t>
  </si>
  <si>
    <t>Quadra de Cavalcanti</t>
  </si>
  <si>
    <t>Vasconcelos da Praia</t>
  </si>
  <si>
    <t>+5509949150137</t>
  </si>
  <si>
    <t>carlos-eduardo13@example.net</t>
  </si>
  <si>
    <t>487.952.310-05</t>
  </si>
  <si>
    <t>Vereda Marcela Abreu, 5</t>
  </si>
  <si>
    <t>+5529955860763</t>
  </si>
  <si>
    <t>samaria-julia@example.net</t>
  </si>
  <si>
    <t>641.978.352-64</t>
  </si>
  <si>
    <t>Murilo Silveira</t>
  </si>
  <si>
    <t>Fazenda de Pereira, 4</t>
  </si>
  <si>
    <t>+5596959267765</t>
  </si>
  <si>
    <t>aragaocaua@example.com</t>
  </si>
  <si>
    <t>763.458.021-07</t>
  </si>
  <si>
    <t>Felipe Andrade</t>
  </si>
  <si>
    <t>Rodovia de Cunha, 557</t>
  </si>
  <si>
    <t>+5536938890894</t>
  </si>
  <si>
    <t>fonsecaclarice@example.org</t>
  </si>
  <si>
    <t>493.128.057-97</t>
  </si>
  <si>
    <t>Beatriz Campos</t>
  </si>
  <si>
    <t>Recanto de da Mata, 61</t>
  </si>
  <si>
    <t>+5579923491701</t>
  </si>
  <si>
    <t>rmelo@example.org</t>
  </si>
  <si>
    <t>129.086.734-87</t>
  </si>
  <si>
    <t>Brenda Novaes</t>
  </si>
  <si>
    <t>Largo de Melo, 20</t>
  </si>
  <si>
    <t>Machado de Teixeira</t>
  </si>
  <si>
    <t>+5558960046867</t>
  </si>
  <si>
    <t>liviacardoso@example.net</t>
  </si>
  <si>
    <t>716.243.590-43</t>
  </si>
  <si>
    <t>Leandro Cavalcanti</t>
  </si>
  <si>
    <t>Área Sá, 12</t>
  </si>
  <si>
    <t>Ribeiro de Nascimento</t>
  </si>
  <si>
    <t>+5553924314986</t>
  </si>
  <si>
    <t>barbosanicole@example.net</t>
  </si>
  <si>
    <t>764.159.238-46</t>
  </si>
  <si>
    <t>Marcela Jesus</t>
  </si>
  <si>
    <t>Aeroporto Arthur Miguel Correia, 1</t>
  </si>
  <si>
    <t>+5537985438362</t>
  </si>
  <si>
    <t>pereirajoao-pedro@example.com</t>
  </si>
  <si>
    <t>Telegrafista</t>
  </si>
  <si>
    <t>437.962.150-25</t>
  </si>
  <si>
    <t>Sítio Murilo Siqueira, 560</t>
  </si>
  <si>
    <t>+5541937733749</t>
  </si>
  <si>
    <t>joao-guilhermecassiano@example.net</t>
  </si>
  <si>
    <t>384.710.259-14</t>
  </si>
  <si>
    <t>Caio da Luz</t>
  </si>
  <si>
    <t>Colônia de Nunes, 58</t>
  </si>
  <si>
    <t>+5563998124592</t>
  </si>
  <si>
    <t>mariana66@example.com</t>
  </si>
  <si>
    <t>023.679.185-03</t>
  </si>
  <si>
    <t>Jardim Lucas Gabriel Aparecida</t>
  </si>
  <si>
    <t>Nunes de da Conceição</t>
  </si>
  <si>
    <t>+5534963481008</t>
  </si>
  <si>
    <t>307.451.629-16</t>
  </si>
  <si>
    <t>Ravi Monteiro</t>
  </si>
  <si>
    <t>Feira Gabriel Mendes, 625</t>
  </si>
  <si>
    <t>+5516970150362</t>
  </si>
  <si>
    <t>maria-aliceda-luz@example.com</t>
  </si>
  <si>
    <t>305.127.986-21</t>
  </si>
  <si>
    <t>Aurora Novais</t>
  </si>
  <si>
    <t>Estrada de Moreira, 7</t>
  </si>
  <si>
    <t>Nascimento Verde</t>
  </si>
  <si>
    <t>+55086950896705</t>
  </si>
  <si>
    <t>barbosaemanuel@example.org</t>
  </si>
  <si>
    <t>507.648.321-07</t>
  </si>
  <si>
    <t>Maria Luísa Jesus</t>
  </si>
  <si>
    <t>Recanto Carvalho, 5</t>
  </si>
  <si>
    <t>+5522929971102</t>
  </si>
  <si>
    <t>luiz-gustavorocha@example.com</t>
  </si>
  <si>
    <t>147.526.903-06</t>
  </si>
  <si>
    <t>Brenda Fernandes</t>
  </si>
  <si>
    <t>Quadra Maria Liz da Rocha, 38</t>
  </si>
  <si>
    <t>+5559917194163</t>
  </si>
  <si>
    <t>tcavalcanti@example.com</t>
  </si>
  <si>
    <t>038.564.721-26</t>
  </si>
  <si>
    <t>Pátio Novaes, 62</t>
  </si>
  <si>
    <t>+5508995466608</t>
  </si>
  <si>
    <t>svieira@example.com</t>
  </si>
  <si>
    <t>517.609.428-20</t>
  </si>
  <si>
    <t>Maria Luiza Dias</t>
  </si>
  <si>
    <t>Estação de Alves, 91</t>
  </si>
  <si>
    <t>Nogueira dos Dourados</t>
  </si>
  <si>
    <t>+55069919137541</t>
  </si>
  <si>
    <t>danielasouza@example.net</t>
  </si>
  <si>
    <t>512.793.068-40</t>
  </si>
  <si>
    <t>Ana Beatriz Duarte</t>
  </si>
  <si>
    <t>Conjunto Correia, 772</t>
  </si>
  <si>
    <t>+5592987952092</t>
  </si>
  <si>
    <t>maria-luizarodrigues@example.com</t>
  </si>
  <si>
    <t>356.278.190-30</t>
  </si>
  <si>
    <t>Elisa da Mota</t>
  </si>
  <si>
    <t>Feira de Porto, 2</t>
  </si>
  <si>
    <t>Fogaça Alegre</t>
  </si>
  <si>
    <t>+5504934476292</t>
  </si>
  <si>
    <t>da-pazalice@example.net</t>
  </si>
  <si>
    <t>945.218.367-55</t>
  </si>
  <si>
    <t>Otto da Costa</t>
  </si>
  <si>
    <t>Lago de Porto, 9</t>
  </si>
  <si>
    <t>+55034912933019</t>
  </si>
  <si>
    <t>fcardoso@example.net</t>
  </si>
  <si>
    <t>473.261.859-64</t>
  </si>
  <si>
    <t>Manuella Albuquerque</t>
  </si>
  <si>
    <t>Quadra de Silveira</t>
  </si>
  <si>
    <t>+55041935115450</t>
  </si>
  <si>
    <t>freitasaurora@example.net</t>
  </si>
  <si>
    <t>796.504.321-16</t>
  </si>
  <si>
    <t>Kaique Freitas</t>
  </si>
  <si>
    <t>Sítio Mirella Camargo, 34</t>
  </si>
  <si>
    <t>+5541911280438</t>
  </si>
  <si>
    <t>isabela05@example.com</t>
  </si>
  <si>
    <t>136.780.495-75</t>
  </si>
  <si>
    <t>Colônia de Farias, 1</t>
  </si>
  <si>
    <t>+5537998436493</t>
  </si>
  <si>
    <t>isadora49@example.net</t>
  </si>
  <si>
    <t>785.406.193-93</t>
  </si>
  <si>
    <t>Eloah Peixoto</t>
  </si>
  <si>
    <t>Praça Sales, 88</t>
  </si>
  <si>
    <t>+5513975596899</t>
  </si>
  <si>
    <t>pastorlavinia@example.net</t>
  </si>
  <si>
    <t>312.897.560-40</t>
  </si>
  <si>
    <t>Alana Novais</t>
  </si>
  <si>
    <t>Viela de da Mata, 86</t>
  </si>
  <si>
    <t>+5547994644348</t>
  </si>
  <si>
    <t>marquesmaria-vitoria@example.net</t>
  </si>
  <si>
    <t>852.049.176-67</t>
  </si>
  <si>
    <t>Pedro Henrique Marques</t>
  </si>
  <si>
    <t>Ladeira Emanuel Lopes, 44</t>
  </si>
  <si>
    <t>+5578948534408</t>
  </si>
  <si>
    <t>ryan32@example.com</t>
  </si>
  <si>
    <t>397.425.186-37</t>
  </si>
  <si>
    <t>Júlia da Cruz</t>
  </si>
  <si>
    <t>Viaduto Pietro Rios, 78</t>
  </si>
  <si>
    <t>Ramos de Siqueira</t>
  </si>
  <si>
    <t>+5513963347185</t>
  </si>
  <si>
    <t>camposrafaela@example.net</t>
  </si>
  <si>
    <t>846.092.517-01</t>
  </si>
  <si>
    <t>Ana Lívia Fogaça</t>
  </si>
  <si>
    <t>Chácara Nina Carvalho, 416</t>
  </si>
  <si>
    <t>+5578925163073</t>
  </si>
  <si>
    <t>mariahporto@example.net</t>
  </si>
  <si>
    <t>473.502.168-07</t>
  </si>
  <si>
    <t>Núcleo Borges, 2</t>
  </si>
  <si>
    <t>Cirino do Galho</t>
  </si>
  <si>
    <t>+5509901668738</t>
  </si>
  <si>
    <t>amandapastor@example.net</t>
  </si>
  <si>
    <t>723.519.064-70</t>
  </si>
  <si>
    <t>Danilo Barros</t>
  </si>
  <si>
    <t>Campo Guerra, 7</t>
  </si>
  <si>
    <t>Correia de Fonseca</t>
  </si>
  <si>
    <t>+55044903231710</t>
  </si>
  <si>
    <t>otto47@example.net</t>
  </si>
  <si>
    <t>432.910.856-98</t>
  </si>
  <si>
    <t>Avenida de Abreu, 17</t>
  </si>
  <si>
    <t>+5558967388075</t>
  </si>
  <si>
    <t>alexia92@example.com</t>
  </si>
  <si>
    <t>607.981.423-40</t>
  </si>
  <si>
    <t>Estação Rios, 82</t>
  </si>
  <si>
    <t>+55040962928084</t>
  </si>
  <si>
    <t>182.396.574-19</t>
  </si>
  <si>
    <t>Maya Aparecida</t>
  </si>
  <si>
    <t>Vale Moraes, 24</t>
  </si>
  <si>
    <t>+5584956120131</t>
  </si>
  <si>
    <t>bernardonovais@example.org</t>
  </si>
  <si>
    <t>473.260.589-38</t>
  </si>
  <si>
    <t>Ísis Sampaio</t>
  </si>
  <si>
    <t>Feira Luan Fonseca, 941</t>
  </si>
  <si>
    <t>+5542936197872</t>
  </si>
  <si>
    <t>antonella01@example.net</t>
  </si>
  <si>
    <t>094.613.285-24</t>
  </si>
  <si>
    <t>Pedro Lucas Viana</t>
  </si>
  <si>
    <t>Chácara de Guerra, 24</t>
  </si>
  <si>
    <t>+5564900649960</t>
  </si>
  <si>
    <t>marianajesus@example.org</t>
  </si>
  <si>
    <t>412.063.958-42</t>
  </si>
  <si>
    <t>Área Silva, 58</t>
  </si>
  <si>
    <t>+55047905235081</t>
  </si>
  <si>
    <t>cecilia68@example.org</t>
  </si>
  <si>
    <t>820.394.567-83</t>
  </si>
  <si>
    <t>Eduardo da Cunha</t>
  </si>
  <si>
    <t>Área de Barbosa, 623</t>
  </si>
  <si>
    <t>+55057961549382</t>
  </si>
  <si>
    <t>arthur-gabriel50@example.org</t>
  </si>
  <si>
    <t>421.803.769-87</t>
  </si>
  <si>
    <t>Gael Silveira</t>
  </si>
  <si>
    <t>Esplanada de Sampaio, 44</t>
  </si>
  <si>
    <t>+5503946963530</t>
  </si>
  <si>
    <t>souzaravi-lucca@example.org</t>
  </si>
  <si>
    <t>748.936.025-00</t>
  </si>
  <si>
    <t>Gabriela Aparecida</t>
  </si>
  <si>
    <t>Rua de Lopes, 721</t>
  </si>
  <si>
    <t>+5591930181014</t>
  </si>
  <si>
    <t>luiz-gustavoda-cunha@example.net</t>
  </si>
  <si>
    <t>518.907.423-41</t>
  </si>
  <si>
    <t>Elisa Cavalcanti</t>
  </si>
  <si>
    <t>Trecho Yasmin da Conceição, 9</t>
  </si>
  <si>
    <t>Pimenta dos Dourados</t>
  </si>
  <si>
    <t>+55060990944770</t>
  </si>
  <si>
    <t>novaispedro-miguel@example.net</t>
  </si>
  <si>
    <t>169.205.374-43</t>
  </si>
  <si>
    <t>Largo Lopes</t>
  </si>
  <si>
    <t>+5593975804086</t>
  </si>
  <si>
    <t>peixotoravi-lucca@example.com</t>
  </si>
  <si>
    <t>458.672.019-02</t>
  </si>
  <si>
    <t>Davi Miguel Barbosa</t>
  </si>
  <si>
    <t>Vereda Pacheco, 34</t>
  </si>
  <si>
    <t>Moreira das Flores</t>
  </si>
  <si>
    <t>+55093961900632</t>
  </si>
  <si>
    <t>agatha56@example.com</t>
  </si>
  <si>
    <t>436.908.152-15</t>
  </si>
  <si>
    <t>Luiza Sousa</t>
  </si>
  <si>
    <t>Recanto Porto, 44</t>
  </si>
  <si>
    <t>+5512987960476</t>
  </si>
  <si>
    <t>macedoasafe@example.com</t>
  </si>
  <si>
    <t>436.752.081-17</t>
  </si>
  <si>
    <t>Bernardo Gonçalves</t>
  </si>
  <si>
    <t>Residencial Isadora Teixeira, 76</t>
  </si>
  <si>
    <t>+55088914082476</t>
  </si>
  <si>
    <t>lucas05@example.com</t>
  </si>
  <si>
    <t>951.372.640-16</t>
  </si>
  <si>
    <t>João Guilherme Dias</t>
  </si>
  <si>
    <t>Estrada Asafe Cavalcanti, 374</t>
  </si>
  <si>
    <t>Porto do Galho</t>
  </si>
  <si>
    <t>+5510982331981</t>
  </si>
  <si>
    <t>vasconcelosrenan@example.org</t>
  </si>
  <si>
    <t>562.109.374-70</t>
  </si>
  <si>
    <t>Gael Henrique Novais</t>
  </si>
  <si>
    <t>Vereda Sales, 8</t>
  </si>
  <si>
    <t>Costela de da Rosa</t>
  </si>
  <si>
    <t>+5580912417029</t>
  </si>
  <si>
    <t>da-luzsophia@example.com</t>
  </si>
  <si>
    <t>216.750.849-20</t>
  </si>
  <si>
    <t>José Moreira</t>
  </si>
  <si>
    <t>Fazenda Monteiro</t>
  </si>
  <si>
    <t>+5561922948165</t>
  </si>
  <si>
    <t>josue93@example.com</t>
  </si>
  <si>
    <t>518.423.967-73</t>
  </si>
  <si>
    <t>Mirella Lopes</t>
  </si>
  <si>
    <t>Pátio de Rodrigues, 50</t>
  </si>
  <si>
    <t>+55003919887144</t>
  </si>
  <si>
    <t>ycavalcante@example.org</t>
  </si>
  <si>
    <t>309.872.516-86</t>
  </si>
  <si>
    <t>Daniela Rocha</t>
  </si>
  <si>
    <t>Rua Farias, 26</t>
  </si>
  <si>
    <t>Santos da Mata</t>
  </si>
  <si>
    <t>+5552953493834</t>
  </si>
  <si>
    <t>afogaca@example.net</t>
  </si>
  <si>
    <t>407.395.162-99</t>
  </si>
  <si>
    <t>Benício Guerra</t>
  </si>
  <si>
    <t>Rodovia Kamilly Cassiano, 99</t>
  </si>
  <si>
    <t>+5502988621274</t>
  </si>
  <si>
    <t>estermoura@example.org</t>
  </si>
  <si>
    <t>463.580.791-66</t>
  </si>
  <si>
    <t>Ana Lívia Pastor</t>
  </si>
  <si>
    <t>Recanto Gael Henrique Pereira, 59</t>
  </si>
  <si>
    <t>+5575972413958</t>
  </si>
  <si>
    <t>mendoncayan@example.org</t>
  </si>
  <si>
    <t>718.520.394-50</t>
  </si>
  <si>
    <t>Gael Fogaça</t>
  </si>
  <si>
    <t>Estação João Gabriel Almeida, 4</t>
  </si>
  <si>
    <t>+5587973719812</t>
  </si>
  <si>
    <t>cassianooliver@example.org</t>
  </si>
  <si>
    <t>860.532.417-17</t>
  </si>
  <si>
    <t>Larissa Barbosa</t>
  </si>
  <si>
    <t>Esplanada Juliana Aragão, 650</t>
  </si>
  <si>
    <t>da Costa de Cavalcante</t>
  </si>
  <si>
    <t>+5568942874232</t>
  </si>
  <si>
    <t>da-conceicaojose@example.org</t>
  </si>
  <si>
    <t>051.769.843-93</t>
  </si>
  <si>
    <t>Rodrigo da Cunha</t>
  </si>
  <si>
    <t>Travessa Raul Fogaça, 5</t>
  </si>
  <si>
    <t>+5513977861396</t>
  </si>
  <si>
    <t>ada-rocha@example.net</t>
  </si>
  <si>
    <t>307.415.862-07</t>
  </si>
  <si>
    <t>Olívia Viana</t>
  </si>
  <si>
    <t>Largo Mendes, 43</t>
  </si>
  <si>
    <t>+5545911410914</t>
  </si>
  <si>
    <t>olivia77@example.org</t>
  </si>
  <si>
    <t xml:space="preserve"> A equipe foi muito paciente e compreensiva com minhas dúvidas</t>
  </si>
  <si>
    <t>235.470.816-53</t>
  </si>
  <si>
    <t>Clara Leão</t>
  </si>
  <si>
    <t>Passarela de Mendes, 332</t>
  </si>
  <si>
    <t>+55060972391943</t>
  </si>
  <si>
    <t>eloahaparecida@example.net</t>
  </si>
  <si>
    <t>849.021.375-50</t>
  </si>
  <si>
    <t>Lara Garcia</t>
  </si>
  <si>
    <t>Vale Ana Julia Nunes, 2</t>
  </si>
  <si>
    <t>+5536936218569</t>
  </si>
  <si>
    <t>heloisanunes@example.org</t>
  </si>
  <si>
    <t>501.976.428-02</t>
  </si>
  <si>
    <t>Ester Peixoto</t>
  </si>
  <si>
    <t>Avenida Maria Fernanda Jesus, 1</t>
  </si>
  <si>
    <t>Castro da Mata</t>
  </si>
  <si>
    <t>+55041939161748</t>
  </si>
  <si>
    <t>silveiradanilo@example.com</t>
  </si>
  <si>
    <t>748.593.206-38</t>
  </si>
  <si>
    <t>Théo Martins</t>
  </si>
  <si>
    <t>Parque Ana Sophia da Costa, 25</t>
  </si>
  <si>
    <t>Carvalho de Pires</t>
  </si>
  <si>
    <t>+55051937056823</t>
  </si>
  <si>
    <t>luana14@example.net</t>
  </si>
  <si>
    <t xml:space="preserve"> O tempo de espera foi inaceitável</t>
  </si>
  <si>
    <t>870.432.156-17</t>
  </si>
  <si>
    <t>Zoe Lima</t>
  </si>
  <si>
    <t>Quadra Mariana Vasconcelos, 55</t>
  </si>
  <si>
    <t>Nogueira Paulista</t>
  </si>
  <si>
    <t>+55092918174881</t>
  </si>
  <si>
    <t>davi-miguelsampaio@example.org</t>
  </si>
  <si>
    <t>675.403.821-71</t>
  </si>
  <si>
    <t>Rhavi Lima</t>
  </si>
  <si>
    <t>Parque de Cardoso, 33</t>
  </si>
  <si>
    <t>+5504970217789</t>
  </si>
  <si>
    <t>xbarbosa@example.org</t>
  </si>
  <si>
    <t>750.846.932-10</t>
  </si>
  <si>
    <t>Marcos Vinicius Almeida</t>
  </si>
  <si>
    <t>Parque Castro, 236</t>
  </si>
  <si>
    <t>+5567992016593</t>
  </si>
  <si>
    <t>danielaramos@example.com</t>
  </si>
  <si>
    <t>862.975.130-40</t>
  </si>
  <si>
    <t>Helena Campos</t>
  </si>
  <si>
    <t>Morro Caldeira, 18</t>
  </si>
  <si>
    <t>+5509936772878</t>
  </si>
  <si>
    <t>ana-juliacavalcante@example.net</t>
  </si>
  <si>
    <t>073.968.241-50</t>
  </si>
  <si>
    <t>Distrito Rodrigues, 25</t>
  </si>
  <si>
    <t>+5571973299762</t>
  </si>
  <si>
    <t>upastor@example.net</t>
  </si>
  <si>
    <t>891.475.320-41</t>
  </si>
  <si>
    <t>Kevin Duarte</t>
  </si>
  <si>
    <t>Quadra de Rezende</t>
  </si>
  <si>
    <t>+5515965711962</t>
  </si>
  <si>
    <t>nfarias@example.com</t>
  </si>
  <si>
    <t>763.590.418-39</t>
  </si>
  <si>
    <t>Davi Luiz Azevedo</t>
  </si>
  <si>
    <t>Jardim André Pereira, 93</t>
  </si>
  <si>
    <t>da Conceição de Nogueira</t>
  </si>
  <si>
    <t>+5572989177147</t>
  </si>
  <si>
    <t>murilo27@example.com</t>
  </si>
  <si>
    <t>817.324.069-87</t>
  </si>
  <si>
    <t>Isabelly da Mota</t>
  </si>
  <si>
    <t>Rua Camila Sousa</t>
  </si>
  <si>
    <t>da Rosa do Norte</t>
  </si>
  <si>
    <t>+5559918592711</t>
  </si>
  <si>
    <t>juan52@example.com</t>
  </si>
  <si>
    <t>018.724.635-17</t>
  </si>
  <si>
    <t>Luara Machado</t>
  </si>
  <si>
    <t>Jardim Francisco Oliveira, 6</t>
  </si>
  <si>
    <t>Abreu de Garcia</t>
  </si>
  <si>
    <t>+5570925444479</t>
  </si>
  <si>
    <t>anna-liz39@example.net</t>
  </si>
  <si>
    <t>719.842.063-03</t>
  </si>
  <si>
    <t>Ísis Oliveira</t>
  </si>
  <si>
    <t>Estrada Elisa Fonseca</t>
  </si>
  <si>
    <t>Mendes do Galho</t>
  </si>
  <si>
    <t>+5575962231021</t>
  </si>
  <si>
    <t>maria-isis66@example.com</t>
  </si>
  <si>
    <t>908.741.635-01</t>
  </si>
  <si>
    <t>Allana Leão</t>
  </si>
  <si>
    <t>Parque de Cardoso, 82</t>
  </si>
  <si>
    <t>Ramos de Silva</t>
  </si>
  <si>
    <t>+5578976598206</t>
  </si>
  <si>
    <t>vcardoso@example.net</t>
  </si>
  <si>
    <t>923.451.876-46</t>
  </si>
  <si>
    <t>Matheus Vasconcelos</t>
  </si>
  <si>
    <t>Pátio de Martins, 27</t>
  </si>
  <si>
    <t>Gomes de Sousa</t>
  </si>
  <si>
    <t>+5588982356732</t>
  </si>
  <si>
    <t>nathan98@example.com</t>
  </si>
  <si>
    <t>619.024.873-03</t>
  </si>
  <si>
    <t>Valentim Vargas</t>
  </si>
  <si>
    <t>Favela Luísa Camargo, 300</t>
  </si>
  <si>
    <t>+55021923973943</t>
  </si>
  <si>
    <t>lsa@example.net</t>
  </si>
  <si>
    <t>632.850.791-77</t>
  </si>
  <si>
    <t>Benicio Monteiro</t>
  </si>
  <si>
    <t>Colônia Casa Grande, 1</t>
  </si>
  <si>
    <t>+55039964727485</t>
  </si>
  <si>
    <t>alicia94@example.com</t>
  </si>
  <si>
    <t>354.709.218-32</t>
  </si>
  <si>
    <t>João Guilherme Costa</t>
  </si>
  <si>
    <t>Núcleo Ana Carolina Lopes, 34</t>
  </si>
  <si>
    <t>Pinto de Fernandes</t>
  </si>
  <si>
    <t>+55012978328590</t>
  </si>
  <si>
    <t>joao-gabriel50@example.com</t>
  </si>
  <si>
    <t>472.963.105-61</t>
  </si>
  <si>
    <t>Ana Liz da Paz</t>
  </si>
  <si>
    <t>Via Luiz Henrique Viana, 29</t>
  </si>
  <si>
    <t>+5574908329682</t>
  </si>
  <si>
    <t>nribeiro@example.org</t>
  </si>
  <si>
    <t>280.571.634-53</t>
  </si>
  <si>
    <t>Alice Novaes</t>
  </si>
  <si>
    <t>Loteamento de Costela, 951</t>
  </si>
  <si>
    <t>+5565956319563</t>
  </si>
  <si>
    <t>dommendes@example.com</t>
  </si>
  <si>
    <t>128.703.956-12</t>
  </si>
  <si>
    <t>Fernando Albuquerque</t>
  </si>
  <si>
    <t>Núcleo Correia, 115</t>
  </si>
  <si>
    <t>+5548967398085</t>
  </si>
  <si>
    <t>vargastheodoro@example.com</t>
  </si>
  <si>
    <t>529.076.384-83</t>
  </si>
  <si>
    <t>Bárbara Dias</t>
  </si>
  <si>
    <t>Lago de Albuquerque, 27</t>
  </si>
  <si>
    <t>+5598918389932</t>
  </si>
  <si>
    <t>mariana59@example.com</t>
  </si>
  <si>
    <t>467.382.951-46</t>
  </si>
  <si>
    <t>Caleb Novaes</t>
  </si>
  <si>
    <t>Praia de da Cruz, 768</t>
  </si>
  <si>
    <t>da Conceição de Goiás</t>
  </si>
  <si>
    <t>+5525985061988</t>
  </si>
  <si>
    <t>bellamontenegro@example.net</t>
  </si>
  <si>
    <t>073.491.562-43</t>
  </si>
  <si>
    <t>Leonardo Silveira</t>
  </si>
  <si>
    <t>Favela de Duarte, 89</t>
  </si>
  <si>
    <t>+5517951323664</t>
  </si>
  <si>
    <t>fogacahelena@example.com</t>
  </si>
  <si>
    <t>654.127.830-07</t>
  </si>
  <si>
    <t>Arthur Gabriel Nunes</t>
  </si>
  <si>
    <t>Ladeira Isabella Brito, 332</t>
  </si>
  <si>
    <t>+5573970896581</t>
  </si>
  <si>
    <t>melissa80@example.com</t>
  </si>
  <si>
    <t>728.190.645-58</t>
  </si>
  <si>
    <t>Sara Gomes</t>
  </si>
  <si>
    <t>Chácara Camargo</t>
  </si>
  <si>
    <t>+5543973154783</t>
  </si>
  <si>
    <t>giovannaleao@example.com</t>
  </si>
  <si>
    <t>786.192.450-58</t>
  </si>
  <si>
    <t>Clara Dias</t>
  </si>
  <si>
    <t>Área Moura, 31</t>
  </si>
  <si>
    <t>+5563998428259</t>
  </si>
  <si>
    <t>isabela47@example.net</t>
  </si>
  <si>
    <t>937.614.025-70</t>
  </si>
  <si>
    <t>Rodovia de Mendonça, 555</t>
  </si>
  <si>
    <t>+5524993772779</t>
  </si>
  <si>
    <t>znunes@example.org</t>
  </si>
  <si>
    <t>048.639.125-60</t>
  </si>
  <si>
    <t>Liz Castro</t>
  </si>
  <si>
    <t>Pátio Peixoto, 12</t>
  </si>
  <si>
    <t>Mendes do Sul</t>
  </si>
  <si>
    <t>+5570914242422</t>
  </si>
  <si>
    <t>emanuellyviana@example.org</t>
  </si>
  <si>
    <t>761.458.392-28</t>
  </si>
  <si>
    <t>Maria Luiza Rios</t>
  </si>
  <si>
    <t>Viela Luan Câmara</t>
  </si>
  <si>
    <t>Barbosa de Moura</t>
  </si>
  <si>
    <t>+55020975597844</t>
  </si>
  <si>
    <t>da-motamariana@example.org</t>
  </si>
  <si>
    <t>194.036.587-20</t>
  </si>
  <si>
    <t>Nathan Albuquerque</t>
  </si>
  <si>
    <t>Morro Nicolas Moreira, 47</t>
  </si>
  <si>
    <t>+5549912892124</t>
  </si>
  <si>
    <t>valentimcampos@example.net</t>
  </si>
  <si>
    <t>234.871.069-22</t>
  </si>
  <si>
    <t>Loteamento de Montenegro, 11</t>
  </si>
  <si>
    <t>+5514986950192</t>
  </si>
  <si>
    <t>laviniada-paz@example.org</t>
  </si>
  <si>
    <t>560.492.183-15</t>
  </si>
  <si>
    <t>Gael Henrique Fernandes</t>
  </si>
  <si>
    <t>Vila Pedro Henrique Cardoso, 7</t>
  </si>
  <si>
    <t>+5597942101543</t>
  </si>
  <si>
    <t>nnovais@example.com</t>
  </si>
  <si>
    <t>916.358.407-75</t>
  </si>
  <si>
    <t>Jardim Vargas, 463</t>
  </si>
  <si>
    <t>+5592937626680</t>
  </si>
  <si>
    <t>598.702.634-29</t>
  </si>
  <si>
    <t>Luigi Andrade</t>
  </si>
  <si>
    <t>Largo de Barbosa, 48</t>
  </si>
  <si>
    <t>+5556978665842</t>
  </si>
  <si>
    <t>536.178.942-91</t>
  </si>
  <si>
    <t>Henry Gabriel Ramos</t>
  </si>
  <si>
    <t>Avenida de Mendes, 82</t>
  </si>
  <si>
    <t>+5548904839494</t>
  </si>
  <si>
    <t>tfogaca@example.org</t>
  </si>
  <si>
    <t>059.671.328-21</t>
  </si>
  <si>
    <t>Thiago Sampaio</t>
  </si>
  <si>
    <t>Distrito de da Rosa, 32</t>
  </si>
  <si>
    <t>+55075997142041</t>
  </si>
  <si>
    <t>896.302.514-42</t>
  </si>
  <si>
    <t>Ana Novais</t>
  </si>
  <si>
    <t>Praia Teixeira, 23</t>
  </si>
  <si>
    <t>+5585905805001</t>
  </si>
  <si>
    <t>joaquim96@example.org</t>
  </si>
  <si>
    <t>769.034.815-75</t>
  </si>
  <si>
    <t>Francisco Gomes</t>
  </si>
  <si>
    <t>Fazenda Giovanna das Neves, 91</t>
  </si>
  <si>
    <t>+5596921493389</t>
  </si>
  <si>
    <t>isabella74@example.net</t>
  </si>
  <si>
    <t>387.402.165-35</t>
  </si>
  <si>
    <t>Júlia da Mata</t>
  </si>
  <si>
    <t>Favela Silva, 17</t>
  </si>
  <si>
    <t>Caldeira do Oeste</t>
  </si>
  <si>
    <t>+5555906495553</t>
  </si>
  <si>
    <t>amanda40@example.net</t>
  </si>
  <si>
    <t>931.850.724-05</t>
  </si>
  <si>
    <t>Benicio Machado</t>
  </si>
  <si>
    <t>Pátio das Neves</t>
  </si>
  <si>
    <t>Araújo do Sul</t>
  </si>
  <si>
    <t>+55031946843546</t>
  </si>
  <si>
    <t>vicentefernandes@example.net</t>
  </si>
  <si>
    <t>638.912.407-40</t>
  </si>
  <si>
    <t>Clara Castro</t>
  </si>
  <si>
    <t>Vereda Vicente Farias, 7</t>
  </si>
  <si>
    <t>+5567935499026</t>
  </si>
  <si>
    <t>sfogaca@example.com</t>
  </si>
  <si>
    <t>063.157.489-10</t>
  </si>
  <si>
    <t>Benjamin Moura</t>
  </si>
  <si>
    <t>Loteamento Fernanda Moura, 19</t>
  </si>
  <si>
    <t>+5510980561469</t>
  </si>
  <si>
    <t>lcassiano@example.net</t>
  </si>
  <si>
    <t xml:space="preserve"> A equipe fez com que eu me sentisse especial</t>
  </si>
  <si>
    <t>301.864.529-42</t>
  </si>
  <si>
    <t>Helena Nunes</t>
  </si>
  <si>
    <t>Alameda Gustavo Cassiano</t>
  </si>
  <si>
    <t>+5590905643516</t>
  </si>
  <si>
    <t>henryda-luz@example.net</t>
  </si>
  <si>
    <t>538.290.614-98</t>
  </si>
  <si>
    <t>Alícia Montenegro</t>
  </si>
  <si>
    <t>Recanto Isabella Cavalcante, 63</t>
  </si>
  <si>
    <t>+5548912156556</t>
  </si>
  <si>
    <t>ana-julia08@example.net</t>
  </si>
  <si>
    <t>345.207.891-41</t>
  </si>
  <si>
    <t>Vitor Hugo Campos</t>
  </si>
  <si>
    <t>Esplanada Maitê da Paz</t>
  </si>
  <si>
    <t>Machado de Lima</t>
  </si>
  <si>
    <t>+55048946484587</t>
  </si>
  <si>
    <t>maria-fernanda26@example.net</t>
  </si>
  <si>
    <t>543.870.296-92</t>
  </si>
  <si>
    <t>Luiz Felipe Azevedo</t>
  </si>
  <si>
    <t>Distrito Pastor, 380</t>
  </si>
  <si>
    <t>+5569986025365</t>
  </si>
  <si>
    <t>danielgomes@example.net</t>
  </si>
  <si>
    <t>138.295.674-64</t>
  </si>
  <si>
    <t>Marina Ramos</t>
  </si>
  <si>
    <t>Distrito Rodrigues, 70</t>
  </si>
  <si>
    <t>+5577963310248</t>
  </si>
  <si>
    <t>tcunha@example.net</t>
  </si>
  <si>
    <t>083.951.627-40</t>
  </si>
  <si>
    <t>Hellena Cavalcante</t>
  </si>
  <si>
    <t>Rua Mariah Gonçalves, 99</t>
  </si>
  <si>
    <t>+5572989421776</t>
  </si>
  <si>
    <t>beatrizmendes@example.net</t>
  </si>
  <si>
    <t>350.298.764-56</t>
  </si>
  <si>
    <t>Alexandre Rios</t>
  </si>
  <si>
    <t>Vale de Correia</t>
  </si>
  <si>
    <t>Vieira Grande</t>
  </si>
  <si>
    <t>+5577960364775</t>
  </si>
  <si>
    <t>cardosoheloisa@example.com</t>
  </si>
  <si>
    <t>241.069.785-20</t>
  </si>
  <si>
    <t>Vinicius Carvalho</t>
  </si>
  <si>
    <t>Rua Sá, 77</t>
  </si>
  <si>
    <t>+5540924971778</t>
  </si>
  <si>
    <t>anada-luz@example.net</t>
  </si>
  <si>
    <t>195.386.720-03</t>
  </si>
  <si>
    <t>Ana Beatriz da Costa</t>
  </si>
  <si>
    <t>Trevo Oliveira, 5</t>
  </si>
  <si>
    <t>Souza de Ramos</t>
  </si>
  <si>
    <t>+55022906609755</t>
  </si>
  <si>
    <t>marcos-vinicius69@example.com</t>
  </si>
  <si>
    <t>934.072.815-79</t>
  </si>
  <si>
    <t>Recanto Leandro Farias</t>
  </si>
  <si>
    <t>+5523976049635</t>
  </si>
  <si>
    <t>cauarios@example.com</t>
  </si>
  <si>
    <t>371.458.209-60</t>
  </si>
  <si>
    <t>Loteamento Lavínia Carvalho, 27</t>
  </si>
  <si>
    <t>+5512930389945</t>
  </si>
  <si>
    <t>eduardopimenta@example.com</t>
  </si>
  <si>
    <t>305.864.271-71</t>
  </si>
  <si>
    <t>Amanda Rios</t>
  </si>
  <si>
    <t>Passarela Farias, 70</t>
  </si>
  <si>
    <t>+5547966377482</t>
  </si>
  <si>
    <t>silveirastephany@example.com</t>
  </si>
  <si>
    <t>985.167.432-09</t>
  </si>
  <si>
    <t>Raul Casa Grande</t>
  </si>
  <si>
    <t>Estrada Pacheco, 385</t>
  </si>
  <si>
    <t>+5573949755374</t>
  </si>
  <si>
    <t>rmonteiro@example.org</t>
  </si>
  <si>
    <t>049.172.685-67</t>
  </si>
  <si>
    <t>Cecília Araújo</t>
  </si>
  <si>
    <t>Favela Freitas, 62</t>
  </si>
  <si>
    <t>da Conceição de Costela</t>
  </si>
  <si>
    <t>+5598998242326</t>
  </si>
  <si>
    <t>sarahalbuquerque@example.net</t>
  </si>
  <si>
    <t>924.038.716-13</t>
  </si>
  <si>
    <t>Recanto Theo Silveira, 14</t>
  </si>
  <si>
    <t>+5552905036861</t>
  </si>
  <si>
    <t>lorenzo28@example.org</t>
  </si>
  <si>
    <t>895.423.167-55</t>
  </si>
  <si>
    <t>Theo Monteiro</t>
  </si>
  <si>
    <t>Quadra Martins, 17</t>
  </si>
  <si>
    <t>+5537957393206</t>
  </si>
  <si>
    <t>hporto@example.net</t>
  </si>
  <si>
    <t>430.876.512-90</t>
  </si>
  <si>
    <t>Hadassa Cardoso</t>
  </si>
  <si>
    <t>Colônia de da Paz, 213</t>
  </si>
  <si>
    <t>+5517962632041</t>
  </si>
  <si>
    <t>kda-rosa@example.org</t>
  </si>
  <si>
    <t>420.815.936-70</t>
  </si>
  <si>
    <t>Estrada de da Mata, 7</t>
  </si>
  <si>
    <t>+5585925889797</t>
  </si>
  <si>
    <t>maria-julia86@example.org</t>
  </si>
  <si>
    <t>936.824.705-65</t>
  </si>
  <si>
    <t>José Pedro Moreira</t>
  </si>
  <si>
    <t>Área Ana Cecília Pinto, 19</t>
  </si>
  <si>
    <t>+5546930650177</t>
  </si>
  <si>
    <t>653.012.749-61</t>
  </si>
  <si>
    <t>Arthur Miguel Câmara</t>
  </si>
  <si>
    <t>Setor de Pacheco, 33</t>
  </si>
  <si>
    <t>Duarte das Flores</t>
  </si>
  <si>
    <t>+5555976068541</t>
  </si>
  <si>
    <t>ksilva@example.org</t>
  </si>
  <si>
    <t>031.947.826-22</t>
  </si>
  <si>
    <t>Allana Vargas</t>
  </si>
  <si>
    <t>Parque de Fogaça, 497</t>
  </si>
  <si>
    <t>+5521981099025</t>
  </si>
  <si>
    <t>esilva@example.net</t>
  </si>
  <si>
    <t>105.897.326-68</t>
  </si>
  <si>
    <t>Ana Júlia Costela</t>
  </si>
  <si>
    <t>Ladeira Costela</t>
  </si>
  <si>
    <t>+5583900026980</t>
  </si>
  <si>
    <t>sabrina14@example.org</t>
  </si>
  <si>
    <t>109.483.627-31</t>
  </si>
  <si>
    <t>Luiza Carvalho</t>
  </si>
  <si>
    <t>Vereda Isabela Nunes, 43</t>
  </si>
  <si>
    <t>+5565919260229</t>
  </si>
  <si>
    <t>cavalcantebianca@example.org</t>
  </si>
  <si>
    <t>205.964.871-85</t>
  </si>
  <si>
    <t>Fernando Teixeira</t>
  </si>
  <si>
    <t>Viela Moura, 4</t>
  </si>
  <si>
    <t>+5518973755150</t>
  </si>
  <si>
    <t>107.645.923-43</t>
  </si>
  <si>
    <t>Melina Costela</t>
  </si>
  <si>
    <t>Estrada Melo, 8</t>
  </si>
  <si>
    <t>+5577933175204</t>
  </si>
  <si>
    <t>wda-paz@example.org</t>
  </si>
  <si>
    <t>106.734.982-04</t>
  </si>
  <si>
    <t>Esplanada Henry Gabriel Cavalcanti</t>
  </si>
  <si>
    <t>+5500951202442</t>
  </si>
  <si>
    <t>lorenzomoraes@example.net</t>
  </si>
  <si>
    <t>608.293.751-12</t>
  </si>
  <si>
    <t>Arthur Gabriel Viana</t>
  </si>
  <si>
    <t>Viaduto Siqueira, 91</t>
  </si>
  <si>
    <t>+55036942722016</t>
  </si>
  <si>
    <t>sophia98@example.org</t>
  </si>
  <si>
    <t>590.682.437-56</t>
  </si>
  <si>
    <t>Bento Machado</t>
  </si>
  <si>
    <t>Lagoa de Freitas, 26</t>
  </si>
  <si>
    <t>Barros de Novais</t>
  </si>
  <si>
    <t>+5524911253992</t>
  </si>
  <si>
    <t>joao-miguel18@example.org</t>
  </si>
  <si>
    <t>681.425.039-05</t>
  </si>
  <si>
    <t>Maria Luiza Mendes</t>
  </si>
  <si>
    <t>Favela Silveira, 701</t>
  </si>
  <si>
    <t>Rodrigues de Costa</t>
  </si>
  <si>
    <t>+55070925192064</t>
  </si>
  <si>
    <t>mda-cunha@example.net</t>
  </si>
  <si>
    <t>891.307.654-39</t>
  </si>
  <si>
    <t>Maria Luiza da Cunha</t>
  </si>
  <si>
    <t>Passarela Ravi Lucca Mendonça, 900</t>
  </si>
  <si>
    <t>+5560904033092</t>
  </si>
  <si>
    <t>enzo28@example.com</t>
  </si>
  <si>
    <t>302.985.746-83</t>
  </si>
  <si>
    <t>Davi Lucas Cavalcante</t>
  </si>
  <si>
    <t>Trevo Dom Nascimento</t>
  </si>
  <si>
    <t>Sampaio Alegre</t>
  </si>
  <si>
    <t>+5524994755028</t>
  </si>
  <si>
    <t>ana-juliada-paz@example.com</t>
  </si>
  <si>
    <t>862.349.510-15</t>
  </si>
  <si>
    <t>Sara Correia</t>
  </si>
  <si>
    <t>Vila Lorenzo Pinto, 4</t>
  </si>
  <si>
    <t>+5577941266400</t>
  </si>
  <si>
    <t>falves@example.net</t>
  </si>
  <si>
    <t>742.695.803-56</t>
  </si>
  <si>
    <t>Anthony Gabriel Nunes</t>
  </si>
  <si>
    <t>Feira de Silva, 814</t>
  </si>
  <si>
    <t>Novaes de Vargas</t>
  </si>
  <si>
    <t>+5587950227872</t>
  </si>
  <si>
    <t>luiz-fernandopimenta@example.com</t>
  </si>
  <si>
    <t>056.384.719-01</t>
  </si>
  <si>
    <t>Helena Rocha</t>
  </si>
  <si>
    <t>Aeroporto Raquel Câmara, 18</t>
  </si>
  <si>
    <t>Andrade do Galho</t>
  </si>
  <si>
    <t>+55076937989358</t>
  </si>
  <si>
    <t>906.473.812-22</t>
  </si>
  <si>
    <t>Benjamin Rezende</t>
  </si>
  <si>
    <t>Residencial Oliver Peixoto, 60</t>
  </si>
  <si>
    <t>+5579905473796</t>
  </si>
  <si>
    <t>gomesbento@example.net</t>
  </si>
  <si>
    <t>612.589.704-49</t>
  </si>
  <si>
    <t>Lívia Monteiro</t>
  </si>
  <si>
    <t>Via de Camargo, 54</t>
  </si>
  <si>
    <t>+5555923370162</t>
  </si>
  <si>
    <t>anna-liz19@example.com</t>
  </si>
  <si>
    <t>705.289.413-05</t>
  </si>
  <si>
    <t>Stella Barros</t>
  </si>
  <si>
    <t>Lagoa Maria Laura Fonseca</t>
  </si>
  <si>
    <t>+5558984409378</t>
  </si>
  <si>
    <t>ian06@example.com</t>
  </si>
  <si>
    <t>203.598.461-06</t>
  </si>
  <si>
    <t>Enrico da Mota</t>
  </si>
  <si>
    <t>Jardim Allana Aparecida, 51</t>
  </si>
  <si>
    <t>da Conceição de Machado</t>
  </si>
  <si>
    <t>+55074939445730</t>
  </si>
  <si>
    <t>azevedoolivia@example.org</t>
  </si>
  <si>
    <t>194.236.780-50</t>
  </si>
  <si>
    <t>Nina Rodrigues</t>
  </si>
  <si>
    <t>Recanto Guilherme Pinto, 825</t>
  </si>
  <si>
    <t>+5551900873656</t>
  </si>
  <si>
    <t>xda-mata@example.com</t>
  </si>
  <si>
    <t>863.704.951-66</t>
  </si>
  <si>
    <t>Clara Aragão</t>
  </si>
  <si>
    <t>Vereda Campos, 969</t>
  </si>
  <si>
    <t>Aparecida de Moura</t>
  </si>
  <si>
    <t>+5521962112989</t>
  </si>
  <si>
    <t>allana53@example.com</t>
  </si>
  <si>
    <t>609.378.215-86</t>
  </si>
  <si>
    <t>Henrique Nogueira</t>
  </si>
  <si>
    <t>Lagoa de Silveira, 38</t>
  </si>
  <si>
    <t>+5513920935241</t>
  </si>
  <si>
    <t>salesmaria-eduarda@example.com</t>
  </si>
  <si>
    <t>745.938.106-39</t>
  </si>
  <si>
    <t>Alícia Moreira</t>
  </si>
  <si>
    <t>Via de Nascimento, 73</t>
  </si>
  <si>
    <t>Cassiano Verde</t>
  </si>
  <si>
    <t>+5588997064647</t>
  </si>
  <si>
    <t>enzo72@example.net</t>
  </si>
  <si>
    <t>435.928.610-42</t>
  </si>
  <si>
    <t>Largo de Pires, 65</t>
  </si>
  <si>
    <t>+5598908240987</t>
  </si>
  <si>
    <t>isis12@example.com</t>
  </si>
  <si>
    <t>324.650.718-07</t>
  </si>
  <si>
    <t>Ana da Cruz</t>
  </si>
  <si>
    <t>Vereda da Cruz, 565</t>
  </si>
  <si>
    <t>+55011907671741</t>
  </si>
  <si>
    <t>nlopes@example.com</t>
  </si>
  <si>
    <t>205.964.718-58</t>
  </si>
  <si>
    <t>Isis Melo</t>
  </si>
  <si>
    <t>Rodovia da Cunha, 71</t>
  </si>
  <si>
    <t>+5506975501840</t>
  </si>
  <si>
    <t>lucas-gabrielmendes@example.com</t>
  </si>
  <si>
    <t>856.130.429-42</t>
  </si>
  <si>
    <t>Liam Abreu</t>
  </si>
  <si>
    <t>Condomínio Ana Luiza Cirino, 24</t>
  </si>
  <si>
    <t>Martins de Fernandes</t>
  </si>
  <si>
    <t>+5508918994750</t>
  </si>
  <si>
    <t>ofarias@example.com</t>
  </si>
  <si>
    <t>708.653.219-30</t>
  </si>
  <si>
    <t>Carlos Eduardo Lopes</t>
  </si>
  <si>
    <t>Residencial Leonardo Garcia</t>
  </si>
  <si>
    <t>+5563980197561</t>
  </si>
  <si>
    <t>helenada-luz@example.org</t>
  </si>
  <si>
    <t>953.241.876-82</t>
  </si>
  <si>
    <t>Maria Júlia Nascimento</t>
  </si>
  <si>
    <t>Aeroporto Abreu, 69</t>
  </si>
  <si>
    <t>+5559973790490</t>
  </si>
  <si>
    <t>maysa34@example.com</t>
  </si>
  <si>
    <t>915.023.684-98</t>
  </si>
  <si>
    <t>Otto da Luz</t>
  </si>
  <si>
    <t>Sítio de Andrade, 710</t>
  </si>
  <si>
    <t>+5531912461198</t>
  </si>
  <si>
    <t>santosalicia@example.net</t>
  </si>
  <si>
    <t>638.097.154-84</t>
  </si>
  <si>
    <t>Dante Fogaça</t>
  </si>
  <si>
    <t>Vila Maria Júlia Lopes, 16</t>
  </si>
  <si>
    <t>+5578970058048</t>
  </si>
  <si>
    <t>riosravi@example.org</t>
  </si>
  <si>
    <t>634.712.590-07</t>
  </si>
  <si>
    <t>Recanto Peixoto, 44</t>
  </si>
  <si>
    <t>+5597915004268</t>
  </si>
  <si>
    <t>hsilva@example.com</t>
  </si>
  <si>
    <t>406.283.579-74</t>
  </si>
  <si>
    <t>Evelyn Fernandes</t>
  </si>
  <si>
    <t>Praça Brito</t>
  </si>
  <si>
    <t>+5540981024033</t>
  </si>
  <si>
    <t>nporto@example.org</t>
  </si>
  <si>
    <t>497.802.516-85</t>
  </si>
  <si>
    <t>Eduardo Moura</t>
  </si>
  <si>
    <t>Travessa Marina Gonçalves, 8</t>
  </si>
  <si>
    <t>+5549970688844</t>
  </si>
  <si>
    <t>pachecodavi-lucas@example.net</t>
  </si>
  <si>
    <t>781.546.293-64</t>
  </si>
  <si>
    <t>Liz Ribeiro</t>
  </si>
  <si>
    <t>Área Luísa Sales, 46</t>
  </si>
  <si>
    <t>+5597985650438</t>
  </si>
  <si>
    <t>ana-carolina34@example.org</t>
  </si>
  <si>
    <t>302.564.981-05</t>
  </si>
  <si>
    <t>Ryan Azevedo</t>
  </si>
  <si>
    <t>Recanto de Camargo, 51</t>
  </si>
  <si>
    <t>+5580921989364</t>
  </si>
  <si>
    <t>ceciliasampaio@example.com</t>
  </si>
  <si>
    <t>304.826.519-89</t>
  </si>
  <si>
    <t>Bárbara Aparecida</t>
  </si>
  <si>
    <t>Condomínio Luara da Cruz, 5</t>
  </si>
  <si>
    <t>+5570983720740</t>
  </si>
  <si>
    <t>mariahsilveira@example.com</t>
  </si>
  <si>
    <t>165.247.083-26</t>
  </si>
  <si>
    <t>Bento Novaes</t>
  </si>
  <si>
    <t>Esplanada de Marques</t>
  </si>
  <si>
    <t>+55021916991637</t>
  </si>
  <si>
    <t>calebfreitas@example.net</t>
  </si>
  <si>
    <t>537.248.601-53</t>
  </si>
  <si>
    <t>Elisa Montenegro</t>
  </si>
  <si>
    <t>Lago Mendes, 30</t>
  </si>
  <si>
    <t>Rodrigues de Minas</t>
  </si>
  <si>
    <t>+5524909249931</t>
  </si>
  <si>
    <t>iancarvalho@example.com</t>
  </si>
  <si>
    <t>683.145.902-15</t>
  </si>
  <si>
    <t>Brayan Gomes</t>
  </si>
  <si>
    <t>Feira de Pereira, 8</t>
  </si>
  <si>
    <t>da Rocha de Ribeiro</t>
  </si>
  <si>
    <t>+5598908093742</t>
  </si>
  <si>
    <t>zcamara@example.com</t>
  </si>
  <si>
    <t>142.376.980-50</t>
  </si>
  <si>
    <t>Elisa Rezende</t>
  </si>
  <si>
    <t>Pátio Isabella Melo, 351</t>
  </si>
  <si>
    <t>da Cunha de da Mota</t>
  </si>
  <si>
    <t>+5557963330539</t>
  </si>
  <si>
    <t>064.795.123-16</t>
  </si>
  <si>
    <t>Chácara de Nascimento, 4</t>
  </si>
  <si>
    <t>+5544954010336</t>
  </si>
  <si>
    <t>raquel45@example.net</t>
  </si>
  <si>
    <t>914.563.827-64</t>
  </si>
  <si>
    <t>Calebe Barros</t>
  </si>
  <si>
    <t>Rua de Machado, 20</t>
  </si>
  <si>
    <t>+5572973770225</t>
  </si>
  <si>
    <t>maria-laura57@example.net</t>
  </si>
  <si>
    <t>628.359.041-15</t>
  </si>
  <si>
    <t>Arthur Miguel Campos</t>
  </si>
  <si>
    <t>Residencial Pastor, 455</t>
  </si>
  <si>
    <t>+55012959603099</t>
  </si>
  <si>
    <t>melissa48@example.org</t>
  </si>
  <si>
    <t>801.964.527-67</t>
  </si>
  <si>
    <t>Ana Beatriz Araújo</t>
  </si>
  <si>
    <t>Chácara Azevedo, 6</t>
  </si>
  <si>
    <t>+55098986801823</t>
  </si>
  <si>
    <t>sophia18@example.net</t>
  </si>
  <si>
    <t>791.825.346-91</t>
  </si>
  <si>
    <t>Amanda das Neves</t>
  </si>
  <si>
    <t>Praça Lopes, 523</t>
  </si>
  <si>
    <t>+5566908452117</t>
  </si>
  <si>
    <t>novaeskamilly@example.com</t>
  </si>
  <si>
    <t>295.017.438-88</t>
  </si>
  <si>
    <t>Yan Rocha</t>
  </si>
  <si>
    <t>Morro Heloisa Silveira, 33</t>
  </si>
  <si>
    <t>Oliveira das Flores</t>
  </si>
  <si>
    <t>+5503979803757</t>
  </si>
  <si>
    <t>pnovaes@example.org</t>
  </si>
  <si>
    <t>178.604.925-20</t>
  </si>
  <si>
    <t>Maria Luiza Vieira</t>
  </si>
  <si>
    <t>Praia Sales, 80</t>
  </si>
  <si>
    <t>+5524985555287</t>
  </si>
  <si>
    <t>elisa72@example.net</t>
  </si>
  <si>
    <t>301.782.564-71</t>
  </si>
  <si>
    <t>Antônio Cardoso</t>
  </si>
  <si>
    <t>Vila Isaque Pires</t>
  </si>
  <si>
    <t>Silva de Farias</t>
  </si>
  <si>
    <t>+55059942884859</t>
  </si>
  <si>
    <t>hcarvalho@example.net</t>
  </si>
  <si>
    <t>652.894.103-33</t>
  </si>
  <si>
    <t>Maysa Pastor</t>
  </si>
  <si>
    <t>Vereda Porto, 447</t>
  </si>
  <si>
    <t>+5508960103414</t>
  </si>
  <si>
    <t>luisa63@example.net</t>
  </si>
  <si>
    <t>130.864.529-51</t>
  </si>
  <si>
    <t>Parque Pacheco, 5</t>
  </si>
  <si>
    <t>+5532932137575</t>
  </si>
  <si>
    <t>livia07@example.net</t>
  </si>
  <si>
    <t>460.839.715-00</t>
  </si>
  <si>
    <t>Melina Cirino</t>
  </si>
  <si>
    <t>Conjunto de Vieira, 9</t>
  </si>
  <si>
    <t>Marques do Norte</t>
  </si>
  <si>
    <t>+5540923390611</t>
  </si>
  <si>
    <t>camilanunes@example.net</t>
  </si>
  <si>
    <t>167.840.253-26</t>
  </si>
  <si>
    <t>Praia Anthony Gabriel da Rosa, 36</t>
  </si>
  <si>
    <t>+5551949492775</t>
  </si>
  <si>
    <t>aragaoyan@example.net</t>
  </si>
  <si>
    <t>253.069.814-70</t>
  </si>
  <si>
    <t>Erick Fogaça</t>
  </si>
  <si>
    <t>Sítio Lima, 13</t>
  </si>
  <si>
    <t>+55067949176643</t>
  </si>
  <si>
    <t>sampaioaylla@example.net</t>
  </si>
  <si>
    <t>196.405.238-60</t>
  </si>
  <si>
    <t>Praça de da Conceição, 18</t>
  </si>
  <si>
    <t>Borges do Amparo</t>
  </si>
  <si>
    <t>+55012925798351</t>
  </si>
  <si>
    <t>iandrade@example.com</t>
  </si>
  <si>
    <t>489.235.061-33</t>
  </si>
  <si>
    <t>Olivia Correia</t>
  </si>
  <si>
    <t>Lago Aragão</t>
  </si>
  <si>
    <t>+5590915467437</t>
  </si>
  <si>
    <t>da-cunhanicolas@example.com</t>
  </si>
  <si>
    <t>054.689.273-65</t>
  </si>
  <si>
    <t>Ladeira Renan Rocha, 664</t>
  </si>
  <si>
    <t>+55032903859392</t>
  </si>
  <si>
    <t>amandalopes@example.net</t>
  </si>
  <si>
    <t>306.284.915-06</t>
  </si>
  <si>
    <t>Bárbara Borges</t>
  </si>
  <si>
    <t>Núcleo Fernandes, 90</t>
  </si>
  <si>
    <t>Pinto da Praia</t>
  </si>
  <si>
    <t>+5587995485646</t>
  </si>
  <si>
    <t>leticiaalves@example.net</t>
  </si>
  <si>
    <t>527.180.943-97</t>
  </si>
  <si>
    <t>João Câmara</t>
  </si>
  <si>
    <t>Vila de Mendes</t>
  </si>
  <si>
    <t>+5559934322455</t>
  </si>
  <si>
    <t>haraujo@example.net</t>
  </si>
  <si>
    <t>348.079.125-50</t>
  </si>
  <si>
    <t>Caroline Abreu</t>
  </si>
  <si>
    <t>Praia Montenegro, 85</t>
  </si>
  <si>
    <t>+5574952786943</t>
  </si>
  <si>
    <t>camila91@example.org</t>
  </si>
  <si>
    <t>475.829.063-65</t>
  </si>
  <si>
    <t>Maria Isis Teixeira</t>
  </si>
  <si>
    <t>Alameda Mateus Peixoto</t>
  </si>
  <si>
    <t>Sá do Oeste</t>
  </si>
  <si>
    <t>+5563945083855</t>
  </si>
  <si>
    <t>mathiasbarros@example.org</t>
  </si>
  <si>
    <t>682.357.149-73</t>
  </si>
  <si>
    <t>Diogo Pires</t>
  </si>
  <si>
    <t>Viela Monteiro, 65</t>
  </si>
  <si>
    <t>+5577912870004</t>
  </si>
  <si>
    <t>rafaela70@example.org</t>
  </si>
  <si>
    <t>896.275.104-67</t>
  </si>
  <si>
    <t>Lucas Gabriel Moraes</t>
  </si>
  <si>
    <t>Trevo Monteiro, 2</t>
  </si>
  <si>
    <t>Ferreira Verde</t>
  </si>
  <si>
    <t>+5522930525603</t>
  </si>
  <si>
    <t>ana49@example.com</t>
  </si>
  <si>
    <t>459.780.213-41</t>
  </si>
  <si>
    <t>Setor Gonçalves, 49</t>
  </si>
  <si>
    <t>Camargo das Flores</t>
  </si>
  <si>
    <t>+5523979498078</t>
  </si>
  <si>
    <t>antony16@example.org</t>
  </si>
  <si>
    <t>415.987.230-14</t>
  </si>
  <si>
    <t>Condomínio Pastor, 56</t>
  </si>
  <si>
    <t>+5586973402299</t>
  </si>
  <si>
    <t>smontenegro@example.org</t>
  </si>
  <si>
    <t>819.643.072-87</t>
  </si>
  <si>
    <t>Erick Cavalcanti</t>
  </si>
  <si>
    <t>Loteamento Carvalho, 442</t>
  </si>
  <si>
    <t>+55027983653182</t>
  </si>
  <si>
    <t>cassianolunna@example.net</t>
  </si>
  <si>
    <t>384.152.967-46</t>
  </si>
  <si>
    <t>Pedro Miguel Silva</t>
  </si>
  <si>
    <t>Loteamento Albuquerque, 3</t>
  </si>
  <si>
    <t>+55087988824475</t>
  </si>
  <si>
    <t>pedro-henriqueda-rosa@example.net</t>
  </si>
  <si>
    <t>692.147.830-04</t>
  </si>
  <si>
    <t>José Pedro Aparecida</t>
  </si>
  <si>
    <t>Fazenda Ana Cecília Alves, 61</t>
  </si>
  <si>
    <t>Casa Grande dos Dourados</t>
  </si>
  <si>
    <t>+5518904446050</t>
  </si>
  <si>
    <t>santosluiz-gustavo@example.net</t>
  </si>
  <si>
    <t>453.082.691-06</t>
  </si>
  <si>
    <t>Samuel Costela</t>
  </si>
  <si>
    <t>Largo Azevedo, 250</t>
  </si>
  <si>
    <t>+5539929261636</t>
  </si>
  <si>
    <t>claricemoura@example.net</t>
  </si>
  <si>
    <t>032.179.586-59</t>
  </si>
  <si>
    <t>Mateus Ribeiro</t>
  </si>
  <si>
    <t>Estação Gabriel Marques, 3</t>
  </si>
  <si>
    <t>+5505910670150</t>
  </si>
  <si>
    <t>melina24@example.net</t>
  </si>
  <si>
    <t>042.195.687-94</t>
  </si>
  <si>
    <t>Sophia Ribeiro</t>
  </si>
  <si>
    <t>Praia Brito, 71</t>
  </si>
  <si>
    <t>+5547949630921</t>
  </si>
  <si>
    <t>mvargas@example.com</t>
  </si>
  <si>
    <t>835.297.416-55</t>
  </si>
  <si>
    <t>Bryan Vieira</t>
  </si>
  <si>
    <t>Lagoa Martins, 8</t>
  </si>
  <si>
    <t>+5545977399352</t>
  </si>
  <si>
    <t>lunna73@example.org</t>
  </si>
  <si>
    <t>549.723.816-55</t>
  </si>
  <si>
    <t>Jardim Lucas da Mota, 19</t>
  </si>
  <si>
    <t>+5534931593445</t>
  </si>
  <si>
    <t>gcaldeira@example.net</t>
  </si>
  <si>
    <t>086.391.547-75</t>
  </si>
  <si>
    <t>Otto Aparecida</t>
  </si>
  <si>
    <t>Área de Moura, 54</t>
  </si>
  <si>
    <t>+5549949122470</t>
  </si>
  <si>
    <t>ceciliamonteiro@example.net</t>
  </si>
  <si>
    <t>795.438.016-57</t>
  </si>
  <si>
    <t>Sofia Azevedo</t>
  </si>
  <si>
    <t>Sítio de da Paz, 468</t>
  </si>
  <si>
    <t>+55014967850030</t>
  </si>
  <si>
    <t>nfonseca@example.net</t>
  </si>
  <si>
    <t>647.285.319-37</t>
  </si>
  <si>
    <t>Noah da Rosa</t>
  </si>
  <si>
    <t>Travessa Brenda Brito, 14</t>
  </si>
  <si>
    <t>+5515928019584</t>
  </si>
  <si>
    <t>687.492.510-58</t>
  </si>
  <si>
    <t>Benício Montenegro</t>
  </si>
  <si>
    <t>Campo Bruno Nogueira, 2</t>
  </si>
  <si>
    <t>+55067995003933</t>
  </si>
  <si>
    <t>kda-luz@example.org</t>
  </si>
  <si>
    <t>018.426.957-11</t>
  </si>
  <si>
    <t>Maysa Camargo</t>
  </si>
  <si>
    <t>Estação Cecilia Jesus, 487</t>
  </si>
  <si>
    <t>+5584946481721</t>
  </si>
  <si>
    <t>renansilveira@example.com</t>
  </si>
  <si>
    <t>914.280.576-76</t>
  </si>
  <si>
    <t>Luana Cassiano</t>
  </si>
  <si>
    <t>Colônia Costela, 359</t>
  </si>
  <si>
    <t>+5510993636815</t>
  </si>
  <si>
    <t>anna-lizbarros@example.com</t>
  </si>
  <si>
    <t>091.835.426-98</t>
  </si>
  <si>
    <t>Vila Gonçalves, 321</t>
  </si>
  <si>
    <t>Mendes de da Cunha</t>
  </si>
  <si>
    <t>+5557910271877</t>
  </si>
  <si>
    <t>almeidaana-julia@example.org</t>
  </si>
  <si>
    <t>526.739.081-02</t>
  </si>
  <si>
    <t>Juan Jesus</t>
  </si>
  <si>
    <t>Quadra José Pedro da Conceição, 60</t>
  </si>
  <si>
    <t>Dias dos Dourados</t>
  </si>
  <si>
    <t>+5573908775142</t>
  </si>
  <si>
    <t>rhaviduarte@example.com</t>
  </si>
  <si>
    <t>175.804.329-60</t>
  </si>
  <si>
    <t>Vicente Camargo</t>
  </si>
  <si>
    <t>Loteamento Maria Clara Casa Grande, 21</t>
  </si>
  <si>
    <t>+5539908716538</t>
  </si>
  <si>
    <t>levinovaes@example.com</t>
  </si>
  <si>
    <t>298.051.436-51</t>
  </si>
  <si>
    <t>Luigi Castro</t>
  </si>
  <si>
    <t>Colônia de Almeida, 8</t>
  </si>
  <si>
    <t>+55055957860611</t>
  </si>
  <si>
    <t>ucampos@example.net</t>
  </si>
  <si>
    <t>409.627.385-65</t>
  </si>
  <si>
    <t>Luiz Gustavo da Luz</t>
  </si>
  <si>
    <t>Núcleo Costela, 1</t>
  </si>
  <si>
    <t>+55096963928799</t>
  </si>
  <si>
    <t>imarques@example.com</t>
  </si>
  <si>
    <t>029.187.635-86</t>
  </si>
  <si>
    <t>Mirella Almeida</t>
  </si>
  <si>
    <t>Núcleo de Mendes, 57</t>
  </si>
  <si>
    <t>+55013904231874</t>
  </si>
  <si>
    <t>yaraujo@example.net</t>
  </si>
  <si>
    <t>931.705.862-03</t>
  </si>
  <si>
    <t>Jardim das Neves, 58</t>
  </si>
  <si>
    <t>Freitas de Santos</t>
  </si>
  <si>
    <t>+55009955683019</t>
  </si>
  <si>
    <t>isaque59@example.com</t>
  </si>
  <si>
    <t>352.069.871-40</t>
  </si>
  <si>
    <t>João Miguel Sales</t>
  </si>
  <si>
    <t>Via de Novaes, 99</t>
  </si>
  <si>
    <t>+5527940198720</t>
  </si>
  <si>
    <t>olivia61@example.org</t>
  </si>
  <si>
    <t>519.243.768-73</t>
  </si>
  <si>
    <t>Isabelly Pimenta</t>
  </si>
  <si>
    <t>Rodovia Albuquerque, 52</t>
  </si>
  <si>
    <t>+5544977128221</t>
  </si>
  <si>
    <t>rodrigobarbosa@example.net</t>
  </si>
  <si>
    <t>140.267.593-34</t>
  </si>
  <si>
    <t>Ian Castro</t>
  </si>
  <si>
    <t>Feira de Siqueira</t>
  </si>
  <si>
    <t>Gonçalves de Pinto</t>
  </si>
  <si>
    <t>+55023974691770</t>
  </si>
  <si>
    <t>pintopedro-henrique@example.com</t>
  </si>
  <si>
    <t>419.207.865-11</t>
  </si>
  <si>
    <t>Raquel Macedo</t>
  </si>
  <si>
    <t>Parque de Fogaça</t>
  </si>
  <si>
    <t>+5577963034442</t>
  </si>
  <si>
    <t>sda-rocha@example.com</t>
  </si>
  <si>
    <t>853.906.217-86</t>
  </si>
  <si>
    <t>Rebeca Ferreira</t>
  </si>
  <si>
    <t>Fazenda Felipe Silva, 16</t>
  </si>
  <si>
    <t>da Conceição de da Luz</t>
  </si>
  <si>
    <t>+5546930650754</t>
  </si>
  <si>
    <t>lauraalbuquerque@example.org</t>
  </si>
  <si>
    <t>684.219.357-55</t>
  </si>
  <si>
    <t>Lago Barbosa, 89</t>
  </si>
  <si>
    <t>+5509933571779</t>
  </si>
  <si>
    <t>tcavalcanti@example.net</t>
  </si>
  <si>
    <t>290.487.653-74</t>
  </si>
  <si>
    <t>Aurora Casa Grande</t>
  </si>
  <si>
    <t>Rua Luigi Farias, 544</t>
  </si>
  <si>
    <t>+5578925968415</t>
  </si>
  <si>
    <t>mourathomas@example.com</t>
  </si>
  <si>
    <t>098.371.254-97</t>
  </si>
  <si>
    <t>João Miguel Barros</t>
  </si>
  <si>
    <t>Passarela Siqueira, 65</t>
  </si>
  <si>
    <t>Sousa de Cavalcante</t>
  </si>
  <si>
    <t>+5594962624661</t>
  </si>
  <si>
    <t>lmoreira@example.net</t>
  </si>
  <si>
    <t>082.451.796-20</t>
  </si>
  <si>
    <t>Yan Aparecida</t>
  </si>
  <si>
    <t>Setor Sampaio, 4</t>
  </si>
  <si>
    <t>+5526913203093</t>
  </si>
  <si>
    <t>vitor-hugo98@example.net</t>
  </si>
  <si>
    <t>058.217.439-23</t>
  </si>
  <si>
    <t>Praia de Garcia, 554</t>
  </si>
  <si>
    <t>+5533905282058</t>
  </si>
  <si>
    <t>marquesbianca@example.com</t>
  </si>
  <si>
    <t>074.639.851-48</t>
  </si>
  <si>
    <t>Yan Dias</t>
  </si>
  <si>
    <t>Pátio Araújo, 26</t>
  </si>
  <si>
    <t>+55026945956633</t>
  </si>
  <si>
    <t>novaisana-liz@example.com</t>
  </si>
  <si>
    <t>927.530.481-50</t>
  </si>
  <si>
    <t>Marcelo Abreu</t>
  </si>
  <si>
    <t>Praça de Correia, 94</t>
  </si>
  <si>
    <t>+55069943153712</t>
  </si>
  <si>
    <t>maria-helenacavalcante@example.net</t>
  </si>
  <si>
    <t>420.836.751-26</t>
  </si>
  <si>
    <t>Emanuella Barbosa</t>
  </si>
  <si>
    <t>Passarela Maria Laura da Paz, 50</t>
  </si>
  <si>
    <t>+5579948429457</t>
  </si>
  <si>
    <t>portodavi-miguel@example.org</t>
  </si>
  <si>
    <t>460.235.791-16</t>
  </si>
  <si>
    <t>Rhavi Pimenta</t>
  </si>
  <si>
    <t>Área Nicolas Cunha, 8</t>
  </si>
  <si>
    <t>+5534959432000</t>
  </si>
  <si>
    <t>pastorlevi@example.org</t>
  </si>
  <si>
    <t>074.159.238-04</t>
  </si>
  <si>
    <t>Trecho Mateus da Mata</t>
  </si>
  <si>
    <t>+5597989187911</t>
  </si>
  <si>
    <t>liznovaes@example.org</t>
  </si>
  <si>
    <t>345.961.870-10</t>
  </si>
  <si>
    <t>Maria Helena Vieira</t>
  </si>
  <si>
    <t>Praia de Castro, 801</t>
  </si>
  <si>
    <t>Moraes do Norte</t>
  </si>
  <si>
    <t>+5582934913646</t>
  </si>
  <si>
    <t>maria-clara84@example.com</t>
  </si>
  <si>
    <t>502.419.378-41</t>
  </si>
  <si>
    <t>Bruna Fernandes</t>
  </si>
  <si>
    <t>Passarela Lívia Nascimento, 2</t>
  </si>
  <si>
    <t>+5532914086118</t>
  </si>
  <si>
    <t>araujoana-liz@example.org</t>
  </si>
  <si>
    <t>748.629.130-40</t>
  </si>
  <si>
    <t>Residencial Martins, 12</t>
  </si>
  <si>
    <t>+5598934218006</t>
  </si>
  <si>
    <t>189.526.074-49</t>
  </si>
  <si>
    <t>Luana Costela</t>
  </si>
  <si>
    <t>Lago Vinicius Leão, 45</t>
  </si>
  <si>
    <t>Ribeiro de da Conceição</t>
  </si>
  <si>
    <t>+5534975006245</t>
  </si>
  <si>
    <t>stellamendonca@example.com</t>
  </si>
  <si>
    <t>408.962.713-31</t>
  </si>
  <si>
    <t>Bento Oliveira</t>
  </si>
  <si>
    <t>Distrito de Jesus, 37</t>
  </si>
  <si>
    <t>Melo das Flores</t>
  </si>
  <si>
    <t>+5533915673405</t>
  </si>
  <si>
    <t>ribeiroravi@example.org</t>
  </si>
  <si>
    <t>506.819.247-30</t>
  </si>
  <si>
    <t>Breno Fonseca</t>
  </si>
  <si>
    <t>Pátio de Viana, 44</t>
  </si>
  <si>
    <t>+55082984091864</t>
  </si>
  <si>
    <t>yviana@example.net</t>
  </si>
  <si>
    <t>517.392.086-68</t>
  </si>
  <si>
    <t>Anna Liz Aragão</t>
  </si>
  <si>
    <t>Viaduto Larissa Rezende, 9</t>
  </si>
  <si>
    <t>Cirino de Goiás</t>
  </si>
  <si>
    <t>+5548990917570</t>
  </si>
  <si>
    <t>rael74@example.org</t>
  </si>
  <si>
    <t>954.071.823-60</t>
  </si>
  <si>
    <t>Lagoa de Novais, 8</t>
  </si>
  <si>
    <t>+5503969447223</t>
  </si>
  <si>
    <t>vieiraanthony@example.org</t>
  </si>
  <si>
    <t>318.592.607-21</t>
  </si>
  <si>
    <t>Ana Sophia Monteiro</t>
  </si>
  <si>
    <t>Vale Sales, 72</t>
  </si>
  <si>
    <t>+5578941342684</t>
  </si>
  <si>
    <t>luiz-henrique29@example.com</t>
  </si>
  <si>
    <t>107.596.243-99</t>
  </si>
  <si>
    <t>Ana Beatriz da Rocha</t>
  </si>
  <si>
    <t>Trecho de Montenegro</t>
  </si>
  <si>
    <t>+5520905292034</t>
  </si>
  <si>
    <t>anna-lizribeiro@example.org</t>
  </si>
  <si>
    <t>167.305.492-70</t>
  </si>
  <si>
    <t>Sofia Pinto</t>
  </si>
  <si>
    <t>Trecho de Vieira, 8</t>
  </si>
  <si>
    <t>+5576944191174</t>
  </si>
  <si>
    <t>lucas99@example.com</t>
  </si>
  <si>
    <t>610.345.982-60</t>
  </si>
  <si>
    <t>Maria Clara Souza</t>
  </si>
  <si>
    <t>Vila Maria Julia Ramos, 934</t>
  </si>
  <si>
    <t>+5508909085598</t>
  </si>
  <si>
    <t>borgesfelipe@example.com</t>
  </si>
  <si>
    <t>790.135.246-99</t>
  </si>
  <si>
    <t>Maria Cecília Sampaio</t>
  </si>
  <si>
    <t>Favela de Pastor, 419</t>
  </si>
  <si>
    <t>+55003908685751</t>
  </si>
  <si>
    <t>helenadias@example.net</t>
  </si>
  <si>
    <t>041.869.753-10</t>
  </si>
  <si>
    <t>Manuela Cunha</t>
  </si>
  <si>
    <t>Passarela Abreu, 833</t>
  </si>
  <si>
    <t>Pacheco de Santos</t>
  </si>
  <si>
    <t>+5543969806840</t>
  </si>
  <si>
    <t>rcasa-grande@example.com</t>
  </si>
  <si>
    <t>251.436.078-17</t>
  </si>
  <si>
    <t>Bruno Novais</t>
  </si>
  <si>
    <t>Praia de Moura, 2</t>
  </si>
  <si>
    <t>+5577932210954</t>
  </si>
  <si>
    <t>piresluiz-miguel@example.net</t>
  </si>
  <si>
    <t>189.753.406-00</t>
  </si>
  <si>
    <t>Caleb Castro</t>
  </si>
  <si>
    <t>Residencial de Melo, 53</t>
  </si>
  <si>
    <t>+5598959938482</t>
  </si>
  <si>
    <t>alanacavalcante@example.net</t>
  </si>
  <si>
    <t>150.742.386-17</t>
  </si>
  <si>
    <t>Gael Henrique Duarte</t>
  </si>
  <si>
    <t>Colônia de Nascimento, 66</t>
  </si>
  <si>
    <t>+5566995736219</t>
  </si>
  <si>
    <t>342.185.967-19</t>
  </si>
  <si>
    <t>Augusto Costa</t>
  </si>
  <si>
    <t>Pátio Jade Viana, 27</t>
  </si>
  <si>
    <t>+55029972091310</t>
  </si>
  <si>
    <t>beniciofogaca@example.org</t>
  </si>
  <si>
    <t>194.275.630-52</t>
  </si>
  <si>
    <t>Rodrigo Farias</t>
  </si>
  <si>
    <t>Lago Caldeira</t>
  </si>
  <si>
    <t>+5582907099563</t>
  </si>
  <si>
    <t>pedro-miguelvasconcelos@example.com</t>
  </si>
  <si>
    <t>816.749.230-31</t>
  </si>
  <si>
    <t>Ravi Lucca Mendes</t>
  </si>
  <si>
    <t>Viaduto Matteo da Rocha, 13</t>
  </si>
  <si>
    <t>+5525961100385</t>
  </si>
  <si>
    <t>210.564.837-17</t>
  </si>
  <si>
    <t>Calebe Nogueira</t>
  </si>
  <si>
    <t>Fazenda Davi Lucca Ribeiro, 49</t>
  </si>
  <si>
    <t>+5561900535500</t>
  </si>
  <si>
    <t>joao-miguelmelo@example.org</t>
  </si>
  <si>
    <t>295.381.746-82</t>
  </si>
  <si>
    <t>Isabel Pastor</t>
  </si>
  <si>
    <t>Pátio Santos, 3</t>
  </si>
  <si>
    <t>+5593968441335</t>
  </si>
  <si>
    <t>maria-isis26@example.org</t>
  </si>
  <si>
    <t>410.285.973-04</t>
  </si>
  <si>
    <t>Paulo Casa Grande</t>
  </si>
  <si>
    <t>Alameda de Viana, 467</t>
  </si>
  <si>
    <t>+5519971421808</t>
  </si>
  <si>
    <t>crodrigues@example.com</t>
  </si>
  <si>
    <t>897.413.605-84</t>
  </si>
  <si>
    <t>Manuela Jesus</t>
  </si>
  <si>
    <t>Rodovia Mateus Duarte</t>
  </si>
  <si>
    <t>+5500927210226</t>
  </si>
  <si>
    <t>zmelo@example.org</t>
  </si>
  <si>
    <t>359.462.780-29</t>
  </si>
  <si>
    <t>João Pedro da Rocha</t>
  </si>
  <si>
    <t>Rodovia Garcia</t>
  </si>
  <si>
    <t>Peixoto do Galho</t>
  </si>
  <si>
    <t>+55060941687633</t>
  </si>
  <si>
    <t>caldeiradiego@example.net</t>
  </si>
  <si>
    <t>836.029.741-03</t>
  </si>
  <si>
    <t>Otto da Mota</t>
  </si>
  <si>
    <t>Trecho Nascimento, 76</t>
  </si>
  <si>
    <t>+5570973857915</t>
  </si>
  <si>
    <t>ana-lauracostela@example.com</t>
  </si>
  <si>
    <t>648.950.312-33</t>
  </si>
  <si>
    <t>Setor Gabriel Sampaio, 92</t>
  </si>
  <si>
    <t>+5593996292346</t>
  </si>
  <si>
    <t>paulo16@example.net</t>
  </si>
  <si>
    <t>485.967.123-64</t>
  </si>
  <si>
    <t>Matheus Moraes</t>
  </si>
  <si>
    <t>Rua de Pereira, 32</t>
  </si>
  <si>
    <t>+5570937968974</t>
  </si>
  <si>
    <t>juan13@example.org</t>
  </si>
  <si>
    <t>452.017.639-52</t>
  </si>
  <si>
    <t>Marina Melo</t>
  </si>
  <si>
    <t>Parque de Santos, 52</t>
  </si>
  <si>
    <t>+5515943589975</t>
  </si>
  <si>
    <t>juliacorreia@example.com</t>
  </si>
  <si>
    <t>328.410.579-41</t>
  </si>
  <si>
    <t>Yago da Cruz</t>
  </si>
  <si>
    <t>Favela Mirella Porto</t>
  </si>
  <si>
    <t>Câmara do Galho</t>
  </si>
  <si>
    <t>+5573934715186</t>
  </si>
  <si>
    <t>ana-laurarezende@example.org</t>
  </si>
  <si>
    <t>061.952.734-06</t>
  </si>
  <si>
    <t>Davi Luiz Almeida</t>
  </si>
  <si>
    <t>Lagoa Luiz Felipe Guerra, 459</t>
  </si>
  <si>
    <t>+5532937445540</t>
  </si>
  <si>
    <t>mirellavargas@example.net</t>
  </si>
  <si>
    <t>820.495.716-58</t>
  </si>
  <si>
    <t>Mariana Farias</t>
  </si>
  <si>
    <t>Fazenda de Brito, 70</t>
  </si>
  <si>
    <t>+55010956879288</t>
  </si>
  <si>
    <t>riosravy@example.org</t>
  </si>
  <si>
    <t>028.613.579-59</t>
  </si>
  <si>
    <t>Eloá Andrade</t>
  </si>
  <si>
    <t>Praia Alves, 3</t>
  </si>
  <si>
    <t>+5596959864984</t>
  </si>
  <si>
    <t>moreiraluana@example.com</t>
  </si>
  <si>
    <t>932.107.648-40</t>
  </si>
  <si>
    <t>Augusto Moura</t>
  </si>
  <si>
    <t>Vereda Sampaio, 64</t>
  </si>
  <si>
    <t>+5505978850911</t>
  </si>
  <si>
    <t>lopesdavi-lucca@example.org</t>
  </si>
  <si>
    <t>613.075.429-99</t>
  </si>
  <si>
    <t>Lorena Brito</t>
  </si>
  <si>
    <t>Avenida Kaique Caldeira, 70</t>
  </si>
  <si>
    <t>Barbosa de Minas</t>
  </si>
  <si>
    <t>+55074953835797</t>
  </si>
  <si>
    <t>ryan44@example.com</t>
  </si>
  <si>
    <t>025.976.418-30</t>
  </si>
  <si>
    <t>Ana Costela</t>
  </si>
  <si>
    <t>Quadra de Casa Grande</t>
  </si>
  <si>
    <t>Araújo da Prata</t>
  </si>
  <si>
    <t>+5586990381155</t>
  </si>
  <si>
    <t>matheusrezende@example.org</t>
  </si>
  <si>
    <t>368.451.792-55</t>
  </si>
  <si>
    <t>Leandro Guerra</t>
  </si>
  <si>
    <t>Fazenda Pedro Henrique Alves, 872</t>
  </si>
  <si>
    <t>+5561934570412</t>
  </si>
  <si>
    <t>anagarcia@example.net</t>
  </si>
  <si>
    <t>653.078.214-17</t>
  </si>
  <si>
    <t>Loteamento Ana Rios</t>
  </si>
  <si>
    <t>+5581997425242</t>
  </si>
  <si>
    <t>melina75@example.org</t>
  </si>
  <si>
    <t>173.845.962-46</t>
  </si>
  <si>
    <t>Noah Alves</t>
  </si>
  <si>
    <t>Estrada da Mota, 800</t>
  </si>
  <si>
    <t>Moreira de Barbosa</t>
  </si>
  <si>
    <t>+5567915106399</t>
  </si>
  <si>
    <t>cassianoana-luiza@example.net</t>
  </si>
  <si>
    <t>587.642.903-10</t>
  </si>
  <si>
    <t>Praça Heitor da Cunha, 37</t>
  </si>
  <si>
    <t>Duarte do Campo</t>
  </si>
  <si>
    <t>+5574995435172</t>
  </si>
  <si>
    <t>dante06@example.com</t>
  </si>
  <si>
    <t>769.230.514-52</t>
  </si>
  <si>
    <t>Maria Alice Moura</t>
  </si>
  <si>
    <t>Campo de Cassiano, 3</t>
  </si>
  <si>
    <t>+5543985768166</t>
  </si>
  <si>
    <t>vianagabrielly@example.net</t>
  </si>
  <si>
    <t>825.304.169-15</t>
  </si>
  <si>
    <t>Lorenzo Vargas</t>
  </si>
  <si>
    <t>Núcleo Bianca Cassiano, 99</t>
  </si>
  <si>
    <t>+5597957571646</t>
  </si>
  <si>
    <t>azevedoluigi@example.org</t>
  </si>
  <si>
    <t>719.504.286-30</t>
  </si>
  <si>
    <t>Marcela Campos</t>
  </si>
  <si>
    <t>Vereda de Dias, 13</t>
  </si>
  <si>
    <t>Casa Grande do Sul</t>
  </si>
  <si>
    <t>+5588965489797</t>
  </si>
  <si>
    <t>paulofogaca@example.org</t>
  </si>
  <si>
    <t>728.146.390-13</t>
  </si>
  <si>
    <t>Viela Henry Monteiro, 37</t>
  </si>
  <si>
    <t>+5524967078643</t>
  </si>
  <si>
    <t>joao-guilhermesantos@example.net</t>
  </si>
  <si>
    <t>879.502.364-00</t>
  </si>
  <si>
    <t>Thomas Borges</t>
  </si>
  <si>
    <t>Viela Freitas</t>
  </si>
  <si>
    <t>+5576948985051</t>
  </si>
  <si>
    <t>henryaraujo@example.com</t>
  </si>
  <si>
    <t>358.716.042-26</t>
  </si>
  <si>
    <t>Enzo Gabriel Silveira</t>
  </si>
  <si>
    <t>Lago de da Mata, 63</t>
  </si>
  <si>
    <t>+5504948674992</t>
  </si>
  <si>
    <t>silveiramatteo@example.org</t>
  </si>
  <si>
    <t>208.517.934-79</t>
  </si>
  <si>
    <t>Breno Barbosa</t>
  </si>
  <si>
    <t>Passarela André Rodrigues, 78</t>
  </si>
  <si>
    <t>+5587991229440</t>
  </si>
  <si>
    <t>pedro-miguel30@example.com</t>
  </si>
  <si>
    <t>029.163.458-33</t>
  </si>
  <si>
    <t>Travessa Isabel Campos, 61</t>
  </si>
  <si>
    <t>Andrade Alegre</t>
  </si>
  <si>
    <t>+5571959705760</t>
  </si>
  <si>
    <t>jose-pedropeixoto@example.org</t>
  </si>
  <si>
    <t>865.079.324-00</t>
  </si>
  <si>
    <t>Evelyn Farias</t>
  </si>
  <si>
    <t>Sítio Théo Freitas, 51</t>
  </si>
  <si>
    <t>+55058919184852</t>
  </si>
  <si>
    <t>cardosodiogo@example.net</t>
  </si>
  <si>
    <t>428.710.963-50</t>
  </si>
  <si>
    <t>Maria Eduarda da Rocha</t>
  </si>
  <si>
    <t>Jardim Macedo, 17</t>
  </si>
  <si>
    <t>+55085995845234</t>
  </si>
  <si>
    <t>mateus43@example.com</t>
  </si>
  <si>
    <t>457.138.960-48</t>
  </si>
  <si>
    <t>Maria Cecília Monteiro</t>
  </si>
  <si>
    <t>Conjunto de da Paz, 37</t>
  </si>
  <si>
    <t>+5577993945720</t>
  </si>
  <si>
    <t>das-nevesjulia@example.org</t>
  </si>
  <si>
    <t>895.130.742-50</t>
  </si>
  <si>
    <t>Vereda de Rezende, 69</t>
  </si>
  <si>
    <t>+5571991565014</t>
  </si>
  <si>
    <t>barbosagabriel@example.org</t>
  </si>
  <si>
    <t>948.061.352-24</t>
  </si>
  <si>
    <t>Davi Lucas Rocha</t>
  </si>
  <si>
    <t>Área Erick Duarte, 27</t>
  </si>
  <si>
    <t>Souza das Pedras</t>
  </si>
  <si>
    <t>+5579993008568</t>
  </si>
  <si>
    <t>lunnapimenta@example.net</t>
  </si>
  <si>
    <t>541.068.279-30</t>
  </si>
  <si>
    <t>Luiz Felipe das Neves</t>
  </si>
  <si>
    <t>Trecho Nunes, 4</t>
  </si>
  <si>
    <t>Moreira da Prata</t>
  </si>
  <si>
    <t>+5548953090976</t>
  </si>
  <si>
    <t>zoecampos@example.org</t>
  </si>
  <si>
    <t>263.084.517-62</t>
  </si>
  <si>
    <t>Calebe Jesus</t>
  </si>
  <si>
    <t>Vale Cecília das Neves, 97</t>
  </si>
  <si>
    <t>+5565907169719</t>
  </si>
  <si>
    <t>souzadaniela@example.com</t>
  </si>
  <si>
    <t>260.439.871-04</t>
  </si>
  <si>
    <t>Maria Helena Moraes</t>
  </si>
  <si>
    <t>Área Melina Costela, 12</t>
  </si>
  <si>
    <t>+55051935994062</t>
  </si>
  <si>
    <t>lucca95@example.net</t>
  </si>
  <si>
    <t>874.310.269-78</t>
  </si>
  <si>
    <t>Bernardo Rios</t>
  </si>
  <si>
    <t>Feira de Melo, 4</t>
  </si>
  <si>
    <t>+5509984201309</t>
  </si>
  <si>
    <t>pedro-lucas81@example.com</t>
  </si>
  <si>
    <t>516.048.923-15</t>
  </si>
  <si>
    <t>Davi Luiz Melo</t>
  </si>
  <si>
    <t>Residencial de Macedo, 29</t>
  </si>
  <si>
    <t>+5509919120373</t>
  </si>
  <si>
    <t>luanmoura@example.net</t>
  </si>
  <si>
    <t>349.051.267-70</t>
  </si>
  <si>
    <t>Hadassa Costela</t>
  </si>
  <si>
    <t>Trecho Barros, 34</t>
  </si>
  <si>
    <t>Casa Grande de Jesus</t>
  </si>
  <si>
    <t>+55010986408343</t>
  </si>
  <si>
    <t>fsampaio@example.net</t>
  </si>
  <si>
    <t>346.825.910-70</t>
  </si>
  <si>
    <t>Antônio Santos</t>
  </si>
  <si>
    <t>Avenida Sophie Moraes, 19</t>
  </si>
  <si>
    <t>+5561943832086</t>
  </si>
  <si>
    <t>silvadante@example.com</t>
  </si>
  <si>
    <t>216.754.089-20</t>
  </si>
  <si>
    <t>Emanuella Ferreira</t>
  </si>
  <si>
    <t>Sítio da Paz</t>
  </si>
  <si>
    <t>Novaes da Serra</t>
  </si>
  <si>
    <t>+5504967115468</t>
  </si>
  <si>
    <t>joao-pedro78@example.org</t>
  </si>
  <si>
    <t>502.798.314-04</t>
  </si>
  <si>
    <t>Rafaela Camargo</t>
  </si>
  <si>
    <t>Ladeira Leonardo Azevedo, 830</t>
  </si>
  <si>
    <t>Monteiro de Pereira</t>
  </si>
  <si>
    <t>+5521954530345</t>
  </si>
  <si>
    <t>anamoraes@example.org</t>
  </si>
  <si>
    <t>842.903.571-05</t>
  </si>
  <si>
    <t>Distrito Luiz Miguel Cardoso, 17</t>
  </si>
  <si>
    <t>+55032908017087</t>
  </si>
  <si>
    <t>cmachado@example.com</t>
  </si>
  <si>
    <t>309.862.715-86</t>
  </si>
  <si>
    <t>Anna Liz Rodrigues</t>
  </si>
  <si>
    <t>Rua de Moreira, 41</t>
  </si>
  <si>
    <t>+5506993360273</t>
  </si>
  <si>
    <t>garciaoliver@example.com</t>
  </si>
  <si>
    <t>690.248.315-98</t>
  </si>
  <si>
    <t>Luiz Otávio Vasconcelos</t>
  </si>
  <si>
    <t>Quadra Câmara, 920</t>
  </si>
  <si>
    <t>+55092983162621</t>
  </si>
  <si>
    <t>vitorsiqueira@example.com</t>
  </si>
  <si>
    <t>506.798.243-83</t>
  </si>
  <si>
    <t>Benjamin Duarte</t>
  </si>
  <si>
    <t>Lago de Nogueira, 51</t>
  </si>
  <si>
    <t>Leão do Campo</t>
  </si>
  <si>
    <t>+5501941006242</t>
  </si>
  <si>
    <t>ribeiropedro@example.com</t>
  </si>
  <si>
    <t>175.239.840-88</t>
  </si>
  <si>
    <t>Davi Ribeiro</t>
  </si>
  <si>
    <t>Residencial de Azevedo, 55</t>
  </si>
  <si>
    <t>+5587985655905</t>
  </si>
  <si>
    <t>gcostela@example.org</t>
  </si>
  <si>
    <t>739.865.410-39</t>
  </si>
  <si>
    <t>Passarela de Silva, 96</t>
  </si>
  <si>
    <t>+5557958992308</t>
  </si>
  <si>
    <t>joao-guilherme00@example.com</t>
  </si>
  <si>
    <t>815.967.203-95</t>
  </si>
  <si>
    <t>André Azevedo</t>
  </si>
  <si>
    <t>Lagoa de Novaes, 45</t>
  </si>
  <si>
    <t>Gomes de Albuquerque</t>
  </si>
  <si>
    <t>+5591947641731</t>
  </si>
  <si>
    <t>pietro16@example.net</t>
  </si>
  <si>
    <t>206.945.731-16</t>
  </si>
  <si>
    <t>Thales Almeida</t>
  </si>
  <si>
    <t>Recanto de da Luz, 82</t>
  </si>
  <si>
    <t>Castro de Alves</t>
  </si>
  <si>
    <t>+5517936358028</t>
  </si>
  <si>
    <t>gabriel94@example.net</t>
  </si>
  <si>
    <t>350.762.849-00</t>
  </si>
  <si>
    <t>Bianca Silveira</t>
  </si>
  <si>
    <t>Largo das Neves</t>
  </si>
  <si>
    <t>Barros da Serra</t>
  </si>
  <si>
    <t>+5537946720181</t>
  </si>
  <si>
    <t>barbosaenrico@example.org</t>
  </si>
  <si>
    <t>193.045.867-39</t>
  </si>
  <si>
    <t>Setor da Costa, 2</t>
  </si>
  <si>
    <t>das Neves do Galho</t>
  </si>
  <si>
    <t>+5521987707580</t>
  </si>
  <si>
    <t>duarteisabella@example.org</t>
  </si>
  <si>
    <t>712.438.056-17</t>
  </si>
  <si>
    <t>Gabrielly Castro</t>
  </si>
  <si>
    <t>Via Pedro Miguel Guerra, 314</t>
  </si>
  <si>
    <t>Moraes de Goiás</t>
  </si>
  <si>
    <t>+5596917640186</t>
  </si>
  <si>
    <t>hellenada-conceicao@example.org</t>
  </si>
  <si>
    <t>810.653.279-86</t>
  </si>
  <si>
    <t>Ryan Castro</t>
  </si>
  <si>
    <t>Campo de Porto, 66</t>
  </si>
  <si>
    <t>Costa dos Dourados</t>
  </si>
  <si>
    <t>+5550917919932</t>
  </si>
  <si>
    <t>vicente38@example.net</t>
  </si>
  <si>
    <t>145.908.763-10</t>
  </si>
  <si>
    <t>Rodovia de Garcia, 780</t>
  </si>
  <si>
    <t>+5551917678516</t>
  </si>
  <si>
    <t>cmonteiro@example.net</t>
  </si>
  <si>
    <t>512.974.608-20</t>
  </si>
  <si>
    <t>Gustavo Henrique da Rosa</t>
  </si>
  <si>
    <t>Alameda Rafaela Nascimento</t>
  </si>
  <si>
    <t>+5530908240132</t>
  </si>
  <si>
    <t>garcializ@example.net</t>
  </si>
  <si>
    <t>628.104.397-96</t>
  </si>
  <si>
    <t>Maria Alice Leão</t>
  </si>
  <si>
    <t>Praia Jesus, 996</t>
  </si>
  <si>
    <t>Gomes de Goiás</t>
  </si>
  <si>
    <t>+5598905882518</t>
  </si>
  <si>
    <t>gda-paz@example.net</t>
  </si>
  <si>
    <t>504.362.978-92</t>
  </si>
  <si>
    <t>João Felipe Alves</t>
  </si>
  <si>
    <t>Travessa de Porto, 74</t>
  </si>
  <si>
    <t>+5548971499011</t>
  </si>
  <si>
    <t>msiqueira@example.net</t>
  </si>
  <si>
    <t>063.751.289-86</t>
  </si>
  <si>
    <t>Heloísa Freitas</t>
  </si>
  <si>
    <t>Fazenda Agatha Gonçalves, 13</t>
  </si>
  <si>
    <t>+55006915361229</t>
  </si>
  <si>
    <t>sampaiohellena@example.net</t>
  </si>
  <si>
    <t>089.672.145-02</t>
  </si>
  <si>
    <t>João Miguel Viana</t>
  </si>
  <si>
    <t>Aeroporto Isis Lima, 264</t>
  </si>
  <si>
    <t>+5500901360746</t>
  </si>
  <si>
    <t>jfonseca@example.org</t>
  </si>
  <si>
    <t>508.493.612-06</t>
  </si>
  <si>
    <t>Dante Andrade</t>
  </si>
  <si>
    <t>Distrito Gustavo Mendes, 26</t>
  </si>
  <si>
    <t>Pastor de Pereira</t>
  </si>
  <si>
    <t>+5513936505548</t>
  </si>
  <si>
    <t>stephany49@example.org</t>
  </si>
  <si>
    <t>410.892.567-01</t>
  </si>
  <si>
    <t>Diogo Pereira</t>
  </si>
  <si>
    <t>Ladeira da Conceição, 29</t>
  </si>
  <si>
    <t>da Cunha de das Neves</t>
  </si>
  <si>
    <t>+5535995396807</t>
  </si>
  <si>
    <t>hfonseca@example.org</t>
  </si>
  <si>
    <t>761.823.495-73</t>
  </si>
  <si>
    <t>Loteamento da Rosa</t>
  </si>
  <si>
    <t>+5519924012403</t>
  </si>
  <si>
    <t>martinsmaria-luisa@example.org</t>
  </si>
  <si>
    <t>957.642.038-56</t>
  </si>
  <si>
    <t>João Pedro Rezende</t>
  </si>
  <si>
    <t>Distrito de Casa Grande, 15</t>
  </si>
  <si>
    <t>+55099908396585</t>
  </si>
  <si>
    <t>ppires@example.org</t>
  </si>
  <si>
    <t>746.123.590-70</t>
  </si>
  <si>
    <t>Maria Júlia Correia</t>
  </si>
  <si>
    <t>Trecho Brayan Rios, 96</t>
  </si>
  <si>
    <t>+5568910225085</t>
  </si>
  <si>
    <t>raquelazevedo@example.com</t>
  </si>
  <si>
    <t>623.594.081-51</t>
  </si>
  <si>
    <t>Evelyn da Costa</t>
  </si>
  <si>
    <t>Morro de Barros, 46</t>
  </si>
  <si>
    <t>+5553933561579</t>
  </si>
  <si>
    <t>ysantos@example.com</t>
  </si>
  <si>
    <t>509.138.476-66</t>
  </si>
  <si>
    <t>Cauã Borges</t>
  </si>
  <si>
    <t>Praia Vargas, 24</t>
  </si>
  <si>
    <t>+55053972942804</t>
  </si>
  <si>
    <t>ana-livia52@example.net</t>
  </si>
  <si>
    <t>391.805.647-39</t>
  </si>
  <si>
    <t>Erick Costa</t>
  </si>
  <si>
    <t>Avenida Cassiano, 2</t>
  </si>
  <si>
    <t>Leão Grande</t>
  </si>
  <si>
    <t>+5516920023140</t>
  </si>
  <si>
    <t>agathamelo@example.org</t>
  </si>
  <si>
    <t>542.908.613-42</t>
  </si>
  <si>
    <t>Davi Lucas Nascimento</t>
  </si>
  <si>
    <t>Trecho de Carvalho</t>
  </si>
  <si>
    <t>Melo de Vasconcelos</t>
  </si>
  <si>
    <t>+5525900967980</t>
  </si>
  <si>
    <t>rda-cruz@example.org</t>
  </si>
  <si>
    <t>643.521.897-82</t>
  </si>
  <si>
    <t>Olivia Cavalcanti</t>
  </si>
  <si>
    <t>Setor da Costa, 99</t>
  </si>
  <si>
    <t>da Luz de Marques</t>
  </si>
  <si>
    <t>+5565945481956</t>
  </si>
  <si>
    <t>nogueiralivia@example.com</t>
  </si>
  <si>
    <t>037.184.692-78</t>
  </si>
  <si>
    <t>Alexia Viana</t>
  </si>
  <si>
    <t>Estrada Ana Liz Câmara, 36</t>
  </si>
  <si>
    <t>Silva de Azevedo</t>
  </si>
  <si>
    <t>+5534971658707</t>
  </si>
  <si>
    <t>lporto@example.org</t>
  </si>
  <si>
    <t>459.832.076-10</t>
  </si>
  <si>
    <t>Mathias Fogaça</t>
  </si>
  <si>
    <t>Praia Pereira, 54</t>
  </si>
  <si>
    <t>+55078999751003</t>
  </si>
  <si>
    <t>vitor-hugo31@example.com</t>
  </si>
  <si>
    <t>659.784.012-76</t>
  </si>
  <si>
    <t>Arthur Miguel Camargo</t>
  </si>
  <si>
    <t>Avenida Ana Julia Pinto, 50</t>
  </si>
  <si>
    <t>Martins dos Dourados</t>
  </si>
  <si>
    <t>+5503964814478</t>
  </si>
  <si>
    <t>zcastro@example.com</t>
  </si>
  <si>
    <t>032.891.764-87</t>
  </si>
  <si>
    <t>Sofia Abreu</t>
  </si>
  <si>
    <t>Quadra Bento Castro, 868</t>
  </si>
  <si>
    <t>Ferreira de Lopes</t>
  </si>
  <si>
    <t>+5598985556095</t>
  </si>
  <si>
    <t>laranogueira@example.com</t>
  </si>
  <si>
    <t>053.176.489-39</t>
  </si>
  <si>
    <t>Residencial Yan Duarte, 35</t>
  </si>
  <si>
    <t>+5504939682324</t>
  </si>
  <si>
    <t>nascimentoemilly@example.net</t>
  </si>
  <si>
    <t>586.097.243-10</t>
  </si>
  <si>
    <t>Melissa Ramos</t>
  </si>
  <si>
    <t>Travessa de Novais</t>
  </si>
  <si>
    <t>+5580955696468</t>
  </si>
  <si>
    <t>antony67@example.org</t>
  </si>
  <si>
    <t>810.265.793-68</t>
  </si>
  <si>
    <t>Calebe das Neves</t>
  </si>
  <si>
    <t>Loteamento de Guerra, 8</t>
  </si>
  <si>
    <t>+55056924513568</t>
  </si>
  <si>
    <t>juliacavalcanti@example.org</t>
  </si>
  <si>
    <t>718.659.324-00</t>
  </si>
  <si>
    <t>Rael Gonçalves</t>
  </si>
  <si>
    <t>Vila Bella Moraes, 30</t>
  </si>
  <si>
    <t>+5515900666082</t>
  </si>
  <si>
    <t>mendoncalivia@example.net</t>
  </si>
  <si>
    <t>231.687.094-50</t>
  </si>
  <si>
    <t>Juan Pacheco</t>
  </si>
  <si>
    <t>Lagoa Câmara, 4</t>
  </si>
  <si>
    <t>+5549993373999</t>
  </si>
  <si>
    <t>cardosoleandro@example.com</t>
  </si>
  <si>
    <t>410.798.235-14</t>
  </si>
  <si>
    <t>Pedro Henrique Barros</t>
  </si>
  <si>
    <t>Feira Natália da Conceição, 28</t>
  </si>
  <si>
    <t>+55043950940460</t>
  </si>
  <si>
    <t>bruno24@example.org</t>
  </si>
  <si>
    <t>235.780.914-05</t>
  </si>
  <si>
    <t>Clarice Duarte</t>
  </si>
  <si>
    <t>Núcleo Yago Guerra</t>
  </si>
  <si>
    <t>+5535917547892</t>
  </si>
  <si>
    <t>das-nevesjulia@example.net</t>
  </si>
  <si>
    <t>148.975.063-01</t>
  </si>
  <si>
    <t>Ian Caldeira</t>
  </si>
  <si>
    <t>Avenida Vargas, 46</t>
  </si>
  <si>
    <t>+5532919318425</t>
  </si>
  <si>
    <t>brunocamara@example.net</t>
  </si>
  <si>
    <t>247.086.935-83</t>
  </si>
  <si>
    <t>Ravy Fonseca</t>
  </si>
  <si>
    <t>Jardim de Sousa, 12</t>
  </si>
  <si>
    <t>+55004902796709</t>
  </si>
  <si>
    <t>dalves@example.org</t>
  </si>
  <si>
    <t>961.835.047-93</t>
  </si>
  <si>
    <t>Paulo Costela</t>
  </si>
  <si>
    <t>Passarela de Almeida</t>
  </si>
  <si>
    <t>+5582944764178</t>
  </si>
  <si>
    <t>lvieira@example.net</t>
  </si>
  <si>
    <t>914.026.753-99</t>
  </si>
  <si>
    <t>Aurora Rodrigues</t>
  </si>
  <si>
    <t>Chácara de Novaes, 9</t>
  </si>
  <si>
    <t>+5547938010528</t>
  </si>
  <si>
    <t>da-conceicaoluara@example.org</t>
  </si>
  <si>
    <t>203.745.691-34</t>
  </si>
  <si>
    <t>Gustavo Henrique Barbosa</t>
  </si>
  <si>
    <t>Morro Júlia Gonçalves, 67</t>
  </si>
  <si>
    <t>Moreira dos Dourados</t>
  </si>
  <si>
    <t>+5598963577742</t>
  </si>
  <si>
    <t>apollonovaes@example.org</t>
  </si>
  <si>
    <t>135.802.647-53</t>
  </si>
  <si>
    <t>João Lucas Cavalcante</t>
  </si>
  <si>
    <t>Distrito Marina Costela, 903</t>
  </si>
  <si>
    <t>+5590922492386</t>
  </si>
  <si>
    <t>263.459.178-00</t>
  </si>
  <si>
    <t>Yan Sales</t>
  </si>
  <si>
    <t>Viaduto Rezende</t>
  </si>
  <si>
    <t>+5517953311671</t>
  </si>
  <si>
    <t>aurora90@example.net</t>
  </si>
  <si>
    <t>930.521.674-99</t>
  </si>
  <si>
    <t>Alexia Freitas</t>
  </si>
  <si>
    <t>Estrada Borges, 91</t>
  </si>
  <si>
    <t>Mendonça de Goiás</t>
  </si>
  <si>
    <t>+5589996487634</t>
  </si>
  <si>
    <t>samarcelo@example.com</t>
  </si>
  <si>
    <t>347.862.051-17</t>
  </si>
  <si>
    <t>Anna Liz Peixoto</t>
  </si>
  <si>
    <t>Alameda Ferreira, 976</t>
  </si>
  <si>
    <t>+55097959246843</t>
  </si>
  <si>
    <t>vitor-hugoda-mota@example.net</t>
  </si>
  <si>
    <t>943.180.726-22</t>
  </si>
  <si>
    <t>Mariane Oliveira</t>
  </si>
  <si>
    <t>Núcleo de Novais</t>
  </si>
  <si>
    <t>+55087973041638</t>
  </si>
  <si>
    <t>aurora57@example.net</t>
  </si>
  <si>
    <t>634.789.120-40</t>
  </si>
  <si>
    <t>Núcleo de Cavalcante, 70</t>
  </si>
  <si>
    <t>+5505962976446</t>
  </si>
  <si>
    <t>stephany65@example.org</t>
  </si>
  <si>
    <t>390.275.684-56</t>
  </si>
  <si>
    <t>Ágatha da Cruz</t>
  </si>
  <si>
    <t>Vale Ryan Sá, 553</t>
  </si>
  <si>
    <t>+5542905411893</t>
  </si>
  <si>
    <t>melina36@example.com</t>
  </si>
  <si>
    <t>021.786.439-22</t>
  </si>
  <si>
    <t>Stephany Cardoso</t>
  </si>
  <si>
    <t>Trecho de Almeida</t>
  </si>
  <si>
    <t>Novais de Oliveira</t>
  </si>
  <si>
    <t>+5540935680186</t>
  </si>
  <si>
    <t>gomesbenjamin@example.com</t>
  </si>
  <si>
    <t>409.715.682-94</t>
  </si>
  <si>
    <t>Setor de Barbosa</t>
  </si>
  <si>
    <t>Pires de da Rosa</t>
  </si>
  <si>
    <t>+5555972728292</t>
  </si>
  <si>
    <t>albuquerqueana-carolina@example.net</t>
  </si>
  <si>
    <t>278.956.401-94</t>
  </si>
  <si>
    <t>Bianca Correia</t>
  </si>
  <si>
    <t>Vale Moreira, 8</t>
  </si>
  <si>
    <t>Marques da Mata</t>
  </si>
  <si>
    <t>+5532904031476</t>
  </si>
  <si>
    <t>vitor-hugoleao@example.net</t>
  </si>
  <si>
    <t>608.392.145-70</t>
  </si>
  <si>
    <t>Ladeira Heloísa Duarte, 290</t>
  </si>
  <si>
    <t>+5549914945166</t>
  </si>
  <si>
    <t>isabellycavalcanti@example.net</t>
  </si>
  <si>
    <t>762.531.984-91</t>
  </si>
  <si>
    <t>Zoe Jesus</t>
  </si>
  <si>
    <t>Colônia Luna da Cruz</t>
  </si>
  <si>
    <t>+5585921061508</t>
  </si>
  <si>
    <t>rael12@example.net</t>
  </si>
  <si>
    <t>489.563.217-28</t>
  </si>
  <si>
    <t>Vinicius Caldeira</t>
  </si>
  <si>
    <t>Estrada Vasconcelos, 8</t>
  </si>
  <si>
    <t>+5561970554568</t>
  </si>
  <si>
    <t>riosmaria-sophia@example.org</t>
  </si>
  <si>
    <t>914.067.285-94</t>
  </si>
  <si>
    <t>Cauã Casa Grande</t>
  </si>
  <si>
    <t>Vila Stephany Moraes, 1</t>
  </si>
  <si>
    <t>+5586969314542</t>
  </si>
  <si>
    <t>carolinefogaca@example.org</t>
  </si>
  <si>
    <t>284.915.076-20</t>
  </si>
  <si>
    <t>Gabriela Jesus</t>
  </si>
  <si>
    <t>Praça Luara Vargas, 74</t>
  </si>
  <si>
    <t>+5569930112887</t>
  </si>
  <si>
    <t>vitoria34@example.com</t>
  </si>
  <si>
    <t>931.250.846-60</t>
  </si>
  <si>
    <t>João Miguel Pereira</t>
  </si>
  <si>
    <t>Chácara Machado, 87</t>
  </si>
  <si>
    <t>+5583917457175</t>
  </si>
  <si>
    <t>659.710.428-58</t>
  </si>
  <si>
    <t>Luiza Moraes</t>
  </si>
  <si>
    <t>Residencial de Camargo, 94</t>
  </si>
  <si>
    <t>Leão de Abreu</t>
  </si>
  <si>
    <t>+55005971156092</t>
  </si>
  <si>
    <t>mda-rocha@example.com</t>
  </si>
  <si>
    <t>534.602.971-07</t>
  </si>
  <si>
    <t>Maria Vitória Gonçalves</t>
  </si>
  <si>
    <t>Esplanada Sampaio, 399</t>
  </si>
  <si>
    <t>+5561994211964</t>
  </si>
  <si>
    <t>davi-miguel38@example.com</t>
  </si>
  <si>
    <t>360.587.924-10</t>
  </si>
  <si>
    <t>Ian Monteiro</t>
  </si>
  <si>
    <t>Pátio Nogueira, 50</t>
  </si>
  <si>
    <t>+5530988957964</t>
  </si>
  <si>
    <t>spereira@example.net</t>
  </si>
  <si>
    <t>976.812.053-30</t>
  </si>
  <si>
    <t>Catarina Souza</t>
  </si>
  <si>
    <t>Residencial de Borges, 597</t>
  </si>
  <si>
    <t>+5584950295287</t>
  </si>
  <si>
    <t>mendoncagabrielly@example.com</t>
  </si>
  <si>
    <t>430.627.859-00</t>
  </si>
  <si>
    <t>João Miguel Oliveira</t>
  </si>
  <si>
    <t>Vale de Sá, 307</t>
  </si>
  <si>
    <t>+55003966808531</t>
  </si>
  <si>
    <t>davi-lucca01@example.com</t>
  </si>
  <si>
    <t>193.548.067-75</t>
  </si>
  <si>
    <t>Marcelo Azevedo</t>
  </si>
  <si>
    <t>Lago das Neves, 92</t>
  </si>
  <si>
    <t>+5524976522072</t>
  </si>
  <si>
    <t>da-luzfernanda@example.com</t>
  </si>
  <si>
    <t>846.735.109-84</t>
  </si>
  <si>
    <t>Cauã Fogaça</t>
  </si>
  <si>
    <t>Viela Vicente Pires, 660</t>
  </si>
  <si>
    <t>+5541906848793</t>
  </si>
  <si>
    <t>bcamara@example.com</t>
  </si>
  <si>
    <t>481.503.697-75</t>
  </si>
  <si>
    <t>Alameda Alexia Guerra, 5</t>
  </si>
  <si>
    <t>Rocha Grande</t>
  </si>
  <si>
    <t>+5583919132918</t>
  </si>
  <si>
    <t>helena49@example.net</t>
  </si>
  <si>
    <t>743.562.091-25</t>
  </si>
  <si>
    <t>Área de Rocha, 625</t>
  </si>
  <si>
    <t>Sampaio de Aragão</t>
  </si>
  <si>
    <t>+5547973000714</t>
  </si>
  <si>
    <t>souzamatteo@example.org</t>
  </si>
  <si>
    <t>326.105.849-89</t>
  </si>
  <si>
    <t>Vinicius Macedo</t>
  </si>
  <si>
    <t>Setor da Rosa</t>
  </si>
  <si>
    <t>Novaes de Leão</t>
  </si>
  <si>
    <t>+5588909535520</t>
  </si>
  <si>
    <t>camposfelipe@example.org</t>
  </si>
  <si>
    <t>621.753.089-95</t>
  </si>
  <si>
    <t>Trecho de Moreira, 29</t>
  </si>
  <si>
    <t>Novais do Oeste</t>
  </si>
  <si>
    <t>+55049950489656</t>
  </si>
  <si>
    <t>araujocamila@example.com</t>
  </si>
  <si>
    <t>928.465.107-76</t>
  </si>
  <si>
    <t>Jade Duarte</t>
  </si>
  <si>
    <t>Viela Yasmin Jesus, 513</t>
  </si>
  <si>
    <t>Casa Grande da Praia</t>
  </si>
  <si>
    <t>+55015968615721</t>
  </si>
  <si>
    <t>bpastor@example.com</t>
  </si>
  <si>
    <t>891.236.540-15</t>
  </si>
  <si>
    <t>Calebe Cavalcanti</t>
  </si>
  <si>
    <t>Fazenda de Lopes, 70</t>
  </si>
  <si>
    <t>Gonçalves do Oeste</t>
  </si>
  <si>
    <t>+55019974361675</t>
  </si>
  <si>
    <t>siqueiramatheus@example.org</t>
  </si>
  <si>
    <t>596.218.374-64</t>
  </si>
  <si>
    <t>Largo Novaes</t>
  </si>
  <si>
    <t>+5517951314861</t>
  </si>
  <si>
    <t>noahrezende@example.net</t>
  </si>
  <si>
    <t>459.168.327-37</t>
  </si>
  <si>
    <t>Ísis da Paz</t>
  </si>
  <si>
    <t>Morro de da Mota, 312</t>
  </si>
  <si>
    <t>Sampaio do Amparo</t>
  </si>
  <si>
    <t>+55077916919197</t>
  </si>
  <si>
    <t>diasmatteo@example.com</t>
  </si>
  <si>
    <t>481.572.603-53</t>
  </si>
  <si>
    <t>Gael Souza</t>
  </si>
  <si>
    <t>Rua Bento Brito, 2</t>
  </si>
  <si>
    <t>+5574995350360</t>
  </si>
  <si>
    <t>ravi-luccacorreia@example.org</t>
  </si>
  <si>
    <t>690.382.415-42</t>
  </si>
  <si>
    <t>Julia Pires</t>
  </si>
  <si>
    <t>Praia Casa Grande, 189</t>
  </si>
  <si>
    <t>+5537912955995</t>
  </si>
  <si>
    <t>diasmaria-laura@example.com</t>
  </si>
  <si>
    <t>385.906.742-74</t>
  </si>
  <si>
    <t>Maria Flor Viana</t>
  </si>
  <si>
    <t>Conjunto Liz Ramos, 617</t>
  </si>
  <si>
    <t>+5531990217362</t>
  </si>
  <si>
    <t>levinunes@example.com</t>
  </si>
  <si>
    <t>412.973.068-13</t>
  </si>
  <si>
    <t>Vila Ana Liz Dias, 773</t>
  </si>
  <si>
    <t>+5509998594180</t>
  </si>
  <si>
    <t>marcos-vinicius66@example.com</t>
  </si>
  <si>
    <t>672.159.048-49</t>
  </si>
  <si>
    <t>Evelyn Machado</t>
  </si>
  <si>
    <t>Feira Abreu, 20</t>
  </si>
  <si>
    <t>da Mata da Mata</t>
  </si>
  <si>
    <t>+5505986327069</t>
  </si>
  <si>
    <t>yporto@example.com</t>
  </si>
  <si>
    <t>752.681.390-02</t>
  </si>
  <si>
    <t>Augusto Camargo</t>
  </si>
  <si>
    <t>Núcleo da Rocha, 77</t>
  </si>
  <si>
    <t>Freitas do Amparo</t>
  </si>
  <si>
    <t>+5522964579330</t>
  </si>
  <si>
    <t>tcosta@example.net</t>
  </si>
  <si>
    <t>073.641.528-90</t>
  </si>
  <si>
    <t>Melissa Mendonça</t>
  </si>
  <si>
    <t>Campo Juliana Cunha, 20</t>
  </si>
  <si>
    <t>+5548962120929</t>
  </si>
  <si>
    <t>eduardoalves@example.com</t>
  </si>
  <si>
    <t>279.045.861-85</t>
  </si>
  <si>
    <t>Isabelly Nascimento</t>
  </si>
  <si>
    <t>Núcleo Mateus Vargas, 11</t>
  </si>
  <si>
    <t>Moreira de Souza</t>
  </si>
  <si>
    <t>+5555906277833</t>
  </si>
  <si>
    <t>yuripereira@example.org</t>
  </si>
  <si>
    <t>179.568.024-58</t>
  </si>
  <si>
    <t>Sofia Nogueira</t>
  </si>
  <si>
    <t>Avenida Gonçalves</t>
  </si>
  <si>
    <t>+55093946863535</t>
  </si>
  <si>
    <t>sampaiolaura@example.com</t>
  </si>
  <si>
    <t>048.593.167-20</t>
  </si>
  <si>
    <t>Ana Clara Ferreira</t>
  </si>
  <si>
    <t>Praça Emanuel Vieira, 71</t>
  </si>
  <si>
    <t>+5563904032645</t>
  </si>
  <si>
    <t>luccacampos@example.com</t>
  </si>
  <si>
    <t>948.071.236-96</t>
  </si>
  <si>
    <t>Marcela Moreira</t>
  </si>
  <si>
    <t>Travessa Francisco Novais</t>
  </si>
  <si>
    <t>+55022991598660</t>
  </si>
  <si>
    <t>aylla38@example.com</t>
  </si>
  <si>
    <t>680.172.439-87</t>
  </si>
  <si>
    <t>João Guilherme Cavalcanti</t>
  </si>
  <si>
    <t>Núcleo de Ribeiro, 91</t>
  </si>
  <si>
    <t>+5521919787466</t>
  </si>
  <si>
    <t>maria-isis78@example.com</t>
  </si>
  <si>
    <t>650.874.192-67</t>
  </si>
  <si>
    <t>Ana Júlia da Mota</t>
  </si>
  <si>
    <t>Lagoa Silveira, 601</t>
  </si>
  <si>
    <t>+5584909365597</t>
  </si>
  <si>
    <t>pimentasabrina@example.org</t>
  </si>
  <si>
    <t>184.729.306-96</t>
  </si>
  <si>
    <t>Rua de Nascimento</t>
  </si>
  <si>
    <t>+5554936636416</t>
  </si>
  <si>
    <t>duartehelena@example.com</t>
  </si>
  <si>
    <t>759.230.684-00</t>
  </si>
  <si>
    <t>Rael Barbosa</t>
  </si>
  <si>
    <t>Vale de Nascimento, 47</t>
  </si>
  <si>
    <t>+5510959951215</t>
  </si>
  <si>
    <t>aferreira@example.org</t>
  </si>
  <si>
    <t>783.641.925-82</t>
  </si>
  <si>
    <t>Cauê Martins</t>
  </si>
  <si>
    <t>Campo de Pacheco</t>
  </si>
  <si>
    <t>+5574935239996</t>
  </si>
  <si>
    <t>maria-fernanda90@example.com</t>
  </si>
  <si>
    <t>495.820.176-94</t>
  </si>
  <si>
    <t>Chácara de Novais, 583</t>
  </si>
  <si>
    <t>+55018932842624</t>
  </si>
  <si>
    <t>cteixeira@example.net</t>
  </si>
  <si>
    <t>681.097.253-68</t>
  </si>
  <si>
    <t>Arthur Martins</t>
  </si>
  <si>
    <t>Fazenda Silva, 867</t>
  </si>
  <si>
    <t>Pires Alegre</t>
  </si>
  <si>
    <t>+5518929183809</t>
  </si>
  <si>
    <t>vieirastella@example.net</t>
  </si>
  <si>
    <t>910.724.635-80</t>
  </si>
  <si>
    <t>Nathan Borges</t>
  </si>
  <si>
    <t>Aeroporto de Barros, 76</t>
  </si>
  <si>
    <t>Moura de Goiás</t>
  </si>
  <si>
    <t>+55038934824442</t>
  </si>
  <si>
    <t>maysa98@example.net</t>
  </si>
  <si>
    <t>318.529.704-05</t>
  </si>
  <si>
    <t>Luísa Porto</t>
  </si>
  <si>
    <t>Morro Danilo Azevedo, 37</t>
  </si>
  <si>
    <t>+5504902405681</t>
  </si>
  <si>
    <t>ana-cecilia53@example.org</t>
  </si>
  <si>
    <t>528.413.970-41</t>
  </si>
  <si>
    <t>Eloah Nunes</t>
  </si>
  <si>
    <t>Alameda Carvalho</t>
  </si>
  <si>
    <t>+5509922602142</t>
  </si>
  <si>
    <t>joao-miguelsampaio@example.net</t>
  </si>
  <si>
    <t>364.097.125-61</t>
  </si>
  <si>
    <t>Pietra Caldeira</t>
  </si>
  <si>
    <t>Residencial de Carvalho, 22</t>
  </si>
  <si>
    <t>Garcia da Praia</t>
  </si>
  <si>
    <t>+55079952921959</t>
  </si>
  <si>
    <t>luaramendonca@example.org</t>
  </si>
  <si>
    <t>367.148.295-82</t>
  </si>
  <si>
    <t>Antony Martins</t>
  </si>
  <si>
    <t>Favela Melo, 21</t>
  </si>
  <si>
    <t>+5574974747997</t>
  </si>
  <si>
    <t>davinogueira@example.net</t>
  </si>
  <si>
    <t>074.123.859-41</t>
  </si>
  <si>
    <t>Luiza Leão</t>
  </si>
  <si>
    <t>Rua Levi Rocha, 222</t>
  </si>
  <si>
    <t>+55060913097536</t>
  </si>
  <si>
    <t>ana-sophiaoliveira@example.com</t>
  </si>
  <si>
    <t>850.396.241-15</t>
  </si>
  <si>
    <t>Yan Nogueira</t>
  </si>
  <si>
    <t>Feira de da Rocha, 68</t>
  </si>
  <si>
    <t>+55072975449999</t>
  </si>
  <si>
    <t>365.018.274-26</t>
  </si>
  <si>
    <t>Via de Jesus, 592</t>
  </si>
  <si>
    <t>+5545918982995</t>
  </si>
  <si>
    <t>ceciliaoliveira@example.com</t>
  </si>
  <si>
    <t>630.281.749-87</t>
  </si>
  <si>
    <t>Ana Luiza Vargas</t>
  </si>
  <si>
    <t>Favela de Machado, 9</t>
  </si>
  <si>
    <t>+55055949907522</t>
  </si>
  <si>
    <t>pnunes@example.net</t>
  </si>
  <si>
    <t>324.159.086-06</t>
  </si>
  <si>
    <t>Marcelo Jesus</t>
  </si>
  <si>
    <t>Trecho Mendes, 953</t>
  </si>
  <si>
    <t>+5512940955959</t>
  </si>
  <si>
    <t>nicolearagao@example.com</t>
  </si>
  <si>
    <t>816.097.342-03</t>
  </si>
  <si>
    <t>Ana Beatriz Mendonça</t>
  </si>
  <si>
    <t>Esplanada de Vargas, 5</t>
  </si>
  <si>
    <t>+55051957422353</t>
  </si>
  <si>
    <t>caueferreira@example.net</t>
  </si>
  <si>
    <t>549.301.867-57</t>
  </si>
  <si>
    <t>Clarice Teixeira</t>
  </si>
  <si>
    <t>Colônia de da Costa, 77</t>
  </si>
  <si>
    <t>+5579911164667</t>
  </si>
  <si>
    <t>maria-vitoriapacheco@example.net</t>
  </si>
  <si>
    <t>046.791.382-03</t>
  </si>
  <si>
    <t>Renan Caldeira</t>
  </si>
  <si>
    <t>+5513919279208</t>
  </si>
  <si>
    <t>anna-liz64@example.org</t>
  </si>
  <si>
    <t>205.479.863-00</t>
  </si>
  <si>
    <t>Benjamin Costa</t>
  </si>
  <si>
    <t>Loteamento Agatha da Cunha, 8</t>
  </si>
  <si>
    <t>+5566909909870</t>
  </si>
  <si>
    <t>da-rosaisis@example.net</t>
  </si>
  <si>
    <t>621.408.953-98</t>
  </si>
  <si>
    <t>Sítio Dias, 529</t>
  </si>
  <si>
    <t>+5554993225373</t>
  </si>
  <si>
    <t>fernandamartins@example.com</t>
  </si>
  <si>
    <t>518.642.709-85</t>
  </si>
  <si>
    <t>Alice da Paz</t>
  </si>
  <si>
    <t>Colônia de Cunha, 65</t>
  </si>
  <si>
    <t>+5571996994977</t>
  </si>
  <si>
    <t>borgessamuel@example.net</t>
  </si>
  <si>
    <t>741.368.590-66</t>
  </si>
  <si>
    <t>Evelyn Moraes</t>
  </si>
  <si>
    <t>Jardim de Leão, 5</t>
  </si>
  <si>
    <t>Rodrigues de Azevedo</t>
  </si>
  <si>
    <t>+5562963645118</t>
  </si>
  <si>
    <t>gabriel10@example.org</t>
  </si>
  <si>
    <t>265.384.197-55</t>
  </si>
  <si>
    <t>Giovanna Aragão</t>
  </si>
  <si>
    <t>Recanto de Cirino, 63</t>
  </si>
  <si>
    <t>+5588912088681</t>
  </si>
  <si>
    <t>agatha32@example.net</t>
  </si>
  <si>
    <t>914.873.526-46</t>
  </si>
  <si>
    <t>Pedro Lima</t>
  </si>
  <si>
    <t>Núcleo de Lopes, 252</t>
  </si>
  <si>
    <t>Sales Alegre</t>
  </si>
  <si>
    <t>+5567973998565</t>
  </si>
  <si>
    <t>clarice17@example.net</t>
  </si>
  <si>
    <t>487.105.296-67</t>
  </si>
  <si>
    <t>Hellena Ferreira</t>
  </si>
  <si>
    <t>Lagoa de Gonçalves, 67</t>
  </si>
  <si>
    <t>+5596975762795</t>
  </si>
  <si>
    <t>sramos@example.com</t>
  </si>
  <si>
    <t>218.750.963-02</t>
  </si>
  <si>
    <t>Cecilia Moraes</t>
  </si>
  <si>
    <t>Praia de Montenegro, 18</t>
  </si>
  <si>
    <t>+5578957187759</t>
  </si>
  <si>
    <t>heloisasiqueira@example.net</t>
  </si>
  <si>
    <t>310.428.596-98</t>
  </si>
  <si>
    <t>Oliver da Rosa</t>
  </si>
  <si>
    <t>Estrada Yago Cardoso, 25</t>
  </si>
  <si>
    <t>+5539919243836</t>
  </si>
  <si>
    <t>clara87@example.net</t>
  </si>
  <si>
    <t>856.379.014-57</t>
  </si>
  <si>
    <t>Valentina Lima</t>
  </si>
  <si>
    <t>Sítio de da Rosa, 977</t>
  </si>
  <si>
    <t>+5533968524518</t>
  </si>
  <si>
    <t>antonygoncalves@example.com</t>
  </si>
  <si>
    <t>742.931.058-32</t>
  </si>
  <si>
    <t>Davi Casa Grande</t>
  </si>
  <si>
    <t>Campo Moraes, 577</t>
  </si>
  <si>
    <t>+55080973860794</t>
  </si>
  <si>
    <t>da-cunhamariana@example.net</t>
  </si>
  <si>
    <t>593.142.680-98</t>
  </si>
  <si>
    <t>Esplanada de Moura, 24</t>
  </si>
  <si>
    <t>Rocha da Serra</t>
  </si>
  <si>
    <t>+5558953797186</t>
  </si>
  <si>
    <t>vicenteduarte@example.com</t>
  </si>
  <si>
    <t>582.417.309-50</t>
  </si>
  <si>
    <t>Kamilly Barbosa</t>
  </si>
  <si>
    <t>Praça Asafe Sousa</t>
  </si>
  <si>
    <t>+55035966340825</t>
  </si>
  <si>
    <t>cirinoaugusto@example.net</t>
  </si>
  <si>
    <t>342.871.695-73</t>
  </si>
  <si>
    <t>Fernanda Camargo</t>
  </si>
  <si>
    <t>Loteamento de Lima, 81</t>
  </si>
  <si>
    <t>+55008911085474</t>
  </si>
  <si>
    <t>lucas82@example.org</t>
  </si>
  <si>
    <t>392.567.804-29</t>
  </si>
  <si>
    <t>Emanuelly Dias</t>
  </si>
  <si>
    <t>Vila Albuquerque, 734</t>
  </si>
  <si>
    <t>+5500972162098</t>
  </si>
  <si>
    <t>diogocamargo@example.net</t>
  </si>
  <si>
    <t>694.528.103-51</t>
  </si>
  <si>
    <t>Erick Martins</t>
  </si>
  <si>
    <t>Conjunto de Fonseca, 989</t>
  </si>
  <si>
    <t>Abreu do Amparo</t>
  </si>
  <si>
    <t>+55010909557002</t>
  </si>
  <si>
    <t>mnogueira@example.net</t>
  </si>
  <si>
    <t>025.879.413-50</t>
  </si>
  <si>
    <t>Yan Cardoso</t>
  </si>
  <si>
    <t>Avenida Fogaça, 12</t>
  </si>
  <si>
    <t>+55035967173132</t>
  </si>
  <si>
    <t>davi-luizmoraes@example.net</t>
  </si>
  <si>
    <t>643.829.015-70</t>
  </si>
  <si>
    <t>Ágatha Ramos</t>
  </si>
  <si>
    <t>Núcleo Oliveira, 9</t>
  </si>
  <si>
    <t>+5515990156327</t>
  </si>
  <si>
    <t>evelyn21@example.net</t>
  </si>
  <si>
    <t>569.132.784-46</t>
  </si>
  <si>
    <t>Alice Guerra</t>
  </si>
  <si>
    <t>Praia da Cruz, 59</t>
  </si>
  <si>
    <t>Monteiro da Prata</t>
  </si>
  <si>
    <t>+55050984680829</t>
  </si>
  <si>
    <t>nicolaspereira@example.org</t>
  </si>
  <si>
    <t>941.632.750-61</t>
  </si>
  <si>
    <t>Amanda Barros</t>
  </si>
  <si>
    <t>Favela Luiz Henrique Guerra, 45</t>
  </si>
  <si>
    <t>+5505911369467</t>
  </si>
  <si>
    <t>apollo36@example.com</t>
  </si>
  <si>
    <t>738.194.260-78</t>
  </si>
  <si>
    <t>Bernardo Novais</t>
  </si>
  <si>
    <t>Residencial Rael Cavalcante, 8</t>
  </si>
  <si>
    <t>+55000943508005</t>
  </si>
  <si>
    <t>edas-neves@example.com</t>
  </si>
  <si>
    <t>015.238.974-14</t>
  </si>
  <si>
    <t>Trevo de Souza, 225</t>
  </si>
  <si>
    <t>+5595989356749</t>
  </si>
  <si>
    <t>ada-mata@example.org</t>
  </si>
  <si>
    <t>726.135.489-91</t>
  </si>
  <si>
    <t>Evelyn Jesus</t>
  </si>
  <si>
    <t>Rua Moreira, 37</t>
  </si>
  <si>
    <t>+55007927519818</t>
  </si>
  <si>
    <t>lopeslevi@example.com</t>
  </si>
  <si>
    <t>648.097.153-10</t>
  </si>
  <si>
    <t>Olivia Campos</t>
  </si>
  <si>
    <t>Colônia João Guilherme Ramos, 34</t>
  </si>
  <si>
    <t>Câmara Alegre</t>
  </si>
  <si>
    <t>+5525934805337</t>
  </si>
  <si>
    <t>ayla15@example.org</t>
  </si>
  <si>
    <t>927.831.560-59</t>
  </si>
  <si>
    <t>Raul Jesus</t>
  </si>
  <si>
    <t>Quadra Albuquerque, 99</t>
  </si>
  <si>
    <t>+5530906105235</t>
  </si>
  <si>
    <t>da-rosaluiz-gustavo@example.com</t>
  </si>
  <si>
    <t>097.614.538-39</t>
  </si>
  <si>
    <t>Davi Lucca Costa</t>
  </si>
  <si>
    <t>Travessa Ravi da Cruz, 11</t>
  </si>
  <si>
    <t>Correia da Mata</t>
  </si>
  <si>
    <t>+5564957104407</t>
  </si>
  <si>
    <t>usousa@example.org</t>
  </si>
  <si>
    <t>789.452.016-02</t>
  </si>
  <si>
    <t>Caleb Cirino</t>
  </si>
  <si>
    <t>Chácara Isadora Vargas, 58</t>
  </si>
  <si>
    <t>+5558926299002</t>
  </si>
  <si>
    <t>valentim70@example.org</t>
  </si>
  <si>
    <t>820.753.149-50</t>
  </si>
  <si>
    <t>Henrique Rios</t>
  </si>
  <si>
    <t>Rua de da Cunha, 75</t>
  </si>
  <si>
    <t>Leão de da Cruz</t>
  </si>
  <si>
    <t>+5520913016561</t>
  </si>
  <si>
    <t>rhavi11@example.net</t>
  </si>
  <si>
    <t>017.594.236-61</t>
  </si>
  <si>
    <t>Thomas Sá</t>
  </si>
  <si>
    <t>Viela Luiza Silva, 48</t>
  </si>
  <si>
    <t>+5550985154731</t>
  </si>
  <si>
    <t>josesouza@example.com</t>
  </si>
  <si>
    <t>681.927.450-58</t>
  </si>
  <si>
    <t>Isabel Cardoso</t>
  </si>
  <si>
    <t>Rua Cecília Cunha, 26</t>
  </si>
  <si>
    <t>+5525960291843</t>
  </si>
  <si>
    <t>caldeiraluana@example.com</t>
  </si>
  <si>
    <t>754.621.983-37</t>
  </si>
  <si>
    <t>Ana Vitória Nascimento</t>
  </si>
  <si>
    <t>Praia de Sousa, 4</t>
  </si>
  <si>
    <t>Pereira de Cardoso</t>
  </si>
  <si>
    <t>+5559927107422</t>
  </si>
  <si>
    <t>pastorhellena@example.net</t>
  </si>
  <si>
    <t>806.173.945-39</t>
  </si>
  <si>
    <t>Samuel Peixoto</t>
  </si>
  <si>
    <t>Residencial de Gomes, 19</t>
  </si>
  <si>
    <t>+5555903240751</t>
  </si>
  <si>
    <t>maya69@example.net</t>
  </si>
  <si>
    <t>567.329.810-21</t>
  </si>
  <si>
    <t>Quadra Emanuelly Novais, 62</t>
  </si>
  <si>
    <t>+5589986695798</t>
  </si>
  <si>
    <t>gabriela25@example.org</t>
  </si>
  <si>
    <t>810.753.249-04</t>
  </si>
  <si>
    <t>Otávio Aragão</t>
  </si>
  <si>
    <t>Vale Júlia Viana, 73</t>
  </si>
  <si>
    <t>Sá da Serra</t>
  </si>
  <si>
    <t>+5565932563051</t>
  </si>
  <si>
    <t>theo66@example.org</t>
  </si>
  <si>
    <t>450.973.216-34</t>
  </si>
  <si>
    <t>Davi Miguel Lima</t>
  </si>
  <si>
    <t>Condomínio da Cunha, 67</t>
  </si>
  <si>
    <t>Leão Verde</t>
  </si>
  <si>
    <t>+5582949777961</t>
  </si>
  <si>
    <t>cavalcantimirella@example.net</t>
  </si>
  <si>
    <t>721.980.643-40</t>
  </si>
  <si>
    <t>José Miguel Teixeira</t>
  </si>
  <si>
    <t>Praça Alves, 9</t>
  </si>
  <si>
    <t>+5540939648389</t>
  </si>
  <si>
    <t>fariasisis@example.org</t>
  </si>
  <si>
    <t>768.123.594-91</t>
  </si>
  <si>
    <t>Maria Clara Mendes</t>
  </si>
  <si>
    <t>Largo de Montenegro, 173</t>
  </si>
  <si>
    <t>Rocha de Peixoto</t>
  </si>
  <si>
    <t>+55034921761640</t>
  </si>
  <si>
    <t>miguelramos@example.net</t>
  </si>
  <si>
    <t>907.265.418-85</t>
  </si>
  <si>
    <t>Ana Liz Jesus</t>
  </si>
  <si>
    <t>Trevo Garcia, 12</t>
  </si>
  <si>
    <t>Ramos do Oeste</t>
  </si>
  <si>
    <t>+5582912011866</t>
  </si>
  <si>
    <t>emanuel66@example.com</t>
  </si>
  <si>
    <t>439.605.817-93</t>
  </si>
  <si>
    <t>Guilherme Freitas</t>
  </si>
  <si>
    <t>Praça Pinto, 220</t>
  </si>
  <si>
    <t>Souza das Flores</t>
  </si>
  <si>
    <t>+5546981250396</t>
  </si>
  <si>
    <t>ferreiraagatha@example.net</t>
  </si>
  <si>
    <t>579.603.481-20</t>
  </si>
  <si>
    <t>Luiz Gustavo da Mota</t>
  </si>
  <si>
    <t>Esplanada Vargas, 8</t>
  </si>
  <si>
    <t>Jesus de Brito</t>
  </si>
  <si>
    <t>+5585950739528</t>
  </si>
  <si>
    <t>lunna12@example.com</t>
  </si>
  <si>
    <t>718.250.639-40</t>
  </si>
  <si>
    <t>João Lucas Cardoso</t>
  </si>
  <si>
    <t>Recanto de Ferreira, 7</t>
  </si>
  <si>
    <t>da Mata de da Rocha</t>
  </si>
  <si>
    <t>+5526942518574</t>
  </si>
  <si>
    <t>freitasana-julia@example.net</t>
  </si>
  <si>
    <t>867.205.493-83</t>
  </si>
  <si>
    <t>Alameda Macedo</t>
  </si>
  <si>
    <t>Pimenta de Albuquerque</t>
  </si>
  <si>
    <t>+5548914377734</t>
  </si>
  <si>
    <t>dcavalcante@example.org</t>
  </si>
  <si>
    <t>860.521.437-62</t>
  </si>
  <si>
    <t>Diego Azevedo</t>
  </si>
  <si>
    <t>Campo Caldeira, 29</t>
  </si>
  <si>
    <t>+5592901095063</t>
  </si>
  <si>
    <t>mathiasda-cunha@example.com</t>
  </si>
  <si>
    <t>294.657.318-46</t>
  </si>
  <si>
    <t>Bárbara Carvalho</t>
  </si>
  <si>
    <t>Jardim Raquel Azevedo, 717</t>
  </si>
  <si>
    <t>+5518984746857</t>
  </si>
  <si>
    <t>da-rochajulia@example.com</t>
  </si>
  <si>
    <t>597.301.246-80</t>
  </si>
  <si>
    <t>Otto Gomes</t>
  </si>
  <si>
    <t>Passarela Costa, 2</t>
  </si>
  <si>
    <t>Correia de Siqueira</t>
  </si>
  <si>
    <t>+5518944440462</t>
  </si>
  <si>
    <t>josue16@example.com</t>
  </si>
  <si>
    <t>978.502.136-02</t>
  </si>
  <si>
    <t>Pedro Lucas Peixoto</t>
  </si>
  <si>
    <t>Residencial de Aragão, 6</t>
  </si>
  <si>
    <t>+5541958917804</t>
  </si>
  <si>
    <t>novaesmarcelo@example.org</t>
  </si>
  <si>
    <t>847.129.305-60</t>
  </si>
  <si>
    <t>Sara Pimenta</t>
  </si>
  <si>
    <t>Distrito de Pereira</t>
  </si>
  <si>
    <t>+55083943991272</t>
  </si>
  <si>
    <t>fernandanunes@example.com</t>
  </si>
  <si>
    <t>983.752.164-37</t>
  </si>
  <si>
    <t>Antonella Casa Grande</t>
  </si>
  <si>
    <t>Área de Moraes, 1</t>
  </si>
  <si>
    <t>+5517924438362</t>
  </si>
  <si>
    <t>theogomes@example.com</t>
  </si>
  <si>
    <t>051.623.789-68</t>
  </si>
  <si>
    <t>Caroline Castro</t>
  </si>
  <si>
    <t>Viaduto de Nascimento</t>
  </si>
  <si>
    <t>+5508951899180</t>
  </si>
  <si>
    <t>amanda32@example.com</t>
  </si>
  <si>
    <t>935.817.604-01</t>
  </si>
  <si>
    <t>Thiago Fonseca</t>
  </si>
  <si>
    <t>Via de da Rosa, 181</t>
  </si>
  <si>
    <t>+5547954709007</t>
  </si>
  <si>
    <t>rhavi55@example.com</t>
  </si>
  <si>
    <t>371.649.082-22</t>
  </si>
  <si>
    <t>Igor Castro</t>
  </si>
  <si>
    <t>Trevo Abreu, 681</t>
  </si>
  <si>
    <t>+5527913090337</t>
  </si>
  <si>
    <t>dalmeida@example.net</t>
  </si>
  <si>
    <t>723.148.069-13</t>
  </si>
  <si>
    <t>Pedro Miguel Cardoso</t>
  </si>
  <si>
    <t>Núcleo de da Luz, 49</t>
  </si>
  <si>
    <t>+5553974354643</t>
  </si>
  <si>
    <t>helenanogueira@example.net</t>
  </si>
  <si>
    <t>436.257.910-99</t>
  </si>
  <si>
    <t>Ravi Lucca Dias</t>
  </si>
  <si>
    <t>Trecho de Caldeira, 44</t>
  </si>
  <si>
    <t>+5555916725211</t>
  </si>
  <si>
    <t>viniciusazevedo@example.com</t>
  </si>
  <si>
    <t>910.658.327-02</t>
  </si>
  <si>
    <t>Avenida Teixeira, 4</t>
  </si>
  <si>
    <t>Almeida de da Rosa</t>
  </si>
  <si>
    <t>+5564949018422</t>
  </si>
  <si>
    <t>fonsecagustavo-henrique@example.com</t>
  </si>
  <si>
    <t>726.493.508-65</t>
  </si>
  <si>
    <t>Leonardo da Luz</t>
  </si>
  <si>
    <t>Ladeira da Rocha, 862</t>
  </si>
  <si>
    <t>+5556983818118</t>
  </si>
  <si>
    <t>elisada-rosa@example.net</t>
  </si>
  <si>
    <t>234.508.671-80</t>
  </si>
  <si>
    <t>Loteamento de Jesus, 2</t>
  </si>
  <si>
    <t>da Paz do Sul</t>
  </si>
  <si>
    <t>+5560936713424</t>
  </si>
  <si>
    <t>goliveira@example.com</t>
  </si>
  <si>
    <t>632.984.170-50</t>
  </si>
  <si>
    <t>Helena Ferreira</t>
  </si>
  <si>
    <t>Campo de Teixeira</t>
  </si>
  <si>
    <t>+55024987536722</t>
  </si>
  <si>
    <t>wduarte@example.com</t>
  </si>
  <si>
    <t>071.236.598-21</t>
  </si>
  <si>
    <t>Nicolas Guerra</t>
  </si>
  <si>
    <t>Distrito de Costa, 98</t>
  </si>
  <si>
    <t>+5536929451073</t>
  </si>
  <si>
    <t>alvesvitor-hugo@example.net</t>
  </si>
  <si>
    <t>760.259.431-25</t>
  </si>
  <si>
    <t>Luiz Otávio Silva</t>
  </si>
  <si>
    <t>Recanto Ana Lívia Nogueira, 39</t>
  </si>
  <si>
    <t>Fernandes do Norte</t>
  </si>
  <si>
    <t>+5576990490138</t>
  </si>
  <si>
    <t>novaismaria-clara@example.com</t>
  </si>
  <si>
    <t>187.429.035-05</t>
  </si>
  <si>
    <t>Bento Mendes</t>
  </si>
  <si>
    <t>Avenida da Mata, 4</t>
  </si>
  <si>
    <t>Fernandes dos Dourados</t>
  </si>
  <si>
    <t>+55036905023636</t>
  </si>
  <si>
    <t>ana-laurada-cunha@example.org</t>
  </si>
  <si>
    <t>412.705.693-25</t>
  </si>
  <si>
    <t>Ana Sophia Fonseca</t>
  </si>
  <si>
    <t>Favela Ribeiro, 6</t>
  </si>
  <si>
    <t>+5537951150007</t>
  </si>
  <si>
    <t>rvasconcelos@example.com</t>
  </si>
  <si>
    <t>391.526.480-60</t>
  </si>
  <si>
    <t>Cecília da Rocha</t>
  </si>
  <si>
    <t>Condomínio Olivia Marques, 31</t>
  </si>
  <si>
    <t>Carvalho Verde</t>
  </si>
  <si>
    <t>+5582900407647</t>
  </si>
  <si>
    <t>davi31@example.net</t>
  </si>
  <si>
    <t>625.084.397-38</t>
  </si>
  <si>
    <t>Theo Barros</t>
  </si>
  <si>
    <t>Rua de Vieira, 339</t>
  </si>
  <si>
    <t>+55078932622934</t>
  </si>
  <si>
    <t>brayancastro@example.com</t>
  </si>
  <si>
    <t>564.793.082-47</t>
  </si>
  <si>
    <t>Laura Peixoto</t>
  </si>
  <si>
    <t>Alameda Vinicius Fernandes, 17</t>
  </si>
  <si>
    <t>+5562930353037</t>
  </si>
  <si>
    <t>murilo73@example.com</t>
  </si>
  <si>
    <t>498.051.732-32</t>
  </si>
  <si>
    <t>Lorenzo Porto</t>
  </si>
  <si>
    <t>Rodovia da Rosa, 910</t>
  </si>
  <si>
    <t>Aragão de Goiás</t>
  </si>
  <si>
    <t>+5577935830050</t>
  </si>
  <si>
    <t>alana30@example.org</t>
  </si>
  <si>
    <t>694.803.512-42</t>
  </si>
  <si>
    <t>Ana Câmara</t>
  </si>
  <si>
    <t>Condomínio Ísis Sales</t>
  </si>
  <si>
    <t>+5577913794554</t>
  </si>
  <si>
    <t>da-costaapollo@example.com</t>
  </si>
  <si>
    <t>608.137.594-39</t>
  </si>
  <si>
    <t>Trecho da Cunha, 31</t>
  </si>
  <si>
    <t>da Costa Paulista</t>
  </si>
  <si>
    <t>+5591955301574</t>
  </si>
  <si>
    <t>viananicolas@example.net</t>
  </si>
  <si>
    <t>179.263.804-31</t>
  </si>
  <si>
    <t>Sara Aragão</t>
  </si>
  <si>
    <t>Viaduto Cunha, 68</t>
  </si>
  <si>
    <t>+5565919090613</t>
  </si>
  <si>
    <t>augusto34@example.org</t>
  </si>
  <si>
    <t>871.902.543-23</t>
  </si>
  <si>
    <t>Laura Caldeira</t>
  </si>
  <si>
    <t>Trevo de Lopes</t>
  </si>
  <si>
    <t>+5575956052844</t>
  </si>
  <si>
    <t>raquel30@example.org</t>
  </si>
  <si>
    <t>803.249.167-87</t>
  </si>
  <si>
    <t>Ayla Carvalho</t>
  </si>
  <si>
    <t>Vila Teixeira, 12</t>
  </si>
  <si>
    <t>+5502995535719</t>
  </si>
  <si>
    <t>nogueirasofia@example.net</t>
  </si>
  <si>
    <t>389.675.201-40</t>
  </si>
  <si>
    <t>Ana Laura Souza</t>
  </si>
  <si>
    <t>Travessa de Mendes, 21</t>
  </si>
  <si>
    <t>Teixeira de Gomes</t>
  </si>
  <si>
    <t>+5524975821989</t>
  </si>
  <si>
    <t>caleb92@example.net</t>
  </si>
  <si>
    <t>658.273.140-80</t>
  </si>
  <si>
    <t>Beatriz Ramos</t>
  </si>
  <si>
    <t>Estação de Sales, 6</t>
  </si>
  <si>
    <t>+5510912769332</t>
  </si>
  <si>
    <t>jda-rocha@example.net</t>
  </si>
  <si>
    <t>528.476.193-64</t>
  </si>
  <si>
    <t>Dom da Conceição</t>
  </si>
  <si>
    <t>Feira de Siqueira, 2</t>
  </si>
  <si>
    <t>Aparecida de Vieira</t>
  </si>
  <si>
    <t>+55074984087088</t>
  </si>
  <si>
    <t>485.120.379-97</t>
  </si>
  <si>
    <t>Olivia Nogueira</t>
  </si>
  <si>
    <t>Lago de Azevedo, 1</t>
  </si>
  <si>
    <t>Cavalcanti de Novaes</t>
  </si>
  <si>
    <t>+5526903351312</t>
  </si>
  <si>
    <t>bruna69@example.com</t>
  </si>
  <si>
    <t>682.473.019-03</t>
  </si>
  <si>
    <t>Jardim Alves, 6</t>
  </si>
  <si>
    <t>+5566911644410</t>
  </si>
  <si>
    <t>gomesgustavo@example.net</t>
  </si>
  <si>
    <t>514.768.302-07</t>
  </si>
  <si>
    <t>Enzo Gabriel Vieira</t>
  </si>
  <si>
    <t>Lagoa de Aragão, 55</t>
  </si>
  <si>
    <t>+5525924120720</t>
  </si>
  <si>
    <t>brenoalmeida@example.org</t>
  </si>
  <si>
    <t>174.863.059-84</t>
  </si>
  <si>
    <t>Kevin Novaes</t>
  </si>
  <si>
    <t>Via Manuella Nogueira, 375</t>
  </si>
  <si>
    <t>Lima de Camargo</t>
  </si>
  <si>
    <t>+55088928546061</t>
  </si>
  <si>
    <t>ggomes@example.net</t>
  </si>
  <si>
    <t>846.325.701-17</t>
  </si>
  <si>
    <t>Davi Miguel Sampaio</t>
  </si>
  <si>
    <t>Lagoa Guerra, 1</t>
  </si>
  <si>
    <t>das Neves Grande</t>
  </si>
  <si>
    <t>+5577920296822</t>
  </si>
  <si>
    <t>abreuana-carolina@example.com</t>
  </si>
  <si>
    <t>035.281.674-08</t>
  </si>
  <si>
    <t>Leonardo Pires</t>
  </si>
  <si>
    <t>Lago de Rocha, 23</t>
  </si>
  <si>
    <t>+5578977392149</t>
  </si>
  <si>
    <t>emanuelcampos@example.net</t>
  </si>
  <si>
    <t>982.340.657-00</t>
  </si>
  <si>
    <t>Maria Liz Nogueira</t>
  </si>
  <si>
    <t>Residencial da Cruz, 20</t>
  </si>
  <si>
    <t>Novais do Amparo</t>
  </si>
  <si>
    <t>+5574947582876</t>
  </si>
  <si>
    <t>mendoncaagatha@example.net</t>
  </si>
  <si>
    <t>509.647.123-34</t>
  </si>
  <si>
    <t>João Nunes</t>
  </si>
  <si>
    <t>Residencial João Miguel Montenegro, 742</t>
  </si>
  <si>
    <t>Farias de das Neves</t>
  </si>
  <si>
    <t>+55045976899865</t>
  </si>
  <si>
    <t>ribeirogabrielly@example.net</t>
  </si>
  <si>
    <t>124.687.503-90</t>
  </si>
  <si>
    <t>Ravi Lucca Leão</t>
  </si>
  <si>
    <t>Feira de da Conceição, 49</t>
  </si>
  <si>
    <t>+5559936254673</t>
  </si>
  <si>
    <t>785.294.163-09</t>
  </si>
  <si>
    <t>Otto Alves</t>
  </si>
  <si>
    <t>Travessa Ayla da Cunha</t>
  </si>
  <si>
    <t>Fernandes de Minas</t>
  </si>
  <si>
    <t>+5513979432331</t>
  </si>
  <si>
    <t>hmontenegro@example.com</t>
  </si>
  <si>
    <t>250.796.134-16</t>
  </si>
  <si>
    <t>Benicio Ferreira</t>
  </si>
  <si>
    <t>Estrada de Fogaça, 12</t>
  </si>
  <si>
    <t>+5576958601461</t>
  </si>
  <si>
    <t>juanfreitas@example.org</t>
  </si>
  <si>
    <t>902.314.867-31</t>
  </si>
  <si>
    <t>Isis Pinto</t>
  </si>
  <si>
    <t>Vereda Asafe Moura, 39</t>
  </si>
  <si>
    <t>+55077929665823</t>
  </si>
  <si>
    <t>isiscampos@example.com</t>
  </si>
  <si>
    <t>648.902.137-40</t>
  </si>
  <si>
    <t>Condomínio de Castro, 305</t>
  </si>
  <si>
    <t>+55071998380015</t>
  </si>
  <si>
    <t>gustavo-henriquevieira@example.net</t>
  </si>
  <si>
    <t>123.965.847-82</t>
  </si>
  <si>
    <t>Ana Liz da Mota</t>
  </si>
  <si>
    <t>Praia de Teixeira, 32</t>
  </si>
  <si>
    <t>+5534999552990</t>
  </si>
  <si>
    <t>fernanda18@example.com</t>
  </si>
  <si>
    <t>147.083.596-75</t>
  </si>
  <si>
    <t>Danilo da Paz</t>
  </si>
  <si>
    <t>Recanto Rhavi Pimenta, 7</t>
  </si>
  <si>
    <t>+5533983915961</t>
  </si>
  <si>
    <t>carolinefernandes@example.org</t>
  </si>
  <si>
    <t>048.217.356-44</t>
  </si>
  <si>
    <t>Vereda Machado, 15</t>
  </si>
  <si>
    <t>+5523965480870</t>
  </si>
  <si>
    <t>cassianocecilia@example.org</t>
  </si>
  <si>
    <t>047.896.152-94</t>
  </si>
  <si>
    <t>Setor das Neves, 502</t>
  </si>
  <si>
    <t>Aparecida das Flores</t>
  </si>
  <si>
    <t>+55017959986467</t>
  </si>
  <si>
    <t>luigipastor@example.net</t>
  </si>
  <si>
    <t>716.258.039-40</t>
  </si>
  <si>
    <t>Clarice Macedo</t>
  </si>
  <si>
    <t>Lagoa Lucas Dias, 33</t>
  </si>
  <si>
    <t>Farias Grande</t>
  </si>
  <si>
    <t>+5581900759749</t>
  </si>
  <si>
    <t>yasminpereira@example.net</t>
  </si>
  <si>
    <t>438.510.927-32</t>
  </si>
  <si>
    <t>Vicente Moreira</t>
  </si>
  <si>
    <t>Lago Arthur Vieira, 74</t>
  </si>
  <si>
    <t>+5543968997634</t>
  </si>
  <si>
    <t>lucas-gabriel19@example.net</t>
  </si>
  <si>
    <t>726.489.301-40</t>
  </si>
  <si>
    <t>Ryan Freitas</t>
  </si>
  <si>
    <t>Pátio de Albuquerque, 938</t>
  </si>
  <si>
    <t>+5564946787307</t>
  </si>
  <si>
    <t>265.803.179-30</t>
  </si>
  <si>
    <t>Ravi Lopes</t>
  </si>
  <si>
    <t>Área de Casa Grande, 32</t>
  </si>
  <si>
    <t>+55061951168572</t>
  </si>
  <si>
    <t>jose-pedro65@example.net</t>
  </si>
  <si>
    <t>Engenheiro de segurança do trabalho</t>
  </si>
  <si>
    <t>271.495.306-99</t>
  </si>
  <si>
    <t>Residencial de Pereira, 3</t>
  </si>
  <si>
    <t>+55003985369591</t>
  </si>
  <si>
    <t>apollo09@example.net</t>
  </si>
  <si>
    <t>826.437.159-00</t>
  </si>
  <si>
    <t>Maria Cecília Casa Grande</t>
  </si>
  <si>
    <t>Lago de Pereira, 69</t>
  </si>
  <si>
    <t>+55005987009516</t>
  </si>
  <si>
    <t>ninaandrade@example.org</t>
  </si>
  <si>
    <t>067.319.825-12</t>
  </si>
  <si>
    <t>Via de Sá, 4</t>
  </si>
  <si>
    <t>+55046923127087</t>
  </si>
  <si>
    <t>brayan40@example.com</t>
  </si>
  <si>
    <t>576.230.184-26</t>
  </si>
  <si>
    <t>Beatriz Teixeira</t>
  </si>
  <si>
    <t>Conjunto de da Mota, 9</t>
  </si>
  <si>
    <t>+5526963944425</t>
  </si>
  <si>
    <t>cavalcanticlarice@example.org</t>
  </si>
  <si>
    <t>071.328.459-50</t>
  </si>
  <si>
    <t>Luiz Otávio Costela</t>
  </si>
  <si>
    <t>Vila João Pedro Sousa, 10</t>
  </si>
  <si>
    <t>+5556978852618</t>
  </si>
  <si>
    <t>abreubruno@example.org</t>
  </si>
  <si>
    <t>520.417.968-20</t>
  </si>
  <si>
    <t>Enzo Pires</t>
  </si>
  <si>
    <t>Setor de Aragão</t>
  </si>
  <si>
    <t>+55061997362600</t>
  </si>
  <si>
    <t>ana-laura54@example.com</t>
  </si>
  <si>
    <t>268.073.541-26</t>
  </si>
  <si>
    <t>Maitê Albuquerque</t>
  </si>
  <si>
    <t>Lago Fogaça, 72</t>
  </si>
  <si>
    <t>+5598909058088</t>
  </si>
  <si>
    <t>maria-fernandaribeiro@example.net</t>
  </si>
  <si>
    <t>872.610.539-02</t>
  </si>
  <si>
    <t>Renan Farias</t>
  </si>
  <si>
    <t>Parque de Guerra, 706</t>
  </si>
  <si>
    <t>+5576957931338</t>
  </si>
  <si>
    <t>juliacampos@example.net</t>
  </si>
  <si>
    <t>893.452.716-19</t>
  </si>
  <si>
    <t>Isis Azevedo</t>
  </si>
  <si>
    <t>Trecho de Campos, 99</t>
  </si>
  <si>
    <t>+5535949958288</t>
  </si>
  <si>
    <t>rpeixoto@example.org</t>
  </si>
  <si>
    <t>897.163.425-19</t>
  </si>
  <si>
    <t>Augusto Correia</t>
  </si>
  <si>
    <t>Fazenda de Mendes, 73</t>
  </si>
  <si>
    <t>+5581953973207</t>
  </si>
  <si>
    <t>eloahda-rosa@example.com</t>
  </si>
  <si>
    <t>813.640.597-20</t>
  </si>
  <si>
    <t>Otávio Martins</t>
  </si>
  <si>
    <t>Pátio Maria Flor Vasconcelos, 20</t>
  </si>
  <si>
    <t>Cavalcante Paulista</t>
  </si>
  <si>
    <t>+5574960667458</t>
  </si>
  <si>
    <t>helenaferreira@example.org</t>
  </si>
  <si>
    <t xml:space="preserve"> O atendimento foi muito lento e ineficiente</t>
  </si>
  <si>
    <t>947.510.823-88</t>
  </si>
  <si>
    <t>Enzo Gonçalves</t>
  </si>
  <si>
    <t>Jardim Luiz Henrique Costa, 51</t>
  </si>
  <si>
    <t>+5531945737428</t>
  </si>
  <si>
    <t>bteixeira@example.net</t>
  </si>
  <si>
    <t>342.587.916-28</t>
  </si>
  <si>
    <t>Parque Eduarda Souza, 4</t>
  </si>
  <si>
    <t>+5598941230952</t>
  </si>
  <si>
    <t>345.280.976-56</t>
  </si>
  <si>
    <t>Samuel Duarte</t>
  </si>
  <si>
    <t>Vereda da Cruz</t>
  </si>
  <si>
    <t>+5506919640644</t>
  </si>
  <si>
    <t>andremoreira@example.com</t>
  </si>
  <si>
    <t>074.358.926-29</t>
  </si>
  <si>
    <t>Gustavo Machado</t>
  </si>
  <si>
    <t>Núcleo de Vargas, 65</t>
  </si>
  <si>
    <t>+5502936556555</t>
  </si>
  <si>
    <t>diego12@example.org</t>
  </si>
  <si>
    <t>172.803.945-23</t>
  </si>
  <si>
    <t>Lucca Câmara</t>
  </si>
  <si>
    <t>Vereda Vieira, 9</t>
  </si>
  <si>
    <t>+5563993646108</t>
  </si>
  <si>
    <t>maria-florpacheco@example.net</t>
  </si>
  <si>
    <t xml:space="preserve"> O atendente foi proativo em oferecer soluções que eu não havia considerado</t>
  </si>
  <si>
    <t>345.876.019-93</t>
  </si>
  <si>
    <t>Passarela de Silveira, 836</t>
  </si>
  <si>
    <t>da Cunha do Sul</t>
  </si>
  <si>
    <t>+5528961920129</t>
  </si>
  <si>
    <t>luiz-otavio19@example.net</t>
  </si>
  <si>
    <t>875.469.103-66</t>
  </si>
  <si>
    <t>Kamilly Barros</t>
  </si>
  <si>
    <t>Praça Castro, 32</t>
  </si>
  <si>
    <t>Pires de Nogueira</t>
  </si>
  <si>
    <t>+5585901810687</t>
  </si>
  <si>
    <t>aliceramos@example.net</t>
  </si>
  <si>
    <t>372.056.184-44</t>
  </si>
  <si>
    <t>Maria Julia Mendonça</t>
  </si>
  <si>
    <t>Ladeira de Pereira</t>
  </si>
  <si>
    <t>Moraes de Brito</t>
  </si>
  <si>
    <t>+5540997356460</t>
  </si>
  <si>
    <t>046.958.317-75</t>
  </si>
  <si>
    <t>Antonella Dias</t>
  </si>
  <si>
    <t>Passarela Farias, 23</t>
  </si>
  <si>
    <t>+5588953295103</t>
  </si>
  <si>
    <t>caleb47@example.com</t>
  </si>
  <si>
    <t>163.794.058-01</t>
  </si>
  <si>
    <t>Augusto Cassiano</t>
  </si>
  <si>
    <t>Condomínio Ana Vitória Almeida, 110</t>
  </si>
  <si>
    <t>+5545918819203</t>
  </si>
  <si>
    <t>yago12@example.net</t>
  </si>
  <si>
    <t>067.924.518-94</t>
  </si>
  <si>
    <t>Caroline da Rocha</t>
  </si>
  <si>
    <t>Lago Laís Castro, 68</t>
  </si>
  <si>
    <t>+5579964544689</t>
  </si>
  <si>
    <t>costanoah@example.org</t>
  </si>
  <si>
    <t>Letícia Campos</t>
  </si>
  <si>
    <t>Parque Valentina Correia, 21</t>
  </si>
  <si>
    <t>+55028923867242</t>
  </si>
  <si>
    <t>leandro92@example.com</t>
  </si>
  <si>
    <t>095.728.346-65</t>
  </si>
  <si>
    <t>Diogo Camargo</t>
  </si>
  <si>
    <t>Recanto Sales, 82</t>
  </si>
  <si>
    <t>Nogueira de Silva</t>
  </si>
  <si>
    <t>+5550916453351</t>
  </si>
  <si>
    <t>heloisacasa-grande@example.net</t>
  </si>
  <si>
    <t>934.780.526-29</t>
  </si>
  <si>
    <t>Bernardo Cunha</t>
  </si>
  <si>
    <t>Largo Maria Cecília Souza</t>
  </si>
  <si>
    <t>Barbosa Verde</t>
  </si>
  <si>
    <t>+5512997108741</t>
  </si>
  <si>
    <t>hadassamonteiro@example.net</t>
  </si>
  <si>
    <t xml:space="preserve"> O ambiente de atendimento era desconfortável e desagradável</t>
  </si>
  <si>
    <t>758.410.629-30</t>
  </si>
  <si>
    <t>Ladeira da Rosa, 3</t>
  </si>
  <si>
    <t>da Luz de Aragão</t>
  </si>
  <si>
    <t>+5514971128319</t>
  </si>
  <si>
    <t>fsales@example.com</t>
  </si>
  <si>
    <t>190.785.364-20</t>
  </si>
  <si>
    <t>Passarela João Pedro Brito, 24</t>
  </si>
  <si>
    <t>+5580941974794</t>
  </si>
  <si>
    <t>balmeida@example.com</t>
  </si>
  <si>
    <t>821.304.759-14</t>
  </si>
  <si>
    <t>Via de Araújo, 6</t>
  </si>
  <si>
    <t>+5528902898859</t>
  </si>
  <si>
    <t>cauacorreia@example.com</t>
  </si>
  <si>
    <t>230.598.764-10</t>
  </si>
  <si>
    <t>Maria Helena Novaes</t>
  </si>
  <si>
    <t>Passarela Freitas, 7</t>
  </si>
  <si>
    <t>Moreira da Praia</t>
  </si>
  <si>
    <t>+5565979767802</t>
  </si>
  <si>
    <t>luccamartins@example.net</t>
  </si>
  <si>
    <t>934.527.801-04</t>
  </si>
  <si>
    <t>Luara Brito</t>
  </si>
  <si>
    <t>Passarela Brito</t>
  </si>
  <si>
    <t>Cavalcante Alegre</t>
  </si>
  <si>
    <t>+5577977352120</t>
  </si>
  <si>
    <t>tduarte@example.net</t>
  </si>
  <si>
    <t>824.156.793-64</t>
  </si>
  <si>
    <t>Vila da Rocha, 77</t>
  </si>
  <si>
    <t>+55077917384308</t>
  </si>
  <si>
    <t>faraujo@example.org</t>
  </si>
  <si>
    <t>280.945.736-00</t>
  </si>
  <si>
    <t>Murilo Macedo</t>
  </si>
  <si>
    <t>Favela de Nascimento, 541</t>
  </si>
  <si>
    <t>+5512916643194</t>
  </si>
  <si>
    <t>mariana36@example.org</t>
  </si>
  <si>
    <t>917.430.652-99</t>
  </si>
  <si>
    <t>Letícia Ramos</t>
  </si>
  <si>
    <t>Quadra Benjamin Sales, 571</t>
  </si>
  <si>
    <t>+5582941453178</t>
  </si>
  <si>
    <t>murilomoreira@example.com</t>
  </si>
  <si>
    <t>908.564.312-06</t>
  </si>
  <si>
    <t>Mathias Porto</t>
  </si>
  <si>
    <t>Vila Campos, 48</t>
  </si>
  <si>
    <t>Barros de Correia</t>
  </si>
  <si>
    <t>+55085906793109</t>
  </si>
  <si>
    <t>isadorasilva@example.org</t>
  </si>
  <si>
    <t>843.729.506-83</t>
  </si>
  <si>
    <t>Mathias da Rosa</t>
  </si>
  <si>
    <t>Setor de Cassiano, 8</t>
  </si>
  <si>
    <t>Campos de Casa Grande</t>
  </si>
  <si>
    <t>+55034966864340</t>
  </si>
  <si>
    <t>mendesliz@example.org</t>
  </si>
  <si>
    <t>914.268.075-11</t>
  </si>
  <si>
    <t>Ana Julia Pastor</t>
  </si>
  <si>
    <t>Viela de Araújo, 42</t>
  </si>
  <si>
    <t>Duarte de Fernandes</t>
  </si>
  <si>
    <t>+5577946706644</t>
  </si>
  <si>
    <t>thales48@example.org</t>
  </si>
  <si>
    <t>185.072.934-41</t>
  </si>
  <si>
    <t>Vale de Sales, 32</t>
  </si>
  <si>
    <t>+5551967974791</t>
  </si>
  <si>
    <t>tfreitas@example.com</t>
  </si>
  <si>
    <t>510.863.492-70</t>
  </si>
  <si>
    <t>Mariane Carvalho</t>
  </si>
  <si>
    <t>Feira Manuella Abreu, 77</t>
  </si>
  <si>
    <t>Moreira do Galho</t>
  </si>
  <si>
    <t>+5526906471447</t>
  </si>
  <si>
    <t>cassianocalebe@example.org</t>
  </si>
  <si>
    <t>789.156.230-02</t>
  </si>
  <si>
    <t>Maria Clara Cardoso</t>
  </si>
  <si>
    <t>Ladeira de Porto</t>
  </si>
  <si>
    <t>+5556909267876</t>
  </si>
  <si>
    <t>evelyncavalcante@example.net</t>
  </si>
  <si>
    <t>093.475.128-50</t>
  </si>
  <si>
    <t>Caleb Rezende</t>
  </si>
  <si>
    <t>Vila de Montenegro, 50</t>
  </si>
  <si>
    <t>+5514908456469</t>
  </si>
  <si>
    <t>cavalcanterebeca@example.com</t>
  </si>
  <si>
    <t>849.325.610-24</t>
  </si>
  <si>
    <t>Maria Isis Fogaça</t>
  </si>
  <si>
    <t>Morro Emilly Sá, 7</t>
  </si>
  <si>
    <t>+5551994033379</t>
  </si>
  <si>
    <t>aparecidabrayan@example.net</t>
  </si>
  <si>
    <t>306.742.958-38</t>
  </si>
  <si>
    <t>Lara Fonseca</t>
  </si>
  <si>
    <t>Vila Mathias Marques, 534</t>
  </si>
  <si>
    <t>Azevedo de Pereira</t>
  </si>
  <si>
    <t>+5582971614565</t>
  </si>
  <si>
    <t>pimentamanuella@example.org</t>
  </si>
  <si>
    <t>632.147.580-71</t>
  </si>
  <si>
    <t>Ana Carolina das Neves</t>
  </si>
  <si>
    <t>Recanto Carolina Caldeira, 7</t>
  </si>
  <si>
    <t>+5597949042085</t>
  </si>
  <si>
    <t>ana-beatriz28@example.org</t>
  </si>
  <si>
    <t>930.816.247-03</t>
  </si>
  <si>
    <t>Eloah Novais</t>
  </si>
  <si>
    <t>Avenida de Pereira, 4</t>
  </si>
  <si>
    <t>+5528924760363</t>
  </si>
  <si>
    <t>luarapeixoto@example.org</t>
  </si>
  <si>
    <t>385.629.047-83</t>
  </si>
  <si>
    <t>Maria Eduarda Cunha</t>
  </si>
  <si>
    <t>Viaduto Barros, 89</t>
  </si>
  <si>
    <t>Peixoto de Camargo</t>
  </si>
  <si>
    <t>+5563906241200</t>
  </si>
  <si>
    <t>fernando62@example.org</t>
  </si>
  <si>
    <t>430.182.967-96</t>
  </si>
  <si>
    <t>Ana Cecília Cavalcante</t>
  </si>
  <si>
    <t>Travessa de Rocha, 25</t>
  </si>
  <si>
    <t>+5534961680752</t>
  </si>
  <si>
    <t>maria-luizaalmeida@example.com</t>
  </si>
  <si>
    <t>251.703.869-40</t>
  </si>
  <si>
    <t>Alana Freitas</t>
  </si>
  <si>
    <t>Quadra Rhavi Pastor, 76</t>
  </si>
  <si>
    <t>+5560940310860</t>
  </si>
  <si>
    <t>fcirino@example.com</t>
  </si>
  <si>
    <t>793.056.182-86</t>
  </si>
  <si>
    <t>Favela Murilo Novais, 54</t>
  </si>
  <si>
    <t>+55093919980300</t>
  </si>
  <si>
    <t>lorena86@example.net</t>
  </si>
  <si>
    <t>487.516.092-58</t>
  </si>
  <si>
    <t>Théo Alves</t>
  </si>
  <si>
    <t>Colônia de Santos, 99</t>
  </si>
  <si>
    <t>+5588993343809</t>
  </si>
  <si>
    <t>325.079.641-70</t>
  </si>
  <si>
    <t>Júlia Aparecida</t>
  </si>
  <si>
    <t>Viaduto de Nascimento, 125</t>
  </si>
  <si>
    <t>+5509975877925</t>
  </si>
  <si>
    <t>ana-claracavalcanti@example.net</t>
  </si>
  <si>
    <t>712.390.485-05</t>
  </si>
  <si>
    <t>Isabella Borges</t>
  </si>
  <si>
    <t>Chácara Maria Fernanda Gomes, 35</t>
  </si>
  <si>
    <t>Brito de Goiás</t>
  </si>
  <si>
    <t>+5575945746139</t>
  </si>
  <si>
    <t>mendescalebe@example.org</t>
  </si>
  <si>
    <t>874.596.012-76</t>
  </si>
  <si>
    <t>Bento Pires</t>
  </si>
  <si>
    <t>Parque de Cavalcanti, 997</t>
  </si>
  <si>
    <t>+5588959115130</t>
  </si>
  <si>
    <t>estherpastor@example.org</t>
  </si>
  <si>
    <t>394.287.156-46</t>
  </si>
  <si>
    <t>Luísa Monteiro</t>
  </si>
  <si>
    <t>Conjunto Teixeira, 56</t>
  </si>
  <si>
    <t>+5530905972634</t>
  </si>
  <si>
    <t>carolinada-costa@example.net</t>
  </si>
  <si>
    <t>693.071.285-02</t>
  </si>
  <si>
    <t>Enrico Castro</t>
  </si>
  <si>
    <t>Chácara Campos, 289</t>
  </si>
  <si>
    <t>+5594948852398</t>
  </si>
  <si>
    <t>cazevedo@example.org</t>
  </si>
  <si>
    <t>780.563.491-20</t>
  </si>
  <si>
    <t>Lorenzo Borges</t>
  </si>
  <si>
    <t>Distrito de Santos, 58</t>
  </si>
  <si>
    <t>das Neves Verde</t>
  </si>
  <si>
    <t>+5532939513239</t>
  </si>
  <si>
    <t>asafe47@example.org</t>
  </si>
  <si>
    <t>398.470.621-96</t>
  </si>
  <si>
    <t>Leandro Novaes</t>
  </si>
  <si>
    <t>Aeroporto Freitas, 51</t>
  </si>
  <si>
    <t>+5532948510388</t>
  </si>
  <si>
    <t>yan93@example.net</t>
  </si>
  <si>
    <t>301.452.967-25</t>
  </si>
  <si>
    <t>Anthony Gabriel Lima</t>
  </si>
  <si>
    <t>Fazenda de Cassiano, 8</t>
  </si>
  <si>
    <t>+55032974921716</t>
  </si>
  <si>
    <t>joao-guilhermeabreu@example.org</t>
  </si>
  <si>
    <t>379.416.085-10</t>
  </si>
  <si>
    <t>Vitor Hugo Ribeiro</t>
  </si>
  <si>
    <t>Esplanada de Rios, 25</t>
  </si>
  <si>
    <t>+5502979499155</t>
  </si>
  <si>
    <t>apollo00@example.org</t>
  </si>
  <si>
    <t>802.419.536-42</t>
  </si>
  <si>
    <t>Ladeira da Mata</t>
  </si>
  <si>
    <t>+5581951117143</t>
  </si>
  <si>
    <t>leoda-cruz@example.net</t>
  </si>
  <si>
    <t>752.086.431-62</t>
  </si>
  <si>
    <t>Rua de da Rosa</t>
  </si>
  <si>
    <t>+5541946879414</t>
  </si>
  <si>
    <t>ana-liviaoliveira@example.org</t>
  </si>
  <si>
    <t>761.520.834-35</t>
  </si>
  <si>
    <t>Pátio Novaes</t>
  </si>
  <si>
    <t>+55085972932522</t>
  </si>
  <si>
    <t>salesluna@example.com</t>
  </si>
  <si>
    <t>456.820.317-17</t>
  </si>
  <si>
    <t>Lucas Gabriel Pacheco</t>
  </si>
  <si>
    <t>Lago de Sales, 3</t>
  </si>
  <si>
    <t>Almeida do Oeste</t>
  </si>
  <si>
    <t>+5519940778711</t>
  </si>
  <si>
    <t>teixeiramaria-eduarda@example.org</t>
  </si>
  <si>
    <t>205.486.197-94</t>
  </si>
  <si>
    <t>Gael Henrique Vargas</t>
  </si>
  <si>
    <t>Vila de Carvalho, 773</t>
  </si>
  <si>
    <t>+5588961720946</t>
  </si>
  <si>
    <t>casa-grandemaria-laura@example.com</t>
  </si>
  <si>
    <t>549.738.120-05</t>
  </si>
  <si>
    <t>Rua Santos, 5</t>
  </si>
  <si>
    <t>+5511911767603</t>
  </si>
  <si>
    <t>nunesvitor@example.org</t>
  </si>
  <si>
    <t>947.806.351-01</t>
  </si>
  <si>
    <t>Marcelo Freitas</t>
  </si>
  <si>
    <t>Parque de Pacheco, 20</t>
  </si>
  <si>
    <t>da Cruz dos Dourados</t>
  </si>
  <si>
    <t>+55052900924731</t>
  </si>
  <si>
    <t>abarros@example.net</t>
  </si>
  <si>
    <t>638.024.975-38</t>
  </si>
  <si>
    <t>Enzo da Cunha</t>
  </si>
  <si>
    <t>Favela da Cruz</t>
  </si>
  <si>
    <t>+5577985578241</t>
  </si>
  <si>
    <t>lda-costa@example.org</t>
  </si>
  <si>
    <t>175.429.380-88</t>
  </si>
  <si>
    <t>Nina Casa Grande</t>
  </si>
  <si>
    <t>Loteamento Bento Albuquerque</t>
  </si>
  <si>
    <t>+55098992918775</t>
  </si>
  <si>
    <t>epeixoto@example.net</t>
  </si>
  <si>
    <t>801.765.423-53</t>
  </si>
  <si>
    <t>Lucca Cunha</t>
  </si>
  <si>
    <t>Avenida de Gomes, 27</t>
  </si>
  <si>
    <t>+5532938729068</t>
  </si>
  <si>
    <t>alanaalbuquerque@example.net</t>
  </si>
  <si>
    <t>021.478.563-71</t>
  </si>
  <si>
    <t>Théo Viana</t>
  </si>
  <si>
    <t>Favela de da Mota, 8</t>
  </si>
  <si>
    <t>Rocha de Jesus</t>
  </si>
  <si>
    <t>+5583988489854</t>
  </si>
  <si>
    <t>pietraaraujo@example.org</t>
  </si>
  <si>
    <t>106.978.243-22</t>
  </si>
  <si>
    <t>Lucas Rodrigues</t>
  </si>
  <si>
    <t>Via Aurora Nunes, 696</t>
  </si>
  <si>
    <t>+55043912801637</t>
  </si>
  <si>
    <t>oliveiraalicia@example.net</t>
  </si>
  <si>
    <t>496.238.715-46</t>
  </si>
  <si>
    <t>Yago Cassiano</t>
  </si>
  <si>
    <t>Sítio Luiz Henrique Mendonça, 15</t>
  </si>
  <si>
    <t>Lopes de Peixoto</t>
  </si>
  <si>
    <t>+5553994036516</t>
  </si>
  <si>
    <t>heloisa07@example.net</t>
  </si>
  <si>
    <t>298.450.731-23</t>
  </si>
  <si>
    <t>Praça Nunes, 571</t>
  </si>
  <si>
    <t>Nogueira de Sousa</t>
  </si>
  <si>
    <t>+5566940696450</t>
  </si>
  <si>
    <t>ana-juliaalmeida@example.org</t>
  </si>
  <si>
    <t>963.785.042-29</t>
  </si>
  <si>
    <t>Ayla Correia</t>
  </si>
  <si>
    <t>Setor Vieira, 664</t>
  </si>
  <si>
    <t>+5586984930238</t>
  </si>
  <si>
    <t>souzaalice@example.com</t>
  </si>
  <si>
    <t>760.518.493-00</t>
  </si>
  <si>
    <t>Valentim Machado</t>
  </si>
  <si>
    <t>Avenida Ferreira, 30</t>
  </si>
  <si>
    <t>+5526917555186</t>
  </si>
  <si>
    <t>castrofernanda@example.com</t>
  </si>
  <si>
    <t>895.072.314-04</t>
  </si>
  <si>
    <t>Juan Costela</t>
  </si>
  <si>
    <t>Conjunto de Pacheco, 15</t>
  </si>
  <si>
    <t>Ferreira de Azevedo</t>
  </si>
  <si>
    <t>+5526930049764</t>
  </si>
  <si>
    <t>maria-sophiamarques@example.org</t>
  </si>
  <si>
    <t>480.976.513-00</t>
  </si>
  <si>
    <t>Felipe Oliveira</t>
  </si>
  <si>
    <t>Campo de Câmara, 75</t>
  </si>
  <si>
    <t>Oliveira Paulista</t>
  </si>
  <si>
    <t>+5581950489988</t>
  </si>
  <si>
    <t>thales00@example.com</t>
  </si>
  <si>
    <t>407.136.892-69</t>
  </si>
  <si>
    <t>Alice Mendes</t>
  </si>
  <si>
    <t>Pátio de Fogaça, 4</t>
  </si>
  <si>
    <t>+55061908730959</t>
  </si>
  <si>
    <t>novaesalexandre@example.org</t>
  </si>
  <si>
    <t>965.374.208-65</t>
  </si>
  <si>
    <t>João Pedro Gonçalves</t>
  </si>
  <si>
    <t>Praia Raquel Nunes, 9</t>
  </si>
  <si>
    <t>Marques de Costa</t>
  </si>
  <si>
    <t>+5526952406921</t>
  </si>
  <si>
    <t>nascimentorhavi@example.com</t>
  </si>
  <si>
    <t>694.507.213-43</t>
  </si>
  <si>
    <t>Erick Barros</t>
  </si>
  <si>
    <t>Jardim Novaes, 8</t>
  </si>
  <si>
    <t>Teixeira de Costa</t>
  </si>
  <si>
    <t>+5578947733903</t>
  </si>
  <si>
    <t>da-cruzluisa@example.com</t>
  </si>
  <si>
    <t>308.926.157-02</t>
  </si>
  <si>
    <t>Kaique Mendes</t>
  </si>
  <si>
    <t>Fazenda Pereira, 45</t>
  </si>
  <si>
    <t>+5532995054205</t>
  </si>
  <si>
    <t>msilveira@example.net</t>
  </si>
  <si>
    <t>389.145.276-46</t>
  </si>
  <si>
    <t>Giovanna Pires</t>
  </si>
  <si>
    <t>Lago de Jesus, 504</t>
  </si>
  <si>
    <t>+5586912366425</t>
  </si>
  <si>
    <t>maya71@example.org</t>
  </si>
  <si>
    <t>420.798.651-02</t>
  </si>
  <si>
    <t>Pátio Renan da Cruz, 460</t>
  </si>
  <si>
    <t>+55027904135483</t>
  </si>
  <si>
    <t>eloahandrade@example.net</t>
  </si>
  <si>
    <t>520.769.314-06</t>
  </si>
  <si>
    <t>Clarice Mendes</t>
  </si>
  <si>
    <t>Estação Cirino, 60</t>
  </si>
  <si>
    <t>Montenegro dos Dourados</t>
  </si>
  <si>
    <t>+5545959124264</t>
  </si>
  <si>
    <t>ceciliasales@example.com</t>
  </si>
  <si>
    <t>654.721.930-52</t>
  </si>
  <si>
    <t>Julia Caldeira</t>
  </si>
  <si>
    <t>Morro Andrade, 68</t>
  </si>
  <si>
    <t>+5591924796676</t>
  </si>
  <si>
    <t>sophia57@example.com</t>
  </si>
  <si>
    <t>167.843.950-93</t>
  </si>
  <si>
    <t>Catarina Costela</t>
  </si>
  <si>
    <t>Quadra Benjamim Cavalcante, 6</t>
  </si>
  <si>
    <t>+5556931246571</t>
  </si>
  <si>
    <t>amoura@example.org</t>
  </si>
  <si>
    <t xml:space="preserve"> O atendimento foi claro e sem enrolação</t>
  </si>
  <si>
    <t>927.016.854-94</t>
  </si>
  <si>
    <t>Maria Luiza Pacheco</t>
  </si>
  <si>
    <t>Lagoa de da Rocha, 54</t>
  </si>
  <si>
    <t>Martins do Galho</t>
  </si>
  <si>
    <t>+5539993255147</t>
  </si>
  <si>
    <t>cardosoliz@example.net</t>
  </si>
  <si>
    <t>621.835.094-06</t>
  </si>
  <si>
    <t>Carlos Eduardo Costela</t>
  </si>
  <si>
    <t>Sítio Porto, 68</t>
  </si>
  <si>
    <t>Freitas Paulista</t>
  </si>
  <si>
    <t>+5521900462444</t>
  </si>
  <si>
    <t>da-conceicaoagatha@example.com</t>
  </si>
  <si>
    <t>903.768.125-59</t>
  </si>
  <si>
    <t>Esplanada da Mata, 957</t>
  </si>
  <si>
    <t>Alves de da Conceição</t>
  </si>
  <si>
    <t>+5578983611080</t>
  </si>
  <si>
    <t>vieiracarolina@example.org</t>
  </si>
  <si>
    <t>217.846.093-31</t>
  </si>
  <si>
    <t>Nicole Cunha</t>
  </si>
  <si>
    <t>Distrito de Araújo, 399</t>
  </si>
  <si>
    <t>+55064987591248</t>
  </si>
  <si>
    <t>azevedojose-miguel@example.com</t>
  </si>
  <si>
    <t>659.274.830-38</t>
  </si>
  <si>
    <t>Diogo Ferreira</t>
  </si>
  <si>
    <t>Praia de da Rocha, 62</t>
  </si>
  <si>
    <t>+5505919330867</t>
  </si>
  <si>
    <t>gda-rocha@example.net</t>
  </si>
  <si>
    <t>397.580.614-10</t>
  </si>
  <si>
    <t>Otávio da Cruz</t>
  </si>
  <si>
    <t>Pátio de Andrade, 872</t>
  </si>
  <si>
    <t>+5584961551323</t>
  </si>
  <si>
    <t>cauapinto@example.org</t>
  </si>
  <si>
    <t>812.790.346-96</t>
  </si>
  <si>
    <t>Yasmin Abreu</t>
  </si>
  <si>
    <t>Favela Sampaio, 87</t>
  </si>
  <si>
    <t>Almeida da Mata</t>
  </si>
  <si>
    <t>+55091945168937</t>
  </si>
  <si>
    <t>costaraquel@example.org</t>
  </si>
  <si>
    <t>179.604.325-70</t>
  </si>
  <si>
    <t>Fazenda Cardoso, 27</t>
  </si>
  <si>
    <t>+55066936032406</t>
  </si>
  <si>
    <t>vargasheloisa@example.net</t>
  </si>
  <si>
    <t>083.169.427-04</t>
  </si>
  <si>
    <t>Lagoa Olivia Almeida, 1</t>
  </si>
  <si>
    <t>+5559957117360</t>
  </si>
  <si>
    <t>imarques@example.org</t>
  </si>
  <si>
    <t>798.460.352-92</t>
  </si>
  <si>
    <t>Maria Liz Câmara</t>
  </si>
  <si>
    <t>Viaduto Erick Gonçalves, 41</t>
  </si>
  <si>
    <t>+5530945472165</t>
  </si>
  <si>
    <t>krocha@example.org</t>
  </si>
  <si>
    <t>193.670.452-80</t>
  </si>
  <si>
    <t>Vitória da Cunha</t>
  </si>
  <si>
    <t>Condomínio Luan Aparecida, 63</t>
  </si>
  <si>
    <t>+5580975044959</t>
  </si>
  <si>
    <t>isabel90@example.com</t>
  </si>
  <si>
    <t>143.769.852-28</t>
  </si>
  <si>
    <t>Rhavi Brito</t>
  </si>
  <si>
    <t>Viela de Lopes, 54</t>
  </si>
  <si>
    <t>+5573962656643</t>
  </si>
  <si>
    <t>omendonca@example.org</t>
  </si>
  <si>
    <t>320.864.719-04</t>
  </si>
  <si>
    <t>Stella Brito</t>
  </si>
  <si>
    <t>Conjunto de Siqueira, 79</t>
  </si>
  <si>
    <t>+5593965794248</t>
  </si>
  <si>
    <t>paulo00@example.com</t>
  </si>
  <si>
    <t>139.647.825-64</t>
  </si>
  <si>
    <t>Renan Lima</t>
  </si>
  <si>
    <t>Lago de Marques, 27</t>
  </si>
  <si>
    <t>Fonseca de Moura</t>
  </si>
  <si>
    <t>+5522955424612</t>
  </si>
  <si>
    <t>fernandosousa@example.net</t>
  </si>
  <si>
    <t>589.643.201-15</t>
  </si>
  <si>
    <t>Arthur Miguel Lopes</t>
  </si>
  <si>
    <t>Jardim Gonçalves, 4</t>
  </si>
  <si>
    <t>+5588930813455</t>
  </si>
  <si>
    <t>mateus13@example.org</t>
  </si>
  <si>
    <t>641.759.832-28</t>
  </si>
  <si>
    <t>Luiz Otávio Abreu</t>
  </si>
  <si>
    <t>Alameda Camargo, 30</t>
  </si>
  <si>
    <t>da Rosa de Nascimento</t>
  </si>
  <si>
    <t>+5532959315401</t>
  </si>
  <si>
    <t>maria50@example.net</t>
  </si>
  <si>
    <t>316.842.705-53</t>
  </si>
  <si>
    <t>Otávio Rezende</t>
  </si>
  <si>
    <t>Esplanada Nascimento, 22</t>
  </si>
  <si>
    <t>+5554911772951</t>
  </si>
  <si>
    <t>eloah14@example.org</t>
  </si>
  <si>
    <t>819.023.467-69</t>
  </si>
  <si>
    <t>Isabela Nogueira</t>
  </si>
  <si>
    <t>Vila Gomes, 400</t>
  </si>
  <si>
    <t>Mendonça de Marques</t>
  </si>
  <si>
    <t>+5533993654322</t>
  </si>
  <si>
    <t>xrezende@example.net</t>
  </si>
  <si>
    <t>964.378.052-00</t>
  </si>
  <si>
    <t>Raul Azevedo</t>
  </si>
  <si>
    <t>Alameda de Rezende, 21</t>
  </si>
  <si>
    <t>+5512968492765</t>
  </si>
  <si>
    <t>pimentaheloisa@example.net</t>
  </si>
  <si>
    <t>196.238.405-51</t>
  </si>
  <si>
    <t>Ana Luiza Abreu</t>
  </si>
  <si>
    <t>Trevo de Azevedo, 610</t>
  </si>
  <si>
    <t>da Mota dos Dourados</t>
  </si>
  <si>
    <t>+55056955042398</t>
  </si>
  <si>
    <t>nunesdanilo@example.net</t>
  </si>
  <si>
    <t>690.328.541-51</t>
  </si>
  <si>
    <t>Anthony Cirino</t>
  </si>
  <si>
    <t>Vale de Rios, 84</t>
  </si>
  <si>
    <t>+5515926173819</t>
  </si>
  <si>
    <t>ana-luiza27@example.com</t>
  </si>
  <si>
    <t>639.840.125-51</t>
  </si>
  <si>
    <t>Yasmin Pimenta</t>
  </si>
  <si>
    <t>Rodovia Castro, 70</t>
  </si>
  <si>
    <t>+5570913366312</t>
  </si>
  <si>
    <t>rochazoe@example.net</t>
  </si>
  <si>
    <t>410.563.892-06</t>
  </si>
  <si>
    <t>Ana Luiza Machado</t>
  </si>
  <si>
    <t>Condomínio de Montenegro, 46</t>
  </si>
  <si>
    <t>Pinto de Souza</t>
  </si>
  <si>
    <t>+55082987744091</t>
  </si>
  <si>
    <t>cardososabrina@example.net</t>
  </si>
  <si>
    <t>031.758.426-07</t>
  </si>
  <si>
    <t>Marcelo Melo</t>
  </si>
  <si>
    <t>Chácara Bruna Brito, 96</t>
  </si>
  <si>
    <t>+5586912049160</t>
  </si>
  <si>
    <t>manuelacaldeira@example.com</t>
  </si>
  <si>
    <t>827.135.964-91</t>
  </si>
  <si>
    <t>Isabelly Siqueira</t>
  </si>
  <si>
    <t>Trevo Maya Aragão, 82</t>
  </si>
  <si>
    <t>+5554982367119</t>
  </si>
  <si>
    <t>rafaela25@example.org</t>
  </si>
  <si>
    <t>657.143.289-73</t>
  </si>
  <si>
    <t>Anthony Gabriel Correia</t>
  </si>
  <si>
    <t>Jardim de Castro, 7</t>
  </si>
  <si>
    <t>+55038902124529</t>
  </si>
  <si>
    <t>liampereira@example.com</t>
  </si>
  <si>
    <t>897.405.216-49</t>
  </si>
  <si>
    <t>Manuella Costa</t>
  </si>
  <si>
    <t>Pátio Lavínia Viana, 71</t>
  </si>
  <si>
    <t>+55009986880560</t>
  </si>
  <si>
    <t>pintoalexia@example.com</t>
  </si>
  <si>
    <t>073.216.945-34</t>
  </si>
  <si>
    <t>Ryan Leão</t>
  </si>
  <si>
    <t>Morro Maria da Costa, 85</t>
  </si>
  <si>
    <t>+5504973983482</t>
  </si>
  <si>
    <t>marianeazevedo@example.org</t>
  </si>
  <si>
    <t>610.825.947-76</t>
  </si>
  <si>
    <t>Arthur Gabriel Farias</t>
  </si>
  <si>
    <t>Viaduto Isabelly Ferreira, 4</t>
  </si>
  <si>
    <t>+55080984054415</t>
  </si>
  <si>
    <t>tcamara@example.org</t>
  </si>
  <si>
    <t>285.467.109-02</t>
  </si>
  <si>
    <t>Alana Pinto</t>
  </si>
  <si>
    <t>Rua Camargo, 454</t>
  </si>
  <si>
    <t>+5533954066062</t>
  </si>
  <si>
    <t>giovanna99@example.com</t>
  </si>
  <si>
    <t>725.683.910-30</t>
  </si>
  <si>
    <t>Ana Lívia Lopes</t>
  </si>
  <si>
    <t>Alameda de Câmara, 90</t>
  </si>
  <si>
    <t>+55038942489025</t>
  </si>
  <si>
    <t>ppacheco@example.com</t>
  </si>
  <si>
    <t>458.162.907-11</t>
  </si>
  <si>
    <t>Luiz Henrique Caldeira</t>
  </si>
  <si>
    <t>Jardim de Moura, 18</t>
  </si>
  <si>
    <t>+5590978499254</t>
  </si>
  <si>
    <t>da-rosabenjamin@example.com</t>
  </si>
  <si>
    <t>039.186.427-04</t>
  </si>
  <si>
    <t>Eduarda Oliveira</t>
  </si>
  <si>
    <t>Travessa Peixoto, 37</t>
  </si>
  <si>
    <t>+5596961903662</t>
  </si>
  <si>
    <t>ravy36@example.com</t>
  </si>
  <si>
    <t>409.725.681-58</t>
  </si>
  <si>
    <t>João Felipe Fonseca</t>
  </si>
  <si>
    <t>Colônia Caleb da Conceição, 65</t>
  </si>
  <si>
    <t>Silveira do Campo</t>
  </si>
  <si>
    <t>+55043952033476</t>
  </si>
  <si>
    <t>eloa55@example.com</t>
  </si>
  <si>
    <t>693.407.851-93</t>
  </si>
  <si>
    <t>Maria Sophia Lopes</t>
  </si>
  <si>
    <t>Estação de Mendonça</t>
  </si>
  <si>
    <t>Gonçalves de Câmara</t>
  </si>
  <si>
    <t>+5573921604340</t>
  </si>
  <si>
    <t>zda-cruz@example.com</t>
  </si>
  <si>
    <t>253.178.496-91</t>
  </si>
  <si>
    <t>Antônio Casa Grande</t>
  </si>
  <si>
    <t>Fazenda Vasconcelos, 53</t>
  </si>
  <si>
    <t>+5559911213058</t>
  </si>
  <si>
    <t>melobenicio@example.org</t>
  </si>
  <si>
    <t>524.786.913-37</t>
  </si>
  <si>
    <t>Aylla da Luz</t>
  </si>
  <si>
    <t>Setor Silveira, 26</t>
  </si>
  <si>
    <t>+5588994636264</t>
  </si>
  <si>
    <t>ana-julia49@example.com</t>
  </si>
  <si>
    <t>089.732.614-87</t>
  </si>
  <si>
    <t>Mariah Casa Grande</t>
  </si>
  <si>
    <t>Esplanada Noah Martins, 27</t>
  </si>
  <si>
    <t>Pimenta de Carvalho</t>
  </si>
  <si>
    <t>+55047933780477</t>
  </si>
  <si>
    <t>ryanmonteiro@example.org</t>
  </si>
  <si>
    <t>396.175.428-46</t>
  </si>
  <si>
    <t>Mariane Nascimento</t>
  </si>
  <si>
    <t>Fazenda Rafaela Novaes, 10</t>
  </si>
  <si>
    <t>+5582924570923</t>
  </si>
  <si>
    <t>ceciliacaldeira@example.org</t>
  </si>
  <si>
    <t>531.924.708-79</t>
  </si>
  <si>
    <t>Antonella Ferreira</t>
  </si>
  <si>
    <t>Praia Ian Aragão</t>
  </si>
  <si>
    <t>Cunha do Amparo</t>
  </si>
  <si>
    <t>+5580911695260</t>
  </si>
  <si>
    <t>calebe77@example.net</t>
  </si>
  <si>
    <t>346.207.518-71</t>
  </si>
  <si>
    <t>Danilo Pereira</t>
  </si>
  <si>
    <t>Avenida de Rios, 359</t>
  </si>
  <si>
    <t>+5510921990082</t>
  </si>
  <si>
    <t>jnovais@example.net</t>
  </si>
  <si>
    <t>354.670.928-47</t>
  </si>
  <si>
    <t>Bento Alves</t>
  </si>
  <si>
    <t>Largo Aparecida, 5</t>
  </si>
  <si>
    <t>Araújo do Galho</t>
  </si>
  <si>
    <t>+5563955897253</t>
  </si>
  <si>
    <t>pintorenan@example.com</t>
  </si>
  <si>
    <t>015.248.973-88</t>
  </si>
  <si>
    <t>Bruno Castro</t>
  </si>
  <si>
    <t>Largo Emanuella Fernandes</t>
  </si>
  <si>
    <t>+55087941837122</t>
  </si>
  <si>
    <t>mathiascosta@example.net</t>
  </si>
  <si>
    <t>694.207.381-40</t>
  </si>
  <si>
    <t>Maitê Martins</t>
  </si>
  <si>
    <t>Setor Sousa, 401</t>
  </si>
  <si>
    <t>+5551994818620</t>
  </si>
  <si>
    <t>ana-lizcostela@example.net</t>
  </si>
  <si>
    <t>857.903.126-59</t>
  </si>
  <si>
    <t>Otto Pinto</t>
  </si>
  <si>
    <t>Distrito de Pastor, 82</t>
  </si>
  <si>
    <t>Santos de Aragão</t>
  </si>
  <si>
    <t>+5590965938702</t>
  </si>
  <si>
    <t>montenegroana-cecilia@example.net</t>
  </si>
  <si>
    <t>189.603.524-89</t>
  </si>
  <si>
    <t>Aurora Guerra</t>
  </si>
  <si>
    <t>Setor Rezende</t>
  </si>
  <si>
    <t>Sales de Guerra</t>
  </si>
  <si>
    <t>+5545931571636</t>
  </si>
  <si>
    <t>heloisa57@example.org</t>
  </si>
  <si>
    <t>084.293.576-29</t>
  </si>
  <si>
    <t>Ana Clara Rios</t>
  </si>
  <si>
    <t>Vereda Azevedo, 22</t>
  </si>
  <si>
    <t>Pimenta de Ramos</t>
  </si>
  <si>
    <t>+5518923204100</t>
  </si>
  <si>
    <t>beniciocorreia@example.net</t>
  </si>
  <si>
    <t>407.318.259-50</t>
  </si>
  <si>
    <t>Vinicius Albuquerque</t>
  </si>
  <si>
    <t>Núcleo Pacheco, 267</t>
  </si>
  <si>
    <t>+5513928036204</t>
  </si>
  <si>
    <t>mvieira@example.net</t>
  </si>
  <si>
    <t>642.789.013-13</t>
  </si>
  <si>
    <t>Aeroporto de Fernandes, 83</t>
  </si>
  <si>
    <t>da Rocha de Montenegro</t>
  </si>
  <si>
    <t>+55091966535634</t>
  </si>
  <si>
    <t>ana-sophia13@example.net</t>
  </si>
  <si>
    <t>564.980.732-92</t>
  </si>
  <si>
    <t>Levi Nogueira</t>
  </si>
  <si>
    <t>Colônia Josué Fonseca, 4</t>
  </si>
  <si>
    <t>Azevedo de Mendonça</t>
  </si>
  <si>
    <t>+5566971372795</t>
  </si>
  <si>
    <t>machadojose-miguel@example.org</t>
  </si>
  <si>
    <t>349.852.761-46</t>
  </si>
  <si>
    <t>Alexia Vargas</t>
  </si>
  <si>
    <t>Vila Sousa, 93</t>
  </si>
  <si>
    <t>+5513990948529</t>
  </si>
  <si>
    <t>cda-luz@example.org</t>
  </si>
  <si>
    <t>938.170.652-21</t>
  </si>
  <si>
    <t>Raul Guerra</t>
  </si>
  <si>
    <t>Trecho de Leão, 22</t>
  </si>
  <si>
    <t>+5543997518370</t>
  </si>
  <si>
    <t>joao-felipe13@example.net</t>
  </si>
  <si>
    <t>790.634.521-52</t>
  </si>
  <si>
    <t>Lucas Gabriel Pereira</t>
  </si>
  <si>
    <t>Estrada de Lopes, 67</t>
  </si>
  <si>
    <t>da Mota de Minas</t>
  </si>
  <si>
    <t>+5533984699944</t>
  </si>
  <si>
    <t>luanpereira@example.org</t>
  </si>
  <si>
    <t>752.391.486-19</t>
  </si>
  <si>
    <t>Antônio Borges</t>
  </si>
  <si>
    <t>Morro de Melo, 94</t>
  </si>
  <si>
    <t>Oliveira Verde</t>
  </si>
  <si>
    <t>+5561910212275</t>
  </si>
  <si>
    <t>maria-helenacarvalho@example.com</t>
  </si>
  <si>
    <t>437.986.105-84</t>
  </si>
  <si>
    <t>Rodovia Marina da Luz, 937</t>
  </si>
  <si>
    <t>+55002983067401</t>
  </si>
  <si>
    <t>ferreirafelipe@example.com</t>
  </si>
  <si>
    <t>860.391.254-89</t>
  </si>
  <si>
    <t>Melissa Costa</t>
  </si>
  <si>
    <t>Rua de Cardoso</t>
  </si>
  <si>
    <t>+5594965122926</t>
  </si>
  <si>
    <t>pietrapires@example.net</t>
  </si>
  <si>
    <t>618.279.043-13</t>
  </si>
  <si>
    <t>Gabriela da Mata</t>
  </si>
  <si>
    <t>Campo Cardoso, 33</t>
  </si>
  <si>
    <t>+5551977811020</t>
  </si>
  <si>
    <t>montenegroemanuelly@example.com</t>
  </si>
  <si>
    <t>329.651.748-00</t>
  </si>
  <si>
    <t>Pietra Moreira</t>
  </si>
  <si>
    <t>Viela Erick Rezende, 50</t>
  </si>
  <si>
    <t>+5597991873377</t>
  </si>
  <si>
    <t>idias@example.org</t>
  </si>
  <si>
    <t>438.219.760-04</t>
  </si>
  <si>
    <t>Emanuel Costa</t>
  </si>
  <si>
    <t>Vale Fogaça, 2</t>
  </si>
  <si>
    <t>+5563955192304</t>
  </si>
  <si>
    <t>alvesjoao-gabriel@example.net</t>
  </si>
  <si>
    <t>720.435.981-04</t>
  </si>
  <si>
    <t>Oliver Azevedo</t>
  </si>
  <si>
    <t>Conjunto Freitas</t>
  </si>
  <si>
    <t>+5591979498869</t>
  </si>
  <si>
    <t>xmachado@example.org</t>
  </si>
  <si>
    <t>503.679.412-52</t>
  </si>
  <si>
    <t>Arthur Gabriel das Neves</t>
  </si>
  <si>
    <t>Rodovia de Brito, 75</t>
  </si>
  <si>
    <t>+55011953744177</t>
  </si>
  <si>
    <t>pastorolivia@example.net</t>
  </si>
  <si>
    <t>128.973.405-41</t>
  </si>
  <si>
    <t>Bruna Oliveira</t>
  </si>
  <si>
    <t>Loteamento Thales Novais, 28</t>
  </si>
  <si>
    <t>+5511955851628</t>
  </si>
  <si>
    <t>isabella55@example.net</t>
  </si>
  <si>
    <t>695.307.412-43</t>
  </si>
  <si>
    <t>Bento Peixoto</t>
  </si>
  <si>
    <t>Trevo João Lucas Sampaio, 71</t>
  </si>
  <si>
    <t>+5593963249808</t>
  </si>
  <si>
    <t>fogacamaria-flor@example.org</t>
  </si>
  <si>
    <t>802.965.471-58</t>
  </si>
  <si>
    <t>Fazenda Nogueira, 882</t>
  </si>
  <si>
    <t>+5513979711510</t>
  </si>
  <si>
    <t>da-luzclara@example.org</t>
  </si>
  <si>
    <t>741.038.265-17</t>
  </si>
  <si>
    <t>Lara Vargas</t>
  </si>
  <si>
    <t>Rua Peixoto, 171</t>
  </si>
  <si>
    <t>+5552985596653</t>
  </si>
  <si>
    <t>hsouza@example.net</t>
  </si>
  <si>
    <t>258.139.706-30</t>
  </si>
  <si>
    <t>Rua Lunna Porto, 19</t>
  </si>
  <si>
    <t>Silveira de da Paz</t>
  </si>
  <si>
    <t>+5565949724065</t>
  </si>
  <si>
    <t>jose97@example.com</t>
  </si>
  <si>
    <t>319.648.572-28</t>
  </si>
  <si>
    <t>Luiz Henrique Moreira</t>
  </si>
  <si>
    <t>Vereda Pastor, 92</t>
  </si>
  <si>
    <t>+5593964756758</t>
  </si>
  <si>
    <t>julianascimento@example.com</t>
  </si>
  <si>
    <t>497.862.103-87</t>
  </si>
  <si>
    <t>Sophie Câmara</t>
  </si>
  <si>
    <t>Trecho Sarah Carvalho, 251</t>
  </si>
  <si>
    <t>Cavalcante de Pastor</t>
  </si>
  <si>
    <t>+5552927682603</t>
  </si>
  <si>
    <t>moreirasamuel@example.org</t>
  </si>
  <si>
    <t>954.863.012-51</t>
  </si>
  <si>
    <t>Colônia de Pires, 532</t>
  </si>
  <si>
    <t>+5542942352653</t>
  </si>
  <si>
    <t>cecilia38@example.net</t>
  </si>
  <si>
    <t>591.782.630-77</t>
  </si>
  <si>
    <t>Ryan Melo</t>
  </si>
  <si>
    <t>Avenida de Macedo, 85</t>
  </si>
  <si>
    <t>+5571938567621</t>
  </si>
  <si>
    <t>da-cruzmatheus@example.org</t>
  </si>
  <si>
    <t>480.753.912-41</t>
  </si>
  <si>
    <t>Maria Cecília Pires</t>
  </si>
  <si>
    <t>Vale de Abreu, 36</t>
  </si>
  <si>
    <t>+5503911563272</t>
  </si>
  <si>
    <t>fernandosantos@example.net</t>
  </si>
  <si>
    <t>809.134.267-50</t>
  </si>
  <si>
    <t>Rodrigo Pacheco</t>
  </si>
  <si>
    <t>Praia Alves, 32</t>
  </si>
  <si>
    <t>da Mota de Vargas</t>
  </si>
  <si>
    <t>+5557970568689</t>
  </si>
  <si>
    <t>lais64@example.org</t>
  </si>
  <si>
    <t>793.240.815-60</t>
  </si>
  <si>
    <t>Alana Sá</t>
  </si>
  <si>
    <t>Trevo Alexandre Marques, 46</t>
  </si>
  <si>
    <t>Fonseca de Costela</t>
  </si>
  <si>
    <t>+5503999486816</t>
  </si>
  <si>
    <t>pietra63@example.net</t>
  </si>
  <si>
    <t>192.764.350-34</t>
  </si>
  <si>
    <t>Bianca Casa Grande</t>
  </si>
  <si>
    <t>Esplanada Alves</t>
  </si>
  <si>
    <t>Duarte de Pastor</t>
  </si>
  <si>
    <t>+55039905113419</t>
  </si>
  <si>
    <t>heitorda-cunha@example.net</t>
  </si>
  <si>
    <t>639.082.574-92</t>
  </si>
  <si>
    <t>Ester Pires</t>
  </si>
  <si>
    <t>Esplanada de Oliveira, 49</t>
  </si>
  <si>
    <t>+5574944497107</t>
  </si>
  <si>
    <t>goncalvesana-cecilia@example.org</t>
  </si>
  <si>
    <t>592.134.068-51</t>
  </si>
  <si>
    <t>Erick Macedo</t>
  </si>
  <si>
    <t>Setor Fernando Barbosa, 705</t>
  </si>
  <si>
    <t>+5525973693391</t>
  </si>
  <si>
    <t>eduarda62@example.net</t>
  </si>
  <si>
    <t>195.870.263-30</t>
  </si>
  <si>
    <t>Kamilly da Mata</t>
  </si>
  <si>
    <t>Vila de Barros, 288</t>
  </si>
  <si>
    <t>+5531929501857</t>
  </si>
  <si>
    <t>giovannarocha@example.net</t>
  </si>
  <si>
    <t>730.428.915-50</t>
  </si>
  <si>
    <t>Nina da Rosa</t>
  </si>
  <si>
    <t>Ladeira de Freitas, 6</t>
  </si>
  <si>
    <t>+5506908598743</t>
  </si>
  <si>
    <t>fonsecaguilherme@example.net</t>
  </si>
  <si>
    <t>906.173.285-95</t>
  </si>
  <si>
    <t>Jardim Guerra, 69</t>
  </si>
  <si>
    <t>+5587932803169</t>
  </si>
  <si>
    <t>paulo42@example.org</t>
  </si>
  <si>
    <t>062.497.381-69</t>
  </si>
  <si>
    <t>José Andrade</t>
  </si>
  <si>
    <t>Setor Cecília da Costa, 4</t>
  </si>
  <si>
    <t>+5548989872100</t>
  </si>
  <si>
    <t>da-conceicaomanuella@example.net</t>
  </si>
  <si>
    <t>154.762.038-26</t>
  </si>
  <si>
    <t>Henrique Duarte</t>
  </si>
  <si>
    <t>Avenida de Aragão, 52</t>
  </si>
  <si>
    <t>+5562961043302</t>
  </si>
  <si>
    <t>olivia91@example.com</t>
  </si>
  <si>
    <t>246.157.983-00</t>
  </si>
  <si>
    <t>Manuella da Mota</t>
  </si>
  <si>
    <t>Condomínio Enzo Costa, 247</t>
  </si>
  <si>
    <t>Rocha de Goiás</t>
  </si>
  <si>
    <t>+5541942327261</t>
  </si>
  <si>
    <t>wpeixoto@example.org</t>
  </si>
  <si>
    <t>190.324.586-98</t>
  </si>
  <si>
    <t>Maria Luísa Câmara</t>
  </si>
  <si>
    <t>Travessa Farias, 44</t>
  </si>
  <si>
    <t>Jesus das Pedras</t>
  </si>
  <si>
    <t>+55036903833105</t>
  </si>
  <si>
    <t>theodoro82@example.com</t>
  </si>
  <si>
    <t>290.871.536-86</t>
  </si>
  <si>
    <t>Maria Júlia Cavalcanti</t>
  </si>
  <si>
    <t>Vila Olivia Barros, 28</t>
  </si>
  <si>
    <t>Duarte da Serra</t>
  </si>
  <si>
    <t>+55007935499317</t>
  </si>
  <si>
    <t>vviana@example.com</t>
  </si>
  <si>
    <t>602.945.387-47</t>
  </si>
  <si>
    <t>Vila Ramos, 172</t>
  </si>
  <si>
    <t>+5554902985282</t>
  </si>
  <si>
    <t>021.756.483-62</t>
  </si>
  <si>
    <t>José Miguel da Mota</t>
  </si>
  <si>
    <t>Chácara de Caldeira, 60</t>
  </si>
  <si>
    <t>+5516964446228</t>
  </si>
  <si>
    <t>santosaugusto@example.org</t>
  </si>
  <si>
    <t>624.875.930-83</t>
  </si>
  <si>
    <t>Maria Júlia Moraes</t>
  </si>
  <si>
    <t>Rua Matheus Moura, 17</t>
  </si>
  <si>
    <t>+5505963291705</t>
  </si>
  <si>
    <t>samuel38@example.org</t>
  </si>
  <si>
    <t>816.209.374-50</t>
  </si>
  <si>
    <t>Maria Júlia Nogueira</t>
  </si>
  <si>
    <t>Praça Cauã Gonçalves</t>
  </si>
  <si>
    <t>+5533931230815</t>
  </si>
  <si>
    <t>jda-paz@example.net</t>
  </si>
  <si>
    <t>487.195.602-49</t>
  </si>
  <si>
    <t>Hellena Siqueira</t>
  </si>
  <si>
    <t>Rua Enrico Barros, 36</t>
  </si>
  <si>
    <t>Lima do Galho</t>
  </si>
  <si>
    <t>+5503909361350</t>
  </si>
  <si>
    <t>costelaluiz-fernando@example.net</t>
  </si>
  <si>
    <t>695.237.084-65</t>
  </si>
  <si>
    <t>Esplanada de da Cruz, 2</t>
  </si>
  <si>
    <t>+5554987981929</t>
  </si>
  <si>
    <t>mendoncadavi-lucca@example.net</t>
  </si>
  <si>
    <t>749.156.230-25</t>
  </si>
  <si>
    <t>Maria Luiza Casa Grande</t>
  </si>
  <si>
    <t>Largo de Campos, 49</t>
  </si>
  <si>
    <t>+5532968502871</t>
  </si>
  <si>
    <t>mariana41@example.org</t>
  </si>
  <si>
    <t>486.209.513-51</t>
  </si>
  <si>
    <t>Avenida de Lopes</t>
  </si>
  <si>
    <t>Albuquerque da Praia</t>
  </si>
  <si>
    <t>+5521944789516</t>
  </si>
  <si>
    <t>erickdias@example.org</t>
  </si>
  <si>
    <t>012.598.743-97</t>
  </si>
  <si>
    <t>Sofia Viana</t>
  </si>
  <si>
    <t>Fazenda Léo Pires, 730</t>
  </si>
  <si>
    <t>+5540978816929</t>
  </si>
  <si>
    <t>martinssophie@example.org</t>
  </si>
  <si>
    <t>185.206.749-76</t>
  </si>
  <si>
    <t>Heitor da Luz</t>
  </si>
  <si>
    <t>Ladeira Pacheco, 6</t>
  </si>
  <si>
    <t>+5517997031156</t>
  </si>
  <si>
    <t>maria-luiza54@example.net</t>
  </si>
  <si>
    <t>790.652.314-80</t>
  </si>
  <si>
    <t>Arthur Cardoso</t>
  </si>
  <si>
    <t>Pátio Henry Casa Grande, 674</t>
  </si>
  <si>
    <t>+55088946414270</t>
  </si>
  <si>
    <t>theodoro24@example.org</t>
  </si>
  <si>
    <t>459.201.836-24</t>
  </si>
  <si>
    <t>Largo de da Cruz, 708</t>
  </si>
  <si>
    <t>Fernandes de Mendonça</t>
  </si>
  <si>
    <t>+5526956617243</t>
  </si>
  <si>
    <t>nascimentosamuel@example.com</t>
  </si>
  <si>
    <t>092.678.435-83</t>
  </si>
  <si>
    <t>Emanuella da Luz</t>
  </si>
  <si>
    <t>Aeroporto Ana Laura Costela, 8</t>
  </si>
  <si>
    <t>+5515912163756</t>
  </si>
  <si>
    <t>ralmeida@example.net</t>
  </si>
  <si>
    <t>429.387.651-00</t>
  </si>
  <si>
    <t>Estação Maria Vitória Montenegro</t>
  </si>
  <si>
    <t>+5587961555027</t>
  </si>
  <si>
    <t>pedro-lucas61@example.org</t>
  </si>
  <si>
    <t>503.472.189-97</t>
  </si>
  <si>
    <t>Enzo Gabriel Guerra</t>
  </si>
  <si>
    <t>Morro de da Mota, 986</t>
  </si>
  <si>
    <t>+5576906201641</t>
  </si>
  <si>
    <t>marianemartins@example.com</t>
  </si>
  <si>
    <t>049.165.873-75</t>
  </si>
  <si>
    <t>Luísa Cardoso</t>
  </si>
  <si>
    <t>Lago de Teixeira, 9</t>
  </si>
  <si>
    <t>+5521991016393</t>
  </si>
  <si>
    <t>pietra53@example.org</t>
  </si>
  <si>
    <t>974.521.086-20</t>
  </si>
  <si>
    <t>Maria Cecília da Luz</t>
  </si>
  <si>
    <t>Passarela de Rodrigues, 57</t>
  </si>
  <si>
    <t>da Mata Paulista</t>
  </si>
  <si>
    <t>+5598946250145</t>
  </si>
  <si>
    <t>isabela76@example.net</t>
  </si>
  <si>
    <t>296.871.304-31</t>
  </si>
  <si>
    <t>Pedro Miguel Pereira</t>
  </si>
  <si>
    <t>Loteamento de Almeida, 82</t>
  </si>
  <si>
    <t>+5535984902699</t>
  </si>
  <si>
    <t>nascimentovinicius@example.org</t>
  </si>
  <si>
    <t>140.923.786-96</t>
  </si>
  <si>
    <t>Trecho de da Mota, 368</t>
  </si>
  <si>
    <t>+5578900070546</t>
  </si>
  <si>
    <t>benjamim72@example.org</t>
  </si>
  <si>
    <t>259.768.413-09</t>
  </si>
  <si>
    <t>Joana Vieira</t>
  </si>
  <si>
    <t>Travessa Silveira, 58</t>
  </si>
  <si>
    <t>Machado de Castro</t>
  </si>
  <si>
    <t>+55017904081775</t>
  </si>
  <si>
    <t>nascimentoana-luiza@example.net</t>
  </si>
  <si>
    <t>376.419.285-28</t>
  </si>
  <si>
    <t>Henry Nunes</t>
  </si>
  <si>
    <t>Jardim de Aparecida, 59</t>
  </si>
  <si>
    <t>+5578986864187</t>
  </si>
  <si>
    <t>igor40@example.net</t>
  </si>
  <si>
    <t xml:space="preserve"> O atendente fez um esforço extra para garantir minha satisfação</t>
  </si>
  <si>
    <t>536.872.914-64</t>
  </si>
  <si>
    <t>Yan Vasconcelos</t>
  </si>
  <si>
    <t>Esplanada Pereira, 54</t>
  </si>
  <si>
    <t>da Cunha de Costela</t>
  </si>
  <si>
    <t>+5568942589377</t>
  </si>
  <si>
    <t>brunoferreira@example.net</t>
  </si>
  <si>
    <t>940.751.836-10</t>
  </si>
  <si>
    <t>João Miguel Gomes</t>
  </si>
  <si>
    <t>Passarela Souza, 82</t>
  </si>
  <si>
    <t>+55002964377498</t>
  </si>
  <si>
    <t>costelaliam@example.org</t>
  </si>
  <si>
    <t>106.534.972-61</t>
  </si>
  <si>
    <t>Emanuelly Cunha</t>
  </si>
  <si>
    <t>Lagoa de Siqueira, 95</t>
  </si>
  <si>
    <t>+5551971230458</t>
  </si>
  <si>
    <t>ester16@example.net</t>
  </si>
  <si>
    <t>317.294.086-13</t>
  </si>
  <si>
    <t>Pedro Lucas Rezende</t>
  </si>
  <si>
    <t>Ladeira de Fonseca, 11</t>
  </si>
  <si>
    <t>+5512960303285</t>
  </si>
  <si>
    <t>freitasana-julia@example.com</t>
  </si>
  <si>
    <t>458.792.361-37</t>
  </si>
  <si>
    <t>Felipe Carvalho</t>
  </si>
  <si>
    <t>Alameda Augusto Pires, 98</t>
  </si>
  <si>
    <t>+5573910332369</t>
  </si>
  <si>
    <t>theo27@example.com</t>
  </si>
  <si>
    <t>802.751.694-30</t>
  </si>
  <si>
    <t>Liam Moraes</t>
  </si>
  <si>
    <t>Quadra Moreira, 2</t>
  </si>
  <si>
    <t>+5557993836988</t>
  </si>
  <si>
    <t>jade88@example.com</t>
  </si>
  <si>
    <t>986.420.135-24</t>
  </si>
  <si>
    <t>Brenda Souza</t>
  </si>
  <si>
    <t>Esplanada da Luz, 49</t>
  </si>
  <si>
    <t>+55016986272274</t>
  </si>
  <si>
    <t>bentovargas@example.net</t>
  </si>
  <si>
    <t>718.053.624-53</t>
  </si>
  <si>
    <t>Sophie Fernandes</t>
  </si>
  <si>
    <t>Núcleo Luiza Sá, 86</t>
  </si>
  <si>
    <t>+5505932557356</t>
  </si>
  <si>
    <t>joao-gabriel32@example.com</t>
  </si>
  <si>
    <t>964.831.702-03</t>
  </si>
  <si>
    <t>Luiz Felipe Machado</t>
  </si>
  <si>
    <t>Praia de Machado, 16</t>
  </si>
  <si>
    <t>+55081973063489</t>
  </si>
  <si>
    <t>andre46@example.net</t>
  </si>
  <si>
    <t>265.130.948-60</t>
  </si>
  <si>
    <t>Isis da Luz</t>
  </si>
  <si>
    <t>Vila de Jesus, 6</t>
  </si>
  <si>
    <t>+5595969634200</t>
  </si>
  <si>
    <t>gazevedo@example.com</t>
  </si>
  <si>
    <t>659.014.782-58</t>
  </si>
  <si>
    <t>Maria Julia da Rocha</t>
  </si>
  <si>
    <t>Rua de Cunha, 4</t>
  </si>
  <si>
    <t>Viana Alegre</t>
  </si>
  <si>
    <t>+5554932688611</t>
  </si>
  <si>
    <t>josearaujo@example.com</t>
  </si>
  <si>
    <t>729.438.105-41</t>
  </si>
  <si>
    <t>Marcelo Fernandes</t>
  </si>
  <si>
    <t>Conjunto de Oliveira, 569</t>
  </si>
  <si>
    <t>+5521908524324</t>
  </si>
  <si>
    <t>mariana84@example.com</t>
  </si>
  <si>
    <t>134.705.862-17</t>
  </si>
  <si>
    <t>Ryan Vieira</t>
  </si>
  <si>
    <t>Avenida de da Mata</t>
  </si>
  <si>
    <t>+5529971338764</t>
  </si>
  <si>
    <t>ravy69@example.net</t>
  </si>
  <si>
    <t>386.071.425-26</t>
  </si>
  <si>
    <t>Travessa Machado, 93</t>
  </si>
  <si>
    <t>+55017959228874</t>
  </si>
  <si>
    <t>henry-gabriel00@example.org</t>
  </si>
  <si>
    <t>746.052.813-71</t>
  </si>
  <si>
    <t>Igor Fogaça</t>
  </si>
  <si>
    <t>Chácara Emanuel Ramos, 5</t>
  </si>
  <si>
    <t>+5506936257869</t>
  </si>
  <si>
    <t>teixeiraana-cecilia@example.com</t>
  </si>
  <si>
    <t>652.943.701-07</t>
  </si>
  <si>
    <t>Gustavo Henrique Duarte</t>
  </si>
  <si>
    <t>Colônia Gustavo Henrique Barros, 754</t>
  </si>
  <si>
    <t>+5514975799314</t>
  </si>
  <si>
    <t>aabreu@example.org</t>
  </si>
  <si>
    <t>206.973.145-61</t>
  </si>
  <si>
    <t>Leonardo Novaes</t>
  </si>
  <si>
    <t>Morro Fogaça, 7</t>
  </si>
  <si>
    <t>+5529999594844</t>
  </si>
  <si>
    <t>leaoalicia@example.org</t>
  </si>
  <si>
    <t>236.908.751-02</t>
  </si>
  <si>
    <t>Ana Júlia Nascimento</t>
  </si>
  <si>
    <t>Setor de Siqueira</t>
  </si>
  <si>
    <t>+55016993887749</t>
  </si>
  <si>
    <t>almeidaantonio@example.net</t>
  </si>
  <si>
    <t>537.864.012-17</t>
  </si>
  <si>
    <t>Lucas Ramos</t>
  </si>
  <si>
    <t>Feira Sá, 52</t>
  </si>
  <si>
    <t>+5555956209659</t>
  </si>
  <si>
    <t>qcaldeira@example.org</t>
  </si>
  <si>
    <t>206.841.397-31</t>
  </si>
  <si>
    <t>Maria Fernanda Novais</t>
  </si>
  <si>
    <t>Favela Marques</t>
  </si>
  <si>
    <t>+55082902677711</t>
  </si>
  <si>
    <t>bernardo84@example.com</t>
  </si>
  <si>
    <t>217.809.364-78</t>
  </si>
  <si>
    <t>Maria Luiza Araújo</t>
  </si>
  <si>
    <t>Rodovia de da Costa</t>
  </si>
  <si>
    <t>+5557975151906</t>
  </si>
  <si>
    <t>wsales@example.net</t>
  </si>
  <si>
    <t>189.246.305-98</t>
  </si>
  <si>
    <t>Pedro Miguel Machado</t>
  </si>
  <si>
    <t>Conjunto de Alves, 303</t>
  </si>
  <si>
    <t>+5507986114334</t>
  </si>
  <si>
    <t>igorcassiano@example.net</t>
  </si>
  <si>
    <t>753.642.918-55</t>
  </si>
  <si>
    <t>Manuella da Costa</t>
  </si>
  <si>
    <t>Feira de Monteiro, 35</t>
  </si>
  <si>
    <t>Correia de Goiás</t>
  </si>
  <si>
    <t>+5511994430207</t>
  </si>
  <si>
    <t>caleb64@example.com</t>
  </si>
  <si>
    <t>352.670.894-00</t>
  </si>
  <si>
    <t>Isis Ribeiro</t>
  </si>
  <si>
    <t>Parque de da Cruz, 57</t>
  </si>
  <si>
    <t>+5505981989860</t>
  </si>
  <si>
    <t>sara13@example.net</t>
  </si>
  <si>
    <t>078.324.165-80</t>
  </si>
  <si>
    <t>Evelyn Silveira</t>
  </si>
  <si>
    <t>Conjunto da Mata, 4</t>
  </si>
  <si>
    <t>da Cruz Alegre</t>
  </si>
  <si>
    <t>+5506987200205</t>
  </si>
  <si>
    <t>pietro52@example.net</t>
  </si>
  <si>
    <t>736.814.502-26</t>
  </si>
  <si>
    <t>Júlia da Rosa</t>
  </si>
  <si>
    <t>Ladeira de Dias, 48</t>
  </si>
  <si>
    <t>Macedo do Amparo</t>
  </si>
  <si>
    <t>+5542907116627</t>
  </si>
  <si>
    <t>andradegiovanna@example.com</t>
  </si>
  <si>
    <t>238.564.170-44</t>
  </si>
  <si>
    <t>Heitor Abreu</t>
  </si>
  <si>
    <t>Lagoa Diogo Vargas, 280</t>
  </si>
  <si>
    <t>Cunha da Prata</t>
  </si>
  <si>
    <t>+5598996451647</t>
  </si>
  <si>
    <t>cavalcantepietra@example.com</t>
  </si>
  <si>
    <t>741.265.893-09</t>
  </si>
  <si>
    <t>Maysa Costela</t>
  </si>
  <si>
    <t>Feira Bryan Vasconcelos, 3</t>
  </si>
  <si>
    <t>+5574924304491</t>
  </si>
  <si>
    <t>fogacaarthur-miguel@example.net</t>
  </si>
  <si>
    <t>578.120.369-95</t>
  </si>
  <si>
    <t>Antônio Guerra</t>
  </si>
  <si>
    <t>Condomínio Fonseca, 73</t>
  </si>
  <si>
    <t>Barros do Oeste</t>
  </si>
  <si>
    <t>+5583902867703</t>
  </si>
  <si>
    <t>eda-mota@example.com</t>
  </si>
  <si>
    <t>590.623.847-65</t>
  </si>
  <si>
    <t>Leonardo Moura</t>
  </si>
  <si>
    <t>Trevo Henry Ribeiro, 5</t>
  </si>
  <si>
    <t>+5552979493770</t>
  </si>
  <si>
    <t>albuquerquemaya@example.net</t>
  </si>
  <si>
    <t>147.805.926-58</t>
  </si>
  <si>
    <t>Pedro Henrique Pereira</t>
  </si>
  <si>
    <t>Recanto Antony Araújo, 85</t>
  </si>
  <si>
    <t>Freitas da Prata</t>
  </si>
  <si>
    <t>+55073990883377</t>
  </si>
  <si>
    <t>925.487.601-11</t>
  </si>
  <si>
    <t>Kaique Novaes</t>
  </si>
  <si>
    <t>Praia Ana Laura Azevedo</t>
  </si>
  <si>
    <t>+55082962211578</t>
  </si>
  <si>
    <t>larissafernandes@example.net</t>
  </si>
  <si>
    <t>241.698.570-11</t>
  </si>
  <si>
    <t>Ana Cecília Farias</t>
  </si>
  <si>
    <t>Rodovia Silva, 76</t>
  </si>
  <si>
    <t>+5597995712761</t>
  </si>
  <si>
    <t>costelaraquel@example.net</t>
  </si>
  <si>
    <t>906.385.214-24</t>
  </si>
  <si>
    <t>Maria Eduarda Caldeira</t>
  </si>
  <si>
    <t>Recanto Borges, 56</t>
  </si>
  <si>
    <t>Barbosa de Montenegro</t>
  </si>
  <si>
    <t>+5569932384175</t>
  </si>
  <si>
    <t>apinto@example.net</t>
  </si>
  <si>
    <t xml:space="preserve"> Não recebi retorno sobre minha solicitação</t>
  </si>
  <si>
    <t>426.815.379-91</t>
  </si>
  <si>
    <t>Vale de da Cunha, 42</t>
  </si>
  <si>
    <t>+5536970672192</t>
  </si>
  <si>
    <t>inovais@example.net</t>
  </si>
  <si>
    <t>817.026.394-87</t>
  </si>
  <si>
    <t>Avenida de Cunha, 50</t>
  </si>
  <si>
    <t>+5523970455124</t>
  </si>
  <si>
    <t>pachecothales@example.org</t>
  </si>
  <si>
    <t>251.430.978-60</t>
  </si>
  <si>
    <t>Calebe Vasconcelos</t>
  </si>
  <si>
    <t>da Mata de Jesus</t>
  </si>
  <si>
    <t>+5575956101301</t>
  </si>
  <si>
    <t>antonellaabreu@example.com</t>
  </si>
  <si>
    <t>813.079.625-21</t>
  </si>
  <si>
    <t>Maria Fernanda Dias</t>
  </si>
  <si>
    <t>Condomínio Moreira</t>
  </si>
  <si>
    <t>+5523901559120</t>
  </si>
  <si>
    <t>nsilveira@example.com</t>
  </si>
  <si>
    <t>510.367.942-61</t>
  </si>
  <si>
    <t>Pietra Duarte</t>
  </si>
  <si>
    <t>Núcleo Carvalho, 9</t>
  </si>
  <si>
    <t>+5595944219807</t>
  </si>
  <si>
    <t>ymendes@example.com</t>
  </si>
  <si>
    <t>561.942.730-70</t>
  </si>
  <si>
    <t>Maria Helena Vasconcelos</t>
  </si>
  <si>
    <t>Trevo de Duarte, 997</t>
  </si>
  <si>
    <t>+5598953377926</t>
  </si>
  <si>
    <t>mouramiguel@example.org</t>
  </si>
  <si>
    <t>539.617.280-03</t>
  </si>
  <si>
    <t>Mathias Alves</t>
  </si>
  <si>
    <t>Passarela Gustavo Henrique Ferreira, 75</t>
  </si>
  <si>
    <t>+5563907459234</t>
  </si>
  <si>
    <t>ymoraes@example.net</t>
  </si>
  <si>
    <t>685.120.934-98</t>
  </si>
  <si>
    <t>Esther Monteiro</t>
  </si>
  <si>
    <t>Colônia da Paz</t>
  </si>
  <si>
    <t>+55016905166807</t>
  </si>
  <si>
    <t>wmoura@example.org</t>
  </si>
  <si>
    <t>430.692.871-31</t>
  </si>
  <si>
    <t>Maria Cecília Cavalcante</t>
  </si>
  <si>
    <t>Trecho Caroline Fernandes, 24</t>
  </si>
  <si>
    <t>+5518900610329</t>
  </si>
  <si>
    <t>098.574.632-74</t>
  </si>
  <si>
    <t>Núcleo Leonardo Silveira, 82</t>
  </si>
  <si>
    <t>+55012922498569</t>
  </si>
  <si>
    <t>smoraes@example.net</t>
  </si>
  <si>
    <t>032.894.175-14</t>
  </si>
  <si>
    <t>João da Rosa</t>
  </si>
  <si>
    <t>Estação Kevin da Conceição, 4</t>
  </si>
  <si>
    <t>+5516994408332</t>
  </si>
  <si>
    <t>ecosta@example.com</t>
  </si>
  <si>
    <t>604.731.852-53</t>
  </si>
  <si>
    <t>Mariah Sampaio</t>
  </si>
  <si>
    <t>Parque de Vasconcelos, 7</t>
  </si>
  <si>
    <t>+5528956814189</t>
  </si>
  <si>
    <t>afernandes@example.com</t>
  </si>
  <si>
    <t>062.495.873-65</t>
  </si>
  <si>
    <t>Marcos Vinicius Campos</t>
  </si>
  <si>
    <t>Estação Aylla Fernandes, 76</t>
  </si>
  <si>
    <t>Novais da Praia</t>
  </si>
  <si>
    <t>+55025995501429</t>
  </si>
  <si>
    <t>costaluiz-henrique@example.net</t>
  </si>
  <si>
    <t>123.690.548-24</t>
  </si>
  <si>
    <t>Ladeira de Rocha, 88</t>
  </si>
  <si>
    <t>Fonseca do Oeste</t>
  </si>
  <si>
    <t>+5538957513629</t>
  </si>
  <si>
    <t>nascimentomanuela@example.net</t>
  </si>
  <si>
    <t>287.160.945-49</t>
  </si>
  <si>
    <t>Vitor Gabriel Viana</t>
  </si>
  <si>
    <t>Avenida Cauê Alves, 890</t>
  </si>
  <si>
    <t>+5586981776646</t>
  </si>
  <si>
    <t>eloa59@example.net</t>
  </si>
  <si>
    <t xml:space="preserve"> O atendimento foi confuso e desorganizado</t>
  </si>
  <si>
    <t>372.510.698-30</t>
  </si>
  <si>
    <t>Maysa Almeida</t>
  </si>
  <si>
    <t>Área Anthony Gabriel Nogueira, 601</t>
  </si>
  <si>
    <t>+5561966805037</t>
  </si>
  <si>
    <t>lucas85@example.net</t>
  </si>
  <si>
    <t>891.746.032-13</t>
  </si>
  <si>
    <t>Isaac Mendonça</t>
  </si>
  <si>
    <t>Vale Bryan Novais, 2</t>
  </si>
  <si>
    <t>+5561995197778</t>
  </si>
  <si>
    <t>tmendonca@example.com</t>
  </si>
  <si>
    <t>184.963.507-20</t>
  </si>
  <si>
    <t>Trecho Fonseca, 974</t>
  </si>
  <si>
    <t>+55046926036698</t>
  </si>
  <si>
    <t>ceciliabarros@example.com</t>
  </si>
  <si>
    <t>539.461.827-55</t>
  </si>
  <si>
    <t>Liz Camargo</t>
  </si>
  <si>
    <t>Esplanada Siqueira, 27</t>
  </si>
  <si>
    <t>+5585969811917</t>
  </si>
  <si>
    <t>livia15@example.net</t>
  </si>
  <si>
    <t>508.637.429-47</t>
  </si>
  <si>
    <t>Rebeca Rodrigues</t>
  </si>
  <si>
    <t>Ladeira Teixeira</t>
  </si>
  <si>
    <t>+5553927625186</t>
  </si>
  <si>
    <t>novaesdavi-lucas@example.com</t>
  </si>
  <si>
    <t>203.418.675-35</t>
  </si>
  <si>
    <t>Maria Alice Câmara</t>
  </si>
  <si>
    <t>Setor Davi Lucca Mendonça, 64</t>
  </si>
  <si>
    <t>+5595997021965</t>
  </si>
  <si>
    <t>hadassapinto@example.com</t>
  </si>
  <si>
    <t>654.802.391-98</t>
  </si>
  <si>
    <t>Davi Lucca Borges</t>
  </si>
  <si>
    <t>Parque de Lima, 21</t>
  </si>
  <si>
    <t>Gomes do Campo</t>
  </si>
  <si>
    <t>+5552928262833</t>
  </si>
  <si>
    <t>knovais@example.com</t>
  </si>
  <si>
    <t>025.814.973-60</t>
  </si>
  <si>
    <t>Liam Rodrigues</t>
  </si>
  <si>
    <t>Residencial de Pacheco, 35</t>
  </si>
  <si>
    <t>Ribeiro da Mata</t>
  </si>
  <si>
    <t>+55007951013613</t>
  </si>
  <si>
    <t>cpereira@example.com</t>
  </si>
  <si>
    <t>069.352.748-00</t>
  </si>
  <si>
    <t>Alana Duarte</t>
  </si>
  <si>
    <t>Morro Peixoto, 57</t>
  </si>
  <si>
    <t>Carvalho de Silveira</t>
  </si>
  <si>
    <t>+5523996878558</t>
  </si>
  <si>
    <t>cirinojosue@example.com</t>
  </si>
  <si>
    <t>207.895.146-30</t>
  </si>
  <si>
    <t>Marina Casa Grande</t>
  </si>
  <si>
    <t>Praça de Farias, 55</t>
  </si>
  <si>
    <t>Fogaça de Aragão</t>
  </si>
  <si>
    <t>+5555950385263</t>
  </si>
  <si>
    <t>da-pazstella@example.net</t>
  </si>
  <si>
    <t>617.029.438-87</t>
  </si>
  <si>
    <t>Thiago Cassiano</t>
  </si>
  <si>
    <t>Chácara Cecilia Fernandes, 83</t>
  </si>
  <si>
    <t>+5540908806603</t>
  </si>
  <si>
    <t>yfreitas@example.org</t>
  </si>
  <si>
    <t>560.837.192-59</t>
  </si>
  <si>
    <t>Estrada Ryan Ribeiro, 552</t>
  </si>
  <si>
    <t>Vargas Verde</t>
  </si>
  <si>
    <t>+5508905984972</t>
  </si>
  <si>
    <t>moreiraisis@example.com</t>
  </si>
  <si>
    <t>724.906.831-87</t>
  </si>
  <si>
    <t>Chácara da Cruz, 90</t>
  </si>
  <si>
    <t>+5592922974607</t>
  </si>
  <si>
    <t>peixotoisaque@example.org</t>
  </si>
  <si>
    <t>260.457.839-56</t>
  </si>
  <si>
    <t>Paulo Oliveira</t>
  </si>
  <si>
    <t>Rua Albuquerque, 32</t>
  </si>
  <si>
    <t>Monteiro Grande</t>
  </si>
  <si>
    <t>+55018961649156</t>
  </si>
  <si>
    <t>fda-paz@example.net</t>
  </si>
  <si>
    <t>384.597.610-10</t>
  </si>
  <si>
    <t>Maria Laura Silva</t>
  </si>
  <si>
    <t>Trevo de Vasconcelos, 72</t>
  </si>
  <si>
    <t>+55063982972878</t>
  </si>
  <si>
    <t>catarinacardoso@example.org</t>
  </si>
  <si>
    <t>874.301.695-20</t>
  </si>
  <si>
    <t>João Felipe Rocha</t>
  </si>
  <si>
    <t>Aeroporto Pires, 95</t>
  </si>
  <si>
    <t>+5510910042813</t>
  </si>
  <si>
    <t>jose-miguelalbuquerque@example.com</t>
  </si>
  <si>
    <t>692.407.831-13</t>
  </si>
  <si>
    <t>Dante Sousa</t>
  </si>
  <si>
    <t>Alameda Thiago Cirino, 54</t>
  </si>
  <si>
    <t>+5557909750735</t>
  </si>
  <si>
    <t>danilo76@example.org</t>
  </si>
  <si>
    <t>037.682.415-80</t>
  </si>
  <si>
    <t>Ana Lívia Teixeira</t>
  </si>
  <si>
    <t>Fazenda de Vasconcelos, 92</t>
  </si>
  <si>
    <t>+5588916537378</t>
  </si>
  <si>
    <t>silveiragabriel@example.org</t>
  </si>
  <si>
    <t>846.152.397-00</t>
  </si>
  <si>
    <t>Clara Gonçalves</t>
  </si>
  <si>
    <t>Estação de Rocha, 3</t>
  </si>
  <si>
    <t>+5587906098092</t>
  </si>
  <si>
    <t>agatha69@example.net</t>
  </si>
  <si>
    <t>137.052.489-79</t>
  </si>
  <si>
    <t>Mariah da Mota</t>
  </si>
  <si>
    <t>Morro de Jesus, 24</t>
  </si>
  <si>
    <t>+55064950452497</t>
  </si>
  <si>
    <t>levida-conceicao@example.org</t>
  </si>
  <si>
    <t>651.084.729-94</t>
  </si>
  <si>
    <t>Maria Julia Silva</t>
  </si>
  <si>
    <t>Feira de Sales, 35</t>
  </si>
  <si>
    <t>Macedo do Sul</t>
  </si>
  <si>
    <t>+5521928424628</t>
  </si>
  <si>
    <t>krezende@example.net</t>
  </si>
  <si>
    <t>713.045.692-25</t>
  </si>
  <si>
    <t>Maria Farias</t>
  </si>
  <si>
    <t>Rua de Silveira</t>
  </si>
  <si>
    <t>+5595974167815</t>
  </si>
  <si>
    <t>salais@example.org</t>
  </si>
  <si>
    <t>Cambista</t>
  </si>
  <si>
    <t>841.503.697-39</t>
  </si>
  <si>
    <t>Stephany Novais</t>
  </si>
  <si>
    <t>Viaduto de Fogaça</t>
  </si>
  <si>
    <t>+55038905635877</t>
  </si>
  <si>
    <t>rfarias@example.net</t>
  </si>
  <si>
    <t>104.295.386-42</t>
  </si>
  <si>
    <t>Lorenzo Ramos</t>
  </si>
  <si>
    <t>Setor da Mata, 7</t>
  </si>
  <si>
    <t>+5548909960750</t>
  </si>
  <si>
    <t>jcamara@example.net</t>
  </si>
  <si>
    <t>819.307.564-10</t>
  </si>
  <si>
    <t>Eduardo Vargas</t>
  </si>
  <si>
    <t>Morro de Vasconcelos, 65</t>
  </si>
  <si>
    <t>+5538951905142</t>
  </si>
  <si>
    <t>maria-juliapeixoto@example.org</t>
  </si>
  <si>
    <t>842.391.760-69</t>
  </si>
  <si>
    <t>Vinícius Rocha</t>
  </si>
  <si>
    <t>Loteamento José Pedro da Luz, 9</t>
  </si>
  <si>
    <t>Nogueira do Galho</t>
  </si>
  <si>
    <t>+5535955404043</t>
  </si>
  <si>
    <t>mariah18@example.org</t>
  </si>
  <si>
    <t>740.123.598-60</t>
  </si>
  <si>
    <t>Alexandre Caldeira</t>
  </si>
  <si>
    <t>Parque Nascimento, 26</t>
  </si>
  <si>
    <t>+5528951218041</t>
  </si>
  <si>
    <t>isadora04@example.org</t>
  </si>
  <si>
    <t>158.043.269-70</t>
  </si>
  <si>
    <t>Setor Silveira, 69</t>
  </si>
  <si>
    <t>+5561980618866</t>
  </si>
  <si>
    <t>mariane06@example.net</t>
  </si>
  <si>
    <t>908.324.615-98</t>
  </si>
  <si>
    <t>Liam Melo</t>
  </si>
  <si>
    <t>Quadra de Freitas, 49</t>
  </si>
  <si>
    <t>+55058919379525</t>
  </si>
  <si>
    <t>rhavi99@example.org</t>
  </si>
  <si>
    <t>849.017.526-85</t>
  </si>
  <si>
    <t>Alexia da Mota</t>
  </si>
  <si>
    <t>Trevo Barbosa, 49</t>
  </si>
  <si>
    <t>+5525959473580</t>
  </si>
  <si>
    <t>marcos-viniciusbarros@example.com</t>
  </si>
  <si>
    <t>781.032.965-03</t>
  </si>
  <si>
    <t>Jardim de Costa, 6</t>
  </si>
  <si>
    <t>+5583912752423</t>
  </si>
  <si>
    <t>diego62@example.net</t>
  </si>
  <si>
    <t>907.263.154-43</t>
  </si>
  <si>
    <t>Maria Clara Melo</t>
  </si>
  <si>
    <t>Aeroporto de Alves, 39</t>
  </si>
  <si>
    <t>+5566934470783</t>
  </si>
  <si>
    <t>brayanmendes@example.net</t>
  </si>
  <si>
    <t>682.059.137-30</t>
  </si>
  <si>
    <t>Raul Cassiano</t>
  </si>
  <si>
    <t>Área Carvalho, 29</t>
  </si>
  <si>
    <t>+5585941761311</t>
  </si>
  <si>
    <t>alexandre85@example.net</t>
  </si>
  <si>
    <t>795.126.438-55</t>
  </si>
  <si>
    <t>Yuri da Mata</t>
  </si>
  <si>
    <t>Viaduto de Pinto, 24</t>
  </si>
  <si>
    <t>da Luz da Praia</t>
  </si>
  <si>
    <t>+5575984924363</t>
  </si>
  <si>
    <t>santosmaria-flor@example.org</t>
  </si>
  <si>
    <t>302.947.816-50</t>
  </si>
  <si>
    <t>Lunna Cavalcanti</t>
  </si>
  <si>
    <t>Parque Yuri Barbosa</t>
  </si>
  <si>
    <t>+5517959420319</t>
  </si>
  <si>
    <t>lda-cruz@example.org</t>
  </si>
  <si>
    <t>695.287.134-91</t>
  </si>
  <si>
    <t>Esther Barros</t>
  </si>
  <si>
    <t>Fazenda Enzo Gabriel Dias, 83</t>
  </si>
  <si>
    <t>+55035935227886</t>
  </si>
  <si>
    <t>sda-luz@example.org</t>
  </si>
  <si>
    <t>419.752.386-64</t>
  </si>
  <si>
    <t>Pietro da Mota</t>
  </si>
  <si>
    <t>Passarela Costa, 501</t>
  </si>
  <si>
    <t>+55014956212664</t>
  </si>
  <si>
    <t>ryangarcia@example.net</t>
  </si>
  <si>
    <t>278.693.014-69</t>
  </si>
  <si>
    <t>Kaique Cirino</t>
  </si>
  <si>
    <t>Pátio Moraes, 78</t>
  </si>
  <si>
    <t>+55064973243831</t>
  </si>
  <si>
    <t>dguerra@example.net</t>
  </si>
  <si>
    <t>413.568.079-84</t>
  </si>
  <si>
    <t>Dom Almeida</t>
  </si>
  <si>
    <t>Jardim Barros, 30</t>
  </si>
  <si>
    <t>+5554906692634</t>
  </si>
  <si>
    <t>cavalcantejose-pedro@example.net</t>
  </si>
  <si>
    <t>175.329.846-64</t>
  </si>
  <si>
    <t>Isaque Farias</t>
  </si>
  <si>
    <t>Rua da Mota, 60</t>
  </si>
  <si>
    <t>+55041981025271</t>
  </si>
  <si>
    <t>lunafonseca@example.org</t>
  </si>
  <si>
    <t>312.876.459-09</t>
  </si>
  <si>
    <t>Gustavo Costa</t>
  </si>
  <si>
    <t>Alameda de Vargas, 82</t>
  </si>
  <si>
    <t>+5561957424537</t>
  </si>
  <si>
    <t>guerrabrenda@example.net</t>
  </si>
  <si>
    <t>682.753.109-03</t>
  </si>
  <si>
    <t>Ísis Cunha</t>
  </si>
  <si>
    <t>Área de Montenegro, 52</t>
  </si>
  <si>
    <t>Araújo do Norte</t>
  </si>
  <si>
    <t>+5571914168518</t>
  </si>
  <si>
    <t>lorenzo44@example.net</t>
  </si>
  <si>
    <t>372.609.851-86</t>
  </si>
  <si>
    <t>Ana Beatriz Carvalho</t>
  </si>
  <si>
    <t>Quadra Sousa, 24</t>
  </si>
  <si>
    <t>Nascimento das Pedras</t>
  </si>
  <si>
    <t>+55000952116106</t>
  </si>
  <si>
    <t>marquesthomas@example.com</t>
  </si>
  <si>
    <t>361.290.785-95</t>
  </si>
  <si>
    <t>Maria Luiza Cirino</t>
  </si>
  <si>
    <t>Condomínio de Viana, 54</t>
  </si>
  <si>
    <t>da Rocha da Praia</t>
  </si>
  <si>
    <t>+5546926987877</t>
  </si>
  <si>
    <t>zoe48@example.com</t>
  </si>
  <si>
    <t>325.918.064-89</t>
  </si>
  <si>
    <t>Asafe Freitas</t>
  </si>
  <si>
    <t>Rua de Mendonça, 29</t>
  </si>
  <si>
    <t>+5510967199361</t>
  </si>
  <si>
    <t>fernandafonseca@example.org</t>
  </si>
  <si>
    <t>197.308.264-04</t>
  </si>
  <si>
    <t>Ana Júlia Gomes</t>
  </si>
  <si>
    <t>Sítio André Vargas, 44</t>
  </si>
  <si>
    <t>Brito de da Rocha</t>
  </si>
  <si>
    <t>+5584957875388</t>
  </si>
  <si>
    <t>isabel84@example.org</t>
  </si>
  <si>
    <t>024.359.867-00</t>
  </si>
  <si>
    <t>Erick Melo</t>
  </si>
  <si>
    <t>Sítio Cassiano, 7</t>
  </si>
  <si>
    <t>+55032904642369</t>
  </si>
  <si>
    <t>agathada-costa@example.net</t>
  </si>
  <si>
    <t>850.631.792-40</t>
  </si>
  <si>
    <t>Emanuel Pires</t>
  </si>
  <si>
    <t>Largo Esther Lopes, 41</t>
  </si>
  <si>
    <t>Araújo de Macedo</t>
  </si>
  <si>
    <t>+5590961754132</t>
  </si>
  <si>
    <t>954.867.120-49</t>
  </si>
  <si>
    <t>João Pedro Ribeiro</t>
  </si>
  <si>
    <t>Área Marcelo Casa Grande, 12</t>
  </si>
  <si>
    <t>+5526902115803</t>
  </si>
  <si>
    <t>lucca01@example.net</t>
  </si>
  <si>
    <t>215.790.863-30</t>
  </si>
  <si>
    <t>Rhavi Macedo</t>
  </si>
  <si>
    <t>Viela Nicole Moura</t>
  </si>
  <si>
    <t>+5560997408200</t>
  </si>
  <si>
    <t>scavalcanti@example.org</t>
  </si>
  <si>
    <t>048.173.562-35</t>
  </si>
  <si>
    <t>Helena Câmara</t>
  </si>
  <si>
    <t>Via Guerra, 2</t>
  </si>
  <si>
    <t>+5545969721420</t>
  </si>
  <si>
    <t>albuquerquejade@example.com</t>
  </si>
  <si>
    <t>917.465.208-76</t>
  </si>
  <si>
    <t>Vinícius Borges</t>
  </si>
  <si>
    <t>Jardim Maria Luísa Macedo</t>
  </si>
  <si>
    <t>+5528950781098</t>
  </si>
  <si>
    <t>lopesmaite@example.com</t>
  </si>
  <si>
    <t>280.759.641-01</t>
  </si>
  <si>
    <t>Bernardo Cavalcante</t>
  </si>
  <si>
    <t>Praça Lucas Gabriel Porto, 838</t>
  </si>
  <si>
    <t>+55054999576314</t>
  </si>
  <si>
    <t>claricelopes@example.net</t>
  </si>
  <si>
    <t>123.896.754-09</t>
  </si>
  <si>
    <t>Cecília Peixoto</t>
  </si>
  <si>
    <t>Rodovia Melo, 18</t>
  </si>
  <si>
    <t>+5588976757750</t>
  </si>
  <si>
    <t>rochaotto@example.org</t>
  </si>
  <si>
    <t>241.768.309-13</t>
  </si>
  <si>
    <t>Bruno Câmara</t>
  </si>
  <si>
    <t>Distrito Casa Grande, 63</t>
  </si>
  <si>
    <t>+55028949034138</t>
  </si>
  <si>
    <t>sampaiohenrique@example.com</t>
  </si>
  <si>
    <t>571.639.824-37</t>
  </si>
  <si>
    <t>Liam Freitas</t>
  </si>
  <si>
    <t>Aeroporto de Gomes, 77</t>
  </si>
  <si>
    <t>+5530940004688</t>
  </si>
  <si>
    <t>eduardo35@example.net</t>
  </si>
  <si>
    <t>423.659.081-60</t>
  </si>
  <si>
    <t>Davi Lucca Monteiro</t>
  </si>
  <si>
    <t>Pátio Valentim Rocha, 30</t>
  </si>
  <si>
    <t>+5534974883120</t>
  </si>
  <si>
    <t>laragoncalves@example.net</t>
  </si>
  <si>
    <t>836.024.975-00</t>
  </si>
  <si>
    <t>Sabrina Pereira</t>
  </si>
  <si>
    <t>Colônia de Freitas, 29</t>
  </si>
  <si>
    <t>Novaes de Moreira</t>
  </si>
  <si>
    <t>+5527996048609</t>
  </si>
  <si>
    <t>emilly03@example.net</t>
  </si>
  <si>
    <t xml:space="preserve"> A equipe foi muito solícita e prestativa</t>
  </si>
  <si>
    <t>507.249.361-06</t>
  </si>
  <si>
    <t>Matheus Cassiano</t>
  </si>
  <si>
    <t>Rodovia Samuel Pacheco, 10</t>
  </si>
  <si>
    <t>+5550953375018</t>
  </si>
  <si>
    <t>albuquerquemaite@example.com</t>
  </si>
  <si>
    <t>917.653.420-07</t>
  </si>
  <si>
    <t>Enzo Gabriel Pastor</t>
  </si>
  <si>
    <t>Recanto Ana Cecília Costa, 499</t>
  </si>
  <si>
    <t>+5540955959771</t>
  </si>
  <si>
    <t>viananatalia@example.org</t>
  </si>
  <si>
    <t>950.824.371-60</t>
  </si>
  <si>
    <t>Lucas Araújo</t>
  </si>
  <si>
    <t>Parque Maria Cecília das Neves, 24</t>
  </si>
  <si>
    <t>+5523968525649</t>
  </si>
  <si>
    <t>ylima@example.net</t>
  </si>
  <si>
    <t>672.035.481-71</t>
  </si>
  <si>
    <t>Residencial Rezende, 5</t>
  </si>
  <si>
    <t>Cassiano de Duarte</t>
  </si>
  <si>
    <t>+5562975426098</t>
  </si>
  <si>
    <t>lorenasantos@example.net</t>
  </si>
  <si>
    <t>506.792.814-01</t>
  </si>
  <si>
    <t>Vinícius Freitas</t>
  </si>
  <si>
    <t>Largo Enzo Cunha, 43</t>
  </si>
  <si>
    <t>+5587919278552</t>
  </si>
  <si>
    <t>gnunes@example.org</t>
  </si>
  <si>
    <t>940.362.875-83</t>
  </si>
  <si>
    <t>Danilo Albuquerque</t>
  </si>
  <si>
    <t>Sítio de Viana, 2</t>
  </si>
  <si>
    <t>Guerra de Casa Grande</t>
  </si>
  <si>
    <t>+5585930927593</t>
  </si>
  <si>
    <t>nnascimento@example.org</t>
  </si>
  <si>
    <t>847.501.326-08</t>
  </si>
  <si>
    <t>Jardim de Sales, 617</t>
  </si>
  <si>
    <t>+5556943102893</t>
  </si>
  <si>
    <t>maria-vitoria08@example.org</t>
  </si>
  <si>
    <t>250.987.463-29</t>
  </si>
  <si>
    <t>Liam da Mota</t>
  </si>
  <si>
    <t>Estação de da Rosa</t>
  </si>
  <si>
    <t>+5528971995394</t>
  </si>
  <si>
    <t>carvalhoyuri@example.com</t>
  </si>
  <si>
    <t>537.261.984-82</t>
  </si>
  <si>
    <t>Gabriela Peixoto</t>
  </si>
  <si>
    <t>Avenida Fonseca, 71</t>
  </si>
  <si>
    <t>+5583962659456</t>
  </si>
  <si>
    <t>347.915.026-80</t>
  </si>
  <si>
    <t>Núcleo de Correia, 43</t>
  </si>
  <si>
    <t>+5513908040985</t>
  </si>
  <si>
    <t>theopereira@example.com</t>
  </si>
  <si>
    <t>024.798.635-65</t>
  </si>
  <si>
    <t>Daniela Caldeira</t>
  </si>
  <si>
    <t>Passarela de Monteiro, 50</t>
  </si>
  <si>
    <t>+5514944431393</t>
  </si>
  <si>
    <t>pietro31@example.org</t>
  </si>
  <si>
    <t>734.085.192-50</t>
  </si>
  <si>
    <t>Guilherme Fonseca</t>
  </si>
  <si>
    <t>Alameda Benício da Rocha, 8</t>
  </si>
  <si>
    <t>+5509951715485</t>
  </si>
  <si>
    <t>carolina98@example.net</t>
  </si>
  <si>
    <t>731.284.650-53</t>
  </si>
  <si>
    <t>Maria Liz Dias</t>
  </si>
  <si>
    <t>Praça da Costa, 11</t>
  </si>
  <si>
    <t>+5538900852164</t>
  </si>
  <si>
    <t>ana-liz92@example.org</t>
  </si>
  <si>
    <t>851.234.690-60</t>
  </si>
  <si>
    <t>Jade Vieira</t>
  </si>
  <si>
    <t>Viaduto Juliana Guerra, 58</t>
  </si>
  <si>
    <t>+5580958956176</t>
  </si>
  <si>
    <t>lucas-gabriel33@example.org</t>
  </si>
  <si>
    <t>958.147.360-20</t>
  </si>
  <si>
    <t>Bernardo Almeida</t>
  </si>
  <si>
    <t>Setor de Montenegro</t>
  </si>
  <si>
    <t>+55056997975875</t>
  </si>
  <si>
    <t>benicioaraujo@example.net</t>
  </si>
  <si>
    <t>261.908.547-02</t>
  </si>
  <si>
    <t>Apollo Machado</t>
  </si>
  <si>
    <t>Condomínio Ágatha Ferreira, 466</t>
  </si>
  <si>
    <t>da Rosa do Campo</t>
  </si>
  <si>
    <t>+5536922975634</t>
  </si>
  <si>
    <t>lcunha@example.org</t>
  </si>
  <si>
    <t>864.291.053-42</t>
  </si>
  <si>
    <t>Vitor Gabriel Câmara</t>
  </si>
  <si>
    <t>Parque Borges, 24</t>
  </si>
  <si>
    <t>+5548903909946</t>
  </si>
  <si>
    <t>ecarvalho@example.org</t>
  </si>
  <si>
    <t>835.092.176-59</t>
  </si>
  <si>
    <t>Apollo Jesus</t>
  </si>
  <si>
    <t>Trecho Maria Luísa Silva, 25</t>
  </si>
  <si>
    <t>+5546934038221</t>
  </si>
  <si>
    <t>beatriz26@example.com</t>
  </si>
  <si>
    <t>543.098.672-00</t>
  </si>
  <si>
    <t>Luiz Felipe Dias</t>
  </si>
  <si>
    <t>Trecho Rebeca Aparecida, 34</t>
  </si>
  <si>
    <t>Vasconcelos das Pedras</t>
  </si>
  <si>
    <t>+5541946434282</t>
  </si>
  <si>
    <t>370.685.192-02</t>
  </si>
  <si>
    <t>Milena Martins</t>
  </si>
  <si>
    <t>Travessa Rebeca Casa Grande, 36</t>
  </si>
  <si>
    <t>+55005999762028</t>
  </si>
  <si>
    <t>amanda07@example.com</t>
  </si>
  <si>
    <t>185.746.209-20</t>
  </si>
  <si>
    <t>Carlos Eduardo Silveira</t>
  </si>
  <si>
    <t>Rua Vieira, 89</t>
  </si>
  <si>
    <t>Siqueira de Fernandes</t>
  </si>
  <si>
    <t>+5566920144463</t>
  </si>
  <si>
    <t>davi-luccarocha@example.net</t>
  </si>
  <si>
    <t>260.351.847-07</t>
  </si>
  <si>
    <t>Residencial Fonseca, 12</t>
  </si>
  <si>
    <t>Brito da Prata</t>
  </si>
  <si>
    <t>+5545922603249</t>
  </si>
  <si>
    <t>ramoshenrique@example.org</t>
  </si>
  <si>
    <t>329.850.764-47</t>
  </si>
  <si>
    <t>Letícia Gonçalves</t>
  </si>
  <si>
    <t>Favela de Viana, 58</t>
  </si>
  <si>
    <t>+5512990125110</t>
  </si>
  <si>
    <t>paulopacheco@example.org</t>
  </si>
  <si>
    <t>974.058.213-32</t>
  </si>
  <si>
    <t>Erick Santos</t>
  </si>
  <si>
    <t>Fazenda Fogaça, 47</t>
  </si>
  <si>
    <t>Cavalcante de Martins</t>
  </si>
  <si>
    <t>+5536984943394</t>
  </si>
  <si>
    <t>bruna74@example.com</t>
  </si>
  <si>
    <t>312.985.476-28</t>
  </si>
  <si>
    <t>Diogo Gonçalves</t>
  </si>
  <si>
    <t>Feira Casa Grande, 99</t>
  </si>
  <si>
    <t>Sousa de das Neves</t>
  </si>
  <si>
    <t>+5583998253078</t>
  </si>
  <si>
    <t>joao-felipe43@example.com</t>
  </si>
  <si>
    <t>825.714.039-23</t>
  </si>
  <si>
    <t>Ana Júlia Mendes</t>
  </si>
  <si>
    <t>Colônia Léo Alves, 65</t>
  </si>
  <si>
    <t>+5596950297009</t>
  </si>
  <si>
    <t>sampaioisis@example.org</t>
  </si>
  <si>
    <t>745.062.983-65</t>
  </si>
  <si>
    <t>Ian da Mata</t>
  </si>
  <si>
    <t>Avenida de Costa, 80</t>
  </si>
  <si>
    <t>+55034911195216</t>
  </si>
  <si>
    <t>maitevieira@example.org</t>
  </si>
  <si>
    <t>907.143.265-34</t>
  </si>
  <si>
    <t>Nina Silva</t>
  </si>
  <si>
    <t>Residencial Isabella Gomes, 9</t>
  </si>
  <si>
    <t>Fogaça de Almeida</t>
  </si>
  <si>
    <t>+5586925022651</t>
  </si>
  <si>
    <t>167.024.395-80</t>
  </si>
  <si>
    <t>Setor Jesus, 77</t>
  </si>
  <si>
    <t>+5599906581629</t>
  </si>
  <si>
    <t>173.084.562-26</t>
  </si>
  <si>
    <t>Theodoro Silveira</t>
  </si>
  <si>
    <t>Rodovia Bryan Siqueira, 5</t>
  </si>
  <si>
    <t>+5547966351497</t>
  </si>
  <si>
    <t>julia57@example.com</t>
  </si>
  <si>
    <t>715.862.943-00</t>
  </si>
  <si>
    <t>Fazenda Barros, 19</t>
  </si>
  <si>
    <t>Peixoto da Serra</t>
  </si>
  <si>
    <t>+55009965666175</t>
  </si>
  <si>
    <t>luiz-henriquefarias@example.com</t>
  </si>
  <si>
    <t>165.794.830-75</t>
  </si>
  <si>
    <t>Distrito Nogueira</t>
  </si>
  <si>
    <t>+55069917019885</t>
  </si>
  <si>
    <t>243.097.168-22</t>
  </si>
  <si>
    <t>Juliana Pinto</t>
  </si>
  <si>
    <t>Residencial de Rios, 840</t>
  </si>
  <si>
    <t>Mendes Paulista</t>
  </si>
  <si>
    <t>+5563935922447</t>
  </si>
  <si>
    <t>davi-miguel48@example.org</t>
  </si>
  <si>
    <t>845.012.967-20</t>
  </si>
  <si>
    <t>Mathias Cassiano</t>
  </si>
  <si>
    <t>Rodovia de Pacheco, 6</t>
  </si>
  <si>
    <t>+5512924279151</t>
  </si>
  <si>
    <t>rcavalcanti@example.com</t>
  </si>
  <si>
    <t>093.582.164-33</t>
  </si>
  <si>
    <t>Kaique Cassiano</t>
  </si>
  <si>
    <t>Fazenda Pastor, 20</t>
  </si>
  <si>
    <t>+55060949312944</t>
  </si>
  <si>
    <t>luaracassiano@example.org</t>
  </si>
  <si>
    <t>804.793.612-31</t>
  </si>
  <si>
    <t>Zoe Andrade</t>
  </si>
  <si>
    <t>Distrito Gomes, 981</t>
  </si>
  <si>
    <t>Azevedo Alegre</t>
  </si>
  <si>
    <t>+5504978649458</t>
  </si>
  <si>
    <t>maria-juliada-mata@example.org</t>
  </si>
  <si>
    <t>461.758.092-11</t>
  </si>
  <si>
    <t>Mariane Ramos</t>
  </si>
  <si>
    <t>Setor Breno Macedo, 903</t>
  </si>
  <si>
    <t>+55056980580180</t>
  </si>
  <si>
    <t>souzanicolas@example.org</t>
  </si>
  <si>
    <t>529.608.471-30</t>
  </si>
  <si>
    <t>Largo Novais, 1</t>
  </si>
  <si>
    <t>Santos das Pedras</t>
  </si>
  <si>
    <t>+5502977817177</t>
  </si>
  <si>
    <t>beatriz53@example.com</t>
  </si>
  <si>
    <t>496.587.123-55</t>
  </si>
  <si>
    <t>Ana Cassiano</t>
  </si>
  <si>
    <t>Alameda Fernandes, 74</t>
  </si>
  <si>
    <t>+5522974331127</t>
  </si>
  <si>
    <t>da-matajoao-felipe@example.com</t>
  </si>
  <si>
    <t>463.097.285-47</t>
  </si>
  <si>
    <t>Maria Flor Rios</t>
  </si>
  <si>
    <t>Condomínio Siqueira, 24</t>
  </si>
  <si>
    <t>+55045906116103</t>
  </si>
  <si>
    <t>melomelissa@example.org</t>
  </si>
  <si>
    <t>396.805.147-57</t>
  </si>
  <si>
    <t>Asafe Barbosa</t>
  </si>
  <si>
    <t>Fazenda de da Conceição, 73</t>
  </si>
  <si>
    <t>+5599917983457</t>
  </si>
  <si>
    <t>rbrito@example.com</t>
  </si>
  <si>
    <t>106.523.784-71</t>
  </si>
  <si>
    <t>Mariane Mendonça</t>
  </si>
  <si>
    <t>Jardim Francisco Borges, 35</t>
  </si>
  <si>
    <t>+5524980011740</t>
  </si>
  <si>
    <t>benjamim48@example.org</t>
  </si>
  <si>
    <t>154.079.826-76</t>
  </si>
  <si>
    <t>Melissa Viana</t>
  </si>
  <si>
    <t>Distrito de Rodrigues, 14</t>
  </si>
  <si>
    <t>Aragão Alegre</t>
  </si>
  <si>
    <t>+5563965706137</t>
  </si>
  <si>
    <t>santosmathias@example.org</t>
  </si>
  <si>
    <t>159.864.320-70</t>
  </si>
  <si>
    <t>Leandro Pires</t>
  </si>
  <si>
    <t>Avenida Laís Pinto, 69</t>
  </si>
  <si>
    <t>Cardoso de Garcia</t>
  </si>
  <si>
    <t>+5586905927422</t>
  </si>
  <si>
    <t>isabelly36@example.com</t>
  </si>
  <si>
    <t>986.241.305-06</t>
  </si>
  <si>
    <t>Bianca Borges</t>
  </si>
  <si>
    <t>Rua Manuella Freitas</t>
  </si>
  <si>
    <t>+5599982351941</t>
  </si>
  <si>
    <t>joao-gabriel15@example.net</t>
  </si>
  <si>
    <t>859.274.063-00</t>
  </si>
  <si>
    <t>Leandro Camargo</t>
  </si>
  <si>
    <t>Rua Marcela Correia, 4</t>
  </si>
  <si>
    <t>Cardoso do Campo</t>
  </si>
  <si>
    <t>+5547957845802</t>
  </si>
  <si>
    <t>lopesandre@example.com</t>
  </si>
  <si>
    <t>753.896.041-48</t>
  </si>
  <si>
    <t>Condomínio Marcelo Jesus</t>
  </si>
  <si>
    <t>Barbosa de Moreira</t>
  </si>
  <si>
    <t>+5518956932584</t>
  </si>
  <si>
    <t>maria-alice29@example.net</t>
  </si>
  <si>
    <t>921.786.543-55</t>
  </si>
  <si>
    <t>Bella Lopes</t>
  </si>
  <si>
    <t>Chácara Porto, 51</t>
  </si>
  <si>
    <t>Nascimento de Novaes</t>
  </si>
  <si>
    <t>+5567981902629</t>
  </si>
  <si>
    <t>lopesjoao@example.com</t>
  </si>
  <si>
    <t>065.284.731-53</t>
  </si>
  <si>
    <t>Joana da Rocha</t>
  </si>
  <si>
    <t>Feira Ana Sophia Pereira</t>
  </si>
  <si>
    <t>+5568985291247</t>
  </si>
  <si>
    <t>rodrigo68@example.com</t>
  </si>
  <si>
    <t>037.845.169-39</t>
  </si>
  <si>
    <t>José Pedro Novais</t>
  </si>
  <si>
    <t>Vila Melina Garcia, 91</t>
  </si>
  <si>
    <t>Moraes do Campo</t>
  </si>
  <si>
    <t>+5560970326127</t>
  </si>
  <si>
    <t>lucca41@example.net</t>
  </si>
  <si>
    <t>493.816.527-91</t>
  </si>
  <si>
    <t>Cauê Barbosa</t>
  </si>
  <si>
    <t>Loteamento Kaique Novaes, 45</t>
  </si>
  <si>
    <t>+5504950584793</t>
  </si>
  <si>
    <t>963.045.827-65</t>
  </si>
  <si>
    <t>Igor Silveira</t>
  </si>
  <si>
    <t>Conjunto da Rosa</t>
  </si>
  <si>
    <t>Almeida do Sul</t>
  </si>
  <si>
    <t>+5596986114965</t>
  </si>
  <si>
    <t>ana-juliada-conceicao@example.net</t>
  </si>
  <si>
    <t>271.590.368-59</t>
  </si>
  <si>
    <t>Eduardo Sales</t>
  </si>
  <si>
    <t>Rua de Moreira, 9</t>
  </si>
  <si>
    <t>Ribeiro da Praia</t>
  </si>
  <si>
    <t>+5543913319476</t>
  </si>
  <si>
    <t>matteo53@example.org</t>
  </si>
  <si>
    <t>067.238.945-29</t>
  </si>
  <si>
    <t>Renan Sales</t>
  </si>
  <si>
    <t>Lago de Dias, 44</t>
  </si>
  <si>
    <t>+5594907379084</t>
  </si>
  <si>
    <t>oliveirabenicio@example.com</t>
  </si>
  <si>
    <t>158.973.602-86</t>
  </si>
  <si>
    <t>Isabela Leão</t>
  </si>
  <si>
    <t>Setor Rezende, 85</t>
  </si>
  <si>
    <t>+5513923182851</t>
  </si>
  <si>
    <t>sousarenan@example.com</t>
  </si>
  <si>
    <t>315.986.027-21</t>
  </si>
  <si>
    <t>Isabella Rocha</t>
  </si>
  <si>
    <t>Ladeira de Pereira, 139</t>
  </si>
  <si>
    <t>+5502927308840</t>
  </si>
  <si>
    <t>andradelucas@example.com</t>
  </si>
  <si>
    <t>Balconista</t>
  </si>
  <si>
    <t>901.647.825-67</t>
  </si>
  <si>
    <t>Clara Ferreira</t>
  </si>
  <si>
    <t>Vale Maya Pimenta, 370</t>
  </si>
  <si>
    <t>Fogaça da Mata</t>
  </si>
  <si>
    <t>+5596962851263</t>
  </si>
  <si>
    <t>vasconceloshenry@example.org</t>
  </si>
  <si>
    <t>420.835.197-79</t>
  </si>
  <si>
    <t>Ana Beatriz Costela</t>
  </si>
  <si>
    <t>Fazenda Brayan Moreira, 7</t>
  </si>
  <si>
    <t>+5566959124938</t>
  </si>
  <si>
    <t>ana-julia24@example.org</t>
  </si>
  <si>
    <t>896.547.230-00</t>
  </si>
  <si>
    <t>Stephany Campos</t>
  </si>
  <si>
    <t>Ladeira Cavalcanti, 30</t>
  </si>
  <si>
    <t>+55051911165914</t>
  </si>
  <si>
    <t>davi-luiz07@example.net</t>
  </si>
  <si>
    <t>184.067.253-62</t>
  </si>
  <si>
    <t>Juan Viana</t>
  </si>
  <si>
    <t>Vereda Carvalho, 12</t>
  </si>
  <si>
    <t>Duarte de Correia</t>
  </si>
  <si>
    <t>+5589925499110</t>
  </si>
  <si>
    <t>ana-ceciliamendes@example.org</t>
  </si>
  <si>
    <t>431.928.065-24</t>
  </si>
  <si>
    <t>Henry Sampaio</t>
  </si>
  <si>
    <t>Vereda Henry Caldeira</t>
  </si>
  <si>
    <t>+5593967144482</t>
  </si>
  <si>
    <t>fcunha@example.com</t>
  </si>
  <si>
    <t>546.301.729-80</t>
  </si>
  <si>
    <t>Fazenda de da Mota, 55</t>
  </si>
  <si>
    <t>Sá da Prata</t>
  </si>
  <si>
    <t>+5517975431925</t>
  </si>
  <si>
    <t>maria-flor14@example.com</t>
  </si>
  <si>
    <t>684.205.319-60</t>
  </si>
  <si>
    <t>Jade Pastor</t>
  </si>
  <si>
    <t>Sítio Manuella Lima</t>
  </si>
  <si>
    <t>+5522932689693</t>
  </si>
  <si>
    <t>riosluiz-miguel@example.org</t>
  </si>
  <si>
    <t>306.187.549-20</t>
  </si>
  <si>
    <t>Isaque Nunes</t>
  </si>
  <si>
    <t>Distrito Natália da Cruz, 7</t>
  </si>
  <si>
    <t>+5587990391231</t>
  </si>
  <si>
    <t>silvamaria-helena@example.com</t>
  </si>
  <si>
    <t>597.624.180-85</t>
  </si>
  <si>
    <t>Pedro Lucas da Rocha</t>
  </si>
  <si>
    <t>Trevo Cassiano, 52</t>
  </si>
  <si>
    <t>Barros da Praia</t>
  </si>
  <si>
    <t>+55057930994204</t>
  </si>
  <si>
    <t>aragaomirella@example.net</t>
  </si>
  <si>
    <t>657.031.924-80</t>
  </si>
  <si>
    <t>Marcos Vinicius Borges</t>
  </si>
  <si>
    <t>Estação Pereira, 61</t>
  </si>
  <si>
    <t>+55005980663732</t>
  </si>
  <si>
    <t>xsiqueira@example.com</t>
  </si>
  <si>
    <t>618.540.379-00</t>
  </si>
  <si>
    <t>Vicente Cavalcante</t>
  </si>
  <si>
    <t>Colônia de Castro</t>
  </si>
  <si>
    <t>+5590997143704</t>
  </si>
  <si>
    <t>camposmaysa@example.com</t>
  </si>
  <si>
    <t>729.186.504-20</t>
  </si>
  <si>
    <t>Caleb Araújo</t>
  </si>
  <si>
    <t>Praia Cirino, 3</t>
  </si>
  <si>
    <t>Cardoso do Oeste</t>
  </si>
  <si>
    <t>+5519966125024</t>
  </si>
  <si>
    <t>apollo80@example.org</t>
  </si>
  <si>
    <t>371.924.605-16</t>
  </si>
  <si>
    <t>Júlia Araújo</t>
  </si>
  <si>
    <t>Alameda Fogaça</t>
  </si>
  <si>
    <t>das Neves de Goiás</t>
  </si>
  <si>
    <t>+5541994913295</t>
  </si>
  <si>
    <t>enrico65@example.org</t>
  </si>
  <si>
    <t>862.703.549-00</t>
  </si>
  <si>
    <t>Léo Fonseca</t>
  </si>
  <si>
    <t>Núcleo de Ferreira, 66</t>
  </si>
  <si>
    <t>+55025975104137</t>
  </si>
  <si>
    <t>paulo49@example.net</t>
  </si>
  <si>
    <t>480.176.925-01</t>
  </si>
  <si>
    <t>João Felipe Borges</t>
  </si>
  <si>
    <t>Via de Cirino</t>
  </si>
  <si>
    <t>+5561980476050</t>
  </si>
  <si>
    <t>618.430.957-93</t>
  </si>
  <si>
    <t>Olívia Fogaça</t>
  </si>
  <si>
    <t>Recanto Santos, 383</t>
  </si>
  <si>
    <t>da Paz Paulista</t>
  </si>
  <si>
    <t>+5507912778585</t>
  </si>
  <si>
    <t>sfonseca@example.com</t>
  </si>
  <si>
    <t>324.098.576-47</t>
  </si>
  <si>
    <t>João Camargo</t>
  </si>
  <si>
    <t>Largo de da Mata, 33</t>
  </si>
  <si>
    <t>Vargas do Galho</t>
  </si>
  <si>
    <t>+5519994366986</t>
  </si>
  <si>
    <t>diasisis@example.com</t>
  </si>
  <si>
    <t>357.190.628-40</t>
  </si>
  <si>
    <t>Emanuel Guerra</t>
  </si>
  <si>
    <t>Estrada de Macedo, 792</t>
  </si>
  <si>
    <t>+5574905346009</t>
  </si>
  <si>
    <t>pastorleticia@example.com</t>
  </si>
  <si>
    <t>806.432.517-07</t>
  </si>
  <si>
    <t>João Gabriel Souza</t>
  </si>
  <si>
    <t>Praia Pimenta, 72</t>
  </si>
  <si>
    <t>+55088979753539</t>
  </si>
  <si>
    <t>dmarques@example.org</t>
  </si>
  <si>
    <t>809.725.361-59</t>
  </si>
  <si>
    <t>Pátio de Nascimento, 3</t>
  </si>
  <si>
    <t>+5532962715141</t>
  </si>
  <si>
    <t>rafael15@example.net</t>
  </si>
  <si>
    <t>493.728.051-14</t>
  </si>
  <si>
    <t>Davi Lucas Andrade</t>
  </si>
  <si>
    <t>Morro de Cirino, 6</t>
  </si>
  <si>
    <t>+5576943224756</t>
  </si>
  <si>
    <t>guilhermesousa@example.org</t>
  </si>
  <si>
    <t>972.645.013-61</t>
  </si>
  <si>
    <t>Isadora Peixoto</t>
  </si>
  <si>
    <t>Alameda de Sousa, 9</t>
  </si>
  <si>
    <t>Brito do Sul</t>
  </si>
  <si>
    <t>+5544987076043</t>
  </si>
  <si>
    <t>benjamin04@example.com</t>
  </si>
  <si>
    <t>425.179.083-97</t>
  </si>
  <si>
    <t>Léo Nogueira</t>
  </si>
  <si>
    <t>Sítio Moura</t>
  </si>
  <si>
    <t>+55017988771865</t>
  </si>
  <si>
    <t>qfarias@example.net</t>
  </si>
  <si>
    <t>824.360.197-03</t>
  </si>
  <si>
    <t>Gael Henrique Porto</t>
  </si>
  <si>
    <t>Condomínio de Guerra, 88</t>
  </si>
  <si>
    <t>+5572925761662</t>
  </si>
  <si>
    <t>piresmiguel@example.com</t>
  </si>
  <si>
    <t>082.691.457-85</t>
  </si>
  <si>
    <t>Bianca das Neves</t>
  </si>
  <si>
    <t>Distrito de Martins, 22</t>
  </si>
  <si>
    <t>+5568959894133</t>
  </si>
  <si>
    <t>da-conceicaonina@example.net</t>
  </si>
  <si>
    <t>548.176.932-82</t>
  </si>
  <si>
    <t>Luísa Cunha</t>
  </si>
  <si>
    <t>Estrada Marques, 78</t>
  </si>
  <si>
    <t>+5528987467874</t>
  </si>
  <si>
    <t>jsiqueira@example.org</t>
  </si>
  <si>
    <t>264.308.751-80</t>
  </si>
  <si>
    <t>Pietra Novais</t>
  </si>
  <si>
    <t>Morro Bento Ramos, 381</t>
  </si>
  <si>
    <t>+5576997232725</t>
  </si>
  <si>
    <t>257.360.981-21</t>
  </si>
  <si>
    <t>Matteo da Rocha</t>
  </si>
  <si>
    <t>Estação Francisco Sousa, 89</t>
  </si>
  <si>
    <t>+5513999037646</t>
  </si>
  <si>
    <t>juan46@example.org</t>
  </si>
  <si>
    <t>984.720.531-05</t>
  </si>
  <si>
    <t>Ana Clara Sampaio</t>
  </si>
  <si>
    <t>Via Lucas Gabriel Castro, 72</t>
  </si>
  <si>
    <t>+5576931852912</t>
  </si>
  <si>
    <t>brayan08@example.org</t>
  </si>
  <si>
    <t>721.403.596-07</t>
  </si>
  <si>
    <t>Travessa Oliveira</t>
  </si>
  <si>
    <t>+55057925981940</t>
  </si>
  <si>
    <t>franciscoferreira@example.net</t>
  </si>
  <si>
    <t>602.951.478-49</t>
  </si>
  <si>
    <t>Maria Sophia da Luz</t>
  </si>
  <si>
    <t>Morro Ester da Rocha, 6</t>
  </si>
  <si>
    <t>+5516945869467</t>
  </si>
  <si>
    <t>mcardoso@example.net</t>
  </si>
  <si>
    <t>012.397.468-22</t>
  </si>
  <si>
    <t>Carolina Cavalcanti</t>
  </si>
  <si>
    <t>Esplanada Heloisa Mendes</t>
  </si>
  <si>
    <t>+5563902774359</t>
  </si>
  <si>
    <t>alexia94@example.com</t>
  </si>
  <si>
    <t>672.815.093-59</t>
  </si>
  <si>
    <t>Alexia Cavalcante</t>
  </si>
  <si>
    <t>Campo de Montenegro</t>
  </si>
  <si>
    <t>Lima Grande</t>
  </si>
  <si>
    <t>+5575987214523</t>
  </si>
  <si>
    <t>rodrigueskevin@example.com</t>
  </si>
  <si>
    <t>692.810.375-21</t>
  </si>
  <si>
    <t>Vereda de Pastor, 51</t>
  </si>
  <si>
    <t>+5503950867118</t>
  </si>
  <si>
    <t>bvargas@example.org</t>
  </si>
  <si>
    <t>235.841.967-28</t>
  </si>
  <si>
    <t>Sophie Nascimento</t>
  </si>
  <si>
    <t>Colônia Andrade, 521</t>
  </si>
  <si>
    <t>+5588993938086</t>
  </si>
  <si>
    <t>qcampos@example.org</t>
  </si>
  <si>
    <t>543.016.792-43</t>
  </si>
  <si>
    <t>Júlia da Cunha</t>
  </si>
  <si>
    <t>Avenida Vicente da Rocha, 79</t>
  </si>
  <si>
    <t>Monteiro de Albuquerque</t>
  </si>
  <si>
    <t>+5508986679546</t>
  </si>
  <si>
    <t>lunaaragao@example.org</t>
  </si>
  <si>
    <t>761.943.852-19</t>
  </si>
  <si>
    <t>Ravi Lucca da Rocha</t>
  </si>
  <si>
    <t>Campo Nogueira, 643</t>
  </si>
  <si>
    <t>Oliveira de Vasconcelos</t>
  </si>
  <si>
    <t>+55002918925739</t>
  </si>
  <si>
    <t>juliadias@example.net</t>
  </si>
  <si>
    <t>782.160.345-71</t>
  </si>
  <si>
    <t>Benicio Almeida</t>
  </si>
  <si>
    <t>Lago Maria Lima, 172</t>
  </si>
  <si>
    <t>+5518900642518</t>
  </si>
  <si>
    <t>zoerodrigues@example.org</t>
  </si>
  <si>
    <t>167.059.823-30</t>
  </si>
  <si>
    <t>Colônia Fogaça, 35</t>
  </si>
  <si>
    <t>+5536958266464</t>
  </si>
  <si>
    <t>946.305.281-05</t>
  </si>
  <si>
    <t>Théo Guerra</t>
  </si>
  <si>
    <t>Passarela da Conceição, 3</t>
  </si>
  <si>
    <t>Rios de Aparecida</t>
  </si>
  <si>
    <t>+5536968174684</t>
  </si>
  <si>
    <t>pedro-miguel55@example.org</t>
  </si>
  <si>
    <t>507.196.823-12</t>
  </si>
  <si>
    <t>Maria Liz Cirino</t>
  </si>
  <si>
    <t>Núcleo de Cassiano, 2</t>
  </si>
  <si>
    <t>+5532940050480</t>
  </si>
  <si>
    <t>zsilva@example.com</t>
  </si>
  <si>
    <t>257.960.148-11</t>
  </si>
  <si>
    <t>Raquel Mendes</t>
  </si>
  <si>
    <t>Via de Nunes, 96</t>
  </si>
  <si>
    <t>Azevedo de Sampaio</t>
  </si>
  <si>
    <t>+5509937810335</t>
  </si>
  <si>
    <t>218.346.579-46</t>
  </si>
  <si>
    <t>Marina Barros</t>
  </si>
  <si>
    <t>Alameda de Silva, 14</t>
  </si>
  <si>
    <t>+55043960772189</t>
  </si>
  <si>
    <t>yda-rocha@example.org</t>
  </si>
  <si>
    <t>470.261.358-80</t>
  </si>
  <si>
    <t>Rua Luiz Henrique da Paz, 5</t>
  </si>
  <si>
    <t>+5595963877867</t>
  </si>
  <si>
    <t>vicentepimenta@example.org</t>
  </si>
  <si>
    <t>410.683.725-08</t>
  </si>
  <si>
    <t>Bianca Nunes</t>
  </si>
  <si>
    <t>Rodovia Rodrigo da Paz, 215</t>
  </si>
  <si>
    <t>da Cruz de Cassiano</t>
  </si>
  <si>
    <t>+5519987657369</t>
  </si>
  <si>
    <t>maysasales@example.org</t>
  </si>
  <si>
    <t>681.340.297-87</t>
  </si>
  <si>
    <t>Maria Cecília Santos</t>
  </si>
  <si>
    <t>Jardim Brenda da Cunha, 12</t>
  </si>
  <si>
    <t>+5582900023073</t>
  </si>
  <si>
    <t>mendoncaian@example.com</t>
  </si>
  <si>
    <t>503.812.496-89</t>
  </si>
  <si>
    <t>Thiago Macedo</t>
  </si>
  <si>
    <t>Via Ravi Lucca Barros, 17</t>
  </si>
  <si>
    <t>+55029915848323</t>
  </si>
  <si>
    <t>nmarques@example.net</t>
  </si>
  <si>
    <t>328.147.069-69</t>
  </si>
  <si>
    <t>Gabrielly Porto</t>
  </si>
  <si>
    <t>Quadra Maria Helena Campos, 456</t>
  </si>
  <si>
    <t>+5563909505017</t>
  </si>
  <si>
    <t>mendoncabruno@example.com</t>
  </si>
  <si>
    <t>513.249.780-23</t>
  </si>
  <si>
    <t>Ana Julia Monteiro</t>
  </si>
  <si>
    <t>Viela Isis Câmara</t>
  </si>
  <si>
    <t>+5596964783877</t>
  </si>
  <si>
    <t>heitormendonca@example.com</t>
  </si>
  <si>
    <t>518.926.304-51</t>
  </si>
  <si>
    <t>João Lucas Fonseca</t>
  </si>
  <si>
    <t>Praia Siqueira, 876</t>
  </si>
  <si>
    <t>+55035969900512</t>
  </si>
  <si>
    <t>cardosojose-miguel@example.net</t>
  </si>
  <si>
    <t>058.924.136-24</t>
  </si>
  <si>
    <t>Julia Freitas</t>
  </si>
  <si>
    <t>Condomínio Luiz Gustavo Pastor, 817</t>
  </si>
  <si>
    <t>+5525990600160</t>
  </si>
  <si>
    <t>csiqueira@example.org</t>
  </si>
  <si>
    <t>498.350.267-00</t>
  </si>
  <si>
    <t>Sophie Vargas</t>
  </si>
  <si>
    <t>Esplanada Gabrielly Peixoto, 17</t>
  </si>
  <si>
    <t>Borges do Oeste</t>
  </si>
  <si>
    <t>+55051931322312</t>
  </si>
  <si>
    <t>mmacedo@example.org</t>
  </si>
  <si>
    <t>340.951.827-41</t>
  </si>
  <si>
    <t>Isaac da Rocha</t>
  </si>
  <si>
    <t>Vereda Leonardo Leão, 473</t>
  </si>
  <si>
    <t>+5568945151479</t>
  </si>
  <si>
    <t>andraderhavi@example.org</t>
  </si>
  <si>
    <t>290.648.153-05</t>
  </si>
  <si>
    <t>Theo Lima</t>
  </si>
  <si>
    <t>Vila Anna Liz Rios, 34</t>
  </si>
  <si>
    <t>Sales da Prata</t>
  </si>
  <si>
    <t>+5520982436779</t>
  </si>
  <si>
    <t>igarcia@example.com</t>
  </si>
  <si>
    <t>709.168.534-20</t>
  </si>
  <si>
    <t>Thales Moura</t>
  </si>
  <si>
    <t>Núcleo Mendonça</t>
  </si>
  <si>
    <t>+5536951436460</t>
  </si>
  <si>
    <t>ada-luz@example.com</t>
  </si>
  <si>
    <t>049.617.538-66</t>
  </si>
  <si>
    <t>+5587939112771</t>
  </si>
  <si>
    <t>benjaminmachado@example.com</t>
  </si>
  <si>
    <t>952.473.608-00</t>
  </si>
  <si>
    <t>Caio Abreu</t>
  </si>
  <si>
    <t>Quadra Benicio Moraes, 10</t>
  </si>
  <si>
    <t>+5549979404048</t>
  </si>
  <si>
    <t>isadora29@example.net</t>
  </si>
  <si>
    <t>985.031.426-51</t>
  </si>
  <si>
    <t>Benicio Nogueira</t>
  </si>
  <si>
    <t>Vila Valentina Macedo, 574</t>
  </si>
  <si>
    <t>+5533924728331</t>
  </si>
  <si>
    <t>calmeida@example.net</t>
  </si>
  <si>
    <t>463.571.982-00</t>
  </si>
  <si>
    <t>Sofia Melo</t>
  </si>
  <si>
    <t>Área de Silva, 853</t>
  </si>
  <si>
    <t>+5594942539285</t>
  </si>
  <si>
    <t>pimentaemanuel@example.net</t>
  </si>
  <si>
    <t>532.106.789-95</t>
  </si>
  <si>
    <t>Avenida Porto, 69</t>
  </si>
  <si>
    <t>+5563948958278</t>
  </si>
  <si>
    <t>da-conceicaoana-cecilia@example.org</t>
  </si>
  <si>
    <t>196.284.503-60</t>
  </si>
  <si>
    <t>Parque Pedro Moraes, 901</t>
  </si>
  <si>
    <t>+5564927049829</t>
  </si>
  <si>
    <t>borgesisaque@example.org</t>
  </si>
  <si>
    <t>952.486.103-89</t>
  </si>
  <si>
    <t>Antony Rodrigues</t>
  </si>
  <si>
    <t>Rodovia de Garcia, 58</t>
  </si>
  <si>
    <t>Camargo do Sul</t>
  </si>
  <si>
    <t>+55019986720244</t>
  </si>
  <si>
    <t>leo56@example.org</t>
  </si>
  <si>
    <t>945.712.063-99</t>
  </si>
  <si>
    <t>Emanuelly da Paz</t>
  </si>
  <si>
    <t>Chácara Bernardo Teixeira, 87</t>
  </si>
  <si>
    <t>+5548923627309</t>
  </si>
  <si>
    <t>caldeirajoao-felipe@example.net</t>
  </si>
  <si>
    <t>594.238.106-24</t>
  </si>
  <si>
    <t>Residencial da Paz, 699</t>
  </si>
  <si>
    <t>+5588979260953</t>
  </si>
  <si>
    <t>correiasabrina@example.org</t>
  </si>
  <si>
    <t>486.250.793-00</t>
  </si>
  <si>
    <t>Estação João Lucas Vargas</t>
  </si>
  <si>
    <t>+5540959524260</t>
  </si>
  <si>
    <t>mariacamara@example.org</t>
  </si>
  <si>
    <t xml:space="preserve"> O ambiente era barulhento e desconfortável</t>
  </si>
  <si>
    <t>193.468.052-42</t>
  </si>
  <si>
    <t>Joana Pacheco</t>
  </si>
  <si>
    <t>Favela Cunha, 1</t>
  </si>
  <si>
    <t>+5541909491386</t>
  </si>
  <si>
    <t>085.469.132-42</t>
  </si>
  <si>
    <t>Ana Lívia Cunha</t>
  </si>
  <si>
    <t>Morro Montenegro, 10</t>
  </si>
  <si>
    <t>+55088959700504</t>
  </si>
  <si>
    <t>jpastor@example.com</t>
  </si>
  <si>
    <t>978.413.256-73</t>
  </si>
  <si>
    <t>Ísis da Luz</t>
  </si>
  <si>
    <t>Colônia Pietro Nascimento, 4</t>
  </si>
  <si>
    <t>+5508923870375</t>
  </si>
  <si>
    <t>kamilly61@example.org</t>
  </si>
  <si>
    <t>517.948.320-41</t>
  </si>
  <si>
    <t>Kevin Campos</t>
  </si>
  <si>
    <t>Trevo de Casa Grande, 7</t>
  </si>
  <si>
    <t>Pacheco de Camargo</t>
  </si>
  <si>
    <t>+5585911021521</t>
  </si>
  <si>
    <t>gmontenegro@example.org</t>
  </si>
  <si>
    <t>063.271.948-69</t>
  </si>
  <si>
    <t>Anthony Gabriel Andrade</t>
  </si>
  <si>
    <t>Trecho Aparecida, 90</t>
  </si>
  <si>
    <t>+5516944384784</t>
  </si>
  <si>
    <t>fribeiro@example.org</t>
  </si>
  <si>
    <t>346.851.729-73</t>
  </si>
  <si>
    <t>Colônia Cirino, 32</t>
  </si>
  <si>
    <t>Fogaça de Vasconcelos</t>
  </si>
  <si>
    <t>+55012974390974</t>
  </si>
  <si>
    <t>cecilia05@example.org</t>
  </si>
  <si>
    <t>054.186.729-67</t>
  </si>
  <si>
    <t>Praça Costa, 5</t>
  </si>
  <si>
    <t>+55089950350919</t>
  </si>
  <si>
    <t>ryanmendonca@example.com</t>
  </si>
  <si>
    <t>685.492.713-73</t>
  </si>
  <si>
    <t>Benicio Aragão</t>
  </si>
  <si>
    <t>Alameda João Pedro Câmara, 99</t>
  </si>
  <si>
    <t>+5510954869621</t>
  </si>
  <si>
    <t>rezendestephany@example.org</t>
  </si>
  <si>
    <t>148.630.759-01</t>
  </si>
  <si>
    <t>Rafael da Cruz</t>
  </si>
  <si>
    <t>Rodovia da Cruz</t>
  </si>
  <si>
    <t>Garcia de Machado</t>
  </si>
  <si>
    <t>+55038957668338</t>
  </si>
  <si>
    <t>luiz-gustavo12@example.com</t>
  </si>
  <si>
    <t>450.287.961-49</t>
  </si>
  <si>
    <t>Bruno Fonseca</t>
  </si>
  <si>
    <t>Passarela de Vieira</t>
  </si>
  <si>
    <t>+55046993689565</t>
  </si>
  <si>
    <t>fernandesana-livia@example.net</t>
  </si>
  <si>
    <t>270.354.961-06</t>
  </si>
  <si>
    <t>Condomínio Mendes, 2</t>
  </si>
  <si>
    <t>+5578964879425</t>
  </si>
  <si>
    <t>gustavo-henriqueribeiro@example.com</t>
  </si>
  <si>
    <t>302.197.658-12</t>
  </si>
  <si>
    <t>Juliana da Cunha</t>
  </si>
  <si>
    <t>Passarela de Fonseca, 18</t>
  </si>
  <si>
    <t>+5520958723600</t>
  </si>
  <si>
    <t>mmelo@example.net</t>
  </si>
  <si>
    <t>198.036.254-89</t>
  </si>
  <si>
    <t>Maria Júlia Rocha</t>
  </si>
  <si>
    <t>Rua Caldeira, 14</t>
  </si>
  <si>
    <t>da Paz de Araújo</t>
  </si>
  <si>
    <t>+5505998717005</t>
  </si>
  <si>
    <t>718.439.625-19</t>
  </si>
  <si>
    <t>Carolina da Rocha</t>
  </si>
  <si>
    <t>Condomínio Emanuella Gonçalves, 89</t>
  </si>
  <si>
    <t>Pimenta do Galho</t>
  </si>
  <si>
    <t>+55052968559227</t>
  </si>
  <si>
    <t>esther00@example.com</t>
  </si>
  <si>
    <t>731.256.984-64</t>
  </si>
  <si>
    <t>Condomínio Rafael Rezende, 492</t>
  </si>
  <si>
    <t>+5568943670431</t>
  </si>
  <si>
    <t>yda-cunha@example.com</t>
  </si>
  <si>
    <t>701.456.389-01</t>
  </si>
  <si>
    <t>Olivia Brito</t>
  </si>
  <si>
    <t>Recanto Garcia</t>
  </si>
  <si>
    <t>+55087915342547</t>
  </si>
  <si>
    <t>caleberios@example.com</t>
  </si>
  <si>
    <t>230.894.176-69</t>
  </si>
  <si>
    <t>Isaque da Cunha</t>
  </si>
  <si>
    <t>Vale Otávio Pimenta, 697</t>
  </si>
  <si>
    <t>+5526975677563</t>
  </si>
  <si>
    <t>davi-luccamendonca@example.com</t>
  </si>
  <si>
    <t>241.753.689-73</t>
  </si>
  <si>
    <t>Otávio Azevedo</t>
  </si>
  <si>
    <t>Esplanada Ian Souza, 37</t>
  </si>
  <si>
    <t>Ferreira de Ramos</t>
  </si>
  <si>
    <t>+5560901492527</t>
  </si>
  <si>
    <t>correiaemanuel@example.org</t>
  </si>
  <si>
    <t>249.308.165-05</t>
  </si>
  <si>
    <t>Eduardo Pereira</t>
  </si>
  <si>
    <t>Pátio Lunna Borges, 821</t>
  </si>
  <si>
    <t>+5542934006309</t>
  </si>
  <si>
    <t>leticiacavalcante@example.com</t>
  </si>
  <si>
    <t>145.297.308-32</t>
  </si>
  <si>
    <t>Esther Siqueira</t>
  </si>
  <si>
    <t>Praça Pedro Miguel Gomes, 44</t>
  </si>
  <si>
    <t>+5559940781255</t>
  </si>
  <si>
    <t>vinicius66@example.net</t>
  </si>
  <si>
    <t>745.619.382-73</t>
  </si>
  <si>
    <t>Ágatha Fogaça</t>
  </si>
  <si>
    <t>Esplanada Pacheco, 57</t>
  </si>
  <si>
    <t>+5558972643421</t>
  </si>
  <si>
    <t>emanuel04@example.org</t>
  </si>
  <si>
    <t>453.692.870-74</t>
  </si>
  <si>
    <t>Helena Monteiro</t>
  </si>
  <si>
    <t>Campo Pinto, 92</t>
  </si>
  <si>
    <t>Santos de Caldeira</t>
  </si>
  <si>
    <t>+5544971812489</t>
  </si>
  <si>
    <t>vinicius33@example.net</t>
  </si>
  <si>
    <t>087.614.259-58</t>
  </si>
  <si>
    <t>Rafaela da Cruz</t>
  </si>
  <si>
    <t>Conjunto de Guerra, 459</t>
  </si>
  <si>
    <t>+55027931956555</t>
  </si>
  <si>
    <t>laurarocha@example.com</t>
  </si>
  <si>
    <t>570.918.246-01</t>
  </si>
  <si>
    <t>Bruno Cunha</t>
  </si>
  <si>
    <t>Largo Pereira, 15</t>
  </si>
  <si>
    <t>Borges de Nascimento</t>
  </si>
  <si>
    <t>+5504984191179</t>
  </si>
  <si>
    <t>novaesjoao-lucas@example.com</t>
  </si>
  <si>
    <t>136.948.527-19</t>
  </si>
  <si>
    <t>Stephany Vargas</t>
  </si>
  <si>
    <t>Viaduto Costa, 27</t>
  </si>
  <si>
    <t>+5514965519854</t>
  </si>
  <si>
    <t>esouza@example.com</t>
  </si>
  <si>
    <t>785.431.096-39</t>
  </si>
  <si>
    <t>Erick Cavalcante</t>
  </si>
  <si>
    <t>Viela Fernanda Freitas</t>
  </si>
  <si>
    <t>da Cunha de Brito</t>
  </si>
  <si>
    <t>+55010925435129</t>
  </si>
  <si>
    <t>elisacastro@example.net</t>
  </si>
  <si>
    <t>695.127.340-52</t>
  </si>
  <si>
    <t>Chácara Daniel da Luz, 6</t>
  </si>
  <si>
    <t>+55002904598426</t>
  </si>
  <si>
    <t>leaoraquel@example.net</t>
  </si>
  <si>
    <t>931.276.850-68</t>
  </si>
  <si>
    <t>Ana Laura Cassiano</t>
  </si>
  <si>
    <t>Quadra de Rezende, 548</t>
  </si>
  <si>
    <t>+5522993078214</t>
  </si>
  <si>
    <t>leaomaya@example.net</t>
  </si>
  <si>
    <t>503.194.278-97</t>
  </si>
  <si>
    <t>Nathan Ribeiro</t>
  </si>
  <si>
    <t>Área Rocha</t>
  </si>
  <si>
    <t>+5504908890286</t>
  </si>
  <si>
    <t>vitoria35@example.com</t>
  </si>
  <si>
    <t>830.529.614-89</t>
  </si>
  <si>
    <t>Ágatha Teixeira</t>
  </si>
  <si>
    <t>Ladeira Gomes, 48</t>
  </si>
  <si>
    <t>+5524914463407</t>
  </si>
  <si>
    <t>freitasfelipe@example.net</t>
  </si>
  <si>
    <t>482.319.576-00</t>
  </si>
  <si>
    <t>Hellena Mendes</t>
  </si>
  <si>
    <t>Vereda Vitória Silva, 95</t>
  </si>
  <si>
    <t>Jesus de Novaes</t>
  </si>
  <si>
    <t>+5577939836722</t>
  </si>
  <si>
    <t>britomarcelo@example.org</t>
  </si>
  <si>
    <t>795.482.130-79</t>
  </si>
  <si>
    <t>Laís Sá</t>
  </si>
  <si>
    <t>Ladeira da Rosa, 59</t>
  </si>
  <si>
    <t>+5533945451623</t>
  </si>
  <si>
    <t>nathancunha@example.com</t>
  </si>
  <si>
    <t>490.572.631-06</t>
  </si>
  <si>
    <t>Vila da Cunha, 24</t>
  </si>
  <si>
    <t>+55005990217274</t>
  </si>
  <si>
    <t>jnunes@example.com</t>
  </si>
  <si>
    <t>627.581.039-40</t>
  </si>
  <si>
    <t>Paulo Marques</t>
  </si>
  <si>
    <t>Pátio de Duarte, 63</t>
  </si>
  <si>
    <t>Cunha do Campo</t>
  </si>
  <si>
    <t>+5502964331466</t>
  </si>
  <si>
    <t>lorenzo37@example.net</t>
  </si>
  <si>
    <t>917.483.065-10</t>
  </si>
  <si>
    <t>Marcos Vinicius Azevedo</t>
  </si>
  <si>
    <t>Trevo Sá, 34</t>
  </si>
  <si>
    <t>Moraes das Pedras</t>
  </si>
  <si>
    <t>+5556916890472</t>
  </si>
  <si>
    <t>evelynmacedo@example.com</t>
  </si>
  <si>
    <t>376.290.415-43</t>
  </si>
  <si>
    <t>Ana Beatriz Azevedo</t>
  </si>
  <si>
    <t>Quadra Mendes, 77</t>
  </si>
  <si>
    <t>Sampaio do Sul</t>
  </si>
  <si>
    <t>+5518945444199</t>
  </si>
  <si>
    <t>albuquerquevitor-hugo@example.org</t>
  </si>
  <si>
    <t>549.632.017-80</t>
  </si>
  <si>
    <t>Ana Cecília Pacheco</t>
  </si>
  <si>
    <t>Trevo de Lopes, 23</t>
  </si>
  <si>
    <t>+5587952494655</t>
  </si>
  <si>
    <t>arthur-gabriel52@example.net</t>
  </si>
  <si>
    <t>643.075.918-01</t>
  </si>
  <si>
    <t>Asafe Camargo</t>
  </si>
  <si>
    <t>Jardim de da Luz, 834</t>
  </si>
  <si>
    <t>+5504997647421</t>
  </si>
  <si>
    <t>leaopietro@example.com</t>
  </si>
  <si>
    <t>791.264.805-49</t>
  </si>
  <si>
    <t>Sophie Alves</t>
  </si>
  <si>
    <t>Pátio Luiz Otávio Barbosa, 41</t>
  </si>
  <si>
    <t>+5582929041920</t>
  </si>
  <si>
    <t>laurasiqueira@example.com</t>
  </si>
  <si>
    <t>740.352.618-07</t>
  </si>
  <si>
    <t>Ravi Casa Grande</t>
  </si>
  <si>
    <t>Lago Mariane Viana, 97</t>
  </si>
  <si>
    <t>+5538953695383</t>
  </si>
  <si>
    <t>ipinto@example.com</t>
  </si>
  <si>
    <t>850.712.694-49</t>
  </si>
  <si>
    <t>Gael Gomes</t>
  </si>
  <si>
    <t>Fazenda Sousa, 60</t>
  </si>
  <si>
    <t>Nascimento do Campo</t>
  </si>
  <si>
    <t>+55072979467727</t>
  </si>
  <si>
    <t>alexandrepinto@example.org</t>
  </si>
  <si>
    <t>410.785.326-80</t>
  </si>
  <si>
    <t>Heloísa Souza</t>
  </si>
  <si>
    <t>Avenida de Rios, 16</t>
  </si>
  <si>
    <t>+5546972223581</t>
  </si>
  <si>
    <t>pietra39@example.net</t>
  </si>
  <si>
    <t>943.086.275-83</t>
  </si>
  <si>
    <t>Caroline Campos</t>
  </si>
  <si>
    <t>Trevo de Leão, 80</t>
  </si>
  <si>
    <t>Martins de Siqueira</t>
  </si>
  <si>
    <t>+5565913849273</t>
  </si>
  <si>
    <t>agatha30@example.com</t>
  </si>
  <si>
    <t>894.201.756-85</t>
  </si>
  <si>
    <t>Noah Machado</t>
  </si>
  <si>
    <t>Vale Caldeira, 943</t>
  </si>
  <si>
    <t>+5573918663038</t>
  </si>
  <si>
    <t>kpimenta@example.com</t>
  </si>
  <si>
    <t>561.983.427-19</t>
  </si>
  <si>
    <t>Luiz Felipe Rocha</t>
  </si>
  <si>
    <t>Feira de Mendonça, 15</t>
  </si>
  <si>
    <t>+5555981934320</t>
  </si>
  <si>
    <t>maria-clarada-conceicao@example.net</t>
  </si>
  <si>
    <t>704.591.263-34</t>
  </si>
  <si>
    <t>Travessa de Martins, 500</t>
  </si>
  <si>
    <t>Dias de Moura</t>
  </si>
  <si>
    <t>+5554965466947</t>
  </si>
  <si>
    <t>fferreira@example.org</t>
  </si>
  <si>
    <t>840.523.197-88</t>
  </si>
  <si>
    <t>Leonardo Pastor</t>
  </si>
  <si>
    <t>Trevo Lucas Barbosa, 573</t>
  </si>
  <si>
    <t>+5549989651403</t>
  </si>
  <si>
    <t>aaparecida@example.net</t>
  </si>
  <si>
    <t>678.943.250-74</t>
  </si>
  <si>
    <t>Vereda Freitas, 16</t>
  </si>
  <si>
    <t>+5533923158817</t>
  </si>
  <si>
    <t>novaesgustavo@example.net</t>
  </si>
  <si>
    <t>596.302.178-21</t>
  </si>
  <si>
    <t>Luiz Gustavo da Cruz</t>
  </si>
  <si>
    <t>Estrada de Gonçalves, 828</t>
  </si>
  <si>
    <t>+5582986311886</t>
  </si>
  <si>
    <t>evelyn96@example.com</t>
  </si>
  <si>
    <t>517.302.894-79</t>
  </si>
  <si>
    <t>Chácara Bárbara Moraes, 73</t>
  </si>
  <si>
    <t>+5555964392208</t>
  </si>
  <si>
    <t>sarahbrito@example.org</t>
  </si>
  <si>
    <t>162.054.937-99</t>
  </si>
  <si>
    <t>Setor de Monteiro, 540</t>
  </si>
  <si>
    <t>Leão de Minas</t>
  </si>
  <si>
    <t>+5501902220747</t>
  </si>
  <si>
    <t>enzo-gabrieldias@example.net</t>
  </si>
  <si>
    <t>652.873.914-55</t>
  </si>
  <si>
    <t>Bianca Martins</t>
  </si>
  <si>
    <t>Trevo de Garcia, 6</t>
  </si>
  <si>
    <t>Barros do Sul</t>
  </si>
  <si>
    <t>+5590985665481</t>
  </si>
  <si>
    <t>abreuanna-liz@example.com</t>
  </si>
  <si>
    <t>015.473.296-61</t>
  </si>
  <si>
    <t>Vitória Leão</t>
  </si>
  <si>
    <t>Ladeira de Barros, 97</t>
  </si>
  <si>
    <t>Costa das Flores</t>
  </si>
  <si>
    <t>+5597912589985</t>
  </si>
  <si>
    <t>catarina01@example.org</t>
  </si>
  <si>
    <t>743.019.285-88</t>
  </si>
  <si>
    <t>Conjunto Vieira, 41</t>
  </si>
  <si>
    <t>+5588961623456</t>
  </si>
  <si>
    <t>fonsecaluna@example.com</t>
  </si>
  <si>
    <t>513.826.074-07</t>
  </si>
  <si>
    <t>Maria Julia Souza</t>
  </si>
  <si>
    <t>Morro de Montenegro, 8</t>
  </si>
  <si>
    <t>+5540920691457</t>
  </si>
  <si>
    <t>gsa@example.net</t>
  </si>
  <si>
    <t>249.803.167-78</t>
  </si>
  <si>
    <t>Catarina Ribeiro</t>
  </si>
  <si>
    <t>Praia de Leão, 32</t>
  </si>
  <si>
    <t>+5503905537522</t>
  </si>
  <si>
    <t>gael-henrique01@example.net</t>
  </si>
  <si>
    <t>753.902.814-97</t>
  </si>
  <si>
    <t>Cauã Sampaio</t>
  </si>
  <si>
    <t>Loteamento Campos</t>
  </si>
  <si>
    <t>Cavalcante de Oliveira</t>
  </si>
  <si>
    <t>+5522940433844</t>
  </si>
  <si>
    <t>natalia17@example.com</t>
  </si>
  <si>
    <t>327.854.601-62</t>
  </si>
  <si>
    <t>Mariana Melo</t>
  </si>
  <si>
    <t>Rua Ramos, 25</t>
  </si>
  <si>
    <t>+5510954193196</t>
  </si>
  <si>
    <t>joao-gabriel58@example.org</t>
  </si>
  <si>
    <t>650.739.814-48</t>
  </si>
  <si>
    <t>Thales Camargo</t>
  </si>
  <si>
    <t>Lago Larissa Sá</t>
  </si>
  <si>
    <t>+5539913320871</t>
  </si>
  <si>
    <t>clararios@example.com</t>
  </si>
  <si>
    <t>978.352.104-79</t>
  </si>
  <si>
    <t>Alexandre Pereira</t>
  </si>
  <si>
    <t>Condomínio Rhavi da Mata, 61</t>
  </si>
  <si>
    <t>Silveira dos Dourados</t>
  </si>
  <si>
    <t>+5523906432782</t>
  </si>
  <si>
    <t>borgesbreno@example.com</t>
  </si>
  <si>
    <t>694.851.730-75</t>
  </si>
  <si>
    <t>Catarina Lopes</t>
  </si>
  <si>
    <t>Trecho Esther Pinto</t>
  </si>
  <si>
    <t>+5560940564828</t>
  </si>
  <si>
    <t>oporto@example.net</t>
  </si>
  <si>
    <t>623.017.985-77</t>
  </si>
  <si>
    <t>Matteo Nunes</t>
  </si>
  <si>
    <t>Estrada de Vargas, 68</t>
  </si>
  <si>
    <t>Cassiano de Gonçalves</t>
  </si>
  <si>
    <t>+55018916436350</t>
  </si>
  <si>
    <t>ymartins@example.net</t>
  </si>
  <si>
    <t>298.750.314-88</t>
  </si>
  <si>
    <t>Ana Beatriz da Paz</t>
  </si>
  <si>
    <t>Estação Ferreira, 62</t>
  </si>
  <si>
    <t>Ribeiro da Serra</t>
  </si>
  <si>
    <t>+5529988489112</t>
  </si>
  <si>
    <t>barrosbrayan@example.com</t>
  </si>
  <si>
    <t>039.524.861-24</t>
  </si>
  <si>
    <t>Mariah da Conceição</t>
  </si>
  <si>
    <t>Morro de Ferreira, 428</t>
  </si>
  <si>
    <t>+5509908445255</t>
  </si>
  <si>
    <t>sousajoao-gabriel@example.net</t>
  </si>
  <si>
    <t>315.487.290-60</t>
  </si>
  <si>
    <t>Beatriz Almeida</t>
  </si>
  <si>
    <t>Quadra Lucas Gabriel Montenegro</t>
  </si>
  <si>
    <t>Freitas de Silva</t>
  </si>
  <si>
    <t>+5512946176900</t>
  </si>
  <si>
    <t>da-rochavitor-gabriel@example.net</t>
  </si>
  <si>
    <t>765.430.192-80</t>
  </si>
  <si>
    <t>Pietro Moreira</t>
  </si>
  <si>
    <t>Núcleo Asafe Rodrigues, 79</t>
  </si>
  <si>
    <t>da Cruz de Alves</t>
  </si>
  <si>
    <t>+55008935544501</t>
  </si>
  <si>
    <t>saantonella@example.com</t>
  </si>
  <si>
    <t>965.740.321-99</t>
  </si>
  <si>
    <t>Enzo Gabriel Aragão</t>
  </si>
  <si>
    <t>Vila Brito</t>
  </si>
  <si>
    <t>Santos Verde</t>
  </si>
  <si>
    <t>+5535983871338</t>
  </si>
  <si>
    <t>maria-lauranunes@example.org</t>
  </si>
  <si>
    <t>437.812.650-80</t>
  </si>
  <si>
    <t>Eduardo Câmara</t>
  </si>
  <si>
    <t>Quadra de Brito, 3</t>
  </si>
  <si>
    <t>Viana de Cardoso</t>
  </si>
  <si>
    <t>+5581966073888</t>
  </si>
  <si>
    <t>britoenrico@example.com</t>
  </si>
  <si>
    <t>604.587.329-74</t>
  </si>
  <si>
    <t>Gabrielly Machado</t>
  </si>
  <si>
    <t>Ladeira Sampaio, 927</t>
  </si>
  <si>
    <t>+5560993836648</t>
  </si>
  <si>
    <t>machadoantonella@example.org</t>
  </si>
  <si>
    <t>430.572.819-23</t>
  </si>
  <si>
    <t>Levi Ferreira</t>
  </si>
  <si>
    <t>Praça de Pinto, 28</t>
  </si>
  <si>
    <t>+55022949079542</t>
  </si>
  <si>
    <t>camposzoe@example.org</t>
  </si>
  <si>
    <t>842.103.569-05</t>
  </si>
  <si>
    <t>Levi Sales</t>
  </si>
  <si>
    <t>Jardim Luara Oliveira, 359</t>
  </si>
  <si>
    <t>Almeida da Praia</t>
  </si>
  <si>
    <t>+5581993333171</t>
  </si>
  <si>
    <t>osales@example.com</t>
  </si>
  <si>
    <t>429.680.715-30</t>
  </si>
  <si>
    <t>Brayan Moraes</t>
  </si>
  <si>
    <t>Pátio de Farias, 5</t>
  </si>
  <si>
    <t>+55078925458167</t>
  </si>
  <si>
    <t>brunasales@example.org</t>
  </si>
  <si>
    <t>173.845.026-08</t>
  </si>
  <si>
    <t>Daniela Rodrigues</t>
  </si>
  <si>
    <t>Passarela Alice Aragão, 3</t>
  </si>
  <si>
    <t>+55022951452298</t>
  </si>
  <si>
    <t>da-luzayla@example.net</t>
  </si>
  <si>
    <t>163.580.742-53</t>
  </si>
  <si>
    <t>Colônia de Cavalcanti, 853</t>
  </si>
  <si>
    <t>Pastor de Barbosa</t>
  </si>
  <si>
    <t>+55031984574045</t>
  </si>
  <si>
    <t>lopesbarbara@example.org</t>
  </si>
  <si>
    <t>926.781.034-04</t>
  </si>
  <si>
    <t>Ana Cecília Correia</t>
  </si>
  <si>
    <t>Feira de Brito, 79</t>
  </si>
  <si>
    <t>+5520969482218</t>
  </si>
  <si>
    <t>goncalvesotavio@example.org</t>
  </si>
  <si>
    <t>427.350.168-62</t>
  </si>
  <si>
    <t>Dante Machado</t>
  </si>
  <si>
    <t>Praia Teixeira, 494</t>
  </si>
  <si>
    <t>Mendonça de Souza</t>
  </si>
  <si>
    <t>+5509957407936</t>
  </si>
  <si>
    <t>laura24@example.com</t>
  </si>
  <si>
    <t>968.051.274-67</t>
  </si>
  <si>
    <t>Fernando Ferreira</t>
  </si>
  <si>
    <t>Lago de da Costa, 36</t>
  </si>
  <si>
    <t>Ribeiro do Sul</t>
  </si>
  <si>
    <t>+5526930105105</t>
  </si>
  <si>
    <t>aalves@example.com</t>
  </si>
  <si>
    <t>175.984.230-32</t>
  </si>
  <si>
    <t>Chácara de Pires, 6</t>
  </si>
  <si>
    <t>Ferreira de Alves</t>
  </si>
  <si>
    <t>+5529993268246</t>
  </si>
  <si>
    <t>moraesaurora@example.net</t>
  </si>
  <si>
    <t>943.082.765-00</t>
  </si>
  <si>
    <t>Daniel da Mota</t>
  </si>
  <si>
    <t>Recanto Luiz Fernando Araújo, 990</t>
  </si>
  <si>
    <t>+5579986282050</t>
  </si>
  <si>
    <t>eduardo90@example.net</t>
  </si>
  <si>
    <t>540.697.312-61</t>
  </si>
  <si>
    <t>Luiza Correia</t>
  </si>
  <si>
    <t>Morro Cirino, 3</t>
  </si>
  <si>
    <t>Costa de Mendonça</t>
  </si>
  <si>
    <t>+5552979924776</t>
  </si>
  <si>
    <t>umonteiro@example.com</t>
  </si>
  <si>
    <t>846.317.209-13</t>
  </si>
  <si>
    <t>Joana da Luz</t>
  </si>
  <si>
    <t>Vale de Ferreira, 568</t>
  </si>
  <si>
    <t>+5529949032568</t>
  </si>
  <si>
    <t>blopes@example.org</t>
  </si>
  <si>
    <t>189.724.530-05</t>
  </si>
  <si>
    <t>Yan Costela</t>
  </si>
  <si>
    <t>Estrada Calebe Alves, 30</t>
  </si>
  <si>
    <t>+55084927859746</t>
  </si>
  <si>
    <t>luiz-gustavomarques@example.com</t>
  </si>
  <si>
    <t>830.497.251-41</t>
  </si>
  <si>
    <t>Gustavo Aragão</t>
  </si>
  <si>
    <t>Recanto Ferreira, 24</t>
  </si>
  <si>
    <t>da Cruz de Goiás</t>
  </si>
  <si>
    <t>+5530987924951</t>
  </si>
  <si>
    <t>cardosoana-laura@example.com</t>
  </si>
  <si>
    <t>089.235.761-40</t>
  </si>
  <si>
    <t>Ravi Lucca Rios</t>
  </si>
  <si>
    <t>Vereda Cavalcante, 5</t>
  </si>
  <si>
    <t>Marques de Montenegro</t>
  </si>
  <si>
    <t>+55012949621143</t>
  </si>
  <si>
    <t>emanuellagomes@example.net</t>
  </si>
  <si>
    <t>342.690.158-70</t>
  </si>
  <si>
    <t>Enzo Gabriel Montenegro</t>
  </si>
  <si>
    <t>Parque de da Cruz, 791</t>
  </si>
  <si>
    <t>+5503966259236</t>
  </si>
  <si>
    <t>pachecorenan@example.net</t>
  </si>
  <si>
    <t>071.938.245-97</t>
  </si>
  <si>
    <t>Bernardo Pacheco</t>
  </si>
  <si>
    <t>Trevo da Costa, 88</t>
  </si>
  <si>
    <t>Moura Grande</t>
  </si>
  <si>
    <t>+5589920163308</t>
  </si>
  <si>
    <t>manuelamelo@example.org</t>
  </si>
  <si>
    <t>439.712.508-23</t>
  </si>
  <si>
    <t>Luiz Fernando Machado</t>
  </si>
  <si>
    <t>Praia de Nogueira, 52</t>
  </si>
  <si>
    <t>+5564910692166</t>
  </si>
  <si>
    <t>gomesravi-lucca@example.net</t>
  </si>
  <si>
    <t>380.561.947-20</t>
  </si>
  <si>
    <t>João Miguel Ramos</t>
  </si>
  <si>
    <t>Vila Vasconcelos</t>
  </si>
  <si>
    <t>Câmara de Moraes</t>
  </si>
  <si>
    <t>+55009999046027</t>
  </si>
  <si>
    <t>ravileao@example.net</t>
  </si>
  <si>
    <t>549.138.706-10</t>
  </si>
  <si>
    <t>Maitê Costela</t>
  </si>
  <si>
    <t>Lago Mendes, 56</t>
  </si>
  <si>
    <t>+55087944870929</t>
  </si>
  <si>
    <t>eloah67@example.net</t>
  </si>
  <si>
    <t>409.352.876-47</t>
  </si>
  <si>
    <t>Ayla da Luz</t>
  </si>
  <si>
    <t>Esplanada Breno Barbosa, 10</t>
  </si>
  <si>
    <t>Leão da Prata</t>
  </si>
  <si>
    <t>+5542995203880</t>
  </si>
  <si>
    <t>salesyago@example.net</t>
  </si>
  <si>
    <t>641.098.325-51</t>
  </si>
  <si>
    <t>Eloah Garcia</t>
  </si>
  <si>
    <t>Distrito de Melo, 93</t>
  </si>
  <si>
    <t>+55071965027377</t>
  </si>
  <si>
    <t>alvesoliver@example.org</t>
  </si>
  <si>
    <t>940.267.853-00</t>
  </si>
  <si>
    <t>Leandro Albuquerque</t>
  </si>
  <si>
    <t>Distrito Costa, 49</t>
  </si>
  <si>
    <t>+5523924384812</t>
  </si>
  <si>
    <t>maria-alice26@example.org</t>
  </si>
  <si>
    <t>409.362.578-65</t>
  </si>
  <si>
    <t>Henry Garcia</t>
  </si>
  <si>
    <t>Fazenda Pedro Henrique Duarte, 106</t>
  </si>
  <si>
    <t>+5565936158501</t>
  </si>
  <si>
    <t>rcirino@example.com</t>
  </si>
  <si>
    <t>592.137.846-19</t>
  </si>
  <si>
    <t>Bryan Sales</t>
  </si>
  <si>
    <t>Núcleo de da Luz, 480</t>
  </si>
  <si>
    <t>+5529941594503</t>
  </si>
  <si>
    <t>joao-felipe04@example.com</t>
  </si>
  <si>
    <t>542.619.078-01</t>
  </si>
  <si>
    <t>Eloah Guerra</t>
  </si>
  <si>
    <t>Recanto de Novais, 22</t>
  </si>
  <si>
    <t>+5533929563496</t>
  </si>
  <si>
    <t>mariahpires@example.org</t>
  </si>
  <si>
    <t>186.954.207-01</t>
  </si>
  <si>
    <t>Bárbara Câmara</t>
  </si>
  <si>
    <t>Trecho Oliveira, 518</t>
  </si>
  <si>
    <t>Silveira da Mata</t>
  </si>
  <si>
    <t>+55093948005380</t>
  </si>
  <si>
    <t>rafaelmarques@example.org</t>
  </si>
  <si>
    <t>274.908.631-04</t>
  </si>
  <si>
    <t>Praia de da Costa, 757</t>
  </si>
  <si>
    <t>+5529967922969</t>
  </si>
  <si>
    <t>vasconcelosdavi@example.org</t>
  </si>
  <si>
    <t>285.106.479-76</t>
  </si>
  <si>
    <t>Erick Vieira</t>
  </si>
  <si>
    <t>Residencial de da Paz</t>
  </si>
  <si>
    <t>Lima de Nunes</t>
  </si>
  <si>
    <t>+55014926229121</t>
  </si>
  <si>
    <t>larissadias@example.org</t>
  </si>
  <si>
    <t>412.097.683-13</t>
  </si>
  <si>
    <t>Laís Machado</t>
  </si>
  <si>
    <t>Esplanada Benjamin Guerra, 61</t>
  </si>
  <si>
    <t>+5554940121956</t>
  </si>
  <si>
    <t>cassianoyago@example.org</t>
  </si>
  <si>
    <t>785.940.231-97</t>
  </si>
  <si>
    <t>Alexandre da Paz</t>
  </si>
  <si>
    <t>Vereda Brito, 4</t>
  </si>
  <si>
    <t>+55035976498276</t>
  </si>
  <si>
    <t>joao-lucascardoso@example.com</t>
  </si>
  <si>
    <t>806.571.239-86</t>
  </si>
  <si>
    <t>Davi Miguel da Luz</t>
  </si>
  <si>
    <t>Ladeira Stella Porto, 70</t>
  </si>
  <si>
    <t>+5532987873614</t>
  </si>
  <si>
    <t>745.802.139-04</t>
  </si>
  <si>
    <t>Vitória da Conceição</t>
  </si>
  <si>
    <t>Residencial Pereira, 91</t>
  </si>
  <si>
    <t>+5564957342408</t>
  </si>
  <si>
    <t>ana-carolina37@example.org</t>
  </si>
  <si>
    <t>129.760.835-68</t>
  </si>
  <si>
    <t>Daniela da Conceição</t>
  </si>
  <si>
    <t>Vereda Sophia Gomes</t>
  </si>
  <si>
    <t>+55085919397501</t>
  </si>
  <si>
    <t>wsales@example.org</t>
  </si>
  <si>
    <t>921.645.037-16</t>
  </si>
  <si>
    <t>Travessa Cunha, 88</t>
  </si>
  <si>
    <t>Casa Grande Verde</t>
  </si>
  <si>
    <t>+5531974746275</t>
  </si>
  <si>
    <t>vianadavi-luiz@example.com</t>
  </si>
  <si>
    <t>263.745.980-83</t>
  </si>
  <si>
    <t>Largo de Araújo, 31</t>
  </si>
  <si>
    <t>Montenegro da Mata</t>
  </si>
  <si>
    <t>+5549901067362</t>
  </si>
  <si>
    <t>fonsecamaria-clara@example.org</t>
  </si>
  <si>
    <t>029.763.518-21</t>
  </si>
  <si>
    <t>Pedro Lucas Cunha</t>
  </si>
  <si>
    <t>Ladeira Camargo, 98</t>
  </si>
  <si>
    <t>+5524999859335</t>
  </si>
  <si>
    <t>icampos@example.net</t>
  </si>
  <si>
    <t>739.814.062-22</t>
  </si>
  <si>
    <t>Erick Câmara</t>
  </si>
  <si>
    <t>Praia de Sá, 7</t>
  </si>
  <si>
    <t>+55044975641207</t>
  </si>
  <si>
    <t>carvalhopedro-miguel@example.com</t>
  </si>
  <si>
    <t>984.162.570-94</t>
  </si>
  <si>
    <t>Francisco da Conceição</t>
  </si>
  <si>
    <t>Conjunto Juan da Costa, 85</t>
  </si>
  <si>
    <t>+5519935667082</t>
  </si>
  <si>
    <t>nathan09@example.org</t>
  </si>
  <si>
    <t>438.709.561-00</t>
  </si>
  <si>
    <t>Danilo da Cunha</t>
  </si>
  <si>
    <t>Rua Jesus, 256</t>
  </si>
  <si>
    <t>+5556974255684</t>
  </si>
  <si>
    <t>sousakaique@example.org</t>
  </si>
  <si>
    <t>915.642.037-43</t>
  </si>
  <si>
    <t>Laura Sampaio</t>
  </si>
  <si>
    <t>Via de Novaes, 336</t>
  </si>
  <si>
    <t>+5587925168977</t>
  </si>
  <si>
    <t>235.687.019-95</t>
  </si>
  <si>
    <t>Kamilly Garcia</t>
  </si>
  <si>
    <t>Pátio Fogaça, 3</t>
  </si>
  <si>
    <t>Dias Paulista</t>
  </si>
  <si>
    <t>+5590901264948</t>
  </si>
  <si>
    <t>marcos-vinicius93@example.org</t>
  </si>
  <si>
    <t>576.431.029-61</t>
  </si>
  <si>
    <t>Luigi Dias</t>
  </si>
  <si>
    <t>Jardim de Fogaça, 99</t>
  </si>
  <si>
    <t>Viana de Minas</t>
  </si>
  <si>
    <t>+5574969599916</t>
  </si>
  <si>
    <t>fernandesmaysa@example.com</t>
  </si>
  <si>
    <t>893.621.405-51</t>
  </si>
  <si>
    <t>Lucca Pereira</t>
  </si>
  <si>
    <t>Via Casa Grande</t>
  </si>
  <si>
    <t>Lima de Casa Grande</t>
  </si>
  <si>
    <t>+5566997589104</t>
  </si>
  <si>
    <t>kda-rocha@example.com</t>
  </si>
  <si>
    <t>509.423.687-38</t>
  </si>
  <si>
    <t>Liam Silveira</t>
  </si>
  <si>
    <t>Fazenda Joana da Rosa</t>
  </si>
  <si>
    <t>Cassiano de Pires</t>
  </si>
  <si>
    <t>+5542981348334</t>
  </si>
  <si>
    <t>tcamargo@example.net</t>
  </si>
  <si>
    <t>479.835.106-75</t>
  </si>
  <si>
    <t>Léo Jesus</t>
  </si>
  <si>
    <t>Ladeira Machado, 65</t>
  </si>
  <si>
    <t>+5569969631843</t>
  </si>
  <si>
    <t>araujoleonardo@example.net</t>
  </si>
  <si>
    <t>136.795.482-73</t>
  </si>
  <si>
    <t>Lunna Costa</t>
  </si>
  <si>
    <t>Conjunto Josué Brito, 965</t>
  </si>
  <si>
    <t>+5583978381630</t>
  </si>
  <si>
    <t>fogacaapollo@example.org</t>
  </si>
  <si>
    <t>074.268.195-58</t>
  </si>
  <si>
    <t>Juan Brito</t>
  </si>
  <si>
    <t>Ladeira Alves</t>
  </si>
  <si>
    <t>+5561917149939</t>
  </si>
  <si>
    <t>camposraul@example.org</t>
  </si>
  <si>
    <t>721.305.698-03</t>
  </si>
  <si>
    <t>Helena Pires</t>
  </si>
  <si>
    <t>Loteamento Marques, 312</t>
  </si>
  <si>
    <t>+5575967302598</t>
  </si>
  <si>
    <t>antonella49@example.net</t>
  </si>
  <si>
    <t>294.087.631-22</t>
  </si>
  <si>
    <t>Davi Lucas Macedo</t>
  </si>
  <si>
    <t>Rua de Andrade, 39</t>
  </si>
  <si>
    <t>+5542929803098</t>
  </si>
  <si>
    <t>sampaioaurora@example.com</t>
  </si>
  <si>
    <t>276.849.031-87</t>
  </si>
  <si>
    <t>Bernardo Cavalcanti</t>
  </si>
  <si>
    <t>Trecho de Cassiano, 46</t>
  </si>
  <si>
    <t>+5584985684778</t>
  </si>
  <si>
    <t>vda-rocha@example.net</t>
  </si>
  <si>
    <t>461.790.285-67</t>
  </si>
  <si>
    <t>Lago Silva, 81</t>
  </si>
  <si>
    <t>+5543996466218</t>
  </si>
  <si>
    <t>lucas49@example.net</t>
  </si>
  <si>
    <t>790.654.138-39</t>
  </si>
  <si>
    <t>Maya Nunes</t>
  </si>
  <si>
    <t>Residencial Santos, 38</t>
  </si>
  <si>
    <t>+5500940937845</t>
  </si>
  <si>
    <t>joaocastro@example.com</t>
  </si>
  <si>
    <t>694.751.328-64</t>
  </si>
  <si>
    <t>Camila Porto</t>
  </si>
  <si>
    <t>Estrada João da Costa, 3</t>
  </si>
  <si>
    <t>+55014973415160</t>
  </si>
  <si>
    <t>limagael-henrique@example.com</t>
  </si>
  <si>
    <t>893.542.071-97</t>
  </si>
  <si>
    <t>Maysa Ribeiro</t>
  </si>
  <si>
    <t>Travessa Rael Mendes, 21</t>
  </si>
  <si>
    <t>+5528931827336</t>
  </si>
  <si>
    <t>caionunes@example.com</t>
  </si>
  <si>
    <t>987.501.246-76</t>
  </si>
  <si>
    <t>Elisa Monteiro</t>
  </si>
  <si>
    <t>Jardim de Silva, 69</t>
  </si>
  <si>
    <t>+5521959082181</t>
  </si>
  <si>
    <t>franciscosilva@example.com</t>
  </si>
  <si>
    <t>340.856.291-15</t>
  </si>
  <si>
    <t>Lorena Lima</t>
  </si>
  <si>
    <t>Fazenda de Vargas, 153</t>
  </si>
  <si>
    <t>+5528928099429</t>
  </si>
  <si>
    <t>bdas-neves@example.com</t>
  </si>
  <si>
    <t>407.951.268-67</t>
  </si>
  <si>
    <t>Viaduto Aragão, 975</t>
  </si>
  <si>
    <t>Oliveira de Cardoso</t>
  </si>
  <si>
    <t>+5523979701083</t>
  </si>
  <si>
    <t>caue23@example.org</t>
  </si>
  <si>
    <t>463.209.518-42</t>
  </si>
  <si>
    <t>Agatha Castro</t>
  </si>
  <si>
    <t>Loteamento Silveira, 321</t>
  </si>
  <si>
    <t>+5571976571274</t>
  </si>
  <si>
    <t>almeidajulia@example.com</t>
  </si>
  <si>
    <t>435.219.706-80</t>
  </si>
  <si>
    <t>Ana Liz Aparecida</t>
  </si>
  <si>
    <t>Trevo de Martins, 67</t>
  </si>
  <si>
    <t>+55007929570580</t>
  </si>
  <si>
    <t>pietraalbuquerque@example.net</t>
  </si>
  <si>
    <t>453.670.829-47</t>
  </si>
  <si>
    <t>Ana Fonseca</t>
  </si>
  <si>
    <t>Rua da Rosa, 92</t>
  </si>
  <si>
    <t>Ribeiro do Oeste</t>
  </si>
  <si>
    <t>+5525927003212</t>
  </si>
  <si>
    <t>ana-cecilia90@example.org</t>
  </si>
  <si>
    <t>143.672.809-69</t>
  </si>
  <si>
    <t>Matteo Casa Grande</t>
  </si>
  <si>
    <t>Vale Bernardo Macedo, 383</t>
  </si>
  <si>
    <t>Abreu de Melo</t>
  </si>
  <si>
    <t>+55031974410046</t>
  </si>
  <si>
    <t>marcos-vinicius18@example.net</t>
  </si>
  <si>
    <t>925.780.316-30</t>
  </si>
  <si>
    <t>Luigi Rocha</t>
  </si>
  <si>
    <t>Praia Lopes, 504</t>
  </si>
  <si>
    <t>+5569931412037</t>
  </si>
  <si>
    <t>lorenzonascimento@example.net</t>
  </si>
  <si>
    <t>618.497.352-55</t>
  </si>
  <si>
    <t>Ladeira Sophia Fonseca, 24</t>
  </si>
  <si>
    <t>+5552981421479</t>
  </si>
  <si>
    <t>camposmaite@example.com</t>
  </si>
  <si>
    <t>619.732.805-40</t>
  </si>
  <si>
    <t>Yago Araújo</t>
  </si>
  <si>
    <t>Campo de da Mata</t>
  </si>
  <si>
    <t>Rodrigues do Sul</t>
  </si>
  <si>
    <t>+55081904851965</t>
  </si>
  <si>
    <t>168.503.472-17</t>
  </si>
  <si>
    <t>Daniel Mendes</t>
  </si>
  <si>
    <t>Viela Clara Dias, 893</t>
  </si>
  <si>
    <t>Teixeira de Sales</t>
  </si>
  <si>
    <t>+5534985679604</t>
  </si>
  <si>
    <t>caue14@example.net</t>
  </si>
  <si>
    <t>913.248.650-24</t>
  </si>
  <si>
    <t>Eduarda Pires</t>
  </si>
  <si>
    <t>Sítio Oliveira, 60</t>
  </si>
  <si>
    <t>Pacheco de Montenegro</t>
  </si>
  <si>
    <t>+55034947083000</t>
  </si>
  <si>
    <t>ida-cruz@example.org</t>
  </si>
  <si>
    <t>345.687.912-19</t>
  </si>
  <si>
    <t>Hellena Costa</t>
  </si>
  <si>
    <t>Lago de Jesus, 23</t>
  </si>
  <si>
    <t>+5516911971701</t>
  </si>
  <si>
    <t>limabreno@example.org</t>
  </si>
  <si>
    <t>290.643.815-42</t>
  </si>
  <si>
    <t>Maria Vitória Mendes</t>
  </si>
  <si>
    <t>Campo Mathias da Conceição, 213</t>
  </si>
  <si>
    <t>+55057913515660</t>
  </si>
  <si>
    <t>pachecocaroline@example.net</t>
  </si>
  <si>
    <t>352.864.019-70</t>
  </si>
  <si>
    <t>Clara Casa Grande</t>
  </si>
  <si>
    <t>Favela Leandro Silva, 37</t>
  </si>
  <si>
    <t>Viana dos Dourados</t>
  </si>
  <si>
    <t>+55026939834288</t>
  </si>
  <si>
    <t>guilhermeporto@example.com</t>
  </si>
  <si>
    <t>152.967.380-12</t>
  </si>
  <si>
    <t>Marcela Barbosa</t>
  </si>
  <si>
    <t>Campo Abreu, 14</t>
  </si>
  <si>
    <t>+55022901045552</t>
  </si>
  <si>
    <t>enzo-gabrielfonseca@example.com</t>
  </si>
  <si>
    <t>104.639.857-10</t>
  </si>
  <si>
    <t>Diogo Siqueira</t>
  </si>
  <si>
    <t>Conjunto Bernardo Mendes</t>
  </si>
  <si>
    <t>+55096980086218</t>
  </si>
  <si>
    <t>biancaazevedo@example.net</t>
  </si>
  <si>
    <t>540.317.862-71</t>
  </si>
  <si>
    <t>Estação Rafael Pastor, 66</t>
  </si>
  <si>
    <t>+5592998252434</t>
  </si>
  <si>
    <t>albuquerqueeloah@example.org</t>
  </si>
  <si>
    <t>083.671.459-84</t>
  </si>
  <si>
    <t>Largo de Pimenta</t>
  </si>
  <si>
    <t>+5569996201077</t>
  </si>
  <si>
    <t>lda-luz@example.net</t>
  </si>
  <si>
    <t>326.971.805-59</t>
  </si>
  <si>
    <t>Miguel Aparecida</t>
  </si>
  <si>
    <t>Conjunto Emanuelly Cunha, 8</t>
  </si>
  <si>
    <t>+5529918678107</t>
  </si>
  <si>
    <t>sabenicio@example.org</t>
  </si>
  <si>
    <t>502.136.879-68</t>
  </si>
  <si>
    <t>Heitor Aparecida</t>
  </si>
  <si>
    <t>Distrito Ferreira, 85</t>
  </si>
  <si>
    <t>+5554992618382</t>
  </si>
  <si>
    <t>oliverda-mata@example.com</t>
  </si>
  <si>
    <t>403.719.658-10</t>
  </si>
  <si>
    <t>Cauê Montenegro</t>
  </si>
  <si>
    <t>Favela Emanuella Novaes</t>
  </si>
  <si>
    <t>+5585918806730</t>
  </si>
  <si>
    <t>bcostela@example.com</t>
  </si>
  <si>
    <t>352.806.491-98</t>
  </si>
  <si>
    <t>Henry Casa Grande</t>
  </si>
  <si>
    <t>Esplanada Yan Camargo, 24</t>
  </si>
  <si>
    <t>+5554930224509</t>
  </si>
  <si>
    <t>viniciusrezende@example.com</t>
  </si>
  <si>
    <t>837.140.526-07</t>
  </si>
  <si>
    <t>Bruna da Rosa</t>
  </si>
  <si>
    <t>Estrada Clarice Ramos, 96</t>
  </si>
  <si>
    <t>Albuquerque de Fogaça</t>
  </si>
  <si>
    <t>+55032938121143</t>
  </si>
  <si>
    <t>miguel92@example.net</t>
  </si>
  <si>
    <t>198.407.253-60</t>
  </si>
  <si>
    <t>Isabel da Cruz</t>
  </si>
  <si>
    <t>Recanto de Pinto</t>
  </si>
  <si>
    <t>+5547954154609</t>
  </si>
  <si>
    <t>joao-miguelcampos@example.com</t>
  </si>
  <si>
    <t>327.516.098-21</t>
  </si>
  <si>
    <t>Vitória Moraes</t>
  </si>
  <si>
    <t>Avenida de Aragão, 38</t>
  </si>
  <si>
    <t>+5504929891183</t>
  </si>
  <si>
    <t>andradeaylla@example.org</t>
  </si>
  <si>
    <t>894.650.237-10</t>
  </si>
  <si>
    <t>Ayla Cunha</t>
  </si>
  <si>
    <t>Trecho de Porto, 49</t>
  </si>
  <si>
    <t>+5596939584851</t>
  </si>
  <si>
    <t>vfarias@example.com</t>
  </si>
  <si>
    <t>834.256.179-82</t>
  </si>
  <si>
    <t>Theodoro Mendes</t>
  </si>
  <si>
    <t>Campo Maria Júlia Fonseca, 23</t>
  </si>
  <si>
    <t>+5544960473586</t>
  </si>
  <si>
    <t>vribeiro@example.com</t>
  </si>
  <si>
    <t>650.841.329-51</t>
  </si>
  <si>
    <t>Vereda de Cirino, 351</t>
  </si>
  <si>
    <t>+5571970377385</t>
  </si>
  <si>
    <t>garcialucca@example.org</t>
  </si>
  <si>
    <t>871.596.023-40</t>
  </si>
  <si>
    <t>Nathan Farias</t>
  </si>
  <si>
    <t>Campo Asafe Costela, 10</t>
  </si>
  <si>
    <t>+5557967511787</t>
  </si>
  <si>
    <t>macedoliz@example.org</t>
  </si>
  <si>
    <t>428.136.957-00</t>
  </si>
  <si>
    <t>Liz Novais</t>
  </si>
  <si>
    <t>Jardim Gabriela Guerra</t>
  </si>
  <si>
    <t>+5520983686135</t>
  </si>
  <si>
    <t>yasminmelo@example.com</t>
  </si>
  <si>
    <t>412.603.897-31</t>
  </si>
  <si>
    <t>Aeroporto Ana Laura Melo, 9</t>
  </si>
  <si>
    <t>+5566988133147</t>
  </si>
  <si>
    <t>mirellada-rocha@example.net</t>
  </si>
  <si>
    <t>206.189.745-20</t>
  </si>
  <si>
    <t>Gabriela Cunha</t>
  </si>
  <si>
    <t>Viaduto Camila Rezende, 42</t>
  </si>
  <si>
    <t>+5505938521982</t>
  </si>
  <si>
    <t>walves@example.org</t>
  </si>
  <si>
    <t>497.268.153-55</t>
  </si>
  <si>
    <t>Ana Cecília Albuquerque</t>
  </si>
  <si>
    <t>Lagoa Valentina Gomes</t>
  </si>
  <si>
    <t>+5572946314127</t>
  </si>
  <si>
    <t>856.309.742-38</t>
  </si>
  <si>
    <t>Bruna Castro</t>
  </si>
  <si>
    <t>Viaduto de Barros, 338</t>
  </si>
  <si>
    <t>+5586957159289</t>
  </si>
  <si>
    <t>ottoazevedo@example.com</t>
  </si>
  <si>
    <t>928.470.651-30</t>
  </si>
  <si>
    <t>Gabrielly Ferreira</t>
  </si>
  <si>
    <t>Núcleo de Teixeira</t>
  </si>
  <si>
    <t>+5515924897158</t>
  </si>
  <si>
    <t>clara34@example.net</t>
  </si>
  <si>
    <t>593.260.418-24</t>
  </si>
  <si>
    <t>Bella Souza</t>
  </si>
  <si>
    <t>Passarela Joaquim da Luz, 846</t>
  </si>
  <si>
    <t>+5583994888655</t>
  </si>
  <si>
    <t>gomespietra@example.org</t>
  </si>
  <si>
    <t>142.379.506-70</t>
  </si>
  <si>
    <t>Luana Pires</t>
  </si>
  <si>
    <t>Sítio de Casa Grande</t>
  </si>
  <si>
    <t>+55094926282878</t>
  </si>
  <si>
    <t>anthony-gabriel99@example.net</t>
  </si>
  <si>
    <t>308.792.516-03</t>
  </si>
  <si>
    <t>Lívia da Costa</t>
  </si>
  <si>
    <t>Campo Moura</t>
  </si>
  <si>
    <t>+5513959482932</t>
  </si>
  <si>
    <t>ccirino@example.com</t>
  </si>
  <si>
    <t>752.801.964-01</t>
  </si>
  <si>
    <t>Ester Machado</t>
  </si>
  <si>
    <t>Avenida Enzo Fernandes</t>
  </si>
  <si>
    <t>+5559984204764</t>
  </si>
  <si>
    <t>asafe33@example.net</t>
  </si>
  <si>
    <t>385.076.214-90</t>
  </si>
  <si>
    <t>Apollo Sá</t>
  </si>
  <si>
    <t>Parque de Camargo, 81</t>
  </si>
  <si>
    <t>Rezende da Praia</t>
  </si>
  <si>
    <t>+5538916790864</t>
  </si>
  <si>
    <t>alice72@example.com</t>
  </si>
  <si>
    <t>094.136.587-57</t>
  </si>
  <si>
    <t>Sara Melo</t>
  </si>
  <si>
    <t>Alameda Cecília Aparecida, 117</t>
  </si>
  <si>
    <t>+5503918103795</t>
  </si>
  <si>
    <t>qleao@example.com</t>
  </si>
  <si>
    <t>346.728.590-29</t>
  </si>
  <si>
    <t>Sophia Cardoso</t>
  </si>
  <si>
    <t>Praia Freitas, 28</t>
  </si>
  <si>
    <t>Cavalcanti Verde</t>
  </si>
  <si>
    <t>+5530963011066</t>
  </si>
  <si>
    <t>cirinocamila@example.org</t>
  </si>
  <si>
    <t>968.057.132-77</t>
  </si>
  <si>
    <t>Paulo Lopes</t>
  </si>
  <si>
    <t>Favela da Conceição, 89</t>
  </si>
  <si>
    <t>+5530998933145</t>
  </si>
  <si>
    <t>oviana@example.com</t>
  </si>
  <si>
    <t xml:space="preserve"> O atendente não seguiu as orientações corretas</t>
  </si>
  <si>
    <t>765.382.049-29</t>
  </si>
  <si>
    <t>Sara das Neves</t>
  </si>
  <si>
    <t>Rodovia Costela, 70</t>
  </si>
  <si>
    <t>Silveira Alegre</t>
  </si>
  <si>
    <t>+5512973367864</t>
  </si>
  <si>
    <t>arthur-migueldias@example.org</t>
  </si>
  <si>
    <t>328.540.169-98</t>
  </si>
  <si>
    <t>Sara Vieira</t>
  </si>
  <si>
    <t>Sítio Lorena Ribeiro, 42</t>
  </si>
  <si>
    <t>+5502995716106</t>
  </si>
  <si>
    <t>097.854.231-23</t>
  </si>
  <si>
    <t>Luna Cardoso</t>
  </si>
  <si>
    <t>Morro de Mendonça, 40</t>
  </si>
  <si>
    <t>+5500999781827</t>
  </si>
  <si>
    <t>juan97@example.org</t>
  </si>
  <si>
    <t>354.091.786-10</t>
  </si>
  <si>
    <t>Maria Sophia da Rocha</t>
  </si>
  <si>
    <t>Setor Aragão</t>
  </si>
  <si>
    <t>+55049976488072</t>
  </si>
  <si>
    <t>cecilia92@example.com</t>
  </si>
  <si>
    <t>705.924.683-56</t>
  </si>
  <si>
    <t>Noah Sousa</t>
  </si>
  <si>
    <t>Distrito de Fernandes, 2</t>
  </si>
  <si>
    <t>+5506922137420</t>
  </si>
  <si>
    <t>jda-cruz@example.com</t>
  </si>
  <si>
    <t>014.357.962-25</t>
  </si>
  <si>
    <t>Ana Luiza Moreira</t>
  </si>
  <si>
    <t>Viela Sampaio, 3</t>
  </si>
  <si>
    <t>+55043999303700</t>
  </si>
  <si>
    <t>aragaoenzo-gabriel@example.com</t>
  </si>
  <si>
    <t>074.165.938-75</t>
  </si>
  <si>
    <t>Mathias Pereira</t>
  </si>
  <si>
    <t>Trecho Rhavi Gonçalves, 45</t>
  </si>
  <si>
    <t>+5524912976813</t>
  </si>
  <si>
    <t>maria-clara28@example.com</t>
  </si>
  <si>
    <t>346.271.890-87</t>
  </si>
  <si>
    <t>Arthur Miguel Sá</t>
  </si>
  <si>
    <t>Aeroporto Sousa, 84</t>
  </si>
  <si>
    <t>+55089986965433</t>
  </si>
  <si>
    <t>noahda-cunha@example.org</t>
  </si>
  <si>
    <t>943.567.120-99</t>
  </si>
  <si>
    <t>Juan Caldeira</t>
  </si>
  <si>
    <t>Chácara Vasconcelos, 2</t>
  </si>
  <si>
    <t>+5530940547590</t>
  </si>
  <si>
    <t>guilherme60@example.com</t>
  </si>
  <si>
    <t>735.014.698-10</t>
  </si>
  <si>
    <t>Marcelo Gomes</t>
  </si>
  <si>
    <t>Chácara Laura Silveira, 65</t>
  </si>
  <si>
    <t>+5559953708076</t>
  </si>
  <si>
    <t>spires@example.net</t>
  </si>
  <si>
    <t>583.246.179-73</t>
  </si>
  <si>
    <t>Nicole Marques</t>
  </si>
  <si>
    <t>Recanto de Souza, 1</t>
  </si>
  <si>
    <t>+5545902643702</t>
  </si>
  <si>
    <t>ana-liviasa@example.com</t>
  </si>
  <si>
    <t>420.598.176-76</t>
  </si>
  <si>
    <t>Nicole Andrade</t>
  </si>
  <si>
    <t>Parque Novais, 41</t>
  </si>
  <si>
    <t>+5509956369373</t>
  </si>
  <si>
    <t>hellenada-rocha@example.org</t>
  </si>
  <si>
    <t>619.473.582-19</t>
  </si>
  <si>
    <t>Matteo Duarte</t>
  </si>
  <si>
    <t>Campo de Costela, 98</t>
  </si>
  <si>
    <t>+5558932910761</t>
  </si>
  <si>
    <t>riosigor@example.net</t>
  </si>
  <si>
    <t>695.130.248-06</t>
  </si>
  <si>
    <t>Maria Luísa da Paz</t>
  </si>
  <si>
    <t>Praça Rafaela Ramos, 93</t>
  </si>
  <si>
    <t>+5509915204851</t>
  </si>
  <si>
    <t>ysa@example.com</t>
  </si>
  <si>
    <t>519.437.082-23</t>
  </si>
  <si>
    <t>Kamilly Jesus</t>
  </si>
  <si>
    <t>Recanto André Abreu, 64</t>
  </si>
  <si>
    <t>+5562954204273</t>
  </si>
  <si>
    <t>salesgael@example.org</t>
  </si>
  <si>
    <t>953.706.182-59</t>
  </si>
  <si>
    <t>Ana Lívia Pimenta</t>
  </si>
  <si>
    <t>Alameda Dom Leão, 157</t>
  </si>
  <si>
    <t>+55049941855805</t>
  </si>
  <si>
    <t>amoura@example.net</t>
  </si>
  <si>
    <t>162.897.503-21</t>
  </si>
  <si>
    <t>Yan Lopes</t>
  </si>
  <si>
    <t>Vereda de Vargas, 79</t>
  </si>
  <si>
    <t>Nascimento de Garcia</t>
  </si>
  <si>
    <t>+5555902347965</t>
  </si>
  <si>
    <t>julia39@example.net</t>
  </si>
  <si>
    <t>073.915.826-03</t>
  </si>
  <si>
    <t>Emilly Camargo</t>
  </si>
  <si>
    <t>Rua Cavalcanti, 43</t>
  </si>
  <si>
    <t>+5548992573176</t>
  </si>
  <si>
    <t>carolina38@example.net</t>
  </si>
  <si>
    <t>541.379.620-06</t>
  </si>
  <si>
    <t>Ana Clara Novaes</t>
  </si>
  <si>
    <t>Parque de Carvalho</t>
  </si>
  <si>
    <t>+5531950229766</t>
  </si>
  <si>
    <t>lunna70@example.org</t>
  </si>
  <si>
    <t>743.160.285-53</t>
  </si>
  <si>
    <t>Catarina Freitas</t>
  </si>
  <si>
    <t>Largo Alice Costela, 9</t>
  </si>
  <si>
    <t>+55087942929264</t>
  </si>
  <si>
    <t>maria-sophiamendonca@example.com</t>
  </si>
  <si>
    <t>608.473.519-39</t>
  </si>
  <si>
    <t>Morro de Vieira, 7</t>
  </si>
  <si>
    <t>+5502953746619</t>
  </si>
  <si>
    <t>azevedopedro-henrique@example.org</t>
  </si>
  <si>
    <t>Nathan Santos</t>
  </si>
  <si>
    <t>Vereda de Vieira</t>
  </si>
  <si>
    <t>+5504981722309</t>
  </si>
  <si>
    <t>xcampos@example.org</t>
  </si>
  <si>
    <t>632.954.078-00</t>
  </si>
  <si>
    <t>Bárbara Gonçalves</t>
  </si>
  <si>
    <t>Esplanada Samuel Leão, 54</t>
  </si>
  <si>
    <t>+55011961681480</t>
  </si>
  <si>
    <t>cecilia73@example.net</t>
  </si>
  <si>
    <t>246.913.807-87</t>
  </si>
  <si>
    <t>Rafaela da Rocha</t>
  </si>
  <si>
    <t>Residencial Camargo</t>
  </si>
  <si>
    <t>+5573989226671</t>
  </si>
  <si>
    <t>saravi-lucca@example.net</t>
  </si>
  <si>
    <t>208.519.346-33</t>
  </si>
  <si>
    <t>Lavínia Camargo</t>
  </si>
  <si>
    <t>Rua Alexia da Rosa, 53</t>
  </si>
  <si>
    <t>Andrade Grande</t>
  </si>
  <si>
    <t>+5554947785318</t>
  </si>
  <si>
    <t>hda-rosa@example.com</t>
  </si>
  <si>
    <t>387.562.190-59</t>
  </si>
  <si>
    <t>Caio da Costa</t>
  </si>
  <si>
    <t>Colônia Martins, 65</t>
  </si>
  <si>
    <t>+5505928425333</t>
  </si>
  <si>
    <t>oliviamelo@example.org</t>
  </si>
  <si>
    <t>591.630.472-25</t>
  </si>
  <si>
    <t>Ana Liz Cunha</t>
  </si>
  <si>
    <t>Praia de Nascimento, 22</t>
  </si>
  <si>
    <t>+5530944258248</t>
  </si>
  <si>
    <t>luiza28@example.com</t>
  </si>
  <si>
    <t>690.874.321-78</t>
  </si>
  <si>
    <t>João Guilherme Teixeira</t>
  </si>
  <si>
    <t>Avenida Henry Barros, 9</t>
  </si>
  <si>
    <t>Dias de da Mota</t>
  </si>
  <si>
    <t>+5517917801299</t>
  </si>
  <si>
    <t>guerrajuliana@example.org</t>
  </si>
  <si>
    <t>960.135.278-30</t>
  </si>
  <si>
    <t>João Gabriel Ferreira</t>
  </si>
  <si>
    <t>Quadra de Pereira, 524</t>
  </si>
  <si>
    <t>+5586903860603</t>
  </si>
  <si>
    <t>xmartins@example.net</t>
  </si>
  <si>
    <t>698.072.514-94</t>
  </si>
  <si>
    <t>Levi da Paz</t>
  </si>
  <si>
    <t>Sítio de Moraes, 765</t>
  </si>
  <si>
    <t>+5508913399867</t>
  </si>
  <si>
    <t>ana-lizrodrigues@example.net</t>
  </si>
  <si>
    <t>945.083.721-04</t>
  </si>
  <si>
    <t>Agatha Camargo</t>
  </si>
  <si>
    <t>Distrito Farias, 77</t>
  </si>
  <si>
    <t>+5583930558610</t>
  </si>
  <si>
    <t>camargoana-clara@example.net</t>
  </si>
  <si>
    <t>147.958.632-37</t>
  </si>
  <si>
    <t>Maria Azevedo</t>
  </si>
  <si>
    <t>Trevo Silveira</t>
  </si>
  <si>
    <t>+5519988350334</t>
  </si>
  <si>
    <t>cirinodavi-lucas@example.net</t>
  </si>
  <si>
    <t>521.970.346-34</t>
  </si>
  <si>
    <t>Lorena Melo</t>
  </si>
  <si>
    <t>Chácara Anthony Gabriel Aragão, 36</t>
  </si>
  <si>
    <t>+5578955889541</t>
  </si>
  <si>
    <t>castrotheodoro@example.org</t>
  </si>
  <si>
    <t>604.531.978-84</t>
  </si>
  <si>
    <t>Ana Sophia Pires</t>
  </si>
  <si>
    <t>Praia de Guerra, 456</t>
  </si>
  <si>
    <t>+5586970394409</t>
  </si>
  <si>
    <t>caleb40@example.net</t>
  </si>
  <si>
    <t>523.607.198-40</t>
  </si>
  <si>
    <t>Melina Câmara</t>
  </si>
  <si>
    <t>Estação Maria Clara Câmara, 91</t>
  </si>
  <si>
    <t>+5573928658829</t>
  </si>
  <si>
    <t>moraeseloa@example.org</t>
  </si>
  <si>
    <t>396.041.825-60</t>
  </si>
  <si>
    <t>Clarice Aparecida</t>
  </si>
  <si>
    <t>Vereda de Novais, 74</t>
  </si>
  <si>
    <t>+55078930623294</t>
  </si>
  <si>
    <t>mvieira@example.com</t>
  </si>
  <si>
    <t>645.178.032-44</t>
  </si>
  <si>
    <t>José Câmara</t>
  </si>
  <si>
    <t>Rua Siqueira, 34</t>
  </si>
  <si>
    <t>+5547932386929</t>
  </si>
  <si>
    <t>agathamendes@example.net</t>
  </si>
  <si>
    <t>279.486.305-38</t>
  </si>
  <si>
    <t>Valentina Santos</t>
  </si>
  <si>
    <t>Estrada Ana Sousa, 5</t>
  </si>
  <si>
    <t>+5556900952324</t>
  </si>
  <si>
    <t>isabelda-cruz@example.org</t>
  </si>
  <si>
    <t>247.609.135-99</t>
  </si>
  <si>
    <t>Gustavo Silveira</t>
  </si>
  <si>
    <t>Residencial Costela, 5</t>
  </si>
  <si>
    <t>+5513985501402</t>
  </si>
  <si>
    <t>pedro-henriquepacheco@example.com</t>
  </si>
  <si>
    <t>851.930.264-51</t>
  </si>
  <si>
    <t>Rodovia de Gonçalves, 47</t>
  </si>
  <si>
    <t>+5556975345770</t>
  </si>
  <si>
    <t>vieirajose-pedro@example.net</t>
  </si>
  <si>
    <t>740.689.321-31</t>
  </si>
  <si>
    <t>Maria Laura Peixoto</t>
  </si>
  <si>
    <t>Favela Maria Fernanda Correia, 91</t>
  </si>
  <si>
    <t>+5547986465902</t>
  </si>
  <si>
    <t>562.731.049-99</t>
  </si>
  <si>
    <t>Campo Ribeiro, 13</t>
  </si>
  <si>
    <t>Fogaça de Albuquerque</t>
  </si>
  <si>
    <t>+5569912602799</t>
  </si>
  <si>
    <t>jose-pedrocastro@example.com</t>
  </si>
  <si>
    <t>725.138.694-19</t>
  </si>
  <si>
    <t>Valentina Montenegro</t>
  </si>
  <si>
    <t>Travessa Fernandes, 591</t>
  </si>
  <si>
    <t>+5578938522929</t>
  </si>
  <si>
    <t>murilo51@example.com</t>
  </si>
  <si>
    <t>528.960.741-20</t>
  </si>
  <si>
    <t>Pietro Pimenta</t>
  </si>
  <si>
    <t>Vale Cassiano, 212</t>
  </si>
  <si>
    <t>Barros Verde</t>
  </si>
  <si>
    <t>+5532988740963</t>
  </si>
  <si>
    <t>leonardocamara@example.com</t>
  </si>
  <si>
    <t>492.356.087-83</t>
  </si>
  <si>
    <t>Davi Luiz da Mota</t>
  </si>
  <si>
    <t>Avenida Freitas, 63</t>
  </si>
  <si>
    <t>da Cruz de Andrade</t>
  </si>
  <si>
    <t>+5525926599834</t>
  </si>
  <si>
    <t>lcunha@example.net</t>
  </si>
  <si>
    <t>726.934.015-34</t>
  </si>
  <si>
    <t>Kevin Cavalcante</t>
  </si>
  <si>
    <t>Jardim Renan Machado, 8</t>
  </si>
  <si>
    <t>Cirino de Ribeiro</t>
  </si>
  <si>
    <t>+5558971679456</t>
  </si>
  <si>
    <t>hellena98@example.net</t>
  </si>
  <si>
    <t>795.160.283-30</t>
  </si>
  <si>
    <t>Liam Viana</t>
  </si>
  <si>
    <t>Estrada Thomas Fernandes, 43</t>
  </si>
  <si>
    <t>+5513969375049</t>
  </si>
  <si>
    <t>sdias@example.com</t>
  </si>
  <si>
    <t>083.742.916-13</t>
  </si>
  <si>
    <t>Alexandre Vargas</t>
  </si>
  <si>
    <t>Setor Martins, 994</t>
  </si>
  <si>
    <t>+5587975768952</t>
  </si>
  <si>
    <t>942.015.386-05</t>
  </si>
  <si>
    <t>Murilo Montenegro</t>
  </si>
  <si>
    <t>Condomínio Bruna Vargas, 68</t>
  </si>
  <si>
    <t>+5509916084035</t>
  </si>
  <si>
    <t>thales57@example.com</t>
  </si>
  <si>
    <t>027.689.531-21</t>
  </si>
  <si>
    <t>Sophie Costela</t>
  </si>
  <si>
    <t>Aeroporto Ribeiro, 964</t>
  </si>
  <si>
    <t>+55007927439199</t>
  </si>
  <si>
    <t>pacheconicole@example.net</t>
  </si>
  <si>
    <t>746.501.982-67</t>
  </si>
  <si>
    <t>Miguel Almeida</t>
  </si>
  <si>
    <t>Travessa de Sampaio, 714</t>
  </si>
  <si>
    <t>+55071938412706</t>
  </si>
  <si>
    <t>efarias@example.org</t>
  </si>
  <si>
    <t>905.814.723-14</t>
  </si>
  <si>
    <t>Sabrina Peixoto</t>
  </si>
  <si>
    <t>Campo Murilo Vieira</t>
  </si>
  <si>
    <t>+5592963375984</t>
  </si>
  <si>
    <t>scirino@example.org</t>
  </si>
  <si>
    <t>325.761.840-90</t>
  </si>
  <si>
    <t>Ana Carolina Alves</t>
  </si>
  <si>
    <t>Colônia da Cruz, 130</t>
  </si>
  <si>
    <t>Correia de Teixeira</t>
  </si>
  <si>
    <t>+55035929098511</t>
  </si>
  <si>
    <t>matheus82@example.net</t>
  </si>
  <si>
    <t>456.013.289-51</t>
  </si>
  <si>
    <t>Giovanna Câmara</t>
  </si>
  <si>
    <t>Colônia Cauã Nunes, 68</t>
  </si>
  <si>
    <t>+5560915183199</t>
  </si>
  <si>
    <t>alexandremarques@example.com</t>
  </si>
  <si>
    <t>841.536.902-60</t>
  </si>
  <si>
    <t>Estação Valentina das Neves, 97</t>
  </si>
  <si>
    <t>+5576941431852</t>
  </si>
  <si>
    <t>sduarte@example.org</t>
  </si>
  <si>
    <t>419.052.367-43</t>
  </si>
  <si>
    <t>Antony da Conceição</t>
  </si>
  <si>
    <t>Estrada Eloá Fernandes</t>
  </si>
  <si>
    <t>Lima de Costela</t>
  </si>
  <si>
    <t>+5523945080014</t>
  </si>
  <si>
    <t>diasmurilo@example.com</t>
  </si>
  <si>
    <t>152.683.740-44</t>
  </si>
  <si>
    <t>Maria Fernanda Abreu</t>
  </si>
  <si>
    <t>Rodovia de Albuquerque</t>
  </si>
  <si>
    <t>Camargo de Casa Grande</t>
  </si>
  <si>
    <t>+5592993410236</t>
  </si>
  <si>
    <t>fariasanthony@example.org</t>
  </si>
  <si>
    <t>453.071.289-32</t>
  </si>
  <si>
    <t>Kamilly Viana</t>
  </si>
  <si>
    <t>Setor de Marques, 77</t>
  </si>
  <si>
    <t>Borges Grande</t>
  </si>
  <si>
    <t>+5583954816397</t>
  </si>
  <si>
    <t>samuelcunha@example.com</t>
  </si>
  <si>
    <t>072.683.519-68</t>
  </si>
  <si>
    <t>Juan Macedo</t>
  </si>
  <si>
    <t>Distrito Sales, 67</t>
  </si>
  <si>
    <t>Pacheco de Brito</t>
  </si>
  <si>
    <t>+5594993413493</t>
  </si>
  <si>
    <t>vasconcelossamuel@example.net</t>
  </si>
  <si>
    <t>572.389.416-19</t>
  </si>
  <si>
    <t>Aurora Fernandes</t>
  </si>
  <si>
    <t>Ladeira da Cunha, 31</t>
  </si>
  <si>
    <t>+5513989330225</t>
  </si>
  <si>
    <t>cardosocaue@example.net</t>
  </si>
  <si>
    <t>036.148.729-04</t>
  </si>
  <si>
    <t>Sabrina Sampaio</t>
  </si>
  <si>
    <t>Vila Silva, 5</t>
  </si>
  <si>
    <t>+5564980508224</t>
  </si>
  <si>
    <t>maria-sophia76@example.net</t>
  </si>
  <si>
    <t>093.548.617-84</t>
  </si>
  <si>
    <t>Alameda Castro, 6</t>
  </si>
  <si>
    <t>+5564972858023</t>
  </si>
  <si>
    <t>da-costarenan@example.net</t>
  </si>
  <si>
    <t>374.015.962-61</t>
  </si>
  <si>
    <t>Campo Otávio da Rosa, 9</t>
  </si>
  <si>
    <t>+5554943352727</t>
  </si>
  <si>
    <t>hbarbosa@example.net</t>
  </si>
  <si>
    <t>854.063.172-53</t>
  </si>
  <si>
    <t>Bianca Sousa</t>
  </si>
  <si>
    <t>Vila Melo, 61</t>
  </si>
  <si>
    <t>+5542995143296</t>
  </si>
  <si>
    <t>yda-conceicao@example.org</t>
  </si>
  <si>
    <t>490.675.318-39</t>
  </si>
  <si>
    <t>Favela Maria Flor Mendes, 46</t>
  </si>
  <si>
    <t>+5500985052048</t>
  </si>
  <si>
    <t>867.132.954-28</t>
  </si>
  <si>
    <t>Jade Lima</t>
  </si>
  <si>
    <t>Morro de Moraes, 513</t>
  </si>
  <si>
    <t>+5578979665266</t>
  </si>
  <si>
    <t>biancamachado@example.com</t>
  </si>
  <si>
    <t>904.623.718-40</t>
  </si>
  <si>
    <t>Maria Liz Santos</t>
  </si>
  <si>
    <t>Travessa Aparecida, 40</t>
  </si>
  <si>
    <t>Dias do Amparo</t>
  </si>
  <si>
    <t>+55034908224482</t>
  </si>
  <si>
    <t>cauasousa@example.net</t>
  </si>
  <si>
    <t>980.576.421-49</t>
  </si>
  <si>
    <t>José Pedro Rios</t>
  </si>
  <si>
    <t>Favela Peixoto, 62</t>
  </si>
  <si>
    <t>+5574939173585</t>
  </si>
  <si>
    <t>olivia44@example.org</t>
  </si>
  <si>
    <t>586.347.021-62</t>
  </si>
  <si>
    <t>Benjamin Nascimento</t>
  </si>
  <si>
    <t>Área de Marques, 62</t>
  </si>
  <si>
    <t>+5554963485026</t>
  </si>
  <si>
    <t>theo61@example.net</t>
  </si>
  <si>
    <t>865.079.412-20</t>
  </si>
  <si>
    <t>Colônia José Pedro Câmara, 126</t>
  </si>
  <si>
    <t>+5567941039631</t>
  </si>
  <si>
    <t>diasvinicius@example.org</t>
  </si>
  <si>
    <t>839.764.125-46</t>
  </si>
  <si>
    <t>Estação de Pimenta, 31</t>
  </si>
  <si>
    <t>+55004961171989</t>
  </si>
  <si>
    <t>helenaguerra@example.org</t>
  </si>
  <si>
    <t>738.921.560-77</t>
  </si>
  <si>
    <t>Campo Cardoso, 37</t>
  </si>
  <si>
    <t>Sampaio de Albuquerque</t>
  </si>
  <si>
    <t>+5589961039045</t>
  </si>
  <si>
    <t>nalves@example.org</t>
  </si>
  <si>
    <t>637.201.854-35</t>
  </si>
  <si>
    <t>Alice Rodrigues</t>
  </si>
  <si>
    <t>Rodovia Pastor, 50</t>
  </si>
  <si>
    <t>+5542916189733</t>
  </si>
  <si>
    <t>leaozoe@example.net</t>
  </si>
  <si>
    <t>203.985.164-05</t>
  </si>
  <si>
    <t>Luiz Henrique Andrade</t>
  </si>
  <si>
    <t>Estrada Pastor, 37</t>
  </si>
  <si>
    <t>da Rosa de da Cruz</t>
  </si>
  <si>
    <t>+5592982564213</t>
  </si>
  <si>
    <t>knovaes@example.org</t>
  </si>
  <si>
    <t>267.304.985-10</t>
  </si>
  <si>
    <t>Matteo Melo</t>
  </si>
  <si>
    <t>Condomínio Barros, 27</t>
  </si>
  <si>
    <t>+5551995960578</t>
  </si>
  <si>
    <t>portomaria-clara@example.com</t>
  </si>
  <si>
    <t>283.971.054-41</t>
  </si>
  <si>
    <t>Largo Beatriz Silva, 280</t>
  </si>
  <si>
    <t>Rodrigues da Mata</t>
  </si>
  <si>
    <t>+5562915043604</t>
  </si>
  <si>
    <t>luccacassiano@example.org</t>
  </si>
  <si>
    <t>892.156.043-24</t>
  </si>
  <si>
    <t>Bento Carvalho</t>
  </si>
  <si>
    <t>Feira Gabrielly Pacheco, 21</t>
  </si>
  <si>
    <t>+5547903738260</t>
  </si>
  <si>
    <t>nunesbreno@example.net</t>
  </si>
  <si>
    <t>041.523.678-90</t>
  </si>
  <si>
    <t>Campo de Nunes, 616</t>
  </si>
  <si>
    <t>+5530980121442</t>
  </si>
  <si>
    <t>mendesemanuel@example.org</t>
  </si>
  <si>
    <t>608.435.927-29</t>
  </si>
  <si>
    <t>Benicio Teixeira</t>
  </si>
  <si>
    <t>Morro Marina Moreira, 27</t>
  </si>
  <si>
    <t>+5513939325625</t>
  </si>
  <si>
    <t>rporto@example.com</t>
  </si>
  <si>
    <t>536.720.491-07</t>
  </si>
  <si>
    <t>Alexandre Martins</t>
  </si>
  <si>
    <t>Aeroporto Leão, 34</t>
  </si>
  <si>
    <t>Rios do Norte</t>
  </si>
  <si>
    <t>+5528986311916</t>
  </si>
  <si>
    <t>luiz-felipeda-luz@example.com</t>
  </si>
  <si>
    <t>869.431.270-04</t>
  </si>
  <si>
    <t>Liz Aragão</t>
  </si>
  <si>
    <t>Aeroporto Valentim Câmara, 47</t>
  </si>
  <si>
    <t>+5532965842233</t>
  </si>
  <si>
    <t>nteixeira@example.net</t>
  </si>
  <si>
    <t>349.156.280-51</t>
  </si>
  <si>
    <t>Theo da Rosa</t>
  </si>
  <si>
    <t>Alameda de Cunha, 28</t>
  </si>
  <si>
    <t>Montenegro do Sul</t>
  </si>
  <si>
    <t>+5549929077375</t>
  </si>
  <si>
    <t>albuquerqueaugusto@example.org</t>
  </si>
  <si>
    <t>532.148.670-08</t>
  </si>
  <si>
    <t>Maria Luísa Brito</t>
  </si>
  <si>
    <t>Avenida Albuquerque</t>
  </si>
  <si>
    <t>+5510944083969</t>
  </si>
  <si>
    <t>orodrigues@example.org</t>
  </si>
  <si>
    <t>507.839.126-68</t>
  </si>
  <si>
    <t>Isabelly Aparecida</t>
  </si>
  <si>
    <t>Vereda Beatriz Abreu, 17</t>
  </si>
  <si>
    <t>+5564974502805</t>
  </si>
  <si>
    <t>dlima@example.com</t>
  </si>
  <si>
    <t>328.051.947-05</t>
  </si>
  <si>
    <t>Lucas Gabriel Novais</t>
  </si>
  <si>
    <t>Vale André Teixeira, 10</t>
  </si>
  <si>
    <t>Marques das Pedras</t>
  </si>
  <si>
    <t>+5557938817291</t>
  </si>
  <si>
    <t>nalmeida@example.com</t>
  </si>
  <si>
    <t>209.715.834-04</t>
  </si>
  <si>
    <t>Maria Alice Mendonça</t>
  </si>
  <si>
    <t>Alameda Ana Luiza Duarte, 98</t>
  </si>
  <si>
    <t>Farias dos Dourados</t>
  </si>
  <si>
    <t>+5556914972297</t>
  </si>
  <si>
    <t>thomas74@example.com</t>
  </si>
  <si>
    <t>650.729.384-92</t>
  </si>
  <si>
    <t>Stella Albuquerque</t>
  </si>
  <si>
    <t>Colônia Isabela Santos, 42</t>
  </si>
  <si>
    <t>Freitas da Mata</t>
  </si>
  <si>
    <t>+5504980991689</t>
  </si>
  <si>
    <t>riosdante@example.org</t>
  </si>
  <si>
    <t>268.741.935-46</t>
  </si>
  <si>
    <t>Pietra Rocha</t>
  </si>
  <si>
    <t>Travessa de Moreira, 14</t>
  </si>
  <si>
    <t>+5540942507085</t>
  </si>
  <si>
    <t>qcorreia@example.com</t>
  </si>
  <si>
    <t>917.408.236-13</t>
  </si>
  <si>
    <t>Ryan Campos</t>
  </si>
  <si>
    <t>Favela de Lopes</t>
  </si>
  <si>
    <t>Castro de Borges</t>
  </si>
  <si>
    <t>+55099955572525</t>
  </si>
  <si>
    <t>da-matapedro-henrique@example.com</t>
  </si>
  <si>
    <t>809.723.451-32</t>
  </si>
  <si>
    <t>Elisa Correia</t>
  </si>
  <si>
    <t>Ladeira Dias</t>
  </si>
  <si>
    <t>Ramos da Praia</t>
  </si>
  <si>
    <t>+55063942008608</t>
  </si>
  <si>
    <t>ravy79@example.net</t>
  </si>
  <si>
    <t>916.723.485-28</t>
  </si>
  <si>
    <t>Maria Luiza Rezende</t>
  </si>
  <si>
    <t>Campo Bárbara Correia, 6</t>
  </si>
  <si>
    <t>+55060939393558</t>
  </si>
  <si>
    <t>cassianoaugusto@example.net</t>
  </si>
  <si>
    <t>039.657.841-10</t>
  </si>
  <si>
    <t>Praça Daniela Sá</t>
  </si>
  <si>
    <t>+5516996511077</t>
  </si>
  <si>
    <t>benjaminbarbosa@example.com</t>
  </si>
  <si>
    <t>740.632.981-40</t>
  </si>
  <si>
    <t>Mariana Souza</t>
  </si>
  <si>
    <t>Rodovia de Almeida, 5</t>
  </si>
  <si>
    <t>+5511945358358</t>
  </si>
  <si>
    <t>da-costabruna@example.com</t>
  </si>
  <si>
    <t>614.890.237-04</t>
  </si>
  <si>
    <t>Núcleo Alice Pacheco, 60</t>
  </si>
  <si>
    <t>Casa Grande de Barros</t>
  </si>
  <si>
    <t>+5507961538730</t>
  </si>
  <si>
    <t>vitorgoncalves@example.org</t>
  </si>
  <si>
    <t xml:space="preserve"> Fui surpreendido pela qualidade do atendimento</t>
  </si>
  <si>
    <t>721.638.495-46</t>
  </si>
  <si>
    <t>Anthony Gabriel da Mata</t>
  </si>
  <si>
    <t>Colônia Gomes, 185</t>
  </si>
  <si>
    <t>+5572942191415</t>
  </si>
  <si>
    <t>thiago68@example.com</t>
  </si>
  <si>
    <t>645.281.903-89</t>
  </si>
  <si>
    <t>Theodoro Santos</t>
  </si>
  <si>
    <t>Favela de Barbosa</t>
  </si>
  <si>
    <t>+55074983437446</t>
  </si>
  <si>
    <t>da-rosahellena@example.com</t>
  </si>
  <si>
    <t>350.682.719-77</t>
  </si>
  <si>
    <t>Marina Teixeira</t>
  </si>
  <si>
    <t>Aeroporto de Freitas, 9</t>
  </si>
  <si>
    <t>+55006970764856</t>
  </si>
  <si>
    <t>lara59@example.com</t>
  </si>
  <si>
    <t>368.407.251-62</t>
  </si>
  <si>
    <t>Travessa de da Paz, 69</t>
  </si>
  <si>
    <t>Ramos Grande</t>
  </si>
  <si>
    <t>+5552920374276</t>
  </si>
  <si>
    <t>piresemanuella@example.net</t>
  </si>
  <si>
    <t>296.581.430-24</t>
  </si>
  <si>
    <t>Bryan Guerra</t>
  </si>
  <si>
    <t>Vila Mendonça, 66</t>
  </si>
  <si>
    <t>+5575944868957</t>
  </si>
  <si>
    <t>juan54@example.com</t>
  </si>
  <si>
    <t>270.314.568-35</t>
  </si>
  <si>
    <t>Ryan Nunes</t>
  </si>
  <si>
    <t>Morro Monteiro, 603</t>
  </si>
  <si>
    <t>Moreira Alegre</t>
  </si>
  <si>
    <t>+5576948707853</t>
  </si>
  <si>
    <t>xsiqueira@example.net</t>
  </si>
  <si>
    <t>326.179.804-13</t>
  </si>
  <si>
    <t>Jardim de Peixoto, 87</t>
  </si>
  <si>
    <t>+5546940635768</t>
  </si>
  <si>
    <t>leticiamoreira@example.org</t>
  </si>
  <si>
    <t>293.015.476-43</t>
  </si>
  <si>
    <t>Agatha Silva</t>
  </si>
  <si>
    <t>Rodovia Lunna Marques, 329</t>
  </si>
  <si>
    <t>+5573917083330</t>
  </si>
  <si>
    <t>juansampaio@example.com</t>
  </si>
  <si>
    <t>594.208.361-42</t>
  </si>
  <si>
    <t>Laís da Costa</t>
  </si>
  <si>
    <t>Área Laís Pereira, 8</t>
  </si>
  <si>
    <t>+5504988268776</t>
  </si>
  <si>
    <t>zcirino@example.org</t>
  </si>
  <si>
    <t>360.289.514-98</t>
  </si>
  <si>
    <t>Miguel Teixeira</t>
  </si>
  <si>
    <t>Loteamento Lorena Rios, 12</t>
  </si>
  <si>
    <t>+5589958035182</t>
  </si>
  <si>
    <t>isisda-luz@example.org</t>
  </si>
  <si>
    <t>109.475.238-04</t>
  </si>
  <si>
    <t>Estrada de Pimenta, 865</t>
  </si>
  <si>
    <t>+5592962590849</t>
  </si>
  <si>
    <t>zcosta@example.org</t>
  </si>
  <si>
    <t>874.169.325-64</t>
  </si>
  <si>
    <t>Gabrielly da Costa</t>
  </si>
  <si>
    <t>Via João Nogueira</t>
  </si>
  <si>
    <t>+5514903106038</t>
  </si>
  <si>
    <t>moreiraoliver@example.org</t>
  </si>
  <si>
    <t>513.829.746-55</t>
  </si>
  <si>
    <t>Anna Liz Montenegro</t>
  </si>
  <si>
    <t>Distrito Hellena da Cunha</t>
  </si>
  <si>
    <t>+5516906355394</t>
  </si>
  <si>
    <t>marianemelo@example.org</t>
  </si>
  <si>
    <t>105.398.724-23</t>
  </si>
  <si>
    <t>Ana Luiza Cirino</t>
  </si>
  <si>
    <t>Praia da Conceição, 727</t>
  </si>
  <si>
    <t>+55067921844991</t>
  </si>
  <si>
    <t>raquelcirino@example.com</t>
  </si>
  <si>
    <t>709.562.814-94</t>
  </si>
  <si>
    <t>Kaique Jesus</t>
  </si>
  <si>
    <t>Esplanada de Fogaça, 762</t>
  </si>
  <si>
    <t>Barros de Novaes</t>
  </si>
  <si>
    <t>+5553945572165</t>
  </si>
  <si>
    <t>paulomonteiro@example.net</t>
  </si>
  <si>
    <t xml:space="preserve"> A equipe foi rápida em solucionar meu problema</t>
  </si>
  <si>
    <t>457.281.309-41</t>
  </si>
  <si>
    <t>Henry Gabriel Duarte</t>
  </si>
  <si>
    <t>Distrito Bianca Novaes, 51</t>
  </si>
  <si>
    <t>+5500904037620</t>
  </si>
  <si>
    <t>jmacedo@example.net</t>
  </si>
  <si>
    <t>504.876.913-93</t>
  </si>
  <si>
    <t>Bella Aragão</t>
  </si>
  <si>
    <t>Vila Emanuella Câmara, 44</t>
  </si>
  <si>
    <t>+5562976995116</t>
  </si>
  <si>
    <t>maria-liz43@example.com</t>
  </si>
  <si>
    <t>983.517.620-59</t>
  </si>
  <si>
    <t>Lagoa Leão, 58</t>
  </si>
  <si>
    <t>da Mata do Norte</t>
  </si>
  <si>
    <t>+5569929709416</t>
  </si>
  <si>
    <t>znovaes@example.net</t>
  </si>
  <si>
    <t>510.846.792-30</t>
  </si>
  <si>
    <t>Helena Nascimento</t>
  </si>
  <si>
    <t>Vereda Nicole da Mota, 24</t>
  </si>
  <si>
    <t>+5573958273595</t>
  </si>
  <si>
    <t>matteo07@example.com</t>
  </si>
  <si>
    <t>607.195.832-68</t>
  </si>
  <si>
    <t>Parque Gustavo Henrique Leão, 339</t>
  </si>
  <si>
    <t>+5520979571769</t>
  </si>
  <si>
    <t>401.652.389-33</t>
  </si>
  <si>
    <t>Gael Cunha</t>
  </si>
  <si>
    <t>Praça de Vieira, 2</t>
  </si>
  <si>
    <t>Freitas de Vargas</t>
  </si>
  <si>
    <t>+5514995155924</t>
  </si>
  <si>
    <t>claravieira@example.com</t>
  </si>
  <si>
    <t>283.594.160-60</t>
  </si>
  <si>
    <t>Viela Guerra, 999</t>
  </si>
  <si>
    <t>Fernandes da Mata</t>
  </si>
  <si>
    <t>+5599920833326</t>
  </si>
  <si>
    <t>da-motatheodoro@example.org</t>
  </si>
  <si>
    <t>496.031.527-06</t>
  </si>
  <si>
    <t>Arthur Barbosa</t>
  </si>
  <si>
    <t>Fazenda Cirino</t>
  </si>
  <si>
    <t>Rios do Amparo</t>
  </si>
  <si>
    <t>+5542931312054</t>
  </si>
  <si>
    <t>hmoreira@example.com</t>
  </si>
  <si>
    <t>438.570.621-26</t>
  </si>
  <si>
    <t>Clarice Barbosa</t>
  </si>
  <si>
    <t>Viaduto de da Rocha, 50</t>
  </si>
  <si>
    <t>+5580938810704</t>
  </si>
  <si>
    <t>theo28@example.net</t>
  </si>
  <si>
    <t>097.234.685-65</t>
  </si>
  <si>
    <t>Davi Luiz Ramos</t>
  </si>
  <si>
    <t>Distrito Nogueira, 55</t>
  </si>
  <si>
    <t>Mendonça Paulista</t>
  </si>
  <si>
    <t>+55022968418190</t>
  </si>
  <si>
    <t>ysousa@example.com</t>
  </si>
  <si>
    <t>062.319.578-02</t>
  </si>
  <si>
    <t>Antonella Fernandes</t>
  </si>
  <si>
    <t>Morro Lívia Sá</t>
  </si>
  <si>
    <t>+5572923460064</t>
  </si>
  <si>
    <t>araujocarlos-eduardo@example.org</t>
  </si>
  <si>
    <t>052.819.476-30</t>
  </si>
  <si>
    <t>Morro de Fernandes, 8</t>
  </si>
  <si>
    <t>+5565987256978</t>
  </si>
  <si>
    <t>alexiacamargo@example.com</t>
  </si>
  <si>
    <t>839.670.415-57</t>
  </si>
  <si>
    <t>Antonella Fogaça</t>
  </si>
  <si>
    <t>Quadra de Aragão, 58</t>
  </si>
  <si>
    <t>+5570945131573</t>
  </si>
  <si>
    <t>enzo18@example.net</t>
  </si>
  <si>
    <t>489.026.175-30</t>
  </si>
  <si>
    <t>Daniela Sousa</t>
  </si>
  <si>
    <t>Vereda Gomes, 95</t>
  </si>
  <si>
    <t>+5548916680578</t>
  </si>
  <si>
    <t>579.618.402-49</t>
  </si>
  <si>
    <t>Chácara de Aparecida, 93</t>
  </si>
  <si>
    <t>+55096995652759</t>
  </si>
  <si>
    <t>pachecomelissa@example.net</t>
  </si>
  <si>
    <t>652.913.708-40</t>
  </si>
  <si>
    <t>Luiz Gustavo Jesus</t>
  </si>
  <si>
    <t>Viela de Correia, 8</t>
  </si>
  <si>
    <t>+5566915746918</t>
  </si>
  <si>
    <t>rda-rocha@example.net</t>
  </si>
  <si>
    <t xml:space="preserve"> O serviço foi prestado com um sorriso no rosto</t>
  </si>
  <si>
    <t>905.268.734-00</t>
  </si>
  <si>
    <t>Luiza Pereira</t>
  </si>
  <si>
    <t>Vale Dom Aragão, 58</t>
  </si>
  <si>
    <t>Oliveira de Camargo</t>
  </si>
  <si>
    <t>+5525939627804</t>
  </si>
  <si>
    <t>isaacmontenegro@example.net</t>
  </si>
  <si>
    <t>203.784.651-71</t>
  </si>
  <si>
    <t>Oliver Camargo</t>
  </si>
  <si>
    <t>Conjunto de Mendes, 66</t>
  </si>
  <si>
    <t>+5590964423214</t>
  </si>
  <si>
    <t>tcampos@example.org</t>
  </si>
  <si>
    <t>901.876.245-85</t>
  </si>
  <si>
    <t>Antony Souza</t>
  </si>
  <si>
    <t>Vereda Silva, 2</t>
  </si>
  <si>
    <t>Teixeira da Serra</t>
  </si>
  <si>
    <t>+55019965005775</t>
  </si>
  <si>
    <t>sophielima@example.net</t>
  </si>
  <si>
    <t>735.840.691-57</t>
  </si>
  <si>
    <t>Samuel Pimenta</t>
  </si>
  <si>
    <t>Vila Eduarda Borges</t>
  </si>
  <si>
    <t>Nogueira do Norte</t>
  </si>
  <si>
    <t>+5550909082898</t>
  </si>
  <si>
    <t>britoasafe@example.org</t>
  </si>
  <si>
    <t>952.803.476-47</t>
  </si>
  <si>
    <t>Feira de Moraes, 403</t>
  </si>
  <si>
    <t>+5530936732418</t>
  </si>
  <si>
    <t>bernardo37@example.org</t>
  </si>
  <si>
    <t>168.025.374-35</t>
  </si>
  <si>
    <t>Maria Sophia Dias</t>
  </si>
  <si>
    <t>Ladeira Barros, 49</t>
  </si>
  <si>
    <t>+5572977650333</t>
  </si>
  <si>
    <t>maiteda-rocha@example.com</t>
  </si>
  <si>
    <t>157.846.239-82</t>
  </si>
  <si>
    <t>Feira Oliver Monteiro, 62</t>
  </si>
  <si>
    <t>+55087938054192</t>
  </si>
  <si>
    <t>amanda24@example.net</t>
  </si>
  <si>
    <t>894.362.715-73</t>
  </si>
  <si>
    <t>Caio Vieira</t>
  </si>
  <si>
    <t>Área Oliveira, 18</t>
  </si>
  <si>
    <t>+55032963879444</t>
  </si>
  <si>
    <t>davi-lucasfarias@example.org</t>
  </si>
  <si>
    <t>528.107.643-44</t>
  </si>
  <si>
    <t>Antony Pacheco</t>
  </si>
  <si>
    <t>Via Brito, 16</t>
  </si>
  <si>
    <t>+5573951527359</t>
  </si>
  <si>
    <t>benicio51@example.com</t>
  </si>
  <si>
    <t>852.130.796-95</t>
  </si>
  <si>
    <t>Larissa Santos</t>
  </si>
  <si>
    <t>Loteamento Anna Liz Campos, 50</t>
  </si>
  <si>
    <t>Jesus do Campo</t>
  </si>
  <si>
    <t>+5526909896709</t>
  </si>
  <si>
    <t>zda-rocha@example.net</t>
  </si>
  <si>
    <t>724.180.635-26</t>
  </si>
  <si>
    <t>Favela Vitor Novais, 5</t>
  </si>
  <si>
    <t>+5518954622518</t>
  </si>
  <si>
    <t>cnovais@example.net</t>
  </si>
  <si>
    <t>592.436.081-42</t>
  </si>
  <si>
    <t>Josué da Luz</t>
  </si>
  <si>
    <t>Feira Laís Dias, 85</t>
  </si>
  <si>
    <t>+5591912863163</t>
  </si>
  <si>
    <t>pintobianca@example.com</t>
  </si>
  <si>
    <t>586.142.790-94</t>
  </si>
  <si>
    <t>Maria Flor Mendes</t>
  </si>
  <si>
    <t>Sítio de Monteiro, 37</t>
  </si>
  <si>
    <t>Cassiano do Norte</t>
  </si>
  <si>
    <t>+5519921630150</t>
  </si>
  <si>
    <t>ana-luizasilveira@example.com</t>
  </si>
  <si>
    <t>379.682.015-86</t>
  </si>
  <si>
    <t>Anna Liz Araújo</t>
  </si>
  <si>
    <t>Alameda da Mata, 3</t>
  </si>
  <si>
    <t>+5592981543261</t>
  </si>
  <si>
    <t>erick37@example.org</t>
  </si>
  <si>
    <t>817.603.492-40</t>
  </si>
  <si>
    <t>Allana Aragão</t>
  </si>
  <si>
    <t>Trecho João Pedro Farias, 89</t>
  </si>
  <si>
    <t>+5573970759674</t>
  </si>
  <si>
    <t>ybarbosa@example.com</t>
  </si>
  <si>
    <t>387.295.604-38</t>
  </si>
  <si>
    <t>Luísa Teixeira</t>
  </si>
  <si>
    <t>Fazenda de Pinto, 53</t>
  </si>
  <si>
    <t>+5562956459211</t>
  </si>
  <si>
    <t>arthur-gabriel01@example.com</t>
  </si>
  <si>
    <t>421.358.709-60</t>
  </si>
  <si>
    <t>Luan Nunes</t>
  </si>
  <si>
    <t>Jardim Maria Helena Araújo, 66</t>
  </si>
  <si>
    <t>+5564922588781</t>
  </si>
  <si>
    <t>isis29@example.net</t>
  </si>
  <si>
    <t>583.241.609-06</t>
  </si>
  <si>
    <t>Daniel Sá</t>
  </si>
  <si>
    <t>Lago Castro, 63</t>
  </si>
  <si>
    <t>+5580986529544</t>
  </si>
  <si>
    <t>ada-rocha@example.com</t>
  </si>
  <si>
    <t>814.065.739-57</t>
  </si>
  <si>
    <t>Raul Rios</t>
  </si>
  <si>
    <t>Pátio Lima, 96</t>
  </si>
  <si>
    <t>+5534947747096</t>
  </si>
  <si>
    <t>zvargas@example.net</t>
  </si>
  <si>
    <t>098.216.435-15</t>
  </si>
  <si>
    <t>Viela Rios</t>
  </si>
  <si>
    <t>+5581917873318</t>
  </si>
  <si>
    <t>qaraujo@example.org</t>
  </si>
  <si>
    <t>345.019.628-60</t>
  </si>
  <si>
    <t>Ryan Alves</t>
  </si>
  <si>
    <t>Campo Gustavo da Cruz, 5</t>
  </si>
  <si>
    <t>+5526954589247</t>
  </si>
  <si>
    <t>leonardopereira@example.net</t>
  </si>
  <si>
    <t>734.589.021-04</t>
  </si>
  <si>
    <t>José Albuquerque</t>
  </si>
  <si>
    <t>Setor Elisa Castro</t>
  </si>
  <si>
    <t>+5500906156245</t>
  </si>
  <si>
    <t>beatriz83@example.org</t>
  </si>
  <si>
    <t>743.610.825-53</t>
  </si>
  <si>
    <t>Valentim Barbosa</t>
  </si>
  <si>
    <t>Favela Caldeira</t>
  </si>
  <si>
    <t>Cardoso de Abreu</t>
  </si>
  <si>
    <t>+5529990171952</t>
  </si>
  <si>
    <t>giovannamoreira@example.com</t>
  </si>
  <si>
    <t>712.953.684-55</t>
  </si>
  <si>
    <t>Léo Aparecida</t>
  </si>
  <si>
    <t>Feira Hadassa Siqueira, 74</t>
  </si>
  <si>
    <t>+5567952477601</t>
  </si>
  <si>
    <t>da-cunhaaugusto@example.com</t>
  </si>
  <si>
    <t>382.046.957-56</t>
  </si>
  <si>
    <t>Ana Julia Carvalho</t>
  </si>
  <si>
    <t>Estrada Ágatha Siqueira</t>
  </si>
  <si>
    <t>Guerra de Aragão</t>
  </si>
  <si>
    <t>+5502912980647</t>
  </si>
  <si>
    <t>almeidaolivia@example.org</t>
  </si>
  <si>
    <t>251.937.460-80</t>
  </si>
  <si>
    <t>Luna Casa Grande</t>
  </si>
  <si>
    <t>Travessa de Santos, 66</t>
  </si>
  <si>
    <t>Alves do Campo</t>
  </si>
  <si>
    <t>+5577942806875</t>
  </si>
  <si>
    <t>piresvitor@example.org</t>
  </si>
  <si>
    <t>932.164.578-00</t>
  </si>
  <si>
    <t>Luigi Costa</t>
  </si>
  <si>
    <t>Recanto Garcia, 193</t>
  </si>
  <si>
    <t>+5523974649280</t>
  </si>
  <si>
    <t>gomesmaria-clara@example.org</t>
  </si>
  <si>
    <t>284.015.963-51</t>
  </si>
  <si>
    <t>Heloísa Garcia</t>
  </si>
  <si>
    <t>Esplanada de Fonseca</t>
  </si>
  <si>
    <t>+5597911078219</t>
  </si>
  <si>
    <t>da-cruzpietro@example.net</t>
  </si>
  <si>
    <t>703.162.854-71</t>
  </si>
  <si>
    <t>Thales Rezende</t>
  </si>
  <si>
    <t>Sítio Sampaio, 52</t>
  </si>
  <si>
    <t>+55033956257572</t>
  </si>
  <si>
    <t>augustocastro@example.net</t>
  </si>
  <si>
    <t>684.102.375-71</t>
  </si>
  <si>
    <t>Sítio de Sampaio, 33</t>
  </si>
  <si>
    <t>+55030945383191</t>
  </si>
  <si>
    <t>ibarbosa@example.net</t>
  </si>
  <si>
    <t>182.369.754-28</t>
  </si>
  <si>
    <t>Joana Montenegro</t>
  </si>
  <si>
    <t>Fazenda de Aparecida, 7</t>
  </si>
  <si>
    <t>+5509929241962</t>
  </si>
  <si>
    <t>amanda25@example.com</t>
  </si>
  <si>
    <t>041.936.287-87</t>
  </si>
  <si>
    <t>Praça Almeida, 76</t>
  </si>
  <si>
    <t>Duarte da Prata</t>
  </si>
  <si>
    <t>+5570989946752</t>
  </si>
  <si>
    <t>guerramarcelo@example.com</t>
  </si>
  <si>
    <t>714.560.983-57</t>
  </si>
  <si>
    <t>Daniel Silveira</t>
  </si>
  <si>
    <t>Quadra Carolina Camargo, 86</t>
  </si>
  <si>
    <t>+5509946385071</t>
  </si>
  <si>
    <t>camilaleao@example.net</t>
  </si>
  <si>
    <t>598.024.371-23</t>
  </si>
  <si>
    <t>Antony Sales</t>
  </si>
  <si>
    <t>Residencial Maysa Costa, 231</t>
  </si>
  <si>
    <t>+5544988842366</t>
  </si>
  <si>
    <t>brenocamargo@example.org</t>
  </si>
  <si>
    <t>847.231.569-09</t>
  </si>
  <si>
    <t>João Gabriel Pinto</t>
  </si>
  <si>
    <t>Área Brayan Nunes, 7</t>
  </si>
  <si>
    <t>+5540951362933</t>
  </si>
  <si>
    <t>calebazevedo@example.net</t>
  </si>
  <si>
    <t>503.614.982-33</t>
  </si>
  <si>
    <t>Otávio Viana</t>
  </si>
  <si>
    <t>Aeroporto Alana Macedo</t>
  </si>
  <si>
    <t>Souza de Goiás</t>
  </si>
  <si>
    <t>+5545996376138</t>
  </si>
  <si>
    <t>pintoeduardo@example.com</t>
  </si>
  <si>
    <t>340.871.296-40</t>
  </si>
  <si>
    <t>Marcelo Viana</t>
  </si>
  <si>
    <t>Estação Marcela Silveira</t>
  </si>
  <si>
    <t>Camargo da Mata</t>
  </si>
  <si>
    <t>+5511966137490</t>
  </si>
  <si>
    <t>paulo25@example.org</t>
  </si>
  <si>
    <t>786.421.395-28</t>
  </si>
  <si>
    <t>Jardim Bella da Conceição, 37</t>
  </si>
  <si>
    <t>+55005999649333</t>
  </si>
  <si>
    <t>zsantos@example.org</t>
  </si>
  <si>
    <t>398.072.645-29</t>
  </si>
  <si>
    <t>Laura Vieira</t>
  </si>
  <si>
    <t>Conjunto de Borges, 19</t>
  </si>
  <si>
    <t>+5530902875677</t>
  </si>
  <si>
    <t>agathacirino@example.net</t>
  </si>
  <si>
    <t>316.724.950-16</t>
  </si>
  <si>
    <t>Rua de Alves, 54</t>
  </si>
  <si>
    <t>Aparecida de Cavalcante</t>
  </si>
  <si>
    <t>+5573923828868</t>
  </si>
  <si>
    <t>psampaio@example.org</t>
  </si>
  <si>
    <t>021.369.784-03</t>
  </si>
  <si>
    <t>Miguel Alves</t>
  </si>
  <si>
    <t>Pátio de Viana, 5</t>
  </si>
  <si>
    <t>Campos Grande</t>
  </si>
  <si>
    <t>+55065978274896</t>
  </si>
  <si>
    <t>erick74@example.com</t>
  </si>
  <si>
    <t>567.894.023-65</t>
  </si>
  <si>
    <t>Benjamim Pimenta</t>
  </si>
  <si>
    <t>Via Maria Fernanda Camargo, 47</t>
  </si>
  <si>
    <t>Pastor da Mata</t>
  </si>
  <si>
    <t>+55044905556018</t>
  </si>
  <si>
    <t>pachecoalexia@example.net</t>
  </si>
  <si>
    <t>740.128.369-78</t>
  </si>
  <si>
    <t>Estação de Aragão, 44</t>
  </si>
  <si>
    <t>+5592966276725</t>
  </si>
  <si>
    <t>carvalholara@example.net</t>
  </si>
  <si>
    <t>853.096.714-39</t>
  </si>
  <si>
    <t>Danilo Pastor</t>
  </si>
  <si>
    <t>Trecho Oliveira, 707</t>
  </si>
  <si>
    <t>Novaes de Alves</t>
  </si>
  <si>
    <t>+5586924027816</t>
  </si>
  <si>
    <t>pedro37@example.org</t>
  </si>
  <si>
    <t>968.132.704-78</t>
  </si>
  <si>
    <t>Stephany Dias</t>
  </si>
  <si>
    <t>Trevo de Sampaio</t>
  </si>
  <si>
    <t>+55036968676843</t>
  </si>
  <si>
    <t>gael-henriqueborges@example.com</t>
  </si>
  <si>
    <t>897.354.021-14</t>
  </si>
  <si>
    <t>Yago Barros</t>
  </si>
  <si>
    <t>Passarela de Moreira, 62</t>
  </si>
  <si>
    <t>+5595968433663</t>
  </si>
  <si>
    <t>danilocorreia@example.com</t>
  </si>
  <si>
    <t>895.267.140-67</t>
  </si>
  <si>
    <t>Arthur Miguel Melo</t>
  </si>
  <si>
    <t>Largo Emanuel Alves, 5</t>
  </si>
  <si>
    <t>+5542915831628</t>
  </si>
  <si>
    <t>rvargas@example.org</t>
  </si>
  <si>
    <t>419.805.263-89</t>
  </si>
  <si>
    <t>Cecilia Siqueira</t>
  </si>
  <si>
    <t>Distrito Monteiro</t>
  </si>
  <si>
    <t>+5569948287140</t>
  </si>
  <si>
    <t>luan22@example.net</t>
  </si>
  <si>
    <t>901.246.873-69</t>
  </si>
  <si>
    <t>Dante Porto</t>
  </si>
  <si>
    <t>Campo Moraes</t>
  </si>
  <si>
    <t>+5505914466323</t>
  </si>
  <si>
    <t>813.657.492-82</t>
  </si>
  <si>
    <t>Luiz Fernando Cavalcanti</t>
  </si>
  <si>
    <t>Ladeira Ana Cecília Souza, 46</t>
  </si>
  <si>
    <t>+5539941001858</t>
  </si>
  <si>
    <t>450.872.316-08</t>
  </si>
  <si>
    <t>Gabrielly Garcia</t>
  </si>
  <si>
    <t>Vila de da Rosa, 8</t>
  </si>
  <si>
    <t>+55082921184557</t>
  </si>
  <si>
    <t>cpastor@example.org</t>
  </si>
  <si>
    <t>732.419.650-07</t>
  </si>
  <si>
    <t>Maria Júlia Pereira</t>
  </si>
  <si>
    <t>Aeroporto de Borges, 114</t>
  </si>
  <si>
    <t>+5588988917602</t>
  </si>
  <si>
    <t>cauapereira@example.net</t>
  </si>
  <si>
    <t>673.095.124-99</t>
  </si>
  <si>
    <t>Vinícius Vieira</t>
  </si>
  <si>
    <t>Vale de Garcia, 90</t>
  </si>
  <si>
    <t>Vasconcelos do Galho</t>
  </si>
  <si>
    <t>+5551914836748</t>
  </si>
  <si>
    <t>269.487.503-38</t>
  </si>
  <si>
    <t>Alícia Sá</t>
  </si>
  <si>
    <t>Rua Caldeira</t>
  </si>
  <si>
    <t>Novaes da Prata</t>
  </si>
  <si>
    <t>+5551930730239</t>
  </si>
  <si>
    <t>gustavo-henrique35@example.com</t>
  </si>
  <si>
    <t>175.289.460-01</t>
  </si>
  <si>
    <t>Esplanada Guerra, 39</t>
  </si>
  <si>
    <t>Camargo dos Dourados</t>
  </si>
  <si>
    <t>+5539901810501</t>
  </si>
  <si>
    <t>da-luzmaria-sophia@example.net</t>
  </si>
  <si>
    <t>536.928.041-05</t>
  </si>
  <si>
    <t>Setor Correia, 31</t>
  </si>
  <si>
    <t>+5540974702831</t>
  </si>
  <si>
    <t>antonella80@example.net</t>
  </si>
  <si>
    <t>937.812.450-04</t>
  </si>
  <si>
    <t>Ana Luiza Sá</t>
  </si>
  <si>
    <t>Lago de Gonçalves, 2</t>
  </si>
  <si>
    <t>+55095912234209</t>
  </si>
  <si>
    <t>da-pazbrayan@example.com</t>
  </si>
  <si>
    <t>170.265.398-68</t>
  </si>
  <si>
    <t>Henry Gabriel Leão</t>
  </si>
  <si>
    <t>Avenida de Andrade, 213</t>
  </si>
  <si>
    <t>+55059996281094</t>
  </si>
  <si>
    <t>carvalhoanna-liz@example.org</t>
  </si>
  <si>
    <t>651.389.720-30</t>
  </si>
  <si>
    <t>Maria Luísa Ferreira</t>
  </si>
  <si>
    <t>Condomínio Vicente da Rosa, 6</t>
  </si>
  <si>
    <t>+5518933990569</t>
  </si>
  <si>
    <t>varaujo@example.org</t>
  </si>
  <si>
    <t>495.017.832-60</t>
  </si>
  <si>
    <t>Luísa Cavalcante</t>
  </si>
  <si>
    <t>Campo Caroline Cunha, 664</t>
  </si>
  <si>
    <t>+5574940590357</t>
  </si>
  <si>
    <t>ocarvalho@example.com</t>
  </si>
  <si>
    <t>761.583.940-84</t>
  </si>
  <si>
    <t>Diego Silva</t>
  </si>
  <si>
    <t>Ladeira Luísa Sousa, 73</t>
  </si>
  <si>
    <t>+5525906917607</t>
  </si>
  <si>
    <t>macedovitor-gabriel@example.org</t>
  </si>
  <si>
    <t>643.957.208-38</t>
  </si>
  <si>
    <t>Maria Cecília Câmara</t>
  </si>
  <si>
    <t>Praia de Vieira, 89</t>
  </si>
  <si>
    <t>Cunha de Cardoso</t>
  </si>
  <si>
    <t>+5509957459463</t>
  </si>
  <si>
    <t>qporto@example.org</t>
  </si>
  <si>
    <t>432.860.591-70</t>
  </si>
  <si>
    <t>Davi Lopes</t>
  </si>
  <si>
    <t>Núcleo Guerra, 53</t>
  </si>
  <si>
    <t>+5553929103193</t>
  </si>
  <si>
    <t>xpereira@example.com</t>
  </si>
  <si>
    <t>197.682.034-04</t>
  </si>
  <si>
    <t>Bruno Moraes</t>
  </si>
  <si>
    <t>Praia de Peixoto, 478</t>
  </si>
  <si>
    <t>+5546929225045</t>
  </si>
  <si>
    <t>rodriguesmaysa@example.org</t>
  </si>
  <si>
    <t>874.956.013-10</t>
  </si>
  <si>
    <t>Luan da Conceição</t>
  </si>
  <si>
    <t>Quadra da Cunha, 19</t>
  </si>
  <si>
    <t>+5578963296844</t>
  </si>
  <si>
    <t>juliagarcia@example.net</t>
  </si>
  <si>
    <t>129.384.067-03</t>
  </si>
  <si>
    <t>Isabelly Cirino</t>
  </si>
  <si>
    <t>Aeroporto Cecília Farias, 9</t>
  </si>
  <si>
    <t>Rocha das Pedras</t>
  </si>
  <si>
    <t>+5568946954442</t>
  </si>
  <si>
    <t>samuel06@example.org</t>
  </si>
  <si>
    <t>965.871.234-73</t>
  </si>
  <si>
    <t>Brenda Albuquerque</t>
  </si>
  <si>
    <t>Loteamento de Porto</t>
  </si>
  <si>
    <t>Aragão de Fonseca</t>
  </si>
  <si>
    <t>+5542926501984</t>
  </si>
  <si>
    <t>guilherme90@example.org</t>
  </si>
  <si>
    <t>952.706.843-65</t>
  </si>
  <si>
    <t>Jardim de Brito, 73</t>
  </si>
  <si>
    <t>Castro de Cunha</t>
  </si>
  <si>
    <t>+5568982097714</t>
  </si>
  <si>
    <t>augusto46@example.org</t>
  </si>
  <si>
    <t>713.529.460-25</t>
  </si>
  <si>
    <t>Ladeira de Montenegro, 3</t>
  </si>
  <si>
    <t>+5599923701410</t>
  </si>
  <si>
    <t>maria-laurasousa@example.net</t>
  </si>
  <si>
    <t>698.574.312-91</t>
  </si>
  <si>
    <t>Yan Teixeira</t>
  </si>
  <si>
    <t>Fazenda de Pinto, 2</t>
  </si>
  <si>
    <t>+5529911010289</t>
  </si>
  <si>
    <t>isis02@example.com</t>
  </si>
  <si>
    <t>732.546.890-38</t>
  </si>
  <si>
    <t>Rodovia Vieira, 97</t>
  </si>
  <si>
    <t>+55097911747058</t>
  </si>
  <si>
    <t>paulo23@example.com</t>
  </si>
  <si>
    <t>302.869.157-40</t>
  </si>
  <si>
    <t>Rafaela Mendonça</t>
  </si>
  <si>
    <t>Alameda de Pires, 67</t>
  </si>
  <si>
    <t>+5571956322977</t>
  </si>
  <si>
    <t>novaesjoao-pedro@example.org</t>
  </si>
  <si>
    <t>105.348.279-50</t>
  </si>
  <si>
    <t>Sabrina da Paz</t>
  </si>
  <si>
    <t>Avenida Melo</t>
  </si>
  <si>
    <t>da Paz de Pires</t>
  </si>
  <si>
    <t>+5597928666925</t>
  </si>
  <si>
    <t>agathaaparecida@example.com</t>
  </si>
  <si>
    <t>436.107.589-10</t>
  </si>
  <si>
    <t>Alice Nascimento</t>
  </si>
  <si>
    <t>Distrito Nunes, 80</t>
  </si>
  <si>
    <t>+5561939778488</t>
  </si>
  <si>
    <t>olivia30@example.com</t>
  </si>
  <si>
    <t>837.056.142-07</t>
  </si>
  <si>
    <t>Rua Sousa, 81</t>
  </si>
  <si>
    <t>+55017997323518</t>
  </si>
  <si>
    <t>vitoriarocha@example.org</t>
  </si>
  <si>
    <t>521.398.670-68</t>
  </si>
  <si>
    <t>Recanto de da Mata</t>
  </si>
  <si>
    <t>+5556988420549</t>
  </si>
  <si>
    <t>milenaalmeida@example.net</t>
  </si>
  <si>
    <t>315.092.467-70</t>
  </si>
  <si>
    <t>Vinicius Rezende</t>
  </si>
  <si>
    <t>Condomínio Ana Julia Pereira, 65</t>
  </si>
  <si>
    <t>+55035918964468</t>
  </si>
  <si>
    <t>luiz-henrique77@example.com</t>
  </si>
  <si>
    <t>257.019.483-23</t>
  </si>
  <si>
    <t>Asafe da Rosa</t>
  </si>
  <si>
    <t>Esplanada de Montenegro, 93</t>
  </si>
  <si>
    <t>+5583940776470</t>
  </si>
  <si>
    <t>beatrizaraujo@example.org</t>
  </si>
  <si>
    <t>347.902.581-14</t>
  </si>
  <si>
    <t>Francisco das Neves</t>
  </si>
  <si>
    <t>Sítio de Câmara, 94</t>
  </si>
  <si>
    <t>Pastor de Almeida</t>
  </si>
  <si>
    <t>+55092982120437</t>
  </si>
  <si>
    <t>diogoporto@example.net</t>
  </si>
  <si>
    <t>590.147.862-20</t>
  </si>
  <si>
    <t>Pedro Lucas Vargas</t>
  </si>
  <si>
    <t>Sítio de Rios, 9</t>
  </si>
  <si>
    <t>+5565935682869</t>
  </si>
  <si>
    <t>kramos@example.net</t>
  </si>
  <si>
    <t>601.459.328-42</t>
  </si>
  <si>
    <t>Natália Souza</t>
  </si>
  <si>
    <t>Viaduto Viana, 7</t>
  </si>
  <si>
    <t>+55008959583346</t>
  </si>
  <si>
    <t>camarahelena@example.net</t>
  </si>
  <si>
    <t>816.327.945-19</t>
  </si>
  <si>
    <t>Agatha Sá</t>
  </si>
  <si>
    <t>Feira de Pastor, 85</t>
  </si>
  <si>
    <t>+5515984149108</t>
  </si>
  <si>
    <t>675.329.408-29</t>
  </si>
  <si>
    <t>Raquel Oliveira</t>
  </si>
  <si>
    <t>Esplanada de Lima, 26</t>
  </si>
  <si>
    <t>+5583965376395</t>
  </si>
  <si>
    <t>icamara@example.net</t>
  </si>
  <si>
    <t>741.902.685-85</t>
  </si>
  <si>
    <t>Colônia Camargo, 78</t>
  </si>
  <si>
    <t>+5577929816240</t>
  </si>
  <si>
    <t>leandro80@example.net</t>
  </si>
  <si>
    <t>614.230.798-50</t>
  </si>
  <si>
    <t>Henrique Correia</t>
  </si>
  <si>
    <t>Estação de Vargas, 6</t>
  </si>
  <si>
    <t>+5518966688789</t>
  </si>
  <si>
    <t>barbosajulia@example.net</t>
  </si>
  <si>
    <t>987.412.650-76</t>
  </si>
  <si>
    <t>Maria Luísa Costa</t>
  </si>
  <si>
    <t>Rua de Melo</t>
  </si>
  <si>
    <t>+5583901320917</t>
  </si>
  <si>
    <t>caue68@example.com</t>
  </si>
  <si>
    <t>326.584.091-33</t>
  </si>
  <si>
    <t>André Câmara</t>
  </si>
  <si>
    <t>Área Monteiro, 9</t>
  </si>
  <si>
    <t>Garcia de da Mota</t>
  </si>
  <si>
    <t>+5534961071750</t>
  </si>
  <si>
    <t>amelo@example.net</t>
  </si>
  <si>
    <t>734.168.509-39</t>
  </si>
  <si>
    <t>Anthony Souza</t>
  </si>
  <si>
    <t>Travessa de da Paz, 98</t>
  </si>
  <si>
    <t>+5574919561115</t>
  </si>
  <si>
    <t>lpacheco@example.org</t>
  </si>
  <si>
    <t xml:space="preserve"> O atendimento foi muito bom, recomendo a todos!</t>
  </si>
  <si>
    <t>463.109.752-34</t>
  </si>
  <si>
    <t>Maria Julia Sousa</t>
  </si>
  <si>
    <t>Rua de Pacheco, 59</t>
  </si>
  <si>
    <t>Novais de Moraes</t>
  </si>
  <si>
    <t>+5573929990593</t>
  </si>
  <si>
    <t>fogacaeloah@example.com</t>
  </si>
  <si>
    <t xml:space="preserve"> A equipe foi muito organizada e eficiente, tudo fluiu bem</t>
  </si>
  <si>
    <t>327.850.964-10</t>
  </si>
  <si>
    <t>Olívia Brito</t>
  </si>
  <si>
    <t>Vereda de Gonçalves</t>
  </si>
  <si>
    <t>+5536907948010</t>
  </si>
  <si>
    <t>oliveiramaria-clara@example.org</t>
  </si>
  <si>
    <t>380.462.197-03</t>
  </si>
  <si>
    <t>Enzo Peixoto</t>
  </si>
  <si>
    <t>Fazenda de Borges, 71</t>
  </si>
  <si>
    <t>+55065932872926</t>
  </si>
  <si>
    <t>da-luzluiza@example.net</t>
  </si>
  <si>
    <t>736.042.951-06</t>
  </si>
  <si>
    <t>Rebeca Pires</t>
  </si>
  <si>
    <t>Fazenda Silveira</t>
  </si>
  <si>
    <t>+5549903247507</t>
  </si>
  <si>
    <t>barrosigor@example.org</t>
  </si>
  <si>
    <t>625.940.381-05</t>
  </si>
  <si>
    <t>Jardim de Alves, 28</t>
  </si>
  <si>
    <t>Pereira da Serra</t>
  </si>
  <si>
    <t>+5535945532706</t>
  </si>
  <si>
    <t>269.730.481-96</t>
  </si>
  <si>
    <t>Bernardo Araújo</t>
  </si>
  <si>
    <t>Travessa de Câmara, 8</t>
  </si>
  <si>
    <t>+5569971583657</t>
  </si>
  <si>
    <t>luiz-felipe79@example.org</t>
  </si>
  <si>
    <t>341.256.879-19</t>
  </si>
  <si>
    <t>Rael das Neves</t>
  </si>
  <si>
    <t>Viaduto Vitor Gabriel da Paz, 147</t>
  </si>
  <si>
    <t>+5541944002007</t>
  </si>
  <si>
    <t>britomaria-isis@example.com</t>
  </si>
  <si>
    <t>732.049.815-41</t>
  </si>
  <si>
    <t>Aurora Barbosa</t>
  </si>
  <si>
    <t>Travessa Enzo Nascimento, 77</t>
  </si>
  <si>
    <t>+5592953716958</t>
  </si>
  <si>
    <t>borgesravi-lucca@example.com</t>
  </si>
  <si>
    <t>942.805.637-56</t>
  </si>
  <si>
    <t>Valentim da Costa</t>
  </si>
  <si>
    <t>Jardim de Rios, 736</t>
  </si>
  <si>
    <t>Pacheco de Oliveira</t>
  </si>
  <si>
    <t>+5527922526709</t>
  </si>
  <si>
    <t>790.418.652-76</t>
  </si>
  <si>
    <t>Ryan Aparecida</t>
  </si>
  <si>
    <t>Vale Vinícius Moura, 14</t>
  </si>
  <si>
    <t>+5536998959821</t>
  </si>
  <si>
    <t>correialunna@example.net</t>
  </si>
  <si>
    <t>127.930.856-77</t>
  </si>
  <si>
    <t>Rafaela Leão</t>
  </si>
  <si>
    <t>Chácara de Ferreira, 84</t>
  </si>
  <si>
    <t>+5514953168129</t>
  </si>
  <si>
    <t>gomesravy@example.net</t>
  </si>
  <si>
    <t>398.672.451-64</t>
  </si>
  <si>
    <t>Davi Lucas Farias</t>
  </si>
  <si>
    <t>Trevo de Rodrigues, 97</t>
  </si>
  <si>
    <t>+5584980824890</t>
  </si>
  <si>
    <t>caroline59@example.net</t>
  </si>
  <si>
    <t>159.074.382-23</t>
  </si>
  <si>
    <t>Isis Teixeira</t>
  </si>
  <si>
    <t>Condomínio Ana Lívia Araújo</t>
  </si>
  <si>
    <t>Viana de Camargo</t>
  </si>
  <si>
    <t>+5592935017464</t>
  </si>
  <si>
    <t>049.781.632-69</t>
  </si>
  <si>
    <t>Enrico Carvalho</t>
  </si>
  <si>
    <t>Trecho de Fernandes, 98</t>
  </si>
  <si>
    <t>+5566943322582</t>
  </si>
  <si>
    <t>ana-luizaduarte@example.com</t>
  </si>
  <si>
    <t>784.312.596-55</t>
  </si>
  <si>
    <t>Emilly da Paz</t>
  </si>
  <si>
    <t>Alameda de da Mota, 8</t>
  </si>
  <si>
    <t>+5589972272916</t>
  </si>
  <si>
    <t>ravysales@example.com</t>
  </si>
  <si>
    <t>041.689.537-93</t>
  </si>
  <si>
    <t>Morro Yan Nunes</t>
  </si>
  <si>
    <t>+55035992918767</t>
  </si>
  <si>
    <t>wnovais@example.com</t>
  </si>
  <si>
    <t>096.247.513-07</t>
  </si>
  <si>
    <t>Matteo Borges</t>
  </si>
  <si>
    <t>Loteamento de Mendes, 121</t>
  </si>
  <si>
    <t>+5524967465022</t>
  </si>
  <si>
    <t>bruna59@example.com</t>
  </si>
  <si>
    <t>895.417.260-11</t>
  </si>
  <si>
    <t>Área Luiz Fernando Sousa, 103</t>
  </si>
  <si>
    <t>+5596957016390</t>
  </si>
  <si>
    <t>levi98@example.org</t>
  </si>
  <si>
    <t>295.130.648-24</t>
  </si>
  <si>
    <t>Elisa da Conceição</t>
  </si>
  <si>
    <t>Fazenda Peixoto, 5</t>
  </si>
  <si>
    <t>+55050977558896</t>
  </si>
  <si>
    <t>fonsecadanilo@example.com</t>
  </si>
  <si>
    <t>870.954.361-93</t>
  </si>
  <si>
    <t>Daniel Cassiano</t>
  </si>
  <si>
    <t>Ladeira Aragão, 90</t>
  </si>
  <si>
    <t>+55080949203111</t>
  </si>
  <si>
    <t>aragaovitor@example.org</t>
  </si>
  <si>
    <t>387.604.215-17</t>
  </si>
  <si>
    <t>Letícia Siqueira</t>
  </si>
  <si>
    <t>Largo de Cavalcante</t>
  </si>
  <si>
    <t>+55017997927276</t>
  </si>
  <si>
    <t>duarteclarice@example.org</t>
  </si>
  <si>
    <t>659.170.832-40</t>
  </si>
  <si>
    <t>Matheus Sampaio</t>
  </si>
  <si>
    <t>Residencial Almeida, 167</t>
  </si>
  <si>
    <t>+55003997152028</t>
  </si>
  <si>
    <t>zalves@example.net</t>
  </si>
  <si>
    <t>748.192.053-23</t>
  </si>
  <si>
    <t>Kevin Mendonça</t>
  </si>
  <si>
    <t>Largo de Lopes, 86</t>
  </si>
  <si>
    <t>+5546945163286</t>
  </si>
  <si>
    <t>ovasconcelos@example.org</t>
  </si>
  <si>
    <t>493.765.210-99</t>
  </si>
  <si>
    <t>José Miguel Moura</t>
  </si>
  <si>
    <t>Travessa Renan Silveira, 52</t>
  </si>
  <si>
    <t>+5505968316996</t>
  </si>
  <si>
    <t>juliadas-neves@example.org</t>
  </si>
  <si>
    <t>146.528.093-60</t>
  </si>
  <si>
    <t>Isaac Silveira</t>
  </si>
  <si>
    <t>Viaduto de Casa Grande, 5</t>
  </si>
  <si>
    <t>+55051926945503</t>
  </si>
  <si>
    <t>ipacheco@example.net</t>
  </si>
  <si>
    <t>652.907.843-65</t>
  </si>
  <si>
    <t>Levi Macedo</t>
  </si>
  <si>
    <t>Viela Borges, 30</t>
  </si>
  <si>
    <t>+5525918609699</t>
  </si>
  <si>
    <t>acirino@example.net</t>
  </si>
  <si>
    <t>759.384.102-23</t>
  </si>
  <si>
    <t>Miguel Freitas</t>
  </si>
  <si>
    <t>Fazenda Sales, 6</t>
  </si>
  <si>
    <t>Leão das Pedras</t>
  </si>
  <si>
    <t>+5525965083326</t>
  </si>
  <si>
    <t>zmoura@example.net</t>
  </si>
  <si>
    <t>586.970.412-01</t>
  </si>
  <si>
    <t>Amanda Garcia</t>
  </si>
  <si>
    <t>Condomínio Albuquerque, 6</t>
  </si>
  <si>
    <t>Ferreira de Cassiano</t>
  </si>
  <si>
    <t>+5590925669006</t>
  </si>
  <si>
    <t>sousastella@example.org</t>
  </si>
  <si>
    <t>743.809.526-65</t>
  </si>
  <si>
    <t>Liz Casa Grande</t>
  </si>
  <si>
    <t>Vale de Cavalcanti, 92</t>
  </si>
  <si>
    <t>+5523918235128</t>
  </si>
  <si>
    <t>rezendejoao-gabriel@example.org</t>
  </si>
  <si>
    <t>763.510.492-61</t>
  </si>
  <si>
    <t>Ana Carolina Rios</t>
  </si>
  <si>
    <t>Jardim de Ferreira</t>
  </si>
  <si>
    <t>Ribeiro de Santos</t>
  </si>
  <si>
    <t>+5542975268912</t>
  </si>
  <si>
    <t>henry45@example.com</t>
  </si>
  <si>
    <t>685.297.430-83</t>
  </si>
  <si>
    <t>Gustavo Henrique Sousa</t>
  </si>
  <si>
    <t>Passarela Arthur Gabriel Albuquerque, 39</t>
  </si>
  <si>
    <t>+55093921343819</t>
  </si>
  <si>
    <t>ana-laurasouza@example.net</t>
  </si>
  <si>
    <t>719.680.425-20</t>
  </si>
  <si>
    <t>João Miguel Silva</t>
  </si>
  <si>
    <t>Fazenda Lunna Novais, 2</t>
  </si>
  <si>
    <t>+5527960014294</t>
  </si>
  <si>
    <t>fonsecajoana@example.org</t>
  </si>
  <si>
    <t>206.173.894-03</t>
  </si>
  <si>
    <t>Rodovia Farias, 6</t>
  </si>
  <si>
    <t>+5578942126041</t>
  </si>
  <si>
    <t>anamacedo@example.org</t>
  </si>
  <si>
    <t>462.973.185-73</t>
  </si>
  <si>
    <t>Rael Azevedo</t>
  </si>
  <si>
    <t>Praia Caroline Sales, 94</t>
  </si>
  <si>
    <t>+5539996301525</t>
  </si>
  <si>
    <t>andreborges@example.com</t>
  </si>
  <si>
    <t>715.249.086-49</t>
  </si>
  <si>
    <t>Cecília Siqueira</t>
  </si>
  <si>
    <t>Viela Rafaela Fonseca, 38</t>
  </si>
  <si>
    <t>+5598901614416</t>
  </si>
  <si>
    <t>otavio40@example.net</t>
  </si>
  <si>
    <t>796.145.382-28</t>
  </si>
  <si>
    <t>Benjamim Porto</t>
  </si>
  <si>
    <t>+5595923670695</t>
  </si>
  <si>
    <t>da-costajulia@example.org</t>
  </si>
  <si>
    <t>189.376.045-66</t>
  </si>
  <si>
    <t>Rafaela Marques</t>
  </si>
  <si>
    <t>Trecho Vinícius Vieira, 63</t>
  </si>
  <si>
    <t>+5538907818870</t>
  </si>
  <si>
    <t>da-cunhaisis@example.org</t>
  </si>
  <si>
    <t>148.350.296-15</t>
  </si>
  <si>
    <t>João Felipe Machado</t>
  </si>
  <si>
    <t>Favela de Câmara, 56</t>
  </si>
  <si>
    <t>Melo do Norte</t>
  </si>
  <si>
    <t>+55003970601186</t>
  </si>
  <si>
    <t>pazevedo@example.com</t>
  </si>
  <si>
    <t>426.953.801-51</t>
  </si>
  <si>
    <t>Manuela da Rocha</t>
  </si>
  <si>
    <t>Favela Asafe Cirino</t>
  </si>
  <si>
    <t>+55088988369485</t>
  </si>
  <si>
    <t>lda-mota@example.org</t>
  </si>
  <si>
    <t>097.138.264-69</t>
  </si>
  <si>
    <t>Pedro Henrique Melo</t>
  </si>
  <si>
    <t>Viela de Pinto, 77</t>
  </si>
  <si>
    <t>+5512971403659</t>
  </si>
  <si>
    <t>yda-mota@example.com</t>
  </si>
  <si>
    <t>879.462.105-58</t>
  </si>
  <si>
    <t>Liz Pastor</t>
  </si>
  <si>
    <t>Distrito Aragão, 88</t>
  </si>
  <si>
    <t>+55084925306439</t>
  </si>
  <si>
    <t>mmendes@example.net</t>
  </si>
  <si>
    <t>648.571.239-91</t>
  </si>
  <si>
    <t>Favela de Cirino, 25</t>
  </si>
  <si>
    <t>Sampaio Verde</t>
  </si>
  <si>
    <t>+5593981613115</t>
  </si>
  <si>
    <t>lunada-cunha@example.com</t>
  </si>
  <si>
    <t>095.247.863-38</t>
  </si>
  <si>
    <t>Alícia da Cunha</t>
  </si>
  <si>
    <t>Recanto Duarte</t>
  </si>
  <si>
    <t>+5534968301092</t>
  </si>
  <si>
    <t>gpeixoto@example.net</t>
  </si>
  <si>
    <t>354.106.978-39</t>
  </si>
  <si>
    <t>Lagoa Esther Barros, 74</t>
  </si>
  <si>
    <t>Câmara Grande</t>
  </si>
  <si>
    <t>+5522946231187</t>
  </si>
  <si>
    <t>zda-mata@example.com</t>
  </si>
  <si>
    <t>274.031.589-97</t>
  </si>
  <si>
    <t>Ian da Paz</t>
  </si>
  <si>
    <t>Área Fonseca</t>
  </si>
  <si>
    <t>da Cunha de Duarte</t>
  </si>
  <si>
    <t>+5536916373810</t>
  </si>
  <si>
    <t>nferreira@example.net</t>
  </si>
  <si>
    <t>582.619.407-30</t>
  </si>
  <si>
    <t>Manuella Ramos</t>
  </si>
  <si>
    <t>Recanto Aurora das Neves</t>
  </si>
  <si>
    <t>+5598953364246</t>
  </si>
  <si>
    <t>wpereira@example.net</t>
  </si>
  <si>
    <t>319.074.586-20</t>
  </si>
  <si>
    <t>Jade Nogueira</t>
  </si>
  <si>
    <t>Setor de Montenegro, 70</t>
  </si>
  <si>
    <t>+55069933001790</t>
  </si>
  <si>
    <t>hellenafonseca@example.com</t>
  </si>
  <si>
    <t>370.526.491-52</t>
  </si>
  <si>
    <t>Catarina Aparecida</t>
  </si>
  <si>
    <t>Fazenda de Alves, 81</t>
  </si>
  <si>
    <t>+5562934677354</t>
  </si>
  <si>
    <t>da-rosarebeca@example.org</t>
  </si>
  <si>
    <t>658.492.370-38</t>
  </si>
  <si>
    <t>João Guilherme Pires</t>
  </si>
  <si>
    <t>Vila de Nascimento, 31</t>
  </si>
  <si>
    <t>Campos das Pedras</t>
  </si>
  <si>
    <t>+55037921803259</t>
  </si>
  <si>
    <t>kfreitas@example.org</t>
  </si>
  <si>
    <t>507.692.843-29</t>
  </si>
  <si>
    <t>Lunna Guerra</t>
  </si>
  <si>
    <t>Conjunto de Machado, 21</t>
  </si>
  <si>
    <t>+55090994056423</t>
  </si>
  <si>
    <t>nicole09@example.org</t>
  </si>
  <si>
    <t>591.073.624-80</t>
  </si>
  <si>
    <t>Área Luiz Fernando Câmara, 14</t>
  </si>
  <si>
    <t>+5529994996270</t>
  </si>
  <si>
    <t>goncalvesana-julia@example.net</t>
  </si>
  <si>
    <t>820.475.361-62</t>
  </si>
  <si>
    <t>Rebeca Andrade</t>
  </si>
  <si>
    <t>Lago de Porto, 11</t>
  </si>
  <si>
    <t>+5501991230096</t>
  </si>
  <si>
    <t>ribeiroemanuelly@example.net</t>
  </si>
  <si>
    <t>675.809.342-56</t>
  </si>
  <si>
    <t>João Gabriel Camargo</t>
  </si>
  <si>
    <t>Área de Cunha, 76</t>
  </si>
  <si>
    <t>+5578997570255</t>
  </si>
  <si>
    <t>natalia71@example.com</t>
  </si>
  <si>
    <t>164.520.938-51</t>
  </si>
  <si>
    <t>Heitor da Cunha</t>
  </si>
  <si>
    <t>Praça de da Mata</t>
  </si>
  <si>
    <t>+5571935615409</t>
  </si>
  <si>
    <t>maysa71@example.net</t>
  </si>
  <si>
    <t>146.830.572-71</t>
  </si>
  <si>
    <t>Antony Teixeira</t>
  </si>
  <si>
    <t>Rua Nogueira</t>
  </si>
  <si>
    <t>Azevedo de Cassiano</t>
  </si>
  <si>
    <t>+55047908319949</t>
  </si>
  <si>
    <t>brenoda-costa@example.com</t>
  </si>
  <si>
    <t>097.142.853-05</t>
  </si>
  <si>
    <t>Maria Vitória Vasconcelos</t>
  </si>
  <si>
    <t>Lago Alícia Fernandes, 11</t>
  </si>
  <si>
    <t>Siqueira Alegre</t>
  </si>
  <si>
    <t>+5580948520449</t>
  </si>
  <si>
    <t>pachecoantonella@example.com</t>
  </si>
  <si>
    <t>627.143.095-34</t>
  </si>
  <si>
    <t>Isabela Nascimento</t>
  </si>
  <si>
    <t>Setor de da Mata, 842</t>
  </si>
  <si>
    <t>+55034946397826</t>
  </si>
  <si>
    <t>thiagobrito@example.com</t>
  </si>
  <si>
    <t>804.723.516-80</t>
  </si>
  <si>
    <t>Esther Cardoso</t>
  </si>
  <si>
    <t>Condomínio de Viana, 487</t>
  </si>
  <si>
    <t>Pinto da Mata</t>
  </si>
  <si>
    <t>+5578936970509</t>
  </si>
  <si>
    <t>correiahenry-gabriel@example.org</t>
  </si>
  <si>
    <t>534.860.179-93</t>
  </si>
  <si>
    <t>Davi Luiz Moura</t>
  </si>
  <si>
    <t>Avenida de Garcia, 253</t>
  </si>
  <si>
    <t>+5583994241410</t>
  </si>
  <si>
    <t>xrocha@example.net</t>
  </si>
  <si>
    <t>479.158.263-28</t>
  </si>
  <si>
    <t>Ladeira de Pinto, 55</t>
  </si>
  <si>
    <t>da Costa do Sul</t>
  </si>
  <si>
    <t>+55012901691786</t>
  </si>
  <si>
    <t>alexiaalmeida@example.com</t>
  </si>
  <si>
    <t>946.852.031-51</t>
  </si>
  <si>
    <t>Maysa Pinto</t>
  </si>
  <si>
    <t>Vereda de Silveira, 58</t>
  </si>
  <si>
    <t>+5511990840574</t>
  </si>
  <si>
    <t>da-matacaleb@example.org</t>
  </si>
  <si>
    <t>603.528.419-15</t>
  </si>
  <si>
    <t>Pietra Guerra</t>
  </si>
  <si>
    <t>Lagoa Milena da Conceição, 90</t>
  </si>
  <si>
    <t>Macedo de Cavalcanti</t>
  </si>
  <si>
    <t>+5564920100883</t>
  </si>
  <si>
    <t>ana-juliacorreia@example.org</t>
  </si>
  <si>
    <t>419.682.035-24</t>
  </si>
  <si>
    <t>Julia Vieira</t>
  </si>
  <si>
    <t>Largo Gabriel Teixeira</t>
  </si>
  <si>
    <t>+55033963102765</t>
  </si>
  <si>
    <t>almeidalucca@example.com</t>
  </si>
  <si>
    <t xml:space="preserve"> O atendimento foi rápido e sem complicações, muito bom!</t>
  </si>
  <si>
    <t>416.509.827-20</t>
  </si>
  <si>
    <t>Anthony Sousa</t>
  </si>
  <si>
    <t>Ladeira Heloisa Cavalcante</t>
  </si>
  <si>
    <t>+5568975978796</t>
  </si>
  <si>
    <t>sophia88@example.net</t>
  </si>
  <si>
    <t>923.810.576-68</t>
  </si>
  <si>
    <t>Lívia Rodrigues</t>
  </si>
  <si>
    <t>Núcleo Olívia Cirino, 70</t>
  </si>
  <si>
    <t>+5592902722647</t>
  </si>
  <si>
    <t>marina54@example.net</t>
  </si>
  <si>
    <t>612.495.738-82</t>
  </si>
  <si>
    <t>Praia Benicio Abreu, 61</t>
  </si>
  <si>
    <t>+55083922093174</t>
  </si>
  <si>
    <t>melissaoliveira@example.org</t>
  </si>
  <si>
    <t>367.081.952-59</t>
  </si>
  <si>
    <t>Antonella Azevedo</t>
  </si>
  <si>
    <t>Setor Clarice da Mota, 12</t>
  </si>
  <si>
    <t>da Mota da Prata</t>
  </si>
  <si>
    <t>+5522972896648</t>
  </si>
  <si>
    <t>356.498.701-01</t>
  </si>
  <si>
    <t>Vinicius Castro</t>
  </si>
  <si>
    <t>Distrito Luan Freitas, 43</t>
  </si>
  <si>
    <t>+5544927906596</t>
  </si>
  <si>
    <t>vianagabrielly@example.org</t>
  </si>
  <si>
    <t>491.638.250-15</t>
  </si>
  <si>
    <t>Quadra Rafaela Novaes, 30</t>
  </si>
  <si>
    <t>+5587942924436</t>
  </si>
  <si>
    <t>barbosadavi-lucca@example.com</t>
  </si>
  <si>
    <t>864.705.312-53</t>
  </si>
  <si>
    <t>Aylla Peixoto</t>
  </si>
  <si>
    <t>Alameda Ana Silveira, 368</t>
  </si>
  <si>
    <t>+5545982246921</t>
  </si>
  <si>
    <t>martinspedro-miguel@example.net</t>
  </si>
  <si>
    <t>362.801.974-50</t>
  </si>
  <si>
    <t>Maitê Cassiano</t>
  </si>
  <si>
    <t>Morro de Ramos, 24</t>
  </si>
  <si>
    <t>+5508944659457</t>
  </si>
  <si>
    <t>mariane76@example.net</t>
  </si>
  <si>
    <t>263.750.148-08</t>
  </si>
  <si>
    <t>Fernando Lima</t>
  </si>
  <si>
    <t>Esplanada de Pereira</t>
  </si>
  <si>
    <t>+5583956352550</t>
  </si>
  <si>
    <t>aylla42@example.com</t>
  </si>
  <si>
    <t>186.275.034-35</t>
  </si>
  <si>
    <t>Maria Julia Vargas</t>
  </si>
  <si>
    <t>Avenida Peixoto, 58</t>
  </si>
  <si>
    <t>+5542935978358</t>
  </si>
  <si>
    <t>das-nevesdavi-luiz@example.com</t>
  </si>
  <si>
    <t>406.275.198-49</t>
  </si>
  <si>
    <t>Vitor Gabriel Almeida</t>
  </si>
  <si>
    <t>Estação de da Mota</t>
  </si>
  <si>
    <t>+5535947688965</t>
  </si>
  <si>
    <t>ana-juliagarcia@example.net</t>
  </si>
  <si>
    <t>897.530.216-40</t>
  </si>
  <si>
    <t>Alameda Liam Nogueira, 381</t>
  </si>
  <si>
    <t>+55015935348631</t>
  </si>
  <si>
    <t>yan85@example.com</t>
  </si>
  <si>
    <t>193.760.824-78</t>
  </si>
  <si>
    <t>Maria Vitória da Conceição</t>
  </si>
  <si>
    <t>Via de Fernandes, 675</t>
  </si>
  <si>
    <t>+5541905107833</t>
  </si>
  <si>
    <t>da-rocharhavi@example.net</t>
  </si>
  <si>
    <t>570.368.421-80</t>
  </si>
  <si>
    <t>Pedro Fernandes</t>
  </si>
  <si>
    <t>Aeroporto Albuquerque, 280</t>
  </si>
  <si>
    <t>Pimenta das Flores</t>
  </si>
  <si>
    <t>+5550995354106</t>
  </si>
  <si>
    <t>mouraaurora@example.org</t>
  </si>
  <si>
    <t>906.418.257-49</t>
  </si>
  <si>
    <t>Alameda de Cavalcante, 5</t>
  </si>
  <si>
    <t>+5562911673627</t>
  </si>
  <si>
    <t>lferreira@example.com</t>
  </si>
  <si>
    <t>430.876.921-31</t>
  </si>
  <si>
    <t>João Felipe Cavalcanti</t>
  </si>
  <si>
    <t>Travessa Camila da Rocha, 261</t>
  </si>
  <si>
    <t>+5557918586394</t>
  </si>
  <si>
    <t>luizada-luz@example.net</t>
  </si>
  <si>
    <t>673.841.925-28</t>
  </si>
  <si>
    <t>Francisco Rocha</t>
  </si>
  <si>
    <t>Estação Pedro Miguel Brito, 2</t>
  </si>
  <si>
    <t>Pereira Paulista</t>
  </si>
  <si>
    <t>+5501969565681</t>
  </si>
  <si>
    <t>dom76@example.net</t>
  </si>
  <si>
    <t>935.286.047-00</t>
  </si>
  <si>
    <t>Jardim de Pinto, 9</t>
  </si>
  <si>
    <t>+5576929729619</t>
  </si>
  <si>
    <t>andrepinto@example.org</t>
  </si>
  <si>
    <t>869.125.403-33</t>
  </si>
  <si>
    <t>Valentim Moreira</t>
  </si>
  <si>
    <t>Praia de Teixeira, 620</t>
  </si>
  <si>
    <t>da Conceição de Viana</t>
  </si>
  <si>
    <t>+5570925286941</t>
  </si>
  <si>
    <t>lucas88@example.net</t>
  </si>
  <si>
    <t>240.796.581-76</t>
  </si>
  <si>
    <t>Parque Pacheco, 49</t>
  </si>
  <si>
    <t>+5577923553257</t>
  </si>
  <si>
    <t>santosdante@example.org</t>
  </si>
  <si>
    <t>874.536.910-01</t>
  </si>
  <si>
    <t>Lago de Lima, 79</t>
  </si>
  <si>
    <t>+5526939129337</t>
  </si>
  <si>
    <t>guerracatarina@example.net</t>
  </si>
  <si>
    <t>238.965.014-70</t>
  </si>
  <si>
    <t>Raul Carvalho</t>
  </si>
  <si>
    <t>Núcleo de Vargas, 310</t>
  </si>
  <si>
    <t>Martins de Costela</t>
  </si>
  <si>
    <t>+55042960696274</t>
  </si>
  <si>
    <t>da-rosaluara@example.org</t>
  </si>
  <si>
    <t>478.521.963-73</t>
  </si>
  <si>
    <t>Ana Laura Novais</t>
  </si>
  <si>
    <t>Vereda de Araújo</t>
  </si>
  <si>
    <t>+55047990720822</t>
  </si>
  <si>
    <t>sampaioevelyn@example.org</t>
  </si>
  <si>
    <t>086.342.159-89</t>
  </si>
  <si>
    <t>Ana Julia Almeida</t>
  </si>
  <si>
    <t>Rua Maria da Luz, 26</t>
  </si>
  <si>
    <t>Vargas de Pacheco</t>
  </si>
  <si>
    <t>+5501955039977</t>
  </si>
  <si>
    <t>maria-aliceda-cunha@example.org</t>
  </si>
  <si>
    <t>681.935.204-24</t>
  </si>
  <si>
    <t>Benjamin Vasconcelos</t>
  </si>
  <si>
    <t>Residencial de Fogaça</t>
  </si>
  <si>
    <t>+55086939745524</t>
  </si>
  <si>
    <t>rmacedo@example.org</t>
  </si>
  <si>
    <t>850.716.349-10</t>
  </si>
  <si>
    <t>Daniel Rocha</t>
  </si>
  <si>
    <t>Campo da Rocha, 58</t>
  </si>
  <si>
    <t>+5579980532027</t>
  </si>
  <si>
    <t>ribeiroana-julia@example.org</t>
  </si>
  <si>
    <t>870.953.126-21</t>
  </si>
  <si>
    <t>Rua Yago Mendes, 29</t>
  </si>
  <si>
    <t>+55016978741896</t>
  </si>
  <si>
    <t>mirellanascimento@example.com</t>
  </si>
  <si>
    <t>452.786.319-37</t>
  </si>
  <si>
    <t>Lívia Campos</t>
  </si>
  <si>
    <t>Residencial de Barros, 89</t>
  </si>
  <si>
    <t>Moura de Monteiro</t>
  </si>
  <si>
    <t>+5534942596812</t>
  </si>
  <si>
    <t>tjesus@example.com</t>
  </si>
  <si>
    <t>135.029.468-33</t>
  </si>
  <si>
    <t>Favela Aragão, 82</t>
  </si>
  <si>
    <t>+5526941026853</t>
  </si>
  <si>
    <t>vcirino@example.net</t>
  </si>
  <si>
    <t>279.613.480-69</t>
  </si>
  <si>
    <t>Oliver Cassiano</t>
  </si>
  <si>
    <t>Conjunto de Casa Grande, 48</t>
  </si>
  <si>
    <t>+5581941847874</t>
  </si>
  <si>
    <t>524.706.381-35</t>
  </si>
  <si>
    <t>Ana Lívia Souza</t>
  </si>
  <si>
    <t>Rodovia Mendonça, 84</t>
  </si>
  <si>
    <t>Macedo Paulista</t>
  </si>
  <si>
    <t>+5575909829694</t>
  </si>
  <si>
    <t>532.406.987-65</t>
  </si>
  <si>
    <t>Condomínio de Sousa, 5</t>
  </si>
  <si>
    <t>Costela de Correia</t>
  </si>
  <si>
    <t>+5556971896787</t>
  </si>
  <si>
    <t>vargasjuliana@example.net</t>
  </si>
  <si>
    <t>834.720.659-74</t>
  </si>
  <si>
    <t>Emanuelly Costa</t>
  </si>
  <si>
    <t>Aeroporto da Costa, 38</t>
  </si>
  <si>
    <t>+5570972771193</t>
  </si>
  <si>
    <t>luiz-otavionovais@example.com</t>
  </si>
  <si>
    <t>918.025.473-04</t>
  </si>
  <si>
    <t>Arthur Miguel Correia</t>
  </si>
  <si>
    <t>Viela Isadora Castro, 2</t>
  </si>
  <si>
    <t>Casa Grande de Novais</t>
  </si>
  <si>
    <t>+5535981808897</t>
  </si>
  <si>
    <t>beatriz44@example.net</t>
  </si>
  <si>
    <t>703.249.156-16</t>
  </si>
  <si>
    <t>Alexia Machado</t>
  </si>
  <si>
    <t>Loteamento Otávio da Cunha, 91</t>
  </si>
  <si>
    <t>+5573982920271</t>
  </si>
  <si>
    <t>enrico92@example.net</t>
  </si>
  <si>
    <t>316.482.057-71</t>
  </si>
  <si>
    <t>Área de Pacheco</t>
  </si>
  <si>
    <t>+5542919378750</t>
  </si>
  <si>
    <t>souzaisis@example.com</t>
  </si>
  <si>
    <t>758.204.693-56</t>
  </si>
  <si>
    <t>Recanto de Silveira, 49</t>
  </si>
  <si>
    <t>+5523902284350</t>
  </si>
  <si>
    <t>yferreira@example.com</t>
  </si>
  <si>
    <t>469.150.273-43</t>
  </si>
  <si>
    <t>Renan Costela</t>
  </si>
  <si>
    <t>Rodovia Maria Vitória Cassiano, 672</t>
  </si>
  <si>
    <t>+55071906270719</t>
  </si>
  <si>
    <t>eduarda10@example.org</t>
  </si>
  <si>
    <t>375.892.160-03</t>
  </si>
  <si>
    <t>Anna Liz Silva</t>
  </si>
  <si>
    <t>Rodovia Ramos, 89</t>
  </si>
  <si>
    <t>+5509941290229</t>
  </si>
  <si>
    <t>uda-luz@example.com</t>
  </si>
  <si>
    <t>845.123.760-62</t>
  </si>
  <si>
    <t>Morro Abreu, 65</t>
  </si>
  <si>
    <t>+5553900790620</t>
  </si>
  <si>
    <t>pedro-miguel98@example.net</t>
  </si>
  <si>
    <t>805.124.973-97</t>
  </si>
  <si>
    <t>Maria Laura Campos</t>
  </si>
  <si>
    <t>Residencial Vasconcelos, 37</t>
  </si>
  <si>
    <t>Costela Alegre</t>
  </si>
  <si>
    <t>+5553982640969</t>
  </si>
  <si>
    <t>olivermontenegro@example.org</t>
  </si>
  <si>
    <t>628.403.195-51</t>
  </si>
  <si>
    <t>Samuel Cavalcanti</t>
  </si>
  <si>
    <t>Quadra de Costa, 843</t>
  </si>
  <si>
    <t>Marques do Amparo</t>
  </si>
  <si>
    <t>+5583943420424</t>
  </si>
  <si>
    <t>alexiapimenta@example.net</t>
  </si>
  <si>
    <t>104.326.857-07</t>
  </si>
  <si>
    <t>André Nunes</t>
  </si>
  <si>
    <t>Residencial de Silva, 923</t>
  </si>
  <si>
    <t>+5508995541576</t>
  </si>
  <si>
    <t>yan87@example.com</t>
  </si>
  <si>
    <t>698.105.243-15</t>
  </si>
  <si>
    <t>Marina Brito</t>
  </si>
  <si>
    <t>Vale Pedro Lucas Guerra, 744</t>
  </si>
  <si>
    <t>Fogaça de Siqueira</t>
  </si>
  <si>
    <t>+5587991553819</t>
  </si>
  <si>
    <t>vitor-gabrielaraujo@example.com</t>
  </si>
  <si>
    <t>436.012.785-53</t>
  </si>
  <si>
    <t>Bianca da Mota</t>
  </si>
  <si>
    <t>Alameda de Rios</t>
  </si>
  <si>
    <t>+5517913673655</t>
  </si>
  <si>
    <t>brenomachado@example.net</t>
  </si>
  <si>
    <t>549.037.681-39</t>
  </si>
  <si>
    <t>Conjunto de Mendes, 771</t>
  </si>
  <si>
    <t>+5519998575477</t>
  </si>
  <si>
    <t>guerraalicia@example.com</t>
  </si>
  <si>
    <t>710.946.853-48</t>
  </si>
  <si>
    <t>Ana Liz Costa</t>
  </si>
  <si>
    <t>Residencial de da Conceição, 31</t>
  </si>
  <si>
    <t>+5528957100704</t>
  </si>
  <si>
    <t>riosalexia@example.com</t>
  </si>
  <si>
    <t>304.125.697-52</t>
  </si>
  <si>
    <t>João Guilherme Gomes</t>
  </si>
  <si>
    <t>Rodovia Theodoro Guerra, 880</t>
  </si>
  <si>
    <t>Vargas de Ribeiro</t>
  </si>
  <si>
    <t>+5551989824947</t>
  </si>
  <si>
    <t>freitaseduardo@example.org</t>
  </si>
  <si>
    <t>912.408.765-30</t>
  </si>
  <si>
    <t>Henry Gabriel Silva</t>
  </si>
  <si>
    <t>Sítio de Vasconcelos, 64</t>
  </si>
  <si>
    <t>Barros das Flores</t>
  </si>
  <si>
    <t>+5553988248949</t>
  </si>
  <si>
    <t>ravialmeida@example.org</t>
  </si>
  <si>
    <t>867.504.923-47</t>
  </si>
  <si>
    <t>Laís Leão</t>
  </si>
  <si>
    <t>Jardim Mendonça, 14</t>
  </si>
  <si>
    <t>+5526993713065</t>
  </si>
  <si>
    <t>da-rochapietro@example.net</t>
  </si>
  <si>
    <t>816.509.723-77</t>
  </si>
  <si>
    <t>Kevin Moura</t>
  </si>
  <si>
    <t>Viela da Luz, 7</t>
  </si>
  <si>
    <t>+5579913675289</t>
  </si>
  <si>
    <t>loliveira@example.org</t>
  </si>
  <si>
    <t>810.496.573-57</t>
  </si>
  <si>
    <t>Ana Luiza Mendonça</t>
  </si>
  <si>
    <t>Estrada de Casa Grande, 52</t>
  </si>
  <si>
    <t>+5574947697148</t>
  </si>
  <si>
    <t>vinicius62@example.net</t>
  </si>
  <si>
    <t>867.394.025-74</t>
  </si>
  <si>
    <t>Camila Freitas</t>
  </si>
  <si>
    <t>Ladeira Cassiano, 70</t>
  </si>
  <si>
    <t>da Mata de Farias</t>
  </si>
  <si>
    <t>+5557972097670</t>
  </si>
  <si>
    <t>marina44@example.org</t>
  </si>
  <si>
    <t>452.316.078-35</t>
  </si>
  <si>
    <t>Vicente Borges</t>
  </si>
  <si>
    <t>Morro Garcia, 1</t>
  </si>
  <si>
    <t>+5518917407918</t>
  </si>
  <si>
    <t>alexandreda-mota@example.org</t>
  </si>
  <si>
    <t>876.193.450-00</t>
  </si>
  <si>
    <t>Matteo Azevedo</t>
  </si>
  <si>
    <t>Viaduto Isadora Viana, 838</t>
  </si>
  <si>
    <t>+55070918751988</t>
  </si>
  <si>
    <t>nathanvasconcelos@example.com</t>
  </si>
  <si>
    <t>631.052.479-80</t>
  </si>
  <si>
    <t>Esther Montenegro</t>
  </si>
  <si>
    <t>Vereda Rodrigues, 84</t>
  </si>
  <si>
    <t>Costela de Nogueira</t>
  </si>
  <si>
    <t>+5501997090722</t>
  </si>
  <si>
    <t>luizanunes@example.com</t>
  </si>
  <si>
    <t>589.031.642-70</t>
  </si>
  <si>
    <t>Conjunto de Silva, 32</t>
  </si>
  <si>
    <t>+5520949726636</t>
  </si>
  <si>
    <t>leandroviana@example.net</t>
  </si>
  <si>
    <t>701.293.845-50</t>
  </si>
  <si>
    <t>Maria Julia Castro</t>
  </si>
  <si>
    <t>Viela de Fogaça, 6</t>
  </si>
  <si>
    <t>Ferreira do Amparo</t>
  </si>
  <si>
    <t>+55095944800094</t>
  </si>
  <si>
    <t>maria-eduarda10@example.com</t>
  </si>
  <si>
    <t>628.974.150-02</t>
  </si>
  <si>
    <t>Maria Eduarda Peixoto</t>
  </si>
  <si>
    <t>Esplanada Jesus</t>
  </si>
  <si>
    <t>+5595953296049</t>
  </si>
  <si>
    <t>sabrina74@example.org</t>
  </si>
  <si>
    <t>127.563.804-07</t>
  </si>
  <si>
    <t>Colônia Ferreira, 73</t>
  </si>
  <si>
    <t>+5597994188788</t>
  </si>
  <si>
    <t>nuneshenrique@example.com</t>
  </si>
  <si>
    <t>726.501.389-12</t>
  </si>
  <si>
    <t>Luana Fogaça</t>
  </si>
  <si>
    <t>Vereda Sophie Alves</t>
  </si>
  <si>
    <t>+5519924579241</t>
  </si>
  <si>
    <t>ecosta@example.org</t>
  </si>
  <si>
    <t>071.289.654-67</t>
  </si>
  <si>
    <t>Bárbara Ramos</t>
  </si>
  <si>
    <t>Praça Aparecida, 95</t>
  </si>
  <si>
    <t>+5547983314839</t>
  </si>
  <si>
    <t>noaharaujo@example.org</t>
  </si>
  <si>
    <t>789.034.625-56</t>
  </si>
  <si>
    <t>Área Almeida, 25</t>
  </si>
  <si>
    <t>+55065959063695</t>
  </si>
  <si>
    <t>mariahgarcia@example.net</t>
  </si>
  <si>
    <t>412.835.760-07</t>
  </si>
  <si>
    <t>Heloísa Correia</t>
  </si>
  <si>
    <t>Avenida Catarina Aparecida, 4</t>
  </si>
  <si>
    <t>+5539943924154</t>
  </si>
  <si>
    <t>barbaramoreira@example.com</t>
  </si>
  <si>
    <t>698.432.105-06</t>
  </si>
  <si>
    <t>Cauã da Mata</t>
  </si>
  <si>
    <t>Fazenda Nicolas Fonseca, 54</t>
  </si>
  <si>
    <t>+5569918064568</t>
  </si>
  <si>
    <t>274.609.513-07</t>
  </si>
  <si>
    <t>Igor da Rocha</t>
  </si>
  <si>
    <t>Alameda de Pinto, 83</t>
  </si>
  <si>
    <t>+5525925042852</t>
  </si>
  <si>
    <t>mendesrhavi@example.org</t>
  </si>
  <si>
    <t>751.809.346-48</t>
  </si>
  <si>
    <t>Stella Aparecida</t>
  </si>
  <si>
    <t>Ladeira de Macedo</t>
  </si>
  <si>
    <t>+55033935846208</t>
  </si>
  <si>
    <t>mouraana-beatriz@example.org</t>
  </si>
  <si>
    <t>431.985.672-46</t>
  </si>
  <si>
    <t>Maria Clara Pires</t>
  </si>
  <si>
    <t>Passarela de Silveira, 3</t>
  </si>
  <si>
    <t>+55096975210296</t>
  </si>
  <si>
    <t>mathiasmarques@example.com</t>
  </si>
  <si>
    <t>017.394.256-34</t>
  </si>
  <si>
    <t>Residencial Borges, 32</t>
  </si>
  <si>
    <t>Dias de Nunes</t>
  </si>
  <si>
    <t>+5535930125259</t>
  </si>
  <si>
    <t>souzamathias@example.net</t>
  </si>
  <si>
    <t>201.638.579-03</t>
  </si>
  <si>
    <t>Luiz Miguel Sales</t>
  </si>
  <si>
    <t>Alameda Ana Luiza Gomes, 47</t>
  </si>
  <si>
    <t>+5500908152542</t>
  </si>
  <si>
    <t>davi-miguel35@example.net</t>
  </si>
  <si>
    <t>065.719.842-02</t>
  </si>
  <si>
    <t>Eloah Nascimento</t>
  </si>
  <si>
    <t>Avenida Mendonça, 80</t>
  </si>
  <si>
    <t>+5572973806635</t>
  </si>
  <si>
    <t>valves@example.org</t>
  </si>
  <si>
    <t>917.485.326-00</t>
  </si>
  <si>
    <t>Júlia Lima</t>
  </si>
  <si>
    <t>Pátio Carolina Dias, 453</t>
  </si>
  <si>
    <t>+55031907605205</t>
  </si>
  <si>
    <t>asafeleao@example.com</t>
  </si>
  <si>
    <t>903.452.817-05</t>
  </si>
  <si>
    <t>Juliana Duarte</t>
  </si>
  <si>
    <t>Avenida Miguel Fogaça, 52</t>
  </si>
  <si>
    <t>+5573966520039</t>
  </si>
  <si>
    <t>moraeshelena@example.net</t>
  </si>
  <si>
    <t>984.560.273-83</t>
  </si>
  <si>
    <t>Rael Machado</t>
  </si>
  <si>
    <t>Fazenda de Barros</t>
  </si>
  <si>
    <t>+5585994686668</t>
  </si>
  <si>
    <t>castroluiz-felipe@example.org</t>
  </si>
  <si>
    <t>315.769.482-00</t>
  </si>
  <si>
    <t>Ana Cecília Rocha</t>
  </si>
  <si>
    <t>Praia Aparecida, 36</t>
  </si>
  <si>
    <t>+5527949099865</t>
  </si>
  <si>
    <t>da-cunharaquel@example.org</t>
  </si>
  <si>
    <t>541.620.379-06</t>
  </si>
  <si>
    <t>Antônio da Rosa</t>
  </si>
  <si>
    <t>Lago Luiz Miguel Albuquerque</t>
  </si>
  <si>
    <t>+5531988104759</t>
  </si>
  <si>
    <t>brayanalbuquerque@example.com</t>
  </si>
  <si>
    <t>472.051.683-17</t>
  </si>
  <si>
    <t>Favela Pedro Henrique Macedo</t>
  </si>
  <si>
    <t>+55098981216657</t>
  </si>
  <si>
    <t>yalmeida@example.net</t>
  </si>
  <si>
    <t>845.239.170-60</t>
  </si>
  <si>
    <t>Enzo Mendonça</t>
  </si>
  <si>
    <t>Rua João Felipe da Rosa, 737</t>
  </si>
  <si>
    <t>+5508921771175</t>
  </si>
  <si>
    <t>emacedo@example.org</t>
  </si>
  <si>
    <t>720.359.184-05</t>
  </si>
  <si>
    <t>Larissa Aparecida</t>
  </si>
  <si>
    <t>Pátio de Novais, 994</t>
  </si>
  <si>
    <t>Vieira de Novaes</t>
  </si>
  <si>
    <t>+5538986965735</t>
  </si>
  <si>
    <t>emacedo@example.com</t>
  </si>
  <si>
    <t>835.061.247-90</t>
  </si>
  <si>
    <t>Conjunto Camargo, 83</t>
  </si>
  <si>
    <t>Oliveira do Sul</t>
  </si>
  <si>
    <t>+5592976928274</t>
  </si>
  <si>
    <t>joaquim60@example.net</t>
  </si>
  <si>
    <t>658.071.943-57</t>
  </si>
  <si>
    <t>Nathan Cirino</t>
  </si>
  <si>
    <t>Vereda Sampaio, 1</t>
  </si>
  <si>
    <t>Aragão das Pedras</t>
  </si>
  <si>
    <t>+5537942035945</t>
  </si>
  <si>
    <t>vcunha@example.org</t>
  </si>
  <si>
    <t>106.732.985-40</t>
  </si>
  <si>
    <t>Lorena Novais</t>
  </si>
  <si>
    <t>Largo de Martins, 724</t>
  </si>
  <si>
    <t>+55075913536113</t>
  </si>
  <si>
    <t>stephany51@example.com</t>
  </si>
  <si>
    <t>834.206.719-03</t>
  </si>
  <si>
    <t>Zoe Brito</t>
  </si>
  <si>
    <t>Vereda Sousa, 7</t>
  </si>
  <si>
    <t>+5516992159099</t>
  </si>
  <si>
    <t>maria-sophia88@example.com</t>
  </si>
  <si>
    <t>951.037.286-21</t>
  </si>
  <si>
    <t>Mariana da Mota</t>
  </si>
  <si>
    <t>Conjunto de Gomes, 98</t>
  </si>
  <si>
    <t>+5596942710854</t>
  </si>
  <si>
    <t>lorena84@example.com</t>
  </si>
  <si>
    <t>825.137.946-64</t>
  </si>
  <si>
    <t>Brenda Pires</t>
  </si>
  <si>
    <t>Alameda João Guilherme Abreu, 759</t>
  </si>
  <si>
    <t>+5504977221338</t>
  </si>
  <si>
    <t>maria-juliaabreu@example.org</t>
  </si>
  <si>
    <t>026.789.513-59</t>
  </si>
  <si>
    <t>Ana Júlia Carvalho</t>
  </si>
  <si>
    <t>Estrada Rebeca Cardoso, 84</t>
  </si>
  <si>
    <t>+5533960167954</t>
  </si>
  <si>
    <t>melostella@example.com</t>
  </si>
  <si>
    <t>614.079.823-03</t>
  </si>
  <si>
    <t>Ana Lívia Carvalho</t>
  </si>
  <si>
    <t>Alameda Nascimento, 9</t>
  </si>
  <si>
    <t>Mendonça do Norte</t>
  </si>
  <si>
    <t>+55096988683796</t>
  </si>
  <si>
    <t>uvasconcelos@example.com</t>
  </si>
  <si>
    <t>948.270.165-85</t>
  </si>
  <si>
    <t>Carolina Pereira</t>
  </si>
  <si>
    <t>Passarela de Novais, 7</t>
  </si>
  <si>
    <t>+5514957095084</t>
  </si>
  <si>
    <t>andre25@example.net</t>
  </si>
  <si>
    <t>851.432.697-09</t>
  </si>
  <si>
    <t>André Sá</t>
  </si>
  <si>
    <t>Favela de Alves</t>
  </si>
  <si>
    <t>Cavalcanti de Teixeira</t>
  </si>
  <si>
    <t>+55047985203195</t>
  </si>
  <si>
    <t>mayacampos@example.org</t>
  </si>
  <si>
    <t>956.321.704-70</t>
  </si>
  <si>
    <t>Recanto Pacheco</t>
  </si>
  <si>
    <t>+5599921280564</t>
  </si>
  <si>
    <t>renancardoso@example.net</t>
  </si>
  <si>
    <t>873.140.596-75</t>
  </si>
  <si>
    <t>Daniel Monteiro</t>
  </si>
  <si>
    <t>Campo Luana Ramos, 630</t>
  </si>
  <si>
    <t>+5536944319034</t>
  </si>
  <si>
    <t>jpereira@example.net</t>
  </si>
  <si>
    <t>869.473.105-39</t>
  </si>
  <si>
    <t>Yan Machado</t>
  </si>
  <si>
    <t>Alameda Souza, 71</t>
  </si>
  <si>
    <t>+5562997623895</t>
  </si>
  <si>
    <t>benjaminviana@example.com</t>
  </si>
  <si>
    <t>046.325.718-90</t>
  </si>
  <si>
    <t>Caio Melo</t>
  </si>
  <si>
    <t>Condomínio Diego Souza, 807</t>
  </si>
  <si>
    <t>+5577904335357</t>
  </si>
  <si>
    <t>novaesluan@example.org</t>
  </si>
  <si>
    <t>962.503.148-06</t>
  </si>
  <si>
    <t>Bárbara Rocha</t>
  </si>
  <si>
    <t>Distrito das Neves</t>
  </si>
  <si>
    <t>Cassiano Grande</t>
  </si>
  <si>
    <t>+5585996138201</t>
  </si>
  <si>
    <t>emanuelly38@example.org</t>
  </si>
  <si>
    <t>630.812.759-03</t>
  </si>
  <si>
    <t>Maysa Nunes</t>
  </si>
  <si>
    <t>Estrada Marcela Gonçalves</t>
  </si>
  <si>
    <t>+55042981485369</t>
  </si>
  <si>
    <t>psales@example.com</t>
  </si>
  <si>
    <t>427.916.085-67</t>
  </si>
  <si>
    <t>Fernanda Sousa</t>
  </si>
  <si>
    <t>Parque Antônio Nascimento, 41</t>
  </si>
  <si>
    <t>+5582925141770</t>
  </si>
  <si>
    <t>isabellyalves@example.net</t>
  </si>
  <si>
    <t>197.824.563-73</t>
  </si>
  <si>
    <t>Ravy Nunes</t>
  </si>
  <si>
    <t>Vila Lara Almeida, 9</t>
  </si>
  <si>
    <t>Azevedo de Goiás</t>
  </si>
  <si>
    <t>+5586992762653</t>
  </si>
  <si>
    <t>pedro-lucas39@example.net</t>
  </si>
  <si>
    <t>146.709.853-10</t>
  </si>
  <si>
    <t>Davi Luiz Garcia</t>
  </si>
  <si>
    <t>Chácara Bianca da Cunha</t>
  </si>
  <si>
    <t>+5586900444548</t>
  </si>
  <si>
    <t>da-costadavi-luiz@example.org</t>
  </si>
  <si>
    <t>492.706.851-01</t>
  </si>
  <si>
    <t>Vitória Sousa</t>
  </si>
  <si>
    <t>Setor Emanuel Sampaio, 9</t>
  </si>
  <si>
    <t>+5576942493282</t>
  </si>
  <si>
    <t>rmoreira@example.com</t>
  </si>
  <si>
    <t>561.832.049-51</t>
  </si>
  <si>
    <t>Ana Julia Casa Grande</t>
  </si>
  <si>
    <t>Viaduto de Oliveira, 59</t>
  </si>
  <si>
    <t>+5569984678666</t>
  </si>
  <si>
    <t>da-luzbarbara@example.com</t>
  </si>
  <si>
    <t>284.395.710-97</t>
  </si>
  <si>
    <t>Arthur Freitas</t>
  </si>
  <si>
    <t>Rua de Nogueira, 9</t>
  </si>
  <si>
    <t>+5585906913623</t>
  </si>
  <si>
    <t>oliverlopes@example.net</t>
  </si>
  <si>
    <t>421.769.305-25</t>
  </si>
  <si>
    <t>Lago de Macedo, 615</t>
  </si>
  <si>
    <t>Alves de Carvalho</t>
  </si>
  <si>
    <t>+5521948991618</t>
  </si>
  <si>
    <t>pda-paz@example.com</t>
  </si>
  <si>
    <t>540.381.769-75</t>
  </si>
  <si>
    <t>Ana Carolina Cavalcanti</t>
  </si>
  <si>
    <t>Praia Raquel Nascimento, 64</t>
  </si>
  <si>
    <t>Sousa da Mata</t>
  </si>
  <si>
    <t>+5508904975659</t>
  </si>
  <si>
    <t>benjamincunha@example.com</t>
  </si>
  <si>
    <t>032.547.816-35</t>
  </si>
  <si>
    <t>Ana Clara Castro</t>
  </si>
  <si>
    <t>Campo Henrique Duarte, 8</t>
  </si>
  <si>
    <t>+5554980103672</t>
  </si>
  <si>
    <t>correiamaria-vitoria@example.org</t>
  </si>
  <si>
    <t>305.482.196-05</t>
  </si>
  <si>
    <t>Nicolas Rodrigues</t>
  </si>
  <si>
    <t>Praça de Moraes, 96</t>
  </si>
  <si>
    <t>+5551911514153</t>
  </si>
  <si>
    <t>nmonteiro@example.org</t>
  </si>
  <si>
    <t>056.791.438-01</t>
  </si>
  <si>
    <t>Davi Moura</t>
  </si>
  <si>
    <t>Praça de das Neves, 640</t>
  </si>
  <si>
    <t>+5566962175952</t>
  </si>
  <si>
    <t>theodoro21@example.org</t>
  </si>
  <si>
    <t>871.043.592-14</t>
  </si>
  <si>
    <t>Yago da Conceição</t>
  </si>
  <si>
    <t>Ladeira Luigi Garcia, 46</t>
  </si>
  <si>
    <t>Barros de Nascimento</t>
  </si>
  <si>
    <t>+5587965523285</t>
  </si>
  <si>
    <t>murilo25@example.net</t>
  </si>
  <si>
    <t>147.065.928-01</t>
  </si>
  <si>
    <t>Campo de Nascimento, 99</t>
  </si>
  <si>
    <t>+5596957292188</t>
  </si>
  <si>
    <t>camposliz@example.net</t>
  </si>
  <si>
    <t>798.365.041-84</t>
  </si>
  <si>
    <t>Avenida Rodrigues, 60</t>
  </si>
  <si>
    <t>+5559983547110</t>
  </si>
  <si>
    <t>ana-lizazevedo@example.com</t>
  </si>
  <si>
    <t>458.106.293-42</t>
  </si>
  <si>
    <t>Liz Macedo</t>
  </si>
  <si>
    <t>Vereda de Almeida, 16</t>
  </si>
  <si>
    <t>+5504956908033</t>
  </si>
  <si>
    <t>martinsmaria-clara@example.org</t>
  </si>
  <si>
    <t>587.234.096-65</t>
  </si>
  <si>
    <t>Largo Ana Luiza Gomes</t>
  </si>
  <si>
    <t>+5525946507699</t>
  </si>
  <si>
    <t>freitaslucca@example.com</t>
  </si>
  <si>
    <t>087.462.913-69</t>
  </si>
  <si>
    <t>Ana Cecília Câmara</t>
  </si>
  <si>
    <t>Via Casa Grande, 769</t>
  </si>
  <si>
    <t>+5599922167206</t>
  </si>
  <si>
    <t>macedoluiz-gustavo@example.net</t>
  </si>
  <si>
    <t>104.798.563-20</t>
  </si>
  <si>
    <t>Leandro Martins</t>
  </si>
  <si>
    <t>Núcleo Marcos Vinicius Cunha, 36</t>
  </si>
  <si>
    <t>+55016945070477</t>
  </si>
  <si>
    <t>pietra54@example.net</t>
  </si>
  <si>
    <t>685.210.749-30</t>
  </si>
  <si>
    <t>Laura Oliveira</t>
  </si>
  <si>
    <t>Loteamento Bárbara Cunha, 12</t>
  </si>
  <si>
    <t>+5554989334437</t>
  </si>
  <si>
    <t>samuellima@example.org</t>
  </si>
  <si>
    <t>317.590.628-12</t>
  </si>
  <si>
    <t>Ana Carolina Casa Grande</t>
  </si>
  <si>
    <t>Núcleo de Ferreira, 97</t>
  </si>
  <si>
    <t>+5518921083213</t>
  </si>
  <si>
    <t>ryancostela@example.net</t>
  </si>
  <si>
    <t>907.826.143-96</t>
  </si>
  <si>
    <t>Maria Laura Sousa</t>
  </si>
  <si>
    <t>Vereda de da Mata, 78</t>
  </si>
  <si>
    <t>+5552987836132</t>
  </si>
  <si>
    <t>anna-liznogueira@example.org</t>
  </si>
  <si>
    <t>492.173.680-40</t>
  </si>
  <si>
    <t>Maria Flor Porto</t>
  </si>
  <si>
    <t>Lago Moraes, 19</t>
  </si>
  <si>
    <t>Teixeira de Martins</t>
  </si>
  <si>
    <t>+5541941158482</t>
  </si>
  <si>
    <t>brenoda-cunha@example.org</t>
  </si>
  <si>
    <t>436.205.187-26</t>
  </si>
  <si>
    <t>Eloah Farias</t>
  </si>
  <si>
    <t>Aeroporto de Siqueira, 80</t>
  </si>
  <si>
    <t>+55075955410157</t>
  </si>
  <si>
    <t>sampaiocaroline@example.org</t>
  </si>
  <si>
    <t>160.845.732-07</t>
  </si>
  <si>
    <t>Emanuel Sá</t>
  </si>
  <si>
    <t>Condomínio de Fernandes, 28</t>
  </si>
  <si>
    <t>+55060942138583</t>
  </si>
  <si>
    <t>lbarros@example.com</t>
  </si>
  <si>
    <t>086.542.719-49</t>
  </si>
  <si>
    <t>Pedro Henrique Cardoso</t>
  </si>
  <si>
    <t>Avenida Maria Sophia Lima, 3</t>
  </si>
  <si>
    <t>Moraes Alegre</t>
  </si>
  <si>
    <t>+5593925220169</t>
  </si>
  <si>
    <t>garciamaria-cecilia@example.org</t>
  </si>
  <si>
    <t>094.132.785-04</t>
  </si>
  <si>
    <t>Vila João Miguel da Paz, 5</t>
  </si>
  <si>
    <t>Fernandes de Monteiro</t>
  </si>
  <si>
    <t>+5515965304840</t>
  </si>
  <si>
    <t>npereira@example.net</t>
  </si>
  <si>
    <t>859.734.610-84</t>
  </si>
  <si>
    <t>Sítio Castro, 94</t>
  </si>
  <si>
    <t>+5585934313936</t>
  </si>
  <si>
    <t>rezendeotto@example.net</t>
  </si>
  <si>
    <t>852.963.470-56</t>
  </si>
  <si>
    <t>Jade da Paz</t>
  </si>
  <si>
    <t>Rodovia da Mota, 49</t>
  </si>
  <si>
    <t>+5526986155462</t>
  </si>
  <si>
    <t>riossara@example.net</t>
  </si>
  <si>
    <t>743.901.825-79</t>
  </si>
  <si>
    <t>Benício Gomes</t>
  </si>
  <si>
    <t>Feira da Luz</t>
  </si>
  <si>
    <t>Montenegro do Oeste</t>
  </si>
  <si>
    <t>+55006908087529</t>
  </si>
  <si>
    <t>levida-luz@example.net</t>
  </si>
  <si>
    <t>184.962.705-30</t>
  </si>
  <si>
    <t>Catarina Casa Grande</t>
  </si>
  <si>
    <t>Sítio de Pacheco, 1</t>
  </si>
  <si>
    <t>+5599961447131</t>
  </si>
  <si>
    <t>luiz-henrique87@example.org</t>
  </si>
  <si>
    <t>492.863.710-04</t>
  </si>
  <si>
    <t>Otávio Mendonça</t>
  </si>
  <si>
    <t>Área da Cunha, 98</t>
  </si>
  <si>
    <t>+5511910166714</t>
  </si>
  <si>
    <t>650.723.849-00</t>
  </si>
  <si>
    <t>Maria Helena Melo</t>
  </si>
  <si>
    <t>Largo de Sales, 36</t>
  </si>
  <si>
    <t>+5560969196003</t>
  </si>
  <si>
    <t>joao-guilherme98@example.org</t>
  </si>
  <si>
    <t>460.253.789-83</t>
  </si>
  <si>
    <t>Jade Monteiro</t>
  </si>
  <si>
    <t>+5590936505118</t>
  </si>
  <si>
    <t>kda-paz@example.com</t>
  </si>
  <si>
    <t>238.640.157-07</t>
  </si>
  <si>
    <t>Bárbara Ferreira</t>
  </si>
  <si>
    <t>Estrada de Brito, 8</t>
  </si>
  <si>
    <t>da Paz de da Paz</t>
  </si>
  <si>
    <t>+5577979653653</t>
  </si>
  <si>
    <t>henriquecampos@example.net</t>
  </si>
  <si>
    <t xml:space="preserve"> O atendente não respeitou minha privacidade</t>
  </si>
  <si>
    <t>691.842.057-76</t>
  </si>
  <si>
    <t>Maria Vitória Pinto</t>
  </si>
  <si>
    <t>Trevo Camila Silva, 11</t>
  </si>
  <si>
    <t>+5507969477401</t>
  </si>
  <si>
    <t>ana-luizagomes@example.org</t>
  </si>
  <si>
    <t>942.350.817-05</t>
  </si>
  <si>
    <t>Mathias Costa</t>
  </si>
  <si>
    <t>Rodovia de Rios, 636</t>
  </si>
  <si>
    <t>+5505991123620</t>
  </si>
  <si>
    <t>rteixeira@example.com</t>
  </si>
  <si>
    <t>296.054.381-51</t>
  </si>
  <si>
    <t>Anna Liz Porto</t>
  </si>
  <si>
    <t>Campo de Viana, 9</t>
  </si>
  <si>
    <t>Moura do Amparo</t>
  </si>
  <si>
    <t>+55012929216971</t>
  </si>
  <si>
    <t>pedro-miguel78@example.net</t>
  </si>
  <si>
    <t>401.973.568-93</t>
  </si>
  <si>
    <t>Antônio Sales</t>
  </si>
  <si>
    <t>Pátio de Pastor, 29</t>
  </si>
  <si>
    <t>das Neves de Barbosa</t>
  </si>
  <si>
    <t>+5587910064455</t>
  </si>
  <si>
    <t>maria-juliagomes@example.net</t>
  </si>
  <si>
    <t>670.831.254-90</t>
  </si>
  <si>
    <t>Colônia Thomas Casa Grande, 9</t>
  </si>
  <si>
    <t>da Cruz do Galho</t>
  </si>
  <si>
    <t>+5593900195160</t>
  </si>
  <si>
    <t>sara05@example.com</t>
  </si>
  <si>
    <t>193.608.572-03</t>
  </si>
  <si>
    <t>Josué Melo</t>
  </si>
  <si>
    <t>Viaduto Lucas Gabriel Gonçalves, 1</t>
  </si>
  <si>
    <t>Almeida das Pedras</t>
  </si>
  <si>
    <t>+55082945665102</t>
  </si>
  <si>
    <t>freitaslucca@example.net</t>
  </si>
  <si>
    <t>910.728.435-79</t>
  </si>
  <si>
    <t>Davi Costa</t>
  </si>
  <si>
    <t>Esplanada de Lima, 41</t>
  </si>
  <si>
    <t>Azevedo de Fernandes</t>
  </si>
  <si>
    <t>+5525974970681</t>
  </si>
  <si>
    <t>asafe14@example.com</t>
  </si>
  <si>
    <t>975.324.018-04</t>
  </si>
  <si>
    <t>Dom Teixeira</t>
  </si>
  <si>
    <t>Vale de Nogueira, 64</t>
  </si>
  <si>
    <t>+55054982565314</t>
  </si>
  <si>
    <t>caldeiraeloa@example.com</t>
  </si>
  <si>
    <t>874.260.153-35</t>
  </si>
  <si>
    <t>Maria Sophia Cavalcante</t>
  </si>
  <si>
    <t>Estação Maria Isis Nogueira, 71</t>
  </si>
  <si>
    <t>+55010922605560</t>
  </si>
  <si>
    <t>da-matavitor@example.org</t>
  </si>
  <si>
    <t>689.102.734-96</t>
  </si>
  <si>
    <t>Bruna Sá</t>
  </si>
  <si>
    <t>Praça Apollo Peixoto, 27</t>
  </si>
  <si>
    <t>+5563905711919</t>
  </si>
  <si>
    <t>sabrina28@example.net</t>
  </si>
  <si>
    <t>826.574.091-30</t>
  </si>
  <si>
    <t>Melina Cavalcanti</t>
  </si>
  <si>
    <t>Estrada Abreu, 73</t>
  </si>
  <si>
    <t>+5565977245169</t>
  </si>
  <si>
    <t>oliveirabenjamin@example.net</t>
  </si>
  <si>
    <t>847.592.130-23</t>
  </si>
  <si>
    <t>Marcelo Carvalho</t>
  </si>
  <si>
    <t>Praia Maria Helena Machado</t>
  </si>
  <si>
    <t>Costela do Campo</t>
  </si>
  <si>
    <t>+55020928581457</t>
  </si>
  <si>
    <t>daragao@example.com</t>
  </si>
  <si>
    <t>763.520.189-12</t>
  </si>
  <si>
    <t>Luigi da Rosa</t>
  </si>
  <si>
    <t>Área de Borges, 958</t>
  </si>
  <si>
    <t>+5520983349452</t>
  </si>
  <si>
    <t>macedoluiza@example.org</t>
  </si>
  <si>
    <t>867.509.321-77</t>
  </si>
  <si>
    <t>Vitor Hugo Costela</t>
  </si>
  <si>
    <t>Viela da Cruz, 14</t>
  </si>
  <si>
    <t>+5548939823744</t>
  </si>
  <si>
    <t>ada-rosa@example.org</t>
  </si>
  <si>
    <t>352.041.786-35</t>
  </si>
  <si>
    <t>Hellena Abreu</t>
  </si>
  <si>
    <t>Condomínio Theo Nunes, 86</t>
  </si>
  <si>
    <t>Campos de Costa</t>
  </si>
  <si>
    <t>+5537976614697</t>
  </si>
  <si>
    <t>andre23@example.net</t>
  </si>
  <si>
    <t>305.914.728-05</t>
  </si>
  <si>
    <t>Benjamim da Mota</t>
  </si>
  <si>
    <t>Distrito José Pedro Aparecida, 25</t>
  </si>
  <si>
    <t>+5513928671666</t>
  </si>
  <si>
    <t>scosta@example.org</t>
  </si>
  <si>
    <t>851.072.346-07</t>
  </si>
  <si>
    <t>Vale Vasconcelos, 65</t>
  </si>
  <si>
    <t>+55014997676518</t>
  </si>
  <si>
    <t>gael-henrique51@example.com</t>
  </si>
  <si>
    <t>519.670.843-00</t>
  </si>
  <si>
    <t>Ana Beatriz Farias</t>
  </si>
  <si>
    <t>Parque Cecilia Martins, 86</t>
  </si>
  <si>
    <t>+5551966495653</t>
  </si>
  <si>
    <t>ryansousa@example.net</t>
  </si>
  <si>
    <t>304.928.156-15</t>
  </si>
  <si>
    <t>Asafe da Cunha</t>
  </si>
  <si>
    <t>Quadra de Moraes, 82</t>
  </si>
  <si>
    <t>+5576966009179</t>
  </si>
  <si>
    <t>portomaria@example.net</t>
  </si>
  <si>
    <t>150.748.962-58</t>
  </si>
  <si>
    <t>Brayan Alves</t>
  </si>
  <si>
    <t>Vereda de Moraes, 5</t>
  </si>
  <si>
    <t>+5556942579768</t>
  </si>
  <si>
    <t>theo01@example.org</t>
  </si>
  <si>
    <t>479.826.305-29</t>
  </si>
  <si>
    <t>Área de Moura, 668</t>
  </si>
  <si>
    <t>+55087968527646</t>
  </si>
  <si>
    <t>ana-liz60@example.com</t>
  </si>
  <si>
    <t>835.926.174-19</t>
  </si>
  <si>
    <t>Helena Pimenta</t>
  </si>
  <si>
    <t>Ladeira Fonseca, 30</t>
  </si>
  <si>
    <t>+5552915551987</t>
  </si>
  <si>
    <t>isis40@example.com</t>
  </si>
  <si>
    <t>128.509.463-89</t>
  </si>
  <si>
    <t>Henrique Barros</t>
  </si>
  <si>
    <t>Estação Mendonça, 28</t>
  </si>
  <si>
    <t>+5583946719010</t>
  </si>
  <si>
    <t>arthurborges@example.com</t>
  </si>
  <si>
    <t>013.529.874-14</t>
  </si>
  <si>
    <t>Ravi Lucca Caldeira</t>
  </si>
  <si>
    <t>Trecho Daniela da Costa, 86</t>
  </si>
  <si>
    <t>+5593901947602</t>
  </si>
  <si>
    <t>ana-julianogueira@example.com</t>
  </si>
  <si>
    <t>689.071.534-93</t>
  </si>
  <si>
    <t>Emanuel Siqueira</t>
  </si>
  <si>
    <t>Feira Isabelly Rocha, 1</t>
  </si>
  <si>
    <t>+5576999671263</t>
  </si>
  <si>
    <t>ooliveira@example.org</t>
  </si>
  <si>
    <t>948.157.620-58</t>
  </si>
  <si>
    <t>Marcela da Mata</t>
  </si>
  <si>
    <t>Praia de Aragão, 44</t>
  </si>
  <si>
    <t>Pinto de Sampaio</t>
  </si>
  <si>
    <t>+5594958116465</t>
  </si>
  <si>
    <t>lgoncalves@example.net</t>
  </si>
  <si>
    <t>314.289.067-03</t>
  </si>
  <si>
    <t>Arthur Novaes</t>
  </si>
  <si>
    <t>Feira Ian Mendonça, 9</t>
  </si>
  <si>
    <t>+5526995594984</t>
  </si>
  <si>
    <t>luna92@example.com</t>
  </si>
  <si>
    <t>493.821.670-13</t>
  </si>
  <si>
    <t>Cecilia Barros</t>
  </si>
  <si>
    <t>Trecho Davi Lucca Siqueira, 45</t>
  </si>
  <si>
    <t>+5593950779269</t>
  </si>
  <si>
    <t>mariah98@example.org</t>
  </si>
  <si>
    <t>149.275.863-91</t>
  </si>
  <si>
    <t>Isaque Novaes</t>
  </si>
  <si>
    <t>Recanto Vicente Sá, 54</t>
  </si>
  <si>
    <t>Costa Grande</t>
  </si>
  <si>
    <t>+5591968844598</t>
  </si>
  <si>
    <t>camaraayla@example.com</t>
  </si>
  <si>
    <t>261.879.453-28</t>
  </si>
  <si>
    <t>Levi Farias</t>
  </si>
  <si>
    <t>Estrada Aragão, 398</t>
  </si>
  <si>
    <t>+55076932595916</t>
  </si>
  <si>
    <t>bento58@example.org</t>
  </si>
  <si>
    <t>419.723.085-05</t>
  </si>
  <si>
    <t>Aeroporto de Aragão, 75</t>
  </si>
  <si>
    <t>Aragão de Vasconcelos</t>
  </si>
  <si>
    <t>+5528929573635</t>
  </si>
  <si>
    <t>qmarques@example.com</t>
  </si>
  <si>
    <t>452.789.630-00</t>
  </si>
  <si>
    <t>Lara Sampaio</t>
  </si>
  <si>
    <t>Loteamento Brito</t>
  </si>
  <si>
    <t>Sousa da Praia</t>
  </si>
  <si>
    <t>+5520955149387</t>
  </si>
  <si>
    <t>foliveira@example.net</t>
  </si>
  <si>
    <t>495.130.768-57</t>
  </si>
  <si>
    <t>Luiz Miguel Nunes</t>
  </si>
  <si>
    <t>Trevo Fogaça, 609</t>
  </si>
  <si>
    <t>+5561926460149</t>
  </si>
  <si>
    <t>ana-carolina33@example.net</t>
  </si>
  <si>
    <t>538.690.247-47</t>
  </si>
  <si>
    <t>Rafaela Guerra</t>
  </si>
  <si>
    <t>Via Liam Pinto, 93</t>
  </si>
  <si>
    <t>+5559928553013</t>
  </si>
  <si>
    <t>heloisamelo@example.org</t>
  </si>
  <si>
    <t>958.317.204-97</t>
  </si>
  <si>
    <t>Carolina Gomes</t>
  </si>
  <si>
    <t>Pátio Arthur Rezende, 30</t>
  </si>
  <si>
    <t>+5560993440781</t>
  </si>
  <si>
    <t>andreda-mata@example.net</t>
  </si>
  <si>
    <t>316.490.587-48</t>
  </si>
  <si>
    <t>Benjamin Pires</t>
  </si>
  <si>
    <t>Lagoa da Paz, 8</t>
  </si>
  <si>
    <t>+55071997795106</t>
  </si>
  <si>
    <t>vargasisadora@example.org</t>
  </si>
  <si>
    <t>096.317.842-31</t>
  </si>
  <si>
    <t>Ryan da Conceição</t>
  </si>
  <si>
    <t>Feira de Barbosa, 904</t>
  </si>
  <si>
    <t>+5582936424827</t>
  </si>
  <si>
    <t>guerramanuella@example.com</t>
  </si>
  <si>
    <t>410.783.269-40</t>
  </si>
  <si>
    <t>Sophia Viana</t>
  </si>
  <si>
    <t>Vereda de Jesus, 82</t>
  </si>
  <si>
    <t>+55015916877164</t>
  </si>
  <si>
    <t>riosmiguel@example.com</t>
  </si>
  <si>
    <t>415.329.076-99</t>
  </si>
  <si>
    <t>Matheus Lima</t>
  </si>
  <si>
    <t>Rua de Moraes, 44</t>
  </si>
  <si>
    <t>+55051925766043</t>
  </si>
  <si>
    <t>isabella38@example.org</t>
  </si>
  <si>
    <t>864.719.305-93</t>
  </si>
  <si>
    <t>Sophia Guerra</t>
  </si>
  <si>
    <t>Avenida Ana Julia Camargo</t>
  </si>
  <si>
    <t>Siqueira de Aragão</t>
  </si>
  <si>
    <t>+55067963663495</t>
  </si>
  <si>
    <t>xaragao@example.com</t>
  </si>
  <si>
    <t>940.521.687-20</t>
  </si>
  <si>
    <t>João Miguel Garcia</t>
  </si>
  <si>
    <t>Lagoa de Rocha</t>
  </si>
  <si>
    <t>+5501922759724</t>
  </si>
  <si>
    <t>vitor-gabriel36@example.com</t>
  </si>
  <si>
    <t>361.584.029-15</t>
  </si>
  <si>
    <t>Bianca Fogaça</t>
  </si>
  <si>
    <t>Conjunto Vinicius Rios, 53</t>
  </si>
  <si>
    <t>Correia do Norte</t>
  </si>
  <si>
    <t>+5554950042338</t>
  </si>
  <si>
    <t>dsouza@example.org</t>
  </si>
  <si>
    <t>504.681.372-62</t>
  </si>
  <si>
    <t>Gael Farias</t>
  </si>
  <si>
    <t>Praça Cavalcanti, 3</t>
  </si>
  <si>
    <t>+5528919056942</t>
  </si>
  <si>
    <t>806.157.942-11</t>
  </si>
  <si>
    <t>Sarah Teixeira</t>
  </si>
  <si>
    <t>Jardim Siqueira, 23</t>
  </si>
  <si>
    <t>+5590944450929</t>
  </si>
  <si>
    <t>anthony20@example.net</t>
  </si>
  <si>
    <t>932.017.856-95</t>
  </si>
  <si>
    <t>Heloisa Cunha</t>
  </si>
  <si>
    <t>Condomínio da Mota, 1</t>
  </si>
  <si>
    <t>+5526937635864</t>
  </si>
  <si>
    <t>idas-neves@example.org</t>
  </si>
  <si>
    <t>721.608.945-67</t>
  </si>
  <si>
    <t>Loteamento de da Mata, 362</t>
  </si>
  <si>
    <t>Porto das Pedras</t>
  </si>
  <si>
    <t>+5590987788391</t>
  </si>
  <si>
    <t>jvargas@example.net</t>
  </si>
  <si>
    <t>970.318.265-86</t>
  </si>
  <si>
    <t>Anthony Gabriel Freitas</t>
  </si>
  <si>
    <t>Distrito de Peixoto, 47</t>
  </si>
  <si>
    <t>+5510926281167</t>
  </si>
  <si>
    <t>laura86@example.net</t>
  </si>
  <si>
    <t>817.350.492-04</t>
  </si>
  <si>
    <t>Leonardo Brito</t>
  </si>
  <si>
    <t>Trevo Oliveira, 6</t>
  </si>
  <si>
    <t>+5534977551487</t>
  </si>
  <si>
    <t>462.573.890-38</t>
  </si>
  <si>
    <t>Danilo Viana</t>
  </si>
  <si>
    <t>Jardim Benicio Castro</t>
  </si>
  <si>
    <t>+55019955037840</t>
  </si>
  <si>
    <t>laisfernandes@example.com</t>
  </si>
  <si>
    <t>716.235.098-40</t>
  </si>
  <si>
    <t>Travessa Albuquerque, 7</t>
  </si>
  <si>
    <t>Brito de Brito</t>
  </si>
  <si>
    <t>+5538973668757</t>
  </si>
  <si>
    <t>stella17@example.com</t>
  </si>
  <si>
    <t>568.143.027-80</t>
  </si>
  <si>
    <t>Maria Flor Duarte</t>
  </si>
  <si>
    <t>Viela Maria Cecília Carvalho, 66</t>
  </si>
  <si>
    <t>+55066987770836</t>
  </si>
  <si>
    <t>valentina73@example.com</t>
  </si>
  <si>
    <t>417.965.028-20</t>
  </si>
  <si>
    <t>Augusto Farias</t>
  </si>
  <si>
    <t>Favela de Andrade, 1</t>
  </si>
  <si>
    <t>+5505950108529</t>
  </si>
  <si>
    <t>maria-vitoriacastro@example.org</t>
  </si>
  <si>
    <t>857.064.291-11</t>
  </si>
  <si>
    <t>Maria Vitória Caldeira</t>
  </si>
  <si>
    <t>Via Moraes, 83</t>
  </si>
  <si>
    <t>+5512940057705</t>
  </si>
  <si>
    <t>das-nevesnicole@example.com</t>
  </si>
  <si>
    <t>197.435.086-00</t>
  </si>
  <si>
    <t>Mariana Azevedo</t>
  </si>
  <si>
    <t>Rodovia Lucas Caldeira, 6</t>
  </si>
  <si>
    <t>+55048937652923</t>
  </si>
  <si>
    <t>dante44@example.org</t>
  </si>
  <si>
    <t>473.061.952-80</t>
  </si>
  <si>
    <t>Stephany Moraes</t>
  </si>
  <si>
    <t>Distrito de Barbosa, 9</t>
  </si>
  <si>
    <t>+5575993045133</t>
  </si>
  <si>
    <t>silveiraisabella@example.net</t>
  </si>
  <si>
    <t>048.179.253-88</t>
  </si>
  <si>
    <t>Mariane Pacheco</t>
  </si>
  <si>
    <t>Vereda Gustavo Henrique Macedo, 92</t>
  </si>
  <si>
    <t>Freitas de Caldeira</t>
  </si>
  <si>
    <t>+5592965477534</t>
  </si>
  <si>
    <t>beatrizbrito@example.org</t>
  </si>
  <si>
    <t>425.389.710-04</t>
  </si>
  <si>
    <t>Luiz Gustavo Novais</t>
  </si>
  <si>
    <t>Núcleo de Porto</t>
  </si>
  <si>
    <t>+5523983691351</t>
  </si>
  <si>
    <t>liam02@example.org</t>
  </si>
  <si>
    <t>902.673.518-95</t>
  </si>
  <si>
    <t>Vale Gabriel Aparecida, 27</t>
  </si>
  <si>
    <t>Barros Grande</t>
  </si>
  <si>
    <t>+5519938598769</t>
  </si>
  <si>
    <t>yborges@example.org</t>
  </si>
  <si>
    <t>386.205.194-33</t>
  </si>
  <si>
    <t>Vereda Castro, 5</t>
  </si>
  <si>
    <t>+5569939700044</t>
  </si>
  <si>
    <t>ypereira@example.org</t>
  </si>
  <si>
    <t>036.857.942-56</t>
  </si>
  <si>
    <t>Amanda Silva</t>
  </si>
  <si>
    <t>Campo de Aragão, 71</t>
  </si>
  <si>
    <t>+5557975008519</t>
  </si>
  <si>
    <t>fogacaanthony-gabriel@example.org</t>
  </si>
  <si>
    <t>431.870.629-03</t>
  </si>
  <si>
    <t>Catarina das Neves</t>
  </si>
  <si>
    <t>Residencial Nunes, 24</t>
  </si>
  <si>
    <t>+5542936478694</t>
  </si>
  <si>
    <t>freitasluara@example.com</t>
  </si>
  <si>
    <t>290.386.174-96</t>
  </si>
  <si>
    <t>Valentina Sousa</t>
  </si>
  <si>
    <t>Largo Rocha, 5</t>
  </si>
  <si>
    <t>+55096994294237</t>
  </si>
  <si>
    <t>danielada-cunha@example.org</t>
  </si>
  <si>
    <t>605.739.284-10</t>
  </si>
  <si>
    <t>Isadora da Paz</t>
  </si>
  <si>
    <t>Esplanada Cauã Montenegro, 39</t>
  </si>
  <si>
    <t>+5519904071031</t>
  </si>
  <si>
    <t>erick43@example.net</t>
  </si>
  <si>
    <t>824.367.950-29</t>
  </si>
  <si>
    <t>José Pedro da Luz</t>
  </si>
  <si>
    <t>Área de da Cunha, 196</t>
  </si>
  <si>
    <t>+55096983435404</t>
  </si>
  <si>
    <t>159.082.634-51</t>
  </si>
  <si>
    <t>Theo Novaes</t>
  </si>
  <si>
    <t>Sítio Melissa Freitas, 99</t>
  </si>
  <si>
    <t>+5599916330151</t>
  </si>
  <si>
    <t>scaldeira@example.net</t>
  </si>
  <si>
    <t>076.523.819-59</t>
  </si>
  <si>
    <t>Isabela Aragão</t>
  </si>
  <si>
    <t>Lago de Barros, 76</t>
  </si>
  <si>
    <t>+55022956999204</t>
  </si>
  <si>
    <t>lopesenrico@example.com</t>
  </si>
  <si>
    <t>476.301.295-99</t>
  </si>
  <si>
    <t>Agatha Peixoto</t>
  </si>
  <si>
    <t>Lago de Pacheco, 31</t>
  </si>
  <si>
    <t>+5505928512214</t>
  </si>
  <si>
    <t>ravi-lucca30@example.net</t>
  </si>
  <si>
    <t>271.483.596-19</t>
  </si>
  <si>
    <t>Mathias Ribeiro</t>
  </si>
  <si>
    <t>Recanto Ana Carolina Machado, 969</t>
  </si>
  <si>
    <t>Peixoto Verde</t>
  </si>
  <si>
    <t>+5590993658932</t>
  </si>
  <si>
    <t>sophiaabreu@example.net</t>
  </si>
  <si>
    <t>852.094.637-29</t>
  </si>
  <si>
    <t>Ana Cecília Mendes</t>
  </si>
  <si>
    <t>Rua Farias, 809</t>
  </si>
  <si>
    <t>+5512922206603</t>
  </si>
  <si>
    <t>rporto@example.org</t>
  </si>
  <si>
    <t>179.048.653-00</t>
  </si>
  <si>
    <t>Benicio Lopes</t>
  </si>
  <si>
    <t>Recanto Luiz Fernando Ramos, 87</t>
  </si>
  <si>
    <t>Sales de Pereira</t>
  </si>
  <si>
    <t>+55047985040520</t>
  </si>
  <si>
    <t>ana-juliavargas@example.net</t>
  </si>
  <si>
    <t>532.196.478-55</t>
  </si>
  <si>
    <t>Felipe Costa</t>
  </si>
  <si>
    <t>Ladeira Maria Luísa Melo, 1</t>
  </si>
  <si>
    <t>+55076930699719</t>
  </si>
  <si>
    <t>198.245.637-09</t>
  </si>
  <si>
    <t>Melina Gomes</t>
  </si>
  <si>
    <t>Fazenda Otávio Pastor, 628</t>
  </si>
  <si>
    <t>+5582916437587</t>
  </si>
  <si>
    <t>fogacaleonardo@example.com</t>
  </si>
  <si>
    <t>038.749.165-10</t>
  </si>
  <si>
    <t>Larissa Freitas</t>
  </si>
  <si>
    <t>Setor de Aragão, 3</t>
  </si>
  <si>
    <t>+5596961594384</t>
  </si>
  <si>
    <t>dsa@example.net</t>
  </si>
  <si>
    <t>564.831.092-70</t>
  </si>
  <si>
    <t>Benjamin Santos</t>
  </si>
  <si>
    <t>Vereda de Alves, 1</t>
  </si>
  <si>
    <t>Mendonça da Praia</t>
  </si>
  <si>
    <t>+5532941912861</t>
  </si>
  <si>
    <t>ana-juliacardoso@example.org</t>
  </si>
  <si>
    <t>265.438.791-73</t>
  </si>
  <si>
    <t>Stella Rezende</t>
  </si>
  <si>
    <t>Viaduto de Moraes, 28</t>
  </si>
  <si>
    <t>Leão da Serra</t>
  </si>
  <si>
    <t>+5538966317530</t>
  </si>
  <si>
    <t>aurora30@example.org</t>
  </si>
  <si>
    <t>791.568.023-40</t>
  </si>
  <si>
    <t>Maria Eduarda Teixeira</t>
  </si>
  <si>
    <t>Via Marques, 708</t>
  </si>
  <si>
    <t>+5542924828902</t>
  </si>
  <si>
    <t>ana-clara52@example.com</t>
  </si>
  <si>
    <t>902.731.684-87</t>
  </si>
  <si>
    <t>Isabelly Oliveira</t>
  </si>
  <si>
    <t>Campo Mendes, 30</t>
  </si>
  <si>
    <t>+5560938599809</t>
  </si>
  <si>
    <t>montenegrolucca@example.org</t>
  </si>
  <si>
    <t>867.149.035-10</t>
  </si>
  <si>
    <t>Leandro Barbosa</t>
  </si>
  <si>
    <t>Avenida José Miguel da Mota, 1</t>
  </si>
  <si>
    <t>+5511992270893</t>
  </si>
  <si>
    <t>pedro-lucas87@example.org</t>
  </si>
  <si>
    <t>648.120.357-08</t>
  </si>
  <si>
    <t>Luigi Melo</t>
  </si>
  <si>
    <t>Morro de Novais, 41</t>
  </si>
  <si>
    <t>Porto de Minas</t>
  </si>
  <si>
    <t>+5596979052266</t>
  </si>
  <si>
    <t>gustavo48@example.com</t>
  </si>
  <si>
    <t>485.716.320-90</t>
  </si>
  <si>
    <t>Davi Lucas Castro</t>
  </si>
  <si>
    <t>Via Costela, 5</t>
  </si>
  <si>
    <t>+5577949473183</t>
  </si>
  <si>
    <t>gaelda-cruz@example.org</t>
  </si>
  <si>
    <t>069.873.124-78</t>
  </si>
  <si>
    <t>Emanuelly Vargas</t>
  </si>
  <si>
    <t>Praça Ana Beatriz Borges, 72</t>
  </si>
  <si>
    <t>+5550918225744</t>
  </si>
  <si>
    <t>julianovaes@example.net</t>
  </si>
  <si>
    <t xml:space="preserve"> O atendente não se mostrou proativo em resolver meu problema</t>
  </si>
  <si>
    <t>530.621.849-06</t>
  </si>
  <si>
    <t>Maria Fernanda Mendonça</t>
  </si>
  <si>
    <t>Favela Valentina Barros, 8</t>
  </si>
  <si>
    <t>+5527944579861</t>
  </si>
  <si>
    <t>kevin73@example.org</t>
  </si>
  <si>
    <t>458.027.963-83</t>
  </si>
  <si>
    <t>Rafael Sousa</t>
  </si>
  <si>
    <t>Campo Henry Ferreira, 50</t>
  </si>
  <si>
    <t>+5590961253945</t>
  </si>
  <si>
    <t>871.629.053-40</t>
  </si>
  <si>
    <t>Morro Melissa Nascimento, 825</t>
  </si>
  <si>
    <t>+5584949204286</t>
  </si>
  <si>
    <t>teixeirajoana@example.net</t>
  </si>
  <si>
    <t>216.837.504-62</t>
  </si>
  <si>
    <t>Igor Barbosa</t>
  </si>
  <si>
    <t>Vila de Duarte, 14</t>
  </si>
  <si>
    <t>Viana Paulista</t>
  </si>
  <si>
    <t>+5585931632531</t>
  </si>
  <si>
    <t>mariafonseca@example.org</t>
  </si>
  <si>
    <t>958.741.620-11</t>
  </si>
  <si>
    <t>Benicio Fernandes</t>
  </si>
  <si>
    <t>Quadra Ana Beatriz Almeida, 20</t>
  </si>
  <si>
    <t>+5552987452549</t>
  </si>
  <si>
    <t>hmoraes@example.org</t>
  </si>
  <si>
    <t>314.980.257-14</t>
  </si>
  <si>
    <t>Francisco Barbosa</t>
  </si>
  <si>
    <t>Rua Cardoso, 50</t>
  </si>
  <si>
    <t>+5599921310874</t>
  </si>
  <si>
    <t>da-matacecilia@example.org</t>
  </si>
  <si>
    <t>745.893.162-00</t>
  </si>
  <si>
    <t>Henry Gabriel Nascimento</t>
  </si>
  <si>
    <t>Morro Farias, 540</t>
  </si>
  <si>
    <t>Nogueira de da Mota</t>
  </si>
  <si>
    <t>+55001940179355</t>
  </si>
  <si>
    <t>riosmaria-fernanda@example.org</t>
  </si>
  <si>
    <t>472.630.589-10</t>
  </si>
  <si>
    <t>Maria Julia Fernandes</t>
  </si>
  <si>
    <t>Lago Novais, 37</t>
  </si>
  <si>
    <t>+55095915884499</t>
  </si>
  <si>
    <t>bsampaio@example.net</t>
  </si>
  <si>
    <t>538.670.412-53</t>
  </si>
  <si>
    <t>João Felipe Ferreira</t>
  </si>
  <si>
    <t>Recanto Rocha, 9</t>
  </si>
  <si>
    <t>+5562907643515</t>
  </si>
  <si>
    <t>martinsdom@example.org</t>
  </si>
  <si>
    <t>725.416.890-20</t>
  </si>
  <si>
    <t>André Martins</t>
  </si>
  <si>
    <t>Área Maria Isis Garcia</t>
  </si>
  <si>
    <t>Azevedo de Duarte</t>
  </si>
  <si>
    <t>+5592965953578</t>
  </si>
  <si>
    <t>ana-vitoria76@example.net</t>
  </si>
  <si>
    <t>618.304.957-39</t>
  </si>
  <si>
    <t>Recanto Leandro Sampaio, 889</t>
  </si>
  <si>
    <t>Novaes de Martins</t>
  </si>
  <si>
    <t>+5549991153068</t>
  </si>
  <si>
    <t>cnascimento@example.org</t>
  </si>
  <si>
    <t>573.421.608-90</t>
  </si>
  <si>
    <t>Heloísa Nogueira</t>
  </si>
  <si>
    <t>Morro de da Rocha, 55</t>
  </si>
  <si>
    <t>+5533911229379</t>
  </si>
  <si>
    <t>juanda-conceicao@example.org</t>
  </si>
  <si>
    <t>264.589.130-60</t>
  </si>
  <si>
    <t>Allana Melo</t>
  </si>
  <si>
    <t>Colônia Garcia</t>
  </si>
  <si>
    <t>+5566987280962</t>
  </si>
  <si>
    <t>pedro58@example.org</t>
  </si>
  <si>
    <t>092.781.456-02</t>
  </si>
  <si>
    <t>Emanuelly Costela</t>
  </si>
  <si>
    <t>Largo Carvalho, 5</t>
  </si>
  <si>
    <t>+5543930658454</t>
  </si>
  <si>
    <t>beatriz84@example.net</t>
  </si>
  <si>
    <t>386.179.542-64</t>
  </si>
  <si>
    <t>Maysa Monteiro</t>
  </si>
  <si>
    <t>Vereda Mendes</t>
  </si>
  <si>
    <t>Martins Grande</t>
  </si>
  <si>
    <t>+5539968100705</t>
  </si>
  <si>
    <t>melocecilia@example.org</t>
  </si>
  <si>
    <t>849.637.152-28</t>
  </si>
  <si>
    <t>Heloisa Aparecida</t>
  </si>
  <si>
    <t>Via Costela, 57</t>
  </si>
  <si>
    <t>da Conceição Alegre</t>
  </si>
  <si>
    <t>+5568958480035</t>
  </si>
  <si>
    <t>jadepeixoto@example.com</t>
  </si>
  <si>
    <t>841.635.902-42</t>
  </si>
  <si>
    <t>Vinicius da Rocha</t>
  </si>
  <si>
    <t>Praia de Leão, 69</t>
  </si>
  <si>
    <t>+55003944798843</t>
  </si>
  <si>
    <t>joanaaraujo@example.org</t>
  </si>
  <si>
    <t>876.452.193-19</t>
  </si>
  <si>
    <t>Zoe Pimenta</t>
  </si>
  <si>
    <t>Alameda da Mata, 88</t>
  </si>
  <si>
    <t>+5506987979990</t>
  </si>
  <si>
    <t>ana-clara31@example.com</t>
  </si>
  <si>
    <t>725.419.836-46</t>
  </si>
  <si>
    <t>Eloá Costela</t>
  </si>
  <si>
    <t>Favela de Nunes, 819</t>
  </si>
  <si>
    <t>Ribeiro do Galho</t>
  </si>
  <si>
    <t>+5544937516279</t>
  </si>
  <si>
    <t>giovannapimenta@example.org</t>
  </si>
  <si>
    <t>529.408.673-56</t>
  </si>
  <si>
    <t>Luiz Miguel Souza</t>
  </si>
  <si>
    <t>Lago Freitas, 6</t>
  </si>
  <si>
    <t>Borges das Pedras</t>
  </si>
  <si>
    <t>+55053997922489</t>
  </si>
  <si>
    <t>salesdiogo@example.net</t>
  </si>
  <si>
    <t>439.201.658-70</t>
  </si>
  <si>
    <t>Área de Pastor, 286</t>
  </si>
  <si>
    <t>+55091920795764</t>
  </si>
  <si>
    <t>204.735.618-08</t>
  </si>
  <si>
    <t>Julia Cirino</t>
  </si>
  <si>
    <t>Jardim Moreira, 94</t>
  </si>
  <si>
    <t>Barbosa Grande</t>
  </si>
  <si>
    <t>+5542949225534</t>
  </si>
  <si>
    <t>igor83@example.org</t>
  </si>
  <si>
    <t>187.563.920-95</t>
  </si>
  <si>
    <t>Isabelly Sales</t>
  </si>
  <si>
    <t>Lago Nogueira, 4</t>
  </si>
  <si>
    <t>+55071933716356</t>
  </si>
  <si>
    <t>salesmarina@example.net</t>
  </si>
  <si>
    <t>074.823.561-26</t>
  </si>
  <si>
    <t>Maria Alice Brito</t>
  </si>
  <si>
    <t>Rua de Ramos, 35</t>
  </si>
  <si>
    <t>+55095917229278</t>
  </si>
  <si>
    <t>souzaigor@example.org</t>
  </si>
  <si>
    <t>482.567.130-62</t>
  </si>
  <si>
    <t>Yan Nunes</t>
  </si>
  <si>
    <t>Favela Nogueira, 2</t>
  </si>
  <si>
    <t>+5589911400373</t>
  </si>
  <si>
    <t>bernardoaragao@example.net</t>
  </si>
  <si>
    <t>829.365.170-95</t>
  </si>
  <si>
    <t>Estrada Alice Moura, 8</t>
  </si>
  <si>
    <t>+55054995528316</t>
  </si>
  <si>
    <t>amandaalves@example.net</t>
  </si>
  <si>
    <t>385.041.679-84</t>
  </si>
  <si>
    <t>Vitória Fonseca</t>
  </si>
  <si>
    <t>Via Vitor Aragão, 19</t>
  </si>
  <si>
    <t>da Cunha da Mata</t>
  </si>
  <si>
    <t>+5579906331509</t>
  </si>
  <si>
    <t>nsales@example.net</t>
  </si>
  <si>
    <t>172.806.459-76</t>
  </si>
  <si>
    <t>Recanto Jesus, 89</t>
  </si>
  <si>
    <t>+5560963768671</t>
  </si>
  <si>
    <t>lucca94@example.com</t>
  </si>
  <si>
    <t>746.829.301-50</t>
  </si>
  <si>
    <t>Largo das Neves, 85</t>
  </si>
  <si>
    <t>+5535989330474</t>
  </si>
  <si>
    <t>aylla56@example.net</t>
  </si>
  <si>
    <t>459.870.126-94</t>
  </si>
  <si>
    <t>Liam da Mata</t>
  </si>
  <si>
    <t>Esplanada de Cardoso</t>
  </si>
  <si>
    <t>+5540916667031</t>
  </si>
  <si>
    <t>gaelvargas@example.org</t>
  </si>
  <si>
    <t>072.581.396-21</t>
  </si>
  <si>
    <t>Bianca Alves</t>
  </si>
  <si>
    <t>Fazenda Rios</t>
  </si>
  <si>
    <t>+5551998805676</t>
  </si>
  <si>
    <t>barrosbella@example.org</t>
  </si>
  <si>
    <t>042.156.879-85</t>
  </si>
  <si>
    <t>Esplanada de Pastor, 999</t>
  </si>
  <si>
    <t>+5535906835870</t>
  </si>
  <si>
    <t>guilherme91@example.net</t>
  </si>
  <si>
    <t>520.639.841-15</t>
  </si>
  <si>
    <t>Ayla Alves</t>
  </si>
  <si>
    <t>Lago de Machado</t>
  </si>
  <si>
    <t>+5531985106191</t>
  </si>
  <si>
    <t>juan44@example.org</t>
  </si>
  <si>
    <t>617.945.238-55</t>
  </si>
  <si>
    <t>Bernardo da Rocha</t>
  </si>
  <si>
    <t>Morro Apollo Monteiro</t>
  </si>
  <si>
    <t>+5525941694559</t>
  </si>
  <si>
    <t>ecassiano@example.com</t>
  </si>
  <si>
    <t>574.186.093-10</t>
  </si>
  <si>
    <t>Oliver Teixeira</t>
  </si>
  <si>
    <t>Condomínio Câmara, 6</t>
  </si>
  <si>
    <t>+5564932247859</t>
  </si>
  <si>
    <t>bryan41@example.com</t>
  </si>
  <si>
    <t>786.921.534-19</t>
  </si>
  <si>
    <t>Ana Laura Cardoso</t>
  </si>
  <si>
    <t>Trecho Campos, 699</t>
  </si>
  <si>
    <t>Andrade de Silveira</t>
  </si>
  <si>
    <t>+5588965006120</t>
  </si>
  <si>
    <t>murilo65@example.com</t>
  </si>
  <si>
    <t>832.590.147-05</t>
  </si>
  <si>
    <t>Mariah Moreira</t>
  </si>
  <si>
    <t>Favela da Mata</t>
  </si>
  <si>
    <t>Lopes de Vasconcelos</t>
  </si>
  <si>
    <t>+5591934906531</t>
  </si>
  <si>
    <t>vargaslevi@example.net</t>
  </si>
  <si>
    <t>648.592.017-01</t>
  </si>
  <si>
    <t>Trevo de Garcia, 72</t>
  </si>
  <si>
    <t>+5518945089566</t>
  </si>
  <si>
    <t>santosmaite@example.net</t>
  </si>
  <si>
    <t>014.732.958-23</t>
  </si>
  <si>
    <t>Yago Fonseca</t>
  </si>
  <si>
    <t>Chácara Maria Alice Rodrigues, 31</t>
  </si>
  <si>
    <t>+5505982073316</t>
  </si>
  <si>
    <t>369.754.028-92</t>
  </si>
  <si>
    <t>Ana Beatriz Alves</t>
  </si>
  <si>
    <t>Morro Abreu, 71</t>
  </si>
  <si>
    <t>+5546920107778</t>
  </si>
  <si>
    <t>maria-alice29@example.org</t>
  </si>
  <si>
    <t>638.147.902-78</t>
  </si>
  <si>
    <t>Bella Almeida</t>
  </si>
  <si>
    <t>Campo Moreira, 67</t>
  </si>
  <si>
    <t>da Costa dos Dourados</t>
  </si>
  <si>
    <t>+5587954128971</t>
  </si>
  <si>
    <t>ana-liviaalmeida@example.com</t>
  </si>
  <si>
    <t>602.587.439-56</t>
  </si>
  <si>
    <t>Ágatha Pereira</t>
  </si>
  <si>
    <t>Estrada Casa Grande, 9</t>
  </si>
  <si>
    <t>+5594972185915</t>
  </si>
  <si>
    <t>alvesguilherme@example.net</t>
  </si>
  <si>
    <t>037.852.491-79</t>
  </si>
  <si>
    <t>Benjamin da Conceição</t>
  </si>
  <si>
    <t>Lagoa de Porto, 20</t>
  </si>
  <si>
    <t>+5512949487800</t>
  </si>
  <si>
    <t>dgarcia@example.com</t>
  </si>
  <si>
    <t>269.031.457-61</t>
  </si>
  <si>
    <t>Lara Sousa</t>
  </si>
  <si>
    <t>Loteamento de Montenegro</t>
  </si>
  <si>
    <t>Pacheco do Campo</t>
  </si>
  <si>
    <t>+5515991309220</t>
  </si>
  <si>
    <t>zsampaio@example.org</t>
  </si>
  <si>
    <t>605.234.917-43</t>
  </si>
  <si>
    <t>Luana Rios</t>
  </si>
  <si>
    <t>Lagoa de Fogaça, 97</t>
  </si>
  <si>
    <t>+5560974436528</t>
  </si>
  <si>
    <t>saaugusto@example.net</t>
  </si>
  <si>
    <t>382.605.794-56</t>
  </si>
  <si>
    <t>Noah Costela</t>
  </si>
  <si>
    <t>Rodovia de Andrade, 46</t>
  </si>
  <si>
    <t>+5539940584787</t>
  </si>
  <si>
    <t>sofiafreitas@example.com</t>
  </si>
  <si>
    <t>071.824.369-22</t>
  </si>
  <si>
    <t>Ágatha Novaes</t>
  </si>
  <si>
    <t>Lagoa Nunes, 402</t>
  </si>
  <si>
    <t>Silveira de Cavalcante</t>
  </si>
  <si>
    <t>+55052964638682</t>
  </si>
  <si>
    <t>245.089.763-10</t>
  </si>
  <si>
    <t>Heitor Pimenta</t>
  </si>
  <si>
    <t>Loteamento Guerra, 77</t>
  </si>
  <si>
    <t>+5529944136308</t>
  </si>
  <si>
    <t>uda-conceicao@example.com</t>
  </si>
  <si>
    <t>453.921.876-09</t>
  </si>
  <si>
    <t>Bruna Pimenta</t>
  </si>
  <si>
    <t>Campo de da Mata, 961</t>
  </si>
  <si>
    <t>+55069951844002</t>
  </si>
  <si>
    <t>wazevedo@example.net</t>
  </si>
  <si>
    <t>847.193.260-13</t>
  </si>
  <si>
    <t>Maria Eduarda Cassiano</t>
  </si>
  <si>
    <t>Loteamento João Lucas Ribeiro, 1</t>
  </si>
  <si>
    <t>+5575950550527</t>
  </si>
  <si>
    <t>davi-luiz98@example.com</t>
  </si>
  <si>
    <t>964.735.801-66</t>
  </si>
  <si>
    <t>Lorena Rezende</t>
  </si>
  <si>
    <t>Vale de Rodrigues, 2</t>
  </si>
  <si>
    <t>Porto Grande</t>
  </si>
  <si>
    <t>+5509902239803</t>
  </si>
  <si>
    <t>042.517.836-62</t>
  </si>
  <si>
    <t>Ian Ferreira</t>
  </si>
  <si>
    <t>Campo Monteiro, 2</t>
  </si>
  <si>
    <t>+5537912298792</t>
  </si>
  <si>
    <t>clarice15@example.net</t>
  </si>
  <si>
    <t>295.367.418-73</t>
  </si>
  <si>
    <t>Léo Cassiano</t>
  </si>
  <si>
    <t>Trecho de Campos, 71</t>
  </si>
  <si>
    <t>+5594949251989</t>
  </si>
  <si>
    <t>maitecunha@example.net</t>
  </si>
  <si>
    <t>845.291.037-14</t>
  </si>
  <si>
    <t>Pietra Albuquerque</t>
  </si>
  <si>
    <t>Viaduto Isis Almeida, 534</t>
  </si>
  <si>
    <t>+55011915657689</t>
  </si>
  <si>
    <t>diasguilherme@example.com</t>
  </si>
  <si>
    <t>637.102.594-52</t>
  </si>
  <si>
    <t>Clarice Cassiano</t>
  </si>
  <si>
    <t>Loteamento de Albuquerque</t>
  </si>
  <si>
    <t>+5590957981185</t>
  </si>
  <si>
    <t>theodoro17@example.net</t>
  </si>
  <si>
    <t>968.240.751-67</t>
  </si>
  <si>
    <t>Lucca Montenegro</t>
  </si>
  <si>
    <t>Quadra de Rocha, 224</t>
  </si>
  <si>
    <t>+5500920397186</t>
  </si>
  <si>
    <t>caio64@example.com</t>
  </si>
  <si>
    <t>791.483.506-48</t>
  </si>
  <si>
    <t>Lara Vieira</t>
  </si>
  <si>
    <t>Estação Hadassa Almeida, 5</t>
  </si>
  <si>
    <t>+5574904230423</t>
  </si>
  <si>
    <t>qmachado@example.net</t>
  </si>
  <si>
    <t>691.302.854-70</t>
  </si>
  <si>
    <t>Brenda Vargas</t>
  </si>
  <si>
    <t>Chácara Nascimento, 6</t>
  </si>
  <si>
    <t>+5543902355166</t>
  </si>
  <si>
    <t>da-mataana-julia@example.org</t>
  </si>
  <si>
    <t>475.269.081-02</t>
  </si>
  <si>
    <t>José Marques</t>
  </si>
  <si>
    <t>Ladeira Casa Grande, 469</t>
  </si>
  <si>
    <t>Correia do Amparo</t>
  </si>
  <si>
    <t>+5599992794990</t>
  </si>
  <si>
    <t>albuquerqueana-sophia@example.net</t>
  </si>
  <si>
    <t>057.132.896-21</t>
  </si>
  <si>
    <t>Gael Cavalcanti</t>
  </si>
  <si>
    <t>Vila Matteo Gomes, 507</t>
  </si>
  <si>
    <t>+5519933010518</t>
  </si>
  <si>
    <t>lunnamendonca@example.com</t>
  </si>
  <si>
    <t>108.542.736-62</t>
  </si>
  <si>
    <t>Esther Pires</t>
  </si>
  <si>
    <t>Travessa Maysa Pastor</t>
  </si>
  <si>
    <t>+5591920402555</t>
  </si>
  <si>
    <t>goncalvesjoao@example.com</t>
  </si>
  <si>
    <t>621.498.537-28</t>
  </si>
  <si>
    <t>Cecilia Cirino</t>
  </si>
  <si>
    <t>Vereda da Costa, 76</t>
  </si>
  <si>
    <t>Pinto do Galho</t>
  </si>
  <si>
    <t>+5508928917191</t>
  </si>
  <si>
    <t>omontenegro@example.net</t>
  </si>
  <si>
    <t>567.902.148-01</t>
  </si>
  <si>
    <t>Mariana Barbosa</t>
  </si>
  <si>
    <t>Avenida de Nascimento</t>
  </si>
  <si>
    <t>+5503940395057</t>
  </si>
  <si>
    <t>eduarda50@example.org</t>
  </si>
  <si>
    <t>514.923.706-06</t>
  </si>
  <si>
    <t>Bento Silveira</t>
  </si>
  <si>
    <t>Praça de Sales, 339</t>
  </si>
  <si>
    <t>+5526914109065</t>
  </si>
  <si>
    <t>limaleo@example.com</t>
  </si>
  <si>
    <t>860.517.943-01</t>
  </si>
  <si>
    <t>Alícia Vargas</t>
  </si>
  <si>
    <t>Esplanada Pereira</t>
  </si>
  <si>
    <t>Gomes de da Mata</t>
  </si>
  <si>
    <t>+5569997232709</t>
  </si>
  <si>
    <t>cirinodiego@example.com</t>
  </si>
  <si>
    <t>745.910.638-01</t>
  </si>
  <si>
    <t>Luiz Fernando da Costa</t>
  </si>
  <si>
    <t>Estação Pires, 8</t>
  </si>
  <si>
    <t>+5501999485531</t>
  </si>
  <si>
    <t>azevedomaria-luiza@example.com</t>
  </si>
  <si>
    <t>698.457.023-92</t>
  </si>
  <si>
    <t>Enrico Pires</t>
  </si>
  <si>
    <t>Recanto Manuela Vasconcelos, 735</t>
  </si>
  <si>
    <t>+55096921071436</t>
  </si>
  <si>
    <t>araujoisabelly@example.org</t>
  </si>
  <si>
    <t>328.610.945-24</t>
  </si>
  <si>
    <t>Maria Fernanda da Rocha</t>
  </si>
  <si>
    <t>Passarela Elisa Costela, 4</t>
  </si>
  <si>
    <t>Peixoto de Câmara</t>
  </si>
  <si>
    <t>+5571969475148</t>
  </si>
  <si>
    <t>maysa36@example.com</t>
  </si>
  <si>
    <t>768.145.239-73</t>
  </si>
  <si>
    <t>Rhavi Vasconcelos</t>
  </si>
  <si>
    <t>Aeroporto Luiz Fernando Ferreira, 94</t>
  </si>
  <si>
    <t>+5593950278098</t>
  </si>
  <si>
    <t>asafecassiano@example.org</t>
  </si>
  <si>
    <t>920.651.487-30</t>
  </si>
  <si>
    <t>Rua Duarte, 30</t>
  </si>
  <si>
    <t>+5518999629076</t>
  </si>
  <si>
    <t>marinada-rosa@example.com</t>
  </si>
  <si>
    <t>976.043.821-69</t>
  </si>
  <si>
    <t>Isadora Pereira</t>
  </si>
  <si>
    <t>Condomínio Felipe Pimenta, 12</t>
  </si>
  <si>
    <t>+55087990142496</t>
  </si>
  <si>
    <t>aurora60@example.org</t>
  </si>
  <si>
    <t>528.904.617-85</t>
  </si>
  <si>
    <t>Carolina Rios</t>
  </si>
  <si>
    <t>Setor de Novais, 46</t>
  </si>
  <si>
    <t>+5558990429384</t>
  </si>
  <si>
    <t>pastorana-clara@example.net</t>
  </si>
  <si>
    <t>942.716.380-13</t>
  </si>
  <si>
    <t>Milena Almeida</t>
  </si>
  <si>
    <t>Campo Cavalcanti</t>
  </si>
  <si>
    <t>+5545965824799</t>
  </si>
  <si>
    <t>079.562.418-20</t>
  </si>
  <si>
    <t>Benjamin Brito</t>
  </si>
  <si>
    <t>Área de Brito, 658</t>
  </si>
  <si>
    <t>+5598947694412</t>
  </si>
  <si>
    <t>aragaoclarice@example.com</t>
  </si>
  <si>
    <t>546.281.039-33</t>
  </si>
  <si>
    <t>Praça de Porto, 313</t>
  </si>
  <si>
    <t>+55062909803854</t>
  </si>
  <si>
    <t>domborges@example.com</t>
  </si>
  <si>
    <t>018.539.742-50</t>
  </si>
  <si>
    <t>Mariah Correia</t>
  </si>
  <si>
    <t>Chácara Nicolas da Paz, 50</t>
  </si>
  <si>
    <t>+5528971543352</t>
  </si>
  <si>
    <t>ana-lauramonteiro@example.org</t>
  </si>
  <si>
    <t>413.925.807-14</t>
  </si>
  <si>
    <t>Isabela Campos</t>
  </si>
  <si>
    <t>Conjunto Ryan Nascimento, 45</t>
  </si>
  <si>
    <t>Dias da Serra</t>
  </si>
  <si>
    <t>+5548997411685</t>
  </si>
  <si>
    <t>mourarael@example.org</t>
  </si>
  <si>
    <t>342.690.175-70</t>
  </si>
  <si>
    <t>Brenda Câmara</t>
  </si>
  <si>
    <t>Vereda de Sousa</t>
  </si>
  <si>
    <t>+5529959753209</t>
  </si>
  <si>
    <t>hcavalcanti@example.net</t>
  </si>
  <si>
    <t>317.052.684-71</t>
  </si>
  <si>
    <t>Olívia das Neves</t>
  </si>
  <si>
    <t>Chácara de Sá</t>
  </si>
  <si>
    <t>+5530973869567</t>
  </si>
  <si>
    <t>piresfelipe@example.net</t>
  </si>
  <si>
    <t>798.436.520-29</t>
  </si>
  <si>
    <t>Nathan Machado</t>
  </si>
  <si>
    <t>Vale Kevin Moraes, 15</t>
  </si>
  <si>
    <t>Cunha de Pimenta</t>
  </si>
  <si>
    <t>+5519939172717</t>
  </si>
  <si>
    <t>leopires@example.org</t>
  </si>
  <si>
    <t>807.145.329-32</t>
  </si>
  <si>
    <t>Rebeca da Mata</t>
  </si>
  <si>
    <t>Esplanada de Jesus, 3</t>
  </si>
  <si>
    <t>+5532970875061</t>
  </si>
  <si>
    <t>theo54@example.net</t>
  </si>
  <si>
    <t>405.716.832-07</t>
  </si>
  <si>
    <t>Maria Luísa Correia</t>
  </si>
  <si>
    <t>Esplanada de Pereira, 817</t>
  </si>
  <si>
    <t>da Rosa de Porto</t>
  </si>
  <si>
    <t>+5538920166341</t>
  </si>
  <si>
    <t>eduarda29@example.org</t>
  </si>
  <si>
    <t>786.192.305-30</t>
  </si>
  <si>
    <t>Bianca Mendonça</t>
  </si>
  <si>
    <t>Sítio Alice Vasconcelos, 58</t>
  </si>
  <si>
    <t>+55023955970140</t>
  </si>
  <si>
    <t>martinsenrico@example.com</t>
  </si>
  <si>
    <t>029.418.753-79</t>
  </si>
  <si>
    <t>Diego Leão</t>
  </si>
  <si>
    <t>Lago de Rezende, 22</t>
  </si>
  <si>
    <t>Novais Verde</t>
  </si>
  <si>
    <t>+5508928553170</t>
  </si>
  <si>
    <t>arthur-gabrielsampaio@example.org</t>
  </si>
  <si>
    <t>870.495.361-48</t>
  </si>
  <si>
    <t>Passarela Costela, 3</t>
  </si>
  <si>
    <t>Lopes da Praia</t>
  </si>
  <si>
    <t>+5580919005296</t>
  </si>
  <si>
    <t>joao-felipefogaca@example.net</t>
  </si>
  <si>
    <t>514.302.967-80</t>
  </si>
  <si>
    <t>Ana Pinto</t>
  </si>
  <si>
    <t>Campo Leandro Moura, 405</t>
  </si>
  <si>
    <t>+5578920178451</t>
  </si>
  <si>
    <t>moreiravicente@example.org</t>
  </si>
  <si>
    <t>048.761.395-39</t>
  </si>
  <si>
    <t>Esplanada de Casa Grande, 11</t>
  </si>
  <si>
    <t>+5542974834404</t>
  </si>
  <si>
    <t>renanfonseca@example.com</t>
  </si>
  <si>
    <t>023.195.468-98</t>
  </si>
  <si>
    <t>Gael Costa</t>
  </si>
  <si>
    <t>Largo Rios, 230</t>
  </si>
  <si>
    <t>Mendonça de Peixoto</t>
  </si>
  <si>
    <t>+5507966555248</t>
  </si>
  <si>
    <t>pastorvinicius@example.com</t>
  </si>
  <si>
    <t>342.810.965-15</t>
  </si>
  <si>
    <t>Caroline Cassiano</t>
  </si>
  <si>
    <t>Lago Maria Julia Rocha, 73</t>
  </si>
  <si>
    <t>+5584993644434</t>
  </si>
  <si>
    <t>fda-costa@example.net</t>
  </si>
  <si>
    <t>812.496.350-98</t>
  </si>
  <si>
    <t>Campo Fernando Casa Grande, 1</t>
  </si>
  <si>
    <t>+5575931462892</t>
  </si>
  <si>
    <t>rafael66@example.org</t>
  </si>
  <si>
    <t>053.916.842-42</t>
  </si>
  <si>
    <t>Bella Rezende</t>
  </si>
  <si>
    <t>Parque de Ribeiro</t>
  </si>
  <si>
    <t>Fonseca do Campo</t>
  </si>
  <si>
    <t>+5581963951292</t>
  </si>
  <si>
    <t>957.304.216-99</t>
  </si>
  <si>
    <t>Stephany Araújo</t>
  </si>
  <si>
    <t>Alameda Enzo Correia</t>
  </si>
  <si>
    <t>Carvalho do Norte</t>
  </si>
  <si>
    <t>+5507910105812</t>
  </si>
  <si>
    <t>271.063.498-87</t>
  </si>
  <si>
    <t>Miguel Cunha</t>
  </si>
  <si>
    <t>Condomínio Ramos, 66</t>
  </si>
  <si>
    <t>Macedo de Borges</t>
  </si>
  <si>
    <t>+5561913914674</t>
  </si>
  <si>
    <t>milenacasa-grande@example.com</t>
  </si>
  <si>
    <t>029.354.618-51</t>
  </si>
  <si>
    <t>Kaique Castro</t>
  </si>
  <si>
    <t>Loteamento de Jesus, 35</t>
  </si>
  <si>
    <t>Nascimento de Araújo</t>
  </si>
  <si>
    <t>+55089979760913</t>
  </si>
  <si>
    <t>anthony-gabriel22@example.org</t>
  </si>
  <si>
    <t>879.451.063-66</t>
  </si>
  <si>
    <t>Davi Lucca Peixoto</t>
  </si>
  <si>
    <t>Chácara Rebeca Fogaça</t>
  </si>
  <si>
    <t>+5511962261741</t>
  </si>
  <si>
    <t>anthonyoliveira@example.org</t>
  </si>
  <si>
    <t>319.548.670-93</t>
  </si>
  <si>
    <t>Thales Gonçalves</t>
  </si>
  <si>
    <t>Praça de Novaes, 34</t>
  </si>
  <si>
    <t>Almeida de Ribeiro</t>
  </si>
  <si>
    <t>+55091978418876</t>
  </si>
  <si>
    <t>mcastro@example.net</t>
  </si>
  <si>
    <t>735.169.804-00</t>
  </si>
  <si>
    <t>José Miguel Albuquerque</t>
  </si>
  <si>
    <t>Chácara de da Costa, 96</t>
  </si>
  <si>
    <t>+55080932923757</t>
  </si>
  <si>
    <t>ana-carolinamacedo@example.org</t>
  </si>
  <si>
    <t>681.049.752-85</t>
  </si>
  <si>
    <t>Estação de Costa, 3</t>
  </si>
  <si>
    <t>+5522911875934</t>
  </si>
  <si>
    <t>souzamaria-fernanda@example.org</t>
  </si>
  <si>
    <t>318.076.294-22</t>
  </si>
  <si>
    <t>+5523900161976</t>
  </si>
  <si>
    <t>caroline21@example.net</t>
  </si>
  <si>
    <t>039.862.541-70</t>
  </si>
  <si>
    <t>Gabriela Novaes</t>
  </si>
  <si>
    <t>Via de Novais, 183</t>
  </si>
  <si>
    <t>+5505933036611</t>
  </si>
  <si>
    <t>elisada-cruz@example.com</t>
  </si>
  <si>
    <t>054.813.762-53</t>
  </si>
  <si>
    <t>Evelyn Lima</t>
  </si>
  <si>
    <t>Rua de Albuquerque, 82</t>
  </si>
  <si>
    <t>+5533905131571</t>
  </si>
  <si>
    <t>vitoriafernandes@example.org</t>
  </si>
  <si>
    <t>064.321.587-53</t>
  </si>
  <si>
    <t>Caio Leão</t>
  </si>
  <si>
    <t>Condomínio Barros, 1</t>
  </si>
  <si>
    <t>+5524989818948</t>
  </si>
  <si>
    <t>caldeiraemanuelly@example.com</t>
  </si>
  <si>
    <t>295.068.347-92</t>
  </si>
  <si>
    <t>Cauã Moraes</t>
  </si>
  <si>
    <t>Chácara de Santos, 5</t>
  </si>
  <si>
    <t>+5580926565648</t>
  </si>
  <si>
    <t>marianeviana@example.org</t>
  </si>
  <si>
    <t>507.328.961-77</t>
  </si>
  <si>
    <t>André da Luz</t>
  </si>
  <si>
    <t>Passarela da Cruz</t>
  </si>
  <si>
    <t>+5533969124333</t>
  </si>
  <si>
    <t>897.102.536-03</t>
  </si>
  <si>
    <t>Largo de Garcia, 64</t>
  </si>
  <si>
    <t>+5520957083544</t>
  </si>
  <si>
    <t>ana-luiza22@example.org</t>
  </si>
  <si>
    <t>970.312.685-59</t>
  </si>
  <si>
    <t>Fazenda de Silveira, 64</t>
  </si>
  <si>
    <t>+55048922663331</t>
  </si>
  <si>
    <t>yuri34@example.com</t>
  </si>
  <si>
    <t>954.061.238-15</t>
  </si>
  <si>
    <t>Isabelly Mendes</t>
  </si>
  <si>
    <t>Trecho de Cardoso, 101</t>
  </si>
  <si>
    <t>+5516928892276</t>
  </si>
  <si>
    <t>vianamarcelo@example.org</t>
  </si>
  <si>
    <t>468.072.513-35</t>
  </si>
  <si>
    <t>Maria Júlia das Neves</t>
  </si>
  <si>
    <t>Trevo de da Rosa, 78</t>
  </si>
  <si>
    <t>Ramos de da Conceição</t>
  </si>
  <si>
    <t>+5514950748563</t>
  </si>
  <si>
    <t>luara18@example.org</t>
  </si>
  <si>
    <t>714.890.625-30</t>
  </si>
  <si>
    <t>Clarice Gomes</t>
  </si>
  <si>
    <t>Vila de Oliveira, 4</t>
  </si>
  <si>
    <t>Moura de Santos</t>
  </si>
  <si>
    <t>+5519944159365</t>
  </si>
  <si>
    <t>alicia53@example.org</t>
  </si>
  <si>
    <t>184.390.672-40</t>
  </si>
  <si>
    <t>Mathias Pacheco</t>
  </si>
  <si>
    <t>Pátio Jesus, 33</t>
  </si>
  <si>
    <t>Aparecida do Norte</t>
  </si>
  <si>
    <t>+5541966873618</t>
  </si>
  <si>
    <t>correiacaio@example.com</t>
  </si>
  <si>
    <t>547.123.806-08</t>
  </si>
  <si>
    <t>Isabella Cavalcanti</t>
  </si>
  <si>
    <t>Vereda Martins, 46</t>
  </si>
  <si>
    <t>+5586969713721</t>
  </si>
  <si>
    <t>ian73@example.org</t>
  </si>
  <si>
    <t>398.016.725-95</t>
  </si>
  <si>
    <t>João Gabriel Leão</t>
  </si>
  <si>
    <t>Favela Sá</t>
  </si>
  <si>
    <t>Cavalcanti Grande</t>
  </si>
  <si>
    <t>+5507972720003</t>
  </si>
  <si>
    <t>cardosovitor-gabriel@example.com</t>
  </si>
  <si>
    <t>416.329.085-06</t>
  </si>
  <si>
    <t>Maria Cecília Barros</t>
  </si>
  <si>
    <t>Chácara Renan Aragão, 94</t>
  </si>
  <si>
    <t>+5535902730340</t>
  </si>
  <si>
    <t>giovannada-paz@example.net</t>
  </si>
  <si>
    <t>213.698.504-33</t>
  </si>
  <si>
    <t>Rafael Jesus</t>
  </si>
  <si>
    <t>Jardim Davi Lucas Macedo, 81</t>
  </si>
  <si>
    <t>+5549917893414</t>
  </si>
  <si>
    <t>guilhermepimenta@example.net</t>
  </si>
  <si>
    <t>280.967.534-10</t>
  </si>
  <si>
    <t>Giovanna Santos</t>
  </si>
  <si>
    <t>Rua Viana, 19</t>
  </si>
  <si>
    <t>+5578932600593</t>
  </si>
  <si>
    <t>pedro31@example.net</t>
  </si>
  <si>
    <t>682.439.075-56</t>
  </si>
  <si>
    <t>Otto Cassiano</t>
  </si>
  <si>
    <t>Lago Ana Julia Freitas, 56</t>
  </si>
  <si>
    <t>+55054977182185</t>
  </si>
  <si>
    <t>bryan23@example.org</t>
  </si>
  <si>
    <t>428.319.057-88</t>
  </si>
  <si>
    <t>Praia Marques, 71</t>
  </si>
  <si>
    <t>Azevedo da Praia</t>
  </si>
  <si>
    <t>+5566945329210</t>
  </si>
  <si>
    <t>igor08@example.com</t>
  </si>
  <si>
    <t>238.709.651-77</t>
  </si>
  <si>
    <t>Jardim Cassiano, 347</t>
  </si>
  <si>
    <t>+5592944158534</t>
  </si>
  <si>
    <t>lavinia76@example.com</t>
  </si>
  <si>
    <t>651.973.240-07</t>
  </si>
  <si>
    <t>Favela de Campos</t>
  </si>
  <si>
    <t>da Cruz de Brito</t>
  </si>
  <si>
    <t>+5554969601851</t>
  </si>
  <si>
    <t>marceloalmeida@example.net</t>
  </si>
  <si>
    <t>051.842.397-23</t>
  </si>
  <si>
    <t>Kaique Câmara</t>
  </si>
  <si>
    <t>Lago Andrade, 75</t>
  </si>
  <si>
    <t>Correia Grande</t>
  </si>
  <si>
    <t>+5585984748300</t>
  </si>
  <si>
    <t>hsilva@example.net</t>
  </si>
  <si>
    <t>361.720.549-61</t>
  </si>
  <si>
    <t>Marcela Alves</t>
  </si>
  <si>
    <t>Jardim de Costela, 3</t>
  </si>
  <si>
    <t>+5565912782944</t>
  </si>
  <si>
    <t>esouza@example.org</t>
  </si>
  <si>
    <t>746.835.092-29</t>
  </si>
  <si>
    <t>Lucas Gabriel Ramos</t>
  </si>
  <si>
    <t>Feira de Nascimento, 76</t>
  </si>
  <si>
    <t>+55088979305692</t>
  </si>
  <si>
    <t>rezendelucas@example.com</t>
  </si>
  <si>
    <t>819.270.546-30</t>
  </si>
  <si>
    <t>Emanuel da Paz</t>
  </si>
  <si>
    <t>Viaduto da Mota, 70</t>
  </si>
  <si>
    <t>Albuquerque de Moreira</t>
  </si>
  <si>
    <t>+5565984176156</t>
  </si>
  <si>
    <t>mendeslivia@example.com</t>
  </si>
  <si>
    <t>862.943.071-04</t>
  </si>
  <si>
    <t>Núcleo de Martins, 598</t>
  </si>
  <si>
    <t>Pinto do Campo</t>
  </si>
  <si>
    <t>+55079973559561</t>
  </si>
  <si>
    <t>apollo53@example.com</t>
  </si>
  <si>
    <t>493.728.105-41</t>
  </si>
  <si>
    <t>Favela Olívia Ramos, 892</t>
  </si>
  <si>
    <t>+5550910855223</t>
  </si>
  <si>
    <t>antonellapacheco@example.net</t>
  </si>
  <si>
    <t xml:space="preserve"> O funcionário foi extremamente educado e prestativo</t>
  </si>
  <si>
    <t>579.283.410-50</t>
  </si>
  <si>
    <t>Clarice Santos</t>
  </si>
  <si>
    <t>Quadra de Andrade, 80</t>
  </si>
  <si>
    <t>+5518989154289</t>
  </si>
  <si>
    <t>da-conceicaoian@example.com</t>
  </si>
  <si>
    <t>160.852.749-20</t>
  </si>
  <si>
    <t>Liam Rios</t>
  </si>
  <si>
    <t>Pátio de da Mota, 88</t>
  </si>
  <si>
    <t>+5519914634312</t>
  </si>
  <si>
    <t>rodrigueslara@example.com</t>
  </si>
  <si>
    <t>987.534.016-20</t>
  </si>
  <si>
    <t>Mariane Aparecida</t>
  </si>
  <si>
    <t>Viela de Montenegro, 60</t>
  </si>
  <si>
    <t>+5552906127692</t>
  </si>
  <si>
    <t>mendoncamariah@example.net</t>
  </si>
  <si>
    <t>105.842.673-71</t>
  </si>
  <si>
    <t>Ayla Aparecida</t>
  </si>
  <si>
    <t>Travessa Sousa</t>
  </si>
  <si>
    <t>+55025916227989</t>
  </si>
  <si>
    <t>mathiasnunes@example.net</t>
  </si>
  <si>
    <t>932.674.580-56</t>
  </si>
  <si>
    <t>Thomas Ramos</t>
  </si>
  <si>
    <t>Área Melina Cassiano, 900</t>
  </si>
  <si>
    <t>+5500982149350</t>
  </si>
  <si>
    <t>da-pazalice@example.com</t>
  </si>
  <si>
    <t>724.096.153-25</t>
  </si>
  <si>
    <t>Kamilly Silva</t>
  </si>
  <si>
    <t>Trecho Maria Eduarda Borges</t>
  </si>
  <si>
    <t>+5521976089003</t>
  </si>
  <si>
    <t>gabriel08@example.net</t>
  </si>
  <si>
    <t>950.183.647-93</t>
  </si>
  <si>
    <t>Léo Mendes</t>
  </si>
  <si>
    <t>Alameda Abreu, 19</t>
  </si>
  <si>
    <t>+5525930171622</t>
  </si>
  <si>
    <t>isissilveira@example.com</t>
  </si>
  <si>
    <t>450.127.638-07</t>
  </si>
  <si>
    <t>Valentina Rocha</t>
  </si>
  <si>
    <t>Trecho Santos, 14</t>
  </si>
  <si>
    <t>+55069977557511</t>
  </si>
  <si>
    <t>claragomes@example.org</t>
  </si>
  <si>
    <t xml:space="preserve"> O atendente foi muito empático e compreensivo</t>
  </si>
  <si>
    <t>432.159.867-28</t>
  </si>
  <si>
    <t>Theodoro Cunha</t>
  </si>
  <si>
    <t>Rodovia Novaes, 59</t>
  </si>
  <si>
    <t>+5533991566631</t>
  </si>
  <si>
    <t>caua16@example.org</t>
  </si>
  <si>
    <t>692.347.510-43</t>
  </si>
  <si>
    <t>Sítio de Correia</t>
  </si>
  <si>
    <t>+5583999020176</t>
  </si>
  <si>
    <t>tborges@example.com</t>
  </si>
  <si>
    <t>921.734.680-22</t>
  </si>
  <si>
    <t>Evelyn Monteiro</t>
  </si>
  <si>
    <t>Trecho Andrade</t>
  </si>
  <si>
    <t>Macedo do Oeste</t>
  </si>
  <si>
    <t>+55052978228753</t>
  </si>
  <si>
    <t>fernandesgustavo-henrique@example.org</t>
  </si>
  <si>
    <t>247.953.068-00</t>
  </si>
  <si>
    <t>Vitória da Mota</t>
  </si>
  <si>
    <t>Feira João Miguel Abreu, 63</t>
  </si>
  <si>
    <t>Pimenta de Vieira</t>
  </si>
  <si>
    <t>+5500987319666</t>
  </si>
  <si>
    <t>aragaonathan@example.org</t>
  </si>
  <si>
    <t>658.972.304-47</t>
  </si>
  <si>
    <t>Asafe Siqueira</t>
  </si>
  <si>
    <t>Largo de Borges, 18</t>
  </si>
  <si>
    <t>+55085925444048</t>
  </si>
  <si>
    <t>maria-ceciliamoreira@example.net</t>
  </si>
  <si>
    <t xml:space="preserve"> Fui surpreendido pela qualidade do atendimento, excelente!</t>
  </si>
  <si>
    <t>673.948.520-83</t>
  </si>
  <si>
    <t>Sarah Dias</t>
  </si>
  <si>
    <t>Estação Martins, 52</t>
  </si>
  <si>
    <t>+5535978264484</t>
  </si>
  <si>
    <t>camila78@example.net</t>
  </si>
  <si>
    <t>394.128.750-88</t>
  </si>
  <si>
    <t>Ana Sophia Leão</t>
  </si>
  <si>
    <t>Ladeira Aparecida</t>
  </si>
  <si>
    <t>+55009996251786</t>
  </si>
  <si>
    <t>joao-vitorcardoso@example.com</t>
  </si>
  <si>
    <t>945.810.763-66</t>
  </si>
  <si>
    <t>Manuella Gonçalves</t>
  </si>
  <si>
    <t>Vereda de Mendes, 224</t>
  </si>
  <si>
    <t>+55007917004451</t>
  </si>
  <si>
    <t>pedro-henriquedias@example.net</t>
  </si>
  <si>
    <t>875.932.604-29</t>
  </si>
  <si>
    <t>Bryan da Paz</t>
  </si>
  <si>
    <t>Área de Rios, 71</t>
  </si>
  <si>
    <t>Costela de Câmara</t>
  </si>
  <si>
    <t>+5502941912573</t>
  </si>
  <si>
    <t>nrocha@example.com</t>
  </si>
  <si>
    <t>935.604.128-89</t>
  </si>
  <si>
    <t>Kevin da Cunha</t>
  </si>
  <si>
    <t>Morro Teixeira, 399</t>
  </si>
  <si>
    <t>+5595990580822</t>
  </si>
  <si>
    <t>sophieribeiro@example.net</t>
  </si>
  <si>
    <t>963.150.482-42</t>
  </si>
  <si>
    <t>Sítio de Castro, 92</t>
  </si>
  <si>
    <t>Peixoto do Oeste</t>
  </si>
  <si>
    <t>+5563961577644</t>
  </si>
  <si>
    <t>isaacmendes@example.net</t>
  </si>
  <si>
    <t>461.953.087-57</t>
  </si>
  <si>
    <t>Davi Miguel Pires</t>
  </si>
  <si>
    <t>Travessa de Rios, 56</t>
  </si>
  <si>
    <t>+5546996855290</t>
  </si>
  <si>
    <t>valbuquerque@example.com</t>
  </si>
  <si>
    <t>403.812.965-98</t>
  </si>
  <si>
    <t>João Guilherme Abreu</t>
  </si>
  <si>
    <t>Residencial de da Conceição, 77</t>
  </si>
  <si>
    <t>+55074990380669</t>
  </si>
  <si>
    <t>marcelanovaes@example.net</t>
  </si>
  <si>
    <t>481.602.359-33</t>
  </si>
  <si>
    <t>Maria Sophia Machado</t>
  </si>
  <si>
    <t>Via Barros, 115</t>
  </si>
  <si>
    <t>+55015960231089</t>
  </si>
  <si>
    <t>beniciodias@example.org</t>
  </si>
  <si>
    <t>570.689.234-29</t>
  </si>
  <si>
    <t>Lucca Sampaio</t>
  </si>
  <si>
    <t>Jardim de Campos, 15</t>
  </si>
  <si>
    <t>+5585970646271</t>
  </si>
  <si>
    <t>ncamara@example.net</t>
  </si>
  <si>
    <t>123.098.576-02</t>
  </si>
  <si>
    <t>Passarela de Vieira, 62</t>
  </si>
  <si>
    <t>+5551905060575</t>
  </si>
  <si>
    <t>bianca41@example.com</t>
  </si>
  <si>
    <t>350.128.467-53</t>
  </si>
  <si>
    <t>Pedro Cirino</t>
  </si>
  <si>
    <t>Condomínio de Peixoto, 91</t>
  </si>
  <si>
    <t>+55075900989457</t>
  </si>
  <si>
    <t>marina90@example.net</t>
  </si>
  <si>
    <t>421.983.576-82</t>
  </si>
  <si>
    <t>Leonardo Andrade</t>
  </si>
  <si>
    <t>Alameda Guerra</t>
  </si>
  <si>
    <t>Barbosa de Oliveira</t>
  </si>
  <si>
    <t>+5543921692906</t>
  </si>
  <si>
    <t>lorenzoribeiro@example.com</t>
  </si>
  <si>
    <t>571.398.046-48</t>
  </si>
  <si>
    <t>Ana Lívia Sampaio</t>
  </si>
  <si>
    <t>Loteamento Garcia</t>
  </si>
  <si>
    <t>+5552909659572</t>
  </si>
  <si>
    <t>rcarvalho@example.net</t>
  </si>
  <si>
    <t>835.924.701-32</t>
  </si>
  <si>
    <t>Kevin Câmara</t>
  </si>
  <si>
    <t>Praça Pereira, 74</t>
  </si>
  <si>
    <t>+5533929906832</t>
  </si>
  <si>
    <t>da-cunharebeca@example.com</t>
  </si>
  <si>
    <t>219.674.803-03</t>
  </si>
  <si>
    <t>Luan Mendonça</t>
  </si>
  <si>
    <t>Chácara Sousa</t>
  </si>
  <si>
    <t>da Paz do Amparo</t>
  </si>
  <si>
    <t>+5573972437141</t>
  </si>
  <si>
    <t>gustavodas-neves@example.com</t>
  </si>
  <si>
    <t>508.196.742-49</t>
  </si>
  <si>
    <t>Valentim Abreu</t>
  </si>
  <si>
    <t>Viela da Paz</t>
  </si>
  <si>
    <t>Montenegro de Ferreira</t>
  </si>
  <si>
    <t>+55096968047711</t>
  </si>
  <si>
    <t>yuri87@example.com</t>
  </si>
  <si>
    <t>156.472.089-67</t>
  </si>
  <si>
    <t>Ana Carolina Nunes</t>
  </si>
  <si>
    <t>Setor Sousa, 95</t>
  </si>
  <si>
    <t>Vargas de Moreira</t>
  </si>
  <si>
    <t>+5516919066961</t>
  </si>
  <si>
    <t>da-cunhadavi-lucas@example.com</t>
  </si>
  <si>
    <t>908.364.721-87</t>
  </si>
  <si>
    <t>Nicole Teixeira</t>
  </si>
  <si>
    <t>Colônia de Pastor, 65</t>
  </si>
  <si>
    <t>+5547944105617</t>
  </si>
  <si>
    <t>thomas40@example.net</t>
  </si>
  <si>
    <t>857.643.921-28</t>
  </si>
  <si>
    <t>Ana Júlia da Costa</t>
  </si>
  <si>
    <t>Área Novais, 73</t>
  </si>
  <si>
    <t>+55054919497905</t>
  </si>
  <si>
    <t>567.082.431-80</t>
  </si>
  <si>
    <t>Viela Rios, 9</t>
  </si>
  <si>
    <t>Rocha de Guerra</t>
  </si>
  <si>
    <t>+5545977765459</t>
  </si>
  <si>
    <t>nathan96@example.net</t>
  </si>
  <si>
    <t>715.630.248-53</t>
  </si>
  <si>
    <t>Isabella Martins</t>
  </si>
  <si>
    <t>Conjunto de Andrade, 1</t>
  </si>
  <si>
    <t>Cunha dos Dourados</t>
  </si>
  <si>
    <t>+5596922417015</t>
  </si>
  <si>
    <t>ana-liz90@example.com</t>
  </si>
  <si>
    <t>583.746.219-82</t>
  </si>
  <si>
    <t>Davi Lucca da Luz</t>
  </si>
  <si>
    <t>Quadra Guerra, 74</t>
  </si>
  <si>
    <t>+5502947714332</t>
  </si>
  <si>
    <t>valentimda-conceicao@example.net</t>
  </si>
  <si>
    <t>653.028.719-12</t>
  </si>
  <si>
    <t>Manuella Correia</t>
  </si>
  <si>
    <t>Lago de Melo, 67</t>
  </si>
  <si>
    <t>+5510997276553</t>
  </si>
  <si>
    <t>sagabrielly@example.net</t>
  </si>
  <si>
    <t>958.614.023-70</t>
  </si>
  <si>
    <t>Campo Léo da Mata</t>
  </si>
  <si>
    <t>Peixoto do Amparo</t>
  </si>
  <si>
    <t>+5552947253143</t>
  </si>
  <si>
    <t>valentim95@example.com</t>
  </si>
  <si>
    <t>806.435.921-05</t>
  </si>
  <si>
    <t>Josué Garcia</t>
  </si>
  <si>
    <t>Vereda de Oliveira, 54</t>
  </si>
  <si>
    <t>+5573966050798</t>
  </si>
  <si>
    <t>453.697.102-52</t>
  </si>
  <si>
    <t>Ana Sophia Brito</t>
  </si>
  <si>
    <t>Conjunto Macedo</t>
  </si>
  <si>
    <t>+5532982590411</t>
  </si>
  <si>
    <t>qnovaes@example.net</t>
  </si>
  <si>
    <t xml:space="preserve"> Recebi todas as informações que precisava de forma clara e objetiva</t>
  </si>
  <si>
    <t>967.042.583-29</t>
  </si>
  <si>
    <t>Bella Dias</t>
  </si>
  <si>
    <t>Lagoa João Felipe Rezende, 388</t>
  </si>
  <si>
    <t>+5582961660651</t>
  </si>
  <si>
    <t>jose-miguelmendonca@example.com</t>
  </si>
  <si>
    <t>807.241.369-40</t>
  </si>
  <si>
    <t>Trevo Juan das Neves, 70</t>
  </si>
  <si>
    <t>Pires da Praia</t>
  </si>
  <si>
    <t>+5570943746934</t>
  </si>
  <si>
    <t>marcos-vinicius30@example.com</t>
  </si>
  <si>
    <t>314.920.578-60</t>
  </si>
  <si>
    <t>Lorenzo Nascimento</t>
  </si>
  <si>
    <t>Campo Sampaio, 117</t>
  </si>
  <si>
    <t>+5566992912304</t>
  </si>
  <si>
    <t>joao-lucas58@example.org</t>
  </si>
  <si>
    <t>321.708.549-32</t>
  </si>
  <si>
    <t>Daniela Lopes</t>
  </si>
  <si>
    <t>Morro Mirella Monteiro</t>
  </si>
  <si>
    <t>+5546933824855</t>
  </si>
  <si>
    <t>joana58@example.com</t>
  </si>
  <si>
    <t>964.587.210-30</t>
  </si>
  <si>
    <t>Luiz Otávio Santos</t>
  </si>
  <si>
    <t>Travessa Rebeca da Costa, 72</t>
  </si>
  <si>
    <t>+5570941763804</t>
  </si>
  <si>
    <t>cvasconcelos@example.net</t>
  </si>
  <si>
    <t>490.517.362-07</t>
  </si>
  <si>
    <t>Pátio Samuel Cirino, 38</t>
  </si>
  <si>
    <t>+5596941979637</t>
  </si>
  <si>
    <t>correiabryan@example.com</t>
  </si>
  <si>
    <t>420.381.695-51</t>
  </si>
  <si>
    <t>Trevo Camargo, 710</t>
  </si>
  <si>
    <t>+5528955873484</t>
  </si>
  <si>
    <t>sophia16@example.org</t>
  </si>
  <si>
    <t>057.469.138-39</t>
  </si>
  <si>
    <t>Antônio Carvalho</t>
  </si>
  <si>
    <t>Avenida Emanuel Macedo, 73</t>
  </si>
  <si>
    <t>+55041932674704</t>
  </si>
  <si>
    <t>carvalhoisis@example.com</t>
  </si>
  <si>
    <t>476.891.520-58</t>
  </si>
  <si>
    <t>Bruno da Cunha</t>
  </si>
  <si>
    <t>Ladeira Pires, 96</t>
  </si>
  <si>
    <t>Rios Paulista</t>
  </si>
  <si>
    <t>+5514991004709</t>
  </si>
  <si>
    <t>urezende@example.com</t>
  </si>
  <si>
    <t>617.394.028-04</t>
  </si>
  <si>
    <t>Calebe Mendonça</t>
  </si>
  <si>
    <t>Aeroporto Sousa, 349</t>
  </si>
  <si>
    <t>+5501926934157</t>
  </si>
  <si>
    <t>isabelly85@example.net</t>
  </si>
  <si>
    <t>640.287.391-87</t>
  </si>
  <si>
    <t>Marina Cunha</t>
  </si>
  <si>
    <t>Vale de Costela, 8</t>
  </si>
  <si>
    <t>+5575998975868</t>
  </si>
  <si>
    <t>kamilly02@example.org</t>
  </si>
  <si>
    <t>Aurora Nunes</t>
  </si>
  <si>
    <t>Passarela de Ribeiro, 44</t>
  </si>
  <si>
    <t>+5515912742694</t>
  </si>
  <si>
    <t>anarios@example.org</t>
  </si>
  <si>
    <t>542.793.168-64</t>
  </si>
  <si>
    <t>Maria Helena Novais</t>
  </si>
  <si>
    <t>Vila de Farias, 403</t>
  </si>
  <si>
    <t>+55048972253113</t>
  </si>
  <si>
    <t>limapedro@example.org</t>
  </si>
  <si>
    <t>572.160.934-61</t>
  </si>
  <si>
    <t>Luiz Felipe da Conceição</t>
  </si>
  <si>
    <t>Conjunto Costela, 47</t>
  </si>
  <si>
    <t>Viana da Mata</t>
  </si>
  <si>
    <t>+5514930065195</t>
  </si>
  <si>
    <t>mariahcostela@example.net</t>
  </si>
  <si>
    <t>629.573.104-06</t>
  </si>
  <si>
    <t>Sabrina Lopes</t>
  </si>
  <si>
    <t>Viela Natália Nascimento, 12</t>
  </si>
  <si>
    <t>Ramos do Campo</t>
  </si>
  <si>
    <t>+5548900862309</t>
  </si>
  <si>
    <t>piresisabela@example.org</t>
  </si>
  <si>
    <t>327.690.145-52</t>
  </si>
  <si>
    <t>Yasmin Barros</t>
  </si>
  <si>
    <t>Colônia Garcia, 2</t>
  </si>
  <si>
    <t>+5513900201382</t>
  </si>
  <si>
    <t>samuel08@example.net</t>
  </si>
  <si>
    <t>481.796.523-19</t>
  </si>
  <si>
    <t>Rua Caldeira, 2</t>
  </si>
  <si>
    <t>+55038974646176</t>
  </si>
  <si>
    <t>dribeiro@example.com</t>
  </si>
  <si>
    <t>387.954.120-50</t>
  </si>
  <si>
    <t>Benjamin Novais</t>
  </si>
  <si>
    <t>Vila Oliveira, 78</t>
  </si>
  <si>
    <t>+55049956651465</t>
  </si>
  <si>
    <t>erick84@example.net</t>
  </si>
  <si>
    <t>093.178.524-32</t>
  </si>
  <si>
    <t>Arthur Miguel Cavalcanti</t>
  </si>
  <si>
    <t>Estrada Benicio Guerra, 95</t>
  </si>
  <si>
    <t>Siqueira do Oeste</t>
  </si>
  <si>
    <t>+5570956532229</t>
  </si>
  <si>
    <t>smachado@example.net</t>
  </si>
  <si>
    <t>508.476.139-84</t>
  </si>
  <si>
    <t>Elisa da Costa</t>
  </si>
  <si>
    <t>Chácara de Nunes, 9</t>
  </si>
  <si>
    <t>+5514987079959</t>
  </si>
  <si>
    <t>cbarros@example.net</t>
  </si>
  <si>
    <t>078.139.524-05</t>
  </si>
  <si>
    <t>Loteamento Fogaça, 978</t>
  </si>
  <si>
    <t>Garcia de Marques</t>
  </si>
  <si>
    <t>+5567931302000</t>
  </si>
  <si>
    <t>heitorfreitas@example.net</t>
  </si>
  <si>
    <t>973.506.128-77</t>
  </si>
  <si>
    <t>Lucca Freitas</t>
  </si>
  <si>
    <t>Passarela Heitor Moraes, 25</t>
  </si>
  <si>
    <t>Oliveira de da Costa</t>
  </si>
  <si>
    <t>+5524939469851</t>
  </si>
  <si>
    <t>hdias@example.org</t>
  </si>
  <si>
    <t>605.741.829-85</t>
  </si>
  <si>
    <t>João Vitor Monteiro</t>
  </si>
  <si>
    <t>Fazenda Fernandes, 39</t>
  </si>
  <si>
    <t>Vieira da Serra</t>
  </si>
  <si>
    <t>+5593987445267</t>
  </si>
  <si>
    <t>ccasa-grande@example.org</t>
  </si>
  <si>
    <t>387.416.290-78</t>
  </si>
  <si>
    <t>Morro Guilherme Rezende</t>
  </si>
  <si>
    <t>+5586916513698</t>
  </si>
  <si>
    <t>giovannaalves@example.org</t>
  </si>
  <si>
    <t>495.378.201-14</t>
  </si>
  <si>
    <t>Emanuella Pastor</t>
  </si>
  <si>
    <t>Vereda de Sá, 1</t>
  </si>
  <si>
    <t>+55073929503900</t>
  </si>
  <si>
    <t>andre40@example.net</t>
  </si>
  <si>
    <t>182.749.635-55</t>
  </si>
  <si>
    <t>Sarah da Luz</t>
  </si>
  <si>
    <t>Condomínio de Aragão</t>
  </si>
  <si>
    <t>Castro da Praia</t>
  </si>
  <si>
    <t>+5514972791437</t>
  </si>
  <si>
    <t>larissa57@example.net</t>
  </si>
  <si>
    <t>361.940.257-43</t>
  </si>
  <si>
    <t>Luana Machado</t>
  </si>
  <si>
    <t>Rodovia de Mendes, 64</t>
  </si>
  <si>
    <t>+5545918547983</t>
  </si>
  <si>
    <t>gomesgabrielly@example.net</t>
  </si>
  <si>
    <t>507.123.486-62</t>
  </si>
  <si>
    <t>Anna Liz Sousa</t>
  </si>
  <si>
    <t>Trecho Cavalcante, 506</t>
  </si>
  <si>
    <t>+5504907007261</t>
  </si>
  <si>
    <t>camila17@example.net</t>
  </si>
  <si>
    <t>702.368.549-92</t>
  </si>
  <si>
    <t>Felipe Nascimento</t>
  </si>
  <si>
    <t>Avenida de Albuquerque, 15</t>
  </si>
  <si>
    <t>Dias de Goiás</t>
  </si>
  <si>
    <t>+5507970978909</t>
  </si>
  <si>
    <t>nda-cruz@example.org</t>
  </si>
  <si>
    <t>123.957.486-09</t>
  </si>
  <si>
    <t>Amanda Novaes</t>
  </si>
  <si>
    <t>Fazenda Anthony Gabriel Freitas, 6</t>
  </si>
  <si>
    <t>+55034926380218</t>
  </si>
  <si>
    <t>ypacheco@example.net</t>
  </si>
  <si>
    <t>387.594.602-29</t>
  </si>
  <si>
    <t>Lorena Santos</t>
  </si>
  <si>
    <t>Setor Vicente Silva</t>
  </si>
  <si>
    <t>+5533909897177</t>
  </si>
  <si>
    <t>salesjose-pedro@example.net</t>
  </si>
  <si>
    <t>908.172.456-85</t>
  </si>
  <si>
    <t>Ana Julia Farias</t>
  </si>
  <si>
    <t>Travessa de Casa Grande, 98</t>
  </si>
  <si>
    <t>+5598998966066</t>
  </si>
  <si>
    <t>lmonteiro@example.com</t>
  </si>
  <si>
    <t>745.093.826-00</t>
  </si>
  <si>
    <t>Morro de Peixoto</t>
  </si>
  <si>
    <t>+5510908211409</t>
  </si>
  <si>
    <t>653.180.972-86</t>
  </si>
  <si>
    <t>Rael Martins</t>
  </si>
  <si>
    <t>Chácara Cavalcanti, 46</t>
  </si>
  <si>
    <t>+55034940899806</t>
  </si>
  <si>
    <t>helenapacheco@example.com</t>
  </si>
  <si>
    <t>927.638.510-02</t>
  </si>
  <si>
    <t>Dante Novaes</t>
  </si>
  <si>
    <t>Lago Dante Moraes, 275</t>
  </si>
  <si>
    <t>+5504978508914</t>
  </si>
  <si>
    <t>607.924.538-83</t>
  </si>
  <si>
    <t>Bryan Macedo</t>
  </si>
  <si>
    <t>Via Elisa Machado, 863</t>
  </si>
  <si>
    <t>Aragão da Prata</t>
  </si>
  <si>
    <t>+55066947771049</t>
  </si>
  <si>
    <t>142.376.895-73</t>
  </si>
  <si>
    <t>Luiz Felipe Cavalcante</t>
  </si>
  <si>
    <t>Trevo Pastor, 2</t>
  </si>
  <si>
    <t>Teixeira do Oeste</t>
  </si>
  <si>
    <t>+55034942762059</t>
  </si>
  <si>
    <t>bernardo86@example.net</t>
  </si>
  <si>
    <t>902.873.561-59</t>
  </si>
  <si>
    <t>Kaique Silveira</t>
  </si>
  <si>
    <t>Núcleo Zoe Cirino, 7</t>
  </si>
  <si>
    <t>+5593951007930</t>
  </si>
  <si>
    <t>marcelogarcia@example.com</t>
  </si>
  <si>
    <t>618.249.507-30</t>
  </si>
  <si>
    <t>Olivia das Neves</t>
  </si>
  <si>
    <t>Via de da Luz, 3</t>
  </si>
  <si>
    <t>Vargas de da Cunha</t>
  </si>
  <si>
    <t>+5557959534867</t>
  </si>
  <si>
    <t>ana-ceciliaoliveira@example.net</t>
  </si>
  <si>
    <t>467.952.018-30</t>
  </si>
  <si>
    <t>Vicente Cardoso</t>
  </si>
  <si>
    <t>Viela Apollo Siqueira, 62</t>
  </si>
  <si>
    <t>+5529903349959</t>
  </si>
  <si>
    <t>gael85@example.net</t>
  </si>
  <si>
    <t>150.376.894-57</t>
  </si>
  <si>
    <t>Apollo Sousa</t>
  </si>
  <si>
    <t>Estação Lara Sales</t>
  </si>
  <si>
    <t>+55020919963775</t>
  </si>
  <si>
    <t>clarasa@example.com</t>
  </si>
  <si>
    <t>072.863.954-83</t>
  </si>
  <si>
    <t>Fernando das Neves</t>
  </si>
  <si>
    <t>Loteamento da Rocha</t>
  </si>
  <si>
    <t>+5540923999138</t>
  </si>
  <si>
    <t>maria-luizacastro@example.org</t>
  </si>
  <si>
    <t>530.279.864-65</t>
  </si>
  <si>
    <t>Emanuelly Sales</t>
  </si>
  <si>
    <t>Trevo de Costa, 381</t>
  </si>
  <si>
    <t>+5559964889814</t>
  </si>
  <si>
    <t>elisa41@example.com</t>
  </si>
  <si>
    <t>463.791.205-99</t>
  </si>
  <si>
    <t>Vale de Machado, 94</t>
  </si>
  <si>
    <t>Sousa dos Dourados</t>
  </si>
  <si>
    <t>+55035976286105</t>
  </si>
  <si>
    <t>maria-fernanda87@example.com</t>
  </si>
  <si>
    <t>270.596.813-02</t>
  </si>
  <si>
    <t>Luiz Henrique Cavalcante</t>
  </si>
  <si>
    <t>Estação Brayan Machado, 70</t>
  </si>
  <si>
    <t>+5511919166595</t>
  </si>
  <si>
    <t>juan04@example.org</t>
  </si>
  <si>
    <t>895.401.362-70</t>
  </si>
  <si>
    <t>Quadra Nogueira, 32</t>
  </si>
  <si>
    <t>+5511918247204</t>
  </si>
  <si>
    <t>freitasalicia@example.com</t>
  </si>
  <si>
    <t>084.132.765-35</t>
  </si>
  <si>
    <t>Jardim Rios, 6</t>
  </si>
  <si>
    <t>+5579972085722</t>
  </si>
  <si>
    <t>uvasconcelos@example.net</t>
  </si>
  <si>
    <t>489.016.327-13</t>
  </si>
  <si>
    <t>Thomas Montenegro</t>
  </si>
  <si>
    <t>Ladeira de Siqueira, 46</t>
  </si>
  <si>
    <t>+5514942467938</t>
  </si>
  <si>
    <t>634.725.980-00</t>
  </si>
  <si>
    <t>Travessa Caio Correia</t>
  </si>
  <si>
    <t>+5588944327809</t>
  </si>
  <si>
    <t>alvesemanuel@example.org</t>
  </si>
  <si>
    <t>704.568.931-48</t>
  </si>
  <si>
    <t>Cauã Porto</t>
  </si>
  <si>
    <t>Feira Gustavo Henrique Campos</t>
  </si>
  <si>
    <t>Ribeiro de Goiás</t>
  </si>
  <si>
    <t>+5535947002128</t>
  </si>
  <si>
    <t>augusto49@example.net</t>
  </si>
  <si>
    <t>325.781.690-12</t>
  </si>
  <si>
    <t>Antony Peixoto</t>
  </si>
  <si>
    <t>Estação Luna Azevedo, 98</t>
  </si>
  <si>
    <t>+55035945788391</t>
  </si>
  <si>
    <t>cfreitas@example.net</t>
  </si>
  <si>
    <t>615.082.439-05</t>
  </si>
  <si>
    <t>Jade Cardoso</t>
  </si>
  <si>
    <t>Rua Emanuel Guerra, 12</t>
  </si>
  <si>
    <t>+5530957733107</t>
  </si>
  <si>
    <t>leticiabarbosa@example.com</t>
  </si>
  <si>
    <t>673.942.051-34</t>
  </si>
  <si>
    <t>Ana Luiza Caldeira</t>
  </si>
  <si>
    <t>Fazenda Alice Pereira, 95</t>
  </si>
  <si>
    <t>+5545913749912</t>
  </si>
  <si>
    <t>fpastor@example.net</t>
  </si>
  <si>
    <t>761.240.589-01</t>
  </si>
  <si>
    <t>Sara Albuquerque</t>
  </si>
  <si>
    <t>Viela Clarice da Costa, 81</t>
  </si>
  <si>
    <t>+5571960277251</t>
  </si>
  <si>
    <t>stellaviana@example.com</t>
  </si>
  <si>
    <t>935.724.086-10</t>
  </si>
  <si>
    <t>Parque Fonseca, 989</t>
  </si>
  <si>
    <t>+5511920943537</t>
  </si>
  <si>
    <t>ana-vitoriasilva@example.com</t>
  </si>
  <si>
    <t>643.920.587-00</t>
  </si>
  <si>
    <t>Heloisa Camargo</t>
  </si>
  <si>
    <t>Colônia Moura, 979</t>
  </si>
  <si>
    <t>+5562979281366</t>
  </si>
  <si>
    <t>pintocarolina@example.org</t>
  </si>
  <si>
    <t>542.807.963-00</t>
  </si>
  <si>
    <t>Valentim Cassiano</t>
  </si>
  <si>
    <t>Alameda Leão, 557</t>
  </si>
  <si>
    <t>+5514978019427</t>
  </si>
  <si>
    <t>693.745.280-29</t>
  </si>
  <si>
    <t>Alana Marques</t>
  </si>
  <si>
    <t>Núcleo Leonardo Pinto, 55</t>
  </si>
  <si>
    <t>Cunha de da Paz</t>
  </si>
  <si>
    <t>+5553955595780</t>
  </si>
  <si>
    <t>joao-gabriel24@example.net</t>
  </si>
  <si>
    <t>845.907.163-48</t>
  </si>
  <si>
    <t>Luiz Felipe Brito</t>
  </si>
  <si>
    <t>Área de Araújo, 56</t>
  </si>
  <si>
    <t>+5522983105012</t>
  </si>
  <si>
    <t>cmachado@example.org</t>
  </si>
  <si>
    <t>359.280.674-29</t>
  </si>
  <si>
    <t>Pátio Almeida, 76</t>
  </si>
  <si>
    <t>+5542901972203</t>
  </si>
  <si>
    <t>jda-mota@example.net</t>
  </si>
  <si>
    <t>165.492.038-05</t>
  </si>
  <si>
    <t>Ana Laura Caldeira</t>
  </si>
  <si>
    <t>Vereda João Pedro Silveira, 55</t>
  </si>
  <si>
    <t>Aragão de Nogueira</t>
  </si>
  <si>
    <t>+5522943154616</t>
  </si>
  <si>
    <t>marina53@example.net</t>
  </si>
  <si>
    <t>382.476.190-40</t>
  </si>
  <si>
    <t>Juan da Luz</t>
  </si>
  <si>
    <t>Conjunto Cunha, 486</t>
  </si>
  <si>
    <t>+55093975538937</t>
  </si>
  <si>
    <t>mgomes@example.com</t>
  </si>
  <si>
    <t>934.216.807-87</t>
  </si>
  <si>
    <t>Lucas Gabriel Câmara</t>
  </si>
  <si>
    <t>Estação Gael Henrique Montenegro, 66</t>
  </si>
  <si>
    <t>+5533972437529</t>
  </si>
  <si>
    <t>maria-fernandamacedo@example.org</t>
  </si>
  <si>
    <t>160.324.579-07</t>
  </si>
  <si>
    <t>Levi Sá</t>
  </si>
  <si>
    <t>Morro Ana Sophia Borges, 17</t>
  </si>
  <si>
    <t>+55032972072948</t>
  </si>
  <si>
    <t>sarasouza@example.net</t>
  </si>
  <si>
    <t>596.187.423-00</t>
  </si>
  <si>
    <t>Maria Cecília Silveira</t>
  </si>
  <si>
    <t>Núcleo de Pacheco, 663</t>
  </si>
  <si>
    <t>+5506959440989</t>
  </si>
  <si>
    <t>joao-guilherme70@example.org</t>
  </si>
  <si>
    <t>673.152.849-82</t>
  </si>
  <si>
    <t>Carlos Eduardo Araújo</t>
  </si>
  <si>
    <t>Praça Ferreira</t>
  </si>
  <si>
    <t>Nunes de Araújo</t>
  </si>
  <si>
    <t>+5533945234985</t>
  </si>
  <si>
    <t>896.571.423-00</t>
  </si>
  <si>
    <t>Praia Pastor, 612</t>
  </si>
  <si>
    <t>+55012986320801</t>
  </si>
  <si>
    <t>joao-lucas13@example.com</t>
  </si>
  <si>
    <t>673.805.412-26</t>
  </si>
  <si>
    <t>Loteamento Liz da Mata, 39</t>
  </si>
  <si>
    <t>Ribeiro do Campo</t>
  </si>
  <si>
    <t>+5586981137766</t>
  </si>
  <si>
    <t>ana-julia69@example.org</t>
  </si>
  <si>
    <t>869.743.250-29</t>
  </si>
  <si>
    <t>Daniela Azevedo</t>
  </si>
  <si>
    <t>Núcleo da Conceição, 3</t>
  </si>
  <si>
    <t>Pinto de Ramos</t>
  </si>
  <si>
    <t>+5599934359002</t>
  </si>
  <si>
    <t>768.134.205-26</t>
  </si>
  <si>
    <t>Luna Teixeira</t>
  </si>
  <si>
    <t>Estrada Gonçalves, 1</t>
  </si>
  <si>
    <t>+5516970811270</t>
  </si>
  <si>
    <t>rferreira@example.com</t>
  </si>
  <si>
    <t>215.097.846-67</t>
  </si>
  <si>
    <t>Juliana Barros</t>
  </si>
  <si>
    <t>Lagoa de Câmara, 16</t>
  </si>
  <si>
    <t>+5531963342399</t>
  </si>
  <si>
    <t>maria-cecilia94@example.com</t>
  </si>
  <si>
    <t>215.608.394-06</t>
  </si>
  <si>
    <t>Área da Rosa, 36</t>
  </si>
  <si>
    <t>+5557975893598</t>
  </si>
  <si>
    <t>murilo97@example.com</t>
  </si>
  <si>
    <t>736.084.951-93</t>
  </si>
  <si>
    <t>Emanuel da Conceição</t>
  </si>
  <si>
    <t>Quadra de Vieira, 6</t>
  </si>
  <si>
    <t>Silva das Flores</t>
  </si>
  <si>
    <t>+5506985201034</t>
  </si>
  <si>
    <t>da-mataasafe@example.org</t>
  </si>
  <si>
    <t>715.438.902-88</t>
  </si>
  <si>
    <t>João Lucas Lopes</t>
  </si>
  <si>
    <t>Rodovia Esther Borges, 72</t>
  </si>
  <si>
    <t>+55078903348549</t>
  </si>
  <si>
    <t>josueda-conceicao@example.com</t>
  </si>
  <si>
    <t>703.126.948-22</t>
  </si>
  <si>
    <t>Raquel Montenegro</t>
  </si>
  <si>
    <t>Vila de Pacheco, 112</t>
  </si>
  <si>
    <t>+55097967585966</t>
  </si>
  <si>
    <t>wborges@example.net</t>
  </si>
  <si>
    <t>241.856.907-11</t>
  </si>
  <si>
    <t>Igor Jesus</t>
  </si>
  <si>
    <t>Parque de Guerra, 25</t>
  </si>
  <si>
    <t>+5503980729991</t>
  </si>
  <si>
    <t>826.475.910-67</t>
  </si>
  <si>
    <t>Fazenda Araújo, 32</t>
  </si>
  <si>
    <t>+5539919025579</t>
  </si>
  <si>
    <t>maria-juliasilveira@example.net</t>
  </si>
  <si>
    <t>861.290.453-60</t>
  </si>
  <si>
    <t>Mariane Abreu</t>
  </si>
  <si>
    <t>Vila de Campos</t>
  </si>
  <si>
    <t>+5567988686804</t>
  </si>
  <si>
    <t>ocasa-grande@example.com</t>
  </si>
  <si>
    <t>417.352.089-14</t>
  </si>
  <si>
    <t>Laís Monteiro</t>
  </si>
  <si>
    <t>Favela Igor Souza, 82</t>
  </si>
  <si>
    <t>+5530977155858</t>
  </si>
  <si>
    <t>peixotofelipe@example.org</t>
  </si>
  <si>
    <t>928.513.647-82</t>
  </si>
  <si>
    <t>Luara Nascimento</t>
  </si>
  <si>
    <t>Núcleo Pires, 66</t>
  </si>
  <si>
    <t>+5540930677436</t>
  </si>
  <si>
    <t>ndias@example.org</t>
  </si>
  <si>
    <t>279.810.435-14</t>
  </si>
  <si>
    <t>Liam Cavalcanti</t>
  </si>
  <si>
    <t>Distrito Helena Ribeiro</t>
  </si>
  <si>
    <t>+5574962306771</t>
  </si>
  <si>
    <t>leonardofernandes@example.org</t>
  </si>
  <si>
    <t>165.028.793-30</t>
  </si>
  <si>
    <t>Avenida Fernando Porto, 21</t>
  </si>
  <si>
    <t>+5512991016686</t>
  </si>
  <si>
    <t>ribeiropietra@example.org</t>
  </si>
  <si>
    <t>842.570.163-53</t>
  </si>
  <si>
    <t>Melina da Cunha</t>
  </si>
  <si>
    <t>Feira Maria Júlia da Conceição</t>
  </si>
  <si>
    <t>+5503935303938</t>
  </si>
  <si>
    <t>maysapastor@example.org</t>
  </si>
  <si>
    <t>098.136.254-06</t>
  </si>
  <si>
    <t>Gael da Rosa</t>
  </si>
  <si>
    <t>Colônia Guerra, 2</t>
  </si>
  <si>
    <t>+5585957214978</t>
  </si>
  <si>
    <t>ofarias@example.net</t>
  </si>
  <si>
    <t>267.403.958-29</t>
  </si>
  <si>
    <t>Distrito Yago Barros, 22</t>
  </si>
  <si>
    <t>Pinto de Macedo</t>
  </si>
  <si>
    <t>+5501909915727</t>
  </si>
  <si>
    <t>bernardofarias@example.net</t>
  </si>
  <si>
    <t>921.364.780-87</t>
  </si>
  <si>
    <t>Aylla Viana</t>
  </si>
  <si>
    <t>Largo Nogueira, 440</t>
  </si>
  <si>
    <t>+5556987791614</t>
  </si>
  <si>
    <t>costelasophie@example.net</t>
  </si>
  <si>
    <t>370.294.165-70</t>
  </si>
  <si>
    <t>Bruna Brito</t>
  </si>
  <si>
    <t>Trecho Caldeira, 84</t>
  </si>
  <si>
    <t>+5595974763664</t>
  </si>
  <si>
    <t>moreiralara@example.com</t>
  </si>
  <si>
    <t>148.295.073-14</t>
  </si>
  <si>
    <t>Raquel da Costa</t>
  </si>
  <si>
    <t>Lagoa de Campos, 45</t>
  </si>
  <si>
    <t>Moura Paulista</t>
  </si>
  <si>
    <t>+5516940725058</t>
  </si>
  <si>
    <t>pcavalcanti@example.org</t>
  </si>
  <si>
    <t>170.465.932-99</t>
  </si>
  <si>
    <t>Nicole Ferreira</t>
  </si>
  <si>
    <t>Colônia Sampaio, 6</t>
  </si>
  <si>
    <t>Farias de Moura</t>
  </si>
  <si>
    <t>+5505979883548</t>
  </si>
  <si>
    <t>stellada-mota@example.org</t>
  </si>
  <si>
    <t>548.376.910-48</t>
  </si>
  <si>
    <t>Felipe Novais</t>
  </si>
  <si>
    <t>Feira de Ferreira, 27</t>
  </si>
  <si>
    <t>+5589900964168</t>
  </si>
  <si>
    <t>ryandias@example.net</t>
  </si>
  <si>
    <t>136.857.204-90</t>
  </si>
  <si>
    <t>Diogo da Luz</t>
  </si>
  <si>
    <t>Vila Henry Marques, 441</t>
  </si>
  <si>
    <t>+5501985159269</t>
  </si>
  <si>
    <t>hfonseca@example.net</t>
  </si>
  <si>
    <t>674.280.935-38</t>
  </si>
  <si>
    <t>Vitor Gabriel Pinto</t>
  </si>
  <si>
    <t>Trecho Ramos, 50</t>
  </si>
  <si>
    <t>Melo da Prata</t>
  </si>
  <si>
    <t>+5518910411959</t>
  </si>
  <si>
    <t>790.256.438-92</t>
  </si>
  <si>
    <t>Igor Duarte</t>
  </si>
  <si>
    <t>Vereda Pereira, 9</t>
  </si>
  <si>
    <t>+5504932072052</t>
  </si>
  <si>
    <t>nathan16@example.com</t>
  </si>
  <si>
    <t>142.079.365-99</t>
  </si>
  <si>
    <t>Esther Viana</t>
  </si>
  <si>
    <t>Vereda Julia Guerra, 54</t>
  </si>
  <si>
    <t>Ribeiro das Pedras</t>
  </si>
  <si>
    <t>+5586953721789</t>
  </si>
  <si>
    <t>isabelada-mata@example.net</t>
  </si>
  <si>
    <t>051.497.326-99</t>
  </si>
  <si>
    <t>Setor de Viana, 93</t>
  </si>
  <si>
    <t>+5575931319543</t>
  </si>
  <si>
    <t>rodrigo29@example.com</t>
  </si>
  <si>
    <t>427.539.018-05</t>
  </si>
  <si>
    <t>Isabella Alves</t>
  </si>
  <si>
    <t>Núcleo Marina Melo, 6</t>
  </si>
  <si>
    <t>+5547970855266</t>
  </si>
  <si>
    <t>bryan34@example.net</t>
  </si>
  <si>
    <t>537.920.186-59</t>
  </si>
  <si>
    <t>Hellena Albuquerque</t>
  </si>
  <si>
    <t>Vereda Peixoto, 6</t>
  </si>
  <si>
    <t>+5534911384614</t>
  </si>
  <si>
    <t>melinasa@example.org</t>
  </si>
  <si>
    <t>283.601.795-30</t>
  </si>
  <si>
    <t>Luiz Felipe Fonseca</t>
  </si>
  <si>
    <t>Quadra de Silva, 56</t>
  </si>
  <si>
    <t>Garcia da Prata</t>
  </si>
  <si>
    <t>+5540942000626</t>
  </si>
  <si>
    <t>valentinamoraes@example.com</t>
  </si>
  <si>
    <t>049.781.536-20</t>
  </si>
  <si>
    <t>Hadassa Carvalho</t>
  </si>
  <si>
    <t>Largo de Andrade, 86</t>
  </si>
  <si>
    <t>+5587930783363</t>
  </si>
  <si>
    <t>brunofreitas@example.org</t>
  </si>
  <si>
    <t>031.842.597-14</t>
  </si>
  <si>
    <t>Alana Souza</t>
  </si>
  <si>
    <t>Campo Alícia Pastor, 8</t>
  </si>
  <si>
    <t>+55011958003403</t>
  </si>
  <si>
    <t>892.403.567-38</t>
  </si>
  <si>
    <t>Calebe Lopes</t>
  </si>
  <si>
    <t>Loteamento Peixoto</t>
  </si>
  <si>
    <t>+5585922082937</t>
  </si>
  <si>
    <t>pcavalcanti@example.net</t>
  </si>
  <si>
    <t>518.392.746-46</t>
  </si>
  <si>
    <t>Breno Peixoto</t>
  </si>
  <si>
    <t>Núcleo Bryan Melo, 96</t>
  </si>
  <si>
    <t>+5575936169725</t>
  </si>
  <si>
    <t>490.716.583-84</t>
  </si>
  <si>
    <t>Henry Pimenta</t>
  </si>
  <si>
    <t>Favela Enzo Câmara, 847</t>
  </si>
  <si>
    <t>+5549920050432</t>
  </si>
  <si>
    <t>teixeirapedro-henrique@example.net</t>
  </si>
  <si>
    <t>572.948.103-97</t>
  </si>
  <si>
    <t>Miguel Silva</t>
  </si>
  <si>
    <t>Fazenda Nogueira, 14</t>
  </si>
  <si>
    <t>Casa Grande da Prata</t>
  </si>
  <si>
    <t>+5547987144769</t>
  </si>
  <si>
    <t>levialbuquerque@example.com</t>
  </si>
  <si>
    <t>469.108.357-00</t>
  </si>
  <si>
    <t>Erick Pastor</t>
  </si>
  <si>
    <t>Alameda Daniela Teixeira, 74</t>
  </si>
  <si>
    <t>+5597983636545</t>
  </si>
  <si>
    <t>carolinedas-neves@example.com</t>
  </si>
  <si>
    <t>946.357.082-92</t>
  </si>
  <si>
    <t>Arthur Miguel Rocha</t>
  </si>
  <si>
    <t>Fazenda Farias, 15</t>
  </si>
  <si>
    <t>+55029971329515</t>
  </si>
  <si>
    <t>lunafonseca@example.com</t>
  </si>
  <si>
    <t>638.501.427-44</t>
  </si>
  <si>
    <t>Thomas Gomes</t>
  </si>
  <si>
    <t>Viela Sousa, 62</t>
  </si>
  <si>
    <t>+5550991142047</t>
  </si>
  <si>
    <t>costarafaela@example.net</t>
  </si>
  <si>
    <t>672.358.049-47</t>
  </si>
  <si>
    <t>Luan Machado</t>
  </si>
  <si>
    <t>Passarela Manuella da Cruz, 22</t>
  </si>
  <si>
    <t>+55004992844775</t>
  </si>
  <si>
    <t>da-cruzclara@example.net</t>
  </si>
  <si>
    <t>873.495.621-28</t>
  </si>
  <si>
    <t>Passarela Isis Ribeiro</t>
  </si>
  <si>
    <t>+5593963219501</t>
  </si>
  <si>
    <t>teixeirajulia@example.com</t>
  </si>
  <si>
    <t>326.410.589-60</t>
  </si>
  <si>
    <t>Praia Fonseca, 40</t>
  </si>
  <si>
    <t>+5546911615709</t>
  </si>
  <si>
    <t>hellena59@example.net</t>
  </si>
  <si>
    <t>327.401.856-26</t>
  </si>
  <si>
    <t>Isabelly Melo</t>
  </si>
  <si>
    <t>Vila de Rocha, 110</t>
  </si>
  <si>
    <t>+55050932941017</t>
  </si>
  <si>
    <t>lucas34@example.com</t>
  </si>
  <si>
    <t>205.764.381-62</t>
  </si>
  <si>
    <t>Leonardo Fonseca</t>
  </si>
  <si>
    <t>Setor de Campos, 98</t>
  </si>
  <si>
    <t>+5575940444940</t>
  </si>
  <si>
    <t>nbarbosa@example.net</t>
  </si>
  <si>
    <t>957.364.028-74</t>
  </si>
  <si>
    <t>Maria Cecília Duarte</t>
  </si>
  <si>
    <t>Distrito de da Mota, 51</t>
  </si>
  <si>
    <t>+5503905480214</t>
  </si>
  <si>
    <t>dcasa-grande@example.org</t>
  </si>
  <si>
    <t>730.851.624-53</t>
  </si>
  <si>
    <t>Yasmin Farias</t>
  </si>
  <si>
    <t>Trecho de Fonseca, 8</t>
  </si>
  <si>
    <t>+5521959220283</t>
  </si>
  <si>
    <t>maria-luiza98@example.com</t>
  </si>
  <si>
    <t>498.102.376-69</t>
  </si>
  <si>
    <t>Mateus Vieira</t>
  </si>
  <si>
    <t>Fazenda Stephany Costela, 678</t>
  </si>
  <si>
    <t>Aparecida de Goiás</t>
  </si>
  <si>
    <t>+5540974399614</t>
  </si>
  <si>
    <t>brenopimenta@example.org</t>
  </si>
  <si>
    <t>287.045.613-17</t>
  </si>
  <si>
    <t>Ana Cecília Casa Grande</t>
  </si>
  <si>
    <t>Largo Ribeiro, 73</t>
  </si>
  <si>
    <t>+5520921888123</t>
  </si>
  <si>
    <t>csampaio@example.com</t>
  </si>
  <si>
    <t>693.417.082-22</t>
  </si>
  <si>
    <t>Clara Moreira</t>
  </si>
  <si>
    <t>Ladeira de Farias, 783</t>
  </si>
  <si>
    <t>+5531992176676</t>
  </si>
  <si>
    <t>novaesrebeca@example.com</t>
  </si>
  <si>
    <t>683.724.105-26</t>
  </si>
  <si>
    <t>Carolina Cardoso</t>
  </si>
  <si>
    <t>Praia de Duarte, 4</t>
  </si>
  <si>
    <t>+5519994654928</t>
  </si>
  <si>
    <t>261.450.879-94</t>
  </si>
  <si>
    <t>Vitória Nogueira</t>
  </si>
  <si>
    <t>Praia Fogaça, 5</t>
  </si>
  <si>
    <t>Aragão do Norte</t>
  </si>
  <si>
    <t>+5554909025036</t>
  </si>
  <si>
    <t>cardosoantonio@example.com</t>
  </si>
  <si>
    <t>724.831.560-53</t>
  </si>
  <si>
    <t>Danilo Aparecida</t>
  </si>
  <si>
    <t>Conjunto Ana Luiza da Rosa</t>
  </si>
  <si>
    <t>+5588948910944</t>
  </si>
  <si>
    <t>ncavalcante@example.net</t>
  </si>
  <si>
    <t>369.428.105-33</t>
  </si>
  <si>
    <t>Isabella Guerra</t>
  </si>
  <si>
    <t>Travessa Costela, 80</t>
  </si>
  <si>
    <t>da Rocha do Galho</t>
  </si>
  <si>
    <t>+5574936331500</t>
  </si>
  <si>
    <t>raquel05@example.org</t>
  </si>
  <si>
    <t>510.786.429-58</t>
  </si>
  <si>
    <t>Maria Laura Câmara</t>
  </si>
  <si>
    <t>Sítio Leão, 422</t>
  </si>
  <si>
    <t>+5531972282996</t>
  </si>
  <si>
    <t>henryfogaca@example.com</t>
  </si>
  <si>
    <t>731.925.604-52</t>
  </si>
  <si>
    <t>Marcos Vinicius Duarte</t>
  </si>
  <si>
    <t>Recanto de da Cunha, 783</t>
  </si>
  <si>
    <t>Cirino de Cirino</t>
  </si>
  <si>
    <t>+5507956729290</t>
  </si>
  <si>
    <t>isabelapacheco@example.net</t>
  </si>
  <si>
    <t>420.873.691-78</t>
  </si>
  <si>
    <t>Thomas Almeida</t>
  </si>
  <si>
    <t>Aeroporto Abreu, 306</t>
  </si>
  <si>
    <t>+5516926486252</t>
  </si>
  <si>
    <t>783.140.259-41</t>
  </si>
  <si>
    <t>Davi Lucca Sales</t>
  </si>
  <si>
    <t>Sítio de Cavalcante</t>
  </si>
  <si>
    <t>+55037937796195</t>
  </si>
  <si>
    <t>marcelo44@example.org</t>
  </si>
  <si>
    <t>530.647.812-35</t>
  </si>
  <si>
    <t>Ágatha Moreira</t>
  </si>
  <si>
    <t>Colônia de Aparecida, 50</t>
  </si>
  <si>
    <t>+5576974980348</t>
  </si>
  <si>
    <t>camposcamila@example.net</t>
  </si>
  <si>
    <t>084.792.315-05</t>
  </si>
  <si>
    <t>Estação de Moraes, 15</t>
  </si>
  <si>
    <t>Câmara do Sul</t>
  </si>
  <si>
    <t>+5543996601356</t>
  </si>
  <si>
    <t>camilada-paz@example.net</t>
  </si>
  <si>
    <t>592.461.078-02</t>
  </si>
  <si>
    <t>Natália Brito</t>
  </si>
  <si>
    <t>Praça Yuri Silveira</t>
  </si>
  <si>
    <t>Leão de da Mota</t>
  </si>
  <si>
    <t>+55038959061047</t>
  </si>
  <si>
    <t>da-matamelina@example.net</t>
  </si>
  <si>
    <t>957.386.402-92</t>
  </si>
  <si>
    <t>Gabriela Sousa</t>
  </si>
  <si>
    <t>Pátio de Souza, 22</t>
  </si>
  <si>
    <t>+5599981140559</t>
  </si>
  <si>
    <t>isabellyteixeira@example.org</t>
  </si>
  <si>
    <t>037.568.941-93</t>
  </si>
  <si>
    <t>Isadora Castro</t>
  </si>
  <si>
    <t>Praça de Vieira, 27</t>
  </si>
  <si>
    <t>+5592992904121</t>
  </si>
  <si>
    <t>376.214.598-91</t>
  </si>
  <si>
    <t>Fernando Jesus</t>
  </si>
  <si>
    <t>Vila Lopes, 3</t>
  </si>
  <si>
    <t>Brito da Serra</t>
  </si>
  <si>
    <t>+5511944241655</t>
  </si>
  <si>
    <t>valentimribeiro@example.com</t>
  </si>
  <si>
    <t>295.340.871-14</t>
  </si>
  <si>
    <t>Esplanada Ian Cirino, 84</t>
  </si>
  <si>
    <t>+55097987961600</t>
  </si>
  <si>
    <t>cirinoluana@example.com</t>
  </si>
  <si>
    <t>318.642.795-91</t>
  </si>
  <si>
    <t>Isaque Santos</t>
  </si>
  <si>
    <t>Vieira de da Rocha</t>
  </si>
  <si>
    <t>+5505943013628</t>
  </si>
  <si>
    <t>749.356.012-99</t>
  </si>
  <si>
    <t>Enzo Cavalcante</t>
  </si>
  <si>
    <t>Loteamento Cavalcante, 9</t>
  </si>
  <si>
    <t>+5506969250832</t>
  </si>
  <si>
    <t>rafaelaoliveira@example.org</t>
  </si>
  <si>
    <t>931.807.625-86</t>
  </si>
  <si>
    <t>Isis da Rosa</t>
  </si>
  <si>
    <t>Praia Carlos Eduardo Souza, 11</t>
  </si>
  <si>
    <t>+5543966520255</t>
  </si>
  <si>
    <t>kguerra@example.net</t>
  </si>
  <si>
    <t>508.162.473-07</t>
  </si>
  <si>
    <t>Marcos Vinicius Brito</t>
  </si>
  <si>
    <t>Rua Yasmin Viana, 7</t>
  </si>
  <si>
    <t>+55001923366395</t>
  </si>
  <si>
    <t>aporto@example.org</t>
  </si>
  <si>
    <t>945.217.038-79</t>
  </si>
  <si>
    <t>Maria Sophia Rezende</t>
  </si>
  <si>
    <t>Via Letícia da Rosa, 24</t>
  </si>
  <si>
    <t>+5564928206481</t>
  </si>
  <si>
    <t>gustavo-henriquearagao@example.net</t>
  </si>
  <si>
    <t>729.580.314-97</t>
  </si>
  <si>
    <t>Maya da Costa</t>
  </si>
  <si>
    <t>Campo Guerra, 50</t>
  </si>
  <si>
    <t>Cunha de Sampaio</t>
  </si>
  <si>
    <t>+5579949470271</t>
  </si>
  <si>
    <t>abrito@example.net</t>
  </si>
  <si>
    <t>125.307.864-53</t>
  </si>
  <si>
    <t>Lívia Silva</t>
  </si>
  <si>
    <t>Feira de Ferreira, 48</t>
  </si>
  <si>
    <t>+5521940310474</t>
  </si>
  <si>
    <t>monteiroemanuelly@example.com</t>
  </si>
  <si>
    <t>794.085.216-76</t>
  </si>
  <si>
    <t>Jardim Pinto, 86</t>
  </si>
  <si>
    <t>+5594967292380</t>
  </si>
  <si>
    <t>qsilveira@example.net</t>
  </si>
  <si>
    <t>961.843.052-98</t>
  </si>
  <si>
    <t>Maria Vitória Fogaça</t>
  </si>
  <si>
    <t>Lago Ayla Pereira, 645</t>
  </si>
  <si>
    <t>+5513963237015</t>
  </si>
  <si>
    <t>ggoncalves@example.net</t>
  </si>
  <si>
    <t>824.765.031-26</t>
  </si>
  <si>
    <t>Samuel Mendes</t>
  </si>
  <si>
    <t>Quadra Nascimento, 77</t>
  </si>
  <si>
    <t>+55083990011399</t>
  </si>
  <si>
    <t>yuri58@example.com</t>
  </si>
  <si>
    <t>389.274.506-47</t>
  </si>
  <si>
    <t>Lunna Pires</t>
  </si>
  <si>
    <t>Vila de Aragão</t>
  </si>
  <si>
    <t>+55085988575953</t>
  </si>
  <si>
    <t>montenegrojuliana@example.org</t>
  </si>
  <si>
    <t>762.819.450-85</t>
  </si>
  <si>
    <t>Gael Rezende</t>
  </si>
  <si>
    <t>Feira de Cassiano, 9</t>
  </si>
  <si>
    <t>Sousa de Novais</t>
  </si>
  <si>
    <t>+5592941811967</t>
  </si>
  <si>
    <t>cardosojulia@example.com</t>
  </si>
  <si>
    <t>457.839.120-50</t>
  </si>
  <si>
    <t>Ana Carolina Jesus</t>
  </si>
  <si>
    <t>Núcleo Mirella Moreira</t>
  </si>
  <si>
    <t>+55009973928059</t>
  </si>
  <si>
    <t>alexiacassiano@example.org</t>
  </si>
  <si>
    <t>852.637.049-92</t>
  </si>
  <si>
    <t>Calebe Monteiro</t>
  </si>
  <si>
    <t>Conjunto Isaac Sá, 971</t>
  </si>
  <si>
    <t>Pacheco do Sul</t>
  </si>
  <si>
    <t>+5595999423187</t>
  </si>
  <si>
    <t>ubarbosa@example.org</t>
  </si>
  <si>
    <t>360.951.742-52</t>
  </si>
  <si>
    <t>Ana Cecília da Paz</t>
  </si>
  <si>
    <t>Conjunto da Rosa, 32</t>
  </si>
  <si>
    <t>+5575958817688</t>
  </si>
  <si>
    <t>josegarcia@example.net</t>
  </si>
  <si>
    <t>082.534.167-17</t>
  </si>
  <si>
    <t>Maitê Dias</t>
  </si>
  <si>
    <t>Lagoa de Duarte, 71</t>
  </si>
  <si>
    <t>Alves de Aparecida</t>
  </si>
  <si>
    <t>+5519958653292</t>
  </si>
  <si>
    <t>auroraguerra@example.org</t>
  </si>
  <si>
    <t>294.836.501-51</t>
  </si>
  <si>
    <t>Ana Machado</t>
  </si>
  <si>
    <t>Fazenda Barros, 74</t>
  </si>
  <si>
    <t>+55013978654085</t>
  </si>
  <si>
    <t>701.963.258-03</t>
  </si>
  <si>
    <t>Vinícius Vasconcelos</t>
  </si>
  <si>
    <t>Chácara Barros, 75</t>
  </si>
  <si>
    <t>+55063961615642</t>
  </si>
  <si>
    <t>novaisisabela@example.org</t>
  </si>
  <si>
    <t>350.286.714-35</t>
  </si>
  <si>
    <t>Passarela Albuquerque, 88</t>
  </si>
  <si>
    <t>+5545929635617</t>
  </si>
  <si>
    <t>teixeiraarthur-miguel@example.com</t>
  </si>
  <si>
    <t>048.135.269-42</t>
  </si>
  <si>
    <t>Matteo Martins</t>
  </si>
  <si>
    <t>Vereda Theo Sá</t>
  </si>
  <si>
    <t>+5575999354999</t>
  </si>
  <si>
    <t>vianamaria-fernanda@example.com</t>
  </si>
  <si>
    <t>912.384.760-31</t>
  </si>
  <si>
    <t>Alícia Silva</t>
  </si>
  <si>
    <t>Feira Araújo, 971</t>
  </si>
  <si>
    <t>+5526997678849</t>
  </si>
  <si>
    <t>joanada-mata@example.com</t>
  </si>
  <si>
    <t>439.851.607-75</t>
  </si>
  <si>
    <t>Morro de Costela, 244</t>
  </si>
  <si>
    <t>+55090901738492</t>
  </si>
  <si>
    <t>hellena82@example.com</t>
  </si>
  <si>
    <t>372.968.054-47</t>
  </si>
  <si>
    <t>Caleb Melo</t>
  </si>
  <si>
    <t>Conjunto Aurora da Paz, 4</t>
  </si>
  <si>
    <t>+5592959550258</t>
  </si>
  <si>
    <t>pachecoyan@example.net</t>
  </si>
  <si>
    <t>361.854.279-82</t>
  </si>
  <si>
    <t>Sophie Abreu</t>
  </si>
  <si>
    <t>Viaduto Pietra Cassiano</t>
  </si>
  <si>
    <t>+5533980462776</t>
  </si>
  <si>
    <t>fernanda43@example.org</t>
  </si>
  <si>
    <t>419.728.560-49</t>
  </si>
  <si>
    <t>Esther das Neves</t>
  </si>
  <si>
    <t>Condomínio Garcia, 68</t>
  </si>
  <si>
    <t>+5579934039458</t>
  </si>
  <si>
    <t>moreiramaria-helena@example.net</t>
  </si>
  <si>
    <t>592.467.301-43</t>
  </si>
  <si>
    <t>Léo Vargas</t>
  </si>
  <si>
    <t>Aeroporto Gomes, 19</t>
  </si>
  <si>
    <t>Sá de Fernandes</t>
  </si>
  <si>
    <t>+5587960111024</t>
  </si>
  <si>
    <t>rochaluara@example.org</t>
  </si>
  <si>
    <t>809.532.164-89</t>
  </si>
  <si>
    <t>Gabriel Aragão</t>
  </si>
  <si>
    <t>Alameda de Vasconcelos, 45</t>
  </si>
  <si>
    <t>+5569932589240</t>
  </si>
  <si>
    <t>scarvalho@example.net</t>
  </si>
  <si>
    <t>546.831.079-10</t>
  </si>
  <si>
    <t>Henry Ramos</t>
  </si>
  <si>
    <t>Avenida Pacheco, 62</t>
  </si>
  <si>
    <t>+55015905083045</t>
  </si>
  <si>
    <t>joao-pedrocaldeira@example.org</t>
  </si>
  <si>
    <t>584.271.069-20</t>
  </si>
  <si>
    <t>Passarela Cunha, 97</t>
  </si>
  <si>
    <t>+5584962070802</t>
  </si>
  <si>
    <t>umacedo@example.net</t>
  </si>
  <si>
    <t>437.592.168-46</t>
  </si>
  <si>
    <t>Maya Borges</t>
  </si>
  <si>
    <t>Área Luísa Jesus, 81</t>
  </si>
  <si>
    <t>+5576931057050</t>
  </si>
  <si>
    <t>britokaique@example.org</t>
  </si>
  <si>
    <t>435.061.287-44</t>
  </si>
  <si>
    <t>Alexandre Sampaio</t>
  </si>
  <si>
    <t>Viela Daniela Jesus, 512</t>
  </si>
  <si>
    <t>+5539932926678</t>
  </si>
  <si>
    <t>962.514.078-67</t>
  </si>
  <si>
    <t>Via de Martins, 35</t>
  </si>
  <si>
    <t>+5585945283429</t>
  </si>
  <si>
    <t>pintoerick@example.net</t>
  </si>
  <si>
    <t>890.462.753-29</t>
  </si>
  <si>
    <t>Enzo Gabriel Pacheco</t>
  </si>
  <si>
    <t>Residencial de Rocha, 1</t>
  </si>
  <si>
    <t>+5502949810843</t>
  </si>
  <si>
    <t>azevedoenzo@example.org</t>
  </si>
  <si>
    <t>546.803.129-98</t>
  </si>
  <si>
    <t>Davi Castro</t>
  </si>
  <si>
    <t>Avenida Nicolas Camargo, 9</t>
  </si>
  <si>
    <t>Sales de da Mota</t>
  </si>
  <si>
    <t>+5517992070299</t>
  </si>
  <si>
    <t>ucosta@example.net</t>
  </si>
  <si>
    <t>285.719.460-94</t>
  </si>
  <si>
    <t>Marcela Silveira</t>
  </si>
  <si>
    <t>Quadra de Gonçalves, 3</t>
  </si>
  <si>
    <t>+55078993885779</t>
  </si>
  <si>
    <t>luiz-fernando68@example.org</t>
  </si>
  <si>
    <t>523.798.410-04</t>
  </si>
  <si>
    <t>Isaque Ribeiro</t>
  </si>
  <si>
    <t>Vila de Jesus, 3</t>
  </si>
  <si>
    <t>+5578993256746</t>
  </si>
  <si>
    <t>bentofreitas@example.com</t>
  </si>
  <si>
    <t>379.250.418-97</t>
  </si>
  <si>
    <t>Maria Luiza Fonseca</t>
  </si>
  <si>
    <t>Via de Rezende, 97</t>
  </si>
  <si>
    <t>+5590932824663</t>
  </si>
  <si>
    <t>ymacedo@example.com</t>
  </si>
  <si>
    <t>986.203.415-70</t>
  </si>
  <si>
    <t>Ana Vitória Siqueira</t>
  </si>
  <si>
    <t>Vila Yuri da Luz, 33</t>
  </si>
  <si>
    <t>Guerra Paulista</t>
  </si>
  <si>
    <t>+5504929945267</t>
  </si>
  <si>
    <t>lopesjade@example.com</t>
  </si>
  <si>
    <t>730.641.958-75</t>
  </si>
  <si>
    <t>Igor Silva</t>
  </si>
  <si>
    <t>Travessa Vitória Mendonça, 8</t>
  </si>
  <si>
    <t>+5573953650311</t>
  </si>
  <si>
    <t>da-rosaolivia@example.com</t>
  </si>
  <si>
    <t>915.864.720-11</t>
  </si>
  <si>
    <t>Otto Lopes</t>
  </si>
  <si>
    <t>Residencial Davi Macedo, 2</t>
  </si>
  <si>
    <t>+5543993061537</t>
  </si>
  <si>
    <t>pastorana-carolina@example.net</t>
  </si>
  <si>
    <t>147.029.835-04</t>
  </si>
  <si>
    <t>Sara Duarte</t>
  </si>
  <si>
    <t>Sítio de Cassiano, 433</t>
  </si>
  <si>
    <t>Guerra de Oliveira</t>
  </si>
  <si>
    <t>+5567914935150</t>
  </si>
  <si>
    <t>ryan23@example.net</t>
  </si>
  <si>
    <t>671.352.490-70</t>
  </si>
  <si>
    <t>Bella Azevedo</t>
  </si>
  <si>
    <t>Praia de Almeida, 45</t>
  </si>
  <si>
    <t>+5591937469409</t>
  </si>
  <si>
    <t>costamaria-julia@example.com</t>
  </si>
  <si>
    <t>136.078.542-62</t>
  </si>
  <si>
    <t>Benjamin Moreira</t>
  </si>
  <si>
    <t>Chácara de Cavalcanti, 44</t>
  </si>
  <si>
    <t>+5594987717778</t>
  </si>
  <si>
    <t>fernandacassiano@example.org</t>
  </si>
  <si>
    <t>367.958.124-64</t>
  </si>
  <si>
    <t>Lucas Melo</t>
  </si>
  <si>
    <t>Setor de Casa Grande, 5</t>
  </si>
  <si>
    <t>Rezende de Minas</t>
  </si>
  <si>
    <t>+5574924599302</t>
  </si>
  <si>
    <t>sampaiojose-pedro@example.org</t>
  </si>
  <si>
    <t>827.940.563-10</t>
  </si>
  <si>
    <t>Condomínio de Sá</t>
  </si>
  <si>
    <t>+5592918225682</t>
  </si>
  <si>
    <t>andradeolivia@example.net</t>
  </si>
  <si>
    <t>157.436.809-57</t>
  </si>
  <si>
    <t>Luara Peixoto</t>
  </si>
  <si>
    <t>Colônia Dom Lopes, 6</t>
  </si>
  <si>
    <t>Ribeiro de Pires</t>
  </si>
  <si>
    <t>+5503949302791</t>
  </si>
  <si>
    <t>nascimentofrancisco@example.net</t>
  </si>
  <si>
    <t xml:space="preserve"> O atendente não escutou minhas preocupações</t>
  </si>
  <si>
    <t>617.843.290-96</t>
  </si>
  <si>
    <t>Largo Nunes, 79</t>
  </si>
  <si>
    <t>+55017973183474</t>
  </si>
  <si>
    <t>joanafogaca@example.com</t>
  </si>
  <si>
    <t>582.379.410-04</t>
  </si>
  <si>
    <t>Pedro Lucas Farias</t>
  </si>
  <si>
    <t>Favela de Nunes, 55</t>
  </si>
  <si>
    <t>Moreira do Sul</t>
  </si>
  <si>
    <t>+5594937496292</t>
  </si>
  <si>
    <t>oliveiramaria-laura@example.net</t>
  </si>
  <si>
    <t>428.619.037-40</t>
  </si>
  <si>
    <t>Stella Andrade</t>
  </si>
  <si>
    <t>Vereda de Farias, 71</t>
  </si>
  <si>
    <t>+55031914973266</t>
  </si>
  <si>
    <t>946.210.853-60</t>
  </si>
  <si>
    <t>Sarah Macedo</t>
  </si>
  <si>
    <t>Vila Júlia Borges, 2</t>
  </si>
  <si>
    <t>+5518994702883</t>
  </si>
  <si>
    <t>pietragarcia@example.com</t>
  </si>
  <si>
    <t>128.975.604-01</t>
  </si>
  <si>
    <t>Maria Isis Caldeira</t>
  </si>
  <si>
    <t>Ladeira de Cavalcanti, 3</t>
  </si>
  <si>
    <t>+5524948778707</t>
  </si>
  <si>
    <t>wdias@example.net</t>
  </si>
  <si>
    <t>857.904.623-83</t>
  </si>
  <si>
    <t>Heloisa Pires</t>
  </si>
  <si>
    <t>Travessa Matheus Duarte, 386</t>
  </si>
  <si>
    <t>+5596971836242</t>
  </si>
  <si>
    <t>mouraluisa@example.org</t>
  </si>
  <si>
    <t>782.304.519-23</t>
  </si>
  <si>
    <t>Mariah Sales</t>
  </si>
  <si>
    <t>Setor de Martins, 72</t>
  </si>
  <si>
    <t>+5554995492529</t>
  </si>
  <si>
    <t>henrique22@example.net</t>
  </si>
  <si>
    <t>426.850.319-60</t>
  </si>
  <si>
    <t>Chácara Antônio Costa, 65</t>
  </si>
  <si>
    <t>+5565900421781</t>
  </si>
  <si>
    <t>gustavo-henriquemarques@example.com</t>
  </si>
  <si>
    <t>579.438.120-50</t>
  </si>
  <si>
    <t>Loteamento Cauã Brito</t>
  </si>
  <si>
    <t>Garcia de Minas</t>
  </si>
  <si>
    <t>+5546982735502</t>
  </si>
  <si>
    <t>qlima@example.net</t>
  </si>
  <si>
    <t>164.780.359-48</t>
  </si>
  <si>
    <t>Nina Duarte</t>
  </si>
  <si>
    <t>Vereda Maysa Vasconcelos, 87</t>
  </si>
  <si>
    <t>+5505938106435</t>
  </si>
  <si>
    <t>emanuellamoraes@example.com</t>
  </si>
  <si>
    <t>689.410.325-98</t>
  </si>
  <si>
    <t>Praia Gael Henrique Nunes, 91</t>
  </si>
  <si>
    <t>Araújo da Praia</t>
  </si>
  <si>
    <t>+5507969695593</t>
  </si>
  <si>
    <t>salesmiguel@example.com</t>
  </si>
  <si>
    <t>235.641.809-15</t>
  </si>
  <si>
    <t>Rodrigo Leão</t>
  </si>
  <si>
    <t>Conjunto Jesus, 35</t>
  </si>
  <si>
    <t>+5578954409858</t>
  </si>
  <si>
    <t>barbara10@example.com</t>
  </si>
  <si>
    <t xml:space="preserve"> A equipe foi muito paciente e compreensiva</t>
  </si>
  <si>
    <t>293.876.145-73</t>
  </si>
  <si>
    <t>Esplanada de Guerra, 91</t>
  </si>
  <si>
    <t>+5548917601583</t>
  </si>
  <si>
    <t>cavalcanteana-vitoria@example.org</t>
  </si>
  <si>
    <t>984.073.162-96</t>
  </si>
  <si>
    <t>Quadra Benjamin Gomes, 55</t>
  </si>
  <si>
    <t>+55061964873926</t>
  </si>
  <si>
    <t>cunhaisaque@example.net</t>
  </si>
  <si>
    <t>613.729.854-09</t>
  </si>
  <si>
    <t>Mathias Borges</t>
  </si>
  <si>
    <t>Área Pedro Lucas Fernandes, 9</t>
  </si>
  <si>
    <t>+5508966766970</t>
  </si>
  <si>
    <t>kaique25@example.com</t>
  </si>
  <si>
    <t>253.108.649-89</t>
  </si>
  <si>
    <t>Vinicius Jesus</t>
  </si>
  <si>
    <t>Vila de Campos, 3</t>
  </si>
  <si>
    <t>da Conceição das Flores</t>
  </si>
  <si>
    <t>+5548953038178</t>
  </si>
  <si>
    <t>ferreiraluiz-felipe@example.org</t>
  </si>
  <si>
    <t>158.406.739-00</t>
  </si>
  <si>
    <t>Esplanada Anna Liz da Rocha, 29</t>
  </si>
  <si>
    <t>+5572906662622</t>
  </si>
  <si>
    <t>gcasa-grande@example.net</t>
  </si>
  <si>
    <t>201.648.539-60</t>
  </si>
  <si>
    <t>André da Conceição</t>
  </si>
  <si>
    <t>Lago Ian da Rocha, 67</t>
  </si>
  <si>
    <t>+5598917897109</t>
  </si>
  <si>
    <t>renan34@example.com</t>
  </si>
  <si>
    <t>381.256.409-24</t>
  </si>
  <si>
    <t>Fazenda de Ramos, 54</t>
  </si>
  <si>
    <t>+5505985849118</t>
  </si>
  <si>
    <t>montenegropedro-henrique@example.com</t>
  </si>
  <si>
    <t>879.654.031-10</t>
  </si>
  <si>
    <t>Maya Almeida</t>
  </si>
  <si>
    <t>Loteamento de da Luz</t>
  </si>
  <si>
    <t>+5521967149307</t>
  </si>
  <si>
    <t>jcardoso@example.net</t>
  </si>
  <si>
    <t>086.237.451-08</t>
  </si>
  <si>
    <t>Rodrigo Marques</t>
  </si>
  <si>
    <t>Pátio Aurora da Rosa, 96</t>
  </si>
  <si>
    <t>Macedo de da Luz</t>
  </si>
  <si>
    <t>+55014939272844</t>
  </si>
  <si>
    <t>fogacaevelyn@example.org</t>
  </si>
  <si>
    <t>730.192.548-41</t>
  </si>
  <si>
    <t>José Miguel Ramos</t>
  </si>
  <si>
    <t>Lago de Castro, 4</t>
  </si>
  <si>
    <t>Rezende de da Costa</t>
  </si>
  <si>
    <t>+55051915179390</t>
  </si>
  <si>
    <t>franciscomoura@example.com</t>
  </si>
  <si>
    <t>173.460.859-57</t>
  </si>
  <si>
    <t>Catarina Pereira</t>
  </si>
  <si>
    <t>Setor de Cavalcanti, 11</t>
  </si>
  <si>
    <t>+5508933913630</t>
  </si>
  <si>
    <t>kaiquefarias@example.org</t>
  </si>
  <si>
    <t>167.305.942-25</t>
  </si>
  <si>
    <t>Mateus Barros</t>
  </si>
  <si>
    <t>Trevo Souza, 57</t>
  </si>
  <si>
    <t>+5550975659628</t>
  </si>
  <si>
    <t>elisa96@example.org</t>
  </si>
  <si>
    <t>253.490.167-25</t>
  </si>
  <si>
    <t>Via Eduarda Rezende, 7</t>
  </si>
  <si>
    <t>+55031902524844</t>
  </si>
  <si>
    <t>rhavifonseca@example.com</t>
  </si>
  <si>
    <t>265.407.913-99</t>
  </si>
  <si>
    <t>Nicolas Fernandes</t>
  </si>
  <si>
    <t>Rodovia de Lopes, 601</t>
  </si>
  <si>
    <t>+5592961524845</t>
  </si>
  <si>
    <t>ana-vitoriacampos@example.com</t>
  </si>
  <si>
    <t>459.327.106-16</t>
  </si>
  <si>
    <t>Sarah Rocha</t>
  </si>
  <si>
    <t>Distrito da Conceição, 3</t>
  </si>
  <si>
    <t>Mendes de Aparecida</t>
  </si>
  <si>
    <t>+5572986753571</t>
  </si>
  <si>
    <t>cirinopietro@example.com</t>
  </si>
  <si>
    <t>532.178.490-60</t>
  </si>
  <si>
    <t>Isabella Cardoso</t>
  </si>
  <si>
    <t>Ladeira Lima, 19</t>
  </si>
  <si>
    <t>+5593935157777</t>
  </si>
  <si>
    <t>marqueslorena@example.com</t>
  </si>
  <si>
    <t>369.187.245-09</t>
  </si>
  <si>
    <t>Morro Vieira</t>
  </si>
  <si>
    <t>+5589909845341</t>
  </si>
  <si>
    <t>eduardacasa-grande@example.org</t>
  </si>
  <si>
    <t>958.762.304-56</t>
  </si>
  <si>
    <t>Augusto Teixeira</t>
  </si>
  <si>
    <t>Rua de Brito, 37</t>
  </si>
  <si>
    <t>+5566934219109</t>
  </si>
  <si>
    <t>caroline14@example.net</t>
  </si>
  <si>
    <t>736.419.850-48</t>
  </si>
  <si>
    <t>Maria Sophia Fogaça</t>
  </si>
  <si>
    <t>Parque de Cirino, 35</t>
  </si>
  <si>
    <t>+55027946997089</t>
  </si>
  <si>
    <t>davimarques@example.net</t>
  </si>
  <si>
    <t>593.102.784-04</t>
  </si>
  <si>
    <t>Fernanda da Conceição</t>
  </si>
  <si>
    <t>Distrito João Pedro Novaes</t>
  </si>
  <si>
    <t>+55015929211983</t>
  </si>
  <si>
    <t>jesusbeatriz@example.org</t>
  </si>
  <si>
    <t>542.713.698-37</t>
  </si>
  <si>
    <t>Davi Miguel Ribeiro</t>
  </si>
  <si>
    <t>Quadra Maria Luísa Souza, 64</t>
  </si>
  <si>
    <t>Nascimento de Pires</t>
  </si>
  <si>
    <t>+5578978704028</t>
  </si>
  <si>
    <t>osiqueira@example.com</t>
  </si>
  <si>
    <t>021.376.589-68</t>
  </si>
  <si>
    <t>Ravy Monteiro</t>
  </si>
  <si>
    <t>Vila Ayla Monteiro, 59</t>
  </si>
  <si>
    <t>+5579994270637</t>
  </si>
  <si>
    <t>carlos-eduardogomes@example.org</t>
  </si>
  <si>
    <t xml:space="preserve"> O suporte foi além do esperado, estou muito satisfeito!</t>
  </si>
  <si>
    <t>853.624.179-91</t>
  </si>
  <si>
    <t>Heloísa da Rocha</t>
  </si>
  <si>
    <t>Feira da Rocha</t>
  </si>
  <si>
    <t>+5564954975460</t>
  </si>
  <si>
    <t>camaradaniela@example.net</t>
  </si>
  <si>
    <t>243.018.965-89</t>
  </si>
  <si>
    <t>Dom Vieira</t>
  </si>
  <si>
    <t>Esplanada Maria Liz Araújo, 62</t>
  </si>
  <si>
    <t>+5598919457944</t>
  </si>
  <si>
    <t>julia45@example.com</t>
  </si>
  <si>
    <t>807.432.965-83</t>
  </si>
  <si>
    <t>Gael Caldeira</t>
  </si>
  <si>
    <t>Estrada de Mendes, 6</t>
  </si>
  <si>
    <t>+55019965679577</t>
  </si>
  <si>
    <t>hadassabrito@example.org</t>
  </si>
  <si>
    <t>409.176.385-57</t>
  </si>
  <si>
    <t>Viela de Ramos, 81</t>
  </si>
  <si>
    <t>Pereira do Sul</t>
  </si>
  <si>
    <t>+5580953635028</t>
  </si>
  <si>
    <t>807.542.916-85</t>
  </si>
  <si>
    <t>Diogo Sousa</t>
  </si>
  <si>
    <t>Pátio Melissa Porto, 4</t>
  </si>
  <si>
    <t>+55085921258007</t>
  </si>
  <si>
    <t>joao-pedrosousa@example.net</t>
  </si>
  <si>
    <t>012.945.678-02</t>
  </si>
  <si>
    <t>Luana Souza</t>
  </si>
  <si>
    <t>Residencial Bruna Fonseca, 709</t>
  </si>
  <si>
    <t>+55095943675869</t>
  </si>
  <si>
    <t>ana-luiza29@example.net</t>
  </si>
  <si>
    <t>749.235.106-25</t>
  </si>
  <si>
    <t>Rhavi Ferreira</t>
  </si>
  <si>
    <t>Pátio Leandro da Cruz, 7</t>
  </si>
  <si>
    <t>+5540996124420</t>
  </si>
  <si>
    <t>vargaslucas-gabriel@example.net</t>
  </si>
  <si>
    <t>937.541.820-05</t>
  </si>
  <si>
    <t>Recanto de da Luz, 70</t>
  </si>
  <si>
    <t>+55017981234247</t>
  </si>
  <si>
    <t>lucas92@example.com</t>
  </si>
  <si>
    <t>735.218.406-62</t>
  </si>
  <si>
    <t>Augusto Rodrigues</t>
  </si>
  <si>
    <t>Residencial Arthur da Rocha, 34</t>
  </si>
  <si>
    <t>+5595960296420</t>
  </si>
  <si>
    <t>miguelsa@example.com</t>
  </si>
  <si>
    <t>094.837.162-50</t>
  </si>
  <si>
    <t>Olivia Pinto</t>
  </si>
  <si>
    <t>Rodovia de Ribeiro, 93</t>
  </si>
  <si>
    <t>+5563901497339</t>
  </si>
  <si>
    <t>rochalais@example.com</t>
  </si>
  <si>
    <t>713.285.409-79</t>
  </si>
  <si>
    <t>Aurora Rezende</t>
  </si>
  <si>
    <t>Campo de das Neves</t>
  </si>
  <si>
    <t>Campos dos Dourados</t>
  </si>
  <si>
    <t>+5554910867926</t>
  </si>
  <si>
    <t>lda-costa@example.com</t>
  </si>
  <si>
    <t>940.327.685-10</t>
  </si>
  <si>
    <t>João Silveira</t>
  </si>
  <si>
    <t>Largo Davi Miguel Silveira, 69</t>
  </si>
  <si>
    <t>+5568993664038</t>
  </si>
  <si>
    <t>hda-conceicao@example.net</t>
  </si>
  <si>
    <t>197.452.036-61</t>
  </si>
  <si>
    <t>Apollo Barros</t>
  </si>
  <si>
    <t>Aeroporto das Neves</t>
  </si>
  <si>
    <t>+5532938081904</t>
  </si>
  <si>
    <t>diasluiz-fernando@example.net</t>
  </si>
  <si>
    <t>582.316.907-86</t>
  </si>
  <si>
    <t>Thomas Fogaça</t>
  </si>
  <si>
    <t>Colônia de Pinto, 807</t>
  </si>
  <si>
    <t>+55093939729388</t>
  </si>
  <si>
    <t>maria-clara44@example.org</t>
  </si>
  <si>
    <t>378.602.514-26</t>
  </si>
  <si>
    <t>Rebeca Câmara</t>
  </si>
  <si>
    <t>Setor Pedro Henrique Costa, 6</t>
  </si>
  <si>
    <t>Almeida de Costela</t>
  </si>
  <si>
    <t>+5540923174757</t>
  </si>
  <si>
    <t>mariavieira@example.net</t>
  </si>
  <si>
    <t>460.758.129-11</t>
  </si>
  <si>
    <t>Luna Fonseca</t>
  </si>
  <si>
    <t>Favela Lucca da Conceição, 32</t>
  </si>
  <si>
    <t>Fernandes do Oeste</t>
  </si>
  <si>
    <t>+5588955574577</t>
  </si>
  <si>
    <t>juan16@example.com</t>
  </si>
  <si>
    <t>069.328.154-51</t>
  </si>
  <si>
    <t>João Leão</t>
  </si>
  <si>
    <t>Passarela Davi Moraes</t>
  </si>
  <si>
    <t>+5501941267777</t>
  </si>
  <si>
    <t>yda-paz@example.com</t>
  </si>
  <si>
    <t>495.731.820-41</t>
  </si>
  <si>
    <t>Gael Henrique Monteiro</t>
  </si>
  <si>
    <t>Praça de Melo, 24</t>
  </si>
  <si>
    <t>Cassiano de Cirino</t>
  </si>
  <si>
    <t>+5555947070571</t>
  </si>
  <si>
    <t>rebeca62@example.org</t>
  </si>
  <si>
    <t>320.517.986-21</t>
  </si>
  <si>
    <t>Rua de Nascimento, 49</t>
  </si>
  <si>
    <t>+5522905192970</t>
  </si>
  <si>
    <t>smarques@example.com</t>
  </si>
  <si>
    <t>143.096.782-03</t>
  </si>
  <si>
    <t>Eduardo Vasconcelos</t>
  </si>
  <si>
    <t>Parque Rodrigues, 43</t>
  </si>
  <si>
    <t>+5500995869958</t>
  </si>
  <si>
    <t>usa@example.org</t>
  </si>
  <si>
    <t>907.183.562-68</t>
  </si>
  <si>
    <t>Gael Henrique Sampaio</t>
  </si>
  <si>
    <t>Parque de Ferreira, 96</t>
  </si>
  <si>
    <t>+5523948707602</t>
  </si>
  <si>
    <t>eduardo36@example.net</t>
  </si>
  <si>
    <t>019.328.645-98</t>
  </si>
  <si>
    <t>Maya da Conceição</t>
  </si>
  <si>
    <t>Sítio de Castro, 887</t>
  </si>
  <si>
    <t>+5517996281970</t>
  </si>
  <si>
    <t>heloisafernandes@example.net</t>
  </si>
  <si>
    <t>702.394.658-65</t>
  </si>
  <si>
    <t>Luigi Rodrigues</t>
  </si>
  <si>
    <t>Sítio Lívia Vieira, 47</t>
  </si>
  <si>
    <t>+55080951849440</t>
  </si>
  <si>
    <t>duartenicole@example.com</t>
  </si>
  <si>
    <t>301.295.476-70</t>
  </si>
  <si>
    <t>Quadra de da Luz, 59</t>
  </si>
  <si>
    <t>+55058939542100</t>
  </si>
  <si>
    <t>martinsarthur-miguel@example.org</t>
  </si>
  <si>
    <t>425.698.130-60</t>
  </si>
  <si>
    <t>Davi Lucca Mendes</t>
  </si>
  <si>
    <t>Passarela Castro, 85</t>
  </si>
  <si>
    <t>+55042924197716</t>
  </si>
  <si>
    <t>802.539.416-60</t>
  </si>
  <si>
    <t>Marcelo Cassiano</t>
  </si>
  <si>
    <t>Lago Bryan das Neves, 86</t>
  </si>
  <si>
    <t>+5518936881086</t>
  </si>
  <si>
    <t>almeidaemanuella@example.org</t>
  </si>
  <si>
    <t>541.863.920-05</t>
  </si>
  <si>
    <t>Clarice da Costa</t>
  </si>
  <si>
    <t>Loteamento Ana Beatriz Siqueira, 12</t>
  </si>
  <si>
    <t>Cunha do Norte</t>
  </si>
  <si>
    <t>+5511994743968</t>
  </si>
  <si>
    <t>spacheco@example.com</t>
  </si>
  <si>
    <t>153.489.267-28</t>
  </si>
  <si>
    <t>Eloah Aparecida</t>
  </si>
  <si>
    <t>Residencial Moraes, 23</t>
  </si>
  <si>
    <t>+5555977171701</t>
  </si>
  <si>
    <t>theodoromoreira@example.net</t>
  </si>
  <si>
    <t>791.248.065-01</t>
  </si>
  <si>
    <t>Cecília Dias</t>
  </si>
  <si>
    <t>Loteamento Vitor Gabriel Sá, 325</t>
  </si>
  <si>
    <t>Dias de Andrade</t>
  </si>
  <si>
    <t>+5540926328980</t>
  </si>
  <si>
    <t>da-rosaamanda@example.org</t>
  </si>
  <si>
    <t>153.674.028-44</t>
  </si>
  <si>
    <t>Maria Isis Ferreira</t>
  </si>
  <si>
    <t>Parque de Vieira, 28</t>
  </si>
  <si>
    <t>Marques de Aragão</t>
  </si>
  <si>
    <t>+5558975773963</t>
  </si>
  <si>
    <t>walbuquerque@example.com</t>
  </si>
  <si>
    <t>578.462.103-35</t>
  </si>
  <si>
    <t>Raquel Dias</t>
  </si>
  <si>
    <t>Jardim Pastor, 91</t>
  </si>
  <si>
    <t>+5563955357041</t>
  </si>
  <si>
    <t>pedro-lucasoliveira@example.com</t>
  </si>
  <si>
    <t>613.254.978-19</t>
  </si>
  <si>
    <t>Valentina Aragão</t>
  </si>
  <si>
    <t>Praça Luiz Miguel Pimenta, 14</t>
  </si>
  <si>
    <t>+5514947863046</t>
  </si>
  <si>
    <t>carolina67@example.com</t>
  </si>
  <si>
    <t>750.314.629-06</t>
  </si>
  <si>
    <t>Lucca Farias</t>
  </si>
  <si>
    <t>Pátio de da Paz, 6</t>
  </si>
  <si>
    <t>+55081925471299</t>
  </si>
  <si>
    <t>gcardoso@example.net</t>
  </si>
  <si>
    <t>561.098.742-30</t>
  </si>
  <si>
    <t>Danilo Teixeira</t>
  </si>
  <si>
    <t>Núcleo Ferreira, 31</t>
  </si>
  <si>
    <t>Andrade de Aparecida</t>
  </si>
  <si>
    <t>+55077976194969</t>
  </si>
  <si>
    <t>joao-pedro23@example.net</t>
  </si>
  <si>
    <t>720.834.956-83</t>
  </si>
  <si>
    <t>Morro de Silveira, 4</t>
  </si>
  <si>
    <t>+5576926321266</t>
  </si>
  <si>
    <t>jose-miguel05@example.com</t>
  </si>
  <si>
    <t>716.295.038-86</t>
  </si>
  <si>
    <t>Allana da Mota</t>
  </si>
  <si>
    <t>Sítio de Sales, 858</t>
  </si>
  <si>
    <t>+5556929408887</t>
  </si>
  <si>
    <t>leo50@example.com</t>
  </si>
  <si>
    <t>048.921.736-22</t>
  </si>
  <si>
    <t>Ester da Mota</t>
  </si>
  <si>
    <t>Parque Cavalcanti</t>
  </si>
  <si>
    <t>+55051995492425</t>
  </si>
  <si>
    <t>riosrafaela@example.org</t>
  </si>
  <si>
    <t>067.123.459-52</t>
  </si>
  <si>
    <t>Cauê Araújo</t>
  </si>
  <si>
    <t>Travessa Allana Campos, 185</t>
  </si>
  <si>
    <t>+5586960628212</t>
  </si>
  <si>
    <t>cavalcantimarcos-vinicius@example.net</t>
  </si>
  <si>
    <t>639.851.407-66</t>
  </si>
  <si>
    <t>Chácara Vargas, 82</t>
  </si>
  <si>
    <t>Barbosa da Serra</t>
  </si>
  <si>
    <t>+5589931794285</t>
  </si>
  <si>
    <t>luiz-miguelandrade@example.net</t>
  </si>
  <si>
    <t>950.718.642-58</t>
  </si>
  <si>
    <t>Mariane Fonseca</t>
  </si>
  <si>
    <t>Travessa Casa Grande</t>
  </si>
  <si>
    <t>+5595948246796</t>
  </si>
  <si>
    <t>maria-sophia39@example.net</t>
  </si>
  <si>
    <t>430.725.689-10</t>
  </si>
  <si>
    <t>Asafe Fernandes</t>
  </si>
  <si>
    <t>Distrito de Novaes</t>
  </si>
  <si>
    <t>+5527962140534</t>
  </si>
  <si>
    <t>brenda55@example.org</t>
  </si>
  <si>
    <t>432.897.615-09</t>
  </si>
  <si>
    <t>Marcelo Farias</t>
  </si>
  <si>
    <t>Esplanada de Andrade, 6</t>
  </si>
  <si>
    <t>+5532983247619</t>
  </si>
  <si>
    <t>rochacaio@example.net</t>
  </si>
  <si>
    <t>327.514.680-71</t>
  </si>
  <si>
    <t>Brayan Lopes</t>
  </si>
  <si>
    <t>Chácara de Costela, 73</t>
  </si>
  <si>
    <t>+5529953711929</t>
  </si>
  <si>
    <t>mateusmacedo@example.org</t>
  </si>
  <si>
    <t>640.571.289-30</t>
  </si>
  <si>
    <t>Maria Isis Monteiro</t>
  </si>
  <si>
    <t>Alameda Otto Peixoto, 80</t>
  </si>
  <si>
    <t>+5596904302584</t>
  </si>
  <si>
    <t>aparecidalara@example.net</t>
  </si>
  <si>
    <t>918.420.673-03</t>
  </si>
  <si>
    <t>Maria Julia da Costa</t>
  </si>
  <si>
    <t>Jardim Arthur Garcia, 3</t>
  </si>
  <si>
    <t>+55036981891621</t>
  </si>
  <si>
    <t>guilherme05@example.com</t>
  </si>
  <si>
    <t>038.457.169-75</t>
  </si>
  <si>
    <t>Rodrigo Almeida</t>
  </si>
  <si>
    <t>Residencial Aparecida, 4</t>
  </si>
  <si>
    <t>Silva de Goiás</t>
  </si>
  <si>
    <t>+5597932216156</t>
  </si>
  <si>
    <t>jgarcia@example.org</t>
  </si>
  <si>
    <t>138.269.075-40</t>
  </si>
  <si>
    <t>Evelyn Aragão</t>
  </si>
  <si>
    <t>Ladeira de Nogueira, 4</t>
  </si>
  <si>
    <t>+5555953806050</t>
  </si>
  <si>
    <t>rcostela@example.net</t>
  </si>
  <si>
    <t>049.675.813-66</t>
  </si>
  <si>
    <t>Alameda de Silva, 15</t>
  </si>
  <si>
    <t>+5582982956685</t>
  </si>
  <si>
    <t>ana-lizandrade@example.com</t>
  </si>
  <si>
    <t>627.958.431-37</t>
  </si>
  <si>
    <t>Diogo da Conceição</t>
  </si>
  <si>
    <t>Rua Melina Dias, 62</t>
  </si>
  <si>
    <t>Correia de Correia</t>
  </si>
  <si>
    <t>+5576924014861</t>
  </si>
  <si>
    <t>carolinapeixoto@example.net</t>
  </si>
  <si>
    <t>396.804.271-96</t>
  </si>
  <si>
    <t>Esther Vasconcelos</t>
  </si>
  <si>
    <t>Fazenda Bruno Sá, 160</t>
  </si>
  <si>
    <t>+55076911267429</t>
  </si>
  <si>
    <t>beniciomachado@example.com</t>
  </si>
  <si>
    <t>943.786.215-09</t>
  </si>
  <si>
    <t>Isaac Sales</t>
  </si>
  <si>
    <t>Colônia Daniela Nunes, 11</t>
  </si>
  <si>
    <t>+55036922462238</t>
  </si>
  <si>
    <t>alexandrearagao@example.net</t>
  </si>
  <si>
    <t>037.864.159-00</t>
  </si>
  <si>
    <t>Ana Vitória Nunes</t>
  </si>
  <si>
    <t>Rodovia da Costa, 804</t>
  </si>
  <si>
    <t>+55027963731691</t>
  </si>
  <si>
    <t>beatrizbrito@example.com</t>
  </si>
  <si>
    <t>276.158.943-28</t>
  </si>
  <si>
    <t>Ana Pastor</t>
  </si>
  <si>
    <t>Conjunto de Sampaio, 4</t>
  </si>
  <si>
    <t>+5538984173076</t>
  </si>
  <si>
    <t>augustoda-rosa@example.net</t>
  </si>
  <si>
    <t>285.417.096-20</t>
  </si>
  <si>
    <t>Estação de Costa</t>
  </si>
  <si>
    <t>+5540970547823</t>
  </si>
  <si>
    <t>aviana@example.com</t>
  </si>
  <si>
    <t>458.369.017-75</t>
  </si>
  <si>
    <t>Conjunto Correia, 34</t>
  </si>
  <si>
    <t>+5564990723930</t>
  </si>
  <si>
    <t>eduardofonseca@example.org</t>
  </si>
  <si>
    <t>604.875.291-11</t>
  </si>
  <si>
    <t>Stephany Cavalcante</t>
  </si>
  <si>
    <t>Via Stephany Alves</t>
  </si>
  <si>
    <t>+5555994867258</t>
  </si>
  <si>
    <t>theo12@example.com</t>
  </si>
  <si>
    <t>176.389.542-46</t>
  </si>
  <si>
    <t>Maria Fernanda Castro</t>
  </si>
  <si>
    <t>Jardim Pedro Ferreira, 695</t>
  </si>
  <si>
    <t>Montenegro de Barros</t>
  </si>
  <si>
    <t>+55023988218627</t>
  </si>
  <si>
    <t>cauamoreira@example.com</t>
  </si>
  <si>
    <t>594.301.267-25</t>
  </si>
  <si>
    <t>Alana Nunes</t>
  </si>
  <si>
    <t>Estação Carolina Vargas, 57</t>
  </si>
  <si>
    <t>Sampaio da Prata</t>
  </si>
  <si>
    <t>+5596991083417</t>
  </si>
  <si>
    <t>prezende@example.net</t>
  </si>
  <si>
    <t>638.701.254-62</t>
  </si>
  <si>
    <t>Colônia Luiz Gustavo Silveira, 96</t>
  </si>
  <si>
    <t>+5513942190046</t>
  </si>
  <si>
    <t>isabelly91@example.com</t>
  </si>
  <si>
    <t>615.729.043-99</t>
  </si>
  <si>
    <t>Rael Mendonça</t>
  </si>
  <si>
    <t>Chácara de Moura, 5</t>
  </si>
  <si>
    <t>Duarte Verde</t>
  </si>
  <si>
    <t>+5509983724582</t>
  </si>
  <si>
    <t>barbosalunna@example.org</t>
  </si>
  <si>
    <t>859.361.720-40</t>
  </si>
  <si>
    <t>Chácara Maria Alice Nascimento, 74</t>
  </si>
  <si>
    <t>+5544906400679</t>
  </si>
  <si>
    <t>novaescaua@example.com</t>
  </si>
  <si>
    <t>308.147.592-97</t>
  </si>
  <si>
    <t>Ana Castro</t>
  </si>
  <si>
    <t>Sítio José Pedro Barros, 154</t>
  </si>
  <si>
    <t>Rios de Nascimento</t>
  </si>
  <si>
    <t>+5555987192884</t>
  </si>
  <si>
    <t>cavalcantevicente@example.org</t>
  </si>
  <si>
    <t>624.371.095-52</t>
  </si>
  <si>
    <t>Alícia Pimenta</t>
  </si>
  <si>
    <t>Morro Alexia Oliveira, 35</t>
  </si>
  <si>
    <t>+5510903801934</t>
  </si>
  <si>
    <t>vianaalexia@example.net</t>
  </si>
  <si>
    <t>978.514.302-32</t>
  </si>
  <si>
    <t>Lago Enrico Pires, 137</t>
  </si>
  <si>
    <t>+5591917425893</t>
  </si>
  <si>
    <t>fariasagatha@example.org</t>
  </si>
  <si>
    <t>210.864.957-30</t>
  </si>
  <si>
    <t>Dante da Cunha</t>
  </si>
  <si>
    <t>Largo de da Cunha, 90</t>
  </si>
  <si>
    <t>+5593928564381</t>
  </si>
  <si>
    <t>ravigoncalves@example.com</t>
  </si>
  <si>
    <t>215.074.839-88</t>
  </si>
  <si>
    <t>Natália Santos</t>
  </si>
  <si>
    <t>Jardim Brayan Borges, 88</t>
  </si>
  <si>
    <t>+5565952474796</t>
  </si>
  <si>
    <t>132.590.467-80</t>
  </si>
  <si>
    <t>Gabriel Montenegro</t>
  </si>
  <si>
    <t>Parque de Andrade, 20</t>
  </si>
  <si>
    <t>+5541964030059</t>
  </si>
  <si>
    <t>emanuellysilveira@example.net</t>
  </si>
  <si>
    <t>371.924.568-37</t>
  </si>
  <si>
    <t>Ladeira Machado, 15</t>
  </si>
  <si>
    <t>Moreira de Nogueira</t>
  </si>
  <si>
    <t>+5554934395825</t>
  </si>
  <si>
    <t>bpacheco@example.com</t>
  </si>
  <si>
    <t>851.247.903-50</t>
  </si>
  <si>
    <t>Laís Peixoto</t>
  </si>
  <si>
    <t>Viela Andrade, 496</t>
  </si>
  <si>
    <t>+5589997242290</t>
  </si>
  <si>
    <t>eloahnovaes@example.net</t>
  </si>
  <si>
    <t>874.062.139-13</t>
  </si>
  <si>
    <t>Trecho de Garcia, 67</t>
  </si>
  <si>
    <t>+5502905987671</t>
  </si>
  <si>
    <t>thiagocastro@example.com</t>
  </si>
  <si>
    <t xml:space="preserve"> A equipe foi muito amigável e acolhedora</t>
  </si>
  <si>
    <t>634.910.827-22</t>
  </si>
  <si>
    <t>Luiz Henrique Lima</t>
  </si>
  <si>
    <t>Setor Aylla Guerra, 368</t>
  </si>
  <si>
    <t>+55040943199565</t>
  </si>
  <si>
    <t>obrito@example.net</t>
  </si>
  <si>
    <t>124.750.689-49</t>
  </si>
  <si>
    <t>Quadra de Castro, 146</t>
  </si>
  <si>
    <t>+55097964664462</t>
  </si>
  <si>
    <t>sara87@example.net</t>
  </si>
  <si>
    <t>172.384.960-03</t>
  </si>
  <si>
    <t>João Guilherme Pereira</t>
  </si>
  <si>
    <t>Vale Maria Luiza Aparecida</t>
  </si>
  <si>
    <t>+5501968029038</t>
  </si>
  <si>
    <t>jose-miguel37@example.org</t>
  </si>
  <si>
    <t>769.208.543-92</t>
  </si>
  <si>
    <t>Gabriel Costela</t>
  </si>
  <si>
    <t>Viela Benjamin Pereira, 2</t>
  </si>
  <si>
    <t>+5532997489522</t>
  </si>
  <si>
    <t>bernardo97@example.net</t>
  </si>
  <si>
    <t>957.681.043-48</t>
  </si>
  <si>
    <t>Lorenzo Moraes</t>
  </si>
  <si>
    <t>Praça Pinto, 39</t>
  </si>
  <si>
    <t>+5543963447577</t>
  </si>
  <si>
    <t>805.369.124-24</t>
  </si>
  <si>
    <t>Stephany Lopes</t>
  </si>
  <si>
    <t>Viela Lucas Gabriel Carvalho, 92</t>
  </si>
  <si>
    <t>+5511915363985</t>
  </si>
  <si>
    <t>cnunes@example.com</t>
  </si>
  <si>
    <t>420.516.389-42</t>
  </si>
  <si>
    <t>Maria Sophia Pastor</t>
  </si>
  <si>
    <t>Favela de das Neves, 9</t>
  </si>
  <si>
    <t>Melo de Nunes</t>
  </si>
  <si>
    <t>+5583973576742</t>
  </si>
  <si>
    <t>bentoaragao@example.net</t>
  </si>
  <si>
    <t>458.937.206-10</t>
  </si>
  <si>
    <t>Arthur Miguel Cirino</t>
  </si>
  <si>
    <t>Rodovia Ágatha Ramos, 3</t>
  </si>
  <si>
    <t>+5546935602849</t>
  </si>
  <si>
    <t>fogacaana-beatriz@example.net</t>
  </si>
  <si>
    <t>415.928.307-14</t>
  </si>
  <si>
    <t>Mateus da Costa</t>
  </si>
  <si>
    <t>Condomínio de Carvalho, 599</t>
  </si>
  <si>
    <t>+5525930040329</t>
  </si>
  <si>
    <t>pietrada-cunha@example.net</t>
  </si>
  <si>
    <t>843.972.015-79</t>
  </si>
  <si>
    <t>Chácara Castro, 480</t>
  </si>
  <si>
    <t>+5590930842561</t>
  </si>
  <si>
    <t>pedro-lucas23@example.org</t>
  </si>
  <si>
    <t>065.129.784-20</t>
  </si>
  <si>
    <t>Trecho Pedro Moura, 41</t>
  </si>
  <si>
    <t>+5565982537566</t>
  </si>
  <si>
    <t>arthur-gabriel46@example.com</t>
  </si>
  <si>
    <t>859.724.301-50</t>
  </si>
  <si>
    <t>Gabrielly da Rocha</t>
  </si>
  <si>
    <t>Rua de Montenegro, 51</t>
  </si>
  <si>
    <t>+55049915563890</t>
  </si>
  <si>
    <t>heitorda-luz@example.com</t>
  </si>
  <si>
    <t>408.123.795-60</t>
  </si>
  <si>
    <t>Recanto Nascimento, 487</t>
  </si>
  <si>
    <t>+55051971076970</t>
  </si>
  <si>
    <t>mathias12@example.net</t>
  </si>
  <si>
    <t>524.968.130-15</t>
  </si>
  <si>
    <t>Aylla Moreira</t>
  </si>
  <si>
    <t>Recanto Juan Melo</t>
  </si>
  <si>
    <t>+5554963424001</t>
  </si>
  <si>
    <t>vargassofia@example.com</t>
  </si>
  <si>
    <t>452.698.170-20</t>
  </si>
  <si>
    <t>Ladeira Vieira, 32</t>
  </si>
  <si>
    <t>+55035957423267</t>
  </si>
  <si>
    <t>jsales@example.org</t>
  </si>
  <si>
    <t>630.748.512-44</t>
  </si>
  <si>
    <t>Isabela Lima</t>
  </si>
  <si>
    <t>Loteamento Ferreira, 88</t>
  </si>
  <si>
    <t>Lopes Grande</t>
  </si>
  <si>
    <t>+55003929282611</t>
  </si>
  <si>
    <t>albuquerquepietra@example.net</t>
  </si>
  <si>
    <t>750.412.893-79</t>
  </si>
  <si>
    <t>Maria Laura Araújo</t>
  </si>
  <si>
    <t>Distrito Monteiro, 5</t>
  </si>
  <si>
    <t>+5525900370381</t>
  </si>
  <si>
    <t>alvesana-vitoria@example.org</t>
  </si>
  <si>
    <t>370.925.416-70</t>
  </si>
  <si>
    <t>Cecilia Vieira</t>
  </si>
  <si>
    <t>Largo Júlia Peixoto, 817</t>
  </si>
  <si>
    <t>+5508928365957</t>
  </si>
  <si>
    <t>anna-lizaparecida@example.com</t>
  </si>
  <si>
    <t>641.970.823-04</t>
  </si>
  <si>
    <t>Luiz Miguel da Paz</t>
  </si>
  <si>
    <t>Conjunto Vargas, 6</t>
  </si>
  <si>
    <t>+5579972683021</t>
  </si>
  <si>
    <t>083.127.964-87</t>
  </si>
  <si>
    <t>Eduarda Albuquerque</t>
  </si>
  <si>
    <t>Rodovia das Neves, 2</t>
  </si>
  <si>
    <t>+55066999254545</t>
  </si>
  <si>
    <t>fogacamanuela@example.com</t>
  </si>
  <si>
    <t>674.219.830-31</t>
  </si>
  <si>
    <t>Morro Cunha, 71</t>
  </si>
  <si>
    <t>+5550903506108</t>
  </si>
  <si>
    <t>nunesthiago@example.net</t>
  </si>
  <si>
    <t>823.671.495-00</t>
  </si>
  <si>
    <t>Diego Moreira</t>
  </si>
  <si>
    <t>da Mata do Oeste</t>
  </si>
  <si>
    <t>+5591921906255</t>
  </si>
  <si>
    <t>pvieira@example.net</t>
  </si>
  <si>
    <t>821.069.374-31</t>
  </si>
  <si>
    <t>Aeroporto Ana Lívia Vargas, 40</t>
  </si>
  <si>
    <t>+5559928702383</t>
  </si>
  <si>
    <t>cavalcantedavi-lucca@example.net</t>
  </si>
  <si>
    <t>897.013.625-86</t>
  </si>
  <si>
    <t>Kaique Viana</t>
  </si>
  <si>
    <t>Estação Jesus, 40</t>
  </si>
  <si>
    <t>Lima de Fogaça</t>
  </si>
  <si>
    <t>+5566919659283</t>
  </si>
  <si>
    <t>danielamartins@example.net</t>
  </si>
  <si>
    <t>806.742.935-92</t>
  </si>
  <si>
    <t>Augusto Freitas</t>
  </si>
  <si>
    <t>Viaduto Vinícius Pires, 15</t>
  </si>
  <si>
    <t>da Cruz de Rios</t>
  </si>
  <si>
    <t>+55055927722346</t>
  </si>
  <si>
    <t>barrosfernando@example.org</t>
  </si>
  <si>
    <t>987.253.106-40</t>
  </si>
  <si>
    <t>Largo de Borges, 332</t>
  </si>
  <si>
    <t>+55084956637234</t>
  </si>
  <si>
    <t>gabrielly66@example.net</t>
  </si>
  <si>
    <t>217.695.840-30</t>
  </si>
  <si>
    <t>Maria Júlia Camargo</t>
  </si>
  <si>
    <t>Passarela Miguel Nascimento, 26</t>
  </si>
  <si>
    <t>+55037919329888</t>
  </si>
  <si>
    <t>ramosana-beatriz@example.org</t>
  </si>
  <si>
    <t>235.741.890-79</t>
  </si>
  <si>
    <t>Hadassa da Rocha</t>
  </si>
  <si>
    <t>Rodovia Brenda Cunha, 94</t>
  </si>
  <si>
    <t>+5557938605693</t>
  </si>
  <si>
    <t>ycastro@example.org</t>
  </si>
  <si>
    <t>538.102.674-90</t>
  </si>
  <si>
    <t>Marcos Vinicius Rios</t>
  </si>
  <si>
    <t>Vereda das Neves, 493</t>
  </si>
  <si>
    <t>+5528950099575</t>
  </si>
  <si>
    <t>170.685.294-02</t>
  </si>
  <si>
    <t>Viaduto Bella Fernandes</t>
  </si>
  <si>
    <t>+5598962429364</t>
  </si>
  <si>
    <t>maysa19@example.com</t>
  </si>
  <si>
    <t>654.273.809-65</t>
  </si>
  <si>
    <t>Rua Luiz Henrique Campos, 8</t>
  </si>
  <si>
    <t>+55081941029661</t>
  </si>
  <si>
    <t>cfernandes@example.net</t>
  </si>
  <si>
    <t>192.543.780-97</t>
  </si>
  <si>
    <t>Raquel Gomes</t>
  </si>
  <si>
    <t>Vale Emanuelly Vieira, 35</t>
  </si>
  <si>
    <t>+55068964833729</t>
  </si>
  <si>
    <t>melomilena@example.net</t>
  </si>
  <si>
    <t>419.367.085-66</t>
  </si>
  <si>
    <t>Natália Oliveira</t>
  </si>
  <si>
    <t>Colônia Nathan Rodrigues, 14</t>
  </si>
  <si>
    <t>Alves de da Cunha</t>
  </si>
  <si>
    <t>+55066943707635</t>
  </si>
  <si>
    <t>stephany55@example.org</t>
  </si>
  <si>
    <t>956.028.473-83</t>
  </si>
  <si>
    <t>Vicente Cirino</t>
  </si>
  <si>
    <t>Estação Mariah Melo, 458</t>
  </si>
  <si>
    <t>+5556991382611</t>
  </si>
  <si>
    <t>liamda-rocha@example.org</t>
  </si>
  <si>
    <t>718.956.043-20</t>
  </si>
  <si>
    <t>Maria Clara Pereira</t>
  </si>
  <si>
    <t>Travessa de Cassiano, 35</t>
  </si>
  <si>
    <t>Lopes de Cardoso</t>
  </si>
  <si>
    <t>+5507904350034</t>
  </si>
  <si>
    <t>theo05@example.com</t>
  </si>
  <si>
    <t>693.074.825-00</t>
  </si>
  <si>
    <t>Maya Cirino</t>
  </si>
  <si>
    <t>Núcleo Almeida</t>
  </si>
  <si>
    <t>+5506944983078</t>
  </si>
  <si>
    <t>silvadante@example.org</t>
  </si>
  <si>
    <t>761.394.280-50</t>
  </si>
  <si>
    <t>Fazenda Maria Liz Mendes, 238</t>
  </si>
  <si>
    <t>Moraes do Oeste</t>
  </si>
  <si>
    <t>+55001934136390</t>
  </si>
  <si>
    <t>moreiraagatha@example.net</t>
  </si>
  <si>
    <t>497.653.208-92</t>
  </si>
  <si>
    <t>Eduarda Pastor</t>
  </si>
  <si>
    <t>Trevo Farias, 5</t>
  </si>
  <si>
    <t>+5502949655623</t>
  </si>
  <si>
    <t>igor66@example.net</t>
  </si>
  <si>
    <t>439.286.751-09</t>
  </si>
  <si>
    <t>Emanuella Vieira</t>
  </si>
  <si>
    <t>Residencial da Conceição, 70</t>
  </si>
  <si>
    <t>+5551965806543</t>
  </si>
  <si>
    <t>ana-beatrizcavalcante@example.com</t>
  </si>
  <si>
    <t>879.012.643-22</t>
  </si>
  <si>
    <t>Luana Casa Grande</t>
  </si>
  <si>
    <t>Vereda de Ribeiro, 354</t>
  </si>
  <si>
    <t>+5519913176426</t>
  </si>
  <si>
    <t>murilo84@example.org</t>
  </si>
  <si>
    <t>348.205.916-06</t>
  </si>
  <si>
    <t>Eloá Rezende</t>
  </si>
  <si>
    <t>Sítio Noah Freitas, 42</t>
  </si>
  <si>
    <t>+5513969079996</t>
  </si>
  <si>
    <t>agathasiqueira@example.net</t>
  </si>
  <si>
    <t>524.761.890-49</t>
  </si>
  <si>
    <t>Viaduto Vasconcelos, 4</t>
  </si>
  <si>
    <t>Vargas de Pereira</t>
  </si>
  <si>
    <t>+5595915268668</t>
  </si>
  <si>
    <t>479.603.528-10</t>
  </si>
  <si>
    <t>Eloá Gomes</t>
  </si>
  <si>
    <t>Recanto Letícia Ribeiro, 83</t>
  </si>
  <si>
    <t>+55060975299950</t>
  </si>
  <si>
    <t>costelalucca@example.com</t>
  </si>
  <si>
    <t>538.947.016-84</t>
  </si>
  <si>
    <t>Morro Alana Fernandes, 68</t>
  </si>
  <si>
    <t>+55068940570947</t>
  </si>
  <si>
    <t>ymonteiro@example.org</t>
  </si>
  <si>
    <t>597.038.612-02</t>
  </si>
  <si>
    <t>Lago de Aragão, 98</t>
  </si>
  <si>
    <t>+5547915272125</t>
  </si>
  <si>
    <t>evelyn42@example.com</t>
  </si>
  <si>
    <t>396.728.450-65</t>
  </si>
  <si>
    <t>Ravi Lucca Araújo</t>
  </si>
  <si>
    <t>Loteamento Cassiano, 4</t>
  </si>
  <si>
    <t>+5558983913696</t>
  </si>
  <si>
    <t>duarteluana@example.com</t>
  </si>
  <si>
    <t>483.670.925-38</t>
  </si>
  <si>
    <t>Vitória Marques</t>
  </si>
  <si>
    <t>Jardim Sales, 17</t>
  </si>
  <si>
    <t>Freitas de Moreira</t>
  </si>
  <si>
    <t>+5594994218681</t>
  </si>
  <si>
    <t>stephanynunes@example.com</t>
  </si>
  <si>
    <t>715.243.086-17</t>
  </si>
  <si>
    <t>Clara Cirino</t>
  </si>
  <si>
    <t>Lago Bianca Rezende, 34</t>
  </si>
  <si>
    <t>+5559996202822</t>
  </si>
  <si>
    <t>350.197.284-97</t>
  </si>
  <si>
    <t>Ana Cecília Silveira</t>
  </si>
  <si>
    <t>Parque da Costa, 48</t>
  </si>
  <si>
    <t>Cardoso da Serra</t>
  </si>
  <si>
    <t>+5530952800530</t>
  </si>
  <si>
    <t>britoeloa@example.org</t>
  </si>
  <si>
    <t>509.736.812-68</t>
  </si>
  <si>
    <t>Ana Laura Nunes</t>
  </si>
  <si>
    <t>Ladeira de Pastor, 11</t>
  </si>
  <si>
    <t>+5522923475646</t>
  </si>
  <si>
    <t>kduarte@example.com</t>
  </si>
  <si>
    <t>935.162.487-00</t>
  </si>
  <si>
    <t>Ravy Ramos</t>
  </si>
  <si>
    <t>Jardim Benicio Porto, 24</t>
  </si>
  <si>
    <t>+5504925383562</t>
  </si>
  <si>
    <t>fda-rosa@example.com</t>
  </si>
  <si>
    <t>687.250.914-76</t>
  </si>
  <si>
    <t>Rhavi da Costa</t>
  </si>
  <si>
    <t>Lago Rebeca Gomes</t>
  </si>
  <si>
    <t>Pinto de da Mata</t>
  </si>
  <si>
    <t>+5508952801921</t>
  </si>
  <si>
    <t>ana-julia64@example.com</t>
  </si>
  <si>
    <t>728.436.109-31</t>
  </si>
  <si>
    <t>Ana Sophia Cavalcante</t>
  </si>
  <si>
    <t>Praça da Cruz, 74</t>
  </si>
  <si>
    <t>+55067931392531</t>
  </si>
  <si>
    <t>sophieda-cruz@example.com</t>
  </si>
  <si>
    <t>293.857.041-41</t>
  </si>
  <si>
    <t>Avenida de da Luz, 616</t>
  </si>
  <si>
    <t>Pereira das Pedras</t>
  </si>
  <si>
    <t>+5573926323574</t>
  </si>
  <si>
    <t>cunhaarthur@example.com</t>
  </si>
  <si>
    <t>965.378.420-00</t>
  </si>
  <si>
    <t>Luiz Fernando Costela</t>
  </si>
  <si>
    <t>Ladeira Juliana Rocha, 380</t>
  </si>
  <si>
    <t>Marques Paulista</t>
  </si>
  <si>
    <t>+5588906260683</t>
  </si>
  <si>
    <t>cassianoigor@example.net</t>
  </si>
  <si>
    <t>735.802.461-35</t>
  </si>
  <si>
    <t>Pátio Ana Cecília Novaes, 88</t>
  </si>
  <si>
    <t>Rezende do Galho</t>
  </si>
  <si>
    <t>+5531964804708</t>
  </si>
  <si>
    <t>theo47@example.org</t>
  </si>
  <si>
    <t>720.561.834-71</t>
  </si>
  <si>
    <t>Ian Peixoto</t>
  </si>
  <si>
    <t>Morro Pastor, 30</t>
  </si>
  <si>
    <t>da Cunha Alegre</t>
  </si>
  <si>
    <t>+5565919449930</t>
  </si>
  <si>
    <t>lucas-gabriel11@example.org</t>
  </si>
  <si>
    <t>592.607.438-00</t>
  </si>
  <si>
    <t>Clarice Azevedo</t>
  </si>
  <si>
    <t>Vila Marques, 113</t>
  </si>
  <si>
    <t>+5559950938869</t>
  </si>
  <si>
    <t>yaparecida@example.org</t>
  </si>
  <si>
    <t>287.941.650-76</t>
  </si>
  <si>
    <t>Estação Jesus</t>
  </si>
  <si>
    <t>+5573934999574</t>
  </si>
  <si>
    <t>maria-ceciliacarvalho@example.com</t>
  </si>
  <si>
    <t>018.457.693-84</t>
  </si>
  <si>
    <t>Maria Julia Garcia</t>
  </si>
  <si>
    <t>Parque de da Cruz, 75</t>
  </si>
  <si>
    <t>+5522912515466</t>
  </si>
  <si>
    <t>maria-laura27@example.net</t>
  </si>
  <si>
    <t>237.098.615-86</t>
  </si>
  <si>
    <t>Stella Almeida</t>
  </si>
  <si>
    <t>Vale Vinicius Costela, 198</t>
  </si>
  <si>
    <t>+5598995671878</t>
  </si>
  <si>
    <t>emanuellopes@example.com</t>
  </si>
  <si>
    <t>964.127.803-78</t>
  </si>
  <si>
    <t>Heloísa da Mota</t>
  </si>
  <si>
    <t>Favela Mendes, 80</t>
  </si>
  <si>
    <t>+55061996132885</t>
  </si>
  <si>
    <t>vfreitas@example.com</t>
  </si>
  <si>
    <t>741.860.952-30</t>
  </si>
  <si>
    <t>Eduarda Garcia</t>
  </si>
  <si>
    <t>Passarela Lavínia Correia, 24</t>
  </si>
  <si>
    <t>+5553961499477</t>
  </si>
  <si>
    <t>brunopastor@example.org</t>
  </si>
  <si>
    <t>128.657.403-07</t>
  </si>
  <si>
    <t>Recanto Machado</t>
  </si>
  <si>
    <t>Abreu da Praia</t>
  </si>
  <si>
    <t>+5521900797364</t>
  </si>
  <si>
    <t>marina80@example.org</t>
  </si>
  <si>
    <t>596.138.074-20</t>
  </si>
  <si>
    <t>Diogo Lopes</t>
  </si>
  <si>
    <t>Loteamento de Cavalcanti, 46</t>
  </si>
  <si>
    <t>+5522923770674</t>
  </si>
  <si>
    <t>laracardoso@example.org</t>
  </si>
  <si>
    <t>256.831.790-68</t>
  </si>
  <si>
    <t>Vereda de Martins, 27</t>
  </si>
  <si>
    <t>+5540956924482</t>
  </si>
  <si>
    <t>vda-cruz@example.org</t>
  </si>
  <si>
    <t>253.784.690-74</t>
  </si>
  <si>
    <t>Maya Montenegro</t>
  </si>
  <si>
    <t>Recanto Miguel Porto</t>
  </si>
  <si>
    <t>Silva da Prata</t>
  </si>
  <si>
    <t>+55052939512527</t>
  </si>
  <si>
    <t>maria-alicedas-neves@example.com</t>
  </si>
  <si>
    <t>703.519.486-00</t>
  </si>
  <si>
    <t>Gabriel Sousa</t>
  </si>
  <si>
    <t>Avenida Costa, 5</t>
  </si>
  <si>
    <t>+5585986513021</t>
  </si>
  <si>
    <t>ana-beatriz07@example.net</t>
  </si>
  <si>
    <t>810.679.352-40</t>
  </si>
  <si>
    <t>Largo de Ribeiro, 900</t>
  </si>
  <si>
    <t>da Rocha de Goiás</t>
  </si>
  <si>
    <t>+5553940294702</t>
  </si>
  <si>
    <t>354.068.197-39</t>
  </si>
  <si>
    <t>Feira Alice Nascimento, 69</t>
  </si>
  <si>
    <t>+5548927622466</t>
  </si>
  <si>
    <t>costelaluna@example.com</t>
  </si>
  <si>
    <t>693.845.702-65</t>
  </si>
  <si>
    <t>Anthony Carvalho</t>
  </si>
  <si>
    <t>Estação Barros, 14</t>
  </si>
  <si>
    <t>+5564922668595</t>
  </si>
  <si>
    <t>marinaalbuquerque@example.org</t>
  </si>
  <si>
    <t>618.045.793-00</t>
  </si>
  <si>
    <t>Cauê Brito</t>
  </si>
  <si>
    <t>Estrada de Fernandes, 52</t>
  </si>
  <si>
    <t>+5588917335153</t>
  </si>
  <si>
    <t>wcastro@example.com</t>
  </si>
  <si>
    <t>219.638.054-70</t>
  </si>
  <si>
    <t>Clarice Melo</t>
  </si>
  <si>
    <t>Esplanada de Costa, 512</t>
  </si>
  <si>
    <t>+55087964619994</t>
  </si>
  <si>
    <t>guerraantonella@example.org</t>
  </si>
  <si>
    <t>368.927.015-40</t>
  </si>
  <si>
    <t>Catarina Pires</t>
  </si>
  <si>
    <t>Viaduto Rebeca Rezende, 707</t>
  </si>
  <si>
    <t>+5587914464101</t>
  </si>
  <si>
    <t>moreiradavi@example.net</t>
  </si>
  <si>
    <t>401.735.896-93</t>
  </si>
  <si>
    <t>Enzo Gabriel Fernandes</t>
  </si>
  <si>
    <t>Fazenda Aragão, 47</t>
  </si>
  <si>
    <t>+5582997635959</t>
  </si>
  <si>
    <t>jmartins@example.net</t>
  </si>
  <si>
    <t>085.149.732-23</t>
  </si>
  <si>
    <t>Milena Carvalho</t>
  </si>
  <si>
    <t>Lago Freitas</t>
  </si>
  <si>
    <t>+5525901249842</t>
  </si>
  <si>
    <t>925.708.314-41</t>
  </si>
  <si>
    <t>Via de Pinto, 9</t>
  </si>
  <si>
    <t>+5530973130798</t>
  </si>
  <si>
    <t>rebeca45@example.net</t>
  </si>
  <si>
    <t>068.254.713-17</t>
  </si>
  <si>
    <t>Residencial de Freitas, 65</t>
  </si>
  <si>
    <t>+55056948870492</t>
  </si>
  <si>
    <t>camargoraul@example.org</t>
  </si>
  <si>
    <t>218.067.594-11</t>
  </si>
  <si>
    <t>Jardim Arthur Gabriel Gonçalves, 49</t>
  </si>
  <si>
    <t>+5516922956035</t>
  </si>
  <si>
    <t>fmelo@example.org</t>
  </si>
  <si>
    <t>249.675.380-29</t>
  </si>
  <si>
    <t>Lara Barros</t>
  </si>
  <si>
    <t>Jardim Luiz Henrique Câmara, 74</t>
  </si>
  <si>
    <t>+5535911217854</t>
  </si>
  <si>
    <t>montenegrocaroline@example.net</t>
  </si>
  <si>
    <t>129.670.354-16</t>
  </si>
  <si>
    <t>Isabelly Camargo</t>
  </si>
  <si>
    <t>Travessa Ana Beatriz Fonseca, 318</t>
  </si>
  <si>
    <t>+5538911507526</t>
  </si>
  <si>
    <t>963.450.281-42</t>
  </si>
  <si>
    <t>Lucas Borges</t>
  </si>
  <si>
    <t>Ladeira de Castro, 82</t>
  </si>
  <si>
    <t>+5503915007059</t>
  </si>
  <si>
    <t>rhavipastor@example.org</t>
  </si>
  <si>
    <t>079.134.625-07</t>
  </si>
  <si>
    <t>Léo da Costa</t>
  </si>
  <si>
    <t>Área de Nunes, 25</t>
  </si>
  <si>
    <t>+5522956643085</t>
  </si>
  <si>
    <t>cavalcantilivia@example.org</t>
  </si>
  <si>
    <t>951.837.406-66</t>
  </si>
  <si>
    <t>Pedro Miguel Peixoto</t>
  </si>
  <si>
    <t>Vila de Moreira, 821</t>
  </si>
  <si>
    <t>+5555927009870</t>
  </si>
  <si>
    <t>fernanda87@example.com</t>
  </si>
  <si>
    <t>209.813.674-96</t>
  </si>
  <si>
    <t>Alexia da Luz</t>
  </si>
  <si>
    <t>Viaduto da Paz, 38</t>
  </si>
  <si>
    <t>+5516922830949</t>
  </si>
  <si>
    <t>sagabriela@example.net</t>
  </si>
  <si>
    <t>784.129.056-01</t>
  </si>
  <si>
    <t>Estrada Mendes, 395</t>
  </si>
  <si>
    <t>+5556950515443</t>
  </si>
  <si>
    <t>ianvargas@example.com</t>
  </si>
  <si>
    <t>805.649.217-85</t>
  </si>
  <si>
    <t>Leandro Pastor</t>
  </si>
  <si>
    <t>Feira de Monteiro, 56</t>
  </si>
  <si>
    <t>+5516980971430</t>
  </si>
  <si>
    <t>salesdavi-lucas@example.com</t>
  </si>
  <si>
    <t>790.658.132-68</t>
  </si>
  <si>
    <t>Asafe da Paz</t>
  </si>
  <si>
    <t>Feira Luara da Cruz, 43</t>
  </si>
  <si>
    <t>+5501939182907</t>
  </si>
  <si>
    <t>montenegroleonardo@example.net</t>
  </si>
  <si>
    <t>754.126.390-70</t>
  </si>
  <si>
    <t>Cecília Cirino</t>
  </si>
  <si>
    <t>Travessa de Costa, 275</t>
  </si>
  <si>
    <t>Viana da Prata</t>
  </si>
  <si>
    <t>+5563985986303</t>
  </si>
  <si>
    <t>pachecovalentim@example.org</t>
  </si>
  <si>
    <t>324.076.598-56</t>
  </si>
  <si>
    <t>Vitor Hugo Cassiano</t>
  </si>
  <si>
    <t>Passarela Nina da Cunha, 90</t>
  </si>
  <si>
    <t>+5500983640608</t>
  </si>
  <si>
    <t>pachecovitor@example.net</t>
  </si>
  <si>
    <t>890.354.271-14</t>
  </si>
  <si>
    <t>José Pedro Nascimento</t>
  </si>
  <si>
    <t>Jardim Azevedo, 9</t>
  </si>
  <si>
    <t>Porto Alegre</t>
  </si>
  <si>
    <t>+5520951270335</t>
  </si>
  <si>
    <t>fernandesyago@example.com</t>
  </si>
  <si>
    <t>160.578.293-95</t>
  </si>
  <si>
    <t>Pedro Lucas Silva</t>
  </si>
  <si>
    <t>Jardim Casa Grande, 88</t>
  </si>
  <si>
    <t>Casa Grande de da Conceição</t>
  </si>
  <si>
    <t>+5524996097382</t>
  </si>
  <si>
    <t>hnovaes@example.com</t>
  </si>
  <si>
    <t>510.634.287-26</t>
  </si>
  <si>
    <t>Via de Fernandes, 1</t>
  </si>
  <si>
    <t>+55095983536587</t>
  </si>
  <si>
    <t>pereirapietra@example.net</t>
  </si>
  <si>
    <t>376.580.129-12</t>
  </si>
  <si>
    <t>Campo Pastor, 5</t>
  </si>
  <si>
    <t>+5523980875552</t>
  </si>
  <si>
    <t>beatriz72@example.net</t>
  </si>
  <si>
    <t>459.268.317-09</t>
  </si>
  <si>
    <t>Júlia Garcia</t>
  </si>
  <si>
    <t>Morro Raquel Teixeira, 78</t>
  </si>
  <si>
    <t>+5547933013829</t>
  </si>
  <si>
    <t>vianamaria-julia@example.net</t>
  </si>
  <si>
    <t>076.483.952-74</t>
  </si>
  <si>
    <t>Estação Ravi Montenegro, 16</t>
  </si>
  <si>
    <t>+5530988411068</t>
  </si>
  <si>
    <t>moreiramatteo@example.net</t>
  </si>
  <si>
    <t xml:space="preserve"> O atendimento foi muito amigável e acolhedor</t>
  </si>
  <si>
    <t>961.752.834-73</t>
  </si>
  <si>
    <t>Isaac da Luz</t>
  </si>
  <si>
    <t>+55004966049640</t>
  </si>
  <si>
    <t>kaiquesilveira@example.com</t>
  </si>
  <si>
    <t>205.169.784-11</t>
  </si>
  <si>
    <t>Luiz Otávio Moura</t>
  </si>
  <si>
    <t>Largo Arthur Gabriel Andrade, 207</t>
  </si>
  <si>
    <t>+5542965123888</t>
  </si>
  <si>
    <t>ana-livia35@example.com</t>
  </si>
  <si>
    <t>189.257.360-12</t>
  </si>
  <si>
    <t>Kevin Viana</t>
  </si>
  <si>
    <t>Quadra Brito</t>
  </si>
  <si>
    <t>+5511941857507</t>
  </si>
  <si>
    <t>ana-claraporto@example.org</t>
  </si>
  <si>
    <t>174.293.586-91</t>
  </si>
  <si>
    <t>Léo da Conceição</t>
  </si>
  <si>
    <t>Alameda Henrique Alves, 32</t>
  </si>
  <si>
    <t>+55068944171421</t>
  </si>
  <si>
    <t>calebazevedo@example.com</t>
  </si>
  <si>
    <t>809.637.451-66</t>
  </si>
  <si>
    <t>Vereda Nogueira, 67</t>
  </si>
  <si>
    <t>+5510943960940</t>
  </si>
  <si>
    <t>cassianoana-liz@example.net</t>
  </si>
  <si>
    <t>025.487.369-38</t>
  </si>
  <si>
    <t>Vereda Gonçalves</t>
  </si>
  <si>
    <t>+5507920667862</t>
  </si>
  <si>
    <t>albuquerqueaurora@example.net</t>
  </si>
  <si>
    <t>361.720.485-62</t>
  </si>
  <si>
    <t>Ladeira Maria Flor Porto, 26</t>
  </si>
  <si>
    <t>Almeida de Fernandes</t>
  </si>
  <si>
    <t>+5523943890272</t>
  </si>
  <si>
    <t>186.459.270-20</t>
  </si>
  <si>
    <t>Luiza Montenegro</t>
  </si>
  <si>
    <t>Praça Aragão, 9</t>
  </si>
  <si>
    <t>+5541923593099</t>
  </si>
  <si>
    <t>rebeca41@example.org</t>
  </si>
  <si>
    <t>579.063.481-84</t>
  </si>
  <si>
    <t>Otávio Novaes</t>
  </si>
  <si>
    <t>Viaduto Maria Helena Macedo, 90</t>
  </si>
  <si>
    <t>+5536926815524</t>
  </si>
  <si>
    <t>raul28@example.com</t>
  </si>
  <si>
    <t>874.965.302-47</t>
  </si>
  <si>
    <t>Nina Aragão</t>
  </si>
  <si>
    <t>Conjunto Bianca Costela, 83</t>
  </si>
  <si>
    <t>Viana das Pedras</t>
  </si>
  <si>
    <t>+5576966526587</t>
  </si>
  <si>
    <t>brodrigues@example.com</t>
  </si>
  <si>
    <t>254.071.698-94</t>
  </si>
  <si>
    <t>Nina Castro</t>
  </si>
  <si>
    <t>Passarela Carlos Eduardo Nunes, 85</t>
  </si>
  <si>
    <t>+5546953248110</t>
  </si>
  <si>
    <t>da-pazsophie@example.com</t>
  </si>
  <si>
    <t>901.268.375-03</t>
  </si>
  <si>
    <t>Pedro Henrique Fonseca</t>
  </si>
  <si>
    <t>Travessa Nascimento</t>
  </si>
  <si>
    <t>+5541967370313</t>
  </si>
  <si>
    <t>gramos@example.org</t>
  </si>
  <si>
    <t>253.176.890-40</t>
  </si>
  <si>
    <t>Fernando Sousa</t>
  </si>
  <si>
    <t>Setor de Aparecida, 76</t>
  </si>
  <si>
    <t>Monteiro de Cavalcanti</t>
  </si>
  <si>
    <t>+5576969832235</t>
  </si>
  <si>
    <t>wda-conceicao@example.net</t>
  </si>
  <si>
    <t>835.691.402-70</t>
  </si>
  <si>
    <t>Eduarda da Mota</t>
  </si>
  <si>
    <t>Trecho Ana Beatriz Novaes, 994</t>
  </si>
  <si>
    <t>Azevedo de Moura</t>
  </si>
  <si>
    <t>+5540907747231</t>
  </si>
  <si>
    <t>rodriguesjoao-vitor@example.net</t>
  </si>
  <si>
    <t>492.163.087-96</t>
  </si>
  <si>
    <t>Estrada Rodrigo Fernandes, 33</t>
  </si>
  <si>
    <t>+5574922479211</t>
  </si>
  <si>
    <t>costelahellena@example.org</t>
  </si>
  <si>
    <t>470.381.652-08</t>
  </si>
  <si>
    <t>Mariana Martins</t>
  </si>
  <si>
    <t>Sítio Hellena Cardoso, 31</t>
  </si>
  <si>
    <t>Barbosa de da Paz</t>
  </si>
  <si>
    <t>+5553943706334</t>
  </si>
  <si>
    <t>ana-clara03@example.com</t>
  </si>
  <si>
    <t>925.130.647-80</t>
  </si>
  <si>
    <t>Yan Ferreira</t>
  </si>
  <si>
    <t>Trevo Cirino, 8</t>
  </si>
  <si>
    <t>+5564907012491</t>
  </si>
  <si>
    <t>ana-beatrizcosta@example.com</t>
  </si>
  <si>
    <t>519.723.864-09</t>
  </si>
  <si>
    <t>Henrique da Rocha</t>
  </si>
  <si>
    <t>Alameda Monteiro, 42</t>
  </si>
  <si>
    <t>Fernandes do Campo</t>
  </si>
  <si>
    <t>+5591921249763</t>
  </si>
  <si>
    <t>cauasousa@example.org</t>
  </si>
  <si>
    <t>047.329.568-74</t>
  </si>
  <si>
    <t>Chácara Pinto</t>
  </si>
  <si>
    <t>da Costa das Pedras</t>
  </si>
  <si>
    <t>+5547996959304</t>
  </si>
  <si>
    <t>pintoluiz-fernando@example.com</t>
  </si>
  <si>
    <t>806.943.712-03</t>
  </si>
  <si>
    <t>Eloah Montenegro</t>
  </si>
  <si>
    <t>Núcleo Olívia Machado, 84</t>
  </si>
  <si>
    <t>da Rosa do Amparo</t>
  </si>
  <si>
    <t>+55086980396373</t>
  </si>
  <si>
    <t>riosluisa@example.org</t>
  </si>
  <si>
    <t>107.368.549-75</t>
  </si>
  <si>
    <t>Pedro Henrique Santos</t>
  </si>
  <si>
    <t>Chácara de Cardoso</t>
  </si>
  <si>
    <t>Barros de Farias</t>
  </si>
  <si>
    <t>+55030985666204</t>
  </si>
  <si>
    <t>barbosarafael@example.net</t>
  </si>
  <si>
    <t>693.571.082-03</t>
  </si>
  <si>
    <t>Isabel Viana</t>
  </si>
  <si>
    <t>Esplanada Ester Camargo</t>
  </si>
  <si>
    <t>+5562931459560</t>
  </si>
  <si>
    <t>maria-alicecamara@example.com</t>
  </si>
  <si>
    <t>520.831.479-79</t>
  </si>
  <si>
    <t>Enzo Brito</t>
  </si>
  <si>
    <t>Largo Ana Júlia Mendes, 57</t>
  </si>
  <si>
    <t>Rocha de Martins</t>
  </si>
  <si>
    <t>+5513932092476</t>
  </si>
  <si>
    <t>viniciusmontenegro@example.net</t>
  </si>
  <si>
    <t>674.029.381-31</t>
  </si>
  <si>
    <t>Manuella Guerra</t>
  </si>
  <si>
    <t>Residencial Rhavi Dias, 46</t>
  </si>
  <si>
    <t>Monteiro de Monteiro</t>
  </si>
  <si>
    <t>+5504928008440</t>
  </si>
  <si>
    <t>luisa38@example.net</t>
  </si>
  <si>
    <t>248.639.157-64</t>
  </si>
  <si>
    <t>Davi Fernandes</t>
  </si>
  <si>
    <t>Alameda Fernandes, 64</t>
  </si>
  <si>
    <t>+5528945524128</t>
  </si>
  <si>
    <t>qmontenegro@example.com</t>
  </si>
  <si>
    <t>329.718.560-03</t>
  </si>
  <si>
    <t>Clara Gomes</t>
  </si>
  <si>
    <t>Condomínio Ian Leão, 90</t>
  </si>
  <si>
    <t>+5521908456177</t>
  </si>
  <si>
    <t>stella71@example.com</t>
  </si>
  <si>
    <t>360.218.495-15</t>
  </si>
  <si>
    <t>Davi Nascimento</t>
  </si>
  <si>
    <t>Viaduto Larissa Câmara</t>
  </si>
  <si>
    <t>Oliveira de Rezende</t>
  </si>
  <si>
    <t>+55043951026122</t>
  </si>
  <si>
    <t>zfogaca@example.com</t>
  </si>
  <si>
    <t>438.561.092-42</t>
  </si>
  <si>
    <t>Sara Rezende</t>
  </si>
  <si>
    <t>Passarela Costela, 27</t>
  </si>
  <si>
    <t>+5536914349204</t>
  </si>
  <si>
    <t>oliveiracaroline@example.net</t>
  </si>
  <si>
    <t>106.428.953-33</t>
  </si>
  <si>
    <t>Davi Luiz da Cunha</t>
  </si>
  <si>
    <t>Favela Rafaela da Luz, 31</t>
  </si>
  <si>
    <t>+55063961428012</t>
  </si>
  <si>
    <t>esther05@example.net</t>
  </si>
  <si>
    <t>316.058.927-77</t>
  </si>
  <si>
    <t>Juan Barros</t>
  </si>
  <si>
    <t>Condomínio Teixeira, 64</t>
  </si>
  <si>
    <t>+5545935316535</t>
  </si>
  <si>
    <t>da-cruzyasmin@example.net</t>
  </si>
  <si>
    <t>921.067.384-04</t>
  </si>
  <si>
    <t>Manuela Sá</t>
  </si>
  <si>
    <t>Rua Caio da Cunha, 494</t>
  </si>
  <si>
    <t>+5553930366067</t>
  </si>
  <si>
    <t>enrico35@example.org</t>
  </si>
  <si>
    <t>657.938.412-37</t>
  </si>
  <si>
    <t>Bento Nascimento</t>
  </si>
  <si>
    <t>Feira Apollo Câmara</t>
  </si>
  <si>
    <t>+55025924815731</t>
  </si>
  <si>
    <t>cunhaisis@example.org</t>
  </si>
  <si>
    <t>309.468.275-83</t>
  </si>
  <si>
    <t>Ester Barros</t>
  </si>
  <si>
    <t>Núcleo Freitas, 53</t>
  </si>
  <si>
    <t>+55033925394236</t>
  </si>
  <si>
    <t>aylaalves@example.net</t>
  </si>
  <si>
    <t>520.398.461-15</t>
  </si>
  <si>
    <t>Breno Cavalcante</t>
  </si>
  <si>
    <t>Viela Larissa Guerra, 8</t>
  </si>
  <si>
    <t>+5551932591840</t>
  </si>
  <si>
    <t>joao-guilherme87@example.net</t>
  </si>
  <si>
    <t>352.790.814-50</t>
  </si>
  <si>
    <t>Viela de Macedo, 451</t>
  </si>
  <si>
    <t>+5572934265161</t>
  </si>
  <si>
    <t>uda-cunha@example.com</t>
  </si>
  <si>
    <t>971.205.386-59</t>
  </si>
  <si>
    <t>Vitor Hugo Fonseca</t>
  </si>
  <si>
    <t>Feira de Pastor, 1</t>
  </si>
  <si>
    <t>Lopes de Oliveira</t>
  </si>
  <si>
    <t>+5525979163185</t>
  </si>
  <si>
    <t>maria-helena03@example.com</t>
  </si>
  <si>
    <t>276.845.019-76</t>
  </si>
  <si>
    <t>Vale de Castro, 5</t>
  </si>
  <si>
    <t>Ramos de Rocha</t>
  </si>
  <si>
    <t>+5526939457252</t>
  </si>
  <si>
    <t>yduarte@example.com</t>
  </si>
  <si>
    <t>178.463.052-71</t>
  </si>
  <si>
    <t>Luiz Felipe Pacheco</t>
  </si>
  <si>
    <t>Loteamento Catarina Camargo, 64</t>
  </si>
  <si>
    <t>+5514971410003</t>
  </si>
  <si>
    <t>teixeiraana@example.net</t>
  </si>
  <si>
    <t>752.103.849-50</t>
  </si>
  <si>
    <t>Rael Cavalcante</t>
  </si>
  <si>
    <t>Travessa de da Rocha, 37</t>
  </si>
  <si>
    <t>Fernandes do Amparo</t>
  </si>
  <si>
    <t>+5567979927033</t>
  </si>
  <si>
    <t>arodrigues@example.net</t>
  </si>
  <si>
    <t>841.205.973-50</t>
  </si>
  <si>
    <t>Valentina Carvalho</t>
  </si>
  <si>
    <t>Vale de Rodrigues, 18</t>
  </si>
  <si>
    <t>Casa Grande de Vieira</t>
  </si>
  <si>
    <t>+5558962974520</t>
  </si>
  <si>
    <t>alexandrepinto@example.com</t>
  </si>
  <si>
    <t>498.106.753-48</t>
  </si>
  <si>
    <t>Sofia Duarte</t>
  </si>
  <si>
    <t>Setor Bento Castro, 945</t>
  </si>
  <si>
    <t>Cunha das Flores</t>
  </si>
  <si>
    <t>+5592925997248</t>
  </si>
  <si>
    <t>almeidaisabelly@example.net</t>
  </si>
  <si>
    <t>205.967.813-77</t>
  </si>
  <si>
    <t>Ana Cecília Pastor</t>
  </si>
  <si>
    <t>Esplanada de Montenegro</t>
  </si>
  <si>
    <t>+5525980355093</t>
  </si>
  <si>
    <t>esousa@example.net</t>
  </si>
  <si>
    <t xml:space="preserve"> O atendente foi muito empático e compreensivo com minha situação</t>
  </si>
  <si>
    <t>794.031.652-43</t>
  </si>
  <si>
    <t>Davi Luiz da Costa</t>
  </si>
  <si>
    <t>Residencial de Monteiro, 627</t>
  </si>
  <si>
    <t>Borges de Cavalcante</t>
  </si>
  <si>
    <t>+5529950358891</t>
  </si>
  <si>
    <t>hsiqueira@example.net</t>
  </si>
  <si>
    <t>437.968.150-57</t>
  </si>
  <si>
    <t>Valentina Alves</t>
  </si>
  <si>
    <t>Trevo Agatha da Conceição</t>
  </si>
  <si>
    <t>+5563922996775</t>
  </si>
  <si>
    <t>815.609.274-02</t>
  </si>
  <si>
    <t>Danilo Cunha</t>
  </si>
  <si>
    <t>Viaduto de Rodrigues, 28</t>
  </si>
  <si>
    <t>+5527947881955</t>
  </si>
  <si>
    <t>manuella89@example.net</t>
  </si>
  <si>
    <t>937.206.184-04</t>
  </si>
  <si>
    <t>Danilo Rios</t>
  </si>
  <si>
    <t>Vereda de Campos, 29</t>
  </si>
  <si>
    <t>+5574923070348</t>
  </si>
  <si>
    <t>davipimenta@example.com</t>
  </si>
  <si>
    <t>712.435.896-55</t>
  </si>
  <si>
    <t>Ágatha Casa Grande</t>
  </si>
  <si>
    <t>Feira de Santos, 63</t>
  </si>
  <si>
    <t>+5598946846422</t>
  </si>
  <si>
    <t>pedrocasa-grande@example.net</t>
  </si>
  <si>
    <t>863.054.291-89</t>
  </si>
  <si>
    <t>Benjamin Peixoto</t>
  </si>
  <si>
    <t>Sítio de Ribeiro, 89</t>
  </si>
  <si>
    <t>+5515974027602</t>
  </si>
  <si>
    <t>maria-juliacamara@example.net</t>
  </si>
  <si>
    <t>809.174.253-32</t>
  </si>
  <si>
    <t>Viaduto de Barros, 50</t>
  </si>
  <si>
    <t>+5595912863517</t>
  </si>
  <si>
    <t>fsilva@example.com</t>
  </si>
  <si>
    <t>456.972.803-00</t>
  </si>
  <si>
    <t>Maria Helena Costela</t>
  </si>
  <si>
    <t>Pátio Carolina Garcia, 7</t>
  </si>
  <si>
    <t>+5511991422155</t>
  </si>
  <si>
    <t>juliamendonca@example.org</t>
  </si>
  <si>
    <t>076.349.815-75</t>
  </si>
  <si>
    <t>Lucas Gabriel Lopes</t>
  </si>
  <si>
    <t>Núcleo Duarte, 62</t>
  </si>
  <si>
    <t>+5569920772982</t>
  </si>
  <si>
    <t>castrojoao-vitor@example.net</t>
  </si>
  <si>
    <t>276.594.130-07</t>
  </si>
  <si>
    <t>Bruna Fonseca</t>
  </si>
  <si>
    <t>Loteamento Pedro Miguel Caldeira, 4</t>
  </si>
  <si>
    <t>+5526904053814</t>
  </si>
  <si>
    <t>osilveira@example.org</t>
  </si>
  <si>
    <t>169.083.745-48</t>
  </si>
  <si>
    <t>Anthony Gabriel Nogueira</t>
  </si>
  <si>
    <t>+5596931495280</t>
  </si>
  <si>
    <t>carlos-eduardo17@example.org</t>
  </si>
  <si>
    <t>684.201.375-53</t>
  </si>
  <si>
    <t>Ísis Monteiro</t>
  </si>
  <si>
    <t>Largo Moura, 94</t>
  </si>
  <si>
    <t>+55032958654738</t>
  </si>
  <si>
    <t>gustavo-henriquegomes@example.org</t>
  </si>
  <si>
    <t>136.298.407-87</t>
  </si>
  <si>
    <t>Maria Clara Gonçalves</t>
  </si>
  <si>
    <t>Estrada Marques, 176</t>
  </si>
  <si>
    <t>+5533936079570</t>
  </si>
  <si>
    <t>moreirakamilly@example.net</t>
  </si>
  <si>
    <t>610.243.798-50</t>
  </si>
  <si>
    <t>Zoe Teixeira</t>
  </si>
  <si>
    <t>Trevo Sampaio, 53</t>
  </si>
  <si>
    <t>+5558997480573</t>
  </si>
  <si>
    <t>mathiassa@example.com</t>
  </si>
  <si>
    <t>430.781.926-87</t>
  </si>
  <si>
    <t>Camila Rios</t>
  </si>
  <si>
    <t>Feira de Cunha, 57</t>
  </si>
  <si>
    <t>+5563949484557</t>
  </si>
  <si>
    <t>asafepinto@example.org</t>
  </si>
  <si>
    <t>253.098.416-60</t>
  </si>
  <si>
    <t>Gael Rodrigues</t>
  </si>
  <si>
    <t>Feira Matheus Brito, 19</t>
  </si>
  <si>
    <t>+5554976491205</t>
  </si>
  <si>
    <t>carlos-eduardosiqueira@example.net</t>
  </si>
  <si>
    <t>147.092.385-88</t>
  </si>
  <si>
    <t>Rael Sousa</t>
  </si>
  <si>
    <t>Estação Gael Henrique Brito, 24</t>
  </si>
  <si>
    <t>+5505920206862</t>
  </si>
  <si>
    <t>asa@example.com</t>
  </si>
  <si>
    <t>794.821.653-73</t>
  </si>
  <si>
    <t>Leonardo da Cunha</t>
  </si>
  <si>
    <t>Vila de Moura, 1</t>
  </si>
  <si>
    <t>Barbosa do Galho</t>
  </si>
  <si>
    <t>+5532980083974</t>
  </si>
  <si>
    <t>marcos-vinicius67@example.com</t>
  </si>
  <si>
    <t>736.025.498-10</t>
  </si>
  <si>
    <t>Benício Caldeira</t>
  </si>
  <si>
    <t>Setor Mendes, 86</t>
  </si>
  <si>
    <t>+5596923552572</t>
  </si>
  <si>
    <t>fferreira@example.net</t>
  </si>
  <si>
    <t>318.259.764-73</t>
  </si>
  <si>
    <t>Raquel Pereira</t>
  </si>
  <si>
    <t>Conjunto Asafe Rezende, 50</t>
  </si>
  <si>
    <t>+55019992174246</t>
  </si>
  <si>
    <t>mouravalentina@example.org</t>
  </si>
  <si>
    <t>390.628.514-60</t>
  </si>
  <si>
    <t>Ísis Andrade</t>
  </si>
  <si>
    <t>Lago João Felipe Pimenta, 17</t>
  </si>
  <si>
    <t>+55098903290408</t>
  </si>
  <si>
    <t>maria-luizarezende@example.org</t>
  </si>
  <si>
    <t>496.213.087-04</t>
  </si>
  <si>
    <t>Pedro Lucas Novaes</t>
  </si>
  <si>
    <t>Vereda Yuri Silva, 50</t>
  </si>
  <si>
    <t>+5565939874836</t>
  </si>
  <si>
    <t>814.026.937-96</t>
  </si>
  <si>
    <t>Maria Julia Rios</t>
  </si>
  <si>
    <t>Estrada Eduarda Mendes, 2</t>
  </si>
  <si>
    <t>+5523912462802</t>
  </si>
  <si>
    <t>bentoviana@example.net</t>
  </si>
  <si>
    <t>847.061.352-90</t>
  </si>
  <si>
    <t>Pedro Abreu</t>
  </si>
  <si>
    <t>Travessa Porto, 42</t>
  </si>
  <si>
    <t>+5585925850638</t>
  </si>
  <si>
    <t>ofreitas@example.org</t>
  </si>
  <si>
    <t>925.076.138-40</t>
  </si>
  <si>
    <t>Kevin Fernandes</t>
  </si>
  <si>
    <t>Setor Farias, 56</t>
  </si>
  <si>
    <t>Araújo de Castro</t>
  </si>
  <si>
    <t>+5520943944693</t>
  </si>
  <si>
    <t>psilveira@example.org</t>
  </si>
  <si>
    <t>238.576.401-62</t>
  </si>
  <si>
    <t>Larissa Costela</t>
  </si>
  <si>
    <t>Condomínio Vitória Andrade, 39</t>
  </si>
  <si>
    <t>Souza da Serra</t>
  </si>
  <si>
    <t>+5548964601149</t>
  </si>
  <si>
    <t>teixeiradaniel@example.org</t>
  </si>
  <si>
    <t>593.042.671-61</t>
  </si>
  <si>
    <t>Agatha da Mota</t>
  </si>
  <si>
    <t>Aeroporto Pimenta, 174</t>
  </si>
  <si>
    <t>+5500973568055</t>
  </si>
  <si>
    <t>maya68@example.net</t>
  </si>
  <si>
    <t>172.839.654-91</t>
  </si>
  <si>
    <t>Condomínio de Pinto, 94</t>
  </si>
  <si>
    <t>+5538901323490</t>
  </si>
  <si>
    <t>beatrizgoncalves@example.org</t>
  </si>
  <si>
    <t>691.280.753-40</t>
  </si>
  <si>
    <t>Benjamin Viana</t>
  </si>
  <si>
    <t>Favela Maria Clara Fogaça, 82</t>
  </si>
  <si>
    <t>+5508982306197</t>
  </si>
  <si>
    <t>aazevedo@example.net</t>
  </si>
  <si>
    <t>915.468.073-57</t>
  </si>
  <si>
    <t>Ísis Fogaça</t>
  </si>
  <si>
    <t>Residencial Macedo</t>
  </si>
  <si>
    <t>+5579903728940</t>
  </si>
  <si>
    <t>daviabreu@example.org</t>
  </si>
  <si>
    <t>683.459.201-60</t>
  </si>
  <si>
    <t>Maria Abreu</t>
  </si>
  <si>
    <t>Trevo José Pedro Duarte, 150</t>
  </si>
  <si>
    <t>+55026973740220</t>
  </si>
  <si>
    <t>ravi-luccada-mata@example.net</t>
  </si>
  <si>
    <t>123.687.540-08</t>
  </si>
  <si>
    <t>Benicio Carvalho</t>
  </si>
  <si>
    <t>Campo Oliveira</t>
  </si>
  <si>
    <t>+5589911886949</t>
  </si>
  <si>
    <t>juan82@example.com</t>
  </si>
  <si>
    <t>387.261.905-59</t>
  </si>
  <si>
    <t>Viaduto Beatriz Casa Grande, 95</t>
  </si>
  <si>
    <t>+55057930240325</t>
  </si>
  <si>
    <t>caio67@example.net</t>
  </si>
  <si>
    <t>908.236.541-33</t>
  </si>
  <si>
    <t>Rodovia de Teixeira, 7</t>
  </si>
  <si>
    <t>+5517954181142</t>
  </si>
  <si>
    <t>marina09@example.net</t>
  </si>
  <si>
    <t>802.956.147-49</t>
  </si>
  <si>
    <t>Gabriel Jesus</t>
  </si>
  <si>
    <t>Sítio de Porto, 4</t>
  </si>
  <si>
    <t>+55065914491515</t>
  </si>
  <si>
    <t>maria-helenamoura@example.com</t>
  </si>
  <si>
    <t>509.268.473-92</t>
  </si>
  <si>
    <t>Marcos Vinicius Novaes</t>
  </si>
  <si>
    <t>Fazenda Alexandre Cardoso, 888</t>
  </si>
  <si>
    <t>+5535915533446</t>
  </si>
  <si>
    <t>urodrigues@example.net</t>
  </si>
  <si>
    <t>205.948.137-60</t>
  </si>
  <si>
    <t>Bento da Mata</t>
  </si>
  <si>
    <t>Distrito Araújo</t>
  </si>
  <si>
    <t>Fogaça Paulista</t>
  </si>
  <si>
    <t>+5509961100479</t>
  </si>
  <si>
    <t>jnovaes@example.com</t>
  </si>
  <si>
    <t>253.607.498-65</t>
  </si>
  <si>
    <t>Vicente Leão</t>
  </si>
  <si>
    <t>Colônia Guerra, 46</t>
  </si>
  <si>
    <t>+5557926533792</t>
  </si>
  <si>
    <t>luigiabreu@example.com</t>
  </si>
  <si>
    <t>507.491.836-75</t>
  </si>
  <si>
    <t>Maria Julia Andrade</t>
  </si>
  <si>
    <t>Colônia Olivia da Cunha, 868</t>
  </si>
  <si>
    <t>+5528973054140</t>
  </si>
  <si>
    <t>alicepinto@example.com</t>
  </si>
  <si>
    <t>086.153.274-08</t>
  </si>
  <si>
    <t>Eduarda Azevedo</t>
  </si>
  <si>
    <t>Sítio Guilherme Sá, 2</t>
  </si>
  <si>
    <t>+5572949303214</t>
  </si>
  <si>
    <t>lda-mata@example.org</t>
  </si>
  <si>
    <t>158.639.420-70</t>
  </si>
  <si>
    <t>Marcos Vinicius Ramos</t>
  </si>
  <si>
    <t>Largo Vinícius Costa, 68</t>
  </si>
  <si>
    <t>+5527904113787</t>
  </si>
  <si>
    <t>067.185.923-40</t>
  </si>
  <si>
    <t>Ísis Lima</t>
  </si>
  <si>
    <t>Praia de Cavalcanti, 9</t>
  </si>
  <si>
    <t>Azevedo de Minas</t>
  </si>
  <si>
    <t>+5528936138896</t>
  </si>
  <si>
    <t>857.941.320-60</t>
  </si>
  <si>
    <t>Amanda da Conceição</t>
  </si>
  <si>
    <t>Trecho Yuri Gonçalves, 9</t>
  </si>
  <si>
    <t>+5593973595629</t>
  </si>
  <si>
    <t>oaparecida@example.org</t>
  </si>
  <si>
    <t>158.397.260-95</t>
  </si>
  <si>
    <t>Davi Pacheco</t>
  </si>
  <si>
    <t>Trevo Pedro Santos, 99</t>
  </si>
  <si>
    <t>+5590905666464</t>
  </si>
  <si>
    <t>luisaduarte@example.com</t>
  </si>
  <si>
    <t>564.381.290-89</t>
  </si>
  <si>
    <t>Distrito de Borges, 5</t>
  </si>
  <si>
    <t>+5598980501545</t>
  </si>
  <si>
    <t>mmontenegro@example.org</t>
  </si>
  <si>
    <t>295.716.803-03</t>
  </si>
  <si>
    <t>Maria Helena Santos</t>
  </si>
  <si>
    <t>Esplanada Samuel Costela</t>
  </si>
  <si>
    <t>+55080922754655</t>
  </si>
  <si>
    <t>mendesisabela@example.com</t>
  </si>
  <si>
    <t>683.012.597-95</t>
  </si>
  <si>
    <t>Bianca Carvalho</t>
  </si>
  <si>
    <t>Praça de Siqueira, 73</t>
  </si>
  <si>
    <t>+5511914911720</t>
  </si>
  <si>
    <t>da-pazaylla@example.net</t>
  </si>
  <si>
    <t>370.648.129-40</t>
  </si>
  <si>
    <t>Travessa Silveira, 2</t>
  </si>
  <si>
    <t>+5587920587485</t>
  </si>
  <si>
    <t>claricesantos@example.net</t>
  </si>
  <si>
    <t>632.874.915-55</t>
  </si>
  <si>
    <t>Luana Barbosa</t>
  </si>
  <si>
    <t>Passarela Joana Borges, 73</t>
  </si>
  <si>
    <t>+5518976853437</t>
  </si>
  <si>
    <t>raul77@example.org</t>
  </si>
  <si>
    <t>065.814.397-20</t>
  </si>
  <si>
    <t>Lívia Pastor</t>
  </si>
  <si>
    <t>Área Silveira, 117</t>
  </si>
  <si>
    <t>+5512985599193</t>
  </si>
  <si>
    <t>josuenovaes@example.net</t>
  </si>
  <si>
    <t>904.158.376-93</t>
  </si>
  <si>
    <t>Maria Júlia Cassiano</t>
  </si>
  <si>
    <t>Largo Davi Lucca Pacheco, 9</t>
  </si>
  <si>
    <t>+5558983742851</t>
  </si>
  <si>
    <t>wmartins@example.org</t>
  </si>
  <si>
    <t>930.182.457-41</t>
  </si>
  <si>
    <t>Loteamento Valentim Sá, 87</t>
  </si>
  <si>
    <t>Cavalcante de Brito</t>
  </si>
  <si>
    <t>+5593943487379</t>
  </si>
  <si>
    <t>aragaorenan@example.com</t>
  </si>
  <si>
    <t>862.571.403-07</t>
  </si>
  <si>
    <t>Joaquim Macedo</t>
  </si>
  <si>
    <t>Fazenda Davi Sá</t>
  </si>
  <si>
    <t>+5539926370502</t>
  </si>
  <si>
    <t>alexandre67@example.com</t>
  </si>
  <si>
    <t>643.921.057-25</t>
  </si>
  <si>
    <t>João Vitor Fogaça</t>
  </si>
  <si>
    <t>Campo Levi Mendonça, 23</t>
  </si>
  <si>
    <t>+5562962228353</t>
  </si>
  <si>
    <t>hadassa05@example.net</t>
  </si>
  <si>
    <t>804.512.769-49</t>
  </si>
  <si>
    <t>Maria Vitória Melo</t>
  </si>
  <si>
    <t>Praça Martins, 10</t>
  </si>
  <si>
    <t>+5534967750651</t>
  </si>
  <si>
    <t>josemoraes@example.org</t>
  </si>
  <si>
    <t>813.069.742-40</t>
  </si>
  <si>
    <t>Ana Aragão</t>
  </si>
  <si>
    <t>Trecho Moura, 88</t>
  </si>
  <si>
    <t>+5541994621513</t>
  </si>
  <si>
    <t>rael81@example.net</t>
  </si>
  <si>
    <t>327.415.890-97</t>
  </si>
  <si>
    <t>Jade Câmara</t>
  </si>
  <si>
    <t>Rua Diogo Costela, 95</t>
  </si>
  <si>
    <t>Garcia de Goiás</t>
  </si>
  <si>
    <t>+5544989392046</t>
  </si>
  <si>
    <t>alice85@example.org</t>
  </si>
  <si>
    <t>657.403.289-00</t>
  </si>
  <si>
    <t>Praça Guerra, 2</t>
  </si>
  <si>
    <t>+5503923076288</t>
  </si>
  <si>
    <t>da-cunhaalicia@example.net</t>
  </si>
  <si>
    <t>249.160.387-03</t>
  </si>
  <si>
    <t>José Gonçalves</t>
  </si>
  <si>
    <t>Ladeira Peixoto, 37</t>
  </si>
  <si>
    <t>+5565990970332</t>
  </si>
  <si>
    <t>correiaanthony@example.org</t>
  </si>
  <si>
    <t>472.589.130-41</t>
  </si>
  <si>
    <t>Luara Moura</t>
  </si>
  <si>
    <t>Vila Vitória Peixoto</t>
  </si>
  <si>
    <t>+55054962394388</t>
  </si>
  <si>
    <t>945.127.860-58</t>
  </si>
  <si>
    <t>Chácara de Albuquerque, 23</t>
  </si>
  <si>
    <t>+55039954529443</t>
  </si>
  <si>
    <t>thales29@example.com</t>
  </si>
  <si>
    <t>462.307.519-25</t>
  </si>
  <si>
    <t>Residencial de Pacheco, 3</t>
  </si>
  <si>
    <t>Ferreira de Barbosa</t>
  </si>
  <si>
    <t>+5510941314357</t>
  </si>
  <si>
    <t>hmacedo@example.net</t>
  </si>
  <si>
    <t>758.604.923-83</t>
  </si>
  <si>
    <t>Yuri Moreira</t>
  </si>
  <si>
    <t>Loteamento de Camargo, 54</t>
  </si>
  <si>
    <t>+5598979239506</t>
  </si>
  <si>
    <t>vgoncalves@example.org</t>
  </si>
  <si>
    <t>401.823.597-60</t>
  </si>
  <si>
    <t>Yan Pimenta</t>
  </si>
  <si>
    <t>Colônia da Rocha, 9</t>
  </si>
  <si>
    <t>+5514968784027</t>
  </si>
  <si>
    <t>da-luzdiego@example.com</t>
  </si>
  <si>
    <t>521.063.489-24</t>
  </si>
  <si>
    <t>Aylla Rios</t>
  </si>
  <si>
    <t>Jardim Nogueira, 355</t>
  </si>
  <si>
    <t>+5575965058632</t>
  </si>
  <si>
    <t>lucas-gabrielaragao@example.net</t>
  </si>
  <si>
    <t>724.561.908-58</t>
  </si>
  <si>
    <t>Jardim Cardoso, 955</t>
  </si>
  <si>
    <t>+5572905069415</t>
  </si>
  <si>
    <t>castrocarolina@example.net</t>
  </si>
  <si>
    <t>901.584.762-20</t>
  </si>
  <si>
    <t>Asafe da Costa</t>
  </si>
  <si>
    <t>Distrito de Vargas, 83</t>
  </si>
  <si>
    <t>+5554928817989</t>
  </si>
  <si>
    <t>valentinanovais@example.com</t>
  </si>
  <si>
    <t>216.537.894-09</t>
  </si>
  <si>
    <t>das Neves de Cassiano</t>
  </si>
  <si>
    <t>+5547988890222</t>
  </si>
  <si>
    <t>castrosophia@example.net</t>
  </si>
  <si>
    <t>450.673.928-00</t>
  </si>
  <si>
    <t>Lago Calebe da Paz</t>
  </si>
  <si>
    <t>Dias de da Rocha</t>
  </si>
  <si>
    <t>+5595957912768</t>
  </si>
  <si>
    <t>moraesarthur-gabriel@example.com</t>
  </si>
  <si>
    <t>241.635.798-00</t>
  </si>
  <si>
    <t>Daniela Farias</t>
  </si>
  <si>
    <t>Esplanada Barbosa, 784</t>
  </si>
  <si>
    <t>+5517956033670</t>
  </si>
  <si>
    <t>csales@example.org</t>
  </si>
  <si>
    <t>965.378.120-03</t>
  </si>
  <si>
    <t>Rebeca Guerra</t>
  </si>
  <si>
    <t>Fazenda Sampaio, 61</t>
  </si>
  <si>
    <t>+5522910680345</t>
  </si>
  <si>
    <t>joao-miguel05@example.org</t>
  </si>
  <si>
    <t>048.591.326-70</t>
  </si>
  <si>
    <t>Maria Julia Melo</t>
  </si>
  <si>
    <t>Setor Duarte</t>
  </si>
  <si>
    <t>Guerra de Freitas</t>
  </si>
  <si>
    <t>+5519966078162</t>
  </si>
  <si>
    <t>luiz-gustavoaraujo@example.net</t>
  </si>
  <si>
    <t>907.612.483-31</t>
  </si>
  <si>
    <t>Cecilia Novais</t>
  </si>
  <si>
    <t>Área Pereira, 37</t>
  </si>
  <si>
    <t>Melo dos Dourados</t>
  </si>
  <si>
    <t>+5528913314176</t>
  </si>
  <si>
    <t>guerralucas-gabriel@example.org</t>
  </si>
  <si>
    <t>734.692.510-61</t>
  </si>
  <si>
    <t>João Guilherme Cunha</t>
  </si>
  <si>
    <t>Aeroporto de da Cruz, 32</t>
  </si>
  <si>
    <t>+5554923217613</t>
  </si>
  <si>
    <t>larissa27@example.org</t>
  </si>
  <si>
    <t>594.621.738-00</t>
  </si>
  <si>
    <t>Francisco Garcia</t>
  </si>
  <si>
    <t>Jardim Garcia, 3</t>
  </si>
  <si>
    <t>+5534991430799</t>
  </si>
  <si>
    <t>silveirabeatriz@example.org</t>
  </si>
  <si>
    <t>251.079.463-99</t>
  </si>
  <si>
    <t>Aylla Vasconcelos</t>
  </si>
  <si>
    <t>Distrito Luiz Fernando Guerra, 33</t>
  </si>
  <si>
    <t>+55010984679119</t>
  </si>
  <si>
    <t>davi-lucca86@example.org</t>
  </si>
  <si>
    <t>580.976.431-20</t>
  </si>
  <si>
    <t>Maysa Casa Grande</t>
  </si>
  <si>
    <t>Loteamento Davi Lucca da Mota, 67</t>
  </si>
  <si>
    <t>+5551985981957</t>
  </si>
  <si>
    <t>eporto@example.com</t>
  </si>
  <si>
    <t>581.974.026-20</t>
  </si>
  <si>
    <t>Levi Martins</t>
  </si>
  <si>
    <t>Esplanada de da Cunha, 50</t>
  </si>
  <si>
    <t>+5518942470299</t>
  </si>
  <si>
    <t>mouramelissa@example.org</t>
  </si>
  <si>
    <t>782.014.693-13</t>
  </si>
  <si>
    <t>Esplanada Daniela Cassiano, 82</t>
  </si>
  <si>
    <t>+5516994504117</t>
  </si>
  <si>
    <t>gleao@example.org</t>
  </si>
  <si>
    <t>082.931.467-96</t>
  </si>
  <si>
    <t>Ana Cecília da Rocha</t>
  </si>
  <si>
    <t>Fazenda Mateus Cirino, 488</t>
  </si>
  <si>
    <t>Albuquerque de Pereira</t>
  </si>
  <si>
    <t>+5539946163015</t>
  </si>
  <si>
    <t>ryanrios@example.com</t>
  </si>
  <si>
    <t>827.564.910-20</t>
  </si>
  <si>
    <t>Arthur Sales</t>
  </si>
  <si>
    <t>Estação Caleb Marques, 97</t>
  </si>
  <si>
    <t>+5578932886038</t>
  </si>
  <si>
    <t>ydas-neves@example.org</t>
  </si>
  <si>
    <t>941.273.650-99</t>
  </si>
  <si>
    <t>Ester Novais</t>
  </si>
  <si>
    <t>Praça Arthur Gabriel Andrade, 101</t>
  </si>
  <si>
    <t>+5585934871725</t>
  </si>
  <si>
    <t>monteiroelisa@example.net</t>
  </si>
  <si>
    <t>492.856.370-00</t>
  </si>
  <si>
    <t>Luna Pires</t>
  </si>
  <si>
    <t>Núcleo Manuela Silveira, 50</t>
  </si>
  <si>
    <t>+5555904315793</t>
  </si>
  <si>
    <t>904.768.253-00</t>
  </si>
  <si>
    <t>Luara Vasconcelos</t>
  </si>
  <si>
    <t>Largo Cirino</t>
  </si>
  <si>
    <t>+55043917008358</t>
  </si>
  <si>
    <t>608.715.439-66</t>
  </si>
  <si>
    <t>Thales Santos</t>
  </si>
  <si>
    <t>Recanto de Oliveira, 592</t>
  </si>
  <si>
    <t>+5587905470848</t>
  </si>
  <si>
    <t>ucastro@example.com</t>
  </si>
  <si>
    <t>160.837.954-00</t>
  </si>
  <si>
    <t>Maria Liz Freitas</t>
  </si>
  <si>
    <t>Conjunto Fonseca, 2</t>
  </si>
  <si>
    <t>+5571947488314</t>
  </si>
  <si>
    <t>cauasiqueira@example.com</t>
  </si>
  <si>
    <t>192.836.540-05</t>
  </si>
  <si>
    <t>Caroline Pires</t>
  </si>
  <si>
    <t>Feira Thiago Leão</t>
  </si>
  <si>
    <t>+5580903394544</t>
  </si>
  <si>
    <t>517.083.296-68</t>
  </si>
  <si>
    <t>Felipe Garcia</t>
  </si>
  <si>
    <t>Rodovia de Albuquerque, 754</t>
  </si>
  <si>
    <t>+5590918728301</t>
  </si>
  <si>
    <t>emonteiro@example.net</t>
  </si>
  <si>
    <t>597.134.862-00</t>
  </si>
  <si>
    <t>Sophia Freitas</t>
  </si>
  <si>
    <t>Recanto de Aparecida, 8</t>
  </si>
  <si>
    <t>+5547971396428</t>
  </si>
  <si>
    <t>valentinada-paz@example.com</t>
  </si>
  <si>
    <t>342.708.615-17</t>
  </si>
  <si>
    <t>Cecilia Aparecida</t>
  </si>
  <si>
    <t>Jardim Paulo Aragão, 18</t>
  </si>
  <si>
    <t>+5522999436901</t>
  </si>
  <si>
    <t>alexia28@example.org</t>
  </si>
  <si>
    <t>714.923.856-46</t>
  </si>
  <si>
    <t>Ayla Pastor</t>
  </si>
  <si>
    <t>Vereda da Cruz, 24</t>
  </si>
  <si>
    <t>+5576925828331</t>
  </si>
  <si>
    <t>alicia33@example.net</t>
  </si>
  <si>
    <t>926.480.713-69</t>
  </si>
  <si>
    <t>Maria Laura Pastor</t>
  </si>
  <si>
    <t>Esplanada de Albuquerque</t>
  </si>
  <si>
    <t>da Cunha Verde</t>
  </si>
  <si>
    <t>+5540906293392</t>
  </si>
  <si>
    <t>wcavalcante@example.org</t>
  </si>
  <si>
    <t>159.784.026-20</t>
  </si>
  <si>
    <t>Henry Gabriel Ferreira</t>
  </si>
  <si>
    <t>Quadra de Costela, 1</t>
  </si>
  <si>
    <t>Melo de da Mata</t>
  </si>
  <si>
    <t>+5573953759607</t>
  </si>
  <si>
    <t>theo18@example.org</t>
  </si>
  <si>
    <t>530.496.827-10</t>
  </si>
  <si>
    <t>Parque de Cirino, 81</t>
  </si>
  <si>
    <t>+5518971218154</t>
  </si>
  <si>
    <t>isabellafernandes@example.com</t>
  </si>
  <si>
    <t>379.618.240-22</t>
  </si>
  <si>
    <t>Cauê da Conceição</t>
  </si>
  <si>
    <t>Recanto de Siqueira, 5</t>
  </si>
  <si>
    <t>Nogueira de Cassiano</t>
  </si>
  <si>
    <t>+5554901421641</t>
  </si>
  <si>
    <t>nicole27@example.org</t>
  </si>
  <si>
    <t>307.915.648-00</t>
  </si>
  <si>
    <t>Alexandre Rodrigues</t>
  </si>
  <si>
    <t>Favela de Garcia, 66</t>
  </si>
  <si>
    <t>+55003956398573</t>
  </si>
  <si>
    <t>ana-luiza66@example.net</t>
  </si>
  <si>
    <t>153.970.628-12</t>
  </si>
  <si>
    <t>Rua Vieira</t>
  </si>
  <si>
    <t>Freitas de Ramos</t>
  </si>
  <si>
    <t>+5556984148766</t>
  </si>
  <si>
    <t>joaquimcassiano@example.com</t>
  </si>
  <si>
    <t>564.813.297-28</t>
  </si>
  <si>
    <t>Praça de Jesus</t>
  </si>
  <si>
    <t>+5506953175260</t>
  </si>
  <si>
    <t>yago35@example.net</t>
  </si>
  <si>
    <t>472.910.683-04</t>
  </si>
  <si>
    <t>Enzo Gabriel Sampaio</t>
  </si>
  <si>
    <t>Esplanada Juan Sampaio, 7</t>
  </si>
  <si>
    <t>+5523961036955</t>
  </si>
  <si>
    <t>peixotolara@example.net</t>
  </si>
  <si>
    <t>693.401.785-48</t>
  </si>
  <si>
    <t>Paulo Guerra</t>
  </si>
  <si>
    <t>Largo Cunha</t>
  </si>
  <si>
    <t>+5534915135165</t>
  </si>
  <si>
    <t>joao-pedro90@example.com</t>
  </si>
  <si>
    <t>487.930.621-50</t>
  </si>
  <si>
    <t>Maitê Caldeira</t>
  </si>
  <si>
    <t>Setor de Gomes, 25</t>
  </si>
  <si>
    <t>+5587964129530</t>
  </si>
  <si>
    <t>mendesagatha@example.org</t>
  </si>
  <si>
    <t>259.340.716-61</t>
  </si>
  <si>
    <t>Arthur Abreu</t>
  </si>
  <si>
    <t>Trecho de Cavalcante, 17</t>
  </si>
  <si>
    <t>+5566941655100</t>
  </si>
  <si>
    <t>britomariana@example.com</t>
  </si>
  <si>
    <t>197.524.608-01</t>
  </si>
  <si>
    <t>Letícia Nogueira</t>
  </si>
  <si>
    <t>Travessa de Costela, 499</t>
  </si>
  <si>
    <t>Sá de Aparecida</t>
  </si>
  <si>
    <t>+5560959025620</t>
  </si>
  <si>
    <t>650.813.297-03</t>
  </si>
  <si>
    <t>Heloísa Costela</t>
  </si>
  <si>
    <t>Passarela Emanuelly Cunha, 150</t>
  </si>
  <si>
    <t>Moura da Mata</t>
  </si>
  <si>
    <t>+5571971273610</t>
  </si>
  <si>
    <t>hdias@example.com</t>
  </si>
  <si>
    <t>742.109.586-11</t>
  </si>
  <si>
    <t>Gustavo Henrique Borges</t>
  </si>
  <si>
    <t>Condomínio de Lima, 42</t>
  </si>
  <si>
    <t>+5523982137606</t>
  </si>
  <si>
    <t>gael-henriquegoncalves@example.org</t>
  </si>
  <si>
    <t>069.218.437-69</t>
  </si>
  <si>
    <t>Mirella Teixeira</t>
  </si>
  <si>
    <t>Jardim Yasmin Caldeira, 2</t>
  </si>
  <si>
    <t>Cunha Grande</t>
  </si>
  <si>
    <t>+55091995786813</t>
  </si>
  <si>
    <t>omoraes@example.org</t>
  </si>
  <si>
    <t>835.679.021-21</t>
  </si>
  <si>
    <t>Morro Mariane Albuquerque, 75</t>
  </si>
  <si>
    <t>+5582954402621</t>
  </si>
  <si>
    <t>alanapereira@example.org</t>
  </si>
  <si>
    <t>360.725.198-30</t>
  </si>
  <si>
    <t>Quadra de Sales, 81</t>
  </si>
  <si>
    <t>+5502961794894</t>
  </si>
  <si>
    <t>enrico14@example.net</t>
  </si>
  <si>
    <t>943.582.170-79</t>
  </si>
  <si>
    <t>Zoe Santos</t>
  </si>
  <si>
    <t>Morro Silva, 7</t>
  </si>
  <si>
    <t>+5540975732309</t>
  </si>
  <si>
    <t>pintohellena@example.org</t>
  </si>
  <si>
    <t>185.729.643-55</t>
  </si>
  <si>
    <t>Brenda Azevedo</t>
  </si>
  <si>
    <t>Ladeira Benício Pinto, 18</t>
  </si>
  <si>
    <t>Cavalcante de Gonçalves</t>
  </si>
  <si>
    <t>+55093907940272</t>
  </si>
  <si>
    <t>lara39@example.org</t>
  </si>
  <si>
    <t>521.740.963-07</t>
  </si>
  <si>
    <t>Isabella Pinto</t>
  </si>
  <si>
    <t>Aeroporto de Silva, 4</t>
  </si>
  <si>
    <t>Andrade da Mata</t>
  </si>
  <si>
    <t>+5529915203188</t>
  </si>
  <si>
    <t>calebe86@example.net</t>
  </si>
  <si>
    <t>074.216.359-80</t>
  </si>
  <si>
    <t>Larissa Cassiano</t>
  </si>
  <si>
    <t>Condomínio Jesus, 57</t>
  </si>
  <si>
    <t>+5570910644681</t>
  </si>
  <si>
    <t>vitoria02@example.net</t>
  </si>
  <si>
    <t>528.301.946-24</t>
  </si>
  <si>
    <t>Cauã Correia</t>
  </si>
  <si>
    <t>Lagoa de Silveira, 56</t>
  </si>
  <si>
    <t>+55075916336044</t>
  </si>
  <si>
    <t>lucas-gabrielrios@example.org</t>
  </si>
  <si>
    <t>869.254.170-20</t>
  </si>
  <si>
    <t>Camila Aparecida</t>
  </si>
  <si>
    <t>Vereda de Siqueira, 50</t>
  </si>
  <si>
    <t>+5509949669986</t>
  </si>
  <si>
    <t>pedro-lucaslopes@example.org</t>
  </si>
  <si>
    <t>356.027.918-68</t>
  </si>
  <si>
    <t>Aeroporto de Camargo, 8</t>
  </si>
  <si>
    <t>+55071967416814</t>
  </si>
  <si>
    <t>rafael68@example.org</t>
  </si>
  <si>
    <t>870.462.953-10</t>
  </si>
  <si>
    <t>Aylla Cavalcante</t>
  </si>
  <si>
    <t>Viaduto Raul Monteiro, 15</t>
  </si>
  <si>
    <t>+5597959730352</t>
  </si>
  <si>
    <t>arthur-gabriel99@example.com</t>
  </si>
  <si>
    <t>507.186.293-02</t>
  </si>
  <si>
    <t>Gabriela Pacheco</t>
  </si>
  <si>
    <t>Estrada Sá, 214</t>
  </si>
  <si>
    <t>+55046929637996</t>
  </si>
  <si>
    <t>da-rochaevelyn@example.net</t>
  </si>
  <si>
    <t>179.620.548-67</t>
  </si>
  <si>
    <t>João Pedro Sousa</t>
  </si>
  <si>
    <t>Alameda Martins, 247</t>
  </si>
  <si>
    <t>+5599996411447</t>
  </si>
  <si>
    <t>apacheco@example.org</t>
  </si>
  <si>
    <t>952.617.038-59</t>
  </si>
  <si>
    <t>Ana Lívia Macedo</t>
  </si>
  <si>
    <t>Praça da Cunha</t>
  </si>
  <si>
    <t>Fonseca da Mata</t>
  </si>
  <si>
    <t>+55030960341023</t>
  </si>
  <si>
    <t>hellenamelo@example.org</t>
  </si>
  <si>
    <t>541.703.628-53</t>
  </si>
  <si>
    <t>Lucas Gabriel Ribeiro</t>
  </si>
  <si>
    <t>Vila Albuquerque, 166</t>
  </si>
  <si>
    <t>+5535982046876</t>
  </si>
  <si>
    <t>pereiralarissa@example.net</t>
  </si>
  <si>
    <t>649.120.783-87</t>
  </si>
  <si>
    <t>Rodrigo Rios</t>
  </si>
  <si>
    <t>Vila Borges, 660</t>
  </si>
  <si>
    <t>+5504949519436</t>
  </si>
  <si>
    <t>laura75@example.org</t>
  </si>
  <si>
    <t>069.512.873-68</t>
  </si>
  <si>
    <t>Esplanada Aurora Freitas, 31</t>
  </si>
  <si>
    <t>+5578969063503</t>
  </si>
  <si>
    <t>tda-cunha@example.net</t>
  </si>
  <si>
    <t>035.429.178-50</t>
  </si>
  <si>
    <t>Theodoro Aragão</t>
  </si>
  <si>
    <t>Feira Fonseca, 83</t>
  </si>
  <si>
    <t>+5559980537861</t>
  </si>
  <si>
    <t>casa-grandebryan@example.org</t>
  </si>
  <si>
    <t>450.837.912-50</t>
  </si>
  <si>
    <t>Pietro Silveira</t>
  </si>
  <si>
    <t>Conjunto de Azevedo, 547</t>
  </si>
  <si>
    <t>+55006943842931</t>
  </si>
  <si>
    <t>machadoemanuella@example.org</t>
  </si>
  <si>
    <t>652.749.810-11</t>
  </si>
  <si>
    <t>Conjunto Juliana Leão, 41</t>
  </si>
  <si>
    <t>+55013947547204</t>
  </si>
  <si>
    <t>mateusgomes@example.net</t>
  </si>
  <si>
    <t>359.047.821-79</t>
  </si>
  <si>
    <t>Pietro Machado</t>
  </si>
  <si>
    <t>Campo Vasconcelos, 89</t>
  </si>
  <si>
    <t>+5535960824616</t>
  </si>
  <si>
    <t>pietro79@example.net</t>
  </si>
  <si>
    <t>326.984.170-13</t>
  </si>
  <si>
    <t>Valentina Sales</t>
  </si>
  <si>
    <t>Condomínio de da Cruz, 59</t>
  </si>
  <si>
    <t>+5516938599468</t>
  </si>
  <si>
    <t>da-costamirella@example.org</t>
  </si>
  <si>
    <t>230.715.469-80</t>
  </si>
  <si>
    <t>Elisa Ferreira</t>
  </si>
  <si>
    <t>Campo de Brito, 59</t>
  </si>
  <si>
    <t>Câmara de Porto</t>
  </si>
  <si>
    <t>+5506969353466</t>
  </si>
  <si>
    <t>aliciaborges@example.org</t>
  </si>
  <si>
    <t>743.659.081-20</t>
  </si>
  <si>
    <t>Raquel Machado</t>
  </si>
  <si>
    <t>Morro de Cirino, 93</t>
  </si>
  <si>
    <t>+5505961220586</t>
  </si>
  <si>
    <t>liamnunes@example.com</t>
  </si>
  <si>
    <t>470.263.189-69</t>
  </si>
  <si>
    <t>Lago de Rezende</t>
  </si>
  <si>
    <t>+5568959901747</t>
  </si>
  <si>
    <t>jsousa@example.com</t>
  </si>
  <si>
    <t>390.571.846-48</t>
  </si>
  <si>
    <t>Elisa Peixoto</t>
  </si>
  <si>
    <t>Recanto de Camargo, 122</t>
  </si>
  <si>
    <t>+5530955616208</t>
  </si>
  <si>
    <t>maria-liz64@example.org</t>
  </si>
  <si>
    <t>867.940.531-01</t>
  </si>
  <si>
    <t>Sítio Peixoto, 34</t>
  </si>
  <si>
    <t>+5567954847059</t>
  </si>
  <si>
    <t>marcelo56@example.org</t>
  </si>
  <si>
    <t>354.810.276-07</t>
  </si>
  <si>
    <t>Bella Cavalcante</t>
  </si>
  <si>
    <t>Via Brenda Farias, 594</t>
  </si>
  <si>
    <t>+5509930987853</t>
  </si>
  <si>
    <t>maria-luisapinto@example.com</t>
  </si>
  <si>
    <t>318.246.795-64</t>
  </si>
  <si>
    <t>Esplanada Otto Porto</t>
  </si>
  <si>
    <t>Fernandes de Siqueira</t>
  </si>
  <si>
    <t>+5557935633720</t>
  </si>
  <si>
    <t>frodrigues@example.net</t>
  </si>
  <si>
    <t>675.934.801-00</t>
  </si>
  <si>
    <t>Liam Vasconcelos</t>
  </si>
  <si>
    <t>Parque de Correia, 70</t>
  </si>
  <si>
    <t>+5569998534378</t>
  </si>
  <si>
    <t>biancasantos@example.com</t>
  </si>
  <si>
    <t>129.648.357-64</t>
  </si>
  <si>
    <t>Caroline Lopes</t>
  </si>
  <si>
    <t>Trevo de Gomes, 98</t>
  </si>
  <si>
    <t>+5587928144973</t>
  </si>
  <si>
    <t>sofia49@example.net</t>
  </si>
  <si>
    <t>148.506.297-76</t>
  </si>
  <si>
    <t>Fernando Gomes</t>
  </si>
  <si>
    <t>Distrito de da Luz, 5</t>
  </si>
  <si>
    <t>+5509935786502</t>
  </si>
  <si>
    <t>arthur-miguel24@example.org</t>
  </si>
  <si>
    <t>734.068.529-47</t>
  </si>
  <si>
    <t>Viaduto de Pires, 68</t>
  </si>
  <si>
    <t>+5597940099747</t>
  </si>
  <si>
    <t>eduardamontenegro@example.com</t>
  </si>
  <si>
    <t>014.235.876-26</t>
  </si>
  <si>
    <t>Luiza Farias</t>
  </si>
  <si>
    <t>Pátio de da Costa, 2</t>
  </si>
  <si>
    <t>+5566937378833</t>
  </si>
  <si>
    <t>nicolasgomes@example.com</t>
  </si>
  <si>
    <t>264.705.918-76</t>
  </si>
  <si>
    <t>Felipe Ramos</t>
  </si>
  <si>
    <t>Jardim de Fogaça, 3</t>
  </si>
  <si>
    <t>+5553991986557</t>
  </si>
  <si>
    <t>cda-rosa@example.org</t>
  </si>
  <si>
    <t>301.542.698-24</t>
  </si>
  <si>
    <t>Ana Lívia Albuquerque</t>
  </si>
  <si>
    <t>Núcleo Lucas Gabriel Vasconcelos, 61</t>
  </si>
  <si>
    <t>Cavalcante do Oeste</t>
  </si>
  <si>
    <t>+5598953468733</t>
  </si>
  <si>
    <t>gustavo18@example.net</t>
  </si>
  <si>
    <t>027.318.965-40</t>
  </si>
  <si>
    <t>Colônia Yan da Rocha, 133</t>
  </si>
  <si>
    <t>Lopes do Amparo</t>
  </si>
  <si>
    <t>+5501909405618</t>
  </si>
  <si>
    <t>luiz-migueljesus@example.net</t>
  </si>
  <si>
    <t>107.254.369-99</t>
  </si>
  <si>
    <t>Pietro Fernandes</t>
  </si>
  <si>
    <t>Loteamento João Vitor Vieira</t>
  </si>
  <si>
    <t>+55010931375866</t>
  </si>
  <si>
    <t>liam18@example.com</t>
  </si>
  <si>
    <t>961.785.023-03</t>
  </si>
  <si>
    <t>Eduardo da Rosa</t>
  </si>
  <si>
    <t>Distrito de Pacheco, 95</t>
  </si>
  <si>
    <t>+5538935423883</t>
  </si>
  <si>
    <t>rvasconcelos@example.org</t>
  </si>
  <si>
    <t>614.578.309-57</t>
  </si>
  <si>
    <t>Maria Flor Alves</t>
  </si>
  <si>
    <t>Quadra Luigi Pires, 9</t>
  </si>
  <si>
    <t>+5534946363494</t>
  </si>
  <si>
    <t>luna58@example.com</t>
  </si>
  <si>
    <t>412.630.879-22</t>
  </si>
  <si>
    <t>João Felipe Sales</t>
  </si>
  <si>
    <t>Recanto de Almeida, 89</t>
  </si>
  <si>
    <t>+5547969891848</t>
  </si>
  <si>
    <t>montenegroasafe@example.org</t>
  </si>
  <si>
    <t>976.534.210-16</t>
  </si>
  <si>
    <t>Eduardo Pastor</t>
  </si>
  <si>
    <t>Largo Guerra, 70</t>
  </si>
  <si>
    <t>+5511928434927</t>
  </si>
  <si>
    <t>azevedoigor@example.net</t>
  </si>
  <si>
    <t>071.529.864-01</t>
  </si>
  <si>
    <t>Fazenda Aragão, 24</t>
  </si>
  <si>
    <t>+5584938124608</t>
  </si>
  <si>
    <t>ana-laura82@example.com</t>
  </si>
  <si>
    <t>637.580.429-92</t>
  </si>
  <si>
    <t>Joaquim Sales</t>
  </si>
  <si>
    <t>Lagoa de Lopes, 607</t>
  </si>
  <si>
    <t>Pereira Alegre</t>
  </si>
  <si>
    <t>+5503960327268</t>
  </si>
  <si>
    <t>silveiraoliver@example.org</t>
  </si>
  <si>
    <t>082.769.534-92</t>
  </si>
  <si>
    <t>Ryan Silveira</t>
  </si>
  <si>
    <t>Recanto de Nogueira, 752</t>
  </si>
  <si>
    <t>+55042951570382</t>
  </si>
  <si>
    <t>diegogoncalves@example.org</t>
  </si>
  <si>
    <t>034.156.298-05</t>
  </si>
  <si>
    <t>Eloá Nascimento</t>
  </si>
  <si>
    <t>Parque Teixeira, 65</t>
  </si>
  <si>
    <t>Machado de Vasconcelos</t>
  </si>
  <si>
    <t>+5567907957708</t>
  </si>
  <si>
    <t>ana-carolina89@example.com</t>
  </si>
  <si>
    <t>309.187.564-48</t>
  </si>
  <si>
    <t>Carlos Eduardo Camargo</t>
  </si>
  <si>
    <t>Viaduto Porto, 60</t>
  </si>
  <si>
    <t>+55095971152942</t>
  </si>
  <si>
    <t>ravypereira@example.com</t>
  </si>
  <si>
    <t>183.462.590-42</t>
  </si>
  <si>
    <t>Oliver Barbosa</t>
  </si>
  <si>
    <t>Passarela de Machado, 5</t>
  </si>
  <si>
    <t>Cavalcante de Minas</t>
  </si>
  <si>
    <t>+5580990775294</t>
  </si>
  <si>
    <t>talves@example.net</t>
  </si>
  <si>
    <t>136.958.702-30</t>
  </si>
  <si>
    <t>Melissa Aragão</t>
  </si>
  <si>
    <t>Lagoa Maria Eduarda Farias, 221</t>
  </si>
  <si>
    <t>+5536935617958</t>
  </si>
  <si>
    <t>luiz-felipe56@example.net</t>
  </si>
  <si>
    <t>013.258.764-53</t>
  </si>
  <si>
    <t>Renan Oliveira</t>
  </si>
  <si>
    <t>Estrada Emilly das Neves, 907</t>
  </si>
  <si>
    <t>+5552958591730</t>
  </si>
  <si>
    <t>qribeiro@example.net</t>
  </si>
  <si>
    <t>059.843.617-01</t>
  </si>
  <si>
    <t>Breno Costa</t>
  </si>
  <si>
    <t>Estrada de da Paz, 13</t>
  </si>
  <si>
    <t>+55029964156061</t>
  </si>
  <si>
    <t>vieiraaurora@example.com</t>
  </si>
  <si>
    <t>312.490.587-32</t>
  </si>
  <si>
    <t>Ana Luiza Campos</t>
  </si>
  <si>
    <t>Colônia Júlia Machado, 527</t>
  </si>
  <si>
    <t>+5548941876292</t>
  </si>
  <si>
    <t>sampaioarthur-gabriel@example.com</t>
  </si>
  <si>
    <t>327.594.810-50</t>
  </si>
  <si>
    <t>Lucas Gabriel Gonçalves</t>
  </si>
  <si>
    <t>Chácara Yan da Cunha, 14</t>
  </si>
  <si>
    <t>+5558964069720</t>
  </si>
  <si>
    <t>otaviomacedo@example.net</t>
  </si>
  <si>
    <t>683.492.751-46</t>
  </si>
  <si>
    <t>Dom Brito</t>
  </si>
  <si>
    <t>Colônia Ana Julia Vieira, 26</t>
  </si>
  <si>
    <t>+5530951404586</t>
  </si>
  <si>
    <t>azevedolara@example.org</t>
  </si>
  <si>
    <t>546.902.387-74</t>
  </si>
  <si>
    <t>Ana Carolina Machado</t>
  </si>
  <si>
    <t>Área de Rezende, 8</t>
  </si>
  <si>
    <t>+5547973244422</t>
  </si>
  <si>
    <t>085.234.719-79</t>
  </si>
  <si>
    <t>Valentina Barros</t>
  </si>
  <si>
    <t>Residencial de Ferreira, 379</t>
  </si>
  <si>
    <t>+5537955824888</t>
  </si>
  <si>
    <t>ana-julianogueira@example.net</t>
  </si>
  <si>
    <t xml:space="preserve"> O suporte técnico foi excelente, resolveram tudo com rapidez</t>
  </si>
  <si>
    <t>623.587.194-55</t>
  </si>
  <si>
    <t>Maria Helena Azevedo</t>
  </si>
  <si>
    <t>Passarela Leão, 22</t>
  </si>
  <si>
    <t>Gomes de Barros</t>
  </si>
  <si>
    <t>+5544944359659</t>
  </si>
  <si>
    <t>287.195.460-76</t>
  </si>
  <si>
    <t>Maria Julia Machado</t>
  </si>
  <si>
    <t>Vale Melina Aparecida, 8</t>
  </si>
  <si>
    <t>+5579962706023</t>
  </si>
  <si>
    <t>camaramaria-clara@example.org</t>
  </si>
  <si>
    <t>067.835.419-75</t>
  </si>
  <si>
    <t>João Vitor Casa Grande</t>
  </si>
  <si>
    <t>Conjunto Caldeira</t>
  </si>
  <si>
    <t>+5550913693722</t>
  </si>
  <si>
    <t>piresbernardo@example.net</t>
  </si>
  <si>
    <t>172.309.586-95</t>
  </si>
  <si>
    <t>Esther Pacheco</t>
  </si>
  <si>
    <t>Jardim Gonçalves, 625</t>
  </si>
  <si>
    <t>+5502988150228</t>
  </si>
  <si>
    <t>theocampos@example.net</t>
  </si>
  <si>
    <t>825.043.761-62</t>
  </si>
  <si>
    <t>Vila de Mendes, 2</t>
  </si>
  <si>
    <t>+5538992095005</t>
  </si>
  <si>
    <t>ana-ceciliaandrade@example.org</t>
  </si>
  <si>
    <t>638.497.120-87</t>
  </si>
  <si>
    <t>Elisa Costela</t>
  </si>
  <si>
    <t>Trecho Azevedo, 18</t>
  </si>
  <si>
    <t>da Rocha das Pedras</t>
  </si>
  <si>
    <t>+5520903820665</t>
  </si>
  <si>
    <t>melina26@example.com</t>
  </si>
  <si>
    <t>708.243.159-79</t>
  </si>
  <si>
    <t>Jade Rios</t>
  </si>
  <si>
    <t>Passarela Montenegro, 7</t>
  </si>
  <si>
    <t>+5535982884573</t>
  </si>
  <si>
    <t>aandrade@example.net</t>
  </si>
  <si>
    <t>210.654.837-08</t>
  </si>
  <si>
    <t>Ana Laura Sá</t>
  </si>
  <si>
    <t>Jardim Gomes, 188</t>
  </si>
  <si>
    <t>+5542923190567</t>
  </si>
  <si>
    <t>nicolasfogaca@example.org</t>
  </si>
  <si>
    <t>572.109.864-30</t>
  </si>
  <si>
    <t>Praça Aparecida, 1</t>
  </si>
  <si>
    <t>+5507972374984</t>
  </si>
  <si>
    <t>304.297.561-43</t>
  </si>
  <si>
    <t>Joana Marques</t>
  </si>
  <si>
    <t>Estação de Souza, 16</t>
  </si>
  <si>
    <t>+5515933154763</t>
  </si>
  <si>
    <t>yda-cruz@example.org</t>
  </si>
  <si>
    <t>139.627.854-00</t>
  </si>
  <si>
    <t>Setor Kevin Silva, 32</t>
  </si>
  <si>
    <t>Abreu Grande</t>
  </si>
  <si>
    <t>+5535978374279</t>
  </si>
  <si>
    <t>carolina79@example.net</t>
  </si>
  <si>
    <t>314.928.756-19</t>
  </si>
  <si>
    <t>Melissa Rodrigues</t>
  </si>
  <si>
    <t>Pátio da Rosa</t>
  </si>
  <si>
    <t>+5577907803670</t>
  </si>
  <si>
    <t>da-luzpedro@example.com</t>
  </si>
  <si>
    <t>750.269.134-07</t>
  </si>
  <si>
    <t>Lara Rodrigues</t>
  </si>
  <si>
    <t>Estação de Cirino, 2</t>
  </si>
  <si>
    <t>+5589902020552</t>
  </si>
  <si>
    <t>vicentepastor@example.org</t>
  </si>
  <si>
    <t>475.018.623-62</t>
  </si>
  <si>
    <t>Lunna Novais</t>
  </si>
  <si>
    <t>+5532966969148</t>
  </si>
  <si>
    <t>manuela49@example.net</t>
  </si>
  <si>
    <t>256.093.741-70</t>
  </si>
  <si>
    <t>Ana Liz Sá</t>
  </si>
  <si>
    <t>Via Luiz Gustavo Novais, 63</t>
  </si>
  <si>
    <t>Peixoto de Costa</t>
  </si>
  <si>
    <t>+55074970935564</t>
  </si>
  <si>
    <t>jaraujo@example.org</t>
  </si>
  <si>
    <t>327.065.481-26</t>
  </si>
  <si>
    <t>Maria Flor Araújo</t>
  </si>
  <si>
    <t>Lago de Silveira, 21</t>
  </si>
  <si>
    <t>+5540900335792</t>
  </si>
  <si>
    <t>maria-isissilva@example.com</t>
  </si>
  <si>
    <t>946.825.037-74</t>
  </si>
  <si>
    <t>Catarina Mendonça</t>
  </si>
  <si>
    <t>Distrito de Oliveira, 73</t>
  </si>
  <si>
    <t>+5573989945347</t>
  </si>
  <si>
    <t>danielateixeira@example.com</t>
  </si>
  <si>
    <t>596.012.348-70</t>
  </si>
  <si>
    <t>Benicio Azevedo</t>
  </si>
  <si>
    <t>Estação de Siqueira, 25</t>
  </si>
  <si>
    <t>+5565948743790</t>
  </si>
  <si>
    <t>nuneskamilly@example.net</t>
  </si>
  <si>
    <t>649.801.572-11</t>
  </si>
  <si>
    <t>Pedro Henrique Lopes</t>
  </si>
  <si>
    <t>Aeroporto de Teixeira, 5</t>
  </si>
  <si>
    <t>Aragão dos Dourados</t>
  </si>
  <si>
    <t>+5508929601576</t>
  </si>
  <si>
    <t>rael88@example.org</t>
  </si>
  <si>
    <t>371.408.956-00</t>
  </si>
  <si>
    <t>Thales Garcia</t>
  </si>
  <si>
    <t>Campo Farias, 56</t>
  </si>
  <si>
    <t>+5507918575479</t>
  </si>
  <si>
    <t>peixotocaroline@example.net</t>
  </si>
  <si>
    <t>304.592.786-65</t>
  </si>
  <si>
    <t>Condomínio de Caldeira, 21</t>
  </si>
  <si>
    <t>+5521920596646</t>
  </si>
  <si>
    <t>248.610.379-13</t>
  </si>
  <si>
    <t>Henry Duarte</t>
  </si>
  <si>
    <t>Pátio Benjamim Cavalcante, 87</t>
  </si>
  <si>
    <t>+55025983124943</t>
  </si>
  <si>
    <t>mariane94@example.org</t>
  </si>
  <si>
    <t>928.637.510-77</t>
  </si>
  <si>
    <t>Pátio Luísa da Paz, 405</t>
  </si>
  <si>
    <t>+5517987109152</t>
  </si>
  <si>
    <t>sabrinaaparecida@example.net</t>
  </si>
  <si>
    <t>734.896.201-78</t>
  </si>
  <si>
    <t>Chácara de Pires, 366</t>
  </si>
  <si>
    <t>+5592916906363</t>
  </si>
  <si>
    <t>kamillyfarias@example.com</t>
  </si>
  <si>
    <t>237.685.941-73</t>
  </si>
  <si>
    <t>Antônio Albuquerque</t>
  </si>
  <si>
    <t>Lagoa Benicio Garcia, 7</t>
  </si>
  <si>
    <t>Silveira de Cunha</t>
  </si>
  <si>
    <t>+5590983083928</t>
  </si>
  <si>
    <t>cardosoarthur-gabriel@example.com</t>
  </si>
  <si>
    <t>405.231.978-88</t>
  </si>
  <si>
    <t>Fazenda da Cruz, 35</t>
  </si>
  <si>
    <t>+5559942865676</t>
  </si>
  <si>
    <t>martinsbenicio@example.com</t>
  </si>
  <si>
    <t>789.562.314-19</t>
  </si>
  <si>
    <t>Distrito João Pedro Cassiano, 80</t>
  </si>
  <si>
    <t>+5539993567328</t>
  </si>
  <si>
    <t>nicolas23@example.net</t>
  </si>
  <si>
    <t>508.613.297-59</t>
  </si>
  <si>
    <t>João Gabriel Moura</t>
  </si>
  <si>
    <t>Aeroporto Davi Luiz Gomes, 327</t>
  </si>
  <si>
    <t>Marques de Casa Grande</t>
  </si>
  <si>
    <t>+55060918649556</t>
  </si>
  <si>
    <t>hadassa27@example.org</t>
  </si>
  <si>
    <t>408.591.267-49</t>
  </si>
  <si>
    <t>Luísa Freitas</t>
  </si>
  <si>
    <t>Parque Arthur Sampaio</t>
  </si>
  <si>
    <t>+55076991014260</t>
  </si>
  <si>
    <t>eloahcunha@example.org</t>
  </si>
  <si>
    <t>893.276.045-47</t>
  </si>
  <si>
    <t>Bento Montenegro</t>
  </si>
  <si>
    <t>Parque Sousa, 79</t>
  </si>
  <si>
    <t>+55029945217260</t>
  </si>
  <si>
    <t xml:space="preserve"> O atendente foi muito claro nas explicações</t>
  </si>
  <si>
    <t>136.247.058-90</t>
  </si>
  <si>
    <t>Raul Montenegro</t>
  </si>
  <si>
    <t>Rodovia de Guerra, 519</t>
  </si>
  <si>
    <t>+5568955499481</t>
  </si>
  <si>
    <t>emillymoreira@example.com</t>
  </si>
  <si>
    <t>794.062.315-06</t>
  </si>
  <si>
    <t>Alícia da Luz</t>
  </si>
  <si>
    <t>Estrada Novaes, 85</t>
  </si>
  <si>
    <t>+5562920382303</t>
  </si>
  <si>
    <t>davifogaca@example.net</t>
  </si>
  <si>
    <t>382.745.016-08</t>
  </si>
  <si>
    <t>Pedro Henrique Silveira</t>
  </si>
  <si>
    <t>Feira Vasconcelos, 72</t>
  </si>
  <si>
    <t>+5575960833291</t>
  </si>
  <si>
    <t>ayllavieira@example.org</t>
  </si>
  <si>
    <t>527.943.861-82</t>
  </si>
  <si>
    <t>Laís Duarte</t>
  </si>
  <si>
    <t>Largo de Barbosa, 3</t>
  </si>
  <si>
    <t>Pinto de Goiás</t>
  </si>
  <si>
    <t>+5516930196054</t>
  </si>
  <si>
    <t>camposlucca@example.com</t>
  </si>
  <si>
    <t>578.123.096-30</t>
  </si>
  <si>
    <t>Danilo Câmara</t>
  </si>
  <si>
    <t>Recanto Laura Barros, 56</t>
  </si>
  <si>
    <t>+5580949976205</t>
  </si>
  <si>
    <t>895.167.043-01</t>
  </si>
  <si>
    <t>Nicole da Mota</t>
  </si>
  <si>
    <t>Largo Oliveira, 41</t>
  </si>
  <si>
    <t>+5545935024456</t>
  </si>
  <si>
    <t>valentina63@example.net</t>
  </si>
  <si>
    <t>532.987.641-91</t>
  </si>
  <si>
    <t>Francisco Farias</t>
  </si>
  <si>
    <t>Loteamento da Mota, 25</t>
  </si>
  <si>
    <t>+5520963118470</t>
  </si>
  <si>
    <t>isismoreira@example.com</t>
  </si>
  <si>
    <t>205.496.731-99</t>
  </si>
  <si>
    <t>Pedro Miguel Farias</t>
  </si>
  <si>
    <t>Largo Maria Helena Costela</t>
  </si>
  <si>
    <t>+5559906055701</t>
  </si>
  <si>
    <t>dalbuquerque@example.com</t>
  </si>
  <si>
    <t>489.571.032-79</t>
  </si>
  <si>
    <t>Aylla Costa</t>
  </si>
  <si>
    <t>Favela Luiz Miguel da Costa, 15</t>
  </si>
  <si>
    <t>+55073987682477</t>
  </si>
  <si>
    <t>cassianoalicia@example.com</t>
  </si>
  <si>
    <t>216.473.085-26</t>
  </si>
  <si>
    <t>Aurora Nogueira</t>
  </si>
  <si>
    <t>Travessa de Alves, 65</t>
  </si>
  <si>
    <t>+5516937452894</t>
  </si>
  <si>
    <t>fariasenrico@example.org</t>
  </si>
  <si>
    <t>437.108.956-93</t>
  </si>
  <si>
    <t>Lagoa de Abreu, 943</t>
  </si>
  <si>
    <t>+55087953681135</t>
  </si>
  <si>
    <t>da-cunhaana-vitoria@example.com</t>
  </si>
  <si>
    <t>249.506.173-70</t>
  </si>
  <si>
    <t>Lunna da Luz</t>
  </si>
  <si>
    <t>Rodovia Sarah Vargas, 8</t>
  </si>
  <si>
    <t>+5536944853286</t>
  </si>
  <si>
    <t>820.351.964-42</t>
  </si>
  <si>
    <t>Arthur Gabriel Pacheco</t>
  </si>
  <si>
    <t>Recanto de Leão, 30</t>
  </si>
  <si>
    <t>Cunha de da Mata</t>
  </si>
  <si>
    <t>+5587960025403</t>
  </si>
  <si>
    <t>olivia11@example.net</t>
  </si>
  <si>
    <t>890.342.517-05</t>
  </si>
  <si>
    <t>Anthony Mendes</t>
  </si>
  <si>
    <t>Campo Nathan Novaes, 628</t>
  </si>
  <si>
    <t>Pastor de Farias</t>
  </si>
  <si>
    <t>+5559944947137</t>
  </si>
  <si>
    <t>bianca69@example.com</t>
  </si>
  <si>
    <t>189.637.504-93</t>
  </si>
  <si>
    <t>Campo da Costa, 732</t>
  </si>
  <si>
    <t>+5518973724393</t>
  </si>
  <si>
    <t>moreirabryan@example.net</t>
  </si>
  <si>
    <t>832.690.571-21</t>
  </si>
  <si>
    <t>Theodoro Oliveira</t>
  </si>
  <si>
    <t>Parque Lopes</t>
  </si>
  <si>
    <t>+5550927284506</t>
  </si>
  <si>
    <t>wbarbosa@example.net</t>
  </si>
  <si>
    <t>317.596.082-03</t>
  </si>
  <si>
    <t>Ana Carolina Peixoto</t>
  </si>
  <si>
    <t>Feira Luiz Henrique Ribeiro, 9</t>
  </si>
  <si>
    <t>+55065998304440</t>
  </si>
  <si>
    <t>emanuelsilveira@example.org</t>
  </si>
  <si>
    <t>418.729.035-41</t>
  </si>
  <si>
    <t>Valentim Ribeiro</t>
  </si>
  <si>
    <t>Rodovia Alexia Barbosa</t>
  </si>
  <si>
    <t>+5511912567591</t>
  </si>
  <si>
    <t>dcamargo@example.net</t>
  </si>
  <si>
    <t>864.501.729-67</t>
  </si>
  <si>
    <t>Nina Macedo</t>
  </si>
  <si>
    <t>Residencial Sabrina Rodrigues, 46</t>
  </si>
  <si>
    <t>+5506921001958</t>
  </si>
  <si>
    <t>vmoura@example.net</t>
  </si>
  <si>
    <t>857.019.423-41</t>
  </si>
  <si>
    <t>Pátio de Pereira, 10</t>
  </si>
  <si>
    <t>Camargo de Silva</t>
  </si>
  <si>
    <t>+5522993358697</t>
  </si>
  <si>
    <t>caragao@example.org</t>
  </si>
  <si>
    <t>362.791.458-91</t>
  </si>
  <si>
    <t>Luiz Fernando da Mata</t>
  </si>
  <si>
    <t>Passarela Larissa Casa Grande, 282</t>
  </si>
  <si>
    <t>+5595954880471</t>
  </si>
  <si>
    <t>720.869.341-22</t>
  </si>
  <si>
    <t>Aeroporto Mathias Fonseca, 2</t>
  </si>
  <si>
    <t>Correia de Alves</t>
  </si>
  <si>
    <t>+55030994107543</t>
  </si>
  <si>
    <t>rpimenta@example.com</t>
  </si>
  <si>
    <t>021.948.365-51</t>
  </si>
  <si>
    <t>Esther Moreira</t>
  </si>
  <si>
    <t>Viaduto Silva</t>
  </si>
  <si>
    <t>+5500989314922</t>
  </si>
  <si>
    <t>benicio95@example.net</t>
  </si>
  <si>
    <t>472.956.138-46</t>
  </si>
  <si>
    <t>Henry Gabriel Costela</t>
  </si>
  <si>
    <t>Esplanada Silva, 7</t>
  </si>
  <si>
    <t>da Costa de Fogaça</t>
  </si>
  <si>
    <t>+5594937999388</t>
  </si>
  <si>
    <t>ryan91@example.com</t>
  </si>
  <si>
    <t>870.134.625-35</t>
  </si>
  <si>
    <t>Alice Lima</t>
  </si>
  <si>
    <t>Campo Alexandre Nogueira, 82</t>
  </si>
  <si>
    <t>+5559929160883</t>
  </si>
  <si>
    <t>psampaio@example.net</t>
  </si>
  <si>
    <t>816.435.027-35</t>
  </si>
  <si>
    <t>Isabelly Freitas</t>
  </si>
  <si>
    <t>Aeroporto Mendonça, 53</t>
  </si>
  <si>
    <t>+55011913924217</t>
  </si>
  <si>
    <t>arthur-gabrielmendes@example.org</t>
  </si>
  <si>
    <t>867.152.493-00</t>
  </si>
  <si>
    <t>Camila Silveira</t>
  </si>
  <si>
    <t>Fazenda Gabriela Freitas, 29</t>
  </si>
  <si>
    <t>+5564948202580</t>
  </si>
  <si>
    <t>arthur-miguel46@example.com</t>
  </si>
  <si>
    <t>054.816.973-00</t>
  </si>
  <si>
    <t>Vereda de Ramos, 16</t>
  </si>
  <si>
    <t>Sales de Rodrigues</t>
  </si>
  <si>
    <t>+5532943837429</t>
  </si>
  <si>
    <t>esouza@example.net</t>
  </si>
  <si>
    <t>867.134.029-50</t>
  </si>
  <si>
    <t>Murilo Rodrigues</t>
  </si>
  <si>
    <t>Pátio de da Conceição, 337</t>
  </si>
  <si>
    <t>+55010965916229</t>
  </si>
  <si>
    <t>pietro41@example.net</t>
  </si>
  <si>
    <t>708.643.529-56</t>
  </si>
  <si>
    <t>Luísa Sales</t>
  </si>
  <si>
    <t>Fazenda Duarte, 945</t>
  </si>
  <si>
    <t>+55073943619621</t>
  </si>
  <si>
    <t>castrovitor-hugo@example.org</t>
  </si>
  <si>
    <t>834.502.697-47</t>
  </si>
  <si>
    <t>Benicio Brito</t>
  </si>
  <si>
    <t>Vila de Marques</t>
  </si>
  <si>
    <t>Dias de Dias</t>
  </si>
  <si>
    <t>+5560931319863</t>
  </si>
  <si>
    <t>gaelaparecida@example.org</t>
  </si>
  <si>
    <t>025.498.637-47</t>
  </si>
  <si>
    <t>Bernardo Martins</t>
  </si>
  <si>
    <t>Trecho de Dias, 8</t>
  </si>
  <si>
    <t>+55054930538818</t>
  </si>
  <si>
    <t>andrademanuella@example.org</t>
  </si>
  <si>
    <t>108.496.275-67</t>
  </si>
  <si>
    <t>Mirella Araújo</t>
  </si>
  <si>
    <t>Fazenda de da Mata, 95</t>
  </si>
  <si>
    <t>+5530946820901</t>
  </si>
  <si>
    <t>enricosouza@example.org</t>
  </si>
  <si>
    <t>146.987.250-11</t>
  </si>
  <si>
    <t>Maysa Costa</t>
  </si>
  <si>
    <t>Sítio Nina Farias, 783</t>
  </si>
  <si>
    <t>+5547956431059</t>
  </si>
  <si>
    <t>kaiquealbuquerque@example.org</t>
  </si>
  <si>
    <t>083.597.412-04</t>
  </si>
  <si>
    <t>Maria Vitória da Rocha</t>
  </si>
  <si>
    <t>Aeroporto de Almeida, 28</t>
  </si>
  <si>
    <t>+5580919249821</t>
  </si>
  <si>
    <t>britomaite@example.com</t>
  </si>
  <si>
    <t>084.937.512-60</t>
  </si>
  <si>
    <t>Lunna da Rosa</t>
  </si>
  <si>
    <t>Campo de Rodrigues, 209</t>
  </si>
  <si>
    <t>+5506969890979</t>
  </si>
  <si>
    <t>catarinarodrigues@example.org</t>
  </si>
  <si>
    <t>851.972.643-73</t>
  </si>
  <si>
    <t>Pedro da Rocha</t>
  </si>
  <si>
    <t>Viela de Nunes, 79</t>
  </si>
  <si>
    <t>Monteiro Verde</t>
  </si>
  <si>
    <t>+5564946117706</t>
  </si>
  <si>
    <t>noliveira@example.com</t>
  </si>
  <si>
    <t>367.814.905-75</t>
  </si>
  <si>
    <t>Chácara de Fogaça, 30</t>
  </si>
  <si>
    <t>Sousa Paulista</t>
  </si>
  <si>
    <t>+5563984488841</t>
  </si>
  <si>
    <t>sazevedo@example.com</t>
  </si>
  <si>
    <t>327.809.651-77</t>
  </si>
  <si>
    <t>Maria Liz Marques</t>
  </si>
  <si>
    <t>Fazenda de Fernandes, 58</t>
  </si>
  <si>
    <t>+5557907185138</t>
  </si>
  <si>
    <t>siqueiranatalia@example.org</t>
  </si>
  <si>
    <t>597.306.284-83</t>
  </si>
  <si>
    <t>Núcleo Pires, 860</t>
  </si>
  <si>
    <t>+5505958357326</t>
  </si>
  <si>
    <t>762.190.453-43</t>
  </si>
  <si>
    <t>Maria Júlia Sampaio</t>
  </si>
  <si>
    <t>Feira Leão, 51</t>
  </si>
  <si>
    <t>+5592981402896</t>
  </si>
  <si>
    <t>juliana66@example.com</t>
  </si>
  <si>
    <t>508.962.413-51</t>
  </si>
  <si>
    <t>Jardim Marcelo Martins, 96</t>
  </si>
  <si>
    <t>+5502918980218</t>
  </si>
  <si>
    <t>andre69@example.net</t>
  </si>
  <si>
    <t>795.083.146-48</t>
  </si>
  <si>
    <t>Cauê Ribeiro</t>
  </si>
  <si>
    <t>Rua Cavalcante, 86</t>
  </si>
  <si>
    <t>Moreira de Castro</t>
  </si>
  <si>
    <t>+55052927798939</t>
  </si>
  <si>
    <t>ana-lauraoliveira@example.net</t>
  </si>
  <si>
    <t>319.064.872-78</t>
  </si>
  <si>
    <t>Rafaela Carvalho</t>
  </si>
  <si>
    <t>Praia Ana Júlia Gomes, 965</t>
  </si>
  <si>
    <t>Barbosa de Alves</t>
  </si>
  <si>
    <t>+5538904677092</t>
  </si>
  <si>
    <t>antonionunes@example.org</t>
  </si>
  <si>
    <t>047.695.823-74</t>
  </si>
  <si>
    <t>Maria Liz Machado</t>
  </si>
  <si>
    <t>Avenida Elisa Campos, 532</t>
  </si>
  <si>
    <t>+55043969826872</t>
  </si>
  <si>
    <t>joana73@example.net</t>
  </si>
  <si>
    <t>842.165.379-28</t>
  </si>
  <si>
    <t>Yago Nascimento</t>
  </si>
  <si>
    <t>Aeroporto de Pereira, 36</t>
  </si>
  <si>
    <t>+55001949964935</t>
  </si>
  <si>
    <t>lcorreia@example.org</t>
  </si>
  <si>
    <t>579.160.824-11</t>
  </si>
  <si>
    <t>Cauã Cavalcanti</t>
  </si>
  <si>
    <t>Condomínio Isabelly Câmara</t>
  </si>
  <si>
    <t>+5524921519715</t>
  </si>
  <si>
    <t>yuriborges@example.org</t>
  </si>
  <si>
    <t>509.784.231-60</t>
  </si>
  <si>
    <t>Vinícius Moreira</t>
  </si>
  <si>
    <t>Jardim da Rocha, 72</t>
  </si>
  <si>
    <t>+5576929481995</t>
  </si>
  <si>
    <t>carvalhomiguel@example.net</t>
  </si>
  <si>
    <t>805.943.126-98</t>
  </si>
  <si>
    <t>Davi Nogueira</t>
  </si>
  <si>
    <t>Residencial Gustavo Lopes</t>
  </si>
  <si>
    <t>Cirino de Mendes</t>
  </si>
  <si>
    <t>+5519943760817</t>
  </si>
  <si>
    <t>helenacosta@example.net</t>
  </si>
  <si>
    <t>032.654.981-15</t>
  </si>
  <si>
    <t>Dom Cirino</t>
  </si>
  <si>
    <t>Vila Bernardo Viana, 30</t>
  </si>
  <si>
    <t>+5570904361542</t>
  </si>
  <si>
    <t>esther68@example.org</t>
  </si>
  <si>
    <t>801.934.527-23</t>
  </si>
  <si>
    <t>Elisa Casa Grande</t>
  </si>
  <si>
    <t>Travessa Vieira, 93</t>
  </si>
  <si>
    <t>+55069914933262</t>
  </si>
  <si>
    <t>678.412.359-09</t>
  </si>
  <si>
    <t>Emanuella Garcia</t>
  </si>
  <si>
    <t>Trevo João Guilherme da Conceição, 95</t>
  </si>
  <si>
    <t>+5523908524927</t>
  </si>
  <si>
    <t>santospedro-lucas@example.net</t>
  </si>
  <si>
    <t>925.037.186-12</t>
  </si>
  <si>
    <t>Danilo Ribeiro</t>
  </si>
  <si>
    <t>Rodovia Allana Novais, 32</t>
  </si>
  <si>
    <t>da Conceição de Cunha</t>
  </si>
  <si>
    <t>+5557956679061</t>
  </si>
  <si>
    <t>maria-helena09@example.net</t>
  </si>
  <si>
    <t>910.286.753-21</t>
  </si>
  <si>
    <t>Bruno Santos</t>
  </si>
  <si>
    <t>Condomínio Moura, 45</t>
  </si>
  <si>
    <t>Fonseca de Siqueira</t>
  </si>
  <si>
    <t>+55052998165106</t>
  </si>
  <si>
    <t>piresmariane@example.org</t>
  </si>
  <si>
    <t>140.736.529-07</t>
  </si>
  <si>
    <t>Nicole Macedo</t>
  </si>
  <si>
    <t>Vale Alexandre Lima, 15</t>
  </si>
  <si>
    <t>+5594910453289</t>
  </si>
  <si>
    <t>maria-vitoria79@example.com</t>
  </si>
  <si>
    <t>859.067.314-66</t>
  </si>
  <si>
    <t>Davi Lucas Jesus</t>
  </si>
  <si>
    <t>Vila Lunna Nascimento, 68</t>
  </si>
  <si>
    <t>+55012997644189</t>
  </si>
  <si>
    <t>yalmeida@example.org</t>
  </si>
  <si>
    <t>738.104.562-17</t>
  </si>
  <si>
    <t>Apollo Sales</t>
  </si>
  <si>
    <t>Quadra Porto, 48</t>
  </si>
  <si>
    <t>+55064911234601</t>
  </si>
  <si>
    <t>maria-flornascimento@example.net</t>
  </si>
  <si>
    <t>159.243.760-52</t>
  </si>
  <si>
    <t>Aeroporto Ribeiro, 59</t>
  </si>
  <si>
    <t>+5537916924916</t>
  </si>
  <si>
    <t>theo99@example.org</t>
  </si>
  <si>
    <t>628.503.417-62</t>
  </si>
  <si>
    <t>Campo Lucas Gabriel Oliveira, 22</t>
  </si>
  <si>
    <t>+5579952099767</t>
  </si>
  <si>
    <t>963.275.810-21</t>
  </si>
  <si>
    <t>Marcos Vinicius Teixeira</t>
  </si>
  <si>
    <t>Estrada Murilo Pacheco, 75</t>
  </si>
  <si>
    <t>Pimenta de Barros</t>
  </si>
  <si>
    <t>+55024903039434</t>
  </si>
  <si>
    <t>imonteiro@example.org</t>
  </si>
  <si>
    <t>238.597.604-83</t>
  </si>
  <si>
    <t>Mariana Fernandes</t>
  </si>
  <si>
    <t>Morro Júlia Alves, 60</t>
  </si>
  <si>
    <t>+5520994062802</t>
  </si>
  <si>
    <t>siqueiraalicia@example.org</t>
  </si>
  <si>
    <t>367.504.128-07</t>
  </si>
  <si>
    <t>Ana Júlia Monteiro</t>
  </si>
  <si>
    <t>Lago Ana Julia da Mata, 8</t>
  </si>
  <si>
    <t>+5596909439577</t>
  </si>
  <si>
    <t>teixeirahenry@example.net</t>
  </si>
  <si>
    <t>241.537.890-97</t>
  </si>
  <si>
    <t>Estrada de Pinto, 80</t>
  </si>
  <si>
    <t>+5519914671106</t>
  </si>
  <si>
    <t>alexia93@example.com</t>
  </si>
  <si>
    <t>123.698.450-15</t>
  </si>
  <si>
    <t>Matheus das Neves</t>
  </si>
  <si>
    <t>Sítio Emilly Rocha, 1</t>
  </si>
  <si>
    <t>+55008923815551</t>
  </si>
  <si>
    <t>da-rosaluiza@example.com</t>
  </si>
  <si>
    <t>570.964.218-58</t>
  </si>
  <si>
    <t>Hadassa Sá</t>
  </si>
  <si>
    <t>Setor Clarice Vargas, 61</t>
  </si>
  <si>
    <t>+5566953523584</t>
  </si>
  <si>
    <t>luiz-miguelcavalcanti@example.com</t>
  </si>
  <si>
    <t>720.395.864-74</t>
  </si>
  <si>
    <t>Rodrigo Cardoso</t>
  </si>
  <si>
    <t>Viaduto Henrique da Mota, 6</t>
  </si>
  <si>
    <t>+5584969738906</t>
  </si>
  <si>
    <t>maria-helena92@example.com</t>
  </si>
  <si>
    <t>623.579.108-95</t>
  </si>
  <si>
    <t>Isabela Rios</t>
  </si>
  <si>
    <t>Campo Fernandes, 7</t>
  </si>
  <si>
    <t>+5596957315640</t>
  </si>
  <si>
    <t>gda-rosa@example.org</t>
  </si>
  <si>
    <t>861.572.403-26</t>
  </si>
  <si>
    <t>Maysa Gomes</t>
  </si>
  <si>
    <t>Pátio Isabelly da Costa, 99</t>
  </si>
  <si>
    <t>+55098995665535</t>
  </si>
  <si>
    <t>aferreira@example.net</t>
  </si>
  <si>
    <t>943.058.762-56</t>
  </si>
  <si>
    <t>Ana Lívia Gomes</t>
  </si>
  <si>
    <t>Viaduto Ravi Pimenta</t>
  </si>
  <si>
    <t>+5504990478735</t>
  </si>
  <si>
    <t>borgesmarcela@example.org</t>
  </si>
  <si>
    <t>891.407.263-04</t>
  </si>
  <si>
    <t>Ravi Lucca Peixoto</t>
  </si>
  <si>
    <t>Jardim Cavalcanti, 91</t>
  </si>
  <si>
    <t>Fonseca de Ribeiro</t>
  </si>
  <si>
    <t>+5589998517298</t>
  </si>
  <si>
    <t>ravi-luccanascimento@example.com</t>
  </si>
  <si>
    <t>014.258.793-14</t>
  </si>
  <si>
    <t>Caroline Camargo</t>
  </si>
  <si>
    <t>Passarela Teixeira, 820</t>
  </si>
  <si>
    <t>+5589985279793</t>
  </si>
  <si>
    <t>antonellacarvalho@example.org</t>
  </si>
  <si>
    <t>047.125.936-52</t>
  </si>
  <si>
    <t>Fernando Nascimento</t>
  </si>
  <si>
    <t>Parque Viana, 3</t>
  </si>
  <si>
    <t>Macedo do Galho</t>
  </si>
  <si>
    <t>+5581944938401</t>
  </si>
  <si>
    <t>almeidajuliana@example.org</t>
  </si>
  <si>
    <t>956.247.803-38</t>
  </si>
  <si>
    <t>Colônia Fogaça</t>
  </si>
  <si>
    <t>+55097996876754</t>
  </si>
  <si>
    <t>davi-miguelbarbosa@example.org</t>
  </si>
  <si>
    <t>851.763.209-59</t>
  </si>
  <si>
    <t>Bruno Casa Grande</t>
  </si>
  <si>
    <t>Praça de da Conceição, 21</t>
  </si>
  <si>
    <t>+5523988054631</t>
  </si>
  <si>
    <t>barrosrael@example.com</t>
  </si>
  <si>
    <t>453.672.180-08</t>
  </si>
  <si>
    <t>Luiza Peixoto</t>
  </si>
  <si>
    <t>Trevo Mathias Garcia, 3</t>
  </si>
  <si>
    <t>+5598925282666</t>
  </si>
  <si>
    <t>mrezende@example.com</t>
  </si>
  <si>
    <t>047.659.182-11</t>
  </si>
  <si>
    <t>Avenida Maria Julia Barros, 219</t>
  </si>
  <si>
    <t>+5585927705798</t>
  </si>
  <si>
    <t>ana-julia20@example.net</t>
  </si>
  <si>
    <t>805.476.912-11</t>
  </si>
  <si>
    <t>Aeroporto de Garcia, 83</t>
  </si>
  <si>
    <t>+5586912145433</t>
  </si>
  <si>
    <t>ileao@example.org</t>
  </si>
  <si>
    <t>096.124.735-52</t>
  </si>
  <si>
    <t>Rebeca Moraes</t>
  </si>
  <si>
    <t>Distrito Marques, 98</t>
  </si>
  <si>
    <t>+5546979958152</t>
  </si>
  <si>
    <t>ceciliaabreu@example.net</t>
  </si>
  <si>
    <t xml:space="preserve"> O funcionário foi muito educado e prestativo</t>
  </si>
  <si>
    <t>103.259.867-03</t>
  </si>
  <si>
    <t>Aeroporto Rezende, 18</t>
  </si>
  <si>
    <t>Correia de Macedo</t>
  </si>
  <si>
    <t>+55080986164279</t>
  </si>
  <si>
    <t>ana-julia55@example.net</t>
  </si>
  <si>
    <t>729.851.630-21</t>
  </si>
  <si>
    <t>Maria Júlia Carvalho</t>
  </si>
  <si>
    <t>Parque de Silva, 9</t>
  </si>
  <si>
    <t>+5583910532857</t>
  </si>
  <si>
    <t>caio44@example.org</t>
  </si>
  <si>
    <t>647.152.908-20</t>
  </si>
  <si>
    <t>Isabel Pacheco</t>
  </si>
  <si>
    <t>Trecho Stephany Barros, 96</t>
  </si>
  <si>
    <t>+5581900348024</t>
  </si>
  <si>
    <t>davi-luccacampos@example.org</t>
  </si>
  <si>
    <t>709.841.632-04</t>
  </si>
  <si>
    <t>Pietro Martins</t>
  </si>
  <si>
    <t>Parque de Mendes, 96</t>
  </si>
  <si>
    <t>+5518966719999</t>
  </si>
  <si>
    <t>stephany22@example.com</t>
  </si>
  <si>
    <t>075.613.894-93</t>
  </si>
  <si>
    <t>Fernanda Correia</t>
  </si>
  <si>
    <t>Quadra de da Paz, 85</t>
  </si>
  <si>
    <t>+55072975385494</t>
  </si>
  <si>
    <t>erick32@example.com</t>
  </si>
  <si>
    <t>138.607.954-57</t>
  </si>
  <si>
    <t>Arthur Cavalcanti</t>
  </si>
  <si>
    <t>Via Guilherme Siqueira, 162</t>
  </si>
  <si>
    <t>+5531997201100</t>
  </si>
  <si>
    <t>samariane@example.com</t>
  </si>
  <si>
    <t>160.734.829-22</t>
  </si>
  <si>
    <t>Lívia Almeida</t>
  </si>
  <si>
    <t>Rodovia de Cardoso, 90</t>
  </si>
  <si>
    <t>da Costa de Ferreira</t>
  </si>
  <si>
    <t>+5598998253690</t>
  </si>
  <si>
    <t>salesemilly@example.org</t>
  </si>
  <si>
    <t>861.059.237-59</t>
  </si>
  <si>
    <t>Anthony Gabriel Silveira</t>
  </si>
  <si>
    <t>Fazenda Vargas</t>
  </si>
  <si>
    <t>+5553928686404</t>
  </si>
  <si>
    <t>lpeixoto@example.net</t>
  </si>
  <si>
    <t>641.729.058-11</t>
  </si>
  <si>
    <t>Luiza Albuquerque</t>
  </si>
  <si>
    <t>Viela Dante da Luz, 11</t>
  </si>
  <si>
    <t>+55028945886339</t>
  </si>
  <si>
    <t>bryanmendonca@example.net</t>
  </si>
  <si>
    <t>510.487.263-71</t>
  </si>
  <si>
    <t>Agatha Marques</t>
  </si>
  <si>
    <t>Quadra Maria Clara Lopes, 91</t>
  </si>
  <si>
    <t>+55048911807073</t>
  </si>
  <si>
    <t>oliviacasa-grande@example.org</t>
  </si>
  <si>
    <t>256.984.701-11</t>
  </si>
  <si>
    <t>Alexandre Câmara</t>
  </si>
  <si>
    <t>Loteamento Lucas Farias, 17</t>
  </si>
  <si>
    <t>+5547925104834</t>
  </si>
  <si>
    <t>rezendejuan@example.net</t>
  </si>
  <si>
    <t>341.852.976-37</t>
  </si>
  <si>
    <t>Luiz Henrique Costa</t>
  </si>
  <si>
    <t>Avenida de Pacheco, 40</t>
  </si>
  <si>
    <t>Teixeira Paulista</t>
  </si>
  <si>
    <t>+55099910341558</t>
  </si>
  <si>
    <t>hmendes@example.org</t>
  </si>
  <si>
    <t>973.425.860-56</t>
  </si>
  <si>
    <t>Davi Luiz Pinto</t>
  </si>
  <si>
    <t>Distrito Rhavi Brito, 38</t>
  </si>
  <si>
    <t>+5553919544288</t>
  </si>
  <si>
    <t>nda-costa@example.com</t>
  </si>
  <si>
    <t>381.264.579-37</t>
  </si>
  <si>
    <t>Ayla Lima</t>
  </si>
  <si>
    <t>Lago Vitor Gabriel Cardoso, 575</t>
  </si>
  <si>
    <t>+5552911190787</t>
  </si>
  <si>
    <t>antonyfernandes@example.org</t>
  </si>
  <si>
    <t>472.953.806-47</t>
  </si>
  <si>
    <t>Maria Luísa Vieira</t>
  </si>
  <si>
    <t>Residencial Ana Laura Rodrigues, 700</t>
  </si>
  <si>
    <t>+5586938214144</t>
  </si>
  <si>
    <t>arthursampaio@example.com</t>
  </si>
  <si>
    <t>302.915.687-77</t>
  </si>
  <si>
    <t>Maria Laura Castro</t>
  </si>
  <si>
    <t>Trecho Ana Julia Câmara, 47</t>
  </si>
  <si>
    <t>+55066962081117</t>
  </si>
  <si>
    <t>qaragao@example.com</t>
  </si>
  <si>
    <t>045.678.329-65</t>
  </si>
  <si>
    <t>Heloísa Novais</t>
  </si>
  <si>
    <t>Trecho Borges, 60</t>
  </si>
  <si>
    <t>+5554906298725</t>
  </si>
  <si>
    <t>tribeiro@example.net</t>
  </si>
  <si>
    <t>294.561.783-82</t>
  </si>
  <si>
    <t>Evelyn Siqueira</t>
  </si>
  <si>
    <t>Alameda Allana Monteiro, 55</t>
  </si>
  <si>
    <t>+5576918831587</t>
  </si>
  <si>
    <t>macedodom@example.com</t>
  </si>
  <si>
    <t>928.475.610-30</t>
  </si>
  <si>
    <t>Enzo Gabriel Albuquerque</t>
  </si>
  <si>
    <t>Rodovia Freitas</t>
  </si>
  <si>
    <t>+55082913589673</t>
  </si>
  <si>
    <t>253.079.146-52</t>
  </si>
  <si>
    <t>Stephany Sá</t>
  </si>
  <si>
    <t>Rodovia de Casa Grande, 637</t>
  </si>
  <si>
    <t>+5562963213248</t>
  </si>
  <si>
    <t>diegonascimento@example.net</t>
  </si>
  <si>
    <t>081.629.574-30</t>
  </si>
  <si>
    <t>Agatha Teixeira</t>
  </si>
  <si>
    <t>Travessa de Nunes</t>
  </si>
  <si>
    <t>+5566919584560</t>
  </si>
  <si>
    <t>afarias@example.org</t>
  </si>
  <si>
    <t>684.210.379-78</t>
  </si>
  <si>
    <t>Pietro Guerra</t>
  </si>
  <si>
    <t>Alameda Nogueira, 10</t>
  </si>
  <si>
    <t>+5528965885926</t>
  </si>
  <si>
    <t>luanasa@example.net</t>
  </si>
  <si>
    <t>741.063.528-26</t>
  </si>
  <si>
    <t>Juliana Silveira</t>
  </si>
  <si>
    <t>Vereda Caroline Novaes, 24</t>
  </si>
  <si>
    <t>+5584964780385</t>
  </si>
  <si>
    <t>jmartins@example.org</t>
  </si>
  <si>
    <t>413.762.890-40</t>
  </si>
  <si>
    <t>Mirella da Mota</t>
  </si>
  <si>
    <t>Rodovia Luiz Fernando Dias, 99</t>
  </si>
  <si>
    <t>Azevedo de Pinto</t>
  </si>
  <si>
    <t>+5559946943425</t>
  </si>
  <si>
    <t>raul88@example.com</t>
  </si>
  <si>
    <t>120.584.673-53</t>
  </si>
  <si>
    <t>Morro Olivia Rocha, 13</t>
  </si>
  <si>
    <t>+5530941062842</t>
  </si>
  <si>
    <t>xda-paz@example.org</t>
  </si>
  <si>
    <t xml:space="preserve"> O atendente foi proativo em oferecer soluções</t>
  </si>
  <si>
    <t>530.279.614-70</t>
  </si>
  <si>
    <t>Francisco Monteiro</t>
  </si>
  <si>
    <t>Condomínio de Siqueira, 314</t>
  </si>
  <si>
    <t>Vieira do Norte</t>
  </si>
  <si>
    <t>+5516993948516</t>
  </si>
  <si>
    <t>limacarolina@example.com</t>
  </si>
  <si>
    <t>619.820.375-12</t>
  </si>
  <si>
    <t>Pátio Nunes</t>
  </si>
  <si>
    <t>+5524991549337</t>
  </si>
  <si>
    <t>ana-juliaandrade@example.com</t>
  </si>
  <si>
    <t>392.416.508-42</t>
  </si>
  <si>
    <t>Rafael Peixoto</t>
  </si>
  <si>
    <t>Travessa Alves, 32</t>
  </si>
  <si>
    <t>+5514946306917</t>
  </si>
  <si>
    <t>camargoraul@example.com</t>
  </si>
  <si>
    <t>704.126.893-40</t>
  </si>
  <si>
    <t>Maysa Fogaça</t>
  </si>
  <si>
    <t>Morro Vicente Castro, 897</t>
  </si>
  <si>
    <t>Silva de Andrade</t>
  </si>
  <si>
    <t>+5543911805725</t>
  </si>
  <si>
    <t>vianadaniela@example.org</t>
  </si>
  <si>
    <t>865.037.294-56</t>
  </si>
  <si>
    <t>Paulo Moura</t>
  </si>
  <si>
    <t>Largo Heloisa Viana, 88</t>
  </si>
  <si>
    <t>+5587943347444</t>
  </si>
  <si>
    <t>mourasabrina@example.com</t>
  </si>
  <si>
    <t>450.382.679-47</t>
  </si>
  <si>
    <t>Vitória Melo</t>
  </si>
  <si>
    <t>Sítio de Silva, 63</t>
  </si>
  <si>
    <t>+5502975120107</t>
  </si>
  <si>
    <t>mrios@example.com</t>
  </si>
  <si>
    <t>719.205.834-32</t>
  </si>
  <si>
    <t>Praça de da Rosa, 384</t>
  </si>
  <si>
    <t>+5561927699713</t>
  </si>
  <si>
    <t>marcelagomes@example.org</t>
  </si>
  <si>
    <t>548.026.931-33</t>
  </si>
  <si>
    <t>Brayan Almeida</t>
  </si>
  <si>
    <t>Trecho de Souza, 79</t>
  </si>
  <si>
    <t>+5582944503061</t>
  </si>
  <si>
    <t>stellagarcia@example.com</t>
  </si>
  <si>
    <t>846.052.179-67</t>
  </si>
  <si>
    <t>Cecília Lima</t>
  </si>
  <si>
    <t>Passarela de Almeida, 294</t>
  </si>
  <si>
    <t>da Paz do Galho</t>
  </si>
  <si>
    <t>+5528940236753</t>
  </si>
  <si>
    <t>henriquealbuquerque@example.net</t>
  </si>
  <si>
    <t>971.654.280-11</t>
  </si>
  <si>
    <t>Nicole Silveira</t>
  </si>
  <si>
    <t>Residencial de Oliveira, 39</t>
  </si>
  <si>
    <t>Gomes de Rodrigues</t>
  </si>
  <si>
    <t>+5585996600879</t>
  </si>
  <si>
    <t>qlima@example.org</t>
  </si>
  <si>
    <t>739.816.025-95</t>
  </si>
  <si>
    <t>Eduarda da Conceição</t>
  </si>
  <si>
    <t>Recanto Barbosa, 305</t>
  </si>
  <si>
    <t>Camargo de Duarte</t>
  </si>
  <si>
    <t>+5513941899590</t>
  </si>
  <si>
    <t>mendoncaleticia@example.com</t>
  </si>
  <si>
    <t>592.617.034-61</t>
  </si>
  <si>
    <t>Evelyn Castro</t>
  </si>
  <si>
    <t>Vila de Aparecida, 3</t>
  </si>
  <si>
    <t>+5502995616947</t>
  </si>
  <si>
    <t>irocha@example.net</t>
  </si>
  <si>
    <t>572.148.639-28</t>
  </si>
  <si>
    <t>Sofia Jesus</t>
  </si>
  <si>
    <t>Recanto Vasconcelos, 11</t>
  </si>
  <si>
    <t>+5559909266007</t>
  </si>
  <si>
    <t>julianacarvalho@example.com</t>
  </si>
  <si>
    <t>807.346.519-10</t>
  </si>
  <si>
    <t>Matteo Fonseca</t>
  </si>
  <si>
    <t>Feira de Guerra, 63</t>
  </si>
  <si>
    <t>+5549985841972</t>
  </si>
  <si>
    <t>duartemaria-fernanda@example.org</t>
  </si>
  <si>
    <t>873.619.024-13</t>
  </si>
  <si>
    <t>Letícia Nunes</t>
  </si>
  <si>
    <t>Praça Sales, 1</t>
  </si>
  <si>
    <t>+5594970447463</t>
  </si>
  <si>
    <t>agatha11@example.net</t>
  </si>
  <si>
    <t>725.481.309-32</t>
  </si>
  <si>
    <t>Mariah Moura</t>
  </si>
  <si>
    <t>Viaduto Silveira, 31</t>
  </si>
  <si>
    <t>+5521944527340</t>
  </si>
  <si>
    <t>olivia83@example.net</t>
  </si>
  <si>
    <t>487.620.593-00</t>
  </si>
  <si>
    <t>Levi Campos</t>
  </si>
  <si>
    <t>Largo Maria Isis Pereira</t>
  </si>
  <si>
    <t>+5596912805001</t>
  </si>
  <si>
    <t>luna17@example.net</t>
  </si>
  <si>
    <t>609.245.137-99</t>
  </si>
  <si>
    <t>Giovanna Porto</t>
  </si>
  <si>
    <t>Área Gustavo Henrique da Conceição, 2</t>
  </si>
  <si>
    <t>+5543966886569</t>
  </si>
  <si>
    <t>ana-liviagoncalves@example.com</t>
  </si>
  <si>
    <t>026.714.395-80</t>
  </si>
  <si>
    <t>Julia Porto</t>
  </si>
  <si>
    <t>Campo de Abreu</t>
  </si>
  <si>
    <t>+5550982698794</t>
  </si>
  <si>
    <t>marianepereira@example.com</t>
  </si>
  <si>
    <t>324.156.087-26</t>
  </si>
  <si>
    <t>Luiz Fernando Costa</t>
  </si>
  <si>
    <t>Rodovia Olivia Porto, 2</t>
  </si>
  <si>
    <t>+55018974801875</t>
  </si>
  <si>
    <t>qda-luz@example.net</t>
  </si>
  <si>
    <t>091.257.834-32</t>
  </si>
  <si>
    <t>Aurora Câmara</t>
  </si>
  <si>
    <t>Estrada Siqueira, 94</t>
  </si>
  <si>
    <t>+5527952516437</t>
  </si>
  <si>
    <t>vargasmaria-cecilia@example.org</t>
  </si>
  <si>
    <t>256.087.134-35</t>
  </si>
  <si>
    <t>João Pedro Machado</t>
  </si>
  <si>
    <t>Passarela de Abreu, 6</t>
  </si>
  <si>
    <t>Rezende do Norte</t>
  </si>
  <si>
    <t>+5526979557704</t>
  </si>
  <si>
    <t>novaeskamilly@example.net</t>
  </si>
  <si>
    <t>360.798.425-56</t>
  </si>
  <si>
    <t>Jardim Rodrigues, 98</t>
  </si>
  <si>
    <t>+5569985633340</t>
  </si>
  <si>
    <t>rodrigogomes@example.net</t>
  </si>
  <si>
    <t>027.589.316-21</t>
  </si>
  <si>
    <t>Recanto Clara Freitas, 22</t>
  </si>
  <si>
    <t>Cirino de Fonseca</t>
  </si>
  <si>
    <t>+5588932758318</t>
  </si>
  <si>
    <t>raelpinto@example.com</t>
  </si>
  <si>
    <t xml:space="preserve"> O atendente foi muito eficiente em resolver meu problema</t>
  </si>
  <si>
    <t>460.321.589-42</t>
  </si>
  <si>
    <t>Anna Liz Freitas</t>
  </si>
  <si>
    <t>Chácara Costela, 74</t>
  </si>
  <si>
    <t>Lopes de Macedo</t>
  </si>
  <si>
    <t>+5552921311355</t>
  </si>
  <si>
    <t>jesuscamila@example.org</t>
  </si>
  <si>
    <t>341.697.082-96</t>
  </si>
  <si>
    <t>Chácara Luan Andrade, 13</t>
  </si>
  <si>
    <t>+5586955316877</t>
  </si>
  <si>
    <t>carlos-eduardo54@example.org</t>
  </si>
  <si>
    <t>619.823.504-15</t>
  </si>
  <si>
    <t>Largo Farias, 43</t>
  </si>
  <si>
    <t>+5536942832137</t>
  </si>
  <si>
    <t>lpastor@example.com</t>
  </si>
  <si>
    <t>614.523.970-07</t>
  </si>
  <si>
    <t>Davi Sousa</t>
  </si>
  <si>
    <t>Feira Novais, 19</t>
  </si>
  <si>
    <t>+5595962547822</t>
  </si>
  <si>
    <t>theo84@example.net</t>
  </si>
  <si>
    <t>693.571.804-00</t>
  </si>
  <si>
    <t>Theo Novais</t>
  </si>
  <si>
    <t>Lago Lunna Sousa, 659</t>
  </si>
  <si>
    <t>Vargas da Praia</t>
  </si>
  <si>
    <t>+55067905144836</t>
  </si>
  <si>
    <t>andradeesther@example.org</t>
  </si>
  <si>
    <t>538.249.617-09</t>
  </si>
  <si>
    <t>Cecília Barbosa</t>
  </si>
  <si>
    <t>Morro de Cavalcanti, 845</t>
  </si>
  <si>
    <t>Sousa de Cardoso</t>
  </si>
  <si>
    <t>+5552986495713</t>
  </si>
  <si>
    <t>fonsecasofia@example.org</t>
  </si>
  <si>
    <t>372.480.916-69</t>
  </si>
  <si>
    <t>Helena Azevedo</t>
  </si>
  <si>
    <t>Colônia de Peixoto, 25</t>
  </si>
  <si>
    <t>+55064935454680</t>
  </si>
  <si>
    <t>lopesmathias@example.org</t>
  </si>
  <si>
    <t>083.426.791-87</t>
  </si>
  <si>
    <t>Recanto de Carvalho, 75</t>
  </si>
  <si>
    <t>+5582937547955</t>
  </si>
  <si>
    <t>heloisada-conceicao@example.org</t>
  </si>
  <si>
    <t>857.391.240-50</t>
  </si>
  <si>
    <t>Gabriela Monteiro</t>
  </si>
  <si>
    <t>Praia Vitória Mendonça</t>
  </si>
  <si>
    <t>+5559921107269</t>
  </si>
  <si>
    <t>cauapires@example.org</t>
  </si>
  <si>
    <t>694.012.378-40</t>
  </si>
  <si>
    <t>Condomínio Rael Barbosa, 73</t>
  </si>
  <si>
    <t>+5527990771828</t>
  </si>
  <si>
    <t>maria-cecilia68@example.org</t>
  </si>
  <si>
    <t>672.851.349-37</t>
  </si>
  <si>
    <t>Ana Liz das Neves</t>
  </si>
  <si>
    <t>Vila Brenda Novaes, 99</t>
  </si>
  <si>
    <t>Azevedo de Cavalcante</t>
  </si>
  <si>
    <t>+5503904256041</t>
  </si>
  <si>
    <t>laura23@example.org</t>
  </si>
  <si>
    <t>923.614.587-64</t>
  </si>
  <si>
    <t>Luiz Fernando Mendonça</t>
  </si>
  <si>
    <t>Passarela de Sousa, 788</t>
  </si>
  <si>
    <t>Lima de Correia</t>
  </si>
  <si>
    <t>+5502923059945</t>
  </si>
  <si>
    <t>ceciliada-paz@example.net</t>
  </si>
  <si>
    <t>280.764.519-49</t>
  </si>
  <si>
    <t>Luiz Gustavo Ferreira</t>
  </si>
  <si>
    <t>Setor da Rocha</t>
  </si>
  <si>
    <t>+5568974281710</t>
  </si>
  <si>
    <t>nogueiramaria-eduarda@example.org</t>
  </si>
  <si>
    <t>510.234.768-35</t>
  </si>
  <si>
    <t>Lavínia Lopes</t>
  </si>
  <si>
    <t>Viela da Rocha</t>
  </si>
  <si>
    <t>Gonçalves de Pacheco</t>
  </si>
  <si>
    <t>+5578986746911</t>
  </si>
  <si>
    <t>limafernando@example.org</t>
  </si>
  <si>
    <t>518.364.279-64</t>
  </si>
  <si>
    <t>Isaac Monteiro</t>
  </si>
  <si>
    <t>Aeroporto de Fonseca, 82</t>
  </si>
  <si>
    <t>+5534906591633</t>
  </si>
  <si>
    <t>dribeiro@example.net</t>
  </si>
  <si>
    <t>685.402.973-29</t>
  </si>
  <si>
    <t>Letícia Costela</t>
  </si>
  <si>
    <t>Largo de Melo, 88</t>
  </si>
  <si>
    <t>+5566966606966</t>
  </si>
  <si>
    <t>tsantos@example.net</t>
  </si>
  <si>
    <t>351.260.894-98</t>
  </si>
  <si>
    <t>Gael Henrique Mendes</t>
  </si>
  <si>
    <t>Lago Brayan Rezende, 31</t>
  </si>
  <si>
    <t>+5575996922674</t>
  </si>
  <si>
    <t>josueda-cunha@example.com</t>
  </si>
  <si>
    <t>461.598.723-46</t>
  </si>
  <si>
    <t>Gabriela Rodrigues</t>
  </si>
  <si>
    <t>Via de Melo, 361</t>
  </si>
  <si>
    <t>+5558905801986</t>
  </si>
  <si>
    <t>165.083.497-75</t>
  </si>
  <si>
    <t>Levi Vasconcelos</t>
  </si>
  <si>
    <t>Morro Aparecida, 42</t>
  </si>
  <si>
    <t>+5502987741026</t>
  </si>
  <si>
    <t>cassianovitor-gabriel@example.org</t>
  </si>
  <si>
    <t>875.160.394-20</t>
  </si>
  <si>
    <t>Maria Clara Monteiro</t>
  </si>
  <si>
    <t>Estrada de Garcia, 14</t>
  </si>
  <si>
    <t>+5551993391353</t>
  </si>
  <si>
    <t>gabrielasouza@example.net</t>
  </si>
  <si>
    <t>974.503.621-80</t>
  </si>
  <si>
    <t>Alice Mendonça</t>
  </si>
  <si>
    <t>Ladeira Vieira, 85</t>
  </si>
  <si>
    <t>+5548946585039</t>
  </si>
  <si>
    <t>moraesbreno@example.net</t>
  </si>
  <si>
    <t>625.194.830-24</t>
  </si>
  <si>
    <t>Valentim Rios</t>
  </si>
  <si>
    <t>Sítio Teixeira, 546</t>
  </si>
  <si>
    <t>+5519913884992</t>
  </si>
  <si>
    <t>felipe05@example.com</t>
  </si>
  <si>
    <t>435.712.860-90</t>
  </si>
  <si>
    <t>Luiz Fernando Oliveira</t>
  </si>
  <si>
    <t>Via Valentim Marques, 311</t>
  </si>
  <si>
    <t>+55071935278021</t>
  </si>
  <si>
    <t>kcamara@example.com</t>
  </si>
  <si>
    <t>721.368.590-21</t>
  </si>
  <si>
    <t>Morro Albuquerque, 72</t>
  </si>
  <si>
    <t>+55029980944452</t>
  </si>
  <si>
    <t>cardosomaria-vitoria@example.org</t>
  </si>
  <si>
    <t>427.950.183-14</t>
  </si>
  <si>
    <t>Arthur Gabriel Sales</t>
  </si>
  <si>
    <t>Travessa de Mendes, 145</t>
  </si>
  <si>
    <t>+5509981948044</t>
  </si>
  <si>
    <t>martinsvitoria@example.com</t>
  </si>
  <si>
    <t>548.179.302-41</t>
  </si>
  <si>
    <t>Maria Fernanda Caldeira</t>
  </si>
  <si>
    <t>Estação Monteiro, 59</t>
  </si>
  <si>
    <t>+55043901515656</t>
  </si>
  <si>
    <t>britoarthur-miguel@example.net</t>
  </si>
  <si>
    <t>501.973.682-12</t>
  </si>
  <si>
    <t>Ana Vitória Marques</t>
  </si>
  <si>
    <t>Lago de Cassiano, 98</t>
  </si>
  <si>
    <t>+55072908103672</t>
  </si>
  <si>
    <t>cauacassiano@example.net</t>
  </si>
  <si>
    <t>360.852.497-56</t>
  </si>
  <si>
    <t>Ana Vitória Araújo</t>
  </si>
  <si>
    <t>Trecho Novais</t>
  </si>
  <si>
    <t>Camargo de Minas</t>
  </si>
  <si>
    <t>+5505934273277</t>
  </si>
  <si>
    <t>pachecobruno@example.com</t>
  </si>
  <si>
    <t>427.608.315-07</t>
  </si>
  <si>
    <t>João Pedro Araújo</t>
  </si>
  <si>
    <t>Rua Clara Andrade, 4</t>
  </si>
  <si>
    <t>+5522980239818</t>
  </si>
  <si>
    <t>goncalveslucas@example.com</t>
  </si>
  <si>
    <t>174.398.056-66</t>
  </si>
  <si>
    <t>Sítio Porto, 75</t>
  </si>
  <si>
    <t>+55045961614150</t>
  </si>
  <si>
    <t>jade95@example.net</t>
  </si>
  <si>
    <t>867.025.413-17</t>
  </si>
  <si>
    <t>Ravi Lucca Azevedo</t>
  </si>
  <si>
    <t>Lagoa de Jesus, 46</t>
  </si>
  <si>
    <t>+5590906816134</t>
  </si>
  <si>
    <t>britoasafe@example.com</t>
  </si>
  <si>
    <t>784.096.231-96</t>
  </si>
  <si>
    <t>Chácara de Teixeira, 943</t>
  </si>
  <si>
    <t>Novais da Mata</t>
  </si>
  <si>
    <t>+5517936910218</t>
  </si>
  <si>
    <t>diego02@example.org</t>
  </si>
  <si>
    <t>527.908.314-32</t>
  </si>
  <si>
    <t>Maria Rodrigues</t>
  </si>
  <si>
    <t>Estação de da Paz, 199</t>
  </si>
  <si>
    <t>+55043967855124</t>
  </si>
  <si>
    <t>gustavo66@example.com</t>
  </si>
  <si>
    <t>178.324.569-73</t>
  </si>
  <si>
    <t>Matteo Rezende</t>
  </si>
  <si>
    <t>Alameda Cirino, 558</t>
  </si>
  <si>
    <t>+5549957768306</t>
  </si>
  <si>
    <t>cassianoliam@example.org</t>
  </si>
  <si>
    <t>049.728.153-88</t>
  </si>
  <si>
    <t>Alexia Leão</t>
  </si>
  <si>
    <t>Estrada de das Neves, 29</t>
  </si>
  <si>
    <t>+5566962361367</t>
  </si>
  <si>
    <t>mourajoao-guilherme@example.net</t>
  </si>
  <si>
    <t>132.784.605-53</t>
  </si>
  <si>
    <t>Ana Vitória Macedo</t>
  </si>
  <si>
    <t>Trevo Theodoro Ferreira, 85</t>
  </si>
  <si>
    <t>+5548941746001</t>
  </si>
  <si>
    <t>felipe26@example.net</t>
  </si>
  <si>
    <t>940.827.316-87</t>
  </si>
  <si>
    <t>Ísis Rodrigues</t>
  </si>
  <si>
    <t>Aeroporto Maria Helena da Mata, 92</t>
  </si>
  <si>
    <t>+5533908695195</t>
  </si>
  <si>
    <t>pfogaca@example.org</t>
  </si>
  <si>
    <t>168.405.329-33</t>
  </si>
  <si>
    <t>João Guilherme da Rosa</t>
  </si>
  <si>
    <t>Largo Josué Marques, 89</t>
  </si>
  <si>
    <t>da Paz das Flores</t>
  </si>
  <si>
    <t>+5534969637267</t>
  </si>
  <si>
    <t>guerramariana@example.com</t>
  </si>
  <si>
    <t>764.521.309-43</t>
  </si>
  <si>
    <t>Clara Almeida</t>
  </si>
  <si>
    <t>Viela Pereira</t>
  </si>
  <si>
    <t>+5570944206274</t>
  </si>
  <si>
    <t>maria-luisa59@example.com</t>
  </si>
  <si>
    <t>693.174.250-70</t>
  </si>
  <si>
    <t>Parque Guerra, 399</t>
  </si>
  <si>
    <t>+55011976377089</t>
  </si>
  <si>
    <t>liviateixeira@example.com</t>
  </si>
  <si>
    <t>143.687.259-64</t>
  </si>
  <si>
    <t>Gustavo Henrique Fogaça</t>
  </si>
  <si>
    <t>Trecho Antônio Sousa, 52</t>
  </si>
  <si>
    <t>+5583973222564</t>
  </si>
  <si>
    <t>alexiaguerra@example.net</t>
  </si>
  <si>
    <t>792.654.081-11</t>
  </si>
  <si>
    <t>Maria Liz Castro</t>
  </si>
  <si>
    <t>Sítio Diego Ribeiro</t>
  </si>
  <si>
    <t>+5590983798640</t>
  </si>
  <si>
    <t>hrocha@example.net</t>
  </si>
  <si>
    <t>473.920.516-52</t>
  </si>
  <si>
    <t>Luan da Mata</t>
  </si>
  <si>
    <t>Área de Cavalcante, 81</t>
  </si>
  <si>
    <t>+5560992632986</t>
  </si>
  <si>
    <t>uguerra@example.org</t>
  </si>
  <si>
    <t>593.187.062-86</t>
  </si>
  <si>
    <t>Davi Miguel Cassiano</t>
  </si>
  <si>
    <t>Vale Pinto, 63</t>
  </si>
  <si>
    <t>+5529978229071</t>
  </si>
  <si>
    <t>vitor-gabrielda-luz@example.net</t>
  </si>
  <si>
    <t>830.754.619-20</t>
  </si>
  <si>
    <t>Área Moura, 98</t>
  </si>
  <si>
    <t>+5525977027554</t>
  </si>
  <si>
    <t>steixeira@example.com</t>
  </si>
  <si>
    <t>521.380.967-77</t>
  </si>
  <si>
    <t>Marina Cavalcante</t>
  </si>
  <si>
    <t>Fazenda Mendonça, 5</t>
  </si>
  <si>
    <t>+5556911191230</t>
  </si>
  <si>
    <t>ana-luiza70@example.com</t>
  </si>
  <si>
    <t>Theodoro Barbosa</t>
  </si>
  <si>
    <t>Ladeira Ramos, 5</t>
  </si>
  <si>
    <t>+55017973444514</t>
  </si>
  <si>
    <t>xpacheco@example.net</t>
  </si>
  <si>
    <t>862.374.951-00</t>
  </si>
  <si>
    <t>Ana Julia Oliveira</t>
  </si>
  <si>
    <t>Condomínio Cunha, 8</t>
  </si>
  <si>
    <t>+5537933702381</t>
  </si>
  <si>
    <t>nda-mota@example.org</t>
  </si>
  <si>
    <t>814.270.536-26</t>
  </si>
  <si>
    <t>Stella Dias</t>
  </si>
  <si>
    <t>Conjunto João Vitor Farias, 69</t>
  </si>
  <si>
    <t>+55007940069915</t>
  </si>
  <si>
    <t>otavioporto@example.com</t>
  </si>
  <si>
    <t>804.139.672-04</t>
  </si>
  <si>
    <t>Área João Ferreira, 65</t>
  </si>
  <si>
    <t>+5589929441823</t>
  </si>
  <si>
    <t>heloisa13@example.org</t>
  </si>
  <si>
    <t>387.205.619-03</t>
  </si>
  <si>
    <t>Arthur Miguel Ramos</t>
  </si>
  <si>
    <t>Área Matteo Cavalcanti, 950</t>
  </si>
  <si>
    <t>+5509901799299</t>
  </si>
  <si>
    <t>ana-vitoria96@example.com</t>
  </si>
  <si>
    <t>839.527.046-10</t>
  </si>
  <si>
    <t>Maria Liz Pereira</t>
  </si>
  <si>
    <t>Parque de Abreu, 94</t>
  </si>
  <si>
    <t>+55020970638071</t>
  </si>
  <si>
    <t>vargasheloisa@example.org</t>
  </si>
  <si>
    <t>948.201.753-60</t>
  </si>
  <si>
    <t>Catarina Nogueira</t>
  </si>
  <si>
    <t>Estação Sá</t>
  </si>
  <si>
    <t>+5507929765160</t>
  </si>
  <si>
    <t>lleao@example.com</t>
  </si>
  <si>
    <t>371.289.504-60</t>
  </si>
  <si>
    <t>Henrique Barbosa</t>
  </si>
  <si>
    <t>Rodovia Costa, 8</t>
  </si>
  <si>
    <t>+5507945111296</t>
  </si>
  <si>
    <t>nascimentopaulo@example.com</t>
  </si>
  <si>
    <t>461.597.832-46</t>
  </si>
  <si>
    <t>Travessa Isadora Araújo, 9</t>
  </si>
  <si>
    <t>+5576938139995</t>
  </si>
  <si>
    <t>ceciliaborges@example.org</t>
  </si>
  <si>
    <t>307.856.124-08</t>
  </si>
  <si>
    <t>Mariana Cunha</t>
  </si>
  <si>
    <t>Morro de Rodrigues, 21</t>
  </si>
  <si>
    <t>+5538969202089</t>
  </si>
  <si>
    <t>taraujo@example.net</t>
  </si>
  <si>
    <t>068.521.397-86</t>
  </si>
  <si>
    <t>Lago Otávio Cavalcanti, 776</t>
  </si>
  <si>
    <t>+5555917773748</t>
  </si>
  <si>
    <t>ravymoura@example.com</t>
  </si>
  <si>
    <t>930.514.678-39</t>
  </si>
  <si>
    <t>Luiz Gustavo Dias</t>
  </si>
  <si>
    <t>Rua Valentim Correia</t>
  </si>
  <si>
    <t>+5511934209963</t>
  </si>
  <si>
    <t>rodriguesrafael@example.org</t>
  </si>
  <si>
    <t>721.906.548-58</t>
  </si>
  <si>
    <t>Trevo Luiz Felipe Novais</t>
  </si>
  <si>
    <t>Cardoso Alegre</t>
  </si>
  <si>
    <t>+5585988522329</t>
  </si>
  <si>
    <t>elisa83@example.net</t>
  </si>
  <si>
    <t>190.364.278-78</t>
  </si>
  <si>
    <t>Liz Machado</t>
  </si>
  <si>
    <t>Distrito Lopes, 64</t>
  </si>
  <si>
    <t>+5583937359164</t>
  </si>
  <si>
    <t>almeidavitor-gabriel@example.com</t>
  </si>
  <si>
    <t>109.864.735-10</t>
  </si>
  <si>
    <t>Júlia Câmara</t>
  </si>
  <si>
    <t>Trecho de Siqueira, 96</t>
  </si>
  <si>
    <t>Aragão do Oeste</t>
  </si>
  <si>
    <t>+5560952454820</t>
  </si>
  <si>
    <t>krios@example.com</t>
  </si>
  <si>
    <t>793.106.584-01</t>
  </si>
  <si>
    <t>Valentina Freitas</t>
  </si>
  <si>
    <t>Passarela Aragão, 98</t>
  </si>
  <si>
    <t>+5595975589411</t>
  </si>
  <si>
    <t>miguelcaldeira@example.org</t>
  </si>
  <si>
    <t>403.261.985-98</t>
  </si>
  <si>
    <t>Yuri Pastor</t>
  </si>
  <si>
    <t>Viaduto de Costa, 54</t>
  </si>
  <si>
    <t>+5586927802156</t>
  </si>
  <si>
    <t>bernardoviana@example.net</t>
  </si>
  <si>
    <t>851.260.473-53</t>
  </si>
  <si>
    <t>Rafael Camargo</t>
  </si>
  <si>
    <t>Estação de Siqueira, 1</t>
  </si>
  <si>
    <t>+5525923680017</t>
  </si>
  <si>
    <t>fogacafernanda@example.com</t>
  </si>
  <si>
    <t>863.107.524-80</t>
  </si>
  <si>
    <t>Arthur Miguel Vargas</t>
  </si>
  <si>
    <t>Condomínio Macedo, 575</t>
  </si>
  <si>
    <t>Lima de Teixeira</t>
  </si>
  <si>
    <t>+5563965712645</t>
  </si>
  <si>
    <t>ribeirodante@example.org</t>
  </si>
  <si>
    <t>865.421.790-11</t>
  </si>
  <si>
    <t>Elisa da Cunha</t>
  </si>
  <si>
    <t>Praça Yago Barbosa, 9</t>
  </si>
  <si>
    <t>+5599984029945</t>
  </si>
  <si>
    <t>theoribeiro@example.net</t>
  </si>
  <si>
    <t>853.217.409-41</t>
  </si>
  <si>
    <t>Calebe Porto</t>
  </si>
  <si>
    <t>Quadra André Macedo, 1</t>
  </si>
  <si>
    <t>+5555911393983</t>
  </si>
  <si>
    <t>vda-rocha@example.org</t>
  </si>
  <si>
    <t>964.287.031-22</t>
  </si>
  <si>
    <t>João Vitor Costela</t>
  </si>
  <si>
    <t>Condomínio Pires, 82</t>
  </si>
  <si>
    <t>+5580910023704</t>
  </si>
  <si>
    <t>renan36@example.net</t>
  </si>
  <si>
    <t>291.860.547-67</t>
  </si>
  <si>
    <t>Maria Isis Cardoso</t>
  </si>
  <si>
    <t>Trevo Ferreira, 82</t>
  </si>
  <si>
    <t>Nogueira de Nogueira</t>
  </si>
  <si>
    <t>+5586939282824</t>
  </si>
  <si>
    <t>lopesmaria-julia@example.net</t>
  </si>
  <si>
    <t>945.268.107-11</t>
  </si>
  <si>
    <t>Vereda Daniela da Mota, 5</t>
  </si>
  <si>
    <t>Silveira das Pedras</t>
  </si>
  <si>
    <t>+55050960949206</t>
  </si>
  <si>
    <t>anthony-gabrielfernandes@example.org</t>
  </si>
  <si>
    <t>063.548.179-01</t>
  </si>
  <si>
    <t>Helena da Mata</t>
  </si>
  <si>
    <t>Distrito Nunes, 77</t>
  </si>
  <si>
    <t>Montenegro do Amparo</t>
  </si>
  <si>
    <t>+5539968101366</t>
  </si>
  <si>
    <t>lavinia81@example.com</t>
  </si>
  <si>
    <t>671.523.498-19</t>
  </si>
  <si>
    <t>Eloah Leão</t>
  </si>
  <si>
    <t>Vereda Vitória da Rocha, 2</t>
  </si>
  <si>
    <t>+5574960865535</t>
  </si>
  <si>
    <t>qda-conceicao@example.net</t>
  </si>
  <si>
    <t>962.413.780-31</t>
  </si>
  <si>
    <t>Thales Melo</t>
  </si>
  <si>
    <t>Estação Maysa Nogueira, 98</t>
  </si>
  <si>
    <t>+5578991010413</t>
  </si>
  <si>
    <t>agathacamara@example.net</t>
  </si>
  <si>
    <t>483.195.207-97</t>
  </si>
  <si>
    <t>João Gabriel Aragão</t>
  </si>
  <si>
    <t>Rodovia Monteiro</t>
  </si>
  <si>
    <t>Brito da Praia</t>
  </si>
  <si>
    <t>+5549997283714</t>
  </si>
  <si>
    <t>465.398.027-65</t>
  </si>
  <si>
    <t>Sara Casa Grande</t>
  </si>
  <si>
    <t>Recanto Fernandes, 7</t>
  </si>
  <si>
    <t>+5543941795065</t>
  </si>
  <si>
    <t>barrosgabriel@example.com</t>
  </si>
  <si>
    <t>490.526.318-24</t>
  </si>
  <si>
    <t>Isabella da Mata</t>
  </si>
  <si>
    <t>Parque de Abreu</t>
  </si>
  <si>
    <t>+5540944127202</t>
  </si>
  <si>
    <t>208.951.634-89</t>
  </si>
  <si>
    <t>Isadora Guerra</t>
  </si>
  <si>
    <t>Estrada Silva, 96</t>
  </si>
  <si>
    <t>+5550914793893</t>
  </si>
  <si>
    <t>saleseduardo@example.com</t>
  </si>
  <si>
    <t>693.047.125-99</t>
  </si>
  <si>
    <t>Núcleo Ana Beatriz Fonseca, 91</t>
  </si>
  <si>
    <t>+5596943629764</t>
  </si>
  <si>
    <t>emanuelly58@example.net</t>
  </si>
  <si>
    <t>691.832.057-21</t>
  </si>
  <si>
    <t>Josué Rocha</t>
  </si>
  <si>
    <t>Alameda Ana Carolina Costela</t>
  </si>
  <si>
    <t>Pinto de Casa Grande</t>
  </si>
  <si>
    <t>+55054949117382</t>
  </si>
  <si>
    <t>joao-pedrosouza@example.org</t>
  </si>
  <si>
    <t>204.895.317-41</t>
  </si>
  <si>
    <t>Maria Eduarda Moreira</t>
  </si>
  <si>
    <t>Pátio de Silva</t>
  </si>
  <si>
    <t>+5584975715173</t>
  </si>
  <si>
    <t>maria-vitoria95@example.org</t>
  </si>
  <si>
    <t>961.078.452-67</t>
  </si>
  <si>
    <t>Loteamento Maria Julia Brito, 3</t>
  </si>
  <si>
    <t>+5519922263876</t>
  </si>
  <si>
    <t>larissa07@example.org</t>
  </si>
  <si>
    <t>132.495.076-52</t>
  </si>
  <si>
    <t>Ísis Garcia</t>
  </si>
  <si>
    <t>Feira de Rocha, 683</t>
  </si>
  <si>
    <t>+5558972600468</t>
  </si>
  <si>
    <t>mmelo@example.org</t>
  </si>
  <si>
    <t>109.426.783-03</t>
  </si>
  <si>
    <t>Hellena Sales</t>
  </si>
  <si>
    <t>Monteiro de Teixeira</t>
  </si>
  <si>
    <t>+5557952731951</t>
  </si>
  <si>
    <t>isadora61@example.net</t>
  </si>
  <si>
    <t>279.081.346-96</t>
  </si>
  <si>
    <t>Joaquim Nunes</t>
  </si>
  <si>
    <t>Estação de das Neves</t>
  </si>
  <si>
    <t>+5559950838545</t>
  </si>
  <si>
    <t>aylla53@example.com</t>
  </si>
  <si>
    <t>361.720.849-50</t>
  </si>
  <si>
    <t>Trevo de Monteiro, 54</t>
  </si>
  <si>
    <t>+5514927218099</t>
  </si>
  <si>
    <t>dante88@example.net</t>
  </si>
  <si>
    <t>854.269.071-02</t>
  </si>
  <si>
    <t>Quadra Cirino, 4</t>
  </si>
  <si>
    <t>+5578942448832</t>
  </si>
  <si>
    <t>cirinoana-cecilia@example.org</t>
  </si>
  <si>
    <t>708.391.652-77</t>
  </si>
  <si>
    <t>Maria Fernanda Vargas</t>
  </si>
  <si>
    <t>Fazenda Brito, 79</t>
  </si>
  <si>
    <t>+5528947822128</t>
  </si>
  <si>
    <t>joao-gabriel28@example.net</t>
  </si>
  <si>
    <t>203.456.817-62</t>
  </si>
  <si>
    <t>Ana Liz Rocha</t>
  </si>
  <si>
    <t>Praia Danilo Nunes, 616</t>
  </si>
  <si>
    <t>Siqueira Grande</t>
  </si>
  <si>
    <t>+5523917598906</t>
  </si>
  <si>
    <t>isaquesilveira@example.org</t>
  </si>
  <si>
    <t>039.675.418-00</t>
  </si>
  <si>
    <t>Léo Sales</t>
  </si>
  <si>
    <t>Travessa Henrique Cavalcanti, 12</t>
  </si>
  <si>
    <t>+55087943338400</t>
  </si>
  <si>
    <t>antonio68@example.com</t>
  </si>
  <si>
    <t>682.401.953-42</t>
  </si>
  <si>
    <t>Maria Luísa Fogaça</t>
  </si>
  <si>
    <t>Pátio Novais, 90</t>
  </si>
  <si>
    <t>Alves de da Paz</t>
  </si>
  <si>
    <t>+5537964489137</t>
  </si>
  <si>
    <t>cirinoclarice@example.org</t>
  </si>
  <si>
    <t>587.426.390-00</t>
  </si>
  <si>
    <t>Ana Clara da Mata</t>
  </si>
  <si>
    <t>Trecho Kevin Sales</t>
  </si>
  <si>
    <t>+55050909993079</t>
  </si>
  <si>
    <t>ana-carolina02@example.com</t>
  </si>
  <si>
    <t>490.513.687-39</t>
  </si>
  <si>
    <t>Valentim da Mata</t>
  </si>
  <si>
    <t>Viaduto Matteo Moreira, 16</t>
  </si>
  <si>
    <t>+5526953642981</t>
  </si>
  <si>
    <t>yasmincastro@example.net</t>
  </si>
  <si>
    <t>059.341.278-88</t>
  </si>
  <si>
    <t>Dante Jesus</t>
  </si>
  <si>
    <t>Travessa Thomas Garcia, 78</t>
  </si>
  <si>
    <t>+55015974628652</t>
  </si>
  <si>
    <t>manuella35@example.com</t>
  </si>
  <si>
    <t>503.947.128-97</t>
  </si>
  <si>
    <t>Otávio Cassiano</t>
  </si>
  <si>
    <t>Quadra João Felipe Costa, 59</t>
  </si>
  <si>
    <t>+5589916274895</t>
  </si>
  <si>
    <t>breno75@example.com</t>
  </si>
  <si>
    <t>187.340.596-01</t>
  </si>
  <si>
    <t>Yuri Dias</t>
  </si>
  <si>
    <t>Rodovia Martins, 80</t>
  </si>
  <si>
    <t>+5541907608933</t>
  </si>
  <si>
    <t>qda-mata@example.com</t>
  </si>
  <si>
    <t>498.650.732-00</t>
  </si>
  <si>
    <t>Lago Aragão, 821</t>
  </si>
  <si>
    <t>+5523998223099</t>
  </si>
  <si>
    <t>danielapacheco@example.net</t>
  </si>
  <si>
    <t>698.574.231-91</t>
  </si>
  <si>
    <t>Rodovia Machado, 4</t>
  </si>
  <si>
    <t>+55073995822218</t>
  </si>
  <si>
    <t>macedopedro-miguel@example.org</t>
  </si>
  <si>
    <t>324.817.096-40</t>
  </si>
  <si>
    <t>Davi Novais</t>
  </si>
  <si>
    <t>Largo de Santos, 48</t>
  </si>
  <si>
    <t>+5599955907335</t>
  </si>
  <si>
    <t>vinicius34@example.org</t>
  </si>
  <si>
    <t>930.478.621-50</t>
  </si>
  <si>
    <t>Mirella Freitas</t>
  </si>
  <si>
    <t>Morro Ana Julia Teixeira, 9</t>
  </si>
  <si>
    <t>+5535930919571</t>
  </si>
  <si>
    <t>ncastro@example.net</t>
  </si>
  <si>
    <t>412.359.687-82</t>
  </si>
  <si>
    <t>Marcela da Mota</t>
  </si>
  <si>
    <t>Passarela da Mota, 59</t>
  </si>
  <si>
    <t>+5517934621513</t>
  </si>
  <si>
    <t>vieiramariah@example.org</t>
  </si>
  <si>
    <t>295.716.348-91</t>
  </si>
  <si>
    <t>Gustavo Azevedo</t>
  </si>
  <si>
    <t>Distrito Aparecida, 91</t>
  </si>
  <si>
    <t>+5568915071085</t>
  </si>
  <si>
    <t>monteirojoao-guilherme@example.com</t>
  </si>
  <si>
    <t>682.031.974-69</t>
  </si>
  <si>
    <t>Campo Albuquerque, 78</t>
  </si>
  <si>
    <t>+5541961510672</t>
  </si>
  <si>
    <t>713.496.205-99</t>
  </si>
  <si>
    <t>Henrique Pires</t>
  </si>
  <si>
    <t>Morro de Barros, 1</t>
  </si>
  <si>
    <t>Monteiro de Vieira</t>
  </si>
  <si>
    <t>+5595978593061</t>
  </si>
  <si>
    <t>861.534.792-19</t>
  </si>
  <si>
    <t>Sara Sampaio</t>
  </si>
  <si>
    <t>Estação Lunna Pereira, 93</t>
  </si>
  <si>
    <t>+5532953542249</t>
  </si>
  <si>
    <t>pimentahenry@example.net</t>
  </si>
  <si>
    <t>293.470.168-96</t>
  </si>
  <si>
    <t>Largo de Nunes, 423</t>
  </si>
  <si>
    <t>+5552911855836</t>
  </si>
  <si>
    <t>silveiraisadora@example.com</t>
  </si>
  <si>
    <t>650.427.983-74</t>
  </si>
  <si>
    <t>João Gabriel Fogaça</t>
  </si>
  <si>
    <t>Quadra Peixoto, 2</t>
  </si>
  <si>
    <t>+5547965140643</t>
  </si>
  <si>
    <t>theo14@example.net</t>
  </si>
  <si>
    <t>029.753.846-29</t>
  </si>
  <si>
    <t>Sofia Vieira</t>
  </si>
  <si>
    <t>Parque Guilherme Guerra, 984</t>
  </si>
  <si>
    <t>Aparecida de Gomes</t>
  </si>
  <si>
    <t>+5543986639420</t>
  </si>
  <si>
    <t>972.814.653-19</t>
  </si>
  <si>
    <t>Liam Pimenta</t>
  </si>
  <si>
    <t>Setor Heloisa Câmara, 869</t>
  </si>
  <si>
    <t>das Neves de Sampaio</t>
  </si>
  <si>
    <t>+5540976167090</t>
  </si>
  <si>
    <t>luiz-felipepimenta@example.com</t>
  </si>
  <si>
    <t>853.491.620-98</t>
  </si>
  <si>
    <t>Matteo Cirino</t>
  </si>
  <si>
    <t>Campo Sara Teixeira</t>
  </si>
  <si>
    <t>+5541910358537</t>
  </si>
  <si>
    <t>pda-paz@example.org</t>
  </si>
  <si>
    <t>054.713.628-53</t>
  </si>
  <si>
    <t>Largo de Freitas, 47</t>
  </si>
  <si>
    <t>Monteiro da Mata</t>
  </si>
  <si>
    <t>+5546976290824</t>
  </si>
  <si>
    <t>072.631.584-26</t>
  </si>
  <si>
    <t>Ravi Lucca Barros</t>
  </si>
  <si>
    <t>Loteamento Silveira, 17</t>
  </si>
  <si>
    <t>+55026959876604</t>
  </si>
  <si>
    <t>costaasafe@example.net</t>
  </si>
  <si>
    <t>180.793.652-02</t>
  </si>
  <si>
    <t>Pedro Henrique Vargas</t>
  </si>
  <si>
    <t>Esplanada Kamilly Dias, 205</t>
  </si>
  <si>
    <t>+55024962263125</t>
  </si>
  <si>
    <t>ccavalcante@example.net</t>
  </si>
  <si>
    <t xml:space="preserve"> O atendimento foi muito profissional e cortês, fiquei impressionado</t>
  </si>
  <si>
    <t>283.504.176-17</t>
  </si>
  <si>
    <t>Chácara de Siqueira, 32</t>
  </si>
  <si>
    <t>+5509981103678</t>
  </si>
  <si>
    <t>allana19@example.net</t>
  </si>
  <si>
    <t>564.123.798-19</t>
  </si>
  <si>
    <t>Hellena Pereira</t>
  </si>
  <si>
    <t>Fazenda Léo Araújo, 80</t>
  </si>
  <si>
    <t>+5578900489533</t>
  </si>
  <si>
    <t>carlos-eduardo19@example.org</t>
  </si>
  <si>
    <t>671.924.538-46</t>
  </si>
  <si>
    <t>Vereda de Novais, 77</t>
  </si>
  <si>
    <t>+5576920188509</t>
  </si>
  <si>
    <t>viniciusnascimento@example.com</t>
  </si>
  <si>
    <t>927.164.053-52</t>
  </si>
  <si>
    <t>Trecho de Rezende, 142</t>
  </si>
  <si>
    <t>+5504975572782</t>
  </si>
  <si>
    <t>theomendes@example.com</t>
  </si>
  <si>
    <t>527.310.896-95</t>
  </si>
  <si>
    <t>Jade Novaes</t>
  </si>
  <si>
    <t>Condomínio de Albuquerque, 24</t>
  </si>
  <si>
    <t>+5545970776400</t>
  </si>
  <si>
    <t>asiqueira@example.com</t>
  </si>
  <si>
    <t>219.307.684-78</t>
  </si>
  <si>
    <t>Vitor Gabriel Garcia</t>
  </si>
  <si>
    <t>Aeroporto Giovanna Montenegro, 93</t>
  </si>
  <si>
    <t>Ribeiro de Sousa</t>
  </si>
  <si>
    <t>+55054940878817</t>
  </si>
  <si>
    <t>ana-beatriz78@example.org</t>
  </si>
  <si>
    <t>801.432.756-07</t>
  </si>
  <si>
    <t>Isabella Nogueira</t>
  </si>
  <si>
    <t>Residencial Porto, 58</t>
  </si>
  <si>
    <t>+5591923194328</t>
  </si>
  <si>
    <t>heloisacampos@example.com</t>
  </si>
  <si>
    <t>673.084.215-62</t>
  </si>
  <si>
    <t>Antonella da Costa</t>
  </si>
  <si>
    <t>Viaduto Isabel Cavalcante, 49</t>
  </si>
  <si>
    <t>Silva de Oliveira</t>
  </si>
  <si>
    <t>+5516912369446</t>
  </si>
  <si>
    <t>uviana@example.net</t>
  </si>
  <si>
    <t>250.184.639-70</t>
  </si>
  <si>
    <t>Mathias Fernandes</t>
  </si>
  <si>
    <t>Avenida Machado</t>
  </si>
  <si>
    <t>+5525940347970</t>
  </si>
  <si>
    <t>pcastro@example.org</t>
  </si>
  <si>
    <t>831.257.094-23</t>
  </si>
  <si>
    <t>Ana Lívia Abreu</t>
  </si>
  <si>
    <t>Distrito de Gonçalves, 63</t>
  </si>
  <si>
    <t>+5507900334929</t>
  </si>
  <si>
    <t>luan17@example.com</t>
  </si>
  <si>
    <t>621.958.437-64</t>
  </si>
  <si>
    <t>Carlos Eduardo Sá</t>
  </si>
  <si>
    <t>Aeroporto Joaquim Alves</t>
  </si>
  <si>
    <t>Vasconcelos de Nascimento</t>
  </si>
  <si>
    <t>+5502900378738</t>
  </si>
  <si>
    <t>silvaleandro@example.org</t>
  </si>
  <si>
    <t>425.607.389-29</t>
  </si>
  <si>
    <t>Arthur Farias</t>
  </si>
  <si>
    <t>Travessa de Martins, 85</t>
  </si>
  <si>
    <t>+5525958095554</t>
  </si>
  <si>
    <t>luccadas-neves@example.org</t>
  </si>
  <si>
    <t>520.746.981-94</t>
  </si>
  <si>
    <t>Natália Mendes</t>
  </si>
  <si>
    <t>Lagoa Ana Carolina Dias, 99</t>
  </si>
  <si>
    <t>+5533918579208</t>
  </si>
  <si>
    <t>isabellycampos@example.org</t>
  </si>
  <si>
    <t>903.568.724-83</t>
  </si>
  <si>
    <t>Distrito de Silveira, 40</t>
  </si>
  <si>
    <t>+5555953464062</t>
  </si>
  <si>
    <t>sophiada-paz@example.org</t>
  </si>
  <si>
    <t>569.071.328-77</t>
  </si>
  <si>
    <t>Asafe Oliveira</t>
  </si>
  <si>
    <t>Travessa Liam Vargas, 40</t>
  </si>
  <si>
    <t>+5545975307491</t>
  </si>
  <si>
    <t>marcos-vinicius39@example.net</t>
  </si>
  <si>
    <t>087.546.392-47</t>
  </si>
  <si>
    <t>Danilo Alves</t>
  </si>
  <si>
    <t>Loteamento Bryan Almeida, 480</t>
  </si>
  <si>
    <t>Cassiano da Prata</t>
  </si>
  <si>
    <t>+5526959846857</t>
  </si>
  <si>
    <t>henry-gabriel11@example.com</t>
  </si>
  <si>
    <t>760.924.851-76</t>
  </si>
  <si>
    <t>Avenida Brito, 41</t>
  </si>
  <si>
    <t>+5511939368707</t>
  </si>
  <si>
    <t>calebmartins@example.com</t>
  </si>
  <si>
    <t>374.691.820-04</t>
  </si>
  <si>
    <t>Caleb Pimenta</t>
  </si>
  <si>
    <t>Lago Gonçalves, 38</t>
  </si>
  <si>
    <t>+5535971235466</t>
  </si>
  <si>
    <t>kaique27@example.org</t>
  </si>
  <si>
    <t>450.783.921-14</t>
  </si>
  <si>
    <t>Bianca Porto</t>
  </si>
  <si>
    <t>Estrada Machado, 8</t>
  </si>
  <si>
    <t>+5569949771275</t>
  </si>
  <si>
    <t>586.239.471-00</t>
  </si>
  <si>
    <t>Anthony Rios</t>
  </si>
  <si>
    <t>Vereda de Camargo, 37</t>
  </si>
  <si>
    <t>+55076910352679</t>
  </si>
  <si>
    <t>isiscavalcante@example.com</t>
  </si>
  <si>
    <t>930.258.714-23</t>
  </si>
  <si>
    <t>Théo das Neves</t>
  </si>
  <si>
    <t>Rua Zoe Brito, 857</t>
  </si>
  <si>
    <t>Moraes do Galho</t>
  </si>
  <si>
    <t>+5560939991809</t>
  </si>
  <si>
    <t>ayllafogaca@example.com</t>
  </si>
  <si>
    <t>169.384.750-75</t>
  </si>
  <si>
    <t>Chácara Miguel Macedo, 1</t>
  </si>
  <si>
    <t>Rodrigues de Guerra</t>
  </si>
  <si>
    <t>+55088954138738</t>
  </si>
  <si>
    <t>barrosemanuelly@example.org</t>
  </si>
  <si>
    <t>069.238.451-06</t>
  </si>
  <si>
    <t>Emanuella Farias</t>
  </si>
  <si>
    <t>Vereda Bella Silva, 43</t>
  </si>
  <si>
    <t>+55073940616229</t>
  </si>
  <si>
    <t>mariana41@example.com</t>
  </si>
  <si>
    <t>486.029.537-47</t>
  </si>
  <si>
    <t>Luísa Vasconcelos</t>
  </si>
  <si>
    <t>Lago de Costela, 92</t>
  </si>
  <si>
    <t>+5539977304925</t>
  </si>
  <si>
    <t>pastormariah@example.com</t>
  </si>
  <si>
    <t>216.875.039-40</t>
  </si>
  <si>
    <t>João Felipe da Conceição</t>
  </si>
  <si>
    <t>Vereda Vinicius Sousa, 690</t>
  </si>
  <si>
    <t>+55014967338887</t>
  </si>
  <si>
    <t>930.765.148-57</t>
  </si>
  <si>
    <t>Arthur Miguel Sousa</t>
  </si>
  <si>
    <t>Condomínio de Cirino, 25</t>
  </si>
  <si>
    <t>+5547904935549</t>
  </si>
  <si>
    <t>cauemoreira@example.org</t>
  </si>
  <si>
    <t>516.708.923-95</t>
  </si>
  <si>
    <t>Ayla Rios</t>
  </si>
  <si>
    <t>Vila Barbosa, 77</t>
  </si>
  <si>
    <t>+5561925289661</t>
  </si>
  <si>
    <t>murilo34@example.com</t>
  </si>
  <si>
    <t>854.201.967-94</t>
  </si>
  <si>
    <t>Vitor Pires</t>
  </si>
  <si>
    <t>Colônia de Pinto, 89</t>
  </si>
  <si>
    <t>+5504967100892</t>
  </si>
  <si>
    <t>bruno47@example.net</t>
  </si>
  <si>
    <t>320.178.596-21</t>
  </si>
  <si>
    <t>Vereda Duarte</t>
  </si>
  <si>
    <t>+5550919030071</t>
  </si>
  <si>
    <t>nicoledas-neves@example.net</t>
  </si>
  <si>
    <t>098.651.342-33</t>
  </si>
  <si>
    <t>Heloísa Novaes</t>
  </si>
  <si>
    <t>Recanto Oliveira, 29</t>
  </si>
  <si>
    <t>+5503933697066</t>
  </si>
  <si>
    <t>maria-vitoriacampos@example.com</t>
  </si>
  <si>
    <t>509.126.478-76</t>
  </si>
  <si>
    <t>Nicolas Mendes</t>
  </si>
  <si>
    <t>Vereda de da Mota, 479</t>
  </si>
  <si>
    <t>Freitas da Praia</t>
  </si>
  <si>
    <t>+5583956374143</t>
  </si>
  <si>
    <t>brenosilva@example.org</t>
  </si>
  <si>
    <t>678.530.124-62</t>
  </si>
  <si>
    <t>Asafe Cunha</t>
  </si>
  <si>
    <t>Esplanada de Ribeiro</t>
  </si>
  <si>
    <t>+5563975154358</t>
  </si>
  <si>
    <t>mjesus@example.com</t>
  </si>
  <si>
    <t>297.634.580-56</t>
  </si>
  <si>
    <t>Loteamento da Paz, 907</t>
  </si>
  <si>
    <t>+5563963998536</t>
  </si>
  <si>
    <t>hcassiano@example.net</t>
  </si>
  <si>
    <t>016.438.257-71</t>
  </si>
  <si>
    <t>Josué Araújo</t>
  </si>
  <si>
    <t>Quadra Bento Garcia, 9</t>
  </si>
  <si>
    <t>+5521907527247</t>
  </si>
  <si>
    <t>rezendeeloah@example.com</t>
  </si>
  <si>
    <t>059.436.278-47</t>
  </si>
  <si>
    <t>Luiza Cardoso</t>
  </si>
  <si>
    <t>Conjunto Dias, 844</t>
  </si>
  <si>
    <t>+5553925613836</t>
  </si>
  <si>
    <t>isaquerezende@example.com</t>
  </si>
  <si>
    <t>652.309.187-21</t>
  </si>
  <si>
    <t>Vereda Breno Vasconcelos, 217</t>
  </si>
  <si>
    <t>+5587904551816</t>
  </si>
  <si>
    <t>ravi-luccalopes@example.net</t>
  </si>
  <si>
    <t>914.270.586-01</t>
  </si>
  <si>
    <t>Aurora Machado</t>
  </si>
  <si>
    <t>Feira de Cassiano, 36</t>
  </si>
  <si>
    <t>da Mota de da Rosa</t>
  </si>
  <si>
    <t>+5541942266844</t>
  </si>
  <si>
    <t>umartins@example.net</t>
  </si>
  <si>
    <t>391.846.270-69</t>
  </si>
  <si>
    <t>Antony Novais</t>
  </si>
  <si>
    <t>Área Davi Luiz Rezende, 55</t>
  </si>
  <si>
    <t>+55076997698521</t>
  </si>
  <si>
    <t>otavioda-cruz@example.com</t>
  </si>
  <si>
    <t>812.396.705-59</t>
  </si>
  <si>
    <t>Ana Vitória Nogueira</t>
  </si>
  <si>
    <t>Quadra Elisa Nascimento, 78</t>
  </si>
  <si>
    <t>Nunes de Campos</t>
  </si>
  <si>
    <t>+55016940350315</t>
  </si>
  <si>
    <t>cjesus@example.net</t>
  </si>
  <si>
    <t>735.942.610-34</t>
  </si>
  <si>
    <t>Travessa Moura, 75</t>
  </si>
  <si>
    <t>+5593919051941</t>
  </si>
  <si>
    <t>manuella39@example.com</t>
  </si>
  <si>
    <t>375.296.184-82</t>
  </si>
  <si>
    <t>Maitê Farias</t>
  </si>
  <si>
    <t>Praia Abreu, 45</t>
  </si>
  <si>
    <t>+5524928202510</t>
  </si>
  <si>
    <t>oliveiralarissa@example.org</t>
  </si>
  <si>
    <t>561.049.273-43</t>
  </si>
  <si>
    <t>Ágatha Cirino</t>
  </si>
  <si>
    <t>Passarela Lara Cassiano, 2</t>
  </si>
  <si>
    <t>+5599939246581</t>
  </si>
  <si>
    <t>msa@example.com</t>
  </si>
  <si>
    <t>425.937.618-73</t>
  </si>
  <si>
    <t>Vitor Gabriel Ferreira</t>
  </si>
  <si>
    <t>Travessa Novaes, 65</t>
  </si>
  <si>
    <t>+5541904128455</t>
  </si>
  <si>
    <t>melinalima@example.com</t>
  </si>
  <si>
    <t>347.581.962-73</t>
  </si>
  <si>
    <t>João Miguel da Luz</t>
  </si>
  <si>
    <t>Vale Noah Barros, 486</t>
  </si>
  <si>
    <t>+5531927976755</t>
  </si>
  <si>
    <t>liamfogaca@example.org</t>
  </si>
  <si>
    <t>047.312.569-25</t>
  </si>
  <si>
    <t>Theodoro da Paz</t>
  </si>
  <si>
    <t>Passarela João Gabriel Marques, 513</t>
  </si>
  <si>
    <t>+5592942368227</t>
  </si>
  <si>
    <t>krezende@example.com</t>
  </si>
  <si>
    <t>687.035.142-26</t>
  </si>
  <si>
    <t>Olívia Lima</t>
  </si>
  <si>
    <t>Rua de Cavalcanti, 3</t>
  </si>
  <si>
    <t>+55063933786927</t>
  </si>
  <si>
    <t>das-nevesana-julia@example.net</t>
  </si>
  <si>
    <t>241.569.083-05</t>
  </si>
  <si>
    <t>Bento Azevedo</t>
  </si>
  <si>
    <t>Setor de Vargas, 45</t>
  </si>
  <si>
    <t>+5558961624749</t>
  </si>
  <si>
    <t>msa@example.net</t>
  </si>
  <si>
    <t>561.730.482-80</t>
  </si>
  <si>
    <t>Manuela Novais</t>
  </si>
  <si>
    <t>Travessa Sabrina Costa, 705</t>
  </si>
  <si>
    <t>+5513926812513</t>
  </si>
  <si>
    <t>macedojuliana@example.com</t>
  </si>
  <si>
    <t>196.547.023-80</t>
  </si>
  <si>
    <t>Brenda Farias</t>
  </si>
  <si>
    <t>Favela Levi Siqueira, 8</t>
  </si>
  <si>
    <t>das Neves do Norte</t>
  </si>
  <si>
    <t>+5587992486397</t>
  </si>
  <si>
    <t>theodorobrito@example.com</t>
  </si>
  <si>
    <t>508.267.934-10</t>
  </si>
  <si>
    <t>Sítio de Carvalho, 46</t>
  </si>
  <si>
    <t>+5510977708264</t>
  </si>
  <si>
    <t>cauebarros@example.net</t>
  </si>
  <si>
    <t>264.183.705-62</t>
  </si>
  <si>
    <t>Rodrigo da Mota</t>
  </si>
  <si>
    <t>Feira Pastor, 4</t>
  </si>
  <si>
    <t>+5589995459597</t>
  </si>
  <si>
    <t>alanasa@example.com</t>
  </si>
  <si>
    <t>637.549.081-20</t>
  </si>
  <si>
    <t>Maria Luiza Teixeira</t>
  </si>
  <si>
    <t>Residencial Breno Viana, 47</t>
  </si>
  <si>
    <t>+55059921526984</t>
  </si>
  <si>
    <t>landrade@example.com</t>
  </si>
  <si>
    <t>938.126.054-06</t>
  </si>
  <si>
    <t>Henry Gabriel Viana</t>
  </si>
  <si>
    <t>Quadra Rodrigues</t>
  </si>
  <si>
    <t>+55098930978953</t>
  </si>
  <si>
    <t>ycamara@example.org</t>
  </si>
  <si>
    <t>761.403.295-07</t>
  </si>
  <si>
    <t>Oliver Duarte</t>
  </si>
  <si>
    <t>Chácara Maria Flor da Rosa, 18</t>
  </si>
  <si>
    <t>+5568948953903</t>
  </si>
  <si>
    <t>ferreirathiago@example.net</t>
  </si>
  <si>
    <t>381.274.095-88</t>
  </si>
  <si>
    <t>Murilo Castro</t>
  </si>
  <si>
    <t>Estação de Jesus, 4</t>
  </si>
  <si>
    <t>Rocha do Galho</t>
  </si>
  <si>
    <t>+55076907121533</t>
  </si>
  <si>
    <t>maria-flor83@example.com</t>
  </si>
  <si>
    <t>157.268.034-26</t>
  </si>
  <si>
    <t>Ravi Ribeiro</t>
  </si>
  <si>
    <t>Estação Emanuel Mendonça, 56</t>
  </si>
  <si>
    <t>+5590994247311</t>
  </si>
  <si>
    <t>maria-flor04@example.net</t>
  </si>
  <si>
    <t>975.638.120-59</t>
  </si>
  <si>
    <t>Laís Martins</t>
  </si>
  <si>
    <t>Recanto Silveira, 48</t>
  </si>
  <si>
    <t>+5529962240911</t>
  </si>
  <si>
    <t>gabriellypeixoto@example.com</t>
  </si>
  <si>
    <t>509.642.381-60</t>
  </si>
  <si>
    <t>Maria Fernanda Sousa</t>
  </si>
  <si>
    <t>Conjunto Melo, 31</t>
  </si>
  <si>
    <t>Lima de da Cruz</t>
  </si>
  <si>
    <t>+5542997450379</t>
  </si>
  <si>
    <t>da-rosamanuela@example.com</t>
  </si>
  <si>
    <t>679.082.431-69</t>
  </si>
  <si>
    <t>Bernardo Pereira</t>
  </si>
  <si>
    <t>Morro da Costa, 137</t>
  </si>
  <si>
    <t>Sales de Teixeira</t>
  </si>
  <si>
    <t>+5585969417658</t>
  </si>
  <si>
    <t>siqueiraana-clara@example.org</t>
  </si>
  <si>
    <t>427.019.856-76</t>
  </si>
  <si>
    <t>André Machado</t>
  </si>
  <si>
    <t>Condomínio Mendes, 22</t>
  </si>
  <si>
    <t>+5541951576525</t>
  </si>
  <si>
    <t>lcarvalho@example.org</t>
  </si>
  <si>
    <t>760.938.415-10</t>
  </si>
  <si>
    <t>Vitor Hugo Pastor</t>
  </si>
  <si>
    <t>Loteamento Duarte, 334</t>
  </si>
  <si>
    <t>Costa de Souza</t>
  </si>
  <si>
    <t>+55050912557232</t>
  </si>
  <si>
    <t>hda-costa@example.net</t>
  </si>
  <si>
    <t>738.961.245-28</t>
  </si>
  <si>
    <t>Eduardo Pires</t>
  </si>
  <si>
    <t>Núcleo Lucas Gabriel Caldeira, 15</t>
  </si>
  <si>
    <t>+55091929989466</t>
  </si>
  <si>
    <t>castrojose-miguel@example.net</t>
  </si>
  <si>
    <t>317.894.206-87</t>
  </si>
  <si>
    <t>Chácara Ribeiro, 80</t>
  </si>
  <si>
    <t>+55031934126485</t>
  </si>
  <si>
    <t>pedromarques@example.net</t>
  </si>
  <si>
    <t>235.468.019-89</t>
  </si>
  <si>
    <t>Ravy Dias</t>
  </si>
  <si>
    <t>Rua Maria Laura da Costa, 554</t>
  </si>
  <si>
    <t>+5505961307036</t>
  </si>
  <si>
    <t>025.164.783-80</t>
  </si>
  <si>
    <t>Lorena Casa Grande</t>
  </si>
  <si>
    <t>Rua Ísis Peixoto, 51</t>
  </si>
  <si>
    <t>Brito do Oeste</t>
  </si>
  <si>
    <t>+5522924359446</t>
  </si>
  <si>
    <t>opires@example.org</t>
  </si>
  <si>
    <t>879.142.036-96</t>
  </si>
  <si>
    <t>Enrico Borges</t>
  </si>
  <si>
    <t>Aeroporto de Nascimento, 69</t>
  </si>
  <si>
    <t>+5573989373186</t>
  </si>
  <si>
    <t>pedro-henriqueda-rocha@example.com</t>
  </si>
  <si>
    <t>879.253.061-30</t>
  </si>
  <si>
    <t>Praia da Rocha, 81</t>
  </si>
  <si>
    <t>Aparecida Alegre</t>
  </si>
  <si>
    <t>+5514908026363</t>
  </si>
  <si>
    <t>rsantos@example.org</t>
  </si>
  <si>
    <t>524.783.069-56</t>
  </si>
  <si>
    <t>Matheus Mendonça</t>
  </si>
  <si>
    <t>Sítio Moraes, 46</t>
  </si>
  <si>
    <t>+5502909308887</t>
  </si>
  <si>
    <t>sophiajesus@example.net</t>
  </si>
  <si>
    <t>069.784.521-49</t>
  </si>
  <si>
    <t>Liam Caldeira</t>
  </si>
  <si>
    <t>Condomínio Sousa, 453</t>
  </si>
  <si>
    <t>+5573931582662</t>
  </si>
  <si>
    <t>erezende@example.com</t>
  </si>
  <si>
    <t>314.280.957-05</t>
  </si>
  <si>
    <t>Erick Borges</t>
  </si>
  <si>
    <t>Viaduto Luiz Gustavo Barros, 4</t>
  </si>
  <si>
    <t>da Mata Verde</t>
  </si>
  <si>
    <t>+5578992421346</t>
  </si>
  <si>
    <t>tmonteiro@example.com</t>
  </si>
  <si>
    <t>409.123.876-96</t>
  </si>
  <si>
    <t>Lagoa de Albuquerque, 42</t>
  </si>
  <si>
    <t>Câmara do Amparo</t>
  </si>
  <si>
    <t>+5578997580773</t>
  </si>
  <si>
    <t>rezendeemilly@example.net</t>
  </si>
  <si>
    <t>832.574.109-05</t>
  </si>
  <si>
    <t>Anthony Gabriel Fonseca</t>
  </si>
  <si>
    <t>Recanto de Lima, 39</t>
  </si>
  <si>
    <t>+55072936632707</t>
  </si>
  <si>
    <t>da-cunhamaria-julia@example.com</t>
  </si>
  <si>
    <t>451.690.872-76</t>
  </si>
  <si>
    <t>Melina Fogaça</t>
  </si>
  <si>
    <t>Vila Camargo</t>
  </si>
  <si>
    <t>+5544939208620</t>
  </si>
  <si>
    <t>theoramos@example.org</t>
  </si>
  <si>
    <t>870.394.216-31</t>
  </si>
  <si>
    <t>Ryan Fernandes</t>
  </si>
  <si>
    <t>Trevo Abreu, 14</t>
  </si>
  <si>
    <t>+55054929371683</t>
  </si>
  <si>
    <t>monteiroagatha@example.org</t>
  </si>
  <si>
    <t>105.738.946-39</t>
  </si>
  <si>
    <t>Kaique Marques</t>
  </si>
  <si>
    <t>Fazenda Asafe Cassiano, 343</t>
  </si>
  <si>
    <t>+5528984803109</t>
  </si>
  <si>
    <t>hcosta@example.com</t>
  </si>
  <si>
    <t>685.734.120-62</t>
  </si>
  <si>
    <t>Miguel Caldeira</t>
  </si>
  <si>
    <t>Largo Nascimento, 603</t>
  </si>
  <si>
    <t>+5569925998167</t>
  </si>
  <si>
    <t>kevin31@example.net</t>
  </si>
  <si>
    <t>436.290.175-25</t>
  </si>
  <si>
    <t>Amanda Gomes</t>
  </si>
  <si>
    <t>Alameda Barbosa, 545</t>
  </si>
  <si>
    <t>+5520936130245</t>
  </si>
  <si>
    <t>goncalvesmarcos-vinicius@example.org</t>
  </si>
  <si>
    <t>903.642.851-33</t>
  </si>
  <si>
    <t>Campo de Jesus, 347</t>
  </si>
  <si>
    <t>Rezende dos Dourados</t>
  </si>
  <si>
    <t>+5571966599758</t>
  </si>
  <si>
    <t>pireseloah@example.org</t>
  </si>
  <si>
    <t>071.983.546-10</t>
  </si>
  <si>
    <t>José Pedro Barbosa</t>
  </si>
  <si>
    <t>Vereda de Aragão, 20</t>
  </si>
  <si>
    <t>+5503978246263</t>
  </si>
  <si>
    <t>wda-costa@example.net</t>
  </si>
  <si>
    <t xml:space="preserve"> O atendimento foi muito desorganizado e caótico</t>
  </si>
  <si>
    <t>478.321.956-73</t>
  </si>
  <si>
    <t>Maria Júlia Almeida</t>
  </si>
  <si>
    <t>Travessa de da Mota, 1</t>
  </si>
  <si>
    <t>+5548968332988</t>
  </si>
  <si>
    <t>maysamoreira@example.org</t>
  </si>
  <si>
    <t>940.613.785-20</t>
  </si>
  <si>
    <t>Théo Novaes</t>
  </si>
  <si>
    <t>Aeroporto Santos</t>
  </si>
  <si>
    <t>+5559907129336</t>
  </si>
  <si>
    <t>da-motacamila@example.net</t>
  </si>
  <si>
    <t>689.340.175-20</t>
  </si>
  <si>
    <t>Gustavo Henrique Nascimento</t>
  </si>
  <si>
    <t>Jardim de Pires, 99</t>
  </si>
  <si>
    <t>Abreu da Mata</t>
  </si>
  <si>
    <t>+5533921042373</t>
  </si>
  <si>
    <t>ycamara@example.com</t>
  </si>
  <si>
    <t>017.834.925-97</t>
  </si>
  <si>
    <t>Diego Vasconcelos</t>
  </si>
  <si>
    <t>Estrada de Cunha, 62</t>
  </si>
  <si>
    <t>+5503939842394</t>
  </si>
  <si>
    <t>novaesbeatriz@example.org</t>
  </si>
  <si>
    <t>064.152.897-30</t>
  </si>
  <si>
    <t>Mirella Cassiano</t>
  </si>
  <si>
    <t>Estação de Rios</t>
  </si>
  <si>
    <t>Castro de Moraes</t>
  </si>
  <si>
    <t>+5528977746958</t>
  </si>
  <si>
    <t>siqueiranathan@example.net</t>
  </si>
  <si>
    <t>782.495.603-29</t>
  </si>
  <si>
    <t>Juan Duarte</t>
  </si>
  <si>
    <t>Colônia João Guilherme Cavalcante, 20</t>
  </si>
  <si>
    <t>+5507937201294</t>
  </si>
  <si>
    <t>luccajesus@example.com</t>
  </si>
  <si>
    <t>401.382.756-53</t>
  </si>
  <si>
    <t>Isaque Martins</t>
  </si>
  <si>
    <t>Distrito Aylla Ribeiro, 92</t>
  </si>
  <si>
    <t>+5572971600712</t>
  </si>
  <si>
    <t>aparecidajoao-gabriel@example.org</t>
  </si>
  <si>
    <t>039.746.218-22</t>
  </si>
  <si>
    <t>Olívia Nunes</t>
  </si>
  <si>
    <t>Vale Yago Guerra</t>
  </si>
  <si>
    <t>+5583969321822</t>
  </si>
  <si>
    <t>rodrigo51@example.com</t>
  </si>
  <si>
    <t>615.037.824-17</t>
  </si>
  <si>
    <t>Benício Moraes</t>
  </si>
  <si>
    <t>Loteamento Sofia Peixoto, 35</t>
  </si>
  <si>
    <t>Moura de Sousa</t>
  </si>
  <si>
    <t>+5563952655235</t>
  </si>
  <si>
    <t>cda-costa@example.org</t>
  </si>
  <si>
    <t>650.941.738-39</t>
  </si>
  <si>
    <t>Erick Nascimento</t>
  </si>
  <si>
    <t>Praia Sá, 56</t>
  </si>
  <si>
    <t>Costela de Campos</t>
  </si>
  <si>
    <t>+55090981903137</t>
  </si>
  <si>
    <t>rda-cunha@example.org</t>
  </si>
  <si>
    <t>541.762.980-49</t>
  </si>
  <si>
    <t>Rodovia Clarice Barros, 357</t>
  </si>
  <si>
    <t>+5574933847781</t>
  </si>
  <si>
    <t>068.352.417-80</t>
  </si>
  <si>
    <t>Júlia Duarte</t>
  </si>
  <si>
    <t>Favela Barbosa, 9</t>
  </si>
  <si>
    <t>+5500964554786</t>
  </si>
  <si>
    <t>luizaoliveira@example.com</t>
  </si>
  <si>
    <t>845.096.127-02</t>
  </si>
  <si>
    <t>Ana Carolina Ferreira</t>
  </si>
  <si>
    <t>Jardim Maysa Sá, 11</t>
  </si>
  <si>
    <t>Leão Alegre</t>
  </si>
  <si>
    <t>+55036953489076</t>
  </si>
  <si>
    <t>limadante@example.com</t>
  </si>
  <si>
    <t>486.931.502-51</t>
  </si>
  <si>
    <t>Leandro Alves</t>
  </si>
  <si>
    <t>Viaduto de Ramos, 23</t>
  </si>
  <si>
    <t>da Conceição do Galho</t>
  </si>
  <si>
    <t>+5526952791600</t>
  </si>
  <si>
    <t>oliver46@example.org</t>
  </si>
  <si>
    <t>649.285.370-92</t>
  </si>
  <si>
    <t>Núcleo de Castro, 632</t>
  </si>
  <si>
    <t>+5545967186623</t>
  </si>
  <si>
    <t>renancassiano@example.org</t>
  </si>
  <si>
    <t>415.972.860-01</t>
  </si>
  <si>
    <t>Luara Barbosa</t>
  </si>
  <si>
    <t>Rodovia Correia, 5</t>
  </si>
  <si>
    <t>+5521942499907</t>
  </si>
  <si>
    <t>fonsecamaria-luiza@example.com</t>
  </si>
  <si>
    <t>390.761.842-40</t>
  </si>
  <si>
    <t>Travessa Melina Machado, 60</t>
  </si>
  <si>
    <t>+55007923618224</t>
  </si>
  <si>
    <t>yan37@example.org</t>
  </si>
  <si>
    <t>742.630.519-80</t>
  </si>
  <si>
    <t>Ana Carolina Novais</t>
  </si>
  <si>
    <t>Morro Sarah Silveira, 93</t>
  </si>
  <si>
    <t>+55062907751209</t>
  </si>
  <si>
    <t>gaelpinto@example.net</t>
  </si>
  <si>
    <t>069.475.381-57</t>
  </si>
  <si>
    <t>Yuri Pacheco</t>
  </si>
  <si>
    <t>Ladeira de Albuquerque, 69</t>
  </si>
  <si>
    <t>+5540977057056</t>
  </si>
  <si>
    <t>josuecamargo@example.com</t>
  </si>
  <si>
    <t>682.903.154-06</t>
  </si>
  <si>
    <t>Lorenzo da Rosa</t>
  </si>
  <si>
    <t>Vila Amanda Duarte, 17</t>
  </si>
  <si>
    <t>+5562965834913</t>
  </si>
  <si>
    <t>ucassiano@example.net</t>
  </si>
  <si>
    <t>592.764.830-47</t>
  </si>
  <si>
    <t>Luigi Leão</t>
  </si>
  <si>
    <t>Vale João Felipe Cardoso, 70</t>
  </si>
  <si>
    <t>+55086944178755</t>
  </si>
  <si>
    <t>galves@example.net</t>
  </si>
  <si>
    <t>308.257.964-74</t>
  </si>
  <si>
    <t>Maria Flor da Mata</t>
  </si>
  <si>
    <t>Vila Joaquim da Costa, 32</t>
  </si>
  <si>
    <t>+5508962827434</t>
  </si>
  <si>
    <t>407.319.582-41</t>
  </si>
  <si>
    <t>Maria Vitória Moura</t>
  </si>
  <si>
    <t>Aeroporto Teixeira, 48</t>
  </si>
  <si>
    <t>Sales das Flores</t>
  </si>
  <si>
    <t>+5581922772921</t>
  </si>
  <si>
    <t>viniciusmarques@example.net</t>
  </si>
  <si>
    <t>792.830.164-40</t>
  </si>
  <si>
    <t>Lagoa Câmara, 6</t>
  </si>
  <si>
    <t>+55016920989163</t>
  </si>
  <si>
    <t>alexia34@example.org</t>
  </si>
  <si>
    <t>260.837.495-65</t>
  </si>
  <si>
    <t>Anthony Gabriel Sousa</t>
  </si>
  <si>
    <t>Distrito de Barbosa, 31</t>
  </si>
  <si>
    <t>+5556997633854</t>
  </si>
  <si>
    <t>maria-vitoria73@example.net</t>
  </si>
  <si>
    <t>809.426.537-00</t>
  </si>
  <si>
    <t>Fernanda Nogueira</t>
  </si>
  <si>
    <t>Vila Joana Lima, 86</t>
  </si>
  <si>
    <t>Monteiro de Gomes</t>
  </si>
  <si>
    <t>+5518989422797</t>
  </si>
  <si>
    <t>rioshadassa@example.net</t>
  </si>
  <si>
    <t>716.834.529-09</t>
  </si>
  <si>
    <t>Carlos Eduardo Correia</t>
  </si>
  <si>
    <t>Aeroporto Silva, 51</t>
  </si>
  <si>
    <t>+5511944112322</t>
  </si>
  <si>
    <t>garciaanthony-gabriel@example.net</t>
  </si>
  <si>
    <t>520.796.843-29</t>
  </si>
  <si>
    <t>Pedro Henrique Pacheco</t>
  </si>
  <si>
    <t>Fazenda Aragão</t>
  </si>
  <si>
    <t>+5516982956923</t>
  </si>
  <si>
    <t>abreuian@example.com</t>
  </si>
  <si>
    <t>504.716.983-93</t>
  </si>
  <si>
    <t>Sarah Viana</t>
  </si>
  <si>
    <t>Quadra de Machado, 43</t>
  </si>
  <si>
    <t>+5525988538099</t>
  </si>
  <si>
    <t>silveirapedro-lucas@example.net</t>
  </si>
  <si>
    <t>158.694.230-15</t>
  </si>
  <si>
    <t>Juliana Câmara</t>
  </si>
  <si>
    <t>Conjunto Lívia Câmara</t>
  </si>
  <si>
    <t>+5513914074702</t>
  </si>
  <si>
    <t>monteiroeduardo@example.com</t>
  </si>
  <si>
    <t>061.743.589-84</t>
  </si>
  <si>
    <t>Travessa de Fogaça, 9</t>
  </si>
  <si>
    <t>+55012946982762</t>
  </si>
  <si>
    <t>jesusfrancisco@example.org</t>
  </si>
  <si>
    <t>481.937.256-46</t>
  </si>
  <si>
    <t>Alícia Brito</t>
  </si>
  <si>
    <t>Viaduto Juan Viana, 959</t>
  </si>
  <si>
    <t>+55056984818807</t>
  </si>
  <si>
    <t>epires@example.net</t>
  </si>
  <si>
    <t>498.576.130-39</t>
  </si>
  <si>
    <t>Maria Cecília Vasconcelos</t>
  </si>
  <si>
    <t>Viela de Ferreira, 86</t>
  </si>
  <si>
    <t>+5545977658115</t>
  </si>
  <si>
    <t>gaelrocha@example.com</t>
  </si>
  <si>
    <t>045.382.716-08</t>
  </si>
  <si>
    <t>Bernardo Campos</t>
  </si>
  <si>
    <t>Largo de Cunha, 2</t>
  </si>
  <si>
    <t>+5548924774940</t>
  </si>
  <si>
    <t>thalescunha@example.net</t>
  </si>
  <si>
    <t>204.769.315-25</t>
  </si>
  <si>
    <t>Kaique Fogaça</t>
  </si>
  <si>
    <t>Área de Rios, 2</t>
  </si>
  <si>
    <t>+55059973928397</t>
  </si>
  <si>
    <t>315.820.746-07</t>
  </si>
  <si>
    <t>Camila Lopes</t>
  </si>
  <si>
    <t>Passarela Fernandes, 62</t>
  </si>
  <si>
    <t>+5563932032923</t>
  </si>
  <si>
    <t>alvesigor@example.org</t>
  </si>
  <si>
    <t>437.916.528-00</t>
  </si>
  <si>
    <t>Rebeca da Cunha</t>
  </si>
  <si>
    <t>Lago Maria Isis Moura, 9</t>
  </si>
  <si>
    <t>+5530978336256</t>
  </si>
  <si>
    <t>nicole96@example.com</t>
  </si>
  <si>
    <t>542.789.316-46</t>
  </si>
  <si>
    <t>Praia Gonçalves, 73</t>
  </si>
  <si>
    <t>Montenegro Verde</t>
  </si>
  <si>
    <t>+5582943951486</t>
  </si>
  <si>
    <t>jose07@example.org</t>
  </si>
  <si>
    <t>268.354.017-53</t>
  </si>
  <si>
    <t>Otto Guerra</t>
  </si>
  <si>
    <t>Aeroporto de Caldeira, 31</t>
  </si>
  <si>
    <t>+5515942820889</t>
  </si>
  <si>
    <t>mariada-cruz@example.com</t>
  </si>
  <si>
    <t>217.540.938-41</t>
  </si>
  <si>
    <t>Dom Campos</t>
  </si>
  <si>
    <t>Praia de Barros, 913</t>
  </si>
  <si>
    <t>+5517910623697</t>
  </si>
  <si>
    <t>maiteda-mota@example.org</t>
  </si>
  <si>
    <t>285.143.076-90</t>
  </si>
  <si>
    <t>Isaac Moraes</t>
  </si>
  <si>
    <t>Estrada Oliver Fonseca, 98</t>
  </si>
  <si>
    <t>+55095917673666</t>
  </si>
  <si>
    <t>diego38@example.net</t>
  </si>
  <si>
    <t>173.804.259-60</t>
  </si>
  <si>
    <t>Maria Vitória Cavalcanti</t>
  </si>
  <si>
    <t>Núcleo Sousa, 75</t>
  </si>
  <si>
    <t>Abreu do Galho</t>
  </si>
  <si>
    <t>+5523939263861</t>
  </si>
  <si>
    <t>juan03@example.org</t>
  </si>
  <si>
    <t>328.510.476-71</t>
  </si>
  <si>
    <t>Ravy da Luz</t>
  </si>
  <si>
    <t>Favela Aparecida, 8</t>
  </si>
  <si>
    <t>+5596924796580</t>
  </si>
  <si>
    <t>jrios@example.net</t>
  </si>
  <si>
    <t>081.739.246-78</t>
  </si>
  <si>
    <t>Vereda Ayla Sousa, 709</t>
  </si>
  <si>
    <t>+5537901300489</t>
  </si>
  <si>
    <t>jcastro@example.com</t>
  </si>
  <si>
    <t>384.201.956-42</t>
  </si>
  <si>
    <t>Campo de Martins, 51</t>
  </si>
  <si>
    <t>+5549910539393</t>
  </si>
  <si>
    <t>almeidakaique@example.com</t>
  </si>
  <si>
    <t>786.043.159-93</t>
  </si>
  <si>
    <t>Joana Albuquerque</t>
  </si>
  <si>
    <t>Viaduto de Cirino, 83</t>
  </si>
  <si>
    <t>+5555939958184</t>
  </si>
  <si>
    <t>sofia78@example.net</t>
  </si>
  <si>
    <t>250.839.761-02</t>
  </si>
  <si>
    <t>João das Neves</t>
  </si>
  <si>
    <t>Viela Marcela Alves, 64</t>
  </si>
  <si>
    <t>+5599935125184</t>
  </si>
  <si>
    <t>camposmelina@example.net</t>
  </si>
  <si>
    <t>485.097.213-60</t>
  </si>
  <si>
    <t>Maria Vitória Correia</t>
  </si>
  <si>
    <t>Travessa Gonçalves, 46</t>
  </si>
  <si>
    <t>+55045971078316</t>
  </si>
  <si>
    <t>oliviafreitas@example.com</t>
  </si>
  <si>
    <t>476.582.391-19</t>
  </si>
  <si>
    <t>Emanuelly Lopes</t>
  </si>
  <si>
    <t>Núcleo Duarte, 51</t>
  </si>
  <si>
    <t>+5573976208405</t>
  </si>
  <si>
    <t>amelo@example.com</t>
  </si>
  <si>
    <t>962.530.187-95</t>
  </si>
  <si>
    <t>Praia Emanuella Martins</t>
  </si>
  <si>
    <t>+5582914686264</t>
  </si>
  <si>
    <t>albuquerquepietro@example.org</t>
  </si>
  <si>
    <t>367.895.102-30</t>
  </si>
  <si>
    <t>Ana Liz Macedo</t>
  </si>
  <si>
    <t>Esplanada de Andrade, 847</t>
  </si>
  <si>
    <t>Fogaça das Flores</t>
  </si>
  <si>
    <t>+55013969818336</t>
  </si>
  <si>
    <t>da-matajoao-vitor@example.net</t>
  </si>
  <si>
    <t>148.703.256-08</t>
  </si>
  <si>
    <t>Isabelly Gonçalves</t>
  </si>
  <si>
    <t>Colônia de Azevedo</t>
  </si>
  <si>
    <t>Camargo das Pedras</t>
  </si>
  <si>
    <t>+55099999657055</t>
  </si>
  <si>
    <t>alexia64@example.com</t>
  </si>
  <si>
    <t>875.096.231-03</t>
  </si>
  <si>
    <t>Caio Santos</t>
  </si>
  <si>
    <t>Estrada de Macedo</t>
  </si>
  <si>
    <t>+55077921893310</t>
  </si>
  <si>
    <t>limavitor@example.org</t>
  </si>
  <si>
    <t>234.768.509-00</t>
  </si>
  <si>
    <t>Largo Danilo Casa Grande, 35</t>
  </si>
  <si>
    <t>da Mota de Marques</t>
  </si>
  <si>
    <t>+5581926404857</t>
  </si>
  <si>
    <t>fariasmaria-isis@example.org</t>
  </si>
  <si>
    <t>470.165.938-00</t>
  </si>
  <si>
    <t>Viela Maria Luiza Barbosa, 9</t>
  </si>
  <si>
    <t>+55087907877765</t>
  </si>
  <si>
    <t>da-cruzisaac@example.com</t>
  </si>
  <si>
    <t>760.821.594-11</t>
  </si>
  <si>
    <t>Maria Flor Pimenta</t>
  </si>
  <si>
    <t>Trecho Moreira, 91</t>
  </si>
  <si>
    <t>Almeida de Garcia</t>
  </si>
  <si>
    <t>+5561919122317</t>
  </si>
  <si>
    <t>vpeixoto@example.net</t>
  </si>
  <si>
    <t>459.861.073-57</t>
  </si>
  <si>
    <t>Ana Júlia Jesus</t>
  </si>
  <si>
    <t>Condomínio Stephany da Luz, 85</t>
  </si>
  <si>
    <t>+55079947875182</t>
  </si>
  <si>
    <t>vianajoao@example.org</t>
  </si>
  <si>
    <t>560.712.843-17</t>
  </si>
  <si>
    <t>Heloísa das Neves</t>
  </si>
  <si>
    <t>Condomínio Nicole Novais, 58</t>
  </si>
  <si>
    <t>+5544919443322</t>
  </si>
  <si>
    <t>ffernandes@example.com</t>
  </si>
  <si>
    <t>861.340.529-06</t>
  </si>
  <si>
    <t>Alícia das Neves</t>
  </si>
  <si>
    <t>Avenida José Aragão, 452</t>
  </si>
  <si>
    <t>+55073927371121</t>
  </si>
  <si>
    <t>tfonseca@example.net</t>
  </si>
  <si>
    <t>483.172.509-97</t>
  </si>
  <si>
    <t>Pietro Abreu</t>
  </si>
  <si>
    <t>Conjunto de Rios, 25</t>
  </si>
  <si>
    <t>Ramos da Prata</t>
  </si>
  <si>
    <t>+55005919658833</t>
  </si>
  <si>
    <t>maria-fernandadas-neves@example.net</t>
  </si>
  <si>
    <t>182.764.953-46</t>
  </si>
  <si>
    <t>Ravi Vieira</t>
  </si>
  <si>
    <t>Alameda de Jesus, 41</t>
  </si>
  <si>
    <t>+5536931857031</t>
  </si>
  <si>
    <t>enzocunha@example.com</t>
  </si>
  <si>
    <t>849.723.560-65</t>
  </si>
  <si>
    <t>João Gabriel Correia</t>
  </si>
  <si>
    <t>Campo Fogaça, 37</t>
  </si>
  <si>
    <t>+5566999406749</t>
  </si>
  <si>
    <t>emanuella06@example.com</t>
  </si>
  <si>
    <t>809.251.734-79</t>
  </si>
  <si>
    <t>Hadassa Borges</t>
  </si>
  <si>
    <t>Praça de Costa, 847</t>
  </si>
  <si>
    <t>Costela de da Costa</t>
  </si>
  <si>
    <t>+5507916475077</t>
  </si>
  <si>
    <t>pietracavalcante@example.org</t>
  </si>
  <si>
    <t>643.089.752-47</t>
  </si>
  <si>
    <t>Isaque Câmara</t>
  </si>
  <si>
    <t>Rua Amanda da Rosa, 58</t>
  </si>
  <si>
    <t>+5583972653601</t>
  </si>
  <si>
    <t>benicio61@example.org</t>
  </si>
  <si>
    <t>890.415.732-32</t>
  </si>
  <si>
    <t>Estrada de Costela</t>
  </si>
  <si>
    <t>+55086963802501</t>
  </si>
  <si>
    <t>murilo35@example.com</t>
  </si>
  <si>
    <t>785.463.912-46</t>
  </si>
  <si>
    <t>Carolina Ferreira</t>
  </si>
  <si>
    <t>Fazenda Barbosa, 673</t>
  </si>
  <si>
    <t>+5570929169525</t>
  </si>
  <si>
    <t>maysacamara@example.net</t>
  </si>
  <si>
    <t>024.975.136-43</t>
  </si>
  <si>
    <t>Ester Azevedo</t>
  </si>
  <si>
    <t>Travessa Pedro Henrique Dias, 82</t>
  </si>
  <si>
    <t>+5529915541837</t>
  </si>
  <si>
    <t>julianagomes@example.net</t>
  </si>
  <si>
    <t>427.819.630-03</t>
  </si>
  <si>
    <t>Maria Sophia Brito</t>
  </si>
  <si>
    <t>Rua Aparecida, 32</t>
  </si>
  <si>
    <t>+5574937933620</t>
  </si>
  <si>
    <t>rezendeisabelly@example.net</t>
  </si>
  <si>
    <t>734.961.280-03</t>
  </si>
  <si>
    <t>Jade Teixeira</t>
  </si>
  <si>
    <t>Lago Cunha, 509</t>
  </si>
  <si>
    <t>+5594973781905</t>
  </si>
  <si>
    <t>jjesus@example.net</t>
  </si>
  <si>
    <t>084.391.625-70</t>
  </si>
  <si>
    <t>Julia Moura</t>
  </si>
  <si>
    <t>Vila de Sousa</t>
  </si>
  <si>
    <t>Casa Grande do Amparo</t>
  </si>
  <si>
    <t>+5506911700315</t>
  </si>
  <si>
    <t>liz09@example.com</t>
  </si>
  <si>
    <t>743.015.986-93</t>
  </si>
  <si>
    <t>Lucas Moreira</t>
  </si>
  <si>
    <t>Campo Francisco Monteiro, 38</t>
  </si>
  <si>
    <t>Porto do Campo</t>
  </si>
  <si>
    <t>+5574994566998</t>
  </si>
  <si>
    <t>samuel94@example.com</t>
  </si>
  <si>
    <t>396.154.027-61</t>
  </si>
  <si>
    <t>Sítio Davi Lucas Montenegro, 5</t>
  </si>
  <si>
    <t>+5542913377580</t>
  </si>
  <si>
    <t>joao-pedro80@example.com</t>
  </si>
  <si>
    <t>423.708.596-10</t>
  </si>
  <si>
    <t>Distrito de Sales, 46</t>
  </si>
  <si>
    <t>+5517934552252</t>
  </si>
  <si>
    <t>da-cruzisis@example.com</t>
  </si>
  <si>
    <t>704.568.391-00</t>
  </si>
  <si>
    <t>Alana Viana</t>
  </si>
  <si>
    <t>Núcleo de Cardoso, 13</t>
  </si>
  <si>
    <t>+55099929727249</t>
  </si>
  <si>
    <t>joaquim64@example.com</t>
  </si>
  <si>
    <t>467.258.931-55</t>
  </si>
  <si>
    <t>Esther Pimenta</t>
  </si>
  <si>
    <t>Aeroporto de Leão, 577</t>
  </si>
  <si>
    <t>+55006943414919</t>
  </si>
  <si>
    <t>heloisa15@example.com</t>
  </si>
  <si>
    <t>289.736.405-00</t>
  </si>
  <si>
    <t>Amanda Viana</t>
  </si>
  <si>
    <t>Travessa Emanuel Pacheco</t>
  </si>
  <si>
    <t>+5538940556943</t>
  </si>
  <si>
    <t>brenda21@example.org</t>
  </si>
  <si>
    <t>623.419.780-96</t>
  </si>
  <si>
    <t>Maria Luiza Mendonça</t>
  </si>
  <si>
    <t>Recanto Silveira, 50</t>
  </si>
  <si>
    <t>+55058939431290</t>
  </si>
  <si>
    <t>481.973.056-84</t>
  </si>
  <si>
    <t>Oliver Sá</t>
  </si>
  <si>
    <t>Pátio de Borges, 21</t>
  </si>
  <si>
    <t>+5572979452682</t>
  </si>
  <si>
    <t>oliveiramarina@example.com</t>
  </si>
  <si>
    <t>058.637.914-20</t>
  </si>
  <si>
    <t>Morro da Rosa, 41</t>
  </si>
  <si>
    <t>+55006954203368</t>
  </si>
  <si>
    <t>034.281.795-79</t>
  </si>
  <si>
    <t>Maria Alice Ribeiro</t>
  </si>
  <si>
    <t>Estação Maria Cecília Gonçalves, 23</t>
  </si>
  <si>
    <t>+55018959159467</t>
  </si>
  <si>
    <t>jesusclara@example.com</t>
  </si>
  <si>
    <t>175.624.390-52</t>
  </si>
  <si>
    <t>Arthur Gabriel Freitas</t>
  </si>
  <si>
    <t>Ladeira Natália Vieira, 1</t>
  </si>
  <si>
    <t>+5565951715572</t>
  </si>
  <si>
    <t>gustavoda-luz@example.org</t>
  </si>
  <si>
    <t>310.582.964-42</t>
  </si>
  <si>
    <t>Theo Farias</t>
  </si>
  <si>
    <t>Rodovia Leão, 164</t>
  </si>
  <si>
    <t>+5516960047483</t>
  </si>
  <si>
    <t>leofarias@example.com</t>
  </si>
  <si>
    <t>945.703.286-10</t>
  </si>
  <si>
    <t>Emanuella Sá</t>
  </si>
  <si>
    <t>Aeroporto de Martins, 157</t>
  </si>
  <si>
    <t>Sampaio do Oeste</t>
  </si>
  <si>
    <t>+5594942254854</t>
  </si>
  <si>
    <t>moraesleticia@example.com</t>
  </si>
  <si>
    <t>741.682.509-11</t>
  </si>
  <si>
    <t>Recanto Gabriela Lima, 1</t>
  </si>
  <si>
    <t>+5588900257057</t>
  </si>
  <si>
    <t>bentojesus@example.net</t>
  </si>
  <si>
    <t>394.508.671-00</t>
  </si>
  <si>
    <t>Maria Luísa Carvalho</t>
  </si>
  <si>
    <t>Vale Joana Rocha, 86</t>
  </si>
  <si>
    <t>Marques de Caldeira</t>
  </si>
  <si>
    <t>+5530921181476</t>
  </si>
  <si>
    <t>320.519.467-52</t>
  </si>
  <si>
    <t>Ana Cecília da Conceição</t>
  </si>
  <si>
    <t>Condomínio Nicole Câmara, 12</t>
  </si>
  <si>
    <t>Moreira do Norte</t>
  </si>
  <si>
    <t>+5599924955485</t>
  </si>
  <si>
    <t>davi-luccaramos@example.org</t>
  </si>
  <si>
    <t>190.326.587-86</t>
  </si>
  <si>
    <t>Vale Mateus Souza, 466</t>
  </si>
  <si>
    <t>+5568989541222</t>
  </si>
  <si>
    <t>viniciusmelo@example.net</t>
  </si>
  <si>
    <t>807.941.236-78</t>
  </si>
  <si>
    <t>João Vitor Fernandes</t>
  </si>
  <si>
    <t>Residencial Oliveira</t>
  </si>
  <si>
    <t>Aparecida de da Mota</t>
  </si>
  <si>
    <t>+5563928808047</t>
  </si>
  <si>
    <t>104.953.628-24</t>
  </si>
  <si>
    <t>Ravi Lucca Novais</t>
  </si>
  <si>
    <t>Praça Maya Costela, 51</t>
  </si>
  <si>
    <t>+5599914606821</t>
  </si>
  <si>
    <t>382.716.905-40</t>
  </si>
  <si>
    <t>Natália Camargo</t>
  </si>
  <si>
    <t>Conjunto Levi Nascimento, 96</t>
  </si>
  <si>
    <t>+55049989919422</t>
  </si>
  <si>
    <t>maria-luiza97@example.net</t>
  </si>
  <si>
    <t>684.250.937-83</t>
  </si>
  <si>
    <t>Lavínia Caldeira</t>
  </si>
  <si>
    <t>Área Moreira, 36</t>
  </si>
  <si>
    <t>+5523988920554</t>
  </si>
  <si>
    <t>385.296.407-56</t>
  </si>
  <si>
    <t>Bárbara Marques</t>
  </si>
  <si>
    <t>Largo Pimenta, 90</t>
  </si>
  <si>
    <t>+5583969255159</t>
  </si>
  <si>
    <t>bbarros@example.org</t>
  </si>
  <si>
    <t>890.137.456-01</t>
  </si>
  <si>
    <t>Rua de Gonçalves</t>
  </si>
  <si>
    <t>Nunes de da Mota</t>
  </si>
  <si>
    <t>+5546972511334</t>
  </si>
  <si>
    <t>297.013.586-86</t>
  </si>
  <si>
    <t>Pietro da Paz</t>
  </si>
  <si>
    <t>Lagoa Lucca Ferreira, 28</t>
  </si>
  <si>
    <t>+5593923091962</t>
  </si>
  <si>
    <t>ayla69@example.com</t>
  </si>
  <si>
    <t xml:space="preserve"> O serviço foi interrompido sem aviso prévio</t>
  </si>
  <si>
    <t>179.430.268-96</t>
  </si>
  <si>
    <t>Heloisa Lima</t>
  </si>
  <si>
    <t>Ladeira Ana Clara Correia, 39</t>
  </si>
  <si>
    <t>+5588964085290</t>
  </si>
  <si>
    <t>esther62@example.com</t>
  </si>
  <si>
    <t>064.597.823-00</t>
  </si>
  <si>
    <t>Marcela Pacheco</t>
  </si>
  <si>
    <t>Praia de Santos</t>
  </si>
  <si>
    <t>Moreira de Borges</t>
  </si>
  <si>
    <t>+55050905984933</t>
  </si>
  <si>
    <t>abreusabrina@example.com</t>
  </si>
  <si>
    <t>178.450.296-02</t>
  </si>
  <si>
    <t>Esplanada Luara Albuquerque</t>
  </si>
  <si>
    <t>Castro Verde</t>
  </si>
  <si>
    <t>+5520922139323</t>
  </si>
  <si>
    <t>vasconcelosrebeca@example.org</t>
  </si>
  <si>
    <t>864.527.190-76</t>
  </si>
  <si>
    <t>Henrique Teixeira</t>
  </si>
  <si>
    <t>Ladeira Pires, 77</t>
  </si>
  <si>
    <t>+55090902975173</t>
  </si>
  <si>
    <t>otavio27@example.com</t>
  </si>
  <si>
    <t>017.834.269-69</t>
  </si>
  <si>
    <t>Largo Agatha Borges, 14</t>
  </si>
  <si>
    <t>+5544934489890</t>
  </si>
  <si>
    <t>da-motamaria-luiza@example.org</t>
  </si>
  <si>
    <t>694.708.531-48</t>
  </si>
  <si>
    <t>Valentim Pereira</t>
  </si>
  <si>
    <t>Distrito Caroline da Cunha</t>
  </si>
  <si>
    <t>+5556973386729</t>
  </si>
  <si>
    <t>938.517.462-28</t>
  </si>
  <si>
    <t>Evelyn Macedo</t>
  </si>
  <si>
    <t>Via Souza, 7</t>
  </si>
  <si>
    <t>Cavalcante de da Rocha</t>
  </si>
  <si>
    <t>+5586922451525</t>
  </si>
  <si>
    <t>sbarbosa@example.com</t>
  </si>
  <si>
    <t>791.368.052-03</t>
  </si>
  <si>
    <t>Vereda Maria Nunes, 74</t>
  </si>
  <si>
    <t>+5595995560895</t>
  </si>
  <si>
    <t>ferreirapietra@example.com</t>
  </si>
  <si>
    <t>063.271.985-03</t>
  </si>
  <si>
    <t>Sarah Cirino</t>
  </si>
  <si>
    <t>Recanto Silveira</t>
  </si>
  <si>
    <t>+5519919267074</t>
  </si>
  <si>
    <t>varagao@example.net</t>
  </si>
  <si>
    <t>430.516.298-98</t>
  </si>
  <si>
    <t>Ágatha Pimenta</t>
  </si>
  <si>
    <t>Passarela de Barbosa, 909</t>
  </si>
  <si>
    <t>+5547984013411</t>
  </si>
  <si>
    <t>ylima@example.com</t>
  </si>
  <si>
    <t>734.562.819-19</t>
  </si>
  <si>
    <t>Avenida Gustavo da Paz, 801</t>
  </si>
  <si>
    <t>+5520944179607</t>
  </si>
  <si>
    <t>liam58@example.net</t>
  </si>
  <si>
    <t>709.615.823-59</t>
  </si>
  <si>
    <t>Fazenda Maria Clara Moreira, 50</t>
  </si>
  <si>
    <t>+55057925436698</t>
  </si>
  <si>
    <t>teixeirarael@example.net</t>
  </si>
  <si>
    <t>915.438.076-66</t>
  </si>
  <si>
    <t>Bernardo Monteiro</t>
  </si>
  <si>
    <t>Rua Maria Julia Mendonça, 28</t>
  </si>
  <si>
    <t>+5505915258465</t>
  </si>
  <si>
    <t>bfonseca@example.org</t>
  </si>
  <si>
    <t>853.294.167-28</t>
  </si>
  <si>
    <t>Stella Araújo</t>
  </si>
  <si>
    <t>Via Pacheco, 347</t>
  </si>
  <si>
    <t>+5537932591678</t>
  </si>
  <si>
    <t>sabrinada-cruz@example.com</t>
  </si>
  <si>
    <t>670.241.389-04</t>
  </si>
  <si>
    <t>Felipe Duarte</t>
  </si>
  <si>
    <t>Trecho de da Luz, 2</t>
  </si>
  <si>
    <t>Nascimento do Oeste</t>
  </si>
  <si>
    <t>+5564903061174</t>
  </si>
  <si>
    <t>ribeiroenzo@example.com</t>
  </si>
  <si>
    <t>749.236.810-04</t>
  </si>
  <si>
    <t>Ana Beatriz Novaes</t>
  </si>
  <si>
    <t>Residencial de Camargo, 87</t>
  </si>
  <si>
    <t>Câmara da Mata</t>
  </si>
  <si>
    <t>+55086970139598</t>
  </si>
  <si>
    <t>antony36@example.org</t>
  </si>
  <si>
    <t>045.627.138-44</t>
  </si>
  <si>
    <t>Samuel Barbosa</t>
  </si>
  <si>
    <t>Residencial Joana Lopes, 1</t>
  </si>
  <si>
    <t>+5531912240270</t>
  </si>
  <si>
    <t>lopesvalentina@example.net</t>
  </si>
  <si>
    <t>692.784.351-55</t>
  </si>
  <si>
    <t>Maria Helena Rios</t>
  </si>
  <si>
    <t>Colônia de Monteiro, 2</t>
  </si>
  <si>
    <t>+5580902412078</t>
  </si>
  <si>
    <t>paulo80@example.net</t>
  </si>
  <si>
    <t>472.130.598-23</t>
  </si>
  <si>
    <t>Colônia de da Mata</t>
  </si>
  <si>
    <t>+5520982269879</t>
  </si>
  <si>
    <t>das-nevesbernardo@example.com</t>
  </si>
  <si>
    <t>735.681.290-86</t>
  </si>
  <si>
    <t>João Vitor Souza</t>
  </si>
  <si>
    <t>Vale de Araújo, 92</t>
  </si>
  <si>
    <t>+55014925962078</t>
  </si>
  <si>
    <t>limamaria-flor@example.net</t>
  </si>
  <si>
    <t xml:space="preserve"> Senti que meu feedback foi valorizado e considerado</t>
  </si>
  <si>
    <t>168.724.903-22</t>
  </si>
  <si>
    <t>Josué Sales</t>
  </si>
  <si>
    <t>Via Vasconcelos</t>
  </si>
  <si>
    <t>+5591931461369</t>
  </si>
  <si>
    <t>pedro-henriquedas-neves@example.net</t>
  </si>
  <si>
    <t>671.042.893-13</t>
  </si>
  <si>
    <t>Daniel Pereira</t>
  </si>
  <si>
    <t>Alameda Aylla Rezende</t>
  </si>
  <si>
    <t>+5539909769505</t>
  </si>
  <si>
    <t>vinicius48@example.org</t>
  </si>
  <si>
    <t>149.572.063-25</t>
  </si>
  <si>
    <t>Maria Julia Nascimento</t>
  </si>
  <si>
    <t>Área de Montenegro</t>
  </si>
  <si>
    <t>+5568920422227</t>
  </si>
  <si>
    <t>hpeixoto@example.net</t>
  </si>
  <si>
    <t>863.051.492-24</t>
  </si>
  <si>
    <t>Benjamim Montenegro</t>
  </si>
  <si>
    <t>Estrada de Marques, 921</t>
  </si>
  <si>
    <t>+55030989189151</t>
  </si>
  <si>
    <t>lmoura@example.org</t>
  </si>
  <si>
    <t>234.961.780-78</t>
  </si>
  <si>
    <t>Diego Cassiano</t>
  </si>
  <si>
    <t>Feira Ísis Cassiano, 43</t>
  </si>
  <si>
    <t>Camargo de Moura</t>
  </si>
  <si>
    <t>+5589942849011</t>
  </si>
  <si>
    <t>isis39@example.org</t>
  </si>
  <si>
    <t>306.571.249-07</t>
  </si>
  <si>
    <t>Natália Garcia</t>
  </si>
  <si>
    <t>Feira de Souza, 41</t>
  </si>
  <si>
    <t>+55025984332213</t>
  </si>
  <si>
    <t>enzoda-mota@example.com</t>
  </si>
  <si>
    <t>250.479.638-29</t>
  </si>
  <si>
    <t>Noah Pastor</t>
  </si>
  <si>
    <t>Trevo Marques, 4</t>
  </si>
  <si>
    <t>+5545959911784</t>
  </si>
  <si>
    <t>arthurferreira@example.org</t>
  </si>
  <si>
    <t>189.703.526-86</t>
  </si>
  <si>
    <t>Apollo da Cruz</t>
  </si>
  <si>
    <t>Travessa de Alves, 402</t>
  </si>
  <si>
    <t>+5584936412582</t>
  </si>
  <si>
    <t>sampaiosarah@example.com</t>
  </si>
  <si>
    <t>814.327.065-35</t>
  </si>
  <si>
    <t>Arthur Vargas</t>
  </si>
  <si>
    <t>Residencial de Peixoto, 95</t>
  </si>
  <si>
    <t>+55004928024420</t>
  </si>
  <si>
    <t>luanoliveira@example.com</t>
  </si>
  <si>
    <t>034.891.572-14</t>
  </si>
  <si>
    <t>Marina Pires</t>
  </si>
  <si>
    <t>Loteamento Caldeira, 81</t>
  </si>
  <si>
    <t>Marques de Aparecida</t>
  </si>
  <si>
    <t>+5556932180455</t>
  </si>
  <si>
    <t>matheus27@example.com</t>
  </si>
  <si>
    <t>928.730.654-00</t>
  </si>
  <si>
    <t>Ana Vitória Sampaio</t>
  </si>
  <si>
    <t>Favela Nascimento, 31</t>
  </si>
  <si>
    <t>Rios dos Dourados</t>
  </si>
  <si>
    <t>+55041924299591</t>
  </si>
  <si>
    <t>da-pazluisa@example.com</t>
  </si>
  <si>
    <t>692.150.837-40</t>
  </si>
  <si>
    <t>Kamilly Sampaio</t>
  </si>
  <si>
    <t>Fazenda de Duarte, 57</t>
  </si>
  <si>
    <t>+5563973221539</t>
  </si>
  <si>
    <t>heloisasilva@example.org</t>
  </si>
  <si>
    <t>921.587.034-23</t>
  </si>
  <si>
    <t>Ester Andrade</t>
  </si>
  <si>
    <t>Sítio Alana Gomes, 62</t>
  </si>
  <si>
    <t>+5527918341854</t>
  </si>
  <si>
    <t>vsa@example.org</t>
  </si>
  <si>
    <t>152.704.869-11</t>
  </si>
  <si>
    <t>Ravy Fogaça</t>
  </si>
  <si>
    <t>Feira de Farias, 29</t>
  </si>
  <si>
    <t>+55072954694274</t>
  </si>
  <si>
    <t>leobarros@example.net</t>
  </si>
  <si>
    <t xml:space="preserve"> O atendimento foi excelente, me senti valorizado</t>
  </si>
  <si>
    <t>809.457.231-05</t>
  </si>
  <si>
    <t>Pedro Henrique Freitas</t>
  </si>
  <si>
    <t>Parque de Alves, 54</t>
  </si>
  <si>
    <t>+5508939066200</t>
  </si>
  <si>
    <t>helena34@example.net</t>
  </si>
  <si>
    <t>260.749.318-87</t>
  </si>
  <si>
    <t>Fernanda da Cruz</t>
  </si>
  <si>
    <t>Passarela de Barbosa, 89</t>
  </si>
  <si>
    <t>+5569937245015</t>
  </si>
  <si>
    <t>pimentaisadora@example.org</t>
  </si>
  <si>
    <t>901.634.285-06</t>
  </si>
  <si>
    <t>Brayan Gonçalves</t>
  </si>
  <si>
    <t>Avenida Ana Lívia Rezende, 94</t>
  </si>
  <si>
    <t>+5558948705468</t>
  </si>
  <si>
    <t>cavalcantilarissa@example.com</t>
  </si>
  <si>
    <t>695.302.784-38</t>
  </si>
  <si>
    <t>Kaique Cavalcante</t>
  </si>
  <si>
    <t>Aeroporto Pastor, 52</t>
  </si>
  <si>
    <t>+5597943831258</t>
  </si>
  <si>
    <t>lucasgarcia@example.org</t>
  </si>
  <si>
    <t>802.579.631-03</t>
  </si>
  <si>
    <t>Morro Pimenta, 319</t>
  </si>
  <si>
    <t>+5582933759492</t>
  </si>
  <si>
    <t>leviporto@example.org</t>
  </si>
  <si>
    <t>267.540.813-17</t>
  </si>
  <si>
    <t>Ravi Santos</t>
  </si>
  <si>
    <t>Colônia Mariane Costela, 8</t>
  </si>
  <si>
    <t>+5587916342851</t>
  </si>
  <si>
    <t>valentinanascimento@example.com</t>
  </si>
  <si>
    <t>914.280.657-76</t>
  </si>
  <si>
    <t>Maria Helena Costa</t>
  </si>
  <si>
    <t>Trevo de Teixeira, 5</t>
  </si>
  <si>
    <t>+5525924281592</t>
  </si>
  <si>
    <t>ncamara@example.com</t>
  </si>
  <si>
    <t>526.471.893-82</t>
  </si>
  <si>
    <t>+5590905794014</t>
  </si>
  <si>
    <t>murilobarbosa@example.org</t>
  </si>
  <si>
    <t>046.927.853-65</t>
  </si>
  <si>
    <t>Apollo Nunes</t>
  </si>
  <si>
    <t>Vereda de Peixoto, 231</t>
  </si>
  <si>
    <t>+55063997168727</t>
  </si>
  <si>
    <t>ioliveira@example.com</t>
  </si>
  <si>
    <t>794.256.310-34</t>
  </si>
  <si>
    <t>Léo Montenegro</t>
  </si>
  <si>
    <t>+5547971757388</t>
  </si>
  <si>
    <t>nogueiralorenzo@example.com</t>
  </si>
  <si>
    <t>936.521.487-46</t>
  </si>
  <si>
    <t>Matheus Gomes</t>
  </si>
  <si>
    <t>Vereda Bella Castro, 681</t>
  </si>
  <si>
    <t>+55047960004041</t>
  </si>
  <si>
    <t>gcaldeira@example.org</t>
  </si>
  <si>
    <t>473.521.680-44</t>
  </si>
  <si>
    <t>Elisa da Rosa</t>
  </si>
  <si>
    <t>Condomínio Gabriela da Rocha</t>
  </si>
  <si>
    <t>+5597992753158</t>
  </si>
  <si>
    <t>luiz-gustavomendonca@example.net</t>
  </si>
  <si>
    <t xml:space="preserve"> A equipe fez um ótimo trabalho em me ajudar, muito obrigado!</t>
  </si>
  <si>
    <t>095.843.721-14</t>
  </si>
  <si>
    <t>Kevin Sá</t>
  </si>
  <si>
    <t>Praia Marques</t>
  </si>
  <si>
    <t>+5589977935968</t>
  </si>
  <si>
    <t>maria-juliavieira@example.com</t>
  </si>
  <si>
    <t>291.374.508-32</t>
  </si>
  <si>
    <t>Sarah Garcia</t>
  </si>
  <si>
    <t>Residencial Cunha, 8</t>
  </si>
  <si>
    <t>+55002919558226</t>
  </si>
  <si>
    <t>upinto@example.org</t>
  </si>
  <si>
    <t>109.286.354-06</t>
  </si>
  <si>
    <t>Vale de Moraes</t>
  </si>
  <si>
    <t>+5598958860909</t>
  </si>
  <si>
    <t>eduarte@example.com</t>
  </si>
  <si>
    <t>307.261.984-04</t>
  </si>
  <si>
    <t>Cauã Mendonça</t>
  </si>
  <si>
    <t>Viaduto de Costela, 73</t>
  </si>
  <si>
    <t>+5527912162111</t>
  </si>
  <si>
    <t>sfernandes@example.net</t>
  </si>
  <si>
    <t>705.123.649-07</t>
  </si>
  <si>
    <t>Rodrigo Machado</t>
  </si>
  <si>
    <t>Parque Brito</t>
  </si>
  <si>
    <t>Alves de Macedo</t>
  </si>
  <si>
    <t>+5584900514382</t>
  </si>
  <si>
    <t>lucasvargas@example.net</t>
  </si>
  <si>
    <t>524.076.893-56</t>
  </si>
  <si>
    <t>Pedro Lucas Ramos</t>
  </si>
  <si>
    <t>Sítio Melina Pereira, 32</t>
  </si>
  <si>
    <t>+5594957304369</t>
  </si>
  <si>
    <t>lorenzoda-conceicao@example.com</t>
  </si>
  <si>
    <t>395.610.728-40</t>
  </si>
  <si>
    <t>Evelyn Mendonça</t>
  </si>
  <si>
    <t>Trecho Montenegro, 63</t>
  </si>
  <si>
    <t>+5517949706979</t>
  </si>
  <si>
    <t>jpires@example.net</t>
  </si>
  <si>
    <t>823.159.764-64</t>
  </si>
  <si>
    <t>Pietro Peixoto</t>
  </si>
  <si>
    <t>Recanto de da Mata, 7</t>
  </si>
  <si>
    <t>+5577922528215</t>
  </si>
  <si>
    <t>gabrielmendes@example.com</t>
  </si>
  <si>
    <t>796.183.254-82</t>
  </si>
  <si>
    <t>Ryan Pimenta</t>
  </si>
  <si>
    <t>Travessa de Macedo, 79</t>
  </si>
  <si>
    <t>+5500995029035</t>
  </si>
  <si>
    <t>limasabrina@example.net</t>
  </si>
  <si>
    <t>097.318.642-96</t>
  </si>
  <si>
    <t>Arthur Gabriel Teixeira</t>
  </si>
  <si>
    <t>Fazenda de Rios, 37</t>
  </si>
  <si>
    <t>+5552932968730</t>
  </si>
  <si>
    <t>pimentaana-liz@example.net</t>
  </si>
  <si>
    <t>785.364.912-64</t>
  </si>
  <si>
    <t>Raquel Guerra</t>
  </si>
  <si>
    <t>Residencial Luiza Campos, 4</t>
  </si>
  <si>
    <t>+5514999477885</t>
  </si>
  <si>
    <t>aylla75@example.org</t>
  </si>
  <si>
    <t>845.697.013-10</t>
  </si>
  <si>
    <t>Jade Sales</t>
  </si>
  <si>
    <t>Distrito Peixoto</t>
  </si>
  <si>
    <t>+5543969394038</t>
  </si>
  <si>
    <t>peixotohellena@example.org</t>
  </si>
  <si>
    <t>465.978.023-65</t>
  </si>
  <si>
    <t>Giovanna Monteiro</t>
  </si>
  <si>
    <t>Área de Cirino, 599</t>
  </si>
  <si>
    <t>+5502919927333</t>
  </si>
  <si>
    <t>gomesjoaquim@example.org</t>
  </si>
  <si>
    <t>251.783.906-95</t>
  </si>
  <si>
    <t>Bento Leão</t>
  </si>
  <si>
    <t>Alameda Lucca Cavalcante, 42</t>
  </si>
  <si>
    <t>+55006960573175</t>
  </si>
  <si>
    <t>marquesvitor-hugo@example.net</t>
  </si>
  <si>
    <t>945.278.310-97</t>
  </si>
  <si>
    <t>Ayla Garcia</t>
  </si>
  <si>
    <t>Rodovia de da Conceição, 76</t>
  </si>
  <si>
    <t>+5523932194707</t>
  </si>
  <si>
    <t>emanuelmachado@example.net</t>
  </si>
  <si>
    <t>269.753.081-95</t>
  </si>
  <si>
    <t>Aylla Cassiano</t>
  </si>
  <si>
    <t>Trevo Sales, 53</t>
  </si>
  <si>
    <t>+5500977593884</t>
  </si>
  <si>
    <t>vfreitas@example.net</t>
  </si>
  <si>
    <t>512.486.093-60</t>
  </si>
  <si>
    <t>Stella Sousa</t>
  </si>
  <si>
    <t>Rodovia de Pinto, 5</t>
  </si>
  <si>
    <t>+5533987363431</t>
  </si>
  <si>
    <t>845.916.237-00</t>
  </si>
  <si>
    <t>Cecilia Fonseca</t>
  </si>
  <si>
    <t>Condomínio Hellena Novaes, 649</t>
  </si>
  <si>
    <t>+55019926263167</t>
  </si>
  <si>
    <t>ferreirayuri@example.com</t>
  </si>
  <si>
    <t>683.075.941-20</t>
  </si>
  <si>
    <t>Cecilia Souza</t>
  </si>
  <si>
    <t>Parque de Montenegro, 23</t>
  </si>
  <si>
    <t>da Rosa da Prata</t>
  </si>
  <si>
    <t>+5551935411939</t>
  </si>
  <si>
    <t>398.450.721-60</t>
  </si>
  <si>
    <t>Aurora Brito</t>
  </si>
  <si>
    <t>Recanto Luiz Henrique Melo, 63</t>
  </si>
  <si>
    <t>Leão do Amparo</t>
  </si>
  <si>
    <t>+5597942195528</t>
  </si>
  <si>
    <t>gustavodias@example.org</t>
  </si>
  <si>
    <t>568.214.907-67</t>
  </si>
  <si>
    <t>Pedro Lucas Sampaio</t>
  </si>
  <si>
    <t>Viela Melo</t>
  </si>
  <si>
    <t>+5522984455403</t>
  </si>
  <si>
    <t>enunes@example.com</t>
  </si>
  <si>
    <t>270.436.189-40</t>
  </si>
  <si>
    <t>Henry Fogaça</t>
  </si>
  <si>
    <t>+5556968170971</t>
  </si>
  <si>
    <t>novaiselisa@example.com</t>
  </si>
  <si>
    <t>924.678.053-10</t>
  </si>
  <si>
    <t>Ana Laura Correia</t>
  </si>
  <si>
    <t>Vila de Nascimento, 853</t>
  </si>
  <si>
    <t>+55044914468578</t>
  </si>
  <si>
    <t>renanmarques@example.org</t>
  </si>
  <si>
    <t>285.307.649-00</t>
  </si>
  <si>
    <t>Laís Albuquerque</t>
  </si>
  <si>
    <t>Recanto Emanuelly Silva, 27</t>
  </si>
  <si>
    <t>+5583988338711</t>
  </si>
  <si>
    <t>ana-cecilia06@example.org</t>
  </si>
  <si>
    <t>829.645.173-55</t>
  </si>
  <si>
    <t>Feira de Porto, 44</t>
  </si>
  <si>
    <t>Barbosa do Sul</t>
  </si>
  <si>
    <t>+5561946421002</t>
  </si>
  <si>
    <t>melissa19@example.com</t>
  </si>
  <si>
    <t xml:space="preserve"> O ambiente era acolhedor e agradável</t>
  </si>
  <si>
    <t>593.472.061-99</t>
  </si>
  <si>
    <t>Zoe Vargas</t>
  </si>
  <si>
    <t>Praia de da Paz</t>
  </si>
  <si>
    <t>+55000979169358</t>
  </si>
  <si>
    <t>lsilveira@example.net</t>
  </si>
  <si>
    <t>628.401.957-20</t>
  </si>
  <si>
    <t>Valentina Azevedo</t>
  </si>
  <si>
    <t>Praia Gael Oliveira, 2</t>
  </si>
  <si>
    <t>+55087949518280</t>
  </si>
  <si>
    <t>britoolivia@example.net</t>
  </si>
  <si>
    <t>386.415.209-70</t>
  </si>
  <si>
    <t>Marcela Pereira</t>
  </si>
  <si>
    <t>Feira de da Cruz, 464</t>
  </si>
  <si>
    <t>+5572948007964</t>
  </si>
  <si>
    <t>davibrito@example.com</t>
  </si>
  <si>
    <t>760.298.543-56</t>
  </si>
  <si>
    <t>Sítio Silveira, 70</t>
  </si>
  <si>
    <t>+5544967451944</t>
  </si>
  <si>
    <t>brayansa@example.net</t>
  </si>
  <si>
    <t>174.803.256-90</t>
  </si>
  <si>
    <t>Ryan Cirino</t>
  </si>
  <si>
    <t>Favela Garcia, 87</t>
  </si>
  <si>
    <t>+5533975589142</t>
  </si>
  <si>
    <t>paulo66@example.org</t>
  </si>
  <si>
    <t>067.489.125-20</t>
  </si>
  <si>
    <t>Noah das Neves</t>
  </si>
  <si>
    <t>Área de Duarte, 71</t>
  </si>
  <si>
    <t>+5525935094757</t>
  </si>
  <si>
    <t>690.245.183-42</t>
  </si>
  <si>
    <t>Ana Beatriz Dias</t>
  </si>
  <si>
    <t>Ladeira Laís da Luz, 12</t>
  </si>
  <si>
    <t>+5509972173167</t>
  </si>
  <si>
    <t>marcos-viniciusmendonca@example.org</t>
  </si>
  <si>
    <t>817.903.256-68</t>
  </si>
  <si>
    <t>Gustavo Vargas</t>
  </si>
  <si>
    <t>Favela de Guerra, 80</t>
  </si>
  <si>
    <t>+5552900340898</t>
  </si>
  <si>
    <t>novaesluiza@example.net</t>
  </si>
  <si>
    <t>097.163.482-31</t>
  </si>
  <si>
    <t>Vinicius Mendes</t>
  </si>
  <si>
    <t>Fazenda de Campos</t>
  </si>
  <si>
    <t>+5556902358377</t>
  </si>
  <si>
    <t>melissa27@example.net</t>
  </si>
  <si>
    <t>451.039.768-20</t>
  </si>
  <si>
    <t>Lucas Lima</t>
  </si>
  <si>
    <t>Campo Lima, 53</t>
  </si>
  <si>
    <t>+55014976437336</t>
  </si>
  <si>
    <t>maria-liznovais@example.org</t>
  </si>
  <si>
    <t>645.793.201-07</t>
  </si>
  <si>
    <t>João Macedo</t>
  </si>
  <si>
    <t>Área de Pires, 7</t>
  </si>
  <si>
    <t>+5519910326775</t>
  </si>
  <si>
    <t>ana-beatrizsouza@example.net</t>
  </si>
  <si>
    <t>827.493.160-22</t>
  </si>
  <si>
    <t>Bernardo Câmara</t>
  </si>
  <si>
    <t>Praça de Correia</t>
  </si>
  <si>
    <t>+5580965540556</t>
  </si>
  <si>
    <t>yago19@example.org</t>
  </si>
  <si>
    <t>901.368.745-84</t>
  </si>
  <si>
    <t>Maitê Jesus</t>
  </si>
  <si>
    <t>Quadra Isis Garcia, 24</t>
  </si>
  <si>
    <t>+5587940487064</t>
  </si>
  <si>
    <t>riosvicente@example.net</t>
  </si>
  <si>
    <t>384.591.702-41</t>
  </si>
  <si>
    <t>Luiz Henrique Silva</t>
  </si>
  <si>
    <t>Esplanada Manuella Machado, 52</t>
  </si>
  <si>
    <t>+5582927463480</t>
  </si>
  <si>
    <t>alvesmelina@example.com</t>
  </si>
  <si>
    <t>607.412.385-35</t>
  </si>
  <si>
    <t>Caleb Cardoso</t>
  </si>
  <si>
    <t>Rua de Lopes, 678</t>
  </si>
  <si>
    <t>+5573910949426</t>
  </si>
  <si>
    <t>moreiracalebe@example.org</t>
  </si>
  <si>
    <t>756.802.931-02</t>
  </si>
  <si>
    <t>Samuel das Neves</t>
  </si>
  <si>
    <t>Feira Melo, 20</t>
  </si>
  <si>
    <t>Barbosa de Melo</t>
  </si>
  <si>
    <t>+5577990020160</t>
  </si>
  <si>
    <t>ualves@example.org</t>
  </si>
  <si>
    <t>970.214.583-04</t>
  </si>
  <si>
    <t>Heitor Rios</t>
  </si>
  <si>
    <t>Viela Gomes, 62</t>
  </si>
  <si>
    <t>+5580944319703</t>
  </si>
  <si>
    <t>jmendonca@example.com</t>
  </si>
  <si>
    <t>694.782.513-09</t>
  </si>
  <si>
    <t>Ryan Ribeiro</t>
  </si>
  <si>
    <t>Setor de da Mota, 29</t>
  </si>
  <si>
    <t>+5537944404573</t>
  </si>
  <si>
    <t>das-nevesmaya@example.org</t>
  </si>
  <si>
    <t>965.127.384-46</t>
  </si>
  <si>
    <t>Ana Júlia Siqueira</t>
  </si>
  <si>
    <t>Morro Marques, 16</t>
  </si>
  <si>
    <t>+5551924098179</t>
  </si>
  <si>
    <t>jose-miguel61@example.com</t>
  </si>
  <si>
    <t>481.075.639-48</t>
  </si>
  <si>
    <t>Igor Cardoso</t>
  </si>
  <si>
    <t>Núcleo de Guerra, 357</t>
  </si>
  <si>
    <t>+5530967342981</t>
  </si>
  <si>
    <t>da-conceicaomaya@example.org</t>
  </si>
  <si>
    <t>604.321.875-53</t>
  </si>
  <si>
    <t>Lagoa de Farias, 432</t>
  </si>
  <si>
    <t>Ferreira da Mata</t>
  </si>
  <si>
    <t>+5599926344761</t>
  </si>
  <si>
    <t>mendoncasabrina@example.net</t>
  </si>
  <si>
    <t>065.398.217-86</t>
  </si>
  <si>
    <t>Luiz Felipe da Cunha</t>
  </si>
  <si>
    <t>Área de Peixoto, 90</t>
  </si>
  <si>
    <t>Moura de Garcia</t>
  </si>
  <si>
    <t>+5551984453524</t>
  </si>
  <si>
    <t>leorios@example.org</t>
  </si>
  <si>
    <t>746.590.812-49</t>
  </si>
  <si>
    <t>Ayla Moraes</t>
  </si>
  <si>
    <t>Colônia Antonella Sampaio, 32</t>
  </si>
  <si>
    <t>+5525995946615</t>
  </si>
  <si>
    <t>moreiradavi-miguel@example.com</t>
  </si>
  <si>
    <t>201.438.759-14</t>
  </si>
  <si>
    <t>Maria Clara Vargas</t>
  </si>
  <si>
    <t>Loteamento Ana Clara Vasconcelos</t>
  </si>
  <si>
    <t>+5521901940615</t>
  </si>
  <si>
    <t>caueteixeira@example.com</t>
  </si>
  <si>
    <t>043.572.198-41</t>
  </si>
  <si>
    <t>Kevin Pimenta</t>
  </si>
  <si>
    <t>Estrada Liz Nascimento, 53</t>
  </si>
  <si>
    <t>+55029974518517</t>
  </si>
  <si>
    <t>mouraisadora@example.net</t>
  </si>
  <si>
    <t>256.179.308-77</t>
  </si>
  <si>
    <t>Rodrigo Dias</t>
  </si>
  <si>
    <t>Passarela de Brito, 505</t>
  </si>
  <si>
    <t>+5502923735644</t>
  </si>
  <si>
    <t>antonellaandrade@example.org</t>
  </si>
  <si>
    <t>386.925.471-82</t>
  </si>
  <si>
    <t>Vereda Caldeira, 27</t>
  </si>
  <si>
    <t>+5543973453674</t>
  </si>
  <si>
    <t>camargogael@example.com</t>
  </si>
  <si>
    <t>839.254.176-64</t>
  </si>
  <si>
    <t>Diego Farias</t>
  </si>
  <si>
    <t>Quadra Emanuel Moura</t>
  </si>
  <si>
    <t>+55047932689136</t>
  </si>
  <si>
    <t>jesusjose-miguel@example.net</t>
  </si>
  <si>
    <t>350.276.149-34</t>
  </si>
  <si>
    <t>Ladeira de Nogueira</t>
  </si>
  <si>
    <t>+55095977050856</t>
  </si>
  <si>
    <t>raquel24@example.com</t>
  </si>
  <si>
    <t>608.352.149-15</t>
  </si>
  <si>
    <t>Núcleo de Rodrigues, 191</t>
  </si>
  <si>
    <t>+5524956990512</t>
  </si>
  <si>
    <t>enzo66@example.net</t>
  </si>
  <si>
    <t>185.690.432-60</t>
  </si>
  <si>
    <t>Kevin Pacheco</t>
  </si>
  <si>
    <t>Feira Albuquerque, 39</t>
  </si>
  <si>
    <t>+55059978397005</t>
  </si>
  <si>
    <t>598.370.261-03</t>
  </si>
  <si>
    <t>Ana Laura Campos</t>
  </si>
  <si>
    <t>Largo de Cavalcante, 48</t>
  </si>
  <si>
    <t>Almeida da Prata</t>
  </si>
  <si>
    <t>+5553990549415</t>
  </si>
  <si>
    <t>casa-grandelivia@example.com</t>
  </si>
  <si>
    <t>670.248.593-00</t>
  </si>
  <si>
    <t>Jardim Silva, 16</t>
  </si>
  <si>
    <t>+5587999099888</t>
  </si>
  <si>
    <t>kdias@example.com</t>
  </si>
  <si>
    <t>028.174.539-05</t>
  </si>
  <si>
    <t>Luigi Pinto</t>
  </si>
  <si>
    <t>Vale de Mendonça, 74</t>
  </si>
  <si>
    <t>da Cruz do Campo</t>
  </si>
  <si>
    <t>+55000919767294</t>
  </si>
  <si>
    <t>cda-mota@example.net</t>
  </si>
  <si>
    <t>783.421.506-07</t>
  </si>
  <si>
    <t>Isaque da Mota</t>
  </si>
  <si>
    <t>Alameda Ana Liz Sá, 51</t>
  </si>
  <si>
    <t>+55069955539679</t>
  </si>
  <si>
    <t>387.526.490-83</t>
  </si>
  <si>
    <t>Estação de Fernandes, 88</t>
  </si>
  <si>
    <t>+5599927900340</t>
  </si>
  <si>
    <t>mjesus@example.org</t>
  </si>
  <si>
    <t>129.347.605-61</t>
  </si>
  <si>
    <t>Viaduto de Gomes, 58</t>
  </si>
  <si>
    <t>Cavalcante de Santos</t>
  </si>
  <si>
    <t>+5515902003921</t>
  </si>
  <si>
    <t>bcardoso@example.com</t>
  </si>
  <si>
    <t xml:space="preserve"> A equipe parecia desmotivada e desinteressada</t>
  </si>
  <si>
    <t>712.950.648-20</t>
  </si>
  <si>
    <t>Rhavi Campos</t>
  </si>
  <si>
    <t>Via de Porto, 886</t>
  </si>
  <si>
    <t>Pinto da Serra</t>
  </si>
  <si>
    <t>+5537964714180</t>
  </si>
  <si>
    <t>macedojoao-guilherme@example.org</t>
  </si>
  <si>
    <t>780.541.623-08</t>
  </si>
  <si>
    <t>Juliana Montenegro</t>
  </si>
  <si>
    <t>Praça Carlos Eduardo Porto, 676</t>
  </si>
  <si>
    <t>Alves de Câmara</t>
  </si>
  <si>
    <t>+5509935274006</t>
  </si>
  <si>
    <t>sarah75@example.com</t>
  </si>
  <si>
    <t>067.425.189-01</t>
  </si>
  <si>
    <t>Ana Luiza da Mota</t>
  </si>
  <si>
    <t>Via Josué Almeida</t>
  </si>
  <si>
    <t>+5568962641683</t>
  </si>
  <si>
    <t>emanuel27@example.net</t>
  </si>
  <si>
    <t>458.261.903-70</t>
  </si>
  <si>
    <t>Isabelly Fogaça</t>
  </si>
  <si>
    <t>Recanto Gabriel Campos, 2</t>
  </si>
  <si>
    <t>+5595925535368</t>
  </si>
  <si>
    <t>otaviosantos@example.com</t>
  </si>
  <si>
    <t>840.631.597-01</t>
  </si>
  <si>
    <t>Lagoa Antony Nunes, 77</t>
  </si>
  <si>
    <t>+5590975930204</t>
  </si>
  <si>
    <t>rodrigoabreu@example.com</t>
  </si>
  <si>
    <t>760.592.483-65</t>
  </si>
  <si>
    <t>Henrique Lopes</t>
  </si>
  <si>
    <t>Loteamento Dante da Luz</t>
  </si>
  <si>
    <t>+5597995424544</t>
  </si>
  <si>
    <t>ana-clara40@example.com</t>
  </si>
  <si>
    <t>482.590.361-42</t>
  </si>
  <si>
    <t>Hellena Sousa</t>
  </si>
  <si>
    <t>Trevo de Monteiro, 670</t>
  </si>
  <si>
    <t>Rocha das Flores</t>
  </si>
  <si>
    <t>+55032958326533</t>
  </si>
  <si>
    <t>peixotonathan@example.com</t>
  </si>
  <si>
    <t>305.897.624-00</t>
  </si>
  <si>
    <t>Campo de Moura, 84</t>
  </si>
  <si>
    <t>+5510984582649</t>
  </si>
  <si>
    <t>cbarbosa@example.org</t>
  </si>
  <si>
    <t>064.153.982-70</t>
  </si>
  <si>
    <t>Danilo Siqueira</t>
  </si>
  <si>
    <t>Lagoa Caroline Borges, 861</t>
  </si>
  <si>
    <t>+5549910024239</t>
  </si>
  <si>
    <t>erickcarvalho@example.org</t>
  </si>
  <si>
    <t>085.476.132-26</t>
  </si>
  <si>
    <t>Julia Casa Grande</t>
  </si>
  <si>
    <t>Lagoa Mendonça, 4</t>
  </si>
  <si>
    <t>+5533997412859</t>
  </si>
  <si>
    <t>noahabreu@example.org</t>
  </si>
  <si>
    <t>672.354.801-90</t>
  </si>
  <si>
    <t>Fernanda Lopes</t>
  </si>
  <si>
    <t>Loteamento Agatha Almeida, 9</t>
  </si>
  <si>
    <t>+5535974865786</t>
  </si>
  <si>
    <t>pedro01@example.net</t>
  </si>
  <si>
    <t>563.081.927-59</t>
  </si>
  <si>
    <t>Feira de Lima, 55</t>
  </si>
  <si>
    <t>+5520928666179</t>
  </si>
  <si>
    <t>fernandafreitas@example.com</t>
  </si>
  <si>
    <t>873.469.150-20</t>
  </si>
  <si>
    <t>Aylla Garcia</t>
  </si>
  <si>
    <t>+55016972459412</t>
  </si>
  <si>
    <t>cirinoanthony@example.com</t>
  </si>
  <si>
    <t>172.394.806-31</t>
  </si>
  <si>
    <t>Luan Vasconcelos</t>
  </si>
  <si>
    <t>Setor de Machado, 66</t>
  </si>
  <si>
    <t>+5512952394183</t>
  </si>
  <si>
    <t>485.362.109-15</t>
  </si>
  <si>
    <t>Alícia Cirino</t>
  </si>
  <si>
    <t>Estrada Rezende</t>
  </si>
  <si>
    <t>+55007917161026</t>
  </si>
  <si>
    <t>aliciabarros@example.com</t>
  </si>
  <si>
    <t>587.093.124-04</t>
  </si>
  <si>
    <t>Sofia Guerra</t>
  </si>
  <si>
    <t>Travessa de Macedo, 78</t>
  </si>
  <si>
    <t>Duarte Grande</t>
  </si>
  <si>
    <t>+5595946766564</t>
  </si>
  <si>
    <t>novaesclara@example.com</t>
  </si>
  <si>
    <t>920.734.681-87</t>
  </si>
  <si>
    <t>Jardim Cunha, 25</t>
  </si>
  <si>
    <t>+5564991466041</t>
  </si>
  <si>
    <t>maria-laura42@example.com</t>
  </si>
  <si>
    <t>279.136.804-31</t>
  </si>
  <si>
    <t>Luigi Silveira</t>
  </si>
  <si>
    <t>Viaduto de Ramos</t>
  </si>
  <si>
    <t>+5594922132095</t>
  </si>
  <si>
    <t>stephany34@example.org</t>
  </si>
  <si>
    <t>062.734.185-35</t>
  </si>
  <si>
    <t>Manuella Pastor</t>
  </si>
  <si>
    <t>Sítio Elisa Rocha, 374</t>
  </si>
  <si>
    <t>+55003943995380</t>
  </si>
  <si>
    <t>ccosta@example.com</t>
  </si>
  <si>
    <t>354.891.072-60</t>
  </si>
  <si>
    <t>Vitor Gabriel Fogaça</t>
  </si>
  <si>
    <t>Lagoa de Cardoso, 88</t>
  </si>
  <si>
    <t>+55020905085027</t>
  </si>
  <si>
    <t>fda-rocha@example.org</t>
  </si>
  <si>
    <t>530.284.791-41</t>
  </si>
  <si>
    <t>Bianca Albuquerque</t>
  </si>
  <si>
    <t>Vereda de Novaes, 922</t>
  </si>
  <si>
    <t>+5562929068811</t>
  </si>
  <si>
    <t>asa@example.net</t>
  </si>
  <si>
    <t>748.319.026-40</t>
  </si>
  <si>
    <t>Maria Clara Gomes</t>
  </si>
  <si>
    <t>Área Théo Moura, 38</t>
  </si>
  <si>
    <t>+5543993045308</t>
  </si>
  <si>
    <t>davicunha@example.net</t>
  </si>
  <si>
    <t>647.295.308-29</t>
  </si>
  <si>
    <t>Setor Rocha, 24</t>
  </si>
  <si>
    <t>+5582933082624</t>
  </si>
  <si>
    <t>da-rosaantony@example.org</t>
  </si>
  <si>
    <t>035.296.417-07</t>
  </si>
  <si>
    <t>Mateus Vasconcelos</t>
  </si>
  <si>
    <t>Colônia da Rocha, 8</t>
  </si>
  <si>
    <t>+55010919518386</t>
  </si>
  <si>
    <t>isabellymendonca@example.net</t>
  </si>
  <si>
    <t>516.274.380-17</t>
  </si>
  <si>
    <t>Mateus Lima</t>
  </si>
  <si>
    <t>Esplanada Diego Nogueira, 77</t>
  </si>
  <si>
    <t>Almeida de da Conceição</t>
  </si>
  <si>
    <t>+5578997139640</t>
  </si>
  <si>
    <t>zmachado@example.org</t>
  </si>
  <si>
    <t>028.159.476-76</t>
  </si>
  <si>
    <t>Guilherme Pastor</t>
  </si>
  <si>
    <t>Campo Arthur Sampaio, 25</t>
  </si>
  <si>
    <t>Sales de Cunha</t>
  </si>
  <si>
    <t>+5535918631658</t>
  </si>
  <si>
    <t>749.016.823-69</t>
  </si>
  <si>
    <t>Agatha Aragão</t>
  </si>
  <si>
    <t>Via Isadora Santos, 69</t>
  </si>
  <si>
    <t>Pimenta de Fernandes</t>
  </si>
  <si>
    <t>+5577938252310</t>
  </si>
  <si>
    <t>estermoraes@example.com</t>
  </si>
  <si>
    <t>519.246.078-67</t>
  </si>
  <si>
    <t>Maria Aragão</t>
  </si>
  <si>
    <t>Avenida de Ribeiro, 11</t>
  </si>
  <si>
    <t>+5553937528635</t>
  </si>
  <si>
    <t>caio31@example.net</t>
  </si>
  <si>
    <t>401.687.923-03</t>
  </si>
  <si>
    <t>Alexia Duarte</t>
  </si>
  <si>
    <t>Praça Cecília Souza, 18</t>
  </si>
  <si>
    <t>+5525929755339</t>
  </si>
  <si>
    <t>benjamin19@example.com</t>
  </si>
  <si>
    <t>467.032.189-78</t>
  </si>
  <si>
    <t>Avenida da Rosa, 61</t>
  </si>
  <si>
    <t>+5558940783505</t>
  </si>
  <si>
    <t>rafael77@example.org</t>
  </si>
  <si>
    <t>728.356.014-90</t>
  </si>
  <si>
    <t>Pátio Julia Castro, 57</t>
  </si>
  <si>
    <t>+5575947048099</t>
  </si>
  <si>
    <t>dante53@example.com</t>
  </si>
  <si>
    <t>498.153.027-79</t>
  </si>
  <si>
    <t>João Guilherme Lopes</t>
  </si>
  <si>
    <t>Rodovia de Oliveira, 58</t>
  </si>
  <si>
    <t>+5586983774423</t>
  </si>
  <si>
    <t>marcelocostela@example.org</t>
  </si>
  <si>
    <t>821.607.954-02</t>
  </si>
  <si>
    <t>Lagoa Sales</t>
  </si>
  <si>
    <t>+55011922620875</t>
  </si>
  <si>
    <t>costaeloah@example.net</t>
  </si>
  <si>
    <t>247.860.539-29</t>
  </si>
  <si>
    <t>Davi Luiz da Conceição</t>
  </si>
  <si>
    <t>Praia Pedro Miguel Porto, 83</t>
  </si>
  <si>
    <t>Melo Alegre</t>
  </si>
  <si>
    <t>+5550968379098</t>
  </si>
  <si>
    <t>rodriguesgiovanna@example.net</t>
  </si>
  <si>
    <t>256.731.904-25</t>
  </si>
  <si>
    <t>Estação Sampaio, 91</t>
  </si>
  <si>
    <t>+55064956589834</t>
  </si>
  <si>
    <t>portojoana@example.net</t>
  </si>
  <si>
    <t>450.197.862-76</t>
  </si>
  <si>
    <t>Gabriel das Neves</t>
  </si>
  <si>
    <t>Colônia Renan das Neves, 14</t>
  </si>
  <si>
    <t>+5505916520572</t>
  </si>
  <si>
    <t>calebe48@example.com</t>
  </si>
  <si>
    <t>576.083.491-66</t>
  </si>
  <si>
    <t>Morro de das Neves, 2</t>
  </si>
  <si>
    <t>+5562952460402</t>
  </si>
  <si>
    <t>sophiafarias@example.net</t>
  </si>
  <si>
    <t>291.537.084-23</t>
  </si>
  <si>
    <t>Isabela Almeida</t>
  </si>
  <si>
    <t>Colônia de Vargas, 4</t>
  </si>
  <si>
    <t>+5588963130315</t>
  </si>
  <si>
    <t>matheus54@example.org</t>
  </si>
  <si>
    <t>580.749.136-00</t>
  </si>
  <si>
    <t>Via Lorenzo Souza</t>
  </si>
  <si>
    <t>+5577978756929</t>
  </si>
  <si>
    <t>franciscoalbuquerque@example.org</t>
  </si>
  <si>
    <t>934.758.206-92</t>
  </si>
  <si>
    <t>Yuri da Cunha</t>
  </si>
  <si>
    <t>Recanto de Pires</t>
  </si>
  <si>
    <t>+5534966037722</t>
  </si>
  <si>
    <t>novaesalicia@example.org</t>
  </si>
  <si>
    <t>309.841.726-96</t>
  </si>
  <si>
    <t>Matheus Fernandes</t>
  </si>
  <si>
    <t>Rodovia Fonseca</t>
  </si>
  <si>
    <t>Ramos de Viana</t>
  </si>
  <si>
    <t>+55089986479013</t>
  </si>
  <si>
    <t>fda-cunha@example.net</t>
  </si>
  <si>
    <t>386.501.279-59</t>
  </si>
  <si>
    <t>Pedro Henrique Leão</t>
  </si>
  <si>
    <t>Residencial Rezende, 61</t>
  </si>
  <si>
    <t>+5589955432645</t>
  </si>
  <si>
    <t>freitasmaria-luiza@example.com</t>
  </si>
  <si>
    <t>704.621.589-85</t>
  </si>
  <si>
    <t>Lorena Novaes</t>
  </si>
  <si>
    <t>Vereda Maria Borges, 6</t>
  </si>
  <si>
    <t>+5598989009948</t>
  </si>
  <si>
    <t>marquesaugusto@example.org</t>
  </si>
  <si>
    <t>643.150.897-10</t>
  </si>
  <si>
    <t>Travessa Montenegro, 34</t>
  </si>
  <si>
    <t>da Luz de Fonseca</t>
  </si>
  <si>
    <t>+5508970330372</t>
  </si>
  <si>
    <t>maria-fernanda09@example.org</t>
  </si>
  <si>
    <t>910.437.526-25</t>
  </si>
  <si>
    <t>Miguel da Rosa</t>
  </si>
  <si>
    <t>Condomínio Maria Sophia Siqueira, 160</t>
  </si>
  <si>
    <t>+5503962554854</t>
  </si>
  <si>
    <t>821.704.953-04</t>
  </si>
  <si>
    <t>Hadassa Almeida</t>
  </si>
  <si>
    <t>Viaduto Danilo Sampaio, 12</t>
  </si>
  <si>
    <t>Duarte de Novais</t>
  </si>
  <si>
    <t>+5537914856941</t>
  </si>
  <si>
    <t>fjesus@example.org</t>
  </si>
  <si>
    <t>460.329.781-50</t>
  </si>
  <si>
    <t>Henry Gabriel Azevedo</t>
  </si>
  <si>
    <t>Loteamento de Viana</t>
  </si>
  <si>
    <t>+5554918316087</t>
  </si>
  <si>
    <t>alexia35@example.net</t>
  </si>
  <si>
    <t>364.870.915-10</t>
  </si>
  <si>
    <t>Maria Laura da Cruz</t>
  </si>
  <si>
    <t>Estação de Nascimento, 24</t>
  </si>
  <si>
    <t>+5556968599673</t>
  </si>
  <si>
    <t>teixeiraana-laura@example.com</t>
  </si>
  <si>
    <t>165.042.738-71</t>
  </si>
  <si>
    <t>Luiza da Paz</t>
  </si>
  <si>
    <t>Largo de Sousa, 57</t>
  </si>
  <si>
    <t>+55078934646568</t>
  </si>
  <si>
    <t>dom04@example.net</t>
  </si>
  <si>
    <t>620.157.349-61</t>
  </si>
  <si>
    <t>Largo Campos</t>
  </si>
  <si>
    <t>+5536967206472</t>
  </si>
  <si>
    <t>julia51@example.net</t>
  </si>
  <si>
    <t>135.864.729-19</t>
  </si>
  <si>
    <t>Eduarda Aragão</t>
  </si>
  <si>
    <t>Condomínio Costa, 87</t>
  </si>
  <si>
    <t>+5556908035620</t>
  </si>
  <si>
    <t>cduarte@example.com</t>
  </si>
  <si>
    <t>549.176.208-30</t>
  </si>
  <si>
    <t>Vinicius Novais</t>
  </si>
  <si>
    <t>Parque Maria Cecília Novais, 35</t>
  </si>
  <si>
    <t>+55038985758359</t>
  </si>
  <si>
    <t>185.769.043-57</t>
  </si>
  <si>
    <t>Thiago Porto</t>
  </si>
  <si>
    <t>Colônia Monteiro</t>
  </si>
  <si>
    <t>+5521902380354</t>
  </si>
  <si>
    <t>tda-mota@example.org</t>
  </si>
  <si>
    <t>028.136.754-07</t>
  </si>
  <si>
    <t>Davi Miguel Farias</t>
  </si>
  <si>
    <t>Largo Ana Júlia Santos, 48</t>
  </si>
  <si>
    <t>+5580907915522</t>
  </si>
  <si>
    <t>da-rochavitor@example.net</t>
  </si>
  <si>
    <t>427.985.306-10</t>
  </si>
  <si>
    <t>Pietro Viana</t>
  </si>
  <si>
    <t>da Mota Verde</t>
  </si>
  <si>
    <t>+5594915818828</t>
  </si>
  <si>
    <t>oliveiranicolas@example.com</t>
  </si>
  <si>
    <t>792.865.041-01</t>
  </si>
  <si>
    <t>Mateus Rezende</t>
  </si>
  <si>
    <t>Praça Farias, 24</t>
  </si>
  <si>
    <t>Casa Grande Alegre</t>
  </si>
  <si>
    <t>+5550928221523</t>
  </si>
  <si>
    <t>vribeiro@example.net</t>
  </si>
  <si>
    <t>174.960.823-50</t>
  </si>
  <si>
    <t>Augusto Borges</t>
  </si>
  <si>
    <t>Vereda Santos</t>
  </si>
  <si>
    <t>Nogueira de Costela</t>
  </si>
  <si>
    <t>+5506937368425</t>
  </si>
  <si>
    <t>vieirarhavi@example.net</t>
  </si>
  <si>
    <t>432.568.107-80</t>
  </si>
  <si>
    <t>Via Leão, 90</t>
  </si>
  <si>
    <t>da Rocha do Oeste</t>
  </si>
  <si>
    <t>+55003914099406</t>
  </si>
  <si>
    <t>imoreira@example.net</t>
  </si>
  <si>
    <t>057.684.391-10</t>
  </si>
  <si>
    <t>Luigi Ferreira</t>
  </si>
  <si>
    <t>Praça Dias</t>
  </si>
  <si>
    <t>+5567974021533</t>
  </si>
  <si>
    <t>santosbrayan@example.net</t>
  </si>
  <si>
    <t>653.429.017-07</t>
  </si>
  <si>
    <t>Ester da Cunha</t>
  </si>
  <si>
    <t>Trecho Davi Cardoso, 55</t>
  </si>
  <si>
    <t>+5552977682033</t>
  </si>
  <si>
    <t>caldeirasarah@example.net</t>
  </si>
  <si>
    <t>180.547.392-14</t>
  </si>
  <si>
    <t>Alexia Rios</t>
  </si>
  <si>
    <t>Estação de Correia, 236</t>
  </si>
  <si>
    <t>+5518940377965</t>
  </si>
  <si>
    <t>eloahferreira@example.org</t>
  </si>
  <si>
    <t>795.203.641-61</t>
  </si>
  <si>
    <t>Maria Eduarda Melo</t>
  </si>
  <si>
    <t>Pátio Cassiano, 60</t>
  </si>
  <si>
    <t>Nogueira de Nunes</t>
  </si>
  <si>
    <t>+5529979857682</t>
  </si>
  <si>
    <t>luisapacheco@example.org</t>
  </si>
  <si>
    <t>216.975.038-02</t>
  </si>
  <si>
    <t>Milena Lima</t>
  </si>
  <si>
    <t>Lago Carvalho, 321</t>
  </si>
  <si>
    <t>+5596963027500</t>
  </si>
  <si>
    <t>dante74@example.com</t>
  </si>
  <si>
    <t>371.902.654-06</t>
  </si>
  <si>
    <t>Olívia Rodrigues</t>
  </si>
  <si>
    <t>Rodovia Freitas, 68</t>
  </si>
  <si>
    <t>+5511916663536</t>
  </si>
  <si>
    <t>vianamarcos-vinicius@example.com</t>
  </si>
  <si>
    <t>751.869.043-84</t>
  </si>
  <si>
    <t>Yan Pacheco</t>
  </si>
  <si>
    <t>Praça Enzo Gabriel Carvalho, 27</t>
  </si>
  <si>
    <t>+5503930129422</t>
  </si>
  <si>
    <t>luiz-gustavosilveira@example.org</t>
  </si>
  <si>
    <t>059.463.271-43</t>
  </si>
  <si>
    <t>Loteamento Pedro Souza, 2</t>
  </si>
  <si>
    <t>+5537912507997</t>
  </si>
  <si>
    <t>gael-henriquefernandes@example.org</t>
  </si>
  <si>
    <t>420.568.731-17</t>
  </si>
  <si>
    <t>Isabela da Conceição</t>
  </si>
  <si>
    <t>Sítio Camargo, 38</t>
  </si>
  <si>
    <t>+5520980613121</t>
  </si>
  <si>
    <t>sporto@example.net</t>
  </si>
  <si>
    <t>718.502.639-30</t>
  </si>
  <si>
    <t>Loteamento de Machado, 93</t>
  </si>
  <si>
    <t>+5582915467155</t>
  </si>
  <si>
    <t>luan91@example.com</t>
  </si>
  <si>
    <t>492.751.803-50</t>
  </si>
  <si>
    <t>Maria Laura Fogaça</t>
  </si>
  <si>
    <t>Recanto de Sá, 11</t>
  </si>
  <si>
    <t>Jesus Alegre</t>
  </si>
  <si>
    <t>+5568991165750</t>
  </si>
  <si>
    <t>zoe06@example.net</t>
  </si>
  <si>
    <t>149.870.532-41</t>
  </si>
  <si>
    <t>Ágatha Mendonça</t>
  </si>
  <si>
    <t>Gonçalves de Sales</t>
  </si>
  <si>
    <t>+5544980973888</t>
  </si>
  <si>
    <t>nogueiramatheus@example.net</t>
  </si>
  <si>
    <t>263.047.815-71</t>
  </si>
  <si>
    <t>Cecilia Garcia</t>
  </si>
  <si>
    <t>Lagoa Cunha</t>
  </si>
  <si>
    <t>+5510913809455</t>
  </si>
  <si>
    <t>832.907.645-83</t>
  </si>
  <si>
    <t>Clarice Peixoto</t>
  </si>
  <si>
    <t>Feira Sampaio, 61</t>
  </si>
  <si>
    <t>+5591908853450</t>
  </si>
  <si>
    <t>barrosdiogo@example.org</t>
  </si>
  <si>
    <t>312.546.970-80</t>
  </si>
  <si>
    <t>Bianca Melo</t>
  </si>
  <si>
    <t>Recanto de Barros, 876</t>
  </si>
  <si>
    <t>+55003929088609</t>
  </si>
  <si>
    <t>jose94@example.com</t>
  </si>
  <si>
    <t>971.804.536-84</t>
  </si>
  <si>
    <t>Brayan Vasconcelos</t>
  </si>
  <si>
    <t>Lago de Peixoto</t>
  </si>
  <si>
    <t>+5510952441867</t>
  </si>
  <si>
    <t>kaiqueda-rocha@example.com</t>
  </si>
  <si>
    <t>610.479.385-10</t>
  </si>
  <si>
    <t>Davi Luiz da Luz</t>
  </si>
  <si>
    <t>Feira Heitor Barros</t>
  </si>
  <si>
    <t>+5583954966299</t>
  </si>
  <si>
    <t>fonsecaisabella@example.net</t>
  </si>
  <si>
    <t>973.608.215-68</t>
  </si>
  <si>
    <t>Marcela Santos</t>
  </si>
  <si>
    <t>Praia Lorenzo Vargas, 367</t>
  </si>
  <si>
    <t>Cirino de Jesus</t>
  </si>
  <si>
    <t>+5595975253797</t>
  </si>
  <si>
    <t>zcarvalho@example.net</t>
  </si>
  <si>
    <t>952.860.371-86</t>
  </si>
  <si>
    <t>Vitor Hugo Araújo</t>
  </si>
  <si>
    <t>Área Machado, 9</t>
  </si>
  <si>
    <t>+5504901103614</t>
  </si>
  <si>
    <t>drezende@example.com</t>
  </si>
  <si>
    <t>189.562.304-98</t>
  </si>
  <si>
    <t>Núcleo Davi Cavalcanti, 37</t>
  </si>
  <si>
    <t>+5540921272899</t>
  </si>
  <si>
    <t>ianlima@example.com</t>
  </si>
  <si>
    <t>603.178.952-30</t>
  </si>
  <si>
    <t>Vicente da Cruz</t>
  </si>
  <si>
    <t>Núcleo Maria Luiza Ribeiro, 9</t>
  </si>
  <si>
    <t>Lima de Souza</t>
  </si>
  <si>
    <t>+5581940255777</t>
  </si>
  <si>
    <t>pastoraugusto@example.com</t>
  </si>
  <si>
    <t>219.657.384-19</t>
  </si>
  <si>
    <t>Alícia Barros</t>
  </si>
  <si>
    <t>Parque Maysa Lima, 43</t>
  </si>
  <si>
    <t>+5504965345590</t>
  </si>
  <si>
    <t>piresjosue@example.com</t>
  </si>
  <si>
    <t>765.309.821-59</t>
  </si>
  <si>
    <t>Noah Moraes</t>
  </si>
  <si>
    <t>Trevo Barros, 34</t>
  </si>
  <si>
    <t>+5546948697721</t>
  </si>
  <si>
    <t>emanuellamoreira@example.net</t>
  </si>
  <si>
    <t>025.863.714-53</t>
  </si>
  <si>
    <t>Caroline Casa Grande</t>
  </si>
  <si>
    <t>Estrada Diogo Vieira, 8</t>
  </si>
  <si>
    <t>Azevedo de Vasconcelos</t>
  </si>
  <si>
    <t>+55048916403338</t>
  </si>
  <si>
    <t>evelyn38@example.org</t>
  </si>
  <si>
    <t>426.037.815-53</t>
  </si>
  <si>
    <t>Distrito Camargo</t>
  </si>
  <si>
    <t>Barros de da Cunha</t>
  </si>
  <si>
    <t>+5504922817741</t>
  </si>
  <si>
    <t>renanribeiro@example.org</t>
  </si>
  <si>
    <t>128.753.094-04</t>
  </si>
  <si>
    <t>Vila de Oliveira, 15</t>
  </si>
  <si>
    <t>+5515943141492</t>
  </si>
  <si>
    <t>henrique12@example.com</t>
  </si>
  <si>
    <t>694.521.307-25</t>
  </si>
  <si>
    <t>Maria Alice Sá</t>
  </si>
  <si>
    <t>Quadra Sousa, 53</t>
  </si>
  <si>
    <t>Freitas das Pedras</t>
  </si>
  <si>
    <t>+5539953671836</t>
  </si>
  <si>
    <t>aurora66@example.org</t>
  </si>
  <si>
    <t>517.629.480-01</t>
  </si>
  <si>
    <t>Antônio Correia</t>
  </si>
  <si>
    <t>Viela da Luz, 3</t>
  </si>
  <si>
    <t>+5513962198506</t>
  </si>
  <si>
    <t>fsa@example.net</t>
  </si>
  <si>
    <t>836.427.095-83</t>
  </si>
  <si>
    <t>Sophie da Cruz</t>
  </si>
  <si>
    <t>Trevo Casa Grande, 22</t>
  </si>
  <si>
    <t>+5516946495938</t>
  </si>
  <si>
    <t>npimenta@example.com</t>
  </si>
  <si>
    <t>698.701.423-03</t>
  </si>
  <si>
    <t>Luiz Miguel Oliveira</t>
  </si>
  <si>
    <t>Passarela Calebe Melo</t>
  </si>
  <si>
    <t>+5586976178512</t>
  </si>
  <si>
    <t>ferreiraisabel@example.org</t>
  </si>
  <si>
    <t>740.398.521-41</t>
  </si>
  <si>
    <t>Luara da Cunha</t>
  </si>
  <si>
    <t>Aeroporto de Rios</t>
  </si>
  <si>
    <t>+55061984488831</t>
  </si>
  <si>
    <t>jose92@example.com</t>
  </si>
  <si>
    <t>254.683.170-44</t>
  </si>
  <si>
    <t>Melissa Rezende</t>
  </si>
  <si>
    <t>Núcleo Ana Carolina Moraes, 49</t>
  </si>
  <si>
    <t>da Rosa de Moura</t>
  </si>
  <si>
    <t>+5536982714779</t>
  </si>
  <si>
    <t>wpinto@example.org</t>
  </si>
  <si>
    <t>452.017.689-11</t>
  </si>
  <si>
    <t>Heloísa Carvalho</t>
  </si>
  <si>
    <t>Feira Pires, 89</t>
  </si>
  <si>
    <t>+5534978960667</t>
  </si>
  <si>
    <t>amoreira@example.org</t>
  </si>
  <si>
    <t>938.076.421-96</t>
  </si>
  <si>
    <t>Benjamim Ribeiro</t>
  </si>
  <si>
    <t>Quadra Leonardo Caldeira, 41</t>
  </si>
  <si>
    <t>da Paz de Dias</t>
  </si>
  <si>
    <t>+5573943274072</t>
  </si>
  <si>
    <t>carvalhorebeca@example.org</t>
  </si>
  <si>
    <t>436.197.582-55</t>
  </si>
  <si>
    <t>Liam Brito</t>
  </si>
  <si>
    <t>Viaduto Vasconcelos, 85</t>
  </si>
  <si>
    <t>+5583934454490</t>
  </si>
  <si>
    <t>caldeiravitor@example.com</t>
  </si>
  <si>
    <t>832.194.076-50</t>
  </si>
  <si>
    <t>Mirella Novais</t>
  </si>
  <si>
    <t>Praça Jesus, 44</t>
  </si>
  <si>
    <t>+5508945373807</t>
  </si>
  <si>
    <t>hmachado@example.org</t>
  </si>
  <si>
    <t>396.421.087-04</t>
  </si>
  <si>
    <t>Eloah Moura</t>
  </si>
  <si>
    <t>Viaduto Allana Farias, 92</t>
  </si>
  <si>
    <t>+55051950648171</t>
  </si>
  <si>
    <t>ian72@example.net</t>
  </si>
  <si>
    <t>316.498.057-48</t>
  </si>
  <si>
    <t>Maria Eduarda Borges</t>
  </si>
  <si>
    <t>Viela Juan Nascimento, 53</t>
  </si>
  <si>
    <t>Pacheco do Oeste</t>
  </si>
  <si>
    <t>+55051931012376</t>
  </si>
  <si>
    <t>antonyandrade@example.net</t>
  </si>
  <si>
    <t>690.583.741-57</t>
  </si>
  <si>
    <t>Recanto Calebe Montenegro, 12</t>
  </si>
  <si>
    <t>+5518967149846</t>
  </si>
  <si>
    <t>leaobarbara@example.org</t>
  </si>
  <si>
    <t>074.158.362-35</t>
  </si>
  <si>
    <t>Cecília da Mota</t>
  </si>
  <si>
    <t>Trecho de Cavalcante, 190</t>
  </si>
  <si>
    <t>Fernandes de Guerra</t>
  </si>
  <si>
    <t>+5553925406167</t>
  </si>
  <si>
    <t>vianaotavio@example.org</t>
  </si>
  <si>
    <t>345.067.921-06</t>
  </si>
  <si>
    <t>Julia Pastor</t>
  </si>
  <si>
    <t>Via de Cirino, 7</t>
  </si>
  <si>
    <t>+5525995106608</t>
  </si>
  <si>
    <t>da-cruzkaique@example.com</t>
  </si>
  <si>
    <t>982.053.461-51</t>
  </si>
  <si>
    <t>Bryan Rodrigues</t>
  </si>
  <si>
    <t>Viela Monteiro, 575</t>
  </si>
  <si>
    <t>+5577980988377</t>
  </si>
  <si>
    <t>da-rochaerick@example.org</t>
  </si>
  <si>
    <t>508.139.274-04</t>
  </si>
  <si>
    <t>Zoe Monteiro</t>
  </si>
  <si>
    <t>Avenida Pacheco, 10</t>
  </si>
  <si>
    <t>+5546917198776</t>
  </si>
  <si>
    <t>olivia70@example.org</t>
  </si>
  <si>
    <t>160.374.528-90</t>
  </si>
  <si>
    <t>Sara Alves</t>
  </si>
  <si>
    <t>Travessa de Ribeiro, 712</t>
  </si>
  <si>
    <t>+55032984261402</t>
  </si>
  <si>
    <t>erick40@example.com</t>
  </si>
  <si>
    <t>Marcela da Costa</t>
  </si>
  <si>
    <t>Ladeira Léo Rios</t>
  </si>
  <si>
    <t>+5519911835603</t>
  </si>
  <si>
    <t>maria-lizrodrigues@example.net</t>
  </si>
  <si>
    <t>405.732.169-16</t>
  </si>
  <si>
    <t>Enzo Cardoso</t>
  </si>
  <si>
    <t>Distrito Albuquerque, 1</t>
  </si>
  <si>
    <t>+5535953622113</t>
  </si>
  <si>
    <t>costelabryan@example.org</t>
  </si>
  <si>
    <t>431.765.890-93</t>
  </si>
  <si>
    <t>Ana Luiza Freitas</t>
  </si>
  <si>
    <t>Campo Eloah Farias, 6</t>
  </si>
  <si>
    <t>+5567923268591</t>
  </si>
  <si>
    <t>anaporto@example.com</t>
  </si>
  <si>
    <t>087.345.619-00</t>
  </si>
  <si>
    <t>Passarela de da Mata, 45</t>
  </si>
  <si>
    <t>+5533978723492</t>
  </si>
  <si>
    <t>rezendejoao-miguel@example.org</t>
  </si>
  <si>
    <t>134.507.682-71</t>
  </si>
  <si>
    <t>Nina Freitas</t>
  </si>
  <si>
    <t>Viela de Moura, 328</t>
  </si>
  <si>
    <t>+5537951707729</t>
  </si>
  <si>
    <t>ana-lauraaraujo@example.com</t>
  </si>
  <si>
    <t>607.194.582-85</t>
  </si>
  <si>
    <t>Diogo da Mota</t>
  </si>
  <si>
    <t>Estação Marcelo Rezende, 71</t>
  </si>
  <si>
    <t>Pacheco do Amparo</t>
  </si>
  <si>
    <t>+5535905260317</t>
  </si>
  <si>
    <t>cunhamaya@example.com</t>
  </si>
  <si>
    <t>947.162.305-70</t>
  </si>
  <si>
    <t>Léo Barros</t>
  </si>
  <si>
    <t>Estrada Novaes, 69</t>
  </si>
  <si>
    <t>+5513941422403</t>
  </si>
  <si>
    <t>872.014.936-04</t>
  </si>
  <si>
    <t>Rhavi Rocha</t>
  </si>
  <si>
    <t>Distrito de Farias, 50</t>
  </si>
  <si>
    <t>+5501992105582</t>
  </si>
  <si>
    <t>mendesfrancisco@example.com</t>
  </si>
  <si>
    <t>804.276.359-00</t>
  </si>
  <si>
    <t>Bella Rocha</t>
  </si>
  <si>
    <t>Lagoa Fonseca, 58</t>
  </si>
  <si>
    <t>+55032961710306</t>
  </si>
  <si>
    <t>josue46@example.com</t>
  </si>
  <si>
    <t>326.198.457-00</t>
  </si>
  <si>
    <t>Ian Porto</t>
  </si>
  <si>
    <t>Estrada Alícia Câmara, 3</t>
  </si>
  <si>
    <t>+55069952156840</t>
  </si>
  <si>
    <t>463.158.902-70</t>
  </si>
  <si>
    <t>Rael Nascimento</t>
  </si>
  <si>
    <t>Morro Novaes</t>
  </si>
  <si>
    <t>+5582902439241</t>
  </si>
  <si>
    <t>brenofonseca@example.com</t>
  </si>
  <si>
    <t>948.670.513-57</t>
  </si>
  <si>
    <t>Nina Novais</t>
  </si>
  <si>
    <t>Estação Pietro Cardoso, 772</t>
  </si>
  <si>
    <t>+5520970505327</t>
  </si>
  <si>
    <t>alana09@example.net</t>
  </si>
  <si>
    <t>976.830.524-00</t>
  </si>
  <si>
    <t>Henry Gabriel Barbosa</t>
  </si>
  <si>
    <t>Feira de Caldeira, 72</t>
  </si>
  <si>
    <t>Carvalho de Casa Grande</t>
  </si>
  <si>
    <t>+5534943946197</t>
  </si>
  <si>
    <t>sbarros@example.org</t>
  </si>
  <si>
    <t>034.768.295-29</t>
  </si>
  <si>
    <t>José Melo</t>
  </si>
  <si>
    <t>Travessa Letícia Santos, 420</t>
  </si>
  <si>
    <t>+5527938943219</t>
  </si>
  <si>
    <t>rsales@example.net</t>
  </si>
  <si>
    <t>394.786.250-47</t>
  </si>
  <si>
    <t>Alameda de Cunha, 65</t>
  </si>
  <si>
    <t>+5585919888650</t>
  </si>
  <si>
    <t>bda-mata@example.net</t>
  </si>
  <si>
    <t>789.651.423-00</t>
  </si>
  <si>
    <t>Trevo Bruno Pires, 4</t>
  </si>
  <si>
    <t>+5500921366953</t>
  </si>
  <si>
    <t>ana-clara89@example.com</t>
  </si>
  <si>
    <t>603.821.745-26</t>
  </si>
  <si>
    <t>Bella Costela</t>
  </si>
  <si>
    <t>Morro Davi Lucas Melo, 3</t>
  </si>
  <si>
    <t>+5576914449084</t>
  </si>
  <si>
    <t>maiteda-rocha@example.net</t>
  </si>
  <si>
    <t>861.032.749-31</t>
  </si>
  <si>
    <t>Yasmin Alves</t>
  </si>
  <si>
    <t>Quadra Maria Luísa Câmara, 3</t>
  </si>
  <si>
    <t>+5545954698906</t>
  </si>
  <si>
    <t>leo40@example.net</t>
  </si>
  <si>
    <t>087.946.153-57</t>
  </si>
  <si>
    <t>Arthur Miguel Vasconcelos</t>
  </si>
  <si>
    <t>Vale Almeida, 170</t>
  </si>
  <si>
    <t>Cardoso de Fogaça</t>
  </si>
  <si>
    <t>+55033925612467</t>
  </si>
  <si>
    <t>camaraisis@example.net</t>
  </si>
  <si>
    <t>504.379.128-41</t>
  </si>
  <si>
    <t>Passarela de Macedo, 591</t>
  </si>
  <si>
    <t>das Neves de da Mata</t>
  </si>
  <si>
    <t>+5566922387366</t>
  </si>
  <si>
    <t>ymendonca@example.net</t>
  </si>
  <si>
    <t>403.529.786-00</t>
  </si>
  <si>
    <t>Stella Marques</t>
  </si>
  <si>
    <t>Viaduto de Câmara, 82</t>
  </si>
  <si>
    <t>+55085947794538</t>
  </si>
  <si>
    <t>mateus73@example.com</t>
  </si>
  <si>
    <t>105.942.736-25</t>
  </si>
  <si>
    <t>Isadora Pires</t>
  </si>
  <si>
    <t>Jardim de Câmara, 51</t>
  </si>
  <si>
    <t>+5530938579705</t>
  </si>
  <si>
    <t>mouranatalia@example.org</t>
  </si>
  <si>
    <t>768.425.301-80</t>
  </si>
  <si>
    <t>Viela Sophia Cavalcanti, 76</t>
  </si>
  <si>
    <t>+5522950570070</t>
  </si>
  <si>
    <t>riosyuri@example.org</t>
  </si>
  <si>
    <t>273.861.540-62</t>
  </si>
  <si>
    <t>Samuel Mendonça</t>
  </si>
  <si>
    <t>Fazenda Davi Miguel Barros, 67</t>
  </si>
  <si>
    <t>+5582995025036</t>
  </si>
  <si>
    <t>almeidaarthur-gabriel@example.com</t>
  </si>
  <si>
    <t>038.247.516-07</t>
  </si>
  <si>
    <t>Manuela das Neves</t>
  </si>
  <si>
    <t>Quadra Silveira, 1</t>
  </si>
  <si>
    <t>Araújo do Oeste</t>
  </si>
  <si>
    <t>+5566977744620</t>
  </si>
  <si>
    <t>diegoporto@example.org</t>
  </si>
  <si>
    <t>425.316.780-26</t>
  </si>
  <si>
    <t>João Lucas Cirino</t>
  </si>
  <si>
    <t>Recanto Brito, 6</t>
  </si>
  <si>
    <t>+55094926433757</t>
  </si>
  <si>
    <t>emilly31@example.org</t>
  </si>
  <si>
    <t>147.536.289-73</t>
  </si>
  <si>
    <t>Ísis Camargo</t>
  </si>
  <si>
    <t>Rodovia de Montenegro, 2</t>
  </si>
  <si>
    <t>+5584920307913</t>
  </si>
  <si>
    <t>gfogaca@example.com</t>
  </si>
  <si>
    <t>502.173.896-86</t>
  </si>
  <si>
    <t>Antonella Barbosa</t>
  </si>
  <si>
    <t>Aeroporto Cavalcanti</t>
  </si>
  <si>
    <t>Abreu de Cardoso</t>
  </si>
  <si>
    <t>+5522973753263</t>
  </si>
  <si>
    <t>da-matayago@example.net</t>
  </si>
  <si>
    <t>406.237.158-80</t>
  </si>
  <si>
    <t>Vitor Gabriel Correia</t>
  </si>
  <si>
    <t>Rua Josué da Mata, 51</t>
  </si>
  <si>
    <t>+5591958866246</t>
  </si>
  <si>
    <t>melissa41@example.org</t>
  </si>
  <si>
    <t>813.579.046-57</t>
  </si>
  <si>
    <t>Colônia de Fogaça, 79</t>
  </si>
  <si>
    <t>+5581968257447</t>
  </si>
  <si>
    <t>bcamargo@example.org</t>
  </si>
  <si>
    <t>827.963.041-40</t>
  </si>
  <si>
    <t>Vila Ravy Casa Grande, 1</t>
  </si>
  <si>
    <t>+5500946940947</t>
  </si>
  <si>
    <t>davi-luizalves@example.com</t>
  </si>
  <si>
    <t>314.275.068-17</t>
  </si>
  <si>
    <t>Gustavo Henrique Moraes</t>
  </si>
  <si>
    <t>Estação Luara da Luz, 33</t>
  </si>
  <si>
    <t>Melo de Martins</t>
  </si>
  <si>
    <t>+5501920753921</t>
  </si>
  <si>
    <t>beniciovasconcelos@example.com</t>
  </si>
  <si>
    <t>951.278.643-55</t>
  </si>
  <si>
    <t>Arthur Sousa</t>
  </si>
  <si>
    <t>Passarela Dias, 78</t>
  </si>
  <si>
    <t>+5503916088185</t>
  </si>
  <si>
    <t>kamillysilveira@example.com</t>
  </si>
  <si>
    <t>816.970.324-78</t>
  </si>
  <si>
    <t>Sophia Alves</t>
  </si>
  <si>
    <t>Rodovia de Abreu, 58</t>
  </si>
  <si>
    <t>+5584978020685</t>
  </si>
  <si>
    <t>andradebenjamim@example.com</t>
  </si>
  <si>
    <t>087.914.653-20</t>
  </si>
  <si>
    <t>Loteamento Ana Beatriz Correia, 862</t>
  </si>
  <si>
    <t>+5592993026930</t>
  </si>
  <si>
    <t>helena10@example.net</t>
  </si>
  <si>
    <t>459.762.081-85</t>
  </si>
  <si>
    <t>Lorena Pacheco</t>
  </si>
  <si>
    <t>Parque Erick Borges</t>
  </si>
  <si>
    <t>Vasconcelos da Prata</t>
  </si>
  <si>
    <t>+5543923974156</t>
  </si>
  <si>
    <t>nvieira@example.net</t>
  </si>
  <si>
    <t>462.701.583-62</t>
  </si>
  <si>
    <t>Raquel Mendonça</t>
  </si>
  <si>
    <t>Jardim Ravy Novais, 80</t>
  </si>
  <si>
    <t>+5547903624761</t>
  </si>
  <si>
    <t>znovais@example.org</t>
  </si>
  <si>
    <t>947.683.501-00</t>
  </si>
  <si>
    <t>Otávio Peixoto</t>
  </si>
  <si>
    <t>Ladeira de Vasconcelos, 498</t>
  </si>
  <si>
    <t>+5556984496899</t>
  </si>
  <si>
    <t>dmartins@example.org</t>
  </si>
  <si>
    <t>189.450.763-01</t>
  </si>
  <si>
    <t>Yuri Vargas</t>
  </si>
  <si>
    <t>Viela de Andrade, 99</t>
  </si>
  <si>
    <t>+55067996665016</t>
  </si>
  <si>
    <t>306.578.149-20</t>
  </si>
  <si>
    <t>Isabelly Moura</t>
  </si>
  <si>
    <t>Viela João Silveira, 8</t>
  </si>
  <si>
    <t>Vargas da Serra</t>
  </si>
  <si>
    <t>+5591955674801</t>
  </si>
  <si>
    <t>davi-lucaspeixoto@example.org</t>
  </si>
  <si>
    <t>720.546.819-11</t>
  </si>
  <si>
    <t>Lavínia Fernandes</t>
  </si>
  <si>
    <t>Morro Antony Sales, 46</t>
  </si>
  <si>
    <t>+55086968743452</t>
  </si>
  <si>
    <t>rafael67@example.com</t>
  </si>
  <si>
    <t>604.183.279-04</t>
  </si>
  <si>
    <t>Luna Santos</t>
  </si>
  <si>
    <t>Esplanada de Pastor</t>
  </si>
  <si>
    <t>+55051934325919</t>
  </si>
  <si>
    <t>rezendeluiz-fernando@example.com</t>
  </si>
  <si>
    <t>348.152.609-15</t>
  </si>
  <si>
    <t>Travessa Danilo Peixoto, 77</t>
  </si>
  <si>
    <t>+5533971932709</t>
  </si>
  <si>
    <t>agathalima@example.org</t>
  </si>
  <si>
    <t>306.518.492-33</t>
  </si>
  <si>
    <t>Mathias da Costa</t>
  </si>
  <si>
    <t>Parque de da Rocha, 8</t>
  </si>
  <si>
    <t>Nunes do Amparo</t>
  </si>
  <si>
    <t>+5584907332304</t>
  </si>
  <si>
    <t>caleb49@example.com</t>
  </si>
  <si>
    <t>438.579.260-74</t>
  </si>
  <si>
    <t>Anthony Teixeira</t>
  </si>
  <si>
    <t>Viela Aparecida, 61</t>
  </si>
  <si>
    <t>+5539983777328</t>
  </si>
  <si>
    <t>069.821.475-76</t>
  </si>
  <si>
    <t>Maria Laura Sales</t>
  </si>
  <si>
    <t>Rua Jesus, 7</t>
  </si>
  <si>
    <t>+5567929992423</t>
  </si>
  <si>
    <t>freitasgael-henrique@example.org</t>
  </si>
  <si>
    <t>625.419.387-64</t>
  </si>
  <si>
    <t>Thomas Cardoso</t>
  </si>
  <si>
    <t>Sítio de Jesus, 38</t>
  </si>
  <si>
    <t>+5519930697809</t>
  </si>
  <si>
    <t>macedopietro@example.com</t>
  </si>
  <si>
    <t>375.146.908-75</t>
  </si>
  <si>
    <t>Pietra Machado</t>
  </si>
  <si>
    <t>Praia Ian Vieira, 69</t>
  </si>
  <si>
    <t>+5578983987052</t>
  </si>
  <si>
    <t>kpacheco@example.org</t>
  </si>
  <si>
    <t>465.938.270-29</t>
  </si>
  <si>
    <t>Thales da Mata</t>
  </si>
  <si>
    <t>+55098910187301</t>
  </si>
  <si>
    <t>maysarodrigues@example.org</t>
  </si>
  <si>
    <t>123.859.704-14</t>
  </si>
  <si>
    <t>Marcos Vinicius Silva</t>
  </si>
  <si>
    <t>Viela Thiago Melo</t>
  </si>
  <si>
    <t>Novais das Flores</t>
  </si>
  <si>
    <t>+5517961310658</t>
  </si>
  <si>
    <t>jcampos@example.org</t>
  </si>
  <si>
    <t>896.071.524-76</t>
  </si>
  <si>
    <t>Ana Liz da Mata</t>
  </si>
  <si>
    <t>Favela de Castro, 86</t>
  </si>
  <si>
    <t>Ramos de Minas</t>
  </si>
  <si>
    <t>+55072931777259</t>
  </si>
  <si>
    <t>097.483.126-31</t>
  </si>
  <si>
    <t>Caleb Câmara</t>
  </si>
  <si>
    <t>Praça Gabriel Macedo, 19</t>
  </si>
  <si>
    <t>Nascimento dos Dourados</t>
  </si>
  <si>
    <t>+5523964167516</t>
  </si>
  <si>
    <t>gabrielanogueira@example.com</t>
  </si>
  <si>
    <t>328.594.701-23</t>
  </si>
  <si>
    <t>Luísa Nunes</t>
  </si>
  <si>
    <t>Estação Anna Liz Barros</t>
  </si>
  <si>
    <t>+55024945392488</t>
  </si>
  <si>
    <t>alvesmaria-luiza@example.org</t>
  </si>
  <si>
    <t>307.896.154-01</t>
  </si>
  <si>
    <t>Morro Sampaio, 96</t>
  </si>
  <si>
    <t>+5523983066997</t>
  </si>
  <si>
    <t>pereirahelena@example.net</t>
  </si>
  <si>
    <t>352.698.170-12</t>
  </si>
  <si>
    <t>Leandro Moreira</t>
  </si>
  <si>
    <t>Jardim de Pastor, 815</t>
  </si>
  <si>
    <t>das Neves das Pedras</t>
  </si>
  <si>
    <t>+5579904649853</t>
  </si>
  <si>
    <t>maria-juliacampos@example.net</t>
  </si>
  <si>
    <t>496.873.012-87</t>
  </si>
  <si>
    <t>Felipe Novaes</t>
  </si>
  <si>
    <t>Colônia Pacheco, 59</t>
  </si>
  <si>
    <t>+55050933163976</t>
  </si>
  <si>
    <t>da-conceicaovitor@example.org</t>
  </si>
  <si>
    <t>275.984.631-82</t>
  </si>
  <si>
    <t>Alícia Sousa</t>
  </si>
  <si>
    <t>Lagoa Borges, 1</t>
  </si>
  <si>
    <t>+5583980307674</t>
  </si>
  <si>
    <t>asafe36@example.net</t>
  </si>
  <si>
    <t>852.603.741-26</t>
  </si>
  <si>
    <t>Nathan Moreira</t>
  </si>
  <si>
    <t>Vale Catarina Casa Grande, 62</t>
  </si>
  <si>
    <t>Teixeira de da Mata</t>
  </si>
  <si>
    <t>+55014983108691</t>
  </si>
  <si>
    <t>isaacabreu@example.net</t>
  </si>
  <si>
    <t>024.956.371-16</t>
  </si>
  <si>
    <t>Benicio Cirino</t>
  </si>
  <si>
    <t>Rua de Vasconcelos, 877</t>
  </si>
  <si>
    <t>+55021970224816</t>
  </si>
  <si>
    <t>kaiquecampos@example.net</t>
  </si>
  <si>
    <t>894.217.306-31</t>
  </si>
  <si>
    <t>Ana Lívia Jesus</t>
  </si>
  <si>
    <t>Setor Casa Grande, 7</t>
  </si>
  <si>
    <t>+5570963711615</t>
  </si>
  <si>
    <t>maria-eduarda82@example.org</t>
  </si>
  <si>
    <t>634.798.215-37</t>
  </si>
  <si>
    <t>Isis Peixoto</t>
  </si>
  <si>
    <t>Via Rocha, 57</t>
  </si>
  <si>
    <t>+5571970735021</t>
  </si>
  <si>
    <t>davi-luccacassiano@example.com</t>
  </si>
  <si>
    <t>164.037.529-52</t>
  </si>
  <si>
    <t>Cecilia Nunes</t>
  </si>
  <si>
    <t>Avenida Luísa Moreira, 15</t>
  </si>
  <si>
    <t>+5560922275282</t>
  </si>
  <si>
    <t>francisco97@example.com</t>
  </si>
  <si>
    <t>142.075.896-94</t>
  </si>
  <si>
    <t>Allana Macedo</t>
  </si>
  <si>
    <t>Vale Pinto, 39</t>
  </si>
  <si>
    <t>+5543904856201</t>
  </si>
  <si>
    <t>ottocardoso@example.com</t>
  </si>
  <si>
    <t>293.574.618-09</t>
  </si>
  <si>
    <t>Isabelly Barros</t>
  </si>
  <si>
    <t>Fazenda Raquel Brito, 76</t>
  </si>
  <si>
    <t>+5503995170601</t>
  </si>
  <si>
    <t>evelyn57@example.org</t>
  </si>
  <si>
    <t>852.739.041-88</t>
  </si>
  <si>
    <t>Augusto Machado</t>
  </si>
  <si>
    <t>Feira Costela</t>
  </si>
  <si>
    <t>+5566926806048</t>
  </si>
  <si>
    <t>uda-costa@example.com</t>
  </si>
  <si>
    <t>817.245.639-55</t>
  </si>
  <si>
    <t>Joana Cassiano</t>
  </si>
  <si>
    <t>Trevo Noah Oliveira, 98</t>
  </si>
  <si>
    <t>+5558963560478</t>
  </si>
  <si>
    <t>calebesantos@example.net</t>
  </si>
  <si>
    <t>926.357.810-95</t>
  </si>
  <si>
    <t>Mariah Carvalho</t>
  </si>
  <si>
    <t>Travessa Nascimento, 28</t>
  </si>
  <si>
    <t>+5500919834055</t>
  </si>
  <si>
    <t>548.392.071-60</t>
  </si>
  <si>
    <t>Área Bruna Borges, 27</t>
  </si>
  <si>
    <t>+5557982284731</t>
  </si>
  <si>
    <t>gustavo-henriquerocha@example.net</t>
  </si>
  <si>
    <t>263.985.471-28</t>
  </si>
  <si>
    <t>Isis Cassiano</t>
  </si>
  <si>
    <t>Setor Valentina Machado, 4</t>
  </si>
  <si>
    <t>Freitas da Serra</t>
  </si>
  <si>
    <t>+5598913087905</t>
  </si>
  <si>
    <t>henryferreira@example.org</t>
  </si>
  <si>
    <t>632.751.048-53</t>
  </si>
  <si>
    <t>Melissa Siqueira</t>
  </si>
  <si>
    <t>Lago da Paz, 448</t>
  </si>
  <si>
    <t>+5573984796407</t>
  </si>
  <si>
    <t>rodrigo45@example.com</t>
  </si>
  <si>
    <t>348.275.609-00</t>
  </si>
  <si>
    <t>Henry Cunha</t>
  </si>
  <si>
    <t>Estação de Duarte</t>
  </si>
  <si>
    <t>+5541965246471</t>
  </si>
  <si>
    <t>pachecoaugusto@example.com</t>
  </si>
  <si>
    <t>510.976.284-85</t>
  </si>
  <si>
    <t>Caleb Vargas</t>
  </si>
  <si>
    <t>Condomínio Pedro Cassiano, 35</t>
  </si>
  <si>
    <t>+5541991080998</t>
  </si>
  <si>
    <t>da-conceicaosabrina@example.org</t>
  </si>
  <si>
    <t>628.341.750-71</t>
  </si>
  <si>
    <t>Maria Sophia Araújo</t>
  </si>
  <si>
    <t>Núcleo de Cassiano, 866</t>
  </si>
  <si>
    <t>Rocha do Campo</t>
  </si>
  <si>
    <t>+5540959887056</t>
  </si>
  <si>
    <t>udias@example.net</t>
  </si>
  <si>
    <t>473.589.612-00</t>
  </si>
  <si>
    <t>Carlos Eduardo Lima</t>
  </si>
  <si>
    <t>Distrito Eduardo Ribeiro, 426</t>
  </si>
  <si>
    <t>Costela de Minas</t>
  </si>
  <si>
    <t>+5550914552329</t>
  </si>
  <si>
    <t>bnovais@example.com</t>
  </si>
  <si>
    <t>975.804.621-76</t>
  </si>
  <si>
    <t>Zoe Casa Grande</t>
  </si>
  <si>
    <t>Passarela Antony da Mota, 9</t>
  </si>
  <si>
    <t>+5562962924665</t>
  </si>
  <si>
    <t>das-nevesthales@example.net</t>
  </si>
  <si>
    <t>201.649.873-04</t>
  </si>
  <si>
    <t>Stella das Neves</t>
  </si>
  <si>
    <t>Estrada Nunes, 7</t>
  </si>
  <si>
    <t>Pacheco da Praia</t>
  </si>
  <si>
    <t>+5599926002833</t>
  </si>
  <si>
    <t>raul36@example.org</t>
  </si>
  <si>
    <t>159.862.374-55</t>
  </si>
  <si>
    <t>Agatha Rocha</t>
  </si>
  <si>
    <t>Setor Leonardo Azevedo, 39</t>
  </si>
  <si>
    <t>+5521908065649</t>
  </si>
  <si>
    <t>saramartins@example.com</t>
  </si>
  <si>
    <t>316.780.524-26</t>
  </si>
  <si>
    <t>Henrique Machado</t>
  </si>
  <si>
    <t>Fazenda Paulo Cassiano, 93</t>
  </si>
  <si>
    <t>+5533942035620</t>
  </si>
  <si>
    <t>luannovais@example.org</t>
  </si>
  <si>
    <t>418.256.093-06</t>
  </si>
  <si>
    <t>Luigi Aragão</t>
  </si>
  <si>
    <t>Favela de Pinto, 17</t>
  </si>
  <si>
    <t>+5569946502789</t>
  </si>
  <si>
    <t>da-conceicaoluiz-miguel@example.com</t>
  </si>
  <si>
    <t>890.725.463-00</t>
  </si>
  <si>
    <t>Maria Alice Costela</t>
  </si>
  <si>
    <t>Feira de Gomes, 79</t>
  </si>
  <si>
    <t>+5503996055232</t>
  </si>
  <si>
    <t>joao-pedroda-costa@example.org</t>
  </si>
  <si>
    <t>705.648.123-07</t>
  </si>
  <si>
    <t>Gabriel Dias</t>
  </si>
  <si>
    <t>Condomínio Cavalcanti, 6</t>
  </si>
  <si>
    <t>+5553921152573</t>
  </si>
  <si>
    <t>scasa-grande@example.com</t>
  </si>
  <si>
    <t>401.536.879-75</t>
  </si>
  <si>
    <t>Sara da Mota</t>
  </si>
  <si>
    <t>Trevo Lívia Cavalcanti, 66</t>
  </si>
  <si>
    <t>+55049918806900</t>
  </si>
  <si>
    <t>vasconceloscaleb@example.net</t>
  </si>
  <si>
    <t>453.809.627-00</t>
  </si>
  <si>
    <t>Ryan da Cunha</t>
  </si>
  <si>
    <t>Chácara Jade Sousa, 3</t>
  </si>
  <si>
    <t>+5584913174834</t>
  </si>
  <si>
    <t>thales75@example.org</t>
  </si>
  <si>
    <t>102.596.734-80</t>
  </si>
  <si>
    <t>Luan Ribeiro</t>
  </si>
  <si>
    <t>Trecho de Araújo, 5</t>
  </si>
  <si>
    <t>+5515952714298</t>
  </si>
  <si>
    <t>joao-pedro29@example.org</t>
  </si>
  <si>
    <t>637.958.041-75</t>
  </si>
  <si>
    <t>Augusto Novaes</t>
  </si>
  <si>
    <t>Rodovia João Pedro Fogaça, 645</t>
  </si>
  <si>
    <t>+5541907400408</t>
  </si>
  <si>
    <t>da-costaana-liz@example.net</t>
  </si>
  <si>
    <t xml:space="preserve"> O atendimento foi muito superficial e sem atenção aos detalhes</t>
  </si>
  <si>
    <t>741.382.605-44</t>
  </si>
  <si>
    <t>Sophia da Costa</t>
  </si>
  <si>
    <t>Área de Andrade</t>
  </si>
  <si>
    <t>+5517951177932</t>
  </si>
  <si>
    <t>emanuellyporto@example.org</t>
  </si>
  <si>
    <t>495.260.138-24</t>
  </si>
  <si>
    <t>Trevo Melissa Jesus, 50</t>
  </si>
  <si>
    <t>+5559935059564</t>
  </si>
  <si>
    <t>mcirino@example.org</t>
  </si>
  <si>
    <t>783.214.596-09</t>
  </si>
  <si>
    <t>Chácara Yan Ribeiro, 3</t>
  </si>
  <si>
    <t>Martins de Souza</t>
  </si>
  <si>
    <t>+5533912383996</t>
  </si>
  <si>
    <t>leaorael@example.org</t>
  </si>
  <si>
    <t>354.781.906-75</t>
  </si>
  <si>
    <t>Passarela Isabelly Vasconcelos, 64</t>
  </si>
  <si>
    <t>Peixoto Alegre</t>
  </si>
  <si>
    <t>+5505971659496</t>
  </si>
  <si>
    <t>iandrade@example.org</t>
  </si>
  <si>
    <t>672.085.193-40</t>
  </si>
  <si>
    <t>Cecília Cavalcanti</t>
  </si>
  <si>
    <t>Feira de Santos, 62</t>
  </si>
  <si>
    <t>+5589955931513</t>
  </si>
  <si>
    <t>costaarthur-miguel@example.net</t>
  </si>
  <si>
    <t>394.657.210-34</t>
  </si>
  <si>
    <t>Isabel Brito</t>
  </si>
  <si>
    <t>Condomínio Lima, 48</t>
  </si>
  <si>
    <t>+5584952237974</t>
  </si>
  <si>
    <t>asafe32@example.net</t>
  </si>
  <si>
    <t>563.940.218-06</t>
  </si>
  <si>
    <t>Favela de Cassiano, 61</t>
  </si>
  <si>
    <t>+5563993163970</t>
  </si>
  <si>
    <t>theodorofreitas@example.com</t>
  </si>
  <si>
    <t>874.692.103-69</t>
  </si>
  <si>
    <t>Ísis Gomes</t>
  </si>
  <si>
    <t>Rua de da Rocha, 2</t>
  </si>
  <si>
    <t>da Paz do Norte</t>
  </si>
  <si>
    <t>+5508904241887</t>
  </si>
  <si>
    <t>albuquerquemelina@example.net</t>
  </si>
  <si>
    <t>814.905.326-33</t>
  </si>
  <si>
    <t>Luísa da Rosa</t>
  </si>
  <si>
    <t>Conjunto Sampaio, 99</t>
  </si>
  <si>
    <t>Novaes do Galho</t>
  </si>
  <si>
    <t>+55081960857514</t>
  </si>
  <si>
    <t>bda-paz@example.com</t>
  </si>
  <si>
    <t>048.726.395-29</t>
  </si>
  <si>
    <t>João Pedro Vieira</t>
  </si>
  <si>
    <t>Trecho de Mendonça, 17</t>
  </si>
  <si>
    <t>+5595991461966</t>
  </si>
  <si>
    <t>joao-vitor46@example.net</t>
  </si>
  <si>
    <t>734.501.698-66</t>
  </si>
  <si>
    <t>Enrico Gonçalves</t>
  </si>
  <si>
    <t>Morro Zoe Guerra, 220</t>
  </si>
  <si>
    <t>Porto de Rezende</t>
  </si>
  <si>
    <t>+5503947667088</t>
  </si>
  <si>
    <t>tviana@example.com</t>
  </si>
  <si>
    <t>398.026.471-87</t>
  </si>
  <si>
    <t>Isaac Vargas</t>
  </si>
  <si>
    <t>Setor Novais</t>
  </si>
  <si>
    <t>+5569964380957</t>
  </si>
  <si>
    <t>ynascimento@example.net</t>
  </si>
  <si>
    <t>826.519.740-30</t>
  </si>
  <si>
    <t>Cauã Cunha</t>
  </si>
  <si>
    <t>Pátio Ribeiro, 90</t>
  </si>
  <si>
    <t>da Cruz de Minas</t>
  </si>
  <si>
    <t>+5574974659253</t>
  </si>
  <si>
    <t>vieirabreno@example.org</t>
  </si>
  <si>
    <t>263.490.815-60</t>
  </si>
  <si>
    <t>Luan Cunha</t>
  </si>
  <si>
    <t>Núcleo de da Conceição, 89</t>
  </si>
  <si>
    <t>Barros de Goiás</t>
  </si>
  <si>
    <t>+5588923489112</t>
  </si>
  <si>
    <t>alexia62@example.com</t>
  </si>
  <si>
    <t>679.341.520-43</t>
  </si>
  <si>
    <t>Elisa Mendes</t>
  </si>
  <si>
    <t>Estação Maria Alice Freitas</t>
  </si>
  <si>
    <t>+5500937428820</t>
  </si>
  <si>
    <t>sophiebrito@example.org</t>
  </si>
  <si>
    <t>648.039.527-10</t>
  </si>
  <si>
    <t>Lago Ferreira, 4</t>
  </si>
  <si>
    <t>+55062912476871</t>
  </si>
  <si>
    <t>luiz-henrique36@example.org</t>
  </si>
  <si>
    <t>152.906.348-51</t>
  </si>
  <si>
    <t>Hellena Santos</t>
  </si>
  <si>
    <t>Quadra Alexia da Rosa, 403</t>
  </si>
  <si>
    <t>+5585968254662</t>
  </si>
  <si>
    <t>ana-vitoriaguerra@example.org</t>
  </si>
  <si>
    <t>271.684.905-67</t>
  </si>
  <si>
    <t>Laís Caldeira</t>
  </si>
  <si>
    <t>Núcleo de Melo, 69</t>
  </si>
  <si>
    <t>+55086909877923</t>
  </si>
  <si>
    <t>uoliveira@example.com</t>
  </si>
  <si>
    <t>401.382.967-31</t>
  </si>
  <si>
    <t>Isadora Siqueira</t>
  </si>
  <si>
    <t>Ladeira de Pimenta, 36</t>
  </si>
  <si>
    <t>Azevedo das Flores</t>
  </si>
  <si>
    <t>+5594957763456</t>
  </si>
  <si>
    <t>cavalcantiluiz-fernando@example.net</t>
  </si>
  <si>
    <t>678.052.941-94</t>
  </si>
  <si>
    <t>Kamilly Mendes</t>
  </si>
  <si>
    <t>Sítio Heloísa Freitas, 49</t>
  </si>
  <si>
    <t>+5553978810026</t>
  </si>
  <si>
    <t>thales97@example.com</t>
  </si>
  <si>
    <t>926.170.435-25</t>
  </si>
  <si>
    <t>Bruno Pinto</t>
  </si>
  <si>
    <t>Rodovia Ana Vitória Macedo, 53</t>
  </si>
  <si>
    <t>+5548926442856</t>
  </si>
  <si>
    <t>zferreira@example.org</t>
  </si>
  <si>
    <t>579.402.863-74</t>
  </si>
  <si>
    <t>Helena da Luz</t>
  </si>
  <si>
    <t>Morro Sousa, 306</t>
  </si>
  <si>
    <t>+5599904072688</t>
  </si>
  <si>
    <t>xfonseca@example.net</t>
  </si>
  <si>
    <t>283.706.541-26</t>
  </si>
  <si>
    <t>João Gabriel Garcia</t>
  </si>
  <si>
    <t>Trecho Melo, 13</t>
  </si>
  <si>
    <t>+5522943624512</t>
  </si>
  <si>
    <t>biancacarvalho@example.com</t>
  </si>
  <si>
    <t>983.210.576-59</t>
  </si>
  <si>
    <t>Via de Pastor, 64</t>
  </si>
  <si>
    <t>+55029981603453</t>
  </si>
  <si>
    <t>ysilva@example.net</t>
  </si>
  <si>
    <t>498.036.527-29</t>
  </si>
  <si>
    <t>Ana Lívia Cassiano</t>
  </si>
  <si>
    <t>Jardim da Cunha</t>
  </si>
  <si>
    <t>+5537986362302</t>
  </si>
  <si>
    <t>hellenacardoso@example.org</t>
  </si>
  <si>
    <t>371.908.426-40</t>
  </si>
  <si>
    <t>Catarina Farias</t>
  </si>
  <si>
    <t>Fazenda de Montenegro, 538</t>
  </si>
  <si>
    <t>+55018980676159</t>
  </si>
  <si>
    <t>wcardoso@example.com</t>
  </si>
  <si>
    <t>761.083.294-40</t>
  </si>
  <si>
    <t>João Miguel Leão</t>
  </si>
  <si>
    <t>Setor de Sales, 9</t>
  </si>
  <si>
    <t>+5526903097243</t>
  </si>
  <si>
    <t>isabella02@example.org</t>
  </si>
  <si>
    <t>108.695.473-48</t>
  </si>
  <si>
    <t>Lorenzo da Mota</t>
  </si>
  <si>
    <t>Rodovia Luna Vargas, 5</t>
  </si>
  <si>
    <t>+5543932710542</t>
  </si>
  <si>
    <t>ana-liviamacedo@example.com</t>
  </si>
  <si>
    <t>419.567.280-58</t>
  </si>
  <si>
    <t>Anthony Macedo</t>
  </si>
  <si>
    <t>Fazenda Nunes, 504</t>
  </si>
  <si>
    <t>+5572902666608</t>
  </si>
  <si>
    <t>da-motamaria-sophia@example.org</t>
  </si>
  <si>
    <t>610.742.598-58</t>
  </si>
  <si>
    <t>Viela Maria Júlia Viana, 81</t>
  </si>
  <si>
    <t>da Cunha de Peixoto</t>
  </si>
  <si>
    <t>+5575938558357</t>
  </si>
  <si>
    <t>497.532.816-09</t>
  </si>
  <si>
    <t>Ana Laura Dias</t>
  </si>
  <si>
    <t>Jardim Camargo, 6</t>
  </si>
  <si>
    <t>Pimenta Alegre</t>
  </si>
  <si>
    <t>+5576986544215</t>
  </si>
  <si>
    <t>gabriellydias@example.org</t>
  </si>
  <si>
    <t>321.904.756-43</t>
  </si>
  <si>
    <t>Travessa Pimenta, 63</t>
  </si>
  <si>
    <t>da Costa do Amparo</t>
  </si>
  <si>
    <t>+55050968496661</t>
  </si>
  <si>
    <t>cavalcanteclarice@example.org</t>
  </si>
  <si>
    <t>283.076.549-47</t>
  </si>
  <si>
    <t>Enrico Sales</t>
  </si>
  <si>
    <t>Vereda Fernandes</t>
  </si>
  <si>
    <t>+5554921178795</t>
  </si>
  <si>
    <t>nunesgael@example.com</t>
  </si>
  <si>
    <t>359.026.847-65</t>
  </si>
  <si>
    <t>Olívia Jesus</t>
  </si>
  <si>
    <t>Vila Maria Farias, 68</t>
  </si>
  <si>
    <t>+5506977575906</t>
  </si>
  <si>
    <t>das-neveslais@example.com</t>
  </si>
  <si>
    <t>214.538.769-28</t>
  </si>
  <si>
    <t>Maya Casa Grande</t>
  </si>
  <si>
    <t>Distrito Marcela Rezende, 22</t>
  </si>
  <si>
    <t>Fernandes da Praia</t>
  </si>
  <si>
    <t>+5568908447295</t>
  </si>
  <si>
    <t>mirella52@example.com</t>
  </si>
  <si>
    <t>408.915.762-58</t>
  </si>
  <si>
    <t>Rodrigo da Rosa</t>
  </si>
  <si>
    <t>Loteamento Raul Almeida, 29</t>
  </si>
  <si>
    <t>+5558927643483</t>
  </si>
  <si>
    <t>carvalhoarthur-miguel@example.com</t>
  </si>
  <si>
    <t>416.527.093-80</t>
  </si>
  <si>
    <t>Rael Aragão</t>
  </si>
  <si>
    <t>Colônia Correia, 11</t>
  </si>
  <si>
    <t>da Cunha do Oeste</t>
  </si>
  <si>
    <t>+55062944811401</t>
  </si>
  <si>
    <t>da-motaemanuel@example.com</t>
  </si>
  <si>
    <t>142.358.697-28</t>
  </si>
  <si>
    <t>Ana Sophia Rodrigues</t>
  </si>
  <si>
    <t>Quadra de Guerra, 1</t>
  </si>
  <si>
    <t>+5531908759643</t>
  </si>
  <si>
    <t>caua52@example.org</t>
  </si>
  <si>
    <t>320.785.496-65</t>
  </si>
  <si>
    <t>Ana Cecília Ferreira</t>
  </si>
  <si>
    <t>Colônia de Porto, 571</t>
  </si>
  <si>
    <t>+55052996415883</t>
  </si>
  <si>
    <t>maria-luizabarbosa@example.net</t>
  </si>
  <si>
    <t>841.350.796-01</t>
  </si>
  <si>
    <t>Viela Ribeiro, 58</t>
  </si>
  <si>
    <t>Nascimento de Lopes</t>
  </si>
  <si>
    <t>+5582931424891</t>
  </si>
  <si>
    <t>joao37@example.com</t>
  </si>
  <si>
    <t>487.523.906-83</t>
  </si>
  <si>
    <t>Ana Júlia Cassiano</t>
  </si>
  <si>
    <t>Setor Rocha, 53</t>
  </si>
  <si>
    <t>+55057965056680</t>
  </si>
  <si>
    <t>heloisa41@example.net</t>
  </si>
  <si>
    <t>890.235.641-89</t>
  </si>
  <si>
    <t>Rodovia de da Luz, 82</t>
  </si>
  <si>
    <t>Silva de Moraes</t>
  </si>
  <si>
    <t>+55041958060232</t>
  </si>
  <si>
    <t>casa-grandekaique@example.org</t>
  </si>
  <si>
    <t>276.319.854-64</t>
  </si>
  <si>
    <t>Favela de da Rocha, 78</t>
  </si>
  <si>
    <t>+5546971976581</t>
  </si>
  <si>
    <t>qcaldeira@example.com</t>
  </si>
  <si>
    <t>365.879.021-03</t>
  </si>
  <si>
    <t>Gael Moreira</t>
  </si>
  <si>
    <t>Feira Marques, 814</t>
  </si>
  <si>
    <t>+5539925568577</t>
  </si>
  <si>
    <t>nicolasgarcia@example.com</t>
  </si>
  <si>
    <t>281.647.905-67</t>
  </si>
  <si>
    <t>Nicolas Oliveira</t>
  </si>
  <si>
    <t>Recanto de Rezende</t>
  </si>
  <si>
    <t>+5512972527590</t>
  </si>
  <si>
    <t>da-matavicente@example.com</t>
  </si>
  <si>
    <t>426.795.830-00</t>
  </si>
  <si>
    <t>João Miguel Mendes</t>
  </si>
  <si>
    <t>Campo de Lopes, 12</t>
  </si>
  <si>
    <t>Moura de Lima</t>
  </si>
  <si>
    <t>+5587907252423</t>
  </si>
  <si>
    <t>sarada-mata@example.net</t>
  </si>
  <si>
    <t>523.708.619-59</t>
  </si>
  <si>
    <t>Ravi Farias</t>
  </si>
  <si>
    <t>Aeroporto da Costa, 25</t>
  </si>
  <si>
    <t>+5582975552219</t>
  </si>
  <si>
    <t>vlopes@example.com</t>
  </si>
  <si>
    <t>621.539.407-61</t>
  </si>
  <si>
    <t>Ana Julia Moreira</t>
  </si>
  <si>
    <t>Trecho de Monteiro</t>
  </si>
  <si>
    <t>+5500965794704</t>
  </si>
  <si>
    <t>castroheitor@example.org</t>
  </si>
  <si>
    <t>840.539.612-89</t>
  </si>
  <si>
    <t>Cauã Machado</t>
  </si>
  <si>
    <t>Conjunto Sá, 27</t>
  </si>
  <si>
    <t>da Costa do Galho</t>
  </si>
  <si>
    <t>+5511972227641</t>
  </si>
  <si>
    <t>camargoemanuel@example.org</t>
  </si>
  <si>
    <t>801.754.932-60</t>
  </si>
  <si>
    <t>Rua Nicole Pinto, 35</t>
  </si>
  <si>
    <t>+55001977678589</t>
  </si>
  <si>
    <t>pedro-lucas09@example.org</t>
  </si>
  <si>
    <t>785.629.140-02</t>
  </si>
  <si>
    <t>Laura Barros</t>
  </si>
  <si>
    <t>Colônia Mathias da Rosa, 91</t>
  </si>
  <si>
    <t>Sales de Campos</t>
  </si>
  <si>
    <t>+5522914991811</t>
  </si>
  <si>
    <t>ana-julia61@example.com</t>
  </si>
  <si>
    <t>302.485.791-50</t>
  </si>
  <si>
    <t>Guilherme Fogaça</t>
  </si>
  <si>
    <t>Alameda Monteiro, 8</t>
  </si>
  <si>
    <t>+55064956703595</t>
  </si>
  <si>
    <t>costelagabriela@example.net</t>
  </si>
  <si>
    <t>174.820.653-26</t>
  </si>
  <si>
    <t>Erick Azevedo</t>
  </si>
  <si>
    <t>Aeroporto Fonseca, 684</t>
  </si>
  <si>
    <t>+5566997692633</t>
  </si>
  <si>
    <t>erocha@example.net</t>
  </si>
  <si>
    <t>592.763.148-73</t>
  </si>
  <si>
    <t>Ana Julia Ribeiro</t>
  </si>
  <si>
    <t>Campo Pereira, 59</t>
  </si>
  <si>
    <t>Barbosa de Lopes</t>
  </si>
  <si>
    <t>+5593995551825</t>
  </si>
  <si>
    <t>camaranicolas@example.org</t>
  </si>
  <si>
    <t>503.746.812-44</t>
  </si>
  <si>
    <t>Clara da Paz</t>
  </si>
  <si>
    <t>Distrito Raul Moraes, 4</t>
  </si>
  <si>
    <t>+5571997091550</t>
  </si>
  <si>
    <t>sfarias@example.org</t>
  </si>
  <si>
    <t>769.218.345-73</t>
  </si>
  <si>
    <t>Feira de Martins, 89</t>
  </si>
  <si>
    <t>+5538935144284</t>
  </si>
  <si>
    <t>rochamathias@example.com</t>
  </si>
  <si>
    <t>527.413.089-50</t>
  </si>
  <si>
    <t>Renan Moraes</t>
  </si>
  <si>
    <t>Viaduto de Gomes, 43</t>
  </si>
  <si>
    <t>+5504989471788</t>
  </si>
  <si>
    <t>cmelo@example.org</t>
  </si>
  <si>
    <t>489.305.267-56</t>
  </si>
  <si>
    <t>Maria Júlia Guerra</t>
  </si>
  <si>
    <t>Alameda Silveira, 3</t>
  </si>
  <si>
    <t>+5526946165505</t>
  </si>
  <si>
    <t>camila18@example.org</t>
  </si>
  <si>
    <t>860.417.952-67</t>
  </si>
  <si>
    <t>João Miguel Jesus</t>
  </si>
  <si>
    <t>Alameda Vasconcelos, 61</t>
  </si>
  <si>
    <t>+55080900897431</t>
  </si>
  <si>
    <t>luarapimenta@example.org</t>
  </si>
  <si>
    <t>657.204.389-47</t>
  </si>
  <si>
    <t>Quadra de Correia</t>
  </si>
  <si>
    <t>+5503988905166</t>
  </si>
  <si>
    <t>pedro-henriquecastro@example.com</t>
  </si>
  <si>
    <t>318.957.406-57</t>
  </si>
  <si>
    <t>Eloá da Rosa</t>
  </si>
  <si>
    <t>Alameda de Ramos</t>
  </si>
  <si>
    <t>+5524933996762</t>
  </si>
  <si>
    <t>prodrigues@example.org</t>
  </si>
  <si>
    <t>854.796.023-65</t>
  </si>
  <si>
    <t>Liam Novais</t>
  </si>
  <si>
    <t>Distrito Ramos, 67</t>
  </si>
  <si>
    <t>+55063987227291</t>
  </si>
  <si>
    <t>joao-felipe70@example.org</t>
  </si>
  <si>
    <t>240.657.831-35</t>
  </si>
  <si>
    <t>Pedro Miguel Vargas</t>
  </si>
  <si>
    <t>Lago Allana Cassiano, 15</t>
  </si>
  <si>
    <t>+5505912114860</t>
  </si>
  <si>
    <t>gabreu@example.com</t>
  </si>
  <si>
    <t>576.123.489-00</t>
  </si>
  <si>
    <t>Henrique Azevedo</t>
  </si>
  <si>
    <t>Chácara de Moura</t>
  </si>
  <si>
    <t>+5587970284794</t>
  </si>
  <si>
    <t>arthursantos@example.net</t>
  </si>
  <si>
    <t>563.102.849-24</t>
  </si>
  <si>
    <t>Helena Novaes</t>
  </si>
  <si>
    <t>Lago Mendonça, 9</t>
  </si>
  <si>
    <t>+5594983330330</t>
  </si>
  <si>
    <t>carolineramos@example.net</t>
  </si>
  <si>
    <t>597.280.164-76</t>
  </si>
  <si>
    <t>Enzo Fogaça</t>
  </si>
  <si>
    <t>Área Santos, 964</t>
  </si>
  <si>
    <t>+5540901041660</t>
  </si>
  <si>
    <t>aparecidaallana@example.com</t>
  </si>
  <si>
    <t>132.789.560-95</t>
  </si>
  <si>
    <t>Amanda Abreu</t>
  </si>
  <si>
    <t>Lagoa de Porto, 52</t>
  </si>
  <si>
    <t>+5556945371005</t>
  </si>
  <si>
    <t>630.241.785-62</t>
  </si>
  <si>
    <t>Yan Melo</t>
  </si>
  <si>
    <t>Chácara Rezende</t>
  </si>
  <si>
    <t>+5538900871350</t>
  </si>
  <si>
    <t>kda-conceicao@example.com</t>
  </si>
  <si>
    <t>407.693.521-70</t>
  </si>
  <si>
    <t>Maria Cecília Viana</t>
  </si>
  <si>
    <t>Pátio de Pinto, 650</t>
  </si>
  <si>
    <t>+55054924596312</t>
  </si>
  <si>
    <t>306.982.574-56</t>
  </si>
  <si>
    <t>Alexandre Albuquerque</t>
  </si>
  <si>
    <t>Praça de Marques, 66</t>
  </si>
  <si>
    <t>+5537975518828</t>
  </si>
  <si>
    <t>812.450.736-80</t>
  </si>
  <si>
    <t>Enzo Gabriel da Mota</t>
  </si>
  <si>
    <t>Trevo da Mota, 2</t>
  </si>
  <si>
    <t>+5547918919040</t>
  </si>
  <si>
    <t>lunna67@example.com</t>
  </si>
  <si>
    <t>694.730.851-84</t>
  </si>
  <si>
    <t>Nina Fonseca</t>
  </si>
  <si>
    <t>Recanto de da Luz, 83</t>
  </si>
  <si>
    <t>+5577934126597</t>
  </si>
  <si>
    <t>camargoagatha@example.com</t>
  </si>
  <si>
    <t>435.108.792-79</t>
  </si>
  <si>
    <t>Ravy Rezende</t>
  </si>
  <si>
    <t>Trecho Maria Júlia da Rocha</t>
  </si>
  <si>
    <t>+5549978632782</t>
  </si>
  <si>
    <t>belladias@example.com</t>
  </si>
  <si>
    <t>098.472.631-40</t>
  </si>
  <si>
    <t>Gustavo Mendes</t>
  </si>
  <si>
    <t>Jardim de Barbosa, 41</t>
  </si>
  <si>
    <t>+55049995797939</t>
  </si>
  <si>
    <t>guerraeloa@example.org</t>
  </si>
  <si>
    <t>420.659.713-80</t>
  </si>
  <si>
    <t>Recanto de Albuquerque, 324</t>
  </si>
  <si>
    <t>+5503979930710</t>
  </si>
  <si>
    <t>maria-juliarios@example.org</t>
  </si>
  <si>
    <t>046.789.215-67</t>
  </si>
  <si>
    <t>João Lucas Macedo</t>
  </si>
  <si>
    <t>Viaduto Vicente Monteiro, 74</t>
  </si>
  <si>
    <t>+5541952261392</t>
  </si>
  <si>
    <t>lleao@example.org</t>
  </si>
  <si>
    <t>480.637.259-56</t>
  </si>
  <si>
    <t>Conjunto de Viana</t>
  </si>
  <si>
    <t>Nunes de Martins</t>
  </si>
  <si>
    <t>+5559992463087</t>
  </si>
  <si>
    <t>alanaoliveira@example.org</t>
  </si>
  <si>
    <t>197.032.654-99</t>
  </si>
  <si>
    <t>Campo da Cunha</t>
  </si>
  <si>
    <t>+5586945127714</t>
  </si>
  <si>
    <t>thomas66@example.net</t>
  </si>
  <si>
    <t>651.298.304-15</t>
  </si>
  <si>
    <t>Maria Cecília Sá</t>
  </si>
  <si>
    <t>Chácara de Casa Grande, 807</t>
  </si>
  <si>
    <t>+5549990017957</t>
  </si>
  <si>
    <t>antonyda-conceicao@example.org</t>
  </si>
  <si>
    <t>987.603.512-68</t>
  </si>
  <si>
    <t>Ana Liz Sousa</t>
  </si>
  <si>
    <t>Conjunto de Ribeiro, 5</t>
  </si>
  <si>
    <t>+5550982521774</t>
  </si>
  <si>
    <t>rochamaria-julia@example.com</t>
  </si>
  <si>
    <t>029.764.138-78</t>
  </si>
  <si>
    <t>Ladeira Macedo, 1</t>
  </si>
  <si>
    <t>+5512905920457</t>
  </si>
  <si>
    <t>giovannacampos@example.com</t>
  </si>
  <si>
    <t>360.219.785-95</t>
  </si>
  <si>
    <t>João Gabriel Nascimento</t>
  </si>
  <si>
    <t>Lago de Leão, 34</t>
  </si>
  <si>
    <t>+5552979941776</t>
  </si>
  <si>
    <t>thiagoda-mota@example.net</t>
  </si>
  <si>
    <t>469.310.872-31</t>
  </si>
  <si>
    <t>Carlos Eduardo Albuquerque</t>
  </si>
  <si>
    <t>Fazenda de Castro</t>
  </si>
  <si>
    <t>Jesus de Silveira</t>
  </si>
  <si>
    <t>+55005936678281</t>
  </si>
  <si>
    <t>oliveiradante@example.net</t>
  </si>
  <si>
    <t>085.679.314-01</t>
  </si>
  <si>
    <t>Ana Clara Silveira</t>
  </si>
  <si>
    <t>Fazenda Luara da Paz, 65</t>
  </si>
  <si>
    <t>+5534959071182</t>
  </si>
  <si>
    <t>lunaborges@example.org</t>
  </si>
  <si>
    <t>460.715.938-75</t>
  </si>
  <si>
    <t>Rodovia Costela, 435</t>
  </si>
  <si>
    <t>+5594917156001</t>
  </si>
  <si>
    <t>fernandomoraes@example.org</t>
  </si>
  <si>
    <t>182.645.793-37</t>
  </si>
  <si>
    <t>Beatriz Caldeira</t>
  </si>
  <si>
    <t>Jardim Cirino, 78</t>
  </si>
  <si>
    <t>+5540924185486</t>
  </si>
  <si>
    <t>mribeiro@example.net</t>
  </si>
  <si>
    <t>869.154.320-51</t>
  </si>
  <si>
    <t>Maria Cecília Vargas</t>
  </si>
  <si>
    <t>Quadra Hellena Brito, 7</t>
  </si>
  <si>
    <t>+5546915656204</t>
  </si>
  <si>
    <t>asafeabreu@example.org</t>
  </si>
  <si>
    <t>538.674.019-93</t>
  </si>
  <si>
    <t>Ana Júlia Sousa</t>
  </si>
  <si>
    <t>Recanto de Teixeira</t>
  </si>
  <si>
    <t>Fernandes de Farias</t>
  </si>
  <si>
    <t>+5584900685268</t>
  </si>
  <si>
    <t>matheuscirino@example.net</t>
  </si>
  <si>
    <t>275.809.436-38</t>
  </si>
  <si>
    <t>João Guilherme Rezende</t>
  </si>
  <si>
    <t>Jardim de Rodrigues, 7</t>
  </si>
  <si>
    <t>+5594980478913</t>
  </si>
  <si>
    <t>pmendes@example.org</t>
  </si>
  <si>
    <t>806.341.257-53</t>
  </si>
  <si>
    <t>Valentina Castro</t>
  </si>
  <si>
    <t>Quadra Calebe da Rocha, 319</t>
  </si>
  <si>
    <t>+5557906807615</t>
  </si>
  <si>
    <t>maria-eduardada-rosa@example.net</t>
  </si>
  <si>
    <t>618.209.473-78</t>
  </si>
  <si>
    <t>Sara Nascimento</t>
  </si>
  <si>
    <t>Estrada Sales, 89</t>
  </si>
  <si>
    <t>+55039944738961</t>
  </si>
  <si>
    <t>da-rosarafael@example.com</t>
  </si>
  <si>
    <t>819.765.403-48</t>
  </si>
  <si>
    <t>Aeroporto Sofia Jesus, 236</t>
  </si>
  <si>
    <t>+5568914033936</t>
  </si>
  <si>
    <t>nathan58@example.net</t>
  </si>
  <si>
    <t>459.238.761-91</t>
  </si>
  <si>
    <t>Maria Isis Alves</t>
  </si>
  <si>
    <t>Fazenda Melissa Caldeira, 87</t>
  </si>
  <si>
    <t>+5532983989516</t>
  </si>
  <si>
    <t>sampaiojoao-vitor@example.net</t>
  </si>
  <si>
    <t>712.903.468-87</t>
  </si>
  <si>
    <t>Avenida Caldeira, 537</t>
  </si>
  <si>
    <t>+5512953356283</t>
  </si>
  <si>
    <t>luiz-felipe94@example.com</t>
  </si>
  <si>
    <t>912.653.047-34</t>
  </si>
  <si>
    <t>Elisa Câmara</t>
  </si>
  <si>
    <t>Lagoa de da Costa, 99</t>
  </si>
  <si>
    <t>+55014971669806</t>
  </si>
  <si>
    <t>sarahsales@example.com</t>
  </si>
  <si>
    <t>105.793.624-34</t>
  </si>
  <si>
    <t>Largo Castro, 63</t>
  </si>
  <si>
    <t>+5564947424519</t>
  </si>
  <si>
    <t>francisconogueira@example.net</t>
  </si>
  <si>
    <t>087.154.392-32</t>
  </si>
  <si>
    <t>Estrada Danilo Silveira</t>
  </si>
  <si>
    <t>+5542967724388</t>
  </si>
  <si>
    <t>734.196.082-50</t>
  </si>
  <si>
    <t>Fazenda Machado, 58</t>
  </si>
  <si>
    <t>+5518967031493</t>
  </si>
  <si>
    <t>souzanathan@example.com</t>
  </si>
  <si>
    <t>627.109.435-06</t>
  </si>
  <si>
    <t>Cecilia Cavalcanti</t>
  </si>
  <si>
    <t>Esplanada Machado, 81</t>
  </si>
  <si>
    <t>+5533902995217</t>
  </si>
  <si>
    <t>ana-julia49@example.net</t>
  </si>
  <si>
    <t>947.351.680-01</t>
  </si>
  <si>
    <t>Parque Maria Fernanda Teixeira, 71</t>
  </si>
  <si>
    <t>+5510915485931</t>
  </si>
  <si>
    <t>msousa@example.org</t>
  </si>
  <si>
    <t>329.610.875-03</t>
  </si>
  <si>
    <t>Lagoa de da Luz</t>
  </si>
  <si>
    <t>+5597977301232</t>
  </si>
  <si>
    <t>nina37@example.net</t>
  </si>
  <si>
    <t xml:space="preserve"> O suporte técnico foi excelente, resolveram tudo!</t>
  </si>
  <si>
    <t>016.349.857-10</t>
  </si>
  <si>
    <t>Augusto Lima</t>
  </si>
  <si>
    <t>Morro de Camargo, 12</t>
  </si>
  <si>
    <t>Costa de Goiás</t>
  </si>
  <si>
    <t>+5577904137296</t>
  </si>
  <si>
    <t>borgesotavio@example.com</t>
  </si>
  <si>
    <t>249.368.751-55</t>
  </si>
  <si>
    <t>Luiz Otávio Pereira</t>
  </si>
  <si>
    <t>Rodovia Sousa, 997</t>
  </si>
  <si>
    <t>Andrade de Moraes</t>
  </si>
  <si>
    <t>+55005975483531</t>
  </si>
  <si>
    <t>jose13@example.net</t>
  </si>
  <si>
    <t>106.529.384-42</t>
  </si>
  <si>
    <t>Quadra Fogaça, 185</t>
  </si>
  <si>
    <t>+55086986843138</t>
  </si>
  <si>
    <t>vda-mota@example.net</t>
  </si>
  <si>
    <t>730.458.129-88</t>
  </si>
  <si>
    <t>Thomas Andrade</t>
  </si>
  <si>
    <t>Feira Sampaio, 3</t>
  </si>
  <si>
    <t>+5577916251313</t>
  </si>
  <si>
    <t>npinto@example.org</t>
  </si>
  <si>
    <t>150.469.832-06</t>
  </si>
  <si>
    <t>Natália Moura</t>
  </si>
  <si>
    <t>Jardim Matteo Borges</t>
  </si>
  <si>
    <t>+5575952239178</t>
  </si>
  <si>
    <t>nrios@example.net</t>
  </si>
  <si>
    <t>645.071.298-85</t>
  </si>
  <si>
    <t>Praça de Ramos, 39</t>
  </si>
  <si>
    <t>+5578965398685</t>
  </si>
  <si>
    <t>joao-gabrielnogueira@example.com</t>
  </si>
  <si>
    <t>517.439.086-01</t>
  </si>
  <si>
    <t>Henrique Sales</t>
  </si>
  <si>
    <t>Residencial Lorena Oliveira, 8</t>
  </si>
  <si>
    <t>+55053971556308</t>
  </si>
  <si>
    <t>kevincostela@example.net</t>
  </si>
  <si>
    <t>421.593.678-00</t>
  </si>
  <si>
    <t>Levi Albuquerque</t>
  </si>
  <si>
    <t>Alameda Câmara, 67</t>
  </si>
  <si>
    <t>+5529922979869</t>
  </si>
  <si>
    <t>tda-costa@example.net</t>
  </si>
  <si>
    <t>894.627.153-19</t>
  </si>
  <si>
    <t>João Lucas Vieira</t>
  </si>
  <si>
    <t>Ladeira de Jesus, 30</t>
  </si>
  <si>
    <t>Campos Paulista</t>
  </si>
  <si>
    <t>+5559956748931</t>
  </si>
  <si>
    <t>monteiroarthur-miguel@example.net</t>
  </si>
  <si>
    <t>634.107.289-96</t>
  </si>
  <si>
    <t>Brenda Martins</t>
  </si>
  <si>
    <t>Estação Araújo, 7</t>
  </si>
  <si>
    <t>+5514925483089</t>
  </si>
  <si>
    <t>ryan85@example.org</t>
  </si>
  <si>
    <t>153.697.428-55</t>
  </si>
  <si>
    <t>Rodovia Peixoto, 2</t>
  </si>
  <si>
    <t>Gomes Grande</t>
  </si>
  <si>
    <t>+55043903442605</t>
  </si>
  <si>
    <t>limafelipe@example.org</t>
  </si>
  <si>
    <t>691.702.384-13</t>
  </si>
  <si>
    <t>Pedro Pires</t>
  </si>
  <si>
    <t>Trecho Moura, 205</t>
  </si>
  <si>
    <t>+5563905179294</t>
  </si>
  <si>
    <t>ana-sophia79@example.net</t>
  </si>
  <si>
    <t>257.036.419-34</t>
  </si>
  <si>
    <t>Anthony Novaes</t>
  </si>
  <si>
    <t>Estrada Dante Silva</t>
  </si>
  <si>
    <t>+5588934159167</t>
  </si>
  <si>
    <t>maria-luiza89@example.com</t>
  </si>
  <si>
    <t>842.967.031-96</t>
  </si>
  <si>
    <t>Núcleo Vieira, 80</t>
  </si>
  <si>
    <t>+5561977188892</t>
  </si>
  <si>
    <t>fariasbrenda@example.org</t>
  </si>
  <si>
    <t>480.729.536-56</t>
  </si>
  <si>
    <t>Gael Henrique Freitas</t>
  </si>
  <si>
    <t>Largo Bárbara Azevedo, 66</t>
  </si>
  <si>
    <t>+5507996853156</t>
  </si>
  <si>
    <t>melina89@example.com</t>
  </si>
  <si>
    <t>412.607.895-94</t>
  </si>
  <si>
    <t>Igor Freitas</t>
  </si>
  <si>
    <t>Sítio Oliveira, 61</t>
  </si>
  <si>
    <t>Albuquerque Verde</t>
  </si>
  <si>
    <t>+5587971051839</t>
  </si>
  <si>
    <t>vinicius79@example.com</t>
  </si>
  <si>
    <t>394.072.615-06</t>
  </si>
  <si>
    <t>Beatriz Santos</t>
  </si>
  <si>
    <t>Recanto Nascimento, 58</t>
  </si>
  <si>
    <t>+5528979089719</t>
  </si>
  <si>
    <t>borgesmaria-eduarda@example.com</t>
  </si>
  <si>
    <t>159.238.760-86</t>
  </si>
  <si>
    <t>Diego da Mata</t>
  </si>
  <si>
    <t>Parque Miguel Andrade, 70</t>
  </si>
  <si>
    <t>+55026907079822</t>
  </si>
  <si>
    <t>leviramos@example.net</t>
  </si>
  <si>
    <t>589.130.246-24</t>
  </si>
  <si>
    <t>Travessa Barros</t>
  </si>
  <si>
    <t>+5518926698194</t>
  </si>
  <si>
    <t>hadassa16@example.net</t>
  </si>
  <si>
    <t>610.593.784-93</t>
  </si>
  <si>
    <t>Colônia Antônio Cavalcante, 42</t>
  </si>
  <si>
    <t>Sá do Sul</t>
  </si>
  <si>
    <t>+5518975053203</t>
  </si>
  <si>
    <t>157.946.320-70</t>
  </si>
  <si>
    <t>Sítio da Mota, 44</t>
  </si>
  <si>
    <t>Garcia de Melo</t>
  </si>
  <si>
    <t>+55076986799115</t>
  </si>
  <si>
    <t>epeixoto@example.com</t>
  </si>
  <si>
    <t>387.524.169-09</t>
  </si>
  <si>
    <t>Sabrina Melo</t>
  </si>
  <si>
    <t>Estrada Maria Casa Grande, 70</t>
  </si>
  <si>
    <t>+5591980995264</t>
  </si>
  <si>
    <t>beatrizfonseca@example.org</t>
  </si>
  <si>
    <t>867.415.920-67</t>
  </si>
  <si>
    <t>Alana Borges</t>
  </si>
  <si>
    <t>Viela de Gomes</t>
  </si>
  <si>
    <t>+5598985815452</t>
  </si>
  <si>
    <t>mirella48@example.net</t>
  </si>
  <si>
    <t>364.127.895-37</t>
  </si>
  <si>
    <t>Vereda de da Cruz, 313</t>
  </si>
  <si>
    <t>+5570937299288</t>
  </si>
  <si>
    <t>marcos-vinicius17@example.net</t>
  </si>
  <si>
    <t>158.309.276-59</t>
  </si>
  <si>
    <t>Leonardo Macedo</t>
  </si>
  <si>
    <t>Travessa Ana Carolina da Mota, 91</t>
  </si>
  <si>
    <t>Marques de Melo</t>
  </si>
  <si>
    <t>+5552971953782</t>
  </si>
  <si>
    <t>anaviana@example.com</t>
  </si>
  <si>
    <t>170.568.439-48</t>
  </si>
  <si>
    <t>Joana Viana</t>
  </si>
  <si>
    <t>Vila Carvalho, 56</t>
  </si>
  <si>
    <t>+5588995156531</t>
  </si>
  <si>
    <t>marcelopereira@example.net</t>
  </si>
  <si>
    <t>469.073.182-96</t>
  </si>
  <si>
    <t>Nicole Peixoto</t>
  </si>
  <si>
    <t>Esplanada João Gabriel da Cruz</t>
  </si>
  <si>
    <t>+55020960564820</t>
  </si>
  <si>
    <t>samuel30@example.com</t>
  </si>
  <si>
    <t>806.395.127-12</t>
  </si>
  <si>
    <t>Gael Albuquerque</t>
  </si>
  <si>
    <t>Distrito de Mendonça, 61</t>
  </si>
  <si>
    <t>+5564946072739</t>
  </si>
  <si>
    <t>caldeiraisaque@example.net</t>
  </si>
  <si>
    <t>640.197.852-01</t>
  </si>
  <si>
    <t>Diogo Rodrigues</t>
  </si>
  <si>
    <t>Esplanada Valentina Costa, 74</t>
  </si>
  <si>
    <t>+5535969911043</t>
  </si>
  <si>
    <t>osiqueira@example.net</t>
  </si>
  <si>
    <t>215.786.403-26</t>
  </si>
  <si>
    <t>Davi Lucas Cavalcanti</t>
  </si>
  <si>
    <t>Conjunto Borges, 467</t>
  </si>
  <si>
    <t>+5568931052845</t>
  </si>
  <si>
    <t>elisasouza@example.org</t>
  </si>
  <si>
    <t>791.068.542-49</t>
  </si>
  <si>
    <t>Estação Theo Nascimento, 96</t>
  </si>
  <si>
    <t>Caldeira de Lima</t>
  </si>
  <si>
    <t>+5504983450145</t>
  </si>
  <si>
    <t>mathias58@example.net</t>
  </si>
  <si>
    <t>235.840.917-05</t>
  </si>
  <si>
    <t>Rua Leão, 7</t>
  </si>
  <si>
    <t>+5532977187361</t>
  </si>
  <si>
    <t>alice25@example.net</t>
  </si>
  <si>
    <t>712.459.830-32</t>
  </si>
  <si>
    <t>Théo Lopes</t>
  </si>
  <si>
    <t>Viela Maria Helena Fogaça</t>
  </si>
  <si>
    <t>+5521995260199</t>
  </si>
  <si>
    <t>juliana51@example.org</t>
  </si>
  <si>
    <t>843.952.107-32</t>
  </si>
  <si>
    <t>Léo Nascimento</t>
  </si>
  <si>
    <t>Colônia Leão</t>
  </si>
  <si>
    <t>+5582928182690</t>
  </si>
  <si>
    <t>stephany03@example.net</t>
  </si>
  <si>
    <t>834.921.657-37</t>
  </si>
  <si>
    <t>Mariane Rezende</t>
  </si>
  <si>
    <t>Alameda de Dias</t>
  </si>
  <si>
    <t>Teixeira do Galho</t>
  </si>
  <si>
    <t>+5552913259315</t>
  </si>
  <si>
    <t>josue61@example.net</t>
  </si>
  <si>
    <t>453.680.971-66</t>
  </si>
  <si>
    <t>João Gabriel Cavalcante</t>
  </si>
  <si>
    <t>Estrada Peixoto, 13</t>
  </si>
  <si>
    <t>Santos de Gomes</t>
  </si>
  <si>
    <t>+55079931707939</t>
  </si>
  <si>
    <t>ribeirobenicio@example.org</t>
  </si>
  <si>
    <t>750.234.698-83</t>
  </si>
  <si>
    <t>Yago Ferreira</t>
  </si>
  <si>
    <t>Conjunto de Mendonça, 754</t>
  </si>
  <si>
    <t>+5555949646308</t>
  </si>
  <si>
    <t>allana79@example.org</t>
  </si>
  <si>
    <t>582.706.941-85</t>
  </si>
  <si>
    <t>Manuella Duarte</t>
  </si>
  <si>
    <t>Largo Maria Vitória da Costa, 46</t>
  </si>
  <si>
    <t>+5561949629135</t>
  </si>
  <si>
    <t>kviana@example.net</t>
  </si>
  <si>
    <t>601.485.379-01</t>
  </si>
  <si>
    <t>Rhavi Cassiano</t>
  </si>
  <si>
    <t>Pátio Vitor Hugo Lima, 57</t>
  </si>
  <si>
    <t>+5529913772768</t>
  </si>
  <si>
    <t>anna-liz68@example.com</t>
  </si>
  <si>
    <t>371.284.596-00</t>
  </si>
  <si>
    <t>Luiz Gustavo Guerra</t>
  </si>
  <si>
    <t>Vila Oliveira, 15</t>
  </si>
  <si>
    <t>Andrade do Sul</t>
  </si>
  <si>
    <t>+55019993083171</t>
  </si>
  <si>
    <t>raelfreitas@example.net</t>
  </si>
  <si>
    <t>907.321.658-30</t>
  </si>
  <si>
    <t>Estação Moreira, 306</t>
  </si>
  <si>
    <t>+5526916504189</t>
  </si>
  <si>
    <t>yan42@example.net</t>
  </si>
  <si>
    <t>708.261.935-95</t>
  </si>
  <si>
    <t>Fazenda Melo, 1</t>
  </si>
  <si>
    <t>Sampaio de Sá</t>
  </si>
  <si>
    <t>+5561932143314</t>
  </si>
  <si>
    <t>joao-lucasbarbosa@example.org</t>
  </si>
  <si>
    <t>405.317.926-25</t>
  </si>
  <si>
    <t>Fazenda da Costa</t>
  </si>
  <si>
    <t>+5526979190238</t>
  </si>
  <si>
    <t>rafaela71@example.net</t>
  </si>
  <si>
    <t>047.829.136-13</t>
  </si>
  <si>
    <t>Nathan da Rosa</t>
  </si>
  <si>
    <t>Travessa de Casa Grande, 57</t>
  </si>
  <si>
    <t>+5527918422524</t>
  </si>
  <si>
    <t>heloisacavalcanti@example.net</t>
  </si>
  <si>
    <t>938.564.172-73</t>
  </si>
  <si>
    <t>Lagoa Mendes</t>
  </si>
  <si>
    <t>Porto Verde</t>
  </si>
  <si>
    <t>+5563918631927</t>
  </si>
  <si>
    <t>samurilo@example.org</t>
  </si>
  <si>
    <t>012.658.349-89</t>
  </si>
  <si>
    <t>Hellena Cunha</t>
  </si>
  <si>
    <t>Distrito Ana Cecília Marques</t>
  </si>
  <si>
    <t>Teixeira do Sul</t>
  </si>
  <si>
    <t>+5525992189431</t>
  </si>
  <si>
    <t>aparecidaliz@example.org</t>
  </si>
  <si>
    <t>025.961.348-70</t>
  </si>
  <si>
    <t>Ana Júlia Silveira</t>
  </si>
  <si>
    <t>Quadra de Fernandes, 265</t>
  </si>
  <si>
    <t>+5514922544581</t>
  </si>
  <si>
    <t>482.309.715-79</t>
  </si>
  <si>
    <t>Heloísa Pimenta</t>
  </si>
  <si>
    <t>Morro Costa</t>
  </si>
  <si>
    <t>+5586919052363</t>
  </si>
  <si>
    <t>costelamaria-isis@example.com</t>
  </si>
  <si>
    <t>087.413.625-35</t>
  </si>
  <si>
    <t>Gael Henrique Martins</t>
  </si>
  <si>
    <t>Colônia da Conceição, 244</t>
  </si>
  <si>
    <t>Almeida das Flores</t>
  </si>
  <si>
    <t>+5568915072572</t>
  </si>
  <si>
    <t>pereiraheloisa@example.com</t>
  </si>
  <si>
    <t>580.427.163-62</t>
  </si>
  <si>
    <t>André Vasconcelos</t>
  </si>
  <si>
    <t>Viela de Rodrigues, 3</t>
  </si>
  <si>
    <t>+5573973695274</t>
  </si>
  <si>
    <t>macedogabrielly@example.com</t>
  </si>
  <si>
    <t>653.874.209-29</t>
  </si>
  <si>
    <t>Felipe Camargo</t>
  </si>
  <si>
    <t>Loteamento Otto da Luz</t>
  </si>
  <si>
    <t>+55050929290333</t>
  </si>
  <si>
    <t>nunesjoao-vitor@example.com</t>
  </si>
  <si>
    <t>819.752.430-05</t>
  </si>
  <si>
    <t>Kaique Alves</t>
  </si>
  <si>
    <t>Residencial Fonseca</t>
  </si>
  <si>
    <t>+5518912504694</t>
  </si>
  <si>
    <t>martinssarah@example.com</t>
  </si>
  <si>
    <t>087.541.623-35</t>
  </si>
  <si>
    <t>Aeroporto de Campos, 18</t>
  </si>
  <si>
    <t>+5536940482242</t>
  </si>
  <si>
    <t>carlos-eduardo75@example.com</t>
  </si>
  <si>
    <t>920.176.438-31</t>
  </si>
  <si>
    <t>Asafe Novais</t>
  </si>
  <si>
    <t>Rua Rios</t>
  </si>
  <si>
    <t>+5515962796887</t>
  </si>
  <si>
    <t>luiz-henrique48@example.net</t>
  </si>
  <si>
    <t>038.294.576-00</t>
  </si>
  <si>
    <t>Zoe Moreira</t>
  </si>
  <si>
    <t>Núcleo de Pastor</t>
  </si>
  <si>
    <t>+5508912550211</t>
  </si>
  <si>
    <t>duarteana-cecilia@example.net</t>
  </si>
  <si>
    <t>261.503.978-40</t>
  </si>
  <si>
    <t>Aylla Fonseca</t>
  </si>
  <si>
    <t>Sítio Duarte, 606</t>
  </si>
  <si>
    <t>Araújo do Campo</t>
  </si>
  <si>
    <t>+5516962784608</t>
  </si>
  <si>
    <t>luiz-gustavo37@example.org</t>
  </si>
  <si>
    <t>641.507.283-80</t>
  </si>
  <si>
    <t>Brayan da Conceição</t>
  </si>
  <si>
    <t>Praça Porto, 47</t>
  </si>
  <si>
    <t>+5593916919610</t>
  </si>
  <si>
    <t>caldeiraana-julia@example.com</t>
  </si>
  <si>
    <t>361.589.247-09</t>
  </si>
  <si>
    <t>Henry Leão</t>
  </si>
  <si>
    <t>Campo de da Rosa, 1</t>
  </si>
  <si>
    <t>+55095963587418</t>
  </si>
  <si>
    <t>raparecida@example.com</t>
  </si>
  <si>
    <t>042.178.639-69</t>
  </si>
  <si>
    <t>Sophia Siqueira</t>
  </si>
  <si>
    <t>Avenida Azevedo, 3</t>
  </si>
  <si>
    <t>+5578908124410</t>
  </si>
  <si>
    <t>kmonteiro@example.net</t>
  </si>
  <si>
    <t>312.864.957-09</t>
  </si>
  <si>
    <t>Theo da Rocha</t>
  </si>
  <si>
    <t>Núcleo de da Mata, 32</t>
  </si>
  <si>
    <t>+55035919964934</t>
  </si>
  <si>
    <t>da-costastephany@example.net</t>
  </si>
  <si>
    <t>204.176.835-53</t>
  </si>
  <si>
    <t>Paulo Cavalcanti</t>
  </si>
  <si>
    <t>Residencial de Pacheco, 4</t>
  </si>
  <si>
    <t>+5580918165803</t>
  </si>
  <si>
    <t>laissampaio@example.org</t>
  </si>
  <si>
    <t>123.574.096-06</t>
  </si>
  <si>
    <t>Arthur Miguel Pereira</t>
  </si>
  <si>
    <t>Morro de Gonçalves, 49</t>
  </si>
  <si>
    <t>+55059995390250</t>
  </si>
  <si>
    <t>xviana@example.net</t>
  </si>
  <si>
    <t>635.824.901-06</t>
  </si>
  <si>
    <t>Vila de da Cruz, 37</t>
  </si>
  <si>
    <t>+5529923822855</t>
  </si>
  <si>
    <t>tramos@example.net</t>
  </si>
  <si>
    <t>971.620.435-34</t>
  </si>
  <si>
    <t>Helena Caldeira</t>
  </si>
  <si>
    <t>Rua Rezende, 27</t>
  </si>
  <si>
    <t>+5508967827796</t>
  </si>
  <si>
    <t>luiz-miguel69@example.net</t>
  </si>
  <si>
    <t>495.302.681-06</t>
  </si>
  <si>
    <t>Rafael da Rocha</t>
  </si>
  <si>
    <t>Esplanada Rios, 8</t>
  </si>
  <si>
    <t>+5526932088595</t>
  </si>
  <si>
    <t>arthur-miguelcamargo@example.net</t>
  </si>
  <si>
    <t>135.402.796-52</t>
  </si>
  <si>
    <t>Ana Cecília Santos</t>
  </si>
  <si>
    <t>Ladeira Oliveira, 98</t>
  </si>
  <si>
    <t>+55092917545276</t>
  </si>
  <si>
    <t>taragao@example.org</t>
  </si>
  <si>
    <t>067.195.283-86</t>
  </si>
  <si>
    <t>Ladeira de Marques, 87</t>
  </si>
  <si>
    <t>+5569984069103</t>
  </si>
  <si>
    <t>albuquerquepedro-miguel@example.com</t>
  </si>
  <si>
    <t>185.792.643-91</t>
  </si>
  <si>
    <t>Vale Sousa, 1</t>
  </si>
  <si>
    <t>Aragão de Sales</t>
  </si>
  <si>
    <t>+5509942727888</t>
  </si>
  <si>
    <t>qsiqueira@example.org</t>
  </si>
  <si>
    <t>985.076.243-83</t>
  </si>
  <si>
    <t>Nicolas Castro</t>
  </si>
  <si>
    <t>Recanto Stephany Silveira</t>
  </si>
  <si>
    <t>+5551926151542</t>
  </si>
  <si>
    <t>fernandoda-cunha@example.org</t>
  </si>
  <si>
    <t>081.693.247-69</t>
  </si>
  <si>
    <t>Matheus Ferreira</t>
  </si>
  <si>
    <t>Chácara Aragão, 9</t>
  </si>
  <si>
    <t>+5525986765411</t>
  </si>
  <si>
    <t>riosheitor@example.net</t>
  </si>
  <si>
    <t>942.876.105-20</t>
  </si>
  <si>
    <t>André Pacheco</t>
  </si>
  <si>
    <t>Vereda Almeida, 706</t>
  </si>
  <si>
    <t>+5526971083805</t>
  </si>
  <si>
    <t>martinsheloisa@example.net</t>
  </si>
  <si>
    <t>368.071.542-08</t>
  </si>
  <si>
    <t>Alexandre Ramos</t>
  </si>
  <si>
    <t>Passarela de Porto, 59</t>
  </si>
  <si>
    <t>+55039951109727</t>
  </si>
  <si>
    <t>zoliveira@example.org</t>
  </si>
  <si>
    <t>164.387.902-22</t>
  </si>
  <si>
    <t>Raul Almeida</t>
  </si>
  <si>
    <t>Fazenda Valentina Borges, 936</t>
  </si>
  <si>
    <t>+55053998811473</t>
  </si>
  <si>
    <t>guerracecilia@example.com</t>
  </si>
  <si>
    <t>493.602.871-13</t>
  </si>
  <si>
    <t>Maria Luísa Nascimento</t>
  </si>
  <si>
    <t>Trecho de Fogaça, 63</t>
  </si>
  <si>
    <t>Sá do Amparo</t>
  </si>
  <si>
    <t>+55073913023040</t>
  </si>
  <si>
    <t>nina38@example.com</t>
  </si>
  <si>
    <t>426.085.971-49</t>
  </si>
  <si>
    <t>Benicio Oliveira</t>
  </si>
  <si>
    <t>Estação de da Cruz</t>
  </si>
  <si>
    <t>+5502935015385</t>
  </si>
  <si>
    <t>cda-cunha@example.net</t>
  </si>
  <si>
    <t>236.049.175-06</t>
  </si>
  <si>
    <t>Largo Isis Nogueira, 909</t>
  </si>
  <si>
    <t>+5580982571226</t>
  </si>
  <si>
    <t>viniciusfarias@example.com</t>
  </si>
  <si>
    <t>832.094.167-96</t>
  </si>
  <si>
    <t>Luiz Gustavo Costa</t>
  </si>
  <si>
    <t>Praça Barros, 186</t>
  </si>
  <si>
    <t>Cirino de Andrade</t>
  </si>
  <si>
    <t>+5529996014585</t>
  </si>
  <si>
    <t>rodriguespietro@example.org</t>
  </si>
  <si>
    <t>036.724.981-22</t>
  </si>
  <si>
    <t>Pedro Henrique Rodrigues</t>
  </si>
  <si>
    <t>Parque Bento Casa Grande, 39</t>
  </si>
  <si>
    <t>da Conceição de da Costa</t>
  </si>
  <si>
    <t>+5585970382428</t>
  </si>
  <si>
    <t>juliacassiano@example.com</t>
  </si>
  <si>
    <t>316.294.850-98</t>
  </si>
  <si>
    <t>Lunna Campos</t>
  </si>
  <si>
    <t>Estrada Almeida, 20</t>
  </si>
  <si>
    <t>+55065958755748</t>
  </si>
  <si>
    <t>erickgomes@example.net</t>
  </si>
  <si>
    <t>483.067.192-04</t>
  </si>
  <si>
    <t>Evelyn Sousa</t>
  </si>
  <si>
    <t>Fazenda Moreira, 11</t>
  </si>
  <si>
    <t>+55029939767897</t>
  </si>
  <si>
    <t>pereirahellena@example.org</t>
  </si>
  <si>
    <t>803.412.756-62</t>
  </si>
  <si>
    <t>Matheus Lopes</t>
  </si>
  <si>
    <t>Praça Costela, 16</t>
  </si>
  <si>
    <t>+5575931296530</t>
  </si>
  <si>
    <t>danilo69@example.com</t>
  </si>
  <si>
    <t>621.380.594-05</t>
  </si>
  <si>
    <t>Praia de Marques, 50</t>
  </si>
  <si>
    <t>+55018968332740</t>
  </si>
  <si>
    <t>alexandrecassiano@example.net</t>
  </si>
  <si>
    <t>387.041.962-87</t>
  </si>
  <si>
    <t>Mariana da Mata</t>
  </si>
  <si>
    <t>Praia Andrade, 24</t>
  </si>
  <si>
    <t>+5520957992856</t>
  </si>
  <si>
    <t>258.419.730-88</t>
  </si>
  <si>
    <t>Matteo Ferreira</t>
  </si>
  <si>
    <t>Trecho de Cunha, 60</t>
  </si>
  <si>
    <t>+5588959592083</t>
  </si>
  <si>
    <t>joao-lucas61@example.com</t>
  </si>
  <si>
    <t>023.918.546-33</t>
  </si>
  <si>
    <t>Luiz Felipe Sousa</t>
  </si>
  <si>
    <t>Favela Pinto, 8</t>
  </si>
  <si>
    <t>+5540954530159</t>
  </si>
  <si>
    <t>benjamimfogaca@example.org</t>
  </si>
  <si>
    <t>481.976.503-57</t>
  </si>
  <si>
    <t>Maya Peixoto</t>
  </si>
  <si>
    <t>Trecho de Santos, 244</t>
  </si>
  <si>
    <t>+5509981480399</t>
  </si>
  <si>
    <t>faragao@example.net</t>
  </si>
  <si>
    <t>527.394.608-56</t>
  </si>
  <si>
    <t>Sítio Ferreira, 3</t>
  </si>
  <si>
    <t>+5553942836961</t>
  </si>
  <si>
    <t>juliana50@example.net</t>
  </si>
  <si>
    <t>360.718.924-22</t>
  </si>
  <si>
    <t>Calebe Costela</t>
  </si>
  <si>
    <t>Rua de Pimenta, 57</t>
  </si>
  <si>
    <t>Camargo de Costela</t>
  </si>
  <si>
    <t>+5576936956754</t>
  </si>
  <si>
    <t>vasconcelosheitor@example.org</t>
  </si>
  <si>
    <t>549.028.316-51</t>
  </si>
  <si>
    <t>Alexia da Rosa</t>
  </si>
  <si>
    <t>Largo Abreu, 656</t>
  </si>
  <si>
    <t>+55051902122165</t>
  </si>
  <si>
    <t>theo80@example.net</t>
  </si>
  <si>
    <t>962.135.847-73</t>
  </si>
  <si>
    <t>Davi Cavalcante</t>
  </si>
  <si>
    <t>Estrada Daniela Vasconcelos, 54</t>
  </si>
  <si>
    <t>+5585911500168</t>
  </si>
  <si>
    <t>sampaiobruna@example.net</t>
  </si>
  <si>
    <t>081.657.439-10</t>
  </si>
  <si>
    <t>José Martins</t>
  </si>
  <si>
    <t>Lago Sampaio</t>
  </si>
  <si>
    <t>+5569944891330</t>
  </si>
  <si>
    <t>ramoslorena@example.net</t>
  </si>
  <si>
    <t>024.715.896-85</t>
  </si>
  <si>
    <t>Laura Pires</t>
  </si>
  <si>
    <t>Esplanada de da Mota, 77</t>
  </si>
  <si>
    <t>+5553938423440</t>
  </si>
  <si>
    <t>luiz-fernandomoraes@example.org</t>
  </si>
  <si>
    <t>852.374.069-47</t>
  </si>
  <si>
    <t>Olivia Guerra</t>
  </si>
  <si>
    <t>Praia de Rios, 34</t>
  </si>
  <si>
    <t>Nascimento de Cunha</t>
  </si>
  <si>
    <t>+5512927318321</t>
  </si>
  <si>
    <t>stellaborges@example.com</t>
  </si>
  <si>
    <t>108.534.672-26</t>
  </si>
  <si>
    <t>Ana Julia Nogueira</t>
  </si>
  <si>
    <t>Ladeira de da Rosa, 31</t>
  </si>
  <si>
    <t>+5580979576737</t>
  </si>
  <si>
    <t>brayan67@example.org</t>
  </si>
  <si>
    <t>940.518.372-97</t>
  </si>
  <si>
    <t>Diogo Almeida</t>
  </si>
  <si>
    <t>Avenida de Novaes, 88</t>
  </si>
  <si>
    <t>Cardoso Verde</t>
  </si>
  <si>
    <t>+5515900069165</t>
  </si>
  <si>
    <t>brayan82@example.org</t>
  </si>
  <si>
    <t>348.167.025-71</t>
  </si>
  <si>
    <t>Clara Melo</t>
  </si>
  <si>
    <t>Via de Pereira, 885</t>
  </si>
  <si>
    <t>Pinto de Machado</t>
  </si>
  <si>
    <t>+5577948701823</t>
  </si>
  <si>
    <t>barrosmariana@example.com</t>
  </si>
  <si>
    <t>765.402.931-43</t>
  </si>
  <si>
    <t>Benjamim Lima</t>
  </si>
  <si>
    <t>Jardim Guerra, 60</t>
  </si>
  <si>
    <t>+5542923085378</t>
  </si>
  <si>
    <t>lunna02@example.net</t>
  </si>
  <si>
    <t>948.560.273-10</t>
  </si>
  <si>
    <t>Ana Carolina Barbosa</t>
  </si>
  <si>
    <t>Avenida Emilly da Rosa, 2</t>
  </si>
  <si>
    <t>Camargo de Vasconcelos</t>
  </si>
  <si>
    <t>+55037948905176</t>
  </si>
  <si>
    <t>raquel05@example.net</t>
  </si>
  <si>
    <t>302.619.475-16</t>
  </si>
  <si>
    <t>Maria Isis Cavalcanti</t>
  </si>
  <si>
    <t>Vereda Siqueira, 32</t>
  </si>
  <si>
    <t>+55061975969486</t>
  </si>
  <si>
    <t>ncamara@example.org</t>
  </si>
  <si>
    <t>453.906.781-84</t>
  </si>
  <si>
    <t>Diogo Nogueira</t>
  </si>
  <si>
    <t>Loteamento de da Rocha, 2</t>
  </si>
  <si>
    <t>Caldeira de Novaes</t>
  </si>
  <si>
    <t>+5576980503020</t>
  </si>
  <si>
    <t>gvasconcelos@example.net</t>
  </si>
  <si>
    <t>038.197.426-03</t>
  </si>
  <si>
    <t>Calebe Costa</t>
  </si>
  <si>
    <t>Viela Albuquerque, 291</t>
  </si>
  <si>
    <t>Novais da Prata</t>
  </si>
  <si>
    <t>+5552975677686</t>
  </si>
  <si>
    <t>694.125.308-89</t>
  </si>
  <si>
    <t>Joaquim Pinto</t>
  </si>
  <si>
    <t>Sítio Farias, 898</t>
  </si>
  <si>
    <t>+5546991070367</t>
  </si>
  <si>
    <t>freitasalana@example.org</t>
  </si>
  <si>
    <t>794.863.051-10</t>
  </si>
  <si>
    <t>Oliver Vasconcelos</t>
  </si>
  <si>
    <t>Vale Caroline Pinto, 89</t>
  </si>
  <si>
    <t>+5501913990809</t>
  </si>
  <si>
    <t>caleberios@example.org</t>
  </si>
  <si>
    <t>247.365.981-82</t>
  </si>
  <si>
    <t>Ana Lívia Machado</t>
  </si>
  <si>
    <t>Trevo de Ribeiro, 977</t>
  </si>
  <si>
    <t>Cirino de Pereira</t>
  </si>
  <si>
    <t>+5530999432202</t>
  </si>
  <si>
    <t>dantecampos@example.org</t>
  </si>
  <si>
    <t>315.769.820-68</t>
  </si>
  <si>
    <t>Joana Guerra</t>
  </si>
  <si>
    <t>Estação de Abreu</t>
  </si>
  <si>
    <t>+5554970266033</t>
  </si>
  <si>
    <t>nsousa@example.net</t>
  </si>
  <si>
    <t>905.621.843-33</t>
  </si>
  <si>
    <t>Otávio Barbosa</t>
  </si>
  <si>
    <t>Parque de Dias, 122</t>
  </si>
  <si>
    <t>+5509947584188</t>
  </si>
  <si>
    <t>ceciliada-luz@example.org</t>
  </si>
  <si>
    <t>029.384.176-40</t>
  </si>
  <si>
    <t>Noah Rodrigues</t>
  </si>
  <si>
    <t>Área de Camargo</t>
  </si>
  <si>
    <t>+5559926009170</t>
  </si>
  <si>
    <t>vieirabernardo@example.com</t>
  </si>
  <si>
    <t>768.234.591-82</t>
  </si>
  <si>
    <t>Davi Lucas Cunha</t>
  </si>
  <si>
    <t>Área de Jesus, 589</t>
  </si>
  <si>
    <t>Andrade do Campo</t>
  </si>
  <si>
    <t>+5509953514545</t>
  </si>
  <si>
    <t>maria-liz63@example.com</t>
  </si>
  <si>
    <t>607.453.129-34</t>
  </si>
  <si>
    <t>Evelyn da Cunha</t>
  </si>
  <si>
    <t>Residencial Moreira, 7</t>
  </si>
  <si>
    <t>+55084949710743</t>
  </si>
  <si>
    <t>sousajulia@example.net</t>
  </si>
  <si>
    <t>391.862.540-06</t>
  </si>
  <si>
    <t>Lagoa Leão, 61</t>
  </si>
  <si>
    <t>Duarte do Galho</t>
  </si>
  <si>
    <t>+5551997261668</t>
  </si>
  <si>
    <t>oda-costa@example.com</t>
  </si>
  <si>
    <t>058.346.791-10</t>
  </si>
  <si>
    <t>Condomínio Fonseca, 4</t>
  </si>
  <si>
    <t>+55004932663337</t>
  </si>
  <si>
    <t>emanuel41@example.org</t>
  </si>
  <si>
    <t>962.804.351-05</t>
  </si>
  <si>
    <t>Maria Cecília Aparecida</t>
  </si>
  <si>
    <t>Travessa Ian Dias, 793</t>
  </si>
  <si>
    <t>Jesus de Almeida</t>
  </si>
  <si>
    <t>+5592934104165</t>
  </si>
  <si>
    <t>isaque63@example.org</t>
  </si>
  <si>
    <t>952.067.143-99</t>
  </si>
  <si>
    <t>Pietro Campos</t>
  </si>
  <si>
    <t>Núcleo Camila Leão, 330</t>
  </si>
  <si>
    <t>+55095927123473</t>
  </si>
  <si>
    <t>rda-paz@example.net</t>
  </si>
  <si>
    <t>013.549.682-98</t>
  </si>
  <si>
    <t>Sabrina da Costa</t>
  </si>
  <si>
    <t>Campo Bruna da Mota, 185</t>
  </si>
  <si>
    <t>+5569906633318</t>
  </si>
  <si>
    <t>carolinecavalcanti@example.org</t>
  </si>
  <si>
    <t>835.021.749-97</t>
  </si>
  <si>
    <t>Residencial Mendes, 111</t>
  </si>
  <si>
    <t>Leão de Novais</t>
  </si>
  <si>
    <t>+5599925744223</t>
  </si>
  <si>
    <t>moraescaroline@example.com</t>
  </si>
  <si>
    <t>713.258.694-73</t>
  </si>
  <si>
    <t>Cauã Pastor</t>
  </si>
  <si>
    <t>Avenida Costa, 70</t>
  </si>
  <si>
    <t>+55045968760570</t>
  </si>
  <si>
    <t>salesisaque@example.org</t>
  </si>
  <si>
    <t>240.581.637-71</t>
  </si>
  <si>
    <t>Lavínia Brito</t>
  </si>
  <si>
    <t>Praia Duarte, 78</t>
  </si>
  <si>
    <t>+5584937935255</t>
  </si>
  <si>
    <t>silveiratheo@example.net</t>
  </si>
  <si>
    <t>041.278.536-62</t>
  </si>
  <si>
    <t>Viela de da Cruz, 79</t>
  </si>
  <si>
    <t>Montenegro de Moraes</t>
  </si>
  <si>
    <t>+5595963714066</t>
  </si>
  <si>
    <t>castrokamilly@example.com</t>
  </si>
  <si>
    <t>349.268.170-04</t>
  </si>
  <si>
    <t>Gabriela Correia</t>
  </si>
  <si>
    <t>Conjunto Silva, 4</t>
  </si>
  <si>
    <t>Rocha de da Cruz</t>
  </si>
  <si>
    <t>+5520985966967</t>
  </si>
  <si>
    <t>vicente31@example.org</t>
  </si>
  <si>
    <t>437.981.026-78</t>
  </si>
  <si>
    <t>Vitória Vasconcelos</t>
  </si>
  <si>
    <t>Vila de Campos, 83</t>
  </si>
  <si>
    <t>+5590915644584</t>
  </si>
  <si>
    <t>jose-pedrocavalcante@example.net</t>
  </si>
  <si>
    <t>849.051.326-06</t>
  </si>
  <si>
    <t>Maria Fernanda Rezende</t>
  </si>
  <si>
    <t>Chácara de Novais, 92</t>
  </si>
  <si>
    <t>+55044924585894</t>
  </si>
  <si>
    <t>marina08@example.org</t>
  </si>
  <si>
    <t>453.197.062-43</t>
  </si>
  <si>
    <t>Bryan da Cruz</t>
  </si>
  <si>
    <t>Campo de Pacheco, 80</t>
  </si>
  <si>
    <t>Alves de Gomes</t>
  </si>
  <si>
    <t>+55008900200764</t>
  </si>
  <si>
    <t>196.570.382-86</t>
  </si>
  <si>
    <t>Liz Melo</t>
  </si>
  <si>
    <t>Setor de Brito, 8</t>
  </si>
  <si>
    <t>+5502943052276</t>
  </si>
  <si>
    <t>wda-rosa@example.com</t>
  </si>
  <si>
    <t>164.352.907-25</t>
  </si>
  <si>
    <t>Nicolas Vargas</t>
  </si>
  <si>
    <t>Travessa de da Conceição, 469</t>
  </si>
  <si>
    <t>+55014961254451</t>
  </si>
  <si>
    <t>mathiaspacheco@example.net</t>
  </si>
  <si>
    <t>521.796.348-46</t>
  </si>
  <si>
    <t>Rafaela Jesus</t>
  </si>
  <si>
    <t>Vale de Aparecida, 57</t>
  </si>
  <si>
    <t>Borges Verde</t>
  </si>
  <si>
    <t>+5552970965766</t>
  </si>
  <si>
    <t>dom64@example.net</t>
  </si>
  <si>
    <t>963.750.418-48</t>
  </si>
  <si>
    <t>Milena Vieira</t>
  </si>
  <si>
    <t>Ladeira de Cirino, 87</t>
  </si>
  <si>
    <t>+55071923808541</t>
  </si>
  <si>
    <t>bruna19@example.com</t>
  </si>
  <si>
    <t>915.326.408-89</t>
  </si>
  <si>
    <t>André Caldeira</t>
  </si>
  <si>
    <t>Setor Ana Beatriz Sousa, 38</t>
  </si>
  <si>
    <t>+5546900682197</t>
  </si>
  <si>
    <t>opacheco@example.com</t>
  </si>
  <si>
    <t>478.392.506-29</t>
  </si>
  <si>
    <t>Theo da Luz</t>
  </si>
  <si>
    <t>Recanto Clara Rios, 84</t>
  </si>
  <si>
    <t>+5520991530644</t>
  </si>
  <si>
    <t>lunna82@example.com</t>
  </si>
  <si>
    <t>269.403.587-65</t>
  </si>
  <si>
    <t>Stephany Pimenta</t>
  </si>
  <si>
    <t>Passarela Melina da Rosa, 31</t>
  </si>
  <si>
    <t>+55075984260221</t>
  </si>
  <si>
    <t>liviaalmeida@example.org</t>
  </si>
  <si>
    <t>250.876.419-11</t>
  </si>
  <si>
    <t>Ana Fernandes</t>
  </si>
  <si>
    <t>Viela Rael Rodrigues, 13</t>
  </si>
  <si>
    <t>+5592932293313</t>
  </si>
  <si>
    <t>nathan17@example.com</t>
  </si>
  <si>
    <t>128.574.309-14</t>
  </si>
  <si>
    <t>Lucas Lopes</t>
  </si>
  <si>
    <t>Vereda Barbosa, 61</t>
  </si>
  <si>
    <t>+5578956968872</t>
  </si>
  <si>
    <t>137.894.625-19</t>
  </si>
  <si>
    <t>Quadra Duarte</t>
  </si>
  <si>
    <t>da Mota de Pimenta</t>
  </si>
  <si>
    <t>+55047928856277</t>
  </si>
  <si>
    <t>laracamargo@example.net</t>
  </si>
  <si>
    <t>391.625.784-64</t>
  </si>
  <si>
    <t>Residencial de Silveira</t>
  </si>
  <si>
    <t>+5580929488375</t>
  </si>
  <si>
    <t>marceloviana@example.com</t>
  </si>
  <si>
    <t>506.729.143-52</t>
  </si>
  <si>
    <t>Dom Farias</t>
  </si>
  <si>
    <t>Residencial Anna Liz Moura</t>
  </si>
  <si>
    <t>+5566909445342</t>
  </si>
  <si>
    <t>goncalveseloa@example.net</t>
  </si>
  <si>
    <t>360.592.748-38</t>
  </si>
  <si>
    <t>Antônio Martins</t>
  </si>
  <si>
    <t>Largo Marina Casa Grande, 93</t>
  </si>
  <si>
    <t>Vieira de Costa</t>
  </si>
  <si>
    <t>+5549999263921</t>
  </si>
  <si>
    <t>eduardamartins@example.org</t>
  </si>
  <si>
    <t>047.538.692-29</t>
  </si>
  <si>
    <t>Isaac Pinto</t>
  </si>
  <si>
    <t>Viela de Dias, 85</t>
  </si>
  <si>
    <t>Sales Grande</t>
  </si>
  <si>
    <t>+5558964046508</t>
  </si>
  <si>
    <t>davi-lucca54@example.net</t>
  </si>
  <si>
    <t>352.710.986-21</t>
  </si>
  <si>
    <t>Valentim Pires</t>
  </si>
  <si>
    <t>Estrada João Pedro Aparecida, 54</t>
  </si>
  <si>
    <t>da Mata da Serra</t>
  </si>
  <si>
    <t>+5514957915583</t>
  </si>
  <si>
    <t>maya43@example.net</t>
  </si>
  <si>
    <t>748.596.320-10</t>
  </si>
  <si>
    <t>Isabela Oliveira</t>
  </si>
  <si>
    <t>Fazenda Hadassa Gonçalves, 29</t>
  </si>
  <si>
    <t>+5575986000475</t>
  </si>
  <si>
    <t>omacedo@example.org</t>
  </si>
  <si>
    <t>087.354.126-07</t>
  </si>
  <si>
    <t>Ravi Araújo</t>
  </si>
  <si>
    <t>Morro Lopes, 45</t>
  </si>
  <si>
    <t>+5503973439454</t>
  </si>
  <si>
    <t>elisa99@example.org</t>
  </si>
  <si>
    <t>321.857.064-62</t>
  </si>
  <si>
    <t>Thales Fonseca</t>
  </si>
  <si>
    <t>Campo Borges</t>
  </si>
  <si>
    <t>Gomes do Sul</t>
  </si>
  <si>
    <t>+5502932064195</t>
  </si>
  <si>
    <t>larissaandrade@example.com</t>
  </si>
  <si>
    <t>687.153.409-10</t>
  </si>
  <si>
    <t>Vinicius Sampaio</t>
  </si>
  <si>
    <t>Distrito Clara Barros, 95</t>
  </si>
  <si>
    <t>Novaes de Abreu</t>
  </si>
  <si>
    <t>+5566928239109</t>
  </si>
  <si>
    <t>qmonteiro@example.com</t>
  </si>
  <si>
    <t>768.401.329-78</t>
  </si>
  <si>
    <t>Chácara Melo, 3</t>
  </si>
  <si>
    <t>da Conceição da Mata</t>
  </si>
  <si>
    <t>+5527977686788</t>
  </si>
  <si>
    <t>maria-luisajesus@example.com</t>
  </si>
  <si>
    <t>142.785.930-23</t>
  </si>
  <si>
    <t>Augusto Carvalho</t>
  </si>
  <si>
    <t>Viela de Moreira, 883</t>
  </si>
  <si>
    <t>+5514960366115</t>
  </si>
  <si>
    <t>813.257.490-79</t>
  </si>
  <si>
    <t>Aylla Montenegro</t>
  </si>
  <si>
    <t>Vereda Matteo Pinto, 62</t>
  </si>
  <si>
    <t>+5549944035159</t>
  </si>
  <si>
    <t>benjaminpastor@example.org</t>
  </si>
  <si>
    <t>397.416.580-01</t>
  </si>
  <si>
    <t>Aurora Viana</t>
  </si>
  <si>
    <t>Estrada Juliana Vieira, 37</t>
  </si>
  <si>
    <t>+5524969557074</t>
  </si>
  <si>
    <t>maria-lizteixeira@example.com</t>
  </si>
  <si>
    <t>704.613.982-22</t>
  </si>
  <si>
    <t>Rodovia Maria Eduarda da Paz, 87</t>
  </si>
  <si>
    <t>+55014910043622</t>
  </si>
  <si>
    <t>viniciusmartins@example.org</t>
  </si>
  <si>
    <t>680.145.723-35</t>
  </si>
  <si>
    <t>Julia Santos</t>
  </si>
  <si>
    <t>Trecho Clarice Moura, 16</t>
  </si>
  <si>
    <t>Fogaça de Araújo</t>
  </si>
  <si>
    <t>+55046997837931</t>
  </si>
  <si>
    <t>tnovaes@example.org</t>
  </si>
  <si>
    <t>576.438.120-71</t>
  </si>
  <si>
    <t>Maria Luiza Cavalcanti</t>
  </si>
  <si>
    <t>Vila de Novais, 39</t>
  </si>
  <si>
    <t>+5573932647884</t>
  </si>
  <si>
    <t>noah74@example.net</t>
  </si>
  <si>
    <t>407.153.968-20</t>
  </si>
  <si>
    <t>Largo José Pedro Abreu, 997</t>
  </si>
  <si>
    <t>+5565978511634</t>
  </si>
  <si>
    <t>juliana58@example.org</t>
  </si>
  <si>
    <t>041.972.638-13</t>
  </si>
  <si>
    <t>Pedro Oliveira</t>
  </si>
  <si>
    <t>Jardim Gustavo Pastor, 84</t>
  </si>
  <si>
    <t>+5540906736677</t>
  </si>
  <si>
    <t>dalmeida@example.com</t>
  </si>
  <si>
    <t>612.759.308-59</t>
  </si>
  <si>
    <t>Mariana Fogaça</t>
  </si>
  <si>
    <t>Campo Ísis Montenegro, 29</t>
  </si>
  <si>
    <t>+5564924015321</t>
  </si>
  <si>
    <t>618.479.503-10</t>
  </si>
  <si>
    <t>Luísa Ferreira</t>
  </si>
  <si>
    <t>Trevo Sarah Câmara, 608</t>
  </si>
  <si>
    <t>+55081938435613</t>
  </si>
  <si>
    <t>santosotto@example.com</t>
  </si>
  <si>
    <t>824.753.610-26</t>
  </si>
  <si>
    <t>Marcos Vinicius Moura</t>
  </si>
  <si>
    <t>Residencial de Camargo, 49</t>
  </si>
  <si>
    <t>+5576961775019</t>
  </si>
  <si>
    <t>leandromarques@example.net</t>
  </si>
  <si>
    <t>426.079.513-99</t>
  </si>
  <si>
    <t>Henry Jesus</t>
  </si>
  <si>
    <t>Chácara Sampaio, 913</t>
  </si>
  <si>
    <t>+5580993517230</t>
  </si>
  <si>
    <t>oandrade@example.net</t>
  </si>
  <si>
    <t>785.021.469-20</t>
  </si>
  <si>
    <t>Emanuel Campos</t>
  </si>
  <si>
    <t>Vale Rocha, 1</t>
  </si>
  <si>
    <t>+55093956932291</t>
  </si>
  <si>
    <t>qmendes@example.net</t>
  </si>
  <si>
    <t>752.816.039-30</t>
  </si>
  <si>
    <t>Larissa Nascimento</t>
  </si>
  <si>
    <t>Lagoa Joana da Cunha</t>
  </si>
  <si>
    <t>+55004975456838</t>
  </si>
  <si>
    <t>costelamariah@example.org</t>
  </si>
  <si>
    <t>784.561.390-84</t>
  </si>
  <si>
    <t>Helena Mendes</t>
  </si>
  <si>
    <t>Esplanada Vieira, 369</t>
  </si>
  <si>
    <t>+5509913151764</t>
  </si>
  <si>
    <t>costadiego@example.com</t>
  </si>
  <si>
    <t>935.768.014-48</t>
  </si>
  <si>
    <t>Campo da Paz, 83</t>
  </si>
  <si>
    <t>+5582931768590</t>
  </si>
  <si>
    <t>jose-miguel53@example.net</t>
  </si>
  <si>
    <t>738.921.504-60</t>
  </si>
  <si>
    <t>Otto Marques</t>
  </si>
  <si>
    <t>Fazenda Duarte, 466</t>
  </si>
  <si>
    <t>+5531928952836</t>
  </si>
  <si>
    <t>zmoreira@example.com</t>
  </si>
  <si>
    <t>640.153.982-89</t>
  </si>
  <si>
    <t>Lívia Albuquerque</t>
  </si>
  <si>
    <t>Residencial de Ramos, 61</t>
  </si>
  <si>
    <t>+5512951507450</t>
  </si>
  <si>
    <t>olivia14@example.net</t>
  </si>
  <si>
    <t>984.036.517-75</t>
  </si>
  <si>
    <t>Vale Arthur Gabriel Farias, 5</t>
  </si>
  <si>
    <t>+5548947106367</t>
  </si>
  <si>
    <t>tmontenegro@example.com</t>
  </si>
  <si>
    <t>637.809.214-13</t>
  </si>
  <si>
    <t>Olivia Cirino</t>
  </si>
  <si>
    <t>Praça Thiago Nunes, 579</t>
  </si>
  <si>
    <t>+5506923684344</t>
  </si>
  <si>
    <t>dviana@example.com</t>
  </si>
  <si>
    <t>564.280.937-74</t>
  </si>
  <si>
    <t>Juliana Albuquerque</t>
  </si>
  <si>
    <t>Ladeira de Gomes, 826</t>
  </si>
  <si>
    <t>+5520940374728</t>
  </si>
  <si>
    <t>hellena27@example.net</t>
  </si>
  <si>
    <t>432.196.758-91</t>
  </si>
  <si>
    <t>Ana Lívia Pires</t>
  </si>
  <si>
    <t>Via de Cavalcanti, 36</t>
  </si>
  <si>
    <t>Nascimento das Flores</t>
  </si>
  <si>
    <t>+5543961805062</t>
  </si>
  <si>
    <t>aparecidagael-henrique@example.net</t>
  </si>
  <si>
    <t>823.104.765-44</t>
  </si>
  <si>
    <t>Ana Sophia Cavalcanti</t>
  </si>
  <si>
    <t>Via Vicente Cassiano, 88</t>
  </si>
  <si>
    <t>+5503954974195</t>
  </si>
  <si>
    <t>ialves@example.com</t>
  </si>
  <si>
    <t>645.382.907-00</t>
  </si>
  <si>
    <t>Rael Nogueira</t>
  </si>
  <si>
    <t>Alameda Evelyn da Cunha, 90</t>
  </si>
  <si>
    <t>+55096903797275</t>
  </si>
  <si>
    <t>jcirino@example.net</t>
  </si>
  <si>
    <t>510.328.964-42</t>
  </si>
  <si>
    <t>Conjunto de Melo, 8</t>
  </si>
  <si>
    <t>+5556994301536</t>
  </si>
  <si>
    <t>leaoluisa@example.com</t>
  </si>
  <si>
    <t>165.870.493-20</t>
  </si>
  <si>
    <t>Gael Henrique Barros</t>
  </si>
  <si>
    <t>Fazenda de Moraes, 918</t>
  </si>
  <si>
    <t>+55019964659888</t>
  </si>
  <si>
    <t>brenda89@example.net</t>
  </si>
  <si>
    <t>235.186.790-40</t>
  </si>
  <si>
    <t>Théo Siqueira</t>
  </si>
  <si>
    <t>Viaduto Gonçalves, 49</t>
  </si>
  <si>
    <t>+55020963917330</t>
  </si>
  <si>
    <t>vianadavi-lucas@example.com</t>
  </si>
  <si>
    <t>507.634.218-71</t>
  </si>
  <si>
    <t>Daniela Cavalcante</t>
  </si>
  <si>
    <t>Parque Enzo Teixeira, 2</t>
  </si>
  <si>
    <t>+5505972023035</t>
  </si>
  <si>
    <t>kdas-neves@example.com</t>
  </si>
  <si>
    <t>793.180.465-10</t>
  </si>
  <si>
    <t>Raul Abreu</t>
  </si>
  <si>
    <t>Esplanada de Mendes, 1</t>
  </si>
  <si>
    <t>Novaes do Norte</t>
  </si>
  <si>
    <t>+5532967921482</t>
  </si>
  <si>
    <t>goncalveslunna@example.net</t>
  </si>
  <si>
    <t>365.240.917-52</t>
  </si>
  <si>
    <t>Ana Vitória Sales</t>
  </si>
  <si>
    <t>Vila Mendes</t>
  </si>
  <si>
    <t>+5577919284566</t>
  </si>
  <si>
    <t>siqueiravinicius@example.com</t>
  </si>
  <si>
    <t>073.924.658-56</t>
  </si>
  <si>
    <t>Sofia Sousa</t>
  </si>
  <si>
    <t>Residencial de Montenegro, 151</t>
  </si>
  <si>
    <t>Andrade de Cavalcanti</t>
  </si>
  <si>
    <t>+5558945239557</t>
  </si>
  <si>
    <t>novaisana-liz@example.org</t>
  </si>
  <si>
    <t>098.126.357-77</t>
  </si>
  <si>
    <t>Ana Carolina Câmara</t>
  </si>
  <si>
    <t>Vila de Rodrigues, 23</t>
  </si>
  <si>
    <t>+5526957232569</t>
  </si>
  <si>
    <t>da-cruzcecilia@example.net</t>
  </si>
  <si>
    <t>073.562.491-70</t>
  </si>
  <si>
    <t>Rodovia Isabelly Aragão, 44</t>
  </si>
  <si>
    <t>+55030986538299</t>
  </si>
  <si>
    <t>cassianoarthur@example.com</t>
  </si>
  <si>
    <t>893.047.215-04</t>
  </si>
  <si>
    <t>Breno Ribeiro</t>
  </si>
  <si>
    <t>Rua Felipe Cavalcanti, 41</t>
  </si>
  <si>
    <t>+5586972979007</t>
  </si>
  <si>
    <t>rhavicampos@example.org</t>
  </si>
  <si>
    <t>980.235.471-60</t>
  </si>
  <si>
    <t>Paulo Cavalcante</t>
  </si>
  <si>
    <t>Conjunto Brito, 7</t>
  </si>
  <si>
    <t>+55097907578744</t>
  </si>
  <si>
    <t>rodriguespedro-henrique@example.com</t>
  </si>
  <si>
    <t>942.605.731-52</t>
  </si>
  <si>
    <t>Área Bárbara Alves, 262</t>
  </si>
  <si>
    <t>+5515983881171</t>
  </si>
  <si>
    <t>luana46@example.net</t>
  </si>
  <si>
    <t>719.584.032-88</t>
  </si>
  <si>
    <t>Erick Camargo</t>
  </si>
  <si>
    <t>Fazenda de da Luz, 63</t>
  </si>
  <si>
    <t>+5555960557293</t>
  </si>
  <si>
    <t>camaraleandro@example.org</t>
  </si>
  <si>
    <t>840.625.793-83</t>
  </si>
  <si>
    <t>Amanda Pacheco</t>
  </si>
  <si>
    <t>Pátio da Cruz, 96</t>
  </si>
  <si>
    <t>+5537930722599</t>
  </si>
  <si>
    <t>xvasconcelos@example.com</t>
  </si>
  <si>
    <t>023.791.546-43</t>
  </si>
  <si>
    <t>Paulo Pimenta</t>
  </si>
  <si>
    <t>Condomínio Sarah da Rosa, 970</t>
  </si>
  <si>
    <t>+55089956121933</t>
  </si>
  <si>
    <t>borgessara@example.org</t>
  </si>
  <si>
    <t>963.024.517-52</t>
  </si>
  <si>
    <t>Erick Teixeira</t>
  </si>
  <si>
    <t>Morro de Vieira, 193</t>
  </si>
  <si>
    <t>Caldeira de Fogaça</t>
  </si>
  <si>
    <t>+5570943806653</t>
  </si>
  <si>
    <t>melissapacheco@example.com</t>
  </si>
  <si>
    <t>931.756.024-52</t>
  </si>
  <si>
    <t>Pedro Santos</t>
  </si>
  <si>
    <t>Vale de Santos, 23</t>
  </si>
  <si>
    <t>Camargo de Pimenta</t>
  </si>
  <si>
    <t>+5586971651476</t>
  </si>
  <si>
    <t>rafaelcostela@example.org</t>
  </si>
  <si>
    <t>327.489.610-13</t>
  </si>
  <si>
    <t>Via Viana</t>
  </si>
  <si>
    <t>+5532931281619</t>
  </si>
  <si>
    <t>cassianoanthony@example.net</t>
  </si>
  <si>
    <t>769.524.301-99</t>
  </si>
  <si>
    <t>Raul da Mota</t>
  </si>
  <si>
    <t>Viaduto da Rocha, 88</t>
  </si>
  <si>
    <t>Novaes da Praia</t>
  </si>
  <si>
    <t>+5503908572921</t>
  </si>
  <si>
    <t>novaispedro-miguel@example.com</t>
  </si>
  <si>
    <t>539.728.410-60</t>
  </si>
  <si>
    <t>Ana Luiza da Cunha</t>
  </si>
  <si>
    <t>Jardim Sales</t>
  </si>
  <si>
    <t>+5582953704720</t>
  </si>
  <si>
    <t>enzo-gabriel67@example.net</t>
  </si>
  <si>
    <t xml:space="preserve"> O suporte foi ineficaz e não resolveu nada</t>
  </si>
  <si>
    <t>246.358.079-83</t>
  </si>
  <si>
    <t>Eduardo Fernandes</t>
  </si>
  <si>
    <t>Viela de Fernandes, 45</t>
  </si>
  <si>
    <t>+5573948570985</t>
  </si>
  <si>
    <t>cardosoana-vitoria@example.org</t>
  </si>
  <si>
    <t>958.140.276-49</t>
  </si>
  <si>
    <t>Conjunto Luana da Mota, 12</t>
  </si>
  <si>
    <t>+5581919659659</t>
  </si>
  <si>
    <t>sophia47@example.net</t>
  </si>
  <si>
    <t>263.580.974-74</t>
  </si>
  <si>
    <t>Distrito Nascimento, 64</t>
  </si>
  <si>
    <t>+5513995063637</t>
  </si>
  <si>
    <t>silvasarah@example.net</t>
  </si>
  <si>
    <t>781.365.490-01</t>
  </si>
  <si>
    <t>Mariane Gomes</t>
  </si>
  <si>
    <t>Feira Cavalcanti, 6</t>
  </si>
  <si>
    <t>+5522966058550</t>
  </si>
  <si>
    <t>urocha@example.org</t>
  </si>
  <si>
    <t>352.081.469-24</t>
  </si>
  <si>
    <t>Bento Fonseca</t>
  </si>
  <si>
    <t>Área de Costa, 846</t>
  </si>
  <si>
    <t>+5562935331138</t>
  </si>
  <si>
    <t>nataliafreitas@example.net</t>
  </si>
  <si>
    <t>381.652.409-51</t>
  </si>
  <si>
    <t>Viela de Melo, 58</t>
  </si>
  <si>
    <t>+5573920594121</t>
  </si>
  <si>
    <t>benicionunes@example.net</t>
  </si>
  <si>
    <t>870.621.359-68</t>
  </si>
  <si>
    <t>Arthur Nascimento</t>
  </si>
  <si>
    <t>Feira de da Rocha, 45</t>
  </si>
  <si>
    <t>+5526998960415</t>
  </si>
  <si>
    <t>vitor50@example.net</t>
  </si>
  <si>
    <t>871.923.560-77</t>
  </si>
  <si>
    <t>Alexia Albuquerque</t>
  </si>
  <si>
    <t>Passarela de Montenegro, 76</t>
  </si>
  <si>
    <t>+5597960740251</t>
  </si>
  <si>
    <t>riospedro-henrique@example.net</t>
  </si>
  <si>
    <t>752.194.836-09</t>
  </si>
  <si>
    <t>Maya Farias</t>
  </si>
  <si>
    <t>Distrito de Nunes, 39</t>
  </si>
  <si>
    <t>Macedo de da Costa</t>
  </si>
  <si>
    <t>+5593936502651</t>
  </si>
  <si>
    <t>ana-vitoriada-cunha@example.org</t>
  </si>
  <si>
    <t>738.214.650-26</t>
  </si>
  <si>
    <t>Conjunto Lavínia Marques, 434</t>
  </si>
  <si>
    <t>+5577952990813</t>
  </si>
  <si>
    <t>ceciliamacedo@example.com</t>
  </si>
  <si>
    <t>672.831.459-82</t>
  </si>
  <si>
    <t>Emilly Cavalcanti</t>
  </si>
  <si>
    <t>Fazenda Vinicius Sales</t>
  </si>
  <si>
    <t>+5512920272872</t>
  </si>
  <si>
    <t>nfernandes@example.net</t>
  </si>
  <si>
    <t>381.679.254-55</t>
  </si>
  <si>
    <t>Raquel Nunes</t>
  </si>
  <si>
    <t>Parque de Peixoto, 12</t>
  </si>
  <si>
    <t>+5596958780162</t>
  </si>
  <si>
    <t>isabella13@example.org</t>
  </si>
  <si>
    <t>813.204.679-03</t>
  </si>
  <si>
    <t>João Lucas da Cunha</t>
  </si>
  <si>
    <t>Rua Sales, 46</t>
  </si>
  <si>
    <t>+5565923314814</t>
  </si>
  <si>
    <t>cmendes@example.net</t>
  </si>
  <si>
    <t>408.512.397-14</t>
  </si>
  <si>
    <t>Davi Lucca Teixeira</t>
  </si>
  <si>
    <t>Quadra Ana Luiza Vargas</t>
  </si>
  <si>
    <t>+5542941422059</t>
  </si>
  <si>
    <t>rezendegustavo-henrique@example.org</t>
  </si>
  <si>
    <t>270.168.539-77</t>
  </si>
  <si>
    <t>Esplanada Nogueira, 8</t>
  </si>
  <si>
    <t>+5524917543080</t>
  </si>
  <si>
    <t>barbosaagatha@example.com</t>
  </si>
  <si>
    <t>804.573.126-53</t>
  </si>
  <si>
    <t>Benício da Costa</t>
  </si>
  <si>
    <t>Lago de Almeida, 45</t>
  </si>
  <si>
    <t>+5548908209017</t>
  </si>
  <si>
    <t>783.516.249-00</t>
  </si>
  <si>
    <t>Murilo Machado</t>
  </si>
  <si>
    <t>Estrada de Santos</t>
  </si>
  <si>
    <t>+5578985166218</t>
  </si>
  <si>
    <t>lcunha@example.com</t>
  </si>
  <si>
    <t>845.091.726-30</t>
  </si>
  <si>
    <t>Beatriz Garcia</t>
  </si>
  <si>
    <t>Colônia Ravy Alves, 2</t>
  </si>
  <si>
    <t>Silva Grande</t>
  </si>
  <si>
    <t>+5543914898587</t>
  </si>
  <si>
    <t>teixeirapaulo@example.com</t>
  </si>
  <si>
    <t>374.056.892-56</t>
  </si>
  <si>
    <t>Pedro Henrique das Neves</t>
  </si>
  <si>
    <t>Trevo Monteiro, 5</t>
  </si>
  <si>
    <t>+5555978643846</t>
  </si>
  <si>
    <t>da-costaravi-lucca@example.org</t>
  </si>
  <si>
    <t>489.506.237-65</t>
  </si>
  <si>
    <t>Thomas Pinto</t>
  </si>
  <si>
    <t>Distrito Ester Pinto, 99</t>
  </si>
  <si>
    <t>+55036983836882</t>
  </si>
  <si>
    <t>daniela34@example.com</t>
  </si>
  <si>
    <t>895.130.762-02</t>
  </si>
  <si>
    <t>Aeroporto de Câmara, 351</t>
  </si>
  <si>
    <t>da Conceição de Minas</t>
  </si>
  <si>
    <t>+55004920878936</t>
  </si>
  <si>
    <t>bcassiano@example.org</t>
  </si>
  <si>
    <t>052.397.614-34</t>
  </si>
  <si>
    <t>Rafael Carvalho</t>
  </si>
  <si>
    <t>Aeroporto Sabrina Monteiro, 5</t>
  </si>
  <si>
    <t>+5527942330296</t>
  </si>
  <si>
    <t>arthurmonteiro@example.com</t>
  </si>
  <si>
    <t>790.451.638-10</t>
  </si>
  <si>
    <t>Bento Caldeira</t>
  </si>
  <si>
    <t>Esplanada de Duarte, 90</t>
  </si>
  <si>
    <t>Almeida Verde</t>
  </si>
  <si>
    <t>+5519988826684</t>
  </si>
  <si>
    <t>849.705.236-65</t>
  </si>
  <si>
    <t>Kamilly Oliveira</t>
  </si>
  <si>
    <t>Via Garcia</t>
  </si>
  <si>
    <t>Garcia de Pacheco</t>
  </si>
  <si>
    <t>+5574940634446</t>
  </si>
  <si>
    <t>lunapeixoto@example.net</t>
  </si>
  <si>
    <t>671.380.254-08</t>
  </si>
  <si>
    <t>Enrico da Luz</t>
  </si>
  <si>
    <t>Ladeira de Correia, 3</t>
  </si>
  <si>
    <t>+5568905005774</t>
  </si>
  <si>
    <t>726.019.584-30</t>
  </si>
  <si>
    <t>Kamilly Peixoto</t>
  </si>
  <si>
    <t>Residencial Marques, 38</t>
  </si>
  <si>
    <t>+5511943925639</t>
  </si>
  <si>
    <t>vianabenicio@example.org</t>
  </si>
  <si>
    <t>978.103.245-60</t>
  </si>
  <si>
    <t>Travessa de Ferreira</t>
  </si>
  <si>
    <t>+5550981490375</t>
  </si>
  <si>
    <t>moraesvicente@example.com</t>
  </si>
  <si>
    <t>950.476.813-00</t>
  </si>
  <si>
    <t>Campo de Farias, 89</t>
  </si>
  <si>
    <t>+5577997846227</t>
  </si>
  <si>
    <t>761.924.083-78</t>
  </si>
  <si>
    <t>Murilo Siqueira</t>
  </si>
  <si>
    <t>Passarela da Conceição, 6</t>
  </si>
  <si>
    <t>+5544940780649</t>
  </si>
  <si>
    <t>gaelpacheco@example.net</t>
  </si>
  <si>
    <t>506.741.298-49</t>
  </si>
  <si>
    <t>Agatha Duarte</t>
  </si>
  <si>
    <t>Alameda Teixeira, 57</t>
  </si>
  <si>
    <t>+5570920109369</t>
  </si>
  <si>
    <t>eloamendes@example.com</t>
  </si>
  <si>
    <t>698.431.205-15</t>
  </si>
  <si>
    <t>Trecho de Aragão, 540</t>
  </si>
  <si>
    <t>Gomes de Casa Grande</t>
  </si>
  <si>
    <t>+55067902777797</t>
  </si>
  <si>
    <t>sophie69@example.org</t>
  </si>
  <si>
    <t>987.512.360-95</t>
  </si>
  <si>
    <t>Morro Guerra</t>
  </si>
  <si>
    <t>+55082908549547</t>
  </si>
  <si>
    <t>maite59@example.com</t>
  </si>
  <si>
    <t>037.856.492-74</t>
  </si>
  <si>
    <t>Passarela de da Luz, 3</t>
  </si>
  <si>
    <t>+55053912862733</t>
  </si>
  <si>
    <t>vitorfernandes@example.com</t>
  </si>
  <si>
    <t>241.957.630-61</t>
  </si>
  <si>
    <t>Área Bárbara Albuquerque, 23</t>
  </si>
  <si>
    <t>Macedo da Praia</t>
  </si>
  <si>
    <t>+5597974073364</t>
  </si>
  <si>
    <t>heitorazevedo@example.org</t>
  </si>
  <si>
    <t>398.471.502-14</t>
  </si>
  <si>
    <t>Brayan Caldeira</t>
  </si>
  <si>
    <t>Setor Peixoto, 52</t>
  </si>
  <si>
    <t>+55097972654907</t>
  </si>
  <si>
    <t>cardosomirella@example.com</t>
  </si>
  <si>
    <t>960.835.471-48</t>
  </si>
  <si>
    <t>Conjunto de Mendes, 6</t>
  </si>
  <si>
    <t>Pires de Costela</t>
  </si>
  <si>
    <t>+5535907587950</t>
  </si>
  <si>
    <t>liz37@example.com</t>
  </si>
  <si>
    <t>912.645.703-25</t>
  </si>
  <si>
    <t>Gael Novaes</t>
  </si>
  <si>
    <t>Travessa Josué Costela, 2</t>
  </si>
  <si>
    <t>+5510926385239</t>
  </si>
  <si>
    <t>luiz-miguel81@example.org</t>
  </si>
  <si>
    <t>539.827.401-50</t>
  </si>
  <si>
    <t>Luigi Novaes</t>
  </si>
  <si>
    <t>Viaduto Camargo, 32</t>
  </si>
  <si>
    <t>+5568944939468</t>
  </si>
  <si>
    <t>krodrigues@example.com</t>
  </si>
  <si>
    <t>719.403.256-25</t>
  </si>
  <si>
    <t>Recanto Thomas Gonçalves, 19</t>
  </si>
  <si>
    <t>+5562928319914</t>
  </si>
  <si>
    <t>isisda-cunha@example.org</t>
  </si>
  <si>
    <t>326.870.954-00</t>
  </si>
  <si>
    <t>Esther Cunha</t>
  </si>
  <si>
    <t>Trevo Clarice Novais, 48</t>
  </si>
  <si>
    <t>+55050921241126</t>
  </si>
  <si>
    <t>pedro-miguel48@example.org</t>
  </si>
  <si>
    <t>430.792.165-80</t>
  </si>
  <si>
    <t>Jardim Cardoso, 32</t>
  </si>
  <si>
    <t>Cunha de Borges</t>
  </si>
  <si>
    <t>+5519925831659</t>
  </si>
  <si>
    <t>luiz-fernando90@example.net</t>
  </si>
  <si>
    <t>830.245.691-89</t>
  </si>
  <si>
    <t>Sítio Brito, 28</t>
  </si>
  <si>
    <t>+5582998101383</t>
  </si>
  <si>
    <t>igor39@example.org</t>
  </si>
  <si>
    <t>129.678.304-96</t>
  </si>
  <si>
    <t>Helena Cunha</t>
  </si>
  <si>
    <t>Lagoa Borges, 850</t>
  </si>
  <si>
    <t>+5553909789975</t>
  </si>
  <si>
    <t>barbosamaria-liz@example.org</t>
  </si>
  <si>
    <t>687.340.192-78</t>
  </si>
  <si>
    <t>Samuel Brito</t>
  </si>
  <si>
    <t>Lago Henry Gabriel Castro</t>
  </si>
  <si>
    <t>+5585994626715</t>
  </si>
  <si>
    <t>ybarros@example.org</t>
  </si>
  <si>
    <t>714.903.682-13</t>
  </si>
  <si>
    <t>Morro de Castro</t>
  </si>
  <si>
    <t>Pinto Paulista</t>
  </si>
  <si>
    <t>+5527942425336</t>
  </si>
  <si>
    <t>leandromontenegro@example.org</t>
  </si>
  <si>
    <t>394.687.512-28</t>
  </si>
  <si>
    <t>Ester Viana</t>
  </si>
  <si>
    <t>Morro Isabela da Rosa, 6</t>
  </si>
  <si>
    <t>da Rosa de Guerra</t>
  </si>
  <si>
    <t>+5587923102916</t>
  </si>
  <si>
    <t>oliveiradom@example.net</t>
  </si>
  <si>
    <t>845.306.719-84</t>
  </si>
  <si>
    <t>Isadora Gomes</t>
  </si>
  <si>
    <t>Trevo Melina Peixoto, 67</t>
  </si>
  <si>
    <t>+5557924634049</t>
  </si>
  <si>
    <t>paulo40@example.org</t>
  </si>
  <si>
    <t>976.035.842-56</t>
  </si>
  <si>
    <t>Aylla Novaes</t>
  </si>
  <si>
    <t>Parque Sá, 55</t>
  </si>
  <si>
    <t>+5599921163580</t>
  </si>
  <si>
    <t>clara88@example.org</t>
  </si>
  <si>
    <t>847.016.953-00</t>
  </si>
  <si>
    <t>Trevo de Pereira</t>
  </si>
  <si>
    <t>+5597986131281</t>
  </si>
  <si>
    <t>elisa45@example.org</t>
  </si>
  <si>
    <t>517.843.920-14</t>
  </si>
  <si>
    <t>Vereda Francisco Campos, 39</t>
  </si>
  <si>
    <t>+5525910537207</t>
  </si>
  <si>
    <t>luiz-miguel88@example.com</t>
  </si>
  <si>
    <t>385.207.614-53</t>
  </si>
  <si>
    <t>Lavínia Lima</t>
  </si>
  <si>
    <t>Estação Isabela Barros</t>
  </si>
  <si>
    <t>+5505974396933</t>
  </si>
  <si>
    <t>sophiaoliveira@example.com</t>
  </si>
  <si>
    <t>849.615.307-00</t>
  </si>
  <si>
    <t>Maria Júlia Lima</t>
  </si>
  <si>
    <t>Recanto Ribeiro, 5</t>
  </si>
  <si>
    <t>+5572953371790</t>
  </si>
  <si>
    <t>freitasmariane@example.com</t>
  </si>
  <si>
    <t>961.078.453-48</t>
  </si>
  <si>
    <t>Amanda Machado</t>
  </si>
  <si>
    <t>Esplanada Pires, 28</t>
  </si>
  <si>
    <t>+5580944690917</t>
  </si>
  <si>
    <t>mouralaura@example.org</t>
  </si>
  <si>
    <t>583.691.074-00</t>
  </si>
  <si>
    <t>Mariana Vargas</t>
  </si>
  <si>
    <t>Trevo de Leão, 33</t>
  </si>
  <si>
    <t>+5536968724858</t>
  </si>
  <si>
    <t>daparecida@example.org</t>
  </si>
  <si>
    <t>032.147.968-87</t>
  </si>
  <si>
    <t>Heloísa Mendes</t>
  </si>
  <si>
    <t>Alameda Noah Rodrigues, 51</t>
  </si>
  <si>
    <t>Araújo dos Dourados</t>
  </si>
  <si>
    <t>+5587944995239</t>
  </si>
  <si>
    <t>eloah77@example.net</t>
  </si>
  <si>
    <t>078.652.319-03</t>
  </si>
  <si>
    <t>Maria Vitória Costa</t>
  </si>
  <si>
    <t>Loteamento de Novaes</t>
  </si>
  <si>
    <t>Silveira do Norte</t>
  </si>
  <si>
    <t>+5507952120095</t>
  </si>
  <si>
    <t>antonio50@example.net</t>
  </si>
  <si>
    <t>410.568.397-75</t>
  </si>
  <si>
    <t>Giovanna Sales</t>
  </si>
  <si>
    <t>Avenida de da Cunha, 16</t>
  </si>
  <si>
    <t>+5559949728094</t>
  </si>
  <si>
    <t>da-motaapollo@example.net</t>
  </si>
  <si>
    <t>896.051.342-33</t>
  </si>
  <si>
    <t>João Miguel Rodrigues</t>
  </si>
  <si>
    <t>Jardim de da Rocha, 65</t>
  </si>
  <si>
    <t>Mendes dos Dourados</t>
  </si>
  <si>
    <t>+5573961058023</t>
  </si>
  <si>
    <t>balbuquerque@example.com</t>
  </si>
  <si>
    <t>459.278.601-76</t>
  </si>
  <si>
    <t>Gabriela Cardoso</t>
  </si>
  <si>
    <t>Praça Siqueira, 8</t>
  </si>
  <si>
    <t>+5511915139962</t>
  </si>
  <si>
    <t>yan83@example.com</t>
  </si>
  <si>
    <t>086.952.347-38</t>
  </si>
  <si>
    <t>Murilo da Conceição</t>
  </si>
  <si>
    <t>Viaduto de Pinto</t>
  </si>
  <si>
    <t>+5557990585335</t>
  </si>
  <si>
    <t>684.793.125-64</t>
  </si>
  <si>
    <t>Anna Liz Costela</t>
  </si>
  <si>
    <t>Lagoa de Cassiano, 47</t>
  </si>
  <si>
    <t>+5522990615393</t>
  </si>
  <si>
    <t>pedro-miguel34@example.org</t>
  </si>
  <si>
    <t>302.485.796-65</t>
  </si>
  <si>
    <t>Anna Liz Cavalcanti</t>
  </si>
  <si>
    <t>Recanto Ravi Lucca Gonçalves, 689</t>
  </si>
  <si>
    <t>+5523944936737</t>
  </si>
  <si>
    <t>kevinda-rosa@example.net</t>
  </si>
  <si>
    <t>408.791.532-88</t>
  </si>
  <si>
    <t>Apollo da Luz</t>
  </si>
  <si>
    <t>Ladeira Matteo Marques, 936</t>
  </si>
  <si>
    <t>+5503970775878</t>
  </si>
  <si>
    <t>melobenjamim@example.org</t>
  </si>
  <si>
    <t>718.492.650-11</t>
  </si>
  <si>
    <t>Caleb Fernandes</t>
  </si>
  <si>
    <t>Vila de Pacheco</t>
  </si>
  <si>
    <t>+5579946746913</t>
  </si>
  <si>
    <t>portoisabelly@example.org</t>
  </si>
  <si>
    <t>084.529.173-41</t>
  </si>
  <si>
    <t>Isis Cavalcanti</t>
  </si>
  <si>
    <t>Recanto Macedo</t>
  </si>
  <si>
    <t>+5519908450379</t>
  </si>
  <si>
    <t>bento32@example.org</t>
  </si>
  <si>
    <t>519.476.308-57</t>
  </si>
  <si>
    <t>Diego Rios</t>
  </si>
  <si>
    <t>Trevo Abreu</t>
  </si>
  <si>
    <t>+5581924903389</t>
  </si>
  <si>
    <t>raelmarques@example.net</t>
  </si>
  <si>
    <t>705.329.841-88</t>
  </si>
  <si>
    <t>Daniela da Paz</t>
  </si>
  <si>
    <t>Estação de Martins, 99</t>
  </si>
  <si>
    <t>+5553991432134</t>
  </si>
  <si>
    <t>cavalcanteagatha@example.com</t>
  </si>
  <si>
    <t>260.485.317-53</t>
  </si>
  <si>
    <t>Ladeira Gustavo Henrique Mendonça, 219</t>
  </si>
  <si>
    <t>Gomes das Flores</t>
  </si>
  <si>
    <t>+5550986683336</t>
  </si>
  <si>
    <t>243.150.769-61</t>
  </si>
  <si>
    <t>João Gabriel Rios</t>
  </si>
  <si>
    <t>Vale Letícia Dias, 100</t>
  </si>
  <si>
    <t>+5542975015585</t>
  </si>
  <si>
    <t>lais20@example.org</t>
  </si>
  <si>
    <t>053.298.674-10</t>
  </si>
  <si>
    <t>Milena Macedo</t>
  </si>
  <si>
    <t>Fazenda Farias, 91</t>
  </si>
  <si>
    <t>+55076929927590</t>
  </si>
  <si>
    <t>casa-grandejuan@example.net</t>
  </si>
  <si>
    <t>430.129.865-70</t>
  </si>
  <si>
    <t>Feira Gustavo Henrique Carvalho, 86</t>
  </si>
  <si>
    <t>+5542959607995</t>
  </si>
  <si>
    <t>luna48@example.net</t>
  </si>
  <si>
    <t>024.673.159-16</t>
  </si>
  <si>
    <t>Praça Ana Laura Duarte, 446</t>
  </si>
  <si>
    <t>Marques de Câmara</t>
  </si>
  <si>
    <t>+55087912616628</t>
  </si>
  <si>
    <t>bnunes@example.com</t>
  </si>
  <si>
    <t>129.768.340-40</t>
  </si>
  <si>
    <t>Maria Luísa Garcia</t>
  </si>
  <si>
    <t>Colônia Alícia da Mota</t>
  </si>
  <si>
    <t>+5588936418270</t>
  </si>
  <si>
    <t>vitoria18@example.com</t>
  </si>
  <si>
    <t>305.281.947-04</t>
  </si>
  <si>
    <t>André Almeida</t>
  </si>
  <si>
    <t>Recanto de Barbosa, 6</t>
  </si>
  <si>
    <t>+5580910943896</t>
  </si>
  <si>
    <t>levirodrigues@example.org</t>
  </si>
  <si>
    <t>236.495.701-06</t>
  </si>
  <si>
    <t>Marcos Vinicius Santos</t>
  </si>
  <si>
    <t>Conjunto de Cardoso, 749</t>
  </si>
  <si>
    <t>da Mata da Prata</t>
  </si>
  <si>
    <t>+55024902753784</t>
  </si>
  <si>
    <t>kaiquenovaes@example.net</t>
  </si>
  <si>
    <t>802.596.371-30</t>
  </si>
  <si>
    <t>Lorena Abreu</t>
  </si>
  <si>
    <t>Jardim Monteiro, 750</t>
  </si>
  <si>
    <t>+5575959182726</t>
  </si>
  <si>
    <t>casa-grandethiago@example.org</t>
  </si>
  <si>
    <t>462.358.901-33</t>
  </si>
  <si>
    <t>Morro Guerra, 49</t>
  </si>
  <si>
    <t>+55044943558553</t>
  </si>
  <si>
    <t>raulnogueira@example.com</t>
  </si>
  <si>
    <t>876.395.041-39</t>
  </si>
  <si>
    <t>Sarah Barbosa</t>
  </si>
  <si>
    <t>Morro Rodrigues, 71</t>
  </si>
  <si>
    <t>+5539989620210</t>
  </si>
  <si>
    <t>laviniapinto@example.org</t>
  </si>
  <si>
    <t>051.372.869-40</t>
  </si>
  <si>
    <t>Ana Carvalho</t>
  </si>
  <si>
    <t>Viela Lucas Almeida, 82</t>
  </si>
  <si>
    <t>+55049974406380</t>
  </si>
  <si>
    <t>375.821.460-26</t>
  </si>
  <si>
    <t>Gael Silva</t>
  </si>
  <si>
    <t>Ladeira Cecília Campos, 47</t>
  </si>
  <si>
    <t>+55027941637744</t>
  </si>
  <si>
    <t>henry94@example.net</t>
  </si>
  <si>
    <t>916.285.074-11</t>
  </si>
  <si>
    <t>Bruna Gomes</t>
  </si>
  <si>
    <t>Vale de da Rocha, 2</t>
  </si>
  <si>
    <t>+5583998172793</t>
  </si>
  <si>
    <t>qpereira@example.org</t>
  </si>
  <si>
    <t>132.648.059-60</t>
  </si>
  <si>
    <t>Alameda Macedo, 346</t>
  </si>
  <si>
    <t>+5575917890966</t>
  </si>
  <si>
    <t>urios@example.org</t>
  </si>
  <si>
    <t>289.436.715-55</t>
  </si>
  <si>
    <t>Theodoro Lopes</t>
  </si>
  <si>
    <t>Chácara Rocha</t>
  </si>
  <si>
    <t>+5563978384994</t>
  </si>
  <si>
    <t>juan42@example.com</t>
  </si>
  <si>
    <t>931.670.842-78</t>
  </si>
  <si>
    <t>Esther Albuquerque</t>
  </si>
  <si>
    <t>Área de Melo, 72</t>
  </si>
  <si>
    <t>+5573928107466</t>
  </si>
  <si>
    <t>vianaluisa@example.net</t>
  </si>
  <si>
    <t>872.065.491-01</t>
  </si>
  <si>
    <t>Maria Julia Monteiro</t>
  </si>
  <si>
    <t>Rodovia Aparecida, 35</t>
  </si>
  <si>
    <t>+5571996892419</t>
  </si>
  <si>
    <t>382.659.471-19</t>
  </si>
  <si>
    <t>Thiago Caldeira</t>
  </si>
  <si>
    <t>Estação Yago Abreu, 26</t>
  </si>
  <si>
    <t>+5596968280393</t>
  </si>
  <si>
    <t>joao48@example.net</t>
  </si>
  <si>
    <t>405.692.871-11</t>
  </si>
  <si>
    <t>Vitor Hugo Borges</t>
  </si>
  <si>
    <t>Vale de Sousa, 41</t>
  </si>
  <si>
    <t>+5558900099930</t>
  </si>
  <si>
    <t>aragaoana-cecilia@example.org</t>
  </si>
  <si>
    <t>513.672.098-03</t>
  </si>
  <si>
    <t>Luiz Miguel Campos</t>
  </si>
  <si>
    <t>Rua Garcia, 76</t>
  </si>
  <si>
    <t>+5507999797513</t>
  </si>
  <si>
    <t>ana-julia25@example.org</t>
  </si>
  <si>
    <t>281.497.563-37</t>
  </si>
  <si>
    <t>Olívia Pastor</t>
  </si>
  <si>
    <t>Vereda Isabelly Oliveira, 86</t>
  </si>
  <si>
    <t>+5531972477105</t>
  </si>
  <si>
    <t>nunessarah@example.org</t>
  </si>
  <si>
    <t>794.860.351-48</t>
  </si>
  <si>
    <t>Pedro Miguel Macedo</t>
  </si>
  <si>
    <t>Estação de Castro, 23</t>
  </si>
  <si>
    <t>+5576981404892</t>
  </si>
  <si>
    <t>daniel21@example.com</t>
  </si>
  <si>
    <t>935.718.604-20</t>
  </si>
  <si>
    <t>Recanto Cauê Aparecida, 23</t>
  </si>
  <si>
    <t>+5560997377105</t>
  </si>
  <si>
    <t>da-rosaana-laura@example.org</t>
  </si>
  <si>
    <t>690.278.314-40</t>
  </si>
  <si>
    <t>Thomas Alves</t>
  </si>
  <si>
    <t>Colônia de Camargo, 32</t>
  </si>
  <si>
    <t>+55020961251840</t>
  </si>
  <si>
    <t>melojoana@example.net</t>
  </si>
  <si>
    <t>702.148.695-20</t>
  </si>
  <si>
    <t>Gabriel da Conceição</t>
  </si>
  <si>
    <t>Quadra de Farias, 16</t>
  </si>
  <si>
    <t>+5550953820874</t>
  </si>
  <si>
    <t>diogojesus@example.com</t>
  </si>
  <si>
    <t>892.574.603-47</t>
  </si>
  <si>
    <t>Gabriel Viana</t>
  </si>
  <si>
    <t>Parque Guerra</t>
  </si>
  <si>
    <t>+5590928527359</t>
  </si>
  <si>
    <t>rochamaria-alice@example.com</t>
  </si>
  <si>
    <t>087.619.523-03</t>
  </si>
  <si>
    <t>Marcos Vinicius Alves</t>
  </si>
  <si>
    <t>Condomínio de Azevedo</t>
  </si>
  <si>
    <t>+5529936233411</t>
  </si>
  <si>
    <t>correialuiz-felipe@example.com</t>
  </si>
  <si>
    <t>718.432.956-28</t>
  </si>
  <si>
    <t>Emanuel Moura</t>
  </si>
  <si>
    <t>Favela de Alves, 5</t>
  </si>
  <si>
    <t>+5507928237226</t>
  </si>
  <si>
    <t>bellabarros@example.net</t>
  </si>
  <si>
    <t>283.169.470-13</t>
  </si>
  <si>
    <t>Bento Teixeira</t>
  </si>
  <si>
    <t>Condomínio Cardoso, 5</t>
  </si>
  <si>
    <t>+55087979632687</t>
  </si>
  <si>
    <t>macedobrayan@example.net</t>
  </si>
  <si>
    <t>238.917.460-40</t>
  </si>
  <si>
    <t>Catarina Gomes</t>
  </si>
  <si>
    <t>Vale Andrade, 63</t>
  </si>
  <si>
    <t>+5568933389119</t>
  </si>
  <si>
    <t>ana-julia39@example.org</t>
  </si>
  <si>
    <t>987.234.506-65</t>
  </si>
  <si>
    <t>Brenda da Rosa</t>
  </si>
  <si>
    <t>Morro Breno Farias, 53</t>
  </si>
  <si>
    <t>+5536975820423</t>
  </si>
  <si>
    <t>isisdias@example.org</t>
  </si>
  <si>
    <t>869.543.201-70</t>
  </si>
  <si>
    <t>Rodovia Enrico Viana, 368</t>
  </si>
  <si>
    <t>+5584977850930</t>
  </si>
  <si>
    <t>ana-juliacarvalho@example.net</t>
  </si>
  <si>
    <t>816.735.029-03</t>
  </si>
  <si>
    <t>Cecília Barros</t>
  </si>
  <si>
    <t>Avenida Ana Vitória Barros, 6</t>
  </si>
  <si>
    <t>+5556996448901</t>
  </si>
  <si>
    <t>garciaana-beatriz@example.org</t>
  </si>
  <si>
    <t>290.641.387-96</t>
  </si>
  <si>
    <t>Lunna Rocha</t>
  </si>
  <si>
    <t>Sítio de Nunes, 166</t>
  </si>
  <si>
    <t>Cassiano do Amparo</t>
  </si>
  <si>
    <t>+5511986478906</t>
  </si>
  <si>
    <t>guerrathales@example.net</t>
  </si>
  <si>
    <t>384.207.519-79</t>
  </si>
  <si>
    <t>Maria Flor Freitas</t>
  </si>
  <si>
    <t>Área Costa, 89</t>
  </si>
  <si>
    <t>+5514956607834</t>
  </si>
  <si>
    <t>pimentalaura@example.com</t>
  </si>
  <si>
    <t>824.107.653-35</t>
  </si>
  <si>
    <t>Lorenzo da Luz</t>
  </si>
  <si>
    <t>Conjunto de Camargo, 202</t>
  </si>
  <si>
    <t>+55016984488575</t>
  </si>
  <si>
    <t>dantesampaio@example.org</t>
  </si>
  <si>
    <t>215.347.968-19</t>
  </si>
  <si>
    <t>Liz Leão</t>
  </si>
  <si>
    <t>Quadra Sales, 83</t>
  </si>
  <si>
    <t>Lima de Farias</t>
  </si>
  <si>
    <t>+55092911373782</t>
  </si>
  <si>
    <t>831.627.049-87</t>
  </si>
  <si>
    <t>Asafe Casa Grande</t>
  </si>
  <si>
    <t>Condomínio de Pires, 5</t>
  </si>
  <si>
    <t>+5521984388894</t>
  </si>
  <si>
    <t>erick48@example.net</t>
  </si>
  <si>
    <t>194.863.250-06</t>
  </si>
  <si>
    <t>Mariana das Neves</t>
  </si>
  <si>
    <t>Parque Carvalho</t>
  </si>
  <si>
    <t>+5553993438458</t>
  </si>
  <si>
    <t>juanda-paz@example.org</t>
  </si>
  <si>
    <t>279.143.658-82</t>
  </si>
  <si>
    <t>Alexandre Fernandes</t>
  </si>
  <si>
    <t>Viaduto Sá, 6</t>
  </si>
  <si>
    <t>Cassiano de Sá</t>
  </si>
  <si>
    <t>+5540958122368</t>
  </si>
  <si>
    <t>isaacmachado@example.com</t>
  </si>
  <si>
    <t>425.109.738-60</t>
  </si>
  <si>
    <t>Valentina Marques</t>
  </si>
  <si>
    <t>Lago Almeida, 28</t>
  </si>
  <si>
    <t>+5510928368588</t>
  </si>
  <si>
    <t>gabriel22@example.com</t>
  </si>
  <si>
    <t>257.361.048-90</t>
  </si>
  <si>
    <t>Fazenda de Macedo, 515</t>
  </si>
  <si>
    <t>Lopes da Prata</t>
  </si>
  <si>
    <t>+5530997851923</t>
  </si>
  <si>
    <t>tgomes@example.net</t>
  </si>
  <si>
    <t>254.806.173-62</t>
  </si>
  <si>
    <t>Avenida Garcia, 71</t>
  </si>
  <si>
    <t>da Costa de Silveira</t>
  </si>
  <si>
    <t>+5570932461549</t>
  </si>
  <si>
    <t>231.795.806-40</t>
  </si>
  <si>
    <t>Juan Azevedo</t>
  </si>
  <si>
    <t>Praça Sá, 722</t>
  </si>
  <si>
    <t>Silveira de Ramos</t>
  </si>
  <si>
    <t>+55091953999543</t>
  </si>
  <si>
    <t>cassianomatheus@example.com</t>
  </si>
  <si>
    <t>419.276.503-99</t>
  </si>
  <si>
    <t>Oliver Andrade</t>
  </si>
  <si>
    <t>+5518999877028</t>
  </si>
  <si>
    <t>yleao@example.org</t>
  </si>
  <si>
    <t>547.380.126-90</t>
  </si>
  <si>
    <t>Ana Laura Cirino</t>
  </si>
  <si>
    <t>Vale Maria Eduarda Teixeira</t>
  </si>
  <si>
    <t>+5504900547140</t>
  </si>
  <si>
    <t>voliveira@example.net</t>
  </si>
  <si>
    <t>869.540.237-10</t>
  </si>
  <si>
    <t>Rafaela Lima</t>
  </si>
  <si>
    <t>Rodovia Novaes, 9</t>
  </si>
  <si>
    <t>+5585911892258</t>
  </si>
  <si>
    <t>luisada-rosa@example.org</t>
  </si>
  <si>
    <t>426.735.089-29</t>
  </si>
  <si>
    <t>Passarela Olívia Pereira, 85</t>
  </si>
  <si>
    <t>+5533937832146</t>
  </si>
  <si>
    <t>camposmariane@example.com</t>
  </si>
  <si>
    <t>182.569.307-21</t>
  </si>
  <si>
    <t>Parque da Mata, 89</t>
  </si>
  <si>
    <t>Brito de Viana</t>
  </si>
  <si>
    <t>+5527912678962</t>
  </si>
  <si>
    <t>138.025.674-71</t>
  </si>
  <si>
    <t>Maya Silva</t>
  </si>
  <si>
    <t>Sítio Giovanna Freitas, 93</t>
  </si>
  <si>
    <t>Nascimento de Moraes</t>
  </si>
  <si>
    <t>+5510958967158</t>
  </si>
  <si>
    <t>da-cruzcatarina@example.org</t>
  </si>
  <si>
    <t>408.567.391-20</t>
  </si>
  <si>
    <t>Viela Freitas, 79</t>
  </si>
  <si>
    <t>+5557987665982</t>
  </si>
  <si>
    <t>carolinerodrigues@example.com</t>
  </si>
  <si>
    <t>164.089.523-05</t>
  </si>
  <si>
    <t>Enzo Gabriel Ribeiro</t>
  </si>
  <si>
    <t>Feira Aurora Peixoto</t>
  </si>
  <si>
    <t>Montenegro das Pedras</t>
  </si>
  <si>
    <t>+5567970387930</t>
  </si>
  <si>
    <t>umelo@example.org</t>
  </si>
  <si>
    <t>427.180.639-04</t>
  </si>
  <si>
    <t>Joaquim Brito</t>
  </si>
  <si>
    <t>Campo Maitê Vasconcelos, 63</t>
  </si>
  <si>
    <t>+55057968144955</t>
  </si>
  <si>
    <t>386.749.210-78</t>
  </si>
  <si>
    <t>Juliana Costela</t>
  </si>
  <si>
    <t>Condomínio Maria Vitória Barbosa, 99</t>
  </si>
  <si>
    <t>+5597990017012</t>
  </si>
  <si>
    <t>manuelada-rosa@example.org</t>
  </si>
  <si>
    <t>210.953.684-51</t>
  </si>
  <si>
    <t>Bernardo da Cunha</t>
  </si>
  <si>
    <t>Morro Moraes, 74</t>
  </si>
  <si>
    <t>+55082908050040</t>
  </si>
  <si>
    <t>vmacedo@example.net</t>
  </si>
  <si>
    <t>420.651.987-02</t>
  </si>
  <si>
    <t>Yasmin Barbosa</t>
  </si>
  <si>
    <t>Avenida Antony Costa, 51</t>
  </si>
  <si>
    <t>+5568914483847</t>
  </si>
  <si>
    <t>qguerra@example.org</t>
  </si>
  <si>
    <t>268.345.971-82</t>
  </si>
  <si>
    <t>Alameda Juliana Mendes, 2</t>
  </si>
  <si>
    <t>+5525936492512</t>
  </si>
  <si>
    <t>mariana67@example.org</t>
  </si>
  <si>
    <t>240.759.613-70</t>
  </si>
  <si>
    <t>Campo Farias, 54</t>
  </si>
  <si>
    <t>+5543917984033</t>
  </si>
  <si>
    <t>caldeiranatalia@example.com</t>
  </si>
  <si>
    <t>362.974.508-38</t>
  </si>
  <si>
    <t>Emanuel Andrade</t>
  </si>
  <si>
    <t>Alameda Gabrielly Moura, 20</t>
  </si>
  <si>
    <t>+5542951434520</t>
  </si>
  <si>
    <t>maria-vitorianunes@example.org</t>
  </si>
  <si>
    <t>247.906.813-78</t>
  </si>
  <si>
    <t>Vila Isabella Pereira, 76</t>
  </si>
  <si>
    <t>+5577999389843</t>
  </si>
  <si>
    <t>apastor@example.org</t>
  </si>
  <si>
    <t>034.725.691-07</t>
  </si>
  <si>
    <t>Elisa Martins</t>
  </si>
  <si>
    <t>Aeroporto Castro, 55</t>
  </si>
  <si>
    <t>+55084911022944</t>
  </si>
  <si>
    <t>yrodrigues@example.com</t>
  </si>
  <si>
    <t>645.920.183-89</t>
  </si>
  <si>
    <t>Benicio Pimenta</t>
  </si>
  <si>
    <t>Estação Carolina Sá</t>
  </si>
  <si>
    <t>+5500958735493</t>
  </si>
  <si>
    <t>montenegrootavio@example.com</t>
  </si>
  <si>
    <t>781.659.304-00</t>
  </si>
  <si>
    <t>Avenida José Miguel da Mota, 29</t>
  </si>
  <si>
    <t>+5565949569187</t>
  </si>
  <si>
    <t>ana56@example.org</t>
  </si>
  <si>
    <t>169.358.740-84</t>
  </si>
  <si>
    <t>Condomínio de Albuquerque, 64</t>
  </si>
  <si>
    <t>+55015924963093</t>
  </si>
  <si>
    <t>peixotobruno@example.net</t>
  </si>
  <si>
    <t>917.320.658-02</t>
  </si>
  <si>
    <t>Ana Vitória Silveira</t>
  </si>
  <si>
    <t>Trevo de Brito, 247</t>
  </si>
  <si>
    <t>+5518979934311</t>
  </si>
  <si>
    <t>erick95@example.org</t>
  </si>
  <si>
    <t>260.348.195-98</t>
  </si>
  <si>
    <t>Francisco Viana</t>
  </si>
  <si>
    <t>Viela Levi Lopes</t>
  </si>
  <si>
    <t>+55020991523686</t>
  </si>
  <si>
    <t>tcavalcante@example.org</t>
  </si>
  <si>
    <t>673.082.495-65</t>
  </si>
  <si>
    <t>Eloá Moura</t>
  </si>
  <si>
    <t>Rodovia de Vieira</t>
  </si>
  <si>
    <t>+55037974419863</t>
  </si>
  <si>
    <t>barbara96@example.org</t>
  </si>
  <si>
    <t>743.198.205-41</t>
  </si>
  <si>
    <t>Campo de Ramos, 482</t>
  </si>
  <si>
    <t>Novaes de Casa Grande</t>
  </si>
  <si>
    <t>+5599948111700</t>
  </si>
  <si>
    <t>peixotocarolina@example.net</t>
  </si>
  <si>
    <t>812.694.570-20</t>
  </si>
  <si>
    <t>Mathias Gonçalves</t>
  </si>
  <si>
    <t>Estrada de Macedo, 55</t>
  </si>
  <si>
    <t>+5564934534988</t>
  </si>
  <si>
    <t>da-pazana-julia@example.org</t>
  </si>
  <si>
    <t>076.951.384-01</t>
  </si>
  <si>
    <t>Joana da Cruz</t>
  </si>
  <si>
    <t>Sítio de Gomes, 5</t>
  </si>
  <si>
    <t>Casa Grande de Pires</t>
  </si>
  <si>
    <t>+5516911358966</t>
  </si>
  <si>
    <t>jcampos@example.net</t>
  </si>
  <si>
    <t>407.692.583-10</t>
  </si>
  <si>
    <t>Felipe Montenegro</t>
  </si>
  <si>
    <t>Viela de Cardoso, 73</t>
  </si>
  <si>
    <t>+5561924681522</t>
  </si>
  <si>
    <t>fsantos@example.org</t>
  </si>
  <si>
    <t>730.128.946-40</t>
  </si>
  <si>
    <t>Sophie Moura</t>
  </si>
  <si>
    <t>Viaduto Arthur Gabriel Cunha</t>
  </si>
  <si>
    <t>+55099931024198</t>
  </si>
  <si>
    <t>maite84@example.org</t>
  </si>
  <si>
    <t>583.064.172-08</t>
  </si>
  <si>
    <t>Praia Manuella Almeida, 567</t>
  </si>
  <si>
    <t>Casa Grande de Barbosa</t>
  </si>
  <si>
    <t>+5547925948421</t>
  </si>
  <si>
    <t>da-pazmatheus@example.com</t>
  </si>
  <si>
    <t>064.759.283-56</t>
  </si>
  <si>
    <t>Ana Luiza Jesus</t>
  </si>
  <si>
    <t>Chácara de Nogueira, 50</t>
  </si>
  <si>
    <t>+5525969949194</t>
  </si>
  <si>
    <t>barbosajoao-gabriel@example.org</t>
  </si>
  <si>
    <t>136.528.407-71</t>
  </si>
  <si>
    <t>Hellena Oliveira</t>
  </si>
  <si>
    <t>Rua Albuquerque, 93</t>
  </si>
  <si>
    <t>Rezende Paulista</t>
  </si>
  <si>
    <t>+5502908590096</t>
  </si>
  <si>
    <t>joaquimfernandes@example.org</t>
  </si>
  <si>
    <t>987.063.154-10</t>
  </si>
  <si>
    <t>José Pedro Montenegro</t>
  </si>
  <si>
    <t>Via de Barros, 18</t>
  </si>
  <si>
    <t>+5528954059692</t>
  </si>
  <si>
    <t>borgesana-julia@example.net</t>
  </si>
  <si>
    <t>302.794.658-74</t>
  </si>
  <si>
    <t>Cecília Macedo</t>
  </si>
  <si>
    <t>Núcleo de Vieira, 921</t>
  </si>
  <si>
    <t>+5580990244260</t>
  </si>
  <si>
    <t>macedolucca@example.org</t>
  </si>
  <si>
    <t>539.124.870-14</t>
  </si>
  <si>
    <t>Isadora Marques</t>
  </si>
  <si>
    <t>Fazenda Sara Marques, 44</t>
  </si>
  <si>
    <t>+5564959698491</t>
  </si>
  <si>
    <t>da-rosalucas@example.com</t>
  </si>
  <si>
    <t>842.057.391-41</t>
  </si>
  <si>
    <t>Feira Vinicius da Rocha</t>
  </si>
  <si>
    <t>+5548997089439</t>
  </si>
  <si>
    <t>brayan87@example.com</t>
  </si>
  <si>
    <t>685.374.129-37</t>
  </si>
  <si>
    <t>Praça de Melo</t>
  </si>
  <si>
    <t>+5517910275219</t>
  </si>
  <si>
    <t>maysa82@example.net</t>
  </si>
  <si>
    <t>530.179.628-30</t>
  </si>
  <si>
    <t>Loteamento Lunna Pimenta, 7</t>
  </si>
  <si>
    <t>+55000907236783</t>
  </si>
  <si>
    <t>cecilia95@example.org</t>
  </si>
  <si>
    <t>358.026.479-65</t>
  </si>
  <si>
    <t>Joana Ribeiro</t>
  </si>
  <si>
    <t>Lago Anthony Vasconcelos, 56</t>
  </si>
  <si>
    <t>+5526982643143</t>
  </si>
  <si>
    <t>joao08@example.com</t>
  </si>
  <si>
    <t>627.315.908-40</t>
  </si>
  <si>
    <t>Mathias Costela</t>
  </si>
  <si>
    <t>Viaduto de da Cruz, 2</t>
  </si>
  <si>
    <t>+5508982802250</t>
  </si>
  <si>
    <t>alanada-conceicao@example.net</t>
  </si>
  <si>
    <t>087.625.491-11</t>
  </si>
  <si>
    <t>Isabela Mendonça</t>
  </si>
  <si>
    <t>Quadra Camargo, 44</t>
  </si>
  <si>
    <t>+5535910498978</t>
  </si>
  <si>
    <t>felipe13@example.net</t>
  </si>
  <si>
    <t>149.635.872-46</t>
  </si>
  <si>
    <t>Zoe Aragão</t>
  </si>
  <si>
    <t>Largo de Pacheco, 42</t>
  </si>
  <si>
    <t>+5521959541908</t>
  </si>
  <si>
    <t>silvavitor-gabriel@example.com</t>
  </si>
  <si>
    <t>365.298.741-19</t>
  </si>
  <si>
    <t>Avenida de Dias, 14</t>
  </si>
  <si>
    <t>+5516905857776</t>
  </si>
  <si>
    <t>leaothomas@example.org</t>
  </si>
  <si>
    <t>602.935.147-80</t>
  </si>
  <si>
    <t>Gael Henrique Vieira</t>
  </si>
  <si>
    <t>Chácara Ferreira, 56</t>
  </si>
  <si>
    <t>+5561902051906</t>
  </si>
  <si>
    <t>calebe34@example.com</t>
  </si>
  <si>
    <t>736.410.825-44</t>
  </si>
  <si>
    <t>Nina Camargo</t>
  </si>
  <si>
    <t>Trevo Camargo, 42</t>
  </si>
  <si>
    <t>Jesus do Oeste</t>
  </si>
  <si>
    <t>+5504993011123</t>
  </si>
  <si>
    <t>675.148.903-00</t>
  </si>
  <si>
    <t>Leandro Costa</t>
  </si>
  <si>
    <t>Vereda de da Paz, 933</t>
  </si>
  <si>
    <t>+5560999330877</t>
  </si>
  <si>
    <t>sophia51@example.com</t>
  </si>
  <si>
    <t>587.069.132-02</t>
  </si>
  <si>
    <t>Viela Duarte, 32</t>
  </si>
  <si>
    <t>Pacheco de Minas</t>
  </si>
  <si>
    <t>+5515918921488</t>
  </si>
  <si>
    <t>lfarias@example.net</t>
  </si>
  <si>
    <t>256.049.873-10</t>
  </si>
  <si>
    <t>Evelyn Montenegro</t>
  </si>
  <si>
    <t>Lagoa de Souza, 76</t>
  </si>
  <si>
    <t>+55082983901101</t>
  </si>
  <si>
    <t>sophievieira@example.com</t>
  </si>
  <si>
    <t>287.193.605-68</t>
  </si>
  <si>
    <t>Praça de Abreu, 7</t>
  </si>
  <si>
    <t>Correia de Silva</t>
  </si>
  <si>
    <t>+5540940434222</t>
  </si>
  <si>
    <t>antonyduarte@example.net</t>
  </si>
  <si>
    <t>148.930.572-60</t>
  </si>
  <si>
    <t>Maria Alice Siqueira</t>
  </si>
  <si>
    <t>Praia de Pinto, 826</t>
  </si>
  <si>
    <t>Borges de Rodrigues</t>
  </si>
  <si>
    <t>+5574979261480</t>
  </si>
  <si>
    <t>salesheloisa@example.com</t>
  </si>
  <si>
    <t>512.078.649-94</t>
  </si>
  <si>
    <t>Avenida Cauê Albuquerque, 5</t>
  </si>
  <si>
    <t>+5524937367759</t>
  </si>
  <si>
    <t>fernando04@example.org</t>
  </si>
  <si>
    <t>162.894.507-94</t>
  </si>
  <si>
    <t>Manuela Lopes</t>
  </si>
  <si>
    <t>Lago da Costa, 82</t>
  </si>
  <si>
    <t>+5550927483626</t>
  </si>
  <si>
    <t>dom81@example.org</t>
  </si>
  <si>
    <t>329.876.105-21</t>
  </si>
  <si>
    <t>João Vitor Albuquerque</t>
  </si>
  <si>
    <t>Fazenda Isaque Caldeira, 64</t>
  </si>
  <si>
    <t>+5583917901863</t>
  </si>
  <si>
    <t>esilva@example.org</t>
  </si>
  <si>
    <t>974.603.821-40</t>
  </si>
  <si>
    <t>Liam Costela</t>
  </si>
  <si>
    <t>Trevo Ayla Peixoto, 677</t>
  </si>
  <si>
    <t>Cavalcante de da Paz</t>
  </si>
  <si>
    <t>+5551922559066</t>
  </si>
  <si>
    <t>stellaramos@example.org</t>
  </si>
  <si>
    <t>608.174.359-48</t>
  </si>
  <si>
    <t>Ana Clara Melo</t>
  </si>
  <si>
    <t>Vila de Machado, 8</t>
  </si>
  <si>
    <t>+5539991213122</t>
  </si>
  <si>
    <t>da-conceicaolorena@example.org</t>
  </si>
  <si>
    <t>309.618.472-04</t>
  </si>
  <si>
    <t>Leonardo Mendes</t>
  </si>
  <si>
    <t>Praça de Moraes, 19</t>
  </si>
  <si>
    <t>+5560907540686</t>
  </si>
  <si>
    <t>bella51@example.net</t>
  </si>
  <si>
    <t>825.794.301-05</t>
  </si>
  <si>
    <t>Sophia Moura</t>
  </si>
  <si>
    <t>Distrito Ribeiro, 26</t>
  </si>
  <si>
    <t>+55005994982729</t>
  </si>
  <si>
    <t>marcelo11@example.org</t>
  </si>
  <si>
    <t>045.271.398-60</t>
  </si>
  <si>
    <t>Maria Eduarda Oliveira</t>
  </si>
  <si>
    <t>Condomínio de Peixoto, 1</t>
  </si>
  <si>
    <t>Borges da Prata</t>
  </si>
  <si>
    <t>+5536909221477</t>
  </si>
  <si>
    <t>sousazoe@example.org</t>
  </si>
  <si>
    <t>458.126.793-55</t>
  </si>
  <si>
    <t>Nicolas Pacheco</t>
  </si>
  <si>
    <t>Viela Pires, 6</t>
  </si>
  <si>
    <t>+55059933544536</t>
  </si>
  <si>
    <t>luiz-henrique78@example.org</t>
  </si>
  <si>
    <t>314.052.976-70</t>
  </si>
  <si>
    <t>Bella Macedo</t>
  </si>
  <si>
    <t>Avenida da Cruz, 52</t>
  </si>
  <si>
    <t>Fernandes de Oliveira</t>
  </si>
  <si>
    <t>+5545936714215</t>
  </si>
  <si>
    <t>benicioalbuquerque@example.com</t>
  </si>
  <si>
    <t>430.857.126-07</t>
  </si>
  <si>
    <t>Ana Laura Rezende</t>
  </si>
  <si>
    <t>Área de da Luz, 575</t>
  </si>
  <si>
    <t>+5509932869914</t>
  </si>
  <si>
    <t>yago75@example.com</t>
  </si>
  <si>
    <t>361.425.798-37</t>
  </si>
  <si>
    <t>Viela Casa Grande</t>
  </si>
  <si>
    <t>+5570977296820</t>
  </si>
  <si>
    <t>xteixeira@example.com</t>
  </si>
  <si>
    <t>863.012.597-77</t>
  </si>
  <si>
    <t>Thiago Pacheco</t>
  </si>
  <si>
    <t>Estrada Santos, 944</t>
  </si>
  <si>
    <t>+55092954526077</t>
  </si>
  <si>
    <t>vinicius08@example.org</t>
  </si>
  <si>
    <t>049.781.562-11</t>
  </si>
  <si>
    <t>Raquel Alves</t>
  </si>
  <si>
    <t>Parque de Ribeiro, 56</t>
  </si>
  <si>
    <t>+55070987306148</t>
  </si>
  <si>
    <t>qmoreira@example.org</t>
  </si>
  <si>
    <t>943.021.675-99</t>
  </si>
  <si>
    <t>Cauê da Cruz</t>
  </si>
  <si>
    <t>Chácara Melissa da Cruz, 55</t>
  </si>
  <si>
    <t>+5583901650322</t>
  </si>
  <si>
    <t>gael-henriquecamara@example.net</t>
  </si>
  <si>
    <t>379.204.685-74</t>
  </si>
  <si>
    <t>Viela de Ramos, 47</t>
  </si>
  <si>
    <t>+5586959012941</t>
  </si>
  <si>
    <t>hmendonca@example.com</t>
  </si>
  <si>
    <t>572.143.608-53</t>
  </si>
  <si>
    <t>Breno das Neves</t>
  </si>
  <si>
    <t>Quadra Carvalho, 64</t>
  </si>
  <si>
    <t>+5576940287179</t>
  </si>
  <si>
    <t>barrosjoaquim@example.net</t>
  </si>
  <si>
    <t>975.346.812-19</t>
  </si>
  <si>
    <t>Trecho de Rocha, 4</t>
  </si>
  <si>
    <t>Pinto de Minas</t>
  </si>
  <si>
    <t>+5528901746743</t>
  </si>
  <si>
    <t>maria-eduarda41@example.com</t>
  </si>
  <si>
    <t>327.085.614-80</t>
  </si>
  <si>
    <t>Brayan Carvalho</t>
  </si>
  <si>
    <t>Ladeira Pinto, 94</t>
  </si>
  <si>
    <t>+55095998343033</t>
  </si>
  <si>
    <t>ayla29@example.net</t>
  </si>
  <si>
    <t>126.307.845-17</t>
  </si>
  <si>
    <t>Conjunto Casa Grande, 744</t>
  </si>
  <si>
    <t>+5548961116285</t>
  </si>
  <si>
    <t>nbrito@example.net</t>
  </si>
  <si>
    <t>492.836.107-50</t>
  </si>
  <si>
    <t>Bento Moraes</t>
  </si>
  <si>
    <t>Condomínio Rezende, 32</t>
  </si>
  <si>
    <t>+5591950328622</t>
  </si>
  <si>
    <t>souzakevin@example.com</t>
  </si>
  <si>
    <t>914.723.586-19</t>
  </si>
  <si>
    <t>Luna Siqueira</t>
  </si>
  <si>
    <t>Fazenda Joana Ramos, 99</t>
  </si>
  <si>
    <t>+5517967589339</t>
  </si>
  <si>
    <t>cassianoenzo-gabriel@example.net</t>
  </si>
  <si>
    <t>769.051.283-68</t>
  </si>
  <si>
    <t>Maysa da Rocha</t>
  </si>
  <si>
    <t>Esplanada Rhavi Fogaça</t>
  </si>
  <si>
    <t>+5582947224190</t>
  </si>
  <si>
    <t>mendesmaria-sophia@example.com</t>
  </si>
  <si>
    <t>184.730.926-78</t>
  </si>
  <si>
    <t>José Miguel Leão</t>
  </si>
  <si>
    <t>Rodovia Kamilly Castro</t>
  </si>
  <si>
    <t>+55044952585965</t>
  </si>
  <si>
    <t>isaque56@example.com</t>
  </si>
  <si>
    <t>067.984.352-38</t>
  </si>
  <si>
    <t>Isabel Fernandes</t>
  </si>
  <si>
    <t>Feira de da Mota</t>
  </si>
  <si>
    <t>+5537932050656</t>
  </si>
  <si>
    <t>thomas60@example.net</t>
  </si>
  <si>
    <t>306.189.742-96</t>
  </si>
  <si>
    <t>Allana Souza</t>
  </si>
  <si>
    <t>Sítio Silveira, 6</t>
  </si>
  <si>
    <t>+5533941634520</t>
  </si>
  <si>
    <t>maitebarbosa@example.com</t>
  </si>
  <si>
    <t>048.961.523-60</t>
  </si>
  <si>
    <t>Stella Siqueira</t>
  </si>
  <si>
    <t>Passarela de Barros, 23</t>
  </si>
  <si>
    <t>+5516951674729</t>
  </si>
  <si>
    <t>maria-luisateixeira@example.net</t>
  </si>
  <si>
    <t>965.314.278-09</t>
  </si>
  <si>
    <t>Natália Moreira</t>
  </si>
  <si>
    <t>Colônia Paulo Mendonça, 58</t>
  </si>
  <si>
    <t>+5585951047321</t>
  </si>
  <si>
    <t>uteixeira@example.com</t>
  </si>
  <si>
    <t>246.839.170-50</t>
  </si>
  <si>
    <t>Allana Guerra</t>
  </si>
  <si>
    <t>Avenida de Câmara, 471</t>
  </si>
  <si>
    <t>Castro dos Dourados</t>
  </si>
  <si>
    <t>+5567904788726</t>
  </si>
  <si>
    <t>emachado@example.com</t>
  </si>
  <si>
    <t>180.236.549-42</t>
  </si>
  <si>
    <t>Lucas Monteiro</t>
  </si>
  <si>
    <t>Colônia Pires, 314</t>
  </si>
  <si>
    <t>+5591943825543</t>
  </si>
  <si>
    <t>hfarias@example.net</t>
  </si>
  <si>
    <t>453.681.720-44</t>
  </si>
  <si>
    <t>Júlia Pires</t>
  </si>
  <si>
    <t>Colônia Lima, 96</t>
  </si>
  <si>
    <t>+55094992806057</t>
  </si>
  <si>
    <t>201.986.475-49</t>
  </si>
  <si>
    <t>Isaac Santos</t>
  </si>
  <si>
    <t>Avenida Cunha, 94</t>
  </si>
  <si>
    <t>+5539976502056</t>
  </si>
  <si>
    <t>claranovaes@example.org</t>
  </si>
  <si>
    <t>589.207.431-50</t>
  </si>
  <si>
    <t>Gael Guerra</t>
  </si>
  <si>
    <t>Parque de Farias, 82</t>
  </si>
  <si>
    <t>Martins de Nogueira</t>
  </si>
  <si>
    <t>+5583904145233</t>
  </si>
  <si>
    <t>rhavi45@example.com</t>
  </si>
  <si>
    <t>375.206.918-02</t>
  </si>
  <si>
    <t>Pedro Lucas da Paz</t>
  </si>
  <si>
    <t>Recanto de Borges, 9</t>
  </si>
  <si>
    <t>Moreira do Amparo</t>
  </si>
  <si>
    <t>+5554969018507</t>
  </si>
  <si>
    <t>lunnamontenegro@example.net</t>
  </si>
  <si>
    <t>872.943.105-05</t>
  </si>
  <si>
    <t>Ana Liz Vasconcelos</t>
  </si>
  <si>
    <t>Estrada de Câmara, 7</t>
  </si>
  <si>
    <t>+5562905063659</t>
  </si>
  <si>
    <t>faragao@example.com</t>
  </si>
  <si>
    <t>903.275.481-50</t>
  </si>
  <si>
    <t>Luiza Dias</t>
  </si>
  <si>
    <t>Vale de Fonseca, 48</t>
  </si>
  <si>
    <t>Nunes de Caldeira</t>
  </si>
  <si>
    <t>+5527975989322</t>
  </si>
  <si>
    <t>cjesus@example.com</t>
  </si>
  <si>
    <t>305.182.946-33</t>
  </si>
  <si>
    <t>Luiz Gustavo Brito</t>
  </si>
  <si>
    <t>Quadra de Melo, 960</t>
  </si>
  <si>
    <t>+5558926360607</t>
  </si>
  <si>
    <t>apollo32@example.net</t>
  </si>
  <si>
    <t>394.718.256-28</t>
  </si>
  <si>
    <t>Eloah Monteiro</t>
  </si>
  <si>
    <t>Conjunto Leão, 8</t>
  </si>
  <si>
    <t>Pimenta da Serra</t>
  </si>
  <si>
    <t>+5553946744731</t>
  </si>
  <si>
    <t>balves@example.com</t>
  </si>
  <si>
    <t>395.267.104-52</t>
  </si>
  <si>
    <t>Campo Rios, 67</t>
  </si>
  <si>
    <t>+55077969193642</t>
  </si>
  <si>
    <t>kborges@example.net</t>
  </si>
  <si>
    <t>741.530.269-99</t>
  </si>
  <si>
    <t>Maria Helena da Luz</t>
  </si>
  <si>
    <t>Esplanada Gabriel Rodrigues, 69</t>
  </si>
  <si>
    <t>+5534975177756</t>
  </si>
  <si>
    <t>zcasa-grande@example.net</t>
  </si>
  <si>
    <t>684.523.170-26</t>
  </si>
  <si>
    <t>Vasconcelos de Goiás</t>
  </si>
  <si>
    <t>+5517987354394</t>
  </si>
  <si>
    <t>agarcia@example.com</t>
  </si>
  <si>
    <t>319.752.864-64</t>
  </si>
  <si>
    <t>Praça Pires, 67</t>
  </si>
  <si>
    <t>+5573944426688</t>
  </si>
  <si>
    <t>thomas28@example.net</t>
  </si>
  <si>
    <t>378.241.960-03</t>
  </si>
  <si>
    <t>Igor Mendonça</t>
  </si>
  <si>
    <t>Setor Elisa Castro, 3</t>
  </si>
  <si>
    <t>+55039923781856</t>
  </si>
  <si>
    <t>barbosayuri@example.net</t>
  </si>
  <si>
    <t>084.593.162-89</t>
  </si>
  <si>
    <t>Alexandre Cunha</t>
  </si>
  <si>
    <t>Esplanada Ryan Viana, 4</t>
  </si>
  <si>
    <t>+5598941945065</t>
  </si>
  <si>
    <t>lunasa@example.com</t>
  </si>
  <si>
    <t>540.963.128-51</t>
  </si>
  <si>
    <t>Lívia Nunes</t>
  </si>
  <si>
    <t>Pátio Ribeiro, 63</t>
  </si>
  <si>
    <t>Costela de Porto</t>
  </si>
  <si>
    <t>+5583917491317</t>
  </si>
  <si>
    <t>luiz-felipe29@example.org</t>
  </si>
  <si>
    <t>680.327.519-12</t>
  </si>
  <si>
    <t>Largo Gael Henrique Pimenta, 673</t>
  </si>
  <si>
    <t>+5515964749687</t>
  </si>
  <si>
    <t>machadoemanuelly@example.com</t>
  </si>
  <si>
    <t>142.703.895-32</t>
  </si>
  <si>
    <t>Jardim Cecília Costela, 45</t>
  </si>
  <si>
    <t>Freitas de Minas</t>
  </si>
  <si>
    <t>+55008977873803</t>
  </si>
  <si>
    <t>arthur29@example.org</t>
  </si>
  <si>
    <t>593.167.480-20</t>
  </si>
  <si>
    <t>Heitor Gonçalves</t>
  </si>
  <si>
    <t>Núcleo Andrade, 9</t>
  </si>
  <si>
    <t>+55068934068709</t>
  </si>
  <si>
    <t>da-pazmaria-laura@example.net</t>
  </si>
  <si>
    <t xml:space="preserve"> O serviço foi prestado de forma apressada e descuidada</t>
  </si>
  <si>
    <t>537.486.209-00</t>
  </si>
  <si>
    <t>Lago Agatha Rezende, 86</t>
  </si>
  <si>
    <t>+55044977397736</t>
  </si>
  <si>
    <t>mda-paz@example.org</t>
  </si>
  <si>
    <t>806.257.391-59</t>
  </si>
  <si>
    <t>Melissa Pereira</t>
  </si>
  <si>
    <t>Esplanada Julia Pinto, 5</t>
  </si>
  <si>
    <t>+5586991613716</t>
  </si>
  <si>
    <t>rgomes@example.com</t>
  </si>
  <si>
    <t>314.805.679-57</t>
  </si>
  <si>
    <t>Praia da Paz, 853</t>
  </si>
  <si>
    <t>+5526960009001</t>
  </si>
  <si>
    <t>da-matafrancisco@example.net</t>
  </si>
  <si>
    <t>328.569.740-74</t>
  </si>
  <si>
    <t>Benício Leão</t>
  </si>
  <si>
    <t>Viaduto Sales, 24</t>
  </si>
  <si>
    <t>+5583911712840</t>
  </si>
  <si>
    <t>josefonseca@example.org</t>
  </si>
  <si>
    <t>354.910.862-15</t>
  </si>
  <si>
    <t>Pátio Duarte, 93</t>
  </si>
  <si>
    <t>+5547995769364</t>
  </si>
  <si>
    <t>juliana73@example.com</t>
  </si>
  <si>
    <t>539.180.276-86</t>
  </si>
  <si>
    <t>Theodoro Rios</t>
  </si>
  <si>
    <t>Fazenda de Vargas, 38</t>
  </si>
  <si>
    <t>Nogueira das Pedras</t>
  </si>
  <si>
    <t>+5547952686393</t>
  </si>
  <si>
    <t>hda-cunha@example.net</t>
  </si>
  <si>
    <t>853.469.102-98</t>
  </si>
  <si>
    <t>José Ferreira</t>
  </si>
  <si>
    <t>+5555907997017</t>
  </si>
  <si>
    <t>maria-isiscasa-grande@example.com</t>
  </si>
  <si>
    <t>715.230.698-21</t>
  </si>
  <si>
    <t>Henry Gabriel Almeida</t>
  </si>
  <si>
    <t>Campo de Caldeira</t>
  </si>
  <si>
    <t>+5557900745481</t>
  </si>
  <si>
    <t>raelmacedo@example.net</t>
  </si>
  <si>
    <t>496.178.053-75</t>
  </si>
  <si>
    <t>Larissa Vasconcelos</t>
  </si>
  <si>
    <t>Via Pimenta, 38</t>
  </si>
  <si>
    <t>Cardoso de Aparecida</t>
  </si>
  <si>
    <t>+5550918678862</t>
  </si>
  <si>
    <t>rhavijesus@example.net</t>
  </si>
  <si>
    <t>793.158.264-00</t>
  </si>
  <si>
    <t>Cauã Pimenta</t>
  </si>
  <si>
    <t>Campo de Leão, 406</t>
  </si>
  <si>
    <t>+5570916953157</t>
  </si>
  <si>
    <t>melina55@example.com</t>
  </si>
  <si>
    <t>564.193.208-60</t>
  </si>
  <si>
    <t>Davi Lucca Brito</t>
  </si>
  <si>
    <t>Área Borges, 8</t>
  </si>
  <si>
    <t>+55074933910900</t>
  </si>
  <si>
    <t>andre56@example.org</t>
  </si>
  <si>
    <t>372.164.058-62</t>
  </si>
  <si>
    <t>Quadra Castro, 707</t>
  </si>
  <si>
    <t>+55068913626534</t>
  </si>
  <si>
    <t>allanalima@example.net</t>
  </si>
  <si>
    <t>920.651.473-34</t>
  </si>
  <si>
    <t>Lago Manuela Machado, 38</t>
  </si>
  <si>
    <t>+5502971298234</t>
  </si>
  <si>
    <t>clara04@example.net</t>
  </si>
  <si>
    <t>Pátio de Moreira, 29</t>
  </si>
  <si>
    <t>+55015943285987</t>
  </si>
  <si>
    <t>rhavi98@example.org</t>
  </si>
  <si>
    <t>590.283.416-33</t>
  </si>
  <si>
    <t>Luísa Pacheco</t>
  </si>
  <si>
    <t>Viaduto da Mota, 804</t>
  </si>
  <si>
    <t>Novaes de da Cunha</t>
  </si>
  <si>
    <t>+5550900886436</t>
  </si>
  <si>
    <t>asafeporto@example.com</t>
  </si>
  <si>
    <t>615.207.934-99</t>
  </si>
  <si>
    <t>Distrito de Cirino, 844</t>
  </si>
  <si>
    <t>+5528914639098</t>
  </si>
  <si>
    <t>maria-isis52@example.org</t>
  </si>
  <si>
    <t>610.897.342-04</t>
  </si>
  <si>
    <t>Quadra Borges, 81</t>
  </si>
  <si>
    <t>+5517904774136</t>
  </si>
  <si>
    <t>fernando29@example.com</t>
  </si>
  <si>
    <t>098.165.247-67</t>
  </si>
  <si>
    <t>Viela de Pastor, 92</t>
  </si>
  <si>
    <t>Pastor de Freitas</t>
  </si>
  <si>
    <t>+5530931756747</t>
  </si>
  <si>
    <t>luara59@example.net</t>
  </si>
  <si>
    <t>256.198.407-94</t>
  </si>
  <si>
    <t>Luísa Novaes</t>
  </si>
  <si>
    <t>Quadra de Lopes, 532</t>
  </si>
  <si>
    <t>Silveira de Novaes</t>
  </si>
  <si>
    <t>+5514953162771</t>
  </si>
  <si>
    <t>asafecavalcante@example.com</t>
  </si>
  <si>
    <t>591.748.023-05</t>
  </si>
  <si>
    <t>Campo de Alves, 69</t>
  </si>
  <si>
    <t>da Mata dos Dourados</t>
  </si>
  <si>
    <t>+5542954090013</t>
  </si>
  <si>
    <t>lizcasa-grande@example.com</t>
  </si>
  <si>
    <t>450.986.327-65</t>
  </si>
  <si>
    <t>Erick Campos</t>
  </si>
  <si>
    <t>Aeroporto Rodrigues, 635</t>
  </si>
  <si>
    <t>+5533969369908</t>
  </si>
  <si>
    <t>490.238.571-60</t>
  </si>
  <si>
    <t>Gabriela Moraes</t>
  </si>
  <si>
    <t>Campo Rafael Carvalho</t>
  </si>
  <si>
    <t>+55013948524297</t>
  </si>
  <si>
    <t>cavalcantivinicius@example.net</t>
  </si>
  <si>
    <t>483.907.652-92</t>
  </si>
  <si>
    <t>Sara Macedo</t>
  </si>
  <si>
    <t>Setor Maria Alice Lopes</t>
  </si>
  <si>
    <t>+5500905248137</t>
  </si>
  <si>
    <t>ananascimento@example.com</t>
  </si>
  <si>
    <t>248.936.501-06</t>
  </si>
  <si>
    <t>Maria Luísa Souza</t>
  </si>
  <si>
    <t>Favela Raquel Brito, 94</t>
  </si>
  <si>
    <t>+55089958733838</t>
  </si>
  <si>
    <t>barbosaenrico@example.net</t>
  </si>
  <si>
    <t>291.835.407-41</t>
  </si>
  <si>
    <t>Heitor Porto</t>
  </si>
  <si>
    <t>Fazenda Allana Pimenta, 6</t>
  </si>
  <si>
    <t>+55033901810261</t>
  </si>
  <si>
    <t>abreumaria-sophia@example.com</t>
  </si>
  <si>
    <t>350.489.176-93</t>
  </si>
  <si>
    <t>Valentina Duarte</t>
  </si>
  <si>
    <t>Recanto Emanuella Brito, 55</t>
  </si>
  <si>
    <t>+5595992938810</t>
  </si>
  <si>
    <t>freitaszoe@example.org</t>
  </si>
  <si>
    <t>742.853.691-09</t>
  </si>
  <si>
    <t>Emilly Câmara</t>
  </si>
  <si>
    <t>Loteamento Sampaio, 54</t>
  </si>
  <si>
    <t>+5554949817079</t>
  </si>
  <si>
    <t>fernando28@example.com</t>
  </si>
  <si>
    <t>458.197.602-20</t>
  </si>
  <si>
    <t>Ana Vitória Pires</t>
  </si>
  <si>
    <t>Lagoa Leão, 72</t>
  </si>
  <si>
    <t>Sousa de Azevedo</t>
  </si>
  <si>
    <t>+5537963834105</t>
  </si>
  <si>
    <t>pimentarebeca@example.com</t>
  </si>
  <si>
    <t>273.061.954-25</t>
  </si>
  <si>
    <t>Ana Clara Mendonça</t>
  </si>
  <si>
    <t>Travessa de Costela, 80</t>
  </si>
  <si>
    <t>Souza de Machado</t>
  </si>
  <si>
    <t>+5519969403974</t>
  </si>
  <si>
    <t>370.125.948-88</t>
  </si>
  <si>
    <t>Sophie Novaes</t>
  </si>
  <si>
    <t>Morro Moreira, 22</t>
  </si>
  <si>
    <t>+5562917574611</t>
  </si>
  <si>
    <t>benicio70@example.com</t>
  </si>
  <si>
    <t>965.021.487-94</t>
  </si>
  <si>
    <t>Isabel Sousa</t>
  </si>
  <si>
    <t>Colônia Cunha, 43</t>
  </si>
  <si>
    <t>+5517920149820</t>
  </si>
  <si>
    <t>402.376.981-96</t>
  </si>
  <si>
    <t>Renan Silva</t>
  </si>
  <si>
    <t>Loteamento de Costela</t>
  </si>
  <si>
    <t>+5533971693687</t>
  </si>
  <si>
    <t>854.723.960-00</t>
  </si>
  <si>
    <t>Bento Cirino</t>
  </si>
  <si>
    <t>Estação Davi Lucca Fonseca</t>
  </si>
  <si>
    <t>+5555997889302</t>
  </si>
  <si>
    <t>manuellacamara@example.org</t>
  </si>
  <si>
    <t>748.912.360-78</t>
  </si>
  <si>
    <t>Amanda Gonçalves</t>
  </si>
  <si>
    <t>Estrada Abreu, 423</t>
  </si>
  <si>
    <t>+55003912428856</t>
  </si>
  <si>
    <t>maria-julia83@example.org</t>
  </si>
  <si>
    <t>946.285.103-42</t>
  </si>
  <si>
    <t>Isabelly Pacheco</t>
  </si>
  <si>
    <t>Parque de Gonçalves, 3</t>
  </si>
  <si>
    <t>+5534988290677</t>
  </si>
  <si>
    <t>lorenzo91@example.net</t>
  </si>
  <si>
    <t>162.490.375-43</t>
  </si>
  <si>
    <t>Chácara Jesus</t>
  </si>
  <si>
    <t>+5504924971834</t>
  </si>
  <si>
    <t>mariaduarte@example.net</t>
  </si>
  <si>
    <t xml:space="preserve"> Fui tratado com respeito e cordialidade em todo o processo</t>
  </si>
  <si>
    <t>390.584.172-04</t>
  </si>
  <si>
    <t>Pedro Lucas Sousa</t>
  </si>
  <si>
    <t>Esplanada de Rodrigues, 20</t>
  </si>
  <si>
    <t>Farias do Norte</t>
  </si>
  <si>
    <t>+5560908882103</t>
  </si>
  <si>
    <t>zaparecida@example.com</t>
  </si>
  <si>
    <t>803.126.459-70</t>
  </si>
  <si>
    <t>Davi Araújo</t>
  </si>
  <si>
    <t>Condomínio Kamilly Machado, 94</t>
  </si>
  <si>
    <t>+5527934352151</t>
  </si>
  <si>
    <t>alicia93@example.net</t>
  </si>
  <si>
    <t>062.843.195-33</t>
  </si>
  <si>
    <t>Isadora Abreu</t>
  </si>
  <si>
    <t>Sítio de Sales, 55</t>
  </si>
  <si>
    <t>+55097964091114</t>
  </si>
  <si>
    <t>almeidalucas@example.net</t>
  </si>
  <si>
    <t>125.369.840-60</t>
  </si>
  <si>
    <t>Parque de Castro, 507</t>
  </si>
  <si>
    <t>Dias do Norte</t>
  </si>
  <si>
    <t>+5557917112932</t>
  </si>
  <si>
    <t>liamcavalcanti@example.com</t>
  </si>
  <si>
    <t>985.132.047-14</t>
  </si>
  <si>
    <t>Theodoro Albuquerque</t>
  </si>
  <si>
    <t>Vila Oliveira, 46</t>
  </si>
  <si>
    <t>+5511988214964</t>
  </si>
  <si>
    <t>duartehadassa@example.org</t>
  </si>
  <si>
    <t>289.735.604-92</t>
  </si>
  <si>
    <t>Vale de Gomes, 92</t>
  </si>
  <si>
    <t>+5562915865087</t>
  </si>
  <si>
    <t>pereiraagatha@example.net</t>
  </si>
  <si>
    <t>247.960.135-80</t>
  </si>
  <si>
    <t>Maria Flor Cardoso</t>
  </si>
  <si>
    <t>Núcleo Yan da Cunha, 414</t>
  </si>
  <si>
    <t>Novais do Sul</t>
  </si>
  <si>
    <t>+5505994664033</t>
  </si>
  <si>
    <t>valentim35@example.org</t>
  </si>
  <si>
    <t>180.572.436-35</t>
  </si>
  <si>
    <t>Travessa Rezende, 37</t>
  </si>
  <si>
    <t>+5501952742414</t>
  </si>
  <si>
    <t>eda-mata@example.com</t>
  </si>
  <si>
    <t>693.804.721-96</t>
  </si>
  <si>
    <t>Carlos Eduardo Machado</t>
  </si>
  <si>
    <t>Morro Sales</t>
  </si>
  <si>
    <t>Carvalho de Goiás</t>
  </si>
  <si>
    <t>+5594946572192</t>
  </si>
  <si>
    <t>gabrielada-rocha@example.org</t>
  </si>
  <si>
    <t>846.519.023-24</t>
  </si>
  <si>
    <t>João Pedro Sampaio</t>
  </si>
  <si>
    <t>Jardim Pinto, 46</t>
  </si>
  <si>
    <t>+55073992978891</t>
  </si>
  <si>
    <t>isissampaio@example.org</t>
  </si>
  <si>
    <t>021.347.589-88</t>
  </si>
  <si>
    <t>Feira Anna Liz Araújo, 49</t>
  </si>
  <si>
    <t>+55081990163254</t>
  </si>
  <si>
    <t>moreirapedro-henrique@example.com</t>
  </si>
  <si>
    <t>093.726.481-40</t>
  </si>
  <si>
    <t>Paulo Rezende</t>
  </si>
  <si>
    <t>Residencial Antonella Leão, 12</t>
  </si>
  <si>
    <t>Barbosa de Fernandes</t>
  </si>
  <si>
    <t>+5526944766961</t>
  </si>
  <si>
    <t>heloisa67@example.com</t>
  </si>
  <si>
    <t>295.346.810-24</t>
  </si>
  <si>
    <t>Laís Pacheco</t>
  </si>
  <si>
    <t>Passarela de Ramos, 59</t>
  </si>
  <si>
    <t>+55088970330341</t>
  </si>
  <si>
    <t>caioduarte@example.org</t>
  </si>
  <si>
    <t>384.756.912-00</t>
  </si>
  <si>
    <t>Anthony Gabriel Costela</t>
  </si>
  <si>
    <t>Viaduto Ana Beatriz Machado, 1</t>
  </si>
  <si>
    <t>+5511905255095</t>
  </si>
  <si>
    <t>apollopires@example.com</t>
  </si>
  <si>
    <t>879.643.102-40</t>
  </si>
  <si>
    <t>Thomas Pacheco</t>
  </si>
  <si>
    <t>Praia Barros, 15</t>
  </si>
  <si>
    <t>+5588975302509</t>
  </si>
  <si>
    <t>ana-sophia22@example.net</t>
  </si>
  <si>
    <t>841.703.925-23</t>
  </si>
  <si>
    <t>Ana Júlia Caldeira</t>
  </si>
  <si>
    <t>Via de Peixoto, 45</t>
  </si>
  <si>
    <t>+55033971544063</t>
  </si>
  <si>
    <t>sda-rosa@example.com</t>
  </si>
  <si>
    <t>914.703.258-88</t>
  </si>
  <si>
    <t>Kamilly Montenegro</t>
  </si>
  <si>
    <t>Pátio Pacheco, 52</t>
  </si>
  <si>
    <t>+5591913079082</t>
  </si>
  <si>
    <t>costelaliz@example.com</t>
  </si>
  <si>
    <t>752.648.193-19</t>
  </si>
  <si>
    <t>Brenda Aparecida</t>
  </si>
  <si>
    <t>Vale de Fonseca, 27</t>
  </si>
  <si>
    <t>+5528910168832</t>
  </si>
  <si>
    <t>pastorhenry-gabriel@example.org</t>
  </si>
  <si>
    <t>248.157.396-09</t>
  </si>
  <si>
    <t>Estrada de Nogueira, 71</t>
  </si>
  <si>
    <t>+5525944161371</t>
  </si>
  <si>
    <t>moreiraanthony@example.com</t>
  </si>
  <si>
    <t>867.091.453-01</t>
  </si>
  <si>
    <t>Ana Luiza Novais</t>
  </si>
  <si>
    <t>Largo da Mota, 62</t>
  </si>
  <si>
    <t>+5596905085734</t>
  </si>
  <si>
    <t>maria-fernanda21@example.net</t>
  </si>
  <si>
    <t>140.289.357-41</t>
  </si>
  <si>
    <t>Joaquim da Conceição</t>
  </si>
  <si>
    <t>Estrada de da Mota, 18</t>
  </si>
  <si>
    <t>+5559980491747</t>
  </si>
  <si>
    <t>lorena06@example.net</t>
  </si>
  <si>
    <t>679.420.318-96</t>
  </si>
  <si>
    <t>Lucas Vasconcelos</t>
  </si>
  <si>
    <t>Rodovia Bento Brito</t>
  </si>
  <si>
    <t>Vargas da Prata</t>
  </si>
  <si>
    <t>+5563900524704</t>
  </si>
  <si>
    <t>jalbuquerque@example.org</t>
  </si>
  <si>
    <t>816.520.379-77</t>
  </si>
  <si>
    <t>Ester da Conceição</t>
  </si>
  <si>
    <t>Trecho Garcia, 49</t>
  </si>
  <si>
    <t>+5516908081557</t>
  </si>
  <si>
    <t>rcosta@example.com</t>
  </si>
  <si>
    <t>458.601.239-06</t>
  </si>
  <si>
    <t>Guilherme Novais</t>
  </si>
  <si>
    <t>Largo Pastor, 9</t>
  </si>
  <si>
    <t>+55090950764534</t>
  </si>
  <si>
    <t>alice63@example.net</t>
  </si>
  <si>
    <t>916.874.023-96</t>
  </si>
  <si>
    <t>Cauê da Rocha</t>
  </si>
  <si>
    <t>Estação Rodrigues, 31</t>
  </si>
  <si>
    <t>da Paz Alegre</t>
  </si>
  <si>
    <t>+55003920544469</t>
  </si>
  <si>
    <t>castroisabelly@example.net</t>
  </si>
  <si>
    <t>589.627.413-00</t>
  </si>
  <si>
    <t>Emanuella Rezende</t>
  </si>
  <si>
    <t>Rua Enzo Souza, 73</t>
  </si>
  <si>
    <t>+5577955069979</t>
  </si>
  <si>
    <t>emartins@example.net</t>
  </si>
  <si>
    <t>285.074.139-60</t>
  </si>
  <si>
    <t>Nicole Mendes</t>
  </si>
  <si>
    <t>Feira Lorena Macedo, 18</t>
  </si>
  <si>
    <t>+5592945988626</t>
  </si>
  <si>
    <t>da-luzian@example.com</t>
  </si>
  <si>
    <t>683.071.945-39</t>
  </si>
  <si>
    <t>Matheus Câmara</t>
  </si>
  <si>
    <t>Quadra Francisco Gomes, 158</t>
  </si>
  <si>
    <t>+5583957706707</t>
  </si>
  <si>
    <t>wlima@example.org</t>
  </si>
  <si>
    <t>371.924.850-04</t>
  </si>
  <si>
    <t>Leonardo Aparecida</t>
  </si>
  <si>
    <t>Morro Vitor Hugo Castro, 86</t>
  </si>
  <si>
    <t>+55013917646369</t>
  </si>
  <si>
    <t>ecarvalho@example.com</t>
  </si>
  <si>
    <t>513.697.240-80</t>
  </si>
  <si>
    <t>Leandro Andrade</t>
  </si>
  <si>
    <t>Trecho da Mota, 89</t>
  </si>
  <si>
    <t>Sampaio de Pimenta</t>
  </si>
  <si>
    <t>+5558924464065</t>
  </si>
  <si>
    <t>daniloda-cruz@example.com</t>
  </si>
  <si>
    <t>026.783.495-00</t>
  </si>
  <si>
    <t>Letícia Silveira</t>
  </si>
  <si>
    <t>Largo Teixeira, 22</t>
  </si>
  <si>
    <t>Brito de Cassiano</t>
  </si>
  <si>
    <t>+5592975075835</t>
  </si>
  <si>
    <t>ana-ceciliapacheco@example.net</t>
  </si>
  <si>
    <t>153.098.472-60</t>
  </si>
  <si>
    <t>Evelyn Casa Grande</t>
  </si>
  <si>
    <t>Viela Isabela Novais, 21</t>
  </si>
  <si>
    <t>Lopes de Rezende</t>
  </si>
  <si>
    <t>+5543942026378</t>
  </si>
  <si>
    <t>moreiraravi-lucca@example.net</t>
  </si>
  <si>
    <t>856.439.201-15</t>
  </si>
  <si>
    <t>Nina Albuquerque</t>
  </si>
  <si>
    <t>Avenida Martins, 23</t>
  </si>
  <si>
    <t>+55024924042910</t>
  </si>
  <si>
    <t>pedro-miguel08@example.net</t>
  </si>
  <si>
    <t>531.978.062-12</t>
  </si>
  <si>
    <t>Davi Miguel Sales</t>
  </si>
  <si>
    <t>Avenida de Aragão, 9</t>
  </si>
  <si>
    <t>+5519973437457</t>
  </si>
  <si>
    <t>457.326.198-28</t>
  </si>
  <si>
    <t>Emanuella Aragão</t>
  </si>
  <si>
    <t>Chácara Vitor Hugo Rezende</t>
  </si>
  <si>
    <t>+5539940523454</t>
  </si>
  <si>
    <t>gabrielcostela@example.org</t>
  </si>
  <si>
    <t>413.065.782-80</t>
  </si>
  <si>
    <t>Daniel Moreira</t>
  </si>
  <si>
    <t>Condomínio Juan Sampaio</t>
  </si>
  <si>
    <t>+5586968797283</t>
  </si>
  <si>
    <t>luara47@example.com</t>
  </si>
  <si>
    <t>954.826.130-89</t>
  </si>
  <si>
    <t>Mariana Sá</t>
  </si>
  <si>
    <t>Esplanada de Melo, 76</t>
  </si>
  <si>
    <t>+5598986234733</t>
  </si>
  <si>
    <t>siqueirakaique@example.org</t>
  </si>
  <si>
    <t>570.469.821-20</t>
  </si>
  <si>
    <t>Alana da Rosa</t>
  </si>
  <si>
    <t>Vila João Mendonça, 7</t>
  </si>
  <si>
    <t>+55020968787868</t>
  </si>
  <si>
    <t>cirinoarthur-miguel@example.net</t>
  </si>
  <si>
    <t>356.124.908-60</t>
  </si>
  <si>
    <t>Lago Freitas, 331</t>
  </si>
  <si>
    <t>Nogueira das Flores</t>
  </si>
  <si>
    <t>+5538951357499</t>
  </si>
  <si>
    <t>qsa@example.org</t>
  </si>
  <si>
    <t>459.382.170-32</t>
  </si>
  <si>
    <t>Felipe Fonseca</t>
  </si>
  <si>
    <t>Rua Emanuel da Costa, 330</t>
  </si>
  <si>
    <t>+5533924751948</t>
  </si>
  <si>
    <t>mcastro@example.com</t>
  </si>
  <si>
    <t>804.695.237-00</t>
  </si>
  <si>
    <t>Ana Julia Moraes</t>
  </si>
  <si>
    <t>Distrito Campos, 41</t>
  </si>
  <si>
    <t>+55031947537627</t>
  </si>
  <si>
    <t>joaquim31@example.net</t>
  </si>
  <si>
    <t>083.267.451-62</t>
  </si>
  <si>
    <t>Gael Campos</t>
  </si>
  <si>
    <t>Travessa de Nogueira, 94</t>
  </si>
  <si>
    <t>Montenegro de Viana</t>
  </si>
  <si>
    <t>+5569948111357</t>
  </si>
  <si>
    <t>salucas-gabriel@example.net</t>
  </si>
  <si>
    <t>523.108.749-14</t>
  </si>
  <si>
    <t>Lavínia Barros</t>
  </si>
  <si>
    <t>Estação Pires, 893</t>
  </si>
  <si>
    <t>+5533926597914</t>
  </si>
  <si>
    <t>anaalves@example.net</t>
  </si>
  <si>
    <t>429.306.581-42</t>
  </si>
  <si>
    <t>Maitê Carvalho</t>
  </si>
  <si>
    <t>Viaduto de Câmara, 85</t>
  </si>
  <si>
    <t>Barbosa de Garcia</t>
  </si>
  <si>
    <t>+5500972469841</t>
  </si>
  <si>
    <t>henry48@example.com</t>
  </si>
  <si>
    <t>271.389.054-32</t>
  </si>
  <si>
    <t>Camila Albuquerque</t>
  </si>
  <si>
    <t>Rua de Novais, 51</t>
  </si>
  <si>
    <t>+55056923989260</t>
  </si>
  <si>
    <t>peixotolaura@example.net</t>
  </si>
  <si>
    <t>068.471.325-07</t>
  </si>
  <si>
    <t>Cauã da Mota</t>
  </si>
  <si>
    <t>Rodovia Davi Luiz Rocha, 76</t>
  </si>
  <si>
    <t>Novais de Campos</t>
  </si>
  <si>
    <t>+55093963108366</t>
  </si>
  <si>
    <t>zda-conceicao@example.org</t>
  </si>
  <si>
    <t>187.643.529-19</t>
  </si>
  <si>
    <t>Daniela Nogueira</t>
  </si>
  <si>
    <t>Estação Esther Campos, 581</t>
  </si>
  <si>
    <t>+5514922689288</t>
  </si>
  <si>
    <t>sarah93@example.org</t>
  </si>
  <si>
    <t>492.301.578-05</t>
  </si>
  <si>
    <t>Igor Dias</t>
  </si>
  <si>
    <t>Via Vieira, 849</t>
  </si>
  <si>
    <t>+55043955483417</t>
  </si>
  <si>
    <t>pedro-miguel46@example.net</t>
  </si>
  <si>
    <t>763.901.542-16</t>
  </si>
  <si>
    <t>Alameda Nunes, 19</t>
  </si>
  <si>
    <t>+5575957799525</t>
  </si>
  <si>
    <t>lavinia48@example.net</t>
  </si>
  <si>
    <t>742.186.953-00</t>
  </si>
  <si>
    <t>Murilo da Rosa</t>
  </si>
  <si>
    <t>Chácara de Leão, 7</t>
  </si>
  <si>
    <t>+5586959424636</t>
  </si>
  <si>
    <t>ravy92@example.org</t>
  </si>
  <si>
    <t xml:space="preserve"> O atendimento foi muito limitado e sem opções</t>
  </si>
  <si>
    <t>692.185.043-98</t>
  </si>
  <si>
    <t>Breno Novaes</t>
  </si>
  <si>
    <t>Setor Pietro Moreira, 71</t>
  </si>
  <si>
    <t>+55063970046852</t>
  </si>
  <si>
    <t>andre73@example.com</t>
  </si>
  <si>
    <t>721.964.385-37</t>
  </si>
  <si>
    <t>Sítio Gustavo Henrique Oliveira, 962</t>
  </si>
  <si>
    <t>+5503942317479</t>
  </si>
  <si>
    <t>emanuel60@example.net</t>
  </si>
  <si>
    <t>049.527.163-25</t>
  </si>
  <si>
    <t>Gustavo Henrique Rocha</t>
  </si>
  <si>
    <t>Setor de Ribeiro, 9</t>
  </si>
  <si>
    <t>+5546976684459</t>
  </si>
  <si>
    <t>da-pazotto@example.net</t>
  </si>
  <si>
    <t>738.056.491-93</t>
  </si>
  <si>
    <t>Colônia de Correia, 41</t>
  </si>
  <si>
    <t>+5526928191707</t>
  </si>
  <si>
    <t>nnovaes@example.net</t>
  </si>
  <si>
    <t>031.728.459-23</t>
  </si>
  <si>
    <t>Antonella Machado</t>
  </si>
  <si>
    <t>Estação Aragão, 204</t>
  </si>
  <si>
    <t>+55078963030258</t>
  </si>
  <si>
    <t>moreiramanuela@example.org</t>
  </si>
  <si>
    <t>260.784.593-92</t>
  </si>
  <si>
    <t>Brenda Casa Grande</t>
  </si>
  <si>
    <t>Estrada Abreu, 70</t>
  </si>
  <si>
    <t>+5586963815094</t>
  </si>
  <si>
    <t>icastro@example.org</t>
  </si>
  <si>
    <t>284.376.910-87</t>
  </si>
  <si>
    <t>Lavínia da Cunha</t>
  </si>
  <si>
    <t>Vereda André Silva, 406</t>
  </si>
  <si>
    <t>+5554938736923</t>
  </si>
  <si>
    <t>baragao@example.com</t>
  </si>
  <si>
    <t>215.739.640-34</t>
  </si>
  <si>
    <t>Davi Luiz Moraes</t>
  </si>
  <si>
    <t>Passarela Ferreira</t>
  </si>
  <si>
    <t>+5512992246091</t>
  </si>
  <si>
    <t>enzo12@example.net</t>
  </si>
  <si>
    <t>783.521.496-28</t>
  </si>
  <si>
    <t>Ana Luiza Almeida</t>
  </si>
  <si>
    <t>Viela Sá, 17</t>
  </si>
  <si>
    <t>+5533971515346</t>
  </si>
  <si>
    <t>792.045.361-52</t>
  </si>
  <si>
    <t>Maria Cunha</t>
  </si>
  <si>
    <t>Loteamento da Mata</t>
  </si>
  <si>
    <t>+5532905737662</t>
  </si>
  <si>
    <t>mateus26@example.net</t>
  </si>
  <si>
    <t>216.794.358-09</t>
  </si>
  <si>
    <t>Maria Luiza Jesus</t>
  </si>
  <si>
    <t>Recanto Caio Barros, 78</t>
  </si>
  <si>
    <t>+5545921553659</t>
  </si>
  <si>
    <t>vsilveira@example.net</t>
  </si>
  <si>
    <t>925.148.706-58</t>
  </si>
  <si>
    <t>Heitor Viana</t>
  </si>
  <si>
    <t>Travessa de Fogaça, 87</t>
  </si>
  <si>
    <t>+5593999201922</t>
  </si>
  <si>
    <t>mendoncavinicius@example.org</t>
  </si>
  <si>
    <t>258.397.064-00</t>
  </si>
  <si>
    <t>André Silva</t>
  </si>
  <si>
    <t>Feira Lima, 3</t>
  </si>
  <si>
    <t>+55092917874977</t>
  </si>
  <si>
    <t>nathan85@example.com</t>
  </si>
  <si>
    <t>412.983.607-22</t>
  </si>
  <si>
    <t>Favela Pires, 8</t>
  </si>
  <si>
    <t>+5589976441466</t>
  </si>
  <si>
    <t>antonella78@example.net</t>
  </si>
  <si>
    <t>548.697.130-39</t>
  </si>
  <si>
    <t>Rodovia Nascimento, 31</t>
  </si>
  <si>
    <t>Castro de da Conceição</t>
  </si>
  <si>
    <t>+5591926245297</t>
  </si>
  <si>
    <t>480.617.539-01</t>
  </si>
  <si>
    <t>Maria Laura Freitas</t>
  </si>
  <si>
    <t>Vila Luna Leão, 4</t>
  </si>
  <si>
    <t>+5598984750227</t>
  </si>
  <si>
    <t>pereirajulia@example.org</t>
  </si>
  <si>
    <t>415.932.067-80</t>
  </si>
  <si>
    <t>Calebe Moura</t>
  </si>
  <si>
    <t>Lagoa Silva, 50</t>
  </si>
  <si>
    <t>Vieira de Duarte</t>
  </si>
  <si>
    <t>+5522930367731</t>
  </si>
  <si>
    <t>caue56@example.com</t>
  </si>
  <si>
    <t>253.708.416-08</t>
  </si>
  <si>
    <t>Lara Pastor</t>
  </si>
  <si>
    <t>Via Borges, 1</t>
  </si>
  <si>
    <t>+5518957622074</t>
  </si>
  <si>
    <t>613.479.052-43</t>
  </si>
  <si>
    <t>Bella Pimenta</t>
  </si>
  <si>
    <t>Estrada Ana Sophia da Rosa, 95</t>
  </si>
  <si>
    <t>+5518995955458</t>
  </si>
  <si>
    <t>rgarcia@example.org</t>
  </si>
  <si>
    <t>237.456.091-07</t>
  </si>
  <si>
    <t>Bárbara Cardoso</t>
  </si>
  <si>
    <t>Condomínio Henrique da Mata, 4</t>
  </si>
  <si>
    <t>+5555904900310</t>
  </si>
  <si>
    <t>xmartins@example.org</t>
  </si>
  <si>
    <t>370.625.198-12</t>
  </si>
  <si>
    <t>Lago Souza, 345</t>
  </si>
  <si>
    <t>+55059978978782</t>
  </si>
  <si>
    <t>luiza02@example.com</t>
  </si>
  <si>
    <t>153.820.967-59</t>
  </si>
  <si>
    <t>Manuela Aparecida</t>
  </si>
  <si>
    <t>Ladeira Lima, 51</t>
  </si>
  <si>
    <t>Gonçalves de Ribeiro</t>
  </si>
  <si>
    <t>+5581929780241</t>
  </si>
  <si>
    <t>maysa47@example.com</t>
  </si>
  <si>
    <t>453.216.980-15</t>
  </si>
  <si>
    <t>Trecho Kaique Teixeira</t>
  </si>
  <si>
    <t>+55060982111442</t>
  </si>
  <si>
    <t>bsouza@example.com</t>
  </si>
  <si>
    <t>537.609.421-99</t>
  </si>
  <si>
    <t>Ravi Fonseca</t>
  </si>
  <si>
    <t>Condomínio Fonseca, 81</t>
  </si>
  <si>
    <t>+5579969541690</t>
  </si>
  <si>
    <t>icasa-grande@example.com</t>
  </si>
  <si>
    <t>405.731.928-04</t>
  </si>
  <si>
    <t>Cauê Correia</t>
  </si>
  <si>
    <t>Campo de da Paz, 99</t>
  </si>
  <si>
    <t>+5578993433832</t>
  </si>
  <si>
    <t>da-rochaluiz-felipe@example.org</t>
  </si>
  <si>
    <t>904.385.176-01</t>
  </si>
  <si>
    <t>Pedro Henrique Borges</t>
  </si>
  <si>
    <t>Ladeira Rezende, 53</t>
  </si>
  <si>
    <t>+5559940004045</t>
  </si>
  <si>
    <t>hadassa91@example.org</t>
  </si>
  <si>
    <t>976.035.482-92</t>
  </si>
  <si>
    <t>Erick Pires</t>
  </si>
  <si>
    <t>Estrada Novais</t>
  </si>
  <si>
    <t>+5598961498373</t>
  </si>
  <si>
    <t>dante04@example.org</t>
  </si>
  <si>
    <t xml:space="preserve"> O funcionário não se mostrou disposto a ajudar</t>
  </si>
  <si>
    <t>105.493.276-06</t>
  </si>
  <si>
    <t>Nicole da Luz</t>
  </si>
  <si>
    <t>Jardim Luiz Miguel Novaes, 614</t>
  </si>
  <si>
    <t>+5528981678135</t>
  </si>
  <si>
    <t>ana-beatrizda-paz@example.net</t>
  </si>
  <si>
    <t>574.320.619-80</t>
  </si>
  <si>
    <t>Heloísa da Conceição</t>
  </si>
  <si>
    <t>Lago Andrade, 40</t>
  </si>
  <si>
    <t>+5592910366557</t>
  </si>
  <si>
    <t>607.931.245-06</t>
  </si>
  <si>
    <t>Felipe Rodrigues</t>
  </si>
  <si>
    <t>Residencial de Correia, 6</t>
  </si>
  <si>
    <t>+5516942450139</t>
  </si>
  <si>
    <t>campossophie@example.org</t>
  </si>
  <si>
    <t>547.260.913-52</t>
  </si>
  <si>
    <t>Antony da Rocha</t>
  </si>
  <si>
    <t>Alameda Miguel Viana, 25</t>
  </si>
  <si>
    <t>+5514974064820</t>
  </si>
  <si>
    <t>aparecidayuri@example.com</t>
  </si>
  <si>
    <t>690.875.431-66</t>
  </si>
  <si>
    <t>Rodrigo Novais</t>
  </si>
  <si>
    <t>Núcleo Aparecida, 58</t>
  </si>
  <si>
    <t>Aparecida de Vargas</t>
  </si>
  <si>
    <t>+5585923538323</t>
  </si>
  <si>
    <t>vitor-gabrielduarte@example.org</t>
  </si>
  <si>
    <t>563.024.917-70</t>
  </si>
  <si>
    <t>Sofia Rios</t>
  </si>
  <si>
    <t>Aeroporto Samuel da Rosa, 97</t>
  </si>
  <si>
    <t>+5581966537002</t>
  </si>
  <si>
    <t>cunharenan@example.net</t>
  </si>
  <si>
    <t>594.073.126-07</t>
  </si>
  <si>
    <t>Travessa de Brito, 639</t>
  </si>
  <si>
    <t>+5568977346693</t>
  </si>
  <si>
    <t>uaraujo@example.com</t>
  </si>
  <si>
    <t>932.648.701-69</t>
  </si>
  <si>
    <t>João Campos</t>
  </si>
  <si>
    <t>Área Andrade, 28</t>
  </si>
  <si>
    <t>+5562981661734</t>
  </si>
  <si>
    <t>sousapietra@example.org</t>
  </si>
  <si>
    <t>174.283.069-22</t>
  </si>
  <si>
    <t>Caleb Pereira</t>
  </si>
  <si>
    <t>Estação Maria Julia Guerra, 9</t>
  </si>
  <si>
    <t>Santos de Cunha</t>
  </si>
  <si>
    <t>+5544964471078</t>
  </si>
  <si>
    <t>uborges@example.org</t>
  </si>
  <si>
    <t>601.259.348-15</t>
  </si>
  <si>
    <t>Diego Lopes</t>
  </si>
  <si>
    <t>Viaduto Pinto, 67</t>
  </si>
  <si>
    <t>Casa Grande do Galho</t>
  </si>
  <si>
    <t>+55010929150002</t>
  </si>
  <si>
    <t>maria-eduardaalmeida@example.org</t>
  </si>
  <si>
    <t>351.840.967-01</t>
  </si>
  <si>
    <t>Mariah Rezende</t>
  </si>
  <si>
    <t>Campo Gael Andrade, 18</t>
  </si>
  <si>
    <t>+5598947146355</t>
  </si>
  <si>
    <t>268.730.459-00</t>
  </si>
  <si>
    <t>Alícia Sales</t>
  </si>
  <si>
    <t>Largo Souza, 240</t>
  </si>
  <si>
    <t>+5520935359779</t>
  </si>
  <si>
    <t>souzadiogo@example.com</t>
  </si>
  <si>
    <t>329.548.160-15</t>
  </si>
  <si>
    <t>Giovanna Ferreira</t>
  </si>
  <si>
    <t>Sítio Pires</t>
  </si>
  <si>
    <t>+55022984777510</t>
  </si>
  <si>
    <t>benjamimda-costa@example.com</t>
  </si>
  <si>
    <t>621.057.849-76</t>
  </si>
  <si>
    <t>Maria Laura Cunha</t>
  </si>
  <si>
    <t>Sítio Júlia Fonseca, 86</t>
  </si>
  <si>
    <t>Cirino das Pedras</t>
  </si>
  <si>
    <t>+5594976639016</t>
  </si>
  <si>
    <t>nmoreira@example.com</t>
  </si>
  <si>
    <t>138.562.970-30</t>
  </si>
  <si>
    <t>Ana Cecília Camargo</t>
  </si>
  <si>
    <t>Chácara Aragão, 39</t>
  </si>
  <si>
    <t>+5568928856106</t>
  </si>
  <si>
    <t>kmontenegro@example.org</t>
  </si>
  <si>
    <t>843.920.175-32</t>
  </si>
  <si>
    <t>Maya Duarte</t>
  </si>
  <si>
    <t>Área de Leão, 69</t>
  </si>
  <si>
    <t>Moura da Serra</t>
  </si>
  <si>
    <t>+55093946704018</t>
  </si>
  <si>
    <t>borgesmaya@example.net</t>
  </si>
  <si>
    <t>192.056.384-98</t>
  </si>
  <si>
    <t>Marina da Rocha</t>
  </si>
  <si>
    <t>Trevo Liz Lopes, 4</t>
  </si>
  <si>
    <t>+5550975703505</t>
  </si>
  <si>
    <t>281.305.974-97</t>
  </si>
  <si>
    <t>Lívia Pimenta</t>
  </si>
  <si>
    <t>Viela Viana</t>
  </si>
  <si>
    <t>Vieira do Oeste</t>
  </si>
  <si>
    <t>+55097933890856</t>
  </si>
  <si>
    <t>enzocastro@example.net</t>
  </si>
  <si>
    <t>571.468.023-53</t>
  </si>
  <si>
    <t>Emanuella Melo</t>
  </si>
  <si>
    <t>Estrada Vieira, 6</t>
  </si>
  <si>
    <t>+55060931249746</t>
  </si>
  <si>
    <t>emanuelmartins@example.com</t>
  </si>
  <si>
    <t>672.531.084-26</t>
  </si>
  <si>
    <t>Antônio Nascimento</t>
  </si>
  <si>
    <t>Ladeira de Souza, 97</t>
  </si>
  <si>
    <t>+5584902106234</t>
  </si>
  <si>
    <t>vitor90@example.org</t>
  </si>
  <si>
    <t>238.740.916-78</t>
  </si>
  <si>
    <t>Maria Eduarda Camargo</t>
  </si>
  <si>
    <t>Residencial Eloah Duarte, 588</t>
  </si>
  <si>
    <t>+5593981989552</t>
  </si>
  <si>
    <t>apacheco@example.com</t>
  </si>
  <si>
    <t>251.498.360-60</t>
  </si>
  <si>
    <t>Isabel Silveira</t>
  </si>
  <si>
    <t>Vila Kevin Rocha, 28</t>
  </si>
  <si>
    <t>+5524947796077</t>
  </si>
  <si>
    <t>luiz-felipeaparecida@example.org</t>
  </si>
  <si>
    <t>346.210.987-13</t>
  </si>
  <si>
    <t>Gustavo Vasconcelos</t>
  </si>
  <si>
    <t>Quadra de Cavalcante, 28</t>
  </si>
  <si>
    <t>+5562906787336</t>
  </si>
  <si>
    <t>fmoraes@example.com</t>
  </si>
  <si>
    <t>713.806.254-08</t>
  </si>
  <si>
    <t>Brenda Teixeira</t>
  </si>
  <si>
    <t>Esplanada Jesus, 56</t>
  </si>
  <si>
    <t>+55002980230138</t>
  </si>
  <si>
    <t>571.823.609-77</t>
  </si>
  <si>
    <t>Antony da Mota</t>
  </si>
  <si>
    <t>Distrito de Moreira, 39</t>
  </si>
  <si>
    <t>+5504913029721</t>
  </si>
  <si>
    <t>457.238.169-00</t>
  </si>
  <si>
    <t>Rebeca da Luz</t>
  </si>
  <si>
    <t>da Mata de Gomes</t>
  </si>
  <si>
    <t>+5578978107321</t>
  </si>
  <si>
    <t>anthony-gabriel44@example.com</t>
  </si>
  <si>
    <t>597.326.018-68</t>
  </si>
  <si>
    <t>Anthony Moreira</t>
  </si>
  <si>
    <t>Jardim de Moreira, 1</t>
  </si>
  <si>
    <t>+5512923408670</t>
  </si>
  <si>
    <t>gael-henrique07@example.net</t>
  </si>
  <si>
    <t>065.483.291-98</t>
  </si>
  <si>
    <t>Davi Carvalho</t>
  </si>
  <si>
    <t>Lagoa de Sampaio, 32</t>
  </si>
  <si>
    <t>+5500946100344</t>
  </si>
  <si>
    <t>murilo81@example.net</t>
  </si>
  <si>
    <t>105.248.736-07</t>
  </si>
  <si>
    <t>Yago Rodrigues</t>
  </si>
  <si>
    <t>Núcleo Antonella Duarte, 32</t>
  </si>
  <si>
    <t>+55077952852353</t>
  </si>
  <si>
    <t>kamilly84@example.com</t>
  </si>
  <si>
    <t>109.485.627-49</t>
  </si>
  <si>
    <t>Thales Moreira</t>
  </si>
  <si>
    <t>Vila de da Cunha, 79</t>
  </si>
  <si>
    <t>+5596944059751</t>
  </si>
  <si>
    <t>diegogarcia@example.org</t>
  </si>
  <si>
    <t>189.456.027-20</t>
  </si>
  <si>
    <t>Luiz Miguel Lopes</t>
  </si>
  <si>
    <t>Passarela Leandro Pimenta, 25</t>
  </si>
  <si>
    <t>+5561997576956</t>
  </si>
  <si>
    <t>pauloteixeira@example.net</t>
  </si>
  <si>
    <t>531.209.867-12</t>
  </si>
  <si>
    <t>Allana Pereira</t>
  </si>
  <si>
    <t>Estrada de Melo, 58</t>
  </si>
  <si>
    <t>Brito de Montenegro</t>
  </si>
  <si>
    <t>+5509946675923</t>
  </si>
  <si>
    <t>sophiemelo@example.org</t>
  </si>
  <si>
    <t>193.680.452-24</t>
  </si>
  <si>
    <t>Viaduto Araújo, 92</t>
  </si>
  <si>
    <t>+5583944455853</t>
  </si>
  <si>
    <t>cirinoana-livia@example.com</t>
  </si>
  <si>
    <t>831.065.742-08</t>
  </si>
  <si>
    <t>Ágatha Santos</t>
  </si>
  <si>
    <t>Alameda de Nunes, 909</t>
  </si>
  <si>
    <t>+5549985403199</t>
  </si>
  <si>
    <t>clopes@example.net</t>
  </si>
  <si>
    <t>256.381.094-98</t>
  </si>
  <si>
    <t>Lagoa Fernandes, 4</t>
  </si>
  <si>
    <t>Duarte dos Dourados</t>
  </si>
  <si>
    <t>+5540979921209</t>
  </si>
  <si>
    <t>theodoro95@example.com</t>
  </si>
  <si>
    <t>253.860.794-92</t>
  </si>
  <si>
    <t>Melissa da Paz</t>
  </si>
  <si>
    <t>Vila de Guerra, 62</t>
  </si>
  <si>
    <t>+55098902145470</t>
  </si>
  <si>
    <t>danielrezende@example.com</t>
  </si>
  <si>
    <t>645.803.219-60</t>
  </si>
  <si>
    <t>Pietro Barros</t>
  </si>
  <si>
    <t>Largo Léo Farias, 98</t>
  </si>
  <si>
    <t>+5516928931702</t>
  </si>
  <si>
    <t>wdias@example.org</t>
  </si>
  <si>
    <t>175.206.984-67</t>
  </si>
  <si>
    <t>Oliver Ribeiro</t>
  </si>
  <si>
    <t>Setor Melo, 61</t>
  </si>
  <si>
    <t>+55003904600619</t>
  </si>
  <si>
    <t>henryrezende@example.org</t>
  </si>
  <si>
    <t>164.035.279-16</t>
  </si>
  <si>
    <t>Recanto de Vargas, 71</t>
  </si>
  <si>
    <t>+5586930292589</t>
  </si>
  <si>
    <t>henry-gabriel27@example.net</t>
  </si>
  <si>
    <t>293.576.418-82</t>
  </si>
  <si>
    <t>Quadra de Sousa, 13</t>
  </si>
  <si>
    <t>+5548931890252</t>
  </si>
  <si>
    <t>psouza@example.org</t>
  </si>
  <si>
    <t>593.261.780-21</t>
  </si>
  <si>
    <t>Matteo Monteiro</t>
  </si>
  <si>
    <t>Esplanada de Cardoso, 20</t>
  </si>
  <si>
    <t>+5545913022778</t>
  </si>
  <si>
    <t>amandacostela@example.net</t>
  </si>
  <si>
    <t>471.235.608-17</t>
  </si>
  <si>
    <t>Vila Abreu, 692</t>
  </si>
  <si>
    <t>+5543995801372</t>
  </si>
  <si>
    <t>ana-clara92@example.com</t>
  </si>
  <si>
    <t>428.513.906-51</t>
  </si>
  <si>
    <t>Maria Fernanda Camargo</t>
  </si>
  <si>
    <t>Rua de Moura, 709</t>
  </si>
  <si>
    <t>+5536904671901</t>
  </si>
  <si>
    <t>cauadias@example.com</t>
  </si>
  <si>
    <t>981.507.362-12</t>
  </si>
  <si>
    <t>Marcos Vinicius da Luz</t>
  </si>
  <si>
    <t>Condomínio de Rocha, 7</t>
  </si>
  <si>
    <t>+5580930271833</t>
  </si>
  <si>
    <t>maria-luisa35@example.net</t>
  </si>
  <si>
    <t>827.146.059-58</t>
  </si>
  <si>
    <t>Sofia Costela</t>
  </si>
  <si>
    <t>Esplanada Pereira, 68</t>
  </si>
  <si>
    <t>+55061910020816</t>
  </si>
  <si>
    <t>aliceda-conceicao@example.net</t>
  </si>
  <si>
    <t>052.913.687-21</t>
  </si>
  <si>
    <t>Hadassa Novaes</t>
  </si>
  <si>
    <t>Favela da Conceição</t>
  </si>
  <si>
    <t>+5579983588453</t>
  </si>
  <si>
    <t>luiz-otavio24@example.com</t>
  </si>
  <si>
    <t>623.741.908-03</t>
  </si>
  <si>
    <t>Colônia Joana Sampaio</t>
  </si>
  <si>
    <t>+5515917584507</t>
  </si>
  <si>
    <t>hduarte@example.org</t>
  </si>
  <si>
    <t>951.830.742-32</t>
  </si>
  <si>
    <t>Dante Rios</t>
  </si>
  <si>
    <t>Pátio de Dias, 26</t>
  </si>
  <si>
    <t>+5537908033408</t>
  </si>
  <si>
    <t>ana-julia36@example.org</t>
  </si>
  <si>
    <t>293.450.716-52</t>
  </si>
  <si>
    <t>Lagoa Pietra Cassiano, 25</t>
  </si>
  <si>
    <t>+5597987692112</t>
  </si>
  <si>
    <t>thales89@example.net</t>
  </si>
  <si>
    <t>790.413.586-84</t>
  </si>
  <si>
    <t>Eloah Souza</t>
  </si>
  <si>
    <t>Largo Costa</t>
  </si>
  <si>
    <t>+5526959749273</t>
  </si>
  <si>
    <t>ayllalopes@example.org</t>
  </si>
  <si>
    <t>915.746.203-80</t>
  </si>
  <si>
    <t>Yago Cunha</t>
  </si>
  <si>
    <t>Alameda Cunha, 38</t>
  </si>
  <si>
    <t>Campos da Prata</t>
  </si>
  <si>
    <t>+5538963011879</t>
  </si>
  <si>
    <t>da-cunhaheloisa@example.net</t>
  </si>
  <si>
    <t>203.468.157-62</t>
  </si>
  <si>
    <t>Leandro Leão</t>
  </si>
  <si>
    <t>Recanto Raquel da Rocha, 80</t>
  </si>
  <si>
    <t>Almeida de Freitas</t>
  </si>
  <si>
    <t>+5525977711017</t>
  </si>
  <si>
    <t>maria-eduarda67@example.com</t>
  </si>
  <si>
    <t>068.971.324-03</t>
  </si>
  <si>
    <t>Sítio Vargas, 29</t>
  </si>
  <si>
    <t>+5573948638427</t>
  </si>
  <si>
    <t>goncalveslorenzo@example.net</t>
  </si>
  <si>
    <t>487.362.591-28</t>
  </si>
  <si>
    <t>Gabriela Aragão</t>
  </si>
  <si>
    <t>Vereda Oliveira, 13</t>
  </si>
  <si>
    <t>+5573984451937</t>
  </si>
  <si>
    <t>caio50@example.com</t>
  </si>
  <si>
    <t>490.278.315-05</t>
  </si>
  <si>
    <t>Ana Sophia Alves</t>
  </si>
  <si>
    <t>Trecho de Moura, 8</t>
  </si>
  <si>
    <t>Rezende de Macedo</t>
  </si>
  <si>
    <t>+5554914269335</t>
  </si>
  <si>
    <t>pintoisaque@example.org</t>
  </si>
  <si>
    <t>570.824.693-65</t>
  </si>
  <si>
    <t>Carolina Camargo</t>
  </si>
  <si>
    <t>Praia Dante Souza, 86</t>
  </si>
  <si>
    <t>+5533928688167</t>
  </si>
  <si>
    <t>jadeda-rosa@example.net</t>
  </si>
  <si>
    <t>928.563.147-91</t>
  </si>
  <si>
    <t>Maria Flor Jesus</t>
  </si>
  <si>
    <t>Parque Marques, 808</t>
  </si>
  <si>
    <t>+5595933545023</t>
  </si>
  <si>
    <t>luiz-otavio62@example.net</t>
  </si>
  <si>
    <t>270.635.194-25</t>
  </si>
  <si>
    <t>Maria Clara Cavalcante</t>
  </si>
  <si>
    <t>Pátio Bruna Pinto, 9</t>
  </si>
  <si>
    <t>+5546917719128</t>
  </si>
  <si>
    <t>pereirayago@example.org</t>
  </si>
  <si>
    <t>548.903.127-14</t>
  </si>
  <si>
    <t>João Pedro Borges</t>
  </si>
  <si>
    <t>Condomínio Dom Pastor, 3</t>
  </si>
  <si>
    <t>+5541953700779</t>
  </si>
  <si>
    <t>ycasa-grande@example.net</t>
  </si>
  <si>
    <t>146.508.237-90</t>
  </si>
  <si>
    <t>Rodovia José Pedro Cavalcanti, 8</t>
  </si>
  <si>
    <t>Leão de Sá</t>
  </si>
  <si>
    <t>+5599930623889</t>
  </si>
  <si>
    <t>da-mataarthur@example.net</t>
  </si>
  <si>
    <t>702.398.514-04</t>
  </si>
  <si>
    <t>Antonella Lima</t>
  </si>
  <si>
    <t>Vale Costela, 7</t>
  </si>
  <si>
    <t>+5523988112653</t>
  </si>
  <si>
    <t>bernardoleao@example.com</t>
  </si>
  <si>
    <t>594.387.106-39</t>
  </si>
  <si>
    <t>Ian Santos</t>
  </si>
  <si>
    <t>Distrito Marques, 97</t>
  </si>
  <si>
    <t>+5513993157361</t>
  </si>
  <si>
    <t>ycarvalho@example.net</t>
  </si>
  <si>
    <t>058.132.679-21</t>
  </si>
  <si>
    <t>Mathias Fonseca</t>
  </si>
  <si>
    <t>Trevo Asafe Marques, 335</t>
  </si>
  <si>
    <t>+5513980936329</t>
  </si>
  <si>
    <t>isaque77@example.org</t>
  </si>
  <si>
    <t>581.709.642-02</t>
  </si>
  <si>
    <t>Bruno Almeida</t>
  </si>
  <si>
    <t>Praça Maria Isis Andrade, 31</t>
  </si>
  <si>
    <t>Novais de Barros</t>
  </si>
  <si>
    <t>+5541966923389</t>
  </si>
  <si>
    <t>931.825.046-06</t>
  </si>
  <si>
    <t>Davi Pastor</t>
  </si>
  <si>
    <t>Lagoa Cunha, 63</t>
  </si>
  <si>
    <t>+5520930472500</t>
  </si>
  <si>
    <t>amonteiro@example.net</t>
  </si>
  <si>
    <t>072.196.348-03</t>
  </si>
  <si>
    <t>Arthur Gabriel Silva</t>
  </si>
  <si>
    <t>Área Eduarda Correia</t>
  </si>
  <si>
    <t>Alves de Goiás</t>
  </si>
  <si>
    <t>+55001993552752</t>
  </si>
  <si>
    <t>bellada-cruz@example.org</t>
  </si>
  <si>
    <t>358.672.049-10</t>
  </si>
  <si>
    <t>Heloisa Fogaça</t>
  </si>
  <si>
    <t>Morro Nina da Paz, 494</t>
  </si>
  <si>
    <t>Fonseca de Sales</t>
  </si>
  <si>
    <t>+55029977539973</t>
  </si>
  <si>
    <t>antonio89@example.com</t>
  </si>
  <si>
    <t>159.048.367-75</t>
  </si>
  <si>
    <t>Nathan Monteiro</t>
  </si>
  <si>
    <t>Praça Isabela Casa Grande</t>
  </si>
  <si>
    <t>+55056969489701</t>
  </si>
  <si>
    <t>brayan00@example.com</t>
  </si>
  <si>
    <t>407.965.312-34</t>
  </si>
  <si>
    <t>Enzo Dias</t>
  </si>
  <si>
    <t>Trevo Pires, 6</t>
  </si>
  <si>
    <t>+55004904286699</t>
  </si>
  <si>
    <t>carlos-eduardosa@example.net</t>
  </si>
  <si>
    <t>968.134.527-46</t>
  </si>
  <si>
    <t>Giovanna Dias</t>
  </si>
  <si>
    <t>Colônia de Pacheco, 4</t>
  </si>
  <si>
    <t>+5505946010440</t>
  </si>
  <si>
    <t>583.704.169-93</t>
  </si>
  <si>
    <t>Bento da Rocha</t>
  </si>
  <si>
    <t>Vereda Cauã Pinto, 882</t>
  </si>
  <si>
    <t>Aragão de da Paz</t>
  </si>
  <si>
    <t>+5527934161060</t>
  </si>
  <si>
    <t>brunorodrigues@example.com</t>
  </si>
  <si>
    <t>059.168.743-75</t>
  </si>
  <si>
    <t>Bruna Andrade</t>
  </si>
  <si>
    <t>Núcleo da Conceição, 80</t>
  </si>
  <si>
    <t>+5549915527595</t>
  </si>
  <si>
    <t>da-cunhanathan@example.net</t>
  </si>
  <si>
    <t>149.832.057-05</t>
  </si>
  <si>
    <t>Lorena Nogueira</t>
  </si>
  <si>
    <t>Parque Sá, 6</t>
  </si>
  <si>
    <t>+5500964206394</t>
  </si>
  <si>
    <t>matteo06@example.net</t>
  </si>
  <si>
    <t>487.530.219-32</t>
  </si>
  <si>
    <t>Luigi Costela</t>
  </si>
  <si>
    <t>Condomínio Rael Ramos, 11</t>
  </si>
  <si>
    <t>+5571907406861</t>
  </si>
  <si>
    <t>oliviapinto@example.net</t>
  </si>
  <si>
    <t>879.512.634-19</t>
  </si>
  <si>
    <t>Isis Novais</t>
  </si>
  <si>
    <t>Condomínio de Leão, 5</t>
  </si>
  <si>
    <t>+5520954578809</t>
  </si>
  <si>
    <t>pachecomaria-flor@example.com</t>
  </si>
  <si>
    <t>274.501.938-41</t>
  </si>
  <si>
    <t>Diego Vieira</t>
  </si>
  <si>
    <t>Chácara Brenda Ramos, 12</t>
  </si>
  <si>
    <t>+5558992600188</t>
  </si>
  <si>
    <t>bpereira@example.com</t>
  </si>
  <si>
    <t>562.890.137-77</t>
  </si>
  <si>
    <t>Conjunto Gomes, 90</t>
  </si>
  <si>
    <t>+55045922642038</t>
  </si>
  <si>
    <t>pimentamaria-luiza@example.org</t>
  </si>
  <si>
    <t>307.814.952-88</t>
  </si>
  <si>
    <t>Ísis Nascimento</t>
  </si>
  <si>
    <t>Aeroporto Lucas Gabriel Duarte, 47</t>
  </si>
  <si>
    <t>+5501945760096</t>
  </si>
  <si>
    <t>857.946.210-01</t>
  </si>
  <si>
    <t>Melissa Silva</t>
  </si>
  <si>
    <t>Aeroporto Isadora Oliveira, 21</t>
  </si>
  <si>
    <t>da Cruz de Azevedo</t>
  </si>
  <si>
    <t>+5561961162757</t>
  </si>
  <si>
    <t>mayaleao@example.com</t>
  </si>
  <si>
    <t>056.249.873-74</t>
  </si>
  <si>
    <t>Rua de Carvalho, 11</t>
  </si>
  <si>
    <t>+5553919722899</t>
  </si>
  <si>
    <t>ana-luizadas-neves@example.com</t>
  </si>
  <si>
    <t>416.289.735-28</t>
  </si>
  <si>
    <t>Joaquim Santos</t>
  </si>
  <si>
    <t>Recanto de Nunes, 92</t>
  </si>
  <si>
    <t>da Luz do Amparo</t>
  </si>
  <si>
    <t>+5512936237921</t>
  </si>
  <si>
    <t>daniela28@example.org</t>
  </si>
  <si>
    <t>316.925.784-64</t>
  </si>
  <si>
    <t>Henrique Pinto</t>
  </si>
  <si>
    <t>Quadra Câmara</t>
  </si>
  <si>
    <t>+5537994300253</t>
  </si>
  <si>
    <t>bcunha@example.com</t>
  </si>
  <si>
    <t>092.756.834-92</t>
  </si>
  <si>
    <t>Yuri Borges</t>
  </si>
  <si>
    <t>Aeroporto Anthony Gabriel Aragão, 91</t>
  </si>
  <si>
    <t>+5501904033909</t>
  </si>
  <si>
    <t>machadoana-cecilia@example.org</t>
  </si>
  <si>
    <t>052.876.139-03</t>
  </si>
  <si>
    <t>Arthur Peixoto</t>
  </si>
  <si>
    <t>Núcleo de Pastor, 626</t>
  </si>
  <si>
    <t>+5587904791745</t>
  </si>
  <si>
    <t>valentina76@example.com</t>
  </si>
  <si>
    <t>697.308.512-12</t>
  </si>
  <si>
    <t>Alameda de Campos, 35</t>
  </si>
  <si>
    <t>+5505908875054</t>
  </si>
  <si>
    <t>pedro-miguel90@example.net</t>
  </si>
  <si>
    <t>567.432.189-28</t>
  </si>
  <si>
    <t>Maria Júlia da Rosa</t>
  </si>
  <si>
    <t>Aeroporto Duarte, 33</t>
  </si>
  <si>
    <t>+5511946910200</t>
  </si>
  <si>
    <t>hadassa59@example.com</t>
  </si>
  <si>
    <t>418.293.507-14</t>
  </si>
  <si>
    <t>Maria Julia Nunes</t>
  </si>
  <si>
    <t>Distrito da Mata</t>
  </si>
  <si>
    <t>+5535975288834</t>
  </si>
  <si>
    <t>gpeixoto@example.com</t>
  </si>
  <si>
    <t>129.457.806-58</t>
  </si>
  <si>
    <t>Davi Luiz Novais</t>
  </si>
  <si>
    <t>Vereda de da Luz</t>
  </si>
  <si>
    <t>+55066927655448</t>
  </si>
  <si>
    <t>oliver73@example.org</t>
  </si>
  <si>
    <t>678.041.293-78</t>
  </si>
  <si>
    <t>Théo Cavalcanti</t>
  </si>
  <si>
    <t>Trevo Azevedo, 82</t>
  </si>
  <si>
    <t>+5564965998895</t>
  </si>
  <si>
    <t>eloahsampaio@example.net</t>
  </si>
  <si>
    <t>189.370.564-10</t>
  </si>
  <si>
    <t>Ana Laura Pastor</t>
  </si>
  <si>
    <t>Rodovia de Barbosa, 97</t>
  </si>
  <si>
    <t>+5574920967115</t>
  </si>
  <si>
    <t>mayalima@example.net</t>
  </si>
  <si>
    <t>701.564.239-52</t>
  </si>
  <si>
    <t>José Pedro da Cunha</t>
  </si>
  <si>
    <t>Parque Lopes, 25</t>
  </si>
  <si>
    <t>+5570976415550</t>
  </si>
  <si>
    <t>gcamargo@example.org</t>
  </si>
  <si>
    <t>378.695.214-00</t>
  </si>
  <si>
    <t>Sarah Gomes</t>
  </si>
  <si>
    <t>Travessa Mendes, 8</t>
  </si>
  <si>
    <t>+5520975882329</t>
  </si>
  <si>
    <t>gsilva@example.org</t>
  </si>
  <si>
    <t>079.342.518-23</t>
  </si>
  <si>
    <t>Sabrina Rocha</t>
  </si>
  <si>
    <t>Aeroporto de Peixoto, 9</t>
  </si>
  <si>
    <t>+55063900204985</t>
  </si>
  <si>
    <t>maria-luizamendes@example.org</t>
  </si>
  <si>
    <t>108.369.472-31</t>
  </si>
  <si>
    <t>Lorenzo Silveira</t>
  </si>
  <si>
    <t>Núcleo Benjamim Fonseca, 54</t>
  </si>
  <si>
    <t>+55010962860988</t>
  </si>
  <si>
    <t>fernandofernandes@example.com</t>
  </si>
  <si>
    <t>896.375.241-00</t>
  </si>
  <si>
    <t>Antônio Almeida</t>
  </si>
  <si>
    <t>Trevo de Barbosa, 23</t>
  </si>
  <si>
    <t>+5526917966897</t>
  </si>
  <si>
    <t>sofiacastro@example.org</t>
  </si>
  <si>
    <t>269.487.013-96</t>
  </si>
  <si>
    <t>Rua José Miguel Araújo, 574</t>
  </si>
  <si>
    <t>+5596952054171</t>
  </si>
  <si>
    <t>da-cruzmelissa@example.com</t>
  </si>
  <si>
    <t>781.963.502-95</t>
  </si>
  <si>
    <t>Valentim Mendes</t>
  </si>
  <si>
    <t>Morro de Camargo, 25</t>
  </si>
  <si>
    <t>+5537916557608</t>
  </si>
  <si>
    <t>sampaiogabrielly@example.org</t>
  </si>
  <si>
    <t>736.982.150-12</t>
  </si>
  <si>
    <t>Isabelly Pires</t>
  </si>
  <si>
    <t>Praia Moraes, 181</t>
  </si>
  <si>
    <t>Jesus do Sul</t>
  </si>
  <si>
    <t>+5592983137717</t>
  </si>
  <si>
    <t>poliveira@example.net</t>
  </si>
  <si>
    <t>057.684.321-08</t>
  </si>
  <si>
    <t>Pátio Farias</t>
  </si>
  <si>
    <t>+5509950527790</t>
  </si>
  <si>
    <t>943.758.160-66</t>
  </si>
  <si>
    <t>José Moura</t>
  </si>
  <si>
    <t>Esplanada Heitor Nogueira, 19</t>
  </si>
  <si>
    <t>+5533951617043</t>
  </si>
  <si>
    <t>pedro-lucas08@example.com</t>
  </si>
  <si>
    <t>027.568.349-47</t>
  </si>
  <si>
    <t>Rhavi da Mota</t>
  </si>
  <si>
    <t>Quadra de Caldeira</t>
  </si>
  <si>
    <t>Fonseca dos Dourados</t>
  </si>
  <si>
    <t>+55064946852746</t>
  </si>
  <si>
    <t>203.165.978-21</t>
  </si>
  <si>
    <t>Lara Jesus</t>
  </si>
  <si>
    <t>Avenida Maria Sophia Oliveira, 958</t>
  </si>
  <si>
    <t>+55025939443203</t>
  </si>
  <si>
    <t>mouraaugusto@example.net</t>
  </si>
  <si>
    <t>687.039.514-48</t>
  </si>
  <si>
    <t>Dom Albuquerque</t>
  </si>
  <si>
    <t>Viela Maria Helena Macedo, 64</t>
  </si>
  <si>
    <t>+5595962876046</t>
  </si>
  <si>
    <t>vieirapedro-miguel@example.net</t>
  </si>
  <si>
    <t>273.854.901-23</t>
  </si>
  <si>
    <t>Otávio Câmara</t>
  </si>
  <si>
    <t>Parque Silva, 53</t>
  </si>
  <si>
    <t>+5510941918165</t>
  </si>
  <si>
    <t>rodriguesjosue@example.net</t>
  </si>
  <si>
    <t>619.578.342-00</t>
  </si>
  <si>
    <t>João Gabriel Fernandes</t>
  </si>
  <si>
    <t>Setor de Fogaça, 63</t>
  </si>
  <si>
    <t>+5559986443919</t>
  </si>
  <si>
    <t>gfarias@example.org</t>
  </si>
  <si>
    <t>358.619.240-15</t>
  </si>
  <si>
    <t>Luísa Vargas</t>
  </si>
  <si>
    <t>Trecho de Oliveira, 58</t>
  </si>
  <si>
    <t>+55018943957983</t>
  </si>
  <si>
    <t>almeidagael-henrique@example.net</t>
  </si>
  <si>
    <t>790.315.842-23</t>
  </si>
  <si>
    <t>Maya das Neves</t>
  </si>
  <si>
    <t>Núcleo Ryan Vasconcelos, 81</t>
  </si>
  <si>
    <t>+5537989632136</t>
  </si>
  <si>
    <t>diasjose-miguel@example.com</t>
  </si>
  <si>
    <t>301.952.678-77</t>
  </si>
  <si>
    <t>Correia da Praia</t>
  </si>
  <si>
    <t>+5598972094156</t>
  </si>
  <si>
    <t>ana-laura15@example.org</t>
  </si>
  <si>
    <t>634.710.528-44</t>
  </si>
  <si>
    <t>Distrito Lara Macedo, 23</t>
  </si>
  <si>
    <t>Alves da Mata</t>
  </si>
  <si>
    <t>+5581903728104</t>
  </si>
  <si>
    <t>ifogaca@example.net</t>
  </si>
  <si>
    <t>215.798.360-03</t>
  </si>
  <si>
    <t>Gael da Cunha</t>
  </si>
  <si>
    <t>Trecho de Cardoso, 55</t>
  </si>
  <si>
    <t>+5520911435209</t>
  </si>
  <si>
    <t>bnovais@example.org</t>
  </si>
  <si>
    <t>785.436.291-28</t>
  </si>
  <si>
    <t>Ester Costa</t>
  </si>
  <si>
    <t>Sítio Diogo Marques, 285</t>
  </si>
  <si>
    <t>Aparecida de da Cruz</t>
  </si>
  <si>
    <t>+5531906387743</t>
  </si>
  <si>
    <t>talbuquerque@example.org</t>
  </si>
  <si>
    <t>194.063.582-98</t>
  </si>
  <si>
    <t>Gabriel Aparecida</t>
  </si>
  <si>
    <t>Chácara Câmara, 632</t>
  </si>
  <si>
    <t>+5586993977429</t>
  </si>
  <si>
    <t>sousamaria-flor@example.com</t>
  </si>
  <si>
    <t>814.506.372-80</t>
  </si>
  <si>
    <t>Ana Júlia da Paz</t>
  </si>
  <si>
    <t>Trevo Lorena Nascimento, 821</t>
  </si>
  <si>
    <t>+5503925715042</t>
  </si>
  <si>
    <t>lopesisabel@example.org</t>
  </si>
  <si>
    <t>597.824.160-02</t>
  </si>
  <si>
    <t>Otto Brito</t>
  </si>
  <si>
    <t>Estação Mariana Carvalho, 4</t>
  </si>
  <si>
    <t>+5574913293873</t>
  </si>
  <si>
    <t>garciathomas@example.com</t>
  </si>
  <si>
    <t>651.724.893-55</t>
  </si>
  <si>
    <t>Marcelo Peixoto</t>
  </si>
  <si>
    <t>Área Monteiro, 26</t>
  </si>
  <si>
    <t>+5504945071676</t>
  </si>
  <si>
    <t>antonyaragao@example.net</t>
  </si>
  <si>
    <t>632.458.079-29</t>
  </si>
  <si>
    <t>Otávio Porto</t>
  </si>
  <si>
    <t>Estação Ana Sophia Casa Grande, 449</t>
  </si>
  <si>
    <t>Peixoto de Machado</t>
  </si>
  <si>
    <t>+5558920843214</t>
  </si>
  <si>
    <t>emanuelda-rocha@example.org</t>
  </si>
  <si>
    <t>342.067.195-43</t>
  </si>
  <si>
    <t>Emanuel Alves</t>
  </si>
  <si>
    <t>Alameda Santos, 85</t>
  </si>
  <si>
    <t>+5530925750608</t>
  </si>
  <si>
    <t>biancagarcia@example.com</t>
  </si>
  <si>
    <t>360.512.498-42</t>
  </si>
  <si>
    <t>Esplanada de Cunha, 11</t>
  </si>
  <si>
    <t>Barros Alegre</t>
  </si>
  <si>
    <t>+5519951582374</t>
  </si>
  <si>
    <t>giovannacirino@example.org</t>
  </si>
  <si>
    <t>257.061.493-99</t>
  </si>
  <si>
    <t>Núcleo de Costa</t>
  </si>
  <si>
    <t>+5595923035474</t>
  </si>
  <si>
    <t>wcosta@example.com</t>
  </si>
  <si>
    <t>254.710.683-35</t>
  </si>
  <si>
    <t>Rebeca Farias</t>
  </si>
  <si>
    <t>Quadra Araújo</t>
  </si>
  <si>
    <t>+5588958487320</t>
  </si>
  <si>
    <t>maysa48@example.com</t>
  </si>
  <si>
    <t>476.218.539-64</t>
  </si>
  <si>
    <t>Davi Almeida</t>
  </si>
  <si>
    <t>Pátio Brayan Gonçalves, 7</t>
  </si>
  <si>
    <t>da Rosa Paulista</t>
  </si>
  <si>
    <t>+5559965233371</t>
  </si>
  <si>
    <t>ayla99@example.org</t>
  </si>
  <si>
    <t>283.547.016-62</t>
  </si>
  <si>
    <t>Luiz Fernando Caldeira</t>
  </si>
  <si>
    <t>Lagoa Ana Laura Pereira</t>
  </si>
  <si>
    <t>+5534994826491</t>
  </si>
  <si>
    <t>isabellada-rocha@example.com</t>
  </si>
  <si>
    <t>738.619.025-59</t>
  </si>
  <si>
    <t>Gabrielly Aparecida</t>
  </si>
  <si>
    <t>Chácara Melina Garcia</t>
  </si>
  <si>
    <t>+5561915778969</t>
  </si>
  <si>
    <t>eduardapereira@example.net</t>
  </si>
  <si>
    <t>185.329.407-14</t>
  </si>
  <si>
    <t>Miguel Araújo</t>
  </si>
  <si>
    <t>Praça de Moura, 9</t>
  </si>
  <si>
    <t>+5580940335180</t>
  </si>
  <si>
    <t>109.758.246-94</t>
  </si>
  <si>
    <t>Travessa Théo Fogaça, 88</t>
  </si>
  <si>
    <t>Barros da Prata</t>
  </si>
  <si>
    <t>+5598935520628</t>
  </si>
  <si>
    <t>pintoamanda@example.com</t>
  </si>
  <si>
    <t>759.041.382-88</t>
  </si>
  <si>
    <t>Luiz Felipe Montenegro</t>
  </si>
  <si>
    <t>Morro Freitas, 45</t>
  </si>
  <si>
    <t>Fogaça Verde</t>
  </si>
  <si>
    <t>+5532932319002</t>
  </si>
  <si>
    <t>312.674.980-13</t>
  </si>
  <si>
    <t>Rua de Ramos, 314</t>
  </si>
  <si>
    <t>Sampaio de Goiás</t>
  </si>
  <si>
    <t>+55012942587333</t>
  </si>
  <si>
    <t>casa-grandedavi@example.net</t>
  </si>
  <si>
    <t>360.719.285-59</t>
  </si>
  <si>
    <t>Trecho Vinicius Fernandes, 89</t>
  </si>
  <si>
    <t>Martins de Sá</t>
  </si>
  <si>
    <t>+5594988986203</t>
  </si>
  <si>
    <t>luarafarias@example.org</t>
  </si>
  <si>
    <t>831.502.674-71</t>
  </si>
  <si>
    <t>+5570916156436</t>
  </si>
  <si>
    <t>das-nevesleonardo@example.net</t>
  </si>
  <si>
    <t>476.283.105-08</t>
  </si>
  <si>
    <t>Distrito de da Cunha</t>
  </si>
  <si>
    <t>+5506914008806</t>
  </si>
  <si>
    <t>maria-alice25@example.com</t>
  </si>
  <si>
    <t>609.872.345-10</t>
  </si>
  <si>
    <t>Praça Fernando Costa</t>
  </si>
  <si>
    <t>Oliveira da Prata</t>
  </si>
  <si>
    <t>+5573908719324</t>
  </si>
  <si>
    <t>243.890.561-15</t>
  </si>
  <si>
    <t>Ana Carolina Araújo</t>
  </si>
  <si>
    <t>Trevo de da Mota, 13</t>
  </si>
  <si>
    <t>+5546946556597</t>
  </si>
  <si>
    <t>ana-julia29@example.com</t>
  </si>
  <si>
    <t>350.649.218-70</t>
  </si>
  <si>
    <t>Pedro Miguel Nogueira</t>
  </si>
  <si>
    <t>Viaduto Igor Machado, 13</t>
  </si>
  <si>
    <t>+5508902834162</t>
  </si>
  <si>
    <t>inunes@example.org</t>
  </si>
  <si>
    <t>509.712.463-43</t>
  </si>
  <si>
    <t>Henry Gabriel Aparecida</t>
  </si>
  <si>
    <t>Esplanada João Felipe Sampaio, 72</t>
  </si>
  <si>
    <t>+5523948325125</t>
  </si>
  <si>
    <t>eduardorocha@example.com</t>
  </si>
  <si>
    <t>608.521.379-40</t>
  </si>
  <si>
    <t>Rafael Souza</t>
  </si>
  <si>
    <t>Feira Luiz Felipe Monteiro, 7</t>
  </si>
  <si>
    <t>+55024909324202</t>
  </si>
  <si>
    <t>abreuana-cecilia@example.com</t>
  </si>
  <si>
    <t>462.519.308-70</t>
  </si>
  <si>
    <t>Eloá Oliveira</t>
  </si>
  <si>
    <t>Via Moura, 69</t>
  </si>
  <si>
    <t>+5577949403208</t>
  </si>
  <si>
    <t>nicolas39@example.com</t>
  </si>
  <si>
    <t>602.148.793-13</t>
  </si>
  <si>
    <t>Valentina Abreu</t>
  </si>
  <si>
    <t>Trevo Vargas, 4</t>
  </si>
  <si>
    <t>+5534986228038</t>
  </si>
  <si>
    <t>nogueiraanna-liz@example.com</t>
  </si>
  <si>
    <t>806.351.492-06</t>
  </si>
  <si>
    <t>Trevo Zoe Ribeiro</t>
  </si>
  <si>
    <t>+5523923435915</t>
  </si>
  <si>
    <t>802.763.514-44</t>
  </si>
  <si>
    <t>Mathias Rocha</t>
  </si>
  <si>
    <t>Viaduto Enzo Câmara, 325</t>
  </si>
  <si>
    <t>+5599953113825</t>
  </si>
  <si>
    <t>nsouza@example.net</t>
  </si>
  <si>
    <t>530.681.749-10</t>
  </si>
  <si>
    <t>Ísis Cardoso</t>
  </si>
  <si>
    <t>Alameda Pedro Miguel Pereira, 785</t>
  </si>
  <si>
    <t>+5552930815029</t>
  </si>
  <si>
    <t>lavinia11@example.com</t>
  </si>
  <si>
    <t>835.062.749-29</t>
  </si>
  <si>
    <t>Sítio Agatha da Rosa</t>
  </si>
  <si>
    <t>+5523919178759</t>
  </si>
  <si>
    <t>esther32@example.com</t>
  </si>
  <si>
    <t>492.681.307-69</t>
  </si>
  <si>
    <t>Thomas da Mata</t>
  </si>
  <si>
    <t>Trecho Carlos Eduardo Nunes, 90</t>
  </si>
  <si>
    <t>+5504997708737</t>
  </si>
  <si>
    <t>koliveira@example.org</t>
  </si>
  <si>
    <t>876.532.490-00</t>
  </si>
  <si>
    <t>Anthony Gabriel da Cruz</t>
  </si>
  <si>
    <t>Distrito Porto</t>
  </si>
  <si>
    <t>+5522939974862</t>
  </si>
  <si>
    <t>gcavalcanti@example.net</t>
  </si>
  <si>
    <t>320.461.958-33</t>
  </si>
  <si>
    <t>Travessa Pietro Rocha</t>
  </si>
  <si>
    <t>+5553952806171</t>
  </si>
  <si>
    <t>lucas-gabrielcardoso@example.net</t>
  </si>
  <si>
    <t>185.049.763-00</t>
  </si>
  <si>
    <t>Gabrielly Oliveira</t>
  </si>
  <si>
    <t>Campo Maria Luísa Novais, 155</t>
  </si>
  <si>
    <t>Nogueira de Barros</t>
  </si>
  <si>
    <t>+55031942833196</t>
  </si>
  <si>
    <t>cramos@example.com</t>
  </si>
  <si>
    <t>098.543.162-89</t>
  </si>
  <si>
    <t>Rebeca Gomes</t>
  </si>
  <si>
    <t>Avenida Maria Vitória Carvalho, 8</t>
  </si>
  <si>
    <t>+5508904612618</t>
  </si>
  <si>
    <t>brenda93@example.com</t>
  </si>
  <si>
    <t>158.097.362-03</t>
  </si>
  <si>
    <t>Yago Dias</t>
  </si>
  <si>
    <t>Rodovia Alexia da Rocha</t>
  </si>
  <si>
    <t>+5507924801732</t>
  </si>
  <si>
    <t>marianaguerra@example.org</t>
  </si>
  <si>
    <t>398.421.065-51</t>
  </si>
  <si>
    <t>Isabella Cirino</t>
  </si>
  <si>
    <t>Ladeira Farias, 37</t>
  </si>
  <si>
    <t>+5550966615919</t>
  </si>
  <si>
    <t>albuquerquematheus@example.com</t>
  </si>
  <si>
    <t>892.015.634-42</t>
  </si>
  <si>
    <t>Vitor Hugo Alves</t>
  </si>
  <si>
    <t>Viela de Porto, 98</t>
  </si>
  <si>
    <t>+55020915960632</t>
  </si>
  <si>
    <t>danielaaragao@example.net</t>
  </si>
  <si>
    <t>407.213.685-90</t>
  </si>
  <si>
    <t>Viaduto Allana Jesus, 44</t>
  </si>
  <si>
    <t>+5573958760953</t>
  </si>
  <si>
    <t>ana-julia37@example.com</t>
  </si>
  <si>
    <t>056.219.487-85</t>
  </si>
  <si>
    <t>Yuri Fernandes</t>
  </si>
  <si>
    <t>Passarela Ana Carolina Borges, 93</t>
  </si>
  <si>
    <t>+5587943358731</t>
  </si>
  <si>
    <t>orezende@example.org</t>
  </si>
  <si>
    <t>913.456.087-48</t>
  </si>
  <si>
    <t>Luiz Fernando Nascimento</t>
  </si>
  <si>
    <t>Área Rafaela Albuquerque, 9</t>
  </si>
  <si>
    <t>+5518986542385</t>
  </si>
  <si>
    <t>moraesluana@example.org</t>
  </si>
  <si>
    <t>798.452.130-14</t>
  </si>
  <si>
    <t>Fernanda Macedo</t>
  </si>
  <si>
    <t>Praça de Sampaio, 55</t>
  </si>
  <si>
    <t>+5536969812627</t>
  </si>
  <si>
    <t>512.096.873-21</t>
  </si>
  <si>
    <t>Manuela Viana</t>
  </si>
  <si>
    <t>Praça de Lima, 70</t>
  </si>
  <si>
    <t>+5558940953770</t>
  </si>
  <si>
    <t>melinamonteiro@example.net</t>
  </si>
  <si>
    <t>156.243.987-19</t>
  </si>
  <si>
    <t>Pietro Aparecida</t>
  </si>
  <si>
    <t>Lago das Neves, 7</t>
  </si>
  <si>
    <t>+5538942641251</t>
  </si>
  <si>
    <t>carlos-eduardoporto@example.net</t>
  </si>
  <si>
    <t>728.149.360-69</t>
  </si>
  <si>
    <t>Jardim Bernardo Sousa</t>
  </si>
  <si>
    <t>+5509969881172</t>
  </si>
  <si>
    <t>isabella05@example.com</t>
  </si>
  <si>
    <t>063.158.479-00</t>
  </si>
  <si>
    <t>Maria Alice da Costa</t>
  </si>
  <si>
    <t>Estrada Felipe Pires, 99</t>
  </si>
  <si>
    <t>+55087901499694</t>
  </si>
  <si>
    <t>ccastro@example.org</t>
  </si>
  <si>
    <t>563.742.018-17</t>
  </si>
  <si>
    <t>Ravi Lucca Porto</t>
  </si>
  <si>
    <t>Residencial Hadassa Nogueira, 57</t>
  </si>
  <si>
    <t>+5539995727757</t>
  </si>
  <si>
    <t>nazevedo@example.net</t>
  </si>
  <si>
    <t>784.326.059-56</t>
  </si>
  <si>
    <t>Allana Rezende</t>
  </si>
  <si>
    <t>Conjunto Ana Sophia Aparecida</t>
  </si>
  <si>
    <t>Rezende de Silva</t>
  </si>
  <si>
    <t>+55025924883680</t>
  </si>
  <si>
    <t>diasbarbara@example.com</t>
  </si>
  <si>
    <t>039.284.157-60</t>
  </si>
  <si>
    <t>Trevo Vieira, 91</t>
  </si>
  <si>
    <t>+5550942720241</t>
  </si>
  <si>
    <t>817.403.256-80</t>
  </si>
  <si>
    <t>Theodoro Montenegro</t>
  </si>
  <si>
    <t>Jardim Abreu, 72</t>
  </si>
  <si>
    <t>+5561949894414</t>
  </si>
  <si>
    <t>qsousa@example.com</t>
  </si>
  <si>
    <t>206.738.419-87</t>
  </si>
  <si>
    <t>Fazenda Benício Pinto, 20</t>
  </si>
  <si>
    <t>+5503926422086</t>
  </si>
  <si>
    <t>nathan29@example.org</t>
  </si>
  <si>
    <t>514.268.973-91</t>
  </si>
  <si>
    <t>Luiz Miguel Fogaça</t>
  </si>
  <si>
    <t>Estrada de Nascimento, 97</t>
  </si>
  <si>
    <t>+55081920030086</t>
  </si>
  <si>
    <t>da-cruzpaulo@example.com</t>
  </si>
  <si>
    <t>023.165.897-40</t>
  </si>
  <si>
    <t>José Pedro Rocha</t>
  </si>
  <si>
    <t>Quadra de da Cunha, 13</t>
  </si>
  <si>
    <t>+5572984075891</t>
  </si>
  <si>
    <t>dante60@example.com</t>
  </si>
  <si>
    <t>678.045.932-10</t>
  </si>
  <si>
    <t>Vitor Hugo Jesus</t>
  </si>
  <si>
    <t>Via Pereira, 35</t>
  </si>
  <si>
    <t>+5593977273595</t>
  </si>
  <si>
    <t>sophie60@example.net</t>
  </si>
  <si>
    <t>853.426.019-24</t>
  </si>
  <si>
    <t>Pietra Campos</t>
  </si>
  <si>
    <t>Via Rebeca Cavalcante</t>
  </si>
  <si>
    <t>+55096993068422</t>
  </si>
  <si>
    <t>rfernandes@example.net</t>
  </si>
  <si>
    <t>987.613.205-95</t>
  </si>
  <si>
    <t>Nicolas da Luz</t>
  </si>
  <si>
    <t>Praça de Aragão, 79</t>
  </si>
  <si>
    <t>+5516905991121</t>
  </si>
  <si>
    <t>maria-florsa@example.net</t>
  </si>
  <si>
    <t>810.653.794-39</t>
  </si>
  <si>
    <t>Ana Laura Pinto</t>
  </si>
  <si>
    <t>Jardim Gabrielly Moura, 9</t>
  </si>
  <si>
    <t>+5529914011448</t>
  </si>
  <si>
    <t>emanuelly94@example.org</t>
  </si>
  <si>
    <t>867.534.201-26</t>
  </si>
  <si>
    <t>Heitor da Rosa</t>
  </si>
  <si>
    <t>Sítio de da Mota, 96</t>
  </si>
  <si>
    <t>+55013937476446</t>
  </si>
  <si>
    <t>kcavalcanti@example.net</t>
  </si>
  <si>
    <t>856.304.217-35</t>
  </si>
  <si>
    <t>Rafaela Silva</t>
  </si>
  <si>
    <t>Vale Alexia Moreira, 75</t>
  </si>
  <si>
    <t>+5560966663998</t>
  </si>
  <si>
    <t>nlima@example.net</t>
  </si>
  <si>
    <t>215.684.930-70</t>
  </si>
  <si>
    <t>Laura Farias</t>
  </si>
  <si>
    <t>Lago Ferreira</t>
  </si>
  <si>
    <t>+5560903252431</t>
  </si>
  <si>
    <t>marquesenzo-gabriel@example.com</t>
  </si>
  <si>
    <t>586.239.470-29</t>
  </si>
  <si>
    <t>Larissa Sales</t>
  </si>
  <si>
    <t>Passarela de Porto</t>
  </si>
  <si>
    <t>+5591966776597</t>
  </si>
  <si>
    <t>agatha99@example.com</t>
  </si>
  <si>
    <t>823.094.765-10</t>
  </si>
  <si>
    <t>Isis Freitas</t>
  </si>
  <si>
    <t>Feira Andrade, 24</t>
  </si>
  <si>
    <t>+5591903005381</t>
  </si>
  <si>
    <t>378.529.160-40</t>
  </si>
  <si>
    <t>Bárbara Montenegro</t>
  </si>
  <si>
    <t>Morro Pastor</t>
  </si>
  <si>
    <t>+5561919134147</t>
  </si>
  <si>
    <t>maria-alice58@example.org</t>
  </si>
  <si>
    <t>539.870.146-01</t>
  </si>
  <si>
    <t>Daniel Machado</t>
  </si>
  <si>
    <t>Conjunto Almeida</t>
  </si>
  <si>
    <t>+5508902633316</t>
  </si>
  <si>
    <t>joseduarte@example.com</t>
  </si>
  <si>
    <t>029.685.714-94</t>
  </si>
  <si>
    <t>Noah Ferreira</t>
  </si>
  <si>
    <t>Condomínio Barros, 627</t>
  </si>
  <si>
    <t>+55012961013593</t>
  </si>
  <si>
    <t>josue51@example.com</t>
  </si>
  <si>
    <t>469.517.832-09</t>
  </si>
  <si>
    <t>Thales Casa Grande</t>
  </si>
  <si>
    <t>Viaduto de Borges, 57</t>
  </si>
  <si>
    <t>+55099993131511</t>
  </si>
  <si>
    <t>luigimacedo@example.com</t>
  </si>
  <si>
    <t>043.896.271-04</t>
  </si>
  <si>
    <t>Catarina Macedo</t>
  </si>
  <si>
    <t>Estrada de Nunes</t>
  </si>
  <si>
    <t>+5589908690308</t>
  </si>
  <si>
    <t>bernardo48@example.com</t>
  </si>
  <si>
    <t>485.196.732-28</t>
  </si>
  <si>
    <t>Chácara Eduardo Araújo, 74</t>
  </si>
  <si>
    <t>+5570938106496</t>
  </si>
  <si>
    <t>542.367.098-56</t>
  </si>
  <si>
    <t>Paulo Sá</t>
  </si>
  <si>
    <t>Pátio de Azevedo, 16</t>
  </si>
  <si>
    <t>+5560988270369</t>
  </si>
  <si>
    <t>castromaria-alice@example.com</t>
  </si>
  <si>
    <t>102.456.378-26</t>
  </si>
  <si>
    <t>Luísa Araújo</t>
  </si>
  <si>
    <t>Morro Gael Henrique Cassiano, 1</t>
  </si>
  <si>
    <t>+5592937775315</t>
  </si>
  <si>
    <t>danielpires@example.net</t>
  </si>
  <si>
    <t>102.574.963-43</t>
  </si>
  <si>
    <t>Sítio de Cirino, 442</t>
  </si>
  <si>
    <t>+5565920897732</t>
  </si>
  <si>
    <t>jade44@example.net</t>
  </si>
  <si>
    <t>704.529.318-60</t>
  </si>
  <si>
    <t>Ravi Lucca Cunha</t>
  </si>
  <si>
    <t>Recanto de Silva, 809</t>
  </si>
  <si>
    <t>+5582986123029</t>
  </si>
  <si>
    <t>zpimenta@example.org</t>
  </si>
  <si>
    <t>403.615.928-33</t>
  </si>
  <si>
    <t>Matteo Macedo</t>
  </si>
  <si>
    <t>Área Guerra, 38</t>
  </si>
  <si>
    <t>Sousa da Prata</t>
  </si>
  <si>
    <t>+5578930476111</t>
  </si>
  <si>
    <t>fariaseduardo@example.org</t>
  </si>
  <si>
    <t>136.874.025-17</t>
  </si>
  <si>
    <t>Fernanda Aragão</t>
  </si>
  <si>
    <t>Campo Novaes</t>
  </si>
  <si>
    <t>+55046949842129</t>
  </si>
  <si>
    <t>lucasda-rocha@example.com</t>
  </si>
  <si>
    <t>798.415.603-48</t>
  </si>
  <si>
    <t>José Miguel Cassiano</t>
  </si>
  <si>
    <t>Área Isabelly Vasconcelos, 93</t>
  </si>
  <si>
    <t>+5564966586097</t>
  </si>
  <si>
    <t>bsampaio@example.org</t>
  </si>
  <si>
    <t>917.426.508-30</t>
  </si>
  <si>
    <t>Alice Nogueira</t>
  </si>
  <si>
    <t>Núcleo Porto, 91</t>
  </si>
  <si>
    <t>+55054954501982</t>
  </si>
  <si>
    <t>da-rosaluiz-fernando@example.org</t>
  </si>
  <si>
    <t>675.892.130-12</t>
  </si>
  <si>
    <t>Vinícius Almeida</t>
  </si>
  <si>
    <t>Trecho de da Luz, 65</t>
  </si>
  <si>
    <t>+55098928314875</t>
  </si>
  <si>
    <t>ycorreia@example.com</t>
  </si>
  <si>
    <t>356.429.807-00</t>
  </si>
  <si>
    <t>Isaque Castro</t>
  </si>
  <si>
    <t>Ladeira Sá, 821</t>
  </si>
  <si>
    <t>+5529987890503</t>
  </si>
  <si>
    <t>ana-julia13@example.com</t>
  </si>
  <si>
    <t>876.319.542-91</t>
  </si>
  <si>
    <t>Lago Ana Sophia Abreu, 60</t>
  </si>
  <si>
    <t>+5535911195158</t>
  </si>
  <si>
    <t>das-nevesguilherme@example.com</t>
  </si>
  <si>
    <t>534.120.796-34</t>
  </si>
  <si>
    <t>Trecho de Cavalcante, 88</t>
  </si>
  <si>
    <t>+5546939022319</t>
  </si>
  <si>
    <t>lopesyan@example.com</t>
  </si>
  <si>
    <t>243.508.617-26</t>
  </si>
  <si>
    <t>Isis Brito</t>
  </si>
  <si>
    <t>Rua Albuquerque, 23</t>
  </si>
  <si>
    <t>+5538948054055</t>
  </si>
  <si>
    <t>dompires@example.net</t>
  </si>
  <si>
    <t>175.842.960-76</t>
  </si>
  <si>
    <t>Calebe Novais</t>
  </si>
  <si>
    <t>Fazenda Luna Martins, 464</t>
  </si>
  <si>
    <t>+5556906288403</t>
  </si>
  <si>
    <t>felipefogaca@example.org</t>
  </si>
  <si>
    <t>348.619.570-01</t>
  </si>
  <si>
    <t>Ester Marques</t>
  </si>
  <si>
    <t>Vale Danilo Pinto, 51</t>
  </si>
  <si>
    <t>+5514991233910</t>
  </si>
  <si>
    <t>arthur-miguel42@example.net</t>
  </si>
  <si>
    <t>406.291.785-85</t>
  </si>
  <si>
    <t>Benício Aragão</t>
  </si>
  <si>
    <t>Trevo Maya Silva</t>
  </si>
  <si>
    <t>+5596962769929</t>
  </si>
  <si>
    <t>eduardoaraujo@example.com</t>
  </si>
  <si>
    <t>584.023.976-38</t>
  </si>
  <si>
    <t>Laís Casa Grande</t>
  </si>
  <si>
    <t>Setor Martins</t>
  </si>
  <si>
    <t>Costa Alegre</t>
  </si>
  <si>
    <t>+55008936060812</t>
  </si>
  <si>
    <t>852.340.716-26</t>
  </si>
  <si>
    <t>Heloísa Nascimento</t>
  </si>
  <si>
    <t>Setor Alana da Cunha</t>
  </si>
  <si>
    <t>+5591954488616</t>
  </si>
  <si>
    <t>128.093.745-97</t>
  </si>
  <si>
    <t>Lucas Peixoto</t>
  </si>
  <si>
    <t>Trecho Abreu, 80</t>
  </si>
  <si>
    <t>+5582974442954</t>
  </si>
  <si>
    <t>joao-pedroabreu@example.net</t>
  </si>
  <si>
    <t>956.187.230-77</t>
  </si>
  <si>
    <t>Yuri Brito</t>
  </si>
  <si>
    <t>Chácara de Correia, 59</t>
  </si>
  <si>
    <t>+5531999711723</t>
  </si>
  <si>
    <t>maria-alicevargas@example.com</t>
  </si>
  <si>
    <t>953.017.862-02</t>
  </si>
  <si>
    <t>Davi Miguel Martins</t>
  </si>
  <si>
    <t>Favela Emanuel Marques, 89</t>
  </si>
  <si>
    <t>+55053928945511</t>
  </si>
  <si>
    <t>alvesmaria-helena@example.net</t>
  </si>
  <si>
    <t xml:space="preserve"> A equipe foi muito atenta às minhas necessidades</t>
  </si>
  <si>
    <t>026.513.879-59</t>
  </si>
  <si>
    <t>Pátio de Aparecida, 48</t>
  </si>
  <si>
    <t>+5571968896293</t>
  </si>
  <si>
    <t>da-rosamiguel@example.org</t>
  </si>
  <si>
    <t>864.039.712-04</t>
  </si>
  <si>
    <t>Antony da Rosa</t>
  </si>
  <si>
    <t>Núcleo de Jesus, 3</t>
  </si>
  <si>
    <t>Vargas Alegre</t>
  </si>
  <si>
    <t>+5566930015345</t>
  </si>
  <si>
    <t>viniciusteixeira@example.net</t>
  </si>
  <si>
    <t>271.390.586-95</t>
  </si>
  <si>
    <t>Diogo das Neves</t>
  </si>
  <si>
    <t>Fazenda Leandro Macedo, 18</t>
  </si>
  <si>
    <t>+5560914664036</t>
  </si>
  <si>
    <t>rlopes@example.org</t>
  </si>
  <si>
    <t>239.586.701-21</t>
  </si>
  <si>
    <t>Vicente Marques</t>
  </si>
  <si>
    <t>Loteamento Maria Vitória Sousa, 79</t>
  </si>
  <si>
    <t>+5565911560487</t>
  </si>
  <si>
    <t>rdas-neves@example.net</t>
  </si>
  <si>
    <t>385.642.901-89</t>
  </si>
  <si>
    <t>Ester da Cruz</t>
  </si>
  <si>
    <t>Vale Henry Pinto, 97</t>
  </si>
  <si>
    <t>+5505989069765</t>
  </si>
  <si>
    <t>846.193.270-69</t>
  </si>
  <si>
    <t>Antonella Garcia</t>
  </si>
  <si>
    <t>Vereda da Costa</t>
  </si>
  <si>
    <t>Monteiro de Camargo</t>
  </si>
  <si>
    <t>+5579977922476</t>
  </si>
  <si>
    <t>rael62@example.com</t>
  </si>
  <si>
    <t>274.893.105-04</t>
  </si>
  <si>
    <t>Nathan Pereira</t>
  </si>
  <si>
    <t>Sítio Barros, 66</t>
  </si>
  <si>
    <t>+5523981992117</t>
  </si>
  <si>
    <t>brenda98@example.net</t>
  </si>
  <si>
    <t>832.167.490-96</t>
  </si>
  <si>
    <t>Eduarda Vargas</t>
  </si>
  <si>
    <t>Praia de Borges</t>
  </si>
  <si>
    <t>+5549954100040</t>
  </si>
  <si>
    <t>manuella13@example.com</t>
  </si>
  <si>
    <t>823.761.945-55</t>
  </si>
  <si>
    <t>Daniel Martins</t>
  </si>
  <si>
    <t>Vila Camila Silva, 2</t>
  </si>
  <si>
    <t>+55007921789475</t>
  </si>
  <si>
    <t>erick07@example.net</t>
  </si>
  <si>
    <t>427.905.813-04</t>
  </si>
  <si>
    <t>Trevo Rebeca Lopes, 48</t>
  </si>
  <si>
    <t>Gonçalves da Praia</t>
  </si>
  <si>
    <t>+5505933222450</t>
  </si>
  <si>
    <t>erickcorreia@example.net</t>
  </si>
  <si>
    <t>370.619.584-48</t>
  </si>
  <si>
    <t>Bento Castro</t>
  </si>
  <si>
    <t>Feira Albuquerque, 37</t>
  </si>
  <si>
    <t>+5568941136296</t>
  </si>
  <si>
    <t>jnunes@example.org</t>
  </si>
  <si>
    <t>564.032.179-25</t>
  </si>
  <si>
    <t>Kamilly Abreu</t>
  </si>
  <si>
    <t>Condomínio Aylla Camargo, 26</t>
  </si>
  <si>
    <t>+5597976543787</t>
  </si>
  <si>
    <t>mateus49@example.org</t>
  </si>
  <si>
    <t>183.069.547-93</t>
  </si>
  <si>
    <t>Dom Vargas</t>
  </si>
  <si>
    <t>Morro Fonseca</t>
  </si>
  <si>
    <t>+5591985871243</t>
  </si>
  <si>
    <t>bfernandes@example.net</t>
  </si>
  <si>
    <t>379.285.601-86</t>
  </si>
  <si>
    <t>Pietra Camargo</t>
  </si>
  <si>
    <t>Rua Agatha Aparecida, 26</t>
  </si>
  <si>
    <t>+5587925684001</t>
  </si>
  <si>
    <t>marcela78@example.net</t>
  </si>
  <si>
    <t>670.518.429-94</t>
  </si>
  <si>
    <t>Jade Aparecida</t>
  </si>
  <si>
    <t>Estrada de Montenegro, 825</t>
  </si>
  <si>
    <t>+5560960442274</t>
  </si>
  <si>
    <t>brenoramos@example.net</t>
  </si>
  <si>
    <t>456.798.123-55</t>
  </si>
  <si>
    <t>Rhavi da Rocha</t>
  </si>
  <si>
    <t>Parque Moreira, 65</t>
  </si>
  <si>
    <t>+5576940703412</t>
  </si>
  <si>
    <t>gustavo44@example.net</t>
  </si>
  <si>
    <t>154.768.309-01</t>
  </si>
  <si>
    <t>Eduarda Machado</t>
  </si>
  <si>
    <t>Condomínio Rios, 9</t>
  </si>
  <si>
    <t>Aparecida Verde</t>
  </si>
  <si>
    <t>+55013986546476</t>
  </si>
  <si>
    <t>ana-liviacasa-grande@example.com</t>
  </si>
  <si>
    <t>093.758.426-65</t>
  </si>
  <si>
    <t>Alícia Farias</t>
  </si>
  <si>
    <t>Jardim de Siqueira, 63</t>
  </si>
  <si>
    <t>+5511912381004</t>
  </si>
  <si>
    <t>liam55@example.com</t>
  </si>
  <si>
    <t>609.321.745-07</t>
  </si>
  <si>
    <t>Maria Liz Pastor</t>
  </si>
  <si>
    <t>Travessa de Lopes, 7</t>
  </si>
  <si>
    <t>+5599959324426</t>
  </si>
  <si>
    <t>179.528.346-73</t>
  </si>
  <si>
    <t>Aurora Abreu</t>
  </si>
  <si>
    <t>Campo Moraes, 53</t>
  </si>
  <si>
    <t>+5535997218953</t>
  </si>
  <si>
    <t>nogueirafrancisco@example.net</t>
  </si>
  <si>
    <t>568.741.293-09</t>
  </si>
  <si>
    <t>Ana Liz Pimenta</t>
  </si>
  <si>
    <t>Alameda Eloá Cavalcante, 87</t>
  </si>
  <si>
    <t>+5500977818497</t>
  </si>
  <si>
    <t>macedoana-vitoria@example.org</t>
  </si>
  <si>
    <t>754.016.839-01</t>
  </si>
  <si>
    <t>Arthur Gabriel Gonçalves</t>
  </si>
  <si>
    <t>Jardim de Borges, 78</t>
  </si>
  <si>
    <t>+5543950433590</t>
  </si>
  <si>
    <t>ana-beatriz81@example.com</t>
  </si>
  <si>
    <t>091.247.356-80</t>
  </si>
  <si>
    <t>Marina Souza</t>
  </si>
  <si>
    <t>Colônia de Pastor, 45</t>
  </si>
  <si>
    <t>+5556937235618</t>
  </si>
  <si>
    <t>pietrobarbosa@example.com</t>
  </si>
  <si>
    <t>189.067.542-30</t>
  </si>
  <si>
    <t>Viaduto de Costela, 42</t>
  </si>
  <si>
    <t>+5560973317382</t>
  </si>
  <si>
    <t>oda-costa@example.net</t>
  </si>
  <si>
    <t>157.063.248-08</t>
  </si>
  <si>
    <t>Elisa Aparecida</t>
  </si>
  <si>
    <t>Trecho Vieira</t>
  </si>
  <si>
    <t>+5561914602033</t>
  </si>
  <si>
    <t>283.941.670-04</t>
  </si>
  <si>
    <t>Campo Theodoro da Cruz, 1</t>
  </si>
  <si>
    <t>+5547912135928</t>
  </si>
  <si>
    <t>thiagogoncalves@example.net</t>
  </si>
  <si>
    <t>502.738.961-21</t>
  </si>
  <si>
    <t>José Miguel Sá</t>
  </si>
  <si>
    <t>Pátio de Peixoto, 507</t>
  </si>
  <si>
    <t>+5531931604820</t>
  </si>
  <si>
    <t>azevedovalentina@example.org</t>
  </si>
  <si>
    <t>548.690.327-83</t>
  </si>
  <si>
    <t>Praça de Caldeira, 38</t>
  </si>
  <si>
    <t>+55020937766541</t>
  </si>
  <si>
    <t>joseda-cunha@example.com</t>
  </si>
  <si>
    <t>672.390.145-25</t>
  </si>
  <si>
    <t>Bruno Sá</t>
  </si>
  <si>
    <t>Quadra de Guerra, 7</t>
  </si>
  <si>
    <t>+5537948108755</t>
  </si>
  <si>
    <t>da-cruzvicente@example.com</t>
  </si>
  <si>
    <t>986.341.275-91</t>
  </si>
  <si>
    <t>Emanuel Nascimento</t>
  </si>
  <si>
    <t>Alameda de Oliveira, 26</t>
  </si>
  <si>
    <t>+5582958187535</t>
  </si>
  <si>
    <t>jose59@example.net</t>
  </si>
  <si>
    <t>208.657.943-83</t>
  </si>
  <si>
    <t>Ana Liz Souza</t>
  </si>
  <si>
    <t>Sítio de Vargas, 17</t>
  </si>
  <si>
    <t>+5598995131915</t>
  </si>
  <si>
    <t>lopesesther@example.org</t>
  </si>
  <si>
    <t>482.753.160-90</t>
  </si>
  <si>
    <t>Cecilia Lopes</t>
  </si>
  <si>
    <t>Viela Renan Pinto, 55</t>
  </si>
  <si>
    <t>+5514944089090</t>
  </si>
  <si>
    <t>lcasa-grande@example.net</t>
  </si>
  <si>
    <t>018.593.276-21</t>
  </si>
  <si>
    <t>Zoe da Paz</t>
  </si>
  <si>
    <t>Rodovia Vinícius Siqueira, 64</t>
  </si>
  <si>
    <t>+5533990430694</t>
  </si>
  <si>
    <t>yuridas-neves@example.com</t>
  </si>
  <si>
    <t xml:space="preserve"> O atendimento foi muito impessoal e sem calor humano</t>
  </si>
  <si>
    <t>926.180.573-68</t>
  </si>
  <si>
    <t>Conjunto Rocha, 39</t>
  </si>
  <si>
    <t>+5519905205545</t>
  </si>
  <si>
    <t>cmontenegro@example.com</t>
  </si>
  <si>
    <t>174.698.520-85</t>
  </si>
  <si>
    <t>Theo Melo</t>
  </si>
  <si>
    <t>Conjunto de Cirino</t>
  </si>
  <si>
    <t>+5509943113589</t>
  </si>
  <si>
    <t>pedro-lucasgoncalves@example.org</t>
  </si>
  <si>
    <t>530.147.628-90</t>
  </si>
  <si>
    <t>Aeroporto de da Paz, 44</t>
  </si>
  <si>
    <t>Borges de da Rocha</t>
  </si>
  <si>
    <t>+5504927369202</t>
  </si>
  <si>
    <t>macedobianca@example.org</t>
  </si>
  <si>
    <t>549.627.038-38</t>
  </si>
  <si>
    <t>Distrito Vasconcelos, 68</t>
  </si>
  <si>
    <t>+5574927500965</t>
  </si>
  <si>
    <t>mouraisadora@example.org</t>
  </si>
  <si>
    <t>456.817.392-28</t>
  </si>
  <si>
    <t>Fernando da Cunha</t>
  </si>
  <si>
    <t>Quadra Maria Luiza Silva, 54</t>
  </si>
  <si>
    <t>+5533906483871</t>
  </si>
  <si>
    <t>vcosta@example.com</t>
  </si>
  <si>
    <t>914.583.670-10</t>
  </si>
  <si>
    <t>Maria Luiza da Costa</t>
  </si>
  <si>
    <t>Campo de Rodrigues, 892</t>
  </si>
  <si>
    <t>+5534976771403</t>
  </si>
  <si>
    <t>britosophia@example.org</t>
  </si>
  <si>
    <t>162.903.875-02</t>
  </si>
  <si>
    <t>Clara Garcia</t>
  </si>
  <si>
    <t>Esplanada da Rocha, 637</t>
  </si>
  <si>
    <t>+55007993965478</t>
  </si>
  <si>
    <t>juancosta@example.com</t>
  </si>
  <si>
    <t>850.274.639-10</t>
  </si>
  <si>
    <t>Residencial de Siqueira, 46</t>
  </si>
  <si>
    <t>+5500991704297</t>
  </si>
  <si>
    <t>aparecidaalice@example.net</t>
  </si>
  <si>
    <t>467.258.319-82</t>
  </si>
  <si>
    <t>Sarah Jesus</t>
  </si>
  <si>
    <t>Residencial Marina Alves, 620</t>
  </si>
  <si>
    <t>+5518942012919</t>
  </si>
  <si>
    <t>luiz-miguel53@example.org</t>
  </si>
  <si>
    <t>041.752.639-34</t>
  </si>
  <si>
    <t>Theo Rocha</t>
  </si>
  <si>
    <t>Vila de Cavalcante, 83</t>
  </si>
  <si>
    <t>+5592979632214</t>
  </si>
  <si>
    <t>maria00@example.org</t>
  </si>
  <si>
    <t>157.084.326-08</t>
  </si>
  <si>
    <t>Vila Mariah Porto, 45</t>
  </si>
  <si>
    <t>+5597903530334</t>
  </si>
  <si>
    <t>pietro13@example.net</t>
  </si>
  <si>
    <t>943.602.871-78</t>
  </si>
  <si>
    <t>Helena Souza</t>
  </si>
  <si>
    <t>Área Teixeira, 8</t>
  </si>
  <si>
    <t>+5512935034550</t>
  </si>
  <si>
    <t>458.973.210-60</t>
  </si>
  <si>
    <t>Rafaela Peixoto</t>
  </si>
  <si>
    <t>Rua de Rios, 45</t>
  </si>
  <si>
    <t>+55074972563335</t>
  </si>
  <si>
    <t>castroalicia@example.com</t>
  </si>
  <si>
    <t>806.521.479-76</t>
  </si>
  <si>
    <t>Aeroporto de Sales, 793</t>
  </si>
  <si>
    <t>+55000986787509</t>
  </si>
  <si>
    <t>rafaela61@example.net</t>
  </si>
  <si>
    <t>896.237.104-96</t>
  </si>
  <si>
    <t>Liam Casa Grande</t>
  </si>
  <si>
    <t>Área Pietro da Mota, 32</t>
  </si>
  <si>
    <t>Pastor de Mendonça</t>
  </si>
  <si>
    <t>+55072961092998</t>
  </si>
  <si>
    <t>montenegrootavio@example.org</t>
  </si>
  <si>
    <t>540.617.389-84</t>
  </si>
  <si>
    <t>Luiza Barbosa</t>
  </si>
  <si>
    <t>Loteamento Abreu, 3</t>
  </si>
  <si>
    <t>+5576920727250</t>
  </si>
  <si>
    <t>571.396.482-55</t>
  </si>
  <si>
    <t>Vila Sophia Alves, 76</t>
  </si>
  <si>
    <t>Pimenta de Brito</t>
  </si>
  <si>
    <t>+5583973977176</t>
  </si>
  <si>
    <t>pachecoarthur-gabriel@example.com</t>
  </si>
  <si>
    <t>986.125.437-46</t>
  </si>
  <si>
    <t>Caleb Caldeira</t>
  </si>
  <si>
    <t>Colônia Melissa Fogaça, 14</t>
  </si>
  <si>
    <t>+5585973497637</t>
  </si>
  <si>
    <t>ana-beatrizcardoso@example.org</t>
  </si>
  <si>
    <t>498.573.102-14</t>
  </si>
  <si>
    <t>Luiz Gustavo Vasconcelos</t>
  </si>
  <si>
    <t>Quadra de da Costa, 10</t>
  </si>
  <si>
    <t>+5552926479132</t>
  </si>
  <si>
    <t>rhavigoncalves@example.com</t>
  </si>
  <si>
    <t>926.047.581-30</t>
  </si>
  <si>
    <t>Vale Almeida, 5</t>
  </si>
  <si>
    <t>+5525969118840</t>
  </si>
  <si>
    <t>matheusmonteiro@example.com</t>
  </si>
  <si>
    <t>346.192.785-64</t>
  </si>
  <si>
    <t>João Gabriel Montenegro</t>
  </si>
  <si>
    <t>Morro de Cavalcante, 58</t>
  </si>
  <si>
    <t>+5595977555081</t>
  </si>
  <si>
    <t>da-pazana-sophia@example.org</t>
  </si>
  <si>
    <t>026.951.734-07</t>
  </si>
  <si>
    <t>Luiz Otávio Gomes</t>
  </si>
  <si>
    <t>Condomínio de da Mota</t>
  </si>
  <si>
    <t>+5531946201652</t>
  </si>
  <si>
    <t>isabellopes@example.net</t>
  </si>
  <si>
    <t>819.562.034-51</t>
  </si>
  <si>
    <t>Anna Liz Lima</t>
  </si>
  <si>
    <t>Lago Gomes, 7</t>
  </si>
  <si>
    <t>+5574959413633</t>
  </si>
  <si>
    <t>ana-vitoria23@example.net</t>
  </si>
  <si>
    <t>560.197.324-52</t>
  </si>
  <si>
    <t>Luiza Lima</t>
  </si>
  <si>
    <t>Vereda Maria Eduarda Nunes, 15</t>
  </si>
  <si>
    <t>+5582916981455</t>
  </si>
  <si>
    <t>fcamara@example.org</t>
  </si>
  <si>
    <t>762.150.839-68</t>
  </si>
  <si>
    <t>Emilly Vargas</t>
  </si>
  <si>
    <t>Praça de Costa</t>
  </si>
  <si>
    <t>+5503981239355</t>
  </si>
  <si>
    <t>isabella70@example.net</t>
  </si>
  <si>
    <t>168.534.279-55</t>
  </si>
  <si>
    <t>Ísis da Costa</t>
  </si>
  <si>
    <t>Colônia de Silva, 5</t>
  </si>
  <si>
    <t>+5501941891075</t>
  </si>
  <si>
    <t>joao-felipecorreia@example.org</t>
  </si>
  <si>
    <t>389.264.517-55</t>
  </si>
  <si>
    <t>Asafe Dias</t>
  </si>
  <si>
    <t>Chácara Ana Lívia da Rosa, 6</t>
  </si>
  <si>
    <t>+5585914849149</t>
  </si>
  <si>
    <t>joao-miguelaraujo@example.org</t>
  </si>
  <si>
    <t>346.281.579-28</t>
  </si>
  <si>
    <t>Laura Costela</t>
  </si>
  <si>
    <t>Estação de Nunes, 75</t>
  </si>
  <si>
    <t>+5589984027919</t>
  </si>
  <si>
    <t>luiz-miguel74@example.net</t>
  </si>
  <si>
    <t>391.608.527-12</t>
  </si>
  <si>
    <t>Passarela de Melo, 91</t>
  </si>
  <si>
    <t>Correia de Martins</t>
  </si>
  <si>
    <t>+5545984761380</t>
  </si>
  <si>
    <t>457.681.039-10</t>
  </si>
  <si>
    <t>Melissa Rocha</t>
  </si>
  <si>
    <t>Rodovia Leandro Vargas, 31</t>
  </si>
  <si>
    <t>+5598967808664</t>
  </si>
  <si>
    <t>alicesampaio@example.org</t>
  </si>
  <si>
    <t>894.523.071-88</t>
  </si>
  <si>
    <t>Anna Liz Almeida</t>
  </si>
  <si>
    <t>Praça de Nogueira, 56</t>
  </si>
  <si>
    <t>+5589941064964</t>
  </si>
  <si>
    <t>da-motabento@example.net</t>
  </si>
  <si>
    <t>350.168.279-40</t>
  </si>
  <si>
    <t>Murilo Lima</t>
  </si>
  <si>
    <t>Rodovia Ana Beatriz Azevedo, 92</t>
  </si>
  <si>
    <t>+5557905765483</t>
  </si>
  <si>
    <t>gabriela73@example.org</t>
  </si>
  <si>
    <t>981.750.634-75</t>
  </si>
  <si>
    <t>Isabela Viana</t>
  </si>
  <si>
    <t>Viaduto de Montenegro, 35</t>
  </si>
  <si>
    <t>+5578909303050</t>
  </si>
  <si>
    <t>zcavalcante@example.org</t>
  </si>
  <si>
    <t>326.804.197-31</t>
  </si>
  <si>
    <t>Campo Antônio Sampaio, 64</t>
  </si>
  <si>
    <t>+5582956411298</t>
  </si>
  <si>
    <t>maria-sophiaramos@example.net</t>
  </si>
  <si>
    <t>470.865.392-10</t>
  </si>
  <si>
    <t>Benjamim Silveira</t>
  </si>
  <si>
    <t>Viaduto da Rosa, 50</t>
  </si>
  <si>
    <t>+5595900821491</t>
  </si>
  <si>
    <t>luiz-gustavovargas@example.org</t>
  </si>
  <si>
    <t>508.249.136-98</t>
  </si>
  <si>
    <t>Setor da Rocha, 5</t>
  </si>
  <si>
    <t>+5570944053800</t>
  </si>
  <si>
    <t>lais37@example.com</t>
  </si>
  <si>
    <t>580.239.761-68</t>
  </si>
  <si>
    <t>Arthur Miguel Macedo</t>
  </si>
  <si>
    <t>Morro Ian Casa Grande</t>
  </si>
  <si>
    <t>+5574958240876</t>
  </si>
  <si>
    <t>sofiaaparecida@example.com</t>
  </si>
  <si>
    <t>485.109.637-20</t>
  </si>
  <si>
    <t>Pedro Henrique Aparecida</t>
  </si>
  <si>
    <t>Colônia Ribeiro</t>
  </si>
  <si>
    <t>+5588904212380</t>
  </si>
  <si>
    <t>kaiquegarcia@example.com</t>
  </si>
  <si>
    <t>587.096.243-92</t>
  </si>
  <si>
    <t>Hellena Ramos</t>
  </si>
  <si>
    <t>Parque Nicolas Jesus, 8</t>
  </si>
  <si>
    <t>+55063930895938</t>
  </si>
  <si>
    <t>nleao@example.net</t>
  </si>
  <si>
    <t>215.890.476-30</t>
  </si>
  <si>
    <t>Matteo Pires</t>
  </si>
  <si>
    <t>Sítio Rhavi da Rocha, 2</t>
  </si>
  <si>
    <t>+5552971647510</t>
  </si>
  <si>
    <t>bianca32@example.org</t>
  </si>
  <si>
    <t>513.928.407-32</t>
  </si>
  <si>
    <t>Maria Isis Souza</t>
  </si>
  <si>
    <t>Campo José Pedro Cavalcanti, 63</t>
  </si>
  <si>
    <t>Montenegro de Goiás</t>
  </si>
  <si>
    <t>+55084943237813</t>
  </si>
  <si>
    <t>568.791.042-58</t>
  </si>
  <si>
    <t>Bárbara Cavalcante</t>
  </si>
  <si>
    <t>Colônia Bianca Teixeira, 5</t>
  </si>
  <si>
    <t>+5514920325598</t>
  </si>
  <si>
    <t>alvespedro-miguel@example.org</t>
  </si>
  <si>
    <t>291.806.754-76</t>
  </si>
  <si>
    <t>Thomas Brito</t>
  </si>
  <si>
    <t>Colônia Antônio Rodrigues, 40</t>
  </si>
  <si>
    <t>Sales do Galho</t>
  </si>
  <si>
    <t>+5519948949642</t>
  </si>
  <si>
    <t>cmendonca@example.com</t>
  </si>
  <si>
    <t>134.960.285-05</t>
  </si>
  <si>
    <t>Rafaela Nogueira</t>
  </si>
  <si>
    <t>Colônia Pacheco</t>
  </si>
  <si>
    <t>+5575959839410</t>
  </si>
  <si>
    <t>rcostela@example.com</t>
  </si>
  <si>
    <t>295.461.780-20</t>
  </si>
  <si>
    <t>Anthony Farias</t>
  </si>
  <si>
    <t>Morro de Sales, 141</t>
  </si>
  <si>
    <t>+5555903789763</t>
  </si>
  <si>
    <t>052.341.978-32</t>
  </si>
  <si>
    <t>Kevin Lima</t>
  </si>
  <si>
    <t>Travessa Valentim Pastor, 10</t>
  </si>
  <si>
    <t>+5562918410524</t>
  </si>
  <si>
    <t>barbosaluiza@example.org</t>
  </si>
  <si>
    <t>018.593.726-86</t>
  </si>
  <si>
    <t>Ana Clara Montenegro</t>
  </si>
  <si>
    <t>Estrada de Fogaça, 54</t>
  </si>
  <si>
    <t>+55056934003818</t>
  </si>
  <si>
    <t>matteo33@example.com</t>
  </si>
  <si>
    <t>385.046.127-08</t>
  </si>
  <si>
    <t>Hadassa Rezende</t>
  </si>
  <si>
    <t>Passarela Teixeira, 383</t>
  </si>
  <si>
    <t>+5535974736773</t>
  </si>
  <si>
    <t>maria-luizamoraes@example.com</t>
  </si>
  <si>
    <t>186.307.542-90</t>
  </si>
  <si>
    <t>Alana Leão</t>
  </si>
  <si>
    <t>Vereda Maria Cecília Rodrigues</t>
  </si>
  <si>
    <t>+5572911698647</t>
  </si>
  <si>
    <t>062.798.541-67</t>
  </si>
  <si>
    <t>Sofia Rezende</t>
  </si>
  <si>
    <t>Setor de Sousa, 6</t>
  </si>
  <si>
    <t>+5561907934176</t>
  </si>
  <si>
    <t>jesusjoao-gabriel@example.com</t>
  </si>
  <si>
    <t>298.573.064-38</t>
  </si>
  <si>
    <t>Dom Marques</t>
  </si>
  <si>
    <t>Praça Maysa Gomes, 85</t>
  </si>
  <si>
    <t>+5584930647776</t>
  </si>
  <si>
    <t>araujopedro-lucas@example.com</t>
  </si>
  <si>
    <t>245.708.139-41</t>
  </si>
  <si>
    <t>Maria Sophia Cunha</t>
  </si>
  <si>
    <t>Praia Daniela Cirino, 9</t>
  </si>
  <si>
    <t>+55026930223404</t>
  </si>
  <si>
    <t>mvargas@example.net</t>
  </si>
  <si>
    <t>641.720.985-76</t>
  </si>
  <si>
    <t>Isabella Peixoto</t>
  </si>
  <si>
    <t>Estação de Santos, 36</t>
  </si>
  <si>
    <t>+5572939345467</t>
  </si>
  <si>
    <t>cpastor@example.net</t>
  </si>
  <si>
    <t>258.769.013-77</t>
  </si>
  <si>
    <t>Valentina Pereira</t>
  </si>
  <si>
    <t>Vila Castro, 51</t>
  </si>
  <si>
    <t>+55032931142075</t>
  </si>
  <si>
    <t>rhavi58@example.com</t>
  </si>
  <si>
    <t>147.325.086-26</t>
  </si>
  <si>
    <t>Alice Porto</t>
  </si>
  <si>
    <t>Trevo de da Rocha, 7</t>
  </si>
  <si>
    <t>+5543943249988</t>
  </si>
  <si>
    <t>nmelo@example.com</t>
  </si>
  <si>
    <t>280.941.736-96</t>
  </si>
  <si>
    <t>André Barbosa</t>
  </si>
  <si>
    <t>Vereda Pinto, 783</t>
  </si>
  <si>
    <t>+5569964142408</t>
  </si>
  <si>
    <t>sampaioana-livia@example.org</t>
  </si>
  <si>
    <t>715.694.283-28</t>
  </si>
  <si>
    <t>Mirella Caldeira</t>
  </si>
  <si>
    <t>Estação Sophia Porto, 31</t>
  </si>
  <si>
    <t>+5532968076411</t>
  </si>
  <si>
    <t>mariamacedo@example.net</t>
  </si>
  <si>
    <t>952.038.416-24</t>
  </si>
  <si>
    <t>Breno Azevedo</t>
  </si>
  <si>
    <t>Parque Santos, 2</t>
  </si>
  <si>
    <t>+55024968186226</t>
  </si>
  <si>
    <t>brenosa@example.com</t>
  </si>
  <si>
    <t>089.523.761-02</t>
  </si>
  <si>
    <t>José Miguel Fogaça</t>
  </si>
  <si>
    <t>Pátio Brenda Sales, 673</t>
  </si>
  <si>
    <t>+5568928230381</t>
  </si>
  <si>
    <t>jose-miguel53@example.com</t>
  </si>
  <si>
    <t>947.603.812-87</t>
  </si>
  <si>
    <t>Thomas Mendonça</t>
  </si>
  <si>
    <t>Passarela de Lima</t>
  </si>
  <si>
    <t>+55096929223115</t>
  </si>
  <si>
    <t>sarahmoura@example.org</t>
  </si>
  <si>
    <t>482.615.093-89</t>
  </si>
  <si>
    <t>Luana Gomes</t>
  </si>
  <si>
    <t>Viaduto de Cirino, 847</t>
  </si>
  <si>
    <t>+5513965351834</t>
  </si>
  <si>
    <t>vitor64@example.com</t>
  </si>
  <si>
    <t>256.841.930-05</t>
  </si>
  <si>
    <t>Asafe Viana</t>
  </si>
  <si>
    <t>Recanto André da Luz, 5</t>
  </si>
  <si>
    <t>+5597933584685</t>
  </si>
  <si>
    <t>otavio38@example.net</t>
  </si>
  <si>
    <t>912.305.678-95</t>
  </si>
  <si>
    <t>Allana Gonçalves</t>
  </si>
  <si>
    <t>Fazenda de Cirino, 9</t>
  </si>
  <si>
    <t>+55077922105033</t>
  </si>
  <si>
    <t>kevin58@example.net</t>
  </si>
  <si>
    <t>138.057.964-39</t>
  </si>
  <si>
    <t>Yuri Rocha</t>
  </si>
  <si>
    <t>Avenida Cunha, 62</t>
  </si>
  <si>
    <t>Correia de Sampaio</t>
  </si>
  <si>
    <t>+5506941590339</t>
  </si>
  <si>
    <t>guilhermebarbosa@example.org</t>
  </si>
  <si>
    <t>640.879.231-69</t>
  </si>
  <si>
    <t>Maria Liz Farias</t>
  </si>
  <si>
    <t>Praia Casa Grande, 40</t>
  </si>
  <si>
    <t>+5556995330911</t>
  </si>
  <si>
    <t>taraujo@example.org</t>
  </si>
  <si>
    <t>036.745.891-84</t>
  </si>
  <si>
    <t>Daniel Moraes</t>
  </si>
  <si>
    <t>Rua Miguel Garcia, 88</t>
  </si>
  <si>
    <t>+5525967434417</t>
  </si>
  <si>
    <t>henrysiqueira@example.com</t>
  </si>
  <si>
    <t>534.679.821-82</t>
  </si>
  <si>
    <t>Rodrigo Viana</t>
  </si>
  <si>
    <t>Morro Aparecida, 56</t>
  </si>
  <si>
    <t>+5549966384439</t>
  </si>
  <si>
    <t>joao-guilhermebrito@example.org</t>
  </si>
  <si>
    <t>083.215.974-32</t>
  </si>
  <si>
    <t>Matheus Rodrigues</t>
  </si>
  <si>
    <t>Colônia Rebeca Rocha, 28</t>
  </si>
  <si>
    <t>+55080970611115</t>
  </si>
  <si>
    <t>antonyrocha@example.com</t>
  </si>
  <si>
    <t>324.195.086-70</t>
  </si>
  <si>
    <t>Luana Lopes</t>
  </si>
  <si>
    <t>Conjunto Aragão, 9</t>
  </si>
  <si>
    <t>+5578991392835</t>
  </si>
  <si>
    <t>salesmaria-isis@example.net</t>
  </si>
  <si>
    <t>610.278.395-68</t>
  </si>
  <si>
    <t>André da Cruz</t>
  </si>
  <si>
    <t>Trevo Almeida, 94</t>
  </si>
  <si>
    <t>+55024937225356</t>
  </si>
  <si>
    <t>maria-ceciliarios@example.org</t>
  </si>
  <si>
    <t>821.396.754-28</t>
  </si>
  <si>
    <t>Danilo Rezende</t>
  </si>
  <si>
    <t>Morro de Cassiano, 618</t>
  </si>
  <si>
    <t>+5530957765017</t>
  </si>
  <si>
    <t>kevin66@example.net</t>
  </si>
  <si>
    <t>921.543.860-24</t>
  </si>
  <si>
    <t>Thales da Costa</t>
  </si>
  <si>
    <t>Colônia Pimenta, 89</t>
  </si>
  <si>
    <t>+5522907943642</t>
  </si>
  <si>
    <t>jade26@example.com</t>
  </si>
  <si>
    <t>410.795.863-93</t>
  </si>
  <si>
    <t>Maria Helena Gonçalves</t>
  </si>
  <si>
    <t>Travessa Nathan Macedo, 946</t>
  </si>
  <si>
    <t>+5597913655902</t>
  </si>
  <si>
    <t>luna59@example.org</t>
  </si>
  <si>
    <t>948.210.367-03</t>
  </si>
  <si>
    <t>Praia Cavalcanti, 17</t>
  </si>
  <si>
    <t>Cardoso de Montenegro</t>
  </si>
  <si>
    <t>+5556912397372</t>
  </si>
  <si>
    <t>isabellypastor@example.net</t>
  </si>
  <si>
    <t>409.261.537-06</t>
  </si>
  <si>
    <t>Área Fernandes, 70</t>
  </si>
  <si>
    <t>+5530974624428</t>
  </si>
  <si>
    <t>nascimentocarolina@example.com</t>
  </si>
  <si>
    <t>368.790.154-84</t>
  </si>
  <si>
    <t>Residencial Cardoso, 997</t>
  </si>
  <si>
    <t>Mendes Verde</t>
  </si>
  <si>
    <t>+5598986113414</t>
  </si>
  <si>
    <t>emillydas-neves@example.com</t>
  </si>
  <si>
    <t>719.605.482-20</t>
  </si>
  <si>
    <t>Condomínio João Guilherme Mendes, 279</t>
  </si>
  <si>
    <t>Albuquerque de Barbosa</t>
  </si>
  <si>
    <t>+5527954644397</t>
  </si>
  <si>
    <t>albuquerqueisaque@example.com</t>
  </si>
  <si>
    <t>038.954.172-97</t>
  </si>
  <si>
    <t>José Miguel Pastor</t>
  </si>
  <si>
    <t>Largo Moreira, 75</t>
  </si>
  <si>
    <t>+55065925996670</t>
  </si>
  <si>
    <t>enzoferreira@example.net</t>
  </si>
  <si>
    <t>350.761.849-48</t>
  </si>
  <si>
    <t>Murilo Moreira</t>
  </si>
  <si>
    <t>Distrito Rhavi Cardoso, 85</t>
  </si>
  <si>
    <t>+5574978530744</t>
  </si>
  <si>
    <t>da-luzanthony@example.org</t>
  </si>
  <si>
    <t>912.834.507-04</t>
  </si>
  <si>
    <t>Raquel Araújo</t>
  </si>
  <si>
    <t>Recanto Peixoto, 97</t>
  </si>
  <si>
    <t>+5542947624724</t>
  </si>
  <si>
    <t>maria-fernanda88@example.net</t>
  </si>
  <si>
    <t>792.056.384-47</t>
  </si>
  <si>
    <t>Renan Sá</t>
  </si>
  <si>
    <t>Conjunto Maria Cecília Silveira, 700</t>
  </si>
  <si>
    <t>+5508987387916</t>
  </si>
  <si>
    <t>ada-mata@example.net</t>
  </si>
  <si>
    <t>950.142.873-79</t>
  </si>
  <si>
    <t>Viela Marcelo Pacheco, 59</t>
  </si>
  <si>
    <t>+55027970013527</t>
  </si>
  <si>
    <t>freitasmaria-laura@example.com</t>
  </si>
  <si>
    <t>283.791.046-50</t>
  </si>
  <si>
    <t>Maria da Rosa</t>
  </si>
  <si>
    <t>Residencial Ana Julia Souza</t>
  </si>
  <si>
    <t>+55012961104625</t>
  </si>
  <si>
    <t>mleao@example.net</t>
  </si>
  <si>
    <t>139.508.472-60</t>
  </si>
  <si>
    <t>Heitor Jesus</t>
  </si>
  <si>
    <t>Morro de Cassiano, 82</t>
  </si>
  <si>
    <t>Barros de Cunha</t>
  </si>
  <si>
    <t>+5577999234498</t>
  </si>
  <si>
    <t>lpires@example.com</t>
  </si>
  <si>
    <t>019.862.743-22</t>
  </si>
  <si>
    <t>Viaduto de Lima, 48</t>
  </si>
  <si>
    <t>+5521906652626</t>
  </si>
  <si>
    <t>kda-rosa@example.net</t>
  </si>
  <si>
    <t>754.206.381-26</t>
  </si>
  <si>
    <t>Mariah Sousa</t>
  </si>
  <si>
    <t>Lagoa Lima, 30</t>
  </si>
  <si>
    <t>Cardoso de Araújo</t>
  </si>
  <si>
    <t>+5568988298538</t>
  </si>
  <si>
    <t>415.302.897-50</t>
  </si>
  <si>
    <t>Gabriela Barros</t>
  </si>
  <si>
    <t>Trecho Clarice Porto, 30</t>
  </si>
  <si>
    <t>da Cruz de Mendonça</t>
  </si>
  <si>
    <t>+5528999425944</t>
  </si>
  <si>
    <t>jda-cunha@example.org</t>
  </si>
  <si>
    <t>806.251.439-06</t>
  </si>
  <si>
    <t>Mariane Moraes</t>
  </si>
  <si>
    <t>Travessa Maria Luiza Cunha, 104</t>
  </si>
  <si>
    <t>+5510983378139</t>
  </si>
  <si>
    <t>uda-cruz@example.org</t>
  </si>
  <si>
    <t>573.140.869-66</t>
  </si>
  <si>
    <t>Caio Silveira</t>
  </si>
  <si>
    <t>Lagoa Juan Almeida, 261</t>
  </si>
  <si>
    <t>da Paz de Borges</t>
  </si>
  <si>
    <t>+5582961087923</t>
  </si>
  <si>
    <t>tpeixoto@example.net</t>
  </si>
  <si>
    <t>706.528.914-11</t>
  </si>
  <si>
    <t>Gabriela Caldeira</t>
  </si>
  <si>
    <t>Vila Vitor Gabriel Almeida, 57</t>
  </si>
  <si>
    <t>Novaes de Garcia</t>
  </si>
  <si>
    <t>+5541975383403</t>
  </si>
  <si>
    <t>josuecampos@example.net</t>
  </si>
  <si>
    <t>048.695.372-65</t>
  </si>
  <si>
    <t>Thales Abreu</t>
  </si>
  <si>
    <t>Via Luísa Leão, 36</t>
  </si>
  <si>
    <t>+55004954739069</t>
  </si>
  <si>
    <t>da-matadiego@example.com</t>
  </si>
  <si>
    <t>975.842.063-10</t>
  </si>
  <si>
    <t>Bella Vieira</t>
  </si>
  <si>
    <t>Colônia Bento Castro, 88</t>
  </si>
  <si>
    <t>+5533962292612</t>
  </si>
  <si>
    <t>antonellasantos@example.net</t>
  </si>
  <si>
    <t>814.293.705-05</t>
  </si>
  <si>
    <t>Rua Pedro Moreira, 255</t>
  </si>
  <si>
    <t>+5513959158648</t>
  </si>
  <si>
    <t>thomas42@example.org</t>
  </si>
  <si>
    <t xml:space="preserve"> O funcionário não se esforçou para entender meu problema</t>
  </si>
  <si>
    <t>980.431.652-89</t>
  </si>
  <si>
    <t>Gael Henrique Câmara</t>
  </si>
  <si>
    <t>Lagoa Marina Teixeira, 10</t>
  </si>
  <si>
    <t>da Cunha de Leão</t>
  </si>
  <si>
    <t>+55096907959491</t>
  </si>
  <si>
    <t>028.513.976-21</t>
  </si>
  <si>
    <t>Maria Pires</t>
  </si>
  <si>
    <t>Vila de Costela, 66</t>
  </si>
  <si>
    <t>+5508974147142</t>
  </si>
  <si>
    <t>lcampos@example.com</t>
  </si>
  <si>
    <t>082.635.174-35</t>
  </si>
  <si>
    <t>Condomínio de Porto, 82</t>
  </si>
  <si>
    <t>+5581957551774</t>
  </si>
  <si>
    <t>caua69@example.org</t>
  </si>
  <si>
    <t>630.982.157-12</t>
  </si>
  <si>
    <t>Bianca da Paz</t>
  </si>
  <si>
    <t>Campo de Fernandes, 78</t>
  </si>
  <si>
    <t>+5594991146003</t>
  </si>
  <si>
    <t>da-cunhaagatha@example.com</t>
  </si>
  <si>
    <t>756.832.910-03</t>
  </si>
  <si>
    <t>Davi Lucas Santos</t>
  </si>
  <si>
    <t>Praça Daniel Montenegro, 49</t>
  </si>
  <si>
    <t>+55091917914809</t>
  </si>
  <si>
    <t>rochaana-liz@example.org</t>
  </si>
  <si>
    <t>679.152.483-91</t>
  </si>
  <si>
    <t>Luísa Castro</t>
  </si>
  <si>
    <t>Quadra Brenda Câmara, 631</t>
  </si>
  <si>
    <t>+5541991325086</t>
  </si>
  <si>
    <t>347.516.092-70</t>
  </si>
  <si>
    <t>Estação Isadora Rios, 268</t>
  </si>
  <si>
    <t>+55003950503919</t>
  </si>
  <si>
    <t>enzo-gabrielferreira@example.com</t>
  </si>
  <si>
    <t>726.809.543-00</t>
  </si>
  <si>
    <t>Mirella Sousa</t>
  </si>
  <si>
    <t>Distrito Aragão, 37</t>
  </si>
  <si>
    <t>+5540929242533</t>
  </si>
  <si>
    <t>kvieira@example.org</t>
  </si>
  <si>
    <t>475.682.903-10</t>
  </si>
  <si>
    <t>Carolina Castro</t>
  </si>
  <si>
    <t>Área de Mendonça, 55</t>
  </si>
  <si>
    <t>Santos de Camargo</t>
  </si>
  <si>
    <t>+5596938369228</t>
  </si>
  <si>
    <t>fernandesleticia@example.org</t>
  </si>
  <si>
    <t>913.785.604-93</t>
  </si>
  <si>
    <t>Marcos Vinicius Vargas</t>
  </si>
  <si>
    <t>Sítio Diogo Siqueira, 56</t>
  </si>
  <si>
    <t>+5559928429450</t>
  </si>
  <si>
    <t>noahcavalcanti@example.net</t>
  </si>
  <si>
    <t>309.421.867-96</t>
  </si>
  <si>
    <t>Colônia de Aragão</t>
  </si>
  <si>
    <t>+5552998421234</t>
  </si>
  <si>
    <t>bernardosales@example.com</t>
  </si>
  <si>
    <t>507.298.463-00</t>
  </si>
  <si>
    <t>Thomas Barros</t>
  </si>
  <si>
    <t>Pátio Lorena Melo, 6</t>
  </si>
  <si>
    <t>+5546979654641</t>
  </si>
  <si>
    <t>cardosomanuela@example.net</t>
  </si>
  <si>
    <t>714.532.690-61</t>
  </si>
  <si>
    <t>Gustavo Fernandes</t>
  </si>
  <si>
    <t>Via Stella Ferreira, 46</t>
  </si>
  <si>
    <t>+5522929400705</t>
  </si>
  <si>
    <t>fernandesana@example.org</t>
  </si>
  <si>
    <t>576.042.893-47</t>
  </si>
  <si>
    <t>Sarah da Conceição</t>
  </si>
  <si>
    <t>Estação de Santos, 23</t>
  </si>
  <si>
    <t>+5518983783515</t>
  </si>
  <si>
    <t>riosasafe@example.net</t>
  </si>
  <si>
    <t>986.704.512-20</t>
  </si>
  <si>
    <t>Lagoa Macedo, 31</t>
  </si>
  <si>
    <t>+5511989725032</t>
  </si>
  <si>
    <t>erick44@example.org</t>
  </si>
  <si>
    <t>239.814.065-24</t>
  </si>
  <si>
    <t>Matheus Correia</t>
  </si>
  <si>
    <t>Estação Machado, 13</t>
  </si>
  <si>
    <t>+5557957742405</t>
  </si>
  <si>
    <t>nascimentobenicio@example.org</t>
  </si>
  <si>
    <t>935.046.721-61</t>
  </si>
  <si>
    <t>Trecho Leão, 8</t>
  </si>
  <si>
    <t>Gomes de Azevedo</t>
  </si>
  <si>
    <t>+5594971449304</t>
  </si>
  <si>
    <t>raul17@example.org</t>
  </si>
  <si>
    <t>036.592.817-86</t>
  </si>
  <si>
    <t>Brayan das Neves</t>
  </si>
  <si>
    <t>Condomínio Guilherme Sales, 425</t>
  </si>
  <si>
    <t>+5535907066372</t>
  </si>
  <si>
    <t>luna79@example.net</t>
  </si>
  <si>
    <t>031.852.674-35</t>
  </si>
  <si>
    <t>Carolina Cavalcante</t>
  </si>
  <si>
    <t>Vila Montenegro, 695</t>
  </si>
  <si>
    <t>+5537974770788</t>
  </si>
  <si>
    <t>lunna38@example.org</t>
  </si>
  <si>
    <t>462.975.310-99</t>
  </si>
  <si>
    <t>Isadora Fonseca</t>
  </si>
  <si>
    <t>Trecho de Pires, 671</t>
  </si>
  <si>
    <t>+5515924119083</t>
  </si>
  <si>
    <t>augustoaragao@example.com</t>
  </si>
  <si>
    <t>638.497.012-04</t>
  </si>
  <si>
    <t>Heitor Novaes</t>
  </si>
  <si>
    <t>Distrito Pires, 17</t>
  </si>
  <si>
    <t>Correia Alegre</t>
  </si>
  <si>
    <t>+55033987730999</t>
  </si>
  <si>
    <t>carolina09@example.net</t>
  </si>
  <si>
    <t>517.069.483-01</t>
  </si>
  <si>
    <t>Benicio Moura</t>
  </si>
  <si>
    <t>Lago Fernandes, 235</t>
  </si>
  <si>
    <t>Albuquerque do Oeste</t>
  </si>
  <si>
    <t>+5541901850162</t>
  </si>
  <si>
    <t>brenda07@example.com</t>
  </si>
  <si>
    <t>357.816.290-68</t>
  </si>
  <si>
    <t>Isadora Cassiano</t>
  </si>
  <si>
    <t>Esplanada Leão</t>
  </si>
  <si>
    <t>+5580908194364</t>
  </si>
  <si>
    <t>fcarvalho@example.org</t>
  </si>
  <si>
    <t>240.513.987-14</t>
  </si>
  <si>
    <t>Trevo Nicolas Martins, 39</t>
  </si>
  <si>
    <t>+5527938981343</t>
  </si>
  <si>
    <t>702.941.653-80</t>
  </si>
  <si>
    <t>Samuel Pastor</t>
  </si>
  <si>
    <t>Setor de da Costa, 26</t>
  </si>
  <si>
    <t>+5510975050018</t>
  </si>
  <si>
    <t>dcirino@example.com</t>
  </si>
  <si>
    <t>542.903.178-04</t>
  </si>
  <si>
    <t>Lucas Cirino</t>
  </si>
  <si>
    <t>Praça Maria Vitória Mendonça, 50</t>
  </si>
  <si>
    <t>+5549971949939</t>
  </si>
  <si>
    <t>179.265.348-46</t>
  </si>
  <si>
    <t>Dante Camargo</t>
  </si>
  <si>
    <t>Favela Maria Clara Silva</t>
  </si>
  <si>
    <t>+5574984265995</t>
  </si>
  <si>
    <t>albuquerqueluiz-gustavo@example.com</t>
  </si>
  <si>
    <t>730.215.486-44</t>
  </si>
  <si>
    <t>Luna da Cunha</t>
  </si>
  <si>
    <t>Aeroporto Agatha Oliveira, 1</t>
  </si>
  <si>
    <t>+5577938297395</t>
  </si>
  <si>
    <t>salesluiz-henrique@example.com</t>
  </si>
  <si>
    <t>475.821.396-82</t>
  </si>
  <si>
    <t>Largo de Câmara, 35</t>
  </si>
  <si>
    <t>+5571988073205</t>
  </si>
  <si>
    <t>agathadias@example.net</t>
  </si>
  <si>
    <t>594.326.087-00</t>
  </si>
  <si>
    <t>Clara Rios</t>
  </si>
  <si>
    <t>Setor Laís Abreu, 61</t>
  </si>
  <si>
    <t>+5599987963031</t>
  </si>
  <si>
    <t>mcastro@example.org</t>
  </si>
  <si>
    <t>537.892.401-41</t>
  </si>
  <si>
    <t>José da Mata</t>
  </si>
  <si>
    <t>Vale Yuri Pimenta, 884</t>
  </si>
  <si>
    <t>+5525951454998</t>
  </si>
  <si>
    <t>rda-mata@example.com</t>
  </si>
  <si>
    <t>049.356.871-93</t>
  </si>
  <si>
    <t>Chácara Melo, 82</t>
  </si>
  <si>
    <t>Novais do Campo</t>
  </si>
  <si>
    <t>+55034948180038</t>
  </si>
  <si>
    <t>zcamara@example.net</t>
  </si>
  <si>
    <t>421.375.689-00</t>
  </si>
  <si>
    <t>Calebe Camargo</t>
  </si>
  <si>
    <t>Aeroporto de Mendonça</t>
  </si>
  <si>
    <t>Mendes de Campos</t>
  </si>
  <si>
    <t>+5588971847532</t>
  </si>
  <si>
    <t>ljesus@example.org</t>
  </si>
  <si>
    <t>703.281.596-03</t>
  </si>
  <si>
    <t>Fazenda de Camargo, 841</t>
  </si>
  <si>
    <t>+5507972932609</t>
  </si>
  <si>
    <t>barbara22@example.net</t>
  </si>
  <si>
    <t>748.159.623-91</t>
  </si>
  <si>
    <t>Maria Flor Rezende</t>
  </si>
  <si>
    <t>Vale de Duarte, 33</t>
  </si>
  <si>
    <t>Pires das Flores</t>
  </si>
  <si>
    <t>+5519948736396</t>
  </si>
  <si>
    <t>melothomas@example.net</t>
  </si>
  <si>
    <t>270.659.348-29</t>
  </si>
  <si>
    <t>Parque Fernandes, 1</t>
  </si>
  <si>
    <t>+5520925337689</t>
  </si>
  <si>
    <t>camposmariana@example.org</t>
  </si>
  <si>
    <t>860.149.523-06</t>
  </si>
  <si>
    <t>Praça de Rezende, 9</t>
  </si>
  <si>
    <t>Pimenta do Norte</t>
  </si>
  <si>
    <t>+5574917922023</t>
  </si>
  <si>
    <t>casa-grandeaurora@example.net</t>
  </si>
  <si>
    <t>128.673.904-78</t>
  </si>
  <si>
    <t>Thiago Abreu</t>
  </si>
  <si>
    <t>Largo Pedro Lucas da Cruz, 787</t>
  </si>
  <si>
    <t>+5525900784993</t>
  </si>
  <si>
    <t>028.359.741-05</t>
  </si>
  <si>
    <t>Heitor da Cruz</t>
  </si>
  <si>
    <t>Morro de Aragão, 69</t>
  </si>
  <si>
    <t>+5564939357850</t>
  </si>
  <si>
    <t>345.816.970-93</t>
  </si>
  <si>
    <t>Maria Alice Fogaça</t>
  </si>
  <si>
    <t>Rodovia de Aragão</t>
  </si>
  <si>
    <t>+55086902963167</t>
  </si>
  <si>
    <t>ana-lizgoncalves@example.com</t>
  </si>
  <si>
    <t>239.064.587-92</t>
  </si>
  <si>
    <t>Maria Isis Lima</t>
  </si>
  <si>
    <t>Lagoa Nascimento, 18</t>
  </si>
  <si>
    <t>Fernandes de Costela</t>
  </si>
  <si>
    <t>+55097972122991</t>
  </si>
  <si>
    <t>740.861.259-94</t>
  </si>
  <si>
    <t>Juan Moreira</t>
  </si>
  <si>
    <t>Setor Luiz Miguel Melo, 684</t>
  </si>
  <si>
    <t>Santos de Siqueira</t>
  </si>
  <si>
    <t>+5578928801499</t>
  </si>
  <si>
    <t>da-matamaria-liz@example.net</t>
  </si>
  <si>
    <t>521.960.473-25</t>
  </si>
  <si>
    <t>Nathan Barbosa</t>
  </si>
  <si>
    <t>Feira Lopes, 71</t>
  </si>
  <si>
    <t>+5593915453202</t>
  </si>
  <si>
    <t>vargassara@example.com</t>
  </si>
  <si>
    <t>247.538.960-56</t>
  </si>
  <si>
    <t>Ryan Cavalcanti</t>
  </si>
  <si>
    <t>Estrada Costela, 69</t>
  </si>
  <si>
    <t>+5563983669277</t>
  </si>
  <si>
    <t>vieiraolivia@example.org</t>
  </si>
  <si>
    <t>851.072.364-80</t>
  </si>
  <si>
    <t>Loteamento Correia, 67</t>
  </si>
  <si>
    <t>+5575996107809</t>
  </si>
  <si>
    <t>haparecida@example.com</t>
  </si>
  <si>
    <t>163.928.457-55</t>
  </si>
  <si>
    <t>Paulo Fonseca</t>
  </si>
  <si>
    <t>Praça Cardoso, 2</t>
  </si>
  <si>
    <t>Vieira dos Dourados</t>
  </si>
  <si>
    <t>+5542901639654</t>
  </si>
  <si>
    <t>da-luzheloisa@example.net</t>
  </si>
  <si>
    <t>Pedro Henrique Farias</t>
  </si>
  <si>
    <t>Área Enzo Gabriel Rezende, 54</t>
  </si>
  <si>
    <t>+5506940695922</t>
  </si>
  <si>
    <t>melina03@example.net</t>
  </si>
  <si>
    <t>021.587.639-30</t>
  </si>
  <si>
    <t>João Miguel da Cruz</t>
  </si>
  <si>
    <t>Jardim Almeida, 745</t>
  </si>
  <si>
    <t>+5548922633746</t>
  </si>
  <si>
    <t>azevedomatheus@example.org</t>
  </si>
  <si>
    <t>718.692.405-02</t>
  </si>
  <si>
    <t>João Pedro Caldeira</t>
  </si>
  <si>
    <t>Rodovia Maria Cecília Dias, 27</t>
  </si>
  <si>
    <t>Guerra de Campos</t>
  </si>
  <si>
    <t>+5585994507227</t>
  </si>
  <si>
    <t>joaquim71@example.org</t>
  </si>
  <si>
    <t>507.896.341-39</t>
  </si>
  <si>
    <t>Sara Dias</t>
  </si>
  <si>
    <t>Rodovia Enzo Siqueira, 21</t>
  </si>
  <si>
    <t>Pires de Castro</t>
  </si>
  <si>
    <t>+5558945210082</t>
  </si>
  <si>
    <t>kda-mata@example.com</t>
  </si>
  <si>
    <t>924.168.753-37</t>
  </si>
  <si>
    <t>Ana Luiza Oliveira</t>
  </si>
  <si>
    <t>Vale Mendonça, 63</t>
  </si>
  <si>
    <t>+5526926663357</t>
  </si>
  <si>
    <t>znovais@example.net</t>
  </si>
  <si>
    <t>872.694.013-22</t>
  </si>
  <si>
    <t>Maria Vitória Monteiro</t>
  </si>
  <si>
    <t>Recanto Théo Caldeira, 7</t>
  </si>
  <si>
    <t>+5506979816723</t>
  </si>
  <si>
    <t>isismartins@example.com</t>
  </si>
  <si>
    <t>943.651.820-05</t>
  </si>
  <si>
    <t>Vitor Carvalho</t>
  </si>
  <si>
    <t>Ladeira de Novais, 9</t>
  </si>
  <si>
    <t>Marques da Praia</t>
  </si>
  <si>
    <t>+55031950728767</t>
  </si>
  <si>
    <t>vitorpimenta@example.org</t>
  </si>
  <si>
    <t>582.469.107-01</t>
  </si>
  <si>
    <t>Laís Araújo</t>
  </si>
  <si>
    <t>Ladeira Ana da Conceição, 784</t>
  </si>
  <si>
    <t>+5549911890544</t>
  </si>
  <si>
    <t>sampaiomanuela@example.net</t>
  </si>
  <si>
    <t>145.378.260-53</t>
  </si>
  <si>
    <t>Lavínia Silva</t>
  </si>
  <si>
    <t>Jardim Aurora da Cruz</t>
  </si>
  <si>
    <t>+55057953439588</t>
  </si>
  <si>
    <t>montenegrodaniela@example.org</t>
  </si>
  <si>
    <t>710.564.289-02</t>
  </si>
  <si>
    <t>Theo Pastor</t>
  </si>
  <si>
    <t>Largo da Cunha, 34</t>
  </si>
  <si>
    <t>+55076981999223</t>
  </si>
  <si>
    <t>xcunha@example.net</t>
  </si>
  <si>
    <t>839.041.567-48</t>
  </si>
  <si>
    <t>Camila Campos</t>
  </si>
  <si>
    <t>Campo Ramos, 2</t>
  </si>
  <si>
    <t>+5568950040385</t>
  </si>
  <si>
    <t>renanlima@example.net</t>
  </si>
  <si>
    <t>213.970.458-41</t>
  </si>
  <si>
    <t>Gael Sousa</t>
  </si>
  <si>
    <t>Passarela Larissa Rezende, 902</t>
  </si>
  <si>
    <t>Rios de Moraes</t>
  </si>
  <si>
    <t>+5555990515721</t>
  </si>
  <si>
    <t>da-rochajoao-miguel@example.com</t>
  </si>
  <si>
    <t>839.605.421-51</t>
  </si>
  <si>
    <t>Morro Théo Teixeira, 99</t>
  </si>
  <si>
    <t>+5548912210920</t>
  </si>
  <si>
    <t>machadomaria-cecilia@example.com</t>
  </si>
  <si>
    <t>285.463.791-73</t>
  </si>
  <si>
    <t>Ian Rezende</t>
  </si>
  <si>
    <t>Sítio Maria Luísa Sousa, 49</t>
  </si>
  <si>
    <t>+5592971134368</t>
  </si>
  <si>
    <t>luiz-henriquemontenegro@example.com</t>
  </si>
  <si>
    <t>348.650.921-70</t>
  </si>
  <si>
    <t>Pátio Cassiano, 76</t>
  </si>
  <si>
    <t>+5505942779037</t>
  </si>
  <si>
    <t>henrygomes@example.com</t>
  </si>
  <si>
    <t>158.369.420-05</t>
  </si>
  <si>
    <t>Bernardo Macedo</t>
  </si>
  <si>
    <t>Feira de Aparecida, 21</t>
  </si>
  <si>
    <t>+5534955454767</t>
  </si>
  <si>
    <t>barbara48@example.com</t>
  </si>
  <si>
    <t>816.735.294-37</t>
  </si>
  <si>
    <t>Igor Martins</t>
  </si>
  <si>
    <t>Loteamento Joana Costela, 768</t>
  </si>
  <si>
    <t>+5543935351862</t>
  </si>
  <si>
    <t>maria-clara57@example.net</t>
  </si>
  <si>
    <t>365.247.018-44</t>
  </si>
  <si>
    <t>José Lopes</t>
  </si>
  <si>
    <t>Loteamento Nogueira, 47</t>
  </si>
  <si>
    <t>+5547944449734</t>
  </si>
  <si>
    <t>omartins@example.com</t>
  </si>
  <si>
    <t>756.892.130-12</t>
  </si>
  <si>
    <t>Distrito de Campos, 34</t>
  </si>
  <si>
    <t>+5595949497162</t>
  </si>
  <si>
    <t>ryannunes@example.net</t>
  </si>
  <si>
    <t>916.703.258-30</t>
  </si>
  <si>
    <t>Pietra da Rosa</t>
  </si>
  <si>
    <t>Passarela de Nascimento, 610</t>
  </si>
  <si>
    <t>+5529947745758</t>
  </si>
  <si>
    <t>waragao@example.net</t>
  </si>
  <si>
    <t>051.469.387-84</t>
  </si>
  <si>
    <t>Elisa Pimenta</t>
  </si>
  <si>
    <t>Aeroporto Nunes, 7</t>
  </si>
  <si>
    <t>+5505993100188</t>
  </si>
  <si>
    <t>esousa@example.org</t>
  </si>
  <si>
    <t>198.306.452-15</t>
  </si>
  <si>
    <t>Giovanna Correia</t>
  </si>
  <si>
    <t>Chácara Montenegro, 18</t>
  </si>
  <si>
    <t>+5538931815005</t>
  </si>
  <si>
    <t>ayla81@example.org</t>
  </si>
  <si>
    <t>584.923.076-92</t>
  </si>
  <si>
    <t>José Miguel da Rocha</t>
  </si>
  <si>
    <t>Praça Moura, 97</t>
  </si>
  <si>
    <t>+5588946788576</t>
  </si>
  <si>
    <t>feliperezende@example.com</t>
  </si>
  <si>
    <t>796.208.513-40</t>
  </si>
  <si>
    <t>Lago Maria Julia Novais, 343</t>
  </si>
  <si>
    <t>+55055911733932</t>
  </si>
  <si>
    <t>enzo-gabrielsilveira@example.net</t>
  </si>
  <si>
    <t>689.530.214-05</t>
  </si>
  <si>
    <t>Luiz Fernando Alves</t>
  </si>
  <si>
    <t>Campo Vieira, 53</t>
  </si>
  <si>
    <t>+5567989266778</t>
  </si>
  <si>
    <t>cavalcanteantonio@example.org</t>
  </si>
  <si>
    <t>832.590.671-59</t>
  </si>
  <si>
    <t>Gael da Mota</t>
  </si>
  <si>
    <t>Vereda de Viana, 358</t>
  </si>
  <si>
    <t>+5546941977665</t>
  </si>
  <si>
    <t>salesbrayan@example.org</t>
  </si>
  <si>
    <t>420.758.196-02</t>
  </si>
  <si>
    <t>Letícia Alves</t>
  </si>
  <si>
    <t>Estrada de Mendonça, 595</t>
  </si>
  <si>
    <t>+5552984963104</t>
  </si>
  <si>
    <t>carvalhoerick@example.net</t>
  </si>
  <si>
    <t>516.809.432-51</t>
  </si>
  <si>
    <t>Antônio Peixoto</t>
  </si>
  <si>
    <t>Estrada de Moura, 891</t>
  </si>
  <si>
    <t>+5543929338817</t>
  </si>
  <si>
    <t>yurimoraes@example.org</t>
  </si>
  <si>
    <t>059.867.142-02</t>
  </si>
  <si>
    <t>Emanuel Machado</t>
  </si>
  <si>
    <t>Via Camargo, 278</t>
  </si>
  <si>
    <t>+5583903023784</t>
  </si>
  <si>
    <t>ribeirodavi-lucca@example.net</t>
  </si>
  <si>
    <t>091.534.278-23</t>
  </si>
  <si>
    <t>Conjunto de Peixoto, 33</t>
  </si>
  <si>
    <t>+5517926165769</t>
  </si>
  <si>
    <t>ada-rocha@example.org</t>
  </si>
  <si>
    <t>510.694.723-52</t>
  </si>
  <si>
    <t>Esplanada Melo, 22</t>
  </si>
  <si>
    <t>+5552966893129</t>
  </si>
  <si>
    <t>yferreira@example.org</t>
  </si>
  <si>
    <t>137.946.852-37</t>
  </si>
  <si>
    <t>Maria Helena da Cruz</t>
  </si>
  <si>
    <t>Lagoa de da Rosa, 71</t>
  </si>
  <si>
    <t>+5568921445175</t>
  </si>
  <si>
    <t>mcamara@example.org</t>
  </si>
  <si>
    <t>975.832.640-65</t>
  </si>
  <si>
    <t>Anna Liz Rios</t>
  </si>
  <si>
    <t>Via de Porto, 72</t>
  </si>
  <si>
    <t>Vargas de Carvalho</t>
  </si>
  <si>
    <t>+5591900810618</t>
  </si>
  <si>
    <t>anna-liz67@example.org</t>
  </si>
  <si>
    <t>427.503.891-60</t>
  </si>
  <si>
    <t>João Guilherme Azevedo</t>
  </si>
  <si>
    <t>Morro Kevin Nogueira, 5</t>
  </si>
  <si>
    <t>Viana do Galho</t>
  </si>
  <si>
    <t>+55013934707199</t>
  </si>
  <si>
    <t>019.538.627-21</t>
  </si>
  <si>
    <t>Thales Nunes</t>
  </si>
  <si>
    <t>Condomínio de Camargo, 64</t>
  </si>
  <si>
    <t>+55049928943240</t>
  </si>
  <si>
    <t>benicio92@example.net</t>
  </si>
  <si>
    <t>897.251.403-97</t>
  </si>
  <si>
    <t>Luiz Miguel Costela</t>
  </si>
  <si>
    <t>Vila Bento Gonçalves</t>
  </si>
  <si>
    <t>Alves de Jesus</t>
  </si>
  <si>
    <t>+5576956525145</t>
  </si>
  <si>
    <t>antonellarocha@example.com</t>
  </si>
  <si>
    <t>804.571.239-23</t>
  </si>
  <si>
    <t>Viaduto Ravy Abreu, 91</t>
  </si>
  <si>
    <t>+5538982038430</t>
  </si>
  <si>
    <t>lribeiro@example.net</t>
  </si>
  <si>
    <t>897.506.312-77</t>
  </si>
  <si>
    <t>Ayla Peixoto</t>
  </si>
  <si>
    <t>Viela Dom Brito, 54</t>
  </si>
  <si>
    <t>+55055955682217</t>
  </si>
  <si>
    <t>285.049.173-04</t>
  </si>
  <si>
    <t>Carolina Azevedo</t>
  </si>
  <si>
    <t>Recanto Barbosa, 68</t>
  </si>
  <si>
    <t>+55068997929568</t>
  </si>
  <si>
    <t>jrios@example.org</t>
  </si>
  <si>
    <t>741.509.862-58</t>
  </si>
  <si>
    <t>Rua de Cirino, 83</t>
  </si>
  <si>
    <t>+5599997326982</t>
  </si>
  <si>
    <t>lucasda-rosa@example.net</t>
  </si>
  <si>
    <t>215.968.034-60</t>
  </si>
  <si>
    <t>Bruno Siqueira</t>
  </si>
  <si>
    <t>Estação Rios, 99</t>
  </si>
  <si>
    <t>+55001915743170</t>
  </si>
  <si>
    <t>rochadaniela@example.net</t>
  </si>
  <si>
    <t>048.152.739-79</t>
  </si>
  <si>
    <t>Daniel Garcia</t>
  </si>
  <si>
    <t>Alameda de da Paz</t>
  </si>
  <si>
    <t>+55040935822678</t>
  </si>
  <si>
    <t>limajose@example.net</t>
  </si>
  <si>
    <t>605.139.724-80</t>
  </si>
  <si>
    <t>Chácara Luiz Felipe Nunes, 28</t>
  </si>
  <si>
    <t>Cassiano da Praia</t>
  </si>
  <si>
    <t>+55022961959651</t>
  </si>
  <si>
    <t>carolinegarcia@example.org</t>
  </si>
  <si>
    <t>962.381.540-98</t>
  </si>
  <si>
    <t>Sophie Correia</t>
  </si>
  <si>
    <t>Parque Pedro Lucas Sales</t>
  </si>
  <si>
    <t>+5571966804020</t>
  </si>
  <si>
    <t>samuel60@example.org</t>
  </si>
  <si>
    <t>798.342.601-13</t>
  </si>
  <si>
    <t>Sofia Barros</t>
  </si>
  <si>
    <t>Travessa Maria Helena Campos, 9</t>
  </si>
  <si>
    <t>+5589904042046</t>
  </si>
  <si>
    <t>fonsecaagatha@example.net</t>
  </si>
  <si>
    <t>761.504.839-75</t>
  </si>
  <si>
    <t>Diego Mendes</t>
  </si>
  <si>
    <t>Vereda Matheus Albuquerque, 6</t>
  </si>
  <si>
    <t>+5501984018413</t>
  </si>
  <si>
    <t>laramendonca@example.net</t>
  </si>
  <si>
    <t>529.607.138-77</t>
  </si>
  <si>
    <t>Vinícius Costa</t>
  </si>
  <si>
    <t>Recanto da Rosa, 7</t>
  </si>
  <si>
    <t>+5564995530149</t>
  </si>
  <si>
    <t>muriloda-rosa@example.org</t>
  </si>
  <si>
    <t>236.759.840-10</t>
  </si>
  <si>
    <t>Emanuella Dias</t>
  </si>
  <si>
    <t>Estrada de Nascimento, 42</t>
  </si>
  <si>
    <t>+5579919905595</t>
  </si>
  <si>
    <t>ester74@example.com</t>
  </si>
  <si>
    <t>530.891.742-60</t>
  </si>
  <si>
    <t>Maria Júlia Souza</t>
  </si>
  <si>
    <t>Pátio de Ferreira, 62</t>
  </si>
  <si>
    <t>+5505984663462</t>
  </si>
  <si>
    <t>da-paztheo@example.com</t>
  </si>
  <si>
    <t>321.950.468-05</t>
  </si>
  <si>
    <t>Rael da Rosa</t>
  </si>
  <si>
    <t>Área Marcos Vinicius Melo, 35</t>
  </si>
  <si>
    <t>+5507939898241</t>
  </si>
  <si>
    <t>acirino@example.com</t>
  </si>
  <si>
    <t>690.254.378-00</t>
  </si>
  <si>
    <t>Vitor Siqueira</t>
  </si>
  <si>
    <t>Praia Eloah Costela, 811</t>
  </si>
  <si>
    <t>Freitas do Oeste</t>
  </si>
  <si>
    <t>+5537949011616</t>
  </si>
  <si>
    <t>alexandrenovais@example.net</t>
  </si>
  <si>
    <t>456.038.279-47</t>
  </si>
  <si>
    <t>Bruna Fogaça</t>
  </si>
  <si>
    <t>Ladeira Dante Araújo, 49</t>
  </si>
  <si>
    <t>+5569967794998</t>
  </si>
  <si>
    <t>alexia30@example.net</t>
  </si>
  <si>
    <t>709.653.124-61</t>
  </si>
  <si>
    <t>Augusto Cavalcanti</t>
  </si>
  <si>
    <t>Passarela de Peixoto, 28</t>
  </si>
  <si>
    <t>+5541955933174</t>
  </si>
  <si>
    <t>emontenegro@example.com</t>
  </si>
  <si>
    <t>793.045.162-34</t>
  </si>
  <si>
    <t>Davi Lucca Nascimento</t>
  </si>
  <si>
    <t>Residencial Fonseca, 89</t>
  </si>
  <si>
    <t>+5561942312794</t>
  </si>
  <si>
    <t>martinsheloisa@example.org</t>
  </si>
  <si>
    <t>169.532.874-46</t>
  </si>
  <si>
    <t>João Felipe Guerra</t>
  </si>
  <si>
    <t>Passarela de Gomes, 52</t>
  </si>
  <si>
    <t>+5587918219059</t>
  </si>
  <si>
    <t>ayla67@example.org</t>
  </si>
  <si>
    <t>512.430.987-32</t>
  </si>
  <si>
    <t>Juliana Pimenta</t>
  </si>
  <si>
    <t>Travessa Pedro Lucas Martins, 98</t>
  </si>
  <si>
    <t>+5575911492252</t>
  </si>
  <si>
    <t>abreubreno@example.net</t>
  </si>
  <si>
    <t>410.952.376-16</t>
  </si>
  <si>
    <t>Morro Silveira</t>
  </si>
  <si>
    <t>+5518957212307</t>
  </si>
  <si>
    <t>819.457.320-32</t>
  </si>
  <si>
    <t>Parque Costa, 93</t>
  </si>
  <si>
    <t>+55011923695444</t>
  </si>
  <si>
    <t>roliveira@example.com</t>
  </si>
  <si>
    <t>684.291.357-82</t>
  </si>
  <si>
    <t>Guilherme Aragão</t>
  </si>
  <si>
    <t>Residencial Caio Pereira, 50</t>
  </si>
  <si>
    <t>Melo de da Cruz</t>
  </si>
  <si>
    <t>+5583991163965</t>
  </si>
  <si>
    <t>234.509.816-33</t>
  </si>
  <si>
    <t>Lago Pastor, 17</t>
  </si>
  <si>
    <t>Fonseca de Melo</t>
  </si>
  <si>
    <t>+5538981212760</t>
  </si>
  <si>
    <t>cavalcantecaleb@example.com</t>
  </si>
  <si>
    <t>176.905.483-93</t>
  </si>
  <si>
    <t>Eduarda Souza</t>
  </si>
  <si>
    <t>Trecho das Neves, 90</t>
  </si>
  <si>
    <t>+5504972497086</t>
  </si>
  <si>
    <t>ncostela@example.org</t>
  </si>
  <si>
    <t>892.304.615-98</t>
  </si>
  <si>
    <t>Ryan da Costa</t>
  </si>
  <si>
    <t>Alameda Pimenta, 64</t>
  </si>
  <si>
    <t>+5598957724723</t>
  </si>
  <si>
    <t>alicia32@example.com</t>
  </si>
  <si>
    <t>029.341.578-14</t>
  </si>
  <si>
    <t>Eduardo Duarte</t>
  </si>
  <si>
    <t>Viela de Ferreira, 28</t>
  </si>
  <si>
    <t>+55047915238282</t>
  </si>
  <si>
    <t>japarecida@example.com</t>
  </si>
  <si>
    <t>543.280.617-71</t>
  </si>
  <si>
    <t>Rael Cirino</t>
  </si>
  <si>
    <t>Alameda da Costa</t>
  </si>
  <si>
    <t>+5580900797270</t>
  </si>
  <si>
    <t>albuquerquemaya@example.com</t>
  </si>
  <si>
    <t>572.398.014-97</t>
  </si>
  <si>
    <t>Enzo Azevedo</t>
  </si>
  <si>
    <t>Recanto Cavalcante</t>
  </si>
  <si>
    <t>+5557946461837</t>
  </si>
  <si>
    <t>arthurmarques@example.com</t>
  </si>
  <si>
    <t>649.327.185-19</t>
  </si>
  <si>
    <t>Chácara de Moreira, 11</t>
  </si>
  <si>
    <t>+5564947611990</t>
  </si>
  <si>
    <t>alvesrhavi@example.org</t>
  </si>
  <si>
    <t>815.974.036-01</t>
  </si>
  <si>
    <t>Maria Julia Pereira</t>
  </si>
  <si>
    <t>Avenida Davi Lucas Castro, 34</t>
  </si>
  <si>
    <t>+5598944103943</t>
  </si>
  <si>
    <t>eduardoribeiro@example.net</t>
  </si>
  <si>
    <t>239.145.870-32</t>
  </si>
  <si>
    <t>Olivia Casa Grande</t>
  </si>
  <si>
    <t>Passarela Melo</t>
  </si>
  <si>
    <t>+5525956708632</t>
  </si>
  <si>
    <t>jose-pedromendonca@example.com</t>
  </si>
  <si>
    <t>286.047.193-69</t>
  </si>
  <si>
    <t>Valentim Macedo</t>
  </si>
  <si>
    <t>Colônia Enzo Machado, 187</t>
  </si>
  <si>
    <t>+5585975931799</t>
  </si>
  <si>
    <t>diogo96@example.org</t>
  </si>
  <si>
    <t>604.795.823-00</t>
  </si>
  <si>
    <t>Luiz Henrique Carvalho</t>
  </si>
  <si>
    <t>Travessa Heloísa Correia, 516</t>
  </si>
  <si>
    <t>+5540957888797</t>
  </si>
  <si>
    <t>larissasantos@example.org</t>
  </si>
  <si>
    <t>194.250.367-99</t>
  </si>
  <si>
    <t>Mirella da Costa</t>
  </si>
  <si>
    <t>Alameda Martins</t>
  </si>
  <si>
    <t>+5558963317255</t>
  </si>
  <si>
    <t>mpinto@example.com</t>
  </si>
  <si>
    <t>189.504.763-39</t>
  </si>
  <si>
    <t>Ana Carolina Campos</t>
  </si>
  <si>
    <t>Lago de Novaes, 4</t>
  </si>
  <si>
    <t>+5598946901751</t>
  </si>
  <si>
    <t>rlopes@example.net</t>
  </si>
  <si>
    <t>678.250.349-29</t>
  </si>
  <si>
    <t>Marcela Abreu</t>
  </si>
  <si>
    <t>Colônia de Freitas, 286</t>
  </si>
  <si>
    <t>+5516965338828</t>
  </si>
  <si>
    <t>da-luzmaria-fernanda@example.net</t>
  </si>
  <si>
    <t>495.820.716-30</t>
  </si>
  <si>
    <t>Ayla da Mata</t>
  </si>
  <si>
    <t>Lago Brito, 280</t>
  </si>
  <si>
    <t>+5519963966899</t>
  </si>
  <si>
    <t>borgesmanuela@example.org</t>
  </si>
  <si>
    <t>187.063.592-21</t>
  </si>
  <si>
    <t>Maria Laura Nogueira</t>
  </si>
  <si>
    <t>Setor Allana Sampaio, 20</t>
  </si>
  <si>
    <t>+5581927990538</t>
  </si>
  <si>
    <t>zsampaio@example.net</t>
  </si>
  <si>
    <t>790.623.854-00</t>
  </si>
  <si>
    <t>Ryan da Mata</t>
  </si>
  <si>
    <t>Conjunto Maria Isis Sampaio, 506</t>
  </si>
  <si>
    <t>+5508984066107</t>
  </si>
  <si>
    <t>bsantos@example.com</t>
  </si>
  <si>
    <t>658.097.214-94</t>
  </si>
  <si>
    <t>Danilo da Rosa</t>
  </si>
  <si>
    <t>Área Ana Sophia da Costa, 4</t>
  </si>
  <si>
    <t>+5523937252307</t>
  </si>
  <si>
    <t>luiz-henriquecavalcante@example.net</t>
  </si>
  <si>
    <t>163.549.027-80</t>
  </si>
  <si>
    <t>Rafael Lima</t>
  </si>
  <si>
    <t>Chácara de Mendes, 90</t>
  </si>
  <si>
    <t>Costela da Prata</t>
  </si>
  <si>
    <t>+5560940053548</t>
  </si>
  <si>
    <t>ddas-neves@example.com</t>
  </si>
  <si>
    <t>294.167.830-13</t>
  </si>
  <si>
    <t>Renan Nogueira</t>
  </si>
  <si>
    <t>Vale de Caldeira, 99</t>
  </si>
  <si>
    <t>+5582953266437</t>
  </si>
  <si>
    <t>laviniacostela@example.org</t>
  </si>
  <si>
    <t>830.241.759-97</t>
  </si>
  <si>
    <t>Rebeca Aragão</t>
  </si>
  <si>
    <t>Parque Marques, 4</t>
  </si>
  <si>
    <t>+55058950652238</t>
  </si>
  <si>
    <t>macedomathias@example.org</t>
  </si>
  <si>
    <t>148.605.973-20</t>
  </si>
  <si>
    <t>Yago Gonçalves</t>
  </si>
  <si>
    <t>Condomínio Lucas Gabriel Pires, 44</t>
  </si>
  <si>
    <t>+55098952045645</t>
  </si>
  <si>
    <t>657.049.381-75</t>
  </si>
  <si>
    <t>Residencial Fernandes, 73</t>
  </si>
  <si>
    <t>+5580902730688</t>
  </si>
  <si>
    <t>machadodiogo@example.net</t>
  </si>
  <si>
    <t>560.824.179-76</t>
  </si>
  <si>
    <t>Ladeira Farias, 9</t>
  </si>
  <si>
    <t>+5575912299596</t>
  </si>
  <si>
    <t>bda-conceicao@example.net</t>
  </si>
  <si>
    <t>392.568.740-83</t>
  </si>
  <si>
    <t>Davi Lucca Guerra</t>
  </si>
  <si>
    <t>Lago de Sampaio, 3</t>
  </si>
  <si>
    <t>+5524914520386</t>
  </si>
  <si>
    <t>rodrigo01@example.net</t>
  </si>
  <si>
    <t>603.947.182-40</t>
  </si>
  <si>
    <t>Apollo Pastor</t>
  </si>
  <si>
    <t>Área Vasconcelos, 2</t>
  </si>
  <si>
    <t>Cirino de Costa</t>
  </si>
  <si>
    <t>+5548936327648</t>
  </si>
  <si>
    <t>cavalcantimathias@example.net</t>
  </si>
  <si>
    <t>256.170.839-02</t>
  </si>
  <si>
    <t>Manuela Cavalcante</t>
  </si>
  <si>
    <t>Praça Raul Campos, 51</t>
  </si>
  <si>
    <t>Lima Paulista</t>
  </si>
  <si>
    <t>+5527965749751</t>
  </si>
  <si>
    <t>ferreiraana-livia@example.org</t>
  </si>
  <si>
    <t>614.892.375-00</t>
  </si>
  <si>
    <t>Condomínio Luiz Otávio Lima, 22</t>
  </si>
  <si>
    <t>+5521961575466</t>
  </si>
  <si>
    <t>gael-henrique03@example.org</t>
  </si>
  <si>
    <t>596.087.214-58</t>
  </si>
  <si>
    <t>Setor Fogaça, 932</t>
  </si>
  <si>
    <t>+5528986500645</t>
  </si>
  <si>
    <t>marianefogaca@example.org</t>
  </si>
  <si>
    <t>391.285.064-05</t>
  </si>
  <si>
    <t>Alícia Silveira</t>
  </si>
  <si>
    <t>Vale de Duarte</t>
  </si>
  <si>
    <t>+5576989479564</t>
  </si>
  <si>
    <t>041.932.685-51</t>
  </si>
  <si>
    <t>Isadora Mendes</t>
  </si>
  <si>
    <t>Praia Daniel Costa, 52</t>
  </si>
  <si>
    <t>+5564949580075</t>
  </si>
  <si>
    <t>rcavalcante@example.net</t>
  </si>
  <si>
    <t>806.354.192-89</t>
  </si>
  <si>
    <t>Vitor Hugo Rezende</t>
  </si>
  <si>
    <t>Chácara Arthur Gabriel da Cunha, 21</t>
  </si>
  <si>
    <t>+5584979929643</t>
  </si>
  <si>
    <t>ana-lauramonteiro@example.net</t>
  </si>
  <si>
    <t>672.539.108-77</t>
  </si>
  <si>
    <t>Aylla Câmara</t>
  </si>
  <si>
    <t>Jardim de Fogaça, 30</t>
  </si>
  <si>
    <t>+5500970921233</t>
  </si>
  <si>
    <t>wgoncalves@example.net</t>
  </si>
  <si>
    <t>954.270.163-25</t>
  </si>
  <si>
    <t>Noah Rios</t>
  </si>
  <si>
    <t>Avenida Bruno Caldeira, 5</t>
  </si>
  <si>
    <t>Garcia das Pedras</t>
  </si>
  <si>
    <t>+5544953001734</t>
  </si>
  <si>
    <t>manuella13@example.org</t>
  </si>
  <si>
    <t>401.796.235-16</t>
  </si>
  <si>
    <t>Yasmin da Luz</t>
  </si>
  <si>
    <t>Setor Yago Costa, 743</t>
  </si>
  <si>
    <t>+5545922348506</t>
  </si>
  <si>
    <t>480.726.195-94</t>
  </si>
  <si>
    <t>Manuela Rodrigues</t>
  </si>
  <si>
    <t>Recanto Jesus, 93</t>
  </si>
  <si>
    <t>+5563910586149</t>
  </si>
  <si>
    <t>928.104.367-03</t>
  </si>
  <si>
    <t>Pátio Duarte, 123</t>
  </si>
  <si>
    <t>+5523957439507</t>
  </si>
  <si>
    <t>351.428.067-35</t>
  </si>
  <si>
    <t>Noah Jesus</t>
  </si>
  <si>
    <t>Feira Clarice Sá, 560</t>
  </si>
  <si>
    <t>+5565906283631</t>
  </si>
  <si>
    <t>pietravargas@example.org</t>
  </si>
  <si>
    <t>150.682.497-85</t>
  </si>
  <si>
    <t>Rua de Sousa, 33</t>
  </si>
  <si>
    <t>+5552928914255</t>
  </si>
  <si>
    <t>inascimento@example.net</t>
  </si>
  <si>
    <t>705.649.312-25</t>
  </si>
  <si>
    <t>Caroline Silveira</t>
  </si>
  <si>
    <t>Conjunto de Brito, 7</t>
  </si>
  <si>
    <t>Cirino Paulista</t>
  </si>
  <si>
    <t>+55025988837462</t>
  </si>
  <si>
    <t>lopesyasmin@example.net</t>
  </si>
  <si>
    <t>706.149.285-67</t>
  </si>
  <si>
    <t>Bento da Cunha</t>
  </si>
  <si>
    <t>Trecho Almeida, 9</t>
  </si>
  <si>
    <t>+5597973740434</t>
  </si>
  <si>
    <t>enricoborges@example.com</t>
  </si>
  <si>
    <t>069.381.725-95</t>
  </si>
  <si>
    <t>Lara Andrade</t>
  </si>
  <si>
    <t>Condomínio de Leão, 99</t>
  </si>
  <si>
    <t>+5550978741591</t>
  </si>
  <si>
    <t>limaravi@example.com</t>
  </si>
  <si>
    <t>031.649.527-16</t>
  </si>
  <si>
    <t>Camila Teixeira</t>
  </si>
  <si>
    <t>Jardim Cassiano, 6</t>
  </si>
  <si>
    <t>+55003958434010</t>
  </si>
  <si>
    <t>oliverabreu@example.com</t>
  </si>
  <si>
    <t>084.129.367-87</t>
  </si>
  <si>
    <t>Ana Laura Gonçalves</t>
  </si>
  <si>
    <t>Lagoa Cavalcanti, 12</t>
  </si>
  <si>
    <t>+55044907626616</t>
  </si>
  <si>
    <t>oliviada-rocha@example.com</t>
  </si>
  <si>
    <t>094.318.562-98</t>
  </si>
  <si>
    <t>Benicio Rodrigues</t>
  </si>
  <si>
    <t>Pátio de Viana, 706</t>
  </si>
  <si>
    <t>+5589912697061</t>
  </si>
  <si>
    <t>maitecaldeira@example.com</t>
  </si>
  <si>
    <t>690.423.781-31</t>
  </si>
  <si>
    <t>Pedro Henrique Albuquerque</t>
  </si>
  <si>
    <t>Esplanada de Carvalho, 179</t>
  </si>
  <si>
    <t>Ferreira de Garcia</t>
  </si>
  <si>
    <t>+5581910292268</t>
  </si>
  <si>
    <t>da-cunhajoana@example.org</t>
  </si>
  <si>
    <t>093.286.471-69</t>
  </si>
  <si>
    <t>Alana Pires</t>
  </si>
  <si>
    <t>Sítio de Borges, 3</t>
  </si>
  <si>
    <t>+5542919046040</t>
  </si>
  <si>
    <t>kaique00@example.org</t>
  </si>
  <si>
    <t>845.916.273-73</t>
  </si>
  <si>
    <t>Otto Caldeira</t>
  </si>
  <si>
    <t>Lago de Sales, 97</t>
  </si>
  <si>
    <t>+5595923461065</t>
  </si>
  <si>
    <t>acastro@example.com</t>
  </si>
  <si>
    <t>301.572.468-17</t>
  </si>
  <si>
    <t>Maria Isis Duarte</t>
  </si>
  <si>
    <t>Rodovia Mendonça, 384</t>
  </si>
  <si>
    <t>+5501901326337</t>
  </si>
  <si>
    <t>dantefogaca@example.net</t>
  </si>
  <si>
    <t>295.671.348-55</t>
  </si>
  <si>
    <t>Vereda Benicio Vasconcelos, 64</t>
  </si>
  <si>
    <t>+5565904908949</t>
  </si>
  <si>
    <t>801.396.745-00</t>
  </si>
  <si>
    <t>Cecília Alves</t>
  </si>
  <si>
    <t>Trevo de Mendonça, 18</t>
  </si>
  <si>
    <t>+5566962422339</t>
  </si>
  <si>
    <t>qsampaio@example.net</t>
  </si>
  <si>
    <t>593.620.481-24</t>
  </si>
  <si>
    <t>Thales da Conceição</t>
  </si>
  <si>
    <t>Vereda de da Cruz, 48</t>
  </si>
  <si>
    <t>+55095905680514</t>
  </si>
  <si>
    <t>antonio28@example.net</t>
  </si>
  <si>
    <t>914.063.527-99</t>
  </si>
  <si>
    <t>Maria Julia Barros</t>
  </si>
  <si>
    <t>Trevo de Pinto, 61</t>
  </si>
  <si>
    <t>+5578934678812</t>
  </si>
  <si>
    <t>809.147.623-03</t>
  </si>
  <si>
    <t>Bárbara da Costa</t>
  </si>
  <si>
    <t>Morro de Porto, 35</t>
  </si>
  <si>
    <t>+5591920380821</t>
  </si>
  <si>
    <t>nathannascimento@example.com</t>
  </si>
  <si>
    <t>613.780.245-08</t>
  </si>
  <si>
    <t>Jardim de Cavalcante, 10</t>
  </si>
  <si>
    <t>+5508909363596</t>
  </si>
  <si>
    <t>rhavi86@example.net</t>
  </si>
  <si>
    <t>507.619.432-34</t>
  </si>
  <si>
    <t>Ravy Garcia</t>
  </si>
  <si>
    <t>Praia Carolina da Cunha</t>
  </si>
  <si>
    <t>Peixoto de Casa Grande</t>
  </si>
  <si>
    <t>+5593935522344</t>
  </si>
  <si>
    <t>manuella29@example.com</t>
  </si>
  <si>
    <t>405.819.267-49</t>
  </si>
  <si>
    <t>Amanda Moura</t>
  </si>
  <si>
    <t>Morro Aylla Guerra, 32</t>
  </si>
  <si>
    <t>Castro de Lopes</t>
  </si>
  <si>
    <t>+55064925603915</t>
  </si>
  <si>
    <t>109.623.578-12</t>
  </si>
  <si>
    <t>Área de Monteiro, 828</t>
  </si>
  <si>
    <t>Jesus de das Neves</t>
  </si>
  <si>
    <t>+5581927576644</t>
  </si>
  <si>
    <t>otavio72@example.org</t>
  </si>
  <si>
    <t>016.593.827-77</t>
  </si>
  <si>
    <t>Luan Caldeira</t>
  </si>
  <si>
    <t>Conjunto Yago Pimenta, 987</t>
  </si>
  <si>
    <t>+5565918537108</t>
  </si>
  <si>
    <t>manuelaaraujo@example.net</t>
  </si>
  <si>
    <t>901.678.345-84</t>
  </si>
  <si>
    <t>Otávio da Costa</t>
  </si>
  <si>
    <t>Praia Valentim Sousa</t>
  </si>
  <si>
    <t>+5500942742914</t>
  </si>
  <si>
    <t>cavalcantiotto@example.com</t>
  </si>
  <si>
    <t>482.016.359-06</t>
  </si>
  <si>
    <t>Gael Henrique Fogaça</t>
  </si>
  <si>
    <t>Área Guerra, 946</t>
  </si>
  <si>
    <t>+5572993326115</t>
  </si>
  <si>
    <t>maria-luizacardoso@example.net</t>
  </si>
  <si>
    <t>926.578.014-20</t>
  </si>
  <si>
    <t>Maria Luísa da Rosa</t>
  </si>
  <si>
    <t>Morro Lopes, 69</t>
  </si>
  <si>
    <t>Martins de Martins</t>
  </si>
  <si>
    <t>+55026961705077</t>
  </si>
  <si>
    <t>hcamara@example.net</t>
  </si>
  <si>
    <t>024.731.596-61</t>
  </si>
  <si>
    <t>Fernanda Gonçalves</t>
  </si>
  <si>
    <t>Vereda de Marques, 8</t>
  </si>
  <si>
    <t>+5558901834149</t>
  </si>
  <si>
    <t>maria-fernanda51@example.org</t>
  </si>
  <si>
    <t>816.295.704-94</t>
  </si>
  <si>
    <t>Trevo Correia, 938</t>
  </si>
  <si>
    <t>+5549967029121</t>
  </si>
  <si>
    <t>caua70@example.com</t>
  </si>
  <si>
    <t>218.063.574-53</t>
  </si>
  <si>
    <t>Josué Siqueira</t>
  </si>
  <si>
    <t>Praia Maria Liz Oliveira, 67</t>
  </si>
  <si>
    <t>+5531977271500</t>
  </si>
  <si>
    <t>oliveiraanna-liz@example.org</t>
  </si>
  <si>
    <t>840.276.519-01</t>
  </si>
  <si>
    <t>Paulo Aragão</t>
  </si>
  <si>
    <t>Fazenda de Campos, 90</t>
  </si>
  <si>
    <t>Peixoto do Campo</t>
  </si>
  <si>
    <t>+5553927895074</t>
  </si>
  <si>
    <t>camaracaua@example.org</t>
  </si>
  <si>
    <t>562.980.473-10</t>
  </si>
  <si>
    <t>Pedro Henrique Jesus</t>
  </si>
  <si>
    <t>Esplanada de Ramos, 583</t>
  </si>
  <si>
    <t>+5598917633426</t>
  </si>
  <si>
    <t>barroshellena@example.com</t>
  </si>
  <si>
    <t>804.237.196-96</t>
  </si>
  <si>
    <t>Antonella Duarte</t>
  </si>
  <si>
    <t>Trevo Agatha Pires</t>
  </si>
  <si>
    <t>+5527955261719</t>
  </si>
  <si>
    <t>jose72@example.org</t>
  </si>
  <si>
    <t>390.864.127-69</t>
  </si>
  <si>
    <t>Bruna da Costa</t>
  </si>
  <si>
    <t>Residencial Garcia, 4</t>
  </si>
  <si>
    <t>+5558937485156</t>
  </si>
  <si>
    <t>oguerra@example.org</t>
  </si>
  <si>
    <t>385.146.907-01</t>
  </si>
  <si>
    <t>Via Gael Ribeiro, 4</t>
  </si>
  <si>
    <t>+5542962429477</t>
  </si>
  <si>
    <t>leticiabarbosa@example.org</t>
  </si>
  <si>
    <t>475.362.098-00</t>
  </si>
  <si>
    <t>Gael Marques</t>
  </si>
  <si>
    <t>Recanto Duarte, 8</t>
  </si>
  <si>
    <t>+55060978473267</t>
  </si>
  <si>
    <t>almeidacarlos-eduardo@example.com</t>
  </si>
  <si>
    <t>481.370.569-39</t>
  </si>
  <si>
    <t>Valentina Cunha</t>
  </si>
  <si>
    <t>Núcleo Maria Alice Costa, 2</t>
  </si>
  <si>
    <t>Nascimento da Serra</t>
  </si>
  <si>
    <t>+5544982334383</t>
  </si>
  <si>
    <t>mayapires@example.com</t>
  </si>
  <si>
    <t>923.015.678-77</t>
  </si>
  <si>
    <t>Yasmin Sales</t>
  </si>
  <si>
    <t>Núcleo de Gomes, 9</t>
  </si>
  <si>
    <t>+5514941491456</t>
  </si>
  <si>
    <t>da-costamaria-alice@example.com</t>
  </si>
  <si>
    <t>792.451.680-85</t>
  </si>
  <si>
    <t>Vinicius Guerra</t>
  </si>
  <si>
    <t>Núcleo de da Rosa, 69</t>
  </si>
  <si>
    <t>+5534992569171</t>
  </si>
  <si>
    <t>beatrizfreitas@example.net</t>
  </si>
  <si>
    <t>150.783.962-68</t>
  </si>
  <si>
    <t>Rodovia de Sales, 2</t>
  </si>
  <si>
    <t>Dias de Mendes</t>
  </si>
  <si>
    <t>+5560968410877</t>
  </si>
  <si>
    <t>garciacecilia@example.com</t>
  </si>
  <si>
    <t>514.936.027-99</t>
  </si>
  <si>
    <t>Davi Luiz Castro</t>
  </si>
  <si>
    <t>Feira Almeida, 67</t>
  </si>
  <si>
    <t>+5594963013689</t>
  </si>
  <si>
    <t>alicemelo@example.net</t>
  </si>
  <si>
    <t>395.421.706-61</t>
  </si>
  <si>
    <t>Maria Fernanda Pinto</t>
  </si>
  <si>
    <t>Viaduto Mendes, 82</t>
  </si>
  <si>
    <t>+55051980064137</t>
  </si>
  <si>
    <t>gustavo20@example.com</t>
  </si>
  <si>
    <t>928.730.415-79</t>
  </si>
  <si>
    <t>Rua Almeida, 523</t>
  </si>
  <si>
    <t>Santos de Sá</t>
  </si>
  <si>
    <t>+5564956545149</t>
  </si>
  <si>
    <t>joao79@example.com</t>
  </si>
  <si>
    <t>690.281.734-04</t>
  </si>
  <si>
    <t>Estrada Hellena Novais, 17</t>
  </si>
  <si>
    <t>+5562951962390</t>
  </si>
  <si>
    <t>eloa16@example.com</t>
  </si>
  <si>
    <t>389.125.460-15</t>
  </si>
  <si>
    <t>Pedro Lucas Guerra</t>
  </si>
  <si>
    <t>+5556922867855</t>
  </si>
  <si>
    <t>sarahgarcia@example.com</t>
  </si>
  <si>
    <t>584.906.213-06</t>
  </si>
  <si>
    <t>Natália Novais</t>
  </si>
  <si>
    <t>Chácara Brayan da Costa, 14</t>
  </si>
  <si>
    <t>+5555938515305</t>
  </si>
  <si>
    <t>liam77@example.com</t>
  </si>
  <si>
    <t>381.590.726-86</t>
  </si>
  <si>
    <t>André Correia</t>
  </si>
  <si>
    <t>Aeroporto de Vargas, 34</t>
  </si>
  <si>
    <t>+5564976827277</t>
  </si>
  <si>
    <t>fpeixoto@example.com</t>
  </si>
  <si>
    <t>901.436.875-57</t>
  </si>
  <si>
    <t>Maysa Viana</t>
  </si>
  <si>
    <t>Loteamento Ana Azevedo, 962</t>
  </si>
  <si>
    <t>+5504983544884</t>
  </si>
  <si>
    <t>gomesisabella@example.net</t>
  </si>
  <si>
    <t>492.013.685-42</t>
  </si>
  <si>
    <t>Daniela Teixeira</t>
  </si>
  <si>
    <t>Aeroporto Dom Sousa</t>
  </si>
  <si>
    <t>Marques de Vasconcelos</t>
  </si>
  <si>
    <t>+5543972677946</t>
  </si>
  <si>
    <t>igorvargas@example.com</t>
  </si>
  <si>
    <t>750.824.916-01</t>
  </si>
  <si>
    <t>Ester Porto</t>
  </si>
  <si>
    <t>Vereda Araújo, 49</t>
  </si>
  <si>
    <t>Barbosa de da Luz</t>
  </si>
  <si>
    <t>+55048903954198</t>
  </si>
  <si>
    <t>qsilveira@example.org</t>
  </si>
  <si>
    <t>809.732.651-59</t>
  </si>
  <si>
    <t>Isis Araújo</t>
  </si>
  <si>
    <t>Conjunto Sara Fernandes, 3</t>
  </si>
  <si>
    <t>+5581961153853</t>
  </si>
  <si>
    <t>isabelly82@example.org</t>
  </si>
  <si>
    <t>197.852.306-86</t>
  </si>
  <si>
    <t>Miguel da Rocha</t>
  </si>
  <si>
    <t>Passarela de Leão, 33</t>
  </si>
  <si>
    <t>+5557943823715</t>
  </si>
  <si>
    <t>scunha@example.org</t>
  </si>
  <si>
    <t>980.637.125-95</t>
  </si>
  <si>
    <t>Dante Novais</t>
  </si>
  <si>
    <t>Colônia Maria Helena Leão, 95</t>
  </si>
  <si>
    <t>Alves de Monteiro</t>
  </si>
  <si>
    <t>+5535999218690</t>
  </si>
  <si>
    <t>zvargas@example.org</t>
  </si>
  <si>
    <t>017.926.485-02</t>
  </si>
  <si>
    <t>Renan Martins</t>
  </si>
  <si>
    <t>Aeroporto Abreu, 81</t>
  </si>
  <si>
    <t>+5545918649406</t>
  </si>
  <si>
    <t>qmoura@example.org</t>
  </si>
  <si>
    <t>871.240.936-78</t>
  </si>
  <si>
    <t>Nicole Cardoso</t>
  </si>
  <si>
    <t>Aeroporto de Barros, 28</t>
  </si>
  <si>
    <t>+5524922503579</t>
  </si>
  <si>
    <t>emilly44@example.org</t>
  </si>
  <si>
    <t>073.985.614-66</t>
  </si>
  <si>
    <t>Francisco Costela</t>
  </si>
  <si>
    <t>Estação Duarte, 81</t>
  </si>
  <si>
    <t>+5556968463340</t>
  </si>
  <si>
    <t>628.347.019-03</t>
  </si>
  <si>
    <t>Ana Clara Pinto</t>
  </si>
  <si>
    <t>Recanto de Rezende, 27</t>
  </si>
  <si>
    <t>+5541979930795</t>
  </si>
  <si>
    <t>637.520.148-90</t>
  </si>
  <si>
    <t>Lagoa de Pereira, 46</t>
  </si>
  <si>
    <t>+5557914365763</t>
  </si>
  <si>
    <t>nathannogueira@example.com</t>
  </si>
  <si>
    <t>215.048.639-33</t>
  </si>
  <si>
    <t>Eduarda Pereira</t>
  </si>
  <si>
    <t>Feira Lopes, 49</t>
  </si>
  <si>
    <t>+5591962342345</t>
  </si>
  <si>
    <t>hrodrigues@example.net</t>
  </si>
  <si>
    <t>801.236.759-95</t>
  </si>
  <si>
    <t>Benício da Rosa</t>
  </si>
  <si>
    <t>Colônia Juliana da Mota, 969</t>
  </si>
  <si>
    <t>+5523912330349</t>
  </si>
  <si>
    <t>mirella15@example.org</t>
  </si>
  <si>
    <t>695.172.048-76</t>
  </si>
  <si>
    <t>Parque Correia, 74</t>
  </si>
  <si>
    <t>+5567999675517</t>
  </si>
  <si>
    <t>ooliveira@example.com</t>
  </si>
  <si>
    <t>210.794.856-94</t>
  </si>
  <si>
    <t>Esplanada Ana Laura Moura, 98</t>
  </si>
  <si>
    <t>+5596950991772</t>
  </si>
  <si>
    <t>carlos-eduardocorreia@example.com</t>
  </si>
  <si>
    <t>480.152.976-30</t>
  </si>
  <si>
    <t>Distrito Ramos, 9</t>
  </si>
  <si>
    <t>+55087973335447</t>
  </si>
  <si>
    <t>liam61@example.net</t>
  </si>
  <si>
    <t>601.327.958-68</t>
  </si>
  <si>
    <t>Henry Gabriel Sampaio</t>
  </si>
  <si>
    <t>Praia de Sá, 25</t>
  </si>
  <si>
    <t>Leão da Mata</t>
  </si>
  <si>
    <t>+5590979008787</t>
  </si>
  <si>
    <t>das-nevesmanuella@example.org</t>
  </si>
  <si>
    <t>285.796.431-55</t>
  </si>
  <si>
    <t>Samuel Gonçalves</t>
  </si>
  <si>
    <t>Condomínio de Almeida, 10</t>
  </si>
  <si>
    <t>+5544915613264</t>
  </si>
  <si>
    <t>gabriel59@example.com</t>
  </si>
  <si>
    <t>149.762.038-40</t>
  </si>
  <si>
    <t>Daniel Vargas</t>
  </si>
  <si>
    <t>Setor Ísis da Mota, 79</t>
  </si>
  <si>
    <t>+55068986830610</t>
  </si>
  <si>
    <t>qnogueira@example.com</t>
  </si>
  <si>
    <t>432.950.876-10</t>
  </si>
  <si>
    <t>Caroline da Paz</t>
  </si>
  <si>
    <t>Aeroporto Maysa Farias, 63</t>
  </si>
  <si>
    <t>+5528985784894</t>
  </si>
  <si>
    <t>aparecidayuri@example.net</t>
  </si>
  <si>
    <t>821.930.456-15</t>
  </si>
  <si>
    <t>Distrito de Barbosa, 28</t>
  </si>
  <si>
    <t>+5576921292838</t>
  </si>
  <si>
    <t>gabrielamoreira@example.net</t>
  </si>
  <si>
    <t>457.930.681-39</t>
  </si>
  <si>
    <t>Raul Viana</t>
  </si>
  <si>
    <t>Morro Câmara, 79</t>
  </si>
  <si>
    <t>+5533991814534</t>
  </si>
  <si>
    <t>vitorsa@example.com</t>
  </si>
  <si>
    <t>096.174.532-07</t>
  </si>
  <si>
    <t>Via da Cruz, 98</t>
  </si>
  <si>
    <t>+5531985883243</t>
  </si>
  <si>
    <t>lara87@example.org</t>
  </si>
  <si>
    <t>394.607.815-00</t>
  </si>
  <si>
    <t>Rodrigo Ferreira</t>
  </si>
  <si>
    <t>Rodovia Théo Vargas, 13</t>
  </si>
  <si>
    <t>+5554950284446</t>
  </si>
  <si>
    <t>aurora27@example.org</t>
  </si>
  <si>
    <t>451.203.687-35</t>
  </si>
  <si>
    <t>Benjamin Dias</t>
  </si>
  <si>
    <t>Condomínio Clara Jesus, 9</t>
  </si>
  <si>
    <t>+5518962015028</t>
  </si>
  <si>
    <t>heloisa73@example.org</t>
  </si>
  <si>
    <t>935.172.840-41</t>
  </si>
  <si>
    <t>Lago de Lima, 7</t>
  </si>
  <si>
    <t>+5501947830088</t>
  </si>
  <si>
    <t>721.945.830-41</t>
  </si>
  <si>
    <t>Pedro Miguel Pinto</t>
  </si>
  <si>
    <t>Estrada Juliana das Neves, 522</t>
  </si>
  <si>
    <t>Mendonça do Campo</t>
  </si>
  <si>
    <t>+55076969853026</t>
  </si>
  <si>
    <t>enzo-gabriel40@example.com</t>
  </si>
  <si>
    <t>285.376.091-02</t>
  </si>
  <si>
    <t>Lucca Costa</t>
  </si>
  <si>
    <t>Recanto de Macedo, 41</t>
  </si>
  <si>
    <t>+5562909560248</t>
  </si>
  <si>
    <t>wvargas@example.org</t>
  </si>
  <si>
    <t>571.694.028-58</t>
  </si>
  <si>
    <t>Favela Benjamim Costela, 312</t>
  </si>
  <si>
    <t>+5524906465126</t>
  </si>
  <si>
    <t>rodrigo61@example.net</t>
  </si>
  <si>
    <t>894.562.301-98</t>
  </si>
  <si>
    <t>Emilly Brito</t>
  </si>
  <si>
    <t>Feira Matheus Cassiano, 339</t>
  </si>
  <si>
    <t>+55030984351505</t>
  </si>
  <si>
    <t>isaque67@example.net</t>
  </si>
  <si>
    <t>591.076.342-34</t>
  </si>
  <si>
    <t>Conjunto Vicente Castro, 16</t>
  </si>
  <si>
    <t>+55008950300101</t>
  </si>
  <si>
    <t>rezendejoaquim@example.com</t>
  </si>
  <si>
    <t xml:space="preserve"> Agradeço pela atenção e cuidado durante o atendimento</t>
  </si>
  <si>
    <t>018.653.249-06</t>
  </si>
  <si>
    <t>Bella Carvalho</t>
  </si>
  <si>
    <t>Jardim de Vieira, 53</t>
  </si>
  <si>
    <t>+5539906596453</t>
  </si>
  <si>
    <t>pribeiro@example.org</t>
  </si>
  <si>
    <t>301.978.426-31</t>
  </si>
  <si>
    <t>Miguel da Conceição</t>
  </si>
  <si>
    <t>Sítio da Cruz, 340</t>
  </si>
  <si>
    <t>Sampaio de Porto</t>
  </si>
  <si>
    <t>+5554969874911</t>
  </si>
  <si>
    <t>hvieira@example.com</t>
  </si>
  <si>
    <t>915.028.463-06</t>
  </si>
  <si>
    <t>João Lucas Rios</t>
  </si>
  <si>
    <t>Passarela Costela, 4</t>
  </si>
  <si>
    <t>+5515966859081</t>
  </si>
  <si>
    <t>luiz-felipe70@example.net</t>
  </si>
  <si>
    <t>536.012.498-98</t>
  </si>
  <si>
    <t>Nicole Moreira</t>
  </si>
  <si>
    <t>Estrada de Porto, 19</t>
  </si>
  <si>
    <t>+5501961335230</t>
  </si>
  <si>
    <t>das-nevesjose-miguel@example.net</t>
  </si>
  <si>
    <t>357.409.216-43</t>
  </si>
  <si>
    <t>Feira da Paz, 6</t>
  </si>
  <si>
    <t>+5568994376732</t>
  </si>
  <si>
    <t>britohenrique@example.com</t>
  </si>
  <si>
    <t>213.657.984-37</t>
  </si>
  <si>
    <t>Maria Liz Peixoto</t>
  </si>
  <si>
    <t>Trevo de Andrade, 69</t>
  </si>
  <si>
    <t>+5516970579436</t>
  </si>
  <si>
    <t>047.852.369-65</t>
  </si>
  <si>
    <t>Rhavi da Cruz</t>
  </si>
  <si>
    <t>Morro da Luz, 74</t>
  </si>
  <si>
    <t>+5524994588426</t>
  </si>
  <si>
    <t>azevedocecilia@example.net</t>
  </si>
  <si>
    <t>092.486.315-33</t>
  </si>
  <si>
    <t>Igor Teixeira</t>
  </si>
  <si>
    <t>Setor de Moreira, 350</t>
  </si>
  <si>
    <t>Fernandes Verde</t>
  </si>
  <si>
    <t>+55002942286116</t>
  </si>
  <si>
    <t>pmacedo@example.net</t>
  </si>
  <si>
    <t>805.762.934-74</t>
  </si>
  <si>
    <t>Liam Ferreira</t>
  </si>
  <si>
    <t>Residencial Maria Isis Sá, 353</t>
  </si>
  <si>
    <t>+5574983789950</t>
  </si>
  <si>
    <t>milena27@example.org</t>
  </si>
  <si>
    <t>196.348.052-05</t>
  </si>
  <si>
    <t>Conjunto Leão, 9</t>
  </si>
  <si>
    <t>+5584939146650</t>
  </si>
  <si>
    <t>sararezende@example.org</t>
  </si>
  <si>
    <t>834.510.962-42</t>
  </si>
  <si>
    <t>Noah Viana</t>
  </si>
  <si>
    <t>Parque de da Cruz, 77</t>
  </si>
  <si>
    <t>+5509916102445</t>
  </si>
  <si>
    <t>rochaana-beatriz@example.com</t>
  </si>
  <si>
    <t>650.723.814-71</t>
  </si>
  <si>
    <t>Nina da Paz</t>
  </si>
  <si>
    <t>Chácara de Rocha, 11</t>
  </si>
  <si>
    <t>+5545900432282</t>
  </si>
  <si>
    <t>da-rochafernando@example.com</t>
  </si>
  <si>
    <t>417.509.368-01</t>
  </si>
  <si>
    <t>Pedro Henrique Almeida</t>
  </si>
  <si>
    <t>Vila Lorena Aragão, 48</t>
  </si>
  <si>
    <t>+5563984739371</t>
  </si>
  <si>
    <t>montenegroaurora@example.com</t>
  </si>
  <si>
    <t>705.194.368-57</t>
  </si>
  <si>
    <t>Maya Freitas</t>
  </si>
  <si>
    <t>Chácara Bianca Pinto, 4</t>
  </si>
  <si>
    <t>+5501919536229</t>
  </si>
  <si>
    <t>bellapeixoto@example.net</t>
  </si>
  <si>
    <t>541.973.802-32</t>
  </si>
  <si>
    <t>Alexia da Cunha</t>
  </si>
  <si>
    <t>Favela Machado, 901</t>
  </si>
  <si>
    <t>+55051998661562</t>
  </si>
  <si>
    <t>yago60@example.net</t>
  </si>
  <si>
    <t>917.063.842-03</t>
  </si>
  <si>
    <t>Chácara de Cavalcanti</t>
  </si>
  <si>
    <t>+5526992232593</t>
  </si>
  <si>
    <t>vicente20@example.net</t>
  </si>
  <si>
    <t>154.762.983-55</t>
  </si>
  <si>
    <t>Bruno Oliveira</t>
  </si>
  <si>
    <t>Jardim de Carvalho</t>
  </si>
  <si>
    <t>+5526994624322</t>
  </si>
  <si>
    <t>carvalholevi@example.net</t>
  </si>
  <si>
    <t>720.183.954-32</t>
  </si>
  <si>
    <t>Residencial Dom Borges, 551</t>
  </si>
  <si>
    <t>Cirino Alegre</t>
  </si>
  <si>
    <t>+5507940600137</t>
  </si>
  <si>
    <t>gabriellymonteiro@example.com</t>
  </si>
  <si>
    <t xml:space="preserve"> O atendimento online foi tão bom quanto o presencial, muito eficiente!</t>
  </si>
  <si>
    <t>124.569.780-30</t>
  </si>
  <si>
    <t>Loteamento da Paz, 82</t>
  </si>
  <si>
    <t>+5508929563621</t>
  </si>
  <si>
    <t>rhavisantos@example.net</t>
  </si>
  <si>
    <t>129.435.680-15</t>
  </si>
  <si>
    <t>Arthur Miguel Machado</t>
  </si>
  <si>
    <t>Largo Brito, 42</t>
  </si>
  <si>
    <t>Almeida dos Dourados</t>
  </si>
  <si>
    <t>+5505903764087</t>
  </si>
  <si>
    <t>manuellapereira@example.org</t>
  </si>
  <si>
    <t>708.162.394-87</t>
  </si>
  <si>
    <t>Beatriz Aparecida</t>
  </si>
  <si>
    <t>Estação da Rosa, 66</t>
  </si>
  <si>
    <t>da Rocha de Caldeira</t>
  </si>
  <si>
    <t>+5516942308459</t>
  </si>
  <si>
    <t>heloisaaragao@example.com</t>
  </si>
  <si>
    <t>760.452.139-80</t>
  </si>
  <si>
    <t>Conjunto de da Paz, 24</t>
  </si>
  <si>
    <t>+5514949282362</t>
  </si>
  <si>
    <t>maria-lizguerra@example.org</t>
  </si>
  <si>
    <t>302.481.659-33</t>
  </si>
  <si>
    <t>Emanuella Martins</t>
  </si>
  <si>
    <t>Chácara de da Mata, 95</t>
  </si>
  <si>
    <t>+5598982993667</t>
  </si>
  <si>
    <t>diasoliver@example.net</t>
  </si>
  <si>
    <t>784.632.915-46</t>
  </si>
  <si>
    <t>Valentina Aparecida</t>
  </si>
  <si>
    <t>Feira de Silva, 7</t>
  </si>
  <si>
    <t>+5592990792728</t>
  </si>
  <si>
    <t>carolinaborges@example.net</t>
  </si>
  <si>
    <t>837.491.052-60</t>
  </si>
  <si>
    <t>Calebe Aparecida</t>
  </si>
  <si>
    <t>Sítio de Rios, 187</t>
  </si>
  <si>
    <t>+5513920802624</t>
  </si>
  <si>
    <t>milena68@example.org</t>
  </si>
  <si>
    <t>735.241.869-55</t>
  </si>
  <si>
    <t>Brayan Barbosa</t>
  </si>
  <si>
    <t>Área Nunes, 49</t>
  </si>
  <si>
    <t>+5531980478762</t>
  </si>
  <si>
    <t>alexia59@example.net</t>
  </si>
  <si>
    <t>263.104.957-80</t>
  </si>
  <si>
    <t>Maria Vitória da Costa</t>
  </si>
  <si>
    <t>Ladeira Arthur Gabriel Duarte, 908</t>
  </si>
  <si>
    <t>+5539903968091</t>
  </si>
  <si>
    <t>theodorosilva@example.net</t>
  </si>
  <si>
    <t>521.839.460-24</t>
  </si>
  <si>
    <t>Ana Laura Aparecida</t>
  </si>
  <si>
    <t>Sítio Borges, 77</t>
  </si>
  <si>
    <t>+55020956465610</t>
  </si>
  <si>
    <t>allanaandrade@example.com</t>
  </si>
  <si>
    <t>127.653.498-19</t>
  </si>
  <si>
    <t>Asafe Duarte</t>
  </si>
  <si>
    <t>Passarela de Nascimento, 869</t>
  </si>
  <si>
    <t>+5540939237741</t>
  </si>
  <si>
    <t>cavalcantejulia@example.org</t>
  </si>
  <si>
    <t>174.509.683-39</t>
  </si>
  <si>
    <t>Ana Julia Melo</t>
  </si>
  <si>
    <t>Viaduto de Sá, 353</t>
  </si>
  <si>
    <t>Andrade do Amparo</t>
  </si>
  <si>
    <t>+5564952313143</t>
  </si>
  <si>
    <t>236.179.845-09</t>
  </si>
  <si>
    <t>Jardim Sampaio, 93</t>
  </si>
  <si>
    <t>+55048973259569</t>
  </si>
  <si>
    <t>pgarcia@example.org</t>
  </si>
  <si>
    <t>452.308.619-24</t>
  </si>
  <si>
    <t>Travessa Eloah Melo</t>
  </si>
  <si>
    <t>da Conceição de Sales</t>
  </si>
  <si>
    <t>+5512983348138</t>
  </si>
  <si>
    <t>barbarasiqueira@example.com</t>
  </si>
  <si>
    <t>289.547.063-47</t>
  </si>
  <si>
    <t>Beatriz da Mata</t>
  </si>
  <si>
    <t>Setor Porto, 40</t>
  </si>
  <si>
    <t>+5574929627536</t>
  </si>
  <si>
    <t>agatharodrigues@example.com</t>
  </si>
  <si>
    <t>034.852.976-74</t>
  </si>
  <si>
    <t>Apollo Peixoto</t>
  </si>
  <si>
    <t>Sítio Cavalcante, 53</t>
  </si>
  <si>
    <t>+5596950711508</t>
  </si>
  <si>
    <t>gabriel21@example.com</t>
  </si>
  <si>
    <t>509.387.246-65</t>
  </si>
  <si>
    <t>Mathias Silveira</t>
  </si>
  <si>
    <t>Área Ana Vitória Câmara, 2</t>
  </si>
  <si>
    <t>Pereira de Almeida</t>
  </si>
  <si>
    <t>+5575924475341</t>
  </si>
  <si>
    <t>lda-paz@example.com</t>
  </si>
  <si>
    <t>274.039.816-69</t>
  </si>
  <si>
    <t>Cauê Silveira</t>
  </si>
  <si>
    <t>Campo de Leão, 490</t>
  </si>
  <si>
    <t>Costa do Campo</t>
  </si>
  <si>
    <t>+5545992001929</t>
  </si>
  <si>
    <t>isa@example.org</t>
  </si>
  <si>
    <t>725.981.463-28</t>
  </si>
  <si>
    <t>Isaque Barbosa</t>
  </si>
  <si>
    <t>Rodovia de Cirino, 928</t>
  </si>
  <si>
    <t>+5500964496179</t>
  </si>
  <si>
    <t>raelsilveira@example.org</t>
  </si>
  <si>
    <t>691.054.783-75</t>
  </si>
  <si>
    <t>Lorenzo Araújo</t>
  </si>
  <si>
    <t>Estação Isis Camargo, 22</t>
  </si>
  <si>
    <t>+5514959208371</t>
  </si>
  <si>
    <t>mirellacamara@example.net</t>
  </si>
  <si>
    <t>875.024.316-08</t>
  </si>
  <si>
    <t>Maria Alice Vasconcelos</t>
  </si>
  <si>
    <t>Condomínio de Campos, 272</t>
  </si>
  <si>
    <t>+5572998967772</t>
  </si>
  <si>
    <t>davi-miguel13@example.org</t>
  </si>
  <si>
    <t>087.321.495-14</t>
  </si>
  <si>
    <t>Heloísa Fogaça</t>
  </si>
  <si>
    <t>Fazenda Pedro Henrique Araújo, 531</t>
  </si>
  <si>
    <t>+5538962143604</t>
  </si>
  <si>
    <t>josecaldeira@example.org</t>
  </si>
  <si>
    <t>705.432.689-00</t>
  </si>
  <si>
    <t>Laura da Conceição</t>
  </si>
  <si>
    <t>Chácara Pacheco, 21</t>
  </si>
  <si>
    <t>+5580992455263</t>
  </si>
  <si>
    <t>ian64@example.net</t>
  </si>
  <si>
    <t>169.325.870-68</t>
  </si>
  <si>
    <t>Vila Raquel Cirino, 5</t>
  </si>
  <si>
    <t>+5571983318586</t>
  </si>
  <si>
    <t>maya96@example.com</t>
  </si>
  <si>
    <t>794.108.352-32</t>
  </si>
  <si>
    <t>Amanda Pimenta</t>
  </si>
  <si>
    <t>Estação Novais, 77</t>
  </si>
  <si>
    <t>+55074979384658</t>
  </si>
  <si>
    <t>joao-guilherme22@example.org</t>
  </si>
  <si>
    <t>853.706.291-02</t>
  </si>
  <si>
    <t>Allana da Costa</t>
  </si>
  <si>
    <t>Loteamento Camargo, 1</t>
  </si>
  <si>
    <t>+5567951945663</t>
  </si>
  <si>
    <t>britoalana@example.net</t>
  </si>
  <si>
    <t>395.842.610-70</t>
  </si>
  <si>
    <t>Emanuella Teixeira</t>
  </si>
  <si>
    <t>Vale Catarina Mendes, 79</t>
  </si>
  <si>
    <t>+55038978349264</t>
  </si>
  <si>
    <t>souzahenry@example.net</t>
  </si>
  <si>
    <t>180.265.974-94</t>
  </si>
  <si>
    <t>Bernardo Cirino</t>
  </si>
  <si>
    <t>Passarela Leandro Sampaio, 88</t>
  </si>
  <si>
    <t>das Neves de Jesus</t>
  </si>
  <si>
    <t>+5511977492739</t>
  </si>
  <si>
    <t>thales72@example.com</t>
  </si>
  <si>
    <t>340.976.125-06</t>
  </si>
  <si>
    <t>Maria Júlia Moura</t>
  </si>
  <si>
    <t>Rua João Pastor</t>
  </si>
  <si>
    <t>Santos de da Luz</t>
  </si>
  <si>
    <t>+5543984614491</t>
  </si>
  <si>
    <t>481.632.097-04</t>
  </si>
  <si>
    <t>Matheus Oliveira</t>
  </si>
  <si>
    <t>Largo Maria Júlia Borges, 35</t>
  </si>
  <si>
    <t>+5576990547858</t>
  </si>
  <si>
    <t>laisvieira@example.com</t>
  </si>
  <si>
    <t>534.082.967-74</t>
  </si>
  <si>
    <t>Sofia Monteiro</t>
  </si>
  <si>
    <t>Rodovia da Conceição, 1</t>
  </si>
  <si>
    <t>+5504935937732</t>
  </si>
  <si>
    <t>luarasouza@example.com</t>
  </si>
  <si>
    <t>152.078.496-11</t>
  </si>
  <si>
    <t>Luiz Fernando Ribeiro</t>
  </si>
  <si>
    <t>Trecho Mendonça, 16</t>
  </si>
  <si>
    <t>+5557934035413</t>
  </si>
  <si>
    <t>daniel35@example.org</t>
  </si>
  <si>
    <t>327.869.015-02</t>
  </si>
  <si>
    <t>Davi Miguel Costela</t>
  </si>
  <si>
    <t>Alameda de Farias</t>
  </si>
  <si>
    <t>+5569947389537</t>
  </si>
  <si>
    <t>460.173.895-48</t>
  </si>
  <si>
    <t>Lago Correia, 8</t>
  </si>
  <si>
    <t>Martins Paulista</t>
  </si>
  <si>
    <t>+5523918342955</t>
  </si>
  <si>
    <t>yannascimento@example.net</t>
  </si>
  <si>
    <t>624.019.758-02</t>
  </si>
  <si>
    <t>Pedro Gomes</t>
  </si>
  <si>
    <t>Lago de Gomes, 75</t>
  </si>
  <si>
    <t>+5508945783855</t>
  </si>
  <si>
    <t>jnovais@example.com</t>
  </si>
  <si>
    <t>460.592.817-02</t>
  </si>
  <si>
    <t>Renan Barros</t>
  </si>
  <si>
    <t>Setor de Martins, 210</t>
  </si>
  <si>
    <t>+55053960604481</t>
  </si>
  <si>
    <t>azevedojoao@example.com</t>
  </si>
  <si>
    <t>813.465.027-90</t>
  </si>
  <si>
    <t>Luísa Lopes</t>
  </si>
  <si>
    <t>Viaduto Maysa Brito, 754</t>
  </si>
  <si>
    <t>+55095912920877</t>
  </si>
  <si>
    <t>igorbarros@example.com</t>
  </si>
  <si>
    <t>537.648.012-71</t>
  </si>
  <si>
    <t>Ian Nogueira</t>
  </si>
  <si>
    <t>Recanto João Guilherme Pacheco, 23</t>
  </si>
  <si>
    <t>+5519960259456</t>
  </si>
  <si>
    <t>giovanna15@example.net</t>
  </si>
  <si>
    <t>832.406.719-13</t>
  </si>
  <si>
    <t>Gabriel Moura</t>
  </si>
  <si>
    <t>Conjunto Léo Novais</t>
  </si>
  <si>
    <t>Silveira de Pires</t>
  </si>
  <si>
    <t>+5583947168995</t>
  </si>
  <si>
    <t>joao-pedromoreira@example.com</t>
  </si>
  <si>
    <t>986.450.271-94</t>
  </si>
  <si>
    <t>Parque Hellena Duarte, 90</t>
  </si>
  <si>
    <t>Azevedo do Oeste</t>
  </si>
  <si>
    <t>+5572900120660</t>
  </si>
  <si>
    <t>maria-alice18@example.org</t>
  </si>
  <si>
    <t>580.394.127-14</t>
  </si>
  <si>
    <t>Bryan Rocha</t>
  </si>
  <si>
    <t>Vereda Benício Lopes, 13</t>
  </si>
  <si>
    <t>+5556986637513</t>
  </si>
  <si>
    <t>laisrodrigues@example.org</t>
  </si>
  <si>
    <t>780.364.512-71</t>
  </si>
  <si>
    <t>João Pedro da Mota</t>
  </si>
  <si>
    <t>Lago Laís da Conceição</t>
  </si>
  <si>
    <t>+5584943261122</t>
  </si>
  <si>
    <t>andrademelina@example.net</t>
  </si>
  <si>
    <t>438.625.907-47</t>
  </si>
  <si>
    <t>Fazenda Ana Liz Silveira, 15</t>
  </si>
  <si>
    <t>Vasconcelos de Alves</t>
  </si>
  <si>
    <t>+5530980629750</t>
  </si>
  <si>
    <t>jbarros@example.org</t>
  </si>
  <si>
    <t>143.286.095-05</t>
  </si>
  <si>
    <t>Daniela Pinto</t>
  </si>
  <si>
    <t>Núcleo de Viana, 57</t>
  </si>
  <si>
    <t>Marques de Santos</t>
  </si>
  <si>
    <t>+5545915146822</t>
  </si>
  <si>
    <t>rodrigovasconcelos@example.com</t>
  </si>
  <si>
    <t>704.156.328-62</t>
  </si>
  <si>
    <t>Sara Barbosa</t>
  </si>
  <si>
    <t>Alameda de Santos, 118</t>
  </si>
  <si>
    <t>+55001905147700</t>
  </si>
  <si>
    <t>pachecorebeca@example.org</t>
  </si>
  <si>
    <t>457.203.819-88</t>
  </si>
  <si>
    <t>Ana Sophia Pinto</t>
  </si>
  <si>
    <t>Passarela Maria Helena Cavalcante, 5</t>
  </si>
  <si>
    <t>Martins das Flores</t>
  </si>
  <si>
    <t>+5500910118500</t>
  </si>
  <si>
    <t>maria-clarasouza@example.com</t>
  </si>
  <si>
    <t>749.052.863-10</t>
  </si>
  <si>
    <t>Trevo de Ribeiro, 27</t>
  </si>
  <si>
    <t>+55023925203275</t>
  </si>
  <si>
    <t>joaquim67@example.com</t>
  </si>
  <si>
    <t>163.908.542-42</t>
  </si>
  <si>
    <t>Ana Lívia Costa</t>
  </si>
  <si>
    <t>Vereda Pinto</t>
  </si>
  <si>
    <t>+5524919417909</t>
  </si>
  <si>
    <t>piresvitor-hugo@example.org</t>
  </si>
  <si>
    <t>108.679.523-77</t>
  </si>
  <si>
    <t>Emilly Leão</t>
  </si>
  <si>
    <t>Esplanada Fogaça, 549</t>
  </si>
  <si>
    <t>+5571914321306</t>
  </si>
  <si>
    <t>kaique85@example.com</t>
  </si>
  <si>
    <t>073.692.581-30</t>
  </si>
  <si>
    <t>Rael Mendes</t>
  </si>
  <si>
    <t>Conjunto Mirella Peixoto</t>
  </si>
  <si>
    <t>da Luz de Sales</t>
  </si>
  <si>
    <t>+5547926605061</t>
  </si>
  <si>
    <t>catarina81@example.net</t>
  </si>
  <si>
    <t>725.689.431-73</t>
  </si>
  <si>
    <t>Theo Castro</t>
  </si>
  <si>
    <t>+5593930905186</t>
  </si>
  <si>
    <t>920.375.641-80</t>
  </si>
  <si>
    <t>Thiago Cardoso</t>
  </si>
  <si>
    <t>Vila de Pacheco, 47</t>
  </si>
  <si>
    <t>Caldeira Paulista</t>
  </si>
  <si>
    <t>+5550909120645</t>
  </si>
  <si>
    <t>yurifogaca@example.net</t>
  </si>
  <si>
    <t>056.387.142-35</t>
  </si>
  <si>
    <t>Praia de Camargo</t>
  </si>
  <si>
    <t>+5504938225596</t>
  </si>
  <si>
    <t>rafaela50@example.net</t>
  </si>
  <si>
    <t>670.983.412-31</t>
  </si>
  <si>
    <t>Camila Barbosa</t>
  </si>
  <si>
    <t>Vereda de Oliveira, 747</t>
  </si>
  <si>
    <t>Garcia de Montenegro</t>
  </si>
  <si>
    <t>+5508953006566</t>
  </si>
  <si>
    <t>maria-luizasa@example.net</t>
  </si>
  <si>
    <t>368.590.712-30</t>
  </si>
  <si>
    <t>Aeroporto Cavalcanti, 764</t>
  </si>
  <si>
    <t>+5591979194499</t>
  </si>
  <si>
    <t>igor40@example.com</t>
  </si>
  <si>
    <t>047.692.358-10</t>
  </si>
  <si>
    <t>Ana Sampaio</t>
  </si>
  <si>
    <t>Trecho Ana Vitória Montenegro</t>
  </si>
  <si>
    <t>+5524920199773</t>
  </si>
  <si>
    <t>lorena32@example.com</t>
  </si>
  <si>
    <t>126.430.985-60</t>
  </si>
  <si>
    <t>Anthony Gabriel da Cunha</t>
  </si>
  <si>
    <t>Área Luísa Costa, 247</t>
  </si>
  <si>
    <t>+5558965216981</t>
  </si>
  <si>
    <t>correiadaniela@example.com</t>
  </si>
  <si>
    <t>918.307.254-32</t>
  </si>
  <si>
    <t>Ravy Jesus</t>
  </si>
  <si>
    <t>Rodovia Matheus Câmara, 31</t>
  </si>
  <si>
    <t>Cardoso de Minas</t>
  </si>
  <si>
    <t>+55099987233904</t>
  </si>
  <si>
    <t>maria-eduarda66@example.com</t>
  </si>
  <si>
    <t>145.789.632-09</t>
  </si>
  <si>
    <t>Davi Luiz Nascimento</t>
  </si>
  <si>
    <t>Viela Silveira, 4</t>
  </si>
  <si>
    <t>+5537968465308</t>
  </si>
  <si>
    <t>maria-flor47@example.com</t>
  </si>
  <si>
    <t>632.459.108-51</t>
  </si>
  <si>
    <t>Ian da Costa</t>
  </si>
  <si>
    <t>Loteamento Camargo, 3</t>
  </si>
  <si>
    <t>+5576973006865</t>
  </si>
  <si>
    <t>anthony-gabriel51@example.net</t>
  </si>
  <si>
    <t>261.478.039-13</t>
  </si>
  <si>
    <t>Largo de Cunha, 34</t>
  </si>
  <si>
    <t>+5563929544772</t>
  </si>
  <si>
    <t>barrosnatalia@example.org</t>
  </si>
  <si>
    <t>513.072.486-08</t>
  </si>
  <si>
    <t>Danilo Nunes</t>
  </si>
  <si>
    <t>Estrada João Monteiro, 61</t>
  </si>
  <si>
    <t>Pacheco das Flores</t>
  </si>
  <si>
    <t>+5567944710444</t>
  </si>
  <si>
    <t>nfernandes@example.org</t>
  </si>
  <si>
    <t>439.271.865-46</t>
  </si>
  <si>
    <t>Maria Cecília Teixeira</t>
  </si>
  <si>
    <t>Pátio Martins, 29</t>
  </si>
  <si>
    <t>Azevedo do Galho</t>
  </si>
  <si>
    <t>+5550978105581</t>
  </si>
  <si>
    <t>lunna35@example.com</t>
  </si>
  <si>
    <t>016.348.927-04</t>
  </si>
  <si>
    <t>Aeroporto de Marques, 47</t>
  </si>
  <si>
    <t>+5526968815445</t>
  </si>
  <si>
    <t>maria-flor23@example.org</t>
  </si>
  <si>
    <t>180.253.794-50</t>
  </si>
  <si>
    <t>Distrito Henry Gabriel Novais, 53</t>
  </si>
  <si>
    <t>+5509902277692</t>
  </si>
  <si>
    <t>antonioaragao@example.net</t>
  </si>
  <si>
    <t>729.684.301-22</t>
  </si>
  <si>
    <t>Ladeira Davi Lucca Rodrigues, 970</t>
  </si>
  <si>
    <t>+5520918901704</t>
  </si>
  <si>
    <t>danielbarros@example.org</t>
  </si>
  <si>
    <t>402.837.516-90</t>
  </si>
  <si>
    <t>Isaac Cunha</t>
  </si>
  <si>
    <t>Conjunto Pedro Miguel Caldeira</t>
  </si>
  <si>
    <t>+55064902915887</t>
  </si>
  <si>
    <t>ecostela@example.org</t>
  </si>
  <si>
    <t>742.631.809-50</t>
  </si>
  <si>
    <t>Enrico Martins</t>
  </si>
  <si>
    <t>Alameda de Mendes, 29</t>
  </si>
  <si>
    <t>+5572986910558</t>
  </si>
  <si>
    <t>montenegrojoao@example.org</t>
  </si>
  <si>
    <t>280.936.514-89</t>
  </si>
  <si>
    <t>Murilo Vieira</t>
  </si>
  <si>
    <t>Largo Júlia Cardoso, 6</t>
  </si>
  <si>
    <t>+5585916155132</t>
  </si>
  <si>
    <t>sofia25@example.org</t>
  </si>
  <si>
    <t>643.572.809-74</t>
  </si>
  <si>
    <t>Brenda Costela</t>
  </si>
  <si>
    <t>Feira Yago Ribeiro, 6</t>
  </si>
  <si>
    <t>+5564987744185</t>
  </si>
  <si>
    <t>portocatarina@example.com</t>
  </si>
  <si>
    <t>487.059.613-00</t>
  </si>
  <si>
    <t>Isaque Dias</t>
  </si>
  <si>
    <t>Passarela de Oliveira, 2</t>
  </si>
  <si>
    <t>Silva de Moreira</t>
  </si>
  <si>
    <t>+5584999782842</t>
  </si>
  <si>
    <t>emanuel73@example.org</t>
  </si>
  <si>
    <t>153.892.046-89</t>
  </si>
  <si>
    <t>Josué Montenegro</t>
  </si>
  <si>
    <t>Travessa Pereira, 85</t>
  </si>
  <si>
    <t>+55057991542102</t>
  </si>
  <si>
    <t>nmontenegro@example.org</t>
  </si>
  <si>
    <t>670.142.853-35</t>
  </si>
  <si>
    <t>Samuel Viana</t>
  </si>
  <si>
    <t>Conjunto Vasconcelos, 60</t>
  </si>
  <si>
    <t>Cavalcante de Cunha</t>
  </si>
  <si>
    <t>+55072944857651</t>
  </si>
  <si>
    <t>173.905.684-10</t>
  </si>
  <si>
    <t>Bella Ramos</t>
  </si>
  <si>
    <t>Rua de Barbosa</t>
  </si>
  <si>
    <t>+55031919507542</t>
  </si>
  <si>
    <t>ribeirobeatriz@example.org</t>
  </si>
  <si>
    <t>942.683.157-64</t>
  </si>
  <si>
    <t>Gabriela Azevedo</t>
  </si>
  <si>
    <t>Estrada da Conceição, 66</t>
  </si>
  <si>
    <t>+5563910340183</t>
  </si>
  <si>
    <t>isabelly29@example.com</t>
  </si>
  <si>
    <t>602.143.795-07</t>
  </si>
  <si>
    <t>Maria Sophia Aparecida</t>
  </si>
  <si>
    <t>Largo Lara Dias, 31</t>
  </si>
  <si>
    <t>+5520927109044</t>
  </si>
  <si>
    <t>calebe32@example.org</t>
  </si>
  <si>
    <t>610.834.752-07</t>
  </si>
  <si>
    <t>Setor de Gonçalves, 78</t>
  </si>
  <si>
    <t>+55011927478838</t>
  </si>
  <si>
    <t>crezende@example.net</t>
  </si>
  <si>
    <t>290.314.678-04</t>
  </si>
  <si>
    <t>Bárbara Peixoto</t>
  </si>
  <si>
    <t>Campo Ribeiro, 82</t>
  </si>
  <si>
    <t>+5527913629826</t>
  </si>
  <si>
    <t>vieiramaria-sophia@example.net</t>
  </si>
  <si>
    <t>472.031.859-23</t>
  </si>
  <si>
    <t>Yuri Abreu</t>
  </si>
  <si>
    <t>Conjunto João Miguel da Paz, 52</t>
  </si>
  <si>
    <t>+5575907170572</t>
  </si>
  <si>
    <t>martinsana-vitoria@example.net</t>
  </si>
  <si>
    <t>167.892.304-40</t>
  </si>
  <si>
    <t>Ana Luiza Pereira</t>
  </si>
  <si>
    <t>Vila Davi Miguel Teixeira, 13</t>
  </si>
  <si>
    <t>+55077958232231</t>
  </si>
  <si>
    <t>araujomarcela@example.org</t>
  </si>
  <si>
    <t>408.973.651-00</t>
  </si>
  <si>
    <t>Rebeca Freitas</t>
  </si>
  <si>
    <t>Colônia Mirella Campos, 81</t>
  </si>
  <si>
    <t>+5517949225135</t>
  </si>
  <si>
    <t>leonardo97@example.net</t>
  </si>
  <si>
    <t>910.746.358-84</t>
  </si>
  <si>
    <t>Vinicius Sales</t>
  </si>
  <si>
    <t>Avenida Almeida, 643</t>
  </si>
  <si>
    <t>Cirino de da Paz</t>
  </si>
  <si>
    <t>+5512909974383</t>
  </si>
  <si>
    <t>leonardoramos@example.com</t>
  </si>
  <si>
    <t>893.761.045-01</t>
  </si>
  <si>
    <t>Trecho de Cirino, 76</t>
  </si>
  <si>
    <t>+55031957375633</t>
  </si>
  <si>
    <t>larissa38@example.com</t>
  </si>
  <si>
    <t>208.369.415-51</t>
  </si>
  <si>
    <t>Largo Borges, 32</t>
  </si>
  <si>
    <t>+5585957599342</t>
  </si>
  <si>
    <t>vrodrigues@example.net</t>
  </si>
  <si>
    <t>812.639.405-60</t>
  </si>
  <si>
    <t>João Guilherme Pacheco</t>
  </si>
  <si>
    <t>Viaduto Gomes, 9</t>
  </si>
  <si>
    <t>Lopes de Pereira</t>
  </si>
  <si>
    <t>+5593919575479</t>
  </si>
  <si>
    <t>noahsantos@example.org</t>
  </si>
  <si>
    <t>034.279.185-05</t>
  </si>
  <si>
    <t>Beatriz Cassiano</t>
  </si>
  <si>
    <t>Jardim Vinícius Montenegro, 98</t>
  </si>
  <si>
    <t>+5552983839100</t>
  </si>
  <si>
    <t>costabella@example.net</t>
  </si>
  <si>
    <t>921.730.468-96</t>
  </si>
  <si>
    <t>Leandro Sousa</t>
  </si>
  <si>
    <t>Estação Barros, 39</t>
  </si>
  <si>
    <t>+5556946118527</t>
  </si>
  <si>
    <t>arthur-miguel15@example.com</t>
  </si>
  <si>
    <t>574.819.236-55</t>
  </si>
  <si>
    <t>Ravi Lucca Ribeiro</t>
  </si>
  <si>
    <t>Recanto Leão, 51</t>
  </si>
  <si>
    <t>+55070969159193</t>
  </si>
  <si>
    <t>lopesluiz-otavio@example.net</t>
  </si>
  <si>
    <t>345.012.876-08</t>
  </si>
  <si>
    <t>Heloísa Andrade</t>
  </si>
  <si>
    <t>Loteamento Moreira</t>
  </si>
  <si>
    <t>+5547939203677</t>
  </si>
  <si>
    <t>mariana07@example.org</t>
  </si>
  <si>
    <t>215.837.409-88</t>
  </si>
  <si>
    <t>Enzo Rocha</t>
  </si>
  <si>
    <t>Estação Anthony Gabriel da Paz, 256</t>
  </si>
  <si>
    <t>+5555932498012</t>
  </si>
  <si>
    <t>vitor-gabriel09@example.net</t>
  </si>
  <si>
    <t>802.491.637-13</t>
  </si>
  <si>
    <t>Melissa Peixoto</t>
  </si>
  <si>
    <t>Vila de da Cruz, 20</t>
  </si>
  <si>
    <t>da Rocha Alegre</t>
  </si>
  <si>
    <t>+5502931180382</t>
  </si>
  <si>
    <t>da-pazjoaquim@example.org</t>
  </si>
  <si>
    <t>189.302.564-06</t>
  </si>
  <si>
    <t>Daniela Duarte</t>
  </si>
  <si>
    <t>Área Diogo Leão, 72</t>
  </si>
  <si>
    <t>+55091979275529</t>
  </si>
  <si>
    <t>580.369.147-00</t>
  </si>
  <si>
    <t>Mirella da Cruz</t>
  </si>
  <si>
    <t>Viela Rocha, 72</t>
  </si>
  <si>
    <t>+55031968235187</t>
  </si>
  <si>
    <t>fernandamacedo@example.net</t>
  </si>
  <si>
    <t>587.149.302-50</t>
  </si>
  <si>
    <t>Ana Clara Jesus</t>
  </si>
  <si>
    <t>Setor de Cavalcanti, 13</t>
  </si>
  <si>
    <t>+5590943511847</t>
  </si>
  <si>
    <t>brayan01@example.org</t>
  </si>
  <si>
    <t>875.194.260-76</t>
  </si>
  <si>
    <t>Ester Siqueira</t>
  </si>
  <si>
    <t>Rodovia Viana</t>
  </si>
  <si>
    <t>+5540902602510</t>
  </si>
  <si>
    <t>gaparecida@example.org</t>
  </si>
  <si>
    <t>680.259.143-05</t>
  </si>
  <si>
    <t>Ana Carolina Nogueira</t>
  </si>
  <si>
    <t>Lagoa Rael Sá, 617</t>
  </si>
  <si>
    <t>Machado de Macedo</t>
  </si>
  <si>
    <t>+5570942247729</t>
  </si>
  <si>
    <t>calebepastor@example.net</t>
  </si>
  <si>
    <t>081.735.962-12</t>
  </si>
  <si>
    <t>Pietro Sales</t>
  </si>
  <si>
    <t>Recanto Pastor, 82</t>
  </si>
  <si>
    <t>Nunes de Minas</t>
  </si>
  <si>
    <t>+5506931996798</t>
  </si>
  <si>
    <t>rda-cruz@example.com</t>
  </si>
  <si>
    <t>501.328.764-26</t>
  </si>
  <si>
    <t>Heloisa Porto</t>
  </si>
  <si>
    <t>Praça de Rios, 78</t>
  </si>
  <si>
    <t>+5584981684887</t>
  </si>
  <si>
    <t>jade96@example.org</t>
  </si>
  <si>
    <t>463.127.985-00</t>
  </si>
  <si>
    <t>Campo Fernandes, 4</t>
  </si>
  <si>
    <t>+55098951588950</t>
  </si>
  <si>
    <t>ivargas@example.net</t>
  </si>
  <si>
    <t>710.258.463-62</t>
  </si>
  <si>
    <t>Samuel Freitas</t>
  </si>
  <si>
    <t>Fazenda da Cruz, 72</t>
  </si>
  <si>
    <t>+5534936535548</t>
  </si>
  <si>
    <t>gabrielada-rosa@example.com</t>
  </si>
  <si>
    <t>681.543.902-05</t>
  </si>
  <si>
    <t>Ravi Lucca Sousa</t>
  </si>
  <si>
    <t>Vale de Ferreira, 6</t>
  </si>
  <si>
    <t>Montenegro de Vieira</t>
  </si>
  <si>
    <t>+5530992221833</t>
  </si>
  <si>
    <t>fernanda31@example.org</t>
  </si>
  <si>
    <t>156.094.327-07</t>
  </si>
  <si>
    <t>Danilo Cardoso</t>
  </si>
  <si>
    <t>Fazenda Peixoto, 66</t>
  </si>
  <si>
    <t>Vieira de Silveira</t>
  </si>
  <si>
    <t>+5540970415416</t>
  </si>
  <si>
    <t>lucasfogaca@example.net</t>
  </si>
  <si>
    <t>689.574.203-47</t>
  </si>
  <si>
    <t>Estrada Mirella da Rocha, 104</t>
  </si>
  <si>
    <t>+5521932353810</t>
  </si>
  <si>
    <t>machadoleonardo@example.net</t>
  </si>
  <si>
    <t>146.809.735-01</t>
  </si>
  <si>
    <t>Erick Casa Grande</t>
  </si>
  <si>
    <t>Jardim de Fonseca, 44</t>
  </si>
  <si>
    <t>+5544972673443</t>
  </si>
  <si>
    <t>elisaribeiro@example.com</t>
  </si>
  <si>
    <t>930.456.812-98</t>
  </si>
  <si>
    <t>Maria Cecília da Mata</t>
  </si>
  <si>
    <t>Rua Yuri Camargo, 653</t>
  </si>
  <si>
    <t>+55030929987075</t>
  </si>
  <si>
    <t>pietra45@example.net</t>
  </si>
  <si>
    <t>264.908.537-10</t>
  </si>
  <si>
    <t>Alameda de Pastor, 817</t>
  </si>
  <si>
    <t>+5547909195716</t>
  </si>
  <si>
    <t>correiagustavo@example.com</t>
  </si>
  <si>
    <t>079.231.684-31</t>
  </si>
  <si>
    <t>Henry Almeida</t>
  </si>
  <si>
    <t>Vereda Alexia Câmara, 33</t>
  </si>
  <si>
    <t>+55026970580203</t>
  </si>
  <si>
    <t>ravi-luccacosta@example.net</t>
  </si>
  <si>
    <t>692.847.053-47</t>
  </si>
  <si>
    <t>Isabela da Mota</t>
  </si>
  <si>
    <t>Chácara Santos, 9</t>
  </si>
  <si>
    <t>+5555939655447</t>
  </si>
  <si>
    <t>thomas30@example.com</t>
  </si>
  <si>
    <t>243.670.159-80</t>
  </si>
  <si>
    <t>Emilly Gonçalves</t>
  </si>
  <si>
    <t>Condomínio Paulo Rodrigues, 10</t>
  </si>
  <si>
    <t>+5586974152067</t>
  </si>
  <si>
    <t>pietra86@example.com</t>
  </si>
  <si>
    <t>780.936.542-83</t>
  </si>
  <si>
    <t>Mirella da Mata</t>
  </si>
  <si>
    <t>Loteamento Garcia, 3</t>
  </si>
  <si>
    <t>+5550947635916</t>
  </si>
  <si>
    <t>nogueiracalebe@example.org</t>
  </si>
  <si>
    <t>867.510.493-66</t>
  </si>
  <si>
    <t>Residencial Amanda Ferreira, 48</t>
  </si>
  <si>
    <t>Jesus de Moraes</t>
  </si>
  <si>
    <t>+5524931276525</t>
  </si>
  <si>
    <t>ncirino@example.com</t>
  </si>
  <si>
    <t>801.756.329-95</t>
  </si>
  <si>
    <t>Cecilia da Luz</t>
  </si>
  <si>
    <t>Conjunto da Luz, 38</t>
  </si>
  <si>
    <t>+55058926376448</t>
  </si>
  <si>
    <t>ana-clara95@example.org</t>
  </si>
  <si>
    <t>192.487.560-85</t>
  </si>
  <si>
    <t>Cauã Garcia</t>
  </si>
  <si>
    <t>Trecho Viana, 9</t>
  </si>
  <si>
    <t>+5593918741586</t>
  </si>
  <si>
    <t>vsampaio@example.com</t>
  </si>
  <si>
    <t>032.678.514-08</t>
  </si>
  <si>
    <t>Via das Neves</t>
  </si>
  <si>
    <t>+5526955417410</t>
  </si>
  <si>
    <t>lmendonca@example.com</t>
  </si>
  <si>
    <t>241.305.687-44</t>
  </si>
  <si>
    <t>Vale Viana, 37</t>
  </si>
  <si>
    <t>da Costa da Prata</t>
  </si>
  <si>
    <t>+5565930301972</t>
  </si>
  <si>
    <t>rsa@example.net</t>
  </si>
  <si>
    <t>504.367.219-61</t>
  </si>
  <si>
    <t>Morro Antony Oliveira, 335</t>
  </si>
  <si>
    <t>+55044909062970</t>
  </si>
  <si>
    <t>pereiramaria-liz@example.net</t>
  </si>
  <si>
    <t>234.681.709-04</t>
  </si>
  <si>
    <t>Feira de Pereira, 39</t>
  </si>
  <si>
    <t>Costela das Flores</t>
  </si>
  <si>
    <t>+5560996981361</t>
  </si>
  <si>
    <t>souzadavi-miguel@example.net</t>
  </si>
  <si>
    <t>491.067.832-87</t>
  </si>
  <si>
    <t>Theodoro Almeida</t>
  </si>
  <si>
    <t>Parque de Ramos, 62</t>
  </si>
  <si>
    <t>+5566905157492</t>
  </si>
  <si>
    <t>isadora37@example.net</t>
  </si>
  <si>
    <t>846.702.915-30</t>
  </si>
  <si>
    <t>Luiz Fernando Correia</t>
  </si>
  <si>
    <t>Lago de da Rosa, 235</t>
  </si>
  <si>
    <t>+55073980567852</t>
  </si>
  <si>
    <t>allanadias@example.org</t>
  </si>
  <si>
    <t>921.743.658-55</t>
  </si>
  <si>
    <t>Augusto Gonçalves</t>
  </si>
  <si>
    <t>Via Andrade</t>
  </si>
  <si>
    <t>+5536919918414</t>
  </si>
  <si>
    <t>isadora62@example.com</t>
  </si>
  <si>
    <t>471.065.923-07</t>
  </si>
  <si>
    <t>Eduarda da Rocha</t>
  </si>
  <si>
    <t>Rodovia da Conceição, 809</t>
  </si>
  <si>
    <t>+55044959536051</t>
  </si>
  <si>
    <t>brunosousa@example.com</t>
  </si>
  <si>
    <t>026.819.547-11</t>
  </si>
  <si>
    <t>Anthony Mendonça</t>
  </si>
  <si>
    <t>Rua de Martins, 58</t>
  </si>
  <si>
    <t>+55092928518893</t>
  </si>
  <si>
    <t>duarteasafe@example.org</t>
  </si>
  <si>
    <t>308.615.794-10</t>
  </si>
  <si>
    <t>Eduardo Martins</t>
  </si>
  <si>
    <t>Fazenda Azevedo, 1</t>
  </si>
  <si>
    <t>Carvalho Grande</t>
  </si>
  <si>
    <t>+5567985811938</t>
  </si>
  <si>
    <t>joao-felipedas-neves@example.org</t>
  </si>
  <si>
    <t>827.593.061-86</t>
  </si>
  <si>
    <t>Caleb Montenegro</t>
  </si>
  <si>
    <t>Jardim Luigi Sousa</t>
  </si>
  <si>
    <t>da Paz de Ramos</t>
  </si>
  <si>
    <t>+5587987454218</t>
  </si>
  <si>
    <t>lmartins@example.org</t>
  </si>
  <si>
    <t>623.405.718-71</t>
  </si>
  <si>
    <t>Rafael Cavalcanti</t>
  </si>
  <si>
    <t>Viaduto Stella da Mata, 8</t>
  </si>
  <si>
    <t>+5556945109224</t>
  </si>
  <si>
    <t>liz20@example.com</t>
  </si>
  <si>
    <t>056.938.712-40</t>
  </si>
  <si>
    <t>Chácara Maria Alice Monteiro, 76</t>
  </si>
  <si>
    <t>+5554908875738</t>
  </si>
  <si>
    <t>rezendemaria-luisa@example.net</t>
  </si>
  <si>
    <t>986.530.271-30</t>
  </si>
  <si>
    <t>Joaquim Monteiro</t>
  </si>
  <si>
    <t>Viela Rodrigues, 974</t>
  </si>
  <si>
    <t>+5509983642067</t>
  </si>
  <si>
    <t>enzo-gabrielvasconcelos@example.net</t>
  </si>
  <si>
    <t>961.743.580-20</t>
  </si>
  <si>
    <t>Setor de Castro, 584</t>
  </si>
  <si>
    <t>+5578913326251</t>
  </si>
  <si>
    <t>051.894.723-88</t>
  </si>
  <si>
    <t>Enzo Gabriel Siqueira</t>
  </si>
  <si>
    <t>Lago Pedro Lucas da Rosa, 248</t>
  </si>
  <si>
    <t>+5531960659347</t>
  </si>
  <si>
    <t>moraesclarice@example.net</t>
  </si>
  <si>
    <t>124.873.069-04</t>
  </si>
  <si>
    <t>Pedro Lucas Lima</t>
  </si>
  <si>
    <t>Conjunto de Leão, 42</t>
  </si>
  <si>
    <t>+55028945466439</t>
  </si>
  <si>
    <t>marcelo12@example.net</t>
  </si>
  <si>
    <t>083.261.745-80</t>
  </si>
  <si>
    <t>Ester da Paz</t>
  </si>
  <si>
    <t>Rodovia Gael Sá, 404</t>
  </si>
  <si>
    <t>+5544905590147</t>
  </si>
  <si>
    <t>marianegoncalves@example.net</t>
  </si>
  <si>
    <t>281.360.794-04</t>
  </si>
  <si>
    <t>Maysa Vieira</t>
  </si>
  <si>
    <t>Sítio Isabela Fernandes</t>
  </si>
  <si>
    <t>Pimenta de Garcia</t>
  </si>
  <si>
    <t>+5525952325363</t>
  </si>
  <si>
    <t>portocamila@example.org</t>
  </si>
  <si>
    <t>142.806.375-71</t>
  </si>
  <si>
    <t>Aylla Moura</t>
  </si>
  <si>
    <t>Viela de Nunes, 24</t>
  </si>
  <si>
    <t>+5502956170050</t>
  </si>
  <si>
    <t>klima@example.org</t>
  </si>
  <si>
    <t>326.507.914-70</t>
  </si>
  <si>
    <t>Isis da Cunha</t>
  </si>
  <si>
    <t>Conjunto de Sousa, 26</t>
  </si>
  <si>
    <t>+5532932706216</t>
  </si>
  <si>
    <t>danielacardoso@example.com</t>
  </si>
  <si>
    <t>081.964.275-49</t>
  </si>
  <si>
    <t>Olívia Silva</t>
  </si>
  <si>
    <t>Alameda de Viana, 77</t>
  </si>
  <si>
    <t>+5557946866339</t>
  </si>
  <si>
    <t>eduardogomes@example.net</t>
  </si>
  <si>
    <t>869.570.321-59</t>
  </si>
  <si>
    <t>Vila da Paz, 7</t>
  </si>
  <si>
    <t>+5532955032686</t>
  </si>
  <si>
    <t>agatha61@example.net</t>
  </si>
  <si>
    <t>639.801.274-78</t>
  </si>
  <si>
    <t>Kevin da Rosa</t>
  </si>
  <si>
    <t>Viela de Gonçalves, 369</t>
  </si>
  <si>
    <t>+55027915383900</t>
  </si>
  <si>
    <t>paulooliveira@example.net</t>
  </si>
  <si>
    <t>312.097.584-23</t>
  </si>
  <si>
    <t>Milena Farias</t>
  </si>
  <si>
    <t>Distrito de Moreira, 2</t>
  </si>
  <si>
    <t>Correia de Cavalcante</t>
  </si>
  <si>
    <t>+5505939624747</t>
  </si>
  <si>
    <t>pedro-lucaslopes@example.net</t>
  </si>
  <si>
    <t>560.913.487-01</t>
  </si>
  <si>
    <t>Maria Eduarda Marques</t>
  </si>
  <si>
    <t>Viela de da Rocha, 49</t>
  </si>
  <si>
    <t>+5503946230708</t>
  </si>
  <si>
    <t>paulomendonca@example.com</t>
  </si>
  <si>
    <t>085.134.796-75</t>
  </si>
  <si>
    <t>Vale Cavalcanti, 70</t>
  </si>
  <si>
    <t>+5522946773469</t>
  </si>
  <si>
    <t>cnunes@example.net</t>
  </si>
  <si>
    <t>172.634.098-87</t>
  </si>
  <si>
    <t>Maria Vitória Farias</t>
  </si>
  <si>
    <t>Viela Correia, 723</t>
  </si>
  <si>
    <t>Moreira Grande</t>
  </si>
  <si>
    <t>+5573931958912</t>
  </si>
  <si>
    <t>razevedo@example.org</t>
  </si>
  <si>
    <t>378.016.925-86</t>
  </si>
  <si>
    <t>Alexia Silva</t>
  </si>
  <si>
    <t>Praça da Cruz, 815</t>
  </si>
  <si>
    <t>Campos de da Costa</t>
  </si>
  <si>
    <t>+55073971302740</t>
  </si>
  <si>
    <t>juliana67@example.net</t>
  </si>
  <si>
    <t>786.901.342-04</t>
  </si>
  <si>
    <t>Isis Albuquerque</t>
  </si>
  <si>
    <t>Conjunto de Fonseca, 82</t>
  </si>
  <si>
    <t>+55096913997030</t>
  </si>
  <si>
    <t>gcorreia@example.org</t>
  </si>
  <si>
    <t>075.648.319-01</t>
  </si>
  <si>
    <t>Gael da Rocha</t>
  </si>
  <si>
    <t>Via das Neves, 872</t>
  </si>
  <si>
    <t>+5525991209185</t>
  </si>
  <si>
    <t>benjamim90@example.org</t>
  </si>
  <si>
    <t>564.718.032-90</t>
  </si>
  <si>
    <t>Carolina da Rosa</t>
  </si>
  <si>
    <t>Via Ayla Cirino, 689</t>
  </si>
  <si>
    <t>+5530922812611</t>
  </si>
  <si>
    <t>590.278.614-20</t>
  </si>
  <si>
    <t>Helena Casa Grande</t>
  </si>
  <si>
    <t>Praia de Fernandes, 7</t>
  </si>
  <si>
    <t>+5576999949978</t>
  </si>
  <si>
    <t>maria-liz51@example.org</t>
  </si>
  <si>
    <t>184.937.526-73</t>
  </si>
  <si>
    <t>Luiz Otávio Nogueira</t>
  </si>
  <si>
    <t>Esplanada Maria Isis Freitas, 64</t>
  </si>
  <si>
    <t>Brito da Mata</t>
  </si>
  <si>
    <t>+5528901625161</t>
  </si>
  <si>
    <t>andre85@example.com</t>
  </si>
  <si>
    <t>095.712.463-52</t>
  </si>
  <si>
    <t>Loteamento Gonçalves</t>
  </si>
  <si>
    <t>+5505988485653</t>
  </si>
  <si>
    <t>erick21@example.net</t>
  </si>
  <si>
    <t>347.589.016-00</t>
  </si>
  <si>
    <t>Chácara Macedo, 55</t>
  </si>
  <si>
    <t>Carvalho de Costela</t>
  </si>
  <si>
    <t>+55066919093494</t>
  </si>
  <si>
    <t>valentim33@example.net</t>
  </si>
  <si>
    <t>294.065.178-76</t>
  </si>
  <si>
    <t>Kaique Aragão</t>
  </si>
  <si>
    <t>Lagoa de Cirino</t>
  </si>
  <si>
    <t>+5590979128618</t>
  </si>
  <si>
    <t>luizalima@example.org</t>
  </si>
  <si>
    <t>495.872.136-37</t>
  </si>
  <si>
    <t>Lagoa Carvalho, 9</t>
  </si>
  <si>
    <t>+5516927411253</t>
  </si>
  <si>
    <t>ramoscamila@example.com</t>
  </si>
  <si>
    <t>402.895.637-47</t>
  </si>
  <si>
    <t>Raquel Nascimento</t>
  </si>
  <si>
    <t>Passarela Barbosa, 70</t>
  </si>
  <si>
    <t>Pimenta de Fogaça</t>
  </si>
  <si>
    <t>+5513994869848</t>
  </si>
  <si>
    <t>805.793.261-95</t>
  </si>
  <si>
    <t>Luiz Felipe da Rosa</t>
  </si>
  <si>
    <t>Travessa Almeida</t>
  </si>
  <si>
    <t>+55093916840413</t>
  </si>
  <si>
    <t>rodriguesmaria@example.net</t>
  </si>
  <si>
    <t>974.608.312-04</t>
  </si>
  <si>
    <t>Theodoro Moura</t>
  </si>
  <si>
    <t>Campo Freitas, 78</t>
  </si>
  <si>
    <t>+5552901187553</t>
  </si>
  <si>
    <t>amachado@example.net</t>
  </si>
  <si>
    <t>234.189.507-79</t>
  </si>
  <si>
    <t>João Pedro Rocha</t>
  </si>
  <si>
    <t>Lagoa Costa, 3</t>
  </si>
  <si>
    <t>+5565931079883</t>
  </si>
  <si>
    <t>francisco62@example.org</t>
  </si>
  <si>
    <t>283.690.547-65</t>
  </si>
  <si>
    <t>Morro Ian Sales, 7</t>
  </si>
  <si>
    <t>+5560959437538</t>
  </si>
  <si>
    <t>029.731.564-16</t>
  </si>
  <si>
    <t>Vitor Gabriel Azevedo</t>
  </si>
  <si>
    <t>Estrada Farias, 8</t>
  </si>
  <si>
    <t>+5576955144000</t>
  </si>
  <si>
    <t>pedro-henrique52@example.com</t>
  </si>
  <si>
    <t>805.496.127-85</t>
  </si>
  <si>
    <t>Alice Aparecida</t>
  </si>
  <si>
    <t>Recanto de Nascimento</t>
  </si>
  <si>
    <t>Cardoso das Flores</t>
  </si>
  <si>
    <t>+5523935187833</t>
  </si>
  <si>
    <t>scorreia@example.net</t>
  </si>
  <si>
    <t>390.765.281-95</t>
  </si>
  <si>
    <t>Morro de Lopes, 196</t>
  </si>
  <si>
    <t>+5594964147122</t>
  </si>
  <si>
    <t>ana-juliabarros@example.org</t>
  </si>
  <si>
    <t>417.906.253-43</t>
  </si>
  <si>
    <t>Theodoro Casa Grande</t>
  </si>
  <si>
    <t>Parque Melissa Abreu, 5</t>
  </si>
  <si>
    <t>+5527922859395</t>
  </si>
  <si>
    <t>carolina06@example.net</t>
  </si>
  <si>
    <t>130.456.798-20</t>
  </si>
  <si>
    <t>Carlos Eduardo Cunha</t>
  </si>
  <si>
    <t>Rua Luiz Gustavo Brito, 82</t>
  </si>
  <si>
    <t>+5574986852825</t>
  </si>
  <si>
    <t>maria-fernanda68@example.net</t>
  </si>
  <si>
    <t>867.912.403-69</t>
  </si>
  <si>
    <t>Catarina Martins</t>
  </si>
  <si>
    <t>Rua Casa Grande, 320</t>
  </si>
  <si>
    <t>+55039919428416</t>
  </si>
  <si>
    <t>lunna73@example.com</t>
  </si>
  <si>
    <t>876.204.931-31</t>
  </si>
  <si>
    <t>Melissa Moura</t>
  </si>
  <si>
    <t>Passarela José Miguel Silva, 30</t>
  </si>
  <si>
    <t>+5571945960598</t>
  </si>
  <si>
    <t>jose-pedrosa@example.net</t>
  </si>
  <si>
    <t>952.318.604-33</t>
  </si>
  <si>
    <t>Isis das Neves</t>
  </si>
  <si>
    <t>Trecho Manuella Sampaio, 459</t>
  </si>
  <si>
    <t>+5505909906568</t>
  </si>
  <si>
    <t>pietro09@example.net</t>
  </si>
  <si>
    <t>417.358.602-71</t>
  </si>
  <si>
    <t>Quadra Esther Marques</t>
  </si>
  <si>
    <t>+5569926093929</t>
  </si>
  <si>
    <t>rsantos@example.com</t>
  </si>
  <si>
    <t>295.187.063-95</t>
  </si>
  <si>
    <t>Trevo Brito, 4</t>
  </si>
  <si>
    <t>+5593975302717</t>
  </si>
  <si>
    <t>karagao@example.org</t>
  </si>
  <si>
    <t>790.658.234-92</t>
  </si>
  <si>
    <t>Thomas Rodrigues</t>
  </si>
  <si>
    <t>Estrada Campos, 34</t>
  </si>
  <si>
    <t>+55049905995544</t>
  </si>
  <si>
    <t>pintoana-luiza@example.com</t>
  </si>
  <si>
    <t>503.491.826-98</t>
  </si>
  <si>
    <t>Vicente Vargas</t>
  </si>
  <si>
    <t>Praça Pimenta</t>
  </si>
  <si>
    <t>Porto da Prata</t>
  </si>
  <si>
    <t>+5557968966132</t>
  </si>
  <si>
    <t>igor95@example.com</t>
  </si>
  <si>
    <t>720.413.965-80</t>
  </si>
  <si>
    <t>Yuri da Conceição</t>
  </si>
  <si>
    <t>Campo Emanuella Peixoto, 63</t>
  </si>
  <si>
    <t>+5547973203903</t>
  </si>
  <si>
    <t>riosmirella@example.net</t>
  </si>
  <si>
    <t>465.139.028-51</t>
  </si>
  <si>
    <t>Ana Lívia Casa Grande</t>
  </si>
  <si>
    <t>Condomínio de Silva, 81</t>
  </si>
  <si>
    <t>Azevedo de Ferreira</t>
  </si>
  <si>
    <t>+55095972861421</t>
  </si>
  <si>
    <t>theo25@example.net</t>
  </si>
  <si>
    <t>935.704.826-00</t>
  </si>
  <si>
    <t>Vereda Mendonça, 96</t>
  </si>
  <si>
    <t>+5538916765472</t>
  </si>
  <si>
    <t>henry-gabrielsiqueira@example.org</t>
  </si>
  <si>
    <t>642.083.159-89</t>
  </si>
  <si>
    <t>Kamilly Costela</t>
  </si>
  <si>
    <t>Quadra de Ferreira</t>
  </si>
  <si>
    <t>+55039918685077</t>
  </si>
  <si>
    <t>pastoreloa@example.org</t>
  </si>
  <si>
    <t>459.136.802-51</t>
  </si>
  <si>
    <t>Melina Novais</t>
  </si>
  <si>
    <t>Vila de Vargas, 25</t>
  </si>
  <si>
    <t>+55028903095234</t>
  </si>
  <si>
    <t>da-conceicaomurilo@example.net</t>
  </si>
  <si>
    <t>083.167.549-75</t>
  </si>
  <si>
    <t>Pedro Henrique Guerra</t>
  </si>
  <si>
    <t>Condomínio Rodrigo Carvalho, 40</t>
  </si>
  <si>
    <t>+5531980063347</t>
  </si>
  <si>
    <t>ana96@example.com</t>
  </si>
  <si>
    <t>208.593.716-03</t>
  </si>
  <si>
    <t>Ísis Sá</t>
  </si>
  <si>
    <t>Área Cecilia Novaes, 68</t>
  </si>
  <si>
    <t>+5509972602787</t>
  </si>
  <si>
    <t>rcastro@example.com</t>
  </si>
  <si>
    <t>149.862.753-64</t>
  </si>
  <si>
    <t>Loteamento de Cardoso, 9</t>
  </si>
  <si>
    <t>+5519907594554</t>
  </si>
  <si>
    <t>benjamin41@example.net</t>
  </si>
  <si>
    <t>952.183.647-46</t>
  </si>
  <si>
    <t>Lara Caldeira</t>
  </si>
  <si>
    <t>Sítio Mendonça, 8</t>
  </si>
  <si>
    <t>+5540930560828</t>
  </si>
  <si>
    <t>dsouza@example.com</t>
  </si>
  <si>
    <t>938.415.207-23</t>
  </si>
  <si>
    <t>Vale Ágatha Costa, 7</t>
  </si>
  <si>
    <t>+5519955814375</t>
  </si>
  <si>
    <t>ramosluiza@example.net</t>
  </si>
  <si>
    <t>837.649.510-01</t>
  </si>
  <si>
    <t>Eduarda Sousa</t>
  </si>
  <si>
    <t>Morro Aylla Pires, 49</t>
  </si>
  <si>
    <t>das Neves da Mata</t>
  </si>
  <si>
    <t>+5597971743483</t>
  </si>
  <si>
    <t>lavinia39@example.com</t>
  </si>
  <si>
    <t>659.014.823-60</t>
  </si>
  <si>
    <t>Ana Vitória Abreu</t>
  </si>
  <si>
    <t>Conjunto Cirino, 91</t>
  </si>
  <si>
    <t>+5557969191716</t>
  </si>
  <si>
    <t>xcastro@example.com</t>
  </si>
  <si>
    <t>469.238.701-78</t>
  </si>
  <si>
    <t>Olivia Cardoso</t>
  </si>
  <si>
    <t>Condomínio Gomes, 3</t>
  </si>
  <si>
    <t>+5571929459438</t>
  </si>
  <si>
    <t>fcampos@example.net</t>
  </si>
  <si>
    <t>423.810.765-90</t>
  </si>
  <si>
    <t>Elisa Rios</t>
  </si>
  <si>
    <t>Avenida de Fogaça, 63</t>
  </si>
  <si>
    <t>+5542972391081</t>
  </si>
  <si>
    <t>portogael-henrique@example.org</t>
  </si>
  <si>
    <t>610.593.478-57</t>
  </si>
  <si>
    <t>Lagoa Barbosa, 47</t>
  </si>
  <si>
    <t>+5580956689376</t>
  </si>
  <si>
    <t>martinscarlos-eduardo@example.org</t>
  </si>
  <si>
    <t>073.245.968-00</t>
  </si>
  <si>
    <t>Asafe Rodrigues</t>
  </si>
  <si>
    <t>Rua Souza, 57</t>
  </si>
  <si>
    <t>+5594947399152</t>
  </si>
  <si>
    <t>mariana93@example.org</t>
  </si>
  <si>
    <t>549.631.708-84</t>
  </si>
  <si>
    <t>Isabelly da Rosa</t>
  </si>
  <si>
    <t>Alameda de Costa, 69</t>
  </si>
  <si>
    <t>+5581954806190</t>
  </si>
  <si>
    <t>palbuquerque@example.net</t>
  </si>
  <si>
    <t>650.783.194-84</t>
  </si>
  <si>
    <t>Bella Marques</t>
  </si>
  <si>
    <t>Trevo Josué Rezende, 94</t>
  </si>
  <si>
    <t>+5541930481741</t>
  </si>
  <si>
    <t>teixeiramilena@example.net</t>
  </si>
  <si>
    <t>486.019.327-03</t>
  </si>
  <si>
    <t>Liam Gonçalves</t>
  </si>
  <si>
    <t>Esplanada Nicolas da Mata, 2</t>
  </si>
  <si>
    <t>+5548940420911</t>
  </si>
  <si>
    <t>otavio07@example.net</t>
  </si>
  <si>
    <t>934.570.168-01</t>
  </si>
  <si>
    <t>Fernanda Moraes</t>
  </si>
  <si>
    <t>Ladeira de da Costa, 7</t>
  </si>
  <si>
    <t>Souza de Almeida</t>
  </si>
  <si>
    <t>+5587934400605</t>
  </si>
  <si>
    <t>gleao@example.com</t>
  </si>
  <si>
    <t>523.807.961-30</t>
  </si>
  <si>
    <t>Antônio Moura</t>
  </si>
  <si>
    <t>Praça Maria Isis Aragão, 67</t>
  </si>
  <si>
    <t>Guerra de Rodrigues</t>
  </si>
  <si>
    <t>+55090954850797</t>
  </si>
  <si>
    <t>maria-luiza71@example.org</t>
  </si>
  <si>
    <t>413.289.507-60</t>
  </si>
  <si>
    <t>Trecho de Pacheco, 471</t>
  </si>
  <si>
    <t>+5510974968147</t>
  </si>
  <si>
    <t>tdias@example.org</t>
  </si>
  <si>
    <t>079.128.543-04</t>
  </si>
  <si>
    <t>Maria Cecília Campos</t>
  </si>
  <si>
    <t>Trecho Thomas da Conceição, 87</t>
  </si>
  <si>
    <t>Almeida de Carvalho</t>
  </si>
  <si>
    <t>+5595921945981</t>
  </si>
  <si>
    <t>milena72@example.net</t>
  </si>
  <si>
    <t>735.980.246-65</t>
  </si>
  <si>
    <t>Elisa Pinto</t>
  </si>
  <si>
    <t>Via Sousa, 329</t>
  </si>
  <si>
    <t>+55068971898463</t>
  </si>
  <si>
    <t>mariaalbuquerque@example.org</t>
  </si>
  <si>
    <t>216.480.597-67</t>
  </si>
  <si>
    <t>Eduarda Gomes</t>
  </si>
  <si>
    <t>Morro Ferreira, 92</t>
  </si>
  <si>
    <t>+5520912279959</t>
  </si>
  <si>
    <t>luccaaparecida@example.net</t>
  </si>
  <si>
    <t>409.165.387-10</t>
  </si>
  <si>
    <t>Ian Freitas</t>
  </si>
  <si>
    <t>Parque de Moreira, 83</t>
  </si>
  <si>
    <t>+5597914682146</t>
  </si>
  <si>
    <t>ypinto@example.com</t>
  </si>
  <si>
    <t>917.243.508-97</t>
  </si>
  <si>
    <t>Aurora Sá</t>
  </si>
  <si>
    <t>Avenida de Monteiro, 892</t>
  </si>
  <si>
    <t>+5555981945004</t>
  </si>
  <si>
    <t>isadora16@example.net</t>
  </si>
  <si>
    <t>961.534.078-20</t>
  </si>
  <si>
    <t>Liam Novaes</t>
  </si>
  <si>
    <t>Estrada Nunes, 4</t>
  </si>
  <si>
    <t>+55017986253332</t>
  </si>
  <si>
    <t>qda-mata@example.net</t>
  </si>
  <si>
    <t>845.309.761-57</t>
  </si>
  <si>
    <t>Cauê da Rosa</t>
  </si>
  <si>
    <t>Praça Cardoso</t>
  </si>
  <si>
    <t>+5531928394612</t>
  </si>
  <si>
    <t>das-nevesclara@example.net</t>
  </si>
  <si>
    <t>219.608.537-59</t>
  </si>
  <si>
    <t>Eduarda da Luz</t>
  </si>
  <si>
    <t>Lagoa Santos, 29</t>
  </si>
  <si>
    <t>+55098912885326</t>
  </si>
  <si>
    <t>brunafreitas@example.com</t>
  </si>
  <si>
    <t>479.612.835-28</t>
  </si>
  <si>
    <t>Joaquim Fernandes</t>
  </si>
  <si>
    <t>Jardim Sarah Vasconcelos, 6</t>
  </si>
  <si>
    <t>Fonseca de Vieira</t>
  </si>
  <si>
    <t>+5512903902671</t>
  </si>
  <si>
    <t>mrios@example.org</t>
  </si>
  <si>
    <t>174.839.205-05</t>
  </si>
  <si>
    <t>Vale de Fernandes, 85</t>
  </si>
  <si>
    <t>+5519958342439</t>
  </si>
  <si>
    <t>da-costaasafe@example.com</t>
  </si>
  <si>
    <t>126.098.473-78</t>
  </si>
  <si>
    <t>Maria Sophia das Neves</t>
  </si>
  <si>
    <t>Conjunto Maria Luiza Rezende, 473</t>
  </si>
  <si>
    <t>+5581979980986</t>
  </si>
  <si>
    <t>juancaldeira@example.com</t>
  </si>
  <si>
    <t>581.649.703-01</t>
  </si>
  <si>
    <t>Ian Vargas</t>
  </si>
  <si>
    <t>Parque Sarah Leão, 17</t>
  </si>
  <si>
    <t>+5540970759482</t>
  </si>
  <si>
    <t>mariananascimento@example.com</t>
  </si>
  <si>
    <t>470.195.632-52</t>
  </si>
  <si>
    <t>Davi Pires</t>
  </si>
  <si>
    <t>Setor de Casa Grande, 63</t>
  </si>
  <si>
    <t>+5546912589084</t>
  </si>
  <si>
    <t>franciscomontenegro@example.com</t>
  </si>
  <si>
    <t>146.703.295-61</t>
  </si>
  <si>
    <t>Danilo Cavalcanti</t>
  </si>
  <si>
    <t>Estrada Barbosa, 6</t>
  </si>
  <si>
    <t>+5500974804433</t>
  </si>
  <si>
    <t>tbarros@example.org</t>
  </si>
  <si>
    <t>347.819.650-75</t>
  </si>
  <si>
    <t>Emanuella Aparecida</t>
  </si>
  <si>
    <t>Distrito de Montenegro, 27</t>
  </si>
  <si>
    <t>+55094983191405</t>
  </si>
  <si>
    <t>monteirocaue@example.com</t>
  </si>
  <si>
    <t>482.316.075-44</t>
  </si>
  <si>
    <t>Ana Sophia Lopes</t>
  </si>
  <si>
    <t>Viela Câmara, 2</t>
  </si>
  <si>
    <t>+5552993354457</t>
  </si>
  <si>
    <t>camaratheodoro@example.org</t>
  </si>
  <si>
    <t>701.346.825-80</t>
  </si>
  <si>
    <t>Hellena Vargas</t>
  </si>
  <si>
    <t>Viela de Freitas, 21</t>
  </si>
  <si>
    <t>Casa Grande do Oeste</t>
  </si>
  <si>
    <t>+5585910701472</t>
  </si>
  <si>
    <t>590.417.386-57</t>
  </si>
  <si>
    <t>Diogo Silva</t>
  </si>
  <si>
    <t>Distrito de Vieira, 87</t>
  </si>
  <si>
    <t>+5521928056856</t>
  </si>
  <si>
    <t>ana-laurada-conceicao@example.net</t>
  </si>
  <si>
    <t>914.276.805-58</t>
  </si>
  <si>
    <t>Letícia Sales</t>
  </si>
  <si>
    <t>Distrito Rael da Cruz, 25</t>
  </si>
  <si>
    <t>+5586953387385</t>
  </si>
  <si>
    <t>mayasousa@example.org</t>
  </si>
  <si>
    <t>541.279.630-34</t>
  </si>
  <si>
    <t>Estrada Lavínia Melo, 17</t>
  </si>
  <si>
    <t>+5561978366483</t>
  </si>
  <si>
    <t>gomesnicolas@example.net</t>
  </si>
  <si>
    <t>342.695.701-99</t>
  </si>
  <si>
    <t>Nina Vasconcelos</t>
  </si>
  <si>
    <t>Campo de Vieira, 8</t>
  </si>
  <si>
    <t>Ferreira de Moura</t>
  </si>
  <si>
    <t>+55051913239779</t>
  </si>
  <si>
    <t>evelynpires@example.org</t>
  </si>
  <si>
    <t>830.495.126-60</t>
  </si>
  <si>
    <t>Favela de Aparecida</t>
  </si>
  <si>
    <t>+55015976485103</t>
  </si>
  <si>
    <t>luisa85@example.com</t>
  </si>
  <si>
    <t>342.079.165-80</t>
  </si>
  <si>
    <t>Gabriela Pereira</t>
  </si>
  <si>
    <t>Setor Ravy Lopes, 58</t>
  </si>
  <si>
    <t>da Conceição das Pedras</t>
  </si>
  <si>
    <t>+5559925124623</t>
  </si>
  <si>
    <t>laura98@example.net</t>
  </si>
  <si>
    <t>268.310.497-96</t>
  </si>
  <si>
    <t>João Lucas Sampaio</t>
  </si>
  <si>
    <t>Vale de Machado, 7</t>
  </si>
  <si>
    <t>Mendes de Pacheco</t>
  </si>
  <si>
    <t>+5532908775758</t>
  </si>
  <si>
    <t>mendesana-liz@example.com</t>
  </si>
  <si>
    <t>762.918.403-40</t>
  </si>
  <si>
    <t>Rael da Cruz</t>
  </si>
  <si>
    <t>Loteamento Arthur Machado, 32</t>
  </si>
  <si>
    <t>+5550917054240</t>
  </si>
  <si>
    <t>325.140.968-98</t>
  </si>
  <si>
    <t>Aeroporto de da Paz, 74</t>
  </si>
  <si>
    <t>+5570965438463</t>
  </si>
  <si>
    <t>760.389.541-39</t>
  </si>
  <si>
    <t>Dante Pacheco</t>
  </si>
  <si>
    <t>Viaduto Marina Abreu, 87</t>
  </si>
  <si>
    <t>+55094922096357</t>
  </si>
  <si>
    <t>ravi55@example.net</t>
  </si>
  <si>
    <t>983.016.452-70</t>
  </si>
  <si>
    <t>Viaduto Laura Aragão, 74</t>
  </si>
  <si>
    <t>+5589903040311</t>
  </si>
  <si>
    <t>sousamarcos-vinicius@example.com</t>
  </si>
  <si>
    <t>348.012.659-60</t>
  </si>
  <si>
    <t>Feira Manuella Andrade, 72</t>
  </si>
  <si>
    <t>+5537963889395</t>
  </si>
  <si>
    <t>sda-costa@example.com</t>
  </si>
  <si>
    <t>491.830.675-66</t>
  </si>
  <si>
    <t>Antônio Silva</t>
  </si>
  <si>
    <t>Favela Yago da Mata, 5</t>
  </si>
  <si>
    <t>+5555967495347</t>
  </si>
  <si>
    <t>eloahmendes@example.net</t>
  </si>
  <si>
    <t>380.965.712-30</t>
  </si>
  <si>
    <t>João da Cruz</t>
  </si>
  <si>
    <t>Residencial Diego Fonseca, 85</t>
  </si>
  <si>
    <t>+5567942352609</t>
  </si>
  <si>
    <t>yrezende@example.org</t>
  </si>
  <si>
    <t>581.297.604-01</t>
  </si>
  <si>
    <t>Alameda Nunes, 90</t>
  </si>
  <si>
    <t>+5576923906165</t>
  </si>
  <si>
    <t>fonsecavinicius@example.net</t>
  </si>
  <si>
    <t>261.490.735-99</t>
  </si>
  <si>
    <t>Lago Porto, 895</t>
  </si>
  <si>
    <t>+5514980918969</t>
  </si>
  <si>
    <t>martinstheodoro@example.org</t>
  </si>
  <si>
    <t>065.182.437-08</t>
  </si>
  <si>
    <t>Setor de Caldeira, 57</t>
  </si>
  <si>
    <t>+5594974922543</t>
  </si>
  <si>
    <t>lalbuquerque@example.com</t>
  </si>
  <si>
    <t>058.671.243-71</t>
  </si>
  <si>
    <t>Isaque da Mata</t>
  </si>
  <si>
    <t>Passarela de Aparecida, 23</t>
  </si>
  <si>
    <t>Cavalcante da Mata</t>
  </si>
  <si>
    <t>+5541902651288</t>
  </si>
  <si>
    <t>siqueiraluan@example.org</t>
  </si>
  <si>
    <t>810.235.946-33</t>
  </si>
  <si>
    <t>Henry Gabriel Sousa</t>
  </si>
  <si>
    <t>Campo Gonçalves, 9</t>
  </si>
  <si>
    <t>+5579940921792</t>
  </si>
  <si>
    <t>portoana-julia@example.org</t>
  </si>
  <si>
    <t>461.082.793-03</t>
  </si>
  <si>
    <t>Stephany Pires</t>
  </si>
  <si>
    <t>Jardim Farias, 54</t>
  </si>
  <si>
    <t>Carvalho de da Rosa</t>
  </si>
  <si>
    <t>+5594901757438</t>
  </si>
  <si>
    <t>maitesiqueira@example.org</t>
  </si>
  <si>
    <t>648.172.539-91</t>
  </si>
  <si>
    <t>Daniela Pacheco</t>
  </si>
  <si>
    <t>Trecho Anthony Moura, 109</t>
  </si>
  <si>
    <t>+5588918917498</t>
  </si>
  <si>
    <t>andrecunha@example.org</t>
  </si>
  <si>
    <t>986.203.741-50</t>
  </si>
  <si>
    <t>Elisa Ramos</t>
  </si>
  <si>
    <t>Avenida Azevedo, 42</t>
  </si>
  <si>
    <t>+5505950581540</t>
  </si>
  <si>
    <t>rmoreira@example.org</t>
  </si>
  <si>
    <t>162.709.354-07</t>
  </si>
  <si>
    <t>Viaduto Sales, 8</t>
  </si>
  <si>
    <t>Santos Grande</t>
  </si>
  <si>
    <t>+5527984677067</t>
  </si>
  <si>
    <t>albuquerqueluiz-felipe@example.com</t>
  </si>
  <si>
    <t>617.832.405-71</t>
  </si>
  <si>
    <t>Área Moraes, 555</t>
  </si>
  <si>
    <t>+5584955590417</t>
  </si>
  <si>
    <t>agathada-conceicao@example.net</t>
  </si>
  <si>
    <t>538.074.169-00</t>
  </si>
  <si>
    <t>Vitor Farias</t>
  </si>
  <si>
    <t>Distrito de Pereira, 654</t>
  </si>
  <si>
    <t>+5514948868894</t>
  </si>
  <si>
    <t>carolinamarques@example.org</t>
  </si>
  <si>
    <t>840.236.571-07</t>
  </si>
  <si>
    <t>Samuel Silveira</t>
  </si>
  <si>
    <t>Vila de Freitas, 92</t>
  </si>
  <si>
    <t>Costa do Norte</t>
  </si>
  <si>
    <t>+5512938240352</t>
  </si>
  <si>
    <t>davinovais@example.net</t>
  </si>
  <si>
    <t>458.710.326-80</t>
  </si>
  <si>
    <t>Viela Sophie Lima, 7</t>
  </si>
  <si>
    <t>Rocha de Silveira</t>
  </si>
  <si>
    <t>+5500963915180</t>
  </si>
  <si>
    <t>yago64@example.net</t>
  </si>
  <si>
    <t>842.310.769-87</t>
  </si>
  <si>
    <t>Gabriela Câmara</t>
  </si>
  <si>
    <t>Trevo de Machado, 99</t>
  </si>
  <si>
    <t>+5598905363366</t>
  </si>
  <si>
    <t>barbaravasconcelos@example.net</t>
  </si>
  <si>
    <t>097.458.361-84</t>
  </si>
  <si>
    <t>Vila Arthur Miguel Sales, 237</t>
  </si>
  <si>
    <t>Mendonça de Ferreira</t>
  </si>
  <si>
    <t>+5563974547721</t>
  </si>
  <si>
    <t>laisda-conceicao@example.net</t>
  </si>
  <si>
    <t>819.236.540-98</t>
  </si>
  <si>
    <t>Fazenda da Costa, 874</t>
  </si>
  <si>
    <t>+5519905554051</t>
  </si>
  <si>
    <t>nunesbento@example.com</t>
  </si>
  <si>
    <t>702.493.586-38</t>
  </si>
  <si>
    <t>Isabel Porto</t>
  </si>
  <si>
    <t>Viaduto Olívia Ferreira, 4</t>
  </si>
  <si>
    <t>+5537974600681</t>
  </si>
  <si>
    <t>joana86@example.org</t>
  </si>
  <si>
    <t>842.916.503-70</t>
  </si>
  <si>
    <t>Isaque Costela</t>
  </si>
  <si>
    <t>Largo Rhavi Fernandes</t>
  </si>
  <si>
    <t>+5531998214781</t>
  </si>
  <si>
    <t>aparecidajoao-pedro@example.org</t>
  </si>
  <si>
    <t>574.382.169-00</t>
  </si>
  <si>
    <t>Yasmin Fonseca</t>
  </si>
  <si>
    <t>Estrada de da Rosa, 71</t>
  </si>
  <si>
    <t>+5506908544668</t>
  </si>
  <si>
    <t>582.106.379-59</t>
  </si>
  <si>
    <t>Liz Moraes</t>
  </si>
  <si>
    <t>Passarela Almeida, 9</t>
  </si>
  <si>
    <t>+5534957578502</t>
  </si>
  <si>
    <t>laisferreira@example.org</t>
  </si>
  <si>
    <t>862.571.049-20</t>
  </si>
  <si>
    <t>Estrada Yuri da Rosa</t>
  </si>
  <si>
    <t>+5583986303816</t>
  </si>
  <si>
    <t>luisalopes@example.org</t>
  </si>
  <si>
    <t>651.408.279-30</t>
  </si>
  <si>
    <t>Lunna Lopes</t>
  </si>
  <si>
    <t>Distrito Anthony Gabriel Novais, 554</t>
  </si>
  <si>
    <t>+5511993614433</t>
  </si>
  <si>
    <t>maria-laura80@example.org</t>
  </si>
  <si>
    <t>127.864.930-13</t>
  </si>
  <si>
    <t>Maria Isis da Luz</t>
  </si>
  <si>
    <t>Aeroporto de Vargas, 44</t>
  </si>
  <si>
    <t>+5536911460099</t>
  </si>
  <si>
    <t>ravymontenegro@example.org</t>
  </si>
  <si>
    <t>724.538.109-79</t>
  </si>
  <si>
    <t>Lucca Silva</t>
  </si>
  <si>
    <t>Lago Melo, 3</t>
  </si>
  <si>
    <t>+5567973955321</t>
  </si>
  <si>
    <t>195.370.628-21</t>
  </si>
  <si>
    <t>Aeroporto Ester da Conceição, 79</t>
  </si>
  <si>
    <t>+5534905660601</t>
  </si>
  <si>
    <t>emilly20@example.net</t>
  </si>
  <si>
    <t>791.830.624-40</t>
  </si>
  <si>
    <t>Carolina Almeida</t>
  </si>
  <si>
    <t>Trevo Fogaça, 733</t>
  </si>
  <si>
    <t>+55048904947046</t>
  </si>
  <si>
    <t>santosliz@example.org</t>
  </si>
  <si>
    <t>586.710.492-30</t>
  </si>
  <si>
    <t>Ana Clara Oliveira</t>
  </si>
  <si>
    <t>Largo de Moreira, 79</t>
  </si>
  <si>
    <t>+5550902555724</t>
  </si>
  <si>
    <t>nviana@example.org</t>
  </si>
  <si>
    <t>846.157.930-57</t>
  </si>
  <si>
    <t>Benicio Correia</t>
  </si>
  <si>
    <t>Aeroporto Henry Novais, 73</t>
  </si>
  <si>
    <t>+55022982626840</t>
  </si>
  <si>
    <t>zcirino@example.net</t>
  </si>
  <si>
    <t xml:space="preserve"> Não recebi um tratamento adequado para um cliente</t>
  </si>
  <si>
    <t>029.674.831-50</t>
  </si>
  <si>
    <t>Bruno das Neves</t>
  </si>
  <si>
    <t>Vale da Cunha, 41</t>
  </si>
  <si>
    <t>+5553982863480</t>
  </si>
  <si>
    <t>theo39@example.org</t>
  </si>
  <si>
    <t>582.749.130-60</t>
  </si>
  <si>
    <t>Amanda Fogaça</t>
  </si>
  <si>
    <t>Praia Davi Luiz da Rosa, 39</t>
  </si>
  <si>
    <t>+55013946399696</t>
  </si>
  <si>
    <t>gael-henriquecardoso@example.net</t>
  </si>
  <si>
    <t>372.459.068-74</t>
  </si>
  <si>
    <t>Marcos Vinicius Casa Grande</t>
  </si>
  <si>
    <t>Lagoa Arthur Miguel Cirino, 10</t>
  </si>
  <si>
    <t>+55075983931442</t>
  </si>
  <si>
    <t>usiqueira@example.net</t>
  </si>
  <si>
    <t>861.520.473-07</t>
  </si>
  <si>
    <t>Pedro Lucas Rios</t>
  </si>
  <si>
    <t>Trecho Mendes, 40</t>
  </si>
  <si>
    <t>+5564969598855</t>
  </si>
  <si>
    <t>alvesluana@example.net</t>
  </si>
  <si>
    <t>623.508.471-44</t>
  </si>
  <si>
    <t>Pedro Lucas Fonseca</t>
  </si>
  <si>
    <t>Rodovia de Vieira, 8</t>
  </si>
  <si>
    <t>+5512999808664</t>
  </si>
  <si>
    <t>290.758.134-14</t>
  </si>
  <si>
    <t>Área Ana Luiza Peixoto, 62</t>
  </si>
  <si>
    <t>Pacheco Alegre</t>
  </si>
  <si>
    <t>+55034923956480</t>
  </si>
  <si>
    <t>psantos@example.net</t>
  </si>
  <si>
    <t>894.275.163-64</t>
  </si>
  <si>
    <t>Henrique Ferreira</t>
  </si>
  <si>
    <t>Via de Lopes, 521</t>
  </si>
  <si>
    <t>+5567980347883</t>
  </si>
  <si>
    <t>da-rosajoao-pedro@example.com</t>
  </si>
  <si>
    <t>032.569.481-89</t>
  </si>
  <si>
    <t>Daniela Oliveira</t>
  </si>
  <si>
    <t>Setor Fernandes</t>
  </si>
  <si>
    <t>+55090975545007</t>
  </si>
  <si>
    <t>maraujo@example.net</t>
  </si>
  <si>
    <t>743.956.120-16</t>
  </si>
  <si>
    <t>Ana Andrade</t>
  </si>
  <si>
    <t>+5550957350444</t>
  </si>
  <si>
    <t>fsiqueira@example.net</t>
  </si>
  <si>
    <t>670.219.845-02</t>
  </si>
  <si>
    <t>Marcela Sá</t>
  </si>
  <si>
    <t>Parque Benicio Pacheco, 99</t>
  </si>
  <si>
    <t>+5580904087615</t>
  </si>
  <si>
    <t>sofia16@example.org</t>
  </si>
  <si>
    <t>945.183.270-04</t>
  </si>
  <si>
    <t>Joana Duarte</t>
  </si>
  <si>
    <t>Ladeira de Garcia, 556</t>
  </si>
  <si>
    <t>+5584990422151</t>
  </si>
  <si>
    <t>juliana60@example.org</t>
  </si>
  <si>
    <t>684.957.120-67</t>
  </si>
  <si>
    <t>Isabela Novaes</t>
  </si>
  <si>
    <t>Condomínio Aylla Guerra, 1</t>
  </si>
  <si>
    <t>+5593984968605</t>
  </si>
  <si>
    <t>ana-sophiacamara@example.org</t>
  </si>
  <si>
    <t>024.195.867-94</t>
  </si>
  <si>
    <t>Caroline Vargas</t>
  </si>
  <si>
    <t>Loteamento Rocha, 9</t>
  </si>
  <si>
    <t>+5574930353415</t>
  </si>
  <si>
    <t>stella57@example.org</t>
  </si>
  <si>
    <t>076.981.253-86</t>
  </si>
  <si>
    <t>Travessa Clara da Rosa, 1</t>
  </si>
  <si>
    <t>+5540937438173</t>
  </si>
  <si>
    <t>vitor-gabrielcirino@example.org</t>
  </si>
  <si>
    <t>472.153.086-26</t>
  </si>
  <si>
    <t>Luiz Felipe Souza</t>
  </si>
  <si>
    <t>Praça Davi Lucas Cavalcante, 350</t>
  </si>
  <si>
    <t>+5597986546492</t>
  </si>
  <si>
    <t>lorenada-mota@example.net</t>
  </si>
  <si>
    <t>Guilherme Nogueira</t>
  </si>
  <si>
    <t>Conjunto de Duarte, 60</t>
  </si>
  <si>
    <t>+5527921505184</t>
  </si>
  <si>
    <t>clara16@example.org</t>
  </si>
  <si>
    <t>956.178.342-82</t>
  </si>
  <si>
    <t>Praia Lunna Melo, 90</t>
  </si>
  <si>
    <t>+5525918293341</t>
  </si>
  <si>
    <t>lorenzoalmeida@example.com</t>
  </si>
  <si>
    <t>071.283.594-60</t>
  </si>
  <si>
    <t>Sítio Isaque Marques, 107</t>
  </si>
  <si>
    <t>Guerra de Porto</t>
  </si>
  <si>
    <t>+5504914522605</t>
  </si>
  <si>
    <t>086.423.715-44</t>
  </si>
  <si>
    <t>Distrito Leandro Cassiano, 53</t>
  </si>
  <si>
    <t>+5500960829142</t>
  </si>
  <si>
    <t>nfreitas@example.com</t>
  </si>
  <si>
    <t>721.406.983-04</t>
  </si>
  <si>
    <t>Heitor Peixoto</t>
  </si>
  <si>
    <t>Distrito Davi Luiz Sá, 22</t>
  </si>
  <si>
    <t>+5583943481953</t>
  </si>
  <si>
    <t>joao-guilherme04@example.net</t>
  </si>
  <si>
    <t>380.521.694-70</t>
  </si>
  <si>
    <t>Viaduto da Paz, 58</t>
  </si>
  <si>
    <t>+5500915581002</t>
  </si>
  <si>
    <t>maitemontenegro@example.net</t>
  </si>
  <si>
    <t>503.867.419-48</t>
  </si>
  <si>
    <t>Enzo Gabriel Costa</t>
  </si>
  <si>
    <t>Pátio Viana, 97</t>
  </si>
  <si>
    <t>Andrade de da Mata</t>
  </si>
  <si>
    <t>+5540940813950</t>
  </si>
  <si>
    <t>jalmeida@example.net</t>
  </si>
  <si>
    <t>085.621.493-06</t>
  </si>
  <si>
    <t>Maria Vitória Siqueira</t>
  </si>
  <si>
    <t>Chácara Thomas Correia, 67</t>
  </si>
  <si>
    <t>Santos Alegre</t>
  </si>
  <si>
    <t>+55071960940250</t>
  </si>
  <si>
    <t>anna-liz18@example.net</t>
  </si>
  <si>
    <t>714.560.823-53</t>
  </si>
  <si>
    <t>Maria Isis Vieira</t>
  </si>
  <si>
    <t>Distrito Sophia Sampaio, 5</t>
  </si>
  <si>
    <t>+55098941709688</t>
  </si>
  <si>
    <t>alexandremoura@example.com</t>
  </si>
  <si>
    <t>964.721.308-50</t>
  </si>
  <si>
    <t>Henrique Garcia</t>
  </si>
  <si>
    <t>Colônia Fonseca, 43</t>
  </si>
  <si>
    <t>+5517934667202</t>
  </si>
  <si>
    <t>luiz-gustavo18@example.org</t>
  </si>
  <si>
    <t>948.765.103-93</t>
  </si>
  <si>
    <t>Vila Ferreira, 17</t>
  </si>
  <si>
    <t>+5599980126522</t>
  </si>
  <si>
    <t>bento67@example.net</t>
  </si>
  <si>
    <t>407.531.962-80</t>
  </si>
  <si>
    <t>Jade Rezende</t>
  </si>
  <si>
    <t>Passarela Araújo, 72</t>
  </si>
  <si>
    <t>+5557912476270</t>
  </si>
  <si>
    <t>jrezende@example.net</t>
  </si>
  <si>
    <t>913.427.865-64</t>
  </si>
  <si>
    <t>Colônia de Mendes, 365</t>
  </si>
  <si>
    <t>+5516934181326</t>
  </si>
  <si>
    <t>cecilia13@example.com</t>
  </si>
  <si>
    <t>047.562.839-00</t>
  </si>
  <si>
    <t>Amanda Jesus</t>
  </si>
  <si>
    <t>Travessa de Gomes, 81</t>
  </si>
  <si>
    <t>+5574927390242</t>
  </si>
  <si>
    <t>oliveirayan@example.net</t>
  </si>
  <si>
    <t>517.039.264-80</t>
  </si>
  <si>
    <t>Caleb da Rosa</t>
  </si>
  <si>
    <t>Passarela de Montenegro, 8</t>
  </si>
  <si>
    <t>+5578916161769</t>
  </si>
  <si>
    <t>ocamara@example.org</t>
  </si>
  <si>
    <t>678.391.405-48</t>
  </si>
  <si>
    <t>Mariah Fogaça</t>
  </si>
  <si>
    <t>Lagoa Pedro Miguel das Neves, 18</t>
  </si>
  <si>
    <t>+5550985574034</t>
  </si>
  <si>
    <t>camila52@example.org</t>
  </si>
  <si>
    <t>471.329.580-97</t>
  </si>
  <si>
    <t>Maria Isis Novaes</t>
  </si>
  <si>
    <t>Rua Luísa Leão</t>
  </si>
  <si>
    <t>+5546985142779</t>
  </si>
  <si>
    <t>natalia33@example.com</t>
  </si>
  <si>
    <t>947.156.320-80</t>
  </si>
  <si>
    <t>Arthur Miguel Fonseca</t>
  </si>
  <si>
    <t>Loteamento Paulo Teixeira, 9</t>
  </si>
  <si>
    <t>Duarte das Pedras</t>
  </si>
  <si>
    <t>+5592997139605</t>
  </si>
  <si>
    <t>viniciusbarros@example.org</t>
  </si>
  <si>
    <t>531.980.276-59</t>
  </si>
  <si>
    <t>Gustavo Henrique Ramos</t>
  </si>
  <si>
    <t>Travessa Guilherme Abreu, 19</t>
  </si>
  <si>
    <t>+5517943761639</t>
  </si>
  <si>
    <t>crios@example.org</t>
  </si>
  <si>
    <t>469.083.527-65</t>
  </si>
  <si>
    <t>Vitor Gabriel Vargas</t>
  </si>
  <si>
    <t>Jardim Correia, 56</t>
  </si>
  <si>
    <t>+5500985119391</t>
  </si>
  <si>
    <t>sofiagoncalves@example.org</t>
  </si>
  <si>
    <t>264.089.573-74</t>
  </si>
  <si>
    <t>Paulo Sousa</t>
  </si>
  <si>
    <t>Via Farias, 848</t>
  </si>
  <si>
    <t>+55040999242694</t>
  </si>
  <si>
    <t>freitasluisa@example.com</t>
  </si>
  <si>
    <t>309.718.265-95</t>
  </si>
  <si>
    <t>Erick Moreira</t>
  </si>
  <si>
    <t>Aeroporto Vargas, 44</t>
  </si>
  <si>
    <t>+5573915281589</t>
  </si>
  <si>
    <t>xda-conceicao@example.org</t>
  </si>
  <si>
    <t>492.513.867-73</t>
  </si>
  <si>
    <t>Trevo Asafe Sales, 81</t>
  </si>
  <si>
    <t>+5592949581706</t>
  </si>
  <si>
    <t>noahcampos@example.com</t>
  </si>
  <si>
    <t>749.306.258-74</t>
  </si>
  <si>
    <t>Raul da Paz</t>
  </si>
  <si>
    <t>Rodovia Pedro Henrique Albuquerque, 6</t>
  </si>
  <si>
    <t>+5562992357055</t>
  </si>
  <si>
    <t>vinicius81@example.org</t>
  </si>
  <si>
    <t>961.583.074-75</t>
  </si>
  <si>
    <t>Alice Borges</t>
  </si>
  <si>
    <t>Jardim Araújo, 5</t>
  </si>
  <si>
    <t>+5587913301211</t>
  </si>
  <si>
    <t>pastormaria-clara@example.org</t>
  </si>
  <si>
    <t>205.641.738-35</t>
  </si>
  <si>
    <t>Lavínia Sampaio</t>
  </si>
  <si>
    <t>Praça de Mendes</t>
  </si>
  <si>
    <t>+5510998981765</t>
  </si>
  <si>
    <t>josuemacedo@example.com</t>
  </si>
  <si>
    <t>936.725.840-29</t>
  </si>
  <si>
    <t>Vitória Cavalcanti</t>
  </si>
  <si>
    <t>Pátio Milena Novaes, 9</t>
  </si>
  <si>
    <t>+5572988371564</t>
  </si>
  <si>
    <t>qmoraes@example.net</t>
  </si>
  <si>
    <t>453.906.172-07</t>
  </si>
  <si>
    <t>Ladeira de das Neves, 43</t>
  </si>
  <si>
    <t>Mendes das Flores</t>
  </si>
  <si>
    <t>+5558982281070</t>
  </si>
  <si>
    <t>pedro-henriquecardoso@example.com</t>
  </si>
  <si>
    <t>912.043.687-40</t>
  </si>
  <si>
    <t>Agatha Vieira</t>
  </si>
  <si>
    <t>Parque Montenegro, 558</t>
  </si>
  <si>
    <t>Caldeira do Galho</t>
  </si>
  <si>
    <t>+5550975788768</t>
  </si>
  <si>
    <t>asafe67@example.org</t>
  </si>
  <si>
    <t>120.759.468-76</t>
  </si>
  <si>
    <t>Vitor Barbosa</t>
  </si>
  <si>
    <t>Loteamento Cardoso, 7</t>
  </si>
  <si>
    <t>+5545911409170</t>
  </si>
  <si>
    <t>da-luzluiz-gustavo@example.net</t>
  </si>
  <si>
    <t>169.537.402-99</t>
  </si>
  <si>
    <t>Heloisa Sousa</t>
  </si>
  <si>
    <t>Distrito de Costa, 529</t>
  </si>
  <si>
    <t>+5572906844784</t>
  </si>
  <si>
    <t>cfogaca@example.org</t>
  </si>
  <si>
    <t>374.069.512-99</t>
  </si>
  <si>
    <t>Rua Cassiano</t>
  </si>
  <si>
    <t>+5581998331040</t>
  </si>
  <si>
    <t>465.102.389-42</t>
  </si>
  <si>
    <t>Isabel Camargo</t>
  </si>
  <si>
    <t>Viaduto Isabelly Gonçalves, 20</t>
  </si>
  <si>
    <t>+5522909562893</t>
  </si>
  <si>
    <t>hviana@example.com</t>
  </si>
  <si>
    <t>345.621.078-71</t>
  </si>
  <si>
    <t>Maria Cecília Rocha</t>
  </si>
  <si>
    <t>Via de Marques, 573</t>
  </si>
  <si>
    <t>+5515931958934</t>
  </si>
  <si>
    <t>mouracamila@example.com</t>
  </si>
  <si>
    <t>526.048.193-33</t>
  </si>
  <si>
    <t>Cauã Abreu</t>
  </si>
  <si>
    <t>Núcleo Ferreira</t>
  </si>
  <si>
    <t>+55060921939693</t>
  </si>
  <si>
    <t>lpeixoto@example.com</t>
  </si>
  <si>
    <t>061.792.483-03</t>
  </si>
  <si>
    <t>Praia de Machado, 72</t>
  </si>
  <si>
    <t>Almeida de Borges</t>
  </si>
  <si>
    <t>+5530991924127</t>
  </si>
  <si>
    <t>ramostheo@example.net</t>
  </si>
  <si>
    <t>018.746.923-78</t>
  </si>
  <si>
    <t>Brenda Ramos</t>
  </si>
  <si>
    <t>Vale Cavalcante, 31</t>
  </si>
  <si>
    <t>+5586926056797</t>
  </si>
  <si>
    <t>camposbella@example.org</t>
  </si>
  <si>
    <t>596.304.287-92</t>
  </si>
  <si>
    <t>João Guilherme Santos</t>
  </si>
  <si>
    <t>Campo Ana Cecília Novais, 68</t>
  </si>
  <si>
    <t>+5528982756484</t>
  </si>
  <si>
    <t>spinto@example.org</t>
  </si>
  <si>
    <t>258.460.719-02</t>
  </si>
  <si>
    <t>Lunna Rios</t>
  </si>
  <si>
    <t>Praça Luna Brito, 7</t>
  </si>
  <si>
    <t>+5537987795541</t>
  </si>
  <si>
    <t>ribeiroemanuella@example.org</t>
  </si>
  <si>
    <t>586.319.704-84</t>
  </si>
  <si>
    <t>Trevo Azevedo, 47</t>
  </si>
  <si>
    <t>+5562969009451</t>
  </si>
  <si>
    <t>theodoropacheco@example.com</t>
  </si>
  <si>
    <t>369.210.857-59</t>
  </si>
  <si>
    <t>Arthur Gabriel Silveira</t>
  </si>
  <si>
    <t>Largo Azevedo</t>
  </si>
  <si>
    <t>+5578985163613</t>
  </si>
  <si>
    <t>asafe85@example.net</t>
  </si>
  <si>
    <t>723.958.064-47</t>
  </si>
  <si>
    <t>Sítio Gael Campos, 34</t>
  </si>
  <si>
    <t>+55088958642274</t>
  </si>
  <si>
    <t>ecamara@example.net</t>
  </si>
  <si>
    <t>634.971.052-52</t>
  </si>
  <si>
    <t>Ágatha Siqueira</t>
  </si>
  <si>
    <t>Favela Oliver Vasconcelos, 89</t>
  </si>
  <si>
    <t>da Cunha de Machado</t>
  </si>
  <si>
    <t>+5583999714676</t>
  </si>
  <si>
    <t>ssales@example.com</t>
  </si>
  <si>
    <t>276.391.048-31</t>
  </si>
  <si>
    <t>Josué Nascimento</t>
  </si>
  <si>
    <t>Pátio de Rios, 34</t>
  </si>
  <si>
    <t>+55034905757430</t>
  </si>
  <si>
    <t>gomesravi-lucca@example.org</t>
  </si>
  <si>
    <t>972.104.683-31</t>
  </si>
  <si>
    <t>Ana Liz Siqueira</t>
  </si>
  <si>
    <t>Jardim Macedo, 9</t>
  </si>
  <si>
    <t>+5532964336866</t>
  </si>
  <si>
    <t>enzofogaca@example.net</t>
  </si>
  <si>
    <t>370.189.452-32</t>
  </si>
  <si>
    <t>Gael Cirino</t>
  </si>
  <si>
    <t>Aeroporto Anthony Gabriel Caldeira, 2</t>
  </si>
  <si>
    <t>+5575907988893</t>
  </si>
  <si>
    <t>pedro-henriqueda-paz@example.com</t>
  </si>
  <si>
    <t>517.360.982-68</t>
  </si>
  <si>
    <t>Luiz Fernando Nunes</t>
  </si>
  <si>
    <t>Esplanada de Lima, 261</t>
  </si>
  <si>
    <t>+5503984743274</t>
  </si>
  <si>
    <t>daniel44@example.net</t>
  </si>
  <si>
    <t>798.652.430-83</t>
  </si>
  <si>
    <t>Josué da Rosa</t>
  </si>
  <si>
    <t>Avenida Pedro Rocha, 54</t>
  </si>
  <si>
    <t>Nogueira de Novaes</t>
  </si>
  <si>
    <t>+5533976439726</t>
  </si>
  <si>
    <t>ksantos@example.com</t>
  </si>
  <si>
    <t>805.467.931-93</t>
  </si>
  <si>
    <t>Quadra de Oliveira, 599</t>
  </si>
  <si>
    <t>+5558931945227</t>
  </si>
  <si>
    <t>otavioguerra@example.com</t>
  </si>
  <si>
    <t>150.679.842-01</t>
  </si>
  <si>
    <t>André Nascimento</t>
  </si>
  <si>
    <t>Trecho Natália Silva, 6</t>
  </si>
  <si>
    <t>+5517969656278</t>
  </si>
  <si>
    <t>da-cruzmariana@example.com</t>
  </si>
  <si>
    <t>375.628.049-74</t>
  </si>
  <si>
    <t>Estação Carvalho, 4</t>
  </si>
  <si>
    <t>+5553995996042</t>
  </si>
  <si>
    <t>sbrito@example.net</t>
  </si>
  <si>
    <t>048.172.569-58</t>
  </si>
  <si>
    <t>Ana Cecília Nogueira</t>
  </si>
  <si>
    <t>Colônia Lucas Cunha, 999</t>
  </si>
  <si>
    <t>+55016967419810</t>
  </si>
  <si>
    <t>hferreira@example.net</t>
  </si>
  <si>
    <t>260.798.514-58</t>
  </si>
  <si>
    <t>Mariane Guerra</t>
  </si>
  <si>
    <t>Condomínio Machado, 63</t>
  </si>
  <si>
    <t>+5525965126590</t>
  </si>
  <si>
    <t>cassianodavi-lucas@example.net</t>
  </si>
  <si>
    <t>872.450.961-20</t>
  </si>
  <si>
    <t>Recanto Guilherme Pacheco, 90</t>
  </si>
  <si>
    <t>Macedo Alegre</t>
  </si>
  <si>
    <t>+5519964162366</t>
  </si>
  <si>
    <t>jose-miguel29@example.net</t>
  </si>
  <si>
    <t>198.275.036-77</t>
  </si>
  <si>
    <t>Pietro Marques</t>
  </si>
  <si>
    <t>Vila Samuel Aragão</t>
  </si>
  <si>
    <t>+5551916581264</t>
  </si>
  <si>
    <t>lopesvitor-hugo@example.net</t>
  </si>
  <si>
    <t>039.648.157-48</t>
  </si>
  <si>
    <t>Fazenda Vieira, 839</t>
  </si>
  <si>
    <t>Teixeira de Borges</t>
  </si>
  <si>
    <t>+5534943020253</t>
  </si>
  <si>
    <t>zcosta@example.net</t>
  </si>
  <si>
    <t>249.783.501-23</t>
  </si>
  <si>
    <t>Ísis Nogueira</t>
  </si>
  <si>
    <t>Lago Mendes</t>
  </si>
  <si>
    <t>Pinto de da Cunha</t>
  </si>
  <si>
    <t>+5517986235705</t>
  </si>
  <si>
    <t>meloana-beatriz@example.com</t>
  </si>
  <si>
    <t>380.479.612-50</t>
  </si>
  <si>
    <t>Caroline Mendonça</t>
  </si>
  <si>
    <t>Vereda Anna Liz Nunes, 869</t>
  </si>
  <si>
    <t>+5590912671394</t>
  </si>
  <si>
    <t>costaanthony@example.com</t>
  </si>
  <si>
    <t>915.834.627-91</t>
  </si>
  <si>
    <t>Isabela Peixoto</t>
  </si>
  <si>
    <t>Sítio de Sampaio, 99</t>
  </si>
  <si>
    <t>+55032946372930</t>
  </si>
  <si>
    <t>mathiascostela@example.org</t>
  </si>
  <si>
    <t>546.981.270-76</t>
  </si>
  <si>
    <t>Esther Martins</t>
  </si>
  <si>
    <t>Quadra de Sales, 94</t>
  </si>
  <si>
    <t>+5555921100640</t>
  </si>
  <si>
    <t>britobryan@example.com</t>
  </si>
  <si>
    <t>632.108.759-95</t>
  </si>
  <si>
    <t>Théo Pacheco</t>
  </si>
  <si>
    <t>Viaduto Aragão, 14</t>
  </si>
  <si>
    <t>Costa do Galho</t>
  </si>
  <si>
    <t>+5592913112110</t>
  </si>
  <si>
    <t>juliana71@example.com</t>
  </si>
  <si>
    <t>607.328.419-50</t>
  </si>
  <si>
    <t>Bruna Cirino</t>
  </si>
  <si>
    <t>Passarela Murilo Fogaça, 79</t>
  </si>
  <si>
    <t>+5549989809742</t>
  </si>
  <si>
    <t>yagoalbuquerque@example.net</t>
  </si>
  <si>
    <t>275.309.814-04</t>
  </si>
  <si>
    <t>Lorena Silva</t>
  </si>
  <si>
    <t>Pátio Evelyn Nascimento, 26</t>
  </si>
  <si>
    <t>+5576930785815</t>
  </si>
  <si>
    <t>kaique77@example.net</t>
  </si>
  <si>
    <t>503.762.849-00</t>
  </si>
  <si>
    <t>Carolina Lima</t>
  </si>
  <si>
    <t>Estação Ramos, 5</t>
  </si>
  <si>
    <t>+5564965938830</t>
  </si>
  <si>
    <t>ana-ceciliaalbuquerque@example.com</t>
  </si>
  <si>
    <t>136.279.854-19</t>
  </si>
  <si>
    <t>Luana Viana</t>
  </si>
  <si>
    <t>Travessa Ryan Fonseca, 6</t>
  </si>
  <si>
    <t>Vasconcelos do Norte</t>
  </si>
  <si>
    <t>+5528984685013</t>
  </si>
  <si>
    <t>eduardagoncalves@example.com</t>
  </si>
  <si>
    <t>320.546.798-10</t>
  </si>
  <si>
    <t>Clarice Costa</t>
  </si>
  <si>
    <t>Vila Monteiro, 46</t>
  </si>
  <si>
    <t>+5570988689331</t>
  </si>
  <si>
    <t>benjamin20@example.org</t>
  </si>
  <si>
    <t>024.159.687-49</t>
  </si>
  <si>
    <t>Vereda de Lopes</t>
  </si>
  <si>
    <t>+5560966755434</t>
  </si>
  <si>
    <t>806.247.153-53</t>
  </si>
  <si>
    <t>Estação Laís Teixeira, 62</t>
  </si>
  <si>
    <t>+5521940035758</t>
  </si>
  <si>
    <t>eda-luz@example.org</t>
  </si>
  <si>
    <t>760.485.319-66</t>
  </si>
  <si>
    <t>Gael Henrique Montenegro</t>
  </si>
  <si>
    <t>Avenida Ribeiro, 30</t>
  </si>
  <si>
    <t>+5581987200030</t>
  </si>
  <si>
    <t>albuquerquehellena@example.org</t>
  </si>
  <si>
    <t>625.034.179-06</t>
  </si>
  <si>
    <t>Luiz Otávio Guerra</t>
  </si>
  <si>
    <t>Estação Sophie Câmara, 78</t>
  </si>
  <si>
    <t>Jesus de Sá</t>
  </si>
  <si>
    <t>+55096946498032</t>
  </si>
  <si>
    <t>maria-julia08@example.org</t>
  </si>
  <si>
    <t>173.092.458-14</t>
  </si>
  <si>
    <t>Morro Rocha</t>
  </si>
  <si>
    <t>Almeida de Minas</t>
  </si>
  <si>
    <t>+55057960647145</t>
  </si>
  <si>
    <t>vfreitas@example.org</t>
  </si>
  <si>
    <t>831.452.796-37</t>
  </si>
  <si>
    <t>Daniela Brito</t>
  </si>
  <si>
    <t>Morro Olivia Barbosa, 25</t>
  </si>
  <si>
    <t>+5570946160578</t>
  </si>
  <si>
    <t>eduarda99@example.com</t>
  </si>
  <si>
    <t>926.438.017-50</t>
  </si>
  <si>
    <t>Joana Machado</t>
  </si>
  <si>
    <t>Viela de Jesus, 6</t>
  </si>
  <si>
    <t>+5515969288906</t>
  </si>
  <si>
    <t>raulsilveira@example.org</t>
  </si>
  <si>
    <t>759.463.802-65</t>
  </si>
  <si>
    <t>Milena Machado</t>
  </si>
  <si>
    <t>Rua de Moura, 755</t>
  </si>
  <si>
    <t>+5512947659082</t>
  </si>
  <si>
    <t>asilveira@example.org</t>
  </si>
  <si>
    <t>810.726.493-22</t>
  </si>
  <si>
    <t>Valentina da Rocha</t>
  </si>
  <si>
    <t>Esplanada Cassiano, 5</t>
  </si>
  <si>
    <t>+5501947766475</t>
  </si>
  <si>
    <t>correiagustavo@example.org</t>
  </si>
  <si>
    <t>536.217.094-52</t>
  </si>
  <si>
    <t>Maria Júlia Cunha</t>
  </si>
  <si>
    <t>Trecho Sophie da Cunha, 7</t>
  </si>
  <si>
    <t>+5508952334207</t>
  </si>
  <si>
    <t>gabriela87@example.com</t>
  </si>
  <si>
    <t>694.123.850-05</t>
  </si>
  <si>
    <t>Francisco da Luz</t>
  </si>
  <si>
    <t>Alameda Luana Jesus, 18</t>
  </si>
  <si>
    <t>+55074999890103</t>
  </si>
  <si>
    <t>527.306.941-61</t>
  </si>
  <si>
    <t>Jardim de Pires</t>
  </si>
  <si>
    <t>+5548939047666</t>
  </si>
  <si>
    <t>dom73@example.org</t>
  </si>
  <si>
    <t>139.804.265-05</t>
  </si>
  <si>
    <t>Jardim Mariane da Luz, 38</t>
  </si>
  <si>
    <t>Nogueira do Oeste</t>
  </si>
  <si>
    <t>+5584962404140</t>
  </si>
  <si>
    <t>nascimentoantony@example.org</t>
  </si>
  <si>
    <t>259.863.710-03</t>
  </si>
  <si>
    <t>Lunna Fogaça</t>
  </si>
  <si>
    <t>Favela Guerra, 70</t>
  </si>
  <si>
    <t>+5525948111490</t>
  </si>
  <si>
    <t>dalves@example.net</t>
  </si>
  <si>
    <t>698.314.705-75</t>
  </si>
  <si>
    <t>Danilo Gomes</t>
  </si>
  <si>
    <t>Campo Nogueira, 6</t>
  </si>
  <si>
    <t>Moraes Grande</t>
  </si>
  <si>
    <t>+5505953214042</t>
  </si>
  <si>
    <t>luisapereira@example.org</t>
  </si>
  <si>
    <t>508.376.924-74</t>
  </si>
  <si>
    <t>Cauã Sousa</t>
  </si>
  <si>
    <t>Fazenda Marina Fogaça, 67</t>
  </si>
  <si>
    <t>+5530946817102</t>
  </si>
  <si>
    <t>laracorreia@example.org</t>
  </si>
  <si>
    <t>302.958.716-95</t>
  </si>
  <si>
    <t>Giovanna Nunes</t>
  </si>
  <si>
    <t>Loteamento de Azevedo, 27</t>
  </si>
  <si>
    <t>Cavalcante do Norte</t>
  </si>
  <si>
    <t>+5587910163873</t>
  </si>
  <si>
    <t>lcamara@example.org</t>
  </si>
  <si>
    <t>864.953.721-91</t>
  </si>
  <si>
    <t>Miguel Cassiano</t>
  </si>
  <si>
    <t>Largo Rafael Viana, 33</t>
  </si>
  <si>
    <t>+5584951133533</t>
  </si>
  <si>
    <t>xda-cunha@example.com</t>
  </si>
  <si>
    <t>873.615.920-40</t>
  </si>
  <si>
    <t>Juan Siqueira</t>
  </si>
  <si>
    <t>Praça Martins, 77</t>
  </si>
  <si>
    <t>+55076956424281</t>
  </si>
  <si>
    <t>camargonoah@example.com</t>
  </si>
  <si>
    <t>347.651.829-91</t>
  </si>
  <si>
    <t>Oliver Campos</t>
  </si>
  <si>
    <t>Praça Eduardo Moreira, 93</t>
  </si>
  <si>
    <t>+55035973302570</t>
  </si>
  <si>
    <t>castromelina@example.net</t>
  </si>
  <si>
    <t>206.517.843-44</t>
  </si>
  <si>
    <t>Loteamento João Lucas Marques, 46</t>
  </si>
  <si>
    <t>+55072981092159</t>
  </si>
  <si>
    <t>lauracostela@example.net</t>
  </si>
  <si>
    <t>805.279.416-11</t>
  </si>
  <si>
    <t>Thiago Pimenta</t>
  </si>
  <si>
    <t>Avenida da Conceição</t>
  </si>
  <si>
    <t>Siqueira de Fogaça</t>
  </si>
  <si>
    <t>+5585976169325</t>
  </si>
  <si>
    <t>matteobrito@example.org</t>
  </si>
  <si>
    <t>437.291.560-80</t>
  </si>
  <si>
    <t>Residencial de Pastor, 18</t>
  </si>
  <si>
    <t>Costela de Viana</t>
  </si>
  <si>
    <t>+55091947832285</t>
  </si>
  <si>
    <t>maria-julianascimento@example.com</t>
  </si>
  <si>
    <t>306.579.421-70</t>
  </si>
  <si>
    <t>Arthur Miguel Oliveira</t>
  </si>
  <si>
    <t>Vila de Fogaça, 47</t>
  </si>
  <si>
    <t>+55017964726614</t>
  </si>
  <si>
    <t>zoeda-conceicao@example.net</t>
  </si>
  <si>
    <t>135.264.980-24</t>
  </si>
  <si>
    <t>Raquel Andrade</t>
  </si>
  <si>
    <t>Distrito Leão, 77</t>
  </si>
  <si>
    <t>+5502901996759</t>
  </si>
  <si>
    <t>moraesheitor@example.com</t>
  </si>
  <si>
    <t>713.062.984-31</t>
  </si>
  <si>
    <t>Lagoa Ana Júlia Marques, 51</t>
  </si>
  <si>
    <t>+5514978902973</t>
  </si>
  <si>
    <t>joao-guilhermecardoso@example.com</t>
  </si>
  <si>
    <t>809.463.157-01</t>
  </si>
  <si>
    <t>Rua de Ferreira, 55</t>
  </si>
  <si>
    <t>Pires de Lopes</t>
  </si>
  <si>
    <t>+5542962998149</t>
  </si>
  <si>
    <t>497.516.302-07</t>
  </si>
  <si>
    <t>Vitor Gabriel Melo</t>
  </si>
  <si>
    <t>Lagoa Maria Laura Campos, 6</t>
  </si>
  <si>
    <t>+5510978804817</t>
  </si>
  <si>
    <t>zjesus@example.org</t>
  </si>
  <si>
    <t>713.096.452-99</t>
  </si>
  <si>
    <t>Larissa Fernandes</t>
  </si>
  <si>
    <t>Travessa de Vieira, 90</t>
  </si>
  <si>
    <t>+5551975070970</t>
  </si>
  <si>
    <t>rezendemathias@example.com</t>
  </si>
  <si>
    <t>810.764.259-76</t>
  </si>
  <si>
    <t>Theo Pereira</t>
  </si>
  <si>
    <t>Setor de da Luz, 46</t>
  </si>
  <si>
    <t>+5519909875684</t>
  </si>
  <si>
    <t>yasmin52@example.org</t>
  </si>
  <si>
    <t>547.816.032-62</t>
  </si>
  <si>
    <t>Zoe Cassiano</t>
  </si>
  <si>
    <t>Favela da Cruz, 28</t>
  </si>
  <si>
    <t>da Mota do Sul</t>
  </si>
  <si>
    <t>+5580969067871</t>
  </si>
  <si>
    <t>andradejoao-guilherme@example.com</t>
  </si>
  <si>
    <t>740.318.925-60</t>
  </si>
  <si>
    <t>Estação Letícia Camargo, 20</t>
  </si>
  <si>
    <t>+5556923346967</t>
  </si>
  <si>
    <t>bsiqueira@example.org</t>
  </si>
  <si>
    <t>572.419.068-02</t>
  </si>
  <si>
    <t>Breno Vasconcelos</t>
  </si>
  <si>
    <t>Praça Sá, 1</t>
  </si>
  <si>
    <t>+5545986554824</t>
  </si>
  <si>
    <t>joanagoncalves@example.com</t>
  </si>
  <si>
    <t>761.845.902-94</t>
  </si>
  <si>
    <t>Davi Luiz Mendonça</t>
  </si>
  <si>
    <t>Lagoa Ana Clara Rocha</t>
  </si>
  <si>
    <t>+5570928742440</t>
  </si>
  <si>
    <t>rezendeana-laura@example.net</t>
  </si>
  <si>
    <t>143.906.257-99</t>
  </si>
  <si>
    <t>Francisco Dias</t>
  </si>
  <si>
    <t>Vale de Nascimento</t>
  </si>
  <si>
    <t>+5506962742889</t>
  </si>
  <si>
    <t>791.054.832-04</t>
  </si>
  <si>
    <t>Benício Abreu</t>
  </si>
  <si>
    <t>Rua de Viana</t>
  </si>
  <si>
    <t>+55039945179290</t>
  </si>
  <si>
    <t>136.947.805-48</t>
  </si>
  <si>
    <t>Vale de Dias</t>
  </si>
  <si>
    <t>Aragão de da Conceição</t>
  </si>
  <si>
    <t>+5564922027257</t>
  </si>
  <si>
    <t>041.827.936-50</t>
  </si>
  <si>
    <t>Amanda Casa Grande</t>
  </si>
  <si>
    <t>Viela Sá, 3</t>
  </si>
  <si>
    <t>+5534987017804</t>
  </si>
  <si>
    <t>cassianoisis@example.com</t>
  </si>
  <si>
    <t>812.753.496-09</t>
  </si>
  <si>
    <t>Área Moraes, 815</t>
  </si>
  <si>
    <t>+5581944441824</t>
  </si>
  <si>
    <t>salesarthur-miguel@example.com</t>
  </si>
  <si>
    <t>758.210.349-14</t>
  </si>
  <si>
    <t>Yasmin Almeida</t>
  </si>
  <si>
    <t>Aeroporto Monteiro, 999</t>
  </si>
  <si>
    <t>Sampaio de Macedo</t>
  </si>
  <si>
    <t>+5546947429828</t>
  </si>
  <si>
    <t>benjamim29@example.net</t>
  </si>
  <si>
    <t>830.947.625-65</t>
  </si>
  <si>
    <t>Francisco Costa</t>
  </si>
  <si>
    <t>Núcleo Natália Cavalcanti, 3</t>
  </si>
  <si>
    <t>Castro de Mendes</t>
  </si>
  <si>
    <t>+5584973260010</t>
  </si>
  <si>
    <t>gomesana-vitoria@example.com</t>
  </si>
  <si>
    <t>781.459.632-73</t>
  </si>
  <si>
    <t>Vicente Araújo</t>
  </si>
  <si>
    <t>Núcleo Manuela Sousa, 29</t>
  </si>
  <si>
    <t>+5530945579930</t>
  </si>
  <si>
    <t>danielafernandes@example.net</t>
  </si>
  <si>
    <t>342.570.869-47</t>
  </si>
  <si>
    <t>Sítio de Andrade, 19</t>
  </si>
  <si>
    <t>+55047972551668</t>
  </si>
  <si>
    <t>vinicius97@example.com</t>
  </si>
  <si>
    <t>784.025.396-29</t>
  </si>
  <si>
    <t>Largo Maria Sophia Pacheco, 34</t>
  </si>
  <si>
    <t>Novais de Jesus</t>
  </si>
  <si>
    <t>+5585914388740</t>
  </si>
  <si>
    <t>vitor-hugo83@example.com</t>
  </si>
  <si>
    <t>927.316.045-06</t>
  </si>
  <si>
    <t>Natália Alves</t>
  </si>
  <si>
    <t>Estrada Moura, 68</t>
  </si>
  <si>
    <t>+5538921764709</t>
  </si>
  <si>
    <t>luiz-otavioteixeira@example.org</t>
  </si>
  <si>
    <t>732.610.584-71</t>
  </si>
  <si>
    <t>Ravi Ferreira</t>
  </si>
  <si>
    <t>Lago de Vargas, 14</t>
  </si>
  <si>
    <t>+5532957439728</t>
  </si>
  <si>
    <t>maria-sophia66@example.net</t>
  </si>
  <si>
    <t>489.603.721-96</t>
  </si>
  <si>
    <t>Gael Henrique Lima</t>
  </si>
  <si>
    <t>Parque Martins, 991</t>
  </si>
  <si>
    <t>+5506914747913</t>
  </si>
  <si>
    <t>matheuscassiano@example.com</t>
  </si>
  <si>
    <t>279.453.601-06</t>
  </si>
  <si>
    <t>Ana Liz Freitas</t>
  </si>
  <si>
    <t>Área de Aparecida, 33</t>
  </si>
  <si>
    <t>+5519916203915</t>
  </si>
  <si>
    <t>ana-beatrizoliveira@example.org</t>
  </si>
  <si>
    <t xml:space="preserve"> O tempo de espera foi inaceitável e desrespeitoso</t>
  </si>
  <si>
    <t>085.146.297-94</t>
  </si>
  <si>
    <t>Anna Liz Albuquerque</t>
  </si>
  <si>
    <t>Vila Lucas Pacheco, 70</t>
  </si>
  <si>
    <t>+5553926010160</t>
  </si>
  <si>
    <t>souzaolivia@example.net</t>
  </si>
  <si>
    <t>954.621.308-05</t>
  </si>
  <si>
    <t>Luiz Felipe Vieira</t>
  </si>
  <si>
    <t>Morro Paulo Porto, 64</t>
  </si>
  <si>
    <t>Campos de Lopes</t>
  </si>
  <si>
    <t>+5597985232973</t>
  </si>
  <si>
    <t>jose-pedro79@example.com</t>
  </si>
  <si>
    <t>082.651.739-03</t>
  </si>
  <si>
    <t>Davi Lucca Farias</t>
  </si>
  <si>
    <t>+5532909677174</t>
  </si>
  <si>
    <t>camposhenry@example.net</t>
  </si>
  <si>
    <t>178.320.645-44</t>
  </si>
  <si>
    <t>Melina Camargo</t>
  </si>
  <si>
    <t>Colônia Rael Andrade, 3</t>
  </si>
  <si>
    <t>+5590945352760</t>
  </si>
  <si>
    <t>caue66@example.net</t>
  </si>
  <si>
    <t>106.739.582-21</t>
  </si>
  <si>
    <t>Amanda Cirino</t>
  </si>
  <si>
    <t>Passarela da Rocha, 57</t>
  </si>
  <si>
    <t>+5532916688932</t>
  </si>
  <si>
    <t>eloahmendonca@example.org</t>
  </si>
  <si>
    <t>657.941.380-84</t>
  </si>
  <si>
    <t>Lorenzo Garcia</t>
  </si>
  <si>
    <t>Sítio de Porto</t>
  </si>
  <si>
    <t>+5509907932152</t>
  </si>
  <si>
    <t>bernardofarias@example.com</t>
  </si>
  <si>
    <t>087.653.194-00</t>
  </si>
  <si>
    <t>Lavínia Ribeiro</t>
  </si>
  <si>
    <t>Trevo Maria Cecília Ramos, 390</t>
  </si>
  <si>
    <t>+55003936948076</t>
  </si>
  <si>
    <t>sabrina28@example.org</t>
  </si>
  <si>
    <t>816.794.035-75</t>
  </si>
  <si>
    <t>Vila Ribeiro, 3</t>
  </si>
  <si>
    <t>+5516979724590</t>
  </si>
  <si>
    <t>rmontenegro@example.net</t>
  </si>
  <si>
    <t>789.641.352-37</t>
  </si>
  <si>
    <t>Campo de Dias, 11</t>
  </si>
  <si>
    <t>+5533982326932</t>
  </si>
  <si>
    <t>casa-grandelorenzo@example.org</t>
  </si>
  <si>
    <t>791.830.546-93</t>
  </si>
  <si>
    <t>João Pedro Rios</t>
  </si>
  <si>
    <t>Trecho Maria Alice das Neves, 20</t>
  </si>
  <si>
    <t>+5548962489476</t>
  </si>
  <si>
    <t>cunhayasmin@example.net</t>
  </si>
  <si>
    <t>914.725.836-55</t>
  </si>
  <si>
    <t>Luísa Campos</t>
  </si>
  <si>
    <t>Rua Maria Vitória Mendonça, 43</t>
  </si>
  <si>
    <t>+5525997952927</t>
  </si>
  <si>
    <t>pedro-lucas65@example.net</t>
  </si>
  <si>
    <t>469.825.017-01</t>
  </si>
  <si>
    <t>Ladeira Duarte, 9</t>
  </si>
  <si>
    <t>+55060986418507</t>
  </si>
  <si>
    <t>raelrocha@example.net</t>
  </si>
  <si>
    <t>493.157.628-19</t>
  </si>
  <si>
    <t>Pedro Almeida</t>
  </si>
  <si>
    <t>Estrada Moraes, 6</t>
  </si>
  <si>
    <t>+5510980867142</t>
  </si>
  <si>
    <t>aazevedo@example.com</t>
  </si>
  <si>
    <t>481.065.329-33</t>
  </si>
  <si>
    <t>Vitor Dias</t>
  </si>
  <si>
    <t>Jardim Mendonça, 33</t>
  </si>
  <si>
    <t>+55037982542239</t>
  </si>
  <si>
    <t>nathanramos@example.net</t>
  </si>
  <si>
    <t>153.297.846-46</t>
  </si>
  <si>
    <t>Eloá Jesus</t>
  </si>
  <si>
    <t>Distrito da Paz, 974</t>
  </si>
  <si>
    <t>+5572963482129</t>
  </si>
  <si>
    <t>mirella97@example.com</t>
  </si>
  <si>
    <t>734.650.129-25</t>
  </si>
  <si>
    <t>Otto Garcia</t>
  </si>
  <si>
    <t>Viaduto Souza, 97</t>
  </si>
  <si>
    <t>das Neves de Minas</t>
  </si>
  <si>
    <t>+5573955071383</t>
  </si>
  <si>
    <t>da-conceicaoraul@example.org</t>
  </si>
  <si>
    <t>926.410.783-50</t>
  </si>
  <si>
    <t>Jardim Fernando Gomes, 3</t>
  </si>
  <si>
    <t>+5584958762398</t>
  </si>
  <si>
    <t>eda-cunha@example.net</t>
  </si>
  <si>
    <t>384.715.260-26</t>
  </si>
  <si>
    <t>Recanto Isabelly da Paz, 60</t>
  </si>
  <si>
    <t>+5540903245212</t>
  </si>
  <si>
    <t>nathannogueira@example.org</t>
  </si>
  <si>
    <t>692.574.130-80</t>
  </si>
  <si>
    <t>Vereda Lima</t>
  </si>
  <si>
    <t>+5502953655291</t>
  </si>
  <si>
    <t>pereiratheo@example.net</t>
  </si>
  <si>
    <t>542.693.170-43</t>
  </si>
  <si>
    <t>Diogo Nunes</t>
  </si>
  <si>
    <t>Travessa de Martins, 354</t>
  </si>
  <si>
    <t>Campos da Serra</t>
  </si>
  <si>
    <t>+55037933714834</t>
  </si>
  <si>
    <t>manuellacassiano@example.net</t>
  </si>
  <si>
    <t>432.150.798-79</t>
  </si>
  <si>
    <t>Danilo Novaes</t>
  </si>
  <si>
    <t>Parque Duarte</t>
  </si>
  <si>
    <t>+5547975011920</t>
  </si>
  <si>
    <t>raul93@example.org</t>
  </si>
  <si>
    <t>758.120.436-71</t>
  </si>
  <si>
    <t>Yan Novais</t>
  </si>
  <si>
    <t>Rua Ribeiro</t>
  </si>
  <si>
    <t>+5502903645521</t>
  </si>
  <si>
    <t>isabellacasa-grande@example.org</t>
  </si>
  <si>
    <t>732.605.891-12</t>
  </si>
  <si>
    <t>Via Carvalho</t>
  </si>
  <si>
    <t>da Rocha de Pimenta</t>
  </si>
  <si>
    <t>+5566957040200</t>
  </si>
  <si>
    <t>maria-laurabrito@example.net</t>
  </si>
  <si>
    <t>208.154.396-60</t>
  </si>
  <si>
    <t>Maria Liz Azevedo</t>
  </si>
  <si>
    <t>Passarela Sá, 907</t>
  </si>
  <si>
    <t>Martins de Vieira</t>
  </si>
  <si>
    <t>+5591933450125</t>
  </si>
  <si>
    <t>andradealice@example.com</t>
  </si>
  <si>
    <t>341.069.827-22</t>
  </si>
  <si>
    <t>Largo Yago Azevedo, 6</t>
  </si>
  <si>
    <t>+5597924279657</t>
  </si>
  <si>
    <t>brenoda-cruz@example.org</t>
  </si>
  <si>
    <t>074.123.856-07</t>
  </si>
  <si>
    <t>Mariana Cassiano</t>
  </si>
  <si>
    <t>Via Caleb Pimenta, 17</t>
  </si>
  <si>
    <t>+5584941664118</t>
  </si>
  <si>
    <t>luiz-gustavonovais@example.com</t>
  </si>
  <si>
    <t>602.814.735-44</t>
  </si>
  <si>
    <t>Heloísa Castro</t>
  </si>
  <si>
    <t>Distrito de Caldeira, 56</t>
  </si>
  <si>
    <t>+55037975573592</t>
  </si>
  <si>
    <t>ferreiranina@example.com</t>
  </si>
  <si>
    <t>251.649.083-60</t>
  </si>
  <si>
    <t>André Rezende</t>
  </si>
  <si>
    <t>Rua de Pimenta, 435</t>
  </si>
  <si>
    <t>Montenegro Grande</t>
  </si>
  <si>
    <t>+5530924249741</t>
  </si>
  <si>
    <t>benjamin68@example.com</t>
  </si>
  <si>
    <t>287.514.360-35</t>
  </si>
  <si>
    <t>Isadora Camargo</t>
  </si>
  <si>
    <t>Lagoa Anthony Carvalho</t>
  </si>
  <si>
    <t>Cirino de da Cruz</t>
  </si>
  <si>
    <t>+5527960355548</t>
  </si>
  <si>
    <t>mfarias@example.net</t>
  </si>
  <si>
    <t>576.091.834-66</t>
  </si>
  <si>
    <t>Trevo Rios, 8</t>
  </si>
  <si>
    <t>+5538972387839</t>
  </si>
  <si>
    <t>maria-laura11@example.com</t>
  </si>
  <si>
    <t>416.029.358-15</t>
  </si>
  <si>
    <t>Distrito Camargo, 58</t>
  </si>
  <si>
    <t>+5580955372550</t>
  </si>
  <si>
    <t>asafealves@example.com</t>
  </si>
  <si>
    <t>429.870.365-74</t>
  </si>
  <si>
    <t>Valentim das Neves</t>
  </si>
  <si>
    <t>Aeroporto Nunes</t>
  </si>
  <si>
    <t>+55071905213992</t>
  </si>
  <si>
    <t>moraesbrenda@example.org</t>
  </si>
  <si>
    <t>395.642.018-70</t>
  </si>
  <si>
    <t>Largo de Dias, 37</t>
  </si>
  <si>
    <t>+5513924634726</t>
  </si>
  <si>
    <t>heloisaborges@example.com</t>
  </si>
  <si>
    <t xml:space="preserve"> A equipe realmente se importa com os clientes, isso faz toda a diferença</t>
  </si>
  <si>
    <t>472.038.965-10</t>
  </si>
  <si>
    <t>Davi Rios</t>
  </si>
  <si>
    <t>Via de Melo, 48</t>
  </si>
  <si>
    <t>+5530989610019</t>
  </si>
  <si>
    <t>yabreu@example.org</t>
  </si>
  <si>
    <t>160.274.583-80</t>
  </si>
  <si>
    <t>Passarela Bryan Almeida</t>
  </si>
  <si>
    <t>+5506965614575</t>
  </si>
  <si>
    <t>mariane72@example.net</t>
  </si>
  <si>
    <t>496.132.785-91</t>
  </si>
  <si>
    <t>Ladeira Sara Aragão, 2</t>
  </si>
  <si>
    <t>+5521969732391</t>
  </si>
  <si>
    <t>alana26@example.com</t>
  </si>
  <si>
    <t>901.562.387-21</t>
  </si>
  <si>
    <t>Paulo da Rosa</t>
  </si>
  <si>
    <t>Área Aparecida, 19</t>
  </si>
  <si>
    <t>+5548971255164</t>
  </si>
  <si>
    <t>teixeiragustavo@example.org</t>
  </si>
  <si>
    <t>209.678.541-30</t>
  </si>
  <si>
    <t>Ladeira Mendonça, 9</t>
  </si>
  <si>
    <t>+5572927358212</t>
  </si>
  <si>
    <t>vnunes@example.com</t>
  </si>
  <si>
    <t>401.963.875-66</t>
  </si>
  <si>
    <t>Paulo Monteiro</t>
  </si>
  <si>
    <t>Fazenda de Pastor</t>
  </si>
  <si>
    <t>+5537975372485</t>
  </si>
  <si>
    <t>irios@example.net</t>
  </si>
  <si>
    <t>627.315.480-53</t>
  </si>
  <si>
    <t>Esplanada Alves, 4</t>
  </si>
  <si>
    <t>da Cruz de Lopes</t>
  </si>
  <si>
    <t>+5576930853988</t>
  </si>
  <si>
    <t>ununes@example.org</t>
  </si>
  <si>
    <t>785.621.904-11</t>
  </si>
  <si>
    <t>Raquel Siqueira</t>
  </si>
  <si>
    <t>Viaduto Nunes, 41</t>
  </si>
  <si>
    <t>Gomes Verde</t>
  </si>
  <si>
    <t>+5574932785765</t>
  </si>
  <si>
    <t>307.925.648-47</t>
  </si>
  <si>
    <t>Emanuelly Correia</t>
  </si>
  <si>
    <t>Rua Aragão, 97</t>
  </si>
  <si>
    <t>+5546921339661</t>
  </si>
  <si>
    <t>lpinto@example.org</t>
  </si>
  <si>
    <t>185.496.320-15</t>
  </si>
  <si>
    <t>Davi Correia</t>
  </si>
  <si>
    <t>Passarela Sara Pires, 861</t>
  </si>
  <si>
    <t>Lima de Albuquerque</t>
  </si>
  <si>
    <t>+5591916862359</t>
  </si>
  <si>
    <t>davi-luizbarbosa@example.com</t>
  </si>
  <si>
    <t xml:space="preserve"> O atendimento foi muito burocrático e engessado</t>
  </si>
  <si>
    <t>830.796.415-66</t>
  </si>
  <si>
    <t>Letícia Azevedo</t>
  </si>
  <si>
    <t>Morro Vasconcelos, 6</t>
  </si>
  <si>
    <t>+5522984468865</t>
  </si>
  <si>
    <t>036.785.491-01</t>
  </si>
  <si>
    <t>Ana Laura Castro</t>
  </si>
  <si>
    <t>Morro de Aparecida, 38</t>
  </si>
  <si>
    <t>Pacheco de das Neves</t>
  </si>
  <si>
    <t>+55089981690627</t>
  </si>
  <si>
    <t>719.328.054-60</t>
  </si>
  <si>
    <t>Hadassa Freitas</t>
  </si>
  <si>
    <t>Fazenda Silva, 935</t>
  </si>
  <si>
    <t>+55078955457186</t>
  </si>
  <si>
    <t>enzo40@example.com</t>
  </si>
  <si>
    <t>691.275.438-46</t>
  </si>
  <si>
    <t>Marina Rios</t>
  </si>
  <si>
    <t>Rua da Paz, 87</t>
  </si>
  <si>
    <t>+55068970952683</t>
  </si>
  <si>
    <t>845.231.079-04</t>
  </si>
  <si>
    <t>Sophie da Conceição</t>
  </si>
  <si>
    <t>Estação de Silveira, 74</t>
  </si>
  <si>
    <t>+5596959248450</t>
  </si>
  <si>
    <t>alicia09@example.com</t>
  </si>
  <si>
    <t>410.378.569-10</t>
  </si>
  <si>
    <t>Colônia de da Cunha, 39</t>
  </si>
  <si>
    <t>Freitas de Pacheco</t>
  </si>
  <si>
    <t>+5531972165382</t>
  </si>
  <si>
    <t>sadom@example.com</t>
  </si>
  <si>
    <t>410.768.253-62</t>
  </si>
  <si>
    <t>Gabriel Ramos</t>
  </si>
  <si>
    <t>Colônia de Peixoto, 271</t>
  </si>
  <si>
    <t>+5549923786315</t>
  </si>
  <si>
    <t>kaique04@example.org</t>
  </si>
  <si>
    <t>570.483.912-60</t>
  </si>
  <si>
    <t>Erick Sá</t>
  </si>
  <si>
    <t>Condomínio Aragão, 2</t>
  </si>
  <si>
    <t>+5507967054551</t>
  </si>
  <si>
    <t>175.920.846-94</t>
  </si>
  <si>
    <t>Benjamim da Mata</t>
  </si>
  <si>
    <t>Setor de Cunha</t>
  </si>
  <si>
    <t>+5534965084507</t>
  </si>
  <si>
    <t>ferreiraemanuella@example.org</t>
  </si>
  <si>
    <t>391.428.567-28</t>
  </si>
  <si>
    <t>Ana Luiza Ramos</t>
  </si>
  <si>
    <t>Aeroporto de Pires, 8</t>
  </si>
  <si>
    <t>+5512924091360</t>
  </si>
  <si>
    <t>machadovinicius@example.org</t>
  </si>
  <si>
    <t>368.725.194-28</t>
  </si>
  <si>
    <t>Cecilia Casa Grande</t>
  </si>
  <si>
    <t>Jardim Fonseca</t>
  </si>
  <si>
    <t>+55097998508676</t>
  </si>
  <si>
    <t>da-matamaria-flor@example.org</t>
  </si>
  <si>
    <t>698.103.427-13</t>
  </si>
  <si>
    <t>Praia Isaac Siqueira, 95</t>
  </si>
  <si>
    <t>+5583933045938</t>
  </si>
  <si>
    <t>047.239.815-60</t>
  </si>
  <si>
    <t>João Gabriel Melo</t>
  </si>
  <si>
    <t>Chácara Silveira, 7</t>
  </si>
  <si>
    <t>+5511943691551</t>
  </si>
  <si>
    <t>pereiravalentina@example.org</t>
  </si>
  <si>
    <t>158.304.692-51</t>
  </si>
  <si>
    <t>Passarela Danilo Correia, 31</t>
  </si>
  <si>
    <t>+5577955552238</t>
  </si>
  <si>
    <t>xbarbosa@example.net</t>
  </si>
  <si>
    <t>164.987.352-28</t>
  </si>
  <si>
    <t>Dom Souza</t>
  </si>
  <si>
    <t>Morro Ramos, 13</t>
  </si>
  <si>
    <t>+5521981803079</t>
  </si>
  <si>
    <t>ncaldeira@example.net</t>
  </si>
  <si>
    <t>401.369.875-75</t>
  </si>
  <si>
    <t>Eloah Araújo</t>
  </si>
  <si>
    <t>Aeroporto Lucas Siqueira, 64</t>
  </si>
  <si>
    <t>+55044901496104</t>
  </si>
  <si>
    <t>lnovais@example.org</t>
  </si>
  <si>
    <t>482.516.097-20</t>
  </si>
  <si>
    <t>Miguel Pacheco</t>
  </si>
  <si>
    <t>Loteamento de Cardoso, 33</t>
  </si>
  <si>
    <t>+55006997282149</t>
  </si>
  <si>
    <t>antonio17@example.com</t>
  </si>
  <si>
    <t>215.749.830-32</t>
  </si>
  <si>
    <t>Gabrielly Casa Grande</t>
  </si>
  <si>
    <t>Fazenda de Pastor, 8</t>
  </si>
  <si>
    <t>+5500923204573</t>
  </si>
  <si>
    <t>machadoasafe@example.com</t>
  </si>
  <si>
    <t>915.604.378-39</t>
  </si>
  <si>
    <t>Sítio Araújo, 82</t>
  </si>
  <si>
    <t>+5536998141325</t>
  </si>
  <si>
    <t>carlos-eduardo03@example.com</t>
  </si>
  <si>
    <t>719.632.854-09</t>
  </si>
  <si>
    <t>Bruna da Mata</t>
  </si>
  <si>
    <t>Pátio de Pacheco, 658</t>
  </si>
  <si>
    <t>+5562955548578</t>
  </si>
  <si>
    <t>fonsecaemilly@example.com</t>
  </si>
  <si>
    <t>285.604.379-83</t>
  </si>
  <si>
    <t>Jade Pereira</t>
  </si>
  <si>
    <t>Praia Milena da Cruz, 584</t>
  </si>
  <si>
    <t>+5507998973851</t>
  </si>
  <si>
    <t>leandro11@example.com</t>
  </si>
  <si>
    <t>148.639.705-01</t>
  </si>
  <si>
    <t>Avenida Ryan Andrade</t>
  </si>
  <si>
    <t>+55065987855590</t>
  </si>
  <si>
    <t>marcos-viniciusandrade@example.net</t>
  </si>
  <si>
    <t>085.413.627-44</t>
  </si>
  <si>
    <t>Fernanda Oliveira</t>
  </si>
  <si>
    <t>Largo Allana Aparecida, 6</t>
  </si>
  <si>
    <t>+5585925928200</t>
  </si>
  <si>
    <t>cunhahellena@example.net</t>
  </si>
  <si>
    <t>254.396.018-05</t>
  </si>
  <si>
    <t>Viaduto Pereira, 734</t>
  </si>
  <si>
    <t>da Luz de Jesus</t>
  </si>
  <si>
    <t>+55096988435075</t>
  </si>
  <si>
    <t>peixotoyuri@example.org</t>
  </si>
  <si>
    <t>687.924.031-31</t>
  </si>
  <si>
    <t>Vale Casa Grande, 5</t>
  </si>
  <si>
    <t>+5548944640665</t>
  </si>
  <si>
    <t>calebe53@example.org</t>
  </si>
  <si>
    <t>067.194.583-10</t>
  </si>
  <si>
    <t>Viela Bruno Monteiro, 611</t>
  </si>
  <si>
    <t>+55020988213737</t>
  </si>
  <si>
    <t>costajoao-pedro@example.org</t>
  </si>
  <si>
    <t>283.601.947-69</t>
  </si>
  <si>
    <t>Thales Mendes</t>
  </si>
  <si>
    <t>Travessa Josué Alves, 75</t>
  </si>
  <si>
    <t>+5522937930032</t>
  </si>
  <si>
    <t>156.932.780-77</t>
  </si>
  <si>
    <t>Ana Carolina da Costa</t>
  </si>
  <si>
    <t>Núcleo de Caldeira</t>
  </si>
  <si>
    <t>+5511974642879</t>
  </si>
  <si>
    <t>rsampaio@example.org</t>
  </si>
  <si>
    <t>650.981.472-20</t>
  </si>
  <si>
    <t>Estrada Machado, 56</t>
  </si>
  <si>
    <t>+5578923355978</t>
  </si>
  <si>
    <t>anthony-gabrielcavalcante@example.com</t>
  </si>
  <si>
    <t>265.391.087-02</t>
  </si>
  <si>
    <t>Ravi Lucca Cirino</t>
  </si>
  <si>
    <t>Campo de da Luz, 4</t>
  </si>
  <si>
    <t>+5598926988779</t>
  </si>
  <si>
    <t>luccanunes@example.com</t>
  </si>
  <si>
    <t>842.135.609-70</t>
  </si>
  <si>
    <t>Luara Azevedo</t>
  </si>
  <si>
    <t>Vila de Nunes, 47</t>
  </si>
  <si>
    <t>Monteiro de Fogaça</t>
  </si>
  <si>
    <t>+5594977148806</t>
  </si>
  <si>
    <t>abreuisaque@example.org</t>
  </si>
  <si>
    <t>931.742.685-91</t>
  </si>
  <si>
    <t>Arthur da Mota</t>
  </si>
  <si>
    <t>Vereda Luiz Felipe da Luz</t>
  </si>
  <si>
    <t>+5501957543237</t>
  </si>
  <si>
    <t>sousamaria-luisa@example.com</t>
  </si>
  <si>
    <t>965.328.401-06</t>
  </si>
  <si>
    <t>Pedro Henrique Alves</t>
  </si>
  <si>
    <t>Trecho de da Mota</t>
  </si>
  <si>
    <t>+5599982021391</t>
  </si>
  <si>
    <t>andrerezende@example.com</t>
  </si>
  <si>
    <t>205.143.768-80</t>
  </si>
  <si>
    <t>Gustavo Viana</t>
  </si>
  <si>
    <t>Colônia de Santos, 1</t>
  </si>
  <si>
    <t>+5511957633493</t>
  </si>
  <si>
    <t>luisa50@example.com</t>
  </si>
  <si>
    <t>508.391.247-32</t>
  </si>
  <si>
    <t>Ana Júlia Camargo</t>
  </si>
  <si>
    <t>Feira Fonseca, 19</t>
  </si>
  <si>
    <t>+5571921398550</t>
  </si>
  <si>
    <t>lnovais@example.net</t>
  </si>
  <si>
    <t>837.590.216-03</t>
  </si>
  <si>
    <t>Lorenzo Novais</t>
  </si>
  <si>
    <t>Sítio Nina Fernandes, 6</t>
  </si>
  <si>
    <t>+5539953738922</t>
  </si>
  <si>
    <t>709.641.253-07</t>
  </si>
  <si>
    <t>Sítio de Sales, 61</t>
  </si>
  <si>
    <t>+5547942933373</t>
  </si>
  <si>
    <t>kcavalcante@example.org</t>
  </si>
  <si>
    <t>714.529.603-99</t>
  </si>
  <si>
    <t>Lucas Gabriel Campos</t>
  </si>
  <si>
    <t>Jardim de Rezende, 79</t>
  </si>
  <si>
    <t>+55041900255224</t>
  </si>
  <si>
    <t>cavalcantipedro@example.net</t>
  </si>
  <si>
    <t>507.681.923-40</t>
  </si>
  <si>
    <t>Pátio Pastor, 64</t>
  </si>
  <si>
    <t>+5597994371612</t>
  </si>
  <si>
    <t>vasconcelosluiz-otavio@example.net</t>
  </si>
  <si>
    <t>984.360.521-70</t>
  </si>
  <si>
    <t>Heloísa Viana</t>
  </si>
  <si>
    <t>Largo de Ramos, 60</t>
  </si>
  <si>
    <t>+55004902577662</t>
  </si>
  <si>
    <t>gabrielmoraes@example.org</t>
  </si>
  <si>
    <t>462.937.815-46</t>
  </si>
  <si>
    <t>Gabriela Farias</t>
  </si>
  <si>
    <t>Vale de Vasconcelos, 6</t>
  </si>
  <si>
    <t>+5551951096480</t>
  </si>
  <si>
    <t>wfreitas@example.com</t>
  </si>
  <si>
    <t>089.623.457-65</t>
  </si>
  <si>
    <t>Luara Freitas</t>
  </si>
  <si>
    <t>Rua Rebeca da Cruz</t>
  </si>
  <si>
    <t>Porto de da Luz</t>
  </si>
  <si>
    <t>+55075914023733</t>
  </si>
  <si>
    <t>Passarela de Pinto, 69</t>
  </si>
  <si>
    <t>+5534953432727</t>
  </si>
  <si>
    <t>liviagarcia@example.org</t>
  </si>
  <si>
    <t>821.907.364-04</t>
  </si>
  <si>
    <t>Maria Alice Aragão</t>
  </si>
  <si>
    <t>Via Maria Luiza da Rosa, 905</t>
  </si>
  <si>
    <t>+5582910057462</t>
  </si>
  <si>
    <t>381.496.752-64</t>
  </si>
  <si>
    <t>Ravy Fernandes</t>
  </si>
  <si>
    <t>Área Juliana Caldeira</t>
  </si>
  <si>
    <t>+5535975050326</t>
  </si>
  <si>
    <t>842.631.950-51</t>
  </si>
  <si>
    <t>Parque de Araújo, 401</t>
  </si>
  <si>
    <t>+5591995272980</t>
  </si>
  <si>
    <t>420.679.183-03</t>
  </si>
  <si>
    <t>Hellena da Cunha</t>
  </si>
  <si>
    <t>Lago Porto, 61</t>
  </si>
  <si>
    <t>+5567985803352</t>
  </si>
  <si>
    <t>cassianomaria@example.com</t>
  </si>
  <si>
    <t>431.025.986-33</t>
  </si>
  <si>
    <t>Núcleo Mateus Câmara, 3</t>
  </si>
  <si>
    <t>+55013988429062</t>
  </si>
  <si>
    <t>isadorafernandes@example.net</t>
  </si>
  <si>
    <t>976.104.253-70</t>
  </si>
  <si>
    <t>Largo de Fogaça, 41</t>
  </si>
  <si>
    <t>+55028930930741</t>
  </si>
  <si>
    <t>carlos-eduardopacheco@example.org</t>
  </si>
  <si>
    <t>079.532.681-59</t>
  </si>
  <si>
    <t>Mirella Dias</t>
  </si>
  <si>
    <t>Estrada Pacheco, 1</t>
  </si>
  <si>
    <t>+55033944617342</t>
  </si>
  <si>
    <t>beatriz16@example.com</t>
  </si>
  <si>
    <t>740.283.915-04</t>
  </si>
  <si>
    <t>Viaduto de Cavalcanti, 96</t>
  </si>
  <si>
    <t>+5548903503502</t>
  </si>
  <si>
    <t>arthur01@example.net</t>
  </si>
  <si>
    <t>610.429.587-85</t>
  </si>
  <si>
    <t>Miguel Barbosa</t>
  </si>
  <si>
    <t>Parque Pereira, 502</t>
  </si>
  <si>
    <t>+55090950187260</t>
  </si>
  <si>
    <t>marcelo54@example.org</t>
  </si>
  <si>
    <t>089.172.534-23</t>
  </si>
  <si>
    <t>Alice Pires</t>
  </si>
  <si>
    <t>Condomínio Léo Marques, 823</t>
  </si>
  <si>
    <t>+5585905131813</t>
  </si>
  <si>
    <t>rochaandre@example.org</t>
  </si>
  <si>
    <t>349.857.102-88</t>
  </si>
  <si>
    <t>Avenida de Sampaio, 79</t>
  </si>
  <si>
    <t>Gomes de Moura</t>
  </si>
  <si>
    <t>+5562916271239</t>
  </si>
  <si>
    <t>novaeseduardo@example.org</t>
  </si>
  <si>
    <t>087.254.913-50</t>
  </si>
  <si>
    <t>Joana Aparecida</t>
  </si>
  <si>
    <t>Praça de Fonseca, 5</t>
  </si>
  <si>
    <t>Mendonça do Oeste</t>
  </si>
  <si>
    <t>+55031930239252</t>
  </si>
  <si>
    <t>montenegrolevi@example.net</t>
  </si>
  <si>
    <t>871.254.360-80</t>
  </si>
  <si>
    <t>Luiz Miguel Aparecida</t>
  </si>
  <si>
    <t>Travessa Otávio da Cruz, 81</t>
  </si>
  <si>
    <t>+5523952916437</t>
  </si>
  <si>
    <t>anthony-gabriel87@example.net</t>
  </si>
  <si>
    <t>356.148.920-60</t>
  </si>
  <si>
    <t>Olívia Lopes</t>
  </si>
  <si>
    <t>Morro da Rocha, 4</t>
  </si>
  <si>
    <t>+5501996980606</t>
  </si>
  <si>
    <t>viniciuscasa-grande@example.org</t>
  </si>
  <si>
    <t>130.846.257-35</t>
  </si>
  <si>
    <t>Ana Beatriz Pimenta</t>
  </si>
  <si>
    <t>Alameda de Pires, 706</t>
  </si>
  <si>
    <t>+5557921099549</t>
  </si>
  <si>
    <t>isabelamoraes@example.com</t>
  </si>
  <si>
    <t>267.530.941-99</t>
  </si>
  <si>
    <t>Marcela Borges</t>
  </si>
  <si>
    <t>Parque de Jesus</t>
  </si>
  <si>
    <t>+5504968278177</t>
  </si>
  <si>
    <t>henriquepinto@example.org</t>
  </si>
  <si>
    <t>926.841.753-73</t>
  </si>
  <si>
    <t>Henry Gabriel Carvalho</t>
  </si>
  <si>
    <t>Recanto Fernando da Cruz, 372</t>
  </si>
  <si>
    <t>Garcia de Carvalho</t>
  </si>
  <si>
    <t>+55040989817901</t>
  </si>
  <si>
    <t>eduardaramos@example.net</t>
  </si>
  <si>
    <t>057.924.863-10</t>
  </si>
  <si>
    <t>Ravi Aparecida</t>
  </si>
  <si>
    <t>Esplanada Aragão</t>
  </si>
  <si>
    <t>+5556905232180</t>
  </si>
  <si>
    <t>sarah45@example.com</t>
  </si>
  <si>
    <t>Davi Miguel Casa Grande</t>
  </si>
  <si>
    <t>Recanto Yasmin Câmara, 21</t>
  </si>
  <si>
    <t>Correia das Flores</t>
  </si>
  <si>
    <t>+5542915119232</t>
  </si>
  <si>
    <t>erezende@example.net</t>
  </si>
  <si>
    <t>148.536.290-33</t>
  </si>
  <si>
    <t>Esplanada da Mata, 1</t>
  </si>
  <si>
    <t>+5548947141543</t>
  </si>
  <si>
    <t>da-motaluiz-fernando@example.net</t>
  </si>
  <si>
    <t>956.870.421-30</t>
  </si>
  <si>
    <t>Camila Guerra</t>
  </si>
  <si>
    <t>Estação Raquel Machado, 7</t>
  </si>
  <si>
    <t>+5538962608041</t>
  </si>
  <si>
    <t>macedojoana@example.com</t>
  </si>
  <si>
    <t>721.456.983-37</t>
  </si>
  <si>
    <t>Thomas Viana</t>
  </si>
  <si>
    <t>Vila Teixeira, 266</t>
  </si>
  <si>
    <t>+5595980825128</t>
  </si>
  <si>
    <t>vda-cruz@example.com</t>
  </si>
  <si>
    <t>013.548.297-60</t>
  </si>
  <si>
    <t>Feira de Mendes, 55</t>
  </si>
  <si>
    <t>+5579955780514</t>
  </si>
  <si>
    <t>386.579.021-68</t>
  </si>
  <si>
    <t>Theodoro Viana</t>
  </si>
  <si>
    <t>Conjunto de Lima, 763</t>
  </si>
  <si>
    <t>+55080984275193</t>
  </si>
  <si>
    <t>davi-luiz66@example.com</t>
  </si>
  <si>
    <t>972.016.354-25</t>
  </si>
  <si>
    <t>Viela Andrade, 34</t>
  </si>
  <si>
    <t>+5507953519967</t>
  </si>
  <si>
    <t>emanuel93@example.org</t>
  </si>
  <si>
    <t>950.417.632-16</t>
  </si>
  <si>
    <t>Lago Nicole Sales, 18</t>
  </si>
  <si>
    <t>+5535974855912</t>
  </si>
  <si>
    <t>tviana@example.org</t>
  </si>
  <si>
    <t>875.429.061-94</t>
  </si>
  <si>
    <t>Eloá da Mata</t>
  </si>
  <si>
    <t>Avenida de Abreu, 69</t>
  </si>
  <si>
    <t>+55051971767699</t>
  </si>
  <si>
    <t>ferreirafernando@example.net</t>
  </si>
  <si>
    <t>135.890.467-75</t>
  </si>
  <si>
    <t>Cauã Barros</t>
  </si>
  <si>
    <t>Favela de Cunha, 6</t>
  </si>
  <si>
    <t>+5596930137751</t>
  </si>
  <si>
    <t>manuela78@example.org</t>
  </si>
  <si>
    <t>819.735.260-77</t>
  </si>
  <si>
    <t>Manuela Cavalcanti</t>
  </si>
  <si>
    <t>Conjunto de Ramos, 63</t>
  </si>
  <si>
    <t>+5594939898065</t>
  </si>
  <si>
    <t>158.427.036-53</t>
  </si>
  <si>
    <t>Luiz Miguel Martins</t>
  </si>
  <si>
    <t>Campo Pereira, 55</t>
  </si>
  <si>
    <t>+5589966858815</t>
  </si>
  <si>
    <t>tsouza@example.net</t>
  </si>
  <si>
    <t>104.328.657-80</t>
  </si>
  <si>
    <t>Luiz Henrique Pacheco</t>
  </si>
  <si>
    <t>Conjunto Davi Aragão, 4</t>
  </si>
  <si>
    <t>+5552986941587</t>
  </si>
  <si>
    <t>rochaleo@example.net</t>
  </si>
  <si>
    <t>753.061.982-95</t>
  </si>
  <si>
    <t>Estrada Sara Sá, 169</t>
  </si>
  <si>
    <t>+5584909901868</t>
  </si>
  <si>
    <t>cfogaca@example.com</t>
  </si>
  <si>
    <t>521.749.036-52</t>
  </si>
  <si>
    <t>Henry Freitas</t>
  </si>
  <si>
    <t>Passarela Hadassa Albuquerque, 8</t>
  </si>
  <si>
    <t>+5507900559778</t>
  </si>
  <si>
    <t>maria-alice48@example.org</t>
  </si>
  <si>
    <t>026.784.351-80</t>
  </si>
  <si>
    <t>Favela Jesus, 25</t>
  </si>
  <si>
    <t>+5556957823477</t>
  </si>
  <si>
    <t>eduardanunes@example.net</t>
  </si>
  <si>
    <t>206.158.437-35</t>
  </si>
  <si>
    <t>Área Clara Teixeira, 2</t>
  </si>
  <si>
    <t>+5566964879257</t>
  </si>
  <si>
    <t>peixotostella@example.com</t>
  </si>
  <si>
    <t>381.659.027-68</t>
  </si>
  <si>
    <t>Vale de da Cruz, 6</t>
  </si>
  <si>
    <t>Pacheco de Dias</t>
  </si>
  <si>
    <t>+55077961566150</t>
  </si>
  <si>
    <t>gustavo-henrique71@example.com</t>
  </si>
  <si>
    <t>137.625.409-34</t>
  </si>
  <si>
    <t>Maria Laura Nunes</t>
  </si>
  <si>
    <t>Setor de Fogaça, 958</t>
  </si>
  <si>
    <t>+5591986852978</t>
  </si>
  <si>
    <t>864.293.750-56</t>
  </si>
  <si>
    <t>Antonella Novaes</t>
  </si>
  <si>
    <t>Avenida Vasconcelos, 42</t>
  </si>
  <si>
    <t>Guerra de Brito</t>
  </si>
  <si>
    <t>+5511930065118</t>
  </si>
  <si>
    <t>calebe60@example.net</t>
  </si>
  <si>
    <t>709.148.362-69</t>
  </si>
  <si>
    <t>Passarela Araújo, 62</t>
  </si>
  <si>
    <t>+55010949281648</t>
  </si>
  <si>
    <t>mcavalcanti@example.net</t>
  </si>
  <si>
    <t>450.297.618-02</t>
  </si>
  <si>
    <t>Ana Luiza Pinto</t>
  </si>
  <si>
    <t>Passarela Luiz Gustavo Moreira</t>
  </si>
  <si>
    <t>+5582960210870</t>
  </si>
  <si>
    <t>689.025.473-29</t>
  </si>
  <si>
    <t>Lago de Pires, 3</t>
  </si>
  <si>
    <t>+55013959902396</t>
  </si>
  <si>
    <t>kmoraes@example.com</t>
  </si>
  <si>
    <t>952.817.306-30</t>
  </si>
  <si>
    <t>Viaduto de Lima, 19</t>
  </si>
  <si>
    <t>+5518943034411</t>
  </si>
  <si>
    <t>davi-lucca59@example.org</t>
  </si>
  <si>
    <t>431.975.802-14</t>
  </si>
  <si>
    <t>Lagoa Lucas Castro, 931</t>
  </si>
  <si>
    <t>+5593978411865</t>
  </si>
  <si>
    <t>da-pazgael@example.net</t>
  </si>
  <si>
    <t>204.368.157-53</t>
  </si>
  <si>
    <t>Travessa Ana Júlia Duarte, 5</t>
  </si>
  <si>
    <t>+5505935977702</t>
  </si>
  <si>
    <t>qandrade@example.com</t>
  </si>
  <si>
    <t>579.328.041-32</t>
  </si>
  <si>
    <t>Heitor Rezende</t>
  </si>
  <si>
    <t>Pátio de Costa, 39</t>
  </si>
  <si>
    <t>Pimenta Verde</t>
  </si>
  <si>
    <t>+5578913697509</t>
  </si>
  <si>
    <t>da-motarodrigo@example.com</t>
  </si>
  <si>
    <t>470.536.982-38</t>
  </si>
  <si>
    <t>Luan Jesus</t>
  </si>
  <si>
    <t>Via Sampaio, 84</t>
  </si>
  <si>
    <t>+5575903215196</t>
  </si>
  <si>
    <t>murilomachado@example.net</t>
  </si>
  <si>
    <t>548.327.690-65</t>
  </si>
  <si>
    <t>Felipe Sampaio</t>
  </si>
  <si>
    <t>Recanto Bruna Barros, 42</t>
  </si>
  <si>
    <t>+5526997485452</t>
  </si>
  <si>
    <t>da-matabreno@example.com</t>
  </si>
  <si>
    <t>430.271.689-40</t>
  </si>
  <si>
    <t>Calebe Sales</t>
  </si>
  <si>
    <t>Travessa Aylla Albuquerque, 98</t>
  </si>
  <si>
    <t>+5510921534510</t>
  </si>
  <si>
    <t>oliviateixeira@example.com</t>
  </si>
  <si>
    <t>562.798.103-21</t>
  </si>
  <si>
    <t>Morro Juan Moraes, 4</t>
  </si>
  <si>
    <t>Almeida de Castro</t>
  </si>
  <si>
    <t>+5528934128541</t>
  </si>
  <si>
    <t>moraeshellena@example.net</t>
  </si>
  <si>
    <t>893.421.705-79</t>
  </si>
  <si>
    <t>Fazenda Jade Macedo, 42</t>
  </si>
  <si>
    <t>+5536923359549</t>
  </si>
  <si>
    <t>maria-luisa02@example.org</t>
  </si>
  <si>
    <t>527.948.601-94</t>
  </si>
  <si>
    <t>Bruno Peixoto</t>
  </si>
  <si>
    <t>Vale Lima</t>
  </si>
  <si>
    <t>+5545957355107</t>
  </si>
  <si>
    <t>britomatteo@example.com</t>
  </si>
  <si>
    <t>421.569.083-89</t>
  </si>
  <si>
    <t>Cauã da Costa</t>
  </si>
  <si>
    <t>Condomínio Fernando Lima, 405</t>
  </si>
  <si>
    <t>Caldeira Grande</t>
  </si>
  <si>
    <t>+5594911945891</t>
  </si>
  <si>
    <t>henry42@example.com</t>
  </si>
  <si>
    <t>125.483.076-62</t>
  </si>
  <si>
    <t>Esther Cassiano</t>
  </si>
  <si>
    <t>Área Monteiro, 71</t>
  </si>
  <si>
    <t>Camargo de Goiás</t>
  </si>
  <si>
    <t>+55037916520409</t>
  </si>
  <si>
    <t>miguel46@example.net</t>
  </si>
  <si>
    <t xml:space="preserve"> A equipe realmente se importa com os clientes</t>
  </si>
  <si>
    <t>327.645.108-53</t>
  </si>
  <si>
    <t>Morro de Souza, 38</t>
  </si>
  <si>
    <t>+5513957728844</t>
  </si>
  <si>
    <t>maria-eduarda68@example.org</t>
  </si>
  <si>
    <t>725.619.043-34</t>
  </si>
  <si>
    <t>Theo Guerra</t>
  </si>
  <si>
    <t>Lago de Castro, 383</t>
  </si>
  <si>
    <t>+55047990093501</t>
  </si>
  <si>
    <t>qmartins@example.com</t>
  </si>
  <si>
    <t>421.569.730-16</t>
  </si>
  <si>
    <t>Bianca Costela</t>
  </si>
  <si>
    <t>Estrada Nina Novaes, 35</t>
  </si>
  <si>
    <t>+5567970126232</t>
  </si>
  <si>
    <t>luiz-felipe45@example.net</t>
  </si>
  <si>
    <t>635.894.701-00</t>
  </si>
  <si>
    <t>Arthur Gabriel Garcia</t>
  </si>
  <si>
    <t>Quadra de Câmara, 46</t>
  </si>
  <si>
    <t>Rodrigues do Amparo</t>
  </si>
  <si>
    <t>+5597925562335</t>
  </si>
  <si>
    <t>mcosta@example.com</t>
  </si>
  <si>
    <t>684.529.013-05</t>
  </si>
  <si>
    <t>Distrito de Cavalcante, 187</t>
  </si>
  <si>
    <t>+5546932462542</t>
  </si>
  <si>
    <t>luiza32@example.com</t>
  </si>
  <si>
    <t>830.971.562-59</t>
  </si>
  <si>
    <t>Emanuella Castro</t>
  </si>
  <si>
    <t>Favela Ana Luiza da Mota</t>
  </si>
  <si>
    <t>Sales de Monteiro</t>
  </si>
  <si>
    <t>+5577988609559</t>
  </si>
  <si>
    <t>alvesnicole@example.org</t>
  </si>
  <si>
    <t>174.506.823-62</t>
  </si>
  <si>
    <t>Manuela Machado</t>
  </si>
  <si>
    <t>Favela Joana Viana, 251</t>
  </si>
  <si>
    <t>Carvalho de Jesus</t>
  </si>
  <si>
    <t>+55060901641408</t>
  </si>
  <si>
    <t>liamcavalcanti@example.net</t>
  </si>
  <si>
    <t>649.023.175-16</t>
  </si>
  <si>
    <t>Carolina Vasconcelos</t>
  </si>
  <si>
    <t>Residencial Maitê Marques, 41</t>
  </si>
  <si>
    <t>+5501916980465</t>
  </si>
  <si>
    <t>gustavo-henrique17@example.org</t>
  </si>
  <si>
    <t>629.738.051-12</t>
  </si>
  <si>
    <t>Vitória Macedo</t>
  </si>
  <si>
    <t>Quadra Benjamin Borges, 71</t>
  </si>
  <si>
    <t>+55096926834974</t>
  </si>
  <si>
    <t>da-cruzkaique@example.net</t>
  </si>
  <si>
    <t>071.928.543-79</t>
  </si>
  <si>
    <t>Levi Leão</t>
  </si>
  <si>
    <t>Parque de Guerra, 5</t>
  </si>
  <si>
    <t>+5550930965849</t>
  </si>
  <si>
    <t>rodrigo65@example.net</t>
  </si>
  <si>
    <t>163.479.208-40</t>
  </si>
  <si>
    <t>Maria Luísa Novais</t>
  </si>
  <si>
    <t>Loteamento de Pires, 988</t>
  </si>
  <si>
    <t>da Costa do Norte</t>
  </si>
  <si>
    <t>+5583969964635</t>
  </si>
  <si>
    <t>ayllada-cunha@example.net</t>
  </si>
  <si>
    <t>796.521.804-67</t>
  </si>
  <si>
    <t>Carlos Eduardo Gomes</t>
  </si>
  <si>
    <t>Viaduto de Abreu, 30</t>
  </si>
  <si>
    <t>+5576993473262</t>
  </si>
  <si>
    <t>garciavalentina@example.com</t>
  </si>
  <si>
    <t>894.216.530-33</t>
  </si>
  <si>
    <t>Kaique Peixoto</t>
  </si>
  <si>
    <t>Quadra Barbosa, 21</t>
  </si>
  <si>
    <t>+5589967447990</t>
  </si>
  <si>
    <t>cunhasara@example.org</t>
  </si>
  <si>
    <t>486.912.305-33</t>
  </si>
  <si>
    <t>Conjunto Maria Luiza Sá</t>
  </si>
  <si>
    <t>Viana de da Paz</t>
  </si>
  <si>
    <t>+5523958453079</t>
  </si>
  <si>
    <t>da-luzmaria-luisa@example.com</t>
  </si>
  <si>
    <t>964.523.071-34</t>
  </si>
  <si>
    <t>Vereda de Novais, 36</t>
  </si>
  <si>
    <t>+5570984924948</t>
  </si>
  <si>
    <t>liam52@example.net</t>
  </si>
  <si>
    <t>786.392.541-09</t>
  </si>
  <si>
    <t>Otávio Pastor</t>
  </si>
  <si>
    <t>Chácara Fogaça, 11</t>
  </si>
  <si>
    <t>Rodrigues de Pereira</t>
  </si>
  <si>
    <t>+5507906163583</t>
  </si>
  <si>
    <t>goncalvesmatteo@example.com</t>
  </si>
  <si>
    <t>526.149.387-00</t>
  </si>
  <si>
    <t>Lucas Azevedo</t>
  </si>
  <si>
    <t>Rua Sara da Cunha, 45</t>
  </si>
  <si>
    <t>+5517970235104</t>
  </si>
  <si>
    <t>rezenderenan@example.org</t>
  </si>
  <si>
    <t>175.304.826-53</t>
  </si>
  <si>
    <t>Trecho Bento Nunes, 80</t>
  </si>
  <si>
    <t>+55042950973418</t>
  </si>
  <si>
    <t>albuquerquesarah@example.net</t>
  </si>
  <si>
    <t>978.360.514-39</t>
  </si>
  <si>
    <t>Aeroporto Elisa Dias, 69</t>
  </si>
  <si>
    <t>+55092915901707</t>
  </si>
  <si>
    <t>marinacirino@example.org</t>
  </si>
  <si>
    <t>510.649.827-94</t>
  </si>
  <si>
    <t>Maysa Aparecida</t>
  </si>
  <si>
    <t>+55042958383801</t>
  </si>
  <si>
    <t>anthony-gabriel53@example.net</t>
  </si>
  <si>
    <t>472.583.601-07</t>
  </si>
  <si>
    <t>Fernando Almeida</t>
  </si>
  <si>
    <t>Vereda de da Luz, 96</t>
  </si>
  <si>
    <t>+5552947389278</t>
  </si>
  <si>
    <t>isabelacamargo@example.net</t>
  </si>
  <si>
    <t>639.417.280-40</t>
  </si>
  <si>
    <t>Eloá Moreira</t>
  </si>
  <si>
    <t>Praça Montenegro, 17</t>
  </si>
  <si>
    <t>+5532953364259</t>
  </si>
  <si>
    <t>antonyandrade@example.com</t>
  </si>
  <si>
    <t>986.124.305-42</t>
  </si>
  <si>
    <t>Valentina Viana</t>
  </si>
  <si>
    <t>Ladeira de Rios, 71</t>
  </si>
  <si>
    <t>Porto de Fernandes</t>
  </si>
  <si>
    <t>+5557994397359</t>
  </si>
  <si>
    <t>pietro45@example.org</t>
  </si>
  <si>
    <t>589.670.234-56</t>
  </si>
  <si>
    <t>Eduarda Almeida</t>
  </si>
  <si>
    <t>Colônia de Ramos, 73</t>
  </si>
  <si>
    <t>+5530939808610</t>
  </si>
  <si>
    <t>iaraujo@example.net</t>
  </si>
  <si>
    <t>193.865.420-05</t>
  </si>
  <si>
    <t>Hadassa Lopes</t>
  </si>
  <si>
    <t>Via Viana, 90</t>
  </si>
  <si>
    <t>Mendes de da Rosa</t>
  </si>
  <si>
    <t>+5580953521852</t>
  </si>
  <si>
    <t>maria-isiscirino@example.org</t>
  </si>
  <si>
    <t>509.781.362-68</t>
  </si>
  <si>
    <t>Guilherme Rocha</t>
  </si>
  <si>
    <t>Rodovia Caroline Caldeira, 90</t>
  </si>
  <si>
    <t>+5512947921705</t>
  </si>
  <si>
    <t>luiz-henriquefonseca@example.net</t>
  </si>
  <si>
    <t>076.492.531-80</t>
  </si>
  <si>
    <t>Stephany Peixoto</t>
  </si>
  <si>
    <t>Loteamento Gonçalves, 42</t>
  </si>
  <si>
    <t>+5591900557319</t>
  </si>
  <si>
    <t>maria-juliacassiano@example.net</t>
  </si>
  <si>
    <t>427.698.350-92</t>
  </si>
  <si>
    <t>Ana Luiza Silveira</t>
  </si>
  <si>
    <t>Vale Alexandre Pires, 84</t>
  </si>
  <si>
    <t>+5528982296323</t>
  </si>
  <si>
    <t>maya60@example.net</t>
  </si>
  <si>
    <t>815.734.690-84</t>
  </si>
  <si>
    <t>Luana Aragão</t>
  </si>
  <si>
    <t>Passarela de Rezende, 83</t>
  </si>
  <si>
    <t>Cassiano de Fernandes</t>
  </si>
  <si>
    <t>+5599990482657</t>
  </si>
  <si>
    <t>pedro-miguel23@example.org</t>
  </si>
  <si>
    <t>572.408.963-74</t>
  </si>
  <si>
    <t>Apollo Vieira</t>
  </si>
  <si>
    <t>Recanto de Borges, 926</t>
  </si>
  <si>
    <t>Pastor de Garcia</t>
  </si>
  <si>
    <t>+5533955501294</t>
  </si>
  <si>
    <t>salesliam@example.org</t>
  </si>
  <si>
    <t>763.258.419-64</t>
  </si>
  <si>
    <t>Yan das Neves</t>
  </si>
  <si>
    <t>Núcleo de Albuquerque, 20</t>
  </si>
  <si>
    <t>+5582939082475</t>
  </si>
  <si>
    <t>lorena97@example.net</t>
  </si>
  <si>
    <t>821.957.406-20</t>
  </si>
  <si>
    <t>Parque da Costa, 27</t>
  </si>
  <si>
    <t>+5544941082569</t>
  </si>
  <si>
    <t>coliveira@example.org</t>
  </si>
  <si>
    <t>601.594.287-85</t>
  </si>
  <si>
    <t>Isaque Teixeira</t>
  </si>
  <si>
    <t>Ladeira de Mendes, 13</t>
  </si>
  <si>
    <t>Moura de Mendes</t>
  </si>
  <si>
    <t>+5589924948663</t>
  </si>
  <si>
    <t>riosgiovanna@example.org</t>
  </si>
  <si>
    <t>648.012.759-58</t>
  </si>
  <si>
    <t>Praia de Cardoso, 81</t>
  </si>
  <si>
    <t>+5550917468644</t>
  </si>
  <si>
    <t>joao-gabrielvieira@example.com</t>
  </si>
  <si>
    <t>139.874.065-93</t>
  </si>
  <si>
    <t>Catarina Leão</t>
  </si>
  <si>
    <t>Distrito Farias, 2</t>
  </si>
  <si>
    <t>+5586914873968</t>
  </si>
  <si>
    <t>barrosraul@example.com</t>
  </si>
  <si>
    <t>308.149.765-57</t>
  </si>
  <si>
    <t>Lorenzo Correia</t>
  </si>
  <si>
    <t>Largo de Caldeira, 24</t>
  </si>
  <si>
    <t>+5566980767810</t>
  </si>
  <si>
    <t>arthur-gabriel85@example.org</t>
  </si>
  <si>
    <t>409.761.285-94</t>
  </si>
  <si>
    <t>Emanuella Machado</t>
  </si>
  <si>
    <t>Praia de Porto, 2</t>
  </si>
  <si>
    <t>+55050989099746</t>
  </si>
  <si>
    <t>antony82@example.com</t>
  </si>
  <si>
    <t>314.280.576-17</t>
  </si>
  <si>
    <t>Isabela Porto</t>
  </si>
  <si>
    <t>Loteamento de Almeida, 47</t>
  </si>
  <si>
    <t>+5588959456196</t>
  </si>
  <si>
    <t>aragaocecilia@example.com</t>
  </si>
  <si>
    <t>721.865.349-91</t>
  </si>
  <si>
    <t>Lavínia Mendonça</t>
  </si>
  <si>
    <t>Sítio Pastor</t>
  </si>
  <si>
    <t>+5554918483088</t>
  </si>
  <si>
    <t>yangoncalves@example.org</t>
  </si>
  <si>
    <t>903.615.247-06</t>
  </si>
  <si>
    <t>Sara da Cruz</t>
  </si>
  <si>
    <t>Recanto Oliveira, 58</t>
  </si>
  <si>
    <t>+55075904455920</t>
  </si>
  <si>
    <t>elisacampos@example.net</t>
  </si>
  <si>
    <t>936.102.458-24</t>
  </si>
  <si>
    <t>Bianca Pastor</t>
  </si>
  <si>
    <t>Jardim de Cirino, 4</t>
  </si>
  <si>
    <t>Câmara de Vieira</t>
  </si>
  <si>
    <t>+5547963663642</t>
  </si>
  <si>
    <t>laispastor@example.com</t>
  </si>
  <si>
    <t>631.945.278-19</t>
  </si>
  <si>
    <t>Condomínio Anthony Barros, 5</t>
  </si>
  <si>
    <t>+55008954666058</t>
  </si>
  <si>
    <t>da-pazhadassa@example.org</t>
  </si>
  <si>
    <t>671.495.038-10</t>
  </si>
  <si>
    <t>Ana Guerra</t>
  </si>
  <si>
    <t>Vila Luiz Fernando Cunha, 23</t>
  </si>
  <si>
    <t>Sampaio de Campos</t>
  </si>
  <si>
    <t>+5559962990947</t>
  </si>
  <si>
    <t>peixotozoe@example.net</t>
  </si>
  <si>
    <t>839.150.274-05</t>
  </si>
  <si>
    <t>Praia de Correia</t>
  </si>
  <si>
    <t>+5510941604969</t>
  </si>
  <si>
    <t>lorenarezende@example.com</t>
  </si>
  <si>
    <t>724.593.061-99</t>
  </si>
  <si>
    <t>Maria Eduarda Aparecida</t>
  </si>
  <si>
    <t>Loteamento Raul Monteiro</t>
  </si>
  <si>
    <t>+5567926263132</t>
  </si>
  <si>
    <t>mirellagarcia@example.com</t>
  </si>
  <si>
    <t>356.142.907-61</t>
  </si>
  <si>
    <t>Murilo da Paz</t>
  </si>
  <si>
    <t>Rua Vinícius Borges, 84</t>
  </si>
  <si>
    <t>+5565937494422</t>
  </si>
  <si>
    <t>da-luzmaria-luisa@example.org</t>
  </si>
  <si>
    <t>738.514.629-55</t>
  </si>
  <si>
    <t>Loteamento da Mata, 94</t>
  </si>
  <si>
    <t>+5587916304194</t>
  </si>
  <si>
    <t>mateusbarbosa@example.net</t>
  </si>
  <si>
    <t>580.397.261-40</t>
  </si>
  <si>
    <t>Kevin Farias</t>
  </si>
  <si>
    <t>Colônia Henry Pastor, 8</t>
  </si>
  <si>
    <t>Mendes de Nogueira</t>
  </si>
  <si>
    <t>+5508980396430</t>
  </si>
  <si>
    <t>kevinfogaca@example.org</t>
  </si>
  <si>
    <t>079.653.128-59</t>
  </si>
  <si>
    <t>Pedro Pastor</t>
  </si>
  <si>
    <t>Vale Arthur Gabriel Pacheco, 115</t>
  </si>
  <si>
    <t>+55062985451263</t>
  </si>
  <si>
    <t>siqueirathiago@example.org</t>
  </si>
  <si>
    <t>258.037.164-80</t>
  </si>
  <si>
    <t>Maya Costa</t>
  </si>
  <si>
    <t>Morro de Lopes</t>
  </si>
  <si>
    <t>Carvalho da Mata</t>
  </si>
  <si>
    <t>+55070991483574</t>
  </si>
  <si>
    <t>629.571.840-01</t>
  </si>
  <si>
    <t>Vale de Vargas, 84</t>
  </si>
  <si>
    <t>+55069913063112</t>
  </si>
  <si>
    <t>fda-mota@example.com</t>
  </si>
  <si>
    <t>284.693.570-00</t>
  </si>
  <si>
    <t>Ian Cassiano</t>
  </si>
  <si>
    <t>Setor Ana Beatriz da Rocha, 24</t>
  </si>
  <si>
    <t>+5589978703527</t>
  </si>
  <si>
    <t>vasconcelosvalentina@example.net</t>
  </si>
  <si>
    <t>268.074.135-80</t>
  </si>
  <si>
    <t>Melina Lopes</t>
  </si>
  <si>
    <t>Estrada Zoe Peixoto</t>
  </si>
  <si>
    <t>+55056981434457</t>
  </si>
  <si>
    <t>nicolerodrigues@example.net</t>
  </si>
  <si>
    <t>521.380.947-23</t>
  </si>
  <si>
    <t>Hellena Fernandes</t>
  </si>
  <si>
    <t>Lago Sophie das Neves, 46</t>
  </si>
  <si>
    <t>+5566988581346</t>
  </si>
  <si>
    <t>araujoluisa@example.net</t>
  </si>
  <si>
    <t>657.914.803-93</t>
  </si>
  <si>
    <t>Travessa de Câmara, 673</t>
  </si>
  <si>
    <t>+5567982647889</t>
  </si>
  <si>
    <t>ana-lizcardoso@example.com</t>
  </si>
  <si>
    <t>573.421.986-09</t>
  </si>
  <si>
    <t>Viela Bruno Ferreira, 27</t>
  </si>
  <si>
    <t>+5580956166415</t>
  </si>
  <si>
    <t>srezende@example.org</t>
  </si>
  <si>
    <t>962.345.170-99</t>
  </si>
  <si>
    <t>João Miguel Vargas</t>
  </si>
  <si>
    <t>Chácara de Cardoso, 777</t>
  </si>
  <si>
    <t>+5527919264480</t>
  </si>
  <si>
    <t>anthonyrios@example.com</t>
  </si>
  <si>
    <t>396.107.245-07</t>
  </si>
  <si>
    <t>Mathias Aragão</t>
  </si>
  <si>
    <t>Praça Farias, 5</t>
  </si>
  <si>
    <t>+5556998682162</t>
  </si>
  <si>
    <t>923.471.806-22</t>
  </si>
  <si>
    <t>Enrico da Rosa</t>
  </si>
  <si>
    <t>Área Bruna da Rocha, 40</t>
  </si>
  <si>
    <t>+5537934962028</t>
  </si>
  <si>
    <t>agatha91@example.org</t>
  </si>
  <si>
    <t>589.214.760-67</t>
  </si>
  <si>
    <t>Fernando da Conceição</t>
  </si>
  <si>
    <t>Rua Carvalho, 89</t>
  </si>
  <si>
    <t>+5596987192719</t>
  </si>
  <si>
    <t>hteixeira@example.net</t>
  </si>
  <si>
    <t>943.205.671-61</t>
  </si>
  <si>
    <t>Ayla Jesus</t>
  </si>
  <si>
    <t>Sítio Breno Martins, 3</t>
  </si>
  <si>
    <t>+5579905129717</t>
  </si>
  <si>
    <t>brayan38@example.org</t>
  </si>
  <si>
    <t>869.502.143-24</t>
  </si>
  <si>
    <t>Laura Mendonça</t>
  </si>
  <si>
    <t>Viaduto de Ribeiro</t>
  </si>
  <si>
    <t>+5573924010340</t>
  </si>
  <si>
    <t>maria-liz36@example.org</t>
  </si>
  <si>
    <t>637.498.021-22</t>
  </si>
  <si>
    <t>Colônia da Rocha</t>
  </si>
  <si>
    <t>da Mota de da Luz</t>
  </si>
  <si>
    <t>+5528915076100</t>
  </si>
  <si>
    <t>pedro-lucassilva@example.org</t>
  </si>
  <si>
    <t>306.824.571-08</t>
  </si>
  <si>
    <t>Caio Câmara</t>
  </si>
  <si>
    <t>Lagoa Maria Vitória Andrade, 6</t>
  </si>
  <si>
    <t>+5586920330140</t>
  </si>
  <si>
    <t>da-pazgabrielly@example.com</t>
  </si>
  <si>
    <t>327.490.158-04</t>
  </si>
  <si>
    <t>Rodovia Azevedo, 66</t>
  </si>
  <si>
    <t>+5545946862783</t>
  </si>
  <si>
    <t>kevin57@example.com</t>
  </si>
  <si>
    <t>874.632.051-26</t>
  </si>
  <si>
    <t>Mariah da Paz</t>
  </si>
  <si>
    <t>Alameda Brito, 71</t>
  </si>
  <si>
    <t>Gomes de Almeida</t>
  </si>
  <si>
    <t>+55009907841238</t>
  </si>
  <si>
    <t>pireshelena@example.net</t>
  </si>
  <si>
    <t>438.756.290-00</t>
  </si>
  <si>
    <t>Maria Luiza Ribeiro</t>
  </si>
  <si>
    <t>Praça da Rocha, 6</t>
  </si>
  <si>
    <t>+5531959512328</t>
  </si>
  <si>
    <t>maria-lizcasa-grande@example.net</t>
  </si>
  <si>
    <t>893.067.215-95</t>
  </si>
  <si>
    <t>Brayan Martins</t>
  </si>
  <si>
    <t>Lagoa Leandro Lima, 94</t>
  </si>
  <si>
    <t>+5554998099656</t>
  </si>
  <si>
    <t>oliviateixeira@example.org</t>
  </si>
  <si>
    <t>940.517.368-57</t>
  </si>
  <si>
    <t>Avenida Lorenzo Pastor, 52</t>
  </si>
  <si>
    <t>+5596909801906</t>
  </si>
  <si>
    <t>stephany95@example.net</t>
  </si>
  <si>
    <t>760.415.982-67</t>
  </si>
  <si>
    <t>Lunna Fernandes</t>
  </si>
  <si>
    <t>Trecho João Gabriel Melo, 40</t>
  </si>
  <si>
    <t>+5502975652675</t>
  </si>
  <si>
    <t>012.675.934-07</t>
  </si>
  <si>
    <t>Aeroporto Luiz Otávio Alves, 894</t>
  </si>
  <si>
    <t>+5540963628184</t>
  </si>
  <si>
    <t>wborges@example.com</t>
  </si>
  <si>
    <t>406.573.821-08</t>
  </si>
  <si>
    <t>Maria Julia Nogueira</t>
  </si>
  <si>
    <t>Travessa de Aparecida, 128</t>
  </si>
  <si>
    <t>+55087992755038</t>
  </si>
  <si>
    <t>vitor-gabrielribeiro@example.org</t>
  </si>
  <si>
    <t>463.952.710-16</t>
  </si>
  <si>
    <t>Lorena Moreira</t>
  </si>
  <si>
    <t>Estrada de Fonseca, 89</t>
  </si>
  <si>
    <t>+5585992821961</t>
  </si>
  <si>
    <t>felipecavalcanti@example.org</t>
  </si>
  <si>
    <t>091.725.346-99</t>
  </si>
  <si>
    <t>José Miguel Gomes</t>
  </si>
  <si>
    <t>Viela de Fernandes</t>
  </si>
  <si>
    <t>+55042937522219</t>
  </si>
  <si>
    <t>mathiasnovaes@example.com</t>
  </si>
  <si>
    <t>312.946.850-15</t>
  </si>
  <si>
    <t>Isabel Mendes</t>
  </si>
  <si>
    <t>+5563991037316</t>
  </si>
  <si>
    <t>olopes@example.com</t>
  </si>
  <si>
    <t>697.238.405-29</t>
  </si>
  <si>
    <t>Bella Moura</t>
  </si>
  <si>
    <t>Fazenda Pietro da Cruz, 9</t>
  </si>
  <si>
    <t>Sá de Minas</t>
  </si>
  <si>
    <t>+5569943040324</t>
  </si>
  <si>
    <t>yuripires@example.com</t>
  </si>
  <si>
    <t>360.418.792-31</t>
  </si>
  <si>
    <t>Maria Vitória Mendonça</t>
  </si>
  <si>
    <t>Colônia de Costela, 23</t>
  </si>
  <si>
    <t>+5533920423530</t>
  </si>
  <si>
    <t>pimentadavi-lucca@example.net</t>
  </si>
  <si>
    <t>590.438.671-01</t>
  </si>
  <si>
    <t>Mateus Sampaio</t>
  </si>
  <si>
    <t>Viela da Cruz, 1</t>
  </si>
  <si>
    <t>+5556990757971</t>
  </si>
  <si>
    <t>qnascimento@example.net</t>
  </si>
  <si>
    <t>418.536.720-17</t>
  </si>
  <si>
    <t>Ana Clara Rodrigues</t>
  </si>
  <si>
    <t>Travessa de Moraes, 50</t>
  </si>
  <si>
    <t>+5543942595695</t>
  </si>
  <si>
    <t>emillyalves@example.net</t>
  </si>
  <si>
    <t>692.108.745-01</t>
  </si>
  <si>
    <t>Campo de da Cruz</t>
  </si>
  <si>
    <t>+55017939066689</t>
  </si>
  <si>
    <t>rodrigopimenta@example.com</t>
  </si>
  <si>
    <t>325.986.710-40</t>
  </si>
  <si>
    <t>Pátio Luiza Silva, 19</t>
  </si>
  <si>
    <t>+5554914672363</t>
  </si>
  <si>
    <t>araujomathias@example.net</t>
  </si>
  <si>
    <t>245.390.167-25</t>
  </si>
  <si>
    <t>Ana Júlia Campos</t>
  </si>
  <si>
    <t>Núcleo de Correia, 10</t>
  </si>
  <si>
    <t>+5513993075079</t>
  </si>
  <si>
    <t>ana-juliasales@example.com</t>
  </si>
  <si>
    <t>634.518.072-62</t>
  </si>
  <si>
    <t>Cauê da Cunha</t>
  </si>
  <si>
    <t>Praia da Mota</t>
  </si>
  <si>
    <t>+5516967605945</t>
  </si>
  <si>
    <t>ncampos@example.net</t>
  </si>
  <si>
    <t>508.436.172-17</t>
  </si>
  <si>
    <t>Yuri Nascimento</t>
  </si>
  <si>
    <t>Condomínio Ramos</t>
  </si>
  <si>
    <t>+55080996882613</t>
  </si>
  <si>
    <t>ealmeida@example.net</t>
  </si>
  <si>
    <t>256.104.938-89</t>
  </si>
  <si>
    <t>Alice Alves</t>
  </si>
  <si>
    <t>Pátio Maria Isis Pires, 6</t>
  </si>
  <si>
    <t>+5534943034990</t>
  </si>
  <si>
    <t>gael-henrique65@example.com</t>
  </si>
  <si>
    <t>841.920.376-96</t>
  </si>
  <si>
    <t>Alana da Costa</t>
  </si>
  <si>
    <t>Avenida Pires, 13</t>
  </si>
  <si>
    <t>+55048968268209</t>
  </si>
  <si>
    <t>dom53@example.com</t>
  </si>
  <si>
    <t>345.710.962-16</t>
  </si>
  <si>
    <t>Maria Eduarda Carvalho</t>
  </si>
  <si>
    <t>Estrada Ana Luiza Correia, 41</t>
  </si>
  <si>
    <t>+55052980812050</t>
  </si>
  <si>
    <t>854.671.930-66</t>
  </si>
  <si>
    <t>Evelyn Melo</t>
  </si>
  <si>
    <t>Fazenda da Rosa</t>
  </si>
  <si>
    <t>+5523914611638</t>
  </si>
  <si>
    <t>jsilva@example.com</t>
  </si>
  <si>
    <t>419.320.568-15</t>
  </si>
  <si>
    <t>Lunna Sales</t>
  </si>
  <si>
    <t>Favela Aparecida, 89</t>
  </si>
  <si>
    <t>+5543980476384</t>
  </si>
  <si>
    <t>fcorreia@example.com</t>
  </si>
  <si>
    <t>675.143.920-25</t>
  </si>
  <si>
    <t>Passarela Moraes, 4</t>
  </si>
  <si>
    <t>+5599905868994</t>
  </si>
  <si>
    <t>theodorobarbosa@example.org</t>
  </si>
  <si>
    <t>469.537.082-47</t>
  </si>
  <si>
    <t>Igor Pimenta</t>
  </si>
  <si>
    <t>Trevo de Moraes, 20</t>
  </si>
  <si>
    <t>+5533902084452</t>
  </si>
  <si>
    <t>joao-vitor95@example.net</t>
  </si>
  <si>
    <t>869.541.307-10</t>
  </si>
  <si>
    <t>Rebeca Alves</t>
  </si>
  <si>
    <t>Viaduto João Pedro Nogueira, 2</t>
  </si>
  <si>
    <t>+5539970392026</t>
  </si>
  <si>
    <t>apollocostela@example.com</t>
  </si>
  <si>
    <t>710.368.295-02</t>
  </si>
  <si>
    <t>Favela Cauê Moura, 77</t>
  </si>
  <si>
    <t>+5554921827894</t>
  </si>
  <si>
    <t>maria-helenasa@example.org</t>
  </si>
  <si>
    <t>672.513.408-44</t>
  </si>
  <si>
    <t>Rodovia Sophie Moura, 7</t>
  </si>
  <si>
    <t>Martins de Vargas</t>
  </si>
  <si>
    <t>+5516957061795</t>
  </si>
  <si>
    <t>cecilia92@example.net</t>
  </si>
  <si>
    <t>214.879.065-01</t>
  </si>
  <si>
    <t>Praça Cirino, 482</t>
  </si>
  <si>
    <t>Câmara dos Dourados</t>
  </si>
  <si>
    <t>+5513919093994</t>
  </si>
  <si>
    <t>costamariana@example.net</t>
  </si>
  <si>
    <t>546.289.310-89</t>
  </si>
  <si>
    <t>Gael Viana</t>
  </si>
  <si>
    <t>Conjunto de Cirino, 97</t>
  </si>
  <si>
    <t>+5580953125940</t>
  </si>
  <si>
    <t>hrios@example.org</t>
  </si>
  <si>
    <t>623.451.978-46</t>
  </si>
  <si>
    <t>Liam Fernandes</t>
  </si>
  <si>
    <t>Favela Teixeira, 70</t>
  </si>
  <si>
    <t>+5591978472696</t>
  </si>
  <si>
    <t>da-costamariane@example.net</t>
  </si>
  <si>
    <t>891.624.370-03</t>
  </si>
  <si>
    <t>Melina Mendes</t>
  </si>
  <si>
    <t>Conjunto Antonella Câmara, 49</t>
  </si>
  <si>
    <t>Sampaio de Costela</t>
  </si>
  <si>
    <t>+5564998065196</t>
  </si>
  <si>
    <t>abarbosa@example.com</t>
  </si>
  <si>
    <t>706.543.192-43</t>
  </si>
  <si>
    <t>Parque de da Mata, 77</t>
  </si>
  <si>
    <t>+5561966218335</t>
  </si>
  <si>
    <t>noahlopes@example.com</t>
  </si>
  <si>
    <t>917.245.360-52</t>
  </si>
  <si>
    <t>Maria Isis Sales</t>
  </si>
  <si>
    <t>Ladeira Nicolas Cunha, 44</t>
  </si>
  <si>
    <t>+5530929202596</t>
  </si>
  <si>
    <t>davi-miguel20@example.com</t>
  </si>
  <si>
    <t>391.275.068-86</t>
  </si>
  <si>
    <t>Pietra Moura</t>
  </si>
  <si>
    <t>Fazenda Isadora da Costa, 69</t>
  </si>
  <si>
    <t>+55074990945652</t>
  </si>
  <si>
    <t>scavalcante@example.org</t>
  </si>
  <si>
    <t>468.950.273-00</t>
  </si>
  <si>
    <t>Isabela Cavalcante</t>
  </si>
  <si>
    <t>Loteamento Campos, 77</t>
  </si>
  <si>
    <t>+5539936235018</t>
  </si>
  <si>
    <t>da-mataemanuelly@example.net</t>
  </si>
  <si>
    <t>820.763.549-56</t>
  </si>
  <si>
    <t>Larissa Ribeiro</t>
  </si>
  <si>
    <t>Pátio de Andrade, 823</t>
  </si>
  <si>
    <t>+5595954735615</t>
  </si>
  <si>
    <t>935.204.761-34</t>
  </si>
  <si>
    <t>Alexandre Marques</t>
  </si>
  <si>
    <t>Rodovia Vieira</t>
  </si>
  <si>
    <t>+5583901500371</t>
  </si>
  <si>
    <t>barrosantonella@example.com</t>
  </si>
  <si>
    <t>560.973.812-12</t>
  </si>
  <si>
    <t>Kevin Castro</t>
  </si>
  <si>
    <t>Largo Isabella Cavalcante, 6</t>
  </si>
  <si>
    <t>Fonseca de Cirino</t>
  </si>
  <si>
    <t>+5529980111838</t>
  </si>
  <si>
    <t>ana-vitoriadias@example.net</t>
  </si>
  <si>
    <t>523.081.496-98</t>
  </si>
  <si>
    <t>Viaduto Aragão, 73</t>
  </si>
  <si>
    <t>+55081992099916</t>
  </si>
  <si>
    <t>otto02@example.net</t>
  </si>
  <si>
    <t>315.602.847-90</t>
  </si>
  <si>
    <t>Luísa Correia</t>
  </si>
  <si>
    <t>Via Carvalho, 204</t>
  </si>
  <si>
    <t>+5542946074585</t>
  </si>
  <si>
    <t>daniel00@example.net</t>
  </si>
  <si>
    <t>731.508.642-08</t>
  </si>
  <si>
    <t>Sofia Aragão</t>
  </si>
  <si>
    <t>Praça de Pimenta, 7</t>
  </si>
  <si>
    <t>+5597999213865</t>
  </si>
  <si>
    <t>ana-vitoria74@example.com</t>
  </si>
  <si>
    <t>903.647.158-39</t>
  </si>
  <si>
    <t>Antônio Andrade</t>
  </si>
  <si>
    <t>Vila Abreu, 26</t>
  </si>
  <si>
    <t>+5549951529542</t>
  </si>
  <si>
    <t>danilofonseca@example.org</t>
  </si>
  <si>
    <t>051.372.864-35</t>
  </si>
  <si>
    <t>Quadra Maria Isis Sá, 78</t>
  </si>
  <si>
    <t>+5562911478767</t>
  </si>
  <si>
    <t>julia12@example.net</t>
  </si>
  <si>
    <t>630.459.217-52</t>
  </si>
  <si>
    <t>Alexia Cirino</t>
  </si>
  <si>
    <t>Alameda Alves</t>
  </si>
  <si>
    <t>+5526910792182</t>
  </si>
  <si>
    <t>185.674.029-30</t>
  </si>
  <si>
    <t>Conjunto de Pastor, 474</t>
  </si>
  <si>
    <t>+55099968623967</t>
  </si>
  <si>
    <t>carvalhobenjamin@example.org</t>
  </si>
  <si>
    <t>372.945.618-00</t>
  </si>
  <si>
    <t>+55009916690423</t>
  </si>
  <si>
    <t>nina94@example.org</t>
  </si>
  <si>
    <t>267.984.315-00</t>
  </si>
  <si>
    <t>Nathan Vieira</t>
  </si>
  <si>
    <t>Rua de Freitas, 9</t>
  </si>
  <si>
    <t>+5598966890382</t>
  </si>
  <si>
    <t>021.978.643-78</t>
  </si>
  <si>
    <t>Clara da Cunha</t>
  </si>
  <si>
    <t>Alameda Dias</t>
  </si>
  <si>
    <t>+5586942832330</t>
  </si>
  <si>
    <t>arthurda-mata@example.com</t>
  </si>
  <si>
    <t>732.194.865-09</t>
  </si>
  <si>
    <t>Trevo Clara da Mata, 4</t>
  </si>
  <si>
    <t>+55018961327920</t>
  </si>
  <si>
    <t>auroracassiano@example.org</t>
  </si>
  <si>
    <t>378.196.450-75</t>
  </si>
  <si>
    <t>Rodrigo Fonseca</t>
  </si>
  <si>
    <t>Alameda Melo, 4</t>
  </si>
  <si>
    <t>+5558949734165</t>
  </si>
  <si>
    <t>ksouza@example.com</t>
  </si>
  <si>
    <t>174.265.938-19</t>
  </si>
  <si>
    <t>Pátio de Cardoso, 516</t>
  </si>
  <si>
    <t>+55088987486535</t>
  </si>
  <si>
    <t>ananascimento@example.org</t>
  </si>
  <si>
    <t>196.504.382-89</t>
  </si>
  <si>
    <t>Maria Correia</t>
  </si>
  <si>
    <t>Viela Nascimento, 8</t>
  </si>
  <si>
    <t>+5518974100968</t>
  </si>
  <si>
    <t>alexia78@example.net</t>
  </si>
  <si>
    <t>345.189.702-41</t>
  </si>
  <si>
    <t>Ravy Vargas</t>
  </si>
  <si>
    <t>Jardim de Castro, 18</t>
  </si>
  <si>
    <t>+55025987658830</t>
  </si>
  <si>
    <t>clarice74@example.net</t>
  </si>
  <si>
    <t>326.179.548-46</t>
  </si>
  <si>
    <t>Distrito Pedro Miguel Souza, 64</t>
  </si>
  <si>
    <t>+55091972537256</t>
  </si>
  <si>
    <t>henry-gabriel96@example.net</t>
  </si>
  <si>
    <t>142.598.073-23</t>
  </si>
  <si>
    <t>Luiz Felipe Alves</t>
  </si>
  <si>
    <t>Jardim Luiz Otávio Moraes, 4</t>
  </si>
  <si>
    <t>+5578901047554</t>
  </si>
  <si>
    <t>dante93@example.org</t>
  </si>
  <si>
    <t>932.417.608-04</t>
  </si>
  <si>
    <t>Isis da Mata</t>
  </si>
  <si>
    <t>Fazenda Ana Liz Pires, 1</t>
  </si>
  <si>
    <t>+5549988157307</t>
  </si>
  <si>
    <t>bruna77@example.net</t>
  </si>
  <si>
    <t>271.548.903-04</t>
  </si>
  <si>
    <t>Sítio de Carvalho, 20</t>
  </si>
  <si>
    <t>+5574992167336</t>
  </si>
  <si>
    <t>bcarvalho@example.net</t>
  </si>
  <si>
    <t>953.871.402-41</t>
  </si>
  <si>
    <t>Eduarda Cirino</t>
  </si>
  <si>
    <t>Loteamento Barros, 899</t>
  </si>
  <si>
    <t>+5573926780915</t>
  </si>
  <si>
    <t>143.758.690-20</t>
  </si>
  <si>
    <t>Núcleo Pinto, 8</t>
  </si>
  <si>
    <t>Pastor de Silveira</t>
  </si>
  <si>
    <t>+5528967481171</t>
  </si>
  <si>
    <t>cporto@example.net</t>
  </si>
  <si>
    <t>270.685.914-85</t>
  </si>
  <si>
    <t>Parque Maria Isis Barbosa, 1</t>
  </si>
  <si>
    <t>+5546991375030</t>
  </si>
  <si>
    <t>clarice72@example.org</t>
  </si>
  <si>
    <t>057.639.148-48</t>
  </si>
  <si>
    <t>Daniel Nascimento</t>
  </si>
  <si>
    <t>Esplanada Théo Porto, 25</t>
  </si>
  <si>
    <t>+5510954803873</t>
  </si>
  <si>
    <t>leonardo72@example.org</t>
  </si>
  <si>
    <t>287.054.613-08</t>
  </si>
  <si>
    <t>Luigi Nunes</t>
  </si>
  <si>
    <t>Residencial de Camargo, 183</t>
  </si>
  <si>
    <t>+55059994228216</t>
  </si>
  <si>
    <t>henry41@example.org</t>
  </si>
  <si>
    <t>473.528.610-17</t>
  </si>
  <si>
    <t>Aylla da Cunha</t>
  </si>
  <si>
    <t>Trevo de Costela, 31</t>
  </si>
  <si>
    <t>+5533998682221</t>
  </si>
  <si>
    <t>ana-laurapeixoto@example.com</t>
  </si>
  <si>
    <t>394.617.208-31</t>
  </si>
  <si>
    <t>Ian Sousa</t>
  </si>
  <si>
    <t>Passarela Rezende, 215</t>
  </si>
  <si>
    <t>+5533914685088</t>
  </si>
  <si>
    <t>limayuri@example.org</t>
  </si>
  <si>
    <t>918.375.640-00</t>
  </si>
  <si>
    <t>Lorenzo Almeida</t>
  </si>
  <si>
    <t>Via de Guerra, 77</t>
  </si>
  <si>
    <t>Montenegro de Pereira</t>
  </si>
  <si>
    <t>+5514956019235</t>
  </si>
  <si>
    <t>caldeiraisabela@example.org</t>
  </si>
  <si>
    <t>068.173.294-69</t>
  </si>
  <si>
    <t>Aurora Garcia</t>
  </si>
  <si>
    <t>Trevo Bárbara Siqueira, 44</t>
  </si>
  <si>
    <t>+55080988292057</t>
  </si>
  <si>
    <t>qmartins@example.org</t>
  </si>
  <si>
    <t>593.608.472-83</t>
  </si>
  <si>
    <t>Colônia Rafael das Neves, 5</t>
  </si>
  <si>
    <t>+5589948005664</t>
  </si>
  <si>
    <t>marquesmaria-sophia@example.org</t>
  </si>
  <si>
    <t>465.089.732-74</t>
  </si>
  <si>
    <t>Bruno Freitas</t>
  </si>
  <si>
    <t>Colônia Silveira, 32</t>
  </si>
  <si>
    <t>+5586937262710</t>
  </si>
  <si>
    <t>ncostela@example.com</t>
  </si>
  <si>
    <t>375.689.124-00</t>
  </si>
  <si>
    <t>Sara Freitas</t>
  </si>
  <si>
    <t>Viaduto de Sá, 6</t>
  </si>
  <si>
    <t>+5581984370693</t>
  </si>
  <si>
    <t>castroleo@example.com</t>
  </si>
  <si>
    <t>542.603.719-16</t>
  </si>
  <si>
    <t>Anthony Gabriel Albuquerque</t>
  </si>
  <si>
    <t>Condomínio de Costela, 1</t>
  </si>
  <si>
    <t>+5507994215931</t>
  </si>
  <si>
    <t>nda-conceicao@example.com</t>
  </si>
  <si>
    <t>391.257.480-41</t>
  </si>
  <si>
    <t>Pedro Henrique Brito</t>
  </si>
  <si>
    <t>Esplanada Borges</t>
  </si>
  <si>
    <t>+55043969472671</t>
  </si>
  <si>
    <t>ana-carolina62@example.org</t>
  </si>
  <si>
    <t>907.512.843-60</t>
  </si>
  <si>
    <t>Via de Andrade, 23</t>
  </si>
  <si>
    <t>+5554917229107</t>
  </si>
  <si>
    <t>014.278.395-14</t>
  </si>
  <si>
    <t>Rafaela Dias</t>
  </si>
  <si>
    <t>Trevo Diego Moraes, 8</t>
  </si>
  <si>
    <t>+55037928293197</t>
  </si>
  <si>
    <t>pedro-lucaspires@example.net</t>
  </si>
  <si>
    <t>867.943.502-38</t>
  </si>
  <si>
    <t>Brenda Pinto</t>
  </si>
  <si>
    <t>Rua Rodrigues, 5</t>
  </si>
  <si>
    <t>+5578922567668</t>
  </si>
  <si>
    <t>ayla82@example.net</t>
  </si>
  <si>
    <t>804.156.397-00</t>
  </si>
  <si>
    <t>Quadra Cavalcanti, 56</t>
  </si>
  <si>
    <t>+5573957423032</t>
  </si>
  <si>
    <t>esthermoraes@example.com</t>
  </si>
  <si>
    <t>182.645.973-19</t>
  </si>
  <si>
    <t>Murilo Dias</t>
  </si>
  <si>
    <t>Vale de Novais, 89</t>
  </si>
  <si>
    <t>+5576958559692</t>
  </si>
  <si>
    <t>beniciofernandes@example.org</t>
  </si>
  <si>
    <t>932.804.765-00</t>
  </si>
  <si>
    <t>Heloisa Moraes</t>
  </si>
  <si>
    <t>Pátio Aragão, 19</t>
  </si>
  <si>
    <t>+55094997101192</t>
  </si>
  <si>
    <t>rezendemaria-isis@example.org</t>
  </si>
  <si>
    <t>285.160.937-86</t>
  </si>
  <si>
    <t>Davi Miguel Carvalho</t>
  </si>
  <si>
    <t>Avenida Yago da Cunha, 9</t>
  </si>
  <si>
    <t>+5556911140204</t>
  </si>
  <si>
    <t>diegomelo@example.org</t>
  </si>
  <si>
    <t>807.126.593-40</t>
  </si>
  <si>
    <t>Arthur Miguel Sampaio</t>
  </si>
  <si>
    <t>Lago de Lopes, 91</t>
  </si>
  <si>
    <t>+5552933974813</t>
  </si>
  <si>
    <t>carlos-eduardo84@example.com</t>
  </si>
  <si>
    <t>396.502.817-03</t>
  </si>
  <si>
    <t>Lavínia Câmara</t>
  </si>
  <si>
    <t>Aeroporto Caldeira, 35</t>
  </si>
  <si>
    <t>+5547941987375</t>
  </si>
  <si>
    <t>vargasyasmin@example.net</t>
  </si>
  <si>
    <t>735.406.892-65</t>
  </si>
  <si>
    <t>Pietro Pires</t>
  </si>
  <si>
    <t>Parque de Porto, 97</t>
  </si>
  <si>
    <t>+5571947086255</t>
  </si>
  <si>
    <t>bella91@example.com</t>
  </si>
  <si>
    <t>107.289.365-77</t>
  </si>
  <si>
    <t>Isabelly Macedo</t>
  </si>
  <si>
    <t>Viela Duarte, 6</t>
  </si>
  <si>
    <t>Silveira da Prata</t>
  </si>
  <si>
    <t>+5503914643199</t>
  </si>
  <si>
    <t>ayllafogaca@example.net</t>
  </si>
  <si>
    <t>659.473.108-48</t>
  </si>
  <si>
    <t>Mariah Garcia</t>
  </si>
  <si>
    <t>Sítio de Rocha</t>
  </si>
  <si>
    <t>+5591957441033</t>
  </si>
  <si>
    <t>emilly28@example.net</t>
  </si>
  <si>
    <t>543.182.067-26</t>
  </si>
  <si>
    <t>Vereda Thiago Freitas, 37</t>
  </si>
  <si>
    <t>+5520996143198</t>
  </si>
  <si>
    <t>oliverda-paz@example.net</t>
  </si>
  <si>
    <t>523.401.697-80</t>
  </si>
  <si>
    <t>Davi Lucas Pinto</t>
  </si>
  <si>
    <t>Colônia Cecilia Fonseca, 11</t>
  </si>
  <si>
    <t>+5517921475923</t>
  </si>
  <si>
    <t>tbarbosa@example.net</t>
  </si>
  <si>
    <t>867.145.923-37</t>
  </si>
  <si>
    <t>Luna Pereira</t>
  </si>
  <si>
    <t>Residencial Brito, 75</t>
  </si>
  <si>
    <t>+5593901864000</t>
  </si>
  <si>
    <t>leticia41@example.net</t>
  </si>
  <si>
    <t>895.173.602-40</t>
  </si>
  <si>
    <t>Praia Cecília Rios, 706</t>
  </si>
  <si>
    <t>+5533996957385</t>
  </si>
  <si>
    <t>xfarias@example.com</t>
  </si>
  <si>
    <t>193.268.450-60</t>
  </si>
  <si>
    <t>Levi Aparecida</t>
  </si>
  <si>
    <t>Alameda de Pires, 3</t>
  </si>
  <si>
    <t>+5518914903753</t>
  </si>
  <si>
    <t>toliveira@example.net</t>
  </si>
  <si>
    <t>158.273.460-71</t>
  </si>
  <si>
    <t>Heitor Moura</t>
  </si>
  <si>
    <t>Trevo Lima, 23</t>
  </si>
  <si>
    <t>+5508997690028</t>
  </si>
  <si>
    <t>wfogaca@example.net</t>
  </si>
  <si>
    <t>195.847.036-84</t>
  </si>
  <si>
    <t>Arthur Miguel Cardoso</t>
  </si>
  <si>
    <t>Praia de Vargas, 9</t>
  </si>
  <si>
    <t>+5549907568603</t>
  </si>
  <si>
    <t>rochayasmin@example.org</t>
  </si>
  <si>
    <t>746.539.102-43</t>
  </si>
  <si>
    <t>Hadassa Sousa</t>
  </si>
  <si>
    <t>Via de da Rocha, 118</t>
  </si>
  <si>
    <t>+55065971048004</t>
  </si>
  <si>
    <t>silveiracaua@example.org</t>
  </si>
  <si>
    <t>807.621.543-90</t>
  </si>
  <si>
    <t>Henry Gabriel Sá</t>
  </si>
  <si>
    <t>Loteamento Cavalcante, 4</t>
  </si>
  <si>
    <t>+5553986749960</t>
  </si>
  <si>
    <t>hnovais@example.com</t>
  </si>
  <si>
    <t>086.354.971-39</t>
  </si>
  <si>
    <t>Chácara de Castro, 93</t>
  </si>
  <si>
    <t>+5521988749571</t>
  </si>
  <si>
    <t>dante20@example.net</t>
  </si>
  <si>
    <t>576.149.028-58</t>
  </si>
  <si>
    <t>Benjamin Machado</t>
  </si>
  <si>
    <t>Feira Thales Silva, 12</t>
  </si>
  <si>
    <t>+5584954831702</t>
  </si>
  <si>
    <t>enzo-gabrielpacheco@example.com</t>
  </si>
  <si>
    <t>206.874.951-30</t>
  </si>
  <si>
    <t>Rua Gomes</t>
  </si>
  <si>
    <t>Costa de Mendes</t>
  </si>
  <si>
    <t>+5594914484065</t>
  </si>
  <si>
    <t>iancavalcanti@example.com</t>
  </si>
  <si>
    <t>247.936.051-25</t>
  </si>
  <si>
    <t>Campo Macedo, 194</t>
  </si>
  <si>
    <t>+55014900683663</t>
  </si>
  <si>
    <t>rezendeapollo@example.com</t>
  </si>
  <si>
    <t>978.103.526-95</t>
  </si>
  <si>
    <t>Ladeira de Cavalcanti</t>
  </si>
  <si>
    <t>+5530917213895</t>
  </si>
  <si>
    <t>elisacastro@example.org</t>
  </si>
  <si>
    <t>379.245.186-73</t>
  </si>
  <si>
    <t>Daniel da Luz</t>
  </si>
  <si>
    <t>Rodovia de Abreu, 6</t>
  </si>
  <si>
    <t>+5580939980097</t>
  </si>
  <si>
    <t>alana27@example.com</t>
  </si>
  <si>
    <t>836.195.704-93</t>
  </si>
  <si>
    <t>Pedro Henrique Novaes</t>
  </si>
  <si>
    <t>Lagoa Ravi da Mata, 21</t>
  </si>
  <si>
    <t>+55059910703899</t>
  </si>
  <si>
    <t>ana-liz33@example.org</t>
  </si>
  <si>
    <t>703.541.296-43</t>
  </si>
  <si>
    <t>Largo de Guerra, 68</t>
  </si>
  <si>
    <t>Melo de da Rocha</t>
  </si>
  <si>
    <t>+5532971338048</t>
  </si>
  <si>
    <t>pietrada-rocha@example.net</t>
  </si>
  <si>
    <t>845.712.930-97</t>
  </si>
  <si>
    <t>Bruna Cunha</t>
  </si>
  <si>
    <t>Trecho Marques, 98</t>
  </si>
  <si>
    <t>+5587908889054</t>
  </si>
  <si>
    <t>nmachado@example.net</t>
  </si>
  <si>
    <t>697.345.208-65</t>
  </si>
  <si>
    <t>Heitor da Mota</t>
  </si>
  <si>
    <t>Praia Stephany Abreu, 61</t>
  </si>
  <si>
    <t>+5533920649470</t>
  </si>
  <si>
    <t>fernandogoncalves@example.com</t>
  </si>
  <si>
    <t>874.502.631-90</t>
  </si>
  <si>
    <t>Joaquim Carvalho</t>
  </si>
  <si>
    <t>Parque Nicolas Fonseca, 56</t>
  </si>
  <si>
    <t>+5572908633810</t>
  </si>
  <si>
    <t xml:space="preserve"> O atendimento foi muito mecânico e sem empatia</t>
  </si>
  <si>
    <t>871.294.560-94</t>
  </si>
  <si>
    <t>Isaque Vargas</t>
  </si>
  <si>
    <t>Sítio Novaes, 50</t>
  </si>
  <si>
    <t>+5589952270156</t>
  </si>
  <si>
    <t>larissacamara@example.org</t>
  </si>
  <si>
    <t>219.573.846-46</t>
  </si>
  <si>
    <t>Lago Clarice Cirino</t>
  </si>
  <si>
    <t>+5527948021970</t>
  </si>
  <si>
    <t>maria-sophia89@example.com</t>
  </si>
  <si>
    <t>397.482.106-69</t>
  </si>
  <si>
    <t>Heitor Martins</t>
  </si>
  <si>
    <t>Pátio de Mendonça, 10</t>
  </si>
  <si>
    <t>+5513969398385</t>
  </si>
  <si>
    <t>thales36@example.org</t>
  </si>
  <si>
    <t>873.149.560-57</t>
  </si>
  <si>
    <t>Esplanada Costa, 42</t>
  </si>
  <si>
    <t>+5506977234804</t>
  </si>
  <si>
    <t>carolina63@example.com</t>
  </si>
  <si>
    <t>981.745.623-46</t>
  </si>
  <si>
    <t>Eduarda Camargo</t>
  </si>
  <si>
    <t>Quadra de Barbosa, 38</t>
  </si>
  <si>
    <t>+55068977455098</t>
  </si>
  <si>
    <t>joaquim55@example.net</t>
  </si>
  <si>
    <t>723.194.580-50</t>
  </si>
  <si>
    <t>Jardim Siqueira, 39</t>
  </si>
  <si>
    <t>+5570959410966</t>
  </si>
  <si>
    <t>raquel54@example.org</t>
  </si>
  <si>
    <t>629.058.371-95</t>
  </si>
  <si>
    <t>Favela de Camargo, 49</t>
  </si>
  <si>
    <t>Teixeira dos Dourados</t>
  </si>
  <si>
    <t>+5568908051334</t>
  </si>
  <si>
    <t>cassianovitor-gabriel@example.com</t>
  </si>
  <si>
    <t>186.493.720-31</t>
  </si>
  <si>
    <t>Aeroporto de Silveira</t>
  </si>
  <si>
    <t>+5575920083872</t>
  </si>
  <si>
    <t>piresheloisa@example.org</t>
  </si>
  <si>
    <t>279.308.615-03</t>
  </si>
  <si>
    <t>Manuela Ramos</t>
  </si>
  <si>
    <t>Ladeira Albuquerque, 7</t>
  </si>
  <si>
    <t>+5537956924175</t>
  </si>
  <si>
    <t>aurora70@example.net</t>
  </si>
  <si>
    <t>076.529.138-02</t>
  </si>
  <si>
    <t>Olívia Peixoto</t>
  </si>
  <si>
    <t>Lago de Guerra, 50</t>
  </si>
  <si>
    <t>+5522948543152</t>
  </si>
  <si>
    <t>rnovais@example.net</t>
  </si>
  <si>
    <t>695.407.281-85</t>
  </si>
  <si>
    <t>Liz Silveira</t>
  </si>
  <si>
    <t>Avenida Mendes, 281</t>
  </si>
  <si>
    <t>+5539965551710</t>
  </si>
  <si>
    <t>dom84@example.org</t>
  </si>
  <si>
    <t>653.920.784-00</t>
  </si>
  <si>
    <t>Estrada Borges, 1</t>
  </si>
  <si>
    <t>+5564974872651</t>
  </si>
  <si>
    <t>pedro-henriquecarvalho@example.net</t>
  </si>
  <si>
    <t>152.970.684-01</t>
  </si>
  <si>
    <t>Breno Ferreira</t>
  </si>
  <si>
    <t>Esplanada Mariane Teixeira, 84</t>
  </si>
  <si>
    <t>+5589952875594</t>
  </si>
  <si>
    <t>mariah12@example.com</t>
  </si>
  <si>
    <t>983.261.540-24</t>
  </si>
  <si>
    <t>Rodovia Fonseca, 37</t>
  </si>
  <si>
    <t>+5558947115581</t>
  </si>
  <si>
    <t>teixeirasophia@example.org</t>
  </si>
  <si>
    <t>701.395.284-23</t>
  </si>
  <si>
    <t>Laís Pires</t>
  </si>
  <si>
    <t>Vale Duarte, 42</t>
  </si>
  <si>
    <t>+5520938910126</t>
  </si>
  <si>
    <t>maria-sophia03@example.com</t>
  </si>
  <si>
    <t>021.637.849-40</t>
  </si>
  <si>
    <t>José Pedro Borges</t>
  </si>
  <si>
    <t>Largo Ravi Lucca Camargo, 2</t>
  </si>
  <si>
    <t>Fonseca de Rezende</t>
  </si>
  <si>
    <t>+55006928631982</t>
  </si>
  <si>
    <t>jade31@example.org</t>
  </si>
  <si>
    <t>526.813.974-64</t>
  </si>
  <si>
    <t>Vitor Gabriel Cardoso</t>
  </si>
  <si>
    <t>Passarela Maria Júlia Cunha, 52</t>
  </si>
  <si>
    <t>+5584908111954</t>
  </si>
  <si>
    <t>antonella18@example.net</t>
  </si>
  <si>
    <t>470.568.213-08</t>
  </si>
  <si>
    <t>Vale Nunes, 80</t>
  </si>
  <si>
    <t>+5507902142088</t>
  </si>
  <si>
    <t>jose-pedro16@example.org</t>
  </si>
  <si>
    <t>348.962.107-78</t>
  </si>
  <si>
    <t>Aeroporto de Cirino, 45</t>
  </si>
  <si>
    <t>Sampaio de da Cruz</t>
  </si>
  <si>
    <t>+5557975224921</t>
  </si>
  <si>
    <t>andrenovaes@example.com</t>
  </si>
  <si>
    <t>681.903.425-33</t>
  </si>
  <si>
    <t>Sophie Melo</t>
  </si>
  <si>
    <t>Pátio de Siqueira, 13</t>
  </si>
  <si>
    <t>+5543942294457</t>
  </si>
  <si>
    <t>montenegromaria-julia@example.org</t>
  </si>
  <si>
    <t>198.657.043-66</t>
  </si>
  <si>
    <t>Kamilly Machado</t>
  </si>
  <si>
    <t>Sítio de Gomes, 14</t>
  </si>
  <si>
    <t>+55066993804835</t>
  </si>
  <si>
    <t>xfogaca@example.org</t>
  </si>
  <si>
    <t>823.769.051-68</t>
  </si>
  <si>
    <t>Condomínio de Albuquerque, 84</t>
  </si>
  <si>
    <t>Moura de Cavalcante</t>
  </si>
  <si>
    <t>+5577962427698</t>
  </si>
  <si>
    <t>jesuslunna@example.com</t>
  </si>
  <si>
    <t>108.963.427-78</t>
  </si>
  <si>
    <t>Yuri Rezende</t>
  </si>
  <si>
    <t>Rua de Mendonça, 2</t>
  </si>
  <si>
    <t>Carvalho de Cardoso</t>
  </si>
  <si>
    <t>+5543973339887</t>
  </si>
  <si>
    <t>luiz-felipe77@example.net</t>
  </si>
  <si>
    <t>458.671.023-35</t>
  </si>
  <si>
    <t>Maria Eduarda Cavalcanti</t>
  </si>
  <si>
    <t>Morro João Felipe Cassiano, 51</t>
  </si>
  <si>
    <t>+5544962597436</t>
  </si>
  <si>
    <t>valentim46@example.com</t>
  </si>
  <si>
    <t>693.401.825-70</t>
  </si>
  <si>
    <t>Otávio Rocha</t>
  </si>
  <si>
    <t>Ladeira Duarte, 280</t>
  </si>
  <si>
    <t>+5591988275594</t>
  </si>
  <si>
    <t>ramoskaique@example.net</t>
  </si>
  <si>
    <t>382.154.069-98</t>
  </si>
  <si>
    <t>Matteo Ramos</t>
  </si>
  <si>
    <t>Colônia Emanuella Porto, 821</t>
  </si>
  <si>
    <t>+55055961439792</t>
  </si>
  <si>
    <t>nataliacamargo@example.com</t>
  </si>
  <si>
    <t>768.403.529-00</t>
  </si>
  <si>
    <t>Anna Liz Novaes</t>
  </si>
  <si>
    <t>Praia de Dias, 5</t>
  </si>
  <si>
    <t>+55075928664700</t>
  </si>
  <si>
    <t>moraescamila@example.net</t>
  </si>
  <si>
    <t>850.946.231-33</t>
  </si>
  <si>
    <t>Trevo Ryan Moreira, 67</t>
  </si>
  <si>
    <t>+5520984817621</t>
  </si>
  <si>
    <t>isabelamoura@example.com</t>
  </si>
  <si>
    <t>791.806.534-48</t>
  </si>
  <si>
    <t>Ester Macedo</t>
  </si>
  <si>
    <t>Viaduto Anthony Gabriel Sales, 969</t>
  </si>
  <si>
    <t>+55076927257984</t>
  </si>
  <si>
    <t>silveirasophia@example.org</t>
  </si>
  <si>
    <t>721.359.840-60</t>
  </si>
  <si>
    <t>Rael Rodrigues</t>
  </si>
  <si>
    <t>Setor de Rodrigues, 23</t>
  </si>
  <si>
    <t>+5579942504213</t>
  </si>
  <si>
    <t>kmachado@example.com</t>
  </si>
  <si>
    <t>603.184.279-31</t>
  </si>
  <si>
    <t>Chácara de Costela, 779</t>
  </si>
  <si>
    <t>+5560983205911</t>
  </si>
  <si>
    <t>vsouza@example.net</t>
  </si>
  <si>
    <t>287.951.306-59</t>
  </si>
  <si>
    <t>Olívia Porto</t>
  </si>
  <si>
    <t>Trevo de Pacheco, 49</t>
  </si>
  <si>
    <t>+55064909693247</t>
  </si>
  <si>
    <t>cauada-paz@example.org</t>
  </si>
  <si>
    <t>540.971.632-99</t>
  </si>
  <si>
    <t>Vereda Sophia Pinto, 35</t>
  </si>
  <si>
    <t>+55007977946393</t>
  </si>
  <si>
    <t>062.378.519-68</t>
  </si>
  <si>
    <t>Felipe da Mota</t>
  </si>
  <si>
    <t>Campo de Garcia, 16</t>
  </si>
  <si>
    <t>+5567907781657</t>
  </si>
  <si>
    <t>liviacasa-grande@example.net</t>
  </si>
  <si>
    <t>948.372.150-41</t>
  </si>
  <si>
    <t>Clara Guerra</t>
  </si>
  <si>
    <t>Trecho Sá, 197</t>
  </si>
  <si>
    <t>+5532995937378</t>
  </si>
  <si>
    <t>gael94@example.org</t>
  </si>
  <si>
    <t>024.716.359-70</t>
  </si>
  <si>
    <t>Emilly Barros</t>
  </si>
  <si>
    <t>Estação Natália Cassiano</t>
  </si>
  <si>
    <t>+5502947159627</t>
  </si>
  <si>
    <t>lavinia92@example.org</t>
  </si>
  <si>
    <t>945.287.103-23</t>
  </si>
  <si>
    <t>Yuri Cavalcante</t>
  </si>
  <si>
    <t>Fazenda Silveira, 317</t>
  </si>
  <si>
    <t>+55026953057497</t>
  </si>
  <si>
    <t>ryan84@example.org</t>
  </si>
  <si>
    <t>403.679.258-00</t>
  </si>
  <si>
    <t>Marcela Montenegro</t>
  </si>
  <si>
    <t>Rodovia de Casa Grande</t>
  </si>
  <si>
    <t>+55060930722870</t>
  </si>
  <si>
    <t>diogo82@example.net</t>
  </si>
  <si>
    <t>046.975.182-76</t>
  </si>
  <si>
    <t>Carolina Porto</t>
  </si>
  <si>
    <t>Sítio de Aragão, 93</t>
  </si>
  <si>
    <t>+5509917107574</t>
  </si>
  <si>
    <t>icaldeira@example.org</t>
  </si>
  <si>
    <t>681.432.097-50</t>
  </si>
  <si>
    <t>Gustavo Ferreira</t>
  </si>
  <si>
    <t>Estrada Manuella Garcia, 9</t>
  </si>
  <si>
    <t>da Rosa de Costa</t>
  </si>
  <si>
    <t>+55097907903239</t>
  </si>
  <si>
    <t>gomesluiz-gustavo@example.net</t>
  </si>
  <si>
    <t>934.857.261-09</t>
  </si>
  <si>
    <t>Luan Viana</t>
  </si>
  <si>
    <t>Largo de Teixeira, 38</t>
  </si>
  <si>
    <t>Aparecida de Silveira</t>
  </si>
  <si>
    <t>+5515936596655</t>
  </si>
  <si>
    <t>pedro-lucas05@example.com</t>
  </si>
  <si>
    <t>285.073.196-02</t>
  </si>
  <si>
    <t>Sarah da Cruz</t>
  </si>
  <si>
    <t>Travessa de Moura, 7</t>
  </si>
  <si>
    <t>Rezende de Albuquerque</t>
  </si>
  <si>
    <t>+5553926278364</t>
  </si>
  <si>
    <t>henry34@example.net</t>
  </si>
  <si>
    <t>468.937.201-22</t>
  </si>
  <si>
    <t>Ísis da Cunha</t>
  </si>
  <si>
    <t>Lagoa Ana Lívia das Neves, 16</t>
  </si>
  <si>
    <t>Siqueira de Gonçalves</t>
  </si>
  <si>
    <t>+5568909807909</t>
  </si>
  <si>
    <t>igorfreitas@example.net</t>
  </si>
  <si>
    <t>857.143.926-55</t>
  </si>
  <si>
    <t>Conjunto de Vasconcelos, 9</t>
  </si>
  <si>
    <t>+55045914452358</t>
  </si>
  <si>
    <t>da-rochaheloisa@example.com</t>
  </si>
  <si>
    <t>650.732.184-26</t>
  </si>
  <si>
    <t>Pátio de Costa, 3</t>
  </si>
  <si>
    <t>Ramos de da Rosa</t>
  </si>
  <si>
    <t>+5591940362061</t>
  </si>
  <si>
    <t>350.978.124-41</t>
  </si>
  <si>
    <t>Nathan Rodrigues</t>
  </si>
  <si>
    <t>Travessa Maria Luísa Casa Grande, 123</t>
  </si>
  <si>
    <t>+5531914730248</t>
  </si>
  <si>
    <t>cardosocaio@example.com</t>
  </si>
  <si>
    <t>931.428.056-05</t>
  </si>
  <si>
    <t>Luna Vargas</t>
  </si>
  <si>
    <t>Aeroporto Maria Luísa Martins, 30</t>
  </si>
  <si>
    <t>+5510928569824</t>
  </si>
  <si>
    <t>fariaseloah@example.org</t>
  </si>
  <si>
    <t>879.153.264-73</t>
  </si>
  <si>
    <t>Viaduto de Vasconcelos, 69</t>
  </si>
  <si>
    <t>+5555989159551</t>
  </si>
  <si>
    <t>mariana29@example.net</t>
  </si>
  <si>
    <t>596.342.071-70</t>
  </si>
  <si>
    <t>Campo Maria Luiza Marques, 14</t>
  </si>
  <si>
    <t>+5539955800937</t>
  </si>
  <si>
    <t>asafe58@example.net</t>
  </si>
  <si>
    <t xml:space="preserve"> O suporte foi além do esperado, muito satisfeito!</t>
  </si>
  <si>
    <t>639.427.015-61</t>
  </si>
  <si>
    <t>Carolina Peixoto</t>
  </si>
  <si>
    <t>Alameda de Sampaio, 1</t>
  </si>
  <si>
    <t>+5559928018083</t>
  </si>
  <si>
    <t>da-luzjulia@example.com</t>
  </si>
  <si>
    <t>207.935.184-23</t>
  </si>
  <si>
    <t>Leonardo Rocha</t>
  </si>
  <si>
    <t>Passarela de das Neves, 93</t>
  </si>
  <si>
    <t>+55013908957457</t>
  </si>
  <si>
    <t>camposleo@example.org</t>
  </si>
  <si>
    <t>157.289.306-03</t>
  </si>
  <si>
    <t>Otto Aragão</t>
  </si>
  <si>
    <t>Travessa Léo Pimenta, 3</t>
  </si>
  <si>
    <t>Jesus das Flores</t>
  </si>
  <si>
    <t>+5503961253745</t>
  </si>
  <si>
    <t>gsouza@example.net</t>
  </si>
  <si>
    <t>093.478.562-74</t>
  </si>
  <si>
    <t>Rodrigo Rezende</t>
  </si>
  <si>
    <t>Setor Maria Júlia Lima</t>
  </si>
  <si>
    <t>+55003986658580</t>
  </si>
  <si>
    <t>pachecoisabel@example.net</t>
  </si>
  <si>
    <t>023.846.751-17</t>
  </si>
  <si>
    <t>Viela de Ribeiro, 31</t>
  </si>
  <si>
    <t>+5544957309557</t>
  </si>
  <si>
    <t>wda-paz@example.com</t>
  </si>
  <si>
    <t>904.675.382-47</t>
  </si>
  <si>
    <t>Thiago Freitas</t>
  </si>
  <si>
    <t>Setor Martins, 67</t>
  </si>
  <si>
    <t>+5526997248371</t>
  </si>
  <si>
    <t>correiamaysa@example.com</t>
  </si>
  <si>
    <t>845.271.963-91</t>
  </si>
  <si>
    <t>Aurora Mendes</t>
  </si>
  <si>
    <t>Avenida Juliana Cavalcante, 479</t>
  </si>
  <si>
    <t>+5543908060262</t>
  </si>
  <si>
    <t>032.859.671-02</t>
  </si>
  <si>
    <t>Yago Barbosa</t>
  </si>
  <si>
    <t>Trevo João Miguel Macedo, 8</t>
  </si>
  <si>
    <t>+5577970384849</t>
  </si>
  <si>
    <t>kamilly31@example.org</t>
  </si>
  <si>
    <t>501.498.763-00</t>
  </si>
  <si>
    <t>Maria Cecília Farias</t>
  </si>
  <si>
    <t>Colônia Azevedo</t>
  </si>
  <si>
    <t>Moreira de da Rosa</t>
  </si>
  <si>
    <t>+5504907914403</t>
  </si>
  <si>
    <t>correiasophia@example.org</t>
  </si>
  <si>
    <t>372.168.540-71</t>
  </si>
  <si>
    <t>Vila Benjamim Aragão, 62</t>
  </si>
  <si>
    <t>+5539905722708</t>
  </si>
  <si>
    <t>haragao@example.com</t>
  </si>
  <si>
    <t>958.240.137-05</t>
  </si>
  <si>
    <t>Erick Brito</t>
  </si>
  <si>
    <t>Vila de Rezende, 17</t>
  </si>
  <si>
    <t>+5554983807931</t>
  </si>
  <si>
    <t>joao-pedropeixoto@example.org</t>
  </si>
  <si>
    <t>564.091.837-39</t>
  </si>
  <si>
    <t>José Miguel Siqueira</t>
  </si>
  <si>
    <t>Lago Lavínia Moreira, 5</t>
  </si>
  <si>
    <t>+5556953188513</t>
  </si>
  <si>
    <t>da-pazmaria-julia@example.com</t>
  </si>
  <si>
    <t>692.547.308-74</t>
  </si>
  <si>
    <t>Liz Lopes</t>
  </si>
  <si>
    <t>Condomínio Luiz Miguel Melo, 40</t>
  </si>
  <si>
    <t>+5564928348206</t>
  </si>
  <si>
    <t>oliviarocha@example.org</t>
  </si>
  <si>
    <t>418.709.352-41</t>
  </si>
  <si>
    <t>André Freitas</t>
  </si>
  <si>
    <t>Condomínio de da Conceição, 53</t>
  </si>
  <si>
    <t>+55005999759278</t>
  </si>
  <si>
    <t>ian10@example.net</t>
  </si>
  <si>
    <t>659.310.284-98</t>
  </si>
  <si>
    <t>João Lucas Mendonça</t>
  </si>
  <si>
    <t>Sítio Ester Rios, 46</t>
  </si>
  <si>
    <t>+5503989550493</t>
  </si>
  <si>
    <t>marianacastro@example.net</t>
  </si>
  <si>
    <t>430.159.867-75</t>
  </si>
  <si>
    <t>Recanto Melo, 431</t>
  </si>
  <si>
    <t>+5588990847898</t>
  </si>
  <si>
    <t>garcialuisa@example.net</t>
  </si>
  <si>
    <t>021.386.745-17</t>
  </si>
  <si>
    <t>Elisa Andrade</t>
  </si>
  <si>
    <t>Condomínio João Peixoto, 51</t>
  </si>
  <si>
    <t>+5529926029963</t>
  </si>
  <si>
    <t>luiz-felipe77@example.org</t>
  </si>
  <si>
    <t>457.068.932-92</t>
  </si>
  <si>
    <t>Vitor Hugo Cardoso</t>
  </si>
  <si>
    <t>Distrito Joaquim Jesus, 32</t>
  </si>
  <si>
    <t>Rezende de Cavalcanti</t>
  </si>
  <si>
    <t>+5523900658002</t>
  </si>
  <si>
    <t>antonysousa@example.net</t>
  </si>
  <si>
    <t>567.091.432-52</t>
  </si>
  <si>
    <t>Otto Ferreira</t>
  </si>
  <si>
    <t>Loteamento de Duarte, 908</t>
  </si>
  <si>
    <t>das Neves de Viana</t>
  </si>
  <si>
    <t>+5553922841474</t>
  </si>
  <si>
    <t>sabreu@example.org</t>
  </si>
  <si>
    <t>265.703.194-34</t>
  </si>
  <si>
    <t>Davi da Rosa</t>
  </si>
  <si>
    <t>Vale de Souza, 7</t>
  </si>
  <si>
    <t>+5526936917311</t>
  </si>
  <si>
    <t>joao-felipeviana@example.com</t>
  </si>
  <si>
    <t>718.042.596-67</t>
  </si>
  <si>
    <t>Manuela Albuquerque</t>
  </si>
  <si>
    <t>Pátio Cunha, 79</t>
  </si>
  <si>
    <t>+5571957875636</t>
  </si>
  <si>
    <t>barbara04@example.net</t>
  </si>
  <si>
    <t>480.923.156-98</t>
  </si>
  <si>
    <t>Ana Clara Ribeiro</t>
  </si>
  <si>
    <t>Favela Castro, 79</t>
  </si>
  <si>
    <t>Monteiro de da Mata</t>
  </si>
  <si>
    <t>+5509904666898</t>
  </si>
  <si>
    <t>pmartins@example.net</t>
  </si>
  <si>
    <t>641.932.578-19</t>
  </si>
  <si>
    <t>Rodovia de Barros</t>
  </si>
  <si>
    <t>+5579989903231</t>
  </si>
  <si>
    <t>matheuscirino@example.com</t>
  </si>
  <si>
    <t>865.274.190-58</t>
  </si>
  <si>
    <t>Sítio Bryan Campos, 36</t>
  </si>
  <si>
    <t>+5570959321303</t>
  </si>
  <si>
    <t>fernanda71@example.net</t>
  </si>
  <si>
    <t>698.142.753-28</t>
  </si>
  <si>
    <t>Ravi Lucca Nunes</t>
  </si>
  <si>
    <t>Passarela de Lima, 12</t>
  </si>
  <si>
    <t>+5533943307912</t>
  </si>
  <si>
    <t>maria-cecilia83@example.org</t>
  </si>
  <si>
    <t>870.952.341-32</t>
  </si>
  <si>
    <t>Jardim Sophie Vasconcelos</t>
  </si>
  <si>
    <t>Brito de Campos</t>
  </si>
  <si>
    <t>+5549968221515</t>
  </si>
  <si>
    <t>apollogarcia@example.org</t>
  </si>
  <si>
    <t>850.637.942-38</t>
  </si>
  <si>
    <t>Bento Nogueira</t>
  </si>
  <si>
    <t>Fazenda de Sampaio, 7</t>
  </si>
  <si>
    <t>Barros do Campo</t>
  </si>
  <si>
    <t>+5518957269195</t>
  </si>
  <si>
    <t>da-cunhamaria@example.org</t>
  </si>
  <si>
    <t>849.750.613-84</t>
  </si>
  <si>
    <t>Viaduto Juan Cunha</t>
  </si>
  <si>
    <t>+5545926877699</t>
  </si>
  <si>
    <t>018.952.743-97</t>
  </si>
  <si>
    <t>Distrito Benicio Azevedo, 41</t>
  </si>
  <si>
    <t>+5577989436186</t>
  </si>
  <si>
    <t>qsousa@example.org</t>
  </si>
  <si>
    <t>027.596.431-07</t>
  </si>
  <si>
    <t>Trevo Santos, 1</t>
  </si>
  <si>
    <t>+55000913646835</t>
  </si>
  <si>
    <t>arthur-miguelmelo@example.net</t>
  </si>
  <si>
    <t>827.693.415-37</t>
  </si>
  <si>
    <t>Diogo Melo</t>
  </si>
  <si>
    <t>Feira da Luz, 95</t>
  </si>
  <si>
    <t>+5520931611128</t>
  </si>
  <si>
    <t>309.521.467-70</t>
  </si>
  <si>
    <t>Travessa Campos, 6</t>
  </si>
  <si>
    <t>+55023957959594</t>
  </si>
  <si>
    <t>bmonteiro@example.com</t>
  </si>
  <si>
    <t>174.256.983-82</t>
  </si>
  <si>
    <t>Diego Aragão</t>
  </si>
  <si>
    <t>Praia Caldeira</t>
  </si>
  <si>
    <t>+5558969729833</t>
  </si>
  <si>
    <t>sara50@example.org</t>
  </si>
  <si>
    <t>864.513.079-39</t>
  </si>
  <si>
    <t>Júlia Carvalho</t>
  </si>
  <si>
    <t>Colônia Ferreira, 603</t>
  </si>
  <si>
    <t>+5511916012477</t>
  </si>
  <si>
    <t>luan01@example.net</t>
  </si>
  <si>
    <t>809.271.364-22</t>
  </si>
  <si>
    <t>Maria Clara Peixoto</t>
  </si>
  <si>
    <t>Feira Lívia Moura, 20</t>
  </si>
  <si>
    <t>Novaes de Nascimento</t>
  </si>
  <si>
    <t>+5522980677836</t>
  </si>
  <si>
    <t>leoborges@example.net</t>
  </si>
  <si>
    <t>680.197.423-87</t>
  </si>
  <si>
    <t>Feira da Costa, 62</t>
  </si>
  <si>
    <t>+55018925310832</t>
  </si>
  <si>
    <t>pachecoeduarda@example.net</t>
  </si>
  <si>
    <t>197.306.258-59</t>
  </si>
  <si>
    <t>Theodoro Mendonça</t>
  </si>
  <si>
    <t>Quadra Mathias Moreira, 77</t>
  </si>
  <si>
    <t>+5512906422494</t>
  </si>
  <si>
    <t>lavinialima@example.org</t>
  </si>
  <si>
    <t>029.143.687-04</t>
  </si>
  <si>
    <t>Anthony Caldeira</t>
  </si>
  <si>
    <t>Rua de Rezende</t>
  </si>
  <si>
    <t>+5557960652042</t>
  </si>
  <si>
    <t>carlos-eduardovasconcelos@example.com</t>
  </si>
  <si>
    <t>407.235.918-14</t>
  </si>
  <si>
    <t>Anthony Cardoso</t>
  </si>
  <si>
    <t>Parque Ferreira, 747</t>
  </si>
  <si>
    <t>+5573921878983</t>
  </si>
  <si>
    <t>147.352.869-00</t>
  </si>
  <si>
    <t>Pátio Pimenta, 99</t>
  </si>
  <si>
    <t>+55028935418199</t>
  </si>
  <si>
    <t>hellenada-costa@example.org</t>
  </si>
  <si>
    <t>645.293.108-33</t>
  </si>
  <si>
    <t>Arthur Miguel Gonçalves</t>
  </si>
  <si>
    <t>Passarela Emanuelly da Rosa, 82</t>
  </si>
  <si>
    <t>+5503919125642</t>
  </si>
  <si>
    <t>costelalavinia@example.com</t>
  </si>
  <si>
    <t>306.854.217-08</t>
  </si>
  <si>
    <t>Helena Castro</t>
  </si>
  <si>
    <t>Rua de Vargas, 82</t>
  </si>
  <si>
    <t>+5562916784520</t>
  </si>
  <si>
    <t>joao-felipe68@example.net</t>
  </si>
  <si>
    <t>403.916.785-66</t>
  </si>
  <si>
    <t>Heloisa Duarte</t>
  </si>
  <si>
    <t>Esplanada Vitor Gabriel Teixeira</t>
  </si>
  <si>
    <t>+5520926157347</t>
  </si>
  <si>
    <t>agathada-costa@example.com</t>
  </si>
  <si>
    <t>895.104.273-14</t>
  </si>
  <si>
    <t>Cecília Cassiano</t>
  </si>
  <si>
    <t>Viaduto Thiago Oliveira</t>
  </si>
  <si>
    <t>+5598904906933</t>
  </si>
  <si>
    <t>jose-miguelcavalcanti@example.com</t>
  </si>
  <si>
    <t>159.482.306-51</t>
  </si>
  <si>
    <t>Felipe Borges</t>
  </si>
  <si>
    <t>Feira Clarice das Neves, 303</t>
  </si>
  <si>
    <t>+55017991373956</t>
  </si>
  <si>
    <t>limaana-sophia@example.com</t>
  </si>
  <si>
    <t>563.819.407-00</t>
  </si>
  <si>
    <t>Olívia Aparecida</t>
  </si>
  <si>
    <t>Lago Silveira, 2</t>
  </si>
  <si>
    <t>+5515996706741</t>
  </si>
  <si>
    <t>nuneshellena@example.org</t>
  </si>
  <si>
    <t>475.019.328-32</t>
  </si>
  <si>
    <t>Vale Antonella Mendonça, 80</t>
  </si>
  <si>
    <t>+5508945496792</t>
  </si>
  <si>
    <t>heloisacastro@example.com</t>
  </si>
  <si>
    <t>049.176.253-43</t>
  </si>
  <si>
    <t>Praia Vitor Hugo Sampaio, 31</t>
  </si>
  <si>
    <t>+55014998585823</t>
  </si>
  <si>
    <t>rodriguesluna@example.com</t>
  </si>
  <si>
    <t>721.936.580-21</t>
  </si>
  <si>
    <t>Letícia Jesus</t>
  </si>
  <si>
    <t>Feira de Cassiano, 88</t>
  </si>
  <si>
    <t>+5584901269356</t>
  </si>
  <si>
    <t>matteocasa-grande@example.com</t>
  </si>
  <si>
    <t>793.186.025-02</t>
  </si>
  <si>
    <t>Theo Rodrigues</t>
  </si>
  <si>
    <t>Travessa Benício Ramos</t>
  </si>
  <si>
    <t>+55034969421836</t>
  </si>
  <si>
    <t>caroline84@example.org</t>
  </si>
  <si>
    <t>974.215.386-82</t>
  </si>
  <si>
    <t>Bento Vasconcelos</t>
  </si>
  <si>
    <t>Colônia da Mata, 28</t>
  </si>
  <si>
    <t>Pacheco do Galho</t>
  </si>
  <si>
    <t>+5550956322976</t>
  </si>
  <si>
    <t>lunanascimento@example.net</t>
  </si>
  <si>
    <t>910.764.358-66</t>
  </si>
  <si>
    <t>Feira Gabriela da Rocha, 13</t>
  </si>
  <si>
    <t>+5516947458939</t>
  </si>
  <si>
    <t>nogueiraluiz-felipe@example.com</t>
  </si>
  <si>
    <t>265.471.398-91</t>
  </si>
  <si>
    <t>Morro Oliveira, 55</t>
  </si>
  <si>
    <t>+5578954607596</t>
  </si>
  <si>
    <t>kmendonca@example.net</t>
  </si>
  <si>
    <t>421.685.079-02</t>
  </si>
  <si>
    <t>Letícia Farias</t>
  </si>
  <si>
    <t>Viaduto da Rocha, 52</t>
  </si>
  <si>
    <t>+55004977657147</t>
  </si>
  <si>
    <t>emanuella99@example.net</t>
  </si>
  <si>
    <t>621.783.045-08</t>
  </si>
  <si>
    <t>Rua Gabriela Ferreira, 9</t>
  </si>
  <si>
    <t>Montenegro de das Neves</t>
  </si>
  <si>
    <t>+5527972085710</t>
  </si>
  <si>
    <t>thiagocarvalho@example.org</t>
  </si>
  <si>
    <t>783.096.521-86</t>
  </si>
  <si>
    <t>Lorenzo Vasconcelos</t>
  </si>
  <si>
    <t>Rodovia Kevin Camargo, 38</t>
  </si>
  <si>
    <t>+5522946570037</t>
  </si>
  <si>
    <t>evelynmonteiro@example.org</t>
  </si>
  <si>
    <t>057.628.493-92</t>
  </si>
  <si>
    <t>Rodovia Melo, 40</t>
  </si>
  <si>
    <t>+5537961208548</t>
  </si>
  <si>
    <t>melomaria-eduarda@example.com</t>
  </si>
  <si>
    <t>109.368.257-40</t>
  </si>
  <si>
    <t>Maysa Souza</t>
  </si>
  <si>
    <t>Vila de Casa Grande</t>
  </si>
  <si>
    <t>+5538961225737</t>
  </si>
  <si>
    <t>nascimentovalentina@example.net</t>
  </si>
  <si>
    <t>702.931.468-96</t>
  </si>
  <si>
    <t>Esther Câmara</t>
  </si>
  <si>
    <t>Lagoa Olivia Caldeira, 4</t>
  </si>
  <si>
    <t>+5519952119971</t>
  </si>
  <si>
    <t>csampaio@example.net</t>
  </si>
  <si>
    <t>278.491.053-97</t>
  </si>
  <si>
    <t>Viaduto João Vitor Pimenta, 89</t>
  </si>
  <si>
    <t>+5580900975727</t>
  </si>
  <si>
    <t>902.685.431-51</t>
  </si>
  <si>
    <t>Miguel da Mata</t>
  </si>
  <si>
    <t>Fazenda de Jesus, 6</t>
  </si>
  <si>
    <t>+5540968859658</t>
  </si>
  <si>
    <t>samuelcirino@example.net</t>
  </si>
  <si>
    <t>753.149.806-57</t>
  </si>
  <si>
    <t>Thales Cavalcanti</t>
  </si>
  <si>
    <t>Estrada Bárbara Rodrigues, 705</t>
  </si>
  <si>
    <t>+5515945617468</t>
  </si>
  <si>
    <t>fernando70@example.org</t>
  </si>
  <si>
    <t>136.958.024-05</t>
  </si>
  <si>
    <t>Maysa Garcia</t>
  </si>
  <si>
    <t>Largo de Alves</t>
  </si>
  <si>
    <t>+5520923785926</t>
  </si>
  <si>
    <t>fariashellena@example.net</t>
  </si>
  <si>
    <t>981.520.374-60</t>
  </si>
  <si>
    <t>Vereda Lorena Rios</t>
  </si>
  <si>
    <t>+5547977810534</t>
  </si>
  <si>
    <t>vianaasafe@example.org</t>
  </si>
  <si>
    <t>798.364.052-83</t>
  </si>
  <si>
    <t>Rodovia Machado, 271</t>
  </si>
  <si>
    <t>+5572946579872</t>
  </si>
  <si>
    <t>nataliapeixoto@example.com</t>
  </si>
  <si>
    <t xml:space="preserve"> A resposta foi rápida e eficaz</t>
  </si>
  <si>
    <t>357.210.986-86</t>
  </si>
  <si>
    <t>Lago de Andrade, 76</t>
  </si>
  <si>
    <t>+5501925322549</t>
  </si>
  <si>
    <t>santosesther@example.org</t>
  </si>
  <si>
    <t>453.109.768-84</t>
  </si>
  <si>
    <t>Daniela Almeida</t>
  </si>
  <si>
    <t>Viela de Fernandes, 86</t>
  </si>
  <si>
    <t>Pimenta de Siqueira</t>
  </si>
  <si>
    <t>+5548917620524</t>
  </si>
  <si>
    <t>carolinada-rosa@example.com</t>
  </si>
  <si>
    <t>034.821.759-50</t>
  </si>
  <si>
    <t>Isabella Rios</t>
  </si>
  <si>
    <t>Aeroporto Borges, 71</t>
  </si>
  <si>
    <t>+5527911326440</t>
  </si>
  <si>
    <t>giovannajesus@example.net</t>
  </si>
  <si>
    <t>598.324.067-65</t>
  </si>
  <si>
    <t>Gustavo Fonseca</t>
  </si>
  <si>
    <t>Travessa Otto Jesus, 61</t>
  </si>
  <si>
    <t>+5530920875187</t>
  </si>
  <si>
    <t>ana-ceciliasa@example.com</t>
  </si>
  <si>
    <t>370.526.481-80</t>
  </si>
  <si>
    <t>Esther Freitas</t>
  </si>
  <si>
    <t>Esplanada Isabella Pimenta</t>
  </si>
  <si>
    <t>+5546934229284</t>
  </si>
  <si>
    <t>472.035.198-05</t>
  </si>
  <si>
    <t>Yasmin Pacheco</t>
  </si>
  <si>
    <t>Estrada Correia, 76</t>
  </si>
  <si>
    <t>Rodrigues dos Dourados</t>
  </si>
  <si>
    <t>+5560972896572</t>
  </si>
  <si>
    <t>pedro-lucasmarques@example.com</t>
  </si>
  <si>
    <t>132.968.057-02</t>
  </si>
  <si>
    <t>Condomínio de Santos, 99</t>
  </si>
  <si>
    <t>+5540950437482</t>
  </si>
  <si>
    <t>cavalcantethomas@example.com</t>
  </si>
  <si>
    <t>542.039.768-47</t>
  </si>
  <si>
    <t>Laís Costa</t>
  </si>
  <si>
    <t>Recanto de Andrade, 6</t>
  </si>
  <si>
    <t>+5596961478019</t>
  </si>
  <si>
    <t>juanfreitas@example.net</t>
  </si>
  <si>
    <t xml:space="preserve"> O atendimento foi muito profissional e cortês</t>
  </si>
  <si>
    <t>019.672.354-06</t>
  </si>
  <si>
    <t>Condomínio Gustavo Nunes, 442</t>
  </si>
  <si>
    <t>Vieira da Praia</t>
  </si>
  <si>
    <t>+5561943291332</t>
  </si>
  <si>
    <t>276.951.840-20</t>
  </si>
  <si>
    <t>Isabel da Paz</t>
  </si>
  <si>
    <t>Vale Montenegro</t>
  </si>
  <si>
    <t>+55091936883542</t>
  </si>
  <si>
    <t>vmendonca@example.com</t>
  </si>
  <si>
    <t>462.378.091-04</t>
  </si>
  <si>
    <t>Ana Júlia Novaes</t>
  </si>
  <si>
    <t>Vereda Aparecida, 710</t>
  </si>
  <si>
    <t>Pastor de Campos</t>
  </si>
  <si>
    <t>+5591951271017</t>
  </si>
  <si>
    <t>gustavofarias@example.net</t>
  </si>
  <si>
    <t>496.820.153-24</t>
  </si>
  <si>
    <t>Luiz Felipe da Mata</t>
  </si>
  <si>
    <t>Vereda de da Rocha, 16</t>
  </si>
  <si>
    <t>+5584948872686</t>
  </si>
  <si>
    <t>ldas-neves@example.net</t>
  </si>
  <si>
    <t>084.697.152-67</t>
  </si>
  <si>
    <t>Eloá Pires</t>
  </si>
  <si>
    <t>Aeroporto Joaquim da Mota, 29</t>
  </si>
  <si>
    <t>+5511964759743</t>
  </si>
  <si>
    <t>vbrito@example.com</t>
  </si>
  <si>
    <t>387.016.429-87</t>
  </si>
  <si>
    <t>Área Allana Moura</t>
  </si>
  <si>
    <t>+5571921779538</t>
  </si>
  <si>
    <t>vasconcelosalexandre@example.com</t>
  </si>
  <si>
    <t>189.604.753-00</t>
  </si>
  <si>
    <t>Cauê da Paz</t>
  </si>
  <si>
    <t>Núcleo Anna Liz Aragão, 359</t>
  </si>
  <si>
    <t>+5508960869734</t>
  </si>
  <si>
    <t>garciajoao-vitor@example.org</t>
  </si>
  <si>
    <t>293.840.517-05</t>
  </si>
  <si>
    <t>Ladeira Léo Sousa, 84</t>
  </si>
  <si>
    <t>+5594954384549</t>
  </si>
  <si>
    <t>felipe66@example.org</t>
  </si>
  <si>
    <t>847.623.015-07</t>
  </si>
  <si>
    <t>Oliver Casa Grande</t>
  </si>
  <si>
    <t>Estrada de Oliveira, 45</t>
  </si>
  <si>
    <t>+5596910796887</t>
  </si>
  <si>
    <t>duartebenicio@example.net</t>
  </si>
  <si>
    <t>672.430.195-52</t>
  </si>
  <si>
    <t>Cecília Oliveira</t>
  </si>
  <si>
    <t>Viela da Cunha, 92</t>
  </si>
  <si>
    <t>+55004950491825</t>
  </si>
  <si>
    <t>das-nevesmaria-laura@example.net</t>
  </si>
  <si>
    <t>248.015.769-58</t>
  </si>
  <si>
    <t>Gustavo Henrique Brito</t>
  </si>
  <si>
    <t>Quadra de Siqueira, 203</t>
  </si>
  <si>
    <t>+55084902829231</t>
  </si>
  <si>
    <t>aylavasconcelos@example.com</t>
  </si>
  <si>
    <t>463.158.072-08</t>
  </si>
  <si>
    <t>Asafe Araújo</t>
  </si>
  <si>
    <t>Passarela Sá, 62</t>
  </si>
  <si>
    <t>+5509923247229</t>
  </si>
  <si>
    <t>sara63@example.net</t>
  </si>
  <si>
    <t>975.642.318-82</t>
  </si>
  <si>
    <t>Luiz Otávio Vargas</t>
  </si>
  <si>
    <t>Rua de Cassiano, 97</t>
  </si>
  <si>
    <t>+5564902804645</t>
  </si>
  <si>
    <t>ana-ceciliasouza@example.net</t>
  </si>
  <si>
    <t>109.647.853-66</t>
  </si>
  <si>
    <t>Largo Barros, 872</t>
  </si>
  <si>
    <t>+5506922907491</t>
  </si>
  <si>
    <t>nascimentomaria-luisa@example.org</t>
  </si>
  <si>
    <t>420.198.657-85</t>
  </si>
  <si>
    <t>Estrada Melo, 252</t>
  </si>
  <si>
    <t>+5559946652641</t>
  </si>
  <si>
    <t>rhavi03@example.com</t>
  </si>
  <si>
    <t>659.138.204-60</t>
  </si>
  <si>
    <t>Matheus Pinto</t>
  </si>
  <si>
    <t>Condomínio Pacheco, 56</t>
  </si>
  <si>
    <t>+5520947406227</t>
  </si>
  <si>
    <t>pachecoluiz-gustavo@example.com</t>
  </si>
  <si>
    <t>169.257.843-09</t>
  </si>
  <si>
    <t>Ian Abreu</t>
  </si>
  <si>
    <t>Alameda de Sá, 825</t>
  </si>
  <si>
    <t>+55005966224710</t>
  </si>
  <si>
    <t>danilo36@example.org</t>
  </si>
  <si>
    <t>217.945.068-02</t>
  </si>
  <si>
    <t>Sara Rodrigues</t>
  </si>
  <si>
    <t>Estação Sales, 571</t>
  </si>
  <si>
    <t>+5511927927164</t>
  </si>
  <si>
    <t>893.607.421-04</t>
  </si>
  <si>
    <t>Thiago Cavalcanti</t>
  </si>
  <si>
    <t>Chácara de Castro, 464</t>
  </si>
  <si>
    <t>+55036961655707</t>
  </si>
  <si>
    <t>maria-claramendonca@example.org</t>
  </si>
  <si>
    <t>572.038.941-50</t>
  </si>
  <si>
    <t>Eduardo Souza</t>
  </si>
  <si>
    <t>Estação de Cardoso, 28</t>
  </si>
  <si>
    <t>+5591937414759</t>
  </si>
  <si>
    <t>zda-costa@example.com</t>
  </si>
  <si>
    <t>563.702.849-47</t>
  </si>
  <si>
    <t>Campo Alana Novais, 91</t>
  </si>
  <si>
    <t>+5534942319407</t>
  </si>
  <si>
    <t>sabrinasilveira@example.org</t>
  </si>
  <si>
    <t>923.176.480-22</t>
  </si>
  <si>
    <t>Calebe Nunes</t>
  </si>
  <si>
    <t>Via Levi Pimenta, 648</t>
  </si>
  <si>
    <t>+5575913515740</t>
  </si>
  <si>
    <t>vasconcelosluana@example.net</t>
  </si>
  <si>
    <t>428.917.053-60</t>
  </si>
  <si>
    <t>Núcleo Fonseca, 444</t>
  </si>
  <si>
    <t>+5534928085966</t>
  </si>
  <si>
    <t>allanalima@example.com</t>
  </si>
  <si>
    <t>173.895.624-55</t>
  </si>
  <si>
    <t>Heloisa Ribeiro</t>
  </si>
  <si>
    <t>Morro Vicente Pinto, 91</t>
  </si>
  <si>
    <t>+5566992001516</t>
  </si>
  <si>
    <t>das-nevespaulo@example.net</t>
  </si>
  <si>
    <t>792.845.103-41</t>
  </si>
  <si>
    <t>Trecho Cavalcante, 10</t>
  </si>
  <si>
    <t>+55082948599031</t>
  </si>
  <si>
    <t>elisa36@example.net</t>
  </si>
  <si>
    <t>970.284.531-97</t>
  </si>
  <si>
    <t>Isaac Martins</t>
  </si>
  <si>
    <t>Conjunto de Araújo, 53</t>
  </si>
  <si>
    <t>+5506920037274</t>
  </si>
  <si>
    <t>kevin06@example.net</t>
  </si>
  <si>
    <t>290.415.876-67</t>
  </si>
  <si>
    <t>Isabelly da Costa</t>
  </si>
  <si>
    <t>Recanto Emanuelly Silveira, 51</t>
  </si>
  <si>
    <t>+5526937629288</t>
  </si>
  <si>
    <t>psa@example.net</t>
  </si>
  <si>
    <t>145.306.872-44</t>
  </si>
  <si>
    <t>Juliana Araújo</t>
  </si>
  <si>
    <t>Loteamento Castro, 32</t>
  </si>
  <si>
    <t>Silveira de Moraes</t>
  </si>
  <si>
    <t>+5528931595344</t>
  </si>
  <si>
    <t>yansampaio@example.net</t>
  </si>
  <si>
    <t>438.621.759-28</t>
  </si>
  <si>
    <t>Manuella Farias</t>
  </si>
  <si>
    <t>Vale Luiz Gustavo Lopes, 7</t>
  </si>
  <si>
    <t>+5591921223188</t>
  </si>
  <si>
    <t>luiz-fernandocirino@example.org</t>
  </si>
  <si>
    <t>865.149.372-09</t>
  </si>
  <si>
    <t>Ladeira Sales, 27</t>
  </si>
  <si>
    <t>Nogueira do Campo</t>
  </si>
  <si>
    <t>+55088973119792</t>
  </si>
  <si>
    <t>hsousa@example.org</t>
  </si>
  <si>
    <t>234.918.670-96</t>
  </si>
  <si>
    <t>Luiz Fernando Guerra</t>
  </si>
  <si>
    <t>Praia Vicente Andrade, 394</t>
  </si>
  <si>
    <t>+5562957249906</t>
  </si>
  <si>
    <t>barroslara@example.net</t>
  </si>
  <si>
    <t>340.926.581-33</t>
  </si>
  <si>
    <t>Lagoa Brayan Sampaio, 143</t>
  </si>
  <si>
    <t>+5582960076730</t>
  </si>
  <si>
    <t>kaique38@example.org</t>
  </si>
  <si>
    <t>951.673.402-25</t>
  </si>
  <si>
    <t>Maysa Duarte</t>
  </si>
  <si>
    <t>Favela Moura, 72</t>
  </si>
  <si>
    <t>+5535905347998</t>
  </si>
  <si>
    <t>kaiquecirino@example.org</t>
  </si>
  <si>
    <t>569.103.824-98</t>
  </si>
  <si>
    <t>Diego Cunha</t>
  </si>
  <si>
    <t>Quadra Guilherme das Neves, 92</t>
  </si>
  <si>
    <t>Cavalcanti das Flores</t>
  </si>
  <si>
    <t>+5518938637344</t>
  </si>
  <si>
    <t>rguerra@example.net</t>
  </si>
  <si>
    <t>349.681.257-55</t>
  </si>
  <si>
    <t>Mirella Moura</t>
  </si>
  <si>
    <t>Colônia de Novais</t>
  </si>
  <si>
    <t>Caldeira do Amparo</t>
  </si>
  <si>
    <t>+5584944836786</t>
  </si>
  <si>
    <t>wcorreia@example.com</t>
  </si>
  <si>
    <t>135.896.472-64</t>
  </si>
  <si>
    <t>Dante Cardoso</t>
  </si>
  <si>
    <t>Cassiano de Lima</t>
  </si>
  <si>
    <t>+5556945251718</t>
  </si>
  <si>
    <t>das-neveseloa@example.com</t>
  </si>
  <si>
    <t>704.618.239-69</t>
  </si>
  <si>
    <t>Ana da Paz</t>
  </si>
  <si>
    <t>Lagoa de Nunes, 812</t>
  </si>
  <si>
    <t>da Paz de Goiás</t>
  </si>
  <si>
    <t>+5507944951600</t>
  </si>
  <si>
    <t>henry-gabriel77@example.org</t>
  </si>
  <si>
    <t>045.129.687-76</t>
  </si>
  <si>
    <t>Maria Júlia Freitas</t>
  </si>
  <si>
    <t>Vereda Rafael Costela, 850</t>
  </si>
  <si>
    <t>+5560926007949</t>
  </si>
  <si>
    <t>vitoriaoliveira@example.net</t>
  </si>
  <si>
    <t>748.591.203-88</t>
  </si>
  <si>
    <t>Lucas Vargas</t>
  </si>
  <si>
    <t>Conjunto Nathan Sampaio, 5</t>
  </si>
  <si>
    <t>+55067948903551</t>
  </si>
  <si>
    <t>pachecoryan@example.com</t>
  </si>
  <si>
    <t>302.798.451-97</t>
  </si>
  <si>
    <t>Morro Maria Laura Aparecida, 33</t>
  </si>
  <si>
    <t>+5525999708124</t>
  </si>
  <si>
    <t>leandro07@example.com</t>
  </si>
  <si>
    <t>653.294.018-60</t>
  </si>
  <si>
    <t>Mariah Caldeira</t>
  </si>
  <si>
    <t>Lagoa de Ferreira, 14</t>
  </si>
  <si>
    <t>+5527945866359</t>
  </si>
  <si>
    <t>miguelbarros@example.org</t>
  </si>
  <si>
    <t>301.476.298-96</t>
  </si>
  <si>
    <t>Otto Casa Grande</t>
  </si>
  <si>
    <t>Jardim Marques, 32</t>
  </si>
  <si>
    <t>+5527934295346</t>
  </si>
  <si>
    <t>correiacaroline@example.com</t>
  </si>
  <si>
    <t>648.279.130-13</t>
  </si>
  <si>
    <t>Davi Lucas Sousa</t>
  </si>
  <si>
    <t>Campo Emanuella Pinto, 91</t>
  </si>
  <si>
    <t>+5534901251723</t>
  </si>
  <si>
    <t>renancassiano@example.com</t>
  </si>
  <si>
    <t>516.437.890-66</t>
  </si>
  <si>
    <t>Joaquim Gomes</t>
  </si>
  <si>
    <t>Parque Anthony Gabriel Câmara, 97</t>
  </si>
  <si>
    <t>+5586947949675</t>
  </si>
  <si>
    <t>clariceda-luz@example.org</t>
  </si>
  <si>
    <t>952.814.367-91</t>
  </si>
  <si>
    <t>Noah Casa Grande</t>
  </si>
  <si>
    <t>Vale Alícia Pastor, 15</t>
  </si>
  <si>
    <t>Cunha de Goiás</t>
  </si>
  <si>
    <t>+5533922773565</t>
  </si>
  <si>
    <t>rafael62@example.com</t>
  </si>
  <si>
    <t>352.679.418-91</t>
  </si>
  <si>
    <t>Campo de Nunes, 18</t>
  </si>
  <si>
    <t>+5544984817174</t>
  </si>
  <si>
    <t>marquesolivia@example.org</t>
  </si>
  <si>
    <t>964.710.385-93</t>
  </si>
  <si>
    <t>Sítio Jesus, 18</t>
  </si>
  <si>
    <t>+5533942262925</t>
  </si>
  <si>
    <t>limamaria-flor@example.com</t>
  </si>
  <si>
    <t>187.592.304-79</t>
  </si>
  <si>
    <t>Yasmin Sampaio</t>
  </si>
  <si>
    <t>Praia Rocha, 69</t>
  </si>
  <si>
    <t>+5516993551177</t>
  </si>
  <si>
    <t>Isabelly Caldeira</t>
  </si>
  <si>
    <t>Parque Freitas, 619</t>
  </si>
  <si>
    <t>+5568974100525</t>
  </si>
  <si>
    <t>mda-cunha@example.org</t>
  </si>
  <si>
    <t>057.482.936-92</t>
  </si>
  <si>
    <t>Maria Cecília Mendonça</t>
  </si>
  <si>
    <t>Estrada Sousa, 94</t>
  </si>
  <si>
    <t>+5567989367807</t>
  </si>
  <si>
    <t>ana-luizaandrade@example.com</t>
  </si>
  <si>
    <t>570.869.314-20</t>
  </si>
  <si>
    <t>Gustavo Henrique Mendonça</t>
  </si>
  <si>
    <t>Estrada Eloah da Costa, 19</t>
  </si>
  <si>
    <t>+5578914379652</t>
  </si>
  <si>
    <t>maria-lizpimenta@example.com</t>
  </si>
  <si>
    <t>814.230.675-17</t>
  </si>
  <si>
    <t>Isaque Porto</t>
  </si>
  <si>
    <t>Praça de Araújo, 59</t>
  </si>
  <si>
    <t>Camargo de Macedo</t>
  </si>
  <si>
    <t>+5510939794099</t>
  </si>
  <si>
    <t>abreurhavi@example.com</t>
  </si>
  <si>
    <t>257.463.891-37</t>
  </si>
  <si>
    <t>Kaique Moraes</t>
  </si>
  <si>
    <t>Quadra Aragão, 45</t>
  </si>
  <si>
    <t>+5520970376632</t>
  </si>
  <si>
    <t>nataliasales@example.org</t>
  </si>
  <si>
    <t>298.370.614-13</t>
  </si>
  <si>
    <t>Guilherme Cavalcanti</t>
  </si>
  <si>
    <t>Conjunto de da Mota, 619</t>
  </si>
  <si>
    <t>+5500982521775</t>
  </si>
  <si>
    <t>macedomirella@example.org</t>
  </si>
  <si>
    <t>159.826.743-46</t>
  </si>
  <si>
    <t>Bruna Sampaio</t>
  </si>
  <si>
    <t>Lago Dom da Rocha, 60</t>
  </si>
  <si>
    <t>+5548919529860</t>
  </si>
  <si>
    <t>da-luzjade@example.org</t>
  </si>
  <si>
    <t>204.873.619-03</t>
  </si>
  <si>
    <t>Gabrielly Vieira</t>
  </si>
  <si>
    <t>Estrada Samuel Pinto, 6</t>
  </si>
  <si>
    <t>+5526992987104</t>
  </si>
  <si>
    <t>086.543.172-80</t>
  </si>
  <si>
    <t>Apollo Campos</t>
  </si>
  <si>
    <t>Campo de Cassiano, 97</t>
  </si>
  <si>
    <t>+5584936643828</t>
  </si>
  <si>
    <t>538.967.014-01</t>
  </si>
  <si>
    <t>Pedro Lucas Siqueira</t>
  </si>
  <si>
    <t>Estrada de da Cruz, 52</t>
  </si>
  <si>
    <t>+5575971318076</t>
  </si>
  <si>
    <t>andrevieira@example.com</t>
  </si>
  <si>
    <t>642.570.193-52</t>
  </si>
  <si>
    <t>Nathan Almeida</t>
  </si>
  <si>
    <t>Rua Costa, 77</t>
  </si>
  <si>
    <t>+5523959901838</t>
  </si>
  <si>
    <t>ccarvalho@example.org</t>
  </si>
  <si>
    <t>483.952.710-50</t>
  </si>
  <si>
    <t>Levi Duarte</t>
  </si>
  <si>
    <t>Estrada Stella Oliveira</t>
  </si>
  <si>
    <t>+5587971940919</t>
  </si>
  <si>
    <t>yviana@example.org</t>
  </si>
  <si>
    <t>961.584.027-02</t>
  </si>
  <si>
    <t>Lucca da Conceição</t>
  </si>
  <si>
    <t>Fazenda Moreira, 60</t>
  </si>
  <si>
    <t>Cavalcanti de da Cunha</t>
  </si>
  <si>
    <t>+5536935781854</t>
  </si>
  <si>
    <t>nicolefarias@example.com</t>
  </si>
  <si>
    <t>492.015.678-20</t>
  </si>
  <si>
    <t>Ana Sophia Costa</t>
  </si>
  <si>
    <t>Pátio Casa Grande, 979</t>
  </si>
  <si>
    <t>+55031940706695</t>
  </si>
  <si>
    <t>anthony-gabriel96@example.net</t>
  </si>
  <si>
    <t>216.953.470-99</t>
  </si>
  <si>
    <t>José Miguel Carvalho</t>
  </si>
  <si>
    <t>Largo Murilo Camargo, 29</t>
  </si>
  <si>
    <t>+5572923862545</t>
  </si>
  <si>
    <t>vianamaria@example.org</t>
  </si>
  <si>
    <t>204.651.837-35</t>
  </si>
  <si>
    <t>Melina Cardoso</t>
  </si>
  <si>
    <t>Largo de Farias, 70</t>
  </si>
  <si>
    <t>+5541997597287</t>
  </si>
  <si>
    <t>amendonca@example.com</t>
  </si>
  <si>
    <t>236.078.941-40</t>
  </si>
  <si>
    <t>Davi Lucas Moreira</t>
  </si>
  <si>
    <t>Área Lucas Gabriel Almeida</t>
  </si>
  <si>
    <t>Costela das Pedras</t>
  </si>
  <si>
    <t>+5566951482709</t>
  </si>
  <si>
    <t>546.870.392-00</t>
  </si>
  <si>
    <t>Julia Costela</t>
  </si>
  <si>
    <t>Pátio de Melo, 9</t>
  </si>
  <si>
    <t>+55055929664889</t>
  </si>
  <si>
    <t>natalia06@example.com</t>
  </si>
  <si>
    <t>129.605.483-70</t>
  </si>
  <si>
    <t>Viaduto Casa Grande</t>
  </si>
  <si>
    <t>+5550917168952</t>
  </si>
  <si>
    <t>da-rochabryan@example.net</t>
  </si>
  <si>
    <t>573.820.491-32</t>
  </si>
  <si>
    <t>Lunna Pimenta</t>
  </si>
  <si>
    <t>Feira Paulo Mendonça, 723</t>
  </si>
  <si>
    <t>+5595941283793</t>
  </si>
  <si>
    <t>maria-eduarda88@example.net</t>
  </si>
  <si>
    <t>712.385.906-59</t>
  </si>
  <si>
    <t>Hellena Moreira</t>
  </si>
  <si>
    <t>Chácara Garcia, 5</t>
  </si>
  <si>
    <t>+55072960854806</t>
  </si>
  <si>
    <t>mariahrios@example.com</t>
  </si>
  <si>
    <t>105.793.824-60</t>
  </si>
  <si>
    <t>Aeroporto de Azevedo, 85</t>
  </si>
  <si>
    <t>+5551964675394</t>
  </si>
  <si>
    <t>501.362.894-60</t>
  </si>
  <si>
    <t>Arthur Ferreira</t>
  </si>
  <si>
    <t>Chácara Miguel Marques, 60</t>
  </si>
  <si>
    <t>+55063918334182</t>
  </si>
  <si>
    <t>portoliz@example.net</t>
  </si>
  <si>
    <t>602.145.789-76</t>
  </si>
  <si>
    <t>Cecilia Aragão</t>
  </si>
  <si>
    <t>Colônia Dom Mendonça, 675</t>
  </si>
  <si>
    <t>Moraes de Costela</t>
  </si>
  <si>
    <t>+5520951077598</t>
  </si>
  <si>
    <t>pereirajoao-gabriel@example.org</t>
  </si>
  <si>
    <t>032.879.615-86</t>
  </si>
  <si>
    <t>Maysa Aragão</t>
  </si>
  <si>
    <t>Lago Mendes, 941</t>
  </si>
  <si>
    <t>Albuquerque das Flores</t>
  </si>
  <si>
    <t>+5502971256847</t>
  </si>
  <si>
    <t>925.804.163-15</t>
  </si>
  <si>
    <t>Maria Luiza Novaes</t>
  </si>
  <si>
    <t>Condomínio Levi da Conceição, 2</t>
  </si>
  <si>
    <t>+5549911814164</t>
  </si>
  <si>
    <t>joao-miguelnovaes@example.net</t>
  </si>
  <si>
    <t>642.319.507-25</t>
  </si>
  <si>
    <t>João Felipe Viana</t>
  </si>
  <si>
    <t>Lago de Lopes, 3</t>
  </si>
  <si>
    <t>+55081945227207</t>
  </si>
  <si>
    <t>davi-lucca99@example.net</t>
  </si>
  <si>
    <t>097.251.638-77</t>
  </si>
  <si>
    <t>Théo Araújo</t>
  </si>
  <si>
    <t>Setor Erick Brito, 658</t>
  </si>
  <si>
    <t>+5573920338104</t>
  </si>
  <si>
    <t>allana25@example.com</t>
  </si>
  <si>
    <t>281.793.456-37</t>
  </si>
  <si>
    <t>Ana Carolina Santos</t>
  </si>
  <si>
    <t>Trecho de Brito, 71</t>
  </si>
  <si>
    <t>+5573998108109</t>
  </si>
  <si>
    <t>bazevedo@example.com</t>
  </si>
  <si>
    <t>624.713.958-64</t>
  </si>
  <si>
    <t>Rodovia de Castro, 22</t>
  </si>
  <si>
    <t>+5588927612014</t>
  </si>
  <si>
    <t>joana65@example.org</t>
  </si>
  <si>
    <t>970.283.154-79</t>
  </si>
  <si>
    <t>Diego da Cruz</t>
  </si>
  <si>
    <t>Parque de Almeida, 87</t>
  </si>
  <si>
    <t>+5519928681184</t>
  </si>
  <si>
    <t>borgeslara@example.com</t>
  </si>
  <si>
    <t>148.593.706-00</t>
  </si>
  <si>
    <t>Loteamento Macedo</t>
  </si>
  <si>
    <t>+5576907417918</t>
  </si>
  <si>
    <t>icunha@example.net</t>
  </si>
  <si>
    <t>015.724.986-76</t>
  </si>
  <si>
    <t>Setor Maria Alice Guerra, 7</t>
  </si>
  <si>
    <t>+5578965279367</t>
  </si>
  <si>
    <t>rebeca51@example.net</t>
  </si>
  <si>
    <t>980.712.345-32</t>
  </si>
  <si>
    <t>Joana Correia</t>
  </si>
  <si>
    <t>Condomínio de Mendes, 37</t>
  </si>
  <si>
    <t>+5589950762206</t>
  </si>
  <si>
    <t>augustodias@example.org</t>
  </si>
  <si>
    <t>167.594.803-84</t>
  </si>
  <si>
    <t>Ágatha Leão</t>
  </si>
  <si>
    <t>Alameda de Teixeira, 354</t>
  </si>
  <si>
    <t>+5558970444369</t>
  </si>
  <si>
    <t>vicente26@example.org</t>
  </si>
  <si>
    <t>429.175.063-34</t>
  </si>
  <si>
    <t>Travessa de da Luz</t>
  </si>
  <si>
    <t>+55083968037564</t>
  </si>
  <si>
    <t>luiz-otavio01@example.org</t>
  </si>
  <si>
    <t>413.608.297-50</t>
  </si>
  <si>
    <t>Luan Monteiro</t>
  </si>
  <si>
    <t>Lagoa Costa, 99</t>
  </si>
  <si>
    <t>+5502976079289</t>
  </si>
  <si>
    <t>augusto34@example.com</t>
  </si>
  <si>
    <t>276.934.510-99</t>
  </si>
  <si>
    <t>Guilherme Azevedo</t>
  </si>
  <si>
    <t>Parque da Cunha</t>
  </si>
  <si>
    <t>+5540910671468</t>
  </si>
  <si>
    <t>caio89@example.org</t>
  </si>
  <si>
    <t>051.362.497-06</t>
  </si>
  <si>
    <t>Vila Novais, 24</t>
  </si>
  <si>
    <t>+55011980269638</t>
  </si>
  <si>
    <t>fogacaana@example.net</t>
  </si>
  <si>
    <t>368.124.750-17</t>
  </si>
  <si>
    <t>Aeroporto de Macedo</t>
  </si>
  <si>
    <t>+55091967982087</t>
  </si>
  <si>
    <t>liviarezende@example.com</t>
  </si>
  <si>
    <t>604.391.872-22</t>
  </si>
  <si>
    <t>Ágatha da Rosa</t>
  </si>
  <si>
    <t>Pátio Jesus, 22</t>
  </si>
  <si>
    <t>+5546907627137</t>
  </si>
  <si>
    <t>julia56@example.com</t>
  </si>
  <si>
    <t>739.021.586-03</t>
  </si>
  <si>
    <t>Samuel Macedo</t>
  </si>
  <si>
    <t>Estrada Brito, 4</t>
  </si>
  <si>
    <t>+5501986418740</t>
  </si>
  <si>
    <t>araujomirella@example.net</t>
  </si>
  <si>
    <t>196.240.358-06</t>
  </si>
  <si>
    <t>Recanto Ramos</t>
  </si>
  <si>
    <t>+55072915595175</t>
  </si>
  <si>
    <t>570.394.682-47</t>
  </si>
  <si>
    <t>Viela de Silveira, 264</t>
  </si>
  <si>
    <t>Casa Grande de Correia</t>
  </si>
  <si>
    <t>+5572967571518</t>
  </si>
  <si>
    <t>leaofrancisco@example.com</t>
  </si>
  <si>
    <t>380.256.479-00</t>
  </si>
  <si>
    <t>Gael Henrique Azevedo</t>
  </si>
  <si>
    <t>Chácara de Novais, 78</t>
  </si>
  <si>
    <t>+5582963434223</t>
  </si>
  <si>
    <t>mariane16@example.net</t>
  </si>
  <si>
    <t>053.789.241-97</t>
  </si>
  <si>
    <t>Clara Câmara</t>
  </si>
  <si>
    <t>Vereda de Pastor</t>
  </si>
  <si>
    <t>+5576973853920</t>
  </si>
  <si>
    <t>calebe92@example.com</t>
  </si>
  <si>
    <t>612.035.798-02</t>
  </si>
  <si>
    <t>Praça Gabriela Costa, 72</t>
  </si>
  <si>
    <t>+55096905209239</t>
  </si>
  <si>
    <t>hcassiano@example.org</t>
  </si>
  <si>
    <t>152.093.476-99</t>
  </si>
  <si>
    <t>Ana Teixeira</t>
  </si>
  <si>
    <t>Estrada Santos</t>
  </si>
  <si>
    <t>Barbosa de Castro</t>
  </si>
  <si>
    <t>+55061974962832</t>
  </si>
  <si>
    <t>eduarda18@example.com</t>
  </si>
  <si>
    <t>274.896.051-30</t>
  </si>
  <si>
    <t>Maria Clara Martins</t>
  </si>
  <si>
    <t>Praia da Rocha</t>
  </si>
  <si>
    <t>Moraes da Praia</t>
  </si>
  <si>
    <t>+5541946053357</t>
  </si>
  <si>
    <t>da-cruzhenry@example.com</t>
  </si>
  <si>
    <t>324.089.761-03</t>
  </si>
  <si>
    <t>Estação de Cardoso, 66</t>
  </si>
  <si>
    <t>+5548938990705</t>
  </si>
  <si>
    <t>biancada-costa@example.com</t>
  </si>
  <si>
    <t>094.861.273-87</t>
  </si>
  <si>
    <t>Aeroporto de Cassiano, 2</t>
  </si>
  <si>
    <t>+55008965188661</t>
  </si>
  <si>
    <t>juan10@example.net</t>
  </si>
  <si>
    <t>328.194.760-31</t>
  </si>
  <si>
    <t>Ana Carolina Monteiro</t>
  </si>
  <si>
    <t>Avenida Martins, 31</t>
  </si>
  <si>
    <t>+5582937242037</t>
  </si>
  <si>
    <t>sjesus@example.net</t>
  </si>
  <si>
    <t>743.892.516-19</t>
  </si>
  <si>
    <t>Rhavi Jesus</t>
  </si>
  <si>
    <t>Vereda de Freitas, 34</t>
  </si>
  <si>
    <t>+55078986670440</t>
  </si>
  <si>
    <t>ana-juliada-cruz@example.net</t>
  </si>
  <si>
    <t>109.573.286-21</t>
  </si>
  <si>
    <t>Danilo Correia</t>
  </si>
  <si>
    <t>Loteamento da Cunha, 5</t>
  </si>
  <si>
    <t>+5595950187580</t>
  </si>
  <si>
    <t>novaeselisa@example.net</t>
  </si>
  <si>
    <t>281.479.650-01</t>
  </si>
  <si>
    <t>Oliver Costela</t>
  </si>
  <si>
    <t>Parque Araújo, 84</t>
  </si>
  <si>
    <t>Santos de Ferreira</t>
  </si>
  <si>
    <t>+5553963826055</t>
  </si>
  <si>
    <t>271.563.049-25</t>
  </si>
  <si>
    <t>Leandro Porto</t>
  </si>
  <si>
    <t>Vale de das Neves, 55</t>
  </si>
  <si>
    <t>+5502938882261</t>
  </si>
  <si>
    <t>rodriguesmateus@example.org</t>
  </si>
  <si>
    <t>409.123.865-33</t>
  </si>
  <si>
    <t>Viaduto de Siqueira, 36</t>
  </si>
  <si>
    <t>+55066964092220</t>
  </si>
  <si>
    <t>salesnicole@example.net</t>
  </si>
  <si>
    <t>782.135.906-86</t>
  </si>
  <si>
    <t>Rodrigo Castro</t>
  </si>
  <si>
    <t>Condomínio Guerra, 13</t>
  </si>
  <si>
    <t>+5595990531374</t>
  </si>
  <si>
    <t>vieirarebeca@example.org</t>
  </si>
  <si>
    <t>695.410.372-16</t>
  </si>
  <si>
    <t>Jardim Mendonça, 74</t>
  </si>
  <si>
    <t>Nascimento de Castro</t>
  </si>
  <si>
    <t>+55083959156404</t>
  </si>
  <si>
    <t>erick18@example.net</t>
  </si>
  <si>
    <t>974.821.305-60</t>
  </si>
  <si>
    <t>Laís Pinto</t>
  </si>
  <si>
    <t>Rodovia Vieira, 93</t>
  </si>
  <si>
    <t>+5555981245323</t>
  </si>
  <si>
    <t>rcampos@example.net</t>
  </si>
  <si>
    <t>965.812.047-49</t>
  </si>
  <si>
    <t>Thiago Borges</t>
  </si>
  <si>
    <t>Loteamento Mendonça</t>
  </si>
  <si>
    <t>+5544968529487</t>
  </si>
  <si>
    <t>361.528.740-17</t>
  </si>
  <si>
    <t>Colônia Cunha, 354</t>
  </si>
  <si>
    <t>Caldeira de Goiás</t>
  </si>
  <si>
    <t>+5526943091021</t>
  </si>
  <si>
    <t>luan09@example.com</t>
  </si>
  <si>
    <t>205.694.871-02</t>
  </si>
  <si>
    <t>Estação João Vitor Teixeira, 434</t>
  </si>
  <si>
    <t>+5591926439164</t>
  </si>
  <si>
    <t>pedro-lucasalbuquerque@example.org</t>
  </si>
  <si>
    <t>639.520.471-80</t>
  </si>
  <si>
    <t>Pátio Yuri Correia, 781</t>
  </si>
  <si>
    <t>+55025967620744</t>
  </si>
  <si>
    <t>joao-felipejesus@example.net</t>
  </si>
  <si>
    <t>562.913.074-99</t>
  </si>
  <si>
    <t>Emilly Moura</t>
  </si>
  <si>
    <t>Recanto Azevedo, 92</t>
  </si>
  <si>
    <t>Siqueira de Sales</t>
  </si>
  <si>
    <t>+5588979691147</t>
  </si>
  <si>
    <t>carlos-eduardo05@example.net</t>
  </si>
  <si>
    <t>954.267.031-16</t>
  </si>
  <si>
    <t>José Pedro Marques</t>
  </si>
  <si>
    <t>Rua Thales Guerra, 77</t>
  </si>
  <si>
    <t>+5503990677261</t>
  </si>
  <si>
    <t>erickribeiro@example.org</t>
  </si>
  <si>
    <t>964.015.738-48</t>
  </si>
  <si>
    <t>Via Manuella Freitas, 3</t>
  </si>
  <si>
    <t>+55042995410939</t>
  </si>
  <si>
    <t>xoliveira@example.com</t>
  </si>
  <si>
    <t>783.960.541-93</t>
  </si>
  <si>
    <t>Luiz Fernando Melo</t>
  </si>
  <si>
    <t>Campo Novais, 19</t>
  </si>
  <si>
    <t>+55042927072905</t>
  </si>
  <si>
    <t>580.319.724-60</t>
  </si>
  <si>
    <t>Residencial de Pastor, 77</t>
  </si>
  <si>
    <t>+5593973140354</t>
  </si>
  <si>
    <t>rda-cruz@example.net</t>
  </si>
  <si>
    <t>409.523.871-23</t>
  </si>
  <si>
    <t>Felipe Silveira</t>
  </si>
  <si>
    <t>Trevo Maria Flor da Conceição</t>
  </si>
  <si>
    <t>+5590923692884</t>
  </si>
  <si>
    <t>vda-mata@example.net</t>
  </si>
  <si>
    <t>920.163.785-30</t>
  </si>
  <si>
    <t>Stella Lima</t>
  </si>
  <si>
    <t>Quadra Gabriela Costela</t>
  </si>
  <si>
    <t>+5581960640437</t>
  </si>
  <si>
    <t>da-motajoao-felipe@example.com</t>
  </si>
  <si>
    <t>365.079.428-47</t>
  </si>
  <si>
    <t>Isaac Abreu</t>
  </si>
  <si>
    <t>Morro Sophie Nogueira, 33</t>
  </si>
  <si>
    <t>+55089943770713</t>
  </si>
  <si>
    <t>kfogaca@example.net</t>
  </si>
  <si>
    <t>247.915.638-91</t>
  </si>
  <si>
    <t>Núcleo de Fogaça, 87</t>
  </si>
  <si>
    <t>Costela de Garcia</t>
  </si>
  <si>
    <t>+5516992229896</t>
  </si>
  <si>
    <t>brayan13@example.org</t>
  </si>
  <si>
    <t>580.673.149-93</t>
  </si>
  <si>
    <t>Benjamim Oliveira</t>
  </si>
  <si>
    <t>Fazenda Aragão, 1</t>
  </si>
  <si>
    <t>+5537917103330</t>
  </si>
  <si>
    <t>scampos@example.net</t>
  </si>
  <si>
    <t>450.238.196-98</t>
  </si>
  <si>
    <t>Ian Pimenta</t>
  </si>
  <si>
    <t>Jardim de Rocha</t>
  </si>
  <si>
    <t>+5532995591102</t>
  </si>
  <si>
    <t>019.324.578-79</t>
  </si>
  <si>
    <t>Ester Rezende</t>
  </si>
  <si>
    <t>Viela Pacheco, 54</t>
  </si>
  <si>
    <t>Duarte do Oeste</t>
  </si>
  <si>
    <t>+5591976977856</t>
  </si>
  <si>
    <t>maria-eduarda12@example.org</t>
  </si>
  <si>
    <t>534.612.079-34</t>
  </si>
  <si>
    <t>Antônio Gomes</t>
  </si>
  <si>
    <t>Esplanada de Moreira, 304</t>
  </si>
  <si>
    <t>Viana de da Luz</t>
  </si>
  <si>
    <t>+5559904261023</t>
  </si>
  <si>
    <t>barrosstephany@example.net</t>
  </si>
  <si>
    <t>750.913.248-79</t>
  </si>
  <si>
    <t>Diego Brito</t>
  </si>
  <si>
    <t>Viaduto Benjamim Albuquerque, 714</t>
  </si>
  <si>
    <t>+5525981136194</t>
  </si>
  <si>
    <t>davi-luiz08@example.com</t>
  </si>
  <si>
    <t>245.970.136-52</t>
  </si>
  <si>
    <t>Oliver Câmara</t>
  </si>
  <si>
    <t>Vila de Rodrigues, 296</t>
  </si>
  <si>
    <t>Duarte de Santos</t>
  </si>
  <si>
    <t>+55063973779787</t>
  </si>
  <si>
    <t>ndias@example.net</t>
  </si>
  <si>
    <t>276.153.849-82</t>
  </si>
  <si>
    <t>Elisa Araújo</t>
  </si>
  <si>
    <t>Via Davi Lucca Aragão</t>
  </si>
  <si>
    <t>+5581988501206</t>
  </si>
  <si>
    <t>da-rochafernanda@example.org</t>
  </si>
  <si>
    <t>497.058.613-66</t>
  </si>
  <si>
    <t>Travessa Fernandes, 673</t>
  </si>
  <si>
    <t>Pimenta de Pereira</t>
  </si>
  <si>
    <t>+55046971412096</t>
  </si>
  <si>
    <t>378.069.451-48</t>
  </si>
  <si>
    <t>Rafaela Vargas</t>
  </si>
  <si>
    <t>Travessa Liz Cirino, 809</t>
  </si>
  <si>
    <t>Novaes de da Luz</t>
  </si>
  <si>
    <t>+5516977938715</t>
  </si>
  <si>
    <t>maysa27@example.net</t>
  </si>
  <si>
    <t>850.376.124-62</t>
  </si>
  <si>
    <t>Isabela Moreira</t>
  </si>
  <si>
    <t>Morro de Pereira, 632</t>
  </si>
  <si>
    <t>+5568920007724</t>
  </si>
  <si>
    <t>hadassa66@example.net</t>
  </si>
  <si>
    <t>289.176.450-11</t>
  </si>
  <si>
    <t>Theo Ramos</t>
  </si>
  <si>
    <t>Fazenda Rodrigues, 67</t>
  </si>
  <si>
    <t>+5526940393092</t>
  </si>
  <si>
    <t>mariaduarte@example.com</t>
  </si>
  <si>
    <t>150.279.486-11</t>
  </si>
  <si>
    <t>Lorena da Conceição</t>
  </si>
  <si>
    <t>Área Cavalcanti, 65</t>
  </si>
  <si>
    <t>Santos de Câmara</t>
  </si>
  <si>
    <t>+5569986180484</t>
  </si>
  <si>
    <t>camargoemilly@example.org</t>
  </si>
  <si>
    <t>850.713.964-75</t>
  </si>
  <si>
    <t>Mariah Nogueira</t>
  </si>
  <si>
    <t>Quadra Arthur da Costa, 80</t>
  </si>
  <si>
    <t>+5569978345589</t>
  </si>
  <si>
    <t>estercassiano@example.org</t>
  </si>
  <si>
    <t>815.069.732-21</t>
  </si>
  <si>
    <t>Pátio Aparecida, 613</t>
  </si>
  <si>
    <t>+5557931056615</t>
  </si>
  <si>
    <t>camposjulia@example.com</t>
  </si>
  <si>
    <t>103.948.257-05</t>
  </si>
  <si>
    <t>Maria Helena Macedo</t>
  </si>
  <si>
    <t>Núcleo Yasmin Novaes, 27</t>
  </si>
  <si>
    <t>Barros de Mendes</t>
  </si>
  <si>
    <t>+55054928817206</t>
  </si>
  <si>
    <t>ssilveira@example.com</t>
  </si>
  <si>
    <t>380.952.174-41</t>
  </si>
  <si>
    <t>Rodovia Martins, 3</t>
  </si>
  <si>
    <t>Cirino do Norte</t>
  </si>
  <si>
    <t>+55093974429826</t>
  </si>
  <si>
    <t>arthur-miguelnunes@example.com</t>
  </si>
  <si>
    <t>085.627.913-77</t>
  </si>
  <si>
    <t>Conjunto das Neves, 73</t>
  </si>
  <si>
    <t>+55010927412989</t>
  </si>
  <si>
    <t>rezendeenzo-gabriel@example.org</t>
  </si>
  <si>
    <t>921.053.746-70</t>
  </si>
  <si>
    <t>Davi Lucca Cardoso</t>
  </si>
  <si>
    <t>Vereda Igor Macedo, 20</t>
  </si>
  <si>
    <t>+55041937070806</t>
  </si>
  <si>
    <t>fernandocosta@example.com</t>
  </si>
  <si>
    <t>647.195.203-16</t>
  </si>
  <si>
    <t>Evelyn Freitas</t>
  </si>
  <si>
    <t>Ladeira de Souza, 330</t>
  </si>
  <si>
    <t>Câmara de Oliveira</t>
  </si>
  <si>
    <t>+5587987269637</t>
  </si>
  <si>
    <t>helena50@example.net</t>
  </si>
  <si>
    <t>356.470.921-52</t>
  </si>
  <si>
    <t>Feira de Cavalcante, 51</t>
  </si>
  <si>
    <t>Silveira do Galho</t>
  </si>
  <si>
    <t>+5577947805668</t>
  </si>
  <si>
    <t>goncalveslevi@example.com</t>
  </si>
  <si>
    <t>940.871.635-39</t>
  </si>
  <si>
    <t>Condomínio Lima, 33</t>
  </si>
  <si>
    <t>+5541951374881</t>
  </si>
  <si>
    <t>dporto@example.com</t>
  </si>
  <si>
    <t>086.319.257-21</t>
  </si>
  <si>
    <t>Largo Laís Leão, 2</t>
  </si>
  <si>
    <t>+5555902031463</t>
  </si>
  <si>
    <t>sandrade@example.com</t>
  </si>
  <si>
    <t>980.617.234-50</t>
  </si>
  <si>
    <t>Isabella Almeida</t>
  </si>
  <si>
    <t>Estação Monteiro, 11</t>
  </si>
  <si>
    <t>Monteiro de Machado</t>
  </si>
  <si>
    <t>+5557979620967</t>
  </si>
  <si>
    <t>luiz-felipe46@example.net</t>
  </si>
  <si>
    <t>936.471.802-03</t>
  </si>
  <si>
    <t>João Miguel Freitas</t>
  </si>
  <si>
    <t>Jardim Gustavo Henrique Farias, 67</t>
  </si>
  <si>
    <t>Guerra da Mata</t>
  </si>
  <si>
    <t>+5583982625090</t>
  </si>
  <si>
    <t>ravy32@example.com</t>
  </si>
  <si>
    <t>271.943.650-06</t>
  </si>
  <si>
    <t>Ana Beatriz Aparecida</t>
  </si>
  <si>
    <t>Sítio de da Mata, 47</t>
  </si>
  <si>
    <t>+5500937373151</t>
  </si>
  <si>
    <t>mathias10@example.net</t>
  </si>
  <si>
    <t>987.236.514-82</t>
  </si>
  <si>
    <t>Mathias Montenegro</t>
  </si>
  <si>
    <t>Estrada Henrique Sá, 6</t>
  </si>
  <si>
    <t>+5592950190114</t>
  </si>
  <si>
    <t>pietrofogaca@example.net</t>
  </si>
  <si>
    <t>618.925.740-20</t>
  </si>
  <si>
    <t>Rodovia Marcos Vinicius Duarte, 678</t>
  </si>
  <si>
    <t>+5532934437755</t>
  </si>
  <si>
    <t>mrodrigues@example.org</t>
  </si>
  <si>
    <t>918.647.205-49</t>
  </si>
  <si>
    <t>Rafael Costela</t>
  </si>
  <si>
    <t>Residencial Fernando Rezende, 10</t>
  </si>
  <si>
    <t>+5509920276218</t>
  </si>
  <si>
    <t>alvesluan@example.com</t>
  </si>
  <si>
    <t>074.912.863-13</t>
  </si>
  <si>
    <t>Dante da Rosa</t>
  </si>
  <si>
    <t>Feira Ravi Lucca Moura</t>
  </si>
  <si>
    <t>+5549938880361</t>
  </si>
  <si>
    <t>arthur44@example.com</t>
  </si>
  <si>
    <t>237.951.604-99</t>
  </si>
  <si>
    <t>Esplanada de da Mota, 1</t>
  </si>
  <si>
    <t>+5579968820556</t>
  </si>
  <si>
    <t>gabrielavargas@example.net</t>
  </si>
  <si>
    <t>251.078.364-53</t>
  </si>
  <si>
    <t>Conjunto de Souza, 48</t>
  </si>
  <si>
    <t>+5545908026151</t>
  </si>
  <si>
    <t>yansilva@example.net</t>
  </si>
  <si>
    <t>697.123.085-02</t>
  </si>
  <si>
    <t>Ana Laura Alves</t>
  </si>
  <si>
    <t>Rodovia José Miguel Marques</t>
  </si>
  <si>
    <t>+55092917170850</t>
  </si>
  <si>
    <t>sda-costa@example.net</t>
  </si>
  <si>
    <t>645.071.893-57</t>
  </si>
  <si>
    <t>Guilherme das Neves</t>
  </si>
  <si>
    <t>Núcleo Vinícius Carvalho, 45</t>
  </si>
  <si>
    <t>+5564989733292</t>
  </si>
  <si>
    <t>castromurilo@example.com</t>
  </si>
  <si>
    <t>780.295.634-00</t>
  </si>
  <si>
    <t>Ana Mendes</t>
  </si>
  <si>
    <t>Vale de Peixoto, 615</t>
  </si>
  <si>
    <t>+55001946383575</t>
  </si>
  <si>
    <t>cavalcantiraquel@example.net</t>
  </si>
  <si>
    <t>345.812.069-60</t>
  </si>
  <si>
    <t>Carlos Eduardo Pacheco</t>
  </si>
  <si>
    <t>Aeroporto Novais, 792</t>
  </si>
  <si>
    <t>+5571934072993</t>
  </si>
  <si>
    <t>abreuvitor-hugo@example.org</t>
  </si>
  <si>
    <t>574.892.301-79</t>
  </si>
  <si>
    <t>Sofia Moreira</t>
  </si>
  <si>
    <t>Chácara de Garcia, 524</t>
  </si>
  <si>
    <t>+5500953423641</t>
  </si>
  <si>
    <t>vargasluna@example.org</t>
  </si>
  <si>
    <t>068.193.452-24</t>
  </si>
  <si>
    <t>Vila Leão, 94</t>
  </si>
  <si>
    <t>+5548989072806</t>
  </si>
  <si>
    <t>ramosclarice@example.net</t>
  </si>
  <si>
    <t>816.924.375-00</t>
  </si>
  <si>
    <t>Yago Pastor</t>
  </si>
  <si>
    <t>Via Aragão, 22</t>
  </si>
  <si>
    <t>+55082972225145</t>
  </si>
  <si>
    <t>352.014.796-34</t>
  </si>
  <si>
    <t>Beatriz Barbosa</t>
  </si>
  <si>
    <t>Campo Julia Azevedo, 8</t>
  </si>
  <si>
    <t>+5547945337310</t>
  </si>
  <si>
    <t>lfernandes@example.net</t>
  </si>
  <si>
    <t>654.320.918-60</t>
  </si>
  <si>
    <t>Carolina Costela</t>
  </si>
  <si>
    <t>Rodovia de Viana, 9</t>
  </si>
  <si>
    <t>+5501980382872</t>
  </si>
  <si>
    <t>mariahjesus@example.com</t>
  </si>
  <si>
    <t>816.435.729-46</t>
  </si>
  <si>
    <t>Dante Marques</t>
  </si>
  <si>
    <t>Viaduto de Gonçalves, 11</t>
  </si>
  <si>
    <t>+5503962569281</t>
  </si>
  <si>
    <t>hsa@example.net</t>
  </si>
  <si>
    <t>357.682.409-00</t>
  </si>
  <si>
    <t>Benicio Guerra</t>
  </si>
  <si>
    <t>Viaduto Barros, 88</t>
  </si>
  <si>
    <t>+5590949672580</t>
  </si>
  <si>
    <t>ravi-lucca20@example.org</t>
  </si>
  <si>
    <t>730.864.921-04</t>
  </si>
  <si>
    <t>Oliver Abreu</t>
  </si>
  <si>
    <t>Sítio Maria Júlia Araújo, 1</t>
  </si>
  <si>
    <t>+5574980793082</t>
  </si>
  <si>
    <t>928.516.034-42</t>
  </si>
  <si>
    <t>Gustavo Farias</t>
  </si>
  <si>
    <t>Rodovia Mendes, 6</t>
  </si>
  <si>
    <t>+55013911076509</t>
  </si>
  <si>
    <t>imendonca@example.com</t>
  </si>
  <si>
    <t>068.975.142-76</t>
  </si>
  <si>
    <t>Parque Arthur Gabriel Ferreira, 16</t>
  </si>
  <si>
    <t>+5555945794388</t>
  </si>
  <si>
    <t>rhavi92@example.org</t>
  </si>
  <si>
    <t>528.396.470-10</t>
  </si>
  <si>
    <t>Ana Beatriz Melo</t>
  </si>
  <si>
    <t>Sítio Rezende, 536</t>
  </si>
  <si>
    <t>+5598933959085</t>
  </si>
  <si>
    <t>marquesvalentim@example.net</t>
  </si>
  <si>
    <t>613.982.750-77</t>
  </si>
  <si>
    <t>Ana Julia da Luz</t>
  </si>
  <si>
    <t>Distrito Mateus Vargas, 61</t>
  </si>
  <si>
    <t>+5513920285531</t>
  </si>
  <si>
    <t>biancaferreira@example.com</t>
  </si>
  <si>
    <t>281.576.390-77</t>
  </si>
  <si>
    <t>Cecilia Ramos</t>
  </si>
  <si>
    <t>Núcleo de Câmara, 8</t>
  </si>
  <si>
    <t>+55000947068295</t>
  </si>
  <si>
    <t>barbarada-luz@example.org</t>
  </si>
  <si>
    <t>259.031.467-16</t>
  </si>
  <si>
    <t>Quadra de Aragão, 31</t>
  </si>
  <si>
    <t>+5532977415588</t>
  </si>
  <si>
    <t>heloisa64@example.com</t>
  </si>
  <si>
    <t>120.436.958-51</t>
  </si>
  <si>
    <t>Vitória Vieira</t>
  </si>
  <si>
    <t>Trecho Yago Rios, 35</t>
  </si>
  <si>
    <t>Macedo de Nogueira</t>
  </si>
  <si>
    <t>+5554917373191</t>
  </si>
  <si>
    <t>da-cruzjose-miguel@example.net</t>
  </si>
  <si>
    <t>849.265.710-30</t>
  </si>
  <si>
    <t>José Miguel Ribeiro</t>
  </si>
  <si>
    <t>Campo Araújo</t>
  </si>
  <si>
    <t>+5517927196786</t>
  </si>
  <si>
    <t>kda-conceicao@example.net</t>
  </si>
  <si>
    <t>789.031.652-68</t>
  </si>
  <si>
    <t>Brayan Silva</t>
  </si>
  <si>
    <t>Pátio Castro, 65</t>
  </si>
  <si>
    <t>+5548927469243</t>
  </si>
  <si>
    <t>esternovais@example.com</t>
  </si>
  <si>
    <t>793.145.286-00</t>
  </si>
  <si>
    <t>Luana Nogueira</t>
  </si>
  <si>
    <t>Lago Rezende, 40</t>
  </si>
  <si>
    <t>+5579993702215</t>
  </si>
  <si>
    <t>gustavovieira@example.com</t>
  </si>
  <si>
    <t>816.479.532-19</t>
  </si>
  <si>
    <t>Luara Rocha</t>
  </si>
  <si>
    <t>Vereda Teixeira, 142</t>
  </si>
  <si>
    <t>Rios do Campo</t>
  </si>
  <si>
    <t>+55098963528360</t>
  </si>
  <si>
    <t>sagustavo@example.org</t>
  </si>
  <si>
    <t>596.801.372-95</t>
  </si>
  <si>
    <t>Condomínio Otto Silva, 41</t>
  </si>
  <si>
    <t>Lima de Brito</t>
  </si>
  <si>
    <t>+5558998141901</t>
  </si>
  <si>
    <t>luiz-gustavocosta@example.org</t>
  </si>
  <si>
    <t>943.765.018-75</t>
  </si>
  <si>
    <t>Vicente Machado</t>
  </si>
  <si>
    <t>Jardim de Vieira</t>
  </si>
  <si>
    <t>+5552944696730</t>
  </si>
  <si>
    <t>davi-miguelcampos@example.com</t>
  </si>
  <si>
    <t>154.729.380-23</t>
  </si>
  <si>
    <t>João Felipe Macedo</t>
  </si>
  <si>
    <t>Colônia Martins</t>
  </si>
  <si>
    <t>+5546946364184</t>
  </si>
  <si>
    <t>cunhaenrico@example.net</t>
  </si>
  <si>
    <t>056.427.398-83</t>
  </si>
  <si>
    <t>Cauã da Cruz</t>
  </si>
  <si>
    <t>Esplanada Costa, 63</t>
  </si>
  <si>
    <t>+55038975466399</t>
  </si>
  <si>
    <t>068.725.149-49</t>
  </si>
  <si>
    <t>Estação Benicio Caldeira, 92</t>
  </si>
  <si>
    <t>+5535933838188</t>
  </si>
  <si>
    <t>ylopes@example.org</t>
  </si>
  <si>
    <t>325.146.789-19</t>
  </si>
  <si>
    <t>Alana Ramos</t>
  </si>
  <si>
    <t>Pátio Sampaio, 5</t>
  </si>
  <si>
    <t>+5512948245002</t>
  </si>
  <si>
    <t>enzogomes@example.org</t>
  </si>
  <si>
    <t>176.543.890-00</t>
  </si>
  <si>
    <t>Ana Vitória Montenegro</t>
  </si>
  <si>
    <t>Vila Barros</t>
  </si>
  <si>
    <t>+55078911172178</t>
  </si>
  <si>
    <t>951.478.026-49</t>
  </si>
  <si>
    <t>Trevo de Mendonça, 22</t>
  </si>
  <si>
    <t>+55090946459813</t>
  </si>
  <si>
    <t>ana-julia18@example.com</t>
  </si>
  <si>
    <t>286.130.594-06</t>
  </si>
  <si>
    <t>Loteamento Maria Fernanda Macedo, 7</t>
  </si>
  <si>
    <t>+5507910705252</t>
  </si>
  <si>
    <t>lucas-gabriel86@example.com</t>
  </si>
  <si>
    <t>021.654.938-89</t>
  </si>
  <si>
    <t>Aeroporto Rafael Macedo</t>
  </si>
  <si>
    <t>+55053944320595</t>
  </si>
  <si>
    <t>igor50@example.com</t>
  </si>
  <si>
    <t>329.605.871-03</t>
  </si>
  <si>
    <t>Alameda de Siqueira, 59</t>
  </si>
  <si>
    <t>+5584983550075</t>
  </si>
  <si>
    <t>luigi83@example.org</t>
  </si>
  <si>
    <t>168.453.027-07</t>
  </si>
  <si>
    <t>Catarina Teixeira</t>
  </si>
  <si>
    <t>Área Luiz Otávio Cassiano, 8</t>
  </si>
  <si>
    <t>+5596917615330</t>
  </si>
  <si>
    <t>limasophie@example.net</t>
  </si>
  <si>
    <t>124.768.305-26</t>
  </si>
  <si>
    <t>Mateus Borges</t>
  </si>
  <si>
    <t>Rua Martins, 3</t>
  </si>
  <si>
    <t>+5598921691198</t>
  </si>
  <si>
    <t>dteixeira@example.org</t>
  </si>
  <si>
    <t>620.789.531-21</t>
  </si>
  <si>
    <t>Parque de da Rosa, 89</t>
  </si>
  <si>
    <t>+5517986209156</t>
  </si>
  <si>
    <t>rsilveira@example.org</t>
  </si>
  <si>
    <t>671.432.509-61</t>
  </si>
  <si>
    <t>Caleb Oliveira</t>
  </si>
  <si>
    <t>Passarela Silva, 9</t>
  </si>
  <si>
    <t>Mendonça Grande</t>
  </si>
  <si>
    <t>+55049917296001</t>
  </si>
  <si>
    <t>maria-juliacorreia@example.net</t>
  </si>
  <si>
    <t>825.796.140-01</t>
  </si>
  <si>
    <t>Colônia Machado, 2</t>
  </si>
  <si>
    <t>+55042952675535</t>
  </si>
  <si>
    <t>ccamargo@example.org</t>
  </si>
  <si>
    <t>721.983.560-40</t>
  </si>
  <si>
    <t>José Pedro Aragão</t>
  </si>
  <si>
    <t>Esplanada da Paz</t>
  </si>
  <si>
    <t>+5599933552818</t>
  </si>
  <si>
    <t>almeidacarolina@example.com</t>
  </si>
  <si>
    <t>987.203.416-87</t>
  </si>
  <si>
    <t>Breno da Cunha</t>
  </si>
  <si>
    <t>Passarela de Marques, 8</t>
  </si>
  <si>
    <t>+5554974204839</t>
  </si>
  <si>
    <t>316.482.907-87</t>
  </si>
  <si>
    <t>Kevin Cavalcanti</t>
  </si>
  <si>
    <t>Vereda de Cunha, 695</t>
  </si>
  <si>
    <t>+5566991499693</t>
  </si>
  <si>
    <t>iborges@example.net</t>
  </si>
  <si>
    <t xml:space="preserve"> O funcionário não estava preparado para lidar com minha situação</t>
  </si>
  <si>
    <t>051.943.278-97</t>
  </si>
  <si>
    <t>Marcos Vinicius Fogaça</t>
  </si>
  <si>
    <t>Praça de Cirino, 92</t>
  </si>
  <si>
    <t>+5522906020221</t>
  </si>
  <si>
    <t>borgesjulia@example.com</t>
  </si>
  <si>
    <t>503.728.491-05</t>
  </si>
  <si>
    <t>Distrito de Cavalcanti, 2</t>
  </si>
  <si>
    <t>+5588928359816</t>
  </si>
  <si>
    <t>ycirino@example.org</t>
  </si>
  <si>
    <t>293.450.687-83</t>
  </si>
  <si>
    <t>Vila de Costa, 14</t>
  </si>
  <si>
    <t>Pacheco de Ferreira</t>
  </si>
  <si>
    <t>+5551994578883</t>
  </si>
  <si>
    <t>isabelmartins@example.com</t>
  </si>
  <si>
    <t>850.246.731-07</t>
  </si>
  <si>
    <t>Helena Gomes</t>
  </si>
  <si>
    <t>Lago de da Cunha, 80</t>
  </si>
  <si>
    <t>+5506903070659</t>
  </si>
  <si>
    <t>mariana33@example.org</t>
  </si>
  <si>
    <t>698.304.721-40</t>
  </si>
  <si>
    <t>Luana Ribeiro</t>
  </si>
  <si>
    <t>Favela de Sampaio, 99</t>
  </si>
  <si>
    <t>+5506933455051</t>
  </si>
  <si>
    <t>npinto@example.net</t>
  </si>
  <si>
    <t>270.483.951-41</t>
  </si>
  <si>
    <t>Bruno Correia</t>
  </si>
  <si>
    <t>Setor Fernandes, 64</t>
  </si>
  <si>
    <t>+5526975571605</t>
  </si>
  <si>
    <t>fernandesvalentim@example.com</t>
  </si>
  <si>
    <t>290.765.413-61</t>
  </si>
  <si>
    <t>Noah da Cruz</t>
  </si>
  <si>
    <t>Largo Eloá Martins, 22</t>
  </si>
  <si>
    <t>+5572910463201</t>
  </si>
  <si>
    <t>andradejulia@example.org</t>
  </si>
  <si>
    <t>586.190.473-10</t>
  </si>
  <si>
    <t>Vitor da Cunha</t>
  </si>
  <si>
    <t>Trevo de Casa Grande, 261</t>
  </si>
  <si>
    <t>+5510918932918</t>
  </si>
  <si>
    <t>costaaurora@example.org</t>
  </si>
  <si>
    <t>436.280.791-87</t>
  </si>
  <si>
    <t>João Miguel Fogaça</t>
  </si>
  <si>
    <t>Largo de Alves, 157</t>
  </si>
  <si>
    <t>+55043948287231</t>
  </si>
  <si>
    <t>montenegroluiz-fernando@example.net</t>
  </si>
  <si>
    <t>741.830.659-84</t>
  </si>
  <si>
    <t>Amanda Barbosa</t>
  </si>
  <si>
    <t>Via Calebe Cassiano, 8</t>
  </si>
  <si>
    <t>+5501968984836</t>
  </si>
  <si>
    <t>araujojose@example.com</t>
  </si>
  <si>
    <t>458.761.032-17</t>
  </si>
  <si>
    <t>Aeroporto Rocha, 101</t>
  </si>
  <si>
    <t>+5518954740078</t>
  </si>
  <si>
    <t>arthur46@example.org</t>
  </si>
  <si>
    <t>829.560.714-67</t>
  </si>
  <si>
    <t>Bruna Cardoso</t>
  </si>
  <si>
    <t>Loteamento Borges, 15</t>
  </si>
  <si>
    <t>+5592969051158</t>
  </si>
  <si>
    <t>tpimenta@example.net</t>
  </si>
  <si>
    <t>690.574.821-85</t>
  </si>
  <si>
    <t>Enzo Silva</t>
  </si>
  <si>
    <t>Recanto Allana Andrade, 49</t>
  </si>
  <si>
    <t>Araújo de Goiás</t>
  </si>
  <si>
    <t>+55045998689618</t>
  </si>
  <si>
    <t>slima@example.org</t>
  </si>
  <si>
    <t>104.523.976-34</t>
  </si>
  <si>
    <t>Nicole Souza</t>
  </si>
  <si>
    <t>Viaduto Guilherme Jesus, 1</t>
  </si>
  <si>
    <t>+5513959056555</t>
  </si>
  <si>
    <t>041.867.352-71</t>
  </si>
  <si>
    <t>Murilo Ribeiro</t>
  </si>
  <si>
    <t>Vale Nogueira</t>
  </si>
  <si>
    <t>+5533952685496</t>
  </si>
  <si>
    <t>vitor33@example.com</t>
  </si>
  <si>
    <t>075.293.841-04</t>
  </si>
  <si>
    <t>Luiz Fernando Rodrigues</t>
  </si>
  <si>
    <t>Avenida Cavalcante, 48</t>
  </si>
  <si>
    <t>+5592937422632</t>
  </si>
  <si>
    <t>machadokevin@example.com</t>
  </si>
  <si>
    <t>420.693.158-51</t>
  </si>
  <si>
    <t>Caleb Sá</t>
  </si>
  <si>
    <t>Avenida de Guerra, 27</t>
  </si>
  <si>
    <t>+5502972905425</t>
  </si>
  <si>
    <t>abreumaria-laura@example.net</t>
  </si>
  <si>
    <t>601.947.385-66</t>
  </si>
  <si>
    <t>Ravy Sá</t>
  </si>
  <si>
    <t>Estrada de Araújo, 585</t>
  </si>
  <si>
    <t>+5545935786935</t>
  </si>
  <si>
    <t>limaana-beatriz@example.org</t>
  </si>
  <si>
    <t>172.430.965-06</t>
  </si>
  <si>
    <t>Área Ana Vitória Cardoso, 263</t>
  </si>
  <si>
    <t>+5588969963648</t>
  </si>
  <si>
    <t>nascimentomiguel@example.com</t>
  </si>
  <si>
    <t>865.913.740-00</t>
  </si>
  <si>
    <t>Lucas Mendonça</t>
  </si>
  <si>
    <t>+5597945748325</t>
  </si>
  <si>
    <t>764.085.193-93</t>
  </si>
  <si>
    <t>Marina Alves</t>
  </si>
  <si>
    <t>Alameda Aparecida</t>
  </si>
  <si>
    <t>+5588952042849</t>
  </si>
  <si>
    <t>ana-liviaribeiro@example.org</t>
  </si>
  <si>
    <t>502.486.179-58</t>
  </si>
  <si>
    <t>Apollo Porto</t>
  </si>
  <si>
    <t>Trecho de Teixeira, 20</t>
  </si>
  <si>
    <t>+55026906955756</t>
  </si>
  <si>
    <t>ravi36@example.org</t>
  </si>
  <si>
    <t>081.329.745-14</t>
  </si>
  <si>
    <t>Aeroporto Mariane Moraes, 10</t>
  </si>
  <si>
    <t>+5538928464959</t>
  </si>
  <si>
    <t>augusto99@example.net</t>
  </si>
  <si>
    <t>942.760.185-01</t>
  </si>
  <si>
    <t>Vale Nascimento, 1</t>
  </si>
  <si>
    <t>+5505946245529</t>
  </si>
  <si>
    <t>davi-miguelalves@example.org</t>
  </si>
  <si>
    <t>629.815.074-94</t>
  </si>
  <si>
    <t>Liz Gomes</t>
  </si>
  <si>
    <t>Vereda Cecília Ramos, 22</t>
  </si>
  <si>
    <t>+5575983352318</t>
  </si>
  <si>
    <t>fogacaisabel@example.org</t>
  </si>
  <si>
    <t>816.329.574-00</t>
  </si>
  <si>
    <t>Trecho Igor Pimenta, 64</t>
  </si>
  <si>
    <t>+5521943484699</t>
  </si>
  <si>
    <t>ribeirogustavo@example.com</t>
  </si>
  <si>
    <t>786.943.251-28</t>
  </si>
  <si>
    <t>Matteo da Mota</t>
  </si>
  <si>
    <t>Loteamento Porto, 32</t>
  </si>
  <si>
    <t>+5526938723271</t>
  </si>
  <si>
    <t>amanda56@example.com</t>
  </si>
  <si>
    <t>562.170.948-94</t>
  </si>
  <si>
    <t>Esther Guerra</t>
  </si>
  <si>
    <t>Praia Martins, 3</t>
  </si>
  <si>
    <t>+5571997349696</t>
  </si>
  <si>
    <t>593.471.062-16</t>
  </si>
  <si>
    <t>Calebe Câmara</t>
  </si>
  <si>
    <t>Viaduto Sousa, 44</t>
  </si>
  <si>
    <t>+5595999477624</t>
  </si>
  <si>
    <t>cunhajoao-vitor@example.org</t>
  </si>
  <si>
    <t>371.089.526-02</t>
  </si>
  <si>
    <t>Ana Beatriz Rios</t>
  </si>
  <si>
    <t>Setor de Mendonça, 9</t>
  </si>
  <si>
    <t>+55016995377834</t>
  </si>
  <si>
    <t>yago51@example.com</t>
  </si>
  <si>
    <t>407.629.183-22</t>
  </si>
  <si>
    <t>Pietra Teixeira</t>
  </si>
  <si>
    <t>Área Ravy Garcia</t>
  </si>
  <si>
    <t>+55050975897901</t>
  </si>
  <si>
    <t>catarinapastor@example.com</t>
  </si>
  <si>
    <t>180.235.496-42</t>
  </si>
  <si>
    <t>Beatriz Macedo</t>
  </si>
  <si>
    <t>Feira de Aragão</t>
  </si>
  <si>
    <t>Martins de Rocha</t>
  </si>
  <si>
    <t>+5560951714706</t>
  </si>
  <si>
    <t>863.940.751-75</t>
  </si>
  <si>
    <t>Vitor Gabriel Caldeira</t>
  </si>
  <si>
    <t>Chácara de Guerra, 92</t>
  </si>
  <si>
    <t>+55012933091334</t>
  </si>
  <si>
    <t>cda-rocha@example.org</t>
  </si>
  <si>
    <t>238.619.405-15</t>
  </si>
  <si>
    <t>Murilo Mendes</t>
  </si>
  <si>
    <t>Condomínio André da Luz, 704</t>
  </si>
  <si>
    <t>+5530976019648</t>
  </si>
  <si>
    <t>jgomes@example.net</t>
  </si>
  <si>
    <t>358.691.240-42</t>
  </si>
  <si>
    <t>Emanuelly Ramos</t>
  </si>
  <si>
    <t>Vereda Garcia</t>
  </si>
  <si>
    <t>+5569930021233</t>
  </si>
  <si>
    <t>cardosomarcelo@example.net</t>
  </si>
  <si>
    <t>567.980.123-02</t>
  </si>
  <si>
    <t>Maria Vitória Novaes</t>
  </si>
  <si>
    <t>Viaduto de Sales, 68</t>
  </si>
  <si>
    <t>Brito de Gonçalves</t>
  </si>
  <si>
    <t>+5507963991892</t>
  </si>
  <si>
    <t>765.981.340-48</t>
  </si>
  <si>
    <t>Luiza Abreu</t>
  </si>
  <si>
    <t>Travessa de Fernandes, 23</t>
  </si>
  <si>
    <t>da Paz da Mata</t>
  </si>
  <si>
    <t>+5564948200590</t>
  </si>
  <si>
    <t>freitasbreno@example.org</t>
  </si>
  <si>
    <t>128.753.904-14</t>
  </si>
  <si>
    <t>Melina Cassiano</t>
  </si>
  <si>
    <t>Residencial de Silveira, 20</t>
  </si>
  <si>
    <t>+5592942297614</t>
  </si>
  <si>
    <t>mendoncaemanuella@example.com</t>
  </si>
  <si>
    <t>135.964.782-19</t>
  </si>
  <si>
    <t>Ana Santos</t>
  </si>
  <si>
    <t>Chácara Rebeca Mendes</t>
  </si>
  <si>
    <t>Marques de Mendes</t>
  </si>
  <si>
    <t>+55003983179920</t>
  </si>
  <si>
    <t>maria-liz48@example.net</t>
  </si>
  <si>
    <t>469.208.173-22</t>
  </si>
  <si>
    <t>Catarina Duarte</t>
  </si>
  <si>
    <t>Passarela Freitas, 92</t>
  </si>
  <si>
    <t>Pastor da Serra</t>
  </si>
  <si>
    <t>+5587913346632</t>
  </si>
  <si>
    <t>joao01@example.net</t>
  </si>
  <si>
    <t>840.937.162-69</t>
  </si>
  <si>
    <t>Liam Andrade</t>
  </si>
  <si>
    <t>Sítio Otto Fernandes, 44</t>
  </si>
  <si>
    <t>Pimenta do Oeste</t>
  </si>
  <si>
    <t>+5586994186505</t>
  </si>
  <si>
    <t>429.568.103-24</t>
  </si>
  <si>
    <t>Ana Beatriz da Cunha</t>
  </si>
  <si>
    <t>Parque de Martins, 56</t>
  </si>
  <si>
    <t>+5591900283875</t>
  </si>
  <si>
    <t>diasmatheus@example.org</t>
  </si>
  <si>
    <t>514.029.738-88</t>
  </si>
  <si>
    <t>Bryan Moura</t>
  </si>
  <si>
    <t>Área Maria Helena da Conceição, 91</t>
  </si>
  <si>
    <t>+5541990364739</t>
  </si>
  <si>
    <t>vinicius26@example.com</t>
  </si>
  <si>
    <t>019.483.576-66</t>
  </si>
  <si>
    <t>Luiz Otávio Azevedo</t>
  </si>
  <si>
    <t>Viaduto Albuquerque</t>
  </si>
  <si>
    <t>+5569994627077</t>
  </si>
  <si>
    <t>renancaldeira@example.com</t>
  </si>
  <si>
    <t>158.963.427-64</t>
  </si>
  <si>
    <t>Anthony Gabriel Vieira</t>
  </si>
  <si>
    <t>Chácara Luiz Fernando Cavalcante, 969</t>
  </si>
  <si>
    <t>+5523922043713</t>
  </si>
  <si>
    <t>nunesjoao-gabriel@example.net</t>
  </si>
  <si>
    <t>589.361.420-89</t>
  </si>
  <si>
    <t>Davi Lucca Ramos</t>
  </si>
  <si>
    <t>Pátio de da Cunha, 68</t>
  </si>
  <si>
    <t>+5532996313600</t>
  </si>
  <si>
    <t>fda-cruz@example.com</t>
  </si>
  <si>
    <t>756.438.192-28</t>
  </si>
  <si>
    <t>Estação Kamilly Mendonça, 66</t>
  </si>
  <si>
    <t>Sampaio de da Mata</t>
  </si>
  <si>
    <t>+5529944264816</t>
  </si>
  <si>
    <t>camila70@example.com</t>
  </si>
  <si>
    <t>357.621.049-07</t>
  </si>
  <si>
    <t>Rua Guerra, 6</t>
  </si>
  <si>
    <t>+55000949549989</t>
  </si>
  <si>
    <t>961.725.340-25</t>
  </si>
  <si>
    <t>Júlia Pimenta</t>
  </si>
  <si>
    <t>Estação Moreira, 244</t>
  </si>
  <si>
    <t>+5577978483873</t>
  </si>
  <si>
    <t>caldeiraana-liz@example.net</t>
  </si>
  <si>
    <t>189.045.326-98</t>
  </si>
  <si>
    <t>Sales de Albuquerque</t>
  </si>
  <si>
    <t>+5578921962222</t>
  </si>
  <si>
    <t>leticiamendonca@example.com</t>
  </si>
  <si>
    <t>865.307.142-35</t>
  </si>
  <si>
    <t>Isabel Correia</t>
  </si>
  <si>
    <t>Ladeira Azevedo, 61</t>
  </si>
  <si>
    <t>+55061927360411</t>
  </si>
  <si>
    <t>caldeirajulia@example.com</t>
  </si>
  <si>
    <t>172.483.596-37</t>
  </si>
  <si>
    <t>Vereda Vasconcelos, 75</t>
  </si>
  <si>
    <t>+5515967048665</t>
  </si>
  <si>
    <t>mendoncajoao-lucas@example.com</t>
  </si>
  <si>
    <t>138.629.450-06</t>
  </si>
  <si>
    <t>Viela de Sales, 19</t>
  </si>
  <si>
    <t>+5551952834066</t>
  </si>
  <si>
    <t>oliviacavalcanti@example.com</t>
  </si>
  <si>
    <t>356.478.921-91</t>
  </si>
  <si>
    <t>Lucas Gabriel da Mata</t>
  </si>
  <si>
    <t>Estrada Rodrigues, 171</t>
  </si>
  <si>
    <t>+5569957946708</t>
  </si>
  <si>
    <t>tmoreira@example.net</t>
  </si>
  <si>
    <t>892.053.471-32</t>
  </si>
  <si>
    <t>Larissa Martins</t>
  </si>
  <si>
    <t>Vale de Almeida</t>
  </si>
  <si>
    <t>+5592966316924</t>
  </si>
  <si>
    <t>fariasana-liz@example.net</t>
  </si>
  <si>
    <t>365.190.842-98</t>
  </si>
  <si>
    <t>Luiz Felipe Lopes</t>
  </si>
  <si>
    <t>Lago Sá, 68</t>
  </si>
  <si>
    <t>+55055926084051</t>
  </si>
  <si>
    <t>novaesaugusto@example.com</t>
  </si>
  <si>
    <t>295.108.746-20</t>
  </si>
  <si>
    <t>Benjamin Cardoso</t>
  </si>
  <si>
    <t>Sítio de Melo, 49</t>
  </si>
  <si>
    <t>+5542973063325</t>
  </si>
  <si>
    <t>matheus69@example.com</t>
  </si>
  <si>
    <t>368.974.502-00</t>
  </si>
  <si>
    <t>Marina Nogueira</t>
  </si>
  <si>
    <t>Residencial Pacheco, 62</t>
  </si>
  <si>
    <t>Pastor de Cunha</t>
  </si>
  <si>
    <t>+55083954252523</t>
  </si>
  <si>
    <t>melinamachado@example.net</t>
  </si>
  <si>
    <t>034.759.621-52</t>
  </si>
  <si>
    <t>Letícia da Mata</t>
  </si>
  <si>
    <t>Estação de Cunha, 3</t>
  </si>
  <si>
    <t>+5588983722680</t>
  </si>
  <si>
    <t>natalia80@example.org</t>
  </si>
  <si>
    <t>461.283.957-91</t>
  </si>
  <si>
    <t>Ravi da Costa</t>
  </si>
  <si>
    <t>Conjunto de Cavalcanti</t>
  </si>
  <si>
    <t>+55050993302527</t>
  </si>
  <si>
    <t>davi-lucca39@example.org</t>
  </si>
  <si>
    <t>520.984.617-20</t>
  </si>
  <si>
    <t>Benjamin Câmara</t>
  </si>
  <si>
    <t>Esplanada de Cavalcanti</t>
  </si>
  <si>
    <t>Gomes de Vargas</t>
  </si>
  <si>
    <t>+5591915297930</t>
  </si>
  <si>
    <t>marcos-vinicius24@example.com</t>
  </si>
  <si>
    <t>345.192.068-98</t>
  </si>
  <si>
    <t>Manuela Dias</t>
  </si>
  <si>
    <t>Travessa Maria Lima, 34</t>
  </si>
  <si>
    <t>+5503955626083</t>
  </si>
  <si>
    <t>anna-lizcorreia@example.net</t>
  </si>
  <si>
    <t>931.654.072-07</t>
  </si>
  <si>
    <t>Emilly Vieira</t>
  </si>
  <si>
    <t>Travessa André da Mata</t>
  </si>
  <si>
    <t>+55032901699365</t>
  </si>
  <si>
    <t>anna-lizsantos@example.net</t>
  </si>
  <si>
    <t>503.698.741-10</t>
  </si>
  <si>
    <t>Lara Cassiano</t>
  </si>
  <si>
    <t>Avenida Júlia Machado, 772</t>
  </si>
  <si>
    <t>+5528907010914</t>
  </si>
  <si>
    <t>emanuella55@example.net</t>
  </si>
  <si>
    <t>953.820.476-00</t>
  </si>
  <si>
    <t>Caroline Sampaio</t>
  </si>
  <si>
    <t>Trecho Cardoso</t>
  </si>
  <si>
    <t>Guerra de Vieira</t>
  </si>
  <si>
    <t>+5541936240103</t>
  </si>
  <si>
    <t>rodriguesjoao@example.net</t>
  </si>
  <si>
    <t>702.649.513-52</t>
  </si>
  <si>
    <t>Alícia Novais</t>
  </si>
  <si>
    <t>Travessa Marques, 3</t>
  </si>
  <si>
    <t>+5566996768080</t>
  </si>
  <si>
    <t>leaolorenzo@example.com</t>
  </si>
  <si>
    <t>287.016.954-01</t>
  </si>
  <si>
    <t>Ayla Albuquerque</t>
  </si>
  <si>
    <t>Viaduto Borges, 790</t>
  </si>
  <si>
    <t>+55004986487843</t>
  </si>
  <si>
    <t>346.587.109-00</t>
  </si>
  <si>
    <t>Larissa Albuquerque</t>
  </si>
  <si>
    <t>Área Guilherme Moraes, 722</t>
  </si>
  <si>
    <t>+55060922994372</t>
  </si>
  <si>
    <t>630.852.471-90</t>
  </si>
  <si>
    <t>Ladeira Kamilly Marques, 51</t>
  </si>
  <si>
    <t>Vieira de Vargas</t>
  </si>
  <si>
    <t>+5535951430376</t>
  </si>
  <si>
    <t>da-pazpedro-lucas@example.org</t>
  </si>
  <si>
    <t>847.021.659-76</t>
  </si>
  <si>
    <t>Otto Sales</t>
  </si>
  <si>
    <t>Viaduto de Vargas, 63</t>
  </si>
  <si>
    <t>+5554907727752</t>
  </si>
  <si>
    <t>zvieira@example.com</t>
  </si>
  <si>
    <t>846.217.590-94</t>
  </si>
  <si>
    <t>Ana Liz Ferreira</t>
  </si>
  <si>
    <t>Esplanada de Leão, 2</t>
  </si>
  <si>
    <t>+5565967309025</t>
  </si>
  <si>
    <t>goliveira@example.net</t>
  </si>
  <si>
    <t>875.042.916-76</t>
  </si>
  <si>
    <t>Gabrielly Freitas</t>
  </si>
  <si>
    <t>Chácara Kevin Monteiro, 59</t>
  </si>
  <si>
    <t>+5576900253717</t>
  </si>
  <si>
    <t>cassianojuliana@example.org</t>
  </si>
  <si>
    <t>635.971.048-00</t>
  </si>
  <si>
    <t>Parque de da Cunha, 2</t>
  </si>
  <si>
    <t>+55027920154255</t>
  </si>
  <si>
    <t>179.584.036-66</t>
  </si>
  <si>
    <t>Conjunto Cauã Gomes, 3</t>
  </si>
  <si>
    <t>+5549948410379</t>
  </si>
  <si>
    <t>agatha36@example.net</t>
  </si>
  <si>
    <t>341.078.692-96</t>
  </si>
  <si>
    <t>Agatha Gonçalves</t>
  </si>
  <si>
    <t>Morro Azevedo, 76</t>
  </si>
  <si>
    <t>+5539900841172</t>
  </si>
  <si>
    <t>larissaleao@example.net</t>
  </si>
  <si>
    <t>097.235.486-74</t>
  </si>
  <si>
    <t>Maria Vitória Souza</t>
  </si>
  <si>
    <t>Vila de Albuquerque, 23</t>
  </si>
  <si>
    <t>+55094932175091</t>
  </si>
  <si>
    <t>smoreira@example.com</t>
  </si>
  <si>
    <t>740.265.981-01</t>
  </si>
  <si>
    <t>Nicolas Caldeira</t>
  </si>
  <si>
    <t>Viela de Nogueira, 340</t>
  </si>
  <si>
    <t>Garcia do Norte</t>
  </si>
  <si>
    <t>+5503941562259</t>
  </si>
  <si>
    <t>sda-mata@example.org</t>
  </si>
  <si>
    <t>762.018.354-07</t>
  </si>
  <si>
    <t>Ravi Lucca Sales</t>
  </si>
  <si>
    <t>Estação Borges, 1</t>
  </si>
  <si>
    <t>+5510998229325</t>
  </si>
  <si>
    <t>luiz-henriqueabreu@example.com</t>
  </si>
  <si>
    <t>234.095.678-10</t>
  </si>
  <si>
    <t>Viaduto Sousa</t>
  </si>
  <si>
    <t>+5545971283378</t>
  </si>
  <si>
    <t>enrico69@example.org</t>
  </si>
  <si>
    <t>795.812.403-14</t>
  </si>
  <si>
    <t>Largo da Luz, 60</t>
  </si>
  <si>
    <t>+55035994843296</t>
  </si>
  <si>
    <t>cda-paz@example.com</t>
  </si>
  <si>
    <t>357.860.492-56</t>
  </si>
  <si>
    <t>Larissa Araújo</t>
  </si>
  <si>
    <t>Condomínio Rafael Andrade, 62</t>
  </si>
  <si>
    <t>+55087981927094</t>
  </si>
  <si>
    <t>andradeliam@example.org</t>
  </si>
  <si>
    <t>468.512.793-55</t>
  </si>
  <si>
    <t>Luna da Paz</t>
  </si>
  <si>
    <t>Condomínio de Teixeira, 2</t>
  </si>
  <si>
    <t>+5580902418979</t>
  </si>
  <si>
    <t>vinicius62@example.org</t>
  </si>
  <si>
    <t>516.384.270-62</t>
  </si>
  <si>
    <t>Levi Montenegro</t>
  </si>
  <si>
    <t>Área de Pimenta, 83</t>
  </si>
  <si>
    <t>Borges de da Rosa</t>
  </si>
  <si>
    <t>+5574911495514</t>
  </si>
  <si>
    <t>rleao@example.net</t>
  </si>
  <si>
    <t>392.084.165-42</t>
  </si>
  <si>
    <t>José Aparecida</t>
  </si>
  <si>
    <t>Loteamento Castro, 3</t>
  </si>
  <si>
    <t>+55060967462885</t>
  </si>
  <si>
    <t>mayacassiano@example.net</t>
  </si>
  <si>
    <t>508.263.741-07</t>
  </si>
  <si>
    <t>Luigi Garcia</t>
  </si>
  <si>
    <t>Alameda de Jesus, 49</t>
  </si>
  <si>
    <t>+5558990510164</t>
  </si>
  <si>
    <t>maria-julia65@example.org</t>
  </si>
  <si>
    <t>856.107.932-03</t>
  </si>
  <si>
    <t>Manuela Aragão</t>
  </si>
  <si>
    <t>Alameda de Freitas, 55</t>
  </si>
  <si>
    <t>+5518910177627</t>
  </si>
  <si>
    <t>453.621.708-80</t>
  </si>
  <si>
    <t>Lagoa Allana Guerra, 284</t>
  </si>
  <si>
    <t>+5518921051871</t>
  </si>
  <si>
    <t>luisacampos@example.org</t>
  </si>
  <si>
    <t>425.069.831-98</t>
  </si>
  <si>
    <t>Davi Lucas Correia</t>
  </si>
  <si>
    <t>Passarela Rios, 1</t>
  </si>
  <si>
    <t>+5571976158092</t>
  </si>
  <si>
    <t>guerrafernanda@example.org</t>
  </si>
  <si>
    <t>425.618.397-37</t>
  </si>
  <si>
    <t>Levi Novais</t>
  </si>
  <si>
    <t>Loteamento de Pacheco, 4</t>
  </si>
  <si>
    <t>Nascimento da Mata</t>
  </si>
  <si>
    <t>+5503957841365</t>
  </si>
  <si>
    <t>mariah11@example.net</t>
  </si>
  <si>
    <t>546.137.809-93</t>
  </si>
  <si>
    <t>Lara Abreu</t>
  </si>
  <si>
    <t>Loteamento de das Neves, 77</t>
  </si>
  <si>
    <t>+5598924289474</t>
  </si>
  <si>
    <t>caue75@example.com</t>
  </si>
  <si>
    <t>509.762.138-77</t>
  </si>
  <si>
    <t>Praia Machado, 82</t>
  </si>
  <si>
    <t>+5568953993581</t>
  </si>
  <si>
    <t>costelaeduarda@example.net</t>
  </si>
  <si>
    <t>517.920.436-43</t>
  </si>
  <si>
    <t>Henry Gabriel Teixeira</t>
  </si>
  <si>
    <t>Rodovia Mariane Farias, 44</t>
  </si>
  <si>
    <t>+5587913319841</t>
  </si>
  <si>
    <t>guerralevi@example.net</t>
  </si>
  <si>
    <t>741.905.382-05</t>
  </si>
  <si>
    <t>Alexandre Ferreira</t>
  </si>
  <si>
    <t>Fazenda Antonella Sampaio, 92</t>
  </si>
  <si>
    <t>+5596912545282</t>
  </si>
  <si>
    <t>qcamargo@example.net</t>
  </si>
  <si>
    <t>902.431.876-96</t>
  </si>
  <si>
    <t>Lucas Gabriel Correia</t>
  </si>
  <si>
    <t>Lago Agatha Santos</t>
  </si>
  <si>
    <t>+5513933245849</t>
  </si>
  <si>
    <t>duartenicolas@example.com</t>
  </si>
  <si>
    <t>560.287.943-92</t>
  </si>
  <si>
    <t>Marina das Neves</t>
  </si>
  <si>
    <t>+5507998575691</t>
  </si>
  <si>
    <t>augusto88@example.net</t>
  </si>
  <si>
    <t>579.682.043-56</t>
  </si>
  <si>
    <t>Estrada de Azevedo, 22</t>
  </si>
  <si>
    <t>+5571931965287</t>
  </si>
  <si>
    <t>efernandes@example.org</t>
  </si>
  <si>
    <t>395.140.782-41</t>
  </si>
  <si>
    <t>João Pedro Monteiro</t>
  </si>
  <si>
    <t>Distrito Correia, 62</t>
  </si>
  <si>
    <t>+5537912323554</t>
  </si>
  <si>
    <t>lucas-gabriel70@example.com</t>
  </si>
  <si>
    <t>072.463.985-38</t>
  </si>
  <si>
    <t>Eloah Rodrigues</t>
  </si>
  <si>
    <t>Parque Caldeira, 42</t>
  </si>
  <si>
    <t>Teixeira do Amparo</t>
  </si>
  <si>
    <t>+55048918044617</t>
  </si>
  <si>
    <t>130.748.259-79</t>
  </si>
  <si>
    <t>Recanto Enzo Albuquerque, 3</t>
  </si>
  <si>
    <t>+5548904295010</t>
  </si>
  <si>
    <t>leonardo32@example.com</t>
  </si>
  <si>
    <t>639.075.812-02</t>
  </si>
  <si>
    <t>Yan Viana</t>
  </si>
  <si>
    <t>Esplanada de Novais, 87</t>
  </si>
  <si>
    <t>+5560960773816</t>
  </si>
  <si>
    <t>aparecidafelipe@example.org</t>
  </si>
  <si>
    <t>839.574.601-66</t>
  </si>
  <si>
    <t>Trevo de Silva</t>
  </si>
  <si>
    <t>+5527980480342</t>
  </si>
  <si>
    <t>psilva@example.com</t>
  </si>
  <si>
    <t xml:space="preserve"> O atendente fez um esforço extra para resolver meu problema</t>
  </si>
  <si>
    <t>173.946.852-09</t>
  </si>
  <si>
    <t>Heloisa Guerra</t>
  </si>
  <si>
    <t>Recanto de Casa Grande, 3</t>
  </si>
  <si>
    <t>+5523924043264</t>
  </si>
  <si>
    <t>duartevinicius@example.org</t>
  </si>
  <si>
    <t>385.276.140-90</t>
  </si>
  <si>
    <t>Praia Marques, 566</t>
  </si>
  <si>
    <t>+5573980201903</t>
  </si>
  <si>
    <t>517.934.082-97</t>
  </si>
  <si>
    <t>José Pedro Farias</t>
  </si>
  <si>
    <t>Fazenda de Martins, 68</t>
  </si>
  <si>
    <t>+5568948074148</t>
  </si>
  <si>
    <t>ayllacampos@example.net</t>
  </si>
  <si>
    <t>368.791.452-64</t>
  </si>
  <si>
    <t>Manuela da Cruz</t>
  </si>
  <si>
    <t>Jardim Josué Duarte, 55</t>
  </si>
  <si>
    <t>+55017905757984</t>
  </si>
  <si>
    <t>duartebreno@example.org</t>
  </si>
  <si>
    <t>169.438.250-89</t>
  </si>
  <si>
    <t>Lucas Carvalho</t>
  </si>
  <si>
    <t>Travessa Fonseca, 322</t>
  </si>
  <si>
    <t>+55049925667605</t>
  </si>
  <si>
    <t>pereiraanthony@example.com</t>
  </si>
  <si>
    <t>165.902.873-68</t>
  </si>
  <si>
    <t>Lucca da Mota</t>
  </si>
  <si>
    <t>Estrada de Azevedo, 54</t>
  </si>
  <si>
    <t>da Cruz da Prata</t>
  </si>
  <si>
    <t>+5539997085817</t>
  </si>
  <si>
    <t>melina71@example.net</t>
  </si>
  <si>
    <t>693.801.745-00</t>
  </si>
  <si>
    <t>Vicente Campos</t>
  </si>
  <si>
    <t>Colônia de Brito, 34</t>
  </si>
  <si>
    <t>+5534986600287</t>
  </si>
  <si>
    <t>icunha@example.org</t>
  </si>
  <si>
    <t>087.351.269-30</t>
  </si>
  <si>
    <t>Isabella Rodrigues</t>
  </si>
  <si>
    <t>Viela Pires, 522</t>
  </si>
  <si>
    <t>+5598956821434</t>
  </si>
  <si>
    <t>luisada-conceicao@example.org</t>
  </si>
  <si>
    <t>435.976.210-07</t>
  </si>
  <si>
    <t>Marcela da Rosa</t>
  </si>
  <si>
    <t>Vereda Araújo, 5</t>
  </si>
  <si>
    <t>+5536988678510</t>
  </si>
  <si>
    <t>fazevedo@example.net</t>
  </si>
  <si>
    <t>843.792.016-78</t>
  </si>
  <si>
    <t>Maria Alice Carvalho</t>
  </si>
  <si>
    <t>Lago de Azevedo, 11</t>
  </si>
  <si>
    <t>+55009908487302</t>
  </si>
  <si>
    <t>helena92@example.net</t>
  </si>
  <si>
    <t>180.263.945-42</t>
  </si>
  <si>
    <t>Isaac Pacheco</t>
  </si>
  <si>
    <t>Vila de da Luz, 72</t>
  </si>
  <si>
    <t>Araújo de Fonseca</t>
  </si>
  <si>
    <t>+5525918203192</t>
  </si>
  <si>
    <t>luisacastro@example.org</t>
  </si>
  <si>
    <t>837.601.942-22</t>
  </si>
  <si>
    <t>Largo Isabelly Andrade, 71</t>
  </si>
  <si>
    <t>+5526957389121</t>
  </si>
  <si>
    <t>hellena72@example.org</t>
  </si>
  <si>
    <t>893.204.617-40</t>
  </si>
  <si>
    <t>Luiz Miguel Duarte</t>
  </si>
  <si>
    <t>Residencial Lopes, 4</t>
  </si>
  <si>
    <t>+5523965961954</t>
  </si>
  <si>
    <t>286.597.310-77</t>
  </si>
  <si>
    <t>Eduardo Costa</t>
  </si>
  <si>
    <t>Vale Araújo, 67</t>
  </si>
  <si>
    <t>+55071981481424</t>
  </si>
  <si>
    <t>nogueiradom@example.org</t>
  </si>
  <si>
    <t>512.649.038-98</t>
  </si>
  <si>
    <t>Rebeca Mendonça</t>
  </si>
  <si>
    <t>Quadra Peixoto, 21</t>
  </si>
  <si>
    <t>+5566911593150</t>
  </si>
  <si>
    <t>casa-grandeantonella@example.org</t>
  </si>
  <si>
    <t>268.391.457-19</t>
  </si>
  <si>
    <t>Emanuella Correia</t>
  </si>
  <si>
    <t>Recanto Maria Cecília da Luz, 879</t>
  </si>
  <si>
    <t>+5509908286292</t>
  </si>
  <si>
    <t>enricoazevedo@example.org</t>
  </si>
  <si>
    <t>053.948.672-83</t>
  </si>
  <si>
    <t>Trecho de Guerra, 80</t>
  </si>
  <si>
    <t>+5573976660550</t>
  </si>
  <si>
    <t>souzajosue@example.com</t>
  </si>
  <si>
    <t>683.512.790-21</t>
  </si>
  <si>
    <t>Mariana Lima</t>
  </si>
  <si>
    <t>Quadra Luísa Guerra</t>
  </si>
  <si>
    <t>+5513950859458</t>
  </si>
  <si>
    <t>vasconcelosisis@example.com</t>
  </si>
  <si>
    <t>857.613.240-08</t>
  </si>
  <si>
    <t>Ana Lívia Ferreira</t>
  </si>
  <si>
    <t>Residencial de da Mota</t>
  </si>
  <si>
    <t>Nogueira da Praia</t>
  </si>
  <si>
    <t>+5534909386027</t>
  </si>
  <si>
    <t>ana-carolinaferreira@example.net</t>
  </si>
  <si>
    <t>654.719.832-46</t>
  </si>
  <si>
    <t>Heloísa Pastor</t>
  </si>
  <si>
    <t>Fazenda Gonçalves, 18</t>
  </si>
  <si>
    <t>Nunes da Serra</t>
  </si>
  <si>
    <t>+55090986348294</t>
  </si>
  <si>
    <t>fernandaoliveira@example.com</t>
  </si>
  <si>
    <t>851.946.702-49</t>
  </si>
  <si>
    <t>Felipe Barbosa</t>
  </si>
  <si>
    <t>Quadra de Sousa, 140</t>
  </si>
  <si>
    <t>da Conceição de Rocha</t>
  </si>
  <si>
    <t>+5508942593367</t>
  </si>
  <si>
    <t>gustavolopes@example.org</t>
  </si>
  <si>
    <t>395.647.180-66</t>
  </si>
  <si>
    <t>Bella Gomes</t>
  </si>
  <si>
    <t>Área Ana Liz Siqueira, 54</t>
  </si>
  <si>
    <t>Monteiro de Barros</t>
  </si>
  <si>
    <t>+55038945384949</t>
  </si>
  <si>
    <t>thomaspastor@example.net</t>
  </si>
  <si>
    <t>762.913.845-82</t>
  </si>
  <si>
    <t>Bruna Silveira</t>
  </si>
  <si>
    <t>Favela de Porto, 11</t>
  </si>
  <si>
    <t>+55028963835335</t>
  </si>
  <si>
    <t>nina33@example.org</t>
  </si>
  <si>
    <t>823.915.476-09</t>
  </si>
  <si>
    <t>Rua Siqueira, 38</t>
  </si>
  <si>
    <t>+5532986361227</t>
  </si>
  <si>
    <t>henrique98@example.org</t>
  </si>
  <si>
    <t>582.603.174-35</t>
  </si>
  <si>
    <t>Sara Silva</t>
  </si>
  <si>
    <t>Estrada de Araújo, 504</t>
  </si>
  <si>
    <t>Pacheco de Siqueira</t>
  </si>
  <si>
    <t>+55011901509698</t>
  </si>
  <si>
    <t>marcos-viniciusnunes@example.net</t>
  </si>
  <si>
    <t>413.689.725-19</t>
  </si>
  <si>
    <t>Emilly Costa</t>
  </si>
  <si>
    <t>Estação de Fernandes, 5</t>
  </si>
  <si>
    <t>+5508909309391</t>
  </si>
  <si>
    <t>468.235.719-00</t>
  </si>
  <si>
    <t>Helena Costela</t>
  </si>
  <si>
    <t>Residencial Juan Dias, 94</t>
  </si>
  <si>
    <t>+55042909737652</t>
  </si>
  <si>
    <t>rafaela23@example.org</t>
  </si>
  <si>
    <t>629.310.578-86</t>
  </si>
  <si>
    <t>Eloá Azevedo</t>
  </si>
  <si>
    <t>Lagoa de da Rocha, 76</t>
  </si>
  <si>
    <t>+5563976520582</t>
  </si>
  <si>
    <t>valentim52@example.org</t>
  </si>
  <si>
    <t>875.046.213-07</t>
  </si>
  <si>
    <t>Parque Carvalho, 1</t>
  </si>
  <si>
    <t>+5587923592996</t>
  </si>
  <si>
    <t>frocha@example.org</t>
  </si>
  <si>
    <t>509.834.261-98</t>
  </si>
  <si>
    <t>Enzo Gabriel Borges</t>
  </si>
  <si>
    <t>Largo de Almeida, 307</t>
  </si>
  <si>
    <t>+5567957529235</t>
  </si>
  <si>
    <t>yasminrezende@example.net</t>
  </si>
  <si>
    <t>638.045.271-08</t>
  </si>
  <si>
    <t>Bruna Alves</t>
  </si>
  <si>
    <t>Avenida Siqueira, 93</t>
  </si>
  <si>
    <t>+55009982430248</t>
  </si>
  <si>
    <t>gabrielly10@example.net</t>
  </si>
  <si>
    <t>780.612.354-71</t>
  </si>
  <si>
    <t>José Miguel Borges</t>
  </si>
  <si>
    <t>Trevo de Pires</t>
  </si>
  <si>
    <t>+5590967943315</t>
  </si>
  <si>
    <t>da-pazheloisa@example.net</t>
  </si>
  <si>
    <t>537.190.426-34</t>
  </si>
  <si>
    <t>Sophia Pastor</t>
  </si>
  <si>
    <t>Residencial Yan Gomes, 79</t>
  </si>
  <si>
    <t>+5529993298053</t>
  </si>
  <si>
    <t>antonellaaraujo@example.com</t>
  </si>
  <si>
    <t>935.074.162-80</t>
  </si>
  <si>
    <t>João Vitor Porto</t>
  </si>
  <si>
    <t>Estação Correia, 988</t>
  </si>
  <si>
    <t>+5587943650574</t>
  </si>
  <si>
    <t>rafael13@example.com</t>
  </si>
  <si>
    <t>701.946.583-84</t>
  </si>
  <si>
    <t>Jardim de Andrade, 94</t>
  </si>
  <si>
    <t>+55057923341329</t>
  </si>
  <si>
    <t>oliviada-mata@example.org</t>
  </si>
  <si>
    <t>925.073.681-95</t>
  </si>
  <si>
    <t>Dom Macedo</t>
  </si>
  <si>
    <t>Chácara de Casa Grande, 48</t>
  </si>
  <si>
    <t>+5550964200086</t>
  </si>
  <si>
    <t>rebeca90@example.org</t>
  </si>
  <si>
    <t>437.192.860-96</t>
  </si>
  <si>
    <t>Isaac Gomes</t>
  </si>
  <si>
    <t>Praça Santos, 46</t>
  </si>
  <si>
    <t>+5506925120019</t>
  </si>
  <si>
    <t>machadoisabela@example.com</t>
  </si>
  <si>
    <t>864.917.302-04</t>
  </si>
  <si>
    <t>Cecília Andrade</t>
  </si>
  <si>
    <t>Morro Vitor Gabriel Cunha, 66</t>
  </si>
  <si>
    <t>+5596959594996</t>
  </si>
  <si>
    <t>icavalcanti@example.org</t>
  </si>
  <si>
    <t>195.678.024-67</t>
  </si>
  <si>
    <t>Nicole Camargo</t>
  </si>
  <si>
    <t>Via Pastor, 23</t>
  </si>
  <si>
    <t>+5505939142973</t>
  </si>
  <si>
    <t>diasgustavo@example.net</t>
  </si>
  <si>
    <t>174.625.380-08</t>
  </si>
  <si>
    <t>Ísis Nunes</t>
  </si>
  <si>
    <t>Pátio Pires, 17</t>
  </si>
  <si>
    <t>+5552985740991</t>
  </si>
  <si>
    <t>nogueiraisis@example.org</t>
  </si>
  <si>
    <t>120.439.658-24</t>
  </si>
  <si>
    <t>Breno Cavalcanti</t>
  </si>
  <si>
    <t>Vale Camargo, 365</t>
  </si>
  <si>
    <t>+5599928435798</t>
  </si>
  <si>
    <t>davi-luizda-mota@example.net</t>
  </si>
  <si>
    <t>246.357.198-55</t>
  </si>
  <si>
    <t>Maria Flor das Neves</t>
  </si>
  <si>
    <t>Vila Cavalcante, 91</t>
  </si>
  <si>
    <t>+5595947503672</t>
  </si>
  <si>
    <t>fariasfelipe@example.net</t>
  </si>
  <si>
    <t>689.302.571-86</t>
  </si>
  <si>
    <t>Pietro Moura</t>
  </si>
  <si>
    <t>Estação de Gonçalves</t>
  </si>
  <si>
    <t>+5596955618506</t>
  </si>
  <si>
    <t>eda-paz@example.net</t>
  </si>
  <si>
    <t>820.756.139-40</t>
  </si>
  <si>
    <t>Maria Júlia Azevedo</t>
  </si>
  <si>
    <t>Quadra de Ferreira, 63</t>
  </si>
  <si>
    <t>+5564930314136</t>
  </si>
  <si>
    <t>joaquimborges@example.com</t>
  </si>
  <si>
    <t>387.612.954-00</t>
  </si>
  <si>
    <t>Allana Barbosa</t>
  </si>
  <si>
    <t>Esplanada Miguel Gonçalves, 43</t>
  </si>
  <si>
    <t>+55051987606223</t>
  </si>
  <si>
    <t>sakamilly@example.com</t>
  </si>
  <si>
    <t>657.940.138-93</t>
  </si>
  <si>
    <t>Benicio Araújo</t>
  </si>
  <si>
    <t>Via Isadora Moura, 245</t>
  </si>
  <si>
    <t>+55064944166250</t>
  </si>
  <si>
    <t>emanuellyaparecida@example.org</t>
  </si>
  <si>
    <t>092.463.875-38</t>
  </si>
  <si>
    <t>Sítio de Macedo, 90</t>
  </si>
  <si>
    <t>+5585921260603</t>
  </si>
  <si>
    <t>oliveiraliz@example.net</t>
  </si>
  <si>
    <t>125.807.964-01</t>
  </si>
  <si>
    <t>Residencial de Moreira, 67</t>
  </si>
  <si>
    <t>+55063920737294</t>
  </si>
  <si>
    <t>brenopimenta@example.net</t>
  </si>
  <si>
    <t>950.234.718-88</t>
  </si>
  <si>
    <t>Léo da Rosa</t>
  </si>
  <si>
    <t>Área Lara Azevedo, 89</t>
  </si>
  <si>
    <t>+5573925218112</t>
  </si>
  <si>
    <t>guilhermevargas@example.org</t>
  </si>
  <si>
    <t>617.243.859-09</t>
  </si>
  <si>
    <t>Luiza Rios</t>
  </si>
  <si>
    <t>Condomínio Ian Cassiano, 79</t>
  </si>
  <si>
    <t>+5599932089269</t>
  </si>
  <si>
    <t>joao-gabriel06@example.org</t>
  </si>
  <si>
    <t>324.758.901-50</t>
  </si>
  <si>
    <t>Travessa de da Conceição, 30</t>
  </si>
  <si>
    <t>+5539911371258</t>
  </si>
  <si>
    <t>ununes@example.net</t>
  </si>
  <si>
    <t>370.648.195-20</t>
  </si>
  <si>
    <t>Passarela Aparecida, 57</t>
  </si>
  <si>
    <t>+55057952093253</t>
  </si>
  <si>
    <t>barbarabarros@example.org</t>
  </si>
  <si>
    <t>093.265.817-21</t>
  </si>
  <si>
    <t>Enrico Teixeira</t>
  </si>
  <si>
    <t>Conjunto de Mendes, 1</t>
  </si>
  <si>
    <t>+55036994797979</t>
  </si>
  <si>
    <t>enricocavalcanti@example.com</t>
  </si>
  <si>
    <t>670.245.319-16</t>
  </si>
  <si>
    <t>Júlia Nunes</t>
  </si>
  <si>
    <t>Carvalho de Vasconcelos</t>
  </si>
  <si>
    <t>+5596948337948</t>
  </si>
  <si>
    <t>joao-miguelpimenta@example.org</t>
  </si>
  <si>
    <t>790.316.582-86</t>
  </si>
  <si>
    <t>Davi Lucca Dias</t>
  </si>
  <si>
    <t>Praça Alícia Jesus, 68</t>
  </si>
  <si>
    <t>Novais Paulista</t>
  </si>
  <si>
    <t>+5546989756005</t>
  </si>
  <si>
    <t>paparecida@example.com</t>
  </si>
  <si>
    <t>921.436.578-46</t>
  </si>
  <si>
    <t>Maria Vitória Cunha</t>
  </si>
  <si>
    <t>Chácara de Pastor, 51</t>
  </si>
  <si>
    <t>+5587937066563</t>
  </si>
  <si>
    <t>pedro-henriqueda-rocha@example.org</t>
  </si>
  <si>
    <t>863.457.120-35</t>
  </si>
  <si>
    <t>Mariah Nascimento</t>
  </si>
  <si>
    <t>Condomínio Olívia Ribeiro, 692</t>
  </si>
  <si>
    <t>+5513956858237</t>
  </si>
  <si>
    <t>esteralbuquerque@example.org</t>
  </si>
  <si>
    <t xml:space="preserve"> O atendimento foi excepcional, muito atencioso e cordial!</t>
  </si>
  <si>
    <t>473.018.965-57</t>
  </si>
  <si>
    <t>João Miguel Novais</t>
  </si>
  <si>
    <t>Parque Evelyn Machado, 74</t>
  </si>
  <si>
    <t>+5537907468702</t>
  </si>
  <si>
    <t>pedromacedo@example.com</t>
  </si>
  <si>
    <t>750.192.386-86</t>
  </si>
  <si>
    <t>Gabriela Machado</t>
  </si>
  <si>
    <t>Distrito da Cunha</t>
  </si>
  <si>
    <t>+5509962659149</t>
  </si>
  <si>
    <t>zrezende@example.org</t>
  </si>
  <si>
    <t>162.749.053-16</t>
  </si>
  <si>
    <t>Travessa de Fonseca, 19</t>
  </si>
  <si>
    <t>Costela de Gomes</t>
  </si>
  <si>
    <t>+55089954322702</t>
  </si>
  <si>
    <t>tmendonca@example.org</t>
  </si>
  <si>
    <t>405.782.396-47</t>
  </si>
  <si>
    <t>Sabrina Barros</t>
  </si>
  <si>
    <t>Largo Dom Moreira, 53</t>
  </si>
  <si>
    <t>+5557928523040</t>
  </si>
  <si>
    <t>fgoncalves@example.net</t>
  </si>
  <si>
    <t>932.745.016-70</t>
  </si>
  <si>
    <t>Joana Nascimento</t>
  </si>
  <si>
    <t>Trecho Machado, 18</t>
  </si>
  <si>
    <t>+5583974377455</t>
  </si>
  <si>
    <t>vargasdavi@example.org</t>
  </si>
  <si>
    <t>903.675.481-00</t>
  </si>
  <si>
    <t>Daniel Azevedo</t>
  </si>
  <si>
    <t>Largo Anthony Nogueira, 19</t>
  </si>
  <si>
    <t>+5599944316417</t>
  </si>
  <si>
    <t>mariana23@example.org</t>
  </si>
  <si>
    <t>601.839.472-31</t>
  </si>
  <si>
    <t>Vinícius Fernandes</t>
  </si>
  <si>
    <t>+5585985437924</t>
  </si>
  <si>
    <t>zoe93@example.org</t>
  </si>
  <si>
    <t>698.543.210-70</t>
  </si>
  <si>
    <t>Isadora Araújo</t>
  </si>
  <si>
    <t>Chácara Mateus Porto, 40</t>
  </si>
  <si>
    <t>+55048960291237</t>
  </si>
  <si>
    <t>tpacheco@example.com</t>
  </si>
  <si>
    <t>648.219.703-50</t>
  </si>
  <si>
    <t>Valentim Vieira</t>
  </si>
  <si>
    <t>Quadra da Conceição, 16</t>
  </si>
  <si>
    <t>+5567950974187</t>
  </si>
  <si>
    <t>jade04@example.org</t>
  </si>
  <si>
    <t>792.584.013-79</t>
  </si>
  <si>
    <t>Estrada Pimenta, 261</t>
  </si>
  <si>
    <t>+55003964154512</t>
  </si>
  <si>
    <t>bruna93@example.net</t>
  </si>
  <si>
    <t>521.043.689-60</t>
  </si>
  <si>
    <t>Arthur Gabriel Abreu</t>
  </si>
  <si>
    <t>Estrada da Mota, 27</t>
  </si>
  <si>
    <t>+55064973274635</t>
  </si>
  <si>
    <t>rcosta@example.org</t>
  </si>
  <si>
    <t>143.897.206-78</t>
  </si>
  <si>
    <t>Valentim Aragão</t>
  </si>
  <si>
    <t>Vila Dias, 669</t>
  </si>
  <si>
    <t>+5584954132629</t>
  </si>
  <si>
    <t>fnovaes@example.net</t>
  </si>
  <si>
    <t>579.812.063-59</t>
  </si>
  <si>
    <t>Alexandre Silva</t>
  </si>
  <si>
    <t>Rua da Mota, 19</t>
  </si>
  <si>
    <t>+5558950632025</t>
  </si>
  <si>
    <t>leandro89@example.org</t>
  </si>
  <si>
    <t>765.984.201-30</t>
  </si>
  <si>
    <t>Eloah Viana</t>
  </si>
  <si>
    <t>Fazenda Alves, 814</t>
  </si>
  <si>
    <t>+5579948678557</t>
  </si>
  <si>
    <t>maria-juliaborges@example.net</t>
  </si>
  <si>
    <t>734.621.905-80</t>
  </si>
  <si>
    <t>João Guilherme Correia</t>
  </si>
  <si>
    <t>Avenida de da Costa, 61</t>
  </si>
  <si>
    <t>+5507948587151</t>
  </si>
  <si>
    <t>gabriela45@example.org</t>
  </si>
  <si>
    <t>587.149.263-00</t>
  </si>
  <si>
    <t>Alameda Luna Camargo, 9</t>
  </si>
  <si>
    <t>+5577939550669</t>
  </si>
  <si>
    <t>nicolasmacedo@example.com</t>
  </si>
  <si>
    <t>592.408.167-20</t>
  </si>
  <si>
    <t>Eloah Oliveira</t>
  </si>
  <si>
    <t>Alameda de Santos, 47</t>
  </si>
  <si>
    <t>+5525904602439</t>
  </si>
  <si>
    <t>aylarodrigues@example.net</t>
  </si>
  <si>
    <t>480.367.519-84</t>
  </si>
  <si>
    <t>Amanda Castro</t>
  </si>
  <si>
    <t>Morro de Souza, 50</t>
  </si>
  <si>
    <t>+5527959568633</t>
  </si>
  <si>
    <t>claricemacedo@example.net</t>
  </si>
  <si>
    <t>861.439.750-00</t>
  </si>
  <si>
    <t>Mathias da Mata</t>
  </si>
  <si>
    <t>Sítio Rezende</t>
  </si>
  <si>
    <t>+5515928333908</t>
  </si>
  <si>
    <t>149.357.268-73</t>
  </si>
  <si>
    <t>Lucca Nascimento</t>
  </si>
  <si>
    <t>Praia Macedo, 4</t>
  </si>
  <si>
    <t>Nunes da Mata</t>
  </si>
  <si>
    <t>+5582934019921</t>
  </si>
  <si>
    <t>467.950.123-52</t>
  </si>
  <si>
    <t>Bianca Cardoso</t>
  </si>
  <si>
    <t>Jardim Barbosa, 9</t>
  </si>
  <si>
    <t>+5547995209359</t>
  </si>
  <si>
    <t>jcosta@example.com</t>
  </si>
  <si>
    <t>825.309.176-12</t>
  </si>
  <si>
    <t>Mateus Melo</t>
  </si>
  <si>
    <t>Distrito de Borges, 72</t>
  </si>
  <si>
    <t>+5575987682600</t>
  </si>
  <si>
    <t>cassianolevi@example.com</t>
  </si>
  <si>
    <t>107.569.284-94</t>
  </si>
  <si>
    <t>Matteo Vargas</t>
  </si>
  <si>
    <t>Favela Nascimento, 54</t>
  </si>
  <si>
    <t>+5567970495596</t>
  </si>
  <si>
    <t>jose-pedro81@example.net</t>
  </si>
  <si>
    <t>497.280.516-11</t>
  </si>
  <si>
    <t>Maria Vitória Pacheco</t>
  </si>
  <si>
    <t>Largo de Pimenta, 68</t>
  </si>
  <si>
    <t>+5518931019179</t>
  </si>
  <si>
    <t>antoniocamargo@example.net</t>
  </si>
  <si>
    <t>703.486.125-08</t>
  </si>
  <si>
    <t>Emanuelly Vasconcelos</t>
  </si>
  <si>
    <t>Lagoa Benício Aragão, 269</t>
  </si>
  <si>
    <t>+5555942386009</t>
  </si>
  <si>
    <t>lucca73@example.net</t>
  </si>
  <si>
    <t>709.682.435-92</t>
  </si>
  <si>
    <t>Condomínio Jesus, 33</t>
  </si>
  <si>
    <t>+5586903238170</t>
  </si>
  <si>
    <t>mariana05@example.net</t>
  </si>
  <si>
    <t>627.590.134-99</t>
  </si>
  <si>
    <t>Raquel Sá</t>
  </si>
  <si>
    <t>Parque Luana Vargas, 17</t>
  </si>
  <si>
    <t>+5536951462155</t>
  </si>
  <si>
    <t>isabel93@example.com</t>
  </si>
  <si>
    <t>810.567.932-95</t>
  </si>
  <si>
    <t>Estação José Pedro da Costa, 83</t>
  </si>
  <si>
    <t>+5514975735287</t>
  </si>
  <si>
    <t>arthur-miguel88@example.net</t>
  </si>
  <si>
    <t>693.015.287-03</t>
  </si>
  <si>
    <t>Eloá da Cruz</t>
  </si>
  <si>
    <t>Parque Francisco Pacheco, 33</t>
  </si>
  <si>
    <t>Lopes de Fogaça</t>
  </si>
  <si>
    <t>+5505941391951</t>
  </si>
  <si>
    <t>anthonymonteiro@example.org</t>
  </si>
  <si>
    <t>059.846.123-05</t>
  </si>
  <si>
    <t>Emilly Fonseca</t>
  </si>
  <si>
    <t>Chácara de Castro, 91</t>
  </si>
  <si>
    <t>+5549913748634</t>
  </si>
  <si>
    <t>barbosaisabella@example.com</t>
  </si>
  <si>
    <t>491.605.872-02</t>
  </si>
  <si>
    <t>Campo Pastor, 4</t>
  </si>
  <si>
    <t>+5565963681775</t>
  </si>
  <si>
    <t>538.197.420-50</t>
  </si>
  <si>
    <t>Catarina Lima</t>
  </si>
  <si>
    <t>Feira Yago Dias, 23</t>
  </si>
  <si>
    <t>+55088969757295</t>
  </si>
  <si>
    <t>jose55@example.net</t>
  </si>
  <si>
    <t>534.018.769-10</t>
  </si>
  <si>
    <t>Vale Benício Peixoto, 92</t>
  </si>
  <si>
    <t>+55054976741684</t>
  </si>
  <si>
    <t>raulcorreia@example.org</t>
  </si>
  <si>
    <t>135.286.097-02</t>
  </si>
  <si>
    <t>Arthur Gabriel Monteiro</t>
  </si>
  <si>
    <t>Vale de Jesus, 7</t>
  </si>
  <si>
    <t>+5537958991626</t>
  </si>
  <si>
    <t>tferreira@example.net</t>
  </si>
  <si>
    <t>437.281.590-50</t>
  </si>
  <si>
    <t>Favela Levi Viana, 28</t>
  </si>
  <si>
    <t>+5576929959944</t>
  </si>
  <si>
    <t>893.547.601-39</t>
  </si>
  <si>
    <t>Daniel Campos</t>
  </si>
  <si>
    <t>Chácara de Garcia, 13</t>
  </si>
  <si>
    <t>+5559991594436</t>
  </si>
  <si>
    <t>zlopes@example.org</t>
  </si>
  <si>
    <t>271.056.498-01</t>
  </si>
  <si>
    <t>João Pires</t>
  </si>
  <si>
    <t>Pátio Igor Azevedo</t>
  </si>
  <si>
    <t>+5536948257950</t>
  </si>
  <si>
    <t>danteda-conceicao@example.org</t>
  </si>
  <si>
    <t>516.384.297-82</t>
  </si>
  <si>
    <t>Parque Silveira, 89</t>
  </si>
  <si>
    <t>+5595951983075</t>
  </si>
  <si>
    <t>jdias@example.net</t>
  </si>
  <si>
    <t>463.125.970-16</t>
  </si>
  <si>
    <t>Ladeira Nicolas Almeida, 92</t>
  </si>
  <si>
    <t>+5572983939447</t>
  </si>
  <si>
    <t>813.462.705-62</t>
  </si>
  <si>
    <t>Jardim Calebe Rocha, 24</t>
  </si>
  <si>
    <t>+5553922798072</t>
  </si>
  <si>
    <t>gabriel98@example.net</t>
  </si>
  <si>
    <t>402.357.918-14</t>
  </si>
  <si>
    <t>Bryan Pinto</t>
  </si>
  <si>
    <t>Rua Mendes</t>
  </si>
  <si>
    <t>+5529911355204</t>
  </si>
  <si>
    <t>gabriel91@example.com</t>
  </si>
  <si>
    <t>690.725.413-16</t>
  </si>
  <si>
    <t>Área de Brito, 56</t>
  </si>
  <si>
    <t>+5501901299551</t>
  </si>
  <si>
    <t>josuepastor@example.com</t>
  </si>
  <si>
    <t>183.079.625-95</t>
  </si>
  <si>
    <t>Larissa Montenegro</t>
  </si>
  <si>
    <t>Estação de Montenegro, 823</t>
  </si>
  <si>
    <t>+5553909322130</t>
  </si>
  <si>
    <t>pietrasa@example.org</t>
  </si>
  <si>
    <t>953.264.071-16</t>
  </si>
  <si>
    <t>Benjamim Sá</t>
  </si>
  <si>
    <t>Trevo de Ribeiro, 37</t>
  </si>
  <si>
    <t>+5512924892470</t>
  </si>
  <si>
    <t>ana-juliaabreu@example.com</t>
  </si>
  <si>
    <t>631.782.504-17</t>
  </si>
  <si>
    <t>Vereda Nascimento, 1</t>
  </si>
  <si>
    <t>+5542976796127</t>
  </si>
  <si>
    <t>alvesraul@example.com</t>
  </si>
  <si>
    <t>964.275.813-09</t>
  </si>
  <si>
    <t>Carlos Eduardo Campos</t>
  </si>
  <si>
    <t>Travessa Mendonça, 275</t>
  </si>
  <si>
    <t>+5577936889708</t>
  </si>
  <si>
    <t>hjesus@example.org</t>
  </si>
  <si>
    <t>603.728.941-78</t>
  </si>
  <si>
    <t>Enzo Gabriel da Rocha</t>
  </si>
  <si>
    <t>Vereda de Nascimento, 708</t>
  </si>
  <si>
    <t>+5578910438308</t>
  </si>
  <si>
    <t>dvargas@example.net</t>
  </si>
  <si>
    <t>608.471.329-78</t>
  </si>
  <si>
    <t>Lagoa Jade Aragão, 54</t>
  </si>
  <si>
    <t>Farias de da Paz</t>
  </si>
  <si>
    <t>+55024994779707</t>
  </si>
  <si>
    <t>abreujose-miguel@example.org</t>
  </si>
  <si>
    <t>135.689.427-55</t>
  </si>
  <si>
    <t>Julia Siqueira</t>
  </si>
  <si>
    <t>Chácara Freitas, 1</t>
  </si>
  <si>
    <t>+5555985297771</t>
  </si>
  <si>
    <t>jjesus@example.org</t>
  </si>
  <si>
    <t>461.072.589-49</t>
  </si>
  <si>
    <t>Julia Vargas</t>
  </si>
  <si>
    <t>Rodovia de Sá, 6</t>
  </si>
  <si>
    <t>+5508986053601</t>
  </si>
  <si>
    <t>gda-cruz@example.com</t>
  </si>
  <si>
    <t>274.610.389-31</t>
  </si>
  <si>
    <t>Isadora Macedo</t>
  </si>
  <si>
    <t>Praia Arthur Cassiano, 16</t>
  </si>
  <si>
    <t>+5568957560613</t>
  </si>
  <si>
    <t>emanuellyviana@example.com</t>
  </si>
  <si>
    <t>904.736.821-50</t>
  </si>
  <si>
    <t>Distrito Barbosa</t>
  </si>
  <si>
    <t>+5566998458321</t>
  </si>
  <si>
    <t>ramosbenjamin@example.net</t>
  </si>
  <si>
    <t>817.534.906-93</t>
  </si>
  <si>
    <t>Largo de Peixoto, 76</t>
  </si>
  <si>
    <t>+5541998835489</t>
  </si>
  <si>
    <t>lcaldeira@example.com</t>
  </si>
  <si>
    <t>578.029.631-68</t>
  </si>
  <si>
    <t>Luiz Miguel Albuquerque</t>
  </si>
  <si>
    <t>Travessa de Cavalcante, 81</t>
  </si>
  <si>
    <t>+5518960653162</t>
  </si>
  <si>
    <t>nicolas19@example.com</t>
  </si>
  <si>
    <t>709.254.683-47</t>
  </si>
  <si>
    <t>Maria Clara Campos</t>
  </si>
  <si>
    <t>Residencial Nogueira, 83</t>
  </si>
  <si>
    <t>+5568974424704</t>
  </si>
  <si>
    <t>carlos-eduardo75@example.org</t>
  </si>
  <si>
    <t>895.312.406-98</t>
  </si>
  <si>
    <t>Setor Guerra, 90</t>
  </si>
  <si>
    <t>Cavalcanti de Freitas</t>
  </si>
  <si>
    <t>+5533980365376</t>
  </si>
  <si>
    <t>alvesmaya@example.org</t>
  </si>
  <si>
    <t>739.524.186-09</t>
  </si>
  <si>
    <t>Luana da Rocha</t>
  </si>
  <si>
    <t>Conjunto Guerra</t>
  </si>
  <si>
    <t>+5556985357736</t>
  </si>
  <si>
    <t>372.014.869-69</t>
  </si>
  <si>
    <t>Viela Duarte, 65</t>
  </si>
  <si>
    <t>+5595900695719</t>
  </si>
  <si>
    <t>492.836.507-00</t>
  </si>
  <si>
    <t>Anthony Gabriel Caldeira</t>
  </si>
  <si>
    <t>Passarela de Sá, 16</t>
  </si>
  <si>
    <t>+5586973803985</t>
  </si>
  <si>
    <t>623.497.501-16</t>
  </si>
  <si>
    <t>Estação da Conceição, 1</t>
  </si>
  <si>
    <t>+5519995269322</t>
  </si>
  <si>
    <t>456.087.392-56</t>
  </si>
  <si>
    <t>Giovanna das Neves</t>
  </si>
  <si>
    <t>Passarela de Campos, 74</t>
  </si>
  <si>
    <t>+55078913371673</t>
  </si>
  <si>
    <t>otavio68@example.org</t>
  </si>
  <si>
    <t>405.891.273-14</t>
  </si>
  <si>
    <t>Antony Casa Grande</t>
  </si>
  <si>
    <t>Sítio de Novaes, 2</t>
  </si>
  <si>
    <t>+5589967826982</t>
  </si>
  <si>
    <t>melissa69@example.com</t>
  </si>
  <si>
    <t>867.039.124-40</t>
  </si>
  <si>
    <t>Lívia Mendes</t>
  </si>
  <si>
    <t>Travessa Olívia Ferreira, 50</t>
  </si>
  <si>
    <t>+5583929163315</t>
  </si>
  <si>
    <t>bernardooliveira@example.com</t>
  </si>
  <si>
    <t>207.349.158-88</t>
  </si>
  <si>
    <t>Leandro Souza</t>
  </si>
  <si>
    <t>Loteamento Lorena Pires, 960</t>
  </si>
  <si>
    <t>+5571939240984</t>
  </si>
  <si>
    <t>joao-lucaslima@example.org</t>
  </si>
  <si>
    <t>460.217.893-69</t>
  </si>
  <si>
    <t>Erick Alves</t>
  </si>
  <si>
    <t>Recanto Isabel Moraes, 97</t>
  </si>
  <si>
    <t>+5519957220542</t>
  </si>
  <si>
    <t>sampaiojose-miguel@example.org</t>
  </si>
  <si>
    <t>158.970.463-01</t>
  </si>
  <si>
    <t>Mirella da Cunha</t>
  </si>
  <si>
    <t>Avenida João Miguel Silveira, 2</t>
  </si>
  <si>
    <t>Cavalcante de Correia</t>
  </si>
  <si>
    <t>+5522942842889</t>
  </si>
  <si>
    <t>almeidajose-miguel@example.org</t>
  </si>
  <si>
    <t>786.243.159-64</t>
  </si>
  <si>
    <t>Pátio Theodoro Mendonça, 14</t>
  </si>
  <si>
    <t>+55096903193249</t>
  </si>
  <si>
    <t>stephanycavalcanti@example.org</t>
  </si>
  <si>
    <t>136.872.450-71</t>
  </si>
  <si>
    <t>Via Luna da Paz, 56</t>
  </si>
  <si>
    <t>+5546912786362</t>
  </si>
  <si>
    <t>anna-liz37@example.org</t>
  </si>
  <si>
    <t>143.805.276-62</t>
  </si>
  <si>
    <t>Condomínio Thiago Dias, 47</t>
  </si>
  <si>
    <t>Cassiano do Oeste</t>
  </si>
  <si>
    <t>+5585943107861</t>
  </si>
  <si>
    <t>marqueshadassa@example.org</t>
  </si>
  <si>
    <t>078.964.253-00</t>
  </si>
  <si>
    <t>Milena Novais</t>
  </si>
  <si>
    <t>Esplanada Ferreira, 13</t>
  </si>
  <si>
    <t>+5543957880010</t>
  </si>
  <si>
    <t>cavalcantimaria-helena@example.org</t>
  </si>
  <si>
    <t>293.486.571-19</t>
  </si>
  <si>
    <t>João Pedro Montenegro</t>
  </si>
  <si>
    <t>Lagoa de Rocha, 44</t>
  </si>
  <si>
    <t>Castro de Nascimento</t>
  </si>
  <si>
    <t>+5515962023329</t>
  </si>
  <si>
    <t>milenacarvalho@example.com</t>
  </si>
  <si>
    <t>712.640.938-96</t>
  </si>
  <si>
    <t>Miguel Fogaça</t>
  </si>
  <si>
    <t>Praia Guerra, 839</t>
  </si>
  <si>
    <t>+5553965690704</t>
  </si>
  <si>
    <t>034.657.928-74</t>
  </si>
  <si>
    <t>Eloah da Paz</t>
  </si>
  <si>
    <t>Passarela da Paz, 7</t>
  </si>
  <si>
    <t>+5575911578107</t>
  </si>
  <si>
    <t>silvalavinia@example.net</t>
  </si>
  <si>
    <t>019.857.263-86</t>
  </si>
  <si>
    <t>Benjamim Siqueira</t>
  </si>
  <si>
    <t>Campo Aparecida, 5</t>
  </si>
  <si>
    <t>+55003990528994</t>
  </si>
  <si>
    <t>zpastor@example.com</t>
  </si>
  <si>
    <t>130.849.576-57</t>
  </si>
  <si>
    <t>Recanto Nicole da Cunha, 99</t>
  </si>
  <si>
    <t>+5566938484992</t>
  </si>
  <si>
    <t>psouza@example.com</t>
  </si>
  <si>
    <t>981.746.025-85</t>
  </si>
  <si>
    <t>Zoe Moura</t>
  </si>
  <si>
    <t>Residencial Ana Julia Nascimento, 85</t>
  </si>
  <si>
    <t>+5531975648945</t>
  </si>
  <si>
    <t>mendesvitor-gabriel@example.com</t>
  </si>
  <si>
    <t>176.385.429-91</t>
  </si>
  <si>
    <t>Sophie Mendes</t>
  </si>
  <si>
    <t>Aeroporto de Mendonça, 83</t>
  </si>
  <si>
    <t>Silveira Verde</t>
  </si>
  <si>
    <t>+5533980893390</t>
  </si>
  <si>
    <t>piresheloisa@example.com</t>
  </si>
  <si>
    <t>085.179.642-76</t>
  </si>
  <si>
    <t>Fernando Pires</t>
  </si>
  <si>
    <t>Avenida Eloah Mendes, 5</t>
  </si>
  <si>
    <t>+5501982548837</t>
  </si>
  <si>
    <t>elisa31@example.org</t>
  </si>
  <si>
    <t>436.279.851-09</t>
  </si>
  <si>
    <t>Davi Luiz Monteiro</t>
  </si>
  <si>
    <t>Trevo de Aragão, 271</t>
  </si>
  <si>
    <t>+55096958955006</t>
  </si>
  <si>
    <t>avieira@example.com</t>
  </si>
  <si>
    <t>458.739.102-60</t>
  </si>
  <si>
    <t>Maria Cecília Cirino</t>
  </si>
  <si>
    <t>Colônia de Santos, 390</t>
  </si>
  <si>
    <t>+5554981538128</t>
  </si>
  <si>
    <t>jose39@example.com</t>
  </si>
  <si>
    <t>412.358.079-32</t>
  </si>
  <si>
    <t>Setor Novais, 808</t>
  </si>
  <si>
    <t>Viana de Carvalho</t>
  </si>
  <si>
    <t>+5516981851039</t>
  </si>
  <si>
    <t>ramosrafael@example.com</t>
  </si>
  <si>
    <t>857.294.036-74</t>
  </si>
  <si>
    <t>Mathias Lima</t>
  </si>
  <si>
    <t>Trevo Sophia Barbosa, 40</t>
  </si>
  <si>
    <t>+55005933204033</t>
  </si>
  <si>
    <t>eduardo29@example.org</t>
  </si>
  <si>
    <t>517.489.263-73</t>
  </si>
  <si>
    <t>Ladeira Lima, 46</t>
  </si>
  <si>
    <t>+5583930744020</t>
  </si>
  <si>
    <t>melocalebe@example.org</t>
  </si>
  <si>
    <t>874.016.539-66</t>
  </si>
  <si>
    <t>Ana Luiza Melo</t>
  </si>
  <si>
    <t>Fazenda de Pastor, 66</t>
  </si>
  <si>
    <t>+5508910249223</t>
  </si>
  <si>
    <t>laura11@example.com</t>
  </si>
  <si>
    <t>208.619.574-58</t>
  </si>
  <si>
    <t>Maya Albuquerque</t>
  </si>
  <si>
    <t>Praia Mirella Gomes, 831</t>
  </si>
  <si>
    <t>Rezende da Serra</t>
  </si>
  <si>
    <t>+5580909722680</t>
  </si>
  <si>
    <t>ayllada-costa@example.net</t>
  </si>
  <si>
    <t>410.379.285-04</t>
  </si>
  <si>
    <t>Caroline Porto</t>
  </si>
  <si>
    <t>Rua Júlia da Rosa, 89</t>
  </si>
  <si>
    <t>Nascimento de Câmara</t>
  </si>
  <si>
    <t>+55012936570237</t>
  </si>
  <si>
    <t>arthur-gabriel66@example.org</t>
  </si>
  <si>
    <t>498.256.031-51</t>
  </si>
  <si>
    <t>Aeroporto Castro, 339</t>
  </si>
  <si>
    <t>+5532904535452</t>
  </si>
  <si>
    <t>mpacheco@example.net</t>
  </si>
  <si>
    <t>236.547.189-73</t>
  </si>
  <si>
    <t>Thales Fernandes</t>
  </si>
  <si>
    <t>Campo de Jesus, 72</t>
  </si>
  <si>
    <t>+5512906681716</t>
  </si>
  <si>
    <t>479.031.528-23</t>
  </si>
  <si>
    <t>Eloah Cavalcanti</t>
  </si>
  <si>
    <t>Residencial Marcela Farias</t>
  </si>
  <si>
    <t>Alves de Silveira</t>
  </si>
  <si>
    <t>+5596929493084</t>
  </si>
  <si>
    <t>rodriguesjoao-guilherme@example.org</t>
  </si>
  <si>
    <t>986.542.137-28</t>
  </si>
  <si>
    <t>Lorenzo Santos</t>
  </si>
  <si>
    <t>Área Anna Liz Dias, 82</t>
  </si>
  <si>
    <t>+5522928997755</t>
  </si>
  <si>
    <t>moraesbruna@example.org</t>
  </si>
  <si>
    <t>215.640.839-42</t>
  </si>
  <si>
    <t>Ana Beatriz Pastor</t>
  </si>
  <si>
    <t>Núcleo Yan Andrade, 96</t>
  </si>
  <si>
    <t>+5508998763566</t>
  </si>
  <si>
    <t>isabella71@example.com</t>
  </si>
  <si>
    <t>570.841.329-88</t>
  </si>
  <si>
    <t>Camila Garcia</t>
  </si>
  <si>
    <t>Lago de Costa, 35</t>
  </si>
  <si>
    <t>Barros de Vieira</t>
  </si>
  <si>
    <t>+5568940953688</t>
  </si>
  <si>
    <t>703.619.584-39</t>
  </si>
  <si>
    <t>Ana Sophia Correia</t>
  </si>
  <si>
    <t>Vale Abreu</t>
  </si>
  <si>
    <t>+5532926102939</t>
  </si>
  <si>
    <t>raelda-mata@example.org</t>
  </si>
  <si>
    <t>654.071.928-02</t>
  </si>
  <si>
    <t>Raul Rodrigues</t>
  </si>
  <si>
    <t>Vale de Rodrigues, 4</t>
  </si>
  <si>
    <t>+5575973536603</t>
  </si>
  <si>
    <t>maria-vitoriaporto@example.org</t>
  </si>
  <si>
    <t>941.783.052-04</t>
  </si>
  <si>
    <t>Marina Correia</t>
  </si>
  <si>
    <t>Viaduto Abreu, 5</t>
  </si>
  <si>
    <t>+5511906320328</t>
  </si>
  <si>
    <t>umartins@example.com</t>
  </si>
  <si>
    <t>739.582.140-88</t>
  </si>
  <si>
    <t>Nicole das Neves</t>
  </si>
  <si>
    <t>Travessa Luana Vasconcelos, 3</t>
  </si>
  <si>
    <t>Vieira de Ribeiro</t>
  </si>
  <si>
    <t>+5538957180794</t>
  </si>
  <si>
    <t>salbuquerque@example.net</t>
  </si>
  <si>
    <t>691.380.572-12</t>
  </si>
  <si>
    <t>Ayla Santos</t>
  </si>
  <si>
    <t>Núcleo Garcia, 98</t>
  </si>
  <si>
    <t>+5532983202039</t>
  </si>
  <si>
    <t>joao-lucas91@example.net</t>
  </si>
  <si>
    <t>389.210.567-77</t>
  </si>
  <si>
    <t>Sofia da Rosa</t>
  </si>
  <si>
    <t>Viaduto Ana Júlia Rios, 243</t>
  </si>
  <si>
    <t>+5506909809435</t>
  </si>
  <si>
    <t>jcostela@example.com</t>
  </si>
  <si>
    <t>376.914.582-82</t>
  </si>
  <si>
    <t>Alícia Rodrigues</t>
  </si>
  <si>
    <t>Chácara de da Cruz, 89</t>
  </si>
  <si>
    <t>+55023983212644</t>
  </si>
  <si>
    <t>bgoncalves@example.com</t>
  </si>
  <si>
    <t>764.032.958-29</t>
  </si>
  <si>
    <t>Valentina Mendes</t>
  </si>
  <si>
    <t>Núcleo de Aparecida, 970</t>
  </si>
  <si>
    <t>+55028980640730</t>
  </si>
  <si>
    <t>vicenteborges@example.org</t>
  </si>
  <si>
    <t>854.702.693-29</t>
  </si>
  <si>
    <t>Isaque Viana</t>
  </si>
  <si>
    <t>Estrada Alícia Pinto, 430</t>
  </si>
  <si>
    <t>+5583919948031</t>
  </si>
  <si>
    <t>mda-cruz@example.org</t>
  </si>
  <si>
    <t>265.304.789-65</t>
  </si>
  <si>
    <t>Carlos Eduardo Casa Grande</t>
  </si>
  <si>
    <t>Via Azevedo</t>
  </si>
  <si>
    <t>da Rocha de Moraes</t>
  </si>
  <si>
    <t>+55007907094316</t>
  </si>
  <si>
    <t>481.053.269-06</t>
  </si>
  <si>
    <t>Favela Teixeira, 54</t>
  </si>
  <si>
    <t>+55020900678209</t>
  </si>
  <si>
    <t>marcos-viniciusbarros@example.org</t>
  </si>
  <si>
    <t>257.168.904-58</t>
  </si>
  <si>
    <t>Mariana da Rocha</t>
  </si>
  <si>
    <t>Recanto Monteiro, 75</t>
  </si>
  <si>
    <t>Mendes da Prata</t>
  </si>
  <si>
    <t>+5521989364235</t>
  </si>
  <si>
    <t>ana-livia44@example.com</t>
  </si>
  <si>
    <t>813.097.254-97</t>
  </si>
  <si>
    <t>Viela de Farias, 81</t>
  </si>
  <si>
    <t>+5532949346438</t>
  </si>
  <si>
    <t>caio60@example.com</t>
  </si>
  <si>
    <t>572.319.086-59</t>
  </si>
  <si>
    <t>Distrito de Aragão, 74</t>
  </si>
  <si>
    <t>+5519929100959</t>
  </si>
  <si>
    <t>barrosantony@example.org</t>
  </si>
  <si>
    <t>983.027.561-21</t>
  </si>
  <si>
    <t>Favela de Pires, 289</t>
  </si>
  <si>
    <t>da Mata de Santos</t>
  </si>
  <si>
    <t>+5539951847689</t>
  </si>
  <si>
    <t>caldeiramaria-isis@example.com</t>
  </si>
  <si>
    <t>729.653.048-00</t>
  </si>
  <si>
    <t>Maria Eduarda da Paz</t>
  </si>
  <si>
    <t>Condomínio de da Conceição, 597</t>
  </si>
  <si>
    <t>+5542923361182</t>
  </si>
  <si>
    <t>dantelopes@example.com</t>
  </si>
  <si>
    <t>809.675.421-11</t>
  </si>
  <si>
    <t>Chácara Fonseca, 67</t>
  </si>
  <si>
    <t>+55022997153995</t>
  </si>
  <si>
    <t>mendoncamaria-alice@example.org</t>
  </si>
  <si>
    <t>745.263.980-47</t>
  </si>
  <si>
    <t>Mariane Cavalcante</t>
  </si>
  <si>
    <t>Viaduto Emanuella Câmara, 1</t>
  </si>
  <si>
    <t>+55038934742401</t>
  </si>
  <si>
    <t>davi-miguel82@example.org</t>
  </si>
  <si>
    <t>283.417.609-40</t>
  </si>
  <si>
    <t>Augusto Lopes</t>
  </si>
  <si>
    <t>Praia Pereira, 60</t>
  </si>
  <si>
    <t>+5539997252683</t>
  </si>
  <si>
    <t>fernanda10@example.org</t>
  </si>
  <si>
    <t>856.240.197-85</t>
  </si>
  <si>
    <t>Núcleo Letícia Porto</t>
  </si>
  <si>
    <t>+5539982409168</t>
  </si>
  <si>
    <t>joao-lucasandrade@example.com</t>
  </si>
  <si>
    <t>039.641.825-24</t>
  </si>
  <si>
    <t>Eduardo Fogaça</t>
  </si>
  <si>
    <t>Avenida Marcos Vinicius Farias, 35</t>
  </si>
  <si>
    <t>+5575973752945</t>
  </si>
  <si>
    <t>mrocha@example.net</t>
  </si>
  <si>
    <t>985.160.732-03</t>
  </si>
  <si>
    <t>Vale de Araújo, 80</t>
  </si>
  <si>
    <t>+5568993150425</t>
  </si>
  <si>
    <t>levi87@example.net</t>
  </si>
  <si>
    <t>450.312.976-70</t>
  </si>
  <si>
    <t>Lago Ana Beatriz Cardoso, 21</t>
  </si>
  <si>
    <t>+5541982618745</t>
  </si>
  <si>
    <t>antonella02@example.net</t>
  </si>
  <si>
    <t>839.457.021-60</t>
  </si>
  <si>
    <t>Sítio Mariane Leão, 31</t>
  </si>
  <si>
    <t>+5529928390277</t>
  </si>
  <si>
    <t>kborges@example.org</t>
  </si>
  <si>
    <t>721.846.503-07</t>
  </si>
  <si>
    <t>Oliver Marques</t>
  </si>
  <si>
    <t>Vila Ferreira, 83</t>
  </si>
  <si>
    <t>+5555984839586</t>
  </si>
  <si>
    <t>mendoncabenicio@example.com</t>
  </si>
  <si>
    <t>279.856.041-11</t>
  </si>
  <si>
    <t>Chácara Bernardo Jesus, 2</t>
  </si>
  <si>
    <t>+55044903919457</t>
  </si>
  <si>
    <t>da-cruzgabriel@example.net</t>
  </si>
  <si>
    <t>460.912.375-43</t>
  </si>
  <si>
    <t>Gabriela Montenegro</t>
  </si>
  <si>
    <t>Viela Ester Lima</t>
  </si>
  <si>
    <t>Silva de Viana</t>
  </si>
  <si>
    <t>+5537917842742</t>
  </si>
  <si>
    <t>dviana@example.org</t>
  </si>
  <si>
    <t>375.460.182-26</t>
  </si>
  <si>
    <t>Catarina Monteiro</t>
  </si>
  <si>
    <t>Distrito Lunna Nunes, 478</t>
  </si>
  <si>
    <t>+5547978796849</t>
  </si>
  <si>
    <t>luna37@example.net</t>
  </si>
  <si>
    <t>712.894.506-76</t>
  </si>
  <si>
    <t>Pedro Lucas da Luz</t>
  </si>
  <si>
    <t>Distrito Casa Grande, 6</t>
  </si>
  <si>
    <t>+55019940384228</t>
  </si>
  <si>
    <t>meloamanda@example.org</t>
  </si>
  <si>
    <t>729.605.148-58</t>
  </si>
  <si>
    <t>Ana Clara Monteiro</t>
  </si>
  <si>
    <t>Alameda Machado, 72</t>
  </si>
  <si>
    <t>Sousa de Silveira</t>
  </si>
  <si>
    <t>+5569932547743</t>
  </si>
  <si>
    <t>wsiqueira@example.net</t>
  </si>
  <si>
    <t>281.970.536-77</t>
  </si>
  <si>
    <t>Pátio de Nogueira, 8</t>
  </si>
  <si>
    <t>+55087974190801</t>
  </si>
  <si>
    <t>igormendonca@example.com</t>
  </si>
  <si>
    <t>283.654.917-37</t>
  </si>
  <si>
    <t>Valentim Monteiro</t>
  </si>
  <si>
    <t>Vila de Moura, 66</t>
  </si>
  <si>
    <t>+5527926110617</t>
  </si>
  <si>
    <t>631.854.970-66</t>
  </si>
  <si>
    <t>Mathias da Cruz</t>
  </si>
  <si>
    <t>Praça Hadassa Almeida, 117</t>
  </si>
  <si>
    <t>Cardoso de Goiás</t>
  </si>
  <si>
    <t>+55033938286087</t>
  </si>
  <si>
    <t>yasmin16@example.com</t>
  </si>
  <si>
    <t>589.172.460-01</t>
  </si>
  <si>
    <t>Oliver Caldeira</t>
  </si>
  <si>
    <t>+5530983547492</t>
  </si>
  <si>
    <t>santosanthony@example.net</t>
  </si>
  <si>
    <t>451.823.069-89</t>
  </si>
  <si>
    <t>Emanuella Brito</t>
  </si>
  <si>
    <t>Morro Hellena Sousa, 81</t>
  </si>
  <si>
    <t>+5577986605298</t>
  </si>
  <si>
    <t>casa-grandemaria-clara@example.com</t>
  </si>
  <si>
    <t>567.813.420-53</t>
  </si>
  <si>
    <t>Mirella Cardoso</t>
  </si>
  <si>
    <t>Passarela de das Neves, 97</t>
  </si>
  <si>
    <t>+5578974957138</t>
  </si>
  <si>
    <t>benicio83@example.net</t>
  </si>
  <si>
    <t>180.923.645-24</t>
  </si>
  <si>
    <t>Pedro Miguel da Mata</t>
  </si>
  <si>
    <t>Lagoa Luara Carvalho, 80</t>
  </si>
  <si>
    <t>+55061961481741</t>
  </si>
  <si>
    <t>sbarros@example.net</t>
  </si>
  <si>
    <t>458.190.637-75</t>
  </si>
  <si>
    <t>Melina Cunha</t>
  </si>
  <si>
    <t>Vila de da Cruz, 56</t>
  </si>
  <si>
    <t>+55067979522985</t>
  </si>
  <si>
    <t>kleao@example.net</t>
  </si>
  <si>
    <t>928.160.734-40</t>
  </si>
  <si>
    <t>Esplanada da Cruz, 6</t>
  </si>
  <si>
    <t>+5587904747775</t>
  </si>
  <si>
    <t>096.153.724-80</t>
  </si>
  <si>
    <t>Alana Câmara</t>
  </si>
  <si>
    <t>Trecho Cavalcanti, 7</t>
  </si>
  <si>
    <t>+5514992526080</t>
  </si>
  <si>
    <t>cirinoaurora@example.org</t>
  </si>
  <si>
    <t>318.267.495-19</t>
  </si>
  <si>
    <t>Loteamento de Jesus, 585</t>
  </si>
  <si>
    <t>+5506904597317</t>
  </si>
  <si>
    <t>345.086.217-08</t>
  </si>
  <si>
    <t>Sítio Rafael da Conceição</t>
  </si>
  <si>
    <t>+5568921003120</t>
  </si>
  <si>
    <t>ottoda-paz@example.com</t>
  </si>
  <si>
    <t>954.827.013-79</t>
  </si>
  <si>
    <t>Ester Silva</t>
  </si>
  <si>
    <t>Morro José Jesus, 9</t>
  </si>
  <si>
    <t>Pinto de Nascimento</t>
  </si>
  <si>
    <t>+5514988303685</t>
  </si>
  <si>
    <t>limajulia@example.com</t>
  </si>
  <si>
    <t>591.086.472-67</t>
  </si>
  <si>
    <t>Bella Ribeiro</t>
  </si>
  <si>
    <t>Avenida Caio Oliveira, 88</t>
  </si>
  <si>
    <t>+5593982726714</t>
  </si>
  <si>
    <t>ana-liz77@example.org</t>
  </si>
  <si>
    <t>938.460.725-83</t>
  </si>
  <si>
    <t>Rodovia Heitor Cassiano, 2</t>
  </si>
  <si>
    <t>+5542993091173</t>
  </si>
  <si>
    <t>manuellada-luz@example.net</t>
  </si>
  <si>
    <t>531.790.264-99</t>
  </si>
  <si>
    <t>Luigi Albuquerque</t>
  </si>
  <si>
    <t>Passarela de Guerra, 30</t>
  </si>
  <si>
    <t>Cardoso da Mata</t>
  </si>
  <si>
    <t>+5576951371910</t>
  </si>
  <si>
    <t>ferreirajoao@example.org</t>
  </si>
  <si>
    <t>269.875.043-00</t>
  </si>
  <si>
    <t>Beatriz Machado</t>
  </si>
  <si>
    <t>Estação de Silva, 64</t>
  </si>
  <si>
    <t>+5593925578127</t>
  </si>
  <si>
    <t>pachecogabriel@example.com</t>
  </si>
  <si>
    <t>740.865.239-65</t>
  </si>
  <si>
    <t>Avenida de Santos, 41</t>
  </si>
  <si>
    <t>+55073905942966</t>
  </si>
  <si>
    <t>jose-pedromartins@example.net</t>
  </si>
  <si>
    <t>986.214.075-58</t>
  </si>
  <si>
    <t>Jardim Luiz Gustavo Nascimento, 23</t>
  </si>
  <si>
    <t>+5584925664079</t>
  </si>
  <si>
    <t>leticiada-mata@example.net</t>
  </si>
  <si>
    <t>729.413.605-06</t>
  </si>
  <si>
    <t>Luiz Miguel Brito</t>
  </si>
  <si>
    <t>Loteamento de Martins, 2</t>
  </si>
  <si>
    <t>+5523909559024</t>
  </si>
  <si>
    <t>dante92@example.org</t>
  </si>
  <si>
    <t>148.679.253-73</t>
  </si>
  <si>
    <t>João Gabriel Costa</t>
  </si>
  <si>
    <t>Rodovia de Freitas, 27</t>
  </si>
  <si>
    <t>+5599920045439</t>
  </si>
  <si>
    <t>costacaue@example.com</t>
  </si>
  <si>
    <t>428.650.379-83</t>
  </si>
  <si>
    <t>Feira de Costa, 88</t>
  </si>
  <si>
    <t>+5533957325556</t>
  </si>
  <si>
    <t>luiz-felipe24@example.com</t>
  </si>
  <si>
    <t>768.032.459-00</t>
  </si>
  <si>
    <t>Trevo Théo Peixoto, 80</t>
  </si>
  <si>
    <t>+5501963819790</t>
  </si>
  <si>
    <t>ana-lizbrito@example.net</t>
  </si>
  <si>
    <t>396.074.518-48</t>
  </si>
  <si>
    <t>Leonardo Moreira</t>
  </si>
  <si>
    <t>Distrito Ayla Almeida, 8</t>
  </si>
  <si>
    <t>+5558939309997</t>
  </si>
  <si>
    <t>lmontenegro@example.net</t>
  </si>
  <si>
    <t>152.684.397-82</t>
  </si>
  <si>
    <t>Alexandre Cardoso</t>
  </si>
  <si>
    <t>Área Mendonça, 65</t>
  </si>
  <si>
    <t>+5583987910812</t>
  </si>
  <si>
    <t>breno71@example.com</t>
  </si>
  <si>
    <t>641.980.325-05</t>
  </si>
  <si>
    <t>+5531979135617</t>
  </si>
  <si>
    <t>rochastephany@example.org</t>
  </si>
  <si>
    <t>786.912.043-03</t>
  </si>
  <si>
    <t>Manuella Brito</t>
  </si>
  <si>
    <t>Quadra de Pereira, 824</t>
  </si>
  <si>
    <t>+5574901999977</t>
  </si>
  <si>
    <t>vda-rocha@example.com</t>
  </si>
  <si>
    <t>051.672.834-26</t>
  </si>
  <si>
    <t>Gabriela Sá</t>
  </si>
  <si>
    <t>Condomínio Montenegro, 842</t>
  </si>
  <si>
    <t>+5538908251885</t>
  </si>
  <si>
    <t>hadassa48@example.com</t>
  </si>
  <si>
    <t>168.972.435-82</t>
  </si>
  <si>
    <t>Cauê Vieira</t>
  </si>
  <si>
    <t>Lago Machado, 72</t>
  </si>
  <si>
    <t>+5541905332211</t>
  </si>
  <si>
    <t>nicole68@example.net</t>
  </si>
  <si>
    <t>316.547.890-20</t>
  </si>
  <si>
    <t>Nina Ramos</t>
  </si>
  <si>
    <t>Distrito de Cunha, 55</t>
  </si>
  <si>
    <t>+55028909530556</t>
  </si>
  <si>
    <t>vasconcelosgustavo-henrique@example.com</t>
  </si>
  <si>
    <t>493.127.856-64</t>
  </si>
  <si>
    <t>Praia de da Paz, 15</t>
  </si>
  <si>
    <t>+5581935036976</t>
  </si>
  <si>
    <t>costabenicio@example.net</t>
  </si>
  <si>
    <t>315.942.078-79</t>
  </si>
  <si>
    <t>Pedro Henrique Duarte</t>
  </si>
  <si>
    <t>Recanto de da Conceição, 78</t>
  </si>
  <si>
    <t>+5596927215514</t>
  </si>
  <si>
    <t>pachecosara@example.org</t>
  </si>
  <si>
    <t>285.903.617-21</t>
  </si>
  <si>
    <t>Passarela de Martins, 69</t>
  </si>
  <si>
    <t>+55009923906110</t>
  </si>
  <si>
    <t>lorenzofernandes@example.org</t>
  </si>
  <si>
    <t>796.014.358-75</t>
  </si>
  <si>
    <t>Fernando Cunha</t>
  </si>
  <si>
    <t>Parque Maria Liz Oliveira, 17</t>
  </si>
  <si>
    <t>+55055963074292</t>
  </si>
  <si>
    <t>rafaelagoncalves@example.net</t>
  </si>
  <si>
    <t>251.937.480-23</t>
  </si>
  <si>
    <t>Estação de Câmara, 52</t>
  </si>
  <si>
    <t>+5502985964130</t>
  </si>
  <si>
    <t>giovannagoncalves@example.com</t>
  </si>
  <si>
    <t>731.409.528-05</t>
  </si>
  <si>
    <t>Maria Helena Abreu</t>
  </si>
  <si>
    <t>Residencial Bryan Dias, 20</t>
  </si>
  <si>
    <t>Novaes de Albuquerque</t>
  </si>
  <si>
    <t>+5568909651715</t>
  </si>
  <si>
    <t>695.301.872-03</t>
  </si>
  <si>
    <t>Luiz Henrique da Rocha</t>
  </si>
  <si>
    <t>Vale Ravi Montenegro, 92</t>
  </si>
  <si>
    <t>+5562911575054</t>
  </si>
  <si>
    <t>rioscaroline@example.com</t>
  </si>
  <si>
    <t>093.174.628-04</t>
  </si>
  <si>
    <t>Fazenda Bernardo Cavalcanti, 902</t>
  </si>
  <si>
    <t>Sá de Pimenta</t>
  </si>
  <si>
    <t>+5531923967760</t>
  </si>
  <si>
    <t>portoester@example.net</t>
  </si>
  <si>
    <t>601.824.759-30</t>
  </si>
  <si>
    <t>Maria Alice Dias</t>
  </si>
  <si>
    <t>Pátio de da Cunha, 1</t>
  </si>
  <si>
    <t>+5564988387282</t>
  </si>
  <si>
    <t>ana-luiza37@example.com</t>
  </si>
  <si>
    <t>682.471.930-78</t>
  </si>
  <si>
    <t>Caleb Ferreira</t>
  </si>
  <si>
    <t>Lagoa de Carvalho, 85</t>
  </si>
  <si>
    <t>Borges Alegre</t>
  </si>
  <si>
    <t>+5590959702913</t>
  </si>
  <si>
    <t>elisa49@example.net</t>
  </si>
  <si>
    <t>062.875.341-17</t>
  </si>
  <si>
    <t>Colônia Duarte, 5</t>
  </si>
  <si>
    <t>+5590901094732</t>
  </si>
  <si>
    <t>limavinicius@example.com</t>
  </si>
  <si>
    <t>489.125.367-37</t>
  </si>
  <si>
    <t>Erick Pinto</t>
  </si>
  <si>
    <t>Esplanada de Castro, 69</t>
  </si>
  <si>
    <t>+5564927523513</t>
  </si>
  <si>
    <t>pporto@example.com</t>
  </si>
  <si>
    <t>572.041.369-34</t>
  </si>
  <si>
    <t>Travessa Emanuelly Silva, 741</t>
  </si>
  <si>
    <t>+5566938175099</t>
  </si>
  <si>
    <t>upereira@example.com</t>
  </si>
  <si>
    <t>401.735.296-07</t>
  </si>
  <si>
    <t>Estação Natália Monteiro, 76</t>
  </si>
  <si>
    <t>+5580906682827</t>
  </si>
  <si>
    <t>elisa21@example.org</t>
  </si>
  <si>
    <t>741.625.983-55</t>
  </si>
  <si>
    <t>Trevo de Aragão</t>
  </si>
  <si>
    <t>+5506956109528</t>
  </si>
  <si>
    <t>maria-julia91@example.org</t>
  </si>
  <si>
    <t>630.195.874-84</t>
  </si>
  <si>
    <t>Campo Helena da Cunha, 77</t>
  </si>
  <si>
    <t>Cardoso de Pires</t>
  </si>
  <si>
    <t>+5594990439276</t>
  </si>
  <si>
    <t>moreiraclara@example.com</t>
  </si>
  <si>
    <t>718.460.925-58</t>
  </si>
  <si>
    <t>Ísis Brito</t>
  </si>
  <si>
    <t>Residencial Pedro Barbosa, 42</t>
  </si>
  <si>
    <t>+55013982064933</t>
  </si>
  <si>
    <t>freitassamuel@example.com</t>
  </si>
  <si>
    <t>326.084.159-89</t>
  </si>
  <si>
    <t>Thomas Fonseca</t>
  </si>
  <si>
    <t>Rua de Dias</t>
  </si>
  <si>
    <t>+5592917334155</t>
  </si>
  <si>
    <t>143.957.820-60</t>
  </si>
  <si>
    <t>Laís Cunha</t>
  </si>
  <si>
    <t>Estrada de Silveira, 80</t>
  </si>
  <si>
    <t>+5575906584659</t>
  </si>
  <si>
    <t>qvargas@example.com</t>
  </si>
  <si>
    <t>349.218.650-51</t>
  </si>
  <si>
    <t>Vereda da Rocha, 3</t>
  </si>
  <si>
    <t>+5526959862304</t>
  </si>
  <si>
    <t>theosouza@example.org</t>
  </si>
  <si>
    <t>673.958.241-64</t>
  </si>
  <si>
    <t>Viela Asafe Guerra, 29</t>
  </si>
  <si>
    <t>Sousa de Rios</t>
  </si>
  <si>
    <t>+55032919811184</t>
  </si>
  <si>
    <t>hlopes@example.com</t>
  </si>
  <si>
    <t>251.369.047-80</t>
  </si>
  <si>
    <t>Valentim Pastor</t>
  </si>
  <si>
    <t>Sítio de Caldeira, 85</t>
  </si>
  <si>
    <t>+55074960628108</t>
  </si>
  <si>
    <t>britomurilo@example.net</t>
  </si>
  <si>
    <t>087.164.235-26</t>
  </si>
  <si>
    <t>Pátio Cauê Cavalcanti, 93</t>
  </si>
  <si>
    <t>+55086961598949</t>
  </si>
  <si>
    <t>469.827.501-67</t>
  </si>
  <si>
    <t>Sara Fonseca</t>
  </si>
  <si>
    <t>Recanto Benjamin Sousa, 33</t>
  </si>
  <si>
    <t>+5568980733077</t>
  </si>
  <si>
    <t>heitor64@example.net</t>
  </si>
  <si>
    <t>478.365.920-65</t>
  </si>
  <si>
    <t>Joana Nunes</t>
  </si>
  <si>
    <t>Estação de Garcia</t>
  </si>
  <si>
    <t>+5587994682931</t>
  </si>
  <si>
    <t>maria-helena77@example.org</t>
  </si>
  <si>
    <t>296.704.835-65</t>
  </si>
  <si>
    <t>Luiz Fernando Rezende</t>
  </si>
  <si>
    <t>Trecho Freitas, 31</t>
  </si>
  <si>
    <t>+5527908732728</t>
  </si>
  <si>
    <t>fariasgustavo@example.net</t>
  </si>
  <si>
    <t>315.406.789-20</t>
  </si>
  <si>
    <t>Letícia Correia</t>
  </si>
  <si>
    <t>Fazenda Mendes, 794</t>
  </si>
  <si>
    <t>+5539939828886</t>
  </si>
  <si>
    <t>lnascimento@example.com</t>
  </si>
  <si>
    <t>076.529.843-00</t>
  </si>
  <si>
    <t>Vila Borges, 494</t>
  </si>
  <si>
    <t>+55012962028700</t>
  </si>
  <si>
    <t>tsouza@example.org</t>
  </si>
  <si>
    <t>912.430.685-15</t>
  </si>
  <si>
    <t>Feira Costela, 77</t>
  </si>
  <si>
    <t>+5577965310783</t>
  </si>
  <si>
    <t>yagoda-paz@example.org</t>
  </si>
  <si>
    <t>643.159.082-15</t>
  </si>
  <si>
    <t>Enzo Albuquerque</t>
  </si>
  <si>
    <t>Viela de Rezende, 1</t>
  </si>
  <si>
    <t>Aparecida Grande</t>
  </si>
  <si>
    <t>+5516902457975</t>
  </si>
  <si>
    <t>luan09@example.net</t>
  </si>
  <si>
    <t>805.192.463-06</t>
  </si>
  <si>
    <t>Eduarda Cunha</t>
  </si>
  <si>
    <t>Recanto Maria Julia Borges, 66</t>
  </si>
  <si>
    <t>+5502981195512</t>
  </si>
  <si>
    <t>martinsraul@example.net</t>
  </si>
  <si>
    <t>052.893.716-21</t>
  </si>
  <si>
    <t>Rafael Correia</t>
  </si>
  <si>
    <t>Ladeira Carvalho, 20</t>
  </si>
  <si>
    <t>+5555954302890</t>
  </si>
  <si>
    <t>da-luzlaura@example.org</t>
  </si>
  <si>
    <t>548.023.671-71</t>
  </si>
  <si>
    <t>Ana Vitória Alves</t>
  </si>
  <si>
    <t>Setor de Teixeira, 36</t>
  </si>
  <si>
    <t>+5564991082245</t>
  </si>
  <si>
    <t>barrossarah@example.com</t>
  </si>
  <si>
    <t>342.815.760-53</t>
  </si>
  <si>
    <t>Alexia da Rocha</t>
  </si>
  <si>
    <t>Esplanada Ana Lívia Oliveira, 22</t>
  </si>
  <si>
    <t>+5584963002898</t>
  </si>
  <si>
    <t>nascimentosara@example.net</t>
  </si>
  <si>
    <t>783.952.406-00</t>
  </si>
  <si>
    <t>Eloah Carvalho</t>
  </si>
  <si>
    <t>Morro Davi Miguel Guerra</t>
  </si>
  <si>
    <t>+5562948126762</t>
  </si>
  <si>
    <t>noah21@example.org</t>
  </si>
  <si>
    <t>480.675.193-66</t>
  </si>
  <si>
    <t>Pedro Lucas Castro</t>
  </si>
  <si>
    <t>Pátio de Moreira, 28</t>
  </si>
  <si>
    <t>+5542911079490</t>
  </si>
  <si>
    <t>esther63@example.com</t>
  </si>
  <si>
    <t>267.184.359-37</t>
  </si>
  <si>
    <t>Maria Helena Fogaça</t>
  </si>
  <si>
    <t>Campo de Pinto, 30</t>
  </si>
  <si>
    <t>+5552948096707</t>
  </si>
  <si>
    <t>luiz-henrique64@example.net</t>
  </si>
  <si>
    <t>467.315.089-93</t>
  </si>
  <si>
    <t>Lago Ana Cecília Barbosa, 995</t>
  </si>
  <si>
    <t>+5586912174031</t>
  </si>
  <si>
    <t>egomes@example.org</t>
  </si>
  <si>
    <t>648.329.175-28</t>
  </si>
  <si>
    <t>Alícia Moraes</t>
  </si>
  <si>
    <t>Avenida Diego Garcia</t>
  </si>
  <si>
    <t>+5504973515544</t>
  </si>
  <si>
    <t>ana-juliafreitas@example.org</t>
  </si>
  <si>
    <t>826.135.974-37</t>
  </si>
  <si>
    <t>Levi Borges</t>
  </si>
  <si>
    <t>Favela Câmara, 648</t>
  </si>
  <si>
    <t>+55008942576211</t>
  </si>
  <si>
    <t>theodoropereira@example.net</t>
  </si>
  <si>
    <t>501.638.294-89</t>
  </si>
  <si>
    <t>Aylla Duarte</t>
  </si>
  <si>
    <t>Rua Marcela Almeida</t>
  </si>
  <si>
    <t>+5571989920467</t>
  </si>
  <si>
    <t>196.850.342-06</t>
  </si>
  <si>
    <t>Ravy Costela</t>
  </si>
  <si>
    <t>Ladeira João Machado</t>
  </si>
  <si>
    <t>+5562967367024</t>
  </si>
  <si>
    <t>wmoraes@example.net</t>
  </si>
  <si>
    <t>182.937.460-50</t>
  </si>
  <si>
    <t>Vereda da Luz, 397</t>
  </si>
  <si>
    <t>+5564911944416</t>
  </si>
  <si>
    <t>abreujade@example.net</t>
  </si>
  <si>
    <t>681.305.729-40</t>
  </si>
  <si>
    <t>Trecho de Jesus, 894</t>
  </si>
  <si>
    <t>+5533969138701</t>
  </si>
  <si>
    <t>marquesjuliana@example.org</t>
  </si>
  <si>
    <t>937.201.846-50</t>
  </si>
  <si>
    <t>Trevo Melo, 2</t>
  </si>
  <si>
    <t>+5576902312604</t>
  </si>
  <si>
    <t>oda-mata@example.org</t>
  </si>
  <si>
    <t>937.185.602-59</t>
  </si>
  <si>
    <t>Theodoro Câmara</t>
  </si>
  <si>
    <t>Lagoa de Leão, 49</t>
  </si>
  <si>
    <t>+5516911066395</t>
  </si>
  <si>
    <t>ravy58@example.net</t>
  </si>
  <si>
    <t>098.351.276-03</t>
  </si>
  <si>
    <t>Lagoa Siqueira</t>
  </si>
  <si>
    <t>+5510947182608</t>
  </si>
  <si>
    <t>rodriguesolivia@example.org</t>
  </si>
  <si>
    <t>308.729.456-00</t>
  </si>
  <si>
    <t>Maria Sophia Cardoso</t>
  </si>
  <si>
    <t>Trevo de Abreu, 1</t>
  </si>
  <si>
    <t>+55034904826314</t>
  </si>
  <si>
    <t>trocha@example.net</t>
  </si>
  <si>
    <t>382.675.149-37</t>
  </si>
  <si>
    <t>Largo Nathan Souza</t>
  </si>
  <si>
    <t>+5527953489666</t>
  </si>
  <si>
    <t>034.865.912-15</t>
  </si>
  <si>
    <t>Loteamento Igor Oliveira, 934</t>
  </si>
  <si>
    <t>+5505977662410</t>
  </si>
  <si>
    <t>zvasconcelos@example.net</t>
  </si>
  <si>
    <t>506.948.217-30</t>
  </si>
  <si>
    <t>Feira Antônio Cassiano, 8</t>
  </si>
  <si>
    <t>Farias de Minas</t>
  </si>
  <si>
    <t>+5597986769120</t>
  </si>
  <si>
    <t>marquesrodrigo@example.com</t>
  </si>
  <si>
    <t>105.349.826-89</t>
  </si>
  <si>
    <t>Estação Lara Nascimento</t>
  </si>
  <si>
    <t>Albuquerque de Novaes</t>
  </si>
  <si>
    <t>+5586912028362</t>
  </si>
  <si>
    <t>novaisisabelly@example.org</t>
  </si>
  <si>
    <t>635.724.819-37</t>
  </si>
  <si>
    <t>Quadra Luna Aparecida, 89</t>
  </si>
  <si>
    <t>+5509970597530</t>
  </si>
  <si>
    <t>da-luzrodrigo@example.net</t>
  </si>
  <si>
    <t>138.076.529-30</t>
  </si>
  <si>
    <t>Julia Cunha</t>
  </si>
  <si>
    <t>Fazenda Davi Luiz Macedo, 32</t>
  </si>
  <si>
    <t>+5506930957916</t>
  </si>
  <si>
    <t>rnovaes@example.org</t>
  </si>
  <si>
    <t>526.108.743-08</t>
  </si>
  <si>
    <t>Raquel Albuquerque</t>
  </si>
  <si>
    <t>Viela de Costela, 63</t>
  </si>
  <si>
    <t>+55086979011236</t>
  </si>
  <si>
    <t>psousa@example.org</t>
  </si>
  <si>
    <t>819.752.036-40</t>
  </si>
  <si>
    <t>Trevo Murilo Gomes, 6</t>
  </si>
  <si>
    <t>+55083935326800</t>
  </si>
  <si>
    <t>diogoleao@example.com</t>
  </si>
  <si>
    <t>520.738.946-74</t>
  </si>
  <si>
    <t>Marcos Vinicius Moraes</t>
  </si>
  <si>
    <t>Passarela Sampaio, 5</t>
  </si>
  <si>
    <t>+55061907849840</t>
  </si>
  <si>
    <t>casa-grandeluana@example.org</t>
  </si>
  <si>
    <t>281.679.350-86</t>
  </si>
  <si>
    <t>Condomínio de Sá, 8</t>
  </si>
  <si>
    <t>+5534938762474</t>
  </si>
  <si>
    <t>evasconcelos@example.com</t>
  </si>
  <si>
    <t>790.865.421-58</t>
  </si>
  <si>
    <t>Luana Melo</t>
  </si>
  <si>
    <t>Trevo Rodrigo Teixeira, 17</t>
  </si>
  <si>
    <t>+5558958964177</t>
  </si>
  <si>
    <t>mariahbrito@example.net</t>
  </si>
  <si>
    <t>942.613.750-52</t>
  </si>
  <si>
    <t>Eduarda Sales</t>
  </si>
  <si>
    <t>Lago Alice Rodrigues, 768</t>
  </si>
  <si>
    <t>+5509907151071</t>
  </si>
  <si>
    <t>mmonteiro@example.net</t>
  </si>
  <si>
    <t>951.472.038-50</t>
  </si>
  <si>
    <t>Carlos Eduardo Rezende</t>
  </si>
  <si>
    <t>Distrito Moraes, 76</t>
  </si>
  <si>
    <t>+5514999150016</t>
  </si>
  <si>
    <t>509.287.364-74</t>
  </si>
  <si>
    <t>Levi Freitas</t>
  </si>
  <si>
    <t>Fazenda Maria Eduarda Siqueira, 542</t>
  </si>
  <si>
    <t>+55000948878059</t>
  </si>
  <si>
    <t>zcamargo@example.com</t>
  </si>
  <si>
    <t>328.401.596-51</t>
  </si>
  <si>
    <t>Brenda da Mata</t>
  </si>
  <si>
    <t>Chácara de Souza, 46</t>
  </si>
  <si>
    <t>+5504962752673</t>
  </si>
  <si>
    <t>isabellaalmeida@example.net</t>
  </si>
  <si>
    <t xml:space="preserve"> O tempo de espera foi excessivo e frustrante</t>
  </si>
  <si>
    <t>639.257.048-92</t>
  </si>
  <si>
    <t>Ayla Ribeiro</t>
  </si>
  <si>
    <t>Chácara Brayan Lima</t>
  </si>
  <si>
    <t>+5521984936931</t>
  </si>
  <si>
    <t>miguelfogaca@example.com</t>
  </si>
  <si>
    <t>540.138.627-35</t>
  </si>
  <si>
    <t>Lagoa Rafaela Mendonça, 4</t>
  </si>
  <si>
    <t>+5500995978707</t>
  </si>
  <si>
    <t>cda-mata@example.com</t>
  </si>
  <si>
    <t>745.039.281-04</t>
  </si>
  <si>
    <t>Júlia Freitas</t>
  </si>
  <si>
    <t>Loteamento Maria Luísa Barbosa, 7</t>
  </si>
  <si>
    <t>+5559973081162</t>
  </si>
  <si>
    <t>alvesamanda@example.net</t>
  </si>
  <si>
    <t>907.658.142-85</t>
  </si>
  <si>
    <t>Marcelo Albuquerque</t>
  </si>
  <si>
    <t>Loteamento Barros, 24</t>
  </si>
  <si>
    <t>+5500942215106</t>
  </si>
  <si>
    <t>ylopes@example.com</t>
  </si>
  <si>
    <t>237.648.591-64</t>
  </si>
  <si>
    <t>Eloá Duarte</t>
  </si>
  <si>
    <t>Campo de Costela, 45</t>
  </si>
  <si>
    <t>Alves de Farias</t>
  </si>
  <si>
    <t>+5573943181205</t>
  </si>
  <si>
    <t>bvieira@example.org</t>
  </si>
  <si>
    <t>768.940.312-31</t>
  </si>
  <si>
    <t>Brayan Duarte</t>
  </si>
  <si>
    <t>Viaduto Novais, 67</t>
  </si>
  <si>
    <t>Novaes dos Dourados</t>
  </si>
  <si>
    <t>+5565982757994</t>
  </si>
  <si>
    <t>dom89@example.org</t>
  </si>
  <si>
    <t>328.794.106-22</t>
  </si>
  <si>
    <t>Aeroporto de Monteiro, 7</t>
  </si>
  <si>
    <t>+55046946539951</t>
  </si>
  <si>
    <t>siqueiraana-luiza@example.net</t>
  </si>
  <si>
    <t>256.743.801-71</t>
  </si>
  <si>
    <t>Luigi Sales</t>
  </si>
  <si>
    <t>Jardim Ana Vitória Azevedo, 23</t>
  </si>
  <si>
    <t>+5579995532567</t>
  </si>
  <si>
    <t>valentimnovais@example.com</t>
  </si>
  <si>
    <t>407.831.265-90</t>
  </si>
  <si>
    <t>Sítio Azevedo, 1</t>
  </si>
  <si>
    <t>Sampaio de Cavalcanti</t>
  </si>
  <si>
    <t>+5587914791286</t>
  </si>
  <si>
    <t>viniciusbarbosa@example.com</t>
  </si>
  <si>
    <t>108.364.792-03</t>
  </si>
  <si>
    <t>Vinicius Nunes</t>
  </si>
  <si>
    <t>Jardim Vasconcelos, 59</t>
  </si>
  <si>
    <t>+5580987389729</t>
  </si>
  <si>
    <t>leo29@example.net</t>
  </si>
  <si>
    <t>145.782.396-91</t>
  </si>
  <si>
    <t>Igor Gomes</t>
  </si>
  <si>
    <t>Viaduto Enzo Gabriel Pastor, 98</t>
  </si>
  <si>
    <t>Cassiano de Lopes</t>
  </si>
  <si>
    <t>+5540903270140</t>
  </si>
  <si>
    <t>sampaioisabella@example.net</t>
  </si>
  <si>
    <t>825.139.470-88</t>
  </si>
  <si>
    <t>Ana Julia Novaes</t>
  </si>
  <si>
    <t>Aeroporto Elisa Azevedo, 54</t>
  </si>
  <si>
    <t>+5598909517015</t>
  </si>
  <si>
    <t>joao-lucasandrade@example.org</t>
  </si>
  <si>
    <t>518.930.647-00</t>
  </si>
  <si>
    <t>Matteo da Cruz</t>
  </si>
  <si>
    <t>Conjunto de Rocha, 651</t>
  </si>
  <si>
    <t>+5565967232382</t>
  </si>
  <si>
    <t>pachecohelena@example.net</t>
  </si>
  <si>
    <t>319.786.205-86</t>
  </si>
  <si>
    <t>Luara Silveira</t>
  </si>
  <si>
    <t>Favela da Rosa, 2</t>
  </si>
  <si>
    <t>+5500919000591</t>
  </si>
  <si>
    <t>wmachado@example.net</t>
  </si>
  <si>
    <t>294.358.016-33</t>
  </si>
  <si>
    <t>Lara Carvalho</t>
  </si>
  <si>
    <t>Jardim José Pedro Pires</t>
  </si>
  <si>
    <t>+5569960563867</t>
  </si>
  <si>
    <t>antonellamoreira@example.org</t>
  </si>
  <si>
    <t>136.792.840-04</t>
  </si>
  <si>
    <t>Mirella Albuquerque</t>
  </si>
  <si>
    <t>Setor Ana Clara da Cunha, 4</t>
  </si>
  <si>
    <t>+5591902382998</t>
  </si>
  <si>
    <t>gomesmaria-isis@example.net</t>
  </si>
  <si>
    <t>780.362.594-00</t>
  </si>
  <si>
    <t>Thomas Oliveira</t>
  </si>
  <si>
    <t>Ladeira de Moreira, 97</t>
  </si>
  <si>
    <t>+5520964855081</t>
  </si>
  <si>
    <t>lcamara@example.net</t>
  </si>
  <si>
    <t>092.481.653-89</t>
  </si>
  <si>
    <t>Alexandre Cassiano</t>
  </si>
  <si>
    <t>Jardim Eduarda Nascimento, 433</t>
  </si>
  <si>
    <t>+5590943085615</t>
  </si>
  <si>
    <t>heitor92@example.org</t>
  </si>
  <si>
    <t>296.354.871-00</t>
  </si>
  <si>
    <t>Paulo Araújo</t>
  </si>
  <si>
    <t>Estrada Eloah Sampaio, 2</t>
  </si>
  <si>
    <t>+55026924383476</t>
  </si>
  <si>
    <t>dcarvalho@example.net</t>
  </si>
  <si>
    <t>593.760.412-16</t>
  </si>
  <si>
    <t>Allana Campos</t>
  </si>
  <si>
    <t>Jardim Mariana Moura, 4</t>
  </si>
  <si>
    <t>+5555942809410</t>
  </si>
  <si>
    <t>zdas-neves@example.net</t>
  </si>
  <si>
    <t>594.718.032-41</t>
  </si>
  <si>
    <t>Elisa Souza</t>
  </si>
  <si>
    <t>Favela da Costa, 96</t>
  </si>
  <si>
    <t>+5532911869045</t>
  </si>
  <si>
    <t>juan32@example.net</t>
  </si>
  <si>
    <t>458.397.021-88</t>
  </si>
  <si>
    <t>Isis da Conceição</t>
  </si>
  <si>
    <t>Viela Alice Pastor, 471</t>
  </si>
  <si>
    <t>+5537976766648</t>
  </si>
  <si>
    <t>bianca18@example.org</t>
  </si>
  <si>
    <t>493.182.076-03</t>
  </si>
  <si>
    <t>Yago Pacheco</t>
  </si>
  <si>
    <t>Aeroporto de Castro, 9</t>
  </si>
  <si>
    <t>+5527922827207</t>
  </si>
  <si>
    <t>joao-lucasmacedo@example.net</t>
  </si>
  <si>
    <t>607.482.539-47</t>
  </si>
  <si>
    <t>Alice Ramos</t>
  </si>
  <si>
    <t>Alameda Camargo, 729</t>
  </si>
  <si>
    <t>+5522976317901</t>
  </si>
  <si>
    <t>da-mataana-laura@example.com</t>
  </si>
  <si>
    <t>419.683.207-50</t>
  </si>
  <si>
    <t>Bruna Dias</t>
  </si>
  <si>
    <t>Condomínio Henrique da Costa, 630</t>
  </si>
  <si>
    <t>+5508903920403</t>
  </si>
  <si>
    <t>fogacaryan@example.net</t>
  </si>
  <si>
    <t>540.872.631-26</t>
  </si>
  <si>
    <t>Luna Fogaça</t>
  </si>
  <si>
    <t>Lagoa Thales Vasconcelos, 46</t>
  </si>
  <si>
    <t>+5521922364513</t>
  </si>
  <si>
    <t>bernardofogaca@example.net</t>
  </si>
  <si>
    <t>364.915.270-34</t>
  </si>
  <si>
    <t>Quadra Hellena Brito, 4</t>
  </si>
  <si>
    <t>+5567911084749</t>
  </si>
  <si>
    <t>isabellafonseca@example.net</t>
  </si>
  <si>
    <t>169.735.482-37</t>
  </si>
  <si>
    <t>Maria Vitória Borges</t>
  </si>
  <si>
    <t>Morro Pimenta, 8</t>
  </si>
  <si>
    <t>+5572944139042</t>
  </si>
  <si>
    <t>machadoleo@example.org</t>
  </si>
  <si>
    <t>108.735.264-90</t>
  </si>
  <si>
    <t>Heitor Fogaça</t>
  </si>
  <si>
    <t>Quadra de Pastor, 89</t>
  </si>
  <si>
    <t>+55071926211817</t>
  </si>
  <si>
    <t>gael30@example.org</t>
  </si>
  <si>
    <t>541.207.386-71</t>
  </si>
  <si>
    <t>Henrique Porto</t>
  </si>
  <si>
    <t>Estação Júlia Andrade</t>
  </si>
  <si>
    <t>Moreira do Oeste</t>
  </si>
  <si>
    <t>+5544916417317</t>
  </si>
  <si>
    <t>lucascunha@example.org</t>
  </si>
  <si>
    <t>846.231.095-42</t>
  </si>
  <si>
    <t>Maria Júlia Silva</t>
  </si>
  <si>
    <t>Trecho Noah Aragão, 39</t>
  </si>
  <si>
    <t>Cardoso de das Neves</t>
  </si>
  <si>
    <t>+5568976861547</t>
  </si>
  <si>
    <t>cardosoliz@example.com</t>
  </si>
  <si>
    <t>856.072.913-59</t>
  </si>
  <si>
    <t>Henrique Cardoso</t>
  </si>
  <si>
    <t>Morro Laís Rodrigues, 38</t>
  </si>
  <si>
    <t>+5594992977203</t>
  </si>
  <si>
    <t>sadavi@example.com</t>
  </si>
  <si>
    <t>915.306.724-06</t>
  </si>
  <si>
    <t>Aeroporto Cauã Souza, 79</t>
  </si>
  <si>
    <t>+5578957277811</t>
  </si>
  <si>
    <t>carlos-eduardo12@example.com</t>
  </si>
  <si>
    <t>731.502.948-60</t>
  </si>
  <si>
    <t>Rua Brenda Lopes, 8</t>
  </si>
  <si>
    <t>+5516985518714</t>
  </si>
  <si>
    <t>kaiquegoncalves@example.org</t>
  </si>
  <si>
    <t>673.841.092-13</t>
  </si>
  <si>
    <t>Pedro Lucas Freitas</t>
  </si>
  <si>
    <t>Praça Evelyn da Paz, 54</t>
  </si>
  <si>
    <t>+5586971075993</t>
  </si>
  <si>
    <t>902.758.416-85</t>
  </si>
  <si>
    <t>Calebe Sá</t>
  </si>
  <si>
    <t>Morro Pietra Mendonça, 85</t>
  </si>
  <si>
    <t>+5507928265498</t>
  </si>
  <si>
    <t>alana72@example.com</t>
  </si>
  <si>
    <t>209.754.613-70</t>
  </si>
  <si>
    <t>Luna Farias</t>
  </si>
  <si>
    <t>Conjunto Mathias Ribeiro, 24</t>
  </si>
  <si>
    <t>+5537963849828</t>
  </si>
  <si>
    <t>ottoaparecida@example.com</t>
  </si>
  <si>
    <t>460.589.123-42</t>
  </si>
  <si>
    <t>Alícia Garcia</t>
  </si>
  <si>
    <t>Feira Gonçalves, 85</t>
  </si>
  <si>
    <t>+5567982012512</t>
  </si>
  <si>
    <t>silvaaurora@example.com</t>
  </si>
  <si>
    <t>726.143.980-04</t>
  </si>
  <si>
    <t>Isis Macedo</t>
  </si>
  <si>
    <t>Recanto de da Mota, 30</t>
  </si>
  <si>
    <t>+55011974548833</t>
  </si>
  <si>
    <t>nascimentosamuel@example.net</t>
  </si>
  <si>
    <t>475.263.019-25</t>
  </si>
  <si>
    <t>Pietra da Cruz</t>
  </si>
  <si>
    <t>Viaduto de Casa Grande, 34</t>
  </si>
  <si>
    <t>+55039907772186</t>
  </si>
  <si>
    <t>ysilveira@example.net</t>
  </si>
  <si>
    <t>569.834.271-73</t>
  </si>
  <si>
    <t>Anthony Gabriel da Mota</t>
  </si>
  <si>
    <t>Via Pimenta, 31</t>
  </si>
  <si>
    <t>+55028978095361</t>
  </si>
  <si>
    <t>nnunes@example.org</t>
  </si>
  <si>
    <t>283.596.471-19</t>
  </si>
  <si>
    <t>Arthur Miguel Jesus</t>
  </si>
  <si>
    <t>Favela Antonella Dias, 136</t>
  </si>
  <si>
    <t>Pires de Nascimento</t>
  </si>
  <si>
    <t>+5575958714657</t>
  </si>
  <si>
    <t>zoe74@example.net</t>
  </si>
  <si>
    <t>938.607.125-86</t>
  </si>
  <si>
    <t>Ana Clara Leão</t>
  </si>
  <si>
    <t>Pátio Maria Silveira, 83</t>
  </si>
  <si>
    <t>+5539936031545</t>
  </si>
  <si>
    <t>maria-vitoria47@example.org</t>
  </si>
  <si>
    <t>138.274.560-53</t>
  </si>
  <si>
    <t>Esther Lopes</t>
  </si>
  <si>
    <t>Quadra Arthur Gabriel Teixeira, 71</t>
  </si>
  <si>
    <t>+5529952175535</t>
  </si>
  <si>
    <t xml:space="preserve"> A comunicação foi clara e objetiva, sem rodeios</t>
  </si>
  <si>
    <t>015.649.327-61</t>
  </si>
  <si>
    <t>Estação de Freitas</t>
  </si>
  <si>
    <t>Borges de Vargas</t>
  </si>
  <si>
    <t>+55058973071163</t>
  </si>
  <si>
    <t>rrocha@example.net</t>
  </si>
  <si>
    <t>309.725.618-03</t>
  </si>
  <si>
    <t>Carlos Eduardo Andrade</t>
  </si>
  <si>
    <t>Vila Barros, 77</t>
  </si>
  <si>
    <t>+5551906014508</t>
  </si>
  <si>
    <t>davi-luccaribeiro@example.com</t>
  </si>
  <si>
    <t>682.395.140-06</t>
  </si>
  <si>
    <t>Travessa Cardoso, 6</t>
  </si>
  <si>
    <t>+5537924455362</t>
  </si>
  <si>
    <t>ferreirabreno@example.net</t>
  </si>
  <si>
    <t>481.295.760-58</t>
  </si>
  <si>
    <t>Luísa Fogaça</t>
  </si>
  <si>
    <t>Núcleo Pedro Henrique Costa, 43</t>
  </si>
  <si>
    <t>+5531917769414</t>
  </si>
  <si>
    <t>enrico66@example.net</t>
  </si>
  <si>
    <t xml:space="preserve"> O atendente foi muito gentil e prestativo</t>
  </si>
  <si>
    <t>457.012.386-44</t>
  </si>
  <si>
    <t>Ladeira de da Rosa, 12</t>
  </si>
  <si>
    <t>+5560994213314</t>
  </si>
  <si>
    <t>da-cruzigor@example.com</t>
  </si>
  <si>
    <t>563.107.942-99</t>
  </si>
  <si>
    <t>Luiza das Neves</t>
  </si>
  <si>
    <t>Pátio da Conceição, 87</t>
  </si>
  <si>
    <t>+5597992194401</t>
  </si>
  <si>
    <t>emanuelly94@example.com</t>
  </si>
  <si>
    <t>980.124.673-13</t>
  </si>
  <si>
    <t>Sara Sales</t>
  </si>
  <si>
    <t>Vila Santos, 12</t>
  </si>
  <si>
    <t>+5554999083744</t>
  </si>
  <si>
    <t>costalais@example.org</t>
  </si>
  <si>
    <t>134.752.689-73</t>
  </si>
  <si>
    <t>Ana Sophia Vieira</t>
  </si>
  <si>
    <t>Favela Enrico Nunes, 451</t>
  </si>
  <si>
    <t>+5523965635051</t>
  </si>
  <si>
    <t>lpacheco@example.net</t>
  </si>
  <si>
    <t>491.385.720-79</t>
  </si>
  <si>
    <t>Maya Jesus</t>
  </si>
  <si>
    <t>Praça Cirino, 8</t>
  </si>
  <si>
    <t>+55000993468904</t>
  </si>
  <si>
    <t>juan09@example.com</t>
  </si>
  <si>
    <t>784.615.309-93</t>
  </si>
  <si>
    <t>Hellena Barros</t>
  </si>
  <si>
    <t>Área Pires, 3</t>
  </si>
  <si>
    <t>Cavalcanti de Gonçalves</t>
  </si>
  <si>
    <t>+5560969019329</t>
  </si>
  <si>
    <t>jguerra@example.com</t>
  </si>
  <si>
    <t>785.943.021-50</t>
  </si>
  <si>
    <t>Manuella Casa Grande</t>
  </si>
  <si>
    <t>Passarela de Cavalcante, 2</t>
  </si>
  <si>
    <t>+5533924191259</t>
  </si>
  <si>
    <t>isabella73@example.com</t>
  </si>
  <si>
    <t>483.210.675-90</t>
  </si>
  <si>
    <t>José Pedro Abreu</t>
  </si>
  <si>
    <t>Parque Benjamin Cavalcanti, 25</t>
  </si>
  <si>
    <t>+5542946210602</t>
  </si>
  <si>
    <t>casa-grandegabrielly@example.net</t>
  </si>
  <si>
    <t>032.479.865-29</t>
  </si>
  <si>
    <t>Ladeira Luan Gonçalves, 81</t>
  </si>
  <si>
    <t>+5505943914621</t>
  </si>
  <si>
    <t>barrosdavi-lucca@example.org</t>
  </si>
  <si>
    <t>675.281.349-37</t>
  </si>
  <si>
    <t>Isabela Fernandes</t>
  </si>
  <si>
    <t>Alameda Vargas, 11</t>
  </si>
  <si>
    <t>+55012965762957</t>
  </si>
  <si>
    <t>joao-gabrielpereira@example.org</t>
  </si>
  <si>
    <t>590.326.478-65</t>
  </si>
  <si>
    <t>Valentim Silva</t>
  </si>
  <si>
    <t>Lagoa de Pereira</t>
  </si>
  <si>
    <t>+5507917993671</t>
  </si>
  <si>
    <t>maria-julia85@example.net</t>
  </si>
  <si>
    <t>672.143.089-40</t>
  </si>
  <si>
    <t>Largo Stella Barros, 5</t>
  </si>
  <si>
    <t>+5580948589807</t>
  </si>
  <si>
    <t>wviana@example.net</t>
  </si>
  <si>
    <t>502.743.819-23</t>
  </si>
  <si>
    <t>João Pedro Azevedo</t>
  </si>
  <si>
    <t>Sítio Melo, 3</t>
  </si>
  <si>
    <t>+5582930782400</t>
  </si>
  <si>
    <t>rfarias@example.org</t>
  </si>
  <si>
    <t>506.812.734-53</t>
  </si>
  <si>
    <t>Lorenzo Montenegro</t>
  </si>
  <si>
    <t>Alameda Souza, 29</t>
  </si>
  <si>
    <t>+55003944213815</t>
  </si>
  <si>
    <t>jose-pedro29@example.com</t>
  </si>
  <si>
    <t>564.287.193-55</t>
  </si>
  <si>
    <t>Benício Araújo</t>
  </si>
  <si>
    <t>Colônia Nascimento, 10</t>
  </si>
  <si>
    <t>+55098982141430</t>
  </si>
  <si>
    <t>583.049.127-32</t>
  </si>
  <si>
    <t>Catarina Vieira</t>
  </si>
  <si>
    <t>Quadra de Silva, 924</t>
  </si>
  <si>
    <t>+55036980495248</t>
  </si>
  <si>
    <t>piresevelyn@example.net</t>
  </si>
  <si>
    <t>017.869.235-21</t>
  </si>
  <si>
    <t>Ana Vitória Aragão</t>
  </si>
  <si>
    <t>Alameda Lavínia Fogaça, 462</t>
  </si>
  <si>
    <t>Cirino de da Rosa</t>
  </si>
  <si>
    <t>+5528904265347</t>
  </si>
  <si>
    <t>alanacunha@example.net</t>
  </si>
  <si>
    <t>905.648.371-48</t>
  </si>
  <si>
    <t>Erick Monteiro</t>
  </si>
  <si>
    <t>Vereda Heloisa Farias, 588</t>
  </si>
  <si>
    <t>+5530987775278</t>
  </si>
  <si>
    <t>isispastor@example.org</t>
  </si>
  <si>
    <t>805.749.132-97</t>
  </si>
  <si>
    <t>Nicole Vieira</t>
  </si>
  <si>
    <t>Ladeira de Mendes, 90</t>
  </si>
  <si>
    <t>+5533936634126</t>
  </si>
  <si>
    <t>maria-alice70@example.org</t>
  </si>
  <si>
    <t>362.914.057-25</t>
  </si>
  <si>
    <t>Maria Cecília Nunes</t>
  </si>
  <si>
    <t>Sítio Cunha, 3</t>
  </si>
  <si>
    <t>+5592961102172</t>
  </si>
  <si>
    <t>calebpinto@example.com</t>
  </si>
  <si>
    <t>083.926.745-29</t>
  </si>
  <si>
    <t>Isabella Fogaça</t>
  </si>
  <si>
    <t>Trecho Asafe Gonçalves, 34</t>
  </si>
  <si>
    <t>+55051931248560</t>
  </si>
  <si>
    <t>moliveira@example.net</t>
  </si>
  <si>
    <t>305.968.271-21</t>
  </si>
  <si>
    <t>Rodovia João Guilherme Siqueira, 30</t>
  </si>
  <si>
    <t>+5522964880069</t>
  </si>
  <si>
    <t>alvesclarice@example.org</t>
  </si>
  <si>
    <t>297.560.834-92</t>
  </si>
  <si>
    <t>Matteo Moura</t>
  </si>
  <si>
    <t>Residencial Igor Pacheco</t>
  </si>
  <si>
    <t>Rios de Lopes</t>
  </si>
  <si>
    <t>+5564997758940</t>
  </si>
  <si>
    <t>gael33@example.org</t>
  </si>
  <si>
    <t>247.168.305-35</t>
  </si>
  <si>
    <t>Manuela Camargo</t>
  </si>
  <si>
    <t>Esplanada de Rios</t>
  </si>
  <si>
    <t>+5526960159074</t>
  </si>
  <si>
    <t>fvargas@example.org</t>
  </si>
  <si>
    <t>961.520.487-02</t>
  </si>
  <si>
    <t>Luan Oliveira</t>
  </si>
  <si>
    <t>Rua Vieira, 3</t>
  </si>
  <si>
    <t>+5500915261893</t>
  </si>
  <si>
    <t>anna-liz24@example.net</t>
  </si>
  <si>
    <t>134.978.502-41</t>
  </si>
  <si>
    <t>Guilherme Albuquerque</t>
  </si>
  <si>
    <t>Chácara de Viana, 346</t>
  </si>
  <si>
    <t>+5566909879343</t>
  </si>
  <si>
    <t>portomarcos-vinicius@example.org</t>
  </si>
  <si>
    <t>307.685.291-40</t>
  </si>
  <si>
    <t>Viaduto Aurora Fonseca, 440</t>
  </si>
  <si>
    <t>+55097920395550</t>
  </si>
  <si>
    <t>moraesjuan@example.com</t>
  </si>
  <si>
    <t>189.350.462-05</t>
  </si>
  <si>
    <t>Ana Liz Silveira</t>
  </si>
  <si>
    <t>Rodovia de Santos, 55</t>
  </si>
  <si>
    <t>+5512986819786</t>
  </si>
  <si>
    <t>jose-pedrorocha@example.com</t>
  </si>
  <si>
    <t>Zoe Cardoso</t>
  </si>
  <si>
    <t>Setor Luiz Miguel Sousa, 14</t>
  </si>
  <si>
    <t>+5577927854149</t>
  </si>
  <si>
    <t>yurivieira@example.org</t>
  </si>
  <si>
    <t>865.320.174-26</t>
  </si>
  <si>
    <t>Condomínio Ana Luiza Brito, 46</t>
  </si>
  <si>
    <t>+55084901865435</t>
  </si>
  <si>
    <t>438.506.791-01</t>
  </si>
  <si>
    <t>Loteamento de Guerra, 54</t>
  </si>
  <si>
    <t>+5546959273176</t>
  </si>
  <si>
    <t>barrosleonardo@example.com</t>
  </si>
  <si>
    <t>376.048.529-47</t>
  </si>
  <si>
    <t>Rhavi Sampaio</t>
  </si>
  <si>
    <t>Área Diego Ramos, 37</t>
  </si>
  <si>
    <t>+5598906463776</t>
  </si>
  <si>
    <t>joao78@example.com</t>
  </si>
  <si>
    <t>596.824.371-64</t>
  </si>
  <si>
    <t>Rua de Pimenta, 18</t>
  </si>
  <si>
    <t>+5569965771451</t>
  </si>
  <si>
    <t>beatriznogueira@example.org</t>
  </si>
  <si>
    <t>571.890.263-12</t>
  </si>
  <si>
    <t>Maysa da Paz</t>
  </si>
  <si>
    <t>Setor Benício Correia, 58</t>
  </si>
  <si>
    <t>+5537975011240</t>
  </si>
  <si>
    <t>maria-fernanda78@example.net</t>
  </si>
  <si>
    <t>674.258.103-44</t>
  </si>
  <si>
    <t>Antony Castro</t>
  </si>
  <si>
    <t>Lago Cavalcante, 10</t>
  </si>
  <si>
    <t>+5538962095396</t>
  </si>
  <si>
    <t>theo98@example.net</t>
  </si>
  <si>
    <t>104.893.567-10</t>
  </si>
  <si>
    <t>Maya Vasconcelos</t>
  </si>
  <si>
    <t>Avenida Pires, 28</t>
  </si>
  <si>
    <t>+55092992656754</t>
  </si>
  <si>
    <t>costavinicius@example.net</t>
  </si>
  <si>
    <t>857.120.943-04</t>
  </si>
  <si>
    <t>Theo Cassiano</t>
  </si>
  <si>
    <t>Estrada José Freitas</t>
  </si>
  <si>
    <t>+5571995202207</t>
  </si>
  <si>
    <t>augustogarcia@example.com</t>
  </si>
  <si>
    <t>821.354.706-35</t>
  </si>
  <si>
    <t>Travessa Anthony Montenegro, 85</t>
  </si>
  <si>
    <t>+5555962833298</t>
  </si>
  <si>
    <t>zgomes@example.org</t>
  </si>
  <si>
    <t>143.059.278-88</t>
  </si>
  <si>
    <t>Evelyn Moreira</t>
  </si>
  <si>
    <t>Sítio de Santos, 98</t>
  </si>
  <si>
    <t>+55058982964384</t>
  </si>
  <si>
    <t>carolina12@example.com</t>
  </si>
  <si>
    <t>470.583.291-41</t>
  </si>
  <si>
    <t>Murilo Cassiano</t>
  </si>
  <si>
    <t>Estação de Pacheco, 75</t>
  </si>
  <si>
    <t>+5559939120832</t>
  </si>
  <si>
    <t>gdas-neves@example.com</t>
  </si>
  <si>
    <t>845.927.361-09</t>
  </si>
  <si>
    <t>Campo de Abreu, 2</t>
  </si>
  <si>
    <t>+5512970507527</t>
  </si>
  <si>
    <t>mpimenta@example.com</t>
  </si>
  <si>
    <t>948.071.523-60</t>
  </si>
  <si>
    <t>Viela Stella Pires, 33</t>
  </si>
  <si>
    <t>+5513911101821</t>
  </si>
  <si>
    <t>costaolivia@example.com</t>
  </si>
  <si>
    <t>130.452.769-70</t>
  </si>
  <si>
    <t>Viela de da Mota, 4</t>
  </si>
  <si>
    <t>+5540986721416</t>
  </si>
  <si>
    <t>luigiguerra@example.net</t>
  </si>
  <si>
    <t>948.516.327-46</t>
  </si>
  <si>
    <t>João Guilherme Araújo</t>
  </si>
  <si>
    <t>+55012988699825</t>
  </si>
  <si>
    <t>luanapastor@example.net</t>
  </si>
  <si>
    <t>985.102.736-77</t>
  </si>
  <si>
    <t>Fazenda de Garcia, 6</t>
  </si>
  <si>
    <t>Pimenta de Castro</t>
  </si>
  <si>
    <t>+5597924486038</t>
  </si>
  <si>
    <t>987.540.631-75</t>
  </si>
  <si>
    <t>Travessa Moura, 38</t>
  </si>
  <si>
    <t>+5501922655122</t>
  </si>
  <si>
    <t>jose-miguelcaldeira@example.org</t>
  </si>
  <si>
    <t>629.074.513-16</t>
  </si>
  <si>
    <t>Otto Cavalcante</t>
  </si>
  <si>
    <t>Ladeira de Macedo, 45</t>
  </si>
  <si>
    <t>+5502971514517</t>
  </si>
  <si>
    <t>cardosoemanuelly@example.net</t>
  </si>
  <si>
    <t>382.651.074-71</t>
  </si>
  <si>
    <t>Augusto Vargas</t>
  </si>
  <si>
    <t>Lagoa Fonseca, 73</t>
  </si>
  <si>
    <t>+5502949119210</t>
  </si>
  <si>
    <t>nogueiramatteo@example.org</t>
  </si>
  <si>
    <t>120.859.437-05</t>
  </si>
  <si>
    <t>Alexandre Siqueira</t>
  </si>
  <si>
    <t>Travessa da Mata, 925</t>
  </si>
  <si>
    <t>+5577902871754</t>
  </si>
  <si>
    <t>sophieborges@example.org</t>
  </si>
  <si>
    <t>061.354.879-57</t>
  </si>
  <si>
    <t>Cecilia Gonçalves</t>
  </si>
  <si>
    <t>Loteamento Asafe Leão, 70</t>
  </si>
  <si>
    <t>Almeida do Norte</t>
  </si>
  <si>
    <t>+5555966075938</t>
  </si>
  <si>
    <t>gael12@example.org</t>
  </si>
  <si>
    <t>218.456.307-26</t>
  </si>
  <si>
    <t>Núcleo de Pastor, 14</t>
  </si>
  <si>
    <t>Albuquerque de da Rosa</t>
  </si>
  <si>
    <t>+5542931459999</t>
  </si>
  <si>
    <t>yvieira@example.com</t>
  </si>
  <si>
    <t>418.397.560-39</t>
  </si>
  <si>
    <t>Loteamento Joaquim Moraes, 72</t>
  </si>
  <si>
    <t>+5594915308709</t>
  </si>
  <si>
    <t>ana-carolina64@example.org</t>
  </si>
  <si>
    <t>950.824.137-32</t>
  </si>
  <si>
    <t>Gustavo Henrique Araújo</t>
  </si>
  <si>
    <t>Favela Maria Alice Pastor, 66</t>
  </si>
  <si>
    <t>Correia de Montenegro</t>
  </si>
  <si>
    <t>+5586974681357</t>
  </si>
  <si>
    <t>marquesana-sophia@example.net</t>
  </si>
  <si>
    <t>321.705.496-25</t>
  </si>
  <si>
    <t>Lago Kevin Brito, 11</t>
  </si>
  <si>
    <t>+55079953530870</t>
  </si>
  <si>
    <t>ofernandes@example.com</t>
  </si>
  <si>
    <t>718.920.346-03</t>
  </si>
  <si>
    <t>Clara Farias</t>
  </si>
  <si>
    <t>Colônia de Dias, 99</t>
  </si>
  <si>
    <t>+5523914315682</t>
  </si>
  <si>
    <t>davi-miguel62@example.com</t>
  </si>
  <si>
    <t>123.487.960-31</t>
  </si>
  <si>
    <t>Davi Lucas da Rocha</t>
  </si>
  <si>
    <t>Estação Heloísa Melo, 5</t>
  </si>
  <si>
    <t>Fernandes de Gomes</t>
  </si>
  <si>
    <t>+5536909258497</t>
  </si>
  <si>
    <t>martinsisabelly@example.net</t>
  </si>
  <si>
    <t>019.354.872-05</t>
  </si>
  <si>
    <t>Parque de Silva, 95</t>
  </si>
  <si>
    <t>Souza do Sul</t>
  </si>
  <si>
    <t>+5552976314032</t>
  </si>
  <si>
    <t>marceloabreu@example.net</t>
  </si>
  <si>
    <t xml:space="preserve"> Senti que meu feedback foi valorizado</t>
  </si>
  <si>
    <t>072.594.618-02</t>
  </si>
  <si>
    <t>Antônio da Costa</t>
  </si>
  <si>
    <t>Favela de Macedo, 13</t>
  </si>
  <si>
    <t>+5586942647229</t>
  </si>
  <si>
    <t>843.592.016-05</t>
  </si>
  <si>
    <t>Agatha Leão</t>
  </si>
  <si>
    <t>Residencial Ana Júlia Correia, 52</t>
  </si>
  <si>
    <t>+5598985954434</t>
  </si>
  <si>
    <t>pietra40@example.org</t>
  </si>
  <si>
    <t>408.637.912-04</t>
  </si>
  <si>
    <t>Esplanada Rocha, 81</t>
  </si>
  <si>
    <t>Rodrigues de Gomes</t>
  </si>
  <si>
    <t>+5505944177460</t>
  </si>
  <si>
    <t>maria-isis10@example.org</t>
  </si>
  <si>
    <t>269.745.380-65</t>
  </si>
  <si>
    <t>Luiza Cavalcanti</t>
  </si>
  <si>
    <t>Estação de Ribeiro, 6</t>
  </si>
  <si>
    <t>+5581933446228</t>
  </si>
  <si>
    <t>sabrinanunes@example.com</t>
  </si>
  <si>
    <t>569.307.218-59</t>
  </si>
  <si>
    <t>Marcela Rodrigues</t>
  </si>
  <si>
    <t>Favela Aparecida, 32</t>
  </si>
  <si>
    <t>+55057933635746</t>
  </si>
  <si>
    <t>anna-lizda-rocha@example.net</t>
  </si>
  <si>
    <t>301.982.564-42</t>
  </si>
  <si>
    <t>João Gabriel da Rocha</t>
  </si>
  <si>
    <t>+5589953587562</t>
  </si>
  <si>
    <t>sarahlopes@example.com</t>
  </si>
  <si>
    <t>315.079.246-07</t>
  </si>
  <si>
    <t>Morro Martins, 10</t>
  </si>
  <si>
    <t>Cunha do Galho</t>
  </si>
  <si>
    <t>+5524931323867</t>
  </si>
  <si>
    <t>qfernandes@example.com</t>
  </si>
  <si>
    <t xml:space="preserve"> O atendente não se preocupou em esclarecer minhas dúvidas</t>
  </si>
  <si>
    <t>264.508.793-00</t>
  </si>
  <si>
    <t>+5555988347197</t>
  </si>
  <si>
    <t>raulfernandes@example.com</t>
  </si>
  <si>
    <t>931.056.872-03</t>
  </si>
  <si>
    <t>Vale da Cunha, 45</t>
  </si>
  <si>
    <t>+5549973106379</t>
  </si>
  <si>
    <t>xborges@example.org</t>
  </si>
  <si>
    <t>607.132.984-13</t>
  </si>
  <si>
    <t>Setor de Abreu, 666</t>
  </si>
  <si>
    <t>+5592973416163</t>
  </si>
  <si>
    <t>zda-costa@example.net</t>
  </si>
  <si>
    <t>316.028.459-05</t>
  </si>
  <si>
    <t>Isaac da Costa</t>
  </si>
  <si>
    <t>Morro de Pastor, 38</t>
  </si>
  <si>
    <t>Pimenta Grande</t>
  </si>
  <si>
    <t>+5568911082146</t>
  </si>
  <si>
    <t>zjesus@example.net</t>
  </si>
  <si>
    <t>378.150.624-07</t>
  </si>
  <si>
    <t>Marcela Siqueira</t>
  </si>
  <si>
    <t>Vereda de Martins</t>
  </si>
  <si>
    <t>+5546905661557</t>
  </si>
  <si>
    <t>bryan46@example.com</t>
  </si>
  <si>
    <t>174.856.209-67</t>
  </si>
  <si>
    <t>Luiz Miguel Fernandes</t>
  </si>
  <si>
    <t>Favela de da Conceição, 94</t>
  </si>
  <si>
    <t>+5537921779373</t>
  </si>
  <si>
    <t>yurida-rosa@example.org</t>
  </si>
  <si>
    <t>804.123.695-24</t>
  </si>
  <si>
    <t>Leandro Casa Grande</t>
  </si>
  <si>
    <t>Esplanada Kaique Cirino, 14</t>
  </si>
  <si>
    <t>Porto Paulista</t>
  </si>
  <si>
    <t>+5517960106915</t>
  </si>
  <si>
    <t>pastormaria-julia@example.org</t>
  </si>
  <si>
    <t>476.310.289-31</t>
  </si>
  <si>
    <t>Núcleo de Camargo, 705</t>
  </si>
  <si>
    <t>Freitas de Fogaça</t>
  </si>
  <si>
    <t>+5589924413412</t>
  </si>
  <si>
    <t>ygoncalves@example.net</t>
  </si>
  <si>
    <t>748.132.506-53</t>
  </si>
  <si>
    <t>Ravy Nascimento</t>
  </si>
  <si>
    <t>Praça de Gonçalves, 18</t>
  </si>
  <si>
    <t>+5588927965258</t>
  </si>
  <si>
    <t>fonsecabernardo@example.org</t>
  </si>
  <si>
    <t>253.708.496-92</t>
  </si>
  <si>
    <t>Arthur Siqueira</t>
  </si>
  <si>
    <t>Núcleo Gomes</t>
  </si>
  <si>
    <t>+5553983520223</t>
  </si>
  <si>
    <t>jose-pedro85@example.org</t>
  </si>
  <si>
    <t xml:space="preserve"> A equipe fez um ótimo trabalho em me ajudar</t>
  </si>
  <si>
    <t>426.153.980-24</t>
  </si>
  <si>
    <t>Maria Júlia Borges</t>
  </si>
  <si>
    <t>Largo Lima, 89</t>
  </si>
  <si>
    <t>+5522938339936</t>
  </si>
  <si>
    <t>zpinto@example.net</t>
  </si>
  <si>
    <t xml:space="preserve"> O serviço foi prestado de forma apressada e sem cuidado</t>
  </si>
  <si>
    <t>065.431.928-60</t>
  </si>
  <si>
    <t>Estrada Duarte, 67</t>
  </si>
  <si>
    <t>+5527984849545</t>
  </si>
  <si>
    <t>macedoana@example.net</t>
  </si>
  <si>
    <t>420.539.786-00</t>
  </si>
  <si>
    <t>Sophie da Paz</t>
  </si>
  <si>
    <t>Fazenda Isabella Ramos, 5</t>
  </si>
  <si>
    <t>+5587965431352</t>
  </si>
  <si>
    <t>dom76@example.com</t>
  </si>
  <si>
    <t>643.502.891-51</t>
  </si>
  <si>
    <t>Luiz Gustavo Gonçalves</t>
  </si>
  <si>
    <t>Jardim Luna Fonseca, 9</t>
  </si>
  <si>
    <t>+55080926532123</t>
  </si>
  <si>
    <t>gael72@example.net</t>
  </si>
  <si>
    <t>297.461.530-99</t>
  </si>
  <si>
    <t>Luiz Henrique Campos</t>
  </si>
  <si>
    <t>Trecho Fernandes, 1</t>
  </si>
  <si>
    <t>+5507968245750</t>
  </si>
  <si>
    <t>enzo59@example.org</t>
  </si>
  <si>
    <t>560.384.197-48</t>
  </si>
  <si>
    <t>Esplanada Thomas Camargo</t>
  </si>
  <si>
    <t>+55026976111429</t>
  </si>
  <si>
    <t>nlopes@example.net</t>
  </si>
  <si>
    <t>582.794.136-00</t>
  </si>
  <si>
    <t>Ágatha Marques</t>
  </si>
  <si>
    <t>Setor Bernardo Porto, 42</t>
  </si>
  <si>
    <t>+5546934406611</t>
  </si>
  <si>
    <t>costajoao-pedro@example.net</t>
  </si>
  <si>
    <t>496.127.385-64</t>
  </si>
  <si>
    <t>Samuel Rezende</t>
  </si>
  <si>
    <t>Jardim de Moura, 73</t>
  </si>
  <si>
    <t>+5555978000789</t>
  </si>
  <si>
    <t>ksiqueira@example.com</t>
  </si>
  <si>
    <t>915.064.238-33</t>
  </si>
  <si>
    <t>Via Mariah Macedo</t>
  </si>
  <si>
    <t>+5585976515549</t>
  </si>
  <si>
    <t>978.516.403-93</t>
  </si>
  <si>
    <t>Colônia de Pimenta, 9</t>
  </si>
  <si>
    <t>+5586944072317</t>
  </si>
  <si>
    <t>jesusheitor@example.org</t>
  </si>
  <si>
    <t>378.219.456-09</t>
  </si>
  <si>
    <t>Clarice Cavalcanti</t>
  </si>
  <si>
    <t>Sítio Breno Campos, 56</t>
  </si>
  <si>
    <t>+5501986345760</t>
  </si>
  <si>
    <t>catarina38@example.com</t>
  </si>
  <si>
    <t>210.397.684-31</t>
  </si>
  <si>
    <t>Loteamento de da Mata, 844</t>
  </si>
  <si>
    <t>+5586907304376</t>
  </si>
  <si>
    <t>da-luzmelina@example.com</t>
  </si>
  <si>
    <t>560.871.342-71</t>
  </si>
  <si>
    <t>Lucas Gabriel Silva</t>
  </si>
  <si>
    <t>Avenida de Rezende, 944</t>
  </si>
  <si>
    <t>+5585926770293</t>
  </si>
  <si>
    <t>brayan38@example.com</t>
  </si>
  <si>
    <t>742.980.531-05</t>
  </si>
  <si>
    <t>Jardim Vicente Aparecida, 294</t>
  </si>
  <si>
    <t>+5526985376650</t>
  </si>
  <si>
    <t>zmarques@example.org</t>
  </si>
  <si>
    <t>045.186.329-15</t>
  </si>
  <si>
    <t>Letícia Sá</t>
  </si>
  <si>
    <t>Praia de da Rocha, 13</t>
  </si>
  <si>
    <t>+5549959362369</t>
  </si>
  <si>
    <t>dbarbosa@example.com</t>
  </si>
  <si>
    <t>579.140.236-80</t>
  </si>
  <si>
    <t>Rodrigo Correia</t>
  </si>
  <si>
    <t>Campo de Cavalcante, 21</t>
  </si>
  <si>
    <t>+5570946568157</t>
  </si>
  <si>
    <t>guilherme29@example.com</t>
  </si>
  <si>
    <t>073.695.241-16</t>
  </si>
  <si>
    <t>Josué Marques</t>
  </si>
  <si>
    <t>Recanto Novaes</t>
  </si>
  <si>
    <t>+5558901323359</t>
  </si>
  <si>
    <t>stephanynascimento@example.org</t>
  </si>
  <si>
    <t>517.829.463-73</t>
  </si>
  <si>
    <t>Otto Vargas</t>
  </si>
  <si>
    <t>Praça de Pires</t>
  </si>
  <si>
    <t>+5550940577344</t>
  </si>
  <si>
    <t>gcamargo@example.net</t>
  </si>
  <si>
    <t>504.812.937-79</t>
  </si>
  <si>
    <t>Cauê Dias</t>
  </si>
  <si>
    <t>Loteamento Pinto, 5</t>
  </si>
  <si>
    <t>da Mata de Mendes</t>
  </si>
  <si>
    <t>+5531983524963</t>
  </si>
  <si>
    <t>machadobeatriz@example.net</t>
  </si>
  <si>
    <t>043.865.179-01</t>
  </si>
  <si>
    <t>Luana Marques</t>
  </si>
  <si>
    <t>Sítio Sophie Freitas, 62</t>
  </si>
  <si>
    <t>+5511924564931</t>
  </si>
  <si>
    <t>nunesravi@example.com</t>
  </si>
  <si>
    <t>380.125.496-89</t>
  </si>
  <si>
    <t>Marcos Vinicius Silveira</t>
  </si>
  <si>
    <t>Condomínio de Garcia, 29</t>
  </si>
  <si>
    <t>+55066991428681</t>
  </si>
  <si>
    <t>vinicius68@example.org</t>
  </si>
  <si>
    <t>164.502.839-98</t>
  </si>
  <si>
    <t>Lucca Novais</t>
  </si>
  <si>
    <t>Viela Pires, 77</t>
  </si>
  <si>
    <t>+5514928114546</t>
  </si>
  <si>
    <t>eloabarros@example.org</t>
  </si>
  <si>
    <t>392.758.014-79</t>
  </si>
  <si>
    <t>Residencial Nina Moraes, 33</t>
  </si>
  <si>
    <t>+5559971577189</t>
  </si>
  <si>
    <t>erick29@example.com</t>
  </si>
  <si>
    <t>859.403.217-04</t>
  </si>
  <si>
    <t>Maria Cecília Borges</t>
  </si>
  <si>
    <t>Vila Esther Peixoto, 78</t>
  </si>
  <si>
    <t>+5566959260288</t>
  </si>
  <si>
    <t>xpeixoto@example.net</t>
  </si>
  <si>
    <t>285.706.391-12</t>
  </si>
  <si>
    <t>Sofia Borges</t>
  </si>
  <si>
    <t>Estação de Lima, 76</t>
  </si>
  <si>
    <t>Correia de Moura</t>
  </si>
  <si>
    <t>+55037984468430</t>
  </si>
  <si>
    <t>gustavo-henrique94@example.net</t>
  </si>
  <si>
    <t>572.391.086-86</t>
  </si>
  <si>
    <t>Benicio Montenegro</t>
  </si>
  <si>
    <t>Vale Aurora Siqueira, 49</t>
  </si>
  <si>
    <t>+5559926044780</t>
  </si>
  <si>
    <t>610.984.237-04</t>
  </si>
  <si>
    <t>Isaque Vieira</t>
  </si>
  <si>
    <t>Morro Duarte, 71</t>
  </si>
  <si>
    <t>Rios de Campos</t>
  </si>
  <si>
    <t>+5512975254784</t>
  </si>
  <si>
    <t>da-conceicaostephany@example.com</t>
  </si>
  <si>
    <t>267.345.910-34</t>
  </si>
  <si>
    <t>Esplanada Sarah Nogueira, 19</t>
  </si>
  <si>
    <t>Campos de Nogueira</t>
  </si>
  <si>
    <t>+5564976510507</t>
  </si>
  <si>
    <t>fcampos@example.com</t>
  </si>
  <si>
    <t>492.806.513-15</t>
  </si>
  <si>
    <t>Alícia Cassiano</t>
  </si>
  <si>
    <t>Lago de Alves, 42</t>
  </si>
  <si>
    <t>+5555959233697</t>
  </si>
  <si>
    <t>rhavi07@example.org</t>
  </si>
  <si>
    <t>640.932.175-99</t>
  </si>
  <si>
    <t>Marcelo Cavalcanti</t>
  </si>
  <si>
    <t>Via Sarah Jesus, 25</t>
  </si>
  <si>
    <t>+5520977606585</t>
  </si>
  <si>
    <t>satheodoro@example.com</t>
  </si>
  <si>
    <t>896.307.125-12</t>
  </si>
  <si>
    <t>Praia Azevedo, 1</t>
  </si>
  <si>
    <t>+55069911442177</t>
  </si>
  <si>
    <t>albuquerqueemanuelly@example.com</t>
  </si>
  <si>
    <t>269.874.310-78</t>
  </si>
  <si>
    <t>João Felipe Brito</t>
  </si>
  <si>
    <t>Setor de Rezende</t>
  </si>
  <si>
    <t>+55028959364452</t>
  </si>
  <si>
    <t>luigipeixoto@example.com</t>
  </si>
  <si>
    <t>379.584.126-73</t>
  </si>
  <si>
    <t>Alexandre Santos</t>
  </si>
  <si>
    <t>Largo Câmara, 26</t>
  </si>
  <si>
    <t>+5527983847783</t>
  </si>
  <si>
    <t>aurora89@example.net</t>
  </si>
  <si>
    <t>192.645.870-20</t>
  </si>
  <si>
    <t>Residencial de Viana, 5</t>
  </si>
  <si>
    <t>+55039977224032</t>
  </si>
  <si>
    <t>luiz-miguelcasa-grande@example.net</t>
  </si>
  <si>
    <t>476.391.852-46</t>
  </si>
  <si>
    <t>Emanuella Moura</t>
  </si>
  <si>
    <t>Alameda de Novaes, 54</t>
  </si>
  <si>
    <t>+5586947223134</t>
  </si>
  <si>
    <t>natalia84@example.net</t>
  </si>
  <si>
    <t>570.621.948-67</t>
  </si>
  <si>
    <t>Condomínio de Campos, 50</t>
  </si>
  <si>
    <t>+5518930921440</t>
  </si>
  <si>
    <t>luiz-fernando92@example.com</t>
  </si>
  <si>
    <t>391.405.672-06</t>
  </si>
  <si>
    <t>Mateus Casa Grande</t>
  </si>
  <si>
    <t>Setor de Câmara, 85</t>
  </si>
  <si>
    <t>+5522907628299</t>
  </si>
  <si>
    <t>luanaleao@example.org</t>
  </si>
  <si>
    <t>175.624.983-00</t>
  </si>
  <si>
    <t>Isadora Mendonça</t>
  </si>
  <si>
    <t>Praça Marcos Vinicius Farias, 8</t>
  </si>
  <si>
    <t>+5589950442342</t>
  </si>
  <si>
    <t>leoduarte@example.com</t>
  </si>
  <si>
    <t>831.796.250-40</t>
  </si>
  <si>
    <t>Juan Moraes</t>
  </si>
  <si>
    <t>Esplanada Sá, 82</t>
  </si>
  <si>
    <t>+5518948156415</t>
  </si>
  <si>
    <t>emilly61@example.net</t>
  </si>
  <si>
    <t>926.851.743-46</t>
  </si>
  <si>
    <t>Colônia Marques, 13</t>
  </si>
  <si>
    <t>+5599976009879</t>
  </si>
  <si>
    <t>ogarcia@example.com</t>
  </si>
  <si>
    <t>602.987.354-74</t>
  </si>
  <si>
    <t>Raquel Pires</t>
  </si>
  <si>
    <t>Pátio de Aparecida, 83</t>
  </si>
  <si>
    <t>+5549949848200</t>
  </si>
  <si>
    <t>cpires@example.net</t>
  </si>
  <si>
    <t>032.619.874-13</t>
  </si>
  <si>
    <t>Cecilia Machado</t>
  </si>
  <si>
    <t>Viaduto Gabrielly Moraes, 49</t>
  </si>
  <si>
    <t>+5547923538221</t>
  </si>
  <si>
    <t>ribeiroagatha@example.com</t>
  </si>
  <si>
    <t>835.902.671-86</t>
  </si>
  <si>
    <t>Gabrielly Peixoto</t>
  </si>
  <si>
    <t>Aeroporto Cavalcanti, 9</t>
  </si>
  <si>
    <t>+5576916069875</t>
  </si>
  <si>
    <t>raquel58@example.org</t>
  </si>
  <si>
    <t>519.274.830-50</t>
  </si>
  <si>
    <t>Ana Julia Rodrigues</t>
  </si>
  <si>
    <t>Colônia de Cavalcante, 26</t>
  </si>
  <si>
    <t>+5511999701818</t>
  </si>
  <si>
    <t>giovannacaldeira@example.org</t>
  </si>
  <si>
    <t>678.019.352-68</t>
  </si>
  <si>
    <t>Marcos Vinicius Jesus</t>
  </si>
  <si>
    <t>Pátio de Monteiro, 631</t>
  </si>
  <si>
    <t>+55085915937249</t>
  </si>
  <si>
    <t>marquesana-beatriz@example.com</t>
  </si>
  <si>
    <t>960.217.385-86</t>
  </si>
  <si>
    <t>Luiz Felipe Albuquerque</t>
  </si>
  <si>
    <t>Praça Yuri Lopes, 1</t>
  </si>
  <si>
    <t>+5565999859018</t>
  </si>
  <si>
    <t>henriquefonseca@example.net</t>
  </si>
  <si>
    <t>752.380.196-02</t>
  </si>
  <si>
    <t>Olivia Silva</t>
  </si>
  <si>
    <t>Conjunto de Mendes, 42</t>
  </si>
  <si>
    <t>+55093955126393</t>
  </si>
  <si>
    <t>umoraes@example.com</t>
  </si>
  <si>
    <t>527.819.034-50</t>
  </si>
  <si>
    <t>Brayan Dias</t>
  </si>
  <si>
    <t>Núcleo de Novais, 31</t>
  </si>
  <si>
    <t>+5583965202976</t>
  </si>
  <si>
    <t>gsa@example.org</t>
  </si>
  <si>
    <t>364.907.281-50</t>
  </si>
  <si>
    <t>Davi Lucca Pereira</t>
  </si>
  <si>
    <t>Residencial Sara Nogueira</t>
  </si>
  <si>
    <t>Sá das Flores</t>
  </si>
  <si>
    <t>+5518953553362</t>
  </si>
  <si>
    <t>agatha82@example.org</t>
  </si>
  <si>
    <t>516.420.973-06</t>
  </si>
  <si>
    <t>Antonella Macedo</t>
  </si>
  <si>
    <t>Viaduto Rael Pinto</t>
  </si>
  <si>
    <t>+5509918310948</t>
  </si>
  <si>
    <t>dantepinto@example.org</t>
  </si>
  <si>
    <t>256.173.048-44</t>
  </si>
  <si>
    <t>Theodoro Borges</t>
  </si>
  <si>
    <t>Vila de Macedo, 1</t>
  </si>
  <si>
    <t>+5548929264841</t>
  </si>
  <si>
    <t>rafaelasilva@example.com</t>
  </si>
  <si>
    <t>671.345.982-09</t>
  </si>
  <si>
    <t>Ana Júlia Moraes</t>
  </si>
  <si>
    <t>Estrada Joana Barros, 86</t>
  </si>
  <si>
    <t>+5512901424881</t>
  </si>
  <si>
    <t>mariahda-cunha@example.org</t>
  </si>
  <si>
    <t>810.493.625-51</t>
  </si>
  <si>
    <t>Estação Igor da Paz, 179</t>
  </si>
  <si>
    <t>+5548954862288</t>
  </si>
  <si>
    <t>maria-luisa29@example.org</t>
  </si>
  <si>
    <t>521.830.947-88</t>
  </si>
  <si>
    <t>Davi Lucca Cavalcanti</t>
  </si>
  <si>
    <t>Núcleo Correia, 313</t>
  </si>
  <si>
    <t>+5503901703617</t>
  </si>
  <si>
    <t>nduarte@example.com</t>
  </si>
  <si>
    <t>103.569.847-10</t>
  </si>
  <si>
    <t>Rodovia de Moreira, 594</t>
  </si>
  <si>
    <t>+55028903174861</t>
  </si>
  <si>
    <t>caldeiraluara@example.com</t>
  </si>
  <si>
    <t>264.953.817-19</t>
  </si>
  <si>
    <t>Kaique Fernandes</t>
  </si>
  <si>
    <t>Núcleo Cassiano</t>
  </si>
  <si>
    <t>+5591981790018</t>
  </si>
  <si>
    <t>eloahda-rocha@example.net</t>
  </si>
  <si>
    <t xml:space="preserve"> O ambiente de atendimento era desorganizado</t>
  </si>
  <si>
    <t>279.846.153-73</t>
  </si>
  <si>
    <t>Conjunto Montenegro, 53</t>
  </si>
  <si>
    <t>+5533905465129</t>
  </si>
  <si>
    <t>macedojoao-lucas@example.org</t>
  </si>
  <si>
    <t>136.428.059-06</t>
  </si>
  <si>
    <t>Augusto Porto</t>
  </si>
  <si>
    <t>Trevo Gabrielly Moreira, 40</t>
  </si>
  <si>
    <t>+5551914627509</t>
  </si>
  <si>
    <t>ana-vitoriada-rocha@example.net</t>
  </si>
  <si>
    <t>964.032.871-50</t>
  </si>
  <si>
    <t>Brenda Montenegro</t>
  </si>
  <si>
    <t>Vila de Costela, 91</t>
  </si>
  <si>
    <t>+5513984863239</t>
  </si>
  <si>
    <t>ana-carolina30@example.net</t>
  </si>
  <si>
    <t>193.407.285-05</t>
  </si>
  <si>
    <t>Feira de Macedo, 16</t>
  </si>
  <si>
    <t>+5545960043112</t>
  </si>
  <si>
    <t>ian04@example.com</t>
  </si>
  <si>
    <t>381.079.524-05</t>
  </si>
  <si>
    <t>Condomínio Bárbara Pires, 930</t>
  </si>
  <si>
    <t>+5533988256540</t>
  </si>
  <si>
    <t>thomas49@example.org</t>
  </si>
  <si>
    <t>875.164.209-30</t>
  </si>
  <si>
    <t>Rua da Cruz, 38</t>
  </si>
  <si>
    <t>+5583974195232</t>
  </si>
  <si>
    <t>bandrade@example.org</t>
  </si>
  <si>
    <t>941.687.520-11</t>
  </si>
  <si>
    <t>Luiz Felipe Farias</t>
  </si>
  <si>
    <t>Distrito Silva, 327</t>
  </si>
  <si>
    <t>+5569941370555</t>
  </si>
  <si>
    <t>mcassiano@example.net</t>
  </si>
  <si>
    <t>084.976.153-01</t>
  </si>
  <si>
    <t>Henry Sales</t>
  </si>
  <si>
    <t>Quadra Ian Abreu</t>
  </si>
  <si>
    <t>+5532980837450</t>
  </si>
  <si>
    <t>davi39@example.net</t>
  </si>
  <si>
    <t>983.072.641-03</t>
  </si>
  <si>
    <t>Joaquim Farias</t>
  </si>
  <si>
    <t>Jardim Liz da Mata, 458</t>
  </si>
  <si>
    <t>Silveira de Nogueira</t>
  </si>
  <si>
    <t>+55015984328576</t>
  </si>
  <si>
    <t>sarahmoura@example.com</t>
  </si>
  <si>
    <t>541.738.690-10</t>
  </si>
  <si>
    <t>Kaique Pastor</t>
  </si>
  <si>
    <t>Avenida Maria Helena Pires, 861</t>
  </si>
  <si>
    <t>Vasconcelos da Mata</t>
  </si>
  <si>
    <t>+5553925490584</t>
  </si>
  <si>
    <t>montenegrobianca@example.org</t>
  </si>
  <si>
    <t>893.752.164-46</t>
  </si>
  <si>
    <t>Breno Sá</t>
  </si>
  <si>
    <t>Favela Fonseca, 10</t>
  </si>
  <si>
    <t>+5535908235052</t>
  </si>
  <si>
    <t>ana-julia56@example.org</t>
  </si>
  <si>
    <t>693.705.481-57</t>
  </si>
  <si>
    <t>Eduarda Peixoto</t>
  </si>
  <si>
    <t>Núcleo Maria Luísa das Neves</t>
  </si>
  <si>
    <t>+5548953886692</t>
  </si>
  <si>
    <t>bella40@example.com</t>
  </si>
  <si>
    <t>642.871.390-03</t>
  </si>
  <si>
    <t>Thiago Pinto</t>
  </si>
  <si>
    <t>Ladeira Vitor Gabriel Gonçalves</t>
  </si>
  <si>
    <t>+5524921225770</t>
  </si>
  <si>
    <t>marianamartins@example.com</t>
  </si>
  <si>
    <t>652.497.301-16</t>
  </si>
  <si>
    <t>Breno Leão</t>
  </si>
  <si>
    <t>Loteamento Lucas Nogueira, 26</t>
  </si>
  <si>
    <t>+55022930379509</t>
  </si>
  <si>
    <t>ecasa-grande@example.org</t>
  </si>
  <si>
    <t>196.254.837-64</t>
  </si>
  <si>
    <t>Chácara de Dias</t>
  </si>
  <si>
    <t>+5583918639930</t>
  </si>
  <si>
    <t>josuejesus@example.net</t>
  </si>
  <si>
    <t>129.638.574-46</t>
  </si>
  <si>
    <t>Nicole Fernandes</t>
  </si>
  <si>
    <t>Recanto Ribeiro, 31</t>
  </si>
  <si>
    <t>+55082981680441</t>
  </si>
  <si>
    <t>liz54@example.org</t>
  </si>
  <si>
    <t>257.810.439-50</t>
  </si>
  <si>
    <t>Conjunto de Macedo, 10</t>
  </si>
  <si>
    <t>+5511993490993</t>
  </si>
  <si>
    <t>elisabrito@example.net</t>
  </si>
  <si>
    <t>743.601.825-62</t>
  </si>
  <si>
    <t>Brayan Freitas</t>
  </si>
  <si>
    <t>Vale de Lopes, 9</t>
  </si>
  <si>
    <t>+5540903110563</t>
  </si>
  <si>
    <t>arthur-miguelbrito@example.org</t>
  </si>
  <si>
    <t>064.578.293-92</t>
  </si>
  <si>
    <t>Noah Sales</t>
  </si>
  <si>
    <t>Ladeira de Fonseca, 502</t>
  </si>
  <si>
    <t>+5545905516387</t>
  </si>
  <si>
    <t>anthony-gabrielcampos@example.com</t>
  </si>
  <si>
    <t>042.961.387-31</t>
  </si>
  <si>
    <t>Viaduto Pinto</t>
  </si>
  <si>
    <t>+55043926205718</t>
  </si>
  <si>
    <t>joseda-luz@example.com</t>
  </si>
  <si>
    <t>987.053.426-00</t>
  </si>
  <si>
    <t>Estação da Paz, 542</t>
  </si>
  <si>
    <t>+5597911279689</t>
  </si>
  <si>
    <t>oliveiramaria-luiza@example.net</t>
  </si>
  <si>
    <t>298.743.051-50</t>
  </si>
  <si>
    <t>Vitor Gabriel Pires</t>
  </si>
  <si>
    <t>Feira de Nogueira</t>
  </si>
  <si>
    <t>+5590999780394</t>
  </si>
  <si>
    <t>enzo-gabrielmacedo@example.net</t>
  </si>
  <si>
    <t>138.704.925-97</t>
  </si>
  <si>
    <t>Favela Silveira, 6</t>
  </si>
  <si>
    <t>+5514908993275</t>
  </si>
  <si>
    <t>kamilly11@example.org</t>
  </si>
  <si>
    <t>481.569.320-05</t>
  </si>
  <si>
    <t>Lucas Barbosa</t>
  </si>
  <si>
    <t>Distrito de Casa Grande</t>
  </si>
  <si>
    <t>+5580902695286</t>
  </si>
  <si>
    <t>wmarques@example.org</t>
  </si>
  <si>
    <t>563.287.091-02</t>
  </si>
  <si>
    <t>Esplanada Rocha, 72</t>
  </si>
  <si>
    <t>+5560931540285</t>
  </si>
  <si>
    <t>raulsiqueira@example.net</t>
  </si>
  <si>
    <t>651.832.904-15</t>
  </si>
  <si>
    <t>Mathias Nogueira</t>
  </si>
  <si>
    <t>Praia Porto, 10</t>
  </si>
  <si>
    <t>+5505949296046</t>
  </si>
  <si>
    <t>sophieleao@example.org</t>
  </si>
  <si>
    <t>094.835.672-38</t>
  </si>
  <si>
    <t>Travessa de Cavalcanti</t>
  </si>
  <si>
    <t>+5584917328266</t>
  </si>
  <si>
    <t>claracorreia@example.org</t>
  </si>
  <si>
    <t>937.124.068-78</t>
  </si>
  <si>
    <t>Davi Lucas Montenegro</t>
  </si>
  <si>
    <t>Núcleo Brito</t>
  </si>
  <si>
    <t>+5599992041495</t>
  </si>
  <si>
    <t>juangomes@example.org</t>
  </si>
  <si>
    <t>187.940.256-49</t>
  </si>
  <si>
    <t>Kamilly da Rocha</t>
  </si>
  <si>
    <t>Área Gomes, 40</t>
  </si>
  <si>
    <t>+55071904745293</t>
  </si>
  <si>
    <t>312.705.869-12</t>
  </si>
  <si>
    <t>Viaduto de Nunes, 15</t>
  </si>
  <si>
    <t>+5504945719850</t>
  </si>
  <si>
    <t>604.753.892-47</t>
  </si>
  <si>
    <t>Condomínio de da Cunha, 82</t>
  </si>
  <si>
    <t>+55090995943926</t>
  </si>
  <si>
    <t>725.394.168-37</t>
  </si>
  <si>
    <t>Trevo de Machado, 7</t>
  </si>
  <si>
    <t>+5532960556382</t>
  </si>
  <si>
    <t>nunesbruna@example.net</t>
  </si>
  <si>
    <t>635.821.940-51</t>
  </si>
  <si>
    <t>Clarice Moura</t>
  </si>
  <si>
    <t>Condomínio de Pinto, 71</t>
  </si>
  <si>
    <t>Castro de Campos</t>
  </si>
  <si>
    <t>+5501939591289</t>
  </si>
  <si>
    <t>da-motaana-livia@example.com</t>
  </si>
  <si>
    <t>497.586.201-85</t>
  </si>
  <si>
    <t>Favela Matheus Sales</t>
  </si>
  <si>
    <t>da Mota do Norte</t>
  </si>
  <si>
    <t>+5590965731603</t>
  </si>
  <si>
    <t>arthur-gabrielrezende@example.com</t>
  </si>
  <si>
    <t>378.502.491-60</t>
  </si>
  <si>
    <t>Lagoa Campos, 7</t>
  </si>
  <si>
    <t>+5567905130891</t>
  </si>
  <si>
    <t>pereiracaua@example.net</t>
  </si>
  <si>
    <t>701.469.235-61</t>
  </si>
  <si>
    <t>Marcela Sampaio</t>
  </si>
  <si>
    <t>Aeroporto de Correia, 40</t>
  </si>
  <si>
    <t>+5571905817794</t>
  </si>
  <si>
    <t>cnovaes@example.net</t>
  </si>
  <si>
    <t>398.462.015-24</t>
  </si>
  <si>
    <t>Estrada de Leão, 101</t>
  </si>
  <si>
    <t>+5594986101052</t>
  </si>
  <si>
    <t>elisacavalcanti@example.org</t>
  </si>
  <si>
    <t>156.083.249-51</t>
  </si>
  <si>
    <t>João Pinto</t>
  </si>
  <si>
    <t>Lagoa Luna das Neves, 68</t>
  </si>
  <si>
    <t>+5551929191388</t>
  </si>
  <si>
    <t>maria-flor17@example.net</t>
  </si>
  <si>
    <t>268.037.159-30</t>
  </si>
  <si>
    <t>Enzo Gabriel da Rosa</t>
  </si>
  <si>
    <t>Estação Silva, 80</t>
  </si>
  <si>
    <t>Cirino de Novais</t>
  </si>
  <si>
    <t>+5523913731437</t>
  </si>
  <si>
    <t>bryanmoreira@example.com</t>
  </si>
  <si>
    <t>407.238.651-08</t>
  </si>
  <si>
    <t>Luana Alves</t>
  </si>
  <si>
    <t>Jardim Davi Lucas Macedo, 47</t>
  </si>
  <si>
    <t>+55089955187567</t>
  </si>
  <si>
    <t>alana08@example.com</t>
  </si>
  <si>
    <t>376.249.081-31</t>
  </si>
  <si>
    <t>Rodovia de da Cruz, 81</t>
  </si>
  <si>
    <t>+5571925056474</t>
  </si>
  <si>
    <t>henriquecardoso@example.com</t>
  </si>
  <si>
    <t>678.954.312-00</t>
  </si>
  <si>
    <t>Vicente Mendes</t>
  </si>
  <si>
    <t>Condomínio de Siqueira, 79</t>
  </si>
  <si>
    <t>+5568908319146</t>
  </si>
  <si>
    <t>luana88@example.net</t>
  </si>
  <si>
    <t>194.308.762-87</t>
  </si>
  <si>
    <t>Dante Dias</t>
  </si>
  <si>
    <t>Ladeira Abreu, 747</t>
  </si>
  <si>
    <t>+5557983847268</t>
  </si>
  <si>
    <t>bianca11@example.org</t>
  </si>
  <si>
    <t>920.485.673-47</t>
  </si>
  <si>
    <t>Avenida Maria Eduarda Souza, 2</t>
  </si>
  <si>
    <t>+5560976525084</t>
  </si>
  <si>
    <t>hellenada-luz@example.com</t>
  </si>
  <si>
    <t>249.376.015-80</t>
  </si>
  <si>
    <t>Ana da Luz</t>
  </si>
  <si>
    <t>Travessa de Ribeiro, 68</t>
  </si>
  <si>
    <t>+55029967921472</t>
  </si>
  <si>
    <t>isabelly56@example.net</t>
  </si>
  <si>
    <t>470.518.293-60</t>
  </si>
  <si>
    <t>Trecho Borges, 74</t>
  </si>
  <si>
    <t>+55076955136323</t>
  </si>
  <si>
    <t>120.584.963-70</t>
  </si>
  <si>
    <t>Pedro Miguel Pacheco</t>
  </si>
  <si>
    <t>Recanto Heloisa Silveira, 5</t>
  </si>
  <si>
    <t>+5501971162250</t>
  </si>
  <si>
    <t>gustavocunha@example.net</t>
  </si>
  <si>
    <t>601.534.827-53</t>
  </si>
  <si>
    <t>Júlia Oliveira</t>
  </si>
  <si>
    <t>Núcleo Danilo Carvalho, 4</t>
  </si>
  <si>
    <t>+5559966949955</t>
  </si>
  <si>
    <t>vitoria26@example.net</t>
  </si>
  <si>
    <t>098.524.761-49</t>
  </si>
  <si>
    <t>Felipe Araújo</t>
  </si>
  <si>
    <t>Via Vasconcelos, 71</t>
  </si>
  <si>
    <t>da Paz de Farias</t>
  </si>
  <si>
    <t>+5572935777307</t>
  </si>
  <si>
    <t>yago56@example.net</t>
  </si>
  <si>
    <t>052.639.487-00</t>
  </si>
  <si>
    <t>Otávio Teixeira</t>
  </si>
  <si>
    <t>Viaduto Martins, 57</t>
  </si>
  <si>
    <t>+5572998826608</t>
  </si>
  <si>
    <t>eporto@example.net</t>
  </si>
  <si>
    <t>864.273.015-35</t>
  </si>
  <si>
    <t>Maria Júlia Farias</t>
  </si>
  <si>
    <t>Lagoa de Rios, 330</t>
  </si>
  <si>
    <t>+5549900058484</t>
  </si>
  <si>
    <t>garciamaria-laura@example.net</t>
  </si>
  <si>
    <t>698.047.125-20</t>
  </si>
  <si>
    <t>Praia da Luz, 93</t>
  </si>
  <si>
    <t>Sousa de Moreira</t>
  </si>
  <si>
    <t>+5585974994934</t>
  </si>
  <si>
    <t>140.856.739-39</t>
  </si>
  <si>
    <t>Trevo de Cirino, 89</t>
  </si>
  <si>
    <t>+55092907356435</t>
  </si>
  <si>
    <t>ppeixoto@example.net</t>
  </si>
  <si>
    <t>495.368.721-37</t>
  </si>
  <si>
    <t>Melina Rodrigues</t>
  </si>
  <si>
    <t>Travessa de Barros, 182</t>
  </si>
  <si>
    <t>+5531983788916</t>
  </si>
  <si>
    <t>wfarias@example.org</t>
  </si>
  <si>
    <t>371.542.806-62</t>
  </si>
  <si>
    <t>Kaique Porto</t>
  </si>
  <si>
    <t>Rua Rodrigo Carvalho, 35</t>
  </si>
  <si>
    <t>+5589934959043</t>
  </si>
  <si>
    <t>ucavalcanti@example.net</t>
  </si>
  <si>
    <t>417.506.839-20</t>
  </si>
  <si>
    <t>Isabella Vieira</t>
  </si>
  <si>
    <t>Morro Alana da Mota</t>
  </si>
  <si>
    <t>+5509995273592</t>
  </si>
  <si>
    <t>jose-miguel89@example.org</t>
  </si>
  <si>
    <t>513.927.604-61</t>
  </si>
  <si>
    <t>Viela de Moura, 58</t>
  </si>
  <si>
    <t>Porto de Costa</t>
  </si>
  <si>
    <t>+5509901173150</t>
  </si>
  <si>
    <t>739.418.206-13</t>
  </si>
  <si>
    <t>Maria Isis Pinto</t>
  </si>
  <si>
    <t>Esplanada de Brito, 8</t>
  </si>
  <si>
    <t>+55098992775554</t>
  </si>
  <si>
    <t>mayalima@example.org</t>
  </si>
  <si>
    <t>834.512.706-17</t>
  </si>
  <si>
    <t>Praia de Pereira, 65</t>
  </si>
  <si>
    <t>+5556989268594</t>
  </si>
  <si>
    <t>ana94@example.com</t>
  </si>
  <si>
    <t>913.645.702-70</t>
  </si>
  <si>
    <t>Stella Pinto</t>
  </si>
  <si>
    <t>Rodovia Siqueira, 59</t>
  </si>
  <si>
    <t>+5522993677942</t>
  </si>
  <si>
    <t>emanuelda-mota@example.org</t>
  </si>
  <si>
    <t>640.598.732-92</t>
  </si>
  <si>
    <t>Alana da Mata</t>
  </si>
  <si>
    <t>Rua de Garcia, 89</t>
  </si>
  <si>
    <t>+5579919542752</t>
  </si>
  <si>
    <t>goncalvesmelissa@example.com</t>
  </si>
  <si>
    <t>645.019.372-70</t>
  </si>
  <si>
    <t>Esplanada Mirella Cavalcante</t>
  </si>
  <si>
    <t>+55009946288100</t>
  </si>
  <si>
    <t>679.024.385-29</t>
  </si>
  <si>
    <t>Olivia Pimenta</t>
  </si>
  <si>
    <t>Avenida da Mata, 77</t>
  </si>
  <si>
    <t>+5599936295417</t>
  </si>
  <si>
    <t>laura22@example.net</t>
  </si>
  <si>
    <t>841.576.329-82</t>
  </si>
  <si>
    <t>Condomínio Alves, 31</t>
  </si>
  <si>
    <t>+55096945682992</t>
  </si>
  <si>
    <t>gabriellycamara@example.com</t>
  </si>
  <si>
    <t>421.856.097-85</t>
  </si>
  <si>
    <t>Evelyn Pastor</t>
  </si>
  <si>
    <t>Condomínio Clara Sampaio, 19</t>
  </si>
  <si>
    <t>+55055924543590</t>
  </si>
  <si>
    <t>isisalbuquerque@example.com</t>
  </si>
  <si>
    <t>693.501.724-61</t>
  </si>
  <si>
    <t>Isaac Costela</t>
  </si>
  <si>
    <t>Travessa Emanuel da Mota, 76</t>
  </si>
  <si>
    <t>+5566936004743</t>
  </si>
  <si>
    <t>miguel02@example.org</t>
  </si>
  <si>
    <t>962.573.084-29</t>
  </si>
  <si>
    <t>Sarah Moraes</t>
  </si>
  <si>
    <t>Travessa Gabriela Correia</t>
  </si>
  <si>
    <t>+5579970683181</t>
  </si>
  <si>
    <t>dcamara@example.com</t>
  </si>
  <si>
    <t>742.619.853-73</t>
  </si>
  <si>
    <t>Lagoa Gabrielly Rios, 599</t>
  </si>
  <si>
    <t>+5554990721816</t>
  </si>
  <si>
    <t>780.562.491-76</t>
  </si>
  <si>
    <t>Davi Lucca Alves</t>
  </si>
  <si>
    <t>Esplanada Ester Costa, 5</t>
  </si>
  <si>
    <t>+55064992235794</t>
  </si>
  <si>
    <t>sarah65@example.org</t>
  </si>
  <si>
    <t>128.749.350-50</t>
  </si>
  <si>
    <t>Matteo da Rosa</t>
  </si>
  <si>
    <t>Rua Jade Albuquerque</t>
  </si>
  <si>
    <t>Rocha de Fogaça</t>
  </si>
  <si>
    <t>+5518973584125</t>
  </si>
  <si>
    <t>xalves@example.net</t>
  </si>
  <si>
    <t>975.841.230-23</t>
  </si>
  <si>
    <t>Léo Machado</t>
  </si>
  <si>
    <t>Parque Macedo, 863</t>
  </si>
  <si>
    <t>+5536954367925</t>
  </si>
  <si>
    <t>miguel35@example.com</t>
  </si>
  <si>
    <t>926.458.170-76</t>
  </si>
  <si>
    <t>Gabriel Melo</t>
  </si>
  <si>
    <t>Pátio Fonseca, 6</t>
  </si>
  <si>
    <t>Vieira de Gonçalves</t>
  </si>
  <si>
    <t>+5502983802778</t>
  </si>
  <si>
    <t>029.581.647-30</t>
  </si>
  <si>
    <t>Vila da Conceição, 57</t>
  </si>
  <si>
    <t>+5579967592470</t>
  </si>
  <si>
    <t>isabelacastro@example.org</t>
  </si>
  <si>
    <t>312.068.579-86</t>
  </si>
  <si>
    <t>Bárbara Rodrigues</t>
  </si>
  <si>
    <t>Núcleo de Marques, 4</t>
  </si>
  <si>
    <t>+5511949507729</t>
  </si>
  <si>
    <t>vinicius42@example.org</t>
  </si>
  <si>
    <t>971.540.638-66</t>
  </si>
  <si>
    <t>Cecilia Rocha</t>
  </si>
  <si>
    <t>Pátio Melo</t>
  </si>
  <si>
    <t>+5599953252671</t>
  </si>
  <si>
    <t>147.962.803-40</t>
  </si>
  <si>
    <t>Marcela Moraes</t>
  </si>
  <si>
    <t>Chácara de Freitas, 7</t>
  </si>
  <si>
    <t>Duarte de Barros</t>
  </si>
  <si>
    <t>+5532901486158</t>
  </si>
  <si>
    <t>fernandesolivia@example.org</t>
  </si>
  <si>
    <t>946.205.138-06</t>
  </si>
  <si>
    <t>Sophie da Mata</t>
  </si>
  <si>
    <t>Jardim da Paz, 9</t>
  </si>
  <si>
    <t>+5577992658533</t>
  </si>
  <si>
    <t>mnovaes@example.com</t>
  </si>
  <si>
    <t>046.591.832-89</t>
  </si>
  <si>
    <t>Eloá Dias</t>
  </si>
  <si>
    <t>Viela Esther Novaes, 793</t>
  </si>
  <si>
    <t>Sampaio do Norte</t>
  </si>
  <si>
    <t>+5559969292497</t>
  </si>
  <si>
    <t>antonycardoso@example.com</t>
  </si>
  <si>
    <t>321.867.940-04</t>
  </si>
  <si>
    <t>Distrito de Moreira</t>
  </si>
  <si>
    <t>+5505939572882</t>
  </si>
  <si>
    <t>da-conceicaomaria-liz@example.com</t>
  </si>
  <si>
    <t>129.408.635-98</t>
  </si>
  <si>
    <t>Morro Cirino, 697</t>
  </si>
  <si>
    <t>+5528945289833</t>
  </si>
  <si>
    <t>740.912.835-60</t>
  </si>
  <si>
    <t>Setor Carolina Albuquerque, 86</t>
  </si>
  <si>
    <t>Borges de Novais</t>
  </si>
  <si>
    <t>+55009974062409</t>
  </si>
  <si>
    <t>da-cruzluana@example.net</t>
  </si>
  <si>
    <t>345.078.269-00</t>
  </si>
  <si>
    <t>Setor Ferreira, 93</t>
  </si>
  <si>
    <t>+55009915463528</t>
  </si>
  <si>
    <t>arthur-miguel52@example.org</t>
  </si>
  <si>
    <t>512.048.693-24</t>
  </si>
  <si>
    <t>Marcela Machado</t>
  </si>
  <si>
    <t>Viela Paulo Sousa, 9</t>
  </si>
  <si>
    <t>+5561909264305</t>
  </si>
  <si>
    <t>novaescaue@example.com</t>
  </si>
  <si>
    <t>216.347.890-40</t>
  </si>
  <si>
    <t>Sabrina Jesus</t>
  </si>
  <si>
    <t>Lago Vitória Nunes, 6</t>
  </si>
  <si>
    <t>+5560991879417</t>
  </si>
  <si>
    <t>camilada-luz@example.net</t>
  </si>
  <si>
    <t>485.196.372-64</t>
  </si>
  <si>
    <t>Kamilly Nogueira</t>
  </si>
  <si>
    <t>Colônia Siqueira, 9</t>
  </si>
  <si>
    <t>+5554901525084</t>
  </si>
  <si>
    <t>isabeldias@example.org</t>
  </si>
  <si>
    <t>217.394.605-61</t>
  </si>
  <si>
    <t>Largo de da Cruz, 78</t>
  </si>
  <si>
    <t>+5585969218871</t>
  </si>
  <si>
    <t>cecilia79@example.org</t>
  </si>
  <si>
    <t>613.028.954-51</t>
  </si>
  <si>
    <t>Passarela de da Rocha, 23</t>
  </si>
  <si>
    <t>+55039903404668</t>
  </si>
  <si>
    <t>maria-juliacavalcante@example.org</t>
  </si>
  <si>
    <t>407.591.623-52</t>
  </si>
  <si>
    <t>Stella Moraes</t>
  </si>
  <si>
    <t>+5591910044907</t>
  </si>
  <si>
    <t>309.647.521-07</t>
  </si>
  <si>
    <t>Fazenda de Gomes, 46</t>
  </si>
  <si>
    <t>Vasconcelos de Gonçalves</t>
  </si>
  <si>
    <t>+55021981090451</t>
  </si>
  <si>
    <t xml:space="preserve"> O atendente não tinha paciência para explicar</t>
  </si>
  <si>
    <t>213.958.476-73</t>
  </si>
  <si>
    <t>Gael Leão</t>
  </si>
  <si>
    <t>Ladeira Castro, 4</t>
  </si>
  <si>
    <t>+55021918428392</t>
  </si>
  <si>
    <t>da-rosamaria-laura@example.com</t>
  </si>
  <si>
    <t>573.694.120-16</t>
  </si>
  <si>
    <t>Bruna Pinto</t>
  </si>
  <si>
    <t>Trevo de Oliveira, 24</t>
  </si>
  <si>
    <t>+5515954404492</t>
  </si>
  <si>
    <t>brocha@example.com</t>
  </si>
  <si>
    <t>375.049.186-01</t>
  </si>
  <si>
    <t>Sofia Câmara</t>
  </si>
  <si>
    <t>Via Rezende</t>
  </si>
  <si>
    <t>+5536985688572</t>
  </si>
  <si>
    <t>pedro-lucasmacedo@example.net</t>
  </si>
  <si>
    <t>276.549.830-00</t>
  </si>
  <si>
    <t>Alameda Peixoto, 59</t>
  </si>
  <si>
    <t>+5593960053051</t>
  </si>
  <si>
    <t>eabreu@example.com</t>
  </si>
  <si>
    <t>678.932.405-47</t>
  </si>
  <si>
    <t>Evelyn Pimenta</t>
  </si>
  <si>
    <t>Quadra de Fernandes</t>
  </si>
  <si>
    <t>+5596988226433</t>
  </si>
  <si>
    <t>jesusana-livia@example.org</t>
  </si>
  <si>
    <t>976.543.210-07</t>
  </si>
  <si>
    <t>Viela de Rios</t>
  </si>
  <si>
    <t>+5519957217359</t>
  </si>
  <si>
    <t>aylla46@example.com</t>
  </si>
  <si>
    <t>934.512.867-00</t>
  </si>
  <si>
    <t>Rebeca Borges</t>
  </si>
  <si>
    <t>Setor de Albuquerque, 93</t>
  </si>
  <si>
    <t>+5545974607340</t>
  </si>
  <si>
    <t>923.416.075-43</t>
  </si>
  <si>
    <t>Gabriela Santos</t>
  </si>
  <si>
    <t>Trecho Jesus</t>
  </si>
  <si>
    <t>+55092948478107</t>
  </si>
  <si>
    <t>otto21@example.com</t>
  </si>
  <si>
    <t>938.251.067-21</t>
  </si>
  <si>
    <t>Benicio Borges</t>
  </si>
  <si>
    <t>Quadra Heitor Pastor</t>
  </si>
  <si>
    <t>+5573929111423</t>
  </si>
  <si>
    <t>liviapires@example.org</t>
  </si>
  <si>
    <t>018.426.537-17</t>
  </si>
  <si>
    <t>Caio Garcia</t>
  </si>
  <si>
    <t>Praça Camargo, 69</t>
  </si>
  <si>
    <t>+5544976836554</t>
  </si>
  <si>
    <t>461.572.083-17</t>
  </si>
  <si>
    <t>Joana Novaes</t>
  </si>
  <si>
    <t>Lago João Lucas Nogueira, 908</t>
  </si>
  <si>
    <t>Freitas das Flores</t>
  </si>
  <si>
    <t>+5596967002234</t>
  </si>
  <si>
    <t>lopesevelyn@example.org</t>
  </si>
  <si>
    <t>137.694.082-50</t>
  </si>
  <si>
    <t>Joana Abreu</t>
  </si>
  <si>
    <t>Núcleo da Rosa, 64</t>
  </si>
  <si>
    <t>+5599996706630</t>
  </si>
  <si>
    <t>560.483.972-83</t>
  </si>
  <si>
    <t>Pietro Cavalcanti</t>
  </si>
  <si>
    <t>Avenida Pimenta, 67</t>
  </si>
  <si>
    <t>+5597985206962</t>
  </si>
  <si>
    <t>aliciacavalcanti@example.net</t>
  </si>
  <si>
    <t>259.418.703-88</t>
  </si>
  <si>
    <t>Maria Luiza Nogueira</t>
  </si>
  <si>
    <t>Ladeira Carolina Cavalcanti, 576</t>
  </si>
  <si>
    <t>+55048966574222</t>
  </si>
  <si>
    <t>tsampaio@example.org</t>
  </si>
  <si>
    <t>854.932.017-04</t>
  </si>
  <si>
    <t>Raquel Vieira</t>
  </si>
  <si>
    <t>Alameda de Marques, 23</t>
  </si>
  <si>
    <t>+55024986960511</t>
  </si>
  <si>
    <t>maria-lizcosta@example.com</t>
  </si>
  <si>
    <t>834.069.521-51</t>
  </si>
  <si>
    <t>Fernanda Peixoto</t>
  </si>
  <si>
    <t>Campo de da Rocha, 12</t>
  </si>
  <si>
    <t>+5531994031678</t>
  </si>
  <si>
    <t>wpimenta@example.com</t>
  </si>
  <si>
    <t>840.752.913-32</t>
  </si>
  <si>
    <t>Thales Vasconcelos</t>
  </si>
  <si>
    <t>Vila Vasconcelos, 6</t>
  </si>
  <si>
    <t>+5518904509752</t>
  </si>
  <si>
    <t>machadocarolina@example.org</t>
  </si>
  <si>
    <t>620.438.179-22</t>
  </si>
  <si>
    <t>Jardim de Campos, 2</t>
  </si>
  <si>
    <t>+55080916553411</t>
  </si>
  <si>
    <t>da-pazana-sophia@example.net</t>
  </si>
  <si>
    <t>716.980.543-00</t>
  </si>
  <si>
    <t>Colônia Sousa</t>
  </si>
  <si>
    <t>+5560928550363</t>
  </si>
  <si>
    <t>joao-gabriel88@example.net</t>
  </si>
  <si>
    <t>761.204.583-44</t>
  </si>
  <si>
    <t>Olívia Dias</t>
  </si>
  <si>
    <t>Vale Lopes, 273</t>
  </si>
  <si>
    <t>+5596919409207</t>
  </si>
  <si>
    <t>da-luzjosue@example.com</t>
  </si>
  <si>
    <t>974.350.862-74</t>
  </si>
  <si>
    <t>Yuri Macedo</t>
  </si>
  <si>
    <t>Feira Pietra Caldeira, 6</t>
  </si>
  <si>
    <t>Costa de da Rosa</t>
  </si>
  <si>
    <t>+5569997894217</t>
  </si>
  <si>
    <t>169.230.587-59</t>
  </si>
  <si>
    <t>Maria Cecília Vieira</t>
  </si>
  <si>
    <t>Estação de Moreira, 73</t>
  </si>
  <si>
    <t>da Cunha de Farias</t>
  </si>
  <si>
    <t>+55025924729484</t>
  </si>
  <si>
    <t>davi-miguel77@example.net</t>
  </si>
  <si>
    <t>365.971.084-93</t>
  </si>
  <si>
    <t>Mateus Leão</t>
  </si>
  <si>
    <t>Aeroporto Lívia Oliveira, 39</t>
  </si>
  <si>
    <t>+5580931447954</t>
  </si>
  <si>
    <t>eabreu@example.org</t>
  </si>
  <si>
    <t>103.524.786-08</t>
  </si>
  <si>
    <t>Colônia Maria Alice Mendes, 26</t>
  </si>
  <si>
    <t>+5514986180506</t>
  </si>
  <si>
    <t>baparecida@example.com</t>
  </si>
  <si>
    <t>972.384.605-56</t>
  </si>
  <si>
    <t>Benjamim Vieira</t>
  </si>
  <si>
    <t>Conjunto Liam Campos, 9</t>
  </si>
  <si>
    <t>+55011974751864</t>
  </si>
  <si>
    <t>amarques@example.com</t>
  </si>
  <si>
    <t>370.564.298-74</t>
  </si>
  <si>
    <t>Jardim de da Rocha, 29</t>
  </si>
  <si>
    <t>+5530943590818</t>
  </si>
  <si>
    <t>meloantony@example.org</t>
  </si>
  <si>
    <t>246.537.081-26</t>
  </si>
  <si>
    <t>Luiz Fernando Albuquerque</t>
  </si>
  <si>
    <t>Lago Sousa, 23</t>
  </si>
  <si>
    <t>+5518932987798</t>
  </si>
  <si>
    <t>theodoro95@example.org</t>
  </si>
  <si>
    <t>502.194.387-14</t>
  </si>
  <si>
    <t>Setor Almeida, 401</t>
  </si>
  <si>
    <t>+5572951007032</t>
  </si>
  <si>
    <t>pedro-henrique05@example.com</t>
  </si>
  <si>
    <t>578.291.034-88</t>
  </si>
  <si>
    <t>Maria Flor da Conceição</t>
  </si>
  <si>
    <t>+5564954267197</t>
  </si>
  <si>
    <t>eduarda43@example.com</t>
  </si>
  <si>
    <t>507.926.813-12</t>
  </si>
  <si>
    <t>Pátio Fonseca, 4</t>
  </si>
  <si>
    <t>+5581960761619</t>
  </si>
  <si>
    <t>davi97@example.net</t>
  </si>
  <si>
    <t>780.143.695-48</t>
  </si>
  <si>
    <t>Maria Flor da Luz</t>
  </si>
  <si>
    <t>Vila João Felipe Nunes, 6</t>
  </si>
  <si>
    <t>+5582949334287</t>
  </si>
  <si>
    <t>diogosilva@example.net</t>
  </si>
  <si>
    <t>938.250.467-29</t>
  </si>
  <si>
    <t>Pedro Sales</t>
  </si>
  <si>
    <t>Conjunto Vitor Hugo Peixoto, 3</t>
  </si>
  <si>
    <t>+5594970513586</t>
  </si>
  <si>
    <t>albuquerqueisis@example.org</t>
  </si>
  <si>
    <t>248.051.697-02</t>
  </si>
  <si>
    <t>Quadra da Rosa, 36</t>
  </si>
  <si>
    <t>+5579983951914</t>
  </si>
  <si>
    <t>jbrito@example.com</t>
  </si>
  <si>
    <t>502.439.186-15</t>
  </si>
  <si>
    <t>Renan Vieira</t>
  </si>
  <si>
    <t>Jardim Caroline Moura, 4</t>
  </si>
  <si>
    <t>da Cruz do Amparo</t>
  </si>
  <si>
    <t>+5536938212801</t>
  </si>
  <si>
    <t>laparecida@example.com</t>
  </si>
  <si>
    <t>621.934.785-46</t>
  </si>
  <si>
    <t>Nina Pereira</t>
  </si>
  <si>
    <t>Passarela de Brito, 206</t>
  </si>
  <si>
    <t>+5578962696922</t>
  </si>
  <si>
    <t>caiovargas@example.com</t>
  </si>
  <si>
    <t>925.863.701-12</t>
  </si>
  <si>
    <t>Renan Moreira</t>
  </si>
  <si>
    <t>Estação de Porto, 31</t>
  </si>
  <si>
    <t>+5538973631434</t>
  </si>
  <si>
    <t>456.278.013-44</t>
  </si>
  <si>
    <t>Luiz Felipe Guerra</t>
  </si>
  <si>
    <t>Pátio Pimenta, 32</t>
  </si>
  <si>
    <t>+5525931851380</t>
  </si>
  <si>
    <t>limacarolina@example.net</t>
  </si>
  <si>
    <t>703.154.862-44</t>
  </si>
  <si>
    <t>Carlos Eduardo Viana</t>
  </si>
  <si>
    <t>Pátio de Guerra, 53</t>
  </si>
  <si>
    <t>+55014977894314</t>
  </si>
  <si>
    <t>costelajose-miguel@example.com</t>
  </si>
  <si>
    <t>147.805.236-80</t>
  </si>
  <si>
    <t>Otávio Macedo</t>
  </si>
  <si>
    <t>Lagoa de Moraes, 7</t>
  </si>
  <si>
    <t>+5527930939548</t>
  </si>
  <si>
    <t>jmoraes@example.com</t>
  </si>
  <si>
    <t>142.687.930-03</t>
  </si>
  <si>
    <t>Felipe Martins</t>
  </si>
  <si>
    <t>Feira Ramos, 32</t>
  </si>
  <si>
    <t>+5543947217628</t>
  </si>
  <si>
    <t>henrique13@example.com</t>
  </si>
  <si>
    <t>048.296.157-02</t>
  </si>
  <si>
    <t>Alexia Ramos</t>
  </si>
  <si>
    <t>Estrada Josué Oliveira, 12</t>
  </si>
  <si>
    <t>+5508987914107</t>
  </si>
  <si>
    <t>cavalcantibenjamin@example.org</t>
  </si>
  <si>
    <t>573.819.420-97</t>
  </si>
  <si>
    <t>Luísa Aparecida</t>
  </si>
  <si>
    <t>Área Leão, 969</t>
  </si>
  <si>
    <t>+5556976676754</t>
  </si>
  <si>
    <t>da-cunhamanuela@example.net</t>
  </si>
  <si>
    <t>307.561.849-75</t>
  </si>
  <si>
    <t>Avenida Benjamim Silva, 5</t>
  </si>
  <si>
    <t>Costela de Mendes</t>
  </si>
  <si>
    <t>+5531953648641</t>
  </si>
  <si>
    <t>cavalcantemariane@example.net</t>
  </si>
  <si>
    <t>478.619.053-57</t>
  </si>
  <si>
    <t>Allana Lima</t>
  </si>
  <si>
    <t>Aeroporto Agatha da Paz, 47</t>
  </si>
  <si>
    <t>+5515954453394</t>
  </si>
  <si>
    <t>goncalvesrodrigo@example.net</t>
  </si>
  <si>
    <t>254.903.761-80</t>
  </si>
  <si>
    <t>Pátio Viana, 32</t>
  </si>
  <si>
    <t>+55057994198568</t>
  </si>
  <si>
    <t>820.496.371-87</t>
  </si>
  <si>
    <t>Mariah Teixeira</t>
  </si>
  <si>
    <t>Campo de Brito, 687</t>
  </si>
  <si>
    <t>Lima de Dias</t>
  </si>
  <si>
    <t>+5531958576029</t>
  </si>
  <si>
    <t>pachecodiego@example.org</t>
  </si>
  <si>
    <t>140.368.529-06</t>
  </si>
  <si>
    <t>Nathan Fernandes</t>
  </si>
  <si>
    <t>Vale de da Rocha, 98</t>
  </si>
  <si>
    <t>+5531918681516</t>
  </si>
  <si>
    <t>isis61@example.org</t>
  </si>
  <si>
    <t>185.207.349-79</t>
  </si>
  <si>
    <t>Yan da Luz</t>
  </si>
  <si>
    <t>Rua João Pedro Brito, 98</t>
  </si>
  <si>
    <t>+5508985909805</t>
  </si>
  <si>
    <t>caue99@example.com</t>
  </si>
  <si>
    <t>918.260.543-24</t>
  </si>
  <si>
    <t>Augusto Pacheco</t>
  </si>
  <si>
    <t>Trecho Francisco Vasconcelos, 2</t>
  </si>
  <si>
    <t>+5539995901936</t>
  </si>
  <si>
    <t>asafegarcia@example.net</t>
  </si>
  <si>
    <t>539.062.847-00</t>
  </si>
  <si>
    <t>Feira Caio Macedo, 22</t>
  </si>
  <si>
    <t>+5535997900864</t>
  </si>
  <si>
    <t>davi-luccacampos@example.net</t>
  </si>
  <si>
    <t>582.941.067-20</t>
  </si>
  <si>
    <t>Theo Cardoso</t>
  </si>
  <si>
    <t>Recanto da Conceição, 90</t>
  </si>
  <si>
    <t>+5525944954834</t>
  </si>
  <si>
    <t>503.948.267-10</t>
  </si>
  <si>
    <t>Apollo Lima</t>
  </si>
  <si>
    <t>Trecho Catarina da Conceição, 16</t>
  </si>
  <si>
    <t>+5561921888251</t>
  </si>
  <si>
    <t>ana-beatriz20@example.org</t>
  </si>
  <si>
    <t>956.271.830-12</t>
  </si>
  <si>
    <t>Mariane Araújo</t>
  </si>
  <si>
    <t>Aeroporto Casa Grande, 11</t>
  </si>
  <si>
    <t>+5579976046343</t>
  </si>
  <si>
    <t>matheus93@example.org</t>
  </si>
  <si>
    <t>061.723.459-07</t>
  </si>
  <si>
    <t>Joaquim Ramos</t>
  </si>
  <si>
    <t>Lagoa de Mendonça</t>
  </si>
  <si>
    <t>+55039955984941</t>
  </si>
  <si>
    <t>cirinoravy@example.com</t>
  </si>
  <si>
    <t>583.021.946-89</t>
  </si>
  <si>
    <t>Isabela Costa</t>
  </si>
  <si>
    <t>Quadra Vitor Gabriel Macedo, 8</t>
  </si>
  <si>
    <t>+55047913581051</t>
  </si>
  <si>
    <t>calves@example.net</t>
  </si>
  <si>
    <t>096.421.357-52</t>
  </si>
  <si>
    <t>Nicole Rios</t>
  </si>
  <si>
    <t>Lago Ana Lívia da Paz, 52</t>
  </si>
  <si>
    <t>+5511971738276</t>
  </si>
  <si>
    <t>allananovais@example.org</t>
  </si>
  <si>
    <t>059.218.734-97</t>
  </si>
  <si>
    <t>João Vitor Aragão</t>
  </si>
  <si>
    <t>Feira de Garcia, 88</t>
  </si>
  <si>
    <t>+5568914231073</t>
  </si>
  <si>
    <t>murilo29@example.net</t>
  </si>
  <si>
    <t>180.793.562-03</t>
  </si>
  <si>
    <t>Lavínia Leão</t>
  </si>
  <si>
    <t>Trevo Marques, 3</t>
  </si>
  <si>
    <t>+5502953094890</t>
  </si>
  <si>
    <t>noah37@example.com</t>
  </si>
  <si>
    <t>829.473.061-04</t>
  </si>
  <si>
    <t>Ana Vitória Fernandes</t>
  </si>
  <si>
    <t>Estação Cavalcante</t>
  </si>
  <si>
    <t>+55096927586295</t>
  </si>
  <si>
    <t>qpimenta@example.org</t>
  </si>
  <si>
    <t>127.083.465-71</t>
  </si>
  <si>
    <t>Mariana Almeida</t>
  </si>
  <si>
    <t>Esplanada Carlos Eduardo da Costa, 8</t>
  </si>
  <si>
    <t>+5518932618014</t>
  </si>
  <si>
    <t>ana-julia33@example.com</t>
  </si>
  <si>
    <t>421.750.639-25</t>
  </si>
  <si>
    <t>Maria Alice Vargas</t>
  </si>
  <si>
    <t>Avenida de Pimenta</t>
  </si>
  <si>
    <t>+5549943900421</t>
  </si>
  <si>
    <t>rmoraes@example.org</t>
  </si>
  <si>
    <t>652.893.140-24</t>
  </si>
  <si>
    <t>Núcleo Carvalho, 26</t>
  </si>
  <si>
    <t>+5564902579887</t>
  </si>
  <si>
    <t>zcamara@example.org</t>
  </si>
  <si>
    <t>314.768.502-08</t>
  </si>
  <si>
    <t>Fazenda Pires, 2</t>
  </si>
  <si>
    <t>+5575949573523</t>
  </si>
  <si>
    <t>araujojosue@example.org</t>
  </si>
  <si>
    <t>364.890.752-29</t>
  </si>
  <si>
    <t>Anthony Gabriel Fogaça</t>
  </si>
  <si>
    <t>Vila de Rodrigues, 78</t>
  </si>
  <si>
    <t>+5557913555018</t>
  </si>
  <si>
    <t>da-matamatheus@example.org</t>
  </si>
  <si>
    <t>316.290.578-86</t>
  </si>
  <si>
    <t>Carlos Eduardo Guerra</t>
  </si>
  <si>
    <t>+5552927411936</t>
  </si>
  <si>
    <t>lopesesther@example.net</t>
  </si>
  <si>
    <t>065.237.194-99</t>
  </si>
  <si>
    <t>Yago Pimenta</t>
  </si>
  <si>
    <t>Núcleo Pinto, 70</t>
  </si>
  <si>
    <t>+5599924948316</t>
  </si>
  <si>
    <t>dvieira@example.org</t>
  </si>
  <si>
    <t>154.836.027-90</t>
  </si>
  <si>
    <t>Pietro Melo</t>
  </si>
  <si>
    <t>Morro Cavalcante, 83</t>
  </si>
  <si>
    <t>+55048961244438</t>
  </si>
  <si>
    <t>pimentamarcela@example.net</t>
  </si>
  <si>
    <t>671.320.954-80</t>
  </si>
  <si>
    <t>Pátio Melo, 29</t>
  </si>
  <si>
    <t>+5537946067255</t>
  </si>
  <si>
    <t>sophiepacheco@example.com</t>
  </si>
  <si>
    <t>403.876.215-71</t>
  </si>
  <si>
    <t>Juan Barbosa</t>
  </si>
  <si>
    <t>Estrada de Ramos, 620</t>
  </si>
  <si>
    <t>Caldeira de Casa Grande</t>
  </si>
  <si>
    <t>+55073967057490</t>
  </si>
  <si>
    <t>isabel19@example.net</t>
  </si>
  <si>
    <t>572.648.309-00</t>
  </si>
  <si>
    <t>Paulo Câmara</t>
  </si>
  <si>
    <t>Trevo de Montenegro, 3</t>
  </si>
  <si>
    <t>+55096981834144</t>
  </si>
  <si>
    <t>pedro-miguel10@example.com</t>
  </si>
  <si>
    <t>963.570.814-93</t>
  </si>
  <si>
    <t>Bianca Camargo</t>
  </si>
  <si>
    <t>Jardim de Machado, 94</t>
  </si>
  <si>
    <t>+5519997977932</t>
  </si>
  <si>
    <t>camaradanilo@example.com</t>
  </si>
  <si>
    <t>782.961.430-03</t>
  </si>
  <si>
    <t>Matheus Marques</t>
  </si>
  <si>
    <t>Sítio de Oliveira, 62</t>
  </si>
  <si>
    <t>+55052937550738</t>
  </si>
  <si>
    <t>isisda-conceicao@example.com</t>
  </si>
  <si>
    <t>625.741.398-28</t>
  </si>
  <si>
    <t>Marcos Vinicius Vasconcelos</t>
  </si>
  <si>
    <t>Viaduto Letícia Pires, 49</t>
  </si>
  <si>
    <t>+5594928807404</t>
  </si>
  <si>
    <t>pastoragatha@example.net</t>
  </si>
  <si>
    <t>605.912.734-70</t>
  </si>
  <si>
    <t>Ladeira de Almeida, 1</t>
  </si>
  <si>
    <t>+5529915586666</t>
  </si>
  <si>
    <t>yribeiro@example.net</t>
  </si>
  <si>
    <t>408.972.615-85</t>
  </si>
  <si>
    <t>Danilo da Costa</t>
  </si>
  <si>
    <t>Ladeira Diogo da Mota</t>
  </si>
  <si>
    <t>+5535935865030</t>
  </si>
  <si>
    <t>nunesdom@example.net</t>
  </si>
  <si>
    <t>960.324.185-70</t>
  </si>
  <si>
    <t>Rua Cirino, 20</t>
  </si>
  <si>
    <t>+5561912522362</t>
  </si>
  <si>
    <t>maria-julia95@example.org</t>
  </si>
  <si>
    <t>916.534.082-51</t>
  </si>
  <si>
    <t>Emanuella Nunes</t>
  </si>
  <si>
    <t>Via Ester Aparecida, 33</t>
  </si>
  <si>
    <t>+5551929455959</t>
  </si>
  <si>
    <t>548.027.361-26</t>
  </si>
  <si>
    <t>Mathias Teixeira</t>
  </si>
  <si>
    <t>Condomínio de Ribeiro, 82</t>
  </si>
  <si>
    <t>+55025926425235</t>
  </si>
  <si>
    <t>carolina10@example.com</t>
  </si>
  <si>
    <t>134.206.879-31</t>
  </si>
  <si>
    <t>Luigi Barbosa</t>
  </si>
  <si>
    <t>Vila André Cunha, 4</t>
  </si>
  <si>
    <t>+5511990025608</t>
  </si>
  <si>
    <t>ninanascimento@example.net</t>
  </si>
  <si>
    <t>420.856.391-51</t>
  </si>
  <si>
    <t>Vila Carvalho, 7</t>
  </si>
  <si>
    <t>+5577933577796</t>
  </si>
  <si>
    <t>xda-paz@example.net</t>
  </si>
  <si>
    <t>769.035.421-16</t>
  </si>
  <si>
    <t>Chácara Castro, 17</t>
  </si>
  <si>
    <t>Leão de Goiás</t>
  </si>
  <si>
    <t>+5504972945192</t>
  </si>
  <si>
    <t>juliana32@example.com</t>
  </si>
  <si>
    <t>031.259.678-21</t>
  </si>
  <si>
    <t>Noah Macedo</t>
  </si>
  <si>
    <t>Viela de da Mota, 10</t>
  </si>
  <si>
    <t>Ribeiro de Pinto</t>
  </si>
  <si>
    <t>+5523936607190</t>
  </si>
  <si>
    <t>salesrhavi@example.net</t>
  </si>
  <si>
    <t>164.207.958-85</t>
  </si>
  <si>
    <t>Clara da Mata</t>
  </si>
  <si>
    <t>Conjunto de Novais, 384</t>
  </si>
  <si>
    <t>+5547964111355</t>
  </si>
  <si>
    <t>gael-henrique68@example.net</t>
  </si>
  <si>
    <t>685.372.490-92</t>
  </si>
  <si>
    <t>Zoe Freitas</t>
  </si>
  <si>
    <t>Parque Rios, 48</t>
  </si>
  <si>
    <t>+5536943161135</t>
  </si>
  <si>
    <t>ribeiromaria-julia@example.com</t>
  </si>
  <si>
    <t>617.852.039-59</t>
  </si>
  <si>
    <t>Feira Montenegro, 7</t>
  </si>
  <si>
    <t>+5564947203879</t>
  </si>
  <si>
    <t>vargasdiego@example.com</t>
  </si>
  <si>
    <t>476.298.513-91</t>
  </si>
  <si>
    <t>Vitor Hugo Farias</t>
  </si>
  <si>
    <t>Ladeira Correia, 59</t>
  </si>
  <si>
    <t>+5526907560151</t>
  </si>
  <si>
    <t>da-pazantonella@example.com</t>
  </si>
  <si>
    <t>607.391.524-16</t>
  </si>
  <si>
    <t>Distrito Maria Liz Novaes, 3</t>
  </si>
  <si>
    <t>+5584975994775</t>
  </si>
  <si>
    <t>isilva@example.net</t>
  </si>
  <si>
    <t>485.017.629-11</t>
  </si>
  <si>
    <t>Condomínio de Duarte, 9</t>
  </si>
  <si>
    <t>+55047942594177</t>
  </si>
  <si>
    <t>ceciliateixeira@example.org</t>
  </si>
  <si>
    <t>397.851.024-32</t>
  </si>
  <si>
    <t>Pedro Vasconcelos</t>
  </si>
  <si>
    <t>Área Stella da Conceição, 433</t>
  </si>
  <si>
    <t>Ramos de Correia</t>
  </si>
  <si>
    <t>+5557938779696</t>
  </si>
  <si>
    <t>manuela22@example.org</t>
  </si>
  <si>
    <t>931.874.526-55</t>
  </si>
  <si>
    <t>Maria Alice Sales</t>
  </si>
  <si>
    <t>Jardim de Silva</t>
  </si>
  <si>
    <t>+5554945441232</t>
  </si>
  <si>
    <t>luanda-rocha@example.com</t>
  </si>
  <si>
    <t xml:space="preserve"> O atendimento foi tão bom que me fez voltar!</t>
  </si>
  <si>
    <t>270.946.153-61</t>
  </si>
  <si>
    <t>Aurora Vasconcelos</t>
  </si>
  <si>
    <t>Esplanada Rhavi Monteiro, 79</t>
  </si>
  <si>
    <t>+5501925346195</t>
  </si>
  <si>
    <t>marcos-vinicius00@example.org</t>
  </si>
  <si>
    <t>471.982.365-37</t>
  </si>
  <si>
    <t>Guilherme Cardoso</t>
  </si>
  <si>
    <t>Vereda de Pires, 17</t>
  </si>
  <si>
    <t>+5561946273221</t>
  </si>
  <si>
    <t>marina87@example.com</t>
  </si>
  <si>
    <t>689.027.153-02</t>
  </si>
  <si>
    <t>Rael Ramos</t>
  </si>
  <si>
    <t>Largo Raquel Aparecida, 822</t>
  </si>
  <si>
    <t>Silva de Cardoso</t>
  </si>
  <si>
    <t>+5599977528471</t>
  </si>
  <si>
    <t>vianaalana@example.com</t>
  </si>
  <si>
    <t>406.538.921-60</t>
  </si>
  <si>
    <t>Theo Ribeiro</t>
  </si>
  <si>
    <t>Sítio de Garcia, 17</t>
  </si>
  <si>
    <t>+5524968625859</t>
  </si>
  <si>
    <t>juan80@example.com</t>
  </si>
  <si>
    <t>024.781.936-04</t>
  </si>
  <si>
    <t>João Pedro Santos</t>
  </si>
  <si>
    <t>Jardim de da Cruz, 68</t>
  </si>
  <si>
    <t>+5556981309740</t>
  </si>
  <si>
    <t>cecilia69@example.com</t>
  </si>
  <si>
    <t>638.012.495-06</t>
  </si>
  <si>
    <t>Fernanda Lima</t>
  </si>
  <si>
    <t>Vereda de Cardoso, 40</t>
  </si>
  <si>
    <t>+5501913398799</t>
  </si>
  <si>
    <t>ana-sophialopes@example.org</t>
  </si>
  <si>
    <t>972.138.640-50</t>
  </si>
  <si>
    <t>José Costela</t>
  </si>
  <si>
    <t>Viaduto Cirino, 306</t>
  </si>
  <si>
    <t>Brito Grande</t>
  </si>
  <si>
    <t>+5561972209143</t>
  </si>
  <si>
    <t>sarah27@example.net</t>
  </si>
  <si>
    <t>359.124.678-64</t>
  </si>
  <si>
    <t>Marcela Monteiro</t>
  </si>
  <si>
    <t>Praia Marcos Vinicius Viana, 86</t>
  </si>
  <si>
    <t>+5593904238666</t>
  </si>
  <si>
    <t>felipecardoso@example.net</t>
  </si>
  <si>
    <t>396.701.485-10</t>
  </si>
  <si>
    <t>Carolina Campos</t>
  </si>
  <si>
    <t>Praça Cassiano, 9</t>
  </si>
  <si>
    <t>+5520994622904</t>
  </si>
  <si>
    <t>gabriellyda-mata@example.com</t>
  </si>
  <si>
    <t>485.037.629-00</t>
  </si>
  <si>
    <t>Mirella Mendonça</t>
  </si>
  <si>
    <t>Passarela Pinto</t>
  </si>
  <si>
    <t>+55005902679590</t>
  </si>
  <si>
    <t>da-cruzemilly@example.net</t>
  </si>
  <si>
    <t>976.382.451-64</t>
  </si>
  <si>
    <t>Distrito Helena Sá, 5</t>
  </si>
  <si>
    <t>+55038901295970</t>
  </si>
  <si>
    <t>cavalcantebryan@example.com</t>
  </si>
  <si>
    <t>270.854.319-97</t>
  </si>
  <si>
    <t>Aurora Pastor</t>
  </si>
  <si>
    <t>Distrito Liz Rios, 84</t>
  </si>
  <si>
    <t>+5584946958694</t>
  </si>
  <si>
    <t>ravymachado@example.org</t>
  </si>
  <si>
    <t>718.320.649-13</t>
  </si>
  <si>
    <t>João Gabriel Ribeiro</t>
  </si>
  <si>
    <t>Ladeira de Moura, 53</t>
  </si>
  <si>
    <t>+5569913152359</t>
  </si>
  <si>
    <t>jleao@example.org</t>
  </si>
  <si>
    <t>401.356.978-75</t>
  </si>
  <si>
    <t>Maria Julia das Neves</t>
  </si>
  <si>
    <t>Estrada Pimenta, 714</t>
  </si>
  <si>
    <t>+55062940879020</t>
  </si>
  <si>
    <t>jguerra@example.net</t>
  </si>
  <si>
    <t>204.897.563-10</t>
  </si>
  <si>
    <t>Beatriz Azevedo</t>
  </si>
  <si>
    <t>Residencial de Oliveira, 3</t>
  </si>
  <si>
    <t>+5515900638924</t>
  </si>
  <si>
    <t>rezendedanilo@example.com</t>
  </si>
  <si>
    <t>459.607.128-49</t>
  </si>
  <si>
    <t>Estação Maria Helena Araújo, 280</t>
  </si>
  <si>
    <t>da Paz de Souza</t>
  </si>
  <si>
    <t>+5517942651608</t>
  </si>
  <si>
    <t>da-cunhaanthony@example.com</t>
  </si>
  <si>
    <t>041.968.235-05</t>
  </si>
  <si>
    <t>Raquel Novais</t>
  </si>
  <si>
    <t>Núcleo de da Paz</t>
  </si>
  <si>
    <t>+5581995492109</t>
  </si>
  <si>
    <t>dantenunes@example.com</t>
  </si>
  <si>
    <t>975.201.368-68</t>
  </si>
  <si>
    <t>Carlos Eduardo Santos</t>
  </si>
  <si>
    <t>Estação Araújo, 281</t>
  </si>
  <si>
    <t>+5531956559568</t>
  </si>
  <si>
    <t>tmelo@example.com</t>
  </si>
  <si>
    <t>427.518.063-17</t>
  </si>
  <si>
    <t>Fazenda Heitor Mendes, 1</t>
  </si>
  <si>
    <t>+55074908735910</t>
  </si>
  <si>
    <t>estherferreira@example.org</t>
  </si>
  <si>
    <t>847.950.126-01</t>
  </si>
  <si>
    <t>Maria Luiza Carvalho</t>
  </si>
  <si>
    <t>Praia Lorenzo Sousa</t>
  </si>
  <si>
    <t>+55011993475475</t>
  </si>
  <si>
    <t>698.207.345-92</t>
  </si>
  <si>
    <t>Rhavi das Neves</t>
  </si>
  <si>
    <t>Jardim de Lima, 793</t>
  </si>
  <si>
    <t>+5525970685601</t>
  </si>
  <si>
    <t>maria-clara64@example.org</t>
  </si>
  <si>
    <t>264.593.701-25</t>
  </si>
  <si>
    <t>Lucas Gabriel da Cunha</t>
  </si>
  <si>
    <t>Campo Almeida, 45</t>
  </si>
  <si>
    <t>+5581953355207</t>
  </si>
  <si>
    <t>nfogaca@example.org</t>
  </si>
  <si>
    <t>091.524.683-05</t>
  </si>
  <si>
    <t>Alice Câmara</t>
  </si>
  <si>
    <t>Residencial Mateus Costela</t>
  </si>
  <si>
    <t>+5538983181603</t>
  </si>
  <si>
    <t>073.185.942-14</t>
  </si>
  <si>
    <t>Luiza Vieira</t>
  </si>
  <si>
    <t>Travessa Caroline Silveira, 50</t>
  </si>
  <si>
    <t>+5556908781520</t>
  </si>
  <si>
    <t>jsa@example.org</t>
  </si>
  <si>
    <t>610.437.289-96</t>
  </si>
  <si>
    <t>Rodovia Mendonça, 13</t>
  </si>
  <si>
    <t>+5559927949286</t>
  </si>
  <si>
    <t>leocamara@example.org</t>
  </si>
  <si>
    <t>284.039.617-31</t>
  </si>
  <si>
    <t>Maria Sophia Sampaio</t>
  </si>
  <si>
    <t>Ladeira Freitas, 77</t>
  </si>
  <si>
    <t>+5595914226291</t>
  </si>
  <si>
    <t>martinsrhavi@example.com</t>
  </si>
  <si>
    <t>041.968.527-85</t>
  </si>
  <si>
    <t>Maria Júlia Fernandes</t>
  </si>
  <si>
    <t>Ladeira de Marques, 58</t>
  </si>
  <si>
    <t>+5592912596887</t>
  </si>
  <si>
    <t>maria-clara80@example.com</t>
  </si>
  <si>
    <t>630.471.258-80</t>
  </si>
  <si>
    <t>Bryan Albuquerque</t>
  </si>
  <si>
    <t>Vila Emilly Fonseca</t>
  </si>
  <si>
    <t>+5583996328159</t>
  </si>
  <si>
    <t>araujobarbara@example.net</t>
  </si>
  <si>
    <t>268.430.795-47</t>
  </si>
  <si>
    <t>Evelyn da Mota</t>
  </si>
  <si>
    <t>Jardim Sophie Nascimento, 83</t>
  </si>
  <si>
    <t>+5572974452115</t>
  </si>
  <si>
    <t>eloafarias@example.net</t>
  </si>
  <si>
    <t>834.750.612-44</t>
  </si>
  <si>
    <t>Mirella Carvalho</t>
  </si>
  <si>
    <t>Núcleo Cecília Nascimento, 2</t>
  </si>
  <si>
    <t>+5509976952289</t>
  </si>
  <si>
    <t>barrosstella@example.net</t>
  </si>
  <si>
    <t>270.651.389-68</t>
  </si>
  <si>
    <t>Ester Pacheco</t>
  </si>
  <si>
    <t>Morro Leão, 4</t>
  </si>
  <si>
    <t>+55026970496475</t>
  </si>
  <si>
    <t>nascimentoluara@example.com</t>
  </si>
  <si>
    <t>589.640.712-20</t>
  </si>
  <si>
    <t>Davi Miguel Barros</t>
  </si>
  <si>
    <t>Via Nina Garcia, 99</t>
  </si>
  <si>
    <t>da Rosa da Serra</t>
  </si>
  <si>
    <t>+5511936838282</t>
  </si>
  <si>
    <t>castromirella@example.net</t>
  </si>
  <si>
    <t>648.975.230-10</t>
  </si>
  <si>
    <t>Oliver Mendonça</t>
  </si>
  <si>
    <t>Vale Freitas, 173</t>
  </si>
  <si>
    <t>+5507907939412</t>
  </si>
  <si>
    <t>rafaelmacedo@example.net</t>
  </si>
  <si>
    <t>389.475.201-79</t>
  </si>
  <si>
    <t>Alícia Borges</t>
  </si>
  <si>
    <t>Loteamento Gomes</t>
  </si>
  <si>
    <t>Melo de Silva</t>
  </si>
  <si>
    <t>+5589983287766</t>
  </si>
  <si>
    <t>asafesa@example.net</t>
  </si>
  <si>
    <t>879.052.631-77</t>
  </si>
  <si>
    <t>Trecho Borges, 18</t>
  </si>
  <si>
    <t>+5588948782843</t>
  </si>
  <si>
    <t>leticia21@example.com</t>
  </si>
  <si>
    <t>013.967.285-03</t>
  </si>
  <si>
    <t>Pátio Natália Andrade, 72</t>
  </si>
  <si>
    <t>+5540995889868</t>
  </si>
  <si>
    <t>rbarbosa@example.com</t>
  </si>
  <si>
    <t>759.342.801-04</t>
  </si>
  <si>
    <t>Travessa Oliveira, 50</t>
  </si>
  <si>
    <t>+55011926184976</t>
  </si>
  <si>
    <t>082.643.195-05</t>
  </si>
  <si>
    <t>Ana Julia Fonseca</t>
  </si>
  <si>
    <t>Condomínio Almeida, 7</t>
  </si>
  <si>
    <t>+5529942715364</t>
  </si>
  <si>
    <t>sampaioisaac@example.net</t>
  </si>
  <si>
    <t>875.064.312-62</t>
  </si>
  <si>
    <t>Vereda José Miguel Rezende, 20</t>
  </si>
  <si>
    <t>+5557919676487</t>
  </si>
  <si>
    <t>carolina00@example.net</t>
  </si>
  <si>
    <t>182.935.476-00</t>
  </si>
  <si>
    <t>Vitor Gabriel Lopes</t>
  </si>
  <si>
    <t>Estrada Novaes, 65</t>
  </si>
  <si>
    <t>+5546901828217</t>
  </si>
  <si>
    <t>maria-alicealmeida@example.org</t>
  </si>
  <si>
    <t>970.861.425-49</t>
  </si>
  <si>
    <t>Campo Alexia Pimenta, 43</t>
  </si>
  <si>
    <t>+5521907935388</t>
  </si>
  <si>
    <t>oliver70@example.org</t>
  </si>
  <si>
    <t>214.983.076-04</t>
  </si>
  <si>
    <t>Gustavo Cunha</t>
  </si>
  <si>
    <t>Avenida Maria Vitória Moura, 29</t>
  </si>
  <si>
    <t>+5556993498798</t>
  </si>
  <si>
    <t>yfogaca@example.org</t>
  </si>
  <si>
    <t>372.086.495-29</t>
  </si>
  <si>
    <t>Estrada Cardoso</t>
  </si>
  <si>
    <t>+5508936625276</t>
  </si>
  <si>
    <t>joao-pedrorocha@example.net</t>
  </si>
  <si>
    <t>863.219.704-50</t>
  </si>
  <si>
    <t>Caleb da Cunha</t>
  </si>
  <si>
    <t>Avenida de Teixeira, 83</t>
  </si>
  <si>
    <t>+5575974729817</t>
  </si>
  <si>
    <t>heloisa18@example.com</t>
  </si>
  <si>
    <t>319.645.270-07</t>
  </si>
  <si>
    <t>Passarela de Mendonça, 91</t>
  </si>
  <si>
    <t>+5598993041923</t>
  </si>
  <si>
    <t>aoliveira@example.com</t>
  </si>
  <si>
    <t>892.741.360-13</t>
  </si>
  <si>
    <t>Bella Silva</t>
  </si>
  <si>
    <t>Parque Pinto, 79</t>
  </si>
  <si>
    <t>+5520930245040</t>
  </si>
  <si>
    <t>emanuel96@example.net</t>
  </si>
  <si>
    <t>208.973.546-56</t>
  </si>
  <si>
    <t>Pietro da Cruz</t>
  </si>
  <si>
    <t>Estrada Monteiro, 68</t>
  </si>
  <si>
    <t>+5533949953271</t>
  </si>
  <si>
    <t>costelagael@example.org</t>
  </si>
  <si>
    <t>751.603.482-71</t>
  </si>
  <si>
    <t>Travessa Raul Oliveira, 56</t>
  </si>
  <si>
    <t>Moraes de Rocha</t>
  </si>
  <si>
    <t>+5597994311212</t>
  </si>
  <si>
    <t>tteixeira@example.net</t>
  </si>
  <si>
    <t>359.746.028-38</t>
  </si>
  <si>
    <t>Liam Moura</t>
  </si>
  <si>
    <t>Lago Fonseca, 35</t>
  </si>
  <si>
    <t>+55077949922629</t>
  </si>
  <si>
    <t>trios@example.org</t>
  </si>
  <si>
    <t>147.985.062-49</t>
  </si>
  <si>
    <t>Ana Cecília Carvalho</t>
  </si>
  <si>
    <t>Praia Porto, 496</t>
  </si>
  <si>
    <t>Ferreira Alegre</t>
  </si>
  <si>
    <t>+55076907027231</t>
  </si>
  <si>
    <t>nataliasouza@example.net</t>
  </si>
  <si>
    <t>640.385.279-56</t>
  </si>
  <si>
    <t>Lívia Oliveira</t>
  </si>
  <si>
    <t>Setor Asafe Carvalho, 363</t>
  </si>
  <si>
    <t>+5542921572258</t>
  </si>
  <si>
    <t>emanuellaleao@example.org</t>
  </si>
  <si>
    <t>301.592.764-70</t>
  </si>
  <si>
    <t>Vitor Hugo da Cunha</t>
  </si>
  <si>
    <t>Avenida Ribeiro, 35</t>
  </si>
  <si>
    <t>+5525976322158</t>
  </si>
  <si>
    <t>otaviofogaca@example.net</t>
  </si>
  <si>
    <t>892.650.473-56</t>
  </si>
  <si>
    <t>Sara Câmara</t>
  </si>
  <si>
    <t>Fazenda de Caldeira, 18</t>
  </si>
  <si>
    <t>+5587959334310</t>
  </si>
  <si>
    <t>diasthales@example.org</t>
  </si>
  <si>
    <t>194.258.763-55</t>
  </si>
  <si>
    <t>Gustavo Pacheco</t>
  </si>
  <si>
    <t>Área Isabelly Vargas, 20</t>
  </si>
  <si>
    <t>+5572941700632</t>
  </si>
  <si>
    <t>joao-guilhermeda-conceicao@example.net</t>
  </si>
  <si>
    <t>047.398.562-47</t>
  </si>
  <si>
    <t>Viela de da Paz, 76</t>
  </si>
  <si>
    <t>+55039994425732</t>
  </si>
  <si>
    <t>davi-luccamacedo@example.com</t>
  </si>
  <si>
    <t>825.903.746-74</t>
  </si>
  <si>
    <t>Residencial Pinto, 96</t>
  </si>
  <si>
    <t>+5583956535975</t>
  </si>
  <si>
    <t>da-motabreno@example.com</t>
  </si>
  <si>
    <t>492.573.816-09</t>
  </si>
  <si>
    <t>Trecho Kamilly Machado, 856</t>
  </si>
  <si>
    <t>Vieira de Moreira</t>
  </si>
  <si>
    <t>+55009944305524</t>
  </si>
  <si>
    <t>anthony-gabrielcardoso@example.com</t>
  </si>
  <si>
    <t>970.436.182-31</t>
  </si>
  <si>
    <t>Isadora Pimenta</t>
  </si>
  <si>
    <t>Esplanada Cauã Rocha, 72</t>
  </si>
  <si>
    <t>+5593954026031</t>
  </si>
  <si>
    <t>silveirarael@example.org</t>
  </si>
  <si>
    <t>902.386.571-59</t>
  </si>
  <si>
    <t>Luiz Gustavo das Neves</t>
  </si>
  <si>
    <t>Campo Machado, 83</t>
  </si>
  <si>
    <t>+5561959067536</t>
  </si>
  <si>
    <t>821.065.943-05</t>
  </si>
  <si>
    <t>Gustavo Lopes</t>
  </si>
  <si>
    <t>Trecho Montenegro, 60</t>
  </si>
  <si>
    <t>+55024976870619</t>
  </si>
  <si>
    <t>dcamargo@example.org</t>
  </si>
  <si>
    <t>846.793.052-74</t>
  </si>
  <si>
    <t>Beatriz Siqueira</t>
  </si>
  <si>
    <t>Via de da Paz, 77</t>
  </si>
  <si>
    <t>+5590970899790</t>
  </si>
  <si>
    <t>luna31@example.com</t>
  </si>
  <si>
    <t>608.234.957-10</t>
  </si>
  <si>
    <t>Maya Pacheco</t>
  </si>
  <si>
    <t>Área Murilo Gomes, 553</t>
  </si>
  <si>
    <t>+5597963258896</t>
  </si>
  <si>
    <t>nda-paz@example.org</t>
  </si>
  <si>
    <t>975.041.286-94</t>
  </si>
  <si>
    <t>Valentina Farias</t>
  </si>
  <si>
    <t>Condomínio de Azevedo, 73</t>
  </si>
  <si>
    <t>Alves do Galho</t>
  </si>
  <si>
    <t>+5550976681286</t>
  </si>
  <si>
    <t>wferreira@example.net</t>
  </si>
  <si>
    <t>926.703.148-13</t>
  </si>
  <si>
    <t>Léo Gonçalves</t>
  </si>
  <si>
    <t>Aeroporto Ramos, 3</t>
  </si>
  <si>
    <t>+55061963615509</t>
  </si>
  <si>
    <t>nicoleribeiro@example.net</t>
  </si>
  <si>
    <t>546.712.039-52</t>
  </si>
  <si>
    <t>Ester Monteiro</t>
  </si>
  <si>
    <t>Alameda Souza, 13</t>
  </si>
  <si>
    <t>+5596941859482</t>
  </si>
  <si>
    <t>fernandesleonardo@example.org</t>
  </si>
  <si>
    <t>460.259.387-92</t>
  </si>
  <si>
    <t>Heitor da Mata</t>
  </si>
  <si>
    <t>Recanto Fogaça, 83</t>
  </si>
  <si>
    <t>+5567915371534</t>
  </si>
  <si>
    <t>786.253.190-68</t>
  </si>
  <si>
    <t>Morro Souza, 84</t>
  </si>
  <si>
    <t>+5517916518924</t>
  </si>
  <si>
    <t>mmendonca@example.org</t>
  </si>
  <si>
    <t>346.150.892-60</t>
  </si>
  <si>
    <t>Aeroporto Ribeiro, 52</t>
  </si>
  <si>
    <t>+5541906073566</t>
  </si>
  <si>
    <t>carvalhovinicius@example.com</t>
  </si>
  <si>
    <t>178.964.305-84</t>
  </si>
  <si>
    <t>Manuella Montenegro</t>
  </si>
  <si>
    <t>Residencial Borges, 143</t>
  </si>
  <si>
    <t>+5513960880223</t>
  </si>
  <si>
    <t>sabrinadas-neves@example.net</t>
  </si>
  <si>
    <t>574.386.192-73</t>
  </si>
  <si>
    <t>Mateus Costa</t>
  </si>
  <si>
    <t>Recanto Vinícius Peixoto, 45</t>
  </si>
  <si>
    <t>Mendes do Amparo</t>
  </si>
  <si>
    <t>+55033927379299</t>
  </si>
  <si>
    <t>qcasa-grande@example.org</t>
  </si>
  <si>
    <t>765.301.429-16</t>
  </si>
  <si>
    <t>Residencial Natália Ribeiro</t>
  </si>
  <si>
    <t>+5561935753721</t>
  </si>
  <si>
    <t>catarina00@example.org</t>
  </si>
  <si>
    <t>503.198.672-77</t>
  </si>
  <si>
    <t>Distrito Andrade</t>
  </si>
  <si>
    <t>+5583953985597</t>
  </si>
  <si>
    <t>anthony93@example.org</t>
  </si>
  <si>
    <t>816.275.039-86</t>
  </si>
  <si>
    <t>Benjamin Azevedo</t>
  </si>
  <si>
    <t>Sítio Enrico Oliveira, 64</t>
  </si>
  <si>
    <t>+5563990299750</t>
  </si>
  <si>
    <t>kevinteixeira@example.org</t>
  </si>
  <si>
    <t>614.529.783-28</t>
  </si>
  <si>
    <t>Rodovia Renan Vargas</t>
  </si>
  <si>
    <t>+5513996408836</t>
  </si>
  <si>
    <t>manuela21@example.org</t>
  </si>
  <si>
    <t>169.403.278-78</t>
  </si>
  <si>
    <t>Alice Carvalho</t>
  </si>
  <si>
    <t>Esplanada Evelyn da Costa, 43</t>
  </si>
  <si>
    <t>+5521900132813</t>
  </si>
  <si>
    <t>492.781.503-04</t>
  </si>
  <si>
    <t>Vale Cecilia Moreira, 9</t>
  </si>
  <si>
    <t>Ferreira de Costa</t>
  </si>
  <si>
    <t>+5583961879344</t>
  </si>
  <si>
    <t>bryan50@example.com</t>
  </si>
  <si>
    <t>451.026.978-11</t>
  </si>
  <si>
    <t>Breno da Luz</t>
  </si>
  <si>
    <t>Vila Maria Gonçalves, 30</t>
  </si>
  <si>
    <t>+5528903256233</t>
  </si>
  <si>
    <t>falbuquerque@example.com</t>
  </si>
  <si>
    <t>714.385.096-93</t>
  </si>
  <si>
    <t>Favela de da Cruz, 2</t>
  </si>
  <si>
    <t>+5538925307038</t>
  </si>
  <si>
    <t>gabrieldias@example.org</t>
  </si>
  <si>
    <t>892.561.347-64</t>
  </si>
  <si>
    <t>Rodrigo Nascimento</t>
  </si>
  <si>
    <t>Praça de da Luz, 82</t>
  </si>
  <si>
    <t>+5584916026034</t>
  </si>
  <si>
    <t>alveshenry-gabriel@example.org</t>
  </si>
  <si>
    <t>865.713.942-19</t>
  </si>
  <si>
    <t>João Guilherme da Mata</t>
  </si>
  <si>
    <t>Ladeira de Jesus, 324</t>
  </si>
  <si>
    <t>Siqueira de Brito</t>
  </si>
  <si>
    <t>+5533903639464</t>
  </si>
  <si>
    <t>ian29@example.org</t>
  </si>
  <si>
    <t>283.719.465-46</t>
  </si>
  <si>
    <t>Feira de Araújo, 9</t>
  </si>
  <si>
    <t>Vargas de Pimenta</t>
  </si>
  <si>
    <t>+5578928995979</t>
  </si>
  <si>
    <t>isaquenunes@example.net</t>
  </si>
  <si>
    <t>153.927.680-59</t>
  </si>
  <si>
    <t>Milena Vasconcelos</t>
  </si>
  <si>
    <t>Praça Gael Cirino, 782</t>
  </si>
  <si>
    <t>+5594974149527</t>
  </si>
  <si>
    <t>maria-ceciliacavalcanti@example.org</t>
  </si>
  <si>
    <t>036.914.857-66</t>
  </si>
  <si>
    <t>Praia Andrade, 64</t>
  </si>
  <si>
    <t>da Conceição de Cassiano</t>
  </si>
  <si>
    <t>+55018996337272</t>
  </si>
  <si>
    <t>jose-miguelnunes@example.net</t>
  </si>
  <si>
    <t>162.059.473-07</t>
  </si>
  <si>
    <t>Esplanada Vieira, 55</t>
  </si>
  <si>
    <t>+5542996800168</t>
  </si>
  <si>
    <t>nascimentoarthur@example.com</t>
  </si>
  <si>
    <t>875.624.319-73</t>
  </si>
  <si>
    <t>Juliana Macedo</t>
  </si>
  <si>
    <t>Largo Liam Silveira, 72</t>
  </si>
  <si>
    <t>+5549981894213</t>
  </si>
  <si>
    <t>fonsecabenjamim@example.net</t>
  </si>
  <si>
    <t>024.958.637-10</t>
  </si>
  <si>
    <t>Rael Andrade</t>
  </si>
  <si>
    <t>Conjunto de Santos, 915</t>
  </si>
  <si>
    <t>+5520930576398</t>
  </si>
  <si>
    <t>melinaoliveira@example.com</t>
  </si>
  <si>
    <t>917.682.453-55</t>
  </si>
  <si>
    <t>Rafaela Andrade</t>
  </si>
  <si>
    <t>Área de Moreira, 64</t>
  </si>
  <si>
    <t>+5526907496545</t>
  </si>
  <si>
    <t>isadoraabreu@example.org</t>
  </si>
  <si>
    <t>724.569.083-92</t>
  </si>
  <si>
    <t>Letícia Rocha</t>
  </si>
  <si>
    <t>Parque Kevin Campos, 787</t>
  </si>
  <si>
    <t>+55092914496497</t>
  </si>
  <si>
    <t>bianca92@example.net</t>
  </si>
  <si>
    <t>294.506.837-00</t>
  </si>
  <si>
    <t>Eduardo Moreira</t>
  </si>
  <si>
    <t>Morro Montenegro, 35</t>
  </si>
  <si>
    <t>+5524963867418</t>
  </si>
  <si>
    <t>luara39@example.com</t>
  </si>
  <si>
    <t>529.704.613-07</t>
  </si>
  <si>
    <t>Vereda Alexia Monteiro</t>
  </si>
  <si>
    <t>Fonseca de Vargas</t>
  </si>
  <si>
    <t>+5589970863687</t>
  </si>
  <si>
    <t>yan34@example.net</t>
  </si>
  <si>
    <t>782.940.561-11</t>
  </si>
  <si>
    <t>Alameda Miguel Costela</t>
  </si>
  <si>
    <t>Ramos de Nogueira</t>
  </si>
  <si>
    <t>+5535937408509</t>
  </si>
  <si>
    <t>vitor-gabrielcirino@example.com</t>
  </si>
  <si>
    <t>179.458.623-73</t>
  </si>
  <si>
    <t>Enzo Porto</t>
  </si>
  <si>
    <t>Feira Camargo, 93</t>
  </si>
  <si>
    <t>+5503923866057</t>
  </si>
  <si>
    <t>camposisabella@example.org</t>
  </si>
  <si>
    <t>019.572.346-52</t>
  </si>
  <si>
    <t>Stella Alves</t>
  </si>
  <si>
    <t>Quadra Alves, 9</t>
  </si>
  <si>
    <t>Nogueira de Silveira</t>
  </si>
  <si>
    <t>+5559932694631</t>
  </si>
  <si>
    <t>pcavalcante@example.net</t>
  </si>
  <si>
    <t>026.145.873-62</t>
  </si>
  <si>
    <t>Erick Cunha</t>
  </si>
  <si>
    <t>Aeroporto Sales, 727</t>
  </si>
  <si>
    <t>+5515933821412</t>
  </si>
  <si>
    <t>rfreitas@example.net</t>
  </si>
  <si>
    <t>560.871.392-30</t>
  </si>
  <si>
    <t>Gustavo Henrique Silveira</t>
  </si>
  <si>
    <t>Conjunto Santos, 90</t>
  </si>
  <si>
    <t>+5541907472277</t>
  </si>
  <si>
    <t>epires@example.com</t>
  </si>
  <si>
    <t>536.804.297-38</t>
  </si>
  <si>
    <t>Enrico Caldeira</t>
  </si>
  <si>
    <t>Área João Pedro Costela, 97</t>
  </si>
  <si>
    <t>+55082931970119</t>
  </si>
  <si>
    <t>vitorda-cruz@example.com</t>
  </si>
  <si>
    <t>769.410.253-52</t>
  </si>
  <si>
    <t>Davi Lucca Pacheco</t>
  </si>
  <si>
    <t>Recanto João Guilherme Rocha, 81</t>
  </si>
  <si>
    <t>+5517970071427</t>
  </si>
  <si>
    <t>zteixeira@example.org</t>
  </si>
  <si>
    <t>564.908.372-00</t>
  </si>
  <si>
    <t>Lago Aparecida, 41</t>
  </si>
  <si>
    <t>+5579943289335</t>
  </si>
  <si>
    <t>pintomurilo@example.net</t>
  </si>
  <si>
    <t>598.673.124-73</t>
  </si>
  <si>
    <t>Diego Rezende</t>
  </si>
  <si>
    <t>Trecho de Pires, 33</t>
  </si>
  <si>
    <t>Rocha de Nogueira</t>
  </si>
  <si>
    <t>+5564925759979</t>
  </si>
  <si>
    <t>thomasramos@example.net</t>
  </si>
  <si>
    <t>967.538.140-00</t>
  </si>
  <si>
    <t>Ana Clara Alves</t>
  </si>
  <si>
    <t>Travessa de Jesus, 1</t>
  </si>
  <si>
    <t>+5550998719519</t>
  </si>
  <si>
    <t>maite23@example.net</t>
  </si>
  <si>
    <t xml:space="preserve"> O atendimento superou minhas expectativas, voltarei com certeza!</t>
  </si>
  <si>
    <t>238.716.045-26</t>
  </si>
  <si>
    <t>Ana Cecília Fogaça</t>
  </si>
  <si>
    <t>Estrada de Monteiro, 5</t>
  </si>
  <si>
    <t>+55022991557925</t>
  </si>
  <si>
    <t>vitor-hugo87@example.net</t>
  </si>
  <si>
    <t>134.620.958-89</t>
  </si>
  <si>
    <t>Ana Beatriz Monteiro</t>
  </si>
  <si>
    <t>Rodovia Fogaça, 492</t>
  </si>
  <si>
    <t>+5574959552750</t>
  </si>
  <si>
    <t>upires@example.com</t>
  </si>
  <si>
    <t>096.234.758-29</t>
  </si>
  <si>
    <t>Vila Maria Júlia Fernandes, 8</t>
  </si>
  <si>
    <t>da Rosa Verde</t>
  </si>
  <si>
    <t>+5514967936633</t>
  </si>
  <si>
    <t>yan44@example.org</t>
  </si>
  <si>
    <t>687.250.934-10</t>
  </si>
  <si>
    <t>Ana Carolina Almeida</t>
  </si>
  <si>
    <t>Aeroporto de Brito, 82</t>
  </si>
  <si>
    <t>+5562933011824</t>
  </si>
  <si>
    <t>otavio92@example.com</t>
  </si>
  <si>
    <t>871.209.345-97</t>
  </si>
  <si>
    <t>Lorena Gomes</t>
  </si>
  <si>
    <t>Sítio de Novaes, 90</t>
  </si>
  <si>
    <t>Santos de Brito</t>
  </si>
  <si>
    <t>+55068943212629</t>
  </si>
  <si>
    <t>ana-julianovais@example.org</t>
  </si>
  <si>
    <t>597.482.136-09</t>
  </si>
  <si>
    <t>Estrada Sampaio, 7</t>
  </si>
  <si>
    <t>+5511923509521</t>
  </si>
  <si>
    <t>maria-vitoriarios@example.org</t>
  </si>
  <si>
    <t>769.213.504-52</t>
  </si>
  <si>
    <t>Jade Rodrigues</t>
  </si>
  <si>
    <t>Aeroporto da Conceição, 48</t>
  </si>
  <si>
    <t>da Paz da Prata</t>
  </si>
  <si>
    <t>+55034961185246</t>
  </si>
  <si>
    <t>piresluan@example.net</t>
  </si>
  <si>
    <t>956.317.482-82</t>
  </si>
  <si>
    <t>Luiza Cassiano</t>
  </si>
  <si>
    <t>Trecho Caleb Freitas, 92</t>
  </si>
  <si>
    <t>+5513954819034</t>
  </si>
  <si>
    <t>520.986.173-21</t>
  </si>
  <si>
    <t>Valentim Almeida</t>
  </si>
  <si>
    <t>Distrito Viana, 94</t>
  </si>
  <si>
    <t>+55006942708641</t>
  </si>
  <si>
    <t>azevedomanuella@example.com</t>
  </si>
  <si>
    <t>752.841.039-04</t>
  </si>
  <si>
    <t>Sabrina Abreu</t>
  </si>
  <si>
    <t>Via de Jesus, 45</t>
  </si>
  <si>
    <t>+5533924733709</t>
  </si>
  <si>
    <t>349.861.502-51</t>
  </si>
  <si>
    <t>Erick Gomes</t>
  </si>
  <si>
    <t>Passarela de Porto, 648</t>
  </si>
  <si>
    <t>+5529937067296</t>
  </si>
  <si>
    <t>mabreu@example.com</t>
  </si>
  <si>
    <t>074.192.368-87</t>
  </si>
  <si>
    <t>Carlos Eduardo Rios</t>
  </si>
  <si>
    <t>Residencial Eduardo Cassiano, 188</t>
  </si>
  <si>
    <t>Barbosa do Oeste</t>
  </si>
  <si>
    <t>+55060952593071</t>
  </si>
  <si>
    <t>almeidanina@example.net</t>
  </si>
  <si>
    <t>631.845.927-82</t>
  </si>
  <si>
    <t>Heloísa Gomes</t>
  </si>
  <si>
    <t>Trecho de Abreu, 17</t>
  </si>
  <si>
    <t>+5539944765774</t>
  </si>
  <si>
    <t>bernardolima@example.org</t>
  </si>
  <si>
    <t>740.192.563-06</t>
  </si>
  <si>
    <t>Oliver Leão</t>
  </si>
  <si>
    <t>Alameda Ester Ribeiro, 98</t>
  </si>
  <si>
    <t>da Luz de Montenegro</t>
  </si>
  <si>
    <t>+5592953415173</t>
  </si>
  <si>
    <t>rezenderavi-lucca@example.net</t>
  </si>
  <si>
    <t>742.910.836-96</t>
  </si>
  <si>
    <t>Olivia Rezende</t>
  </si>
  <si>
    <t>Estrada da Rocha, 1</t>
  </si>
  <si>
    <t>+5524972374527</t>
  </si>
  <si>
    <t>meloanna-liz@example.net</t>
  </si>
  <si>
    <t>891.253.076-30</t>
  </si>
  <si>
    <t>Vitor Hugo Montenegro</t>
  </si>
  <si>
    <t>Rodovia Barros, 705</t>
  </si>
  <si>
    <t>+55079991859281</t>
  </si>
  <si>
    <t>vargasluiz-henrique@example.org</t>
  </si>
  <si>
    <t>745.302.169-34</t>
  </si>
  <si>
    <t>Setor de Cunha, 363</t>
  </si>
  <si>
    <t>Macedo de Cardoso</t>
  </si>
  <si>
    <t>+5563945966687</t>
  </si>
  <si>
    <t>erick05@example.com</t>
  </si>
  <si>
    <t>915.762.830-03</t>
  </si>
  <si>
    <t>Júlia da Rocha</t>
  </si>
  <si>
    <t>Parque Heloísa Cunha</t>
  </si>
  <si>
    <t>Macedo da Prata</t>
  </si>
  <si>
    <t>+55030917540079</t>
  </si>
  <si>
    <t>360.419.582-98</t>
  </si>
  <si>
    <t>Maitê Pacheco</t>
  </si>
  <si>
    <t>Parque de da Mota, 32</t>
  </si>
  <si>
    <t>+5582956134231</t>
  </si>
  <si>
    <t>kteixeira@example.org</t>
  </si>
  <si>
    <t>357.264.018-08</t>
  </si>
  <si>
    <t>Alana Monteiro</t>
  </si>
  <si>
    <t>Recanto Alves, 28</t>
  </si>
  <si>
    <t>Gonçalves Paulista</t>
  </si>
  <si>
    <t>+5565995369933</t>
  </si>
  <si>
    <t>fmoreira@example.com</t>
  </si>
  <si>
    <t>802.317.956-02</t>
  </si>
  <si>
    <t>Yago da Paz</t>
  </si>
  <si>
    <t>Viela Cirino, 2</t>
  </si>
  <si>
    <t>+5586928345366</t>
  </si>
  <si>
    <t>vsa@example.com</t>
  </si>
  <si>
    <t>380.456.217-53</t>
  </si>
  <si>
    <t>Enzo Oliveira</t>
  </si>
  <si>
    <t>Chácara Isaac Melo, 788</t>
  </si>
  <si>
    <t>+5513924155416</t>
  </si>
  <si>
    <t>423.795.806-00</t>
  </si>
  <si>
    <t>Viaduto de Fonseca, 4</t>
  </si>
  <si>
    <t>+5541911358700</t>
  </si>
  <si>
    <t>zda-rosa@example.org</t>
  </si>
  <si>
    <t>643.207.891-13</t>
  </si>
  <si>
    <t>Sophie Nogueira</t>
  </si>
  <si>
    <t>Alameda Caroline Fernandes, 7</t>
  </si>
  <si>
    <t>+55057921544429</t>
  </si>
  <si>
    <t>bellaleao@example.net</t>
  </si>
  <si>
    <t>750.829.613-30</t>
  </si>
  <si>
    <t>João Lucas Barbosa</t>
  </si>
  <si>
    <t>Área de Rodrigues, 75</t>
  </si>
  <si>
    <t>+5564927513958</t>
  </si>
  <si>
    <t>mendoncamarcelo@example.net</t>
  </si>
  <si>
    <t>321.974.680-22</t>
  </si>
  <si>
    <t>Vereda de Cirino, 52</t>
  </si>
  <si>
    <t>+5508983683805</t>
  </si>
  <si>
    <t>lda-mata@example.com</t>
  </si>
  <si>
    <t>576.910.842-85</t>
  </si>
  <si>
    <t>Antônio da Luz</t>
  </si>
  <si>
    <t>Sítio Valentim Peixoto, 99</t>
  </si>
  <si>
    <t>+5571967796645</t>
  </si>
  <si>
    <t>ana-julia06@example.com</t>
  </si>
  <si>
    <t>658.732.904-74</t>
  </si>
  <si>
    <t>Maria Sophia Correia</t>
  </si>
  <si>
    <t>Viela Davi Melo, 5</t>
  </si>
  <si>
    <t>+5537900800105</t>
  </si>
  <si>
    <t>pmontenegro@example.com</t>
  </si>
  <si>
    <t>507.219.384-50</t>
  </si>
  <si>
    <t>Helena Duarte</t>
  </si>
  <si>
    <t>Chácara de Vasconcelos, 18</t>
  </si>
  <si>
    <t>+55053947099298</t>
  </si>
  <si>
    <t>maragao@example.com</t>
  </si>
  <si>
    <t>256.904.138-60</t>
  </si>
  <si>
    <t>Brayan Garcia</t>
  </si>
  <si>
    <t>Distrito de da Conceição, 79</t>
  </si>
  <si>
    <t>+5514921923412</t>
  </si>
  <si>
    <t>unascimento@example.net</t>
  </si>
  <si>
    <t>528.431.709-23</t>
  </si>
  <si>
    <t>Luna da Costa</t>
  </si>
  <si>
    <t>Estação de Vargas, 12</t>
  </si>
  <si>
    <t>+5587955892639</t>
  </si>
  <si>
    <t>504.397.861-93</t>
  </si>
  <si>
    <t>Mariane Costela</t>
  </si>
  <si>
    <t>Rodovia Alana Montenegro, 54</t>
  </si>
  <si>
    <t>Pereira de Pereira</t>
  </si>
  <si>
    <t>+5597948816606</t>
  </si>
  <si>
    <t>gabrielanovaes@example.net</t>
  </si>
  <si>
    <t>734.968.105-48</t>
  </si>
  <si>
    <t>Avenida Miguel Borges</t>
  </si>
  <si>
    <t>Cassiano de Pereira</t>
  </si>
  <si>
    <t>+5515933736377</t>
  </si>
  <si>
    <t>maria19@example.com</t>
  </si>
  <si>
    <t>675.894.123-09</t>
  </si>
  <si>
    <t>Distrito Davi Lucas Aparecida, 6</t>
  </si>
  <si>
    <t>Sales de Goiás</t>
  </si>
  <si>
    <t>+5583931887482</t>
  </si>
  <si>
    <t>219.047.583-04</t>
  </si>
  <si>
    <t>Olivia Garcia</t>
  </si>
  <si>
    <t>Estação Ribeiro, 26</t>
  </si>
  <si>
    <t>+5521954092580</t>
  </si>
  <si>
    <t>701.259.836-03</t>
  </si>
  <si>
    <t>Mirella Abreu</t>
  </si>
  <si>
    <t>Avenida de da Conceição, 45</t>
  </si>
  <si>
    <t>+55065984935869</t>
  </si>
  <si>
    <t>heitor48@example.net</t>
  </si>
  <si>
    <t>534.689.712-73</t>
  </si>
  <si>
    <t>Vereda de Moura, 90</t>
  </si>
  <si>
    <t>Vargas do Sul</t>
  </si>
  <si>
    <t>+5505929803003</t>
  </si>
  <si>
    <t>rodriguesana-sophia@example.org</t>
  </si>
  <si>
    <t>760.159.834-93</t>
  </si>
  <si>
    <t>Viela Ramos, 17</t>
  </si>
  <si>
    <t>+5581997263835</t>
  </si>
  <si>
    <t>634.819.072-22</t>
  </si>
  <si>
    <t>Trevo Manuela Rocha, 914</t>
  </si>
  <si>
    <t>+5563951657324</t>
  </si>
  <si>
    <t>freitasbrenda@example.org</t>
  </si>
  <si>
    <t>285.307.196-03</t>
  </si>
  <si>
    <t>Clarice Ribeiro</t>
  </si>
  <si>
    <t>Esplanada Andrade, 641</t>
  </si>
  <si>
    <t>+5590916675097</t>
  </si>
  <si>
    <t>enzo54@example.net</t>
  </si>
  <si>
    <t>670.924.351-61</t>
  </si>
  <si>
    <t>Marcela Cassiano</t>
  </si>
  <si>
    <t>Condomínio Leandro Vasconcelos, 9</t>
  </si>
  <si>
    <t>+55037997070033</t>
  </si>
  <si>
    <t>maria-clarateixeira@example.com</t>
  </si>
  <si>
    <t>890.745.361-66</t>
  </si>
  <si>
    <t>Bella Porto</t>
  </si>
  <si>
    <t>Chácara Fonseca, 2</t>
  </si>
  <si>
    <t>+5527937033665</t>
  </si>
  <si>
    <t>ferreiraana-livia@example.net</t>
  </si>
  <si>
    <t>065.472.981-67</t>
  </si>
  <si>
    <t>Setor Cassiano</t>
  </si>
  <si>
    <t>+5557994130624</t>
  </si>
  <si>
    <t>kaique43@example.com</t>
  </si>
  <si>
    <t>296.583.714-00</t>
  </si>
  <si>
    <t>José Miguel Costa</t>
  </si>
  <si>
    <t>Esplanada de Fernandes, 7</t>
  </si>
  <si>
    <t>+5559994872777</t>
  </si>
  <si>
    <t>sara27@example.org</t>
  </si>
  <si>
    <t>907.312.684-31</t>
  </si>
  <si>
    <t>Esplanada João Felipe Lima, 96</t>
  </si>
  <si>
    <t>da Costa de Câmara</t>
  </si>
  <si>
    <t>+5517908859373</t>
  </si>
  <si>
    <t>catarina40@example.com</t>
  </si>
  <si>
    <t>368.409.217-78</t>
  </si>
  <si>
    <t>Kamilly Rezende</t>
  </si>
  <si>
    <t>Vale Vasconcelos, 285</t>
  </si>
  <si>
    <t>+5564953705312</t>
  </si>
  <si>
    <t>joao-guilhermeferreira@example.com</t>
  </si>
  <si>
    <t>431.509.786-10</t>
  </si>
  <si>
    <t>Diogo Cardoso</t>
  </si>
  <si>
    <t>Área de Montenegro, 49</t>
  </si>
  <si>
    <t>+5510983333517</t>
  </si>
  <si>
    <t>410.639.782-03</t>
  </si>
  <si>
    <t>Olivia Jesus</t>
  </si>
  <si>
    <t>Condomínio Kaique Novaes, 22</t>
  </si>
  <si>
    <t>+5546941554117</t>
  </si>
  <si>
    <t>fonsecaemanuella@example.net</t>
  </si>
  <si>
    <t>586.412.930-51</t>
  </si>
  <si>
    <t>Daniela Cassiano</t>
  </si>
  <si>
    <t>Esplanada de Castro, 947</t>
  </si>
  <si>
    <t>Cirino de Fernandes</t>
  </si>
  <si>
    <t>+5588937342400</t>
  </si>
  <si>
    <t>guilhermemoura@example.com</t>
  </si>
  <si>
    <t>318.624.509-51</t>
  </si>
  <si>
    <t>Sabrina da Rosa</t>
  </si>
  <si>
    <t>Pátio Danilo Pires, 666</t>
  </si>
  <si>
    <t>+55060994712511</t>
  </si>
  <si>
    <t>macedoleo@example.com</t>
  </si>
  <si>
    <t>314.056.982-33</t>
  </si>
  <si>
    <t>Julia Fernandes</t>
  </si>
  <si>
    <t>Loteamento Clara Ramos, 52</t>
  </si>
  <si>
    <t>Duarte de Macedo</t>
  </si>
  <si>
    <t>+5534916981036</t>
  </si>
  <si>
    <t>osouza@example.com</t>
  </si>
  <si>
    <t>698.052.437-29</t>
  </si>
  <si>
    <t>Luan da Paz</t>
  </si>
  <si>
    <t>Travessa de Pereira</t>
  </si>
  <si>
    <t>+5595962774289</t>
  </si>
  <si>
    <t>vargaspietra@example.net</t>
  </si>
  <si>
    <t>520.437.169-99</t>
  </si>
  <si>
    <t>Brayan Leão</t>
  </si>
  <si>
    <t>Distrito de Casa Grande, 860</t>
  </si>
  <si>
    <t>+5553949921512</t>
  </si>
  <si>
    <t>wbrito@example.org</t>
  </si>
  <si>
    <t>964.071.823-87</t>
  </si>
  <si>
    <t>Ágatha Sales</t>
  </si>
  <si>
    <t>Lago Thomas Araújo, 13</t>
  </si>
  <si>
    <t>+5555918521912</t>
  </si>
  <si>
    <t>vitor-hugovargas@example.net</t>
  </si>
  <si>
    <t>970.231.568-95</t>
  </si>
  <si>
    <t>Pedro Miguel Pires</t>
  </si>
  <si>
    <t>Residencial de Farias</t>
  </si>
  <si>
    <t>+5589976039002</t>
  </si>
  <si>
    <t>livia50@example.com</t>
  </si>
  <si>
    <t>436.781.025-90</t>
  </si>
  <si>
    <t>Isadora Novaes</t>
  </si>
  <si>
    <t>Sítio Gomes, 34</t>
  </si>
  <si>
    <t>+5535933025906</t>
  </si>
  <si>
    <t>da-luzjosue@example.net</t>
  </si>
  <si>
    <t>830.261.947-78</t>
  </si>
  <si>
    <t>Kamilly Ferreira</t>
  </si>
  <si>
    <t>Lagoa da Mota, 5</t>
  </si>
  <si>
    <t>+5561907300344</t>
  </si>
  <si>
    <t>nda-paz@example.com</t>
  </si>
  <si>
    <t>742.359.168-82</t>
  </si>
  <si>
    <t>Lagoa de Souza, 46</t>
  </si>
  <si>
    <t>+5586915541559</t>
  </si>
  <si>
    <t>guerragael@example.com</t>
  </si>
  <si>
    <t>986.071.324-31</t>
  </si>
  <si>
    <t>Bento Siqueira</t>
  </si>
  <si>
    <t>Via Lavínia Borges, 25</t>
  </si>
  <si>
    <t>+5501945828356</t>
  </si>
  <si>
    <t>hellena87@example.net</t>
  </si>
  <si>
    <t>359.864.021-89</t>
  </si>
  <si>
    <t>Marina Sá</t>
  </si>
  <si>
    <t>Sítio Thomas Camargo, 830</t>
  </si>
  <si>
    <t>+55038929041195</t>
  </si>
  <si>
    <t>novaisbreno@example.net</t>
  </si>
  <si>
    <t>762.980.134-31</t>
  </si>
  <si>
    <t>Rodovia de Pacheco, 66</t>
  </si>
  <si>
    <t>+55066921483680</t>
  </si>
  <si>
    <t>msampaio@example.net</t>
  </si>
  <si>
    <t>208.965.374-47</t>
  </si>
  <si>
    <t>Alana da Paz</t>
  </si>
  <si>
    <t>Trevo Ana Júlia Pastor, 60</t>
  </si>
  <si>
    <t>+5583966906468</t>
  </si>
  <si>
    <t>xfreitas@example.org</t>
  </si>
  <si>
    <t>917.532.086-02</t>
  </si>
  <si>
    <t>Renan Novais</t>
  </si>
  <si>
    <t>Parque Antônio da Paz, 2</t>
  </si>
  <si>
    <t>+5575994300443</t>
  </si>
  <si>
    <t>luisabrito@example.org</t>
  </si>
  <si>
    <t>694.071.358-10</t>
  </si>
  <si>
    <t>Maria Helena Cunha</t>
  </si>
  <si>
    <t>Ladeira de Camargo, 183</t>
  </si>
  <si>
    <t>+5556979138094</t>
  </si>
  <si>
    <t>rafaela47@example.com</t>
  </si>
  <si>
    <t>216.074.589-85</t>
  </si>
  <si>
    <t>Luara Gonçalves</t>
  </si>
  <si>
    <t>Jardim de da Paz, 1</t>
  </si>
  <si>
    <t>+5570920757829</t>
  </si>
  <si>
    <t>novaesmanuela@example.net</t>
  </si>
  <si>
    <t>562.974.380-56</t>
  </si>
  <si>
    <t>Trecho Lucas Macedo, 755</t>
  </si>
  <si>
    <t>+55081983686040</t>
  </si>
  <si>
    <t>mnovais@example.net</t>
  </si>
  <si>
    <t>926.430.871-78</t>
  </si>
  <si>
    <t>Área Novais, 87</t>
  </si>
  <si>
    <t>+5580901761865</t>
  </si>
  <si>
    <t>castroheloisa@example.net</t>
  </si>
  <si>
    <t>805.263.974-38</t>
  </si>
  <si>
    <t>Luigi Macedo</t>
  </si>
  <si>
    <t>Praia Yuri Monteiro</t>
  </si>
  <si>
    <t>+5596955487661</t>
  </si>
  <si>
    <t>ravirocha@example.com</t>
  </si>
  <si>
    <t>302.564.879-10</t>
  </si>
  <si>
    <t>Maria Castro</t>
  </si>
  <si>
    <t>Lagoa Gael Henrique Melo, 69</t>
  </si>
  <si>
    <t>+5506962676753</t>
  </si>
  <si>
    <t>ian16@example.org</t>
  </si>
  <si>
    <t>067.248.593-10</t>
  </si>
  <si>
    <t>Favela de Macedo, 278</t>
  </si>
  <si>
    <t>+5575977364485</t>
  </si>
  <si>
    <t>davi-lucascardoso@example.org</t>
  </si>
  <si>
    <t>590.348.267-83</t>
  </si>
  <si>
    <t>Isabelly Carvalho</t>
  </si>
  <si>
    <t>Vereda de Mendonça</t>
  </si>
  <si>
    <t>+5579905742057</t>
  </si>
  <si>
    <t>milenamacedo@example.net</t>
  </si>
  <si>
    <t>152.038.467-07</t>
  </si>
  <si>
    <t>Vila Lorenzo Sampaio, 62</t>
  </si>
  <si>
    <t>+5549946286789</t>
  </si>
  <si>
    <t>nunesisis@example.net</t>
  </si>
  <si>
    <t>760.835.219-12</t>
  </si>
  <si>
    <t>Alameda de Souza, 60</t>
  </si>
  <si>
    <t>+5512936672224</t>
  </si>
  <si>
    <t>diogocamara@example.org</t>
  </si>
  <si>
    <t>451.876.239-82</t>
  </si>
  <si>
    <t>Travessa da Costa, 387</t>
  </si>
  <si>
    <t>+5502916684190</t>
  </si>
  <si>
    <t>novaesnathan@example.com</t>
  </si>
  <si>
    <t>376.095.842-74</t>
  </si>
  <si>
    <t>Kamilly da Conceição</t>
  </si>
  <si>
    <t>Vila Gonçalves, 941</t>
  </si>
  <si>
    <t>+5507906192188</t>
  </si>
  <si>
    <t>da-motaluigi@example.com</t>
  </si>
  <si>
    <t>392.407.186-13</t>
  </si>
  <si>
    <t>Breno Nascimento</t>
  </si>
  <si>
    <t>Núcleo Isabela Mendonça, 81</t>
  </si>
  <si>
    <t>+5572966615981</t>
  </si>
  <si>
    <t>benjaminfogaca@example.org</t>
  </si>
  <si>
    <t>075.396.821-59</t>
  </si>
  <si>
    <t>Bárbara Pereira</t>
  </si>
  <si>
    <t>Fazenda Lopes, 624</t>
  </si>
  <si>
    <t>+55025965964488</t>
  </si>
  <si>
    <t>marcelaferreira@example.com</t>
  </si>
  <si>
    <t>983.146.705-10</t>
  </si>
  <si>
    <t>Raul Macedo</t>
  </si>
  <si>
    <t>Rodovia de Camargo</t>
  </si>
  <si>
    <t>+55018955798144</t>
  </si>
  <si>
    <t>fernando46@example.com</t>
  </si>
  <si>
    <t>674.830.592-65</t>
  </si>
  <si>
    <t>Ana Clara Pires</t>
  </si>
  <si>
    <t>Praça de Cirino, 2</t>
  </si>
  <si>
    <t>+5595938705958</t>
  </si>
  <si>
    <t>riosvitoria@example.net</t>
  </si>
  <si>
    <t>912.583.607-21</t>
  </si>
  <si>
    <t>Estrada de Monteiro, 1</t>
  </si>
  <si>
    <t>+5597980860693</t>
  </si>
  <si>
    <t>pintopietro@example.com</t>
  </si>
  <si>
    <t>425.691.738-19</t>
  </si>
  <si>
    <t>Enrico Marques</t>
  </si>
  <si>
    <t>Favela Diego da Rocha</t>
  </si>
  <si>
    <t>+5512958275239</t>
  </si>
  <si>
    <t>190.263.784-40</t>
  </si>
  <si>
    <t>Lago Barbosa, 37</t>
  </si>
  <si>
    <t>+55015989511366</t>
  </si>
  <si>
    <t>aparecidaisabella@example.net</t>
  </si>
  <si>
    <t>163.258.704-17</t>
  </si>
  <si>
    <t>Davi Lucca Lopes</t>
  </si>
  <si>
    <t>Setor de Almeida</t>
  </si>
  <si>
    <t>+5564981298414</t>
  </si>
  <si>
    <t>agathapacheco@example.com</t>
  </si>
  <si>
    <t>376.495.082-00</t>
  </si>
  <si>
    <t>Ana Carolina Lopes</t>
  </si>
  <si>
    <t>Morro Montenegro, 58</t>
  </si>
  <si>
    <t>+5549936606693</t>
  </si>
  <si>
    <t>da-matajoao-guilherme@example.net</t>
  </si>
  <si>
    <t>796.814.502-30</t>
  </si>
  <si>
    <t>Maria Luiza Nunes</t>
  </si>
  <si>
    <t>Travessa João Araújo, 43</t>
  </si>
  <si>
    <t>+5530975189770</t>
  </si>
  <si>
    <t>abreumarcela@example.com</t>
  </si>
  <si>
    <t>081.573.926-59</t>
  </si>
  <si>
    <t>Maitê da Rocha</t>
  </si>
  <si>
    <t>Loteamento de da Cunha, 634</t>
  </si>
  <si>
    <t>+55045977355399</t>
  </si>
  <si>
    <t>afonseca@example.net</t>
  </si>
  <si>
    <t>538.216.479-73</t>
  </si>
  <si>
    <t>Jade da Rocha</t>
  </si>
  <si>
    <t>Sítio de Guerra, 27</t>
  </si>
  <si>
    <t>Lima da Prata</t>
  </si>
  <si>
    <t>+5521935035562</t>
  </si>
  <si>
    <t>smendes@example.org</t>
  </si>
  <si>
    <t>183.097.465-39</t>
  </si>
  <si>
    <t>Luiz Otávio Carvalho</t>
  </si>
  <si>
    <t>Estação Melissa Siqueira, 32</t>
  </si>
  <si>
    <t>+55083963033087</t>
  </si>
  <si>
    <t>mirella77@example.net</t>
  </si>
  <si>
    <t>790.164.235-16</t>
  </si>
  <si>
    <t>Avenida de Peixoto, 73</t>
  </si>
  <si>
    <t>Gomes de Cunha</t>
  </si>
  <si>
    <t>+55087979841942</t>
  </si>
  <si>
    <t>rafaela57@example.net</t>
  </si>
  <si>
    <t xml:space="preserve"> O atendimento foi personalizado e atencioso</t>
  </si>
  <si>
    <t>592.361.780-30</t>
  </si>
  <si>
    <t>Théo da Paz</t>
  </si>
  <si>
    <t>Aeroporto de Lima, 23</t>
  </si>
  <si>
    <t>+5536996271787</t>
  </si>
  <si>
    <t>qalbuquerque@example.org</t>
  </si>
  <si>
    <t>349.156.028-42</t>
  </si>
  <si>
    <t>Maria Cardoso</t>
  </si>
  <si>
    <t>Distrito de da Mata, 73</t>
  </si>
  <si>
    <t>+5557954863860</t>
  </si>
  <si>
    <t>teixeirakaique@example.org</t>
  </si>
  <si>
    <t>364.170.895-84</t>
  </si>
  <si>
    <t>Bento Dias</t>
  </si>
  <si>
    <t>Viela Oliveira, 49</t>
  </si>
  <si>
    <t>+5594960972871</t>
  </si>
  <si>
    <t>obarbosa@example.com</t>
  </si>
  <si>
    <t>638.924.701-03</t>
  </si>
  <si>
    <t>Passarela Vitor Pereira, 61</t>
  </si>
  <si>
    <t>+5538956386496</t>
  </si>
  <si>
    <t>maria-fernandamarques@example.org</t>
  </si>
  <si>
    <t>796.328.401-78</t>
  </si>
  <si>
    <t>Favela Rocha, 807</t>
  </si>
  <si>
    <t>+55045988989594</t>
  </si>
  <si>
    <t>arthur-gabrielvargas@example.org</t>
  </si>
  <si>
    <t>348.650.271-90</t>
  </si>
  <si>
    <t>Mathias Moreira</t>
  </si>
  <si>
    <t>Praia Guerra, 667</t>
  </si>
  <si>
    <t>+5566918300357</t>
  </si>
  <si>
    <t>luannascimento@example.net</t>
  </si>
  <si>
    <t>357.809.461-75</t>
  </si>
  <si>
    <t>Fernanda Marques</t>
  </si>
  <si>
    <t>Vereda Isis da Conceição, 7</t>
  </si>
  <si>
    <t>+5547975558628</t>
  </si>
  <si>
    <t>zmendonca@example.com</t>
  </si>
  <si>
    <t>543.982.706-47</t>
  </si>
  <si>
    <t>Davi Luiz Cavalcanti</t>
  </si>
  <si>
    <t>Praça Anthony Gabriel Santos, 97</t>
  </si>
  <si>
    <t>+5539950231432</t>
  </si>
  <si>
    <t>alice66@example.com</t>
  </si>
  <si>
    <t xml:space="preserve"> O atendimento foi muito desleixado e sem cuidado</t>
  </si>
  <si>
    <t>293.658.041-24</t>
  </si>
  <si>
    <t>Ladeira de Viana, 6</t>
  </si>
  <si>
    <t>+5558964175420</t>
  </si>
  <si>
    <t>casa-grandelucas-gabriel@example.org</t>
  </si>
  <si>
    <t>765.940.382-65</t>
  </si>
  <si>
    <t>Lagoa de Martins, 42</t>
  </si>
  <si>
    <t>+5509923368809</t>
  </si>
  <si>
    <t>montenegroeloa@example.net</t>
  </si>
  <si>
    <t>843.725.601-17</t>
  </si>
  <si>
    <t>Área Beatriz Martins, 12</t>
  </si>
  <si>
    <t>+5558902132878</t>
  </si>
  <si>
    <t>cassianolucas@example.com</t>
  </si>
  <si>
    <t>406.915.378-01</t>
  </si>
  <si>
    <t>Cecilia Alves</t>
  </si>
  <si>
    <t>Setor Azevedo, 677</t>
  </si>
  <si>
    <t>+55029928323938</t>
  </si>
  <si>
    <t>umendonca@example.com</t>
  </si>
  <si>
    <t>190.625.437-07</t>
  </si>
  <si>
    <t>Arthur Miguel da Mata</t>
  </si>
  <si>
    <t>Rua Novais</t>
  </si>
  <si>
    <t>+5546912633921</t>
  </si>
  <si>
    <t>elisa30@example.com</t>
  </si>
  <si>
    <t>438.592.601-89</t>
  </si>
  <si>
    <t>Valentina Pacheco</t>
  </si>
  <si>
    <t>Fazenda Rocha, 4</t>
  </si>
  <si>
    <t>+5502949041850</t>
  </si>
  <si>
    <t>enzo87@example.com</t>
  </si>
  <si>
    <t>170.348.562-90</t>
  </si>
  <si>
    <t>Ana Moreira</t>
  </si>
  <si>
    <t>Parque de Montenegro, 46</t>
  </si>
  <si>
    <t>+5572930193811</t>
  </si>
  <si>
    <t>gabrielmoura@example.com</t>
  </si>
  <si>
    <t>215.093.478-79</t>
  </si>
  <si>
    <t>Sophia Pimenta</t>
  </si>
  <si>
    <t>Estação Clarice Moura, 880</t>
  </si>
  <si>
    <t>+5524959800834</t>
  </si>
  <si>
    <t>joao-felipemarques@example.net</t>
  </si>
  <si>
    <t>427.960.351-07</t>
  </si>
  <si>
    <t>Rua Juan Vargas</t>
  </si>
  <si>
    <t>+5533966101751</t>
  </si>
  <si>
    <t>ester19@example.net</t>
  </si>
  <si>
    <t>598.402.173-05</t>
  </si>
  <si>
    <t>Pátio Silveira</t>
  </si>
  <si>
    <t>+5513950882581</t>
  </si>
  <si>
    <t>carolina86@example.net</t>
  </si>
  <si>
    <t>784.692.503-29</t>
  </si>
  <si>
    <t>Condomínio de Ferreira, 44</t>
  </si>
  <si>
    <t>+55020901044884</t>
  </si>
  <si>
    <t>da-motamaria-flor@example.org</t>
  </si>
  <si>
    <t>218.047.395-88</t>
  </si>
  <si>
    <t>Isabela Andrade</t>
  </si>
  <si>
    <t>Vale Nascimento, 96</t>
  </si>
  <si>
    <t>+55088986893195</t>
  </si>
  <si>
    <t>borgesdiogo@example.com</t>
  </si>
  <si>
    <t>143.027.896-03</t>
  </si>
  <si>
    <t>Matheus Fogaça</t>
  </si>
  <si>
    <t>Recanto Macedo, 10</t>
  </si>
  <si>
    <t>+55092952901953</t>
  </si>
  <si>
    <t>248.701.593-41</t>
  </si>
  <si>
    <t>Colônia Ana Cecília Siqueira, 70</t>
  </si>
  <si>
    <t>+5500904620230</t>
  </si>
  <si>
    <t>lunabrito@example.com</t>
  </si>
  <si>
    <t>380.912.476-13</t>
  </si>
  <si>
    <t>Setor Lorena Pinto, 3</t>
  </si>
  <si>
    <t>+55042945443021</t>
  </si>
  <si>
    <t>ravicosta@example.com</t>
  </si>
  <si>
    <t>938.741.062-50</t>
  </si>
  <si>
    <t>Kamilly Andrade</t>
  </si>
  <si>
    <t>Trevo Pastor</t>
  </si>
  <si>
    <t>+5557921903096</t>
  </si>
  <si>
    <t>meloelisa@example.net</t>
  </si>
  <si>
    <t>324.651.870-07</t>
  </si>
  <si>
    <t>Ladeira Maitê Castro, 51</t>
  </si>
  <si>
    <t>Almeida de Alves</t>
  </si>
  <si>
    <t>+5539993527534</t>
  </si>
  <si>
    <t>camargonina@example.com</t>
  </si>
  <si>
    <t>509.267.314-16</t>
  </si>
  <si>
    <t>Viaduto de Barbosa, 731</t>
  </si>
  <si>
    <t>+5524982869973</t>
  </si>
  <si>
    <t>da-conceicaoyuri@example.org</t>
  </si>
  <si>
    <t>287.301.459-88</t>
  </si>
  <si>
    <t>Luiz Henrique Pastor</t>
  </si>
  <si>
    <t>Loteamento de Vieira, 76</t>
  </si>
  <si>
    <t>+55073909511674</t>
  </si>
  <si>
    <t>riosgabrielly@example.com</t>
  </si>
  <si>
    <t>096.542.371-99</t>
  </si>
  <si>
    <t>Isaque Moraes</t>
  </si>
  <si>
    <t>Estação Henry Gabriel Sales, 37</t>
  </si>
  <si>
    <t>+5558940712289</t>
  </si>
  <si>
    <t>hduarte@example.com</t>
  </si>
  <si>
    <t>805.613.429-89</t>
  </si>
  <si>
    <t>Nina Barbosa</t>
  </si>
  <si>
    <t>Estação Ayla Campos</t>
  </si>
  <si>
    <t>+55016981688813</t>
  </si>
  <si>
    <t>qnascimento@example.com</t>
  </si>
  <si>
    <t>742.068.159-76</t>
  </si>
  <si>
    <t>Enzo Gabriel Moraes</t>
  </si>
  <si>
    <t>Ladeira de Rios, 52</t>
  </si>
  <si>
    <t>+5558968898628</t>
  </si>
  <si>
    <t>hellenavargas@example.org</t>
  </si>
  <si>
    <t>241.703.869-22</t>
  </si>
  <si>
    <t>Praia Miguel da Costa, 75</t>
  </si>
  <si>
    <t>+5501969567095</t>
  </si>
  <si>
    <t>samuelcasa-grande@example.net</t>
  </si>
  <si>
    <t>254.971.803-88</t>
  </si>
  <si>
    <t>Lunna Vieira</t>
  </si>
  <si>
    <t>+5552903247052</t>
  </si>
  <si>
    <t>ramosisaac@example.org</t>
  </si>
  <si>
    <t>651.709.824-02</t>
  </si>
  <si>
    <t>Murilo Novais</t>
  </si>
  <si>
    <t>Recanto Erick da Rosa, 831</t>
  </si>
  <si>
    <t>+5586964494997</t>
  </si>
  <si>
    <t>anna-liz89@example.org</t>
  </si>
  <si>
    <t>347.651.208-80</t>
  </si>
  <si>
    <t>João Miguel Macedo</t>
  </si>
  <si>
    <t>Favela Souza</t>
  </si>
  <si>
    <t>+5535984147795</t>
  </si>
  <si>
    <t>pereiraevelyn@example.com</t>
  </si>
  <si>
    <t>901.483.652-05</t>
  </si>
  <si>
    <t>Rodovia Emanuel Rios, 482</t>
  </si>
  <si>
    <t>+5593957633809</t>
  </si>
  <si>
    <t>zrodrigues@example.net</t>
  </si>
  <si>
    <t>169.807.245-76</t>
  </si>
  <si>
    <t>José Fonseca</t>
  </si>
  <si>
    <t>Núcleo Enzo Gabriel Azevedo, 51</t>
  </si>
  <si>
    <t>Sá Grande</t>
  </si>
  <si>
    <t>+5535957095378</t>
  </si>
  <si>
    <t>arthurmoura@example.net</t>
  </si>
  <si>
    <t>042.856.793-29</t>
  </si>
  <si>
    <t>Stella Rodrigues</t>
  </si>
  <si>
    <t>Colônia Lucca Alves, 48</t>
  </si>
  <si>
    <t>da Rosa de Rios</t>
  </si>
  <si>
    <t>+5574904515444</t>
  </si>
  <si>
    <t>marcelo52@example.org</t>
  </si>
  <si>
    <t>647.802.391-50</t>
  </si>
  <si>
    <t>Ágatha Ferreira</t>
  </si>
  <si>
    <t>Favela de da Cruz, 3</t>
  </si>
  <si>
    <t>+5507916875889</t>
  </si>
  <si>
    <t>asouza@example.org</t>
  </si>
  <si>
    <t>347.682.519-19</t>
  </si>
  <si>
    <t>Theo Vasconcelos</t>
  </si>
  <si>
    <t>Feira de Nascimento, 6</t>
  </si>
  <si>
    <t>+5532902348244</t>
  </si>
  <si>
    <t>xbrito@example.net</t>
  </si>
  <si>
    <t>402.813.759-41</t>
  </si>
  <si>
    <t>Maria Liz Moraes</t>
  </si>
  <si>
    <t>Conjunto de da Cruz</t>
  </si>
  <si>
    <t>+5525963205687</t>
  </si>
  <si>
    <t>jcostela@example.org</t>
  </si>
  <si>
    <t>453.891.627-73</t>
  </si>
  <si>
    <t>Beatriz Cardoso</t>
  </si>
  <si>
    <t>Setor da Conceição, 658</t>
  </si>
  <si>
    <t>+5541989675764</t>
  </si>
  <si>
    <t>limalevi@example.net</t>
  </si>
  <si>
    <t>026.534.871-44</t>
  </si>
  <si>
    <t>Manuella Araújo</t>
  </si>
  <si>
    <t>Sítio Aparecida, 53</t>
  </si>
  <si>
    <t>+5586968557755</t>
  </si>
  <si>
    <t>691.045.237-25</t>
  </si>
  <si>
    <t>Stephany Porto</t>
  </si>
  <si>
    <t>Quadra da Conceição, 80</t>
  </si>
  <si>
    <t>+5579922878441</t>
  </si>
  <si>
    <t>francisco20@example.com</t>
  </si>
  <si>
    <t>427.891.056-85</t>
  </si>
  <si>
    <t>Travessa das Neves, 68</t>
  </si>
  <si>
    <t>+55010972328997</t>
  </si>
  <si>
    <t>luiz-felipe45@example.com</t>
  </si>
  <si>
    <t>029.684.351-24</t>
  </si>
  <si>
    <t>Via de Duarte, 75</t>
  </si>
  <si>
    <t>+5596980786968</t>
  </si>
  <si>
    <t xml:space="preserve"> O atendimento foi muito amigável e acolhedor, me fez sentir em casa</t>
  </si>
  <si>
    <t>073.254.189-14</t>
  </si>
  <si>
    <t>Benjamim Dias</t>
  </si>
  <si>
    <t>Viela de Moraes, 15</t>
  </si>
  <si>
    <t>Machado Paulista</t>
  </si>
  <si>
    <t>+5587931553716</t>
  </si>
  <si>
    <t>ana-ceciliapinto@example.org</t>
  </si>
  <si>
    <t>203.561.947-52</t>
  </si>
  <si>
    <t>Lavínia Melo</t>
  </si>
  <si>
    <t>Passarela Fonseca, 25</t>
  </si>
  <si>
    <t>+5575979201262</t>
  </si>
  <si>
    <t>mayada-rocha@example.net</t>
  </si>
  <si>
    <t>679.823.540-92</t>
  </si>
  <si>
    <t>Luigi Almeida</t>
  </si>
  <si>
    <t>Trecho Maria Luísa da Conceição, 6</t>
  </si>
  <si>
    <t>+5517924123904</t>
  </si>
  <si>
    <t>ravyferreira@example.org</t>
  </si>
  <si>
    <t>597.261.843-55</t>
  </si>
  <si>
    <t>Aeroporto de Correia, 957</t>
  </si>
  <si>
    <t>+5516916113964</t>
  </si>
  <si>
    <t>lopesisabela@example.org</t>
  </si>
  <si>
    <t>749.025.368-38</t>
  </si>
  <si>
    <t>Avenida Mendonça, 4</t>
  </si>
  <si>
    <t>Freitas de Ferreira</t>
  </si>
  <si>
    <t>+5559975000353</t>
  </si>
  <si>
    <t>kamillyvieira@example.com</t>
  </si>
  <si>
    <t>617.859.034-20</t>
  </si>
  <si>
    <t>Morro de Monteiro, 27</t>
  </si>
  <si>
    <t>+5522933640668</t>
  </si>
  <si>
    <t>maria-liz19@example.org</t>
  </si>
  <si>
    <t>715.326.409-43</t>
  </si>
  <si>
    <t>Pedro Henrique Peixoto</t>
  </si>
  <si>
    <t>Sítio de Garcia, 79</t>
  </si>
  <si>
    <t>+5586970220420</t>
  </si>
  <si>
    <t>brendada-rosa@example.com</t>
  </si>
  <si>
    <t>259.061.734-80</t>
  </si>
  <si>
    <t>Luara Pastor</t>
  </si>
  <si>
    <t>Lago de Moreira, 45</t>
  </si>
  <si>
    <t>+55019969309328</t>
  </si>
  <si>
    <t>miguel17@example.net</t>
  </si>
  <si>
    <t>103.965.748-66</t>
  </si>
  <si>
    <t>José Miguel Oliveira</t>
  </si>
  <si>
    <t>Praia Siqueira, 999</t>
  </si>
  <si>
    <t>+5547992337745</t>
  </si>
  <si>
    <t>benjamincosta@example.net</t>
  </si>
  <si>
    <t>142.739.085-14</t>
  </si>
  <si>
    <t>Sophie Cardoso</t>
  </si>
  <si>
    <t>Trecho de Souza, 40</t>
  </si>
  <si>
    <t>+55015998038814</t>
  </si>
  <si>
    <t>maria-sophialeao@example.org</t>
  </si>
  <si>
    <t>462.817.903-40</t>
  </si>
  <si>
    <t>Marcos Vinicius Andrade</t>
  </si>
  <si>
    <t>Loteamento Luan Aparecida, 53</t>
  </si>
  <si>
    <t>Pacheco de Macedo</t>
  </si>
  <si>
    <t>+55044933126476</t>
  </si>
  <si>
    <t>lnogueira@example.com</t>
  </si>
  <si>
    <t>957.624.038-74</t>
  </si>
  <si>
    <t>Paulo Aparecida</t>
  </si>
  <si>
    <t>Praça de Moreira, 29</t>
  </si>
  <si>
    <t>+5515993281045</t>
  </si>
  <si>
    <t>calebnovaes@example.org</t>
  </si>
  <si>
    <t>436.015.729-07</t>
  </si>
  <si>
    <t>Ana Beatriz da Rosa</t>
  </si>
  <si>
    <t>Favela Joaquim Brito, 3</t>
  </si>
  <si>
    <t>Camargo de Barros</t>
  </si>
  <si>
    <t>+55039932182217</t>
  </si>
  <si>
    <t>rafael02@example.net</t>
  </si>
  <si>
    <t>968.012.347-22</t>
  </si>
  <si>
    <t>Favela João Vitor Novaes, 45</t>
  </si>
  <si>
    <t>Ramos do Galho</t>
  </si>
  <si>
    <t>+5556947695268</t>
  </si>
  <si>
    <t>emanuellycardoso@example.com</t>
  </si>
  <si>
    <t>546.731.809-84</t>
  </si>
  <si>
    <t>Distrito Isabela Pires, 26</t>
  </si>
  <si>
    <t>+5526963517089</t>
  </si>
  <si>
    <t>amandaribeiro@example.com</t>
  </si>
  <si>
    <t>642.713.895-28</t>
  </si>
  <si>
    <t>Lucca Fernandes</t>
  </si>
  <si>
    <t>Largo Anthony Gabriel Borges, 4</t>
  </si>
  <si>
    <t>+5579983718501</t>
  </si>
  <si>
    <t>andrefarias@example.org</t>
  </si>
  <si>
    <t>398.741.052-32</t>
  </si>
  <si>
    <t>Lago Pacheco, 3</t>
  </si>
  <si>
    <t>+5558974477143</t>
  </si>
  <si>
    <t>fpimenta@example.com</t>
  </si>
  <si>
    <t>152.038.694-05</t>
  </si>
  <si>
    <t>Evelyn Porto</t>
  </si>
  <si>
    <t>Condomínio de Fogaça, 9</t>
  </si>
  <si>
    <t>+5599900353200</t>
  </si>
  <si>
    <t>qmachado@example.com</t>
  </si>
  <si>
    <t>178.045.326-44</t>
  </si>
  <si>
    <t>Isadora Rocha</t>
  </si>
  <si>
    <t>Feira Câmara</t>
  </si>
  <si>
    <t>+55020957817867</t>
  </si>
  <si>
    <t>pviana@example.com</t>
  </si>
  <si>
    <t>260.493.781-69</t>
  </si>
  <si>
    <t>Allana Pires</t>
  </si>
  <si>
    <t>Travessa Emanuel Siqueira, 43</t>
  </si>
  <si>
    <t>+5513973161242</t>
  </si>
  <si>
    <t>maria-lauraabreu@example.net</t>
  </si>
  <si>
    <t>126.734.589-64</t>
  </si>
  <si>
    <t>Vitor Hugo Pires</t>
  </si>
  <si>
    <t>Recanto Vinicius Freitas, 128</t>
  </si>
  <si>
    <t>+5598981902163</t>
  </si>
  <si>
    <t>marina91@example.org</t>
  </si>
  <si>
    <t>653.794.018-48</t>
  </si>
  <si>
    <t>Chácara Erick Cassiano, 76</t>
  </si>
  <si>
    <t>+55056937335877</t>
  </si>
  <si>
    <t>abreuasafe@example.org</t>
  </si>
  <si>
    <t>725.193.064-16</t>
  </si>
  <si>
    <t>Agatha Vasconcelos</t>
  </si>
  <si>
    <t>Alameda Campos, 40</t>
  </si>
  <si>
    <t>+5560992095637</t>
  </si>
  <si>
    <t>amelo@example.org</t>
  </si>
  <si>
    <t>309.724.861-78</t>
  </si>
  <si>
    <t>Vitor Gabriel Leão</t>
  </si>
  <si>
    <t>Recanto de Melo, 84</t>
  </si>
  <si>
    <t>+5595907764107</t>
  </si>
  <si>
    <t>enrico85@example.net</t>
  </si>
  <si>
    <t>562.387.914-46</t>
  </si>
  <si>
    <t>José Pedro Pereira</t>
  </si>
  <si>
    <t>Sítio Cavalcanti, 53</t>
  </si>
  <si>
    <t>+55046908724772</t>
  </si>
  <si>
    <t>brunoguerra@example.org</t>
  </si>
  <si>
    <t>710.653.284-35</t>
  </si>
  <si>
    <t>Maria Fernanda Nunes</t>
  </si>
  <si>
    <t>Residencial Caleb Monteiro, 51</t>
  </si>
  <si>
    <t>+5533985960822</t>
  </si>
  <si>
    <t>bvargas@example.net</t>
  </si>
  <si>
    <t>130.568.724-80</t>
  </si>
  <si>
    <t>Nicolas Macedo</t>
  </si>
  <si>
    <t>Núcleo de Cirino, 70</t>
  </si>
  <si>
    <t>+55022930406279</t>
  </si>
  <si>
    <t>cauegoncalves@example.com</t>
  </si>
  <si>
    <t>965.823.107-12</t>
  </si>
  <si>
    <t>José Nogueira</t>
  </si>
  <si>
    <t>Lago Vasconcelos</t>
  </si>
  <si>
    <t>+5588984291745</t>
  </si>
  <si>
    <t>thalesda-rocha@example.net</t>
  </si>
  <si>
    <t>473.610.958-01</t>
  </si>
  <si>
    <t>Lagoa de Castro, 68</t>
  </si>
  <si>
    <t>+5511994422971</t>
  </si>
  <si>
    <t>lnovaes@example.org</t>
  </si>
  <si>
    <t>815.943.607-66</t>
  </si>
  <si>
    <t>Anthony Gabriel Rocha</t>
  </si>
  <si>
    <t>Colônia Melina da Paz, 28</t>
  </si>
  <si>
    <t>+55049964170749</t>
  </si>
  <si>
    <t>jesuscecilia@example.net</t>
  </si>
  <si>
    <t>592.768.043-74</t>
  </si>
  <si>
    <t>Praia Theodoro Lima, 65</t>
  </si>
  <si>
    <t>+5554948971709</t>
  </si>
  <si>
    <t>ester52@example.org</t>
  </si>
  <si>
    <t>491.807.526-67</t>
  </si>
  <si>
    <t>Luara da Mota</t>
  </si>
  <si>
    <t>Avenida Francisco Almeida, 62</t>
  </si>
  <si>
    <t>+5581990974489</t>
  </si>
  <si>
    <t>giovanna00@example.org</t>
  </si>
  <si>
    <t>851.426.379-09</t>
  </si>
  <si>
    <t>Passarela Thomas Novaes</t>
  </si>
  <si>
    <t>+5561938278934</t>
  </si>
  <si>
    <t>ygomes@example.net</t>
  </si>
  <si>
    <t>Índice</t>
  </si>
  <si>
    <t>Imagem</t>
  </si>
  <si>
    <t>0 - 50%</t>
  </si>
  <si>
    <t>Necessita melhoras</t>
  </si>
  <si>
    <t>51 - 70%</t>
  </si>
  <si>
    <t>Razoável</t>
  </si>
  <si>
    <t>71 - 85%</t>
  </si>
  <si>
    <t>Bom(pontuação ideal)</t>
  </si>
  <si>
    <t>86 - 100%</t>
  </si>
  <si>
    <t>Excelente</t>
  </si>
  <si>
    <t>CSAT</t>
  </si>
  <si>
    <t>Rótulos de Linha</t>
  </si>
  <si>
    <t>Total Geral</t>
  </si>
  <si>
    <t>Calculos CSAT's</t>
  </si>
  <si>
    <t>Faixas CSAT</t>
  </si>
  <si>
    <t>Obs1: Dividindo o número de clientes satisfeitos pelo total de respostas e multiplicando por 100 para obter uma porcentagem</t>
  </si>
  <si>
    <t>Obs2: Consideramos como satisfeitos as opniões de "Ótimo" e "Bom"</t>
  </si>
  <si>
    <t>Ótimos</t>
  </si>
  <si>
    <t>Bons</t>
  </si>
  <si>
    <t>Regulares</t>
  </si>
  <si>
    <t>Ruins</t>
  </si>
  <si>
    <t>Total</t>
  </si>
  <si>
    <t>Rótulos de Coluna</t>
  </si>
  <si>
    <t>Contagem de PESQUISA</t>
  </si>
  <si>
    <t>Péssimos</t>
  </si>
  <si>
    <t>Geral</t>
  </si>
  <si>
    <t>Soma de CSAT</t>
  </si>
  <si>
    <t>CSAT Anual</t>
  </si>
  <si>
    <t>AnualGeral</t>
  </si>
  <si>
    <t>JanGeral</t>
  </si>
  <si>
    <t>FevGeral</t>
  </si>
  <si>
    <t>MarGeral</t>
  </si>
  <si>
    <t>AbrGeral</t>
  </si>
  <si>
    <t>MaiGeral</t>
  </si>
  <si>
    <t>JunGeral</t>
  </si>
  <si>
    <t>AgoGeral</t>
  </si>
  <si>
    <t>SetGeral</t>
  </si>
  <si>
    <t>OutGeral</t>
  </si>
  <si>
    <t>NovGeral</t>
  </si>
  <si>
    <t>DezGeral</t>
  </si>
  <si>
    <t>AnualChat</t>
  </si>
  <si>
    <t>JanChat</t>
  </si>
  <si>
    <t>FevChat</t>
  </si>
  <si>
    <t>MarChat</t>
  </si>
  <si>
    <t>AbrChat</t>
  </si>
  <si>
    <t>MaiChat</t>
  </si>
  <si>
    <t>JunChat</t>
  </si>
  <si>
    <t>AgoChat</t>
  </si>
  <si>
    <t>SetChat</t>
  </si>
  <si>
    <t>OutChat</t>
  </si>
  <si>
    <t>NovChat</t>
  </si>
  <si>
    <t>DezChat</t>
  </si>
  <si>
    <t>AnualEmail</t>
  </si>
  <si>
    <t>JanEmail</t>
  </si>
  <si>
    <t>FevEmail</t>
  </si>
  <si>
    <t>MarEmail</t>
  </si>
  <si>
    <t>AbrEmail</t>
  </si>
  <si>
    <t>MaiEmail</t>
  </si>
  <si>
    <t>JunEmail</t>
  </si>
  <si>
    <t>AgoEmail</t>
  </si>
  <si>
    <t>SetEmail</t>
  </si>
  <si>
    <t>OutEmail</t>
  </si>
  <si>
    <t>NovEmail</t>
  </si>
  <si>
    <t>DezEmail</t>
  </si>
  <si>
    <t>AnualCall</t>
  </si>
  <si>
    <t>JanCall</t>
  </si>
  <si>
    <t>FevCall</t>
  </si>
  <si>
    <t>MarCall</t>
  </si>
  <si>
    <t>AbrCall</t>
  </si>
  <si>
    <t>MaiCall</t>
  </si>
  <si>
    <t>JunCall</t>
  </si>
  <si>
    <t>AgoCall</t>
  </si>
  <si>
    <t>SetCall</t>
  </si>
  <si>
    <t>OutCall</t>
  </si>
  <si>
    <t>NovCall</t>
  </si>
  <si>
    <t>DezCall</t>
  </si>
  <si>
    <t>Soma de AnualGeral</t>
  </si>
  <si>
    <t>Soma de AnualCall</t>
  </si>
  <si>
    <t>Soma de AnualChat</t>
  </si>
  <si>
    <t>Soma de AnualEmail</t>
  </si>
  <si>
    <t>Valores</t>
  </si>
  <si>
    <t>Soma de CSAT Anual</t>
  </si>
  <si>
    <t>-</t>
  </si>
  <si>
    <t>Soma de DezEmail</t>
  </si>
  <si>
    <t>Soma de NovEmail</t>
  </si>
  <si>
    <t>Soma de JanEmail</t>
  </si>
  <si>
    <t>Soma de FevEmail</t>
  </si>
  <si>
    <t>Soma de OutEmail</t>
  </si>
  <si>
    <t>Soma de SetEmail</t>
  </si>
  <si>
    <t>Soma de AgoEmail</t>
  </si>
  <si>
    <t>Soma de JunEmail</t>
  </si>
  <si>
    <t>Soma de MaiEmail</t>
  </si>
  <si>
    <t>Soma de AbrEmail</t>
  </si>
  <si>
    <t>Soma de MarEmail</t>
  </si>
  <si>
    <t>Soma de DezCall</t>
  </si>
  <si>
    <t>Soma de NovCall</t>
  </si>
  <si>
    <t>Soma de OutCall</t>
  </si>
  <si>
    <t>Soma de SetCall</t>
  </si>
  <si>
    <t>Soma de AgoCall</t>
  </si>
  <si>
    <t>Soma de JunCall</t>
  </si>
  <si>
    <t>Soma de MaiCall</t>
  </si>
  <si>
    <t>Soma de AbrCall</t>
  </si>
  <si>
    <t>Soma de MarCall</t>
  </si>
  <si>
    <t>Soma de FevCall</t>
  </si>
  <si>
    <t>Soma de JanCall</t>
  </si>
  <si>
    <t>Contagem de CANAL DE ATEDIMENTO</t>
  </si>
  <si>
    <t>(Tudo)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</si>
</sst>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.00"/>
    <numFmt numFmtId="165" formatCode="mmmm\,\ yyyy;@"/>
  </numFmts>
  <fonts count="11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color rgb="FF000000"/>
      <name val="Helvetica Neue"/>
      <family val="2"/>
    </font>
    <font>
      <u/>
      <sz val="11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8"/>
      <name val="Aptos Narrow"/>
      <family val="2"/>
      <scheme val="minor"/>
    </font>
    <font>
      <sz val="11"/>
      <color theme="1"/>
      <name val="Aptos Narrow"/>
      <scheme val="minor"/>
    </font>
    <font>
      <b/>
      <sz val="14"/>
      <color theme="1"/>
      <name val="Aptos Narrow"/>
      <scheme val="minor"/>
    </font>
    <font>
      <b/>
      <sz val="12"/>
      <color theme="1"/>
      <name val="Aptos Narrow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0" borderId="0" xfId="0" quotePrefix="1" applyFont="1" applyAlignment="1">
      <alignment horizontal="left"/>
    </xf>
    <xf numFmtId="0" fontId="3" fillId="0" borderId="0" xfId="1" applyBorder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left"/>
    </xf>
    <xf numFmtId="165" fontId="0" fillId="0" borderId="0" xfId="0" applyNumberFormat="1"/>
    <xf numFmtId="0" fontId="2" fillId="3" borderId="0" xfId="0" applyFont="1" applyFill="1" applyAlignment="1">
      <alignment horizontal="left"/>
    </xf>
    <xf numFmtId="165" fontId="2" fillId="3" borderId="0" xfId="0" applyNumberFormat="1" applyFont="1" applyFill="1" applyAlignment="1">
      <alignment horizontal="left"/>
    </xf>
    <xf numFmtId="0" fontId="0" fillId="0" borderId="0" xfId="0" pivotButton="1"/>
    <xf numFmtId="0" fontId="3" fillId="0" borderId="0" xfId="1" applyAlignment="1">
      <alignment horizontal="left"/>
    </xf>
    <xf numFmtId="0" fontId="0" fillId="0" borderId="0" xfId="0" applyAlignment="1">
      <alignment horizontal="left" vertical="center"/>
    </xf>
    <xf numFmtId="10" fontId="0" fillId="4" borderId="0" xfId="0" applyNumberFormat="1" applyFill="1" applyAlignment="1">
      <alignment horizontal="left" vertical="center"/>
    </xf>
    <xf numFmtId="10" fontId="0" fillId="5" borderId="0" xfId="0" applyNumberFormat="1" applyFill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0" fillId="6" borderId="0" xfId="0" applyFill="1"/>
    <xf numFmtId="0" fontId="0" fillId="6" borderId="0" xfId="0" applyFill="1" applyAlignment="1">
      <alignment horizontal="left"/>
    </xf>
    <xf numFmtId="10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0" fontId="6" fillId="0" borderId="0" xfId="0" applyFont="1" applyAlignment="1">
      <alignment horizontal="center"/>
    </xf>
    <xf numFmtId="10" fontId="0" fillId="2" borderId="0" xfId="0" applyNumberFormat="1" applyFill="1" applyAlignment="1">
      <alignment horizontal="left" vertical="center"/>
    </xf>
    <xf numFmtId="0" fontId="0" fillId="0" borderId="3" xfId="0" applyBorder="1" applyAlignment="1">
      <alignment horizontal="left"/>
    </xf>
    <xf numFmtId="10" fontId="0" fillId="0" borderId="3" xfId="0" applyNumberFormat="1" applyBorder="1" applyAlignment="1">
      <alignment horizontal="left"/>
    </xf>
    <xf numFmtId="0" fontId="0" fillId="0" borderId="3" xfId="0" applyBorder="1"/>
    <xf numFmtId="0" fontId="8" fillId="0" borderId="0" xfId="0" applyFont="1"/>
    <xf numFmtId="10" fontId="0" fillId="7" borderId="4" xfId="0" applyNumberFormat="1" applyFill="1" applyBorder="1" applyAlignment="1">
      <alignment horizontal="left"/>
    </xf>
    <xf numFmtId="0" fontId="0" fillId="8" borderId="0" xfId="0" applyFill="1" applyAlignment="1">
      <alignment horizontal="left"/>
    </xf>
    <xf numFmtId="10" fontId="0" fillId="8" borderId="0" xfId="0" applyNumberFormat="1" applyFill="1" applyAlignment="1">
      <alignment horizontal="left"/>
    </xf>
    <xf numFmtId="0" fontId="6" fillId="0" borderId="0" xfId="0" applyFont="1"/>
    <xf numFmtId="0" fontId="9" fillId="0" borderId="0" xfId="0" applyFont="1"/>
    <xf numFmtId="0" fontId="1" fillId="0" borderId="0" xfId="0" applyFont="1"/>
    <xf numFmtId="0" fontId="10" fillId="2" borderId="0" xfId="0" applyFont="1" applyFill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3" borderId="0" xfId="0" applyFill="1"/>
    <xf numFmtId="0" fontId="0" fillId="0" borderId="6" xfId="0" applyBorder="1" applyAlignment="1">
      <alignment horizontal="left"/>
    </xf>
    <xf numFmtId="0" fontId="0" fillId="6" borderId="0" xfId="0" applyFill="1" applyAlignment="1">
      <alignment horizontal="center"/>
    </xf>
    <xf numFmtId="0" fontId="0" fillId="2" borderId="0" xfId="0" applyFill="1" applyAlignment="1">
      <alignment horizontal="left"/>
    </xf>
  </cellXfs>
  <cellStyles count="2">
    <cellStyle name="Hyperlink" xfId="1" xr:uid="{00000000-000B-0000-0000-000008000000}"/>
    <cellStyle name="Normal" xfId="0" builtinId="0"/>
  </cellStyles>
  <dxfs count="495"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  <fill>
        <patternFill patternType="solid">
          <fgColor indexed="64"/>
          <bgColor theme="7" tint="-0.249977111117893"/>
        </patternFill>
      </fill>
      <alignment horizontal="left" vertical="bottom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bottom" textRotation="0" wrapText="0" indent="0" justifyLastLine="0" shrinkToFit="0" readingOrder="0"/>
    </dxf>
    <dxf>
      <numFmt numFmtId="14" formatCode="0.00%"/>
      <alignment horizontal="left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numFmt numFmtId="164" formatCode="&quot;R$&quot;\ #,##0.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numFmt numFmtId="165" formatCode="mmmm\,\ yyyy;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Helvetica Neue"/>
        <charset val="1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</dxf>
    <dxf>
      <fill>
        <patternFill>
          <bgColor theme="1"/>
        </patternFill>
      </fill>
    </dxf>
    <dxf>
      <fill>
        <patternFill>
          <bgColor theme="4"/>
        </patternFill>
      </fill>
    </dxf>
    <dxf>
      <fill>
        <patternFill patternType="solid">
          <fgColor rgb="FF0070C0"/>
        </patternFill>
      </fill>
      <border diagonalUp="0" diagonalDown="0">
        <left/>
        <right/>
        <top/>
        <bottom/>
        <vertical/>
        <horizontal/>
      </border>
    </dxf>
    <dxf>
      <fill>
        <patternFill>
          <fgColor theme="4"/>
          <bgColor theme="4"/>
        </patternFill>
      </fill>
    </dxf>
    <dxf>
      <font>
        <b/>
        <color theme="1"/>
      </font>
      <border>
        <bottom style="thin">
          <color theme="6"/>
        </bottom>
        <vertical/>
        <horizontal/>
      </border>
    </dxf>
    <dxf>
      <font>
        <b/>
        <i val="0"/>
        <strike val="0"/>
        <color theme="0"/>
      </font>
      <fill>
        <patternFill patternType="solid">
          <fgColor theme="4"/>
          <bgColor theme="4"/>
        </patternFill>
      </fill>
      <border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6"/>
        </bottom>
        <vertical/>
        <horizontal/>
      </border>
    </dxf>
    <dxf>
      <font>
        <b/>
        <i val="0"/>
        <color rgb="FFFFFF00"/>
      </font>
      <fill>
        <patternFill>
          <fgColor rgb="FF0070C0"/>
        </patternFill>
      </fill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</dxfs>
  <tableStyles count="2" defaultTableStyle="TableStyleMedium2" defaultPivotStyle="PivotStyleMedium9">
    <tableStyle name="teste1" pivot="0" table="0" count="10" xr9:uid="{46D73D7C-5D77-2B42-959A-6A15BA3ADA75}">
      <tableStyleElement type="wholeTable" dxfId="494"/>
      <tableStyleElement type="headerRow" dxfId="493"/>
    </tableStyle>
    <tableStyle name="teste2" pivot="0" table="0" count="14" xr9:uid="{F5AEED74-8F5F-CC45-B5BF-2C0986A2EDB4}">
      <tableStyleElement type="wholeTable" dxfId="492"/>
      <tableStyleElement type="headerRow" dxfId="491"/>
      <tableStyleElement type="totalRow" dxfId="490"/>
      <tableStyleElement type="firstColumn" dxfId="489"/>
      <tableStyleElement type="firstColumnStripe" dxfId="488"/>
      <tableStyleElement type="firstHeaderCell" dxfId="487"/>
    </tableStyle>
  </tableStyles>
  <colors>
    <mruColors>
      <color rgb="FF2F364C"/>
      <color rgb="FF73B4EE"/>
      <color rgb="FFED9191"/>
      <color rgb="FF67D4D3"/>
      <color rgb="FFECF0F9"/>
      <color rgb="FF484E5F"/>
      <color rgb="FF00484E"/>
      <color rgb="FFADB6E8"/>
      <color rgb="FFD9D9D9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6" tint="0.79998168889431442"/>
              <bgColor theme="6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6" tint="0.59999389629810485"/>
              <bgColor theme="6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6" tint="0.79998168889431442"/>
              <bgColor theme="6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6" tint="0.59999389629810485"/>
              <bgColor theme="6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teste2">
        <x14:slicerStyle name="teste1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teste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1.xml"/><Relationship Id="rId18" Type="http://schemas.microsoft.com/office/2022/10/relationships/richValueRel" Target="richData/richValueRel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[Dashboard.xlsx]Análise2!MensalTotal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/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12700" cap="rnd">
            <a:solidFill>
              <a:schemeClr val="bg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/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/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/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/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2700" cap="rnd">
            <a:solidFill>
              <a:schemeClr val="bg1"/>
            </a:solidFill>
            <a:round/>
          </a:ln>
          <a:effectLst/>
        </c:spPr>
        <c:marker>
          <c:symbol val="circle"/>
          <c:size val="8"/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6064259737407962E-2"/>
          <c:y val="4.8645516397828915E-2"/>
          <c:w val="0.97643908571846827"/>
          <c:h val="0.84714537912853205"/>
        </c:manualLayout>
      </c:layout>
      <c:lineChart>
        <c:grouping val="standard"/>
        <c:varyColors val="0"/>
        <c:ser>
          <c:idx val="0"/>
          <c:order val="0"/>
          <c:tx>
            <c:strRef>
              <c:f>Análise2!$E$17:$E$18</c:f>
              <c:strCache>
                <c:ptCount val="1"/>
                <c:pt idx="0">
                  <c:v>Bruna Pires</c:v>
                </c:pt>
              </c:strCache>
            </c:strRef>
          </c:tx>
          <c:spPr>
            <a:ln w="12700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chemeClr val="bg1"/>
              </a:solidFill>
              <a:ln w="12700"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Análise2!$D$19:$D$29</c:f>
              <c:strCache>
                <c:ptCount val="11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Ago</c:v>
                </c:pt>
                <c:pt idx="7">
                  <c:v>Set</c:v>
                </c:pt>
                <c:pt idx="8">
                  <c:v>Out</c:v>
                </c:pt>
                <c:pt idx="9">
                  <c:v>Nov</c:v>
                </c:pt>
                <c:pt idx="10">
                  <c:v>Dez</c:v>
                </c:pt>
              </c:strCache>
            </c:strRef>
          </c:cat>
          <c:val>
            <c:numRef>
              <c:f>Análise2!$E$19:$E$29</c:f>
              <c:numCache>
                <c:formatCode>0.00%</c:formatCode>
                <c:ptCount val="11"/>
                <c:pt idx="0">
                  <c:v>0.44705882352941179</c:v>
                </c:pt>
                <c:pt idx="1">
                  <c:v>0.379746835443038</c:v>
                </c:pt>
                <c:pt idx="2">
                  <c:v>0.36708860759493672</c:v>
                </c:pt>
                <c:pt idx="3">
                  <c:v>0.44578313253012047</c:v>
                </c:pt>
                <c:pt idx="4">
                  <c:v>0.29411764705882354</c:v>
                </c:pt>
                <c:pt idx="5">
                  <c:v>0.46236559139784944</c:v>
                </c:pt>
                <c:pt idx="6">
                  <c:v>0.38271604938271603</c:v>
                </c:pt>
                <c:pt idx="7">
                  <c:v>0.42857142857142855</c:v>
                </c:pt>
                <c:pt idx="8">
                  <c:v>0.42168674698795183</c:v>
                </c:pt>
                <c:pt idx="9">
                  <c:v>0.3258426966292135</c:v>
                </c:pt>
                <c:pt idx="10">
                  <c:v>0.48684210526315791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3-DE12-504E-B601-FAFF3645B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393231"/>
        <c:axId val="1041394959"/>
      </c:lineChart>
      <c:catAx>
        <c:axId val="1041393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2F364C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1394959"/>
        <c:crosses val="autoZero"/>
        <c:auto val="1"/>
        <c:lblAlgn val="ctr"/>
        <c:lblOffset val="100"/>
        <c:noMultiLvlLbl val="0"/>
      </c:catAx>
      <c:valAx>
        <c:axId val="1041394959"/>
        <c:scaling>
          <c:orientation val="minMax"/>
          <c:min val="0.28999999999999998"/>
        </c:scaling>
        <c:delete val="1"/>
        <c:axPos val="l"/>
        <c:majorGridlines>
          <c:spPr>
            <a:ln w="9525" cap="flat" cmpd="sng" algn="ctr">
              <a:solidFill>
                <a:srgbClr val="2F364C"/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104139323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[Dashboard.xlsx]Análise2!Avaliações</c:name>
    <c:fmtId val="3"/>
  </c:pivotSource>
  <c:chart>
    <c:autoTitleDeleted val="1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Análise2!$Q$5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Análise2!$P$6:$P$11</c:f>
              <c:strCache>
                <c:ptCount val="5"/>
                <c:pt idx="0">
                  <c:v>Bom</c:v>
                </c:pt>
                <c:pt idx="1">
                  <c:v>Ótimo</c:v>
                </c:pt>
                <c:pt idx="2">
                  <c:v>Péssimo</c:v>
                </c:pt>
                <c:pt idx="3">
                  <c:v>Regular</c:v>
                </c:pt>
                <c:pt idx="4">
                  <c:v>Ruim</c:v>
                </c:pt>
              </c:strCache>
            </c:strRef>
          </c:cat>
          <c:val>
            <c:numRef>
              <c:f>Análise2!$Q$6:$Q$11</c:f>
              <c:numCache>
                <c:formatCode>General</c:formatCode>
                <c:ptCount val="5"/>
                <c:pt idx="0">
                  <c:v>3068</c:v>
                </c:pt>
                <c:pt idx="1">
                  <c:v>2048</c:v>
                </c:pt>
                <c:pt idx="2">
                  <c:v>1632</c:v>
                </c:pt>
                <c:pt idx="3">
                  <c:v>1609</c:v>
                </c:pt>
                <c:pt idx="4">
                  <c:v>1643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2-7A47-8B54-84900C36F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48745247"/>
        <c:axId val="985924895"/>
      </c:barChart>
      <c:catAx>
        <c:axId val="1348745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5924895"/>
        <c:crosses val="autoZero"/>
        <c:auto val="1"/>
        <c:lblAlgn val="ctr"/>
        <c:lblOffset val="100"/>
        <c:noMultiLvlLbl val="0"/>
      </c:catAx>
      <c:valAx>
        <c:axId val="98592489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rgbClr val="2F364C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48745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.png"/><Relationship Id="rId1" Type="http://schemas.openxmlformats.org/officeDocument/2006/relationships/image" Target="../media/image12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13" Type="http://schemas.openxmlformats.org/officeDocument/2006/relationships/image" Target="../media/image27.png"/><Relationship Id="rId18" Type="http://schemas.openxmlformats.org/officeDocument/2006/relationships/image" Target="../media/image31.svg"/><Relationship Id="rId3" Type="http://schemas.openxmlformats.org/officeDocument/2006/relationships/image" Target="../media/image17.png"/><Relationship Id="rId21" Type="http://schemas.openxmlformats.org/officeDocument/2006/relationships/image" Target="../media/image34.png"/><Relationship Id="rId7" Type="http://schemas.openxmlformats.org/officeDocument/2006/relationships/image" Target="../media/image21.png"/><Relationship Id="rId12" Type="http://schemas.openxmlformats.org/officeDocument/2006/relationships/image" Target="../media/image26.svg"/><Relationship Id="rId17" Type="http://schemas.openxmlformats.org/officeDocument/2006/relationships/image" Target="../media/image30.png"/><Relationship Id="rId2" Type="http://schemas.openxmlformats.org/officeDocument/2006/relationships/image" Target="../media/image16.svg"/><Relationship Id="rId16" Type="http://schemas.openxmlformats.org/officeDocument/2006/relationships/image" Target="../media/image29.emf"/><Relationship Id="rId20" Type="http://schemas.openxmlformats.org/officeDocument/2006/relationships/image" Target="../media/image33.svg"/><Relationship Id="rId1" Type="http://schemas.openxmlformats.org/officeDocument/2006/relationships/image" Target="../media/image15.png"/><Relationship Id="rId6" Type="http://schemas.openxmlformats.org/officeDocument/2006/relationships/image" Target="../media/image20.sv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chart" Target="../charts/chart1.xml"/><Relationship Id="rId23" Type="http://schemas.openxmlformats.org/officeDocument/2006/relationships/chart" Target="../charts/chart2.xml"/><Relationship Id="rId10" Type="http://schemas.openxmlformats.org/officeDocument/2006/relationships/image" Target="../media/image24.svg"/><Relationship Id="rId19" Type="http://schemas.openxmlformats.org/officeDocument/2006/relationships/image" Target="../media/image32.png"/><Relationship Id="rId4" Type="http://schemas.openxmlformats.org/officeDocument/2006/relationships/image" Target="../media/image18.svg"/><Relationship Id="rId9" Type="http://schemas.openxmlformats.org/officeDocument/2006/relationships/image" Target="../media/image23.png"/><Relationship Id="rId14" Type="http://schemas.openxmlformats.org/officeDocument/2006/relationships/image" Target="../media/image28.svg"/><Relationship Id="rId22" Type="http://schemas.openxmlformats.org/officeDocument/2006/relationships/image" Target="../media/image35.sv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423123</xdr:colOff>
      <xdr:row>1</xdr:row>
      <xdr:rowOff>171100</xdr:rowOff>
    </xdr:from>
    <xdr:to>
      <xdr:col>2</xdr:col>
      <xdr:colOff>305154</xdr:colOff>
      <xdr:row>24</xdr:row>
      <xdr:rowOff>169334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tendente 1">
              <a:extLst>
                <a:ext uri="{FF2B5EF4-FFF2-40B4-BE49-F238E27FC236}">
                  <a16:creationId xmlns:a16="http://schemas.microsoft.com/office/drawing/2014/main" id="{0C83DA42-3536-248F-4677-D2DACE7C51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tenden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123" y="361600"/>
              <a:ext cx="1802906" cy="43956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14</xdr:row>
      <xdr:rowOff>304800</xdr:rowOff>
    </xdr:from>
    <xdr:to>
      <xdr:col>1</xdr:col>
      <xdr:colOff>228600</xdr:colOff>
      <xdr:row>15</xdr:row>
      <xdr:rowOff>0</xdr:rowOff>
    </xdr:to>
    <xdr:pic>
      <xdr:nvPicPr>
        <xdr:cNvPr id="2" name="Imagem 2">
          <a:extLst>
            <a:ext uri="{FF2B5EF4-FFF2-40B4-BE49-F238E27FC236}">
              <a16:creationId xmlns:a16="http://schemas.microsoft.com/office/drawing/2014/main" id="{4DD0FF3C-6BCA-A643-9EB8-1B214A434B21}"/>
            </a:ext>
            <a:ext uri="{147F2762-F138-4A5C-976F-8EAC2B608ADB}">
              <a16:predDERef xmlns:a16="http://schemas.microsoft.com/office/drawing/2014/main" pred="{4512F61A-9679-8AB2-E8B1-96790278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85800"/>
          <a:ext cx="0" cy="0"/>
        </a:xfrm>
        <a:prstGeom prst="rect">
          <a:avLst/>
        </a:prstGeom>
      </xdr:spPr>
    </xdr:pic>
    <xdr:clientData/>
  </xdr:twoCellAnchor>
  <xdr:oneCellAnchor>
    <xdr:from>
      <xdr:col>1</xdr:col>
      <xdr:colOff>228600</xdr:colOff>
      <xdr:row>29</xdr:row>
      <xdr:rowOff>304800</xdr:rowOff>
    </xdr:from>
    <xdr:ext cx="0" cy="4885"/>
    <xdr:pic>
      <xdr:nvPicPr>
        <xdr:cNvPr id="3" name="Imagem 2">
          <a:extLst>
            <a:ext uri="{FF2B5EF4-FFF2-40B4-BE49-F238E27FC236}">
              <a16:creationId xmlns:a16="http://schemas.microsoft.com/office/drawing/2014/main" id="{FF70A087-F8E3-4742-B52C-8E4CF42F7772}"/>
            </a:ext>
            <a:ext uri="{147F2762-F138-4A5C-976F-8EAC2B608ADB}">
              <a16:predDERef xmlns:a16="http://schemas.microsoft.com/office/drawing/2014/main" pred="{4512F61A-9679-8AB2-E8B1-96790278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985" y="972038"/>
          <a:ext cx="0" cy="4885"/>
        </a:xfrm>
        <a:prstGeom prst="rect">
          <a:avLst/>
        </a:prstGeom>
      </xdr:spPr>
    </xdr:pic>
    <xdr:clientData/>
  </xdr:oneCellAnchor>
  <xdr:oneCellAnchor>
    <xdr:from>
      <xdr:col>1</xdr:col>
      <xdr:colOff>228600</xdr:colOff>
      <xdr:row>44</xdr:row>
      <xdr:rowOff>304800</xdr:rowOff>
    </xdr:from>
    <xdr:ext cx="0" cy="4885"/>
    <xdr:pic>
      <xdr:nvPicPr>
        <xdr:cNvPr id="4" name="Imagem 3">
          <a:extLst>
            <a:ext uri="{FF2B5EF4-FFF2-40B4-BE49-F238E27FC236}">
              <a16:creationId xmlns:a16="http://schemas.microsoft.com/office/drawing/2014/main" id="{ED45976D-4E23-994E-BDFE-F6E07F0A2383}"/>
            </a:ext>
            <a:ext uri="{147F2762-F138-4A5C-976F-8EAC2B608ADB}">
              <a16:predDERef xmlns:a16="http://schemas.microsoft.com/office/drawing/2014/main" pred="{4512F61A-9679-8AB2-E8B1-96790278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985" y="3512038"/>
          <a:ext cx="0" cy="4885"/>
        </a:xfrm>
        <a:prstGeom prst="rect">
          <a:avLst/>
        </a:prstGeom>
      </xdr:spPr>
    </xdr:pic>
    <xdr:clientData/>
  </xdr:oneCellAnchor>
  <xdr:oneCellAnchor>
    <xdr:from>
      <xdr:col>1</xdr:col>
      <xdr:colOff>228600</xdr:colOff>
      <xdr:row>59</xdr:row>
      <xdr:rowOff>304800</xdr:rowOff>
    </xdr:from>
    <xdr:ext cx="0" cy="4885"/>
    <xdr:pic>
      <xdr:nvPicPr>
        <xdr:cNvPr id="5" name="Imagem 4">
          <a:extLst>
            <a:ext uri="{FF2B5EF4-FFF2-40B4-BE49-F238E27FC236}">
              <a16:creationId xmlns:a16="http://schemas.microsoft.com/office/drawing/2014/main" id="{0B609D71-EE84-1D47-BE1C-B5AE51DFA142}"/>
            </a:ext>
            <a:ext uri="{147F2762-F138-4A5C-976F-8EAC2B608ADB}">
              <a16:predDERef xmlns:a16="http://schemas.microsoft.com/office/drawing/2014/main" pred="{4512F61A-9679-8AB2-E8B1-96790278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985" y="6052038"/>
          <a:ext cx="0" cy="488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285750</xdr:colOff>
      <xdr:row>3</xdr:row>
      <xdr:rowOff>942975</xdr:rowOff>
    </xdr:from>
    <xdr:to>
      <xdr:col>5</xdr:col>
      <xdr:colOff>285750</xdr:colOff>
      <xdr:row>3</xdr:row>
      <xdr:rowOff>942975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512F61A-9679-8AB2-E8B1-96790278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2850" y="2562225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</xdr:row>
      <xdr:rowOff>304800</xdr:rowOff>
    </xdr:from>
    <xdr:to>
      <xdr:col>2</xdr:col>
      <xdr:colOff>228600</xdr:colOff>
      <xdr:row>2</xdr:row>
      <xdr:rowOff>304800</xdr:rowOff>
    </xdr:to>
    <xdr:pic>
      <xdr:nvPicPr>
        <xdr:cNvPr id="5" name="Imagem 2">
          <a:extLst>
            <a:ext uri="{FF2B5EF4-FFF2-40B4-BE49-F238E27FC236}">
              <a16:creationId xmlns:a16="http://schemas.microsoft.com/office/drawing/2014/main" id="{08C4F97B-FE30-0209-EEF1-B86F433AF187}"/>
            </a:ext>
            <a:ext uri="{147F2762-F138-4A5C-976F-8EAC2B608ADB}">
              <a16:predDERef xmlns:a16="http://schemas.microsoft.com/office/drawing/2014/main" pred="{4512F61A-9679-8AB2-E8B1-96790278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53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</xdr:row>
      <xdr:rowOff>0</xdr:rowOff>
    </xdr:from>
    <xdr:to>
      <xdr:col>1</xdr:col>
      <xdr:colOff>457200</xdr:colOff>
      <xdr:row>1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0EB488B-B20F-5EC4-F7B2-C9C62C494292}"/>
            </a:ext>
            <a:ext uri="{147F2762-F138-4A5C-976F-8EAC2B608ADB}">
              <a16:predDERef xmlns:a16="http://schemas.microsoft.com/office/drawing/2014/main" pred="{08C4F97B-FE30-0209-EEF1-B86F433AF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-15240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1390650</xdr:rowOff>
    </xdr:from>
    <xdr:to>
      <xdr:col>6</xdr:col>
      <xdr:colOff>0</xdr:colOff>
      <xdr:row>4</xdr:row>
      <xdr:rowOff>1390650</xdr:rowOff>
    </xdr:to>
    <xdr:pic>
      <xdr:nvPicPr>
        <xdr:cNvPr id="19" name="Imagem 3">
          <a:extLst>
            <a:ext uri="{FF2B5EF4-FFF2-40B4-BE49-F238E27FC236}">
              <a16:creationId xmlns:a16="http://schemas.microsoft.com/office/drawing/2014/main" id="{35856D80-65A7-98EE-57C0-39E41E8A4BCE}"/>
            </a:ext>
            <a:ext uri="{147F2762-F138-4A5C-976F-8EAC2B608ADB}">
              <a16:predDERef xmlns:a16="http://schemas.microsoft.com/office/drawing/2014/main" pred="{70EB488B-B20F-5EC4-F7B2-C9C62C494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3375" y="443865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0</xdr:row>
      <xdr:rowOff>161925</xdr:rowOff>
    </xdr:from>
    <xdr:to>
      <xdr:col>1</xdr:col>
      <xdr:colOff>581025</xdr:colOff>
      <xdr:row>0</xdr:row>
      <xdr:rowOff>161925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25DA5CB6-DFCB-0FAB-781E-59EAA3A1148E}"/>
            </a:ext>
            <a:ext uri="{147F2762-F138-4A5C-976F-8EAC2B608ADB}">
              <a16:predDERef xmlns:a16="http://schemas.microsoft.com/office/drawing/2014/main" pred="{35856D80-65A7-98EE-57C0-39E41E8A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-28575" y="-28575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</xdr:row>
      <xdr:rowOff>47625</xdr:rowOff>
    </xdr:from>
    <xdr:to>
      <xdr:col>1</xdr:col>
      <xdr:colOff>561975</xdr:colOff>
      <xdr:row>1</xdr:row>
      <xdr:rowOff>47625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127BFFE-36A6-6DA3-CDF8-9A5719F4F1FC}"/>
            </a:ext>
            <a:ext uri="{147F2762-F138-4A5C-976F-8EAC2B608ADB}">
              <a16:predDERef xmlns:a16="http://schemas.microsoft.com/office/drawing/2014/main" pred="{25DA5CB6-DFCB-0FAB-781E-59EAA3A1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-47625" y="47625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304800</xdr:rowOff>
    </xdr:from>
    <xdr:to>
      <xdr:col>6</xdr:col>
      <xdr:colOff>0</xdr:colOff>
      <xdr:row>2</xdr:row>
      <xdr:rowOff>304800</xdr:rowOff>
    </xdr:to>
    <xdr:pic>
      <xdr:nvPicPr>
        <xdr:cNvPr id="13" name="Imagem 2">
          <a:extLst>
            <a:ext uri="{FF2B5EF4-FFF2-40B4-BE49-F238E27FC236}">
              <a16:creationId xmlns:a16="http://schemas.microsoft.com/office/drawing/2014/main" id="{D37DD484-5467-4FC2-9D19-C300E9A78CA5}"/>
            </a:ext>
            <a:ext uri="{147F2762-F138-4A5C-976F-8EAC2B608ADB}">
              <a16:predDERef xmlns:a16="http://schemas.microsoft.com/office/drawing/2014/main" pred="{F6040F67-043C-AFD1-8141-7F83E038D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53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304800</xdr:rowOff>
    </xdr:from>
    <xdr:to>
      <xdr:col>6</xdr:col>
      <xdr:colOff>0</xdr:colOff>
      <xdr:row>2</xdr:row>
      <xdr:rowOff>304800</xdr:rowOff>
    </xdr:to>
    <xdr:pic>
      <xdr:nvPicPr>
        <xdr:cNvPr id="28" name="Imagem 2">
          <a:extLst>
            <a:ext uri="{FF2B5EF4-FFF2-40B4-BE49-F238E27FC236}">
              <a16:creationId xmlns:a16="http://schemas.microsoft.com/office/drawing/2014/main" id="{7D9F5781-4D24-454D-9484-DF69F480009E}"/>
            </a:ext>
            <a:ext uri="{147F2762-F138-4A5C-976F-8EAC2B608ADB}">
              <a16:predDERef xmlns:a16="http://schemas.microsoft.com/office/drawing/2014/main" pred="{D37DD484-5467-4FC2-9D19-C300E9A78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53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304800</xdr:rowOff>
    </xdr:from>
    <xdr:to>
      <xdr:col>6</xdr:col>
      <xdr:colOff>0</xdr:colOff>
      <xdr:row>2</xdr:row>
      <xdr:rowOff>304800</xdr:rowOff>
    </xdr:to>
    <xdr:pic>
      <xdr:nvPicPr>
        <xdr:cNvPr id="18" name="Imagem 2">
          <a:extLst>
            <a:ext uri="{FF2B5EF4-FFF2-40B4-BE49-F238E27FC236}">
              <a16:creationId xmlns:a16="http://schemas.microsoft.com/office/drawing/2014/main" id="{07B13489-EDA8-49AA-A5CB-5DB71989F666}"/>
            </a:ext>
            <a:ext uri="{147F2762-F138-4A5C-976F-8EAC2B608ADB}">
              <a16:predDERef xmlns:a16="http://schemas.microsoft.com/office/drawing/2014/main" pred="{7D9F5781-4D24-454D-9484-DF69F480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53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304800</xdr:rowOff>
    </xdr:from>
    <xdr:to>
      <xdr:col>6</xdr:col>
      <xdr:colOff>0</xdr:colOff>
      <xdr:row>2</xdr:row>
      <xdr:rowOff>304800</xdr:rowOff>
    </xdr:to>
    <xdr:pic>
      <xdr:nvPicPr>
        <xdr:cNvPr id="21" name="Imagem 2">
          <a:extLst>
            <a:ext uri="{FF2B5EF4-FFF2-40B4-BE49-F238E27FC236}">
              <a16:creationId xmlns:a16="http://schemas.microsoft.com/office/drawing/2014/main" id="{A8F78BCE-6155-482C-9BCA-3CC071F53CF9}"/>
            </a:ext>
            <a:ext uri="{147F2762-F138-4A5C-976F-8EAC2B608ADB}">
              <a16:predDERef xmlns:a16="http://schemas.microsoft.com/office/drawing/2014/main" pred="{07B13489-EDA8-49AA-A5CB-5DB71989F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530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4</xdr:row>
      <xdr:rowOff>104775</xdr:rowOff>
    </xdr:from>
    <xdr:to>
      <xdr:col>0</xdr:col>
      <xdr:colOff>323850</xdr:colOff>
      <xdr:row>4</xdr:row>
      <xdr:rowOff>104775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F0DDDEC8-41E3-5828-BD44-537FD1D7EFC9}"/>
            </a:ext>
          </a:extLst>
        </xdr:cNvPr>
        <xdr:cNvSpPr/>
      </xdr:nvSpPr>
      <xdr:spPr>
        <a:xfrm>
          <a:off x="323850" y="866775"/>
          <a:ext cx="0" cy="0"/>
        </a:xfrm>
        <a:prstGeom prst="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0</xdr:col>
      <xdr:colOff>-9525</xdr:colOff>
      <xdr:row>1</xdr:row>
      <xdr:rowOff>19050</xdr:rowOff>
    </xdr:from>
    <xdr:to>
      <xdr:col>0</xdr:col>
      <xdr:colOff>-9525</xdr:colOff>
      <xdr:row>1</xdr:row>
      <xdr:rowOff>19050</xdr:rowOff>
    </xdr:to>
    <xdr:sp macro="" textlink="">
      <xdr:nvSpPr>
        <xdr:cNvPr id="4" name="Retângulo 2">
          <a:extLst>
            <a:ext uri="{FF2B5EF4-FFF2-40B4-BE49-F238E27FC236}">
              <a16:creationId xmlns:a16="http://schemas.microsoft.com/office/drawing/2014/main" id="{AF0057F3-14B5-4B27-5754-5F2CC1F62FEE}"/>
            </a:ext>
            <a:ext uri="{147F2762-F138-4A5C-976F-8EAC2B608ADB}">
              <a16:predDERef xmlns:a16="http://schemas.microsoft.com/office/drawing/2014/main" pred="{F0DDDEC8-41E3-5828-BD44-537FD1D7EFC9}"/>
            </a:ext>
          </a:extLst>
        </xdr:cNvPr>
        <xdr:cNvSpPr/>
      </xdr:nvSpPr>
      <xdr:spPr>
        <a:xfrm>
          <a:off x="-9525" y="209550"/>
          <a:ext cx="0" cy="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79375</xdr:colOff>
      <xdr:row>0</xdr:row>
      <xdr:rowOff>73025</xdr:rowOff>
    </xdr:from>
    <xdr:to>
      <xdr:col>27</xdr:col>
      <xdr:colOff>320675</xdr:colOff>
      <xdr:row>50</xdr:row>
      <xdr:rowOff>127001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2689B563-4D38-1ECE-1F7E-C42C654585B1}"/>
            </a:ext>
          </a:extLst>
        </xdr:cNvPr>
        <xdr:cNvSpPr/>
      </xdr:nvSpPr>
      <xdr:spPr>
        <a:xfrm>
          <a:off x="79375" y="73025"/>
          <a:ext cx="18415000" cy="9591676"/>
        </a:xfrm>
        <a:prstGeom prst="rect">
          <a:avLst/>
        </a:prstGeom>
        <a:solidFill>
          <a:srgbClr val="2F364C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accent5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0</xdr:col>
      <xdr:colOff>207112</xdr:colOff>
      <xdr:row>5</xdr:row>
      <xdr:rowOff>95250</xdr:rowOff>
    </xdr:from>
    <xdr:to>
      <xdr:col>4</xdr:col>
      <xdr:colOff>111125</xdr:colOff>
      <xdr:row>49</xdr:row>
      <xdr:rowOff>190500</xdr:rowOff>
    </xdr:to>
    <xdr:sp macro="" textlink="">
      <xdr:nvSpPr>
        <xdr:cNvPr id="33" name="Retângulo Arredondado 32">
          <a:extLst>
            <a:ext uri="{FF2B5EF4-FFF2-40B4-BE49-F238E27FC236}">
              <a16:creationId xmlns:a16="http://schemas.microsoft.com/office/drawing/2014/main" id="{E18DDE6B-C40E-B441-8CFC-B0C07414CAA6}"/>
            </a:ext>
          </a:extLst>
        </xdr:cNvPr>
        <xdr:cNvSpPr/>
      </xdr:nvSpPr>
      <xdr:spPr>
        <a:xfrm>
          <a:off x="207112" y="1047750"/>
          <a:ext cx="2571013" cy="8477250"/>
        </a:xfrm>
        <a:prstGeom prst="roundRect">
          <a:avLst>
            <a:gd name="adj" fmla="val 8829"/>
          </a:avLst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341685</xdr:colOff>
      <xdr:row>5</xdr:row>
      <xdr:rowOff>172562</xdr:rowOff>
    </xdr:from>
    <xdr:to>
      <xdr:col>2</xdr:col>
      <xdr:colOff>529352</xdr:colOff>
      <xdr:row>10</xdr:row>
      <xdr:rowOff>114300</xdr:rowOff>
    </xdr:to>
    <xdr:pic>
      <xdr:nvPicPr>
        <xdr:cNvPr id="65" name="Gráfico 64" descr="Quadra estrutura de tópicos">
          <a:extLst>
            <a:ext uri="{FF2B5EF4-FFF2-40B4-BE49-F238E27FC236}">
              <a16:creationId xmlns:a16="http://schemas.microsoft.com/office/drawing/2014/main" id="{66B1CF15-61A4-9685-8F8D-D9F68ABC5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4785" y="1125062"/>
          <a:ext cx="860767" cy="894238"/>
        </a:xfrm>
        <a:prstGeom prst="rect">
          <a:avLst/>
        </a:prstGeom>
      </xdr:spPr>
    </xdr:pic>
    <xdr:clientData/>
  </xdr:twoCellAnchor>
  <xdr:twoCellAnchor>
    <xdr:from>
      <xdr:col>0</xdr:col>
      <xdr:colOff>346075</xdr:colOff>
      <xdr:row>11</xdr:row>
      <xdr:rowOff>29934</xdr:rowOff>
    </xdr:from>
    <xdr:to>
      <xdr:col>3</xdr:col>
      <xdr:colOff>646546</xdr:colOff>
      <xdr:row>14</xdr:row>
      <xdr:rowOff>190499</xdr:rowOff>
    </xdr:to>
    <xdr:sp macro="" textlink="">
      <xdr:nvSpPr>
        <xdr:cNvPr id="95" name="CaixaDeTexto 94">
          <a:extLst>
            <a:ext uri="{FF2B5EF4-FFF2-40B4-BE49-F238E27FC236}">
              <a16:creationId xmlns:a16="http://schemas.microsoft.com/office/drawing/2014/main" id="{5E21E2A0-F23C-0524-B11E-6122B48725B3}"/>
            </a:ext>
          </a:extLst>
        </xdr:cNvPr>
        <xdr:cNvSpPr txBox="1"/>
      </xdr:nvSpPr>
      <xdr:spPr>
        <a:xfrm>
          <a:off x="346075" y="2188934"/>
          <a:ext cx="2309380" cy="749383"/>
        </a:xfrm>
        <a:prstGeom prst="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2200" b="0">
              <a:solidFill>
                <a:schemeClr val="lt1"/>
              </a:solidFill>
              <a:latin typeface="+mn-lt"/>
              <a:ea typeface="+mn-ea"/>
              <a:cs typeface="+mn-cs"/>
            </a:rPr>
            <a:t>SOUTH BANK</a:t>
          </a:r>
        </a:p>
      </xdr:txBody>
    </xdr:sp>
    <xdr:clientData/>
  </xdr:twoCellAnchor>
  <xdr:twoCellAnchor>
    <xdr:from>
      <xdr:col>5</xdr:col>
      <xdr:colOff>158750</xdr:colOff>
      <xdr:row>5</xdr:row>
      <xdr:rowOff>109362</xdr:rowOff>
    </xdr:from>
    <xdr:to>
      <xdr:col>8</xdr:col>
      <xdr:colOff>542100</xdr:colOff>
      <xdr:row>15</xdr:row>
      <xdr:rowOff>170322</xdr:rowOff>
    </xdr:to>
    <xdr:sp macro="" textlink="">
      <xdr:nvSpPr>
        <xdr:cNvPr id="97" name="Retângulo Arredondado 96">
          <a:extLst>
            <a:ext uri="{FF2B5EF4-FFF2-40B4-BE49-F238E27FC236}">
              <a16:creationId xmlns:a16="http://schemas.microsoft.com/office/drawing/2014/main" id="{489EB21C-584A-2161-E191-7895E1838F37}"/>
            </a:ext>
          </a:extLst>
        </xdr:cNvPr>
        <xdr:cNvSpPr/>
      </xdr:nvSpPr>
      <xdr:spPr>
        <a:xfrm>
          <a:off x="3492500" y="1061862"/>
          <a:ext cx="2383600" cy="1965960"/>
        </a:xfrm>
        <a:prstGeom prst="roundRect">
          <a:avLst>
            <a:gd name="adj" fmla="val 9849"/>
          </a:avLst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158750</xdr:colOff>
      <xdr:row>16</xdr:row>
      <xdr:rowOff>121239</xdr:rowOff>
    </xdr:from>
    <xdr:to>
      <xdr:col>8</xdr:col>
      <xdr:colOff>542100</xdr:colOff>
      <xdr:row>27</xdr:row>
      <xdr:rowOff>37419</xdr:rowOff>
    </xdr:to>
    <xdr:sp macro="" textlink="">
      <xdr:nvSpPr>
        <xdr:cNvPr id="7" name="Retângulo Arredondado 6">
          <a:extLst>
            <a:ext uri="{FF2B5EF4-FFF2-40B4-BE49-F238E27FC236}">
              <a16:creationId xmlns:a16="http://schemas.microsoft.com/office/drawing/2014/main" id="{ED24D0BF-38A1-C443-8600-FDF62253E0F8}"/>
            </a:ext>
          </a:extLst>
        </xdr:cNvPr>
        <xdr:cNvSpPr/>
      </xdr:nvSpPr>
      <xdr:spPr>
        <a:xfrm>
          <a:off x="3492500" y="3169239"/>
          <a:ext cx="2383600" cy="2011680"/>
        </a:xfrm>
        <a:prstGeom prst="roundRect">
          <a:avLst>
            <a:gd name="adj" fmla="val 12122"/>
          </a:avLst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158750</xdr:colOff>
      <xdr:row>27</xdr:row>
      <xdr:rowOff>180741</xdr:rowOff>
    </xdr:from>
    <xdr:to>
      <xdr:col>8</xdr:col>
      <xdr:colOff>542100</xdr:colOff>
      <xdr:row>38</xdr:row>
      <xdr:rowOff>96921</xdr:rowOff>
    </xdr:to>
    <xdr:sp macro="" textlink="">
      <xdr:nvSpPr>
        <xdr:cNvPr id="8" name="Retângulo Arredondado 7">
          <a:extLst>
            <a:ext uri="{FF2B5EF4-FFF2-40B4-BE49-F238E27FC236}">
              <a16:creationId xmlns:a16="http://schemas.microsoft.com/office/drawing/2014/main" id="{33557BE7-DC0D-8146-BA46-1DE6DC7272BC}"/>
            </a:ext>
          </a:extLst>
        </xdr:cNvPr>
        <xdr:cNvSpPr/>
      </xdr:nvSpPr>
      <xdr:spPr>
        <a:xfrm>
          <a:off x="3492500" y="5324241"/>
          <a:ext cx="2383600" cy="2011680"/>
        </a:xfrm>
        <a:prstGeom prst="roundRect">
          <a:avLst>
            <a:gd name="adj" fmla="val 10606"/>
          </a:avLst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158750</xdr:colOff>
      <xdr:row>39</xdr:row>
      <xdr:rowOff>65618</xdr:rowOff>
    </xdr:from>
    <xdr:to>
      <xdr:col>8</xdr:col>
      <xdr:colOff>542100</xdr:colOff>
      <xdr:row>49</xdr:row>
      <xdr:rowOff>172298</xdr:rowOff>
    </xdr:to>
    <xdr:sp macro="" textlink="">
      <xdr:nvSpPr>
        <xdr:cNvPr id="9" name="Retângulo Arredondado 8">
          <a:extLst>
            <a:ext uri="{FF2B5EF4-FFF2-40B4-BE49-F238E27FC236}">
              <a16:creationId xmlns:a16="http://schemas.microsoft.com/office/drawing/2014/main" id="{AD26082F-5465-BA4C-AE7B-F7B4CCD79414}"/>
            </a:ext>
          </a:extLst>
        </xdr:cNvPr>
        <xdr:cNvSpPr/>
      </xdr:nvSpPr>
      <xdr:spPr>
        <a:xfrm>
          <a:off x="3492500" y="7495118"/>
          <a:ext cx="2383600" cy="2011680"/>
        </a:xfrm>
        <a:prstGeom prst="roundRect">
          <a:avLst>
            <a:gd name="adj" fmla="val 11364"/>
          </a:avLst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111125</xdr:colOff>
      <xdr:row>5</xdr:row>
      <xdr:rowOff>136328</xdr:rowOff>
    </xdr:from>
    <xdr:to>
      <xdr:col>27</xdr:col>
      <xdr:colOff>172372</xdr:colOff>
      <xdr:row>27</xdr:row>
      <xdr:rowOff>31749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B77C7AE9-1693-A742-AF24-040FC8FEDFC4}"/>
            </a:ext>
          </a:extLst>
        </xdr:cNvPr>
        <xdr:cNvGrpSpPr/>
      </xdr:nvGrpSpPr>
      <xdr:grpSpPr>
        <a:xfrm>
          <a:off x="6111875" y="1088828"/>
          <a:ext cx="12062747" cy="4086421"/>
          <a:chOff x="367229" y="3868978"/>
          <a:chExt cx="17885667" cy="4731697"/>
        </a:xfrm>
      </xdr:grpSpPr>
      <xdr:sp macro="" textlink="">
        <xdr:nvSpPr>
          <xdr:cNvPr id="11" name="Retângulo Arredondado 10">
            <a:extLst>
              <a:ext uri="{FF2B5EF4-FFF2-40B4-BE49-F238E27FC236}">
                <a16:creationId xmlns:a16="http://schemas.microsoft.com/office/drawing/2014/main" id="{1D5FA8DB-D6C3-C303-6C01-6A070B469B75}"/>
              </a:ext>
            </a:extLst>
          </xdr:cNvPr>
          <xdr:cNvSpPr/>
        </xdr:nvSpPr>
        <xdr:spPr>
          <a:xfrm>
            <a:off x="367229" y="3886506"/>
            <a:ext cx="17885667" cy="4714169"/>
          </a:xfrm>
          <a:prstGeom prst="roundRect">
            <a:avLst>
              <a:gd name="adj" fmla="val 4611"/>
            </a:avLst>
          </a:prstGeom>
          <a:solidFill>
            <a:schemeClr val="accent4">
              <a:alpha val="19216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" name="Retângulo com Canto Arredondado do Mesmo Lado 11">
            <a:extLst>
              <a:ext uri="{FF2B5EF4-FFF2-40B4-BE49-F238E27FC236}">
                <a16:creationId xmlns:a16="http://schemas.microsoft.com/office/drawing/2014/main" id="{91232205-5072-C02C-059F-9BB80DEF0E5E}"/>
              </a:ext>
            </a:extLst>
          </xdr:cNvPr>
          <xdr:cNvSpPr/>
        </xdr:nvSpPr>
        <xdr:spPr>
          <a:xfrm>
            <a:off x="389523" y="3868978"/>
            <a:ext cx="17857824" cy="504576"/>
          </a:xfrm>
          <a:prstGeom prst="round2SameRect">
            <a:avLst>
              <a:gd name="adj1" fmla="val 39546"/>
              <a:gd name="adj2" fmla="val 0"/>
            </a:avLst>
          </a:prstGeom>
          <a:solidFill>
            <a:schemeClr val="accent4">
              <a:alpha val="19216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0</xdr:col>
      <xdr:colOff>251725</xdr:colOff>
      <xdr:row>17</xdr:row>
      <xdr:rowOff>55049</xdr:rowOff>
    </xdr:from>
    <xdr:to>
      <xdr:col>4</xdr:col>
      <xdr:colOff>53605</xdr:colOff>
      <xdr:row>34</xdr:row>
      <xdr:rowOff>16949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Atendente">
              <a:extLst>
                <a:ext uri="{FF2B5EF4-FFF2-40B4-BE49-F238E27FC236}">
                  <a16:creationId xmlns:a16="http://schemas.microsoft.com/office/drawing/2014/main" id="{B3048E75-9CD3-9D45-B936-8485059F21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tend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725" y="3293549"/>
              <a:ext cx="2468880" cy="320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439448</xdr:colOff>
      <xdr:row>36</xdr:row>
      <xdr:rowOff>0</xdr:rowOff>
    </xdr:from>
    <xdr:to>
      <xdr:col>3</xdr:col>
      <xdr:colOff>564761</xdr:colOff>
      <xdr:row>47</xdr:row>
      <xdr:rowOff>30307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2E667F8-BA71-C360-F083-983A921FCE32}"/>
            </a:ext>
          </a:extLst>
        </xdr:cNvPr>
        <xdr:cNvSpPr/>
      </xdr:nvSpPr>
      <xdr:spPr>
        <a:xfrm>
          <a:off x="439448" y="6858000"/>
          <a:ext cx="2125563" cy="2125807"/>
        </a:xfrm>
        <a:prstGeom prst="ellipse">
          <a:avLst/>
        </a:prstGeom>
        <a:solidFill>
          <a:schemeClr val="accent4">
            <a:alpha val="19216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213499</xdr:colOff>
      <xdr:row>5</xdr:row>
      <xdr:rowOff>142875</xdr:rowOff>
    </xdr:from>
    <xdr:to>
      <xdr:col>10</xdr:col>
      <xdr:colOff>4672</xdr:colOff>
      <xdr:row>7</xdr:row>
      <xdr:rowOff>127000</xdr:rowOff>
    </xdr:to>
    <xdr:pic>
      <xdr:nvPicPr>
        <xdr:cNvPr id="19" name="Gráfico 18" descr="Gráfico de barras com tendência ascendente estrutura de tópicos">
          <a:extLst>
            <a:ext uri="{FF2B5EF4-FFF2-40B4-BE49-F238E27FC236}">
              <a16:creationId xmlns:a16="http://schemas.microsoft.com/office/drawing/2014/main" id="{E5EC30D5-14D6-BBA5-9E77-B995A595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214249" y="1095375"/>
          <a:ext cx="457923" cy="365125"/>
        </a:xfrm>
        <a:prstGeom prst="rect">
          <a:avLst/>
        </a:prstGeom>
      </xdr:spPr>
    </xdr:pic>
    <xdr:clientData/>
  </xdr:twoCellAnchor>
  <xdr:twoCellAnchor editAs="oneCell">
    <xdr:from>
      <xdr:col>0</xdr:col>
      <xdr:colOff>461439</xdr:colOff>
      <xdr:row>34</xdr:row>
      <xdr:rowOff>162989</xdr:rowOff>
    </xdr:from>
    <xdr:to>
      <xdr:col>1</xdr:col>
      <xdr:colOff>248298</xdr:colOff>
      <xdr:row>37</xdr:row>
      <xdr:rowOff>54461</xdr:rowOff>
    </xdr:to>
    <xdr:pic>
      <xdr:nvPicPr>
        <xdr:cNvPr id="21" name="Gráfico 20" descr="Call center estrutura de tópicos">
          <a:extLst>
            <a:ext uri="{FF2B5EF4-FFF2-40B4-BE49-F238E27FC236}">
              <a16:creationId xmlns:a16="http://schemas.microsoft.com/office/drawing/2014/main" id="{5300AECB-5B63-460B-AECB-3CAD40DD4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61439" y="6639989"/>
          <a:ext cx="459959" cy="462972"/>
        </a:xfrm>
        <a:prstGeom prst="rect">
          <a:avLst/>
        </a:prstGeom>
      </xdr:spPr>
    </xdr:pic>
    <xdr:clientData/>
  </xdr:twoCellAnchor>
  <xdr:twoCellAnchor editAs="oneCell">
    <xdr:from>
      <xdr:col>5</xdr:col>
      <xdr:colOff>197534</xdr:colOff>
      <xdr:row>16</xdr:row>
      <xdr:rowOff>141250</xdr:rowOff>
    </xdr:from>
    <xdr:to>
      <xdr:col>6</xdr:col>
      <xdr:colOff>443748</xdr:colOff>
      <xdr:row>21</xdr:row>
      <xdr:rowOff>103150</xdr:rowOff>
    </xdr:to>
    <xdr:pic>
      <xdr:nvPicPr>
        <xdr:cNvPr id="23" name="Gráfico 22" descr="Balão de chat estrutura de tópicos">
          <a:extLst>
            <a:ext uri="{FF2B5EF4-FFF2-40B4-BE49-F238E27FC236}">
              <a16:creationId xmlns:a16="http://schemas.microsoft.com/office/drawing/2014/main" id="{4149AABD-A2CD-DC7C-2844-699D0A11C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531284" y="3189250"/>
          <a:ext cx="912964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254000</xdr:colOff>
      <xdr:row>28</xdr:row>
      <xdr:rowOff>187950</xdr:rowOff>
    </xdr:from>
    <xdr:to>
      <xdr:col>6</xdr:col>
      <xdr:colOff>405989</xdr:colOff>
      <xdr:row>32</xdr:row>
      <xdr:rowOff>66030</xdr:rowOff>
    </xdr:to>
    <xdr:pic>
      <xdr:nvPicPr>
        <xdr:cNvPr id="25" name="Gráfico 24" descr="E-mail estrutura de tópicos">
          <a:extLst>
            <a:ext uri="{FF2B5EF4-FFF2-40B4-BE49-F238E27FC236}">
              <a16:creationId xmlns:a16="http://schemas.microsoft.com/office/drawing/2014/main" id="{41583C6F-10F8-2419-1B5D-A8C7709F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7750" y="5521950"/>
          <a:ext cx="818739" cy="640080"/>
        </a:xfrm>
        <a:prstGeom prst="rect">
          <a:avLst/>
        </a:prstGeom>
      </xdr:spPr>
    </xdr:pic>
    <xdr:clientData/>
  </xdr:twoCellAnchor>
  <xdr:twoCellAnchor editAs="oneCell">
    <xdr:from>
      <xdr:col>5</xdr:col>
      <xdr:colOff>308660</xdr:colOff>
      <xdr:row>40</xdr:row>
      <xdr:rowOff>77569</xdr:rowOff>
    </xdr:from>
    <xdr:to>
      <xdr:col>6</xdr:col>
      <xdr:colOff>372275</xdr:colOff>
      <xdr:row>44</xdr:row>
      <xdr:rowOff>47089</xdr:rowOff>
    </xdr:to>
    <xdr:pic>
      <xdr:nvPicPr>
        <xdr:cNvPr id="27" name="Gráfico 26" descr="Destinatário estrutura de tópicos">
          <a:extLst>
            <a:ext uri="{FF2B5EF4-FFF2-40B4-BE49-F238E27FC236}">
              <a16:creationId xmlns:a16="http://schemas.microsoft.com/office/drawing/2014/main" id="{6A1EDDF1-E46C-5239-0B13-063C07313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642410" y="7697569"/>
          <a:ext cx="730365" cy="731520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222251</xdr:colOff>
      <xdr:row>6</xdr:row>
      <xdr:rowOff>15874</xdr:rowOff>
    </xdr:from>
    <xdr:to>
      <xdr:col>6</xdr:col>
      <xdr:colOff>402285</xdr:colOff>
      <xdr:row>9</xdr:row>
      <xdr:rowOff>130174</xdr:rowOff>
    </xdr:to>
    <xdr:pic>
      <xdr:nvPicPr>
        <xdr:cNvPr id="46" name="Gráfico 45" descr="Lista de Verificação estrutura de tópicos">
          <a:extLst>
            <a:ext uri="{FF2B5EF4-FFF2-40B4-BE49-F238E27FC236}">
              <a16:creationId xmlns:a16="http://schemas.microsoft.com/office/drawing/2014/main" id="{ECEF7823-23B0-BC89-F3FB-53A741643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556001" y="1158874"/>
          <a:ext cx="846784" cy="685800"/>
        </a:xfrm>
        <a:prstGeom prst="rect">
          <a:avLst/>
        </a:prstGeom>
      </xdr:spPr>
    </xdr:pic>
    <xdr:clientData/>
  </xdr:twoCellAnchor>
  <xdr:twoCellAnchor>
    <xdr:from>
      <xdr:col>6</xdr:col>
      <xdr:colOff>349250</xdr:colOff>
      <xdr:row>6</xdr:row>
      <xdr:rowOff>31750</xdr:rowOff>
    </xdr:from>
    <xdr:to>
      <xdr:col>8</xdr:col>
      <xdr:colOff>460375</xdr:colOff>
      <xdr:row>9</xdr:row>
      <xdr:rowOff>79375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4B6034C3-A82B-5F87-4D34-12B6FD45A773}"/>
            </a:ext>
          </a:extLst>
        </xdr:cNvPr>
        <xdr:cNvSpPr txBox="1"/>
      </xdr:nvSpPr>
      <xdr:spPr>
        <a:xfrm>
          <a:off x="4349750" y="1174750"/>
          <a:ext cx="144462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4400"/>
            <a:t>Total</a:t>
          </a:r>
        </a:p>
      </xdr:txBody>
    </xdr:sp>
    <xdr:clientData/>
  </xdr:twoCellAnchor>
  <xdr:twoCellAnchor>
    <xdr:from>
      <xdr:col>6</xdr:col>
      <xdr:colOff>390525</xdr:colOff>
      <xdr:row>17</xdr:row>
      <xdr:rowOff>25400</xdr:rowOff>
    </xdr:from>
    <xdr:to>
      <xdr:col>8</xdr:col>
      <xdr:colOff>501650</xdr:colOff>
      <xdr:row>20</xdr:row>
      <xdr:rowOff>73025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CD4822F3-20AC-9643-945B-1E097F8FDBC4}"/>
            </a:ext>
          </a:extLst>
        </xdr:cNvPr>
        <xdr:cNvSpPr txBox="1"/>
      </xdr:nvSpPr>
      <xdr:spPr>
        <a:xfrm>
          <a:off x="4391025" y="3263900"/>
          <a:ext cx="144462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pt-BR" sz="4400">
              <a:solidFill>
                <a:schemeClr val="dk1"/>
              </a:solidFill>
              <a:latin typeface="+mn-lt"/>
              <a:ea typeface="+mn-ea"/>
              <a:cs typeface="+mn-cs"/>
            </a:rPr>
            <a:t>Chat</a:t>
          </a:r>
          <a:endParaRPr lang="pt-BR" sz="4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336550</xdr:colOff>
      <xdr:row>29</xdr:row>
      <xdr:rowOff>19050</xdr:rowOff>
    </xdr:from>
    <xdr:to>
      <xdr:col>8</xdr:col>
      <xdr:colOff>447675</xdr:colOff>
      <xdr:row>32</xdr:row>
      <xdr:rowOff>66675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928372A6-2531-5F49-8FE0-1355D4A330A5}"/>
            </a:ext>
          </a:extLst>
        </xdr:cNvPr>
        <xdr:cNvSpPr txBox="1"/>
      </xdr:nvSpPr>
      <xdr:spPr>
        <a:xfrm>
          <a:off x="4337050" y="5543550"/>
          <a:ext cx="144462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pt-BR" sz="4400">
              <a:solidFill>
                <a:schemeClr val="dk1"/>
              </a:solidFill>
              <a:latin typeface="+mn-lt"/>
              <a:ea typeface="+mn-ea"/>
              <a:cs typeface="+mn-cs"/>
            </a:rPr>
            <a:t>Email</a:t>
          </a:r>
          <a:endParaRPr lang="pt-BR" sz="4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361950</xdr:colOff>
      <xdr:row>40</xdr:row>
      <xdr:rowOff>44450</xdr:rowOff>
    </xdr:from>
    <xdr:to>
      <xdr:col>8</xdr:col>
      <xdr:colOff>473075</xdr:colOff>
      <xdr:row>43</xdr:row>
      <xdr:rowOff>92075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829633D3-DE51-B04E-AD52-2857AE2AB38C}"/>
            </a:ext>
          </a:extLst>
        </xdr:cNvPr>
        <xdr:cNvSpPr txBox="1"/>
      </xdr:nvSpPr>
      <xdr:spPr>
        <a:xfrm>
          <a:off x="4362450" y="7664450"/>
          <a:ext cx="144462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pt-BR" sz="4400">
              <a:solidFill>
                <a:schemeClr val="dk1"/>
              </a:solidFill>
              <a:latin typeface="+mn-lt"/>
              <a:ea typeface="+mn-ea"/>
              <a:cs typeface="+mn-cs"/>
            </a:rPr>
            <a:t>Call</a:t>
          </a:r>
          <a:endParaRPr lang="pt-BR" sz="4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215901</xdr:colOff>
      <xdr:row>9</xdr:row>
      <xdr:rowOff>174625</xdr:rowOff>
    </xdr:from>
    <xdr:to>
      <xdr:col>8</xdr:col>
      <xdr:colOff>644525</xdr:colOff>
      <xdr:row>14</xdr:row>
      <xdr:rowOff>31750</xdr:rowOff>
    </xdr:to>
    <xdr:sp macro="" textlink="Análise2!E4">
      <xdr:nvSpPr>
        <xdr:cNvPr id="51" name="CaixaDeTexto 50">
          <a:extLst>
            <a:ext uri="{FF2B5EF4-FFF2-40B4-BE49-F238E27FC236}">
              <a16:creationId xmlns:a16="http://schemas.microsoft.com/office/drawing/2014/main" id="{74181798-5CBF-450D-866F-B6EEC4613BB5}"/>
            </a:ext>
          </a:extLst>
        </xdr:cNvPr>
        <xdr:cNvSpPr txBox="1"/>
      </xdr:nvSpPr>
      <xdr:spPr>
        <a:xfrm>
          <a:off x="3549651" y="1889125"/>
          <a:ext cx="2428874" cy="809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AF9484-785E-0C45-818C-54D1248E91D4}" type="TxLink">
            <a:rPr lang="en-US" sz="5400" b="0" i="0" u="none" strike="noStrike">
              <a:solidFill>
                <a:srgbClr val="000000"/>
              </a:solidFill>
              <a:latin typeface="Aptos Narrow"/>
            </a:rPr>
            <a:pPr/>
            <a:t>40,18%</a:t>
          </a:fld>
          <a:endParaRPr lang="pt-BR" sz="5400" b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231776</xdr:colOff>
      <xdr:row>21</xdr:row>
      <xdr:rowOff>46567</xdr:rowOff>
    </xdr:from>
    <xdr:to>
      <xdr:col>8</xdr:col>
      <xdr:colOff>660400</xdr:colOff>
      <xdr:row>25</xdr:row>
      <xdr:rowOff>94192</xdr:rowOff>
    </xdr:to>
    <xdr:sp macro="" textlink="Análise2!H4">
      <xdr:nvSpPr>
        <xdr:cNvPr id="52" name="CaixaDeTexto 51">
          <a:extLst>
            <a:ext uri="{FF2B5EF4-FFF2-40B4-BE49-F238E27FC236}">
              <a16:creationId xmlns:a16="http://schemas.microsoft.com/office/drawing/2014/main" id="{4FC5E078-FC10-D64D-AB99-7EB6C727E7C6}"/>
            </a:ext>
          </a:extLst>
        </xdr:cNvPr>
        <xdr:cNvSpPr txBox="1"/>
      </xdr:nvSpPr>
      <xdr:spPr>
        <a:xfrm>
          <a:off x="3565526" y="4047067"/>
          <a:ext cx="2428874" cy="809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7D713E1-B1CE-4E40-AE44-5FBAACF7E3D9}" type="TxLink">
            <a:rPr lang="en-US" sz="54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/>
            <a:t>37,80%</a:t>
          </a:fld>
          <a:endParaRPr lang="pt-BR" sz="5400" b="0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215901</xdr:colOff>
      <xdr:row>32</xdr:row>
      <xdr:rowOff>156634</xdr:rowOff>
    </xdr:from>
    <xdr:to>
      <xdr:col>8</xdr:col>
      <xdr:colOff>644525</xdr:colOff>
      <xdr:row>37</xdr:row>
      <xdr:rowOff>13759</xdr:rowOff>
    </xdr:to>
    <xdr:sp macro="" textlink="Análise2!K4">
      <xdr:nvSpPr>
        <xdr:cNvPr id="53" name="CaixaDeTexto 52">
          <a:extLst>
            <a:ext uri="{FF2B5EF4-FFF2-40B4-BE49-F238E27FC236}">
              <a16:creationId xmlns:a16="http://schemas.microsoft.com/office/drawing/2014/main" id="{DDB2D509-A032-FA41-8D9C-992991D3D019}"/>
            </a:ext>
          </a:extLst>
        </xdr:cNvPr>
        <xdr:cNvSpPr txBox="1"/>
      </xdr:nvSpPr>
      <xdr:spPr>
        <a:xfrm>
          <a:off x="3549651" y="6252634"/>
          <a:ext cx="2428874" cy="809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0CE8E97-83F6-C040-A778-2DA3E6BBA17B}" type="TxLink">
            <a:rPr lang="en-US" sz="56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/>
            <a:t>42,17%</a:t>
          </a:fld>
          <a:endParaRPr lang="pt-BR" sz="5600" b="0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215901</xdr:colOff>
      <xdr:row>44</xdr:row>
      <xdr:rowOff>44450</xdr:rowOff>
    </xdr:from>
    <xdr:to>
      <xdr:col>8</xdr:col>
      <xdr:colOff>644525</xdr:colOff>
      <xdr:row>48</xdr:row>
      <xdr:rowOff>92075</xdr:rowOff>
    </xdr:to>
    <xdr:sp macro="" textlink="Análise2!N4">
      <xdr:nvSpPr>
        <xdr:cNvPr id="54" name="CaixaDeTexto 53">
          <a:extLst>
            <a:ext uri="{FF2B5EF4-FFF2-40B4-BE49-F238E27FC236}">
              <a16:creationId xmlns:a16="http://schemas.microsoft.com/office/drawing/2014/main" id="{44FD2D07-A556-FF44-A57D-4A242FA51351}"/>
            </a:ext>
          </a:extLst>
        </xdr:cNvPr>
        <xdr:cNvSpPr txBox="1"/>
      </xdr:nvSpPr>
      <xdr:spPr>
        <a:xfrm>
          <a:off x="3549651" y="8426450"/>
          <a:ext cx="2428874" cy="809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E9847C0-5A32-DB45-8C89-1D1E3DD3A0AA}" type="TxLink">
            <a:rPr lang="en-US" sz="56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/>
            <a:t>40,53%</a:t>
          </a:fld>
          <a:endParaRPr lang="pt-BR" sz="5600" b="0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332806</xdr:colOff>
      <xdr:row>16</xdr:row>
      <xdr:rowOff>29986</xdr:rowOff>
    </xdr:from>
    <xdr:to>
      <xdr:col>3</xdr:col>
      <xdr:colOff>646545</xdr:colOff>
      <xdr:row>17</xdr:row>
      <xdr:rowOff>113806</xdr:rowOff>
    </xdr:to>
    <xdr:sp macro="" textlink="">
      <xdr:nvSpPr>
        <xdr:cNvPr id="63" name="Retângulo Arredondado 62">
          <a:extLst>
            <a:ext uri="{FF2B5EF4-FFF2-40B4-BE49-F238E27FC236}">
              <a16:creationId xmlns:a16="http://schemas.microsoft.com/office/drawing/2014/main" id="{671A5037-C6E5-2369-A7CD-91D50F51138A}"/>
            </a:ext>
          </a:extLst>
        </xdr:cNvPr>
        <xdr:cNvSpPr/>
      </xdr:nvSpPr>
      <xdr:spPr>
        <a:xfrm>
          <a:off x="332806" y="3170350"/>
          <a:ext cx="2322648" cy="280092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indent="0" algn="l"/>
          <a:r>
            <a:rPr lang="pt-BR" sz="1100" b="1">
              <a:solidFill>
                <a:schemeClr val="dk1"/>
              </a:solidFill>
              <a:latin typeface="+mn-lt"/>
              <a:ea typeface="+mn-ea"/>
              <a:cs typeface="+mn-cs"/>
            </a:rPr>
            <a:t>ATENDENTES:</a:t>
          </a:r>
        </a:p>
      </xdr:txBody>
    </xdr:sp>
    <xdr:clientData/>
  </xdr:twoCellAnchor>
  <xdr:twoCellAnchor>
    <xdr:from>
      <xdr:col>9</xdr:col>
      <xdr:colOff>638175</xdr:colOff>
      <xdr:row>5</xdr:row>
      <xdr:rowOff>104775</xdr:rowOff>
    </xdr:from>
    <xdr:to>
      <xdr:col>14</xdr:col>
      <xdr:colOff>317500</xdr:colOff>
      <xdr:row>8</xdr:row>
      <xdr:rowOff>152400</xdr:rowOff>
    </xdr:to>
    <xdr:sp macro="" textlink="">
      <xdr:nvSpPr>
        <xdr:cNvPr id="64" name="CaixaDeTexto 63">
          <a:extLst>
            <a:ext uri="{FF2B5EF4-FFF2-40B4-BE49-F238E27FC236}">
              <a16:creationId xmlns:a16="http://schemas.microsoft.com/office/drawing/2014/main" id="{23E89955-0E38-6F48-8F6A-1A1B307B63A0}"/>
            </a:ext>
          </a:extLst>
        </xdr:cNvPr>
        <xdr:cNvSpPr txBox="1"/>
      </xdr:nvSpPr>
      <xdr:spPr>
        <a:xfrm>
          <a:off x="6638925" y="1057275"/>
          <a:ext cx="30130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400">
              <a:solidFill>
                <a:schemeClr val="bg1"/>
              </a:solidFill>
              <a:latin typeface="+mn-lt"/>
              <a:ea typeface="+mn-ea"/>
              <a:cs typeface="+mn-cs"/>
            </a:rPr>
            <a:t>CSAT</a:t>
          </a:r>
          <a:r>
            <a:rPr lang="pt-BR" sz="2400">
              <a:solidFill>
                <a:schemeClr val="bg1"/>
              </a:solidFill>
            </a:rPr>
            <a:t> Total Mensal</a:t>
          </a:r>
        </a:p>
      </xdr:txBody>
    </xdr:sp>
    <xdr:clientData/>
  </xdr:twoCellAnchor>
  <xdr:twoCellAnchor>
    <xdr:from>
      <xdr:col>9</xdr:col>
      <xdr:colOff>174625</xdr:colOff>
      <xdr:row>8</xdr:row>
      <xdr:rowOff>47624</xdr:rowOff>
    </xdr:from>
    <xdr:to>
      <xdr:col>27</xdr:col>
      <xdr:colOff>31748</xdr:colOff>
      <xdr:row>26</xdr:row>
      <xdr:rowOff>158749</xdr:rowOff>
    </xdr:to>
    <xdr:graphicFrame macro="">
      <xdr:nvGraphicFramePr>
        <xdr:cNvPr id="15" name="Gráfico Mensal">
          <a:extLst>
            <a:ext uri="{FF2B5EF4-FFF2-40B4-BE49-F238E27FC236}">
              <a16:creationId xmlns:a16="http://schemas.microsoft.com/office/drawing/2014/main" id="{21399AB6-B2CE-0FF7-47CB-96EC9DC69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247651</xdr:colOff>
      <xdr:row>21</xdr:row>
      <xdr:rowOff>190266</xdr:rowOff>
    </xdr:from>
    <xdr:to>
      <xdr:col>5</xdr:col>
      <xdr:colOff>31750</xdr:colOff>
      <xdr:row>32</xdr:row>
      <xdr:rowOff>190267</xdr:rowOff>
    </xdr:to>
    <xdr:sp macro="" textlink="">
      <xdr:nvSpPr>
        <xdr:cNvPr id="20" name="Retângulo Arredondado 19">
          <a:extLst>
            <a:ext uri="{FF2B5EF4-FFF2-40B4-BE49-F238E27FC236}">
              <a16:creationId xmlns:a16="http://schemas.microsoft.com/office/drawing/2014/main" id="{7F6C352E-2456-3C40-AF93-F8332DED8DCE}"/>
            </a:ext>
          </a:extLst>
        </xdr:cNvPr>
        <xdr:cNvSpPr/>
      </xdr:nvSpPr>
      <xdr:spPr>
        <a:xfrm>
          <a:off x="2914651" y="4190766"/>
          <a:ext cx="450849" cy="2095501"/>
        </a:xfrm>
        <a:prstGeom prst="roundRect">
          <a:avLst>
            <a:gd name="adj" fmla="val 50000"/>
          </a:avLst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317500</xdr:colOff>
      <xdr:row>23</xdr:row>
      <xdr:rowOff>95250</xdr:rowOff>
    </xdr:from>
    <xdr:to>
      <xdr:col>5</xdr:col>
      <xdr:colOff>0</xdr:colOff>
      <xdr:row>31</xdr:row>
      <xdr:rowOff>127000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E1E3F3EF-73AD-0A30-DB3D-85B47BBFAF41}"/>
            </a:ext>
          </a:extLst>
        </xdr:cNvPr>
        <xdr:cNvSpPr txBox="1"/>
      </xdr:nvSpPr>
      <xdr:spPr>
        <a:xfrm>
          <a:off x="2984500" y="4476750"/>
          <a:ext cx="349250" cy="155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200" b="1"/>
            <a:t>CSAT</a:t>
          </a:r>
        </a:p>
      </xdr:txBody>
    </xdr:sp>
    <xdr:clientData/>
  </xdr:twoCellAnchor>
  <xdr:twoCellAnchor>
    <xdr:from>
      <xdr:col>4</xdr:col>
      <xdr:colOff>476250</xdr:colOff>
      <xdr:row>33</xdr:row>
      <xdr:rowOff>0</xdr:rowOff>
    </xdr:from>
    <xdr:to>
      <xdr:col>4</xdr:col>
      <xdr:colOff>495453</xdr:colOff>
      <xdr:row>48</xdr:row>
      <xdr:rowOff>100976</xdr:rowOff>
    </xdr:to>
    <xdr:cxnSp macro="">
      <xdr:nvCxnSpPr>
        <xdr:cNvPr id="28" name="Conector Reto 27">
          <a:extLst>
            <a:ext uri="{FF2B5EF4-FFF2-40B4-BE49-F238E27FC236}">
              <a16:creationId xmlns:a16="http://schemas.microsoft.com/office/drawing/2014/main" id="{B926500F-452B-0648-A694-829ED406B6C5}"/>
            </a:ext>
          </a:extLst>
        </xdr:cNvPr>
        <xdr:cNvCxnSpPr>
          <a:stCxn id="30" idx="2"/>
        </xdr:cNvCxnSpPr>
      </xdr:nvCxnSpPr>
      <xdr:spPr>
        <a:xfrm flipH="1" flipV="1">
          <a:off x="3143250" y="6286500"/>
          <a:ext cx="19203" cy="2958476"/>
        </a:xfrm>
        <a:prstGeom prst="line">
          <a:avLst/>
        </a:prstGeom>
        <a:ln w="31750"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494393</xdr:colOff>
      <xdr:row>47</xdr:row>
      <xdr:rowOff>81643</xdr:rowOff>
    </xdr:from>
    <xdr:to>
      <xdr:col>5</xdr:col>
      <xdr:colOff>161018</xdr:colOff>
      <xdr:row>49</xdr:row>
      <xdr:rowOff>157843</xdr:rowOff>
    </xdr:to>
    <xdr:sp macro="" textlink="">
      <xdr:nvSpPr>
        <xdr:cNvPr id="30" name="Arco 29">
          <a:extLst>
            <a:ext uri="{FF2B5EF4-FFF2-40B4-BE49-F238E27FC236}">
              <a16:creationId xmlns:a16="http://schemas.microsoft.com/office/drawing/2014/main" id="{718C55D3-C27C-089D-8DDF-4AEFBEA97CA2}"/>
            </a:ext>
          </a:extLst>
        </xdr:cNvPr>
        <xdr:cNvSpPr/>
      </xdr:nvSpPr>
      <xdr:spPr>
        <a:xfrm rot="11187864">
          <a:off x="3161393" y="9035143"/>
          <a:ext cx="333375" cy="457200"/>
        </a:xfrm>
        <a:prstGeom prst="arc">
          <a:avLst/>
        </a:prstGeom>
        <a:ln w="31750"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428398</xdr:colOff>
      <xdr:row>5</xdr:row>
      <xdr:rowOff>85345</xdr:rowOff>
    </xdr:from>
    <xdr:to>
      <xdr:col>5</xdr:col>
      <xdr:colOff>208264</xdr:colOff>
      <xdr:row>21</xdr:row>
      <xdr:rowOff>190266</xdr:rowOff>
    </xdr:to>
    <xdr:grpSp>
      <xdr:nvGrpSpPr>
        <xdr:cNvPr id="32" name="Agrupar 31">
          <a:extLst>
            <a:ext uri="{FF2B5EF4-FFF2-40B4-BE49-F238E27FC236}">
              <a16:creationId xmlns:a16="http://schemas.microsoft.com/office/drawing/2014/main" id="{130E26F6-725F-DD93-DAF4-CBD250C43EA5}"/>
            </a:ext>
          </a:extLst>
        </xdr:cNvPr>
        <xdr:cNvGrpSpPr/>
      </xdr:nvGrpSpPr>
      <xdr:grpSpPr>
        <a:xfrm>
          <a:off x="3095398" y="1037845"/>
          <a:ext cx="446616" cy="3152921"/>
          <a:chOff x="3143023" y="894970"/>
          <a:chExt cx="446616" cy="3152921"/>
        </a:xfrm>
      </xdr:grpSpPr>
      <xdr:cxnSp macro="">
        <xdr:nvCxnSpPr>
          <xdr:cNvPr id="40" name="Conector Reto 39">
            <a:extLst>
              <a:ext uri="{FF2B5EF4-FFF2-40B4-BE49-F238E27FC236}">
                <a16:creationId xmlns:a16="http://schemas.microsoft.com/office/drawing/2014/main" id="{886886F3-907F-5148-90C6-CA037BA7A1C0}"/>
              </a:ext>
            </a:extLst>
          </xdr:cNvPr>
          <xdr:cNvCxnSpPr>
            <a:endCxn id="41" idx="0"/>
          </xdr:cNvCxnSpPr>
        </xdr:nvCxnSpPr>
        <xdr:spPr>
          <a:xfrm flipH="1" flipV="1">
            <a:off x="3157816" y="1146877"/>
            <a:ext cx="14010" cy="2901014"/>
          </a:xfrm>
          <a:prstGeom prst="line">
            <a:avLst/>
          </a:prstGeom>
          <a:ln w="31750"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" name="Arco 40">
            <a:extLst>
              <a:ext uri="{FF2B5EF4-FFF2-40B4-BE49-F238E27FC236}">
                <a16:creationId xmlns:a16="http://schemas.microsoft.com/office/drawing/2014/main" id="{2F489A32-6393-324B-8DCE-DE1E7B010800}"/>
              </a:ext>
            </a:extLst>
          </xdr:cNvPr>
          <xdr:cNvSpPr/>
        </xdr:nvSpPr>
        <xdr:spPr>
          <a:xfrm rot="14941647">
            <a:off x="3194351" y="843642"/>
            <a:ext cx="343959" cy="446616"/>
          </a:xfrm>
          <a:prstGeom prst="arc">
            <a:avLst/>
          </a:prstGeom>
          <a:ln w="31750"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algn="l"/>
            <a:endParaRPr lang="pt-BR" sz="11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427180</xdr:colOff>
          <xdr:row>36</xdr:row>
          <xdr:rowOff>47625</xdr:rowOff>
        </xdr:from>
        <xdr:to>
          <xdr:col>3</xdr:col>
          <xdr:colOff>561024</xdr:colOff>
          <xdr:row>47</xdr:row>
          <xdr:rowOff>83706</xdr:rowOff>
        </xdr:to>
        <xdr:pic>
          <xdr:nvPicPr>
            <xdr:cNvPr id="24" name="Imagem 23">
              <a:extLst>
                <a:ext uri="{FF2B5EF4-FFF2-40B4-BE49-F238E27FC236}">
                  <a16:creationId xmlns:a16="http://schemas.microsoft.com/office/drawing/2014/main" id="{F1A3AF39-A03E-DE4F-81F0-09B5846FB2F1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FotoPerfil" spid="_x0000_s10484"/>
                </a:ext>
              </a:extLst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7180" y="6905625"/>
              <a:ext cx="2134094" cy="2131581"/>
            </a:xfrm>
            <a:prstGeom prst="ellipse">
              <a:avLst/>
            </a:prstGeom>
            <a:ln w="28575" cap="rnd">
              <a:solidFill>
                <a:schemeClr val="bg2">
                  <a:lumMod val="25000"/>
                </a:schemeClr>
              </a:solidFill>
            </a:ln>
            <a:effectLst/>
            <a:scene3d>
              <a:camera prst="orthographicFront"/>
              <a:lightRig rig="contrasting" dir="t">
                <a:rot lat="0" lon="0" rev="3000000"/>
              </a:lightRig>
            </a:scene3d>
            <a:sp3d contourW="7620">
              <a:bevelT w="95250" h="31750"/>
              <a:contourClr>
                <a:srgbClr val="333333"/>
              </a:contourClr>
            </a:sp3d>
          </xdr:spPr>
        </xdr:pic>
        <xdr:clientData/>
      </xdr:twoCellAnchor>
    </mc:Choice>
    <mc:Fallback/>
  </mc:AlternateContent>
  <xdr:twoCellAnchor>
    <xdr:from>
      <xdr:col>0</xdr:col>
      <xdr:colOff>361897</xdr:colOff>
      <xdr:row>34</xdr:row>
      <xdr:rowOff>100798</xdr:rowOff>
    </xdr:from>
    <xdr:to>
      <xdr:col>1</xdr:col>
      <xdr:colOff>405852</xdr:colOff>
      <xdr:row>38</xdr:row>
      <xdr:rowOff>25568</xdr:rowOff>
    </xdr:to>
    <xdr:sp macro="" textlink="">
      <xdr:nvSpPr>
        <xdr:cNvPr id="35" name="Arco 34">
          <a:extLst>
            <a:ext uri="{FF2B5EF4-FFF2-40B4-BE49-F238E27FC236}">
              <a16:creationId xmlns:a16="http://schemas.microsoft.com/office/drawing/2014/main" id="{D95D7515-9074-9641-8118-FE54156F97D0}"/>
            </a:ext>
          </a:extLst>
        </xdr:cNvPr>
        <xdr:cNvSpPr/>
      </xdr:nvSpPr>
      <xdr:spPr>
        <a:xfrm rot="14424803">
          <a:off x="373865" y="6565830"/>
          <a:ext cx="686770" cy="710705"/>
        </a:xfrm>
        <a:prstGeom prst="arc">
          <a:avLst>
            <a:gd name="adj1" fmla="val 13033646"/>
            <a:gd name="adj2" fmla="val 7593290"/>
          </a:avLst>
        </a:prstGeom>
        <a:noFill/>
        <a:ln w="31750">
          <a:solidFill>
            <a:schemeClr val="bg2">
              <a:lumMod val="2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216636</xdr:colOff>
      <xdr:row>1</xdr:row>
      <xdr:rowOff>0</xdr:rowOff>
    </xdr:from>
    <xdr:to>
      <xdr:col>8</xdr:col>
      <xdr:colOff>539749</xdr:colOff>
      <xdr:row>4</xdr:row>
      <xdr:rowOff>165296</xdr:rowOff>
    </xdr:to>
    <xdr:sp macro="" textlink="">
      <xdr:nvSpPr>
        <xdr:cNvPr id="59" name="Retângulo Arredondado 58">
          <a:extLst>
            <a:ext uri="{FF2B5EF4-FFF2-40B4-BE49-F238E27FC236}">
              <a16:creationId xmlns:a16="http://schemas.microsoft.com/office/drawing/2014/main" id="{5D0E27C0-0E78-5A44-A886-98C5A22D4A46}"/>
            </a:ext>
          </a:extLst>
        </xdr:cNvPr>
        <xdr:cNvSpPr/>
      </xdr:nvSpPr>
      <xdr:spPr>
        <a:xfrm>
          <a:off x="216636" y="190500"/>
          <a:ext cx="5657113" cy="736796"/>
        </a:xfrm>
        <a:prstGeom prst="roundRect">
          <a:avLst>
            <a:gd name="adj" fmla="val 28220"/>
          </a:avLst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368300</xdr:colOff>
      <xdr:row>1</xdr:row>
      <xdr:rowOff>95250</xdr:rowOff>
    </xdr:from>
    <xdr:to>
      <xdr:col>8</xdr:col>
      <xdr:colOff>396875</xdr:colOff>
      <xdr:row>4</xdr:row>
      <xdr:rowOff>142875</xdr:rowOff>
    </xdr:to>
    <xdr:sp macro="" textlink="">
      <xdr:nvSpPr>
        <xdr:cNvPr id="60" name="CaixaDeTexto 59">
          <a:extLst>
            <a:ext uri="{FF2B5EF4-FFF2-40B4-BE49-F238E27FC236}">
              <a16:creationId xmlns:a16="http://schemas.microsoft.com/office/drawing/2014/main" id="{C54BB8F5-1114-E04B-A4D8-5162E5A2EFF9}"/>
            </a:ext>
          </a:extLst>
        </xdr:cNvPr>
        <xdr:cNvSpPr txBox="1"/>
      </xdr:nvSpPr>
      <xdr:spPr>
        <a:xfrm>
          <a:off x="368300" y="285750"/>
          <a:ext cx="53625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800">
              <a:solidFill>
                <a:schemeClr val="bg1"/>
              </a:solidFill>
              <a:latin typeface="+mn-lt"/>
              <a:ea typeface="+mn-ea"/>
              <a:cs typeface="+mn-cs"/>
            </a:rPr>
            <a:t>Customer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800">
              <a:solidFill>
                <a:schemeClr val="bg1"/>
              </a:solidFill>
              <a:latin typeface="+mn-lt"/>
              <a:ea typeface="+mn-ea"/>
              <a:cs typeface="+mn-cs"/>
            </a:rPr>
            <a:t>Satisfaction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800">
              <a:solidFill>
                <a:schemeClr val="bg1"/>
              </a:solidFill>
              <a:latin typeface="+mn-lt"/>
              <a:ea typeface="+mn-ea"/>
              <a:cs typeface="+mn-cs"/>
            </a:rPr>
            <a:t>Score (CSAT)</a:t>
          </a:r>
        </a:p>
      </xdr:txBody>
    </xdr:sp>
    <xdr:clientData/>
  </xdr:twoCellAnchor>
  <xdr:twoCellAnchor>
    <xdr:from>
      <xdr:col>9</xdr:col>
      <xdr:colOff>113588</xdr:colOff>
      <xdr:row>1</xdr:row>
      <xdr:rowOff>6940</xdr:rowOff>
    </xdr:from>
    <xdr:to>
      <xdr:col>14</xdr:col>
      <xdr:colOff>666038</xdr:colOff>
      <xdr:row>4</xdr:row>
      <xdr:rowOff>177346</xdr:rowOff>
    </xdr:to>
    <xdr:sp macro="" textlink="">
      <xdr:nvSpPr>
        <xdr:cNvPr id="14" name="Retângulo Arredondado 13">
          <a:extLst>
            <a:ext uri="{FF2B5EF4-FFF2-40B4-BE49-F238E27FC236}">
              <a16:creationId xmlns:a16="http://schemas.microsoft.com/office/drawing/2014/main" id="{A8C680EE-AC47-6542-8E4D-E1DE2D4198D6}"/>
            </a:ext>
          </a:extLst>
        </xdr:cNvPr>
        <xdr:cNvSpPr/>
      </xdr:nvSpPr>
      <xdr:spPr>
        <a:xfrm>
          <a:off x="6114338" y="197440"/>
          <a:ext cx="3886200" cy="741906"/>
        </a:xfrm>
        <a:prstGeom prst="roundRect">
          <a:avLst>
            <a:gd name="adj" fmla="val 28912"/>
          </a:avLst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173114</xdr:colOff>
      <xdr:row>1</xdr:row>
      <xdr:rowOff>113192</xdr:rowOff>
    </xdr:from>
    <xdr:to>
      <xdr:col>13</xdr:col>
      <xdr:colOff>396875</xdr:colOff>
      <xdr:row>4</xdr:row>
      <xdr:rowOff>160816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183F9CA8-8C68-E74B-8645-B7851731AAE5}"/>
            </a:ext>
          </a:extLst>
        </xdr:cNvPr>
        <xdr:cNvSpPr txBox="1"/>
      </xdr:nvSpPr>
      <xdr:spPr>
        <a:xfrm>
          <a:off x="6840614" y="303692"/>
          <a:ext cx="2224011" cy="619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800" b="0"/>
            <a:t>Média Equipe:</a:t>
          </a:r>
          <a:endParaRPr lang="pt-BR" sz="3200" b="0"/>
        </a:p>
      </xdr:txBody>
    </xdr:sp>
    <xdr:clientData/>
  </xdr:twoCellAnchor>
  <xdr:twoCellAnchor>
    <xdr:from>
      <xdr:col>15</xdr:col>
      <xdr:colOff>174626</xdr:colOff>
      <xdr:row>1</xdr:row>
      <xdr:rowOff>9813</xdr:rowOff>
    </xdr:from>
    <xdr:to>
      <xdr:col>21</xdr:col>
      <xdr:colOff>60326</xdr:colOff>
      <xdr:row>4</xdr:row>
      <xdr:rowOff>167519</xdr:rowOff>
    </xdr:to>
    <xdr:sp macro="" textlink="">
      <xdr:nvSpPr>
        <xdr:cNvPr id="18" name="Retângulo Arredondado 17">
          <a:extLst>
            <a:ext uri="{FF2B5EF4-FFF2-40B4-BE49-F238E27FC236}">
              <a16:creationId xmlns:a16="http://schemas.microsoft.com/office/drawing/2014/main" id="{EF4F23CF-24F3-604E-8541-E95BC8A10063}"/>
            </a:ext>
          </a:extLst>
        </xdr:cNvPr>
        <xdr:cNvSpPr/>
      </xdr:nvSpPr>
      <xdr:spPr>
        <a:xfrm>
          <a:off x="10175876" y="200313"/>
          <a:ext cx="3886200" cy="729206"/>
        </a:xfrm>
        <a:prstGeom prst="roundRect">
          <a:avLst>
            <a:gd name="adj" fmla="val 28912"/>
          </a:avLst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254000</xdr:colOff>
      <xdr:row>1</xdr:row>
      <xdr:rowOff>21756</xdr:rowOff>
    </xdr:from>
    <xdr:to>
      <xdr:col>27</xdr:col>
      <xdr:colOff>139700</xdr:colOff>
      <xdr:row>4</xdr:row>
      <xdr:rowOff>170391</xdr:rowOff>
    </xdr:to>
    <xdr:sp macro="" textlink="">
      <xdr:nvSpPr>
        <xdr:cNvPr id="26" name="Retângulo Arredondado 25">
          <a:extLst>
            <a:ext uri="{FF2B5EF4-FFF2-40B4-BE49-F238E27FC236}">
              <a16:creationId xmlns:a16="http://schemas.microsoft.com/office/drawing/2014/main" id="{EDE79727-5201-564C-BE3B-D47054397B3E}"/>
            </a:ext>
          </a:extLst>
        </xdr:cNvPr>
        <xdr:cNvSpPr/>
      </xdr:nvSpPr>
      <xdr:spPr>
        <a:xfrm>
          <a:off x="14255750" y="212256"/>
          <a:ext cx="3886200" cy="720135"/>
        </a:xfrm>
        <a:prstGeom prst="roundRect">
          <a:avLst>
            <a:gd name="adj" fmla="val 28912"/>
          </a:avLst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173278</xdr:colOff>
      <xdr:row>1</xdr:row>
      <xdr:rowOff>100744</xdr:rowOff>
    </xdr:from>
    <xdr:to>
      <xdr:col>19</xdr:col>
      <xdr:colOff>129759</xdr:colOff>
      <xdr:row>4</xdr:row>
      <xdr:rowOff>148368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671065D-E0B2-0349-BCF0-991B33D1FBDA}"/>
            </a:ext>
          </a:extLst>
        </xdr:cNvPr>
        <xdr:cNvSpPr txBox="1"/>
      </xdr:nvSpPr>
      <xdr:spPr>
        <a:xfrm>
          <a:off x="10841278" y="291244"/>
          <a:ext cx="1956731" cy="619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800"/>
            <a:t>Maior</a:t>
          </a:r>
          <a:r>
            <a:rPr lang="pt-BR" sz="2800" baseline="0"/>
            <a:t> CSAT:</a:t>
          </a:r>
          <a:endParaRPr lang="pt-BR" sz="2800"/>
        </a:p>
      </xdr:txBody>
    </xdr:sp>
    <xdr:clientData/>
  </xdr:twoCellAnchor>
  <xdr:twoCellAnchor>
    <xdr:from>
      <xdr:col>22</xdr:col>
      <xdr:colOff>272799</xdr:colOff>
      <xdr:row>1</xdr:row>
      <xdr:rowOff>109765</xdr:rowOff>
    </xdr:from>
    <xdr:to>
      <xdr:col>26</xdr:col>
      <xdr:colOff>262820</xdr:colOff>
      <xdr:row>4</xdr:row>
      <xdr:rowOff>157389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60FC6265-F349-8143-AC4E-67853BB32BC2}"/>
            </a:ext>
          </a:extLst>
        </xdr:cNvPr>
        <xdr:cNvSpPr txBox="1"/>
      </xdr:nvSpPr>
      <xdr:spPr>
        <a:xfrm>
          <a:off x="14941299" y="300265"/>
          <a:ext cx="2657021" cy="619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800"/>
            <a:t>Menor</a:t>
          </a:r>
          <a:r>
            <a:rPr lang="pt-BR" sz="2800" baseline="0"/>
            <a:t> CSAT:</a:t>
          </a:r>
        </a:p>
        <a:p>
          <a:pPr algn="l"/>
          <a:endParaRPr lang="pt-BR" sz="2400"/>
        </a:p>
      </xdr:txBody>
    </xdr:sp>
    <xdr:clientData/>
  </xdr:twoCellAnchor>
  <xdr:twoCellAnchor editAs="oneCell">
    <xdr:from>
      <xdr:col>9</xdr:col>
      <xdr:colOff>190501</xdr:colOff>
      <xdr:row>1</xdr:row>
      <xdr:rowOff>31750</xdr:rowOff>
    </xdr:from>
    <xdr:to>
      <xdr:col>10</xdr:col>
      <xdr:colOff>127001</xdr:colOff>
      <xdr:row>4</xdr:row>
      <xdr:rowOff>151625</xdr:rowOff>
    </xdr:to>
    <xdr:pic>
      <xdr:nvPicPr>
        <xdr:cNvPr id="45" name="Gráfico 44" descr="Usuários estrutura de tópicos">
          <a:extLst>
            <a:ext uri="{FF2B5EF4-FFF2-40B4-BE49-F238E27FC236}">
              <a16:creationId xmlns:a16="http://schemas.microsoft.com/office/drawing/2014/main" id="{36D95B80-A34A-1804-DFE1-8835ADF8D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6191251" y="222250"/>
          <a:ext cx="603250" cy="6913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284125</xdr:colOff>
      <xdr:row>1</xdr:row>
      <xdr:rowOff>93625</xdr:rowOff>
    </xdr:from>
    <xdr:to>
      <xdr:col>16</xdr:col>
      <xdr:colOff>180975</xdr:colOff>
      <xdr:row>4</xdr:row>
      <xdr:rowOff>85725</xdr:rowOff>
    </xdr:to>
    <xdr:pic>
      <xdr:nvPicPr>
        <xdr:cNvPr id="74" name="Gráfico 73" descr="Círculo com seta para a esquerda estrutura de tópicos">
          <a:extLst>
            <a:ext uri="{FF2B5EF4-FFF2-40B4-BE49-F238E27FC236}">
              <a16:creationId xmlns:a16="http://schemas.microsoft.com/office/drawing/2014/main" id="{8D0B53CC-29BA-C295-6E5B-A7A5AA01C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 rot="16200000">
          <a:off x="10285375" y="284125"/>
          <a:ext cx="563600" cy="563600"/>
        </a:xfrm>
        <a:prstGeom prst="rect">
          <a:avLst/>
        </a:prstGeom>
      </xdr:spPr>
    </xdr:pic>
    <xdr:clientData/>
  </xdr:twoCellAnchor>
  <xdr:twoCellAnchor editAs="oneCell">
    <xdr:from>
      <xdr:col>21</xdr:col>
      <xdr:colOff>357150</xdr:colOff>
      <xdr:row>1</xdr:row>
      <xdr:rowOff>87275</xdr:rowOff>
    </xdr:from>
    <xdr:to>
      <xdr:col>22</xdr:col>
      <xdr:colOff>254000</xdr:colOff>
      <xdr:row>4</xdr:row>
      <xdr:rowOff>79375</xdr:rowOff>
    </xdr:to>
    <xdr:pic>
      <xdr:nvPicPr>
        <xdr:cNvPr id="77" name="Gráfico 76" descr="Círculo com seta para a esquerda estrutura de tópicos">
          <a:extLst>
            <a:ext uri="{FF2B5EF4-FFF2-40B4-BE49-F238E27FC236}">
              <a16:creationId xmlns:a16="http://schemas.microsoft.com/office/drawing/2014/main" id="{EEBE33F5-0AD0-6B42-801C-D95E36897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 rot="5400000">
          <a:off x="14358900" y="277775"/>
          <a:ext cx="563600" cy="563600"/>
        </a:xfrm>
        <a:prstGeom prst="rect">
          <a:avLst/>
        </a:prstGeom>
      </xdr:spPr>
    </xdr:pic>
    <xdr:clientData/>
  </xdr:twoCellAnchor>
  <xdr:twoCellAnchor>
    <xdr:from>
      <xdr:col>13</xdr:col>
      <xdr:colOff>161926</xdr:colOff>
      <xdr:row>1</xdr:row>
      <xdr:rowOff>79374</xdr:rowOff>
    </xdr:from>
    <xdr:to>
      <xdr:col>15</xdr:col>
      <xdr:colOff>396875</xdr:colOff>
      <xdr:row>4</xdr:row>
      <xdr:rowOff>25399</xdr:rowOff>
    </xdr:to>
    <xdr:sp macro="" textlink="">
      <xdr:nvSpPr>
        <xdr:cNvPr id="78" name="CaixaDeTexto 77">
          <a:extLst>
            <a:ext uri="{FF2B5EF4-FFF2-40B4-BE49-F238E27FC236}">
              <a16:creationId xmlns:a16="http://schemas.microsoft.com/office/drawing/2014/main" id="{41E0E6A4-6F1B-6840-9E3C-44706CB0A0C8}"/>
            </a:ext>
          </a:extLst>
        </xdr:cNvPr>
        <xdr:cNvSpPr txBox="1"/>
      </xdr:nvSpPr>
      <xdr:spPr>
        <a:xfrm>
          <a:off x="8829676" y="269874"/>
          <a:ext cx="1568449" cy="517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0">
              <a:solidFill>
                <a:schemeClr val="bg1"/>
              </a:solidFill>
              <a:latin typeface="+mn-lt"/>
            </a:rPr>
            <a:t> </a:t>
          </a:r>
          <a:r>
            <a:rPr lang="en-US" sz="3200" b="0">
              <a:solidFill>
                <a:schemeClr val="bg1"/>
              </a:solidFill>
              <a:latin typeface="+mn-lt"/>
            </a:rPr>
            <a:t>51</a:t>
          </a:r>
          <a:r>
            <a:rPr lang="en-US" sz="3000" b="0">
              <a:solidFill>
                <a:schemeClr val="bg1"/>
              </a:solidFill>
              <a:latin typeface="+mn-lt"/>
            </a:rPr>
            <a:t>%</a:t>
          </a:r>
        </a:p>
      </xdr:txBody>
    </xdr:sp>
    <xdr:clientData/>
  </xdr:twoCellAnchor>
  <xdr:twoCellAnchor>
    <xdr:from>
      <xdr:col>19</xdr:col>
      <xdr:colOff>488952</xdr:colOff>
      <xdr:row>1</xdr:row>
      <xdr:rowOff>73024</xdr:rowOff>
    </xdr:from>
    <xdr:to>
      <xdr:col>21</xdr:col>
      <xdr:colOff>25400</xdr:colOff>
      <xdr:row>4</xdr:row>
      <xdr:rowOff>19049</xdr:rowOff>
    </xdr:to>
    <xdr:sp macro="" textlink="'CSAT''s'!C85">
      <xdr:nvSpPr>
        <xdr:cNvPr id="79" name="CaixaDeTexto 78">
          <a:extLst>
            <a:ext uri="{FF2B5EF4-FFF2-40B4-BE49-F238E27FC236}">
              <a16:creationId xmlns:a16="http://schemas.microsoft.com/office/drawing/2014/main" id="{F17D28B8-EE1D-DC43-9257-4F0F7654652B}"/>
            </a:ext>
          </a:extLst>
        </xdr:cNvPr>
        <xdr:cNvSpPr txBox="1"/>
      </xdr:nvSpPr>
      <xdr:spPr>
        <a:xfrm>
          <a:off x="13157202" y="263524"/>
          <a:ext cx="869948" cy="517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C34C422-C2BD-C24C-9D27-D6AD386D6032}" type="TxLink">
            <a:rPr lang="en-US" sz="3000" b="0" i="0" u="none" strike="noStrike">
              <a:solidFill>
                <a:srgbClr val="000000"/>
              </a:solidFill>
              <a:latin typeface="+mn-lt"/>
            </a:rPr>
            <a:pPr/>
            <a:t> </a:t>
          </a:fld>
          <a:endParaRPr lang="pt-BR" sz="3000" b="0">
            <a:solidFill>
              <a:schemeClr val="tx1"/>
            </a:solidFill>
            <a:latin typeface="+mn-lt"/>
          </a:endParaRPr>
        </a:p>
      </xdr:txBody>
    </xdr:sp>
    <xdr:clientData/>
  </xdr:twoCellAnchor>
  <xdr:twoCellAnchor>
    <xdr:from>
      <xdr:col>25</xdr:col>
      <xdr:colOff>641352</xdr:colOff>
      <xdr:row>1</xdr:row>
      <xdr:rowOff>66674</xdr:rowOff>
    </xdr:from>
    <xdr:to>
      <xdr:col>27</xdr:col>
      <xdr:colOff>177800</xdr:colOff>
      <xdr:row>4</xdr:row>
      <xdr:rowOff>12699</xdr:rowOff>
    </xdr:to>
    <xdr:sp macro="" textlink="'CSAT''s'!C85">
      <xdr:nvSpPr>
        <xdr:cNvPr id="80" name="CaixaDeTexto 79">
          <a:extLst>
            <a:ext uri="{FF2B5EF4-FFF2-40B4-BE49-F238E27FC236}">
              <a16:creationId xmlns:a16="http://schemas.microsoft.com/office/drawing/2014/main" id="{D9D07479-2905-DF44-8B9F-BB663C73BD36}"/>
            </a:ext>
          </a:extLst>
        </xdr:cNvPr>
        <xdr:cNvSpPr txBox="1"/>
      </xdr:nvSpPr>
      <xdr:spPr>
        <a:xfrm>
          <a:off x="17310102" y="257174"/>
          <a:ext cx="869948" cy="517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C34C422-C2BD-C24C-9D27-D6AD386D6032}" type="TxLink">
            <a:rPr lang="en-US" sz="3000" b="0" i="0" u="none" strike="noStrike">
              <a:solidFill>
                <a:srgbClr val="000000"/>
              </a:solidFill>
              <a:latin typeface="+mn-lt"/>
            </a:rPr>
            <a:pPr/>
            <a:t> </a:t>
          </a:fld>
          <a:endParaRPr lang="pt-BR" sz="3000" b="0">
            <a:solidFill>
              <a:schemeClr val="tx1"/>
            </a:solidFill>
            <a:latin typeface="+mn-lt"/>
          </a:endParaRPr>
        </a:p>
      </xdr:txBody>
    </xdr:sp>
    <xdr:clientData/>
  </xdr:twoCellAnchor>
  <xdr:twoCellAnchor>
    <xdr:from>
      <xdr:col>18</xdr:col>
      <xdr:colOff>536576</xdr:colOff>
      <xdr:row>1</xdr:row>
      <xdr:rowOff>57149</xdr:rowOff>
    </xdr:from>
    <xdr:to>
      <xdr:col>21</xdr:col>
      <xdr:colOff>47625</xdr:colOff>
      <xdr:row>4</xdr:row>
      <xdr:rowOff>3174</xdr:rowOff>
    </xdr:to>
    <xdr:sp macro="" textlink="">
      <xdr:nvSpPr>
        <xdr:cNvPr id="81" name="CaixaDeTexto 80">
          <a:extLst>
            <a:ext uri="{FF2B5EF4-FFF2-40B4-BE49-F238E27FC236}">
              <a16:creationId xmlns:a16="http://schemas.microsoft.com/office/drawing/2014/main" id="{E40885C7-53E8-1D45-A510-CB6BDC22B156}"/>
            </a:ext>
          </a:extLst>
        </xdr:cNvPr>
        <xdr:cNvSpPr txBox="1"/>
      </xdr:nvSpPr>
      <xdr:spPr>
        <a:xfrm>
          <a:off x="12538076" y="247649"/>
          <a:ext cx="1511299" cy="517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0">
              <a:solidFill>
                <a:schemeClr val="bg1"/>
              </a:solidFill>
              <a:latin typeface="+mn-lt"/>
            </a:rPr>
            <a:t> </a:t>
          </a:r>
          <a:r>
            <a:rPr lang="en-US" sz="3200" b="0">
              <a:solidFill>
                <a:schemeClr val="bg1"/>
              </a:solidFill>
              <a:latin typeface="+mn-lt"/>
            </a:rPr>
            <a:t>80,18</a:t>
          </a:r>
          <a:r>
            <a:rPr lang="en-US" sz="3000" b="0">
              <a:solidFill>
                <a:schemeClr val="bg1"/>
              </a:solidFill>
              <a:latin typeface="+mn-lt"/>
            </a:rPr>
            <a:t>%</a:t>
          </a:r>
        </a:p>
      </xdr:txBody>
    </xdr:sp>
    <xdr:clientData/>
  </xdr:twoCellAnchor>
  <xdr:twoCellAnchor>
    <xdr:from>
      <xdr:col>25</xdr:col>
      <xdr:colOff>69851</xdr:colOff>
      <xdr:row>1</xdr:row>
      <xdr:rowOff>66674</xdr:rowOff>
    </xdr:from>
    <xdr:to>
      <xdr:col>27</xdr:col>
      <xdr:colOff>333375</xdr:colOff>
      <xdr:row>4</xdr:row>
      <xdr:rowOff>12699</xdr:rowOff>
    </xdr:to>
    <xdr:sp macro="" textlink="">
      <xdr:nvSpPr>
        <xdr:cNvPr id="82" name="CaixaDeTexto 81">
          <a:extLst>
            <a:ext uri="{FF2B5EF4-FFF2-40B4-BE49-F238E27FC236}">
              <a16:creationId xmlns:a16="http://schemas.microsoft.com/office/drawing/2014/main" id="{22D2EE41-6EFE-7C4A-99D3-EE523E73EA49}"/>
            </a:ext>
          </a:extLst>
        </xdr:cNvPr>
        <xdr:cNvSpPr txBox="1"/>
      </xdr:nvSpPr>
      <xdr:spPr>
        <a:xfrm>
          <a:off x="16738601" y="257174"/>
          <a:ext cx="1597024" cy="517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0">
              <a:latin typeface="+mn-lt"/>
            </a:rPr>
            <a:t> </a:t>
          </a:r>
          <a:r>
            <a:rPr lang="en-US" sz="3200" b="0">
              <a:solidFill>
                <a:schemeClr val="bg1"/>
              </a:solidFill>
              <a:latin typeface="+mn-lt"/>
            </a:rPr>
            <a:t>38,83</a:t>
          </a:r>
          <a:r>
            <a:rPr lang="en-US" sz="3000" b="0">
              <a:solidFill>
                <a:schemeClr val="bg1"/>
              </a:solidFill>
              <a:latin typeface="+mn-lt"/>
            </a:rPr>
            <a:t>%</a:t>
          </a:r>
        </a:p>
      </xdr:txBody>
    </xdr:sp>
    <xdr:clientData/>
  </xdr:twoCellAnchor>
  <xdr:twoCellAnchor>
    <xdr:from>
      <xdr:col>9</xdr:col>
      <xdr:colOff>76200</xdr:colOff>
      <xdr:row>27</xdr:row>
      <xdr:rowOff>174625</xdr:rowOff>
    </xdr:from>
    <xdr:to>
      <xdr:col>21</xdr:col>
      <xdr:colOff>111125</xdr:colOff>
      <xdr:row>49</xdr:row>
      <xdr:rowOff>190499</xdr:rowOff>
    </xdr:to>
    <xdr:grpSp>
      <xdr:nvGrpSpPr>
        <xdr:cNvPr id="86" name="Agrupar 85">
          <a:extLst>
            <a:ext uri="{FF2B5EF4-FFF2-40B4-BE49-F238E27FC236}">
              <a16:creationId xmlns:a16="http://schemas.microsoft.com/office/drawing/2014/main" id="{7A68C015-D521-3A41-B714-DB13829ECCB8}"/>
            </a:ext>
          </a:extLst>
        </xdr:cNvPr>
        <xdr:cNvGrpSpPr/>
      </xdr:nvGrpSpPr>
      <xdr:grpSpPr>
        <a:xfrm>
          <a:off x="6076950" y="5318125"/>
          <a:ext cx="8035925" cy="4206874"/>
          <a:chOff x="367229" y="3868978"/>
          <a:chExt cx="17885667" cy="4731697"/>
        </a:xfrm>
      </xdr:grpSpPr>
      <xdr:sp macro="" textlink="">
        <xdr:nvSpPr>
          <xdr:cNvPr id="87" name="Retângulo Arredondado 86">
            <a:extLst>
              <a:ext uri="{FF2B5EF4-FFF2-40B4-BE49-F238E27FC236}">
                <a16:creationId xmlns:a16="http://schemas.microsoft.com/office/drawing/2014/main" id="{C5EE8F2D-AD08-F0DC-EB1D-72AB3046279A}"/>
              </a:ext>
            </a:extLst>
          </xdr:cNvPr>
          <xdr:cNvSpPr/>
        </xdr:nvSpPr>
        <xdr:spPr>
          <a:xfrm>
            <a:off x="367229" y="3886506"/>
            <a:ext cx="17885667" cy="4714169"/>
          </a:xfrm>
          <a:prstGeom prst="roundRect">
            <a:avLst>
              <a:gd name="adj" fmla="val 4611"/>
            </a:avLst>
          </a:prstGeom>
          <a:solidFill>
            <a:schemeClr val="accent4">
              <a:alpha val="19216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8" name="Retângulo com Canto Arredondado do Mesmo Lado 87">
            <a:extLst>
              <a:ext uri="{FF2B5EF4-FFF2-40B4-BE49-F238E27FC236}">
                <a16:creationId xmlns:a16="http://schemas.microsoft.com/office/drawing/2014/main" id="{59E0A569-AB6B-0F34-E4E9-3D7D823D55DF}"/>
              </a:ext>
            </a:extLst>
          </xdr:cNvPr>
          <xdr:cNvSpPr/>
        </xdr:nvSpPr>
        <xdr:spPr>
          <a:xfrm>
            <a:off x="389522" y="3868978"/>
            <a:ext cx="17857825" cy="504576"/>
          </a:xfrm>
          <a:prstGeom prst="round2SameRect">
            <a:avLst>
              <a:gd name="adj1" fmla="val 39546"/>
              <a:gd name="adj2" fmla="val 0"/>
            </a:avLst>
          </a:prstGeom>
          <a:solidFill>
            <a:schemeClr val="accent4">
              <a:alpha val="19216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9</xdr:col>
      <xdr:colOff>596612</xdr:colOff>
      <xdr:row>27</xdr:row>
      <xdr:rowOff>162790</xdr:rowOff>
    </xdr:from>
    <xdr:to>
      <xdr:col>14</xdr:col>
      <xdr:colOff>279400</xdr:colOff>
      <xdr:row>31</xdr:row>
      <xdr:rowOff>19915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51E90AA4-22DA-FB48-9F93-FE3E4382C0BC}"/>
            </a:ext>
          </a:extLst>
        </xdr:cNvPr>
        <xdr:cNvSpPr txBox="1"/>
      </xdr:nvSpPr>
      <xdr:spPr>
        <a:xfrm>
          <a:off x="6597362" y="5306290"/>
          <a:ext cx="3016538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400">
              <a:solidFill>
                <a:schemeClr val="bg1"/>
              </a:solidFill>
              <a:latin typeface="+mn-lt"/>
              <a:ea typeface="+mn-ea"/>
              <a:cs typeface="+mn-cs"/>
            </a:rPr>
            <a:t>Comentários</a:t>
          </a:r>
          <a:endParaRPr lang="pt-BR" sz="24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191077</xdr:colOff>
      <xdr:row>27</xdr:row>
      <xdr:rowOff>182995</xdr:rowOff>
    </xdr:from>
    <xdr:to>
      <xdr:col>9</xdr:col>
      <xdr:colOff>603827</xdr:colOff>
      <xdr:row>30</xdr:row>
      <xdr:rowOff>24245</xdr:rowOff>
    </xdr:to>
    <xdr:pic>
      <xdr:nvPicPr>
        <xdr:cNvPr id="34" name="Gráfico 33" descr="Marketing estrutura de tópicos">
          <a:extLst>
            <a:ext uri="{FF2B5EF4-FFF2-40B4-BE49-F238E27FC236}">
              <a16:creationId xmlns:a16="http://schemas.microsoft.com/office/drawing/2014/main" id="{C775C926-FED6-C5D9-9A1D-BF58660F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248977" y="5326495"/>
          <a:ext cx="412750" cy="412750"/>
        </a:xfrm>
        <a:prstGeom prst="rect">
          <a:avLst/>
        </a:prstGeom>
      </xdr:spPr>
    </xdr:pic>
    <xdr:clientData/>
  </xdr:twoCellAnchor>
  <xdr:twoCellAnchor>
    <xdr:from>
      <xdr:col>9</xdr:col>
      <xdr:colOff>244472</xdr:colOff>
      <xdr:row>31</xdr:row>
      <xdr:rowOff>52386</xdr:rowOff>
    </xdr:from>
    <xdr:to>
      <xdr:col>14</xdr:col>
      <xdr:colOff>568322</xdr:colOff>
      <xdr:row>34</xdr:row>
      <xdr:rowOff>29526</xdr:rowOff>
    </xdr:to>
    <xdr:sp macro="" textlink="Análise2!D72">
      <xdr:nvSpPr>
        <xdr:cNvPr id="37" name="CaixaDeTexto 36">
          <a:extLst>
            <a:ext uri="{FF2B5EF4-FFF2-40B4-BE49-F238E27FC236}">
              <a16:creationId xmlns:a16="http://schemas.microsoft.com/office/drawing/2014/main" id="{E24DE417-DD7F-3DE0-CB48-6578F8F11CFE}"/>
            </a:ext>
          </a:extLst>
        </xdr:cNvPr>
        <xdr:cNvSpPr txBox="1"/>
      </xdr:nvSpPr>
      <xdr:spPr>
        <a:xfrm>
          <a:off x="6245222" y="5957886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F716A72E-F8D9-6B47-ACC2-B0CF94D6CF6D}" type="TxLink">
            <a:rPr lang="en-US" sz="1400" b="0" i="0" u="none" strike="noStrike">
              <a:solidFill>
                <a:schemeClr val="bg1"/>
              </a:solidFill>
              <a:latin typeface="Aptos Narrow"/>
            </a:rPr>
            <a:pPr/>
            <a:t> A equipe foi muito paciente e compreensiva</a:t>
          </a:fld>
          <a:endParaRPr lang="pt-BR" sz="1400" u="none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342898</xdr:colOff>
      <xdr:row>31</xdr:row>
      <xdr:rowOff>52386</xdr:rowOff>
    </xdr:from>
    <xdr:to>
      <xdr:col>20</xdr:col>
      <xdr:colOff>666748</xdr:colOff>
      <xdr:row>34</xdr:row>
      <xdr:rowOff>29526</xdr:rowOff>
    </xdr:to>
    <xdr:sp macro="" textlink="Análise2!D73">
      <xdr:nvSpPr>
        <xdr:cNvPr id="38" name="CaixaDeTexto 37">
          <a:extLst>
            <a:ext uri="{FF2B5EF4-FFF2-40B4-BE49-F238E27FC236}">
              <a16:creationId xmlns:a16="http://schemas.microsoft.com/office/drawing/2014/main" id="{A50FE2DB-46D4-0049-8D7A-8CDB4B527E68}"/>
            </a:ext>
          </a:extLst>
        </xdr:cNvPr>
        <xdr:cNvSpPr txBox="1"/>
      </xdr:nvSpPr>
      <xdr:spPr>
        <a:xfrm>
          <a:off x="10344148" y="5957886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40DA2FCC-C687-4145-A7DB-624C2CCE59F0}" type="TxLink">
            <a:rPr lang="en-US" sz="1400" b="0" i="0" u="none" strike="noStrike">
              <a:solidFill>
                <a:schemeClr val="bg1"/>
              </a:solidFill>
              <a:latin typeface="Aptos Narrow"/>
            </a:rPr>
            <a:pPr/>
            <a:t> A equipe realmente se importa com os clientes</a:t>
          </a:fld>
          <a:endParaRPr lang="pt-BR" sz="1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244472</xdr:colOff>
      <xdr:row>34</xdr:row>
      <xdr:rowOff>169067</xdr:rowOff>
    </xdr:from>
    <xdr:to>
      <xdr:col>14</xdr:col>
      <xdr:colOff>568322</xdr:colOff>
      <xdr:row>37</xdr:row>
      <xdr:rowOff>146207</xdr:rowOff>
    </xdr:to>
    <xdr:sp macro="" textlink="Análise2!D75">
      <xdr:nvSpPr>
        <xdr:cNvPr id="42" name="CaixaDeTexto 41">
          <a:extLst>
            <a:ext uri="{FF2B5EF4-FFF2-40B4-BE49-F238E27FC236}">
              <a16:creationId xmlns:a16="http://schemas.microsoft.com/office/drawing/2014/main" id="{CA647B9F-45CE-D94C-8FC0-39F185FC3051}"/>
            </a:ext>
          </a:extLst>
        </xdr:cNvPr>
        <xdr:cNvSpPr txBox="1"/>
      </xdr:nvSpPr>
      <xdr:spPr>
        <a:xfrm>
          <a:off x="6245222" y="6646067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C89A7224-21CA-B849-93D9-38AD0A190A2C}" type="TxLink">
            <a:rPr lang="en-US" sz="1400" b="0" i="0" u="none" strike="noStrike">
              <a:solidFill>
                <a:schemeClr val="bg1"/>
              </a:solidFill>
              <a:latin typeface="Aptos Narrow"/>
            </a:rPr>
            <a:pPr/>
            <a:t> Fui atendido rapidamente e com eficiência</a:t>
          </a:fld>
          <a:endParaRPr lang="pt-BR" sz="1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244472</xdr:colOff>
      <xdr:row>38</xdr:row>
      <xdr:rowOff>95248</xdr:rowOff>
    </xdr:from>
    <xdr:to>
      <xdr:col>14</xdr:col>
      <xdr:colOff>568322</xdr:colOff>
      <xdr:row>41</xdr:row>
      <xdr:rowOff>72388</xdr:rowOff>
    </xdr:to>
    <xdr:sp macro="" textlink="Análise2!D78">
      <xdr:nvSpPr>
        <xdr:cNvPr id="43" name="CaixaDeTexto 42">
          <a:extLst>
            <a:ext uri="{FF2B5EF4-FFF2-40B4-BE49-F238E27FC236}">
              <a16:creationId xmlns:a16="http://schemas.microsoft.com/office/drawing/2014/main" id="{B220B308-E1D1-A04F-9F2D-64CEED2D570C}"/>
            </a:ext>
          </a:extLst>
        </xdr:cNvPr>
        <xdr:cNvSpPr txBox="1"/>
      </xdr:nvSpPr>
      <xdr:spPr>
        <a:xfrm>
          <a:off x="6245222" y="7334248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18493E6F-B114-214A-8BD6-937C5BC64A46}" type="TxLink">
            <a:rPr lang="en-US" sz="14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 O ambiente era barulhento e desconfortável</a:t>
          </a:fld>
          <a:endParaRPr lang="pt-BR" sz="14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244472</xdr:colOff>
      <xdr:row>42</xdr:row>
      <xdr:rowOff>21429</xdr:rowOff>
    </xdr:from>
    <xdr:to>
      <xdr:col>14</xdr:col>
      <xdr:colOff>568322</xdr:colOff>
      <xdr:row>44</xdr:row>
      <xdr:rowOff>189069</xdr:rowOff>
    </xdr:to>
    <xdr:sp macro="" textlink="Análise2!D81">
      <xdr:nvSpPr>
        <xdr:cNvPr id="44" name="CaixaDeTexto 43">
          <a:extLst>
            <a:ext uri="{FF2B5EF4-FFF2-40B4-BE49-F238E27FC236}">
              <a16:creationId xmlns:a16="http://schemas.microsoft.com/office/drawing/2014/main" id="{5F1B685B-0C45-3345-B7BF-A312071737FE}"/>
            </a:ext>
          </a:extLst>
        </xdr:cNvPr>
        <xdr:cNvSpPr txBox="1"/>
      </xdr:nvSpPr>
      <xdr:spPr>
        <a:xfrm>
          <a:off x="6245222" y="8022429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9329BE0C-319F-234C-93AD-0B020AA10C9E}" type="TxLink">
            <a:rPr lang="en-US" sz="14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 O atendimento foi muito demorado</a:t>
          </a:fld>
          <a:endParaRPr lang="pt-BR" sz="14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244472</xdr:colOff>
      <xdr:row>45</xdr:row>
      <xdr:rowOff>138111</xdr:rowOff>
    </xdr:from>
    <xdr:to>
      <xdr:col>14</xdr:col>
      <xdr:colOff>568322</xdr:colOff>
      <xdr:row>48</xdr:row>
      <xdr:rowOff>115251</xdr:rowOff>
    </xdr:to>
    <xdr:sp macro="" textlink="Análise2!D84">
      <xdr:nvSpPr>
        <xdr:cNvPr id="55" name="CaixaDeTexto 54">
          <a:extLst>
            <a:ext uri="{FF2B5EF4-FFF2-40B4-BE49-F238E27FC236}">
              <a16:creationId xmlns:a16="http://schemas.microsoft.com/office/drawing/2014/main" id="{78AECB19-91CE-2441-9355-A893AF7ED77B}"/>
            </a:ext>
          </a:extLst>
        </xdr:cNvPr>
        <xdr:cNvSpPr txBox="1"/>
      </xdr:nvSpPr>
      <xdr:spPr>
        <a:xfrm>
          <a:off x="6245222" y="8710611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A912F6AF-A714-CC4C-B6E8-49FF2252DFA7}" type="TxLink">
            <a:rPr lang="en-US" sz="14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 O funcionário foi muito educado e prestativo</a:t>
          </a:fld>
          <a:endParaRPr lang="pt-BR" sz="14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342898</xdr:colOff>
      <xdr:row>34</xdr:row>
      <xdr:rowOff>170655</xdr:rowOff>
    </xdr:from>
    <xdr:to>
      <xdr:col>20</xdr:col>
      <xdr:colOff>666748</xdr:colOff>
      <xdr:row>37</xdr:row>
      <xdr:rowOff>147795</xdr:rowOff>
    </xdr:to>
    <xdr:sp macro="" textlink="Análise2!D76">
      <xdr:nvSpPr>
        <xdr:cNvPr id="56" name="CaixaDeTexto 55">
          <a:extLst>
            <a:ext uri="{FF2B5EF4-FFF2-40B4-BE49-F238E27FC236}">
              <a16:creationId xmlns:a16="http://schemas.microsoft.com/office/drawing/2014/main" id="{3E4AB241-B300-B14E-BD26-CC87B6A6F467}"/>
            </a:ext>
          </a:extLst>
        </xdr:cNvPr>
        <xdr:cNvSpPr txBox="1"/>
      </xdr:nvSpPr>
      <xdr:spPr>
        <a:xfrm>
          <a:off x="10344148" y="6647655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80EBBDF4-0E1E-4546-A56C-747BB5DA31FD}" type="TxLink">
            <a:rPr lang="en-US" sz="14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 Não recebi as informações que precisava</a:t>
          </a:fld>
          <a:endParaRPr lang="pt-BR" sz="14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342898</xdr:colOff>
      <xdr:row>38</xdr:row>
      <xdr:rowOff>98424</xdr:rowOff>
    </xdr:from>
    <xdr:to>
      <xdr:col>20</xdr:col>
      <xdr:colOff>666748</xdr:colOff>
      <xdr:row>41</xdr:row>
      <xdr:rowOff>75564</xdr:rowOff>
    </xdr:to>
    <xdr:sp macro="" textlink="Análise2!D79">
      <xdr:nvSpPr>
        <xdr:cNvPr id="57" name="CaixaDeTexto 56">
          <a:extLst>
            <a:ext uri="{FF2B5EF4-FFF2-40B4-BE49-F238E27FC236}">
              <a16:creationId xmlns:a16="http://schemas.microsoft.com/office/drawing/2014/main" id="{97BC5562-773D-D64D-85FA-3E0473E5BC46}"/>
            </a:ext>
          </a:extLst>
        </xdr:cNvPr>
        <xdr:cNvSpPr txBox="1"/>
      </xdr:nvSpPr>
      <xdr:spPr>
        <a:xfrm>
          <a:off x="10344148" y="7337424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156ED8B2-F59F-3742-B2CE-3BD8AED507A5}" type="TxLink">
            <a:rPr lang="en-US" sz="14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 O atendente fez um esforço extra para resolver meu problema</a:t>
          </a:fld>
          <a:endParaRPr lang="pt-BR" sz="14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342898</xdr:colOff>
      <xdr:row>45</xdr:row>
      <xdr:rowOff>144461</xdr:rowOff>
    </xdr:from>
    <xdr:to>
      <xdr:col>20</xdr:col>
      <xdr:colOff>666748</xdr:colOff>
      <xdr:row>48</xdr:row>
      <xdr:rowOff>121601</xdr:rowOff>
    </xdr:to>
    <xdr:sp macro="" textlink="Análise2!D85">
      <xdr:nvSpPr>
        <xdr:cNvPr id="58" name="CaixaDeTexto 57">
          <a:extLst>
            <a:ext uri="{FF2B5EF4-FFF2-40B4-BE49-F238E27FC236}">
              <a16:creationId xmlns:a16="http://schemas.microsoft.com/office/drawing/2014/main" id="{8C522BBA-563C-D943-B9F0-278A35145A09}"/>
            </a:ext>
          </a:extLst>
        </xdr:cNvPr>
        <xdr:cNvSpPr txBox="1"/>
      </xdr:nvSpPr>
      <xdr:spPr>
        <a:xfrm>
          <a:off x="10344148" y="8716961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A7C16AE7-13B9-C842-BE0A-F95A9DD4D97E}" type="TxLink">
            <a:rPr lang="en-US" sz="14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 O funcionário foi rude e impessoal</a:t>
          </a:fld>
          <a:endParaRPr lang="pt-BR" sz="14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342898</xdr:colOff>
      <xdr:row>42</xdr:row>
      <xdr:rowOff>26193</xdr:rowOff>
    </xdr:from>
    <xdr:to>
      <xdr:col>20</xdr:col>
      <xdr:colOff>666748</xdr:colOff>
      <xdr:row>45</xdr:row>
      <xdr:rowOff>3333</xdr:rowOff>
    </xdr:to>
    <xdr:sp macro="" textlink="Análise2!D82">
      <xdr:nvSpPr>
        <xdr:cNvPr id="66" name="CaixaDeTexto 65">
          <a:extLst>
            <a:ext uri="{FF2B5EF4-FFF2-40B4-BE49-F238E27FC236}">
              <a16:creationId xmlns:a16="http://schemas.microsoft.com/office/drawing/2014/main" id="{3FF4E5A5-E510-CE4A-AA1F-DF0827E0B150}"/>
            </a:ext>
          </a:extLst>
        </xdr:cNvPr>
        <xdr:cNvSpPr txBox="1"/>
      </xdr:nvSpPr>
      <xdr:spPr>
        <a:xfrm>
          <a:off x="10344148" y="8027193"/>
          <a:ext cx="36576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48CA3C37-3486-664A-9CE1-DECE60F8C3D0}" type="TxLink">
            <a:rPr lang="en-US" sz="1400" b="0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/>
            <a:t> O atendimento foi personalizado e atencioso</a:t>
          </a:fld>
          <a:endParaRPr lang="pt-BR" sz="1400" b="0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603250</xdr:colOff>
      <xdr:row>31</xdr:row>
      <xdr:rowOff>142874</xdr:rowOff>
    </xdr:from>
    <xdr:to>
      <xdr:col>14</xdr:col>
      <xdr:colOff>619125</xdr:colOff>
      <xdr:row>48</xdr:row>
      <xdr:rowOff>13334</xdr:rowOff>
    </xdr:to>
    <xdr:cxnSp macro="">
      <xdr:nvCxnSpPr>
        <xdr:cNvPr id="92" name="Conector Reto 91">
          <a:extLst>
            <a:ext uri="{FF2B5EF4-FFF2-40B4-BE49-F238E27FC236}">
              <a16:creationId xmlns:a16="http://schemas.microsoft.com/office/drawing/2014/main" id="{A1BC97B0-77BD-3191-9FBF-A9E562997C5B}"/>
            </a:ext>
          </a:extLst>
        </xdr:cNvPr>
        <xdr:cNvCxnSpPr/>
      </xdr:nvCxnSpPr>
      <xdr:spPr>
        <a:xfrm>
          <a:off x="9937750" y="6048374"/>
          <a:ext cx="15875" cy="3108960"/>
        </a:xfrm>
        <a:prstGeom prst="line">
          <a:avLst/>
        </a:prstGeom>
        <a:ln w="12700">
          <a:solidFill>
            <a:srgbClr val="2F364C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330199</xdr:colOff>
      <xdr:row>34</xdr:row>
      <xdr:rowOff>95250</xdr:rowOff>
    </xdr:from>
    <xdr:to>
      <xdr:col>20</xdr:col>
      <xdr:colOff>603250</xdr:colOff>
      <xdr:row>34</xdr:row>
      <xdr:rowOff>111125</xdr:rowOff>
    </xdr:to>
    <xdr:cxnSp macro="">
      <xdr:nvCxnSpPr>
        <xdr:cNvPr id="94" name="Conector Reto 93">
          <a:extLst>
            <a:ext uri="{FF2B5EF4-FFF2-40B4-BE49-F238E27FC236}">
              <a16:creationId xmlns:a16="http://schemas.microsoft.com/office/drawing/2014/main" id="{B54F6809-6904-8745-A00B-1EFDD1282B24}"/>
            </a:ext>
          </a:extLst>
        </xdr:cNvPr>
        <xdr:cNvCxnSpPr/>
      </xdr:nvCxnSpPr>
      <xdr:spPr>
        <a:xfrm flipV="1">
          <a:off x="6330949" y="6572250"/>
          <a:ext cx="7607301" cy="15875"/>
        </a:xfrm>
        <a:prstGeom prst="line">
          <a:avLst/>
        </a:prstGeom>
        <a:ln w="12700">
          <a:solidFill>
            <a:srgbClr val="2F364C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298449</xdr:colOff>
      <xdr:row>38</xdr:row>
      <xdr:rowOff>51858</xdr:rowOff>
    </xdr:from>
    <xdr:to>
      <xdr:col>20</xdr:col>
      <xdr:colOff>553719</xdr:colOff>
      <xdr:row>38</xdr:row>
      <xdr:rowOff>51858</xdr:rowOff>
    </xdr:to>
    <xdr:cxnSp macro="">
      <xdr:nvCxnSpPr>
        <xdr:cNvPr id="99" name="Conector Reto 98">
          <a:extLst>
            <a:ext uri="{FF2B5EF4-FFF2-40B4-BE49-F238E27FC236}">
              <a16:creationId xmlns:a16="http://schemas.microsoft.com/office/drawing/2014/main" id="{E3402F6B-982C-264D-B90B-5C3F6EEAE74F}"/>
            </a:ext>
          </a:extLst>
        </xdr:cNvPr>
        <xdr:cNvCxnSpPr/>
      </xdr:nvCxnSpPr>
      <xdr:spPr>
        <a:xfrm>
          <a:off x="6299199" y="7290858"/>
          <a:ext cx="7589520" cy="0"/>
        </a:xfrm>
        <a:prstGeom prst="line">
          <a:avLst/>
        </a:prstGeom>
        <a:ln w="12700">
          <a:solidFill>
            <a:srgbClr val="2F364C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298449</xdr:colOff>
      <xdr:row>42</xdr:row>
      <xdr:rowOff>24341</xdr:rowOff>
    </xdr:from>
    <xdr:to>
      <xdr:col>20</xdr:col>
      <xdr:colOff>553719</xdr:colOff>
      <xdr:row>42</xdr:row>
      <xdr:rowOff>24341</xdr:rowOff>
    </xdr:to>
    <xdr:cxnSp macro="">
      <xdr:nvCxnSpPr>
        <xdr:cNvPr id="100" name="Conector Reto 99">
          <a:extLst>
            <a:ext uri="{FF2B5EF4-FFF2-40B4-BE49-F238E27FC236}">
              <a16:creationId xmlns:a16="http://schemas.microsoft.com/office/drawing/2014/main" id="{D8CA1BF3-3978-3E40-ADC9-9794ED98CA2A}"/>
            </a:ext>
          </a:extLst>
        </xdr:cNvPr>
        <xdr:cNvCxnSpPr/>
      </xdr:nvCxnSpPr>
      <xdr:spPr>
        <a:xfrm>
          <a:off x="6299199" y="8025341"/>
          <a:ext cx="7589520" cy="0"/>
        </a:xfrm>
        <a:prstGeom prst="line">
          <a:avLst/>
        </a:prstGeom>
        <a:ln w="12700">
          <a:solidFill>
            <a:srgbClr val="2F364C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298449</xdr:colOff>
      <xdr:row>45</xdr:row>
      <xdr:rowOff>171450</xdr:rowOff>
    </xdr:from>
    <xdr:to>
      <xdr:col>20</xdr:col>
      <xdr:colOff>553719</xdr:colOff>
      <xdr:row>45</xdr:row>
      <xdr:rowOff>171450</xdr:rowOff>
    </xdr:to>
    <xdr:cxnSp macro="">
      <xdr:nvCxnSpPr>
        <xdr:cNvPr id="101" name="Conector Reto 100">
          <a:extLst>
            <a:ext uri="{FF2B5EF4-FFF2-40B4-BE49-F238E27FC236}">
              <a16:creationId xmlns:a16="http://schemas.microsoft.com/office/drawing/2014/main" id="{9C4012E6-0962-8440-8F9B-D95B8859222C}"/>
            </a:ext>
          </a:extLst>
        </xdr:cNvPr>
        <xdr:cNvCxnSpPr/>
      </xdr:nvCxnSpPr>
      <xdr:spPr>
        <a:xfrm>
          <a:off x="6299199" y="8743950"/>
          <a:ext cx="7589520" cy="0"/>
        </a:xfrm>
        <a:prstGeom prst="line">
          <a:avLst/>
        </a:prstGeom>
        <a:ln w="12700">
          <a:solidFill>
            <a:srgbClr val="2F364C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276225</xdr:colOff>
      <xdr:row>27</xdr:row>
      <xdr:rowOff>158750</xdr:rowOff>
    </xdr:from>
    <xdr:to>
      <xdr:col>27</xdr:col>
      <xdr:colOff>158750</xdr:colOff>
      <xdr:row>49</xdr:row>
      <xdr:rowOff>190499</xdr:rowOff>
    </xdr:to>
    <xdr:grpSp>
      <xdr:nvGrpSpPr>
        <xdr:cNvPr id="106" name="Agrupar 105">
          <a:extLst>
            <a:ext uri="{FF2B5EF4-FFF2-40B4-BE49-F238E27FC236}">
              <a16:creationId xmlns:a16="http://schemas.microsoft.com/office/drawing/2014/main" id="{E6E5CB96-EBFC-8D47-A390-A9F6C5093E58}"/>
            </a:ext>
          </a:extLst>
        </xdr:cNvPr>
        <xdr:cNvGrpSpPr/>
      </xdr:nvGrpSpPr>
      <xdr:grpSpPr>
        <a:xfrm>
          <a:off x="14277975" y="5302250"/>
          <a:ext cx="3883025" cy="4222749"/>
          <a:chOff x="367229" y="3868978"/>
          <a:chExt cx="17885667" cy="4731697"/>
        </a:xfrm>
      </xdr:grpSpPr>
      <xdr:sp macro="" textlink="">
        <xdr:nvSpPr>
          <xdr:cNvPr id="107" name="Retângulo Arredondado 106">
            <a:extLst>
              <a:ext uri="{FF2B5EF4-FFF2-40B4-BE49-F238E27FC236}">
                <a16:creationId xmlns:a16="http://schemas.microsoft.com/office/drawing/2014/main" id="{30891D4A-44E5-EE76-1712-57A8CEC0C985}"/>
              </a:ext>
            </a:extLst>
          </xdr:cNvPr>
          <xdr:cNvSpPr/>
        </xdr:nvSpPr>
        <xdr:spPr>
          <a:xfrm>
            <a:off x="367229" y="3886506"/>
            <a:ext cx="17885667" cy="4714169"/>
          </a:xfrm>
          <a:prstGeom prst="roundRect">
            <a:avLst>
              <a:gd name="adj" fmla="val 4611"/>
            </a:avLst>
          </a:prstGeom>
          <a:solidFill>
            <a:schemeClr val="accent4">
              <a:alpha val="19216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08" name="Retângulo com Canto Arredondado do Mesmo Lado 107">
            <a:extLst>
              <a:ext uri="{FF2B5EF4-FFF2-40B4-BE49-F238E27FC236}">
                <a16:creationId xmlns:a16="http://schemas.microsoft.com/office/drawing/2014/main" id="{0945617C-1010-47F1-71E6-1CD184EB13AF}"/>
              </a:ext>
            </a:extLst>
          </xdr:cNvPr>
          <xdr:cNvSpPr/>
        </xdr:nvSpPr>
        <xdr:spPr>
          <a:xfrm>
            <a:off x="389522" y="3868978"/>
            <a:ext cx="17857825" cy="504576"/>
          </a:xfrm>
          <a:prstGeom prst="round2SameRect">
            <a:avLst>
              <a:gd name="adj1" fmla="val 39546"/>
              <a:gd name="adj2" fmla="val 0"/>
            </a:avLst>
          </a:prstGeom>
          <a:solidFill>
            <a:schemeClr val="accent4">
              <a:alpha val="19216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22</xdr:col>
      <xdr:colOff>111125</xdr:colOff>
      <xdr:row>27</xdr:row>
      <xdr:rowOff>149225</xdr:rowOff>
    </xdr:from>
    <xdr:to>
      <xdr:col>27</xdr:col>
      <xdr:colOff>301625</xdr:colOff>
      <xdr:row>31</xdr:row>
      <xdr:rowOff>6350</xdr:rowOff>
    </xdr:to>
    <xdr:sp macro="" textlink="">
      <xdr:nvSpPr>
        <xdr:cNvPr id="110" name="CaixaDeTexto 109">
          <a:extLst>
            <a:ext uri="{FF2B5EF4-FFF2-40B4-BE49-F238E27FC236}">
              <a16:creationId xmlns:a16="http://schemas.microsoft.com/office/drawing/2014/main" id="{6B9FB024-06FF-254D-AB8F-59E6132DC019}"/>
            </a:ext>
          </a:extLst>
        </xdr:cNvPr>
        <xdr:cNvSpPr txBox="1"/>
      </xdr:nvSpPr>
      <xdr:spPr>
        <a:xfrm>
          <a:off x="14779625" y="5292725"/>
          <a:ext cx="352425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400">
              <a:solidFill>
                <a:schemeClr val="bg1"/>
              </a:solidFill>
              <a:latin typeface="+mn-lt"/>
              <a:ea typeface="+mn-ea"/>
              <a:cs typeface="+mn-cs"/>
            </a:rPr>
            <a:t>Nº de Avaliações Equipe</a:t>
          </a:r>
        </a:p>
      </xdr:txBody>
    </xdr:sp>
    <xdr:clientData/>
  </xdr:twoCellAnchor>
  <xdr:twoCellAnchor editAs="oneCell">
    <xdr:from>
      <xdr:col>21</xdr:col>
      <xdr:colOff>381774</xdr:colOff>
      <xdr:row>27</xdr:row>
      <xdr:rowOff>184150</xdr:rowOff>
    </xdr:from>
    <xdr:to>
      <xdr:col>22</xdr:col>
      <xdr:colOff>172947</xdr:colOff>
      <xdr:row>29</xdr:row>
      <xdr:rowOff>168275</xdr:rowOff>
    </xdr:to>
    <xdr:pic>
      <xdr:nvPicPr>
        <xdr:cNvPr id="5" name="Gráfico 4" descr="Gráfico de barras com tendência ascendente estrutura de tópicos">
          <a:extLst>
            <a:ext uri="{FF2B5EF4-FFF2-40B4-BE49-F238E27FC236}">
              <a16:creationId xmlns:a16="http://schemas.microsoft.com/office/drawing/2014/main" id="{E47CF6C5-D4BA-5E45-B0D5-89BC37976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383524" y="5327650"/>
          <a:ext cx="457923" cy="365125"/>
        </a:xfrm>
        <a:prstGeom prst="rect">
          <a:avLst/>
        </a:prstGeom>
      </xdr:spPr>
    </xdr:pic>
    <xdr:clientData/>
  </xdr:twoCellAnchor>
  <xdr:twoCellAnchor>
    <xdr:from>
      <xdr:col>21</xdr:col>
      <xdr:colOff>357188</xdr:colOff>
      <xdr:row>30</xdr:row>
      <xdr:rowOff>95250</xdr:rowOff>
    </xdr:from>
    <xdr:to>
      <xdr:col>27</xdr:col>
      <xdr:colOff>79375</xdr:colOff>
      <xdr:row>49</xdr:row>
      <xdr:rowOff>63500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445C886D-6AC7-7348-B284-B7C32921A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4CE95E3A-3ACB-4B51-84FB-240BB0E43167}"/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Robson Araujo Sousa" refreshedDate="45820.863181018518" createdVersion="8" refreshedVersion="8" minRefreshableVersion="3" recordCount="10" xr:uid="{7517FB7D-BEC1-CA45-A064-DFC46D7A0D9F}">
  <cacheSource type="worksheet">
    <worksheetSource name="Chat"/>
  </cacheSource>
  <cacheFields count="19">
    <cacheField name="Atendente" numFmtId="0">
      <sharedItems count="10">
        <s v="Raul Sampaio"/>
        <s v="Gustavo Henrique Silva"/>
        <s v="Marcelo Costa"/>
        <s v="Maria Helena Castro"/>
        <s v="Sophia Borges"/>
        <s v="Vitória Sales"/>
        <s v="Emanuelly Farias"/>
        <s v="Fernanda Fonseca"/>
        <s v="Eduarda Cavalcanti"/>
        <s v="Bruna Pires"/>
      </sharedItems>
    </cacheField>
    <cacheField name="Ótimos" numFmtId="0">
      <sharedItems containsSemiMixedTypes="0" containsString="0" containsNumber="1" containsInteger="1" minValue="53" maxValue="87"/>
    </cacheField>
    <cacheField name="Bons" numFmtId="0">
      <sharedItems containsSemiMixedTypes="0" containsString="0" containsNumber="1" containsInteger="1" minValue="59" maxValue="173"/>
    </cacheField>
    <cacheField name="Regulares" numFmtId="0">
      <sharedItems containsSemiMixedTypes="0" containsString="0" containsNumber="1" containsInteger="1" minValue="16" maxValue="86"/>
    </cacheField>
    <cacheField name="Ruins" numFmtId="0">
      <sharedItems containsSemiMixedTypes="0" containsString="0" containsNumber="1" containsInteger="1" minValue="18" maxValue="75"/>
    </cacheField>
    <cacheField name="Péssimos" numFmtId="0">
      <sharedItems containsSemiMixedTypes="0" containsString="0" containsNumber="1" containsInteger="1" minValue="21" maxValue="85"/>
    </cacheField>
    <cacheField name="Total" numFmtId="0">
      <sharedItems containsSemiMixedTypes="0" containsString="0" containsNumber="1" containsInteger="1" minValue="294" maxValue="345"/>
    </cacheField>
    <cacheField name="CSAT Anual" numFmtId="10">
      <sharedItems containsSemiMixedTypes="0" containsString="0" containsNumber="1" minValue="0.34743202416918428" maxValue="0.80612244897959184"/>
    </cacheField>
    <cacheField name="Jan" numFmtId="10">
      <sharedItems containsSemiMixedTypes="0" containsString="0" containsNumber="1" minValue="0.33333333333333331" maxValue="0.91304347826086951"/>
    </cacheField>
    <cacheField name="Fev" numFmtId="10">
      <sharedItems containsSemiMixedTypes="0" containsString="0" containsNumber="1" minValue="0.19047619047619047" maxValue="0.875"/>
    </cacheField>
    <cacheField name="Mar" numFmtId="10">
      <sharedItems containsSemiMixedTypes="0" containsString="0" containsNumber="1" minValue="0.11764705882352941" maxValue="0.8125"/>
    </cacheField>
    <cacheField name="Abr" numFmtId="10">
      <sharedItems containsSemiMixedTypes="0" containsString="0" containsNumber="1" minValue="0.16666666666666666" maxValue="0.875"/>
    </cacheField>
    <cacheField name="Mai" numFmtId="10">
      <sharedItems containsSemiMixedTypes="0" containsString="0" containsNumber="1" minValue="0.25" maxValue="0.76666666666666672"/>
    </cacheField>
    <cacheField name="Jun" numFmtId="10">
      <sharedItems containsSemiMixedTypes="0" containsString="0" containsNumber="1" minValue="0.31034482758620691" maxValue="0.92307692307692313"/>
    </cacheField>
    <cacheField name="Ago" numFmtId="10">
      <sharedItems containsSemiMixedTypes="0" containsString="0" containsNumber="1" minValue="0.3125" maxValue="0.84615384615384615"/>
    </cacheField>
    <cacheField name="Set" numFmtId="10">
      <sharedItems containsSemiMixedTypes="0" containsString="0" containsNumber="1" minValue="0.30434782608695654" maxValue="0.77272727272727271"/>
    </cacheField>
    <cacheField name="Out" numFmtId="10">
      <sharedItems containsSemiMixedTypes="0" containsString="0" containsNumber="1" minValue="0.28125" maxValue="0.88461538461538458"/>
    </cacheField>
    <cacheField name="Nov" numFmtId="10">
      <sharedItems containsSemiMixedTypes="0" containsString="0" containsNumber="1" minValue="0.29629629629629628" maxValue="0.77419354838709675"/>
    </cacheField>
    <cacheField name="Dez" numFmtId="10">
      <sharedItems containsSemiMixedTypes="0" containsString="0" containsNumber="1" minValue="0.23076923076923078" maxValue="0.875"/>
    </cacheField>
  </cacheFields>
  <extLst>
    <ext xmlns:x14="http://schemas.microsoft.com/office/spreadsheetml/2009/9/main" uri="{725AE2AE-9491-48be-B2B4-4EB974FC3084}">
      <x14:pivotCacheDefinition pivotCacheId="20171073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Robson Araujo Sousa" refreshedDate="45820.863181018518" createdVersion="8" refreshedVersion="8" minRefreshableVersion="3" recordCount="10" xr:uid="{5FF8E672-E26C-4A43-B748-1859562CAFDF}">
  <cacheSource type="worksheet">
    <worksheetSource name="Geral"/>
  </cacheSource>
  <cacheFields count="19">
    <cacheField name="Atendente" numFmtId="0">
      <sharedItems count="10">
        <s v="Raul Sampaio"/>
        <s v="Gustavo Henrique Silva"/>
        <s v="Marcelo Costa"/>
        <s v="Maria Helena Castro"/>
        <s v="Sophia Borges"/>
        <s v="Vitória Sales"/>
        <s v="Emanuelly Farias"/>
        <s v="Fernanda Fonseca"/>
        <s v="Eduarda Cavalcanti"/>
        <s v="Bruna Pires"/>
      </sharedItems>
    </cacheField>
    <cacheField name="Ótimos" numFmtId="0">
      <sharedItems containsSemiMixedTypes="0" containsString="0" containsNumber="1" containsInteger="1" minValue="187" maxValue="252"/>
    </cacheField>
    <cacheField name="Bons" numFmtId="0">
      <sharedItems containsSemiMixedTypes="0" containsString="0" containsNumber="1" containsInteger="1" minValue="195" maxValue="556"/>
    </cacheField>
    <cacheField name="Regulares" numFmtId="0">
      <sharedItems containsSemiMixedTypes="0" containsString="0" containsNumber="1" containsInteger="1" minValue="52" maxValue="225"/>
    </cacheField>
    <cacheField name="Ruins" numFmtId="0">
      <sharedItems containsSemiMixedTypes="0" containsString="0" containsNumber="1" containsInteger="1" minValue="70" maxValue="215"/>
    </cacheField>
    <cacheField name="Péssimos" numFmtId="0">
      <sharedItems containsSemiMixedTypes="0" containsString="0" containsNumber="1" containsInteger="1" minValue="74" maxValue="215"/>
    </cacheField>
    <cacheField name="Total" numFmtId="0">
      <sharedItems containsSemiMixedTypes="0" containsString="0" containsNumber="1" containsInteger="1" minValue="981" maxValue="1030"/>
    </cacheField>
    <cacheField name="CSAT Anual" numFmtId="10">
      <sharedItems containsSemiMixedTypes="0" containsString="0" containsNumber="1" minValue="0.38834951456310679" maxValue="0.80182002022244692"/>
    </cacheField>
    <cacheField name="Jan" numFmtId="10">
      <sharedItems containsSemiMixedTypes="0" containsString="0" containsNumber="1" minValue="0.29411764705882354" maxValue="0.84042553191489366"/>
    </cacheField>
    <cacheField name="Fev" numFmtId="10">
      <sharedItems containsSemiMixedTypes="0" containsString="0" containsNumber="1" minValue="0.31707317073170732" maxValue="0.85542168674698793"/>
    </cacheField>
    <cacheField name="Mar" numFmtId="10">
      <sharedItems containsSemiMixedTypes="0" containsString="0" containsNumber="1" minValue="0.36144578313253012" maxValue="0.81428571428571428"/>
    </cacheField>
    <cacheField name="Abr" numFmtId="10">
      <sharedItems containsSemiMixedTypes="0" containsString="0" containsNumber="1" minValue="0.33333333333333331" maxValue="0.82352941176470584"/>
    </cacheField>
    <cacheField name="Mai" numFmtId="10">
      <sharedItems containsSemiMixedTypes="0" containsString="0" containsNumber="1" minValue="0.29411764705882354" maxValue="0.765625"/>
    </cacheField>
    <cacheField name="Jun" numFmtId="10">
      <sharedItems containsSemiMixedTypes="0" containsString="0" containsNumber="1" minValue="0.38666666666666666" maxValue="0.84615384615384615"/>
    </cacheField>
    <cacheField name="Ago" numFmtId="10">
      <sharedItems containsSemiMixedTypes="0" containsString="0" containsNumber="1" minValue="0.37951807228915663" maxValue="0.80891719745222934"/>
    </cacheField>
    <cacheField name="Set" numFmtId="10">
      <sharedItems containsSemiMixedTypes="0" containsString="0" containsNumber="1" minValue="0.32978723404255317" maxValue="0.79452054794520544"/>
    </cacheField>
    <cacheField name="Out" numFmtId="10">
      <sharedItems containsSemiMixedTypes="0" containsString="0" containsNumber="1" minValue="0.34408602150537637" maxValue="0.80808080808080807"/>
    </cacheField>
    <cacheField name="Nov" numFmtId="10">
      <sharedItems containsSemiMixedTypes="0" containsString="0" containsNumber="1" minValue="0.31707317073170732" maxValue="0.82456140350877194"/>
    </cacheField>
    <cacheField name="Dez" numFmtId="10">
      <sharedItems containsSemiMixedTypes="0" containsString="0" containsNumber="1" minValue="0.31764705882352939" maxValue="0.82795698924731187"/>
    </cacheField>
  </cacheFields>
  <extLst>
    <ext xmlns:x14="http://schemas.microsoft.com/office/spreadsheetml/2009/9/main" uri="{725AE2AE-9491-48be-B2B4-4EB974FC3084}">
      <x14:pivotCacheDefinition pivotCacheId="186857073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Robson Araujo Sousa" refreshedDate="45820.863181365741" createdVersion="8" refreshedVersion="8" minRefreshableVersion="3" recordCount="10000" xr:uid="{11E3ED79-509C-3B4F-8A28-8E044DA6B2CC}">
  <cacheSource type="worksheet">
    <worksheetSource name="tBase"/>
  </cacheSource>
  <cacheFields count="17">
    <cacheField name="CPF" numFmtId="0">
      <sharedItems/>
    </cacheField>
    <cacheField name="NOME" numFmtId="0">
      <sharedItems/>
    </cacheField>
    <cacheField name="DATA DE NASCIMENTO" numFmtId="14">
      <sharedItems containsSemiMixedTypes="0" containsNonDate="0" containsDate="1" containsString="0" minDate="1944-03-22T00:00:00" maxDate="2007-03-19T00:00:00"/>
    </cacheField>
    <cacheField name="RUA" numFmtId="0">
      <sharedItems/>
    </cacheField>
    <cacheField name="BAIRRO" numFmtId="0">
      <sharedItems/>
    </cacheField>
    <cacheField name="CIDADE" numFmtId="0">
      <sharedItems/>
    </cacheField>
    <cacheField name="ESTADO" numFmtId="0">
      <sharedItems count="27">
        <s v="Pará"/>
        <s v="Rondônia"/>
        <s v="Maranhão"/>
        <s v="Paraná"/>
        <s v="Sergipe"/>
        <s v="São Paulo"/>
        <s v="Mato Grosso"/>
        <s v="Distrito Federal"/>
        <s v="Goiás"/>
        <s v="Paraíba"/>
        <s v="Bahia"/>
        <s v="Alagoas"/>
        <s v="Tocantins"/>
        <s v="Rio Grande do Norte"/>
        <s v="Roraima"/>
        <s v="Minas Gerais"/>
        <s v="Rio Grande do Sul"/>
        <s v="Acre"/>
        <s v="Rio de Janeiro"/>
        <s v="Pernambuco"/>
        <s v="Amapá"/>
        <s v="Piauí"/>
        <s v="Ceará"/>
        <s v="Mato Grosso do Sul"/>
        <s v="Santa Catarina"/>
        <s v="Amazonas"/>
        <s v="Espírito Santo"/>
      </sharedItems>
    </cacheField>
    <cacheField name="TELEFONE" numFmtId="0">
      <sharedItems/>
    </cacheField>
    <cacheField name="EMAIL" numFmtId="0">
      <sharedItems/>
    </cacheField>
    <cacheField name="PESQUISA" numFmtId="0">
      <sharedItems containsBlank="1" count="6">
        <s v="Ruim"/>
        <s v="Ótimo"/>
        <s v="Péssimo"/>
        <s v="Regular"/>
        <s v="Bom"/>
        <m u="1"/>
      </sharedItems>
    </cacheField>
    <cacheField name="CANAL DE ATEDIMENTO" numFmtId="0">
      <sharedItems count="3">
        <s v="Chat"/>
        <s v="Email"/>
        <s v="Call"/>
      </sharedItems>
    </cacheField>
    <cacheField name="CSAT" numFmtId="0">
      <sharedItems containsNonDate="0" containsString="0" containsBlank="1" count="1">
        <m/>
      </sharedItems>
    </cacheField>
    <cacheField name="MÊS" numFmtId="165">
      <sharedItems count="11">
        <s v="Set"/>
        <s v="Dez"/>
        <s v="Mai"/>
        <s v="Nov"/>
        <s v="Fev"/>
        <s v="Mar"/>
        <s v="Ago"/>
        <s v="Out"/>
        <s v="Jun"/>
        <s v="Jan"/>
        <s v="Abr"/>
      </sharedItems>
    </cacheField>
    <cacheField name="CARGO" numFmtId="0">
      <sharedItems/>
    </cacheField>
    <cacheField name="ATENDENTE" numFmtId="0">
      <sharedItems containsBlank="1" count="11">
        <s v="Fernanda Fonseca"/>
        <s v="Bruna Pires"/>
        <s v="Eduarda Cavalcanti"/>
        <s v="Gustavo Henrique Silva"/>
        <s v="Sophia Borges"/>
        <s v="Maria Helena Castro"/>
        <s v="Marcelo Costa"/>
        <s v="Raul Sampaio"/>
        <s v="Vitória Sales"/>
        <s v="Emanuelly Farias"/>
        <m u="1"/>
      </sharedItems>
    </cacheField>
    <cacheField name="RENDA" numFmtId="164">
      <sharedItems containsSemiMixedTypes="0" containsString="0" containsNumber="1" containsInteger="1" minValue="1500" maxValue="10000"/>
    </cacheField>
    <cacheField name="COMENTÁRIOS" numFmtId="0">
      <sharedItems count="137">
        <s v="-"/>
        <s v=" O atendimento superou minhas expectativas!"/>
        <s v=" O atendimento foi muito demorado"/>
        <s v=" Fui atendido rapidamente e com eficiência"/>
        <s v=" Recebi todas as informações que precisava de forma clara"/>
        <s v=" O atendente parecia desinteressado em ajudar"/>
        <s v=" Não recebi as informações que precisava"/>
        <s v=" O ambiente era barulhento e desconfortável"/>
        <s v=" A equipe foi muito paciente e compreensiva"/>
        <s v=" O funcionário foi muito educado e prestativo"/>
        <s v=" O ambiente era acolhedor e agradável"/>
        <s v=" O funcionário foi rude e impessoal"/>
        <s v=" A equipe realmente se importa com os clientes"/>
        <s v=" A resposta foi rápida e eficaz"/>
        <s v=" O atendente fez um esforço extra para resolver meu problema"/>
        <s v=" Senti que meu feedback foi valorizado"/>
        <s v=" O atendimento foi personalizado e atencioso"/>
        <s v=" A comunicação foi falha e pouco clara"/>
        <s v=" Fui tratado com respeito e cordialidade"/>
        <s v=" O suporte técnico não resolveu meu problema"/>
        <s v=" O atendimento online foi tão bom quanto o presencial"/>
        <s v=" O atendimento foi muito frio e distante"/>
        <s v=" Fui tratado com descaso pelo atendente"/>
        <s v=" A comunicação foi clara e objetiva"/>
        <s v=" O tempo de espera foi inaceitável"/>
        <s v=" O atendente demonstrou grande conhecimento sobre o produto"/>
        <s v=" A equipe foi rápida em solucionar meu problema"/>
        <s v=" O atendimento online foi frustrante e ineficaz"/>
        <s v=" O atendimento foi muito amigável e acolhedor"/>
        <s v=" Tive que esperar muito tempo para ser atendido"/>
        <s v=" O atendimento foi confuso e desorganizado"/>
        <s v=" Não me senti valorizado como cliente"/>
        <s v=" O atendente não tinha conhecimento sobre o produto"/>
        <s v=" O atendimento foi extremamente demorado"/>
        <s v=" O tempo de espera foi mínimo, ótimo serviço!"/>
        <s v=" O atendente foi muito simpático e solícito"/>
        <s v=" A experiência foi muito positiva, voltarei com certeza"/>
        <s v=" O atendimento foi impecável, recomendo!"/>
        <s v=" A equipe fez com que eu me sentisse especial"/>
        <s v=" O serviço foi prestado com um sorriso no rosto"/>
        <s v=" O atendente foi proativo em oferecer soluções"/>
        <s v=" O suporte foi além do esperado, muito satisfeito!"/>
        <s v=" Agradeço pela atenção e cuidado durante o atendimento"/>
        <s v=" Agradeço pela atenção e dedicação do atendente"/>
        <s v=" A equipe foi muito organizada e eficiente"/>
        <s v=" O atendimento foi rápido e sem complicações"/>
        <s v=" Fui surpreendido pela qualidade do atendimento"/>
        <s v=" O atendente foi muito empático e compreensivo"/>
        <s v=" O suporte técnico foi excelente, resolveram tudo!"/>
        <s v=" O atendimento foi muito profissional e cortês"/>
        <s v=" A equipe fez um ótimo trabalho em me ajudar"/>
        <s v=" O atendimento foi tão bom que me fez voltar!"/>
        <s v=" O atendente não parecia estar disposto a ajudar"/>
        <s v=" A equipe não seguiu os procedimentos adequados"/>
        <s v=" O serviço foi prestado com muita agilidade"/>
        <s v=" O atendimento foi muito impessoal e mecânico"/>
        <s v=" O atendimento foi claro e sem enrolação"/>
        <s v=" Não recebi retorno sobre minha solicitação"/>
        <s v=" O atendente não escutou minhas preocupações"/>
        <s v=" A equipe foi muito amigável e acolhedora"/>
        <s v=" O atendente foi muito eficiente em resolver meu problema"/>
        <s v=" O atendimento foi excelente, me senti valorizado"/>
        <s v=" O serviço foi prestado de forma apressada e descuidada"/>
        <s v=" A equipe foi muito atenta às minhas necessidades"/>
        <s v=" O atendente foi muito gentil e prestativo"/>
        <s v=" O serviço foi realizado com muita atenção aos detalhes"/>
        <s v=" O atendente não demonstrou empatia"/>
        <s v=" Fui transferido várias vezes sem solução"/>
        <s v=" O atendimento foi muito superficial e sem profundidade"/>
        <s v=" O atendimento foi muito satisfatório, parabéns!"/>
        <s v=" O funcionário não respeitou meu tempo"/>
        <s v=" O atendimento foi decepcionante e abaixo do esperado"/>
        <s v=" A equipe foi muito solícita e prestativa"/>
        <s v=" O atendimento foi muito bom, recomendo a todos!"/>
        <s v=" O atendente não se mostrou proativo em resolver meu problema"/>
        <s v=" O atendente foi muito claro nas explicações"/>
        <s v=" A equipe parecia desmotivada e desinteressada"/>
        <s v=" O atendimento foi muito burocrático e engessado"/>
        <s v=" O atendimento foi excepcional, muito atencioso e cordial!"/>
        <s v=" O ambiente de atendimento era desorganizado"/>
        <s v=" A resposta foi rápida e eficaz, resolveram meu problema em minutos"/>
        <s v=" O ambiente era acolhedor e agradável, me senti à vontade"/>
        <s v=" O atendimento foi desatualizado e sem inovação"/>
        <s v=" O funcionário não se importou com minha insatisfação"/>
        <s v=" Fui atendido rapidamente e com eficiência, fiquei muito satisfeito"/>
        <s v=" O atendimento foi muito lento e ineficiente"/>
        <s v=" O atendente fez um esforço extra para garantir minha satisfação"/>
        <s v=" O funcionário foi extremamente educado e prestativo"/>
        <s v=" Recebi todas as informações que precisava de forma clara e objetiva"/>
        <s v=" O serviço foi interrompido sem aviso prévio"/>
        <s v=" Senti que meu feedback foi valorizado e considerado"/>
        <s v=" Não recebi um tratamento adequado para um cliente"/>
        <s v=" A equipe realmente se importa com os clientes, isso faz toda a diferença"/>
        <s v=" O atendente não tinha paciência para explicar"/>
        <s v=" O atendimento superou minhas expectativas, voltarei com certeza!"/>
        <s v=" O atendente não se mostrou interessado em encontrar uma solução"/>
        <s v=" O atendimento foi personalizado, me senti especial como cliente"/>
        <s v=" O serviço foi prestado de forma desatenta"/>
        <s v=" A equipe foi rápida em solucionar meu problema, fiquei impressionado"/>
        <s v=" A equipe foi muito paciente e compreensiva com minhas dúvidas"/>
        <s v=" O atendente não seguiu as orientações corretas"/>
        <s v=" O suporte foi ineficaz e não resolveu nada"/>
        <s v=" Fui tratado com respeito e cordialidade em todo o processo"/>
        <s v=" O atendimento foi muito impessoal e sem calor humano"/>
        <s v=" O atendimento online foi tão bom quanto o presencial, muito eficiente!"/>
        <s v=" O funcionário não estava preparado para lidar com minha situação"/>
        <s v=" O tempo de espera foi excessivo e frustrante"/>
        <s v=" A comunicação foi clara e objetiva, sem rodeios"/>
        <s v=" O atendimento foi muito desleixado e sem cuidado"/>
        <s v=" O atendimento foi impecável, recomendo a todos!"/>
        <s v=" A equipe fez com que eu me sentisse especial e valorizado"/>
        <s v=" O suporte foi muito insatisfatório e frustrante"/>
        <s v=" O serviço foi prestado com um sorriso no rosto, isso faz toda a diferença"/>
        <s v=" O atendente não seguiu o protocolo adequado"/>
        <s v=" A experiência foi muito positiva, definitivamente voltarei"/>
        <s v=" O atendente foi proativo em oferecer soluções que eu não havia considerado"/>
        <s v=" O ambiente de atendimento era desconfortável e desagradável"/>
        <s v=" O atendente não respeitou minha privacidade"/>
        <s v=" O suporte foi além do esperado, estou muito satisfeito!"/>
        <s v=" O atendimento foi muito desorganizado e caótico"/>
        <s v=" O atendimento foi muito limitado e sem opções"/>
        <s v=" O funcionário não se esforçou para entender meu problema"/>
        <s v=" O atendimento foi muito amigável e acolhedor, me fez sentir em casa"/>
        <s v=" O atendente foi muito simpático e solícito, adorei!"/>
        <s v=" A equipe foi muito organizada e eficiente, tudo fluiu bem"/>
        <s v=" O atendimento foi rápido e sem complicações, muito bom!"/>
        <s v=" Fui surpreendido pela qualidade do atendimento, excelente!"/>
        <s v=" O atendente foi muito empático e compreensivo com minha situação"/>
        <s v=" O suporte técnico foi excelente, resolveram tudo com rapidez"/>
        <s v=" O atendimento foi muito profissional e cortês, fiquei impressionado"/>
        <s v=" A equipe fez um ótimo trabalho em me ajudar, muito obrigado!"/>
        <s v=" O atendimento foi muito superficial e sem atenção aos detalhes"/>
        <s v=" O funcionário não se mostrou disposto a ajudar"/>
        <s v=" O tempo de espera foi inaceitável e desrespeitoso"/>
        <s v=" O atendimento foi muito mecânico e sem empatia"/>
        <s v=" O atendente não se preocupou em esclarecer minhas dúvidas"/>
        <s v=" O serviço foi prestado de forma apressada e sem cuidado"/>
      </sharedItems>
    </cacheField>
  </cacheFields>
  <extLst>
    <ext xmlns:x14="http://schemas.microsoft.com/office/spreadsheetml/2009/9/main" uri="{725AE2AE-9491-48be-B2B4-4EB974FC3084}">
      <x14:pivotCacheDefinition pivotCacheId="172196642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Robson Araujo Sousa" refreshedDate="45820.863182291665" createdVersion="8" refreshedVersion="8" minRefreshableVersion="3" recordCount="10" xr:uid="{B335A66B-2377-CF41-8236-AC9F7BC7C7F8}">
  <cacheSource type="worksheet">
    <worksheetSource name="Call"/>
  </cacheSource>
  <cacheFields count="19">
    <cacheField name="Atendente" numFmtId="0">
      <sharedItems count="10">
        <s v="Raul Sampaio"/>
        <s v="Gustavo Henrique Silva"/>
        <s v="Marcelo Costa"/>
        <s v="Maria Helena Castro"/>
        <s v="Sophia Borges"/>
        <s v="Vitória Sales"/>
        <s v="Emanuelly Farias"/>
        <s v="Fernanda Fonseca"/>
        <s v="Eduarda Cavalcanti"/>
        <s v="Bruna Pires"/>
      </sharedItems>
    </cacheField>
    <cacheField name="Ótimos" numFmtId="0">
      <sharedItems containsSemiMixedTypes="0" containsString="0" containsNumber="1" containsInteger="1" minValue="54" maxValue="90"/>
    </cacheField>
    <cacheField name="Bons" numFmtId="0">
      <sharedItems containsSemiMixedTypes="0" containsString="0" containsNumber="1" containsInteger="1" minValue="65" maxValue="198"/>
    </cacheField>
    <cacheField name="Regulares" numFmtId="0">
      <sharedItems containsSemiMixedTypes="0" containsString="0" containsNumber="1" containsInteger="1" minValue="19" maxValue="75"/>
    </cacheField>
    <cacheField name="Ruins" numFmtId="0">
      <sharedItems containsSemiMixedTypes="0" containsString="0" containsNumber="1" containsInteger="1" minValue="19" maxValue="69"/>
    </cacheField>
    <cacheField name="Péssimos" numFmtId="0">
      <sharedItems containsSemiMixedTypes="0" containsString="0" containsNumber="1" containsInteger="1" minValue="23" maxValue="80"/>
    </cacheField>
    <cacheField name="Total" numFmtId="0">
      <sharedItems containsSemiMixedTypes="0" containsString="0" containsNumber="1" containsInteger="1" minValue="319" maxValue="358"/>
    </cacheField>
    <cacheField name="CSAT Anual" numFmtId="10">
      <sharedItems containsSemiMixedTypes="0" containsString="0" containsNumber="1" minValue="0.37931034482758619" maxValue="0.81126760563380285"/>
    </cacheField>
    <cacheField name="Jan" numFmtId="10">
      <sharedItems containsSemiMixedTypes="0" containsString="0" containsNumber="1" minValue="0.2857142857142857" maxValue="0.86486486486486491"/>
    </cacheField>
    <cacheField name="Fev" numFmtId="10">
      <sharedItems containsSemiMixedTypes="0" containsString="0" containsNumber="1" minValue="0.29032258064516131" maxValue="0.87878787878787878"/>
    </cacheField>
    <cacheField name="Mar" numFmtId="10">
      <sharedItems containsSemiMixedTypes="0" containsString="0" containsNumber="1" minValue="0.30769230769230771" maxValue="0.88461538461538458"/>
    </cacheField>
    <cacheField name="Abr" numFmtId="10">
      <sharedItems containsSemiMixedTypes="0" containsString="0" containsNumber="1" minValue="0.33333333333333331" maxValue="0.8928571428571429"/>
    </cacheField>
    <cacheField name="Mai" numFmtId="10">
      <sharedItems containsSemiMixedTypes="0" containsString="0" containsNumber="1" minValue="0.31034482758620691" maxValue="0.875"/>
    </cacheField>
    <cacheField name="Jun" numFmtId="10">
      <sharedItems containsSemiMixedTypes="0" containsString="0" containsNumber="1" minValue="0.31034482758620691" maxValue="0.86111111111111116"/>
    </cacheField>
    <cacheField name="Ago" numFmtId="10">
      <sharedItems containsSemiMixedTypes="0" containsString="0" containsNumber="1" minValue="0.36170212765957449" maxValue="0.78431372549019607"/>
    </cacheField>
    <cacheField name="Set" numFmtId="10">
      <sharedItems containsSemiMixedTypes="0" containsString="0" containsNumber="1" minValue="0.2608695652173913" maxValue="0.88888888888888884"/>
    </cacheField>
    <cacheField name="Out" numFmtId="10">
      <sharedItems containsSemiMixedTypes="0" containsString="0" containsNumber="1" minValue="0.37037037037037035" maxValue="0.86842105263157898"/>
    </cacheField>
    <cacheField name="Nov" numFmtId="10">
      <sharedItems containsSemiMixedTypes="0" containsString="0" containsNumber="1" minValue="0.24242424242424243" maxValue="0.93333333333333335"/>
    </cacheField>
    <cacheField name="Dez" numFmtId="10">
      <sharedItems containsSemiMixedTypes="0" containsString="0" containsNumber="1" minValue="0.29629629629629628" maxValue="0.827586206896551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Robson Araujo Sousa" refreshedDate="45820.863182291665" createdVersion="8" refreshedVersion="8" minRefreshableVersion="3" recordCount="10" xr:uid="{A935D5F4-D299-3A4D-A1FC-789DF538997B}">
  <cacheSource type="worksheet">
    <worksheetSource name="Email"/>
  </cacheSource>
  <cacheFields count="19">
    <cacheField name="Atendente" numFmtId="0">
      <sharedItems count="10">
        <s v="Raul Sampaio"/>
        <s v="Gustavo Henrique Silva"/>
        <s v="Marcelo Costa"/>
        <s v="Maria Helena Castro"/>
        <s v="Sophia Borges"/>
        <s v="Vitória Sales"/>
        <s v="Emanuelly Farias"/>
        <s v="Fernanda Fonseca"/>
        <s v="Eduarda Cavalcanti"/>
        <s v="Bruna Pires"/>
      </sharedItems>
    </cacheField>
    <cacheField name="Ótimos" numFmtId="0">
      <sharedItems containsSemiMixedTypes="0" containsString="0" containsNumber="1" containsInteger="1" minValue="60" maxValue="75"/>
    </cacheField>
    <cacheField name="Bons" numFmtId="0">
      <sharedItems containsSemiMixedTypes="0" containsString="0" containsNumber="1" containsInteger="1" minValue="57" maxValue="193"/>
    </cacheField>
    <cacheField name="Regulares" numFmtId="0">
      <sharedItems containsSemiMixedTypes="0" containsString="0" containsNumber="1" containsInteger="1" minValue="16" maxValue="83"/>
    </cacheField>
    <cacheField name="Ruins" numFmtId="0">
      <sharedItems containsSemiMixedTypes="0" containsString="0" containsNumber="1" containsInteger="1" minValue="28" maxValue="82"/>
    </cacheField>
    <cacheField name="Péssimos" numFmtId="0">
      <sharedItems containsSemiMixedTypes="0" containsString="0" containsNumber="1" containsInteger="1" minValue="22" maxValue="73"/>
    </cacheField>
    <cacheField name="Total" numFmtId="0">
      <sharedItems containsSemiMixedTypes="0" containsString="0" containsNumber="1" containsInteger="1" minValue="318" maxValue="361"/>
    </cacheField>
    <cacheField name="CSAT Anual" numFmtId="10">
      <sharedItems containsSemiMixedTypes="0" containsString="0" containsNumber="1" minValue="0.39465875370919884" maxValue="0.78823529411764703"/>
    </cacheField>
    <cacheField name="Jan" numFmtId="10">
      <sharedItems containsSemiMixedTypes="0" containsString="0" containsNumber="1" minValue="0.23333333333333334" maxValue="0.85185185185185186"/>
    </cacheField>
    <cacheField name="Fev" numFmtId="10">
      <sharedItems containsSemiMixedTypes="0" containsString="0" containsNumber="1" minValue="0.2608695652173913" maxValue="0.83333333333333337"/>
    </cacheField>
    <cacheField name="Mar" numFmtId="10">
      <sharedItems containsSemiMixedTypes="0" containsString="0" containsNumber="1" minValue="0.29166666666666669" maxValue="0.84615384615384615"/>
    </cacheField>
    <cacheField name="Abr" numFmtId="10">
      <sharedItems containsSemiMixedTypes="0" containsString="0" containsNumber="1" minValue="0.25" maxValue="0.8214285714285714"/>
    </cacheField>
    <cacheField name="Mai" numFmtId="10">
      <sharedItems containsSemiMixedTypes="0" containsString="0" containsNumber="1" minValue="0.25714285714285712" maxValue="0.76923076923076927"/>
    </cacheField>
    <cacheField name="Jun" numFmtId="10">
      <sharedItems containsSemiMixedTypes="0" containsString="0" containsNumber="1" minValue="0.375" maxValue="0.81818181818181823"/>
    </cacheField>
    <cacheField name="Ago" numFmtId="10">
      <sharedItems containsSemiMixedTypes="0" containsString="0" containsNumber="1" minValue="0.38181818181818183" maxValue="0.79629629629629628"/>
    </cacheField>
    <cacheField name="Set" numFmtId="10">
      <sharedItems containsSemiMixedTypes="0" containsString="0" containsNumber="1" minValue="0.26666666666666666" maxValue="0.75"/>
    </cacheField>
    <cacheField name="Out" numFmtId="10">
      <sharedItems containsSemiMixedTypes="0" containsString="0" containsNumber="1" minValue="0.3" maxValue="0.80555555555555558"/>
    </cacheField>
    <cacheField name="Nov" numFmtId="10">
      <sharedItems containsSemiMixedTypes="0" containsString="0" containsNumber="1" minValue="0.22857142857142856" maxValue="0.90476190476190477"/>
    </cacheField>
    <cacheField name="Dez" numFmtId="10">
      <sharedItems containsSemiMixedTypes="0" containsString="0" containsNumber="1" minValue="0.33333333333333331" maxValue="0.848484848484848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Robson Araujo Sousa" refreshedDate="45820.925883796299" createdVersion="8" refreshedVersion="8" minRefreshableVersion="3" recordCount="10" xr:uid="{95B99796-71F1-414A-97DF-4524DF38C6CA}">
  <cacheSource type="worksheet">
    <worksheetSource name="CSATs"/>
  </cacheSource>
  <cacheFields count="49">
    <cacheField name="Atendente" numFmtId="0">
      <sharedItems count="10">
        <s v="Raul Sampaio"/>
        <s v="Gustavo Henrique Silva"/>
        <s v="Marcelo Costa"/>
        <s v="Maria Helena Castro"/>
        <s v="Sophia Borges"/>
        <s v="Vitória Sales"/>
        <s v="Emanuelly Farias"/>
        <s v="Fernanda Fonseca"/>
        <s v="Eduarda Cavalcanti"/>
        <s v="Bruna Pires"/>
      </sharedItems>
    </cacheField>
    <cacheField name="AnualGeral" numFmtId="10">
      <sharedItems containsSemiMixedTypes="0" containsString="0" containsNumber="1" minValue="0.38834951456310679" maxValue="0.80182002022244692"/>
    </cacheField>
    <cacheField name="JanGeral" numFmtId="10">
      <sharedItems containsSemiMixedTypes="0" containsString="0" containsNumber="1" minValue="0.29411764705882354" maxValue="0.84042553191489366" count="10">
        <n v="0.66279069767441856"/>
        <n v="0.29411764705882354"/>
        <n v="0.38554216867469882"/>
        <n v="0.84042553191489366"/>
        <n v="0.7640449438202247"/>
        <n v="0.38157894736842107"/>
        <n v="0.45161290322580644"/>
        <n v="0.40259740259740262"/>
        <n v="0.38613861386138615"/>
        <n v="0.44705882352941179"/>
      </sharedItems>
    </cacheField>
    <cacheField name="FevGeral" numFmtId="10">
      <sharedItems containsSemiMixedTypes="0" containsString="0" containsNumber="1" minValue="0.31707317073170732" maxValue="0.85542168674698793"/>
    </cacheField>
    <cacheField name="MarGeral" numFmtId="10">
      <sharedItems containsSemiMixedTypes="0" containsString="0" containsNumber="1" minValue="0.36144578313253012" maxValue="0.81428571428571428"/>
    </cacheField>
    <cacheField name="AbrGeral" numFmtId="10">
      <sharedItems containsSemiMixedTypes="0" containsString="0" containsNumber="1" minValue="0.33333333333333331" maxValue="0.82352941176470584"/>
    </cacheField>
    <cacheField name="MaiGeral" numFmtId="10">
      <sharedItems containsSemiMixedTypes="0" containsString="0" containsNumber="1" minValue="0.29411764705882354" maxValue="0.765625"/>
    </cacheField>
    <cacheField name="JunGeral" numFmtId="10">
      <sharedItems containsSemiMixedTypes="0" containsString="0" containsNumber="1" minValue="0.38666666666666666" maxValue="0.84615384615384615"/>
    </cacheField>
    <cacheField name="AgoGeral" numFmtId="10">
      <sharedItems containsSemiMixedTypes="0" containsString="0" containsNumber="1" minValue="0.37951807228915663" maxValue="0.80891719745222934"/>
    </cacheField>
    <cacheField name="SetGeral" numFmtId="10">
      <sharedItems containsSemiMixedTypes="0" containsString="0" containsNumber="1" minValue="0.32978723404255317" maxValue="0.79452054794520544"/>
    </cacheField>
    <cacheField name="OutGeral" numFmtId="10">
      <sharedItems containsSemiMixedTypes="0" containsString="0" containsNumber="1" minValue="0.34408602150537637" maxValue="0.80808080808080807"/>
    </cacheField>
    <cacheField name="NovGeral" numFmtId="10">
      <sharedItems containsSemiMixedTypes="0" containsString="0" containsNumber="1" minValue="0.31707317073170732" maxValue="0.82456140350877194"/>
    </cacheField>
    <cacheField name="DezGeral" numFmtId="10">
      <sharedItems containsSemiMixedTypes="0" containsString="0" containsNumber="1" minValue="0.31764705882352939" maxValue="0.82795698924731187"/>
    </cacheField>
    <cacheField name="AnualChat" numFmtId="10">
      <sharedItems containsSemiMixedTypes="0" containsString="0" containsNumber="1" minValue="0.34743202416918428" maxValue="0.80612244897959184" count="10">
        <n v="0.71084337349397586"/>
        <n v="0.37425149700598803"/>
        <n v="0.44171779141104295"/>
        <n v="0.80612244897959184"/>
        <n v="0.78360655737704921"/>
        <n v="0.38550724637681161"/>
        <n v="0.39130434782608697"/>
        <n v="0.37014925373134328"/>
        <n v="0.34743202416918428"/>
        <n v="0.37804878048780488"/>
      </sharedItems>
    </cacheField>
    <cacheField name="JanChat" numFmtId="10">
      <sharedItems containsSemiMixedTypes="0" containsString="0" containsNumber="1" minValue="0.33333333333333331" maxValue="0.91304347826086951" count="9">
        <n v="0.70588235294117652"/>
        <n v="0.37037037037037035"/>
        <n v="0.38095238095238093"/>
        <n v="0.8"/>
        <n v="0.91304347826086951"/>
        <n v="0.42857142857142855"/>
        <n v="0.5"/>
        <n v="0.45454545454545453"/>
        <n v="0.33333333333333331"/>
      </sharedItems>
    </cacheField>
    <cacheField name="FevChat" numFmtId="10">
      <sharedItems containsSemiMixedTypes="0" containsString="0" containsNumber="1" minValue="0.19047619047619047" maxValue="0.875" count="10">
        <n v="0.68"/>
        <n v="0.43333333333333335"/>
        <n v="0.28125"/>
        <n v="0.875"/>
        <n v="0.86956521739130432"/>
        <n v="0.41666666666666669"/>
        <n v="0.37931034482758619"/>
        <n v="0.29629629629629628"/>
        <n v="0.19047619047619047"/>
        <n v="0.34615384615384615"/>
      </sharedItems>
    </cacheField>
    <cacheField name="MarChat" numFmtId="10">
      <sharedItems containsSemiMixedTypes="0" containsString="0" containsNumber="1" minValue="0.11764705882352941" maxValue="0.8125"/>
    </cacheField>
    <cacheField name="AbrChat" numFmtId="10">
      <sharedItems containsSemiMixedTypes="0" containsString="0" containsNumber="1" minValue="0.16666666666666666" maxValue="0.875"/>
    </cacheField>
    <cacheField name="MaiChat" numFmtId="10">
      <sharedItems containsSemiMixedTypes="0" containsString="0" containsNumber="1" minValue="0.25" maxValue="0.76666666666666672"/>
    </cacheField>
    <cacheField name="JunChat" numFmtId="10">
      <sharedItems containsSemiMixedTypes="0" containsString="0" containsNumber="1" minValue="0.31034482758620691" maxValue="0.92307692307692313"/>
    </cacheField>
    <cacheField name="AgoChat" numFmtId="10">
      <sharedItems containsSemiMixedTypes="0" containsString="0" containsNumber="1" minValue="0.3125" maxValue="0.84615384615384615"/>
    </cacheField>
    <cacheField name="SetChat" numFmtId="10">
      <sharedItems containsSemiMixedTypes="0" containsString="0" containsNumber="1" minValue="0.30434782608695654" maxValue="0.77272727272727271"/>
    </cacheField>
    <cacheField name="OutChat" numFmtId="10">
      <sharedItems containsSemiMixedTypes="0" containsString="0" containsNumber="1" minValue="0.28125" maxValue="0.88461538461538458"/>
    </cacheField>
    <cacheField name="NovChat" numFmtId="10">
      <sharedItems containsSemiMixedTypes="0" containsString="0" containsNumber="1" minValue="0.29629629629629628" maxValue="0.77419354838709675"/>
    </cacheField>
    <cacheField name="DezChat" numFmtId="10">
      <sharedItems containsSemiMixedTypes="0" containsString="0" containsNumber="1" minValue="0.23076923076923078" maxValue="0.875"/>
    </cacheField>
    <cacheField name="AnualEmail" numFmtId="10">
      <sharedItems containsSemiMixedTypes="0" containsString="0" containsNumber="1" minValue="0.39465875370919884" maxValue="0.78823529411764703" count="10">
        <n v="0.77300613496932513"/>
        <n v="0.40166204986149584"/>
        <n v="0.40058479532163743"/>
        <n v="0.78823529411764703"/>
        <n v="0.72173913043478266"/>
        <n v="0.41329479768786126"/>
        <n v="0.39622641509433965"/>
        <n v="0.39759036144578314"/>
        <n v="0.39465875370919884"/>
        <n v="0.42168674698795183"/>
      </sharedItems>
    </cacheField>
    <cacheField name="JanEmail" numFmtId="10">
      <sharedItems containsSemiMixedTypes="0" containsString="0" containsNumber="1" minValue="0.23333333333333334" maxValue="0.85185185185185186" count="10">
        <n v="0.68965517241379315"/>
        <n v="0.23333333333333334"/>
        <n v="0.42857142857142855"/>
        <n v="0.85185185185185186"/>
        <n v="0.64102564102564108"/>
        <n v="0.41666666666666669"/>
        <n v="0.44"/>
        <n v="0.4642857142857143"/>
        <n v="0.40740740740740738"/>
        <n v="0.52380952380952384"/>
      </sharedItems>
    </cacheField>
    <cacheField name="FevEmail" numFmtId="10">
      <sharedItems containsSemiMixedTypes="0" containsString="0" containsNumber="1" minValue="0.2608695652173913" maxValue="0.83333333333333337"/>
    </cacheField>
    <cacheField name="MarEmail" numFmtId="10">
      <sharedItems containsSemiMixedTypes="0" containsString="0" containsNumber="1" minValue="0.29166666666666669" maxValue="0.84615384615384615"/>
    </cacheField>
    <cacheField name="AbrEmail" numFmtId="10">
      <sharedItems containsSemiMixedTypes="0" containsString="0" containsNumber="1" minValue="0.25" maxValue="0.8214285714285714"/>
    </cacheField>
    <cacheField name="MaiEmail" numFmtId="10">
      <sharedItems containsSemiMixedTypes="0" containsString="0" containsNumber="1" minValue="0.25714285714285712" maxValue="0.76923076923076927"/>
    </cacheField>
    <cacheField name="JunEmail" numFmtId="10">
      <sharedItems containsSemiMixedTypes="0" containsString="0" containsNumber="1" minValue="0.375" maxValue="0.81818181818181823"/>
    </cacheField>
    <cacheField name="AgoEmail" numFmtId="10">
      <sharedItems containsSemiMixedTypes="0" containsString="0" containsNumber="1" minValue="0.38181818181818183" maxValue="0.79629629629629628"/>
    </cacheField>
    <cacheField name="SetEmail" numFmtId="10">
      <sharedItems containsSemiMixedTypes="0" containsString="0" containsNumber="1" minValue="0.26666666666666666" maxValue="0.75"/>
    </cacheField>
    <cacheField name="OutEmail" numFmtId="10">
      <sharedItems containsSemiMixedTypes="0" containsString="0" containsNumber="1" minValue="0.3" maxValue="0.80555555555555558"/>
    </cacheField>
    <cacheField name="NovEmail" numFmtId="10">
      <sharedItems containsSemiMixedTypes="0" containsString="0" containsNumber="1" minValue="0.22857142857142856" maxValue="0.90476190476190477" count="9">
        <n v="0.76190476190476186"/>
        <n v="0.46666666666666667"/>
        <n v="0.35294117647058826"/>
        <n v="0.82608695652173914"/>
        <n v="0.90476190476190477"/>
        <n v="0.35714285714285715"/>
        <n v="0.37037037037037035"/>
        <n v="0.53333333333333333"/>
        <n v="0.22857142857142856"/>
      </sharedItems>
    </cacheField>
    <cacheField name="DezEmail" numFmtId="10">
      <sharedItems containsSemiMixedTypes="0" containsString="0" containsNumber="1" minValue="0.33333333333333331" maxValue="0.84848484848484851" count="10">
        <n v="0.80769230769230771"/>
        <n v="0.45161290322580644"/>
        <n v="0.33333333333333331"/>
        <n v="0.84848484848484851"/>
        <n v="0.79411764705882348"/>
        <n v="0.3611111111111111"/>
        <n v="0.5"/>
        <n v="0.40740740740740738"/>
        <n v="0.41379310344827586"/>
        <n v="0.44"/>
      </sharedItems>
    </cacheField>
    <cacheField name="AnualCall" numFmtId="10">
      <sharedItems containsSemiMixedTypes="0" containsString="0" containsNumber="1" minValue="0.37931034482758619" maxValue="0.81126760563380285" count="10">
        <n v="0.77094972067039103"/>
        <n v="0.38805970149253732"/>
        <n v="0.41543026706231456"/>
        <n v="0.81126760563380285"/>
        <n v="0.77945619335347427"/>
        <n v="0.37931034482758619"/>
        <n v="0.45058139534883723"/>
        <n v="0.43260188087774293"/>
        <n v="0.43543543543543545"/>
        <n v="0.40532544378698226"/>
      </sharedItems>
    </cacheField>
    <cacheField name="JanCall" numFmtId="10">
      <sharedItems containsSemiMixedTypes="0" containsString="0" containsNumber="1" minValue="0.2857142857142857" maxValue="0.86486486486486491"/>
    </cacheField>
    <cacheField name="FevCall" numFmtId="10">
      <sharedItems containsSemiMixedTypes="0" containsString="0" containsNumber="1" minValue="0.29032258064516131" maxValue="0.87878787878787878"/>
    </cacheField>
    <cacheField name="MarCall" numFmtId="10">
      <sharedItems containsSemiMixedTypes="0" containsString="0" containsNumber="1" minValue="0.30769230769230771" maxValue="0.88461538461538458"/>
    </cacheField>
    <cacheField name="AbrCall" numFmtId="10">
      <sharedItems containsSemiMixedTypes="0" containsString="0" containsNumber="1" minValue="0.33333333333333331" maxValue="0.8928571428571429"/>
    </cacheField>
    <cacheField name="MaiCall" numFmtId="10">
      <sharedItems containsSemiMixedTypes="0" containsString="0" containsNumber="1" minValue="0.31034482758620691" maxValue="0.875"/>
    </cacheField>
    <cacheField name="JunCall" numFmtId="10">
      <sharedItems containsSemiMixedTypes="0" containsString="0" containsNumber="1" minValue="0.31034482758620691" maxValue="0.86111111111111116"/>
    </cacheField>
    <cacheField name="AgoCall" numFmtId="10">
      <sharedItems containsSemiMixedTypes="0" containsString="0" containsNumber="1" minValue="0.36170212765957449" maxValue="0.78431372549019607"/>
    </cacheField>
    <cacheField name="SetCall" numFmtId="10">
      <sharedItems containsSemiMixedTypes="0" containsString="0" containsNumber="1" minValue="0.2608695652173913" maxValue="0.88888888888888884"/>
    </cacheField>
    <cacheField name="OutCall" numFmtId="10">
      <sharedItems containsSemiMixedTypes="0" containsString="0" containsNumber="1" minValue="0.37037037037037035" maxValue="0.86842105263157898"/>
    </cacheField>
    <cacheField name="NovCall" numFmtId="10">
      <sharedItems containsSemiMixedTypes="0" containsString="0" containsNumber="1" minValue="0.24242424242424243" maxValue="0.93333333333333335"/>
    </cacheField>
    <cacheField name="DezCall" numFmtId="10">
      <sharedItems containsSemiMixedTypes="0" containsString="0" containsNumber="1" minValue="0.29629629629629628" maxValue="0.82758620689655171"/>
    </cacheField>
  </cacheFields>
  <extLst>
    <ext xmlns:x14="http://schemas.microsoft.com/office/spreadsheetml/2009/9/main" uri="{725AE2AE-9491-48be-B2B4-4EB974FC3084}">
      <x14:pivotCacheDefinition pivotCacheId="29371907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63"/>
    <n v="173"/>
    <n v="18"/>
    <n v="44"/>
    <n v="34"/>
    <n v="332"/>
    <n v="0.71084337349397586"/>
    <n v="0.70588235294117652"/>
    <n v="0.68"/>
    <n v="0.8"/>
    <n v="0.65384615384615385"/>
    <n v="0.76666666666666672"/>
    <n v="0.65517241379310343"/>
    <n v="0.67692307692307696"/>
    <n v="0.77272727272727271"/>
    <n v="0.72"/>
    <n v="0.77419354838709675"/>
    <n v="0.68"/>
  </r>
  <r>
    <x v="1"/>
    <n v="60"/>
    <n v="65"/>
    <n v="71"/>
    <n v="66"/>
    <n v="72"/>
    <n v="334"/>
    <n v="0.37425149700598803"/>
    <n v="0.37037037037037035"/>
    <n v="0.43333333333333335"/>
    <n v="0.35"/>
    <n v="0.46666666666666667"/>
    <n v="0.2857142857142857"/>
    <n v="0.40625"/>
    <n v="0.42307692307692307"/>
    <n v="0.39130434782608697"/>
    <n v="0.28125"/>
    <n v="0.34782608695652173"/>
    <n v="0.33333333333333331"/>
  </r>
  <r>
    <x v="2"/>
    <n v="76"/>
    <n v="68"/>
    <n v="61"/>
    <n v="61"/>
    <n v="60"/>
    <n v="326"/>
    <n v="0.44171779141104295"/>
    <n v="0.38095238095238093"/>
    <n v="0.28125"/>
    <n v="0.375"/>
    <n v="0.47368421052631576"/>
    <n v="0.37037037037037035"/>
    <n v="0.64"/>
    <n v="0.48275862068965519"/>
    <n v="0.52173913043478259"/>
    <n v="0.44444444444444442"/>
    <n v="0.4838709677419355"/>
    <n v="0.38095238095238093"/>
  </r>
  <r>
    <x v="3"/>
    <n v="87"/>
    <n v="150"/>
    <n v="16"/>
    <n v="18"/>
    <n v="23"/>
    <n v="294"/>
    <n v="0.80612244897959184"/>
    <n v="0.8"/>
    <n v="0.875"/>
    <n v="0.8125"/>
    <n v="0.70833333333333337"/>
    <n v="0.66666666666666663"/>
    <n v="0.86363636363636365"/>
    <n v="0.84615384615384615"/>
    <n v="0.72727272727272729"/>
    <n v="0.88461538461538458"/>
    <n v="0.73684210526315785"/>
    <n v="0.875"/>
  </r>
  <r>
    <x v="4"/>
    <n v="68"/>
    <n v="171"/>
    <n v="19"/>
    <n v="26"/>
    <n v="21"/>
    <n v="305"/>
    <n v="0.78360655737704921"/>
    <n v="0.91304347826086951"/>
    <n v="0.86956521739130432"/>
    <n v="0.75"/>
    <n v="0.875"/>
    <n v="0.74193548387096775"/>
    <n v="0.92307692307692313"/>
    <n v="0.70588235294117652"/>
    <n v="0.72413793103448276"/>
    <n v="0.78125"/>
    <n v="0.66666666666666663"/>
    <n v="0.83333333333333337"/>
  </r>
  <r>
    <x v="5"/>
    <n v="64"/>
    <n v="69"/>
    <n v="76"/>
    <n v="73"/>
    <n v="63"/>
    <n v="345"/>
    <n v="0.38550724637681161"/>
    <n v="0.42857142857142855"/>
    <n v="0.41666666666666669"/>
    <n v="0.375"/>
    <n v="0.37037037037037035"/>
    <n v="0.41176470588235292"/>
    <n v="0.38235294117647056"/>
    <n v="0.37931034482758619"/>
    <n v="0.41666666666666669"/>
    <n v="0.44444444444444442"/>
    <n v="0.38095238095238093"/>
    <n v="0.23076923076923078"/>
  </r>
  <r>
    <x v="6"/>
    <n v="63"/>
    <n v="63"/>
    <n v="71"/>
    <n v="60"/>
    <n v="65"/>
    <n v="322"/>
    <n v="0.39130434782608697"/>
    <n v="0.5"/>
    <n v="0.37931034482758619"/>
    <n v="0.3"/>
    <n v="0.24242424242424243"/>
    <n v="0.58333333333333337"/>
    <n v="0.46875"/>
    <n v="0.31707317073170732"/>
    <n v="0.34375"/>
    <n v="0.48571428571428571"/>
    <n v="0.4"/>
    <n v="0.38461538461538464"/>
  </r>
  <r>
    <x v="7"/>
    <n v="65"/>
    <n v="59"/>
    <n v="86"/>
    <n v="63"/>
    <n v="62"/>
    <n v="335"/>
    <n v="0.37014925373134328"/>
    <n v="0.45454545454545453"/>
    <n v="0.29629629629629628"/>
    <n v="0.41666666666666669"/>
    <n v="0.34782608695652173"/>
    <n v="0.46666666666666667"/>
    <n v="0.31818181818181818"/>
    <n v="0.32203389830508472"/>
    <n v="0.30434782608695654"/>
    <n v="0.37037037037037035"/>
    <n v="0.29629629629629628"/>
    <n v="0.46153846153846156"/>
  </r>
  <r>
    <x v="8"/>
    <n v="53"/>
    <n v="62"/>
    <n v="66"/>
    <n v="65"/>
    <n v="85"/>
    <n v="331"/>
    <n v="0.34743202416918428"/>
    <n v="0.33333333333333331"/>
    <n v="0.19047619047619047"/>
    <n v="0.37037037037037035"/>
    <n v="0.16666666666666666"/>
    <n v="0.41935483870967744"/>
    <n v="0.31034482758620691"/>
    <n v="0.44262295081967212"/>
    <n v="0.35483870967741937"/>
    <n v="0.4"/>
    <n v="0.32142857142857145"/>
    <n v="0.35714285714285715"/>
  </r>
  <r>
    <x v="9"/>
    <n v="62"/>
    <n v="62"/>
    <n v="69"/>
    <n v="75"/>
    <n v="60"/>
    <n v="328"/>
    <n v="0.37804878048780488"/>
    <n v="0.33333333333333331"/>
    <n v="0.34615384615384615"/>
    <n v="0.11764705882352941"/>
    <n v="0.48275862068965519"/>
    <n v="0.25"/>
    <n v="0.4838709677419355"/>
    <n v="0.3125"/>
    <n v="0.38461538461538464"/>
    <n v="0.4"/>
    <n v="0.46666666666666667"/>
    <n v="0.518518518518518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08"/>
    <n v="556"/>
    <n v="57"/>
    <n v="108"/>
    <n v="87"/>
    <n v="1016"/>
    <n v="0.75196850393700787"/>
    <n v="0.66279069767441856"/>
    <n v="0.75308641975308643"/>
    <n v="0.7831325301204819"/>
    <n v="0.74698795180722888"/>
    <n v="0.74193548387096775"/>
    <n v="0.73118279569892475"/>
    <n v="0.72781065088757402"/>
    <n v="0.79452054794520544"/>
    <n v="0.80808080808080807"/>
    <n v="0.77631578947368418"/>
    <n v="0.77500000000000002"/>
  </r>
  <r>
    <x v="1"/>
    <n v="188"/>
    <n v="212"/>
    <n v="203"/>
    <n v="215"/>
    <n v="212"/>
    <n v="1030"/>
    <n v="0.38834951456310679"/>
    <n v="0.29411764705882354"/>
    <n v="0.42168674698795183"/>
    <n v="0.41249999999999998"/>
    <n v="0.4"/>
    <n v="0.34782608695652173"/>
    <n v="0.38947368421052631"/>
    <n v="0.40993788819875776"/>
    <n v="0.40659340659340659"/>
    <n v="0.34408602150537637"/>
    <n v="0.47560975609756095"/>
    <n v="0.36363636363636365"/>
  </r>
  <r>
    <x v="2"/>
    <n v="212"/>
    <n v="209"/>
    <n v="203"/>
    <n v="198"/>
    <n v="183"/>
    <n v="1005"/>
    <n v="0.41890547263681593"/>
    <n v="0.38554216867469882"/>
    <n v="0.32183908045977011"/>
    <n v="0.41176470588235292"/>
    <n v="0.45882352941176469"/>
    <n v="0.38372093023255816"/>
    <n v="0.50666666666666671"/>
    <n v="0.43786982248520712"/>
    <n v="0.39436619718309857"/>
    <n v="0.41666666666666669"/>
    <n v="0.4854368932038835"/>
    <n v="0.375"/>
  </r>
  <r>
    <x v="3"/>
    <n v="252"/>
    <n v="541"/>
    <n v="52"/>
    <n v="70"/>
    <n v="74"/>
    <n v="989"/>
    <n v="0.80182002022244692"/>
    <n v="0.84042553191489366"/>
    <n v="0.8045977011494253"/>
    <n v="0.81428571428571428"/>
    <n v="0.7865168539325843"/>
    <n v="0.765625"/>
    <n v="0.84615384615384615"/>
    <n v="0.80891719745222934"/>
    <n v="0.73626373626373631"/>
    <n v="0.79120879120879117"/>
    <n v="0.77419354838709675"/>
    <n v="0.82795698924731187"/>
  </r>
  <r>
    <x v="4"/>
    <n v="201"/>
    <n v="545"/>
    <n v="66"/>
    <n v="77"/>
    <n v="92"/>
    <n v="981"/>
    <n v="0.76044852191641188"/>
    <n v="0.7640449438202247"/>
    <n v="0.85542168674698793"/>
    <n v="0.79220779220779225"/>
    <n v="0.82352941176470584"/>
    <n v="0.72727272727272729"/>
    <n v="0.73913043478260865"/>
    <n v="0.70909090909090911"/>
    <n v="0.72151898734177211"/>
    <n v="0.68478260869565222"/>
    <n v="0.82456140350877194"/>
    <n v="0.79381443298969068"/>
  </r>
  <r>
    <x v="5"/>
    <n v="187"/>
    <n v="210"/>
    <n v="215"/>
    <n v="211"/>
    <n v="187"/>
    <n v="1010"/>
    <n v="0.39306930693069309"/>
    <n v="0.38157894736842107"/>
    <n v="0.375"/>
    <n v="0.41237113402061853"/>
    <n v="0.40229885057471265"/>
    <n v="0.40659340659340659"/>
    <n v="0.42352941176470588"/>
    <n v="0.40259740259740262"/>
    <n v="0.43209876543209874"/>
    <n v="0.43478260869565216"/>
    <n v="0.31707317073170732"/>
    <n v="0.31764705882352939"/>
  </r>
  <r>
    <x v="6"/>
    <n v="203"/>
    <n v="204"/>
    <n v="196"/>
    <n v="196"/>
    <n v="185"/>
    <n v="984"/>
    <n v="0.4136178861788618"/>
    <n v="0.45161290322580644"/>
    <n v="0.38461538461538464"/>
    <n v="0.42"/>
    <n v="0.33333333333333331"/>
    <n v="0.50684931506849318"/>
    <n v="0.45977011494252873"/>
    <n v="0.42011834319526625"/>
    <n v="0.32978723404255317"/>
    <n v="0.42857142857142855"/>
    <n v="0.40579710144927539"/>
    <n v="0.42499999999999999"/>
  </r>
  <r>
    <x v="7"/>
    <n v="198"/>
    <n v="196"/>
    <n v="225"/>
    <n v="183"/>
    <n v="184"/>
    <n v="986"/>
    <n v="0.39959432048681542"/>
    <n v="0.40259740259740262"/>
    <n v="0.33333333333333331"/>
    <n v="0.41666666666666669"/>
    <n v="0.38356164383561642"/>
    <n v="0.38541666666666669"/>
    <n v="0.43661971830985913"/>
    <n v="0.37951807228915663"/>
    <n v="0.43333333333333335"/>
    <n v="0.38028169014084506"/>
    <n v="0.44444444444444442"/>
    <n v="0.41414141414141414"/>
  </r>
  <r>
    <x v="8"/>
    <n v="193"/>
    <n v="200"/>
    <n v="202"/>
    <n v="191"/>
    <n v="215"/>
    <n v="1001"/>
    <n v="0.39260739260739258"/>
    <n v="0.38613861386138615"/>
    <n v="0.31707317073170732"/>
    <n v="0.36144578313253012"/>
    <n v="0.38666666666666666"/>
    <n v="0.37777777777777777"/>
    <n v="0.38666666666666666"/>
    <n v="0.43452380952380953"/>
    <n v="0.33333333333333331"/>
    <n v="0.45614035087719296"/>
    <n v="0.43820224719101125"/>
    <n v="0.42352941176470588"/>
  </r>
  <r>
    <x v="9"/>
    <n v="206"/>
    <n v="195"/>
    <n v="190"/>
    <n v="194"/>
    <n v="213"/>
    <n v="998"/>
    <n v="0.40180360721442887"/>
    <n v="0.44705882352941179"/>
    <n v="0.379746835443038"/>
    <n v="0.36708860759493672"/>
    <n v="0.44578313253012047"/>
    <n v="0.29411764705882354"/>
    <n v="0.46236559139784944"/>
    <n v="0.38271604938271603"/>
    <n v="0.42857142857142855"/>
    <n v="0.42168674698795183"/>
    <n v="0.3258426966292135"/>
    <n v="0.486842105263157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495.321.076-06"/>
    <s v="Luiz Henrique da Costa"/>
    <d v="1971-02-06T00:00:00"/>
    <s v="Travessa de Casa Grande"/>
    <s v="Santa Terezinha"/>
    <s v="Barbosa do Norte"/>
    <x v="0"/>
    <s v="+5562949096819"/>
    <s v="peixotorenan@example.org"/>
    <x v="0"/>
    <x v="0"/>
    <x v="0"/>
    <x v="0"/>
    <s v="Camelô"/>
    <x v="0"/>
    <n v="4493"/>
    <x v="0"/>
  </r>
  <r>
    <s v="259.310.874-60"/>
    <s v="Ana Beatriz Ferreira"/>
    <d v="1979-10-31T00:00:00"/>
    <s v="Via Cassiano"/>
    <s v="Novo Das Industrias"/>
    <s v="Cavalcante"/>
    <x v="1"/>
    <s v="+5562974294885"/>
    <s v="augustocasa-grande@example.org"/>
    <x v="1"/>
    <x v="0"/>
    <x v="0"/>
    <x v="1"/>
    <s v="Peixeiro"/>
    <x v="1"/>
    <n v="6725"/>
    <x v="1"/>
  </r>
  <r>
    <s v="324.516.087-90"/>
    <s v="Ryan Siqueira"/>
    <d v="1962-02-10T00:00:00"/>
    <s v="Alameda de Fogaça"/>
    <s v="Vila Santo Antônio Barroquinha"/>
    <s v="Rios de Goiás"/>
    <x v="2"/>
    <s v="+5578910885123"/>
    <s v="jcassiano@example.com"/>
    <x v="2"/>
    <x v="1"/>
    <x v="0"/>
    <x v="2"/>
    <s v="Oftalmologista"/>
    <x v="2"/>
    <n v="2229"/>
    <x v="0"/>
  </r>
  <r>
    <s v="826.719.435-55"/>
    <s v="Pietra Jesus"/>
    <d v="1964-06-15T00:00:00"/>
    <s v="Travessa de Moreira, 89"/>
    <s v="Colégio Batista"/>
    <s v="Pastor de Goiás"/>
    <x v="3"/>
    <s v="+55035980532229"/>
    <s v="antoniosantos@example.org"/>
    <x v="1"/>
    <x v="1"/>
    <x v="0"/>
    <x v="3"/>
    <s v="Produtor de audio visual"/>
    <x v="3"/>
    <n v="1674"/>
    <x v="0"/>
  </r>
  <r>
    <s v="348.601.592-33"/>
    <s v="Bryan Nascimento"/>
    <d v="1975-01-11T00:00:00"/>
    <s v="Lagoa Maria Eduarda Nascimento, 58"/>
    <s v="Cabana Do Pai Tomás"/>
    <s v="Monteiro de da Luz"/>
    <x v="4"/>
    <s v="+55004994925829"/>
    <s v="emanuelcorreia@example.org"/>
    <x v="0"/>
    <x v="2"/>
    <x v="0"/>
    <x v="4"/>
    <s v="Engenheiro de materiais"/>
    <x v="0"/>
    <n v="7625"/>
    <x v="0"/>
  </r>
  <r>
    <s v="853.142.796-73"/>
    <s v="Joana Mendonça"/>
    <d v="2004-07-15T00:00:00"/>
    <s v="Largo de Cardoso, 4"/>
    <s v="Delta"/>
    <s v="Rodrigues"/>
    <x v="5"/>
    <s v="+5581966447540"/>
    <s v="ydias@example.com"/>
    <x v="3"/>
    <x v="2"/>
    <x v="0"/>
    <x v="5"/>
    <s v="Engenheiro elétrico"/>
    <x v="1"/>
    <n v="9883"/>
    <x v="0"/>
  </r>
  <r>
    <s v="531.870.926-59"/>
    <s v="Arthur Duarte"/>
    <d v="1958-10-27T00:00:00"/>
    <s v="Fazenda Sabrina Fogaça, 37"/>
    <s v="Vila União"/>
    <s v="Barbosa"/>
    <x v="6"/>
    <s v="+5562976392036"/>
    <s v="cavalcanteemanuelly@example.net"/>
    <x v="1"/>
    <x v="2"/>
    <x v="0"/>
    <x v="0"/>
    <s v="Biotecnólogo"/>
    <x v="1"/>
    <n v="5347"/>
    <x v="0"/>
  </r>
  <r>
    <s v="658.943.720-38"/>
    <s v="Joana Moraes"/>
    <d v="1990-12-24T00:00:00"/>
    <s v="Área Apollo Cardoso"/>
    <s v="Vila Nova Gameleira 3ª Seção"/>
    <s v="Farias do Galho"/>
    <x v="7"/>
    <s v="+5556944929547"/>
    <s v="jfernandes@example.org"/>
    <x v="1"/>
    <x v="1"/>
    <x v="0"/>
    <x v="6"/>
    <s v="Baterista"/>
    <x v="4"/>
    <n v="4150"/>
    <x v="0"/>
  </r>
  <r>
    <s v="462.358.109-89"/>
    <s v="Benjamim Cavalcante"/>
    <d v="1948-12-09T00:00:00"/>
    <s v="Colônia Viana, 2"/>
    <s v="Mirtes"/>
    <s v="Alves"/>
    <x v="8"/>
    <s v="+5598978532576"/>
    <s v="marcos-viniciuspacheco@example.net"/>
    <x v="3"/>
    <x v="0"/>
    <x v="0"/>
    <x v="7"/>
    <s v="Turismólogo"/>
    <x v="1"/>
    <n v="4567"/>
    <x v="0"/>
  </r>
  <r>
    <s v="364.589.102-15"/>
    <s v="Rael da Paz"/>
    <d v="1948-03-31T00:00:00"/>
    <s v="Vila de Silveira, 92"/>
    <s v="Novo Tupi"/>
    <s v="Cavalcante"/>
    <x v="9"/>
    <s v="+5505924127307"/>
    <s v="vicente19@example.net"/>
    <x v="0"/>
    <x v="0"/>
    <x v="0"/>
    <x v="6"/>
    <s v="Guincheiro"/>
    <x v="1"/>
    <n v="3511"/>
    <x v="0"/>
  </r>
  <r>
    <s v="540.798.361-39"/>
    <s v="Bella Melo"/>
    <d v="1949-12-06T00:00:00"/>
    <s v="Vereda de Porto"/>
    <s v="Virgínia"/>
    <s v="das Neves de Santos"/>
    <x v="10"/>
    <s v="+5559955666047"/>
    <s v="mateus90@example.com"/>
    <x v="3"/>
    <x v="0"/>
    <x v="0"/>
    <x v="2"/>
    <s v="Bartender"/>
    <x v="1"/>
    <n v="3733"/>
    <x v="0"/>
  </r>
  <r>
    <s v="710.428.639-03"/>
    <s v="Maria Flor Nogueira"/>
    <d v="1961-12-22T00:00:00"/>
    <s v="Quadra de Silveira, 635"/>
    <s v="Lagoinha"/>
    <s v="Pereira"/>
    <x v="7"/>
    <s v="+5517982704287"/>
    <s v="sampaiodavi-lucas@example.com"/>
    <x v="3"/>
    <x v="0"/>
    <x v="0"/>
    <x v="8"/>
    <s v="Infectologista"/>
    <x v="1"/>
    <n v="4382"/>
    <x v="0"/>
  </r>
  <r>
    <s v="158.094.326-89"/>
    <s v="Sophie Farias"/>
    <d v="1974-04-02T00:00:00"/>
    <s v="Estrada Rodrigues, 15"/>
    <s v="Alta Tensão 2ª Seção"/>
    <s v="da Mota de Fonseca"/>
    <x v="6"/>
    <s v="+5589982789508"/>
    <s v="ribeirorafaela@example.com"/>
    <x v="1"/>
    <x v="0"/>
    <x v="0"/>
    <x v="8"/>
    <s v="Guarda roupeiro"/>
    <x v="1"/>
    <n v="3999"/>
    <x v="0"/>
  </r>
  <r>
    <s v="702.968.413-31"/>
    <s v="Lorena Nascimento"/>
    <d v="1985-12-16T00:00:00"/>
    <s v="Vale Siqueira, 72"/>
    <s v="Carmo"/>
    <s v="Melo de Correia"/>
    <x v="10"/>
    <s v="+5573981708057"/>
    <s v="alicerocha@example.com"/>
    <x v="4"/>
    <x v="1"/>
    <x v="0"/>
    <x v="8"/>
    <s v="Geradorista"/>
    <x v="3"/>
    <n v="9179"/>
    <x v="0"/>
  </r>
  <r>
    <s v="384.615.207-26"/>
    <s v="Maria Liz Cardoso"/>
    <d v="1953-05-14T00:00:00"/>
    <s v="Morro de Silveira, 38"/>
    <s v="Vila Aeroporto"/>
    <s v="Nunes"/>
    <x v="5"/>
    <s v="+5591981879821"/>
    <s v="ecarvalho@example.net"/>
    <x v="3"/>
    <x v="2"/>
    <x v="0"/>
    <x v="3"/>
    <s v="Pianista"/>
    <x v="2"/>
    <n v="3480"/>
    <x v="0"/>
  </r>
  <r>
    <s v="426.083.759-10"/>
    <s v="Otávio da Rocha"/>
    <d v="1974-11-03T00:00:00"/>
    <s v="Viaduto Lucas Barros, 45"/>
    <s v="Vila Vista Alegre"/>
    <s v="Costela"/>
    <x v="1"/>
    <s v="+5584947983885"/>
    <s v="eduarda75@example.com"/>
    <x v="0"/>
    <x v="1"/>
    <x v="0"/>
    <x v="6"/>
    <s v="Recepcionista"/>
    <x v="2"/>
    <n v="3327"/>
    <x v="0"/>
  </r>
  <r>
    <s v="601.372.498-96"/>
    <s v="Alexandre Lopes"/>
    <d v="2005-01-04T00:00:00"/>
    <s v="Setor Nogueira, 84"/>
    <s v="Glória"/>
    <s v="Sousa de Pacheco"/>
    <x v="11"/>
    <s v="+5544913034220"/>
    <s v="vpires@example.org"/>
    <x v="4"/>
    <x v="2"/>
    <x v="0"/>
    <x v="2"/>
    <s v="Mecanógrafo"/>
    <x v="5"/>
    <n v="7001"/>
    <x v="0"/>
  </r>
  <r>
    <s v="419.268.375-09"/>
    <s v="Catarina Fernandes"/>
    <d v="1950-01-11T00:00:00"/>
    <s v="Distrito de da Paz, 293"/>
    <s v="Ermelinda"/>
    <s v="Pastor da Praia"/>
    <x v="12"/>
    <s v="+5503950474716"/>
    <s v="costelaluisa@example.org"/>
    <x v="0"/>
    <x v="1"/>
    <x v="0"/>
    <x v="4"/>
    <s v="Sociólogo"/>
    <x v="6"/>
    <n v="2967"/>
    <x v="0"/>
  </r>
  <r>
    <s v="890.423.615-06"/>
    <s v="Isabella Duarte"/>
    <d v="1985-10-23T00:00:00"/>
    <s v="Largo de Pinto, 1"/>
    <s v="Vila Havaí"/>
    <s v="Dias"/>
    <x v="13"/>
    <s v="+5511942238558"/>
    <s v="gabrielpastor@example.org"/>
    <x v="0"/>
    <x v="1"/>
    <x v="0"/>
    <x v="9"/>
    <s v="Pediatra"/>
    <x v="6"/>
    <n v="4235"/>
    <x v="0"/>
  </r>
  <r>
    <s v="381.472.569-73"/>
    <s v="Vitor Gabriel Pacheco"/>
    <d v="1991-05-13T00:00:00"/>
    <s v="Feira Novais, 5"/>
    <s v="Betânia"/>
    <s v="Silva"/>
    <x v="14"/>
    <s v="+5598914662126"/>
    <s v="levi02@example.net"/>
    <x v="4"/>
    <x v="1"/>
    <x v="0"/>
    <x v="8"/>
    <s v="Atuário"/>
    <x v="3"/>
    <n v="6520"/>
    <x v="0"/>
  </r>
  <r>
    <s v="493.608.127-22"/>
    <s v="Maysa Cunha"/>
    <d v="2003-10-12T00:00:00"/>
    <s v="Fazenda Peixoto, 77"/>
    <s v="Vila Independencia 2ª Seção"/>
    <s v="Rocha da Mata"/>
    <x v="15"/>
    <s v="+5543911389968"/>
    <s v="vieirabento@example.net"/>
    <x v="4"/>
    <x v="0"/>
    <x v="0"/>
    <x v="6"/>
    <s v="Skatista"/>
    <x v="4"/>
    <n v="1673"/>
    <x v="0"/>
  </r>
  <r>
    <s v="512.968.340-42"/>
    <s v="Maria Fernanda Albuquerque"/>
    <d v="1996-02-20T00:00:00"/>
    <s v="Estrada Marques"/>
    <s v="Vila Esplanada"/>
    <s v="Gonçalves Alegre"/>
    <x v="7"/>
    <s v="+5548943309542"/>
    <s v="leandronunes@example.com"/>
    <x v="3"/>
    <x v="2"/>
    <x v="0"/>
    <x v="6"/>
    <s v="Vereador"/>
    <x v="3"/>
    <n v="7565"/>
    <x v="0"/>
  </r>
  <r>
    <s v="974.061.523-61"/>
    <s v="Matheus Andrade"/>
    <d v="1993-11-24T00:00:00"/>
    <s v="Estação Farias"/>
    <s v="Vila Real 1ª Seção"/>
    <s v="Caldeira"/>
    <x v="14"/>
    <s v="+55033973714427"/>
    <s v="dantemendes@example.org"/>
    <x v="4"/>
    <x v="2"/>
    <x v="0"/>
    <x v="8"/>
    <s v="Cartazeiro"/>
    <x v="7"/>
    <n v="2784"/>
    <x v="0"/>
  </r>
  <r>
    <s v="435.879.260-00"/>
    <s v="Antony Aragão"/>
    <d v="1978-12-11T00:00:00"/>
    <s v="Viaduto Lopes, 56"/>
    <s v="Mineirão"/>
    <s v="Sales"/>
    <x v="16"/>
    <s v="+5515914770981"/>
    <s v="ferreiradavi-lucas@example.org"/>
    <x v="4"/>
    <x v="2"/>
    <x v="0"/>
    <x v="0"/>
    <s v="Patologista oral"/>
    <x v="3"/>
    <n v="3518"/>
    <x v="0"/>
  </r>
  <r>
    <s v="570.249.816-01"/>
    <s v="Ana Luiza Aragão"/>
    <d v="1974-09-25T00:00:00"/>
    <s v="Feira Diego Abreu"/>
    <s v="Alto Dos Pinheiros"/>
    <s v="Souza de Minas"/>
    <x v="3"/>
    <s v="+55082921745467"/>
    <s v="liam75@example.net"/>
    <x v="2"/>
    <x v="1"/>
    <x v="0"/>
    <x v="7"/>
    <s v="Tapeceiro"/>
    <x v="6"/>
    <n v="6995"/>
    <x v="0"/>
  </r>
  <r>
    <s v="496.132.875-82"/>
    <s v="Hellena Pimenta"/>
    <d v="1953-12-10T00:00:00"/>
    <s v="Rua Marques, 64"/>
    <s v="Camponesa 2ª Seção"/>
    <s v="Costa"/>
    <x v="0"/>
    <s v="+55030910602368"/>
    <s v="liviabrito@example.net"/>
    <x v="4"/>
    <x v="0"/>
    <x v="0"/>
    <x v="10"/>
    <s v="Tecelão"/>
    <x v="7"/>
    <n v="5614"/>
    <x v="0"/>
  </r>
  <r>
    <s v="950.734.861-10"/>
    <s v="Hellena Marques"/>
    <d v="1971-05-03T00:00:00"/>
    <s v="Conjunto Maria Eduarda Almeida, 7"/>
    <s v="São Salvador"/>
    <s v="da Rocha"/>
    <x v="17"/>
    <s v="+5532922808505"/>
    <s v="benicio09@example.org"/>
    <x v="4"/>
    <x v="1"/>
    <x v="0"/>
    <x v="5"/>
    <s v="Esgrimista"/>
    <x v="7"/>
    <n v="5521"/>
    <x v="0"/>
  </r>
  <r>
    <s v="637.051.942-16"/>
    <s v="Davi Lucas Ribeiro"/>
    <d v="2005-05-15T00:00:00"/>
    <s v="Fazenda Sophia Gomes, 6"/>
    <s v="Solar Do Barreiro"/>
    <s v="Novaes de Minas"/>
    <x v="11"/>
    <s v="+5502961835503"/>
    <s v="helena69@example.net"/>
    <x v="4"/>
    <x v="1"/>
    <x v="0"/>
    <x v="9"/>
    <s v="Embalador"/>
    <x v="2"/>
    <n v="7793"/>
    <x v="0"/>
  </r>
  <r>
    <s v="345.860.217-80"/>
    <s v="Emilly Machado"/>
    <d v="1980-07-02T00:00:00"/>
    <s v="Loteamento Casa Grande, 658"/>
    <s v="Universitário"/>
    <s v="Santos de Sales"/>
    <x v="18"/>
    <s v="+5565937681018"/>
    <s v="emillycirino@example.com"/>
    <x v="2"/>
    <x v="2"/>
    <x v="0"/>
    <x v="6"/>
    <s v="Investigador particular"/>
    <x v="8"/>
    <n v="2207"/>
    <x v="0"/>
  </r>
  <r>
    <s v="846.159.723-00"/>
    <s v="Diogo Pinto"/>
    <d v="1957-04-30T00:00:00"/>
    <s v="Praça Pedro Lucas Moraes, 444"/>
    <s v="Ventosa"/>
    <s v="Jesus Paulista"/>
    <x v="3"/>
    <s v="+5563987520195"/>
    <s v="renan02@example.org"/>
    <x v="4"/>
    <x v="2"/>
    <x v="0"/>
    <x v="5"/>
    <s v="Obstetra"/>
    <x v="0"/>
    <n v="2998"/>
    <x v="0"/>
  </r>
  <r>
    <s v="693.084.571-00"/>
    <s v="Milena Barbosa"/>
    <d v="1978-08-21T00:00:00"/>
    <s v="Condomínio Vitor Gabriel Campos, 850"/>
    <s v="São Damião"/>
    <s v="Sá da Praia"/>
    <x v="11"/>
    <s v="+5526967706523"/>
    <s v="miguel48@example.net"/>
    <x v="2"/>
    <x v="2"/>
    <x v="0"/>
    <x v="4"/>
    <s v="Pediatra"/>
    <x v="9"/>
    <n v="8152"/>
    <x v="0"/>
  </r>
  <r>
    <s v="230.164.789-78"/>
    <s v="Gustavo Henrique Almeida"/>
    <d v="1992-10-20T00:00:00"/>
    <s v="Rua Enzo Jesus, 3"/>
    <s v="Aarão Reis"/>
    <s v="Pinto"/>
    <x v="13"/>
    <s v="+5559983143007"/>
    <s v="sda-cruz@example.org"/>
    <x v="4"/>
    <x v="2"/>
    <x v="0"/>
    <x v="7"/>
    <s v="Mágico"/>
    <x v="5"/>
    <n v="6975"/>
    <x v="0"/>
  </r>
  <r>
    <s v="837.165.240-26"/>
    <s v="Daniela Ramos"/>
    <d v="1965-07-02T00:00:00"/>
    <s v="Rua Marcelo Brito, 86"/>
    <s v="Vila Da Paz"/>
    <s v="Rodrigues do Norte"/>
    <x v="13"/>
    <s v="+5519912474262"/>
    <s v="vasconcelosmaria-isis@example.com"/>
    <x v="1"/>
    <x v="0"/>
    <x v="0"/>
    <x v="6"/>
    <s v="Engenheiro têxtil"/>
    <x v="5"/>
    <n v="4577"/>
    <x v="0"/>
  </r>
  <r>
    <s v="364.809.157-39"/>
    <s v="Theodoro Machado"/>
    <d v="1976-06-15T00:00:00"/>
    <s v="Favela das Neves, 413"/>
    <s v="Mirtes"/>
    <s v="Souza Grande"/>
    <x v="9"/>
    <s v="+55085916681284"/>
    <s v="nda-costa@example.org"/>
    <x v="2"/>
    <x v="0"/>
    <x v="0"/>
    <x v="8"/>
    <s v="Intérprete de Bíblias"/>
    <x v="3"/>
    <n v="9172"/>
    <x v="0"/>
  </r>
  <r>
    <s v="853.724.016-80"/>
    <s v="Anthony Correia"/>
    <d v="1974-07-14T00:00:00"/>
    <s v="Loteamento Marques, 18"/>
    <s v="Vila São Gabriel Jacui"/>
    <s v="Pacheco"/>
    <x v="19"/>
    <s v="+5510904229210"/>
    <s v="da-costaisis@example.org"/>
    <x v="4"/>
    <x v="0"/>
    <x v="0"/>
    <x v="9"/>
    <s v="Eletricista de automóveis"/>
    <x v="4"/>
    <n v="2849"/>
    <x v="0"/>
  </r>
  <r>
    <s v="896.034.725-65"/>
    <s v="Joana da Cunha"/>
    <d v="1971-02-01T00:00:00"/>
    <s v="Quadra de Aparecida, 773"/>
    <s v="Comiteco"/>
    <s v="Cassiano de Câmara"/>
    <x v="0"/>
    <s v="+55021935525510"/>
    <s v="liviaoliveira@example.net"/>
    <x v="4"/>
    <x v="2"/>
    <x v="0"/>
    <x v="2"/>
    <s v="Produtor editorial"/>
    <x v="6"/>
    <n v="8989"/>
    <x v="0"/>
  </r>
  <r>
    <s v="928.035.674-74"/>
    <s v="Vinícius Aparecida"/>
    <d v="1976-01-03T00:00:00"/>
    <s v="Estação Pedro Lucas Camargo, 51"/>
    <s v="Vila Formosa"/>
    <s v="Fonseca"/>
    <x v="11"/>
    <s v="+5524996607552"/>
    <s v="augusto39@example.com"/>
    <x v="1"/>
    <x v="2"/>
    <x v="0"/>
    <x v="9"/>
    <s v="Repórter"/>
    <x v="5"/>
    <n v="4073"/>
    <x v="0"/>
  </r>
  <r>
    <s v="019.243.756-99"/>
    <s v="Arthur Gabriel Sousa"/>
    <d v="1992-06-29T00:00:00"/>
    <s v="Conjunto Aparecida"/>
    <s v="Vila Antena"/>
    <s v="Freitas"/>
    <x v="17"/>
    <s v="+5553960334087"/>
    <s v="xgomes@example.org"/>
    <x v="2"/>
    <x v="1"/>
    <x v="0"/>
    <x v="4"/>
    <s v="Lubrificador de máquinas"/>
    <x v="8"/>
    <n v="4744"/>
    <x v="0"/>
  </r>
  <r>
    <s v="530.196.278-77"/>
    <s v="Lara Oliveira"/>
    <d v="1982-01-07T00:00:00"/>
    <s v="Lagoa Moura, 10"/>
    <s v="Vila Madre Gertrudes 1ª Seção"/>
    <s v="Fonseca de Minas"/>
    <x v="2"/>
    <s v="+5569938397567"/>
    <s v="enrico40@example.org"/>
    <x v="4"/>
    <x v="2"/>
    <x v="0"/>
    <x v="1"/>
    <s v="Neurocirurgião"/>
    <x v="4"/>
    <n v="7041"/>
    <x v="0"/>
  </r>
  <r>
    <s v="267.509.138-30"/>
    <s v="Henry Rios"/>
    <d v="1959-03-04T00:00:00"/>
    <s v="Travessa João Miguel Macedo"/>
    <s v="Minas Caixa"/>
    <s v="da Cunha"/>
    <x v="8"/>
    <s v="+5572992647506"/>
    <s v="dleao@example.com"/>
    <x v="2"/>
    <x v="1"/>
    <x v="0"/>
    <x v="6"/>
    <s v="Passador"/>
    <x v="6"/>
    <n v="7882"/>
    <x v="0"/>
  </r>
  <r>
    <s v="374.501.869-93"/>
    <s v="Julia Ribeiro"/>
    <d v="1986-11-29T00:00:00"/>
    <s v="Vila de da Luz, 546"/>
    <s v="Flamengo"/>
    <s v="Costela"/>
    <x v="12"/>
    <s v="+5576914036352"/>
    <s v="marinacassiano@example.org"/>
    <x v="0"/>
    <x v="0"/>
    <x v="0"/>
    <x v="9"/>
    <s v="Gestor de tecnologia da informação"/>
    <x v="7"/>
    <n v="3135"/>
    <x v="0"/>
  </r>
  <r>
    <s v="708.391.526-12"/>
    <s v="Antony Costa"/>
    <d v="1996-02-07T00:00:00"/>
    <s v="Favela Caldeira, 1"/>
    <s v="Vila Jardim Leblon"/>
    <s v="Marques de Minas"/>
    <x v="15"/>
    <s v="+5505928561863"/>
    <s v="piresvitor@example.com"/>
    <x v="3"/>
    <x v="2"/>
    <x v="0"/>
    <x v="2"/>
    <s v="Almoxarife"/>
    <x v="3"/>
    <n v="4257"/>
    <x v="0"/>
  </r>
  <r>
    <s v="796.285.140-67"/>
    <s v="Bruno Martins"/>
    <d v="1969-08-25T00:00:00"/>
    <s v="Parque Rafaela Costa, 36"/>
    <s v="Vila Esplanada"/>
    <s v="Duarte"/>
    <x v="12"/>
    <s v="+5577910583104"/>
    <s v="nunesigor@example.com"/>
    <x v="4"/>
    <x v="0"/>
    <x v="0"/>
    <x v="8"/>
    <s v="Serventuário"/>
    <x v="2"/>
    <n v="2698"/>
    <x v="0"/>
  </r>
  <r>
    <s v="579.680.432-47"/>
    <s v="Isadora Vasconcelos"/>
    <d v="1951-12-24T00:00:00"/>
    <s v="Lagoa de das Neves, 74"/>
    <s v="Fazendinha"/>
    <s v="Abreu Alegre"/>
    <x v="20"/>
    <s v="+5549937334208"/>
    <s v="mayacampos@example.com"/>
    <x v="4"/>
    <x v="0"/>
    <x v="0"/>
    <x v="3"/>
    <s v="Produtor de audio visual"/>
    <x v="2"/>
    <n v="8874"/>
    <x v="0"/>
  </r>
  <r>
    <s v="329.068.451-24"/>
    <s v="Agatha Lima"/>
    <d v="1951-01-17T00:00:00"/>
    <s v="Condomínio Pietro Caldeira"/>
    <s v="Dom Silverio"/>
    <s v="Oliveira"/>
    <x v="1"/>
    <s v="+5575919701821"/>
    <s v="cauapastor@example.org"/>
    <x v="3"/>
    <x v="0"/>
    <x v="0"/>
    <x v="2"/>
    <s v="Estatístico"/>
    <x v="1"/>
    <n v="7996"/>
    <x v="0"/>
  </r>
  <r>
    <s v="817.632.045-53"/>
    <s v="José Pedro Melo"/>
    <d v="1985-02-28T00:00:00"/>
    <s v="Via de da Conceição, 28"/>
    <s v="Nova Cintra"/>
    <s v="Leão"/>
    <x v="2"/>
    <s v="+5523912317887"/>
    <s v="uda-mota@example.org"/>
    <x v="2"/>
    <x v="1"/>
    <x v="0"/>
    <x v="2"/>
    <s v="Mensageiro"/>
    <x v="1"/>
    <n v="1758"/>
    <x v="0"/>
  </r>
  <r>
    <s v="917.048.253-50"/>
    <s v="Enrico Casa Grande"/>
    <d v="1972-01-29T00:00:00"/>
    <s v="Setor Gonçalves, 5"/>
    <s v="Jardim Alvorada"/>
    <s v="Lima do Sul"/>
    <x v="21"/>
    <s v="+5537903446788"/>
    <s v="souzatheodoro@example.com"/>
    <x v="3"/>
    <x v="1"/>
    <x v="0"/>
    <x v="9"/>
    <s v="Quadrinista"/>
    <x v="1"/>
    <n v="4611"/>
    <x v="0"/>
  </r>
  <r>
    <s v="596.782.341-73"/>
    <s v="Davi da Mota"/>
    <d v="1992-10-07T00:00:00"/>
    <s v="Avenida de Moraes, 29"/>
    <s v="Renascença"/>
    <s v="Macedo da Mata"/>
    <x v="1"/>
    <s v="+5532996731538"/>
    <s v="sabrina36@example.com"/>
    <x v="4"/>
    <x v="1"/>
    <x v="0"/>
    <x v="0"/>
    <s v="Adestrador de animais"/>
    <x v="4"/>
    <n v="5952"/>
    <x v="0"/>
  </r>
  <r>
    <s v="481.263.795-37"/>
    <s v="Thiago Teixeira"/>
    <d v="1976-03-11T00:00:00"/>
    <s v="Lago de Machado, 97"/>
    <s v="Casa Branca"/>
    <s v="Sampaio"/>
    <x v="9"/>
    <s v="+5562945758118"/>
    <s v="luiz-felipe79@example.net"/>
    <x v="2"/>
    <x v="0"/>
    <x v="0"/>
    <x v="7"/>
    <s v="Laboratorista"/>
    <x v="3"/>
    <n v="6691"/>
    <x v="0"/>
  </r>
  <r>
    <s v="439.108.567-48"/>
    <s v="Mirella Ramos"/>
    <d v="1975-08-07T00:00:00"/>
    <s v="Rua Paulo Guerra, 2"/>
    <s v="Vila Novo São Lucas"/>
    <s v="Silveira de Barbosa"/>
    <x v="6"/>
    <s v="+5578964690869"/>
    <s v="zda-paz@example.net"/>
    <x v="2"/>
    <x v="1"/>
    <x v="0"/>
    <x v="7"/>
    <s v="Prefeito"/>
    <x v="2"/>
    <n v="8737"/>
    <x v="0"/>
  </r>
  <r>
    <s v="796.428.105-49"/>
    <s v="Gustavo da Cunha"/>
    <d v="2003-01-04T00:00:00"/>
    <s v="Loteamento Pastor, 48"/>
    <s v="Jardim Felicidade"/>
    <s v="da Rosa das Pedras"/>
    <x v="15"/>
    <s v="+5552997154287"/>
    <s v="monteiroenzo-gabriel@example.com"/>
    <x v="0"/>
    <x v="2"/>
    <x v="0"/>
    <x v="1"/>
    <s v="Engenheiro de energia"/>
    <x v="4"/>
    <n v="7027"/>
    <x v="0"/>
  </r>
  <r>
    <s v="924.036.517-61"/>
    <s v="Sara Porto"/>
    <d v="1954-03-04T00:00:00"/>
    <s v="Sítio Rocha, 90"/>
    <s v="Vila Nossa Senhora Do Rosário"/>
    <s v="Brito do Amparo"/>
    <x v="22"/>
    <s v="+5578991300032"/>
    <s v="machadoisadora@example.com"/>
    <x v="4"/>
    <x v="1"/>
    <x v="0"/>
    <x v="5"/>
    <s v="Engenheiro de minas"/>
    <x v="6"/>
    <n v="6764"/>
    <x v="0"/>
  </r>
  <r>
    <s v="324.059.187-14"/>
    <s v="Pedro Miguel Barros"/>
    <d v="1988-11-29T00:00:00"/>
    <s v="Estação de Moraes, 47"/>
    <s v="Nova Vista"/>
    <s v="Novais"/>
    <x v="21"/>
    <s v="+55013968670018"/>
    <s v="xporto@example.com"/>
    <x v="2"/>
    <x v="2"/>
    <x v="0"/>
    <x v="6"/>
    <s v="Agente de viagens"/>
    <x v="1"/>
    <n v="9432"/>
    <x v="0"/>
  </r>
  <r>
    <s v="907.465.312-06"/>
    <s v="Esther da Rosa"/>
    <d v="2004-04-18T00:00:00"/>
    <s v="Lago de Costela, 6"/>
    <s v="Conjunto Minas Caixa"/>
    <s v="Novais"/>
    <x v="21"/>
    <s v="+5576934248139"/>
    <s v="ana-sophiaoliveira@example.net"/>
    <x v="1"/>
    <x v="2"/>
    <x v="0"/>
    <x v="6"/>
    <s v="Atendente"/>
    <x v="5"/>
    <n v="9104"/>
    <x v="0"/>
  </r>
  <r>
    <s v="489.602.315-33"/>
    <s v="Pedro Miguel Câmara"/>
    <d v="1993-01-03T00:00:00"/>
    <s v="Área Bento Freitas, 446"/>
    <s v="Floresta"/>
    <s v="da Conceição Verde"/>
    <x v="2"/>
    <s v="+5591960215852"/>
    <s v="marcos-viniciusferreira@example.net"/>
    <x v="4"/>
    <x v="1"/>
    <x v="0"/>
    <x v="1"/>
    <s v="Odontopediatra"/>
    <x v="4"/>
    <n v="5875"/>
    <x v="0"/>
  </r>
  <r>
    <s v="142.950.637-70"/>
    <s v="Helena Viana"/>
    <d v="1990-10-08T00:00:00"/>
    <s v="Viaduto da Mata"/>
    <s v="Esplanada"/>
    <s v="Cirino de Novaes"/>
    <x v="16"/>
    <s v="+5578993208194"/>
    <s v="souzaisabella@example.com"/>
    <x v="0"/>
    <x v="2"/>
    <x v="0"/>
    <x v="7"/>
    <s v="Policial federal"/>
    <x v="5"/>
    <n v="3349"/>
    <x v="0"/>
  </r>
  <r>
    <s v="589.376.412-91"/>
    <s v="Catarina Montenegro"/>
    <d v="1973-07-19T00:00:00"/>
    <s v="Vereda Mendes, 547"/>
    <s v="Leticia"/>
    <s v="Guerra"/>
    <x v="5"/>
    <s v="+5596998104302"/>
    <s v="stellarezende@example.net"/>
    <x v="0"/>
    <x v="2"/>
    <x v="0"/>
    <x v="6"/>
    <s v="Meeiro"/>
    <x v="8"/>
    <n v="4039"/>
    <x v="0"/>
  </r>
  <r>
    <s v="638.524.917-46"/>
    <s v="Liam Cavalcante"/>
    <d v="1964-11-10T00:00:00"/>
    <s v="Conjunto de Vasconcelos, 40"/>
    <s v="São Jorge 3ª Seção"/>
    <s v="Rezende"/>
    <x v="5"/>
    <s v="+5561921372126"/>
    <s v="isaquecorreia@example.org"/>
    <x v="0"/>
    <x v="2"/>
    <x v="0"/>
    <x v="1"/>
    <s v="Profissional de relações públicas"/>
    <x v="7"/>
    <n v="1738"/>
    <x v="0"/>
  </r>
  <r>
    <s v="523.108.764-53"/>
    <s v="Larissa Vargas"/>
    <d v="1948-03-07T00:00:00"/>
    <s v="Jardim Andrade, 38"/>
    <s v="Minas Brasil"/>
    <s v="Rezende do Oeste"/>
    <x v="2"/>
    <s v="+5514941654450"/>
    <s v="bianca85@example.net"/>
    <x v="0"/>
    <x v="2"/>
    <x v="0"/>
    <x v="6"/>
    <s v="Embalador"/>
    <x v="1"/>
    <n v="9289"/>
    <x v="0"/>
  </r>
  <r>
    <s v="256.781.930-40"/>
    <s v="Mariane Marques"/>
    <d v="1992-08-05T00:00:00"/>
    <s v="Avenida de Nogueira"/>
    <s v="Vila Trinta E Um De Março"/>
    <s v="Andrade de Cassiano"/>
    <x v="8"/>
    <s v="+5503997593351"/>
    <s v="ana-lizduarte@example.com"/>
    <x v="3"/>
    <x v="0"/>
    <x v="0"/>
    <x v="2"/>
    <s v="Juiz ou árbitro de futebol"/>
    <x v="2"/>
    <n v="2856"/>
    <x v="0"/>
  </r>
  <r>
    <s v="278.543.019-05"/>
    <s v="Letícia Cavalcanti"/>
    <d v="1946-12-24T00:00:00"/>
    <s v="Vila de Rezende, 52"/>
    <s v="Antonio Ribeiro De Abreu 1ª Seção"/>
    <s v="da Mota de Castro"/>
    <x v="5"/>
    <s v="+5526978962237"/>
    <s v="zcardoso@example.net"/>
    <x v="4"/>
    <x v="2"/>
    <x v="0"/>
    <x v="8"/>
    <s v="Taxidermista/Embalsamador"/>
    <x v="7"/>
    <n v="7087"/>
    <x v="0"/>
  </r>
  <r>
    <s v="086.329.475-83"/>
    <s v="Oliver Jesus"/>
    <d v="1997-12-04T00:00:00"/>
    <s v="Feira Vargas, 62"/>
    <s v="Boa Esperança"/>
    <s v="Fonseca"/>
    <x v="20"/>
    <s v="+5597922927590"/>
    <s v="fmarques@example.com"/>
    <x v="1"/>
    <x v="2"/>
    <x v="0"/>
    <x v="6"/>
    <s v="Podólogo"/>
    <x v="3"/>
    <n v="2195"/>
    <x v="0"/>
  </r>
  <r>
    <s v="819.703.642-03"/>
    <s v="Lucca Siqueira"/>
    <d v="1969-01-24T00:00:00"/>
    <s v="Campo de Ferreira, 38"/>
    <s v="São Damião"/>
    <s v="da Mata Grande"/>
    <x v="21"/>
    <s v="+5504945796665"/>
    <s v="cribeiro@example.net"/>
    <x v="3"/>
    <x v="2"/>
    <x v="0"/>
    <x v="6"/>
    <s v="Árbitro e mediador"/>
    <x v="8"/>
    <n v="6186"/>
    <x v="0"/>
  </r>
  <r>
    <s v="213.479.065-25"/>
    <s v="Allana Martins"/>
    <d v="1999-04-28T00:00:00"/>
    <s v="Rodovia Pimenta, 4"/>
    <s v="Comiteco"/>
    <s v="Freitas"/>
    <x v="3"/>
    <s v="+5527983565887"/>
    <s v="lorena77@example.org"/>
    <x v="4"/>
    <x v="1"/>
    <x v="0"/>
    <x v="4"/>
    <s v="Cartógrafo"/>
    <x v="7"/>
    <n v="5261"/>
    <x v="0"/>
  </r>
  <r>
    <s v="610.285.374-17"/>
    <s v="Marina Farias"/>
    <d v="1963-08-17T00:00:00"/>
    <s v="Trecho de da Costa"/>
    <s v="Etelvina Carneiro"/>
    <s v="Mendonça"/>
    <x v="20"/>
    <s v="+5587911241131"/>
    <s v="antonyda-paz@example.net"/>
    <x v="0"/>
    <x v="1"/>
    <x v="0"/>
    <x v="1"/>
    <s v="Agente de defesa sanitária animal"/>
    <x v="1"/>
    <n v="8945"/>
    <x v="0"/>
  </r>
  <r>
    <s v="398.427.156-55"/>
    <s v="Maria Flor Cavalcanti"/>
    <d v="1991-07-11T00:00:00"/>
    <s v="Fazenda de da Rosa, 5"/>
    <s v="Satelite"/>
    <s v="Ribeiro"/>
    <x v="5"/>
    <s v="+5571907370670"/>
    <s v="anna-lizda-rosa@example.com"/>
    <x v="1"/>
    <x v="2"/>
    <x v="0"/>
    <x v="6"/>
    <s v="Microfonista"/>
    <x v="5"/>
    <n v="2802"/>
    <x v="0"/>
  </r>
  <r>
    <s v="706.145.823-26"/>
    <s v="Gael Henrique da Cruz"/>
    <d v="1986-02-14T00:00:00"/>
    <s v="Feira Jesus, 89"/>
    <s v="Zilah Sposito"/>
    <s v="Vasconcelos"/>
    <x v="12"/>
    <s v="+55042962649661"/>
    <s v="marquesoliver@example.net"/>
    <x v="4"/>
    <x v="1"/>
    <x v="0"/>
    <x v="9"/>
    <s v="Programador"/>
    <x v="9"/>
    <n v="8011"/>
    <x v="0"/>
  </r>
  <r>
    <s v="801.924.753-04"/>
    <s v="Bárbara Novaes"/>
    <d v="1965-07-26T00:00:00"/>
    <s v="Viaduto Isabella Borges, 21"/>
    <s v="Santa Amelia"/>
    <s v="Freitas"/>
    <x v="4"/>
    <s v="+5519942623718"/>
    <s v="cribeiro@example.com"/>
    <x v="1"/>
    <x v="2"/>
    <x v="0"/>
    <x v="8"/>
    <s v="Compositor"/>
    <x v="6"/>
    <n v="8052"/>
    <x v="0"/>
  </r>
  <r>
    <s v="097.586.423-83"/>
    <s v="Josué Rodrigues"/>
    <d v="1983-03-15T00:00:00"/>
    <s v="Avenida da Conceição, 71"/>
    <s v="Boa União 2ª Seção"/>
    <s v="Sales de Minas"/>
    <x v="19"/>
    <s v="+5582911089790"/>
    <s v="stephany98@example.org"/>
    <x v="1"/>
    <x v="0"/>
    <x v="0"/>
    <x v="7"/>
    <s v="Militar do Exército"/>
    <x v="4"/>
    <n v="3558"/>
    <x v="0"/>
  </r>
  <r>
    <s v="549.286.731-82"/>
    <s v="Hadassa Teixeira"/>
    <d v="1962-07-02T00:00:00"/>
    <s v="Passarela de da Rosa, 7"/>
    <s v="Conjunto Bonsucesso"/>
    <s v="Azevedo de Costela"/>
    <x v="21"/>
    <s v="+55066993182080"/>
    <s v="caleb18@example.com"/>
    <x v="1"/>
    <x v="1"/>
    <x v="0"/>
    <x v="6"/>
    <s v="Catador de carangueijos"/>
    <x v="9"/>
    <n v="6565"/>
    <x v="0"/>
  </r>
  <r>
    <s v="326.514.890-42"/>
    <s v="Vinícius Araújo"/>
    <d v="2001-02-12T00:00:00"/>
    <s v="Chácara Casa Grande, 70"/>
    <s v="Santana Do Cafezal"/>
    <s v="Sá de Goiás"/>
    <x v="12"/>
    <s v="+5594947787854"/>
    <s v="maria-juliasantos@example.org"/>
    <x v="0"/>
    <x v="1"/>
    <x v="0"/>
    <x v="6"/>
    <s v="Jogador de futebol"/>
    <x v="8"/>
    <n v="9455"/>
    <x v="0"/>
  </r>
  <r>
    <s v="409.783.621-87"/>
    <s v="Jade Barros"/>
    <d v="2003-06-27T00:00:00"/>
    <s v="Vereda Ana Luiza Alves, 22"/>
    <s v="Conjunto Celso Machado"/>
    <s v="Cunha"/>
    <x v="15"/>
    <s v="+5501986764251"/>
    <s v="davi-lucca41@example.org"/>
    <x v="1"/>
    <x v="0"/>
    <x v="0"/>
    <x v="4"/>
    <s v="Escultor"/>
    <x v="9"/>
    <n v="9917"/>
    <x v="0"/>
  </r>
  <r>
    <s v="472.560.398-83"/>
    <s v="Natália Barros"/>
    <d v="1996-12-12T00:00:00"/>
    <s v="Viela Souza"/>
    <s v="Vila Petropolis"/>
    <s v="da Conceição"/>
    <x v="14"/>
    <s v="+5574906703702"/>
    <s v="qrios@example.com"/>
    <x v="1"/>
    <x v="2"/>
    <x v="0"/>
    <x v="3"/>
    <s v="Escriturário"/>
    <x v="6"/>
    <n v="4689"/>
    <x v="0"/>
  </r>
  <r>
    <s v="327.049.186-78"/>
    <s v="Rafael Cardoso"/>
    <d v="1945-08-04T00:00:00"/>
    <s v="Morro Borges"/>
    <s v="Ambrosina"/>
    <s v="Lima"/>
    <x v="16"/>
    <s v="+5523928742320"/>
    <s v="camargoheitor@example.net"/>
    <x v="2"/>
    <x v="2"/>
    <x v="0"/>
    <x v="9"/>
    <s v="Delegado"/>
    <x v="8"/>
    <n v="1512"/>
    <x v="0"/>
  </r>
  <r>
    <s v="608.945.317-00"/>
    <s v="Melissa da Mata"/>
    <d v="1997-02-11T00:00:00"/>
    <s v="Praça de Machado, 392"/>
    <s v="Vila Piratininga Venda Nova"/>
    <s v="Andrade Paulista"/>
    <x v="23"/>
    <s v="+5544977369177"/>
    <s v="guilhermeporto@example.org"/>
    <x v="1"/>
    <x v="0"/>
    <x v="0"/>
    <x v="6"/>
    <s v="Cumim"/>
    <x v="4"/>
    <n v="7190"/>
    <x v="0"/>
  </r>
  <r>
    <s v="351.602.847-53"/>
    <s v="Antonella da Rosa"/>
    <d v="1967-03-31T00:00:00"/>
    <s v="Travessa de Câmara, 12"/>
    <s v="Confisco"/>
    <s v="da Rosa de Minas"/>
    <x v="15"/>
    <s v="+5577998936531"/>
    <s v="yasminfonseca@example.com"/>
    <x v="4"/>
    <x v="2"/>
    <x v="0"/>
    <x v="6"/>
    <s v="Sociólogo"/>
    <x v="6"/>
    <n v="5882"/>
    <x v="0"/>
  </r>
  <r>
    <s v="412.596.703-25"/>
    <s v="Samuel da Costa"/>
    <d v="1963-11-18T00:00:00"/>
    <s v="Recanto Stella da Cunha"/>
    <s v="Universo"/>
    <s v="Sá do Norte"/>
    <x v="8"/>
    <s v="+5573908936778"/>
    <s v="matteoda-cruz@example.org"/>
    <x v="2"/>
    <x v="2"/>
    <x v="0"/>
    <x v="6"/>
    <s v="Promotor público/de justiça"/>
    <x v="2"/>
    <n v="5727"/>
    <x v="0"/>
  </r>
  <r>
    <s v="189.567.320-86"/>
    <s v="Emilly Garcia"/>
    <d v="1967-04-11T00:00:00"/>
    <s v="Distrito Lima"/>
    <s v="Pousada Santo Antonio"/>
    <s v="Fogaça do Norte"/>
    <x v="24"/>
    <s v="+5556996884315"/>
    <s v="mendoncabenicio@example.net"/>
    <x v="3"/>
    <x v="2"/>
    <x v="0"/>
    <x v="9"/>
    <s v="Recepcionista"/>
    <x v="2"/>
    <n v="6759"/>
    <x v="0"/>
  </r>
  <r>
    <s v="027.943.516-99"/>
    <s v="Stella Cunha"/>
    <d v="1948-12-28T00:00:00"/>
    <s v="Viela de Cassiano"/>
    <s v="Suzana"/>
    <s v="Carvalho"/>
    <x v="25"/>
    <s v="+5501965079956"/>
    <s v="vieiramariah@example.com"/>
    <x v="0"/>
    <x v="2"/>
    <x v="0"/>
    <x v="1"/>
    <s v="Engenheiro de energia"/>
    <x v="9"/>
    <n v="8581"/>
    <x v="0"/>
  </r>
  <r>
    <s v="690.512.783-30"/>
    <s v="Asafe Costa"/>
    <d v="1974-03-17T00:00:00"/>
    <s v="Fazenda Marcelo Castro, 56"/>
    <s v="Campo Alegre"/>
    <s v="Garcia"/>
    <x v="20"/>
    <s v="+5580957763800"/>
    <s v="azevedoluana@example.com"/>
    <x v="0"/>
    <x v="2"/>
    <x v="0"/>
    <x v="7"/>
    <s v="Jogador de boliche"/>
    <x v="0"/>
    <n v="6567"/>
    <x v="0"/>
  </r>
  <r>
    <s v="698.214.350-33"/>
    <s v="Bárbara Rezende"/>
    <d v="1965-06-16T00:00:00"/>
    <s v="Colônia Machado, 407"/>
    <s v="Comiteco"/>
    <s v="Santos de Moreira"/>
    <x v="26"/>
    <s v="+5516920370680"/>
    <s v="ucamargo@example.net"/>
    <x v="1"/>
    <x v="2"/>
    <x v="0"/>
    <x v="0"/>
    <s v="Investigador de Polícia"/>
    <x v="3"/>
    <n v="4888"/>
    <x v="0"/>
  </r>
  <r>
    <s v="284.609.135-89"/>
    <s v="Maria Cecília Machado"/>
    <d v="1984-02-29T00:00:00"/>
    <s v="Morro de Lopes, 89"/>
    <s v="Inconfidência"/>
    <s v="Nunes"/>
    <x v="15"/>
    <s v="+5555999864985"/>
    <s v="campospedro-lucas@example.com"/>
    <x v="0"/>
    <x v="0"/>
    <x v="0"/>
    <x v="5"/>
    <s v="Estampador de tecidos"/>
    <x v="3"/>
    <n v="8245"/>
    <x v="0"/>
  </r>
  <r>
    <s v="375.896.241-28"/>
    <s v="Benjamim Sousa"/>
    <d v="1978-06-29T00:00:00"/>
    <s v="Chácara Viana, 42"/>
    <s v="Nossa Senhora Da Aparecida"/>
    <s v="Aragão de Novais"/>
    <x v="24"/>
    <s v="+5529992315809"/>
    <s v="fariasbenjamin@example.org"/>
    <x v="1"/>
    <x v="0"/>
    <x v="0"/>
    <x v="7"/>
    <s v="Ourives"/>
    <x v="7"/>
    <n v="8596"/>
    <x v="0"/>
  </r>
  <r>
    <s v="724.091.568-94"/>
    <s v="Fernanda Cirino"/>
    <d v="1988-03-08T00:00:00"/>
    <s v="Condomínio de Novais, 48"/>
    <s v="Conjunto Paulo Vi"/>
    <s v="da Mota Paulista"/>
    <x v="26"/>
    <s v="+5509972408088"/>
    <s v="wmartins@example.com"/>
    <x v="4"/>
    <x v="0"/>
    <x v="0"/>
    <x v="6"/>
    <s v="Gagsman"/>
    <x v="4"/>
    <n v="3400"/>
    <x v="0"/>
  </r>
  <r>
    <s v="906.587.142-01"/>
    <s v="Ravi Lucca da Rosa"/>
    <d v="1988-08-20T00:00:00"/>
    <s v="Passarela Bruna Silva, 86"/>
    <s v="Andiroba"/>
    <s v="Alves"/>
    <x v="13"/>
    <s v="+5552945987457"/>
    <s v="melissaaragao@example.org"/>
    <x v="2"/>
    <x v="1"/>
    <x v="0"/>
    <x v="0"/>
    <s v="Técnico de gesso"/>
    <x v="2"/>
    <n v="3461"/>
    <x v="0"/>
  </r>
  <r>
    <s v="147.609.583-39"/>
    <s v="Yasmin Pinto"/>
    <d v="2001-05-31T00:00:00"/>
    <s v="Fazenda Mendes, 51"/>
    <s v="Vila Jardim Alvorada"/>
    <s v="da Cunha de Cavalcanti"/>
    <x v="14"/>
    <s v="+5597989964967"/>
    <s v="ana-claraandrade@example.net"/>
    <x v="0"/>
    <x v="2"/>
    <x v="0"/>
    <x v="6"/>
    <s v="Radiologista"/>
    <x v="2"/>
    <n v="1616"/>
    <x v="0"/>
  </r>
  <r>
    <s v="792.841.650-67"/>
    <s v="Maria Flor Moraes"/>
    <d v="1991-12-19T00:00:00"/>
    <s v="Vale Mateus Costa, 62"/>
    <s v="Vila Aeroporto"/>
    <s v="Vieira do Campo"/>
    <x v="18"/>
    <s v="+5541955786324"/>
    <s v="gomeslevi@example.net"/>
    <x v="4"/>
    <x v="1"/>
    <x v="0"/>
    <x v="8"/>
    <s v="Maitre"/>
    <x v="4"/>
    <n v="7540"/>
    <x v="0"/>
  </r>
  <r>
    <s v="984.256.017-11"/>
    <s v="Isabela Sampaio"/>
    <d v="1992-07-25T00:00:00"/>
    <s v="Conjunto Pereira"/>
    <s v="Colégio Batista"/>
    <s v="da Rosa da Mata"/>
    <x v="1"/>
    <s v="+5597948086013"/>
    <s v="emanuel36@example.net"/>
    <x v="4"/>
    <x v="1"/>
    <x v="0"/>
    <x v="6"/>
    <s v="Tecnólogo em irrigação e drenagem"/>
    <x v="5"/>
    <n v="8078"/>
    <x v="0"/>
  </r>
  <r>
    <s v="809.416.257-02"/>
    <s v="Emanuella Câmara"/>
    <d v="1986-04-30T00:00:00"/>
    <s v="Via Maria Luiza Moura, 491"/>
    <s v="Vila Jardim Leblon"/>
    <s v="Cavalcante das Flores"/>
    <x v="9"/>
    <s v="+55055920422334"/>
    <s v="jcavalcanti@example.com"/>
    <x v="0"/>
    <x v="1"/>
    <x v="0"/>
    <x v="9"/>
    <s v="Tecnólogo em silvicultura"/>
    <x v="8"/>
    <n v="3357"/>
    <x v="0"/>
  </r>
  <r>
    <s v="814.735.926-82"/>
    <s v="Renan Pastor"/>
    <d v="1946-06-07T00:00:00"/>
    <s v="Campo Gael Sousa, 95"/>
    <s v="Vila Nova"/>
    <s v="Câmara de Pacheco"/>
    <x v="5"/>
    <s v="+55006963848570"/>
    <s v="gustavomelo@example.com"/>
    <x v="1"/>
    <x v="2"/>
    <x v="0"/>
    <x v="6"/>
    <s v="Presidente da República"/>
    <x v="3"/>
    <n v="4230"/>
    <x v="0"/>
  </r>
  <r>
    <s v="246.351.708-53"/>
    <s v="Guilherme Aparecida"/>
    <d v="1953-07-20T00:00:00"/>
    <s v="Trevo de Novaes, 79"/>
    <s v="Distrito Industrial Do Jatoba"/>
    <s v="Duarte"/>
    <x v="0"/>
    <s v="+5504930755711"/>
    <s v="gaelmachado@example.org"/>
    <x v="1"/>
    <x v="1"/>
    <x v="0"/>
    <x v="6"/>
    <s v="Engenheiro de energia"/>
    <x v="5"/>
    <n v="6806"/>
    <x v="0"/>
  </r>
  <r>
    <s v="714.285.930-04"/>
    <s v="Júlia Vieira"/>
    <d v="1946-09-28T00:00:00"/>
    <s v="Residencial Freitas, 71"/>
    <s v="Jaraguá"/>
    <s v="Teixeira"/>
    <x v="15"/>
    <s v="+5553993631484"/>
    <s v="oliveiradavi-lucca@example.org"/>
    <x v="0"/>
    <x v="0"/>
    <x v="0"/>
    <x v="7"/>
    <s v="Engenheiro elétrico"/>
    <x v="3"/>
    <n v="6155"/>
    <x v="0"/>
  </r>
  <r>
    <s v="164.528.390-98"/>
    <s v="Ana Clara da Cruz"/>
    <d v="1949-01-21T00:00:00"/>
    <s v="Praça de Mendonça, 39"/>
    <s v="Conjunto Califórnia I"/>
    <s v="da Cunha das Pedras"/>
    <x v="23"/>
    <s v="+55081957230657"/>
    <s v="nicolealves@example.net"/>
    <x v="3"/>
    <x v="2"/>
    <x v="0"/>
    <x v="6"/>
    <s v="Fisioterapeuta"/>
    <x v="8"/>
    <n v="3063"/>
    <x v="0"/>
  </r>
  <r>
    <s v="028.594.763-00"/>
    <s v="Murilo Garcia"/>
    <d v="1966-09-19T00:00:00"/>
    <s v="Viaduto Siqueira, 50"/>
    <s v="Vila Ouro Minas"/>
    <s v="Siqueira da Mata"/>
    <x v="10"/>
    <s v="+5562990973875"/>
    <s v="da-costaana-beatriz@example.com"/>
    <x v="4"/>
    <x v="1"/>
    <x v="0"/>
    <x v="1"/>
    <s v="Continuista"/>
    <x v="7"/>
    <n v="9162"/>
    <x v="0"/>
  </r>
  <r>
    <s v="358.417.620-44"/>
    <s v="Isaac da Paz"/>
    <d v="1998-03-23T00:00:00"/>
    <s v="Quadra Costa, 539"/>
    <s v="Bom Jesus"/>
    <s v="Casa Grande de Minas"/>
    <x v="19"/>
    <s v="+5500960306465"/>
    <s v="sofiabrito@example.net"/>
    <x v="2"/>
    <x v="0"/>
    <x v="0"/>
    <x v="10"/>
    <s v="Esteticista"/>
    <x v="2"/>
    <n v="4955"/>
    <x v="0"/>
  </r>
  <r>
    <s v="761.584.302-26"/>
    <s v="Alexandre Moreira"/>
    <d v="1993-12-17T00:00:00"/>
    <s v="Vila de Nogueira, 70"/>
    <s v="Santa Cecilia"/>
    <s v="Vargas"/>
    <x v="0"/>
    <s v="+5503951625659"/>
    <s v="larissa68@example.net"/>
    <x v="0"/>
    <x v="2"/>
    <x v="0"/>
    <x v="2"/>
    <s v="Soldador"/>
    <x v="1"/>
    <n v="5177"/>
    <x v="2"/>
  </r>
  <r>
    <s v="862.157.904-94"/>
    <s v="Vitor Gabriel Peixoto"/>
    <d v="1983-09-12T00:00:00"/>
    <s v="Feira Moura, 57"/>
    <s v="Granja De Freitas"/>
    <s v="Pinto"/>
    <x v="6"/>
    <s v="+55064972228618"/>
    <s v="valentina90@example.com"/>
    <x v="2"/>
    <x v="1"/>
    <x v="0"/>
    <x v="1"/>
    <s v="Profissional de hotelaria"/>
    <x v="8"/>
    <n v="5325"/>
    <x v="0"/>
  </r>
  <r>
    <s v="075.423.869-56"/>
    <s v="Alexia Pinto"/>
    <d v="1998-11-20T00:00:00"/>
    <s v="Trevo Cauã Marques, 32"/>
    <s v="Camargos"/>
    <s v="Mendes Grande"/>
    <x v="22"/>
    <s v="+55001921738608"/>
    <s v="kduarte@example.org"/>
    <x v="1"/>
    <x v="2"/>
    <x v="0"/>
    <x v="6"/>
    <s v="Analista de sistemas"/>
    <x v="1"/>
    <n v="6738"/>
    <x v="3"/>
  </r>
  <r>
    <s v="845.720.169-76"/>
    <s v="Ana Clara Fonseca"/>
    <d v="1963-12-22T00:00:00"/>
    <s v="Rodovia Santos, 67"/>
    <s v="Vila Madre Gertrudes 3ª Seção"/>
    <s v="Câmara Verde"/>
    <x v="15"/>
    <s v="+5558929045125"/>
    <s v="rochayasmin@example.com"/>
    <x v="1"/>
    <x v="0"/>
    <x v="0"/>
    <x v="2"/>
    <s v="Atleta de nado sincronizado"/>
    <x v="6"/>
    <n v="5123"/>
    <x v="0"/>
  </r>
  <r>
    <s v="912.635.407-16"/>
    <s v="Thales Fogaça"/>
    <d v="2000-02-27T00:00:00"/>
    <s v="Largo de Duarte"/>
    <s v="Alto Caiçaras"/>
    <s v="Vieira de Almeida"/>
    <x v="4"/>
    <s v="+5536936923292"/>
    <s v="barrosana-beatriz@example.com"/>
    <x v="1"/>
    <x v="1"/>
    <x v="0"/>
    <x v="0"/>
    <s v="Editor"/>
    <x v="1"/>
    <n v="2375"/>
    <x v="4"/>
  </r>
  <r>
    <s v="964.572.318-37"/>
    <s v="Henry Gabriel Jesus"/>
    <d v="1982-04-12T00:00:00"/>
    <s v="Via de da Mata, 10"/>
    <s v="Cônego Pinheiro 1ª Seção"/>
    <s v="Brito"/>
    <x v="9"/>
    <s v="+5597958954183"/>
    <s v="da-cunhadavi@example.net"/>
    <x v="4"/>
    <x v="2"/>
    <x v="0"/>
    <x v="6"/>
    <s v="Ciclista"/>
    <x v="9"/>
    <n v="4829"/>
    <x v="0"/>
  </r>
  <r>
    <s v="257.193.408-23"/>
    <s v="Ísis Mendes"/>
    <d v="1973-02-14T00:00:00"/>
    <s v="Via Thiago Farias, 48"/>
    <s v="Mirante"/>
    <s v="Macedo"/>
    <x v="3"/>
    <s v="+5563905874616"/>
    <s v="woliveira@example.net"/>
    <x v="3"/>
    <x v="1"/>
    <x v="0"/>
    <x v="1"/>
    <s v="Geriatra"/>
    <x v="0"/>
    <n v="1754"/>
    <x v="0"/>
  </r>
  <r>
    <s v="807.249.356-65"/>
    <s v="Luiz Gustavo Pereira"/>
    <d v="1962-06-14T00:00:00"/>
    <s v="Fazenda Nicole Moraes, 3"/>
    <s v="Horto Florestal"/>
    <s v="Cunha das Pedras"/>
    <x v="4"/>
    <s v="+5530965032053"/>
    <s v="vieirajoaquim@example.org"/>
    <x v="1"/>
    <x v="0"/>
    <x v="0"/>
    <x v="9"/>
    <s v="Entalhador"/>
    <x v="2"/>
    <n v="6063"/>
    <x v="0"/>
  </r>
  <r>
    <s v="702.893.154-41"/>
    <s v="Catarina Sousa"/>
    <d v="1960-05-26T00:00:00"/>
    <s v="Sítio Brenda Freitas, 633"/>
    <s v="Lindéia"/>
    <s v="Gomes da Prata"/>
    <x v="3"/>
    <s v="+5571982462524"/>
    <s v="barrosluiz-gustavo@example.net"/>
    <x v="0"/>
    <x v="2"/>
    <x v="0"/>
    <x v="6"/>
    <s v="Pastilheiro"/>
    <x v="3"/>
    <n v="4130"/>
    <x v="0"/>
  </r>
  <r>
    <s v="873.061.495-39"/>
    <s v="Alexandre Aragão"/>
    <d v="2003-08-01T00:00:00"/>
    <s v="Lagoa Yago Martins, 7"/>
    <s v="Varzea Da Palma"/>
    <s v="Sampaio"/>
    <x v="15"/>
    <s v="+5553995510121"/>
    <s v="mateus20@example.net"/>
    <x v="2"/>
    <x v="2"/>
    <x v="0"/>
    <x v="5"/>
    <s v="Coach"/>
    <x v="1"/>
    <n v="3756"/>
    <x v="0"/>
  </r>
  <r>
    <s v="027.316.854-17"/>
    <s v="Larissa da Conceição"/>
    <d v="1977-08-19T00:00:00"/>
    <s v="Quadra de Carvalho, 94"/>
    <s v="Diamante"/>
    <s v="Lima"/>
    <x v="1"/>
    <s v="+5543971014751"/>
    <s v="bpeixoto@example.net"/>
    <x v="4"/>
    <x v="2"/>
    <x v="0"/>
    <x v="0"/>
    <s v="Gastrônomo"/>
    <x v="3"/>
    <n v="8835"/>
    <x v="0"/>
  </r>
  <r>
    <s v="713.809.256-30"/>
    <s v="Enzo Gabriel Gomes"/>
    <d v="2003-11-11T00:00:00"/>
    <s v="Rua de Pastor, 6"/>
    <s v="Floramar"/>
    <s v="Silva do Campo"/>
    <x v="21"/>
    <s v="+5532958068561"/>
    <s v="rodriguesvalentina@example.net"/>
    <x v="4"/>
    <x v="1"/>
    <x v="0"/>
    <x v="8"/>
    <s v="Empacotador"/>
    <x v="5"/>
    <n v="5523"/>
    <x v="0"/>
  </r>
  <r>
    <s v="481.632.507-71"/>
    <s v="Vinicius Aparecida"/>
    <d v="1963-03-29T00:00:00"/>
    <s v="Via Daniel Fogaça, 44"/>
    <s v="Pindura Saia"/>
    <s v="da Conceição"/>
    <x v="21"/>
    <s v="+5564977631180"/>
    <s v="eduardomonteiro@example.com"/>
    <x v="4"/>
    <x v="1"/>
    <x v="0"/>
    <x v="3"/>
    <s v="Policial militar"/>
    <x v="4"/>
    <n v="1550"/>
    <x v="0"/>
  </r>
  <r>
    <s v="971.432.605-25"/>
    <s v="Davi Luiz Pimenta"/>
    <d v="1967-09-12T00:00:00"/>
    <s v="Aeroporto Rocha, 6"/>
    <s v="Salgado Filho"/>
    <s v="Vasconcelos"/>
    <x v="8"/>
    <s v="+55027979257117"/>
    <s v="gmarques@example.org"/>
    <x v="4"/>
    <x v="2"/>
    <x v="0"/>
    <x v="5"/>
    <s v="Coach"/>
    <x v="1"/>
    <n v="9201"/>
    <x v="0"/>
  </r>
  <r>
    <s v="475.389.216-64"/>
    <s v="Asafe Pinto"/>
    <d v="1946-08-19T00:00:00"/>
    <s v="Rodovia Cirino, 5"/>
    <s v="Renascença"/>
    <s v="Costela"/>
    <x v="23"/>
    <s v="+5559963404264"/>
    <s v="lizgomes@example.net"/>
    <x v="4"/>
    <x v="2"/>
    <x v="0"/>
    <x v="2"/>
    <s v="Leiteiro"/>
    <x v="4"/>
    <n v="9226"/>
    <x v="0"/>
  </r>
  <r>
    <s v="529.783.064-83"/>
    <s v="Antony Pimenta"/>
    <d v="1991-09-09T00:00:00"/>
    <s v="Lagoa da Cruz, 10"/>
    <s v="Itaipu"/>
    <s v="Casa Grande do Campo"/>
    <x v="23"/>
    <s v="+5509969552361"/>
    <s v="asilveira@example.net"/>
    <x v="1"/>
    <x v="2"/>
    <x v="0"/>
    <x v="4"/>
    <s v="Auditor"/>
    <x v="6"/>
    <n v="8551"/>
    <x v="0"/>
  </r>
  <r>
    <s v="152.378.906-95"/>
    <s v="Lavínia Ramos"/>
    <d v="2004-12-22T00:00:00"/>
    <s v="Área Silva, 50"/>
    <s v="Vila Calafate"/>
    <s v="Novais dos Dourados"/>
    <x v="2"/>
    <s v="+5562977941557"/>
    <s v="antonellaviana@example.com"/>
    <x v="4"/>
    <x v="1"/>
    <x v="0"/>
    <x v="2"/>
    <s v="Clarinetista"/>
    <x v="2"/>
    <n v="3206"/>
    <x v="0"/>
  </r>
  <r>
    <s v="827.903.164-22"/>
    <s v="Aurora Melo"/>
    <d v="1944-08-05T00:00:00"/>
    <s v="Núcleo de Rodrigues, 34"/>
    <s v="Flavio Marques Lisboa"/>
    <s v="Lima"/>
    <x v="14"/>
    <s v="+5589911903571"/>
    <s v="gustavo65@example.org"/>
    <x v="3"/>
    <x v="1"/>
    <x v="0"/>
    <x v="10"/>
    <s v="Lixeiro/Coletor de lixo"/>
    <x v="6"/>
    <n v="3022"/>
    <x v="0"/>
  </r>
  <r>
    <s v="089.752.136-68"/>
    <s v="Mariana Gomes"/>
    <d v="1954-12-11T00:00:00"/>
    <s v="Núcleo Pedro Miguel Sales, 68"/>
    <s v="Dona Clara"/>
    <s v="Moreira de das Neves"/>
    <x v="6"/>
    <s v="+5572955291223"/>
    <s v="enricorodrigues@example.net"/>
    <x v="4"/>
    <x v="1"/>
    <x v="0"/>
    <x v="0"/>
    <s v="Produtor de eventos"/>
    <x v="4"/>
    <n v="6501"/>
    <x v="0"/>
  </r>
  <r>
    <s v="508.374.162-80"/>
    <s v="Bryan Araújo"/>
    <d v="1970-03-24T00:00:00"/>
    <s v="Lago Freitas, 72"/>
    <s v="Conjunto Santa Maria"/>
    <s v="Cirino"/>
    <x v="24"/>
    <s v="+5557936308453"/>
    <s v="fariasisaac@example.net"/>
    <x v="1"/>
    <x v="2"/>
    <x v="0"/>
    <x v="3"/>
    <s v="Recreador"/>
    <x v="7"/>
    <n v="8931"/>
    <x v="0"/>
  </r>
  <r>
    <s v="624.198.350-42"/>
    <s v="Felipe Câmara"/>
    <d v="2004-07-17T00:00:00"/>
    <s v="Vale Gustavo Henrique Moraes, 10"/>
    <s v="Antonio Ribeiro De Abreu 1ª Seção"/>
    <s v="Aparecida de Minas"/>
    <x v="8"/>
    <s v="+5590976619615"/>
    <s v="sarahcosta@example.org"/>
    <x v="1"/>
    <x v="2"/>
    <x v="0"/>
    <x v="10"/>
    <s v="Enfermeiro"/>
    <x v="7"/>
    <n v="9255"/>
    <x v="0"/>
  </r>
  <r>
    <s v="351.706.289-86"/>
    <s v="Nicolas Moura"/>
    <d v="2001-01-09T00:00:00"/>
    <s v="Esplanada de Cirino, 488"/>
    <s v="Conjunto Floramar"/>
    <s v="Teixeira"/>
    <x v="25"/>
    <s v="+5509968374811"/>
    <s v="sabrina78@example.com"/>
    <x v="1"/>
    <x v="0"/>
    <x v="0"/>
    <x v="6"/>
    <s v="Capoeirista"/>
    <x v="4"/>
    <n v="7718"/>
    <x v="0"/>
  </r>
  <r>
    <s v="405.613.927-06"/>
    <s v="Anna Liz Monteiro"/>
    <d v="1965-03-21T00:00:00"/>
    <s v="Campo de Aragão, 86"/>
    <s v="Vista Alegre"/>
    <s v="Almeida"/>
    <x v="18"/>
    <s v="+5572925920897"/>
    <s v="pfernandes@example.org"/>
    <x v="0"/>
    <x v="0"/>
    <x v="0"/>
    <x v="9"/>
    <s v="Agente de defesa sanitária animal"/>
    <x v="2"/>
    <n v="6038"/>
    <x v="0"/>
  </r>
  <r>
    <s v="831.059.762-21"/>
    <s v="Luna Duarte"/>
    <d v="1973-08-09T00:00:00"/>
    <s v="Viela de da Paz, 4"/>
    <s v="Aeroporto"/>
    <s v="Novaes Paulista"/>
    <x v="17"/>
    <s v="+5595987230069"/>
    <s v="bcarvalho@example.org"/>
    <x v="4"/>
    <x v="1"/>
    <x v="0"/>
    <x v="0"/>
    <s v="Auxiliar de reprografia"/>
    <x v="5"/>
    <n v="7745"/>
    <x v="0"/>
  </r>
  <r>
    <s v="305.968.241-06"/>
    <s v="Yuri Cunha"/>
    <d v="1969-01-16T00:00:00"/>
    <s v="Campo de da Paz, 7"/>
    <s v="Juliana"/>
    <s v="Souza de Sousa"/>
    <x v="25"/>
    <s v="+5527928180193"/>
    <s v="cavalcantimarina@example.net"/>
    <x v="0"/>
    <x v="2"/>
    <x v="0"/>
    <x v="7"/>
    <s v="Militar da Aeronáutica"/>
    <x v="9"/>
    <n v="2534"/>
    <x v="0"/>
  </r>
  <r>
    <s v="743.518.906-57"/>
    <s v="Anna Liz Borges"/>
    <d v="1993-12-12T00:00:00"/>
    <s v="Jardim Maria Júlia da Conceição"/>
    <s v="Alípio De Melo"/>
    <s v="da Paz da Serra"/>
    <x v="4"/>
    <s v="+5591956568183"/>
    <s v="luigicamargo@example.com"/>
    <x v="0"/>
    <x v="0"/>
    <x v="0"/>
    <x v="7"/>
    <s v="Técnico em arquivo"/>
    <x v="3"/>
    <n v="2569"/>
    <x v="0"/>
  </r>
  <r>
    <s v="381.745.069-93"/>
    <s v="Dom Pacheco"/>
    <d v="1945-10-10T00:00:00"/>
    <s v="Vale Rafaela Souza, 32"/>
    <s v="Paquetá"/>
    <s v="Pacheco"/>
    <x v="5"/>
    <s v="+55093997133680"/>
    <s v="balbuquerque@example.net"/>
    <x v="1"/>
    <x v="1"/>
    <x v="0"/>
    <x v="6"/>
    <s v="Cartógrafo"/>
    <x v="4"/>
    <n v="4964"/>
    <x v="0"/>
  </r>
  <r>
    <s v="542.930.768-83"/>
    <s v="Oliver Viana"/>
    <d v="1974-01-17T00:00:00"/>
    <s v="Lagoa Casa Grande, 5"/>
    <s v="Vila Nova Cachoeirinha 2ª Seção"/>
    <s v="Albuquerque"/>
    <x v="19"/>
    <s v="+5553994173763"/>
    <s v="montenegrojuan@example.net"/>
    <x v="4"/>
    <x v="1"/>
    <x v="0"/>
    <x v="3"/>
    <s v="Agente de defesa sanitária"/>
    <x v="5"/>
    <n v="8379"/>
    <x v="0"/>
  </r>
  <r>
    <s v="786.593.210-30"/>
    <s v="Kaique Brito"/>
    <d v="1990-11-25T00:00:00"/>
    <s v="Núcleo de Alves, 45"/>
    <s v="Dom Silverio"/>
    <s v="Vargas"/>
    <x v="11"/>
    <s v="+5533995144419"/>
    <s v="larapires@example.org"/>
    <x v="4"/>
    <x v="1"/>
    <x v="0"/>
    <x v="7"/>
    <s v="Deputado"/>
    <x v="6"/>
    <n v="1777"/>
    <x v="0"/>
  </r>
  <r>
    <s v="103.524.896-42"/>
    <s v="Liam Vargas"/>
    <d v="1987-09-16T00:00:00"/>
    <s v="Via Rebeca Gonçalves, 99"/>
    <s v="Copacabana"/>
    <s v="Sousa do Campo"/>
    <x v="1"/>
    <s v="+5582907165523"/>
    <s v="portorodrigo@example.com"/>
    <x v="4"/>
    <x v="1"/>
    <x v="0"/>
    <x v="6"/>
    <s v="Desembargador de justiça"/>
    <x v="5"/>
    <n v="9314"/>
    <x v="0"/>
  </r>
  <r>
    <s v="103.479.628-31"/>
    <s v="Kaique Vasconcelos"/>
    <d v="1950-12-17T00:00:00"/>
    <s v="Rodovia da Luz, 67"/>
    <s v="Pantanal"/>
    <s v="Freitas"/>
    <x v="18"/>
    <s v="+5548908213850"/>
    <s v="maria-isis22@example.com"/>
    <x v="0"/>
    <x v="0"/>
    <x v="0"/>
    <x v="1"/>
    <s v="Otorrinolaringologista"/>
    <x v="0"/>
    <n v="6607"/>
    <x v="0"/>
  </r>
  <r>
    <s v="714.250.698-94"/>
    <s v="Ravi Vargas"/>
    <d v="2005-01-24T00:00:00"/>
    <s v="Praça de Costa, 19"/>
    <s v="Ápia"/>
    <s v="Freitas"/>
    <x v="3"/>
    <s v="+5536908364933"/>
    <s v="camaranina@example.com"/>
    <x v="0"/>
    <x v="1"/>
    <x v="0"/>
    <x v="10"/>
    <s v="Artista de circo"/>
    <x v="8"/>
    <n v="3224"/>
    <x v="0"/>
  </r>
  <r>
    <s v="142.903.867-50"/>
    <s v="Nicolas da Conceição"/>
    <d v="1950-03-27T00:00:00"/>
    <s v="Aeroporto Isabel Pinto"/>
    <s v="Corumbiara"/>
    <s v="Campos"/>
    <x v="14"/>
    <s v="+5568964016447"/>
    <s v="joao-felipepimenta@example.net"/>
    <x v="4"/>
    <x v="0"/>
    <x v="0"/>
    <x v="0"/>
    <s v="Regente"/>
    <x v="4"/>
    <n v="2180"/>
    <x v="0"/>
  </r>
  <r>
    <s v="721.504.389-41"/>
    <s v="Ian Almeida"/>
    <d v="1980-01-11T00:00:00"/>
    <s v="Ladeira da Mota, 54"/>
    <s v="Cruzeiro"/>
    <s v="Casa Grande"/>
    <x v="19"/>
    <s v="+55090959572259"/>
    <s v="wda-cruz@example.org"/>
    <x v="0"/>
    <x v="0"/>
    <x v="0"/>
    <x v="1"/>
    <s v="Profissional de manutenção industrial"/>
    <x v="8"/>
    <n v="7230"/>
    <x v="0"/>
  </r>
  <r>
    <s v="687.052.943-47"/>
    <s v="Luiz Fernando Abreu"/>
    <d v="1977-12-24T00:00:00"/>
    <s v="Avenida Santos, 92"/>
    <s v="Vila Jardim Montanhes"/>
    <s v="Brito"/>
    <x v="9"/>
    <s v="+55001958723908"/>
    <s v="joao-miguelaraujo@example.com"/>
    <x v="0"/>
    <x v="2"/>
    <x v="0"/>
    <x v="6"/>
    <s v="Jogador de golfe"/>
    <x v="2"/>
    <n v="4259"/>
    <x v="0"/>
  </r>
  <r>
    <s v="290.137.658-40"/>
    <s v="Esther Mendonça"/>
    <d v="1979-04-02T00:00:00"/>
    <s v="Viela Paulo Araújo, 447"/>
    <s v="Nova Vista"/>
    <s v="Araújo"/>
    <x v="20"/>
    <s v="+5511984648354"/>
    <s v="bernardo66@example.org"/>
    <x v="2"/>
    <x v="0"/>
    <x v="0"/>
    <x v="9"/>
    <s v="Moldador"/>
    <x v="3"/>
    <n v="4797"/>
    <x v="0"/>
  </r>
  <r>
    <s v="432.695.710-70"/>
    <s v="Bryan da Cunha"/>
    <d v="1974-06-07T00:00:00"/>
    <s v="Conjunto Rafael da Rocha, 40"/>
    <s v="Ipe"/>
    <s v="Leão de Gonçalves"/>
    <x v="20"/>
    <s v="+5596988570946"/>
    <s v="biancacastro@example.net"/>
    <x v="2"/>
    <x v="1"/>
    <x v="0"/>
    <x v="6"/>
    <s v="Entalhador"/>
    <x v="3"/>
    <n v="3875"/>
    <x v="0"/>
  </r>
  <r>
    <s v="781.926.053-02"/>
    <s v="Rodrigo Abreu"/>
    <d v="1960-06-26T00:00:00"/>
    <s v="Ladeira Emanuella Pinto"/>
    <s v="Monsenhor Messias"/>
    <s v="Barbosa"/>
    <x v="8"/>
    <s v="+55096952017848"/>
    <s v="monteirosabrina@example.org"/>
    <x v="4"/>
    <x v="0"/>
    <x v="0"/>
    <x v="2"/>
    <s v="Contábil"/>
    <x v="7"/>
    <n v="5107"/>
    <x v="0"/>
  </r>
  <r>
    <s v="170.283.469-78"/>
    <s v="Matteo Aparecida"/>
    <d v="1963-08-12T00:00:00"/>
    <s v="Viaduto Gael Henrique Moraes, 76"/>
    <s v="Urca"/>
    <s v="Sampaio"/>
    <x v="4"/>
    <s v="+5520901997878"/>
    <s v="dferreira@example.com"/>
    <x v="0"/>
    <x v="1"/>
    <x v="0"/>
    <x v="8"/>
    <s v="Ciclista"/>
    <x v="1"/>
    <n v="2170"/>
    <x v="5"/>
  </r>
  <r>
    <s v="192.437.650-43"/>
    <s v="Ana Cecília Pimenta"/>
    <d v="1980-10-06T00:00:00"/>
    <s v="Praça Ryan Nascimento, 2"/>
    <s v="Nova Cintra"/>
    <s v="Santos de Minas"/>
    <x v="12"/>
    <s v="+5528951992745"/>
    <s v="melissa82@example.com"/>
    <x v="4"/>
    <x v="0"/>
    <x v="0"/>
    <x v="9"/>
    <s v="Produtor de audio visual"/>
    <x v="4"/>
    <n v="7263"/>
    <x v="0"/>
  </r>
  <r>
    <s v="824.560.917-01"/>
    <s v="Benicio Costa"/>
    <d v="1998-07-02T00:00:00"/>
    <s v="Avenida Sá, 51"/>
    <s v="Aeroporto"/>
    <s v="Vasconcelos"/>
    <x v="0"/>
    <s v="+55035906378503"/>
    <s v="clarice15@example.org"/>
    <x v="2"/>
    <x v="1"/>
    <x v="0"/>
    <x v="8"/>
    <s v="Garçom"/>
    <x v="1"/>
    <n v="7321"/>
    <x v="6"/>
  </r>
  <r>
    <s v="256.317.840-17"/>
    <s v="Dante da Mota"/>
    <d v="1969-06-07T00:00:00"/>
    <s v="Vila Machado, 114"/>
    <s v="Castelo"/>
    <s v="Barros de Leão"/>
    <x v="21"/>
    <s v="+5555920990989"/>
    <s v="joanamelo@example.net"/>
    <x v="0"/>
    <x v="1"/>
    <x v="0"/>
    <x v="1"/>
    <s v="Enfermeiro"/>
    <x v="9"/>
    <n v="5051"/>
    <x v="0"/>
  </r>
  <r>
    <s v="916.402.753-80"/>
    <s v="Nathan Sousa"/>
    <d v="1984-11-25T00:00:00"/>
    <s v="Lagoa de Teixeira"/>
    <s v="Conjunto Bonsucesso"/>
    <s v="Cunha"/>
    <x v="24"/>
    <s v="+5542932013938"/>
    <s v="raelleao@example.net"/>
    <x v="1"/>
    <x v="2"/>
    <x v="0"/>
    <x v="6"/>
    <s v="Corretor de imóveis"/>
    <x v="5"/>
    <n v="9851"/>
    <x v="0"/>
  </r>
  <r>
    <s v="541.982.370-50"/>
    <s v="Joana Almeida"/>
    <d v="1984-01-12T00:00:00"/>
    <s v="Favela Mariana Cavalcanti, 20"/>
    <s v="Nova Floresta"/>
    <s v="Pinto"/>
    <x v="1"/>
    <s v="+5520970325960"/>
    <s v="murilonovais@example.org"/>
    <x v="0"/>
    <x v="1"/>
    <x v="0"/>
    <x v="9"/>
    <s v="Filósofo"/>
    <x v="6"/>
    <n v="4775"/>
    <x v="0"/>
  </r>
  <r>
    <s v="274.803.569-00"/>
    <s v="Gabrielly Nogueira"/>
    <d v="1948-02-26T00:00:00"/>
    <s v="Pátio de Montenegro, 91"/>
    <s v="Vila Da Amizade"/>
    <s v="Leão de Costa"/>
    <x v="6"/>
    <s v="+5577950089241"/>
    <s v="rpimenta@example.org"/>
    <x v="3"/>
    <x v="2"/>
    <x v="0"/>
    <x v="4"/>
    <s v="Sapateiro"/>
    <x v="8"/>
    <n v="2653"/>
    <x v="0"/>
  </r>
  <r>
    <s v="825.164.390-24"/>
    <s v="Asafe Aparecida"/>
    <d v="1947-07-30T00:00:00"/>
    <s v="Trecho Costela, 56"/>
    <s v="Novo Tupi"/>
    <s v="Alves Alegre"/>
    <x v="5"/>
    <s v="+5575999198513"/>
    <s v="benicio35@example.net"/>
    <x v="4"/>
    <x v="2"/>
    <x v="0"/>
    <x v="7"/>
    <s v="Paisagista"/>
    <x v="4"/>
    <n v="4855"/>
    <x v="0"/>
  </r>
  <r>
    <s v="659.482.310-89"/>
    <s v="Isadora Albuquerque"/>
    <d v="1974-07-06T00:00:00"/>
    <s v="Colônia de Pires, 17"/>
    <s v="Liberdade"/>
    <s v="Pinto"/>
    <x v="7"/>
    <s v="+5596976756797"/>
    <s v="lopesluiz-henrique@example.org"/>
    <x v="4"/>
    <x v="1"/>
    <x v="0"/>
    <x v="8"/>
    <s v="Soldador"/>
    <x v="5"/>
    <n v="8526"/>
    <x v="0"/>
  </r>
  <r>
    <s v="698.035.712-30"/>
    <s v="Henry Gabriel Correia"/>
    <d v="2001-08-26T00:00:00"/>
    <s v="Largo Maria Júlia Cirino, 28"/>
    <s v="Santa Tereza"/>
    <s v="Pereira"/>
    <x v="14"/>
    <s v="+5538948986051"/>
    <s v="elisadias@example.net"/>
    <x v="3"/>
    <x v="1"/>
    <x v="0"/>
    <x v="1"/>
    <s v="Militar do Exército"/>
    <x v="9"/>
    <n v="2878"/>
    <x v="0"/>
  </r>
  <r>
    <s v="780.629.543-74"/>
    <s v="Antonella Alves"/>
    <d v="1955-11-04T00:00:00"/>
    <s v="Aeroporto Henrique Andrade, 63"/>
    <s v="Vila União"/>
    <s v="Nunes do Galho"/>
    <x v="21"/>
    <s v="+55060981964063"/>
    <s v="kcirino@example.net"/>
    <x v="4"/>
    <x v="2"/>
    <x v="0"/>
    <x v="6"/>
    <s v="Carteiro"/>
    <x v="7"/>
    <n v="8744"/>
    <x v="0"/>
  </r>
  <r>
    <s v="902.153.486-05"/>
    <s v="Maria Vitória da Cruz"/>
    <d v="1985-03-27T00:00:00"/>
    <s v="Largo Guilherme Cavalcanti, 342"/>
    <s v="Nossa Senhora Da Aparecida"/>
    <s v="Lima do Campo"/>
    <x v="6"/>
    <s v="+5570927287547"/>
    <s v="miguelgarcia@example.net"/>
    <x v="4"/>
    <x v="1"/>
    <x v="0"/>
    <x v="6"/>
    <s v="Tecnólogo em automação industrial"/>
    <x v="2"/>
    <n v="3076"/>
    <x v="0"/>
  </r>
  <r>
    <s v="762.398.140-40"/>
    <s v="Kamilly Câmara"/>
    <d v="1998-03-30T00:00:00"/>
    <s v="Praia Enrico da Mata"/>
    <s v="Itatiaia"/>
    <s v="Siqueira da Prata"/>
    <x v="12"/>
    <s v="+5520987725300"/>
    <s v="antony52@example.org"/>
    <x v="2"/>
    <x v="2"/>
    <x v="0"/>
    <x v="3"/>
    <s v="Cobrador de pedágio"/>
    <x v="2"/>
    <n v="9996"/>
    <x v="0"/>
  </r>
  <r>
    <s v="309.165.847-39"/>
    <s v="Davi Miguel Santos"/>
    <d v="1997-01-19T00:00:00"/>
    <s v="Núcleo de Aparecida"/>
    <s v="Califórnia"/>
    <s v="Siqueira das Flores"/>
    <x v="16"/>
    <s v="+5548900263018"/>
    <s v="tcosta@example.org"/>
    <x v="4"/>
    <x v="1"/>
    <x v="0"/>
    <x v="8"/>
    <s v="Torneiro mecânico"/>
    <x v="2"/>
    <n v="4320"/>
    <x v="0"/>
  </r>
  <r>
    <s v="209.658.741-76"/>
    <s v="Enzo Silveira"/>
    <d v="1968-10-19T00:00:00"/>
    <s v="Esplanada de Cunha, 67"/>
    <s v="Oeste"/>
    <s v="Machado do Galho"/>
    <x v="11"/>
    <s v="+5503956371297"/>
    <s v="vargasalexia@example.org"/>
    <x v="1"/>
    <x v="0"/>
    <x v="0"/>
    <x v="10"/>
    <s v="Tenente"/>
    <x v="3"/>
    <n v="3610"/>
    <x v="0"/>
  </r>
  <r>
    <s v="862.341.905-70"/>
    <s v="Alice Viana"/>
    <d v="1994-04-24T00:00:00"/>
    <s v="Esplanada de Brito"/>
    <s v="Santa Sofia"/>
    <s v="Machado"/>
    <x v="11"/>
    <s v="+5502997708682"/>
    <s v="hadassa65@example.net"/>
    <x v="2"/>
    <x v="1"/>
    <x v="0"/>
    <x v="6"/>
    <s v="Psicomotricista"/>
    <x v="6"/>
    <n v="8739"/>
    <x v="0"/>
  </r>
  <r>
    <s v="126.409.753-07"/>
    <s v="Maria Sophia Novaes"/>
    <d v="1974-08-06T00:00:00"/>
    <s v="Largo da Paz, 3"/>
    <s v="Vila Suzana Primeira Seção"/>
    <s v="Montenegro de da Cruz"/>
    <x v="12"/>
    <s v="+5529910871928"/>
    <s v="ana-cecilia35@example.com"/>
    <x v="1"/>
    <x v="0"/>
    <x v="0"/>
    <x v="3"/>
    <s v="Profissional de reciclagem"/>
    <x v="3"/>
    <n v="6199"/>
    <x v="0"/>
  </r>
  <r>
    <s v="047.965.312-70"/>
    <s v="Ana Ramos"/>
    <d v="1993-01-13T00:00:00"/>
    <s v="Aeroporto Guerra, 254"/>
    <s v="Conjunto Celso Machado"/>
    <s v="Pastor"/>
    <x v="22"/>
    <s v="+5505958869233"/>
    <s v="ninapimenta@example.org"/>
    <x v="3"/>
    <x v="0"/>
    <x v="0"/>
    <x v="2"/>
    <s v="Cartunista"/>
    <x v="2"/>
    <n v="5892"/>
    <x v="0"/>
  </r>
  <r>
    <s v="486.250.793-00"/>
    <s v="Sofia Moraes"/>
    <d v="1955-02-17T00:00:00"/>
    <s v="Estação João Lucas Vargas"/>
    <s v="Vila São Geraldo"/>
    <s v="Rezende Grande"/>
    <x v="14"/>
    <s v="+5540959524260"/>
    <s v="mariacamara@example.org"/>
    <x v="2"/>
    <x v="1"/>
    <x v="0"/>
    <x v="3"/>
    <s v="Engenheiro de controle e automação"/>
    <x v="1"/>
    <n v="3674"/>
    <x v="7"/>
  </r>
  <r>
    <s v="620.831.945-51"/>
    <s v="Maria Liz Barbosa"/>
    <d v="1944-08-13T00:00:00"/>
    <s v="Setor Campos, 374"/>
    <s v="Conjunto Taquaril"/>
    <s v="Gonçalves"/>
    <x v="19"/>
    <s v="+5518990540376"/>
    <s v="nogueirajoao-felipe@example.com"/>
    <x v="0"/>
    <x v="2"/>
    <x v="0"/>
    <x v="10"/>
    <s v="Empregado doméstico"/>
    <x v="9"/>
    <n v="7449"/>
    <x v="0"/>
  </r>
  <r>
    <s v="642.713.095-16"/>
    <s v="Lorenzo Fernandes"/>
    <d v="1965-06-26T00:00:00"/>
    <s v="Passarela de Moreira, 52"/>
    <s v="Candelaria"/>
    <s v="Abreu"/>
    <x v="15"/>
    <s v="+5507908216698"/>
    <s v="qmacedo@example.org"/>
    <x v="4"/>
    <x v="0"/>
    <x v="0"/>
    <x v="9"/>
    <s v="Diretor de produção"/>
    <x v="4"/>
    <n v="4465"/>
    <x v="0"/>
  </r>
  <r>
    <s v="810.423.957-05"/>
    <s v="Vinícius Peixoto"/>
    <d v="1981-09-26T00:00:00"/>
    <s v="Trecho Alves, 727"/>
    <s v="Etelvina Carneiro"/>
    <s v="Ribeiro Grande"/>
    <x v="3"/>
    <s v="+5545923851391"/>
    <s v="monteiroluan@example.com"/>
    <x v="3"/>
    <x v="1"/>
    <x v="0"/>
    <x v="6"/>
    <s v="Instrutor"/>
    <x v="3"/>
    <n v="2558"/>
    <x v="0"/>
  </r>
  <r>
    <s v="173.096.548-20"/>
    <s v="Antônio Costa"/>
    <d v="1950-01-26T00:00:00"/>
    <s v="Estrada Luiz Fernando da Mata, 3"/>
    <s v="Vila Inestan"/>
    <s v="da Mota da Mata"/>
    <x v="8"/>
    <s v="+55024999890608"/>
    <s v="azevedobenicio@example.org"/>
    <x v="0"/>
    <x v="1"/>
    <x v="0"/>
    <x v="6"/>
    <s v="Ilustrador"/>
    <x v="3"/>
    <n v="3698"/>
    <x v="0"/>
  </r>
  <r>
    <s v="680.491.257-85"/>
    <s v="Maria Clara Pimenta"/>
    <d v="1945-05-17T00:00:00"/>
    <s v="Trecho Caio Rodrigues, 11"/>
    <s v="Gutierrez"/>
    <s v="Camargo"/>
    <x v="9"/>
    <s v="+5540901780057"/>
    <s v="uazevedo@example.net"/>
    <x v="4"/>
    <x v="1"/>
    <x v="0"/>
    <x v="3"/>
    <s v="Profissional de relacionamento com investidores RI"/>
    <x v="7"/>
    <n v="3047"/>
    <x v="0"/>
  </r>
  <r>
    <s v="538.291.706-02"/>
    <s v="Manuella Carvalho"/>
    <d v="1976-02-06T00:00:00"/>
    <s v="Jardim de Castro"/>
    <s v="Alta Tensão 1ª Seção"/>
    <s v="Cavalcante de Porto"/>
    <x v="24"/>
    <s v="+5538926850407"/>
    <s v="kfonseca@example.net"/>
    <x v="4"/>
    <x v="1"/>
    <x v="0"/>
    <x v="6"/>
    <s v="Faxineiro"/>
    <x v="3"/>
    <n v="2622"/>
    <x v="0"/>
  </r>
  <r>
    <s v="162.435.908-60"/>
    <s v="Leonardo Santos"/>
    <d v="1960-01-07T00:00:00"/>
    <s v="Praia Cirino, 14"/>
    <s v="Alto Caiçaras"/>
    <s v="Pires Verde"/>
    <x v="15"/>
    <s v="+5519901491922"/>
    <s v="rafael33@example.net"/>
    <x v="0"/>
    <x v="2"/>
    <x v="0"/>
    <x v="10"/>
    <s v="Patologista oral"/>
    <x v="8"/>
    <n v="2238"/>
    <x v="0"/>
  </r>
  <r>
    <s v="407.235.896-74"/>
    <s v="Natália Martins"/>
    <d v="1968-01-31T00:00:00"/>
    <s v="Travessa Nicolas Oliveira, 331"/>
    <s v="São Francisco Das Chagas"/>
    <s v="Guerra"/>
    <x v="26"/>
    <s v="+5505957073112"/>
    <s v="ssampaio@example.com"/>
    <x v="3"/>
    <x v="2"/>
    <x v="0"/>
    <x v="4"/>
    <s v="Consultor"/>
    <x v="9"/>
    <n v="6123"/>
    <x v="0"/>
  </r>
  <r>
    <s v="395.604.712-52"/>
    <s v="Pedro Machado"/>
    <d v="1989-08-26T00:00:00"/>
    <s v="Jardim Macedo, 35"/>
    <s v="Vila Nova Cachoeirinha 1ª Seção"/>
    <s v="da Rosa das Pedras"/>
    <x v="10"/>
    <s v="+5516987701910"/>
    <s v="da-rosamaria-liz@example.org"/>
    <x v="4"/>
    <x v="2"/>
    <x v="0"/>
    <x v="9"/>
    <s v="Capataz"/>
    <x v="5"/>
    <n v="7817"/>
    <x v="0"/>
  </r>
  <r>
    <s v="573.146.902-43"/>
    <s v="Emanuella Gomes"/>
    <d v="1985-04-29T00:00:00"/>
    <s v="Núcleo Rafael Nogueira, 74"/>
    <s v="Serra Do Curral"/>
    <s v="da Cruz"/>
    <x v="15"/>
    <s v="+5568919776608"/>
    <s v="yfogaca@example.com"/>
    <x v="4"/>
    <x v="1"/>
    <x v="0"/>
    <x v="6"/>
    <s v="Administrador"/>
    <x v="0"/>
    <n v="9202"/>
    <x v="0"/>
  </r>
  <r>
    <s v="517.809.326-77"/>
    <s v="Rafael Caldeira"/>
    <d v="1999-12-21T00:00:00"/>
    <s v="Estação de Teixeira, 66"/>
    <s v="Manacas"/>
    <s v="Andrade"/>
    <x v="14"/>
    <s v="+5598930371777"/>
    <s v="maysanovaes@example.org"/>
    <x v="4"/>
    <x v="1"/>
    <x v="0"/>
    <x v="4"/>
    <s v="Engenheiro agrícola"/>
    <x v="6"/>
    <n v="7680"/>
    <x v="0"/>
  </r>
  <r>
    <s v="785.160.429-01"/>
    <s v="Marcelo Fogaça"/>
    <d v="1969-06-22T00:00:00"/>
    <s v="Núcleo Clarice Araújo"/>
    <s v="São Francisco Das Chagas"/>
    <s v="Pastor do Norte"/>
    <x v="14"/>
    <s v="+5509941319685"/>
    <s v="eloa44@example.com"/>
    <x v="0"/>
    <x v="1"/>
    <x v="0"/>
    <x v="0"/>
    <s v="Bibliotecário"/>
    <x v="3"/>
    <n v="7276"/>
    <x v="0"/>
  </r>
  <r>
    <s v="081.537.926-95"/>
    <s v="Ryan da Paz"/>
    <d v="1972-10-17T00:00:00"/>
    <s v="Pátio de Sá, 11"/>
    <s v="Pindorama"/>
    <s v="Abreu"/>
    <x v="10"/>
    <s v="+5501949161296"/>
    <s v="liviarezende@example.org"/>
    <x v="4"/>
    <x v="2"/>
    <x v="0"/>
    <x v="5"/>
    <s v="Quiropraxista"/>
    <x v="8"/>
    <n v="3228"/>
    <x v="0"/>
  </r>
  <r>
    <s v="902.645.378-74"/>
    <s v="Sara Santos"/>
    <d v="1982-05-11T00:00:00"/>
    <s v="Setor de Camargo, 80"/>
    <s v="Barro Preto"/>
    <s v="Albuquerque do Amparo"/>
    <x v="12"/>
    <s v="+55089960209205"/>
    <s v="isis26@example.org"/>
    <x v="0"/>
    <x v="0"/>
    <x v="0"/>
    <x v="5"/>
    <s v="Zootecnista"/>
    <x v="0"/>
    <n v="5781"/>
    <x v="0"/>
  </r>
  <r>
    <s v="475.186.923-09"/>
    <s v="Luana Fonseca"/>
    <d v="1982-08-29T00:00:00"/>
    <s v="Loteamento Luísa Novaes, 506"/>
    <s v="Nova Gameleira"/>
    <s v="Cassiano"/>
    <x v="22"/>
    <s v="+5590990888275"/>
    <s v="nvieira@example.org"/>
    <x v="4"/>
    <x v="0"/>
    <x v="0"/>
    <x v="1"/>
    <s v="Astrofísico"/>
    <x v="0"/>
    <n v="9994"/>
    <x v="0"/>
  </r>
  <r>
    <s v="904.218.375-60"/>
    <s v="Joaquim Pires"/>
    <d v="1959-04-04T00:00:00"/>
    <s v="Loteamento de Vieira, 350"/>
    <s v="Bairro Das Indústrias Ii"/>
    <s v="Ramos do Sul"/>
    <x v="2"/>
    <s v="+5505996086871"/>
    <s v="barbara06@example.org"/>
    <x v="3"/>
    <x v="2"/>
    <x v="0"/>
    <x v="6"/>
    <s v="Corretor de imóveis"/>
    <x v="0"/>
    <n v="2312"/>
    <x v="0"/>
  </r>
  <r>
    <s v="036.819.547-39"/>
    <s v="Lucca Lima"/>
    <d v="1994-06-02T00:00:00"/>
    <s v="Núcleo Rhavi Carvalho"/>
    <s v="Novo São Lucas"/>
    <s v="Barros de Fonseca"/>
    <x v="26"/>
    <s v="+5527980623245"/>
    <s v="bda-luz@example.org"/>
    <x v="4"/>
    <x v="0"/>
    <x v="0"/>
    <x v="7"/>
    <s v="Militar do Exército"/>
    <x v="5"/>
    <n v="5309"/>
    <x v="0"/>
  </r>
  <r>
    <s v="925.413.860-60"/>
    <s v="Cauã Rios"/>
    <d v="1961-03-06T00:00:00"/>
    <s v="Esplanada Caroline Santos, 1"/>
    <s v="Vila Nova Cachoeirinha 1ª Seção"/>
    <s v="Farias"/>
    <x v="23"/>
    <s v="+5519920122237"/>
    <s v="gael04@example.net"/>
    <x v="0"/>
    <x v="1"/>
    <x v="0"/>
    <x v="7"/>
    <s v="Patologista"/>
    <x v="1"/>
    <n v="6791"/>
    <x v="0"/>
  </r>
  <r>
    <s v="459.260.831-33"/>
    <s v="Gabrielly Brito"/>
    <d v="1948-10-26T00:00:00"/>
    <s v="Vila de Garcia, 158"/>
    <s v="Novo Tupi"/>
    <s v="Gomes"/>
    <x v="17"/>
    <s v="+5586965883097"/>
    <s v="maria-laura10@example.org"/>
    <x v="2"/>
    <x v="0"/>
    <x v="0"/>
    <x v="7"/>
    <s v="Engenheiro mecânico"/>
    <x v="0"/>
    <n v="3677"/>
    <x v="0"/>
  </r>
  <r>
    <s v="936.874.520-00"/>
    <s v="Josué Albuquerque"/>
    <d v="1997-03-15T00:00:00"/>
    <s v="Distrito Arthur Miguel Alves, 92"/>
    <s v="Piratininga"/>
    <s v="Castro"/>
    <x v="8"/>
    <s v="+55000933213393"/>
    <s v="mayaaragao@example.org"/>
    <x v="0"/>
    <x v="1"/>
    <x v="0"/>
    <x v="7"/>
    <s v="Pecuarista"/>
    <x v="6"/>
    <n v="4838"/>
    <x v="0"/>
  </r>
  <r>
    <s v="294.683.075-65"/>
    <s v="Anthony Aparecida"/>
    <d v="1949-09-22T00:00:00"/>
    <s v="Trevo Jade Fonseca, 40"/>
    <s v="Alto Vera Cruz"/>
    <s v="Aragão Paulista"/>
    <x v="5"/>
    <s v="+5506941672525"/>
    <s v="pedro-miguel99@example.org"/>
    <x v="2"/>
    <x v="1"/>
    <x v="0"/>
    <x v="2"/>
    <s v="Ortoptista"/>
    <x v="3"/>
    <n v="4775"/>
    <x v="0"/>
  </r>
  <r>
    <s v="296.057.413-34"/>
    <s v="Enzo Ribeiro"/>
    <d v="1983-01-02T00:00:00"/>
    <s v="Praça Nascimento"/>
    <s v="Unidas"/>
    <s v="Novais"/>
    <x v="7"/>
    <s v="+55018919647681"/>
    <s v="goncalvesmaria-cecilia@example.org"/>
    <x v="2"/>
    <x v="2"/>
    <x v="0"/>
    <x v="10"/>
    <s v="Numerólogo"/>
    <x v="9"/>
    <n v="6108"/>
    <x v="0"/>
  </r>
  <r>
    <s v="569.427.083-56"/>
    <s v="Raul Caldeira"/>
    <d v="1987-02-24T00:00:00"/>
    <s v="Estrada da Rosa, 4"/>
    <s v="Castelo"/>
    <s v="Campos de Brito"/>
    <x v="22"/>
    <s v="+5514932092069"/>
    <s v="brunaalbuquerque@example.net"/>
    <x v="4"/>
    <x v="2"/>
    <x v="0"/>
    <x v="5"/>
    <s v="Jogador de badminton"/>
    <x v="4"/>
    <n v="9056"/>
    <x v="0"/>
  </r>
  <r>
    <s v="827.630.519-95"/>
    <s v="Matheus Pacheco"/>
    <d v="1999-02-19T00:00:00"/>
    <s v="Aeroporto Ana Carolina Cavalcante"/>
    <s v="Novo Tupi"/>
    <s v="Peixoto de Minas"/>
    <x v="23"/>
    <s v="+5502908746193"/>
    <s v="maria-luisa65@example.net"/>
    <x v="0"/>
    <x v="0"/>
    <x v="0"/>
    <x v="5"/>
    <s v="Clap loader"/>
    <x v="8"/>
    <n v="2547"/>
    <x v="0"/>
  </r>
  <r>
    <s v="821.965.743-09"/>
    <s v="Valentim Oliveira"/>
    <d v="1958-08-20T00:00:00"/>
    <s v="Aeroporto Montenegro, 2"/>
    <s v="Vila Esplanada"/>
    <s v="Melo da Praia"/>
    <x v="4"/>
    <s v="+5595941445253"/>
    <s v="britozoe@example.org"/>
    <x v="3"/>
    <x v="1"/>
    <x v="0"/>
    <x v="8"/>
    <s v="Promotor de vendas"/>
    <x v="8"/>
    <n v="9076"/>
    <x v="0"/>
  </r>
  <r>
    <s v="816.043.297-69"/>
    <s v="Gabrielly Nogueira"/>
    <d v="1982-12-13T00:00:00"/>
    <s v="Estação Caio Moura"/>
    <s v="Biquinhas"/>
    <s v="Souza"/>
    <x v="9"/>
    <s v="+55057906017993"/>
    <s v="luiz-otavio91@example.com"/>
    <x v="3"/>
    <x v="1"/>
    <x v="0"/>
    <x v="3"/>
    <s v="Apicultor"/>
    <x v="8"/>
    <n v="5920"/>
    <x v="0"/>
  </r>
  <r>
    <s v="109.624.857-30"/>
    <s v="Otto Azevedo"/>
    <d v="2004-05-09T00:00:00"/>
    <s v="Setor Casa Grande, 1"/>
    <s v="Grotinha"/>
    <s v="Brito do Norte"/>
    <x v="6"/>
    <s v="+5562985454366"/>
    <s v="cauenogueira@example.com"/>
    <x v="1"/>
    <x v="1"/>
    <x v="0"/>
    <x v="4"/>
    <s v="Lutador de karatê"/>
    <x v="3"/>
    <n v="7707"/>
    <x v="0"/>
  </r>
  <r>
    <s v="593.217.406-43"/>
    <s v="Matteo Alves"/>
    <d v="1977-03-29T00:00:00"/>
    <s v="Avenida Catarina Nogueira, 7"/>
    <s v="Granja De Freitas"/>
    <s v="Farias"/>
    <x v="24"/>
    <s v="+5503933683922"/>
    <s v="jferreira@example.org"/>
    <x v="1"/>
    <x v="0"/>
    <x v="0"/>
    <x v="1"/>
    <s v="Jogador de basquete"/>
    <x v="0"/>
    <n v="9121"/>
    <x v="0"/>
  </r>
  <r>
    <s v="298.736.154-82"/>
    <s v="Maria Helena Garcia"/>
    <d v="1996-07-21T00:00:00"/>
    <s v="Fazenda Sousa, 62"/>
    <s v="Alípio De Melo"/>
    <s v="Caldeira"/>
    <x v="5"/>
    <s v="+5507981146791"/>
    <s v="noahda-rocha@example.net"/>
    <x v="3"/>
    <x v="0"/>
    <x v="0"/>
    <x v="2"/>
    <s v="Porteiro"/>
    <x v="1"/>
    <n v="7819"/>
    <x v="0"/>
  </r>
  <r>
    <s v="034.217.685-44"/>
    <s v="Beatriz Pires"/>
    <d v="1984-04-09T00:00:00"/>
    <s v="Lagoa de da Luz, 886"/>
    <s v="Lagoinha Leblon"/>
    <s v="Novaes da Mata"/>
    <x v="11"/>
    <s v="+5570958520329"/>
    <s v="cardosocarolina@example.net"/>
    <x v="4"/>
    <x v="0"/>
    <x v="0"/>
    <x v="10"/>
    <s v="Agente de defesa sanitária"/>
    <x v="8"/>
    <n v="3466"/>
    <x v="0"/>
  </r>
  <r>
    <s v="482.937.106-40"/>
    <s v="Isaac Souza"/>
    <d v="1996-10-29T00:00:00"/>
    <s v="Viela Pastor, 8"/>
    <s v="Paraíso"/>
    <s v="Gonçalves"/>
    <x v="0"/>
    <s v="+5540916755171"/>
    <s v="yfonseca@example.net"/>
    <x v="4"/>
    <x v="0"/>
    <x v="0"/>
    <x v="10"/>
    <s v="Caldeireiro"/>
    <x v="7"/>
    <n v="8804"/>
    <x v="0"/>
  </r>
  <r>
    <s v="789.146.025-67"/>
    <s v="Laís Nascimento"/>
    <d v="1957-07-05T00:00:00"/>
    <s v="Praça de Guerra, 51"/>
    <s v="Caiçaras"/>
    <s v="Martins Alegre"/>
    <x v="1"/>
    <s v="+5534996866799"/>
    <s v="julia76@example.com"/>
    <x v="4"/>
    <x v="1"/>
    <x v="0"/>
    <x v="5"/>
    <s v="Sonoplasta"/>
    <x v="9"/>
    <n v="5696"/>
    <x v="0"/>
  </r>
  <r>
    <s v="047.286.591-94"/>
    <s v="Anthony Dias"/>
    <d v="1969-05-21T00:00:00"/>
    <s v="Recanto Cecília Costa, 77"/>
    <s v="São Geraldo"/>
    <s v="Sales do Amparo"/>
    <x v="6"/>
    <s v="+5553945896502"/>
    <s v="ayllada-cunha@example.com"/>
    <x v="3"/>
    <x v="0"/>
    <x v="0"/>
    <x v="0"/>
    <s v="Ginasta artística"/>
    <x v="0"/>
    <n v="6402"/>
    <x v="0"/>
  </r>
  <r>
    <s v="173.659.208-40"/>
    <s v="Felipe Viana"/>
    <d v="1955-11-29T00:00:00"/>
    <s v="Passarela de da Luz, 1"/>
    <s v="Vila Nossa Senhora Do Rosário"/>
    <s v="Gomes dos Dourados"/>
    <x v="12"/>
    <s v="+5526901548072"/>
    <s v="diogo32@example.org"/>
    <x v="4"/>
    <x v="1"/>
    <x v="0"/>
    <x v="6"/>
    <s v="Prático"/>
    <x v="1"/>
    <n v="8863"/>
    <x v="0"/>
  </r>
  <r>
    <s v="049.617.582-30"/>
    <s v="Pedro Lucas Sá"/>
    <d v="1968-01-15T00:00:00"/>
    <s v="Largo Nogueira, 5"/>
    <s v="Granja Werneck"/>
    <s v="Souza"/>
    <x v="13"/>
    <s v="+5550905668743"/>
    <s v="casa-grandefernanda@example.org"/>
    <x v="3"/>
    <x v="1"/>
    <x v="0"/>
    <x v="3"/>
    <s v="Babá"/>
    <x v="8"/>
    <n v="4316"/>
    <x v="0"/>
  </r>
  <r>
    <s v="167.204.958-01"/>
    <s v="Sofia Mendes"/>
    <d v="2000-02-14T00:00:00"/>
    <s v="Trevo Oliveira, 17"/>
    <s v="Paquetá"/>
    <s v="Brito"/>
    <x v="16"/>
    <s v="+5563991280074"/>
    <s v="lcostela@example.net"/>
    <x v="4"/>
    <x v="0"/>
    <x v="0"/>
    <x v="2"/>
    <s v="Mestre-de-obras"/>
    <x v="2"/>
    <n v="5094"/>
    <x v="0"/>
  </r>
  <r>
    <s v="469.318.025-42"/>
    <s v="Nicolas Monteiro"/>
    <d v="1965-04-20T00:00:00"/>
    <s v="Colônia de Sales, 1"/>
    <s v="Monsenhor Messias"/>
    <s v="Garcia da Mata"/>
    <x v="12"/>
    <s v="+55058947194490"/>
    <s v="jfreitas@example.com"/>
    <x v="4"/>
    <x v="0"/>
    <x v="0"/>
    <x v="4"/>
    <s v="Jogador de handebol"/>
    <x v="5"/>
    <n v="1609"/>
    <x v="0"/>
  </r>
  <r>
    <s v="501.684.932-33"/>
    <s v="Fernando Azevedo"/>
    <d v="1996-08-25T00:00:00"/>
    <s v="Lagoa da Cruz, 55"/>
    <s v="Lourdes"/>
    <s v="Montenegro da Prata"/>
    <x v="12"/>
    <s v="+5582994179946"/>
    <s v="ana-luiza80@example.com"/>
    <x v="4"/>
    <x v="0"/>
    <x v="0"/>
    <x v="3"/>
    <s v="Árbitro e mediador"/>
    <x v="7"/>
    <n v="4059"/>
    <x v="0"/>
  </r>
  <r>
    <s v="835.061.479-00"/>
    <s v="Gael Henrique Fonseca"/>
    <d v="1987-11-22T00:00:00"/>
    <s v="Aeroporto Ana Julia da Mota, 52"/>
    <s v="Floresta"/>
    <s v="Fogaça"/>
    <x v="13"/>
    <s v="+55013949115919"/>
    <s v="pireslorenzo@example.org"/>
    <x v="0"/>
    <x v="0"/>
    <x v="0"/>
    <x v="9"/>
    <s v="Fotógrafo"/>
    <x v="2"/>
    <n v="4228"/>
    <x v="0"/>
  </r>
  <r>
    <s v="941.503.287-14"/>
    <s v="Maria Luísa da Costa"/>
    <d v="1993-11-27T00:00:00"/>
    <s v="Estrada Sales, 95"/>
    <s v="Barão Homem De Melo 2ª Seção"/>
    <s v="Porto"/>
    <x v="0"/>
    <s v="+5557980771611"/>
    <s v="estherda-paz@example.org"/>
    <x v="4"/>
    <x v="2"/>
    <x v="0"/>
    <x v="0"/>
    <s v="Geólogo"/>
    <x v="4"/>
    <n v="5731"/>
    <x v="0"/>
  </r>
  <r>
    <s v="685.739.102-59"/>
    <s v="Lara Moura"/>
    <d v="1989-02-24T00:00:00"/>
    <s v="Viaduto Maria Julia Vieira, 29"/>
    <s v="Jardim Alvorada"/>
    <s v="Cavalcante"/>
    <x v="20"/>
    <s v="+55012984923919"/>
    <s v="leandrobrito@example.net"/>
    <x v="2"/>
    <x v="0"/>
    <x v="0"/>
    <x v="6"/>
    <s v="Gourmet"/>
    <x v="1"/>
    <n v="4617"/>
    <x v="0"/>
  </r>
  <r>
    <s v="708.243.569-00"/>
    <s v="Kaique Oliveira"/>
    <d v="1997-05-22T00:00:00"/>
    <s v="Lagoa de da Conceição, 49"/>
    <s v="Vila Mangueiras"/>
    <s v="Fernandes de Albuquerque"/>
    <x v="17"/>
    <s v="+5584941599796"/>
    <s v="srocha@example.net"/>
    <x v="1"/>
    <x v="0"/>
    <x v="0"/>
    <x v="0"/>
    <s v="Pedagogo"/>
    <x v="7"/>
    <n v="8049"/>
    <x v="0"/>
  </r>
  <r>
    <s v="486.753.019-01"/>
    <s v="Isis Costa"/>
    <d v="1973-05-28T00:00:00"/>
    <s v="Quadra Fogaça, 155"/>
    <s v="São Jorge 3ª Seção"/>
    <s v="Moraes da Mata"/>
    <x v="25"/>
    <s v="+5527917980122"/>
    <s v="sapedro@example.com"/>
    <x v="1"/>
    <x v="1"/>
    <x v="0"/>
    <x v="6"/>
    <s v="Personal stylist"/>
    <x v="3"/>
    <n v="5844"/>
    <x v="0"/>
  </r>
  <r>
    <s v="234.708.951-04"/>
    <s v="Fernanda Farias"/>
    <d v="1987-11-15T00:00:00"/>
    <s v="Parque Silva, 56"/>
    <s v="Olhos D'água"/>
    <s v="Vasconcelos"/>
    <x v="6"/>
    <s v="+55028901672293"/>
    <s v="mendoncalorenzo@example.org"/>
    <x v="2"/>
    <x v="1"/>
    <x v="0"/>
    <x v="6"/>
    <s v="Ferroviário"/>
    <x v="2"/>
    <n v="9599"/>
    <x v="0"/>
  </r>
  <r>
    <s v="956.042.871-30"/>
    <s v="Vitória Rios"/>
    <d v="1974-08-27T00:00:00"/>
    <s v="Feira de das Neves"/>
    <s v="Álvaro Camargos"/>
    <s v="Pimenta de Barbosa"/>
    <x v="15"/>
    <s v="+5553937985866"/>
    <s v="kteixeira@example.net"/>
    <x v="0"/>
    <x v="1"/>
    <x v="0"/>
    <x v="6"/>
    <s v="Tecnólogo em recursos pesqueiros"/>
    <x v="6"/>
    <n v="8840"/>
    <x v="0"/>
  </r>
  <r>
    <s v="961.807.532-02"/>
    <s v="Yuri Aparecida"/>
    <d v="1976-03-08T00:00:00"/>
    <s v="Vereda Francisco Cunha, 4"/>
    <s v="Sion"/>
    <s v="Ribeiro de Garcia"/>
    <x v="20"/>
    <s v="+5530978719082"/>
    <s v="giovannapeixoto@example.net"/>
    <x v="1"/>
    <x v="1"/>
    <x v="0"/>
    <x v="6"/>
    <s v="Armador"/>
    <x v="0"/>
    <n v="3107"/>
    <x v="0"/>
  </r>
  <r>
    <s v="821.590.467-01"/>
    <s v="Bryan Viana"/>
    <d v="1990-09-19T00:00:00"/>
    <s v="Jardim Erick Caldeira, 3"/>
    <s v="Engenho Nogueira"/>
    <s v="Moraes"/>
    <x v="20"/>
    <s v="+5560917809421"/>
    <s v="larissapinto@example.net"/>
    <x v="4"/>
    <x v="0"/>
    <x v="0"/>
    <x v="8"/>
    <s v="Médico geneticista"/>
    <x v="0"/>
    <n v="4270"/>
    <x v="0"/>
  </r>
  <r>
    <s v="930.657.281-68"/>
    <s v="João Miguel Nogueira"/>
    <d v="1949-07-31T00:00:00"/>
    <s v="Esplanada Sales, 296"/>
    <s v="Santa Sofia"/>
    <s v="Azevedo"/>
    <x v="13"/>
    <s v="+55009990856568"/>
    <s v="frios@example.org"/>
    <x v="2"/>
    <x v="0"/>
    <x v="0"/>
    <x v="3"/>
    <s v="Economista"/>
    <x v="1"/>
    <n v="4457"/>
    <x v="0"/>
  </r>
  <r>
    <s v="539.248.061-60"/>
    <s v="Alexandre Mendonça"/>
    <d v="2005-03-05T00:00:00"/>
    <s v="Trevo Calebe Pastor, 4"/>
    <s v="São Lucas"/>
    <s v="Peixoto"/>
    <x v="9"/>
    <s v="+5533913292905"/>
    <s v="gustavoteixeira@example.org"/>
    <x v="1"/>
    <x v="0"/>
    <x v="0"/>
    <x v="4"/>
    <s v="Modelista"/>
    <x v="5"/>
    <n v="8079"/>
    <x v="0"/>
  </r>
  <r>
    <s v="160.824.957-30"/>
    <s v="Fernando Moraes"/>
    <d v="1950-11-17T00:00:00"/>
    <s v="Trecho Almeida, 517"/>
    <s v="Dom Cabral"/>
    <s v="Costela da Mata"/>
    <x v="14"/>
    <s v="+5575927340009"/>
    <s v="davioliveira@example.org"/>
    <x v="4"/>
    <x v="2"/>
    <x v="0"/>
    <x v="1"/>
    <s v="Degustador"/>
    <x v="5"/>
    <n v="8251"/>
    <x v="0"/>
  </r>
  <r>
    <s v="149.307.682-50"/>
    <s v="Liz Mendonça"/>
    <d v="2004-12-29T00:00:00"/>
    <s v="Vereda Ana Luiza da Luz"/>
    <s v="Boa Viagem"/>
    <s v="da Mota"/>
    <x v="1"/>
    <s v="+55099992936300"/>
    <s v="cavalcantijosue@example.net"/>
    <x v="2"/>
    <x v="2"/>
    <x v="0"/>
    <x v="10"/>
    <s v="Ministro"/>
    <x v="0"/>
    <n v="6818"/>
    <x v="0"/>
  </r>
  <r>
    <s v="957.816.204-94"/>
    <s v="Renan Pacheco"/>
    <d v="1995-09-28T00:00:00"/>
    <s v="Favela da Costa, 3"/>
    <s v="Granja De Freitas"/>
    <s v="Monteiro do Oeste"/>
    <x v="10"/>
    <s v="+5547981973064"/>
    <s v="larissa12@example.net"/>
    <x v="2"/>
    <x v="0"/>
    <x v="0"/>
    <x v="9"/>
    <s v="Produtor musical"/>
    <x v="3"/>
    <n v="6436"/>
    <x v="0"/>
  </r>
  <r>
    <s v="760.429.315-80"/>
    <s v="Allana Alves"/>
    <d v="1969-10-21T00:00:00"/>
    <s v="Conjunto Novais, 32"/>
    <s v="Pindorama"/>
    <s v="Mendes de Minas"/>
    <x v="7"/>
    <s v="+55072950131037"/>
    <s v="isaacmartins@example.org"/>
    <x v="1"/>
    <x v="0"/>
    <x v="0"/>
    <x v="9"/>
    <s v="Leiteiro"/>
    <x v="5"/>
    <n v="3342"/>
    <x v="0"/>
  </r>
  <r>
    <s v="872.436.519-09"/>
    <s v="Luara Cassiano"/>
    <d v="2002-11-24T00:00:00"/>
    <s v="Vale Pacheco, 503"/>
    <s v="Xangri-Lá"/>
    <s v="Martins de Brito"/>
    <x v="14"/>
    <s v="+5504953311897"/>
    <s v="bernardogomes@example.net"/>
    <x v="2"/>
    <x v="0"/>
    <x v="0"/>
    <x v="9"/>
    <s v="Encarregado de manutenção predial"/>
    <x v="9"/>
    <n v="2599"/>
    <x v="0"/>
  </r>
  <r>
    <s v="239.754.108-41"/>
    <s v="Erick Sales"/>
    <d v="1982-05-13T00:00:00"/>
    <s v="Praça Theo Caldeira, 78"/>
    <s v="Estoril"/>
    <s v="Lopes"/>
    <x v="23"/>
    <s v="+55042907522000"/>
    <s v="aliciacorreia@example.org"/>
    <x v="4"/>
    <x v="0"/>
    <x v="0"/>
    <x v="10"/>
    <s v="Diretor de produção"/>
    <x v="4"/>
    <n v="8640"/>
    <x v="0"/>
  </r>
  <r>
    <s v="079.153.286-03"/>
    <s v="Leandro Fogaça"/>
    <d v="1966-11-12T00:00:00"/>
    <s v="Área Carvalho, 2"/>
    <s v="Paraíso"/>
    <s v="Cavalcante dos Dourados"/>
    <x v="15"/>
    <s v="+5576974724264"/>
    <s v="luisa29@example.com"/>
    <x v="2"/>
    <x v="1"/>
    <x v="0"/>
    <x v="5"/>
    <s v="Eletricista de automóveis"/>
    <x v="3"/>
    <n v="9173"/>
    <x v="0"/>
  </r>
  <r>
    <s v="873.915.604-48"/>
    <s v="Maria Julia Pinto"/>
    <d v="1956-03-10T00:00:00"/>
    <s v="Trevo Davi Lucca Araújo, 99"/>
    <s v="Vila Santa Rosa"/>
    <s v="Cunha do Oeste"/>
    <x v="8"/>
    <s v="+5504925658194"/>
    <s v="da-cunhabryan@example.org"/>
    <x v="4"/>
    <x v="2"/>
    <x v="0"/>
    <x v="3"/>
    <s v="Arquivista"/>
    <x v="4"/>
    <n v="3564"/>
    <x v="0"/>
  </r>
  <r>
    <s v="516.237.948-46"/>
    <s v="Ravy Lima"/>
    <d v="1974-09-10T00:00:00"/>
    <s v="Rua Vasconcelos, 45"/>
    <s v="Vila Calafate"/>
    <s v="Aragão de Minas"/>
    <x v="7"/>
    <s v="+5573913015429"/>
    <s v="acunha@example.org"/>
    <x v="0"/>
    <x v="2"/>
    <x v="0"/>
    <x v="0"/>
    <s v="Agente comunitário de saúde"/>
    <x v="3"/>
    <n v="1648"/>
    <x v="0"/>
  </r>
  <r>
    <s v="532.809.764-56"/>
    <s v="Ryan Correia"/>
    <d v="1982-08-11T00:00:00"/>
    <s v="Estrada Gael Sousa, 182"/>
    <s v="Vila Novo São Lucas"/>
    <s v="Camargo Alegre"/>
    <x v="2"/>
    <s v="+5511964379093"/>
    <s v="lucas-gabriel30@example.net"/>
    <x v="4"/>
    <x v="2"/>
    <x v="0"/>
    <x v="1"/>
    <s v="Profissional de rádio e tv"/>
    <x v="5"/>
    <n v="1608"/>
    <x v="0"/>
  </r>
  <r>
    <s v="571.960.234-80"/>
    <s v="Sabrina Pimenta"/>
    <d v="1982-03-30T00:00:00"/>
    <s v="Estrada de Farias, 86"/>
    <s v="Vila Sumaré"/>
    <s v="Leão"/>
    <x v="14"/>
    <s v="+5532995960849"/>
    <s v="catarinafreitas@example.com"/>
    <x v="4"/>
    <x v="2"/>
    <x v="0"/>
    <x v="7"/>
    <s v="Meeiro"/>
    <x v="4"/>
    <n v="5053"/>
    <x v="0"/>
  </r>
  <r>
    <s v="396.285.714-19"/>
    <s v="Paulo Pacheco"/>
    <d v="1944-10-12T00:00:00"/>
    <s v="Favela de Costela, 513"/>
    <s v="São Jorge 1ª Seção"/>
    <s v="Pires"/>
    <x v="4"/>
    <s v="+55016963667367"/>
    <s v="clara27@example.net"/>
    <x v="4"/>
    <x v="1"/>
    <x v="0"/>
    <x v="9"/>
    <s v="Artesão"/>
    <x v="2"/>
    <n v="6740"/>
    <x v="0"/>
  </r>
  <r>
    <s v="318.652.790-21"/>
    <s v="Ana Cardoso"/>
    <d v="1970-01-06T00:00:00"/>
    <s v="Viela Cecilia Vargas, 985"/>
    <s v="Saudade"/>
    <s v="Costela Paulista"/>
    <x v="0"/>
    <s v="+5581998709215"/>
    <s v="guilhermeandrade@example.net"/>
    <x v="0"/>
    <x v="1"/>
    <x v="0"/>
    <x v="10"/>
    <s v="Engenheiro de petróleo"/>
    <x v="3"/>
    <n v="5404"/>
    <x v="0"/>
  </r>
  <r>
    <s v="758.164.293-37"/>
    <s v="Manuela Santos"/>
    <d v="2005-09-20T00:00:00"/>
    <s v="Pátio Gabrielly Dias, 34"/>
    <s v="Ápia"/>
    <s v="Moura"/>
    <x v="21"/>
    <s v="+5506973123229"/>
    <s v="silveiraana-beatriz@example.org"/>
    <x v="4"/>
    <x v="2"/>
    <x v="0"/>
    <x v="6"/>
    <s v="Historiador"/>
    <x v="4"/>
    <n v="7746"/>
    <x v="0"/>
  </r>
  <r>
    <s v="754.910.283-04"/>
    <s v="Vitória Silva"/>
    <d v="1987-09-14T00:00:00"/>
    <s v="Lago Maria Fernanda Dias, 13"/>
    <s v="Vila Havaí"/>
    <s v="da Rosa"/>
    <x v="5"/>
    <s v="+5580907237269"/>
    <s v="luiz-gustavo86@example.com"/>
    <x v="4"/>
    <x v="1"/>
    <x v="0"/>
    <x v="0"/>
    <s v="Artista/Técnico em espetáculos de diversões"/>
    <x v="7"/>
    <n v="7781"/>
    <x v="0"/>
  </r>
  <r>
    <s v="231.485.069-60"/>
    <s v="Marcelo Ferreira"/>
    <d v="1964-03-19T00:00:00"/>
    <s v="Campo Ramos, 6"/>
    <s v="São Damião"/>
    <s v="Caldeira"/>
    <x v="15"/>
    <s v="+5568903560214"/>
    <s v="allanafarias@example.org"/>
    <x v="4"/>
    <x v="0"/>
    <x v="0"/>
    <x v="10"/>
    <s v="Neonatologista"/>
    <x v="4"/>
    <n v="2214"/>
    <x v="0"/>
  </r>
  <r>
    <s v="986.107.342-69"/>
    <s v="Maria Fernanda Andrade"/>
    <d v="1956-10-18T00:00:00"/>
    <s v="Praia de Sampaio, 78"/>
    <s v="Inconfidência"/>
    <s v="Costela"/>
    <x v="13"/>
    <s v="+5574947110947"/>
    <s v="maria-lizmachado@example.org"/>
    <x v="1"/>
    <x v="0"/>
    <x v="0"/>
    <x v="8"/>
    <s v="Cobrador de pedágio"/>
    <x v="9"/>
    <n v="4956"/>
    <x v="0"/>
  </r>
  <r>
    <s v="902.453.718-50"/>
    <s v="Ayla Vieira"/>
    <d v="1960-10-07T00:00:00"/>
    <s v="Vereda Rodrigo Rodrigues"/>
    <s v="Vila Independencia 2ª Seção"/>
    <s v="da Mota Paulista"/>
    <x v="18"/>
    <s v="+5554987103536"/>
    <s v="igorribeiro@example.org"/>
    <x v="1"/>
    <x v="2"/>
    <x v="0"/>
    <x v="8"/>
    <s v="Arrumadeira"/>
    <x v="9"/>
    <n v="7885"/>
    <x v="0"/>
  </r>
  <r>
    <s v="017.453.892-88"/>
    <s v="José Pedro Silva"/>
    <d v="2001-02-04T00:00:00"/>
    <s v="Travessa de Nunes, 2"/>
    <s v="Marieta 3ª Seção"/>
    <s v="Abreu"/>
    <x v="6"/>
    <s v="+5502914925591"/>
    <s v="xabreu@example.org"/>
    <x v="4"/>
    <x v="0"/>
    <x v="0"/>
    <x v="9"/>
    <s v="Jogador de badminton"/>
    <x v="5"/>
    <n v="2797"/>
    <x v="0"/>
  </r>
  <r>
    <s v="682.159.703-03"/>
    <s v="Maria Alice Ferreira"/>
    <d v="1980-03-01T00:00:00"/>
    <s v="Jardim Melo"/>
    <s v="Ernesto Nascimento"/>
    <s v="Moura do Sul"/>
    <x v="4"/>
    <s v="+5592913191812"/>
    <s v="vcostela@example.net"/>
    <x v="2"/>
    <x v="1"/>
    <x v="0"/>
    <x v="5"/>
    <s v="Velejador"/>
    <x v="2"/>
    <n v="3057"/>
    <x v="0"/>
  </r>
  <r>
    <s v="308.267.491-78"/>
    <s v="Kaique Ribeiro"/>
    <d v="1998-04-15T00:00:00"/>
    <s v="Alameda Emanuella Novaes, 18"/>
    <s v="Cônego Pinheiro 1ª Seção"/>
    <s v="da Rosa"/>
    <x v="15"/>
    <s v="+5543918162495"/>
    <s v="cavalcantinicolas@example.com"/>
    <x v="1"/>
    <x v="0"/>
    <x v="0"/>
    <x v="5"/>
    <s v="Regente"/>
    <x v="0"/>
    <n v="3516"/>
    <x v="0"/>
  </r>
  <r>
    <s v="645.082.397-65"/>
    <s v="Marcela Nogueira"/>
    <d v="1990-05-11T00:00:00"/>
    <s v="Vale de Brito, 819"/>
    <s v="Palmeiras"/>
    <s v="Sales do Sul"/>
    <x v="5"/>
    <s v="+5527970170321"/>
    <s v="breno16@example.net"/>
    <x v="2"/>
    <x v="1"/>
    <x v="0"/>
    <x v="10"/>
    <s v="Arranjador musical"/>
    <x v="2"/>
    <n v="3798"/>
    <x v="0"/>
  </r>
  <r>
    <s v="391.576.280-68"/>
    <s v="Hellena Rios"/>
    <d v="1949-10-31T00:00:00"/>
    <s v="Pátio de da Mota, 27"/>
    <s v="Madre Gertrudes"/>
    <s v="Sales"/>
    <x v="13"/>
    <s v="+55056935425010"/>
    <s v="ana-sophialopes@example.net"/>
    <x v="3"/>
    <x v="2"/>
    <x v="0"/>
    <x v="5"/>
    <s v="Lapidário"/>
    <x v="0"/>
    <n v="9555"/>
    <x v="0"/>
  </r>
  <r>
    <s v="526.017.349-06"/>
    <s v="Caio Rodrigues"/>
    <d v="2002-09-03T00:00:00"/>
    <s v="Fazenda de Cunha, 52"/>
    <s v="Conjunto Santa Maria"/>
    <s v="Mendes de Jesus"/>
    <x v="3"/>
    <s v="+55053954865779"/>
    <s v="heloisacardoso@example.net"/>
    <x v="4"/>
    <x v="0"/>
    <x v="0"/>
    <x v="7"/>
    <s v="Babysitter"/>
    <x v="4"/>
    <n v="4298"/>
    <x v="0"/>
  </r>
  <r>
    <s v="316.905.427-99"/>
    <s v="Luara Siqueira"/>
    <d v="1984-11-01T00:00:00"/>
    <s v="Setor Rios, 47"/>
    <s v="Vila Maria"/>
    <s v="da Cruz"/>
    <x v="11"/>
    <s v="+5520974448422"/>
    <s v="luiz-felipemoura@example.org"/>
    <x v="1"/>
    <x v="1"/>
    <x v="0"/>
    <x v="5"/>
    <s v="Militar do Exército"/>
    <x v="8"/>
    <n v="4052"/>
    <x v="0"/>
  </r>
  <r>
    <s v="608.297.314-31"/>
    <s v="Heitor Costa"/>
    <d v="1987-02-21T00:00:00"/>
    <s v="Aeroporto Marina Vasconcelos, 579"/>
    <s v="Graça"/>
    <s v="Sampaio"/>
    <x v="26"/>
    <s v="+5537982561269"/>
    <s v="maria-vitoria16@example.org"/>
    <x v="4"/>
    <x v="2"/>
    <x v="0"/>
    <x v="9"/>
    <s v="Piloto de avião"/>
    <x v="5"/>
    <n v="9124"/>
    <x v="0"/>
  </r>
  <r>
    <s v="768.125.034-44"/>
    <s v="Felipe Sousa"/>
    <d v="1967-09-21T00:00:00"/>
    <s v="Lago de Fernandes"/>
    <s v="Grotinha"/>
    <s v="Moura do Galho"/>
    <x v="25"/>
    <s v="+5588990067111"/>
    <s v="cfernandes@example.com"/>
    <x v="0"/>
    <x v="2"/>
    <x v="0"/>
    <x v="10"/>
    <s v="Atleta de arremesso de peso"/>
    <x v="1"/>
    <n v="4560"/>
    <x v="0"/>
  </r>
  <r>
    <s v="193.846.507-57"/>
    <s v="Breno Sales"/>
    <d v="1959-03-25T00:00:00"/>
    <s v="Favela de Souza, 56"/>
    <s v="Independência"/>
    <s v="Nascimento"/>
    <x v="12"/>
    <s v="+55094937585507"/>
    <s v="olivialeao@example.org"/>
    <x v="2"/>
    <x v="2"/>
    <x v="0"/>
    <x v="0"/>
    <s v="Radioterapêutico"/>
    <x v="0"/>
    <n v="2505"/>
    <x v="0"/>
  </r>
  <r>
    <s v="530.964.718-00"/>
    <s v="Benjamin da Cruz"/>
    <d v="1947-02-12T00:00:00"/>
    <s v="Estrada de Castro, 81"/>
    <s v="Novo Santa Cecilia"/>
    <s v="da Rocha"/>
    <x v="14"/>
    <s v="+5554972097904"/>
    <s v="ana-clara34@example.net"/>
    <x v="4"/>
    <x v="2"/>
    <x v="0"/>
    <x v="10"/>
    <s v="Topógrafo"/>
    <x v="4"/>
    <n v="8393"/>
    <x v="0"/>
  </r>
  <r>
    <s v="145.680.729-30"/>
    <s v="Thiago Vieira"/>
    <d v="1992-03-08T00:00:00"/>
    <s v="Condomínio de Barbosa, 95"/>
    <s v="Nova Esperança"/>
    <s v="Pimenta das Pedras"/>
    <x v="7"/>
    <s v="+5565946981374"/>
    <s v="bcunha@example.org"/>
    <x v="3"/>
    <x v="0"/>
    <x v="0"/>
    <x v="8"/>
    <s v="Porteiro"/>
    <x v="2"/>
    <n v="6617"/>
    <x v="0"/>
  </r>
  <r>
    <s v="406.521.378-90"/>
    <s v="Anna Liz Castro"/>
    <d v="2002-12-24T00:00:00"/>
    <s v="Esplanada Pimenta, 108"/>
    <s v="Santa Isabel"/>
    <s v="Melo de Pereira"/>
    <x v="1"/>
    <s v="+5536965493774"/>
    <s v="hgomes@example.net"/>
    <x v="3"/>
    <x v="0"/>
    <x v="0"/>
    <x v="9"/>
    <s v="Somelier"/>
    <x v="0"/>
    <n v="9858"/>
    <x v="0"/>
  </r>
  <r>
    <s v="612.078.549-30"/>
    <s v="Davi Miguel Siqueira"/>
    <d v="1990-04-12T00:00:00"/>
    <s v="Conjunto de Nascimento, 18"/>
    <s v="Bonsucesso"/>
    <s v="da Paz"/>
    <x v="7"/>
    <s v="+5515942015355"/>
    <s v="vvargas@example.com"/>
    <x v="4"/>
    <x v="0"/>
    <x v="0"/>
    <x v="7"/>
    <s v="Cortador de cana-de-açucar"/>
    <x v="9"/>
    <n v="7454"/>
    <x v="0"/>
  </r>
  <r>
    <s v="468.572.390-29"/>
    <s v="Pedro Henrique Aragão"/>
    <d v="1979-11-09T00:00:00"/>
    <s v="Passarela de Cavalcanti, 5"/>
    <s v="Tres Marias"/>
    <s v="Lima"/>
    <x v="20"/>
    <s v="+55031956768814"/>
    <s v="isabela94@example.com"/>
    <x v="4"/>
    <x v="2"/>
    <x v="0"/>
    <x v="7"/>
    <s v="Astronauta"/>
    <x v="4"/>
    <n v="2161"/>
    <x v="0"/>
  </r>
  <r>
    <s v="586.294.730-29"/>
    <s v="Kevin Leão"/>
    <d v="2005-12-28T00:00:00"/>
    <s v="Estação Ana Lívia Pacheco, 801"/>
    <s v="Petropolis"/>
    <s v="Souza"/>
    <x v="13"/>
    <s v="+5535913062151"/>
    <s v="costelaisabela@example.org"/>
    <x v="4"/>
    <x v="2"/>
    <x v="0"/>
    <x v="8"/>
    <s v="Programador"/>
    <x v="7"/>
    <n v="8990"/>
    <x v="0"/>
  </r>
  <r>
    <s v="150.964.732-52"/>
    <s v="Vinicius Lopes"/>
    <d v="1996-02-01T00:00:00"/>
    <s v="Jardim de Caldeira, 495"/>
    <s v="Jardim São José"/>
    <s v="Azevedo"/>
    <x v="1"/>
    <s v="+5594902797676"/>
    <s v="xleao@example.org"/>
    <x v="2"/>
    <x v="2"/>
    <x v="0"/>
    <x v="0"/>
    <s v="Jardineiro"/>
    <x v="8"/>
    <n v="9904"/>
    <x v="0"/>
  </r>
  <r>
    <s v="167.049.835-20"/>
    <s v="Maria Luísa Nunes"/>
    <d v="1994-10-04T00:00:00"/>
    <s v="Estrada Castro, 66"/>
    <s v="Laranjeiras"/>
    <s v="Rios"/>
    <x v="20"/>
    <s v="+5598983658233"/>
    <s v="caldeirabenjamim@example.net"/>
    <x v="4"/>
    <x v="0"/>
    <x v="0"/>
    <x v="8"/>
    <s v="Investigador de Polícia"/>
    <x v="7"/>
    <n v="9378"/>
    <x v="0"/>
  </r>
  <r>
    <s v="314.208.567-07"/>
    <s v="Jade Albuquerque"/>
    <d v="1947-04-26T00:00:00"/>
    <s v="Praia de Casa Grande, 35"/>
    <s v="Atila De Paiva"/>
    <s v="Vieira das Pedras"/>
    <x v="4"/>
    <s v="+5585924843317"/>
    <s v="qcosta@example.org"/>
    <x v="1"/>
    <x v="1"/>
    <x v="0"/>
    <x v="3"/>
    <s v="Produtor de eventos"/>
    <x v="3"/>
    <n v="9002"/>
    <x v="0"/>
  </r>
  <r>
    <s v="085.216.937-02"/>
    <s v="Pedro Lucas da Cunha"/>
    <d v="2005-05-11T00:00:00"/>
    <s v="Loteamento da Mata, 2"/>
    <s v="Nossa Senhora De Fátima"/>
    <s v="Barbosa do Amparo"/>
    <x v="9"/>
    <s v="+5519971010974"/>
    <s v="cirinomaria-julia@example.com"/>
    <x v="4"/>
    <x v="0"/>
    <x v="0"/>
    <x v="4"/>
    <s v="Comissário de bordo"/>
    <x v="2"/>
    <n v="3867"/>
    <x v="0"/>
  </r>
  <r>
    <s v="893.124.650-15"/>
    <s v="Heloísa da Paz"/>
    <d v="1964-08-15T00:00:00"/>
    <s v="Recanto Vitor Gabriel Machado, 199"/>
    <s v="Araguaia"/>
    <s v="Azevedo"/>
    <x v="12"/>
    <s v="+5515976343996"/>
    <s v="nicole34@example.com"/>
    <x v="3"/>
    <x v="1"/>
    <x v="0"/>
    <x v="10"/>
    <s v="Marechal"/>
    <x v="6"/>
    <n v="5972"/>
    <x v="0"/>
  </r>
  <r>
    <s v="182.053.976-86"/>
    <s v="Renan Ferreira"/>
    <d v="1964-07-15T00:00:00"/>
    <s v="Sítio de Andrade"/>
    <s v="Vila Betânia"/>
    <s v="Peixoto"/>
    <x v="0"/>
    <s v="+5595963239024"/>
    <s v="dbrito@example.net"/>
    <x v="4"/>
    <x v="0"/>
    <x v="0"/>
    <x v="6"/>
    <s v="Engenheiro industrial"/>
    <x v="5"/>
    <n v="8410"/>
    <x v="0"/>
  </r>
  <r>
    <s v="480.265.793-56"/>
    <s v="Larissa da Rosa"/>
    <d v="1956-02-06T00:00:00"/>
    <s v="Pátio Brayan Macedo, 64"/>
    <s v="Marmiteiros"/>
    <s v="Siqueira Verde"/>
    <x v="10"/>
    <s v="+5518968244737"/>
    <s v="maria-eduardada-cruz@example.org"/>
    <x v="1"/>
    <x v="1"/>
    <x v="0"/>
    <x v="6"/>
    <s v="Segurança particular"/>
    <x v="1"/>
    <n v="9328"/>
    <x v="0"/>
  </r>
  <r>
    <s v="540.368.917-66"/>
    <s v="Alexia da Costa"/>
    <d v="1970-07-05T00:00:00"/>
    <s v="Jardim Brito, 28"/>
    <s v="Estrela"/>
    <s v="Pinto de da Luz"/>
    <x v="24"/>
    <s v="+5538920686304"/>
    <s v="juan71@example.com"/>
    <x v="1"/>
    <x v="2"/>
    <x v="0"/>
    <x v="10"/>
    <s v="Político"/>
    <x v="9"/>
    <n v="3972"/>
    <x v="0"/>
  </r>
  <r>
    <s v="012.547.986-76"/>
    <s v="Davi Miguel Andrade"/>
    <d v="2003-08-07T00:00:00"/>
    <s v="Vereda Alana Almeida"/>
    <s v="Renascença"/>
    <s v="Alves do Norte"/>
    <x v="17"/>
    <s v="+5570930835862"/>
    <s v="britoelisa@example.com"/>
    <x v="0"/>
    <x v="1"/>
    <x v="0"/>
    <x v="5"/>
    <s v="Economista"/>
    <x v="9"/>
    <n v="8697"/>
    <x v="0"/>
  </r>
  <r>
    <s v="187.645.032-08"/>
    <s v="Vitor Ribeiro"/>
    <d v="1991-08-08T00:00:00"/>
    <s v="Área Maria Alice Santos"/>
    <s v="Gutierrez"/>
    <s v="Gonçalves das Pedras"/>
    <x v="1"/>
    <s v="+55091916505050"/>
    <s v="maria-alice33@example.org"/>
    <x v="1"/>
    <x v="1"/>
    <x v="0"/>
    <x v="9"/>
    <s v="Lubrificador de máquinas"/>
    <x v="2"/>
    <n v="5275"/>
    <x v="0"/>
  </r>
  <r>
    <s v="460.792.581-02"/>
    <s v="Nathan Duarte"/>
    <d v="1972-08-14T00:00:00"/>
    <s v="Área Monteiro, 172"/>
    <s v="Tiradentes"/>
    <s v="da Rosa de Machado"/>
    <x v="5"/>
    <s v="+5585963583735"/>
    <s v="rhavigarcia@example.net"/>
    <x v="1"/>
    <x v="1"/>
    <x v="0"/>
    <x v="6"/>
    <s v="Promotor público/de justiça"/>
    <x v="9"/>
    <n v="9030"/>
    <x v="0"/>
  </r>
  <r>
    <s v="512.907.643-52"/>
    <s v="Enzo Gabriel Camargo"/>
    <d v="1951-08-02T00:00:00"/>
    <s v="Vila Enrico Oliveira, 169"/>
    <s v="Itapoa"/>
    <s v="Silveira Grande"/>
    <x v="3"/>
    <s v="+5529907249389"/>
    <s v="diegoda-mota@example.com"/>
    <x v="4"/>
    <x v="2"/>
    <x v="0"/>
    <x v="6"/>
    <s v="Quiropraxista"/>
    <x v="4"/>
    <n v="8441"/>
    <x v="0"/>
  </r>
  <r>
    <s v="836.021.794-78"/>
    <s v="Ana Laura Rios"/>
    <d v="1973-06-17T00:00:00"/>
    <s v="Largo Marcos Vinicius Silva, 3"/>
    <s v="Nossa Senhora Aparecida"/>
    <s v="Abreu de da Rosa"/>
    <x v="3"/>
    <s v="+5523986050843"/>
    <s v="carvalhodavi-lucas@example.net"/>
    <x v="2"/>
    <x v="1"/>
    <x v="0"/>
    <x v="7"/>
    <s v="Administrador de redes"/>
    <x v="8"/>
    <n v="6658"/>
    <x v="0"/>
  </r>
  <r>
    <s v="952.674.038-65"/>
    <s v="Emanuella Pinto"/>
    <d v="1974-03-29T00:00:00"/>
    <s v="Esplanada de Moreira, 97"/>
    <s v="Lagoinha Leblon"/>
    <s v="Nunes"/>
    <x v="20"/>
    <s v="+5560973086085"/>
    <s v="fernando30@example.org"/>
    <x v="4"/>
    <x v="2"/>
    <x v="0"/>
    <x v="6"/>
    <s v="Jogador de basquete"/>
    <x v="7"/>
    <n v="3226"/>
    <x v="0"/>
  </r>
  <r>
    <s v="935.281.067-86"/>
    <s v="Leandro da Rosa"/>
    <d v="1981-04-10T00:00:00"/>
    <s v="Trevo de Gomes, 1"/>
    <s v="Colégio Batista"/>
    <s v="da Cruz do Norte"/>
    <x v="11"/>
    <s v="+5584915715580"/>
    <s v="brayansilva@example.org"/>
    <x v="3"/>
    <x v="2"/>
    <x v="0"/>
    <x v="0"/>
    <s v="Militar da Aeronáutica"/>
    <x v="2"/>
    <n v="4997"/>
    <x v="0"/>
  </r>
  <r>
    <s v="782.031.456-71"/>
    <s v="Benicio da Rosa"/>
    <d v="2002-05-24T00:00:00"/>
    <s v="Estrada João Campos, 4"/>
    <s v="Santa Efigênia"/>
    <s v="Pereira"/>
    <x v="0"/>
    <s v="+55044958866348"/>
    <s v="alexiasouza@example.net"/>
    <x v="2"/>
    <x v="2"/>
    <x v="0"/>
    <x v="5"/>
    <s v="Senador"/>
    <x v="1"/>
    <n v="7997"/>
    <x v="0"/>
  </r>
  <r>
    <s v="872.639.054-00"/>
    <s v="Agatha da Paz"/>
    <d v="1986-04-19T00:00:00"/>
    <s v="Trecho Pinto, 2"/>
    <s v="Jatobá"/>
    <s v="Monteiro da Serra"/>
    <x v="25"/>
    <s v="+5513989168101"/>
    <s v="maria-flor30@example.net"/>
    <x v="4"/>
    <x v="0"/>
    <x v="0"/>
    <x v="2"/>
    <s v="Bombeiro"/>
    <x v="4"/>
    <n v="4640"/>
    <x v="0"/>
  </r>
  <r>
    <s v="354.029.816-98"/>
    <s v="Theo Sousa"/>
    <d v="1951-02-13T00:00:00"/>
    <s v="Vila Barbosa"/>
    <s v="Santa Tereza"/>
    <s v="da Paz"/>
    <x v="8"/>
    <s v="+55081974837302"/>
    <s v="lucas24@example.com"/>
    <x v="2"/>
    <x v="1"/>
    <x v="0"/>
    <x v="7"/>
    <s v="Vigilante noturno/diurno"/>
    <x v="8"/>
    <n v="7194"/>
    <x v="0"/>
  </r>
  <r>
    <s v="612.045.379-25"/>
    <s v="Rhavi Viana"/>
    <d v="1946-06-01T00:00:00"/>
    <s v="Jardim Sousa, 53"/>
    <s v="Gutierrez"/>
    <s v="Ferreira do Sul"/>
    <x v="6"/>
    <s v="+55051932604741"/>
    <s v="novaesmaria-isis@example.com"/>
    <x v="0"/>
    <x v="2"/>
    <x v="0"/>
    <x v="4"/>
    <s v="Publicitário"/>
    <x v="3"/>
    <n v="9103"/>
    <x v="0"/>
  </r>
  <r>
    <s v="470.532.916-34"/>
    <s v="Helena Abreu"/>
    <d v="1974-07-04T00:00:00"/>
    <s v="Campo Marina Moraes, 7"/>
    <s v="Candelaria"/>
    <s v="Câmara"/>
    <x v="13"/>
    <s v="+5507950077697"/>
    <s v="almeidajoana@example.org"/>
    <x v="4"/>
    <x v="2"/>
    <x v="0"/>
    <x v="1"/>
    <s v="Técnico em aviação"/>
    <x v="4"/>
    <n v="4632"/>
    <x v="0"/>
  </r>
  <r>
    <s v="049.271.583-14"/>
    <s v="Hellena Castro"/>
    <d v="1980-11-27T00:00:00"/>
    <s v="Campo de Sampaio, 90"/>
    <s v="Vila Oeste"/>
    <s v="Fonseca Grande"/>
    <x v="5"/>
    <s v="+5543950893333"/>
    <s v="luan71@example.org"/>
    <x v="4"/>
    <x v="1"/>
    <x v="0"/>
    <x v="8"/>
    <s v="Escultor"/>
    <x v="0"/>
    <n v="2227"/>
    <x v="0"/>
  </r>
  <r>
    <s v="974.260.135-61"/>
    <s v="Bárbara da Rocha"/>
    <d v="1994-04-06T00:00:00"/>
    <s v="Ladeira de da Luz, 9"/>
    <s v="Novo Ouro Preto"/>
    <s v="Siqueira"/>
    <x v="0"/>
    <s v="+55025922597334"/>
    <s v="gnogueira@example.net"/>
    <x v="0"/>
    <x v="2"/>
    <x v="0"/>
    <x v="7"/>
    <s v="Assistente social"/>
    <x v="1"/>
    <n v="3582"/>
    <x v="0"/>
  </r>
  <r>
    <s v="529.437.018-23"/>
    <s v="Maria Fernanda da Cunha"/>
    <d v="1968-08-12T00:00:00"/>
    <s v="Ladeira Emanuella Garcia"/>
    <s v="Santa Rosa"/>
    <s v="Garcia Verde"/>
    <x v="15"/>
    <s v="+55079919230091"/>
    <s v="rcavalcanti@example.org"/>
    <x v="2"/>
    <x v="0"/>
    <x v="0"/>
    <x v="3"/>
    <s v="Ferreiro"/>
    <x v="2"/>
    <n v="7953"/>
    <x v="0"/>
  </r>
  <r>
    <s v="897.136.450-57"/>
    <s v="Beatriz Costa"/>
    <d v="1994-12-23T00:00:00"/>
    <s v="Parque Emanuella da Rosa"/>
    <s v="Conjunto Capitão Eduardo"/>
    <s v="Fernandes"/>
    <x v="25"/>
    <s v="+5526967354020"/>
    <s v="qda-rocha@example.net"/>
    <x v="2"/>
    <x v="0"/>
    <x v="0"/>
    <x v="8"/>
    <s v="Terapeuta Holístico"/>
    <x v="8"/>
    <n v="2363"/>
    <x v="0"/>
  </r>
  <r>
    <s v="529.670.438-00"/>
    <s v="Ravy da Costa"/>
    <d v="1950-02-14T00:00:00"/>
    <s v="Distrito Novaes, 45"/>
    <s v="Parque São Pedro"/>
    <s v="Caldeira"/>
    <x v="14"/>
    <s v="+5561939859973"/>
    <s v="lcasa-grande@example.org"/>
    <x v="4"/>
    <x v="0"/>
    <x v="0"/>
    <x v="0"/>
    <s v="Produtor editorial"/>
    <x v="9"/>
    <n v="3467"/>
    <x v="0"/>
  </r>
  <r>
    <s v="217.083.569-59"/>
    <s v="Arthur Viana"/>
    <d v="1994-12-24T00:00:00"/>
    <s v="Sítio de Viana, 410"/>
    <s v="Conjunto Novo Dom Bosco"/>
    <s v="Freitas do Campo"/>
    <x v="25"/>
    <s v="+55047978408135"/>
    <s v="wfernandes@example.org"/>
    <x v="4"/>
    <x v="0"/>
    <x v="0"/>
    <x v="0"/>
    <s v="Xilógrafo"/>
    <x v="1"/>
    <n v="6126"/>
    <x v="0"/>
  </r>
  <r>
    <s v="078.269.143-96"/>
    <s v="Enzo Gabriel Andrade"/>
    <d v="1955-08-19T00:00:00"/>
    <s v="Favela Lopes, 63"/>
    <s v="Vila São João Batista"/>
    <s v="Viana"/>
    <x v="7"/>
    <s v="+5589982038577"/>
    <s v="wda-rosa@example.net"/>
    <x v="4"/>
    <x v="1"/>
    <x v="0"/>
    <x v="8"/>
    <s v="Assistente social"/>
    <x v="1"/>
    <n v="3723"/>
    <x v="0"/>
  </r>
  <r>
    <s v="704.653.982-00"/>
    <s v="Gustavo Cavalcanti"/>
    <d v="1965-04-14T00:00:00"/>
    <s v="Residencial Sarah Sampaio, 668"/>
    <s v="Madre Gertrudes"/>
    <s v="Sales"/>
    <x v="11"/>
    <s v="+5536939732280"/>
    <s v="ana-juliada-paz@example.net"/>
    <x v="4"/>
    <x v="2"/>
    <x v="0"/>
    <x v="7"/>
    <s v="Comandante"/>
    <x v="7"/>
    <n v="8718"/>
    <x v="0"/>
  </r>
  <r>
    <s v="612.597.830-30"/>
    <s v="Calebe da Cunha"/>
    <d v="1973-10-04T00:00:00"/>
    <s v="Largo Fonseca, 42"/>
    <s v="Vila São Paulo"/>
    <s v="Rocha de Castro"/>
    <x v="19"/>
    <s v="+5513948187882"/>
    <s v="rfogaca@example.com"/>
    <x v="2"/>
    <x v="1"/>
    <x v="0"/>
    <x v="0"/>
    <s v="Contábil"/>
    <x v="6"/>
    <n v="7200"/>
    <x v="0"/>
  </r>
  <r>
    <s v="612.704.589-49"/>
    <s v="Raquel Caldeira"/>
    <d v="1978-03-27T00:00:00"/>
    <s v="Pátio Maria Cecília Rios"/>
    <s v="Vila São Geraldo"/>
    <s v="da Cunha"/>
    <x v="2"/>
    <s v="+5552977050026"/>
    <s v="jfernandes@example.org"/>
    <x v="2"/>
    <x v="1"/>
    <x v="0"/>
    <x v="3"/>
    <s v="Salva-vidas"/>
    <x v="8"/>
    <n v="7360"/>
    <x v="0"/>
  </r>
  <r>
    <s v="180.463.579-01"/>
    <s v="Esther Nunes"/>
    <d v="1949-09-21T00:00:00"/>
    <s v="Estrada de Machado, 88"/>
    <s v="Vila Do Pombal"/>
    <s v="da Mota"/>
    <x v="17"/>
    <s v="+55067942413507"/>
    <s v="luannascimento@example.org"/>
    <x v="1"/>
    <x v="1"/>
    <x v="0"/>
    <x v="1"/>
    <s v="Broker/Corretor da bolsa de valores"/>
    <x v="0"/>
    <n v="4203"/>
    <x v="0"/>
  </r>
  <r>
    <s v="850.134.296-33"/>
    <s v="Pedro Lucas Fernandes"/>
    <d v="1979-06-13T00:00:00"/>
    <s v="Parque Fogaça, 9"/>
    <s v="Vila São Geraldo"/>
    <s v="Brito das Flores"/>
    <x v="4"/>
    <s v="+5521925954691"/>
    <s v="erickpacheco@example.net"/>
    <x v="4"/>
    <x v="2"/>
    <x v="0"/>
    <x v="2"/>
    <s v="Otorrinolaringologista"/>
    <x v="1"/>
    <n v="5256"/>
    <x v="0"/>
  </r>
  <r>
    <s v="617.584.032-17"/>
    <s v="Lavínia Nunes"/>
    <d v="2005-07-18T00:00:00"/>
    <s v="Aeroporto Andrade, 13"/>
    <s v="Cenaculo"/>
    <s v="Machado"/>
    <x v="8"/>
    <s v="+5574994015189"/>
    <s v="vieiracamila@example.com"/>
    <x v="4"/>
    <x v="1"/>
    <x v="0"/>
    <x v="6"/>
    <s v="Ferreiro"/>
    <x v="6"/>
    <n v="9921"/>
    <x v="0"/>
  </r>
  <r>
    <s v="716.904.852-30"/>
    <s v="Yan Sá"/>
    <d v="1984-10-27T00:00:00"/>
    <s v="Jardim Anthony Gabriel Ferreira, 328"/>
    <s v="Vitoria Da Conquista"/>
    <s v="Pastor de Camargo"/>
    <x v="3"/>
    <s v="+5568989016748"/>
    <s v="gabriel88@example.com"/>
    <x v="1"/>
    <x v="0"/>
    <x v="0"/>
    <x v="3"/>
    <s v="Jóquei"/>
    <x v="7"/>
    <n v="6444"/>
    <x v="0"/>
  </r>
  <r>
    <s v="682.534.079-47"/>
    <s v="Nicolas Dias"/>
    <d v="1957-12-13T00:00:00"/>
    <s v="Estrada Luara Fernandes, 27"/>
    <s v="Marieta 2ª Seção"/>
    <s v="Nunes Grande"/>
    <x v="16"/>
    <s v="+5529970020794"/>
    <s v="ecamargo@example.org"/>
    <x v="1"/>
    <x v="0"/>
    <x v="0"/>
    <x v="9"/>
    <s v="Cerimonialista"/>
    <x v="2"/>
    <n v="1663"/>
    <x v="0"/>
  </r>
  <r>
    <s v="890.635.417-75"/>
    <s v="Ágatha da Cunha"/>
    <d v="1956-02-09T00:00:00"/>
    <s v="Estrada Renan Sales, 64"/>
    <s v="Conjunto Novo Dom Bosco"/>
    <s v="Cardoso de Lima"/>
    <x v="4"/>
    <s v="+5531915829115"/>
    <s v="estercardoso@example.com"/>
    <x v="1"/>
    <x v="2"/>
    <x v="0"/>
    <x v="4"/>
    <s v="Aeromoça"/>
    <x v="9"/>
    <n v="6795"/>
    <x v="0"/>
  </r>
  <r>
    <s v="910.635.287-12"/>
    <s v="Aylla Macedo"/>
    <d v="1959-06-22T00:00:00"/>
    <s v="Sítio Vargas, 350"/>
    <s v="Parque São José"/>
    <s v="Sales de Castro"/>
    <x v="6"/>
    <s v="+5510915234910"/>
    <s v="santossophia@example.org"/>
    <x v="4"/>
    <x v="2"/>
    <x v="0"/>
    <x v="3"/>
    <s v="Bibliotecário"/>
    <x v="7"/>
    <n v="1525"/>
    <x v="0"/>
  </r>
  <r>
    <s v="506.913.784-01"/>
    <s v="Vinicius da Conceição"/>
    <d v="1955-11-15T00:00:00"/>
    <s v="Lagoa de Fonseca, 84"/>
    <s v="Boa Vista"/>
    <s v="Cirino do Oeste"/>
    <x v="13"/>
    <s v="+5511980843227"/>
    <s v="matheus81@example.net"/>
    <x v="4"/>
    <x v="1"/>
    <x v="0"/>
    <x v="10"/>
    <s v="Sonoplasta"/>
    <x v="3"/>
    <n v="7214"/>
    <x v="0"/>
  </r>
  <r>
    <s v="376.801.429-04"/>
    <s v="Pedro Miguel Rocha"/>
    <d v="1989-09-23T00:00:00"/>
    <s v="Sítio Matteo Souza, 659"/>
    <s v="Santa Tereza"/>
    <s v="Carvalho"/>
    <x v="22"/>
    <s v="+5556991873018"/>
    <s v="nicoleoliveira@example.com"/>
    <x v="3"/>
    <x v="1"/>
    <x v="0"/>
    <x v="0"/>
    <s v="Treinador"/>
    <x v="0"/>
    <n v="3021"/>
    <x v="0"/>
  </r>
  <r>
    <s v="478.169.025-49"/>
    <s v="Nicolas Vasconcelos"/>
    <d v="1964-02-22T00:00:00"/>
    <s v="Campo Marina Andrade, 13"/>
    <s v="Jardim Leblon"/>
    <s v="Monteiro"/>
    <x v="11"/>
    <s v="+5504991328806"/>
    <s v="davi-miguelfreitas@example.net"/>
    <x v="0"/>
    <x v="0"/>
    <x v="0"/>
    <x v="2"/>
    <s v="Líder comunitário"/>
    <x v="6"/>
    <n v="3330"/>
    <x v="0"/>
  </r>
  <r>
    <s v="820.541.693-15"/>
    <s v="Vitória Oliveira"/>
    <d v="1976-10-21T00:00:00"/>
    <s v="Favela Andrade, 90"/>
    <s v="Belmonte"/>
    <s v="da Cunha"/>
    <x v="10"/>
    <s v="+55008910002446"/>
    <s v="meloana-laura@example.net"/>
    <x v="1"/>
    <x v="0"/>
    <x v="0"/>
    <x v="4"/>
    <s v="Alpinista"/>
    <x v="9"/>
    <n v="5283"/>
    <x v="0"/>
  </r>
  <r>
    <s v="947.508.213-14"/>
    <s v="Pedro Henrique Rocha"/>
    <d v="1982-10-09T00:00:00"/>
    <s v="Feira Vieira"/>
    <s v="Conjunto Jatoba"/>
    <s v="da Cunha Paulista"/>
    <x v="18"/>
    <s v="+5566964141954"/>
    <s v="eda-conceicao@example.net"/>
    <x v="2"/>
    <x v="0"/>
    <x v="0"/>
    <x v="3"/>
    <s v="Catador de material reciclável"/>
    <x v="1"/>
    <n v="9496"/>
    <x v="0"/>
  </r>
  <r>
    <s v="168.743.259-73"/>
    <s v="Lucas Gabriel Borges"/>
    <d v="1963-02-22T00:00:00"/>
    <s v="Largo Joana Duarte, 89"/>
    <s v="Jardim Leblon"/>
    <s v="Camargo Grande"/>
    <x v="1"/>
    <s v="+55003949896159"/>
    <s v="dduarte@example.org"/>
    <x v="4"/>
    <x v="0"/>
    <x v="0"/>
    <x v="0"/>
    <s v="Flanelinha"/>
    <x v="6"/>
    <n v="2225"/>
    <x v="0"/>
  </r>
  <r>
    <s v="367.291.048-13"/>
    <s v="Calebe Rocha"/>
    <d v="1986-10-30T00:00:00"/>
    <s v="Condomínio Rodrigo Aragão, 688"/>
    <s v="Universo"/>
    <s v="Mendonça da Prata"/>
    <x v="25"/>
    <s v="+5550992515575"/>
    <s v="nunesanthony@example.org"/>
    <x v="3"/>
    <x v="1"/>
    <x v="0"/>
    <x v="6"/>
    <s v="Bartender"/>
    <x v="0"/>
    <n v="3524"/>
    <x v="0"/>
  </r>
  <r>
    <s v="286.135.074-17"/>
    <s v="Cauê Andrade"/>
    <d v="1987-07-19T00:00:00"/>
    <s v="Campo Sophia Campos, 815"/>
    <s v="Alto Caiçaras"/>
    <s v="Silveira de Minas"/>
    <x v="16"/>
    <s v="+5523923898719"/>
    <s v="luiz-feliperibeiro@example.org"/>
    <x v="1"/>
    <x v="2"/>
    <x v="0"/>
    <x v="10"/>
    <s v="Cortador de cana-de-açucar"/>
    <x v="5"/>
    <n v="3069"/>
    <x v="0"/>
  </r>
  <r>
    <s v="701.534.692-34"/>
    <s v="Maria Liz Sá"/>
    <d v="1994-07-27T00:00:00"/>
    <s v="Lago de Nogueira, 2"/>
    <s v="Santa Tereza"/>
    <s v="Pacheco da Mata"/>
    <x v="18"/>
    <s v="+5543972714974"/>
    <s v="correiacalebe@example.org"/>
    <x v="1"/>
    <x v="1"/>
    <x v="0"/>
    <x v="9"/>
    <s v="Endocrinologista"/>
    <x v="3"/>
    <n v="9904"/>
    <x v="0"/>
  </r>
  <r>
    <s v="792.136.085-86"/>
    <s v="Pedro Freitas"/>
    <d v="1961-05-03T00:00:00"/>
    <s v="Ladeira Bernardo da Cruz, 90"/>
    <s v="Centro"/>
    <s v="Correia"/>
    <x v="7"/>
    <s v="+5534937067166"/>
    <s v="nataliaalmeida@example.com"/>
    <x v="4"/>
    <x v="1"/>
    <x v="0"/>
    <x v="10"/>
    <s v="Babysitter"/>
    <x v="0"/>
    <n v="1624"/>
    <x v="0"/>
  </r>
  <r>
    <s v="168.937.402-04"/>
    <s v="Natália Duarte"/>
    <d v="1975-07-28T00:00:00"/>
    <s v="Quadra da Rosa, 42"/>
    <s v="Jardim Atlântico"/>
    <s v="Cassiano de da Cunha"/>
    <x v="24"/>
    <s v="+5543918485498"/>
    <s v="guerraantony@example.org"/>
    <x v="0"/>
    <x v="2"/>
    <x v="0"/>
    <x v="1"/>
    <s v="Salgadeira"/>
    <x v="1"/>
    <n v="4358"/>
    <x v="0"/>
  </r>
  <r>
    <s v="432.957.601-52"/>
    <s v="João Vitor Pacheco"/>
    <d v="1960-11-06T00:00:00"/>
    <s v="Alameda Anna Liz Rios"/>
    <s v="Vila Santa Monica 2ª Seção"/>
    <s v="Gonçalves"/>
    <x v="11"/>
    <s v="+5546959151557"/>
    <s v="domda-cunha@example.net"/>
    <x v="1"/>
    <x v="2"/>
    <x v="0"/>
    <x v="4"/>
    <s v="Conferente de expedição"/>
    <x v="0"/>
    <n v="4173"/>
    <x v="0"/>
  </r>
  <r>
    <s v="786.934.105-39"/>
    <s v="Eduardo Castro"/>
    <d v="1975-07-21T00:00:00"/>
    <s v="Colônia Sophia Novais, 89"/>
    <s v="São Damião"/>
    <s v="da Mata"/>
    <x v="0"/>
    <s v="+5538919385724"/>
    <s v="nicole69@example.com"/>
    <x v="4"/>
    <x v="2"/>
    <x v="0"/>
    <x v="9"/>
    <s v="Teólogo"/>
    <x v="9"/>
    <n v="6713"/>
    <x v="0"/>
  </r>
  <r>
    <s v="905.682.341-89"/>
    <s v="Mariane Azevedo"/>
    <d v="1957-05-23T00:00:00"/>
    <s v="Viela de da Mota, 17"/>
    <s v="Ventosa"/>
    <s v="Machado da Praia"/>
    <x v="19"/>
    <s v="+5517989237600"/>
    <s v="spastor@example.com"/>
    <x v="3"/>
    <x v="2"/>
    <x v="0"/>
    <x v="5"/>
    <s v="Jogador de bocha"/>
    <x v="9"/>
    <n v="6250"/>
    <x v="0"/>
  </r>
  <r>
    <s v="590.312.487-97"/>
    <s v="Francisco Rezende"/>
    <d v="1957-04-20T00:00:00"/>
    <s v="Distrito Aragão, 16"/>
    <s v="Marmiteiros"/>
    <s v="Lima da Praia"/>
    <x v="3"/>
    <s v="+5504998295979"/>
    <s v="fmonteiro@example.net"/>
    <x v="1"/>
    <x v="0"/>
    <x v="0"/>
    <x v="8"/>
    <s v="Produtor de audio visual"/>
    <x v="7"/>
    <n v="9738"/>
    <x v="0"/>
  </r>
  <r>
    <s v="967.238.501-30"/>
    <s v="Gabriela Freitas"/>
    <d v="1948-08-20T00:00:00"/>
    <s v="Praça Davi Lucca Machado, 99"/>
    <s v="Vale Do Jatoba"/>
    <s v="Carvalho"/>
    <x v="18"/>
    <s v="+5541904422305"/>
    <s v="vitorferreira@example.org"/>
    <x v="4"/>
    <x v="1"/>
    <x v="0"/>
    <x v="7"/>
    <s v="Podólogo"/>
    <x v="4"/>
    <n v="1797"/>
    <x v="0"/>
  </r>
  <r>
    <s v="130.625.987-86"/>
    <s v="Levi Marques"/>
    <d v="1988-09-12T00:00:00"/>
    <s v="Recanto de Gomes, 37"/>
    <s v="Marieta 3ª Seção"/>
    <s v="Castro das Flores"/>
    <x v="25"/>
    <s v="+5556957211605"/>
    <s v="wda-rosa@example.net"/>
    <x v="4"/>
    <x v="0"/>
    <x v="0"/>
    <x v="8"/>
    <s v="Guarda roupeiro"/>
    <x v="9"/>
    <n v="5141"/>
    <x v="0"/>
  </r>
  <r>
    <s v="706.489.532-38"/>
    <s v="Isaque Albuquerque"/>
    <d v="1995-08-03T00:00:00"/>
    <s v="Vale Sá"/>
    <s v="Universitário"/>
    <s v="da Cruz do Sul"/>
    <x v="24"/>
    <s v="+5587965253954"/>
    <s v="albuquerquecaleb@example.com"/>
    <x v="3"/>
    <x v="1"/>
    <x v="0"/>
    <x v="9"/>
    <s v="Antropólogo"/>
    <x v="2"/>
    <n v="3730"/>
    <x v="0"/>
  </r>
  <r>
    <s v="891.620.354-60"/>
    <s v="Elisa da Paz"/>
    <d v="1962-06-20T00:00:00"/>
    <s v="Alameda Gabrielly Moreira, 4"/>
    <s v="Céu Azul"/>
    <s v="Novaes das Pedras"/>
    <x v="1"/>
    <s v="+5550931172255"/>
    <s v="hellenaferreira@example.org"/>
    <x v="0"/>
    <x v="2"/>
    <x v="0"/>
    <x v="1"/>
    <s v="Técnico em arquivo"/>
    <x v="2"/>
    <n v="4575"/>
    <x v="0"/>
  </r>
  <r>
    <s v="129.703.845-23"/>
    <s v="Laís Melo"/>
    <d v="1997-01-31T00:00:00"/>
    <s v="Área de Ramos, 94"/>
    <s v="Aguas Claras"/>
    <s v="Martins"/>
    <x v="0"/>
    <s v="+5580982769207"/>
    <s v="gsales@example.org"/>
    <x v="2"/>
    <x v="2"/>
    <x v="0"/>
    <x v="3"/>
    <s v="Juiz ou árbitro de futebol"/>
    <x v="9"/>
    <n v="1525"/>
    <x v="0"/>
  </r>
  <r>
    <s v="925.741.380-23"/>
    <s v="Kaique Teixeira"/>
    <d v="1986-09-17T00:00:00"/>
    <s v="Residencial Castro, 59"/>
    <s v="Confisco"/>
    <s v="Andrade de Lopes"/>
    <x v="21"/>
    <s v="+5574951835985"/>
    <s v="mirellanogueira@example.net"/>
    <x v="4"/>
    <x v="2"/>
    <x v="0"/>
    <x v="5"/>
    <s v="Engenheiro de controle e automação"/>
    <x v="9"/>
    <n v="7370"/>
    <x v="0"/>
  </r>
  <r>
    <s v="819.540.726-94"/>
    <s v="Luiz Miguel da Mata"/>
    <d v="1959-06-01T00:00:00"/>
    <s v="Pátio Rafael Mendonça, 8"/>
    <s v="Jardinópolis"/>
    <s v="Vargas das Pedras"/>
    <x v="25"/>
    <s v="+5574999244093"/>
    <s v="luiz-miguel23@example.org"/>
    <x v="1"/>
    <x v="1"/>
    <x v="0"/>
    <x v="0"/>
    <s v="Gandula"/>
    <x v="7"/>
    <n v="1890"/>
    <x v="0"/>
  </r>
  <r>
    <s v="689.703.145-39"/>
    <s v="Bruno Farias"/>
    <d v="1991-11-18T00:00:00"/>
    <s v="Residencial Vieira, 39"/>
    <s v="Parque São Pedro"/>
    <s v="Duarte do Sul"/>
    <x v="17"/>
    <s v="+5546990752085"/>
    <s v="scastro@example.net"/>
    <x v="4"/>
    <x v="2"/>
    <x v="0"/>
    <x v="8"/>
    <s v="Instrumentista musical"/>
    <x v="5"/>
    <n v="7943"/>
    <x v="0"/>
  </r>
  <r>
    <s v="263.901.548-60"/>
    <s v="Maria Vitória Aragão"/>
    <d v="1952-07-26T00:00:00"/>
    <s v="Trecho de Viana, 37"/>
    <s v="Coqueiros"/>
    <s v="Aragão de Porto"/>
    <x v="7"/>
    <s v="+5539960489614"/>
    <s v="domcamargo@example.org"/>
    <x v="4"/>
    <x v="1"/>
    <x v="0"/>
    <x v="3"/>
    <s v="Naturólogo"/>
    <x v="4"/>
    <n v="2604"/>
    <x v="0"/>
  </r>
  <r>
    <s v="251.874.309-04"/>
    <s v="Yan Silveira"/>
    <d v="1959-01-08T00:00:00"/>
    <s v="Pátio Borges, 231"/>
    <s v="Salgado Filho"/>
    <s v="da Costa Verde"/>
    <x v="17"/>
    <s v="+5510966510223"/>
    <s v="pietro77@example.org"/>
    <x v="4"/>
    <x v="2"/>
    <x v="0"/>
    <x v="8"/>
    <s v="Mensageiro"/>
    <x v="7"/>
    <n v="1570"/>
    <x v="0"/>
  </r>
  <r>
    <s v="594.132.076-07"/>
    <s v="Brenda Camargo"/>
    <d v="1964-04-08T00:00:00"/>
    <s v="Alameda de Araújo, 79"/>
    <s v="Buritis"/>
    <s v="Rocha Alegre"/>
    <x v="5"/>
    <s v="+5518914738098"/>
    <s v="diasantonio@example.org"/>
    <x v="1"/>
    <x v="1"/>
    <x v="0"/>
    <x v="5"/>
    <s v="Pedagogo"/>
    <x v="6"/>
    <n v="3162"/>
    <x v="0"/>
  </r>
  <r>
    <s v="825.367.914-91"/>
    <s v="Eloah Rezende"/>
    <d v="1982-05-21T00:00:00"/>
    <s v="Via de da Conceição, 66"/>
    <s v="Alto Caiçaras"/>
    <s v="Monteiro"/>
    <x v="6"/>
    <s v="+5551953080562"/>
    <s v="kpires@example.net"/>
    <x v="1"/>
    <x v="2"/>
    <x v="0"/>
    <x v="6"/>
    <s v="Maestro"/>
    <x v="3"/>
    <n v="2615"/>
    <x v="0"/>
  </r>
  <r>
    <s v="135.827.904-79"/>
    <s v="Alexia Macedo"/>
    <d v="1993-11-27T00:00:00"/>
    <s v="Viela de Peixoto, 41"/>
    <s v="Vila Atila De Paiva"/>
    <s v="Peixoto"/>
    <x v="9"/>
    <s v="+5506927285818"/>
    <s v="gcasa-grande@example.org"/>
    <x v="4"/>
    <x v="2"/>
    <x v="0"/>
    <x v="9"/>
    <s v="Técnico em documentação"/>
    <x v="5"/>
    <n v="4350"/>
    <x v="0"/>
  </r>
  <r>
    <s v="032.418.567-71"/>
    <s v="Caio Ribeiro"/>
    <d v="2006-01-29T00:00:00"/>
    <s v="Sítio Luiz Miguel Pimenta, 27"/>
    <s v="Nova Suíça"/>
    <s v="Carvalho das Pedras"/>
    <x v="2"/>
    <s v="+5587950936736"/>
    <s v="yurisa@example.com"/>
    <x v="4"/>
    <x v="1"/>
    <x v="0"/>
    <x v="8"/>
    <s v="Orçamentista"/>
    <x v="4"/>
    <n v="5513"/>
    <x v="0"/>
  </r>
  <r>
    <s v="506.123.789-77"/>
    <s v="Amanda Vasconcelos"/>
    <d v="1950-04-06T00:00:00"/>
    <s v="Distrito Benjamim Sampaio, 48"/>
    <s v="Nossa Senhora Da Conceição"/>
    <s v="Ramos de Garcia"/>
    <x v="16"/>
    <s v="+5560970740019"/>
    <s v="lopesmarcela@example.com"/>
    <x v="0"/>
    <x v="1"/>
    <x v="0"/>
    <x v="10"/>
    <s v="Auditor"/>
    <x v="1"/>
    <n v="5430"/>
    <x v="0"/>
  </r>
  <r>
    <s v="528.601.437-26"/>
    <s v="Ana Júlia Silva"/>
    <d v="1979-06-08T00:00:00"/>
    <s v="Praça Heloísa Novais, 33"/>
    <s v="Candelaria"/>
    <s v="Sales dos Dourados"/>
    <x v="16"/>
    <s v="+5500951473296"/>
    <s v="vieirasara@example.org"/>
    <x v="0"/>
    <x v="1"/>
    <x v="0"/>
    <x v="7"/>
    <s v="Babysitter"/>
    <x v="3"/>
    <n v="1645"/>
    <x v="0"/>
  </r>
  <r>
    <s v="812.760.543-35"/>
    <s v="Lucca Costela"/>
    <d v="1959-10-03T00:00:00"/>
    <s v="Praia João Miguel Rodrigues, 6"/>
    <s v="Confisco"/>
    <s v="Pacheco Verde"/>
    <x v="21"/>
    <s v="+55045953014761"/>
    <s v="oda-mata@example.com"/>
    <x v="2"/>
    <x v="1"/>
    <x v="0"/>
    <x v="2"/>
    <s v="Enólogo"/>
    <x v="8"/>
    <n v="9194"/>
    <x v="0"/>
  </r>
  <r>
    <s v="831.046.729-03"/>
    <s v="Hadassa Moura"/>
    <d v="2005-11-11T00:00:00"/>
    <s v="Fazenda Emanuelly Cavalcante, 2"/>
    <s v="Santa Amelia"/>
    <s v="Caldeira de Campos"/>
    <x v="12"/>
    <s v="+55066998662762"/>
    <s v="marcelonogueira@example.org"/>
    <x v="2"/>
    <x v="0"/>
    <x v="0"/>
    <x v="6"/>
    <s v="Cientista político"/>
    <x v="2"/>
    <n v="6812"/>
    <x v="0"/>
  </r>
  <r>
    <s v="891.354.726-00"/>
    <s v="Sabrina Santos"/>
    <d v="1968-06-22T00:00:00"/>
    <s v="Residencial Fogaça, 39"/>
    <s v="Serra Do Curral"/>
    <s v="Camargo do Oeste"/>
    <x v="22"/>
    <s v="+5585941836618"/>
    <s v="emelo@example.net"/>
    <x v="2"/>
    <x v="2"/>
    <x v="0"/>
    <x v="5"/>
    <s v="Marinheiro"/>
    <x v="2"/>
    <n v="8989"/>
    <x v="0"/>
  </r>
  <r>
    <s v="723.590.418-60"/>
    <s v="Rafael Moura"/>
    <d v="1974-12-19T00:00:00"/>
    <s v="Distrito Isadora Moraes"/>
    <s v="Jardim Guanabara"/>
    <s v="Cavalcanti"/>
    <x v="23"/>
    <s v="+5540902446735"/>
    <s v="lucas-gabriel95@example.net"/>
    <x v="2"/>
    <x v="1"/>
    <x v="0"/>
    <x v="3"/>
    <s v="Jogador de vôlei"/>
    <x v="0"/>
    <n v="7935"/>
    <x v="0"/>
  </r>
  <r>
    <s v="843.275.019-05"/>
    <s v="Maria Eduarda Montenegro"/>
    <d v="1944-04-08T00:00:00"/>
    <s v="Colônia Peixoto, 38"/>
    <s v="Palmares"/>
    <s v="Abreu"/>
    <x v="26"/>
    <s v="+5555986041986"/>
    <s v="bernardosampaio@example.com"/>
    <x v="1"/>
    <x v="2"/>
    <x v="0"/>
    <x v="9"/>
    <s v="Empregado doméstico"/>
    <x v="1"/>
    <n v="9781"/>
    <x v="0"/>
  </r>
  <r>
    <s v="205.417.963-99"/>
    <s v="Emanuelly Moreira"/>
    <d v="1947-02-02T00:00:00"/>
    <s v="Fazenda Davi Lucca Moraes, 90"/>
    <s v="Morro Dos Macacos"/>
    <s v="da Paz de Freitas"/>
    <x v="0"/>
    <s v="+5593940586674"/>
    <s v="alexandre83@example.com"/>
    <x v="1"/>
    <x v="0"/>
    <x v="0"/>
    <x v="2"/>
    <s v="Dialoguista"/>
    <x v="0"/>
    <n v="5546"/>
    <x v="0"/>
  </r>
  <r>
    <s v="583.067.429-74"/>
    <s v="Luiz Felipe da Costa"/>
    <d v="1984-08-22T00:00:00"/>
    <s v="Trecho Fernandes, 10"/>
    <s v="Savassi"/>
    <s v="Pinto do Sul"/>
    <x v="4"/>
    <s v="+5521944793757"/>
    <s v="azevedomaria-laura@example.com"/>
    <x v="1"/>
    <x v="1"/>
    <x v="0"/>
    <x v="8"/>
    <s v="Frentista"/>
    <x v="1"/>
    <n v="2405"/>
    <x v="0"/>
  </r>
  <r>
    <s v="319.546.872-73"/>
    <s v="Lucas Gabriel Sales"/>
    <d v="2002-04-21T00:00:00"/>
    <s v="Praia de Lima, 60"/>
    <s v="Araguaia"/>
    <s v="Almeida Grande"/>
    <x v="25"/>
    <s v="+5538954023213"/>
    <s v="vmacedo@example.org"/>
    <x v="0"/>
    <x v="0"/>
    <x v="0"/>
    <x v="1"/>
    <s v="Militar do Exército"/>
    <x v="9"/>
    <n v="8761"/>
    <x v="0"/>
  </r>
  <r>
    <s v="938.470.265-00"/>
    <s v="João Lucas Alves"/>
    <d v="1981-02-15T00:00:00"/>
    <s v="Via Maria Eduarda Cirino, 56"/>
    <s v="Conjunto São Francisco De Assis"/>
    <s v="Andrade"/>
    <x v="2"/>
    <s v="+5531942775071"/>
    <s v="mendesana-beatriz@example.com"/>
    <x v="4"/>
    <x v="0"/>
    <x v="0"/>
    <x v="1"/>
    <s v="Bioquímico"/>
    <x v="2"/>
    <n v="5965"/>
    <x v="0"/>
  </r>
  <r>
    <s v="534.679.081-01"/>
    <s v="João Miguel Borges"/>
    <d v="1994-06-28T00:00:00"/>
    <s v="Loteamento de Azevedo, 931"/>
    <s v="São Bernardo"/>
    <s v="Cirino Verde"/>
    <x v="3"/>
    <s v="+5517995928735"/>
    <s v="nviana@example.net"/>
    <x v="3"/>
    <x v="2"/>
    <x v="0"/>
    <x v="6"/>
    <s v="Passador"/>
    <x v="6"/>
    <n v="6041"/>
    <x v="0"/>
  </r>
  <r>
    <s v="496.135.872-09"/>
    <s v="Mariane Albuquerque"/>
    <d v="1967-05-13T00:00:00"/>
    <s v="Conjunto Albuquerque, 752"/>
    <s v="Conjunto Capitão Eduardo"/>
    <s v="Sales"/>
    <x v="23"/>
    <s v="+5578951996149"/>
    <s v="brunocirino@example.com"/>
    <x v="1"/>
    <x v="1"/>
    <x v="0"/>
    <x v="0"/>
    <s v="Policial militar"/>
    <x v="2"/>
    <n v="9585"/>
    <x v="0"/>
  </r>
  <r>
    <s v="256.078.439-47"/>
    <s v="Nicolas Barbosa"/>
    <d v="1966-12-27T00:00:00"/>
    <s v="Praia Maria Julia da Luz"/>
    <s v="Baleia"/>
    <s v="Leão dos Dourados"/>
    <x v="15"/>
    <s v="+5501948594709"/>
    <s v="vnogueira@example.com"/>
    <x v="4"/>
    <x v="0"/>
    <x v="0"/>
    <x v="6"/>
    <s v="Psicopedagogo"/>
    <x v="7"/>
    <n v="3473"/>
    <x v="0"/>
  </r>
  <r>
    <s v="863.715.294-55"/>
    <s v="Juliana Moura"/>
    <d v="1997-05-25T00:00:00"/>
    <s v="Rodovia Correia, 659"/>
    <s v="Grota"/>
    <s v="da Rosa da Mata"/>
    <x v="14"/>
    <s v="+5573927648416"/>
    <s v="jose-pedro70@example.net"/>
    <x v="4"/>
    <x v="1"/>
    <x v="0"/>
    <x v="9"/>
    <s v="Trompetista"/>
    <x v="0"/>
    <n v="6967"/>
    <x v="0"/>
  </r>
  <r>
    <s v="034.819.752-79"/>
    <s v="Lara Silva"/>
    <d v="1981-07-04T00:00:00"/>
    <s v="Passarela de Porto, 712"/>
    <s v="Palmares"/>
    <s v="Rodrigues do Galho"/>
    <x v="22"/>
    <s v="+5568975952782"/>
    <s v="goncalvesmanuella@example.org"/>
    <x v="4"/>
    <x v="0"/>
    <x v="0"/>
    <x v="7"/>
    <s v="Engenheiro de petróleo"/>
    <x v="7"/>
    <n v="4897"/>
    <x v="0"/>
  </r>
  <r>
    <s v="457.081.623-17"/>
    <s v="Heloísa Ramos"/>
    <d v="2001-02-09T00:00:00"/>
    <s v="Travessa de Fernandes, 37"/>
    <s v="Senhor Dos Passos"/>
    <s v="Abreu"/>
    <x v="15"/>
    <s v="+55034930415181"/>
    <s v="rafaelaramos@example.com"/>
    <x v="4"/>
    <x v="2"/>
    <x v="0"/>
    <x v="2"/>
    <s v="Bioquímico"/>
    <x v="1"/>
    <n v="4260"/>
    <x v="0"/>
  </r>
  <r>
    <s v="479.623.105-61"/>
    <s v="Anthony Casa Grande"/>
    <d v="1980-11-14T00:00:00"/>
    <s v="Estação de Caldeira"/>
    <s v="Vila Madre Gertrudes 2ª Seção"/>
    <s v="Dias Alegre"/>
    <x v="9"/>
    <s v="+55044960026370"/>
    <s v="wda-cruz@example.net"/>
    <x v="4"/>
    <x v="1"/>
    <x v="0"/>
    <x v="10"/>
    <s v="Tatuador"/>
    <x v="1"/>
    <n v="6318"/>
    <x v="0"/>
  </r>
  <r>
    <s v="647.251.809-20"/>
    <s v="Milena Rocha"/>
    <d v="1944-05-09T00:00:00"/>
    <s v="Trevo Lima, 3"/>
    <s v="Novo Das Industrias"/>
    <s v="Alves"/>
    <x v="8"/>
    <s v="+55040902289252"/>
    <s v="oliviapeixoto@example.org"/>
    <x v="1"/>
    <x v="2"/>
    <x v="0"/>
    <x v="9"/>
    <s v="Telefonista"/>
    <x v="4"/>
    <n v="9288"/>
    <x v="0"/>
  </r>
  <r>
    <s v="530.768.942-00"/>
    <s v="Lorenzo Leão"/>
    <d v="1977-09-03T00:00:00"/>
    <s v="Parque Rocha, 9"/>
    <s v="Capitão Eduardo"/>
    <s v="Siqueira de Minas"/>
    <x v="24"/>
    <s v="+5577910387994"/>
    <s v="matheus55@example.com"/>
    <x v="2"/>
    <x v="2"/>
    <x v="0"/>
    <x v="0"/>
    <s v="Almirante"/>
    <x v="2"/>
    <n v="9343"/>
    <x v="0"/>
  </r>
  <r>
    <s v="065.247.389-00"/>
    <s v="Ian Duarte"/>
    <d v="1945-11-10T00:00:00"/>
    <s v="Colônia Duarte, 21"/>
    <s v="Ipe"/>
    <s v="Abreu do Norte"/>
    <x v="24"/>
    <s v="+5570953027393"/>
    <s v="levi79@example.com"/>
    <x v="2"/>
    <x v="0"/>
    <x v="0"/>
    <x v="3"/>
    <s v="Ambulante"/>
    <x v="8"/>
    <n v="4928"/>
    <x v="0"/>
  </r>
  <r>
    <s v="250.137.649-80"/>
    <s v="Milena Camargo"/>
    <d v="2000-12-23T00:00:00"/>
    <s v="Colônia Lopes, 23"/>
    <s v="Vila Puc"/>
    <s v="Nascimento"/>
    <x v="11"/>
    <s v="+5568947391023"/>
    <s v="brunapires@example.com"/>
    <x v="4"/>
    <x v="2"/>
    <x v="0"/>
    <x v="8"/>
    <s v="Apicultor"/>
    <x v="4"/>
    <n v="2164"/>
    <x v="0"/>
  </r>
  <r>
    <s v="895.130.276-86"/>
    <s v="Ana Julia Albuquerque"/>
    <d v="1981-10-23T00:00:00"/>
    <s v="Praça Nascimento, 92"/>
    <s v="Santa Branca"/>
    <s v="Martins da Prata"/>
    <x v="10"/>
    <s v="+55038963487034"/>
    <s v="ejesus@example.org"/>
    <x v="4"/>
    <x v="0"/>
    <x v="0"/>
    <x v="1"/>
    <s v="Artesão"/>
    <x v="7"/>
    <n v="6361"/>
    <x v="0"/>
  </r>
  <r>
    <s v="803.254.176-44"/>
    <s v="Bárbara Duarte"/>
    <d v="1982-11-18T00:00:00"/>
    <s v="Chácara Eloah Martins, 89"/>
    <s v="Vila Jardim Leblon"/>
    <s v="Souza"/>
    <x v="6"/>
    <s v="+5580939101512"/>
    <s v="maria-julia91@example.net"/>
    <x v="1"/>
    <x v="1"/>
    <x v="0"/>
    <x v="10"/>
    <s v="Borracheiro"/>
    <x v="8"/>
    <n v="9363"/>
    <x v="0"/>
  </r>
  <r>
    <s v="516.820.394-98"/>
    <s v="Catarina Câmara"/>
    <d v="1988-05-14T00:00:00"/>
    <s v="Esplanada Murilo Moura, 30"/>
    <s v="Ipiranga"/>
    <s v="Mendonça"/>
    <x v="1"/>
    <s v="+5533968861044"/>
    <s v="jcassiano@example.net"/>
    <x v="1"/>
    <x v="1"/>
    <x v="0"/>
    <x v="5"/>
    <s v="Tabelião"/>
    <x v="1"/>
    <n v="2470"/>
    <x v="0"/>
  </r>
  <r>
    <s v="189.724.530-05"/>
    <s v="Yan Costela"/>
    <d v="1954-04-19T00:00:00"/>
    <s v="Estrada Calebe Alves, 30"/>
    <s v="Castanheira"/>
    <s v="Gonçalves"/>
    <x v="22"/>
    <s v="+55084927859746"/>
    <s v="luiz-gustavomarques@example.com"/>
    <x v="2"/>
    <x v="2"/>
    <x v="0"/>
    <x v="7"/>
    <s v="Embaixador"/>
    <x v="1"/>
    <n v="3172"/>
    <x v="5"/>
  </r>
  <r>
    <s v="547.260.138-07"/>
    <s v="Danilo Silveira"/>
    <d v="1956-09-23T00:00:00"/>
    <s v="Favela Sousa, 25"/>
    <s v="Olhos D'água"/>
    <s v="Azevedo"/>
    <x v="2"/>
    <s v="+5562930361406"/>
    <s v="costelalivia@example.net"/>
    <x v="0"/>
    <x v="2"/>
    <x v="0"/>
    <x v="3"/>
    <s v="Lubrificador de máquinas"/>
    <x v="2"/>
    <n v="9628"/>
    <x v="0"/>
  </r>
  <r>
    <s v="984.617.352-00"/>
    <s v="Rodrigo Pires"/>
    <d v="1982-08-24T00:00:00"/>
    <s v="Recanto Luiz Felipe Fonseca, 97"/>
    <s v="Etelvina Carneiro"/>
    <s v="Rocha Verde"/>
    <x v="22"/>
    <s v="+5530987910281"/>
    <s v="alvesmaria-fernanda@example.net"/>
    <x v="3"/>
    <x v="2"/>
    <x v="0"/>
    <x v="3"/>
    <s v="Coveiro/Sepultador"/>
    <x v="8"/>
    <n v="6697"/>
    <x v="0"/>
  </r>
  <r>
    <s v="865.471.923-00"/>
    <s v="Alana Carvalho"/>
    <d v="1953-06-13T00:00:00"/>
    <s v="Rua Stephany Cavalcanti, 84"/>
    <s v="Providencia"/>
    <s v="Casa Grande"/>
    <x v="25"/>
    <s v="+5518973841643"/>
    <s v="correialuana@example.org"/>
    <x v="0"/>
    <x v="0"/>
    <x v="0"/>
    <x v="9"/>
    <s v="Almoxarife"/>
    <x v="2"/>
    <n v="7468"/>
    <x v="0"/>
  </r>
  <r>
    <s v="410.683.729-31"/>
    <s v="Ana Clara Lima"/>
    <d v="1976-02-29T00:00:00"/>
    <s v="Praça Ana Luiza Vargas, 72"/>
    <s v="Oeste"/>
    <s v="Duarte"/>
    <x v="19"/>
    <s v="+5586924870202"/>
    <s v="brenoazevedo@example.net"/>
    <x v="4"/>
    <x v="1"/>
    <x v="0"/>
    <x v="6"/>
    <s v="Pesquisador"/>
    <x v="4"/>
    <n v="5578"/>
    <x v="0"/>
  </r>
  <r>
    <s v="319.467.802-78"/>
    <s v="Nicolas Porto"/>
    <d v="1969-12-21T00:00:00"/>
    <s v="Avenida de Moreira"/>
    <s v="Candelaria"/>
    <s v="Rodrigues da Praia"/>
    <x v="4"/>
    <s v="+5591920351359"/>
    <s v="gael-henriqueda-conceicao@example.net"/>
    <x v="4"/>
    <x v="1"/>
    <x v="0"/>
    <x v="9"/>
    <s v="Terapeuta ocupacional"/>
    <x v="5"/>
    <n v="4270"/>
    <x v="0"/>
  </r>
  <r>
    <s v="702.186.534-17"/>
    <s v="Emanuel Castro"/>
    <d v="1986-11-28T00:00:00"/>
    <s v="Trecho Levi Ribeiro"/>
    <s v="Diamante"/>
    <s v="Porto"/>
    <x v="12"/>
    <s v="+55062936268663"/>
    <s v="aparecidakaique@example.org"/>
    <x v="3"/>
    <x v="1"/>
    <x v="0"/>
    <x v="2"/>
    <s v="Capataz"/>
    <x v="3"/>
    <n v="7048"/>
    <x v="0"/>
  </r>
  <r>
    <s v="763.041.825-62"/>
    <s v="Francisco Fonseca"/>
    <d v="1992-10-16T00:00:00"/>
    <s v="Colônia Barros, 33"/>
    <s v="Vila Nova Cachoeirinha 1ª Seção"/>
    <s v="Freitas do Norte"/>
    <x v="8"/>
    <s v="+5593971526603"/>
    <s v="laraborges@example.org"/>
    <x v="1"/>
    <x v="0"/>
    <x v="0"/>
    <x v="7"/>
    <s v="Engenheiro florestal"/>
    <x v="0"/>
    <n v="9450"/>
    <x v="0"/>
  </r>
  <r>
    <s v="928.536.701-12"/>
    <s v="Caroline Gonçalves"/>
    <d v="1988-11-02T00:00:00"/>
    <s v="Rodovia Nogueira, 47"/>
    <s v="Campo Alegre"/>
    <s v="Barbosa do Campo"/>
    <x v="21"/>
    <s v="+5596904177726"/>
    <s v="nascimentothales@example.com"/>
    <x v="4"/>
    <x v="2"/>
    <x v="0"/>
    <x v="3"/>
    <s v="Tecnólogo em produção Sucroalcooleira"/>
    <x v="3"/>
    <n v="9824"/>
    <x v="0"/>
  </r>
  <r>
    <s v="364.189.052-70"/>
    <s v="Ian Fogaça"/>
    <d v="1985-11-08T00:00:00"/>
    <s v="Jardim de Sousa, 589"/>
    <s v="Araguaia"/>
    <s v="Mendonça das Flores"/>
    <x v="5"/>
    <s v="+5592927921404"/>
    <s v="qnovais@example.com"/>
    <x v="1"/>
    <x v="0"/>
    <x v="0"/>
    <x v="4"/>
    <s v="Psicólogo"/>
    <x v="6"/>
    <n v="5830"/>
    <x v="0"/>
  </r>
  <r>
    <s v="280.471.935-97"/>
    <s v="Oliver Ramos"/>
    <d v="1975-06-03T00:00:00"/>
    <s v="Lago Rocha, 12"/>
    <s v="Lajedo"/>
    <s v="Andrade das Pedras"/>
    <x v="26"/>
    <s v="+5594974700987"/>
    <s v="pereirasophia@example.com"/>
    <x v="0"/>
    <x v="1"/>
    <x v="0"/>
    <x v="6"/>
    <s v="Árbitro e mediador"/>
    <x v="2"/>
    <n v="2833"/>
    <x v="0"/>
  </r>
  <r>
    <s v="531.078.294-04"/>
    <s v="Luna Andrade"/>
    <d v="1985-05-17T00:00:00"/>
    <s v="Viaduto de Vasconcelos, 2"/>
    <s v="Conjunto Jardim Filadélfia"/>
    <s v="Silva de Silva"/>
    <x v="7"/>
    <s v="+5531977527924"/>
    <s v="ester00@example.org"/>
    <x v="0"/>
    <x v="1"/>
    <x v="0"/>
    <x v="2"/>
    <s v="Crítico"/>
    <x v="6"/>
    <n v="2281"/>
    <x v="0"/>
  </r>
  <r>
    <s v="581.974.036-00"/>
    <s v="Sabrina Porto"/>
    <d v="1946-11-10T00:00:00"/>
    <s v="Jardim Murilo Almeida, 45"/>
    <s v="Nova America"/>
    <s v="Costela"/>
    <x v="10"/>
    <s v="+5507950118185"/>
    <s v="araujorebeca@example.com"/>
    <x v="1"/>
    <x v="0"/>
    <x v="0"/>
    <x v="9"/>
    <s v="Engenheiro de horticultura"/>
    <x v="7"/>
    <n v="3022"/>
    <x v="0"/>
  </r>
  <r>
    <s v="082.675.314-08"/>
    <s v="Vinicius Silva"/>
    <d v="1954-10-24T00:00:00"/>
    <s v="Fazenda de Viana"/>
    <s v="Pompéia"/>
    <s v="Camargo"/>
    <x v="7"/>
    <s v="+5534900303402"/>
    <s v="pteixeira@example.org"/>
    <x v="4"/>
    <x v="0"/>
    <x v="0"/>
    <x v="10"/>
    <s v="Ciclista"/>
    <x v="2"/>
    <n v="2855"/>
    <x v="0"/>
  </r>
  <r>
    <s v="943.207.156-16"/>
    <s v="Daniela Câmara"/>
    <d v="1964-02-15T00:00:00"/>
    <s v="Recanto Almeida"/>
    <s v="Havaí"/>
    <s v="Cavalcanti"/>
    <x v="20"/>
    <s v="+5558916375223"/>
    <s v="raelteixeira@example.com"/>
    <x v="4"/>
    <x v="0"/>
    <x v="0"/>
    <x v="2"/>
    <s v="Trompetista"/>
    <x v="7"/>
    <n v="4654"/>
    <x v="0"/>
  </r>
  <r>
    <s v="470.291.583-50"/>
    <s v="Ágatha Silveira"/>
    <d v="1971-07-06T00:00:00"/>
    <s v="Largo Sampaio, 45"/>
    <s v="Lajedo"/>
    <s v="Campos da Praia"/>
    <x v="17"/>
    <s v="+55010939410017"/>
    <s v="isaquesilva@example.net"/>
    <x v="1"/>
    <x v="0"/>
    <x v="0"/>
    <x v="7"/>
    <s v="Geólogo"/>
    <x v="9"/>
    <n v="9678"/>
    <x v="0"/>
  </r>
  <r>
    <s v="563.842.970-00"/>
    <s v="Manuella Pimenta"/>
    <d v="1984-03-30T00:00:00"/>
    <s v="Ladeira Garcia, 88"/>
    <s v="Vila Coqueiral"/>
    <s v="Machado de Minas"/>
    <x v="15"/>
    <s v="+5524963110579"/>
    <s v="pietraguerra@example.net"/>
    <x v="3"/>
    <x v="1"/>
    <x v="0"/>
    <x v="8"/>
    <s v="Revisor"/>
    <x v="2"/>
    <n v="9205"/>
    <x v="0"/>
  </r>
  <r>
    <s v="104.952.678-30"/>
    <s v="Gustavo Castro"/>
    <d v="1980-10-29T00:00:00"/>
    <s v="Jardim Juan Aragão, 899"/>
    <s v="Aarão Reis"/>
    <s v="Fonseca das Pedras"/>
    <x v="16"/>
    <s v="+55026954391557"/>
    <s v="da-rochaana-liz@example.org"/>
    <x v="3"/>
    <x v="2"/>
    <x v="0"/>
    <x v="2"/>
    <s v="Designer gráfico"/>
    <x v="0"/>
    <n v="5811"/>
    <x v="0"/>
  </r>
  <r>
    <s v="982.731.065-86"/>
    <s v="Vitor Moreira"/>
    <d v="1948-12-22T00:00:00"/>
    <s v="Parque Rodrigues"/>
    <s v="Barroca"/>
    <s v="Nascimento"/>
    <x v="12"/>
    <s v="+5545963231053"/>
    <s v="joao-pedroaraujo@example.net"/>
    <x v="1"/>
    <x v="1"/>
    <x v="0"/>
    <x v="6"/>
    <s v="Editor de mesa de corte"/>
    <x v="4"/>
    <n v="6423"/>
    <x v="0"/>
  </r>
  <r>
    <s v="930.465.872-10"/>
    <s v="Hadassa Câmara"/>
    <d v="1969-01-23T00:00:00"/>
    <s v="Trecho Rocha, 93"/>
    <s v="São Jorge 3ª Seção"/>
    <s v="Lima do Oeste"/>
    <x v="22"/>
    <s v="+5593959974516"/>
    <s v="borgessamuel@example.org"/>
    <x v="4"/>
    <x v="0"/>
    <x v="0"/>
    <x v="1"/>
    <s v="Comerciante"/>
    <x v="4"/>
    <n v="7466"/>
    <x v="0"/>
  </r>
  <r>
    <s v="710.896.245-49"/>
    <s v="Letícia Rezende"/>
    <d v="1978-11-03T00:00:00"/>
    <s v="Fazenda Paulo Sousa"/>
    <s v="Céu Azul"/>
    <s v="Pastor de Peixoto"/>
    <x v="1"/>
    <s v="+5517918764294"/>
    <s v="tvasconcelos@example.net"/>
    <x v="0"/>
    <x v="2"/>
    <x v="0"/>
    <x v="4"/>
    <s v="Urbanista"/>
    <x v="8"/>
    <n v="2716"/>
    <x v="0"/>
  </r>
  <r>
    <s v="037.862.541-17"/>
    <s v="Isaac Fogaça"/>
    <d v="1975-02-18T00:00:00"/>
    <s v="Fazenda Duarte, 41"/>
    <s v="Maravilha"/>
    <s v="Mendes de Rios"/>
    <x v="13"/>
    <s v="+5523989434021"/>
    <s v="eloadias@example.com"/>
    <x v="4"/>
    <x v="0"/>
    <x v="0"/>
    <x v="9"/>
    <s v="Redator"/>
    <x v="6"/>
    <n v="6152"/>
    <x v="0"/>
  </r>
  <r>
    <s v="539.704.268-47"/>
    <s v="Ravi Ramos"/>
    <d v="2005-05-27T00:00:00"/>
    <s v="Núcleo da Paz, 17"/>
    <s v="Vila Atila De Paiva"/>
    <s v="Cavalcanti de Jesus"/>
    <x v="26"/>
    <s v="+5520977316529"/>
    <s v="silvajuan@example.org"/>
    <x v="2"/>
    <x v="0"/>
    <x v="0"/>
    <x v="4"/>
    <s v="Intérprete"/>
    <x v="6"/>
    <n v="6872"/>
    <x v="0"/>
  </r>
  <r>
    <s v="401.376.829-13"/>
    <s v="Raquel Garcia"/>
    <d v="1953-05-10T00:00:00"/>
    <s v="Colônia Sampaio, 702"/>
    <s v="Jardim Montanhês"/>
    <s v="Mendes do Campo"/>
    <x v="17"/>
    <s v="+5598909584271"/>
    <s v="anthony-gabrielvargas@example.org"/>
    <x v="2"/>
    <x v="2"/>
    <x v="0"/>
    <x v="0"/>
    <s v="Policial civil"/>
    <x v="1"/>
    <n v="2025"/>
    <x v="0"/>
  </r>
  <r>
    <s v="643.871.092-03"/>
    <s v="Eloá Cavalcanti"/>
    <d v="2000-04-15T00:00:00"/>
    <s v="Passarela Mathias Fonseca, 3"/>
    <s v="Boa União 2ª Seção"/>
    <s v="Costela do Amparo"/>
    <x v="13"/>
    <s v="+5587941592025"/>
    <s v="fpires@example.org"/>
    <x v="0"/>
    <x v="0"/>
    <x v="0"/>
    <x v="0"/>
    <s v="Necromaquiador"/>
    <x v="3"/>
    <n v="4147"/>
    <x v="0"/>
  </r>
  <r>
    <s v="314.986.752-55"/>
    <s v="Emanuel da Mota"/>
    <d v="2003-06-21T00:00:00"/>
    <s v="Largo de Jesus"/>
    <s v="Jardim Vitoria"/>
    <s v="Sá da Mata"/>
    <x v="23"/>
    <s v="+55049984818826"/>
    <s v="pfarias@example.net"/>
    <x v="3"/>
    <x v="0"/>
    <x v="0"/>
    <x v="0"/>
    <s v="Mestre cervejeiro"/>
    <x v="1"/>
    <n v="9244"/>
    <x v="0"/>
  </r>
  <r>
    <s v="423.659.071-99"/>
    <s v="Rael Duarte"/>
    <d v="1994-02-26T00:00:00"/>
    <s v="Jardim Sophie Barros, 85"/>
    <s v="Outro"/>
    <s v="Albuquerque Paulista"/>
    <x v="9"/>
    <s v="+5505907672521"/>
    <s v="dmachado@example.org"/>
    <x v="4"/>
    <x v="1"/>
    <x v="0"/>
    <x v="6"/>
    <s v="Auxiliar de serviços gerais"/>
    <x v="0"/>
    <n v="4580"/>
    <x v="0"/>
  </r>
  <r>
    <s v="514.603.872-44"/>
    <s v="Antony Lima"/>
    <d v="1990-08-13T00:00:00"/>
    <s v="Pátio Albuquerque"/>
    <s v="São Tomaz"/>
    <s v="Lopes de Goiás"/>
    <x v="13"/>
    <s v="+5522937159130"/>
    <s v="tguerra@example.com"/>
    <x v="3"/>
    <x v="2"/>
    <x v="0"/>
    <x v="2"/>
    <s v="Engenheiro civil"/>
    <x v="2"/>
    <n v="4357"/>
    <x v="0"/>
  </r>
  <r>
    <s v="085.237.946-38"/>
    <s v="Ana Laura Lopes"/>
    <d v="1980-07-20T00:00:00"/>
    <s v="Setor Marques"/>
    <s v="Vila Jardim Montanhes"/>
    <s v="Santos"/>
    <x v="12"/>
    <s v="+5585946642018"/>
    <s v="qoliveira@example.org"/>
    <x v="1"/>
    <x v="1"/>
    <x v="0"/>
    <x v="7"/>
    <s v="Somelier"/>
    <x v="8"/>
    <n v="8502"/>
    <x v="0"/>
  </r>
  <r>
    <s v="160.435.928-51"/>
    <s v="Davi Lucas da Luz"/>
    <d v="1973-09-06T00:00:00"/>
    <s v="Esplanada Hellena da Conceição"/>
    <s v="Vila Sumaré"/>
    <s v="Casa Grande"/>
    <x v="2"/>
    <s v="+5546929098388"/>
    <s v="usantos@example.com"/>
    <x v="1"/>
    <x v="2"/>
    <x v="0"/>
    <x v="7"/>
    <s v="Camelô"/>
    <x v="9"/>
    <n v="2652"/>
    <x v="0"/>
  </r>
  <r>
    <s v="470.189.256-49"/>
    <s v="Maria Isis da Paz"/>
    <d v="1966-01-09T00:00:00"/>
    <s v="Área de Pimenta, 306"/>
    <s v="Vila Dos Anjos"/>
    <s v="Rocha"/>
    <x v="15"/>
    <s v="+5583911029134"/>
    <s v="mmartins@example.org"/>
    <x v="4"/>
    <x v="1"/>
    <x v="0"/>
    <x v="3"/>
    <s v="Conferente de expedição"/>
    <x v="4"/>
    <n v="4313"/>
    <x v="0"/>
  </r>
  <r>
    <s v="249.358.071-05"/>
    <s v="Aurora Montenegro"/>
    <d v="1978-01-05T00:00:00"/>
    <s v="Morro de Pastor, 99"/>
    <s v="Piratininga"/>
    <s v="da Cunha do Galho"/>
    <x v="21"/>
    <s v="+5554903220617"/>
    <s v="henry-gabrielvieira@example.com"/>
    <x v="3"/>
    <x v="1"/>
    <x v="0"/>
    <x v="10"/>
    <s v="Gandula"/>
    <x v="0"/>
    <n v="9433"/>
    <x v="0"/>
  </r>
  <r>
    <s v="596.208.471-30"/>
    <s v="Sara Cirino"/>
    <d v="2006-10-26T00:00:00"/>
    <s v="Avenida de Farias, 3"/>
    <s v="Aeroporto"/>
    <s v="Rocha"/>
    <x v="20"/>
    <s v="+55084973683502"/>
    <s v="thiagosouza@example.org"/>
    <x v="4"/>
    <x v="1"/>
    <x v="0"/>
    <x v="9"/>
    <s v="Corretor de imóveis"/>
    <x v="4"/>
    <n v="2903"/>
    <x v="0"/>
  </r>
  <r>
    <s v="752.348.196-55"/>
    <s v="Leandro Nunes"/>
    <d v="1950-08-29T00:00:00"/>
    <s v="Via Mathias Lima, 57"/>
    <s v="Itaipu"/>
    <s v="Campos de Novais"/>
    <x v="8"/>
    <s v="+5595919215930"/>
    <s v="gabrielcamara@example.com"/>
    <x v="2"/>
    <x v="1"/>
    <x v="0"/>
    <x v="5"/>
    <s v="Figurante"/>
    <x v="2"/>
    <n v="8540"/>
    <x v="0"/>
  </r>
  <r>
    <s v="043.687.251-07"/>
    <s v="Ana Luiza Camargo"/>
    <d v="1953-01-04T00:00:00"/>
    <s v="Travessa Pinto, 300"/>
    <s v="São Jorge 1ª Seção"/>
    <s v="Rocha"/>
    <x v="14"/>
    <s v="+5583928619778"/>
    <s v="davi-luizleao@example.com"/>
    <x v="4"/>
    <x v="1"/>
    <x v="0"/>
    <x v="5"/>
    <s v="Engraxate"/>
    <x v="5"/>
    <n v="9317"/>
    <x v="0"/>
  </r>
  <r>
    <s v="126.943.570-16"/>
    <s v="Nina Pimenta"/>
    <d v="1965-01-29T00:00:00"/>
    <s v="Morro João Lucas Santos, 20"/>
    <s v="Barroca"/>
    <s v="Silva de Brito"/>
    <x v="25"/>
    <s v="+5539957751993"/>
    <s v="epereira@example.net"/>
    <x v="0"/>
    <x v="0"/>
    <x v="0"/>
    <x v="0"/>
    <s v="Odontopediatra"/>
    <x v="3"/>
    <n v="8231"/>
    <x v="0"/>
  </r>
  <r>
    <s v="501.439.762-06"/>
    <s v="Danilo Andrade"/>
    <d v="1963-03-22T00:00:00"/>
    <s v="Chácara Luara Pires, 13"/>
    <s v="Vila Vista Alegre"/>
    <s v="Pires da Mata"/>
    <x v="14"/>
    <s v="+5566909580939"/>
    <s v="sousavalentim@example.com"/>
    <x v="4"/>
    <x v="1"/>
    <x v="0"/>
    <x v="6"/>
    <s v="Turismólogo"/>
    <x v="7"/>
    <n v="6884"/>
    <x v="0"/>
  </r>
  <r>
    <s v="842.173.950-60"/>
    <s v="Manuella Pacheco"/>
    <d v="2002-11-07T00:00:00"/>
    <s v="Esplanada de Montenegro, 967"/>
    <s v="Manacas"/>
    <s v="da Cunha"/>
    <x v="11"/>
    <s v="+55074944643541"/>
    <s v="duarteisaac@example.net"/>
    <x v="4"/>
    <x v="0"/>
    <x v="0"/>
    <x v="5"/>
    <s v="Estatístico"/>
    <x v="9"/>
    <n v="6318"/>
    <x v="0"/>
  </r>
  <r>
    <s v="819.243.076-69"/>
    <s v="Ravy Sampaio"/>
    <d v="1999-12-16T00:00:00"/>
    <s v="Viaduto Ester da Luz"/>
    <s v="Independência"/>
    <s v="Moraes"/>
    <x v="4"/>
    <s v="+5545989927877"/>
    <s v="isiscavalcante@example.org"/>
    <x v="3"/>
    <x v="1"/>
    <x v="0"/>
    <x v="6"/>
    <s v="Físico"/>
    <x v="9"/>
    <n v="4058"/>
    <x v="0"/>
  </r>
  <r>
    <s v="351.798.640-20"/>
    <s v="João Miguel Câmara"/>
    <d v="1971-02-02T00:00:00"/>
    <s v="Viela Jade Nunes, 88"/>
    <s v="Belvedere"/>
    <s v="Vieira do Amparo"/>
    <x v="20"/>
    <s v="+5556947267088"/>
    <s v="azevedobianca@example.com"/>
    <x v="4"/>
    <x v="0"/>
    <x v="0"/>
    <x v="6"/>
    <s v="Militar da Marinha"/>
    <x v="5"/>
    <n v="5260"/>
    <x v="0"/>
  </r>
  <r>
    <s v="826.345.791-28"/>
    <s v="Ana Beatriz Aragão"/>
    <d v="1963-01-14T00:00:00"/>
    <s v="Esplanada Davi Andrade, 342"/>
    <s v="Nova Vista"/>
    <s v="Ramos"/>
    <x v="1"/>
    <s v="+5549912995836"/>
    <s v="pda-rosa@example.net"/>
    <x v="0"/>
    <x v="1"/>
    <x v="0"/>
    <x v="0"/>
    <s v="Cortador de cana-de-açucar"/>
    <x v="6"/>
    <n v="1894"/>
    <x v="0"/>
  </r>
  <r>
    <s v="192.467.850-02"/>
    <s v="Luan Peixoto"/>
    <d v="1972-10-23T00:00:00"/>
    <s v="Lago de Silva"/>
    <s v="Nova Cintra"/>
    <s v="Costa de Minas"/>
    <x v="12"/>
    <s v="+5597999436041"/>
    <s v="alexandre87@example.org"/>
    <x v="4"/>
    <x v="1"/>
    <x v="0"/>
    <x v="2"/>
    <s v="Intérprete"/>
    <x v="7"/>
    <n v="4164"/>
    <x v="0"/>
  </r>
  <r>
    <s v="534.197.028-41"/>
    <s v="Theodoro da Cunha"/>
    <d v="1988-12-27T00:00:00"/>
    <s v="Praça Isaque Teixeira, 43"/>
    <s v="Vila Piratininga"/>
    <s v="Jesus"/>
    <x v="10"/>
    <s v="+5573919701613"/>
    <s v="hcamara@example.org"/>
    <x v="4"/>
    <x v="0"/>
    <x v="0"/>
    <x v="6"/>
    <s v="Webmaster"/>
    <x v="8"/>
    <n v="4133"/>
    <x v="0"/>
  </r>
  <r>
    <s v="097.852.613-95"/>
    <s v="Asafe Borges"/>
    <d v="1950-05-06T00:00:00"/>
    <s v="Distrito Helena Ribeiro, 9"/>
    <s v="Vitoria"/>
    <s v="da Rocha de Rezende"/>
    <x v="0"/>
    <s v="+55053946036265"/>
    <s v="gduarte@example.com"/>
    <x v="4"/>
    <x v="2"/>
    <x v="0"/>
    <x v="3"/>
    <s v="Cartunista"/>
    <x v="7"/>
    <n v="3136"/>
    <x v="0"/>
  </r>
  <r>
    <s v="598.724.306-83"/>
    <s v="Pedro Lucas Santos"/>
    <d v="1974-03-16T00:00:00"/>
    <s v="Condomínio Pinto, 755"/>
    <s v="Vila Olhos D'água"/>
    <s v="Albuquerque de Pires"/>
    <x v="15"/>
    <s v="+5502912154511"/>
    <s v="clara82@example.com"/>
    <x v="2"/>
    <x v="1"/>
    <x v="0"/>
    <x v="4"/>
    <s v="Bombeiro"/>
    <x v="0"/>
    <n v="7479"/>
    <x v="0"/>
  </r>
  <r>
    <s v="385.217.049-41"/>
    <s v="Maya Souza"/>
    <d v="1981-11-04T00:00:00"/>
    <s v="Estação Lima, 793"/>
    <s v="Acaba Mundo"/>
    <s v="Rocha de Costela"/>
    <x v="22"/>
    <s v="+5590993787592"/>
    <s v="otavio99@example.org"/>
    <x v="0"/>
    <x v="1"/>
    <x v="0"/>
    <x v="5"/>
    <s v="Salgadeira"/>
    <x v="9"/>
    <n v="3923"/>
    <x v="0"/>
  </r>
  <r>
    <s v="402.831.597-23"/>
    <s v="Enrico Costa"/>
    <d v="1978-06-09T00:00:00"/>
    <s v="Praça de Cavalcante"/>
    <s v="Conjunto Califórnia I"/>
    <s v="Vieira"/>
    <x v="9"/>
    <s v="+5536953646874"/>
    <s v="zcunha@example.org"/>
    <x v="1"/>
    <x v="2"/>
    <x v="0"/>
    <x v="5"/>
    <s v="Terapeuta ocupacional"/>
    <x v="8"/>
    <n v="9059"/>
    <x v="0"/>
  </r>
  <r>
    <s v="825.967.301-03"/>
    <s v="Igor da Conceição"/>
    <d v="1958-09-24T00:00:00"/>
    <s v="Condomínio Matteo Sales, 363"/>
    <s v="Beira Linha"/>
    <s v="Castro"/>
    <x v="23"/>
    <s v="+5511909890041"/>
    <s v="eloah15@example.net"/>
    <x v="4"/>
    <x v="2"/>
    <x v="0"/>
    <x v="6"/>
    <s v="Clap loader"/>
    <x v="4"/>
    <n v="6828"/>
    <x v="0"/>
  </r>
  <r>
    <s v="958.720.143-41"/>
    <s v="Isabel Lima"/>
    <d v="2005-10-03T00:00:00"/>
    <s v="Chácara Raul Cirino, 64"/>
    <s v="Varzea Da Palma"/>
    <s v="Jesus da Prata"/>
    <x v="0"/>
    <s v="+5591987018484"/>
    <s v="ana-carolinarocha@example.net"/>
    <x v="2"/>
    <x v="1"/>
    <x v="0"/>
    <x v="6"/>
    <s v="Profissional de cinema"/>
    <x v="0"/>
    <n v="6439"/>
    <x v="0"/>
  </r>
  <r>
    <s v="310.547.869-84"/>
    <s v="Lívia da Conceição"/>
    <d v="1972-03-13T00:00:00"/>
    <s v="Condomínio da Costa, 46"/>
    <s v="Vila Havaí"/>
    <s v="Lima de Jesus"/>
    <x v="8"/>
    <s v="+5547963440541"/>
    <s v="zoemendes@example.net"/>
    <x v="0"/>
    <x v="2"/>
    <x v="0"/>
    <x v="6"/>
    <s v="Cobrador de pedágio"/>
    <x v="5"/>
    <n v="4804"/>
    <x v="0"/>
  </r>
  <r>
    <s v="475.093.816-57"/>
    <s v="Sophie Santos"/>
    <d v="1975-07-10T00:00:00"/>
    <s v="Área Danilo Lopes"/>
    <s v="Saudade"/>
    <s v="Martins"/>
    <x v="1"/>
    <s v="+5590996293362"/>
    <s v="azevedoluna@example.com"/>
    <x v="4"/>
    <x v="2"/>
    <x v="0"/>
    <x v="0"/>
    <s v="Guardador de veículos"/>
    <x v="0"/>
    <n v="9734"/>
    <x v="0"/>
  </r>
  <r>
    <s v="792.360.581-59"/>
    <s v="Davi Lucca Araújo"/>
    <d v="1956-10-24T00:00:00"/>
    <s v="Esplanada Théo Pacheco, 29"/>
    <s v="Eymard"/>
    <s v="Sousa da Serra"/>
    <x v="24"/>
    <s v="+5555950749096"/>
    <s v="matheusnovais@example.com"/>
    <x v="2"/>
    <x v="0"/>
    <x v="0"/>
    <x v="5"/>
    <s v="Policial militar"/>
    <x v="9"/>
    <n v="8965"/>
    <x v="0"/>
  </r>
  <r>
    <s v="846.529.710-01"/>
    <s v="Antônio Ferreira"/>
    <d v="1967-02-06T00:00:00"/>
    <s v="Jardim Liz Duarte"/>
    <s v="Solimoes"/>
    <s v="Macedo"/>
    <x v="8"/>
    <s v="+5556985962392"/>
    <s v="nicole25@example.org"/>
    <x v="1"/>
    <x v="1"/>
    <x v="0"/>
    <x v="7"/>
    <s v="Historiador"/>
    <x v="7"/>
    <n v="7747"/>
    <x v="0"/>
  </r>
  <r>
    <s v="913.256.804-51"/>
    <s v="Gael Henrique Melo"/>
    <d v="1945-11-30T00:00:00"/>
    <s v="Pátio Isabel Nogueira, 84"/>
    <s v="Vitoria"/>
    <s v="Sampaio das Flores"/>
    <x v="21"/>
    <s v="+5573993617414"/>
    <s v="vitor70@example.com"/>
    <x v="1"/>
    <x v="1"/>
    <x v="0"/>
    <x v="8"/>
    <s v="Parteira tradicional"/>
    <x v="8"/>
    <n v="5062"/>
    <x v="0"/>
  </r>
  <r>
    <s v="631.850.247-53"/>
    <s v="Davi Luiz da Paz"/>
    <d v="2007-01-19T00:00:00"/>
    <s v="Ladeira de Costa, 23"/>
    <s v="Conjunto Minas Caixa"/>
    <s v="Vasconcelos"/>
    <x v="23"/>
    <s v="+5521989375752"/>
    <s v="vargasdaniela@example.org"/>
    <x v="2"/>
    <x v="0"/>
    <x v="0"/>
    <x v="4"/>
    <s v="Grafologista"/>
    <x v="7"/>
    <n v="9565"/>
    <x v="0"/>
  </r>
  <r>
    <s v="508.231.794-60"/>
    <s v="Eduardo Peixoto"/>
    <d v="1957-10-12T00:00:00"/>
    <s v="Núcleo Bruna da Costa, 366"/>
    <s v="Vila Barragem Santa Lúcia"/>
    <s v="Aragão"/>
    <x v="10"/>
    <s v="+5503921765269"/>
    <s v="avargas@example.org"/>
    <x v="2"/>
    <x v="0"/>
    <x v="0"/>
    <x v="8"/>
    <s v="Técnico em taquigrafia"/>
    <x v="9"/>
    <n v="8351"/>
    <x v="0"/>
  </r>
  <r>
    <s v="950.318.246-89"/>
    <s v="Luiz Felipe Novais"/>
    <d v="1972-05-28T00:00:00"/>
    <s v="Trecho Lunna Cavalcante"/>
    <s v="Nossa Senhora Do Rosário"/>
    <s v="Carvalho de Cunha"/>
    <x v="10"/>
    <s v="+5555949313670"/>
    <s v="lizdas-neves@example.net"/>
    <x v="1"/>
    <x v="2"/>
    <x v="0"/>
    <x v="5"/>
    <s v="Mototaxista"/>
    <x v="9"/>
    <n v="7298"/>
    <x v="0"/>
  </r>
  <r>
    <s v="142.385.906-51"/>
    <s v="Benício da Conceição"/>
    <d v="1955-05-01T00:00:00"/>
    <s v="Lago Lara Teixeira, 65"/>
    <s v="Vila Ecológica"/>
    <s v="Mendonça"/>
    <x v="9"/>
    <s v="+5586968532984"/>
    <s v="joao-miguel44@example.org"/>
    <x v="4"/>
    <x v="0"/>
    <x v="0"/>
    <x v="10"/>
    <s v="Profissional de rádio e tv"/>
    <x v="3"/>
    <n v="8496"/>
    <x v="0"/>
  </r>
  <r>
    <s v="748.210.596-49"/>
    <s v="Larissa Souza"/>
    <d v="2003-01-06T00:00:00"/>
    <s v="Praia Maria Vitória Pimenta, 3"/>
    <s v="Sion"/>
    <s v="Oliveira"/>
    <x v="2"/>
    <s v="+55078954051196"/>
    <s v="luiz-otavio11@example.org"/>
    <x v="0"/>
    <x v="1"/>
    <x v="0"/>
    <x v="2"/>
    <s v="Cartunista"/>
    <x v="2"/>
    <n v="9369"/>
    <x v="0"/>
  </r>
  <r>
    <s v="437.680.259-00"/>
    <s v="Maria Fernanda Marques"/>
    <d v="1948-01-22T00:00:00"/>
    <s v="Via Rocha, 30"/>
    <s v="Etelvina Carneiro"/>
    <s v="Rodrigues"/>
    <x v="22"/>
    <s v="+5542969662366"/>
    <s v="davi41@example.com"/>
    <x v="0"/>
    <x v="0"/>
    <x v="0"/>
    <x v="2"/>
    <s v="Numerólogo"/>
    <x v="8"/>
    <n v="8239"/>
    <x v="0"/>
  </r>
  <r>
    <s v="307.685.924-29"/>
    <s v="Lucas Garcia"/>
    <d v="1949-07-10T00:00:00"/>
    <s v="Área de Oliveira, 40"/>
    <s v="Padre Eustáquio"/>
    <s v="Fogaça das Pedras"/>
    <x v="18"/>
    <s v="+55065936386309"/>
    <s v="mouralara@example.org"/>
    <x v="0"/>
    <x v="1"/>
    <x v="0"/>
    <x v="3"/>
    <s v="Agente de combate à endemias"/>
    <x v="1"/>
    <n v="1916"/>
    <x v="0"/>
  </r>
  <r>
    <s v="218.937.056-68"/>
    <s v="Ayla Sá"/>
    <d v="1947-05-09T00:00:00"/>
    <s v="Distrito João Gabriel Novaes, 42"/>
    <s v="São Sebastião"/>
    <s v="Porto de Caldeira"/>
    <x v="5"/>
    <s v="+55016908601210"/>
    <s v="vitoriafreitas@example.com"/>
    <x v="3"/>
    <x v="2"/>
    <x v="0"/>
    <x v="4"/>
    <s v="Engenheiro de telecomunicações"/>
    <x v="9"/>
    <n v="9742"/>
    <x v="0"/>
  </r>
  <r>
    <s v="125.874.639-55"/>
    <s v="Cauê Barros"/>
    <d v="1949-01-10T00:00:00"/>
    <s v="Sítio de Ribeiro, 827"/>
    <s v="São Paulo"/>
    <s v="Cassiano dos Dourados"/>
    <x v="22"/>
    <s v="+55083987479275"/>
    <s v="marcos-viniciusmarques@example.net"/>
    <x v="4"/>
    <x v="2"/>
    <x v="0"/>
    <x v="3"/>
    <s v="Dançarino"/>
    <x v="4"/>
    <n v="8475"/>
    <x v="0"/>
  </r>
  <r>
    <s v="179.548.326-19"/>
    <s v="Bento Cassiano"/>
    <d v="1946-09-13T00:00:00"/>
    <s v="Loteamento Moura, 66"/>
    <s v="Ipiranga"/>
    <s v="Rios de Minas"/>
    <x v="24"/>
    <s v="+5545922666083"/>
    <s v="vianamarcela@example.com"/>
    <x v="2"/>
    <x v="0"/>
    <x v="0"/>
    <x v="9"/>
    <s v="Químico"/>
    <x v="8"/>
    <n v="1796"/>
    <x v="0"/>
  </r>
  <r>
    <s v="739.658.041-20"/>
    <s v="João Miguel Pacheco"/>
    <d v="1963-07-13T00:00:00"/>
    <s v="Campo Camargo, 55"/>
    <s v="Vila Da Ária"/>
    <s v="Sampaio da Serra"/>
    <x v="10"/>
    <s v="+5587971897266"/>
    <s v="lucas-gabriel04@example.net"/>
    <x v="0"/>
    <x v="1"/>
    <x v="0"/>
    <x v="9"/>
    <s v="Quiropraxista"/>
    <x v="9"/>
    <n v="2296"/>
    <x v="0"/>
  </r>
  <r>
    <s v="439.286.150-33"/>
    <s v="Aylla Cardoso"/>
    <d v="1993-02-01T00:00:00"/>
    <s v="Estrada Souza, 87"/>
    <s v="Estrela"/>
    <s v="Barros"/>
    <x v="23"/>
    <s v="+5570971774563"/>
    <s v="danilo24@example.net"/>
    <x v="2"/>
    <x v="2"/>
    <x v="0"/>
    <x v="3"/>
    <s v="Neurocirurgião"/>
    <x v="8"/>
    <n v="9503"/>
    <x v="0"/>
  </r>
  <r>
    <s v="269.571.380-03"/>
    <s v="Nathan Brito"/>
    <d v="1962-01-02T00:00:00"/>
    <s v="Lago Manuella Sá, 95"/>
    <s v="Laranjeiras"/>
    <s v="Rios do Galho"/>
    <x v="16"/>
    <s v="+5528918028009"/>
    <s v="qfogaca@example.net"/>
    <x v="3"/>
    <x v="0"/>
    <x v="0"/>
    <x v="2"/>
    <s v="Músico"/>
    <x v="1"/>
    <n v="2287"/>
    <x v="0"/>
  </r>
  <r>
    <s v="918.706.432-40"/>
    <s v="Camila da Cruz"/>
    <d v="1986-12-05T00:00:00"/>
    <s v="Área Ayla Novaes, 866"/>
    <s v="Vila Batik"/>
    <s v="Casa Grande"/>
    <x v="11"/>
    <s v="+5509907787180"/>
    <s v="vitoria04@example.org"/>
    <x v="3"/>
    <x v="0"/>
    <x v="0"/>
    <x v="10"/>
    <s v="Caldeireiro"/>
    <x v="3"/>
    <n v="5912"/>
    <x v="0"/>
  </r>
  <r>
    <s v="810.259.364-42"/>
    <s v="Olivia Moura"/>
    <d v="1961-11-01T00:00:00"/>
    <s v="Residencial Anthony Gabriel Casa Grande, 73"/>
    <s v="Vila Santa Monica 2ª Seção"/>
    <s v="Aragão das Flores"/>
    <x v="25"/>
    <s v="+5558957932572"/>
    <s v="kabreu@example.net"/>
    <x v="2"/>
    <x v="0"/>
    <x v="0"/>
    <x v="10"/>
    <s v="Odontopediatra"/>
    <x v="9"/>
    <n v="5842"/>
    <x v="0"/>
  </r>
  <r>
    <s v="675.219.803-95"/>
    <s v="Elisa Pacheco"/>
    <d v="1968-06-06T00:00:00"/>
    <s v="Lago Cavalcante, 499"/>
    <s v="Santa Helena"/>
    <s v="Pereira da Mata"/>
    <x v="9"/>
    <s v="+55036987269936"/>
    <s v="benjamin38@example.net"/>
    <x v="2"/>
    <x v="2"/>
    <x v="0"/>
    <x v="2"/>
    <s v="Ambientalista"/>
    <x v="8"/>
    <n v="5419"/>
    <x v="0"/>
  </r>
  <r>
    <s v="298.671.534-64"/>
    <s v="Yuri Freitas"/>
    <d v="1965-03-04T00:00:00"/>
    <s v="Passarela de Gonçalves, 747"/>
    <s v="Minas Brasil"/>
    <s v="Aragão"/>
    <x v="25"/>
    <s v="+5556950882094"/>
    <s v="camaramaria-eduarda@example.com"/>
    <x v="0"/>
    <x v="0"/>
    <x v="0"/>
    <x v="7"/>
    <s v="Construtor"/>
    <x v="6"/>
    <n v="9562"/>
    <x v="0"/>
  </r>
  <r>
    <s v="160.352.749-43"/>
    <s v="Ian Rocha"/>
    <d v="1993-11-25T00:00:00"/>
    <s v="Trecho Ryan Teixeira, 51"/>
    <s v="Santa Margarida"/>
    <s v="Ramos"/>
    <x v="20"/>
    <s v="+5508901223358"/>
    <s v="eloah67@example.com"/>
    <x v="0"/>
    <x v="0"/>
    <x v="0"/>
    <x v="5"/>
    <s v="Guincheiro"/>
    <x v="3"/>
    <n v="1646"/>
    <x v="0"/>
  </r>
  <r>
    <s v="721.694.058-01"/>
    <s v="Théo Nogueira"/>
    <d v="2000-07-24T00:00:00"/>
    <s v="Feira de Castro, 50"/>
    <s v="Novo Tupi"/>
    <s v="Ribeiro"/>
    <x v="24"/>
    <s v="+55095930431966"/>
    <s v="anna-liznovais@example.net"/>
    <x v="4"/>
    <x v="0"/>
    <x v="0"/>
    <x v="9"/>
    <s v="Defensor Público"/>
    <x v="4"/>
    <n v="9028"/>
    <x v="0"/>
  </r>
  <r>
    <s v="691.384.072-13"/>
    <s v="Raul Caldeira"/>
    <d v="1983-07-04T00:00:00"/>
    <s v="Residencial Brito, 51"/>
    <s v="Vila Canto Do Sabiá"/>
    <s v="Teixeira Verde"/>
    <x v="9"/>
    <s v="+5551995961137"/>
    <s v="elisacasa-grande@example.com"/>
    <x v="3"/>
    <x v="2"/>
    <x v="0"/>
    <x v="9"/>
    <s v="Antropólogo"/>
    <x v="6"/>
    <n v="3527"/>
    <x v="0"/>
  </r>
  <r>
    <s v="520.791.483-97"/>
    <s v="Milena Ramos"/>
    <d v="1945-02-28T00:00:00"/>
    <s v="Quadra Freitas, 79"/>
    <s v="Vila Santa Monica 1ª Seção"/>
    <s v="Cassiano"/>
    <x v="20"/>
    <s v="+5537933267998"/>
    <s v="lviana@example.net"/>
    <x v="4"/>
    <x v="2"/>
    <x v="0"/>
    <x v="10"/>
    <s v="Engenheiro agrônomo"/>
    <x v="6"/>
    <n v="1809"/>
    <x v="0"/>
  </r>
  <r>
    <s v="930.748.216-04"/>
    <s v="Dante da Mota"/>
    <d v="1975-08-08T00:00:00"/>
    <s v="Favela Alana Aragão, 24"/>
    <s v="Jardim Do Vale"/>
    <s v="da Mota de Goiás"/>
    <x v="16"/>
    <s v="+55083998314864"/>
    <s v="zferreira@example.net"/>
    <x v="0"/>
    <x v="2"/>
    <x v="0"/>
    <x v="6"/>
    <s v="Biólogo"/>
    <x v="1"/>
    <n v="8028"/>
    <x v="0"/>
  </r>
  <r>
    <s v="129.568.473-09"/>
    <s v="Hadassa da Cruz"/>
    <d v="1950-04-06T00:00:00"/>
    <s v="Aeroporto de Porto"/>
    <s v="Santa Maria"/>
    <s v="Silva do Amparo"/>
    <x v="12"/>
    <s v="+5509979328367"/>
    <s v="isis48@example.com"/>
    <x v="0"/>
    <x v="1"/>
    <x v="0"/>
    <x v="8"/>
    <s v="Recepcionista"/>
    <x v="7"/>
    <n v="5823"/>
    <x v="0"/>
  </r>
  <r>
    <s v="520.781.364-17"/>
    <s v="Arthur Gabriel Vargas"/>
    <d v="1999-01-15T00:00:00"/>
    <s v="Loteamento de Fogaça, 107"/>
    <s v="Vila Canto Do Sabiá"/>
    <s v="Marques Verde"/>
    <x v="22"/>
    <s v="+55090907512414"/>
    <s v="camargomaria-fernanda@example.org"/>
    <x v="4"/>
    <x v="0"/>
    <x v="0"/>
    <x v="2"/>
    <s v="Petroleiro"/>
    <x v="6"/>
    <n v="6118"/>
    <x v="0"/>
  </r>
  <r>
    <s v="817.204.635-90"/>
    <s v="Gael Vargas"/>
    <d v="1994-08-23T00:00:00"/>
    <s v="Praça de Siqueira, 64"/>
    <s v="Trevo"/>
    <s v="Ribeiro"/>
    <x v="22"/>
    <s v="+5554924721262"/>
    <s v="pedro81@example.org"/>
    <x v="2"/>
    <x v="2"/>
    <x v="0"/>
    <x v="5"/>
    <s v="Engenheiro aeronáutico"/>
    <x v="8"/>
    <n v="6104"/>
    <x v="0"/>
  </r>
  <r>
    <s v="754.138.029-60"/>
    <s v="Luana Moreira"/>
    <d v="1999-03-24T00:00:00"/>
    <s v="Condomínio Moraes, 541"/>
    <s v="Piraja"/>
    <s v="da Cunha do Galho"/>
    <x v="25"/>
    <s v="+55013988131690"/>
    <s v="maria-eduarda17@example.org"/>
    <x v="0"/>
    <x v="0"/>
    <x v="0"/>
    <x v="5"/>
    <s v="Nutricionista"/>
    <x v="6"/>
    <n v="4271"/>
    <x v="0"/>
  </r>
  <r>
    <s v="280.173.496-96"/>
    <s v="Emilly Lopes"/>
    <d v="1964-01-24T00:00:00"/>
    <s v="Lagoa de Ferreira, 27"/>
    <s v="Vila Aeroporto"/>
    <s v="Ramos"/>
    <x v="9"/>
    <s v="+5520972823733"/>
    <s v="macedoisadora@example.com"/>
    <x v="4"/>
    <x v="2"/>
    <x v="0"/>
    <x v="8"/>
    <s v="Biólogo"/>
    <x v="7"/>
    <n v="6127"/>
    <x v="0"/>
  </r>
  <r>
    <s v="356.498.701-01"/>
    <s v="Vinicius Castro"/>
    <d v="1972-09-24T00:00:00"/>
    <s v="Distrito Luan Freitas, 43"/>
    <s v="Vila Da Paz"/>
    <s v="Sá"/>
    <x v="4"/>
    <s v="+5544927906596"/>
    <s v="vianagabrielly@example.org"/>
    <x v="1"/>
    <x v="0"/>
    <x v="0"/>
    <x v="2"/>
    <s v="Corretor de seguros"/>
    <x v="1"/>
    <n v="3082"/>
    <x v="4"/>
  </r>
  <r>
    <s v="139.846.025-70"/>
    <s v="Anthony Albuquerque"/>
    <d v="1985-08-22T00:00:00"/>
    <s v="Recanto de Viana, 88"/>
    <s v="Vila Real 1ª Seção"/>
    <s v="da Mata"/>
    <x v="11"/>
    <s v="+5583972241240"/>
    <s v="fda-rocha@example.net"/>
    <x v="4"/>
    <x v="0"/>
    <x v="0"/>
    <x v="8"/>
    <s v="Engenheiro florestal"/>
    <x v="1"/>
    <n v="2771"/>
    <x v="0"/>
  </r>
  <r>
    <s v="528.749.361-46"/>
    <s v="Oliver da Cunha"/>
    <d v="1949-09-28T00:00:00"/>
    <s v="Travessa Breno Cardoso, 365"/>
    <s v="Padre Eustáquio"/>
    <s v="Costela de Andrade"/>
    <x v="26"/>
    <s v="+55069927031421"/>
    <s v="wandrade@example.org"/>
    <x v="2"/>
    <x v="2"/>
    <x v="0"/>
    <x v="5"/>
    <s v="Transportador"/>
    <x v="3"/>
    <n v="8228"/>
    <x v="0"/>
  </r>
  <r>
    <s v="209.318.745-05"/>
    <s v="Vitor Hugo Melo"/>
    <d v="1960-10-17T00:00:00"/>
    <s v="Rua de Fernandes"/>
    <s v="Aparecida 7ª Seção"/>
    <s v="Cunha de Vieira"/>
    <x v="22"/>
    <s v="+5512939211495"/>
    <s v="sophierodrigues@example.net"/>
    <x v="4"/>
    <x v="2"/>
    <x v="0"/>
    <x v="6"/>
    <s v="Meredeira"/>
    <x v="0"/>
    <n v="8486"/>
    <x v="0"/>
  </r>
  <r>
    <s v="167.920.835-77"/>
    <s v="Breno Brito"/>
    <d v="1968-01-19T00:00:00"/>
    <s v="Pátio Barros, 60"/>
    <s v="São Jorge 1ª Seção"/>
    <s v="Cirino"/>
    <x v="3"/>
    <s v="+5547991858321"/>
    <s v="portovalentina@example.net"/>
    <x v="0"/>
    <x v="2"/>
    <x v="0"/>
    <x v="2"/>
    <s v="Químico farmacêutico"/>
    <x v="7"/>
    <n v="3361"/>
    <x v="0"/>
  </r>
  <r>
    <s v="297.065.138-68"/>
    <s v="Apollo Oliveira"/>
    <d v="1999-05-26T00:00:00"/>
    <s v="Vila Isabelly Fonseca"/>
    <s v="Mariquinhas"/>
    <s v="Moraes de da Mata"/>
    <x v="14"/>
    <s v="+55066997857482"/>
    <s v="bernardo53@example.net"/>
    <x v="2"/>
    <x v="1"/>
    <x v="0"/>
    <x v="3"/>
    <s v="Lubrificador de máquinas"/>
    <x v="8"/>
    <n v="7062"/>
    <x v="0"/>
  </r>
  <r>
    <s v="789.153.204-41"/>
    <s v="José da Cunha"/>
    <d v="1945-09-24T00:00:00"/>
    <s v="Parque Alves"/>
    <s v="Vila Suzana Segunda Seção"/>
    <s v="Moura"/>
    <x v="10"/>
    <s v="+55035907411960"/>
    <s v="csouza@example.net"/>
    <x v="2"/>
    <x v="1"/>
    <x v="0"/>
    <x v="5"/>
    <s v="Operador de telemarketing"/>
    <x v="2"/>
    <n v="9779"/>
    <x v="0"/>
  </r>
  <r>
    <s v="670.325.148-71"/>
    <s v="Vitória Rezende"/>
    <d v="1994-08-26T00:00:00"/>
    <s v="Favela Araújo, 61"/>
    <s v="João Pinheiro"/>
    <s v="Andrade Verde"/>
    <x v="20"/>
    <s v="+5500974694314"/>
    <s v="dcassiano@example.org"/>
    <x v="3"/>
    <x v="1"/>
    <x v="0"/>
    <x v="9"/>
    <s v="Designer de produto ou desenhista industrial"/>
    <x v="1"/>
    <n v="8361"/>
    <x v="0"/>
  </r>
  <r>
    <s v="796.045.213-06"/>
    <s v="Lorenzo Gonçalves"/>
    <d v="1997-10-11T00:00:00"/>
    <s v="Quadra de Costa, 67"/>
    <s v="Vila Tirol"/>
    <s v="Cavalcanti"/>
    <x v="2"/>
    <s v="+5529965084451"/>
    <s v="gmoraes@example.org"/>
    <x v="1"/>
    <x v="2"/>
    <x v="0"/>
    <x v="2"/>
    <s v="Endodontista"/>
    <x v="9"/>
    <n v="9004"/>
    <x v="0"/>
  </r>
  <r>
    <s v="814.035.726-07"/>
    <s v="João Gabriel Sampaio"/>
    <d v="1953-08-14T00:00:00"/>
    <s v="Quadra da Cunha, 4"/>
    <s v="Vale Do Jatoba"/>
    <s v="da Cruz da Mata"/>
    <x v="0"/>
    <s v="+5599960205587"/>
    <s v="mariane46@example.net"/>
    <x v="2"/>
    <x v="2"/>
    <x v="0"/>
    <x v="1"/>
    <s v="Intérprete e tradutor de língua de sinais"/>
    <x v="5"/>
    <n v="1743"/>
    <x v="0"/>
  </r>
  <r>
    <s v="921.580.347-50"/>
    <s v="Pedro Miguel Lima"/>
    <d v="1989-03-09T00:00:00"/>
    <s v="Viela de Teixeira, 29"/>
    <s v="São Benedito"/>
    <s v="Castro"/>
    <x v="5"/>
    <s v="+5515992875326"/>
    <s v="luiz-felipe56@example.com"/>
    <x v="1"/>
    <x v="2"/>
    <x v="0"/>
    <x v="10"/>
    <s v="Guarda ou policial rodoviário"/>
    <x v="9"/>
    <n v="8925"/>
    <x v="0"/>
  </r>
  <r>
    <s v="523.960.178-02"/>
    <s v="Marcelo Sampaio"/>
    <d v="1973-05-13T00:00:00"/>
    <s v="Lagoa Anthony Cirino"/>
    <s v="São Vicente"/>
    <s v="Duarte"/>
    <x v="26"/>
    <s v="+5544958507426"/>
    <s v="fda-mota@example.org"/>
    <x v="1"/>
    <x v="0"/>
    <x v="0"/>
    <x v="3"/>
    <s v="Velejador"/>
    <x v="7"/>
    <n v="5836"/>
    <x v="0"/>
  </r>
  <r>
    <s v="937.548.206-56"/>
    <s v="José Pedro Albuquerque"/>
    <d v="1959-03-19T00:00:00"/>
    <s v="Vale de Novaes, 16"/>
    <s v="Mariquinhas"/>
    <s v="Araújo da Mata"/>
    <x v="21"/>
    <s v="+5533934651796"/>
    <s v="silvahelena@example.net"/>
    <x v="4"/>
    <x v="1"/>
    <x v="0"/>
    <x v="4"/>
    <s v="Corretor de imóveis"/>
    <x v="7"/>
    <n v="2732"/>
    <x v="0"/>
  </r>
  <r>
    <s v="567.809.413-01"/>
    <s v="Pedro Rios"/>
    <d v="1962-07-06T00:00:00"/>
    <s v="Conjunto de Martins, 40"/>
    <s v="Savassi"/>
    <s v="da Cruz"/>
    <x v="10"/>
    <s v="+5544965456593"/>
    <s v="gferreira@example.com"/>
    <x v="1"/>
    <x v="2"/>
    <x v="0"/>
    <x v="2"/>
    <s v="Agente de defesa sanitária"/>
    <x v="7"/>
    <n v="2814"/>
    <x v="0"/>
  </r>
  <r>
    <s v="042.798.356-83"/>
    <s v="Lorena Ramos"/>
    <d v="1947-01-24T00:00:00"/>
    <s v="Área de Rodrigues, 356"/>
    <s v="Grotinha"/>
    <s v="Pastor"/>
    <x v="16"/>
    <s v="+5510986793883"/>
    <s v="henry-gabriellopes@example.com"/>
    <x v="3"/>
    <x v="1"/>
    <x v="0"/>
    <x v="3"/>
    <s v="Cineasta"/>
    <x v="2"/>
    <n v="6826"/>
    <x v="0"/>
  </r>
  <r>
    <s v="294.860.573-38"/>
    <s v="Ágatha Costa"/>
    <d v="2001-06-19T00:00:00"/>
    <s v="Trecho Maria Clara Azevedo, 73"/>
    <s v="Paulo Vi"/>
    <s v="Abreu"/>
    <x v="17"/>
    <s v="+5535972249438"/>
    <s v="liz99@example.org"/>
    <x v="2"/>
    <x v="1"/>
    <x v="0"/>
    <x v="6"/>
    <s v="Entalhador"/>
    <x v="1"/>
    <n v="1580"/>
    <x v="0"/>
  </r>
  <r>
    <s v="691.540.273-06"/>
    <s v="Juliana Barbosa"/>
    <d v="1980-12-25T00:00:00"/>
    <s v="Pátio Garcia, 14"/>
    <s v="Vila Da Ária"/>
    <s v="Marques"/>
    <x v="5"/>
    <s v="+5546981351390"/>
    <s v="melolunna@example.net"/>
    <x v="2"/>
    <x v="2"/>
    <x v="0"/>
    <x v="5"/>
    <s v="Sapateiro"/>
    <x v="2"/>
    <n v="2332"/>
    <x v="0"/>
  </r>
  <r>
    <s v="346.817.052-17"/>
    <s v="Diego Carvalho"/>
    <d v="1974-05-17T00:00:00"/>
    <s v="Praia de da Mata, 8"/>
    <s v="Alto Das Antenas"/>
    <s v="da Costa de Goiás"/>
    <x v="23"/>
    <s v="+5517908644327"/>
    <s v="umoura@example.com"/>
    <x v="3"/>
    <x v="0"/>
    <x v="0"/>
    <x v="9"/>
    <s v="Oceanógrafo"/>
    <x v="2"/>
    <n v="5855"/>
    <x v="0"/>
  </r>
  <r>
    <s v="065.217.349-70"/>
    <s v="Mirella Macedo"/>
    <d v="1947-01-28T00:00:00"/>
    <s v="Trevo de Cunha"/>
    <s v="Capitão Eduardo"/>
    <s v="Pimenta"/>
    <x v="17"/>
    <s v="+5581902246487"/>
    <s v="gael74@example.org"/>
    <x v="4"/>
    <x v="2"/>
    <x v="0"/>
    <x v="9"/>
    <s v="Ortopedista"/>
    <x v="1"/>
    <n v="2605"/>
    <x v="0"/>
  </r>
  <r>
    <s v="194.870.256-85"/>
    <s v="Alícia Monteiro"/>
    <d v="1954-11-06T00:00:00"/>
    <s v="Distrito de Ferreira, 99"/>
    <s v="Vila Fumec"/>
    <s v="Cunha da Mata"/>
    <x v="21"/>
    <s v="+5584961863029"/>
    <s v="hellena40@example.org"/>
    <x v="3"/>
    <x v="0"/>
    <x v="0"/>
    <x v="2"/>
    <s v="Estatístico"/>
    <x v="8"/>
    <n v="4168"/>
    <x v="0"/>
  </r>
  <r>
    <s v="239.507.486-10"/>
    <s v="Davi Lucas Machado"/>
    <d v="1987-05-28T00:00:00"/>
    <s v="Esplanada de Sampaio, 2"/>
    <s v="Vila Nova Cachoeirinha 2ª Seção"/>
    <s v="Moura"/>
    <x v="24"/>
    <s v="+55000904322622"/>
    <s v="ferreirajose-miguel@example.net"/>
    <x v="4"/>
    <x v="1"/>
    <x v="0"/>
    <x v="7"/>
    <s v="Psiquiatra"/>
    <x v="1"/>
    <n v="7846"/>
    <x v="0"/>
  </r>
  <r>
    <s v="984.370.152-60"/>
    <s v="Sara Gonçalves"/>
    <d v="1993-05-23T00:00:00"/>
    <s v="Favela de Cavalcante, 7"/>
    <s v="Conjunto Novo Dom Bosco"/>
    <s v="Lima"/>
    <x v="26"/>
    <s v="+55098998587360"/>
    <s v="raquelmelo@example.com"/>
    <x v="1"/>
    <x v="0"/>
    <x v="0"/>
    <x v="10"/>
    <s v="Guarda ou policial rodoviário"/>
    <x v="5"/>
    <n v="6076"/>
    <x v="0"/>
  </r>
  <r>
    <s v="218.049.653-24"/>
    <s v="Alexia Pinto"/>
    <d v="1995-10-14T00:00:00"/>
    <s v="Avenida de Novais, 987"/>
    <s v="Califórnia"/>
    <s v="Aragão da Serra"/>
    <x v="9"/>
    <s v="+5566930730204"/>
    <s v="pedro-henrique92@example.com"/>
    <x v="2"/>
    <x v="2"/>
    <x v="0"/>
    <x v="4"/>
    <s v="Psicólogo"/>
    <x v="4"/>
    <n v="6107"/>
    <x v="0"/>
  </r>
  <r>
    <s v="164.395.078-93"/>
    <s v="Liz Carvalho"/>
    <d v="1962-02-24T00:00:00"/>
    <s v="Largo de Nascimento"/>
    <s v="Jardim Dos Comerciarios"/>
    <s v="Barros de Pereira"/>
    <x v="23"/>
    <s v="+5582996997896"/>
    <s v="pmelo@example.com"/>
    <x v="1"/>
    <x v="0"/>
    <x v="0"/>
    <x v="2"/>
    <s v="Policial civil"/>
    <x v="7"/>
    <n v="8697"/>
    <x v="0"/>
  </r>
  <r>
    <s v="189.056.234-33"/>
    <s v="Camila Sousa"/>
    <d v="1985-08-09T00:00:00"/>
    <s v="Distrito de da Paz, 284"/>
    <s v="Vila Da Ária"/>
    <s v="Moraes de Albuquerque"/>
    <x v="4"/>
    <s v="+5528994284308"/>
    <s v="gabrielada-mata@example.net"/>
    <x v="0"/>
    <x v="0"/>
    <x v="0"/>
    <x v="7"/>
    <s v="Cadista"/>
    <x v="8"/>
    <n v="3845"/>
    <x v="0"/>
  </r>
  <r>
    <s v="567.421.893-55"/>
    <s v="Lara Sales"/>
    <d v="1949-02-25T00:00:00"/>
    <s v="Morro Luana Cirino, 167"/>
    <s v="Barão Homem De Melo 3ª Seção"/>
    <s v="Ferreira de Carvalho"/>
    <x v="5"/>
    <s v="+5575908464347"/>
    <s v="lucasda-rosa@example.org"/>
    <x v="3"/>
    <x v="0"/>
    <x v="0"/>
    <x v="6"/>
    <s v="Seringueiro"/>
    <x v="0"/>
    <n v="5535"/>
    <x v="0"/>
  </r>
  <r>
    <s v="845.607.931-66"/>
    <s v="Ana Júlia Souza"/>
    <d v="1999-11-09T00:00:00"/>
    <s v="Jardim Yasmin Vargas, 233"/>
    <s v="Vila Rica"/>
    <s v="Azevedo da Prata"/>
    <x v="4"/>
    <s v="+5597914868872"/>
    <s v="davi-lucca52@example.org"/>
    <x v="3"/>
    <x v="2"/>
    <x v="0"/>
    <x v="8"/>
    <s v="Instalador de linha telefônica"/>
    <x v="3"/>
    <n v="5119"/>
    <x v="0"/>
  </r>
  <r>
    <s v="023.846.179-31"/>
    <s v="Pedro Lucas Dias"/>
    <d v="1987-07-29T00:00:00"/>
    <s v="Vale de Teixeira, 5"/>
    <s v="Santa Tereza"/>
    <s v="da Paz de Monteiro"/>
    <x v="0"/>
    <s v="+5554949618714"/>
    <s v="manuellapires@example.com"/>
    <x v="2"/>
    <x v="0"/>
    <x v="0"/>
    <x v="6"/>
    <s v="Mestre-de-obras"/>
    <x v="3"/>
    <n v="4645"/>
    <x v="0"/>
  </r>
  <r>
    <s v="063.291.578-12"/>
    <s v="José Sá"/>
    <d v="1993-03-19T00:00:00"/>
    <s v="Sítio Miguel Vasconcelos, 27"/>
    <s v="Casa Branca"/>
    <s v="Silva"/>
    <x v="23"/>
    <s v="+5591926316426"/>
    <s v="maria-sophiacirino@example.net"/>
    <x v="4"/>
    <x v="0"/>
    <x v="0"/>
    <x v="9"/>
    <s v="Neurologista"/>
    <x v="1"/>
    <n v="8845"/>
    <x v="0"/>
  </r>
  <r>
    <s v="925.480.163-15"/>
    <s v="José Pedro Carvalho"/>
    <d v="1986-09-25T00:00:00"/>
    <s v="Morro Carolina Silveira, 73"/>
    <s v="Das Industrias I"/>
    <s v="Gonçalves do Galho"/>
    <x v="9"/>
    <s v="+5501985433328"/>
    <s v="fogacadavi@example.org"/>
    <x v="3"/>
    <x v="0"/>
    <x v="0"/>
    <x v="6"/>
    <s v="Headhunter"/>
    <x v="8"/>
    <n v="6853"/>
    <x v="0"/>
  </r>
  <r>
    <s v="903.421.587-32"/>
    <s v="Daniel Sampaio"/>
    <d v="1961-04-28T00:00:00"/>
    <s v="Residencial Josué Borges, 291"/>
    <s v="Vila Santa Rosa"/>
    <s v="Lopes do Oeste"/>
    <x v="13"/>
    <s v="+55065934535423"/>
    <s v="salesmaria-luiza@example.net"/>
    <x v="0"/>
    <x v="1"/>
    <x v="0"/>
    <x v="3"/>
    <s v="Profissional de rádio e tv"/>
    <x v="0"/>
    <n v="6561"/>
    <x v="0"/>
  </r>
  <r>
    <s v="723.695.148-09"/>
    <s v="Maria Luísa da Mata"/>
    <d v="1997-06-16T00:00:00"/>
    <s v="Trevo Ísis Montenegro, 5"/>
    <s v="Mirante"/>
    <s v="Moreira"/>
    <x v="11"/>
    <s v="+5562994805512"/>
    <s v="ana-ceciliacastro@example.com"/>
    <x v="4"/>
    <x v="0"/>
    <x v="0"/>
    <x v="2"/>
    <s v="Supervisor"/>
    <x v="7"/>
    <n v="2329"/>
    <x v="0"/>
  </r>
  <r>
    <s v="531.690.478-84"/>
    <s v="Helena Lima"/>
    <d v="1948-06-18T00:00:00"/>
    <s v="Vale Erick Azevedo, 9"/>
    <s v="Cônego Pinheiro 1ª Seção"/>
    <s v="da Mota de Fogaça"/>
    <x v="25"/>
    <s v="+5545924675058"/>
    <s v="galves@example.com"/>
    <x v="2"/>
    <x v="0"/>
    <x v="0"/>
    <x v="5"/>
    <s v="Cinematográfo"/>
    <x v="4"/>
    <n v="3444"/>
    <x v="0"/>
  </r>
  <r>
    <s v="804.625.931-42"/>
    <s v="Gabriel Sampaio"/>
    <d v="1992-08-08T00:00:00"/>
    <s v="Jardim Ana da Cunha, 74"/>
    <s v="Ouro Minas"/>
    <s v="Cavalcante"/>
    <x v="20"/>
    <s v="+5553931239108"/>
    <s v="apollovasconcelos@example.net"/>
    <x v="3"/>
    <x v="1"/>
    <x v="0"/>
    <x v="0"/>
    <s v="Pediatra"/>
    <x v="2"/>
    <n v="9801"/>
    <x v="0"/>
  </r>
  <r>
    <s v="039.254.617-52"/>
    <s v="João Vitor Pinto"/>
    <d v="1989-12-13T00:00:00"/>
    <s v="Rua Albuquerque, 808"/>
    <s v="Coração Eucarístico"/>
    <s v="das Neves"/>
    <x v="15"/>
    <s v="+5549964511460"/>
    <s v="da-luzyasmin@example.net"/>
    <x v="2"/>
    <x v="1"/>
    <x v="0"/>
    <x v="2"/>
    <s v="Tecnólogo em rochas ornamentais"/>
    <x v="3"/>
    <n v="9980"/>
    <x v="0"/>
  </r>
  <r>
    <s v="428.659.107-76"/>
    <s v="Davi Lucca Vieira"/>
    <d v="1998-05-18T00:00:00"/>
    <s v="Aeroporto Garcia, 34"/>
    <s v="Ventosa"/>
    <s v="Correia"/>
    <x v="13"/>
    <s v="+5582927118316"/>
    <s v="brunaalmeida@example.net"/>
    <x v="2"/>
    <x v="0"/>
    <x v="0"/>
    <x v="2"/>
    <s v="Segurança particular"/>
    <x v="3"/>
    <n v="7416"/>
    <x v="0"/>
  </r>
  <r>
    <s v="042.938.176-03"/>
    <s v="Josué das Neves"/>
    <d v="1968-09-10T00:00:00"/>
    <s v="Praça de Azevedo, 76"/>
    <s v="Conjunto Novo Dom Bosco"/>
    <s v="Camargo"/>
    <x v="23"/>
    <s v="+55085998963794"/>
    <s v="theocasa-grande@example.net"/>
    <x v="2"/>
    <x v="2"/>
    <x v="0"/>
    <x v="5"/>
    <s v="Artista plástico"/>
    <x v="0"/>
    <n v="3671"/>
    <x v="0"/>
  </r>
  <r>
    <s v="264.189.703-22"/>
    <s v="Noah Fonseca"/>
    <d v="1997-01-26T00:00:00"/>
    <s v="Loteamento Maya da Rosa, 33"/>
    <s v="Petropolis"/>
    <s v="Barbosa"/>
    <x v="26"/>
    <s v="+5589915116034"/>
    <s v="brunateixeira@example.com"/>
    <x v="0"/>
    <x v="2"/>
    <x v="0"/>
    <x v="9"/>
    <s v="Tecnólogo em recursos pesqueiros"/>
    <x v="4"/>
    <n v="8580"/>
    <x v="0"/>
  </r>
  <r>
    <s v="712.408.935-23"/>
    <s v="Bernardo Sampaio"/>
    <d v="1987-12-15T00:00:00"/>
    <s v="Fazenda Cassiano, 32"/>
    <s v="Canadá"/>
    <s v="Nogueira de Marques"/>
    <x v="9"/>
    <s v="+5565943851960"/>
    <s v="caleb72@example.com"/>
    <x v="2"/>
    <x v="1"/>
    <x v="0"/>
    <x v="1"/>
    <s v="Impressor"/>
    <x v="8"/>
    <n v="9812"/>
    <x v="0"/>
  </r>
  <r>
    <s v="659.042.387-38"/>
    <s v="Kamilly Pacheco"/>
    <d v="1983-03-31T00:00:00"/>
    <s v="Vereda de Gomes, 375"/>
    <s v="Conjunto Califórnia I"/>
    <s v="Carvalho do Amparo"/>
    <x v="26"/>
    <s v="+5585960659491"/>
    <s v="azevedoemilly@example.net"/>
    <x v="2"/>
    <x v="0"/>
    <x v="0"/>
    <x v="1"/>
    <s v="Pneumologista"/>
    <x v="3"/>
    <n v="1908"/>
    <x v="0"/>
  </r>
  <r>
    <s v="813.705.629-77"/>
    <s v="Heloisa Almeida"/>
    <d v="1995-02-28T00:00:00"/>
    <s v="Estrada de Nogueira, 830"/>
    <s v="Vila Tirol"/>
    <s v="Melo das Pedras"/>
    <x v="2"/>
    <s v="+5565913100990"/>
    <s v="otavioda-costa@example.com"/>
    <x v="4"/>
    <x v="1"/>
    <x v="0"/>
    <x v="1"/>
    <s v="Marcador de luz"/>
    <x v="4"/>
    <n v="7933"/>
    <x v="0"/>
  </r>
  <r>
    <s v="605.921.748-67"/>
    <s v="Maitê da Cruz"/>
    <d v="1971-09-12T00:00:00"/>
    <s v="Morro Aragão"/>
    <s v="Urca"/>
    <s v="Jesus Grande"/>
    <x v="6"/>
    <s v="+5540920144467"/>
    <s v="cecilia16@example.com"/>
    <x v="0"/>
    <x v="1"/>
    <x v="0"/>
    <x v="9"/>
    <s v="Assistente de direção"/>
    <x v="9"/>
    <n v="6233"/>
    <x v="0"/>
  </r>
  <r>
    <s v="921.804.675-67"/>
    <s v="Luan Nascimento"/>
    <d v="1973-11-02T00:00:00"/>
    <s v="Jardim Miguel Jesus, 9"/>
    <s v="Vila Oeste"/>
    <s v="Cardoso dos Dourados"/>
    <x v="8"/>
    <s v="+55015921721437"/>
    <s v="luiz-fernando94@example.org"/>
    <x v="4"/>
    <x v="0"/>
    <x v="0"/>
    <x v="5"/>
    <s v="Ortodontista"/>
    <x v="4"/>
    <n v="3904"/>
    <x v="0"/>
  </r>
  <r>
    <s v="604.978.351-93"/>
    <s v="João Miguel Siqueira"/>
    <d v="1952-10-22T00:00:00"/>
    <s v="Avenida Farias, 544"/>
    <s v="Alta Tensão 2ª Seção"/>
    <s v="Albuquerque"/>
    <x v="21"/>
    <s v="+5594974208538"/>
    <s v="isis20@example.net"/>
    <x v="1"/>
    <x v="0"/>
    <x v="0"/>
    <x v="5"/>
    <s v="Especialista em agronegócios"/>
    <x v="2"/>
    <n v="1599"/>
    <x v="0"/>
  </r>
  <r>
    <s v="847.520.931-97"/>
    <s v="Milena Cardoso"/>
    <d v="1954-12-17T00:00:00"/>
    <s v="Vereda Vargas, 97"/>
    <s v="Eymard"/>
    <s v="Mendonça da Mata"/>
    <x v="25"/>
    <s v="+5589960832064"/>
    <s v="levimonteiro@example.com"/>
    <x v="2"/>
    <x v="0"/>
    <x v="0"/>
    <x v="6"/>
    <s v="Bailarina"/>
    <x v="6"/>
    <n v="3910"/>
    <x v="0"/>
  </r>
  <r>
    <s v="738.526.190-68"/>
    <s v="Lorenzo Vieira"/>
    <d v="1955-02-28T00:00:00"/>
    <s v="Jardim de Rocha, 935"/>
    <s v="Barroca"/>
    <s v="Cavalcanti do Amparo"/>
    <x v="16"/>
    <s v="+5551976241635"/>
    <s v="mayada-costa@example.com"/>
    <x v="2"/>
    <x v="2"/>
    <x v="0"/>
    <x v="9"/>
    <s v="Deputado"/>
    <x v="8"/>
    <n v="2461"/>
    <x v="0"/>
  </r>
  <r>
    <s v="923.876.405-00"/>
    <s v="Henrique Araújo"/>
    <d v="1973-10-14T00:00:00"/>
    <s v="Campo de Rezende, 6"/>
    <s v="Vila Do Pombal"/>
    <s v="das Neves"/>
    <x v="23"/>
    <s v="+5531939816953"/>
    <s v="henryjesus@example.net"/>
    <x v="4"/>
    <x v="2"/>
    <x v="0"/>
    <x v="2"/>
    <s v="Estampador de tecidos"/>
    <x v="9"/>
    <n v="4321"/>
    <x v="0"/>
  </r>
  <r>
    <s v="672.594.801-49"/>
    <s v="Isabelly Ferreira"/>
    <d v="1983-12-11T00:00:00"/>
    <s v="Praia de Melo, 13"/>
    <s v="Mirante"/>
    <s v="Costa"/>
    <x v="0"/>
    <s v="+5551947227712"/>
    <s v="lopesmariah@example.net"/>
    <x v="0"/>
    <x v="2"/>
    <x v="0"/>
    <x v="4"/>
    <s v="Músico"/>
    <x v="9"/>
    <n v="6906"/>
    <x v="0"/>
  </r>
  <r>
    <s v="493.567.208-00"/>
    <s v="Davi Lucca Macedo"/>
    <d v="1954-04-02T00:00:00"/>
    <s v="Aeroporto Cassiano, 50"/>
    <s v="Indaiá"/>
    <s v="da Costa de da Rocha"/>
    <x v="4"/>
    <s v="+5551967458228"/>
    <s v="vcarvalho@example.com"/>
    <x v="4"/>
    <x v="0"/>
    <x v="0"/>
    <x v="4"/>
    <s v="Tabelião"/>
    <x v="3"/>
    <n v="3215"/>
    <x v="0"/>
  </r>
  <r>
    <s v="460.398.215-15"/>
    <s v="Matheus Pires"/>
    <d v="1950-07-03T00:00:00"/>
    <s v="Área Luísa Fernandes"/>
    <s v="Chácara Leonina"/>
    <s v="Sousa da Serra"/>
    <x v="10"/>
    <s v="+5522910473081"/>
    <s v="yda-rosa@example.com"/>
    <x v="0"/>
    <x v="1"/>
    <x v="0"/>
    <x v="6"/>
    <s v="Neurologista"/>
    <x v="9"/>
    <n v="7292"/>
    <x v="0"/>
  </r>
  <r>
    <s v="089.371.652-95"/>
    <s v="Alexandre da Rocha"/>
    <d v="1955-03-13T00:00:00"/>
    <s v="Vila de Aparecida, 193"/>
    <s v="São Damião"/>
    <s v="Pires"/>
    <x v="26"/>
    <s v="+5521908721780"/>
    <s v="omendes@example.net"/>
    <x v="4"/>
    <x v="1"/>
    <x v="0"/>
    <x v="3"/>
    <s v="Mototaxista"/>
    <x v="4"/>
    <n v="2714"/>
    <x v="0"/>
  </r>
  <r>
    <s v="786.051.324-26"/>
    <s v="Miguel Aragão"/>
    <d v="1961-06-18T00:00:00"/>
    <s v="Trevo de Moraes, 1"/>
    <s v="Nossa Senhora Da Conceição"/>
    <s v="Porto"/>
    <x v="20"/>
    <s v="+5559985779540"/>
    <s v="sara30@example.net"/>
    <x v="1"/>
    <x v="2"/>
    <x v="0"/>
    <x v="1"/>
    <s v="Diretor de produção"/>
    <x v="5"/>
    <n v="6794"/>
    <x v="0"/>
  </r>
  <r>
    <s v="250.736.481-53"/>
    <s v="Alexandre Pinto"/>
    <d v="1944-08-09T00:00:00"/>
    <s v="Estação Joaquim Cardoso, 30"/>
    <s v="Brasil Industrial"/>
    <s v="Ramos dos Dourados"/>
    <x v="26"/>
    <s v="+5501970213256"/>
    <s v="kabreu@example.com"/>
    <x v="4"/>
    <x v="0"/>
    <x v="0"/>
    <x v="6"/>
    <s v="Agente funerário"/>
    <x v="0"/>
    <n v="2760"/>
    <x v="0"/>
  </r>
  <r>
    <s v="256.408.917-85"/>
    <s v="Sabrina Casa Grande"/>
    <d v="1985-09-26T00:00:00"/>
    <s v="Pátio Alexia Marques"/>
    <s v="Barroca"/>
    <s v="Souza Alegre"/>
    <x v="14"/>
    <s v="+5589990883437"/>
    <s v="peixotomariana@example.org"/>
    <x v="4"/>
    <x v="1"/>
    <x v="0"/>
    <x v="4"/>
    <s v="Engenheiro de transportes"/>
    <x v="5"/>
    <n v="2363"/>
    <x v="0"/>
  </r>
  <r>
    <s v="234.978.150-04"/>
    <s v="Ana Sophia Aparecida"/>
    <d v="1966-04-03T00:00:00"/>
    <s v="Alameda de Silva, 327"/>
    <s v="Vila Pinho"/>
    <s v="Rodrigues da Prata"/>
    <x v="1"/>
    <s v="+5553928789894"/>
    <s v="nina11@example.org"/>
    <x v="4"/>
    <x v="1"/>
    <x v="0"/>
    <x v="6"/>
    <s v="Aeromoça"/>
    <x v="2"/>
    <n v="2214"/>
    <x v="0"/>
  </r>
  <r>
    <s v="607.592.134-61"/>
    <s v="Aurora Rocha"/>
    <d v="2006-01-24T00:00:00"/>
    <s v="Condomínio Sales, 9"/>
    <s v="Tres Marias"/>
    <s v="Moreira"/>
    <x v="7"/>
    <s v="+5564954636674"/>
    <s v="carolineramos@example.com"/>
    <x v="1"/>
    <x v="0"/>
    <x v="0"/>
    <x v="5"/>
    <s v="Orçamentista"/>
    <x v="0"/>
    <n v="3401"/>
    <x v="0"/>
  </r>
  <r>
    <s v="564.130.829-33"/>
    <s v="Catarina Sales"/>
    <d v="1959-05-19T00:00:00"/>
    <s v="Lagoa Maria Cecília da Mata, 3"/>
    <s v="Heliopolis"/>
    <s v="Rezende"/>
    <x v="25"/>
    <s v="+5540906970337"/>
    <s v="renanmonteiro@example.com"/>
    <x v="4"/>
    <x v="1"/>
    <x v="0"/>
    <x v="2"/>
    <s v="Berçarista"/>
    <x v="7"/>
    <n v="7001"/>
    <x v="0"/>
  </r>
  <r>
    <s v="059.624.831-89"/>
    <s v="Ana Luiza Leão"/>
    <d v="1997-09-18T00:00:00"/>
    <s v="Praça Macedo, 425"/>
    <s v="Aguas Claras"/>
    <s v="da Mata"/>
    <x v="3"/>
    <s v="+5564961828234"/>
    <s v="julianada-luz@example.net"/>
    <x v="2"/>
    <x v="1"/>
    <x v="0"/>
    <x v="4"/>
    <s v="Piloto de avião"/>
    <x v="8"/>
    <n v="7799"/>
    <x v="0"/>
  </r>
  <r>
    <s v="358.761.024-07"/>
    <s v="Rafaela Moreira"/>
    <d v="1984-07-28T00:00:00"/>
    <s v="Praça Cecília Martins, 909"/>
    <s v="Vila Engenho Nogueira"/>
    <s v="Pires do Amparo"/>
    <x v="3"/>
    <s v="+5593967976729"/>
    <s v="jsantos@example.org"/>
    <x v="1"/>
    <x v="2"/>
    <x v="0"/>
    <x v="0"/>
    <s v="Sushiman"/>
    <x v="4"/>
    <n v="6662"/>
    <x v="0"/>
  </r>
  <r>
    <s v="286.734.105-17"/>
    <s v="Luiz Otávio Pimenta"/>
    <d v="1987-11-25T00:00:00"/>
    <s v="Fazenda de Garcia, 220"/>
    <s v="São Gabriel"/>
    <s v="Sales do Oeste"/>
    <x v="9"/>
    <s v="+5545927798160"/>
    <s v="rezendeluiz-otavio@example.org"/>
    <x v="0"/>
    <x v="0"/>
    <x v="0"/>
    <x v="8"/>
    <s v="Farmacêutico"/>
    <x v="2"/>
    <n v="1546"/>
    <x v="0"/>
  </r>
  <r>
    <s v="278.950.163-77"/>
    <s v="Ana Clara da Luz"/>
    <d v="1983-04-22T00:00:00"/>
    <s v="Residencial de Nunes, 408"/>
    <s v="São Marcos"/>
    <s v="Cavalcanti da Praia"/>
    <x v="1"/>
    <s v="+5595996076292"/>
    <s v="luiz-henriquepereira@example.org"/>
    <x v="4"/>
    <x v="2"/>
    <x v="0"/>
    <x v="10"/>
    <s v="Perito criminal"/>
    <x v="5"/>
    <n v="2800"/>
    <x v="0"/>
  </r>
  <r>
    <s v="428.761.359-73"/>
    <s v="Ayla Barbosa"/>
    <d v="1951-04-14T00:00:00"/>
    <s v="Vila de Macedo, 96"/>
    <s v="Vila Da Paz"/>
    <s v="Pereira de Cavalcanti"/>
    <x v="17"/>
    <s v="+5526930165814"/>
    <s v="henriqueda-mota@example.net"/>
    <x v="3"/>
    <x v="0"/>
    <x v="0"/>
    <x v="10"/>
    <s v="Editor"/>
    <x v="2"/>
    <n v="6432"/>
    <x v="0"/>
  </r>
  <r>
    <s v="165.249.870-20"/>
    <s v="Maria Eduarda Almeida"/>
    <d v="1984-04-20T00:00:00"/>
    <s v="Área Oliveira, 73"/>
    <s v="Garças"/>
    <s v="Montenegro de Castro"/>
    <x v="23"/>
    <s v="+55049904308068"/>
    <s v="thalesgomes@example.org"/>
    <x v="3"/>
    <x v="0"/>
    <x v="0"/>
    <x v="9"/>
    <s v="Engenheiro agrícola"/>
    <x v="8"/>
    <n v="6461"/>
    <x v="0"/>
  </r>
  <r>
    <s v="826.953.417-09"/>
    <s v="Hellena Casa Grande"/>
    <d v="2002-06-04T00:00:00"/>
    <s v="Fazenda de Correia, 461"/>
    <s v="Suzana"/>
    <s v="Silva de Barros"/>
    <x v="17"/>
    <s v="+5524976584310"/>
    <s v="ryan46@example.net"/>
    <x v="1"/>
    <x v="1"/>
    <x v="0"/>
    <x v="1"/>
    <s v="Enólogo"/>
    <x v="4"/>
    <n v="6429"/>
    <x v="0"/>
  </r>
  <r>
    <s v="274.168.903-22"/>
    <s v="Bryan Monteiro"/>
    <d v="1975-06-29T00:00:00"/>
    <s v="Jardim Casa Grande, 37"/>
    <s v="Aparecida 7ª Seção"/>
    <s v="Rodrigues"/>
    <x v="11"/>
    <s v="+5534925304348"/>
    <s v="maria-cecilialopes@example.net"/>
    <x v="2"/>
    <x v="0"/>
    <x v="0"/>
    <x v="6"/>
    <s v="Astrônomo"/>
    <x v="1"/>
    <n v="9916"/>
    <x v="0"/>
  </r>
  <r>
    <s v="356.814.709-20"/>
    <s v="Mariana Rodrigues"/>
    <d v="1999-08-10T00:00:00"/>
    <s v="Travessa Melo, 56"/>
    <s v="Nossa Senhora Aparecida"/>
    <s v="da Luz dos Dourados"/>
    <x v="16"/>
    <s v="+5520968793453"/>
    <s v="yfernandes@example.org"/>
    <x v="3"/>
    <x v="2"/>
    <x v="0"/>
    <x v="0"/>
    <s v="Jogador de boliche"/>
    <x v="9"/>
    <n v="5682"/>
    <x v="0"/>
  </r>
  <r>
    <s v="075.936.428-10"/>
    <s v="Ryan Araújo"/>
    <d v="1960-03-13T00:00:00"/>
    <s v="Ladeira de Gomes, 68"/>
    <s v="Estrela"/>
    <s v="Sousa"/>
    <x v="26"/>
    <s v="+5529904793872"/>
    <s v="mendoncaandre@example.net"/>
    <x v="1"/>
    <x v="1"/>
    <x v="0"/>
    <x v="10"/>
    <s v="Fiscal"/>
    <x v="3"/>
    <n v="5610"/>
    <x v="0"/>
  </r>
  <r>
    <s v="024.598.136-51"/>
    <s v="Thales Costela"/>
    <d v="1951-11-23T00:00:00"/>
    <s v="Feira de da Mota, 13"/>
    <s v="Tres Marias"/>
    <s v="Vargas"/>
    <x v="0"/>
    <s v="+55086926199578"/>
    <s v="eoliveira@example.net"/>
    <x v="2"/>
    <x v="1"/>
    <x v="0"/>
    <x v="1"/>
    <s v="Gerente de inovações ou novos negócios"/>
    <x v="6"/>
    <n v="2059"/>
    <x v="0"/>
  </r>
  <r>
    <s v="750.681.349-10"/>
    <s v="Bryan Costela"/>
    <d v="1958-01-21T00:00:00"/>
    <s v="Largo de Vieira, 14"/>
    <s v="Vila São Gabriel"/>
    <s v="Montenegro"/>
    <x v="13"/>
    <s v="+5516941632640"/>
    <s v="enricoda-mata@example.com"/>
    <x v="1"/>
    <x v="1"/>
    <x v="0"/>
    <x v="9"/>
    <s v="Somelier"/>
    <x v="7"/>
    <n v="8767"/>
    <x v="0"/>
  </r>
  <r>
    <s v="184.523.076-08"/>
    <s v="Juliana Gonçalves"/>
    <d v="1993-02-19T00:00:00"/>
    <s v="Vila Rocha, 36"/>
    <s v="Vila Fumec"/>
    <s v="Sales de Pastor"/>
    <x v="4"/>
    <s v="+5556939124403"/>
    <s v="gael34@example.net"/>
    <x v="1"/>
    <x v="0"/>
    <x v="0"/>
    <x v="8"/>
    <s v="Instrumentador cirúrgico"/>
    <x v="3"/>
    <n v="5612"/>
    <x v="0"/>
  </r>
  <r>
    <s v="138.492.750-60"/>
    <s v="Júlia Melo"/>
    <d v="1960-01-29T00:00:00"/>
    <s v="Estrada de Camargo"/>
    <s v="São Bento"/>
    <s v="Correia de da Cunha"/>
    <x v="18"/>
    <s v="+5529933971668"/>
    <s v="nunesjose-pedro@example.com"/>
    <x v="0"/>
    <x v="2"/>
    <x v="0"/>
    <x v="10"/>
    <s v="Prático"/>
    <x v="1"/>
    <n v="7367"/>
    <x v="0"/>
  </r>
  <r>
    <s v="387.210.469-13"/>
    <s v="Augusto Duarte"/>
    <d v="1972-02-14T00:00:00"/>
    <s v="Aeroporto de Vieira, 32"/>
    <s v="Vila Petropolis"/>
    <s v="Pastor"/>
    <x v="11"/>
    <s v="+5596936673884"/>
    <s v="giovannada-costa@example.net"/>
    <x v="0"/>
    <x v="2"/>
    <x v="0"/>
    <x v="7"/>
    <s v="Timoneiro"/>
    <x v="2"/>
    <n v="1908"/>
    <x v="0"/>
  </r>
  <r>
    <s v="207.514.639-06"/>
    <s v="Yuri Vasconcelos"/>
    <d v="1983-05-05T00:00:00"/>
    <s v="Trevo Maysa da Cruz"/>
    <s v="Vila Petropolis"/>
    <s v="Sousa de Ferreira"/>
    <x v="4"/>
    <s v="+5519963720508"/>
    <s v="montenegroantony@example.org"/>
    <x v="4"/>
    <x v="0"/>
    <x v="0"/>
    <x v="7"/>
    <s v="Assistente de produção"/>
    <x v="8"/>
    <n v="4764"/>
    <x v="0"/>
  </r>
  <r>
    <s v="418.392.067-13"/>
    <s v="Bárbara Almeida"/>
    <d v="1983-12-25T00:00:00"/>
    <s v="Quadra Peixoto, 99"/>
    <s v="Vila Cloris"/>
    <s v="Garcia"/>
    <x v="22"/>
    <s v="+5569928916842"/>
    <s v="apereira@example.com"/>
    <x v="3"/>
    <x v="1"/>
    <x v="0"/>
    <x v="6"/>
    <s v="Mágico"/>
    <x v="1"/>
    <n v="5714"/>
    <x v="0"/>
  </r>
  <r>
    <s v="348.270.169-50"/>
    <s v="Rebeca Cirino"/>
    <d v="1979-04-29T00:00:00"/>
    <s v="Aeroporto Thiago Fernandes, 267"/>
    <s v="Vila Copacabana"/>
    <s v="Moreira"/>
    <x v="26"/>
    <s v="+5513955400686"/>
    <s v="carolinemelo@example.org"/>
    <x v="4"/>
    <x v="2"/>
    <x v="0"/>
    <x v="8"/>
    <s v="Limpador de vidros"/>
    <x v="6"/>
    <n v="6750"/>
    <x v="0"/>
  </r>
  <r>
    <s v="148.690.235-98"/>
    <s v="Luiz Henrique Marques"/>
    <d v="1971-04-27T00:00:00"/>
    <s v="Praça Casa Grande, 28"/>
    <s v="Alípio De Melo"/>
    <s v="da Costa"/>
    <x v="17"/>
    <s v="+55022915624195"/>
    <s v="dsiqueira@example.com"/>
    <x v="0"/>
    <x v="2"/>
    <x v="0"/>
    <x v="0"/>
    <s v="Microfonista"/>
    <x v="3"/>
    <n v="5664"/>
    <x v="0"/>
  </r>
  <r>
    <s v="019.375.428-23"/>
    <s v="Eduardo Albuquerque"/>
    <d v="1981-07-28T00:00:00"/>
    <s v="Passarela Correia, 1"/>
    <s v="Vera Cruz"/>
    <s v="Rios de Minas"/>
    <x v="17"/>
    <s v="+55040951246624"/>
    <s v="dbarbosa@example.org"/>
    <x v="2"/>
    <x v="1"/>
    <x v="0"/>
    <x v="5"/>
    <s v="Supervisor"/>
    <x v="0"/>
    <n v="2273"/>
    <x v="0"/>
  </r>
  <r>
    <s v="296.108.573-02"/>
    <s v="Maria Vitória Alves"/>
    <d v="1979-05-05T00:00:00"/>
    <s v="Campo Luísa Viana, 5"/>
    <s v="Santa Inês"/>
    <s v="da Mota"/>
    <x v="6"/>
    <s v="+5533969517766"/>
    <s v="martinsgabriela@example.com"/>
    <x v="4"/>
    <x v="1"/>
    <x v="0"/>
    <x v="0"/>
    <s v="Compositor"/>
    <x v="8"/>
    <n v="7662"/>
    <x v="0"/>
  </r>
  <r>
    <s v="391.058.726-77"/>
    <s v="Sabrina Gonçalves"/>
    <d v="1961-12-20T00:00:00"/>
    <s v="Rua Moreira, 1"/>
    <s v="Nazare"/>
    <s v="Correia"/>
    <x v="20"/>
    <s v="+5544998302175"/>
    <s v="marianesantos@example.org"/>
    <x v="4"/>
    <x v="2"/>
    <x v="0"/>
    <x v="2"/>
    <s v="Jogador de golfe"/>
    <x v="1"/>
    <n v="8960"/>
    <x v="0"/>
  </r>
  <r>
    <s v="863.259.471-00"/>
    <s v="Amanda Montenegro"/>
    <d v="2000-03-03T00:00:00"/>
    <s v="Parque Montenegro, 3"/>
    <s v="Independência"/>
    <s v="Silveira das Flores"/>
    <x v="18"/>
    <s v="+5553944735675"/>
    <s v="rodriguesmarcelo@example.org"/>
    <x v="0"/>
    <x v="1"/>
    <x v="0"/>
    <x v="6"/>
    <s v="Tenista"/>
    <x v="6"/>
    <n v="8180"/>
    <x v="0"/>
  </r>
  <r>
    <s v="635.074.128-53"/>
    <s v="Emanuel Ferreira"/>
    <d v="1953-05-25T00:00:00"/>
    <s v="Esplanada de Freitas"/>
    <s v="São Francisco"/>
    <s v="Silva dos Dourados"/>
    <x v="23"/>
    <s v="+5593955548523"/>
    <s v="britodaniela@example.org"/>
    <x v="4"/>
    <x v="0"/>
    <x v="0"/>
    <x v="4"/>
    <s v="Jogador de futebol"/>
    <x v="6"/>
    <n v="9366"/>
    <x v="0"/>
  </r>
  <r>
    <s v="478.659.302-83"/>
    <s v="Emanuella Rocha"/>
    <d v="1991-11-04T00:00:00"/>
    <s v="Avenida Pimenta, 603"/>
    <s v="Candelaria"/>
    <s v="Monteiro"/>
    <x v="2"/>
    <s v="+55059960800521"/>
    <s v="ana-clara94@example.org"/>
    <x v="0"/>
    <x v="2"/>
    <x v="0"/>
    <x v="4"/>
    <s v="Velejador"/>
    <x v="3"/>
    <n v="2780"/>
    <x v="0"/>
  </r>
  <r>
    <s v="096.134.872-04"/>
    <s v="Davi Miguel Nogueira"/>
    <d v="1995-07-13T00:00:00"/>
    <s v="Condomínio Mateus Vasconcelos, 54"/>
    <s v="São Jorge 3ª Seção"/>
    <s v="Cassiano"/>
    <x v="22"/>
    <s v="+55053936271645"/>
    <s v="calebgomes@example.com"/>
    <x v="4"/>
    <x v="1"/>
    <x v="0"/>
    <x v="1"/>
    <s v="Carteiro"/>
    <x v="3"/>
    <n v="3397"/>
    <x v="0"/>
  </r>
  <r>
    <s v="568.023.741-53"/>
    <s v="Erick Vasconcelos"/>
    <d v="1981-07-31T00:00:00"/>
    <s v="Fazenda Rhavi da Paz, 8"/>
    <s v="Nova Granada"/>
    <s v="Sousa"/>
    <x v="3"/>
    <s v="+55050908445057"/>
    <s v="marinacostela@example.org"/>
    <x v="4"/>
    <x v="0"/>
    <x v="0"/>
    <x v="2"/>
    <s v="Brigadeiro"/>
    <x v="8"/>
    <n v="4691"/>
    <x v="0"/>
  </r>
  <r>
    <s v="897.560.123-40"/>
    <s v="Bruna Novaes"/>
    <d v="1959-01-14T00:00:00"/>
    <s v="Estação de Monteiro, 44"/>
    <s v="Inconfidência"/>
    <s v="Lopes das Pedras"/>
    <x v="25"/>
    <s v="+5509914478729"/>
    <s v="caldeiraguilherme@example.net"/>
    <x v="4"/>
    <x v="1"/>
    <x v="0"/>
    <x v="3"/>
    <s v="Cobrador de ônibus"/>
    <x v="3"/>
    <n v="2983"/>
    <x v="0"/>
  </r>
  <r>
    <s v="692.578.401-58"/>
    <s v="Eloah Sampaio"/>
    <d v="1995-02-16T00:00:00"/>
    <s v="Morro Davi Caldeira, 996"/>
    <s v="Novo Aarão Reis"/>
    <s v="Silva do Galho"/>
    <x v="16"/>
    <s v="+5554973863521"/>
    <s v="mateus67@example.com"/>
    <x v="4"/>
    <x v="0"/>
    <x v="0"/>
    <x v="6"/>
    <s v="Tecnólogo em Ciências das plantas medicinais"/>
    <x v="8"/>
    <n v="3036"/>
    <x v="0"/>
  </r>
  <r>
    <s v="956.234.871-73"/>
    <s v="José Pedro Pires"/>
    <d v="2004-06-03T00:00:00"/>
    <s v="Parque Farias, 19"/>
    <s v="Manacas"/>
    <s v="Lima Alegre"/>
    <x v="1"/>
    <s v="+5595977186018"/>
    <s v="qramos@example.net"/>
    <x v="1"/>
    <x v="1"/>
    <x v="0"/>
    <x v="4"/>
    <s v="Empregado doméstico"/>
    <x v="6"/>
    <n v="8034"/>
    <x v="0"/>
  </r>
  <r>
    <s v="235.641.809-15"/>
    <s v="Rodrigo Leão"/>
    <d v="1963-03-29T00:00:00"/>
    <s v="Conjunto Jesus, 35"/>
    <s v="Jaqueline"/>
    <s v="Costela"/>
    <x v="0"/>
    <s v="+5578954409858"/>
    <s v="barbara10@example.com"/>
    <x v="4"/>
    <x v="1"/>
    <x v="0"/>
    <x v="6"/>
    <s v="Conferente de carga e descarga"/>
    <x v="1"/>
    <n v="3175"/>
    <x v="8"/>
  </r>
  <r>
    <s v="074.952.831-14"/>
    <s v="Lucca Barros"/>
    <d v="1950-03-22T00:00:00"/>
    <s v="Jardim de Mendonça"/>
    <s v="Buritis"/>
    <s v="Campos"/>
    <x v="10"/>
    <s v="+5548956555164"/>
    <s v="otavio05@example.org"/>
    <x v="0"/>
    <x v="0"/>
    <x v="0"/>
    <x v="6"/>
    <s v="Trilheiro ou músico de cinema"/>
    <x v="5"/>
    <n v="3407"/>
    <x v="0"/>
  </r>
  <r>
    <s v="125.843.976-09"/>
    <s v="Ana Vitória da Rocha"/>
    <d v="1954-10-17T00:00:00"/>
    <s v="Parque de Andrade, 72"/>
    <s v="Vila Suzana Segunda Seção"/>
    <s v="Oliveira"/>
    <x v="13"/>
    <s v="+5561995602897"/>
    <s v="ana-beatrizda-rosa@example.com"/>
    <x v="0"/>
    <x v="2"/>
    <x v="0"/>
    <x v="6"/>
    <s v="Atleta de nado sincronizado"/>
    <x v="7"/>
    <n v="3138"/>
    <x v="0"/>
  </r>
  <r>
    <s v="574.963.108-75"/>
    <s v="Cecília Sousa"/>
    <d v="1982-04-17T00:00:00"/>
    <s v="Vila Souza"/>
    <s v="Conjunto São Francisco De Assis"/>
    <s v="Ferreira Grande"/>
    <x v="15"/>
    <s v="+55040943274018"/>
    <s v="nuneshadassa@example.com"/>
    <x v="0"/>
    <x v="0"/>
    <x v="0"/>
    <x v="0"/>
    <s v="Nutricionista"/>
    <x v="6"/>
    <n v="2529"/>
    <x v="0"/>
  </r>
  <r>
    <s v="640.157.389-93"/>
    <s v="Sofia Farias"/>
    <d v="1967-10-01T00:00:00"/>
    <s v="Colônia Calebe Gomes"/>
    <s v="Das Industrias I"/>
    <s v="Cirino"/>
    <x v="21"/>
    <s v="+5585974905090"/>
    <s v="hbrito@example.org"/>
    <x v="2"/>
    <x v="0"/>
    <x v="0"/>
    <x v="9"/>
    <s v="Lavador"/>
    <x v="7"/>
    <n v="7648"/>
    <x v="0"/>
  </r>
  <r>
    <s v="236.508.471-08"/>
    <s v="Maria Isis Machado"/>
    <d v="2001-10-02T00:00:00"/>
    <s v="Esplanada Aparecida, 58"/>
    <s v="Monte Azul"/>
    <s v="Rocha"/>
    <x v="18"/>
    <s v="+5545972753473"/>
    <s v="pietrovieira@example.com"/>
    <x v="3"/>
    <x v="2"/>
    <x v="0"/>
    <x v="4"/>
    <s v="Museólogo"/>
    <x v="2"/>
    <n v="7023"/>
    <x v="0"/>
  </r>
  <r>
    <s v="729.436.810-40"/>
    <s v="Emanuel Pastor"/>
    <d v="1978-09-20T00:00:00"/>
    <s v="Vila de Costela, 39"/>
    <s v="Bonsucesso"/>
    <s v="Aragão"/>
    <x v="16"/>
    <s v="+5578989335456"/>
    <s v="pachecocaio@example.org"/>
    <x v="1"/>
    <x v="2"/>
    <x v="0"/>
    <x v="1"/>
    <s v="Infectologista"/>
    <x v="7"/>
    <n v="5114"/>
    <x v="0"/>
  </r>
  <r>
    <s v="924.508.613-51"/>
    <s v="Liz Nascimento"/>
    <d v="1965-05-25T00:00:00"/>
    <s v="Lagoa Moraes, 71"/>
    <s v="Vila Esplanada"/>
    <s v="Pacheco de Vieira"/>
    <x v="9"/>
    <s v="+5537980346831"/>
    <s v="isabeladuarte@example.org"/>
    <x v="4"/>
    <x v="1"/>
    <x v="0"/>
    <x v="6"/>
    <s v="Engenheiro de produto ou produção"/>
    <x v="8"/>
    <n v="4149"/>
    <x v="0"/>
  </r>
  <r>
    <s v="901.256.874-94"/>
    <s v="Emilly Melo"/>
    <d v="1990-07-20T00:00:00"/>
    <s v="Conjunto Montenegro, 7"/>
    <s v="Cidade Jardim Taquaril"/>
    <s v="Mendonça"/>
    <x v="7"/>
    <s v="+5558995107701"/>
    <s v="jalmeida@example.org"/>
    <x v="2"/>
    <x v="1"/>
    <x v="0"/>
    <x v="9"/>
    <s v="Entalhador"/>
    <x v="8"/>
    <n v="3925"/>
    <x v="0"/>
  </r>
  <r>
    <s v="387.529.064-00"/>
    <s v="Rael Oliveira"/>
    <d v="1961-10-23T00:00:00"/>
    <s v="Trevo de Leão, 37"/>
    <s v="São Salvador"/>
    <s v="Monteiro"/>
    <x v="4"/>
    <s v="+5506918472916"/>
    <s v="efogaca@example.org"/>
    <x v="2"/>
    <x v="1"/>
    <x v="0"/>
    <x v="0"/>
    <s v="Orçamentista"/>
    <x v="8"/>
    <n v="2532"/>
    <x v="0"/>
  </r>
  <r>
    <s v="913.762.805-40"/>
    <s v="Gustavo Castro"/>
    <d v="1987-04-29T00:00:00"/>
    <s v="Via da Costa, 13"/>
    <s v="Piraja"/>
    <s v="Sales Paulista"/>
    <x v="16"/>
    <s v="+5514975351015"/>
    <s v="tmonteiro@example.org"/>
    <x v="3"/>
    <x v="0"/>
    <x v="0"/>
    <x v="10"/>
    <s v="Geradorista"/>
    <x v="3"/>
    <n v="4922"/>
    <x v="0"/>
  </r>
  <r>
    <s v="832.415.096-05"/>
    <s v="Davi Lucas Sales"/>
    <d v="1998-01-23T00:00:00"/>
    <s v="Vereda de da Luz, 313"/>
    <s v="Solimoes"/>
    <s v="das Neves"/>
    <x v="13"/>
    <s v="+5529914214918"/>
    <s v="ribeiromatteo@example.com"/>
    <x v="0"/>
    <x v="0"/>
    <x v="0"/>
    <x v="3"/>
    <s v="Controller"/>
    <x v="4"/>
    <n v="9717"/>
    <x v="0"/>
  </r>
  <r>
    <s v="168.209.543-60"/>
    <s v="Mariane Azevedo"/>
    <d v="1981-05-18T00:00:00"/>
    <s v="Parque Maria Luiza Nunes, 18"/>
    <s v="Concórdia"/>
    <s v="Mendonça"/>
    <x v="22"/>
    <s v="+55076962172488"/>
    <s v="isabellysantos@example.com"/>
    <x v="4"/>
    <x v="1"/>
    <x v="0"/>
    <x v="1"/>
    <s v="Panificador/Padeiro"/>
    <x v="5"/>
    <n v="2395"/>
    <x v="0"/>
  </r>
  <r>
    <s v="921.547.863-91"/>
    <s v="Anna Liz Costa"/>
    <d v="1995-01-16T00:00:00"/>
    <s v="Alameda de Sales, 378"/>
    <s v="Xangri-Lá"/>
    <s v="Nogueira do Amparo"/>
    <x v="11"/>
    <s v="+5548970015574"/>
    <s v="ester78@example.com"/>
    <x v="4"/>
    <x v="1"/>
    <x v="0"/>
    <x v="7"/>
    <s v="Laboratorista"/>
    <x v="4"/>
    <n v="6121"/>
    <x v="0"/>
  </r>
  <r>
    <s v="910.784.362-31"/>
    <s v="Emanuella Cavalcanti"/>
    <d v="1995-04-24T00:00:00"/>
    <s v="Setor Antony Rezende, 81"/>
    <s v="Santa Rosa"/>
    <s v="Farias da Mata"/>
    <x v="14"/>
    <s v="+5592952025476"/>
    <s v="vitor-gabrielviana@example.net"/>
    <x v="4"/>
    <x v="0"/>
    <x v="0"/>
    <x v="1"/>
    <s v="Segurança particular"/>
    <x v="4"/>
    <n v="5494"/>
    <x v="0"/>
  </r>
  <r>
    <s v="159.476.308-93"/>
    <s v="Bernardo Nunes"/>
    <d v="1983-03-20T00:00:00"/>
    <s v="Trevo Peixoto"/>
    <s v="Vila Santo Antônio Barroquinha"/>
    <s v="Leão do Sul"/>
    <x v="24"/>
    <s v="+5561926803686"/>
    <s v="vlopes@example.org"/>
    <x v="2"/>
    <x v="2"/>
    <x v="0"/>
    <x v="6"/>
    <s v="Alergologista"/>
    <x v="1"/>
    <n v="3592"/>
    <x v="0"/>
  </r>
  <r>
    <s v="908.251.647-02"/>
    <s v="Fernanda Jesus"/>
    <d v="1978-01-03T00:00:00"/>
    <s v="Travessa Cardoso, 87"/>
    <s v="Carmo"/>
    <s v="Gonçalves"/>
    <x v="1"/>
    <s v="+5536969320399"/>
    <s v="yanramos@example.net"/>
    <x v="3"/>
    <x v="1"/>
    <x v="0"/>
    <x v="2"/>
    <s v="Sacoleira"/>
    <x v="8"/>
    <n v="2976"/>
    <x v="0"/>
  </r>
  <r>
    <s v="029.174.583-05"/>
    <s v="Liam Borges"/>
    <d v="1978-10-12T00:00:00"/>
    <s v="Lagoa Montenegro, 9"/>
    <s v="Fernão Dias"/>
    <s v="Rezende"/>
    <x v="16"/>
    <s v="+5544964615081"/>
    <s v="santosarthur-gabriel@example.org"/>
    <x v="3"/>
    <x v="1"/>
    <x v="0"/>
    <x v="10"/>
    <s v="Técnico em rede"/>
    <x v="1"/>
    <n v="7832"/>
    <x v="0"/>
  </r>
  <r>
    <s v="864.725.130-07"/>
    <s v="Pietra Fernandes"/>
    <d v="2001-04-08T00:00:00"/>
    <s v="Rodovia Isaque Castro, 1"/>
    <s v="Alto Das Antenas"/>
    <s v="da Cunha de Fernandes"/>
    <x v="16"/>
    <s v="+5552937050426"/>
    <s v="palves@example.com"/>
    <x v="1"/>
    <x v="0"/>
    <x v="0"/>
    <x v="5"/>
    <s v="Jogador de golfe"/>
    <x v="0"/>
    <n v="5469"/>
    <x v="0"/>
  </r>
  <r>
    <s v="564.712.389-91"/>
    <s v="Isabela Ferreira"/>
    <d v="1976-06-16T00:00:00"/>
    <s v="Condomínio Pinto, 2"/>
    <s v="Universo"/>
    <s v="Alves"/>
    <x v="26"/>
    <s v="+5597980003084"/>
    <s v="bcarvalho@example.org"/>
    <x v="4"/>
    <x v="0"/>
    <x v="0"/>
    <x v="4"/>
    <s v="Parteira tradicional"/>
    <x v="4"/>
    <n v="6293"/>
    <x v="0"/>
  </r>
  <r>
    <s v="062.178.543-17"/>
    <s v="Olívia Silveira"/>
    <d v="1967-12-19T00:00:00"/>
    <s v="Aeroporto Costa"/>
    <s v="Vila Mangueiras"/>
    <s v="Sampaio"/>
    <x v="1"/>
    <s v="+5596969429815"/>
    <s v="vasconcelosoliver@example.org"/>
    <x v="1"/>
    <x v="1"/>
    <x v="0"/>
    <x v="6"/>
    <s v="Odontologista preventivo e social"/>
    <x v="1"/>
    <n v="9255"/>
    <x v="0"/>
  </r>
  <r>
    <s v="863.429.501-05"/>
    <s v="Alana Pimenta"/>
    <d v="1994-01-06T00:00:00"/>
    <s v="Trecho de Gonçalves, 1"/>
    <s v="Conjunto Novo Dom Bosco"/>
    <s v="Silveira"/>
    <x v="23"/>
    <s v="+5568914824113"/>
    <s v="csilva@example.com"/>
    <x v="2"/>
    <x v="0"/>
    <x v="0"/>
    <x v="7"/>
    <s v="Médico geneticista"/>
    <x v="8"/>
    <n v="3436"/>
    <x v="0"/>
  </r>
  <r>
    <s v="573.284.190-32"/>
    <s v="Maria Eduarda Siqueira"/>
    <d v="1997-05-26T00:00:00"/>
    <s v="Área de Aragão, 25"/>
    <s v="Vila Paris"/>
    <s v="Teixeira da Praia"/>
    <x v="12"/>
    <s v="+5560980112559"/>
    <s v="yan07@example.org"/>
    <x v="1"/>
    <x v="1"/>
    <x v="0"/>
    <x v="10"/>
    <s v="Prático"/>
    <x v="9"/>
    <n v="9751"/>
    <x v="0"/>
  </r>
  <r>
    <s v="749.561.083-20"/>
    <s v="Pedro Lucas da Cunha"/>
    <d v="1982-05-08T00:00:00"/>
    <s v="Via Ribeiro, 63"/>
    <s v="Jardim Felicidade"/>
    <s v="Vasconcelos"/>
    <x v="14"/>
    <s v="+5590999914559"/>
    <s v="calebejesus@example.com"/>
    <x v="1"/>
    <x v="0"/>
    <x v="0"/>
    <x v="5"/>
    <s v="Procurador de justiça"/>
    <x v="5"/>
    <n v="9666"/>
    <x v="0"/>
  </r>
  <r>
    <s v="490.621.583-15"/>
    <s v="Alice Fogaça"/>
    <d v="1988-10-17T00:00:00"/>
    <s v="Colônia Evelyn Monteiro, 5"/>
    <s v="Zilah Sposito"/>
    <s v="Rocha de Gomes"/>
    <x v="19"/>
    <s v="+55004964267293"/>
    <s v="alananunes@example.net"/>
    <x v="0"/>
    <x v="1"/>
    <x v="0"/>
    <x v="6"/>
    <s v="Surfista"/>
    <x v="4"/>
    <n v="7847"/>
    <x v="0"/>
  </r>
  <r>
    <s v="847.259.130-14"/>
    <s v="Luiz Gustavo Moreira"/>
    <d v="1960-07-02T00:00:00"/>
    <s v="Viela Antonella Costa, 9"/>
    <s v="Etelvina Carneiro"/>
    <s v="da Costa"/>
    <x v="20"/>
    <s v="+5541950413765"/>
    <s v="ana-sophiafreitas@example.org"/>
    <x v="2"/>
    <x v="1"/>
    <x v="0"/>
    <x v="2"/>
    <s v="Retificador"/>
    <x v="1"/>
    <n v="7808"/>
    <x v="0"/>
  </r>
  <r>
    <s v="345.269.180-24"/>
    <s v="Sara Cavalcanti"/>
    <d v="1975-11-18T00:00:00"/>
    <s v="Parque Hadassa Rodrigues, 496"/>
    <s v="Conjunto Califórnia I"/>
    <s v="Cavalcante"/>
    <x v="10"/>
    <s v="+5571906937858"/>
    <s v="rezendepedro-lucas@example.org"/>
    <x v="3"/>
    <x v="2"/>
    <x v="0"/>
    <x v="0"/>
    <s v="Tecnólogo em navegação fluvial"/>
    <x v="3"/>
    <n v="3287"/>
    <x v="0"/>
  </r>
  <r>
    <s v="794.380.561-57"/>
    <s v="Lunna da Paz"/>
    <d v="1978-05-06T00:00:00"/>
    <s v="Favela Gael Henrique Novais, 64"/>
    <s v="São Vicente"/>
    <s v="Silveira"/>
    <x v="12"/>
    <s v="+5507980212213"/>
    <s v="renanandrade@example.com"/>
    <x v="0"/>
    <x v="0"/>
    <x v="0"/>
    <x v="5"/>
    <s v="Dublê"/>
    <x v="6"/>
    <n v="4525"/>
    <x v="0"/>
  </r>
  <r>
    <s v="947.612.380-03"/>
    <s v="Lavínia Albuquerque"/>
    <d v="2003-08-05T00:00:00"/>
    <s v="Recanto de Barbosa, 98"/>
    <s v="Pilar"/>
    <s v="da Luz"/>
    <x v="5"/>
    <s v="+55039973370063"/>
    <s v="estersampaio@example.net"/>
    <x v="3"/>
    <x v="2"/>
    <x v="0"/>
    <x v="0"/>
    <s v="Estivador"/>
    <x v="2"/>
    <n v="8170"/>
    <x v="0"/>
  </r>
  <r>
    <s v="857.602.149-85"/>
    <s v="Levi Câmara"/>
    <d v="1967-07-01T00:00:00"/>
    <s v="Esplanada Luísa Santos, 9"/>
    <s v="Bonsucesso"/>
    <s v="Sousa"/>
    <x v="19"/>
    <s v="+55022908118872"/>
    <s v="yfernandes@example.net"/>
    <x v="4"/>
    <x v="2"/>
    <x v="0"/>
    <x v="4"/>
    <s v="Controller"/>
    <x v="4"/>
    <n v="7292"/>
    <x v="0"/>
  </r>
  <r>
    <s v="314.269.057-34"/>
    <s v="Aurora Moreira"/>
    <d v="1988-06-02T00:00:00"/>
    <s v="Avenida de Farias, 34"/>
    <s v="Fernão Dias"/>
    <s v="Montenegro"/>
    <x v="0"/>
    <s v="+5511924388645"/>
    <s v="silvaelisa@example.net"/>
    <x v="4"/>
    <x v="0"/>
    <x v="0"/>
    <x v="8"/>
    <s v="Cameraman"/>
    <x v="3"/>
    <n v="1921"/>
    <x v="0"/>
  </r>
  <r>
    <s v="738.640.291-04"/>
    <s v="Valentim Borges"/>
    <d v="1999-03-31T00:00:00"/>
    <s v="Avenida de Caldeira, 63"/>
    <s v="São Bento"/>
    <s v="Nunes"/>
    <x v="9"/>
    <s v="+5525948833977"/>
    <s v="vinicius50@example.org"/>
    <x v="4"/>
    <x v="1"/>
    <x v="0"/>
    <x v="10"/>
    <s v="Inspetor"/>
    <x v="8"/>
    <n v="8880"/>
    <x v="0"/>
  </r>
  <r>
    <s v="570.618.394-57"/>
    <s v="Evelyn Sá"/>
    <d v="1973-08-10T00:00:00"/>
    <s v="Lagoa de Rodrigues"/>
    <s v="Novo Das Industrias"/>
    <s v="Ribeiro"/>
    <x v="11"/>
    <s v="+5567905914276"/>
    <s v="orios@example.net"/>
    <x v="2"/>
    <x v="0"/>
    <x v="0"/>
    <x v="0"/>
    <s v="Endodontista"/>
    <x v="2"/>
    <n v="7780"/>
    <x v="0"/>
  </r>
  <r>
    <s v="679.158.432-73"/>
    <s v="Brenda Caldeira"/>
    <d v="1982-11-25T00:00:00"/>
    <s v="Estação Luiz Fernando Almeida"/>
    <s v="Vila Maloca"/>
    <s v="Santos de Borges"/>
    <x v="23"/>
    <s v="+5520999702579"/>
    <s v="qalves@example.net"/>
    <x v="4"/>
    <x v="2"/>
    <x v="0"/>
    <x v="8"/>
    <s v="Perito criminal"/>
    <x v="4"/>
    <n v="6576"/>
    <x v="0"/>
  </r>
  <r>
    <s v="916.248.073-13"/>
    <s v="Olívia Oliveira"/>
    <d v="1946-09-01T00:00:00"/>
    <s v="Travessa Isaac Souza, 69"/>
    <s v="Granja De Freitas"/>
    <s v="Andrade"/>
    <x v="4"/>
    <s v="+5566970115737"/>
    <s v="wda-rocha@example.net"/>
    <x v="4"/>
    <x v="0"/>
    <x v="0"/>
    <x v="5"/>
    <s v="Biotecnólogo"/>
    <x v="7"/>
    <n v="9676"/>
    <x v="0"/>
  </r>
  <r>
    <s v="829.536.014-06"/>
    <s v="Sophia Sousa"/>
    <d v="1975-06-24T00:00:00"/>
    <s v="Passarela Stephany Leão"/>
    <s v="Bom Jesus"/>
    <s v="Lima"/>
    <x v="6"/>
    <s v="+5518992643784"/>
    <s v="borgesemilly@example.org"/>
    <x v="0"/>
    <x v="0"/>
    <x v="0"/>
    <x v="6"/>
    <s v="Gestor de qualidade"/>
    <x v="0"/>
    <n v="7722"/>
    <x v="0"/>
  </r>
  <r>
    <s v="894.610.752-94"/>
    <s v="Alice das Neves"/>
    <d v="1949-12-05T00:00:00"/>
    <s v="Residencial de Vieira, 60"/>
    <s v="Vila Nova Cachoeirinha 2ª Seção"/>
    <s v="Farias"/>
    <x v="18"/>
    <s v="+5531927774734"/>
    <s v="xnascimento@example.net"/>
    <x v="4"/>
    <x v="1"/>
    <x v="0"/>
    <x v="8"/>
    <s v="Espeleologista"/>
    <x v="4"/>
    <n v="6222"/>
    <x v="0"/>
  </r>
  <r>
    <s v="286.379.401-96"/>
    <s v="Murilo Albuquerque"/>
    <d v="1975-09-07T00:00:00"/>
    <s v="Residencial Eduardo Sousa, 689"/>
    <s v="Liberdade"/>
    <s v="das Neves de Camargo"/>
    <x v="20"/>
    <s v="+5565928359237"/>
    <s v="hdas-neves@example.net"/>
    <x v="2"/>
    <x v="1"/>
    <x v="0"/>
    <x v="1"/>
    <s v="Dublador"/>
    <x v="1"/>
    <n v="4558"/>
    <x v="0"/>
  </r>
  <r>
    <s v="091.843.275-88"/>
    <s v="Vitor Hugo Barbosa"/>
    <d v="2001-11-29T00:00:00"/>
    <s v="Residencial João Carvalho, 32"/>
    <s v="Vila Da Ária"/>
    <s v="da Mota de Correia"/>
    <x v="20"/>
    <s v="+5533964160078"/>
    <s v="casa-grandeanthony@example.net"/>
    <x v="0"/>
    <x v="2"/>
    <x v="0"/>
    <x v="6"/>
    <s v="Ilustrador"/>
    <x v="0"/>
    <n v="2934"/>
    <x v="0"/>
  </r>
  <r>
    <s v="138.542.067-71"/>
    <s v="João Vitor Moura"/>
    <d v="1952-08-27T00:00:00"/>
    <s v="Alameda Castro, 74"/>
    <s v="Vila Bandeirantes"/>
    <s v="da Paz"/>
    <x v="17"/>
    <s v="+55073997026045"/>
    <s v="brenda91@example.org"/>
    <x v="2"/>
    <x v="0"/>
    <x v="0"/>
    <x v="2"/>
    <s v="Regente"/>
    <x v="0"/>
    <n v="1817"/>
    <x v="0"/>
  </r>
  <r>
    <s v="491.850.237-79"/>
    <s v="João da Paz"/>
    <d v="2005-03-08T00:00:00"/>
    <s v="Conjunto João Gabriel Borges, 2"/>
    <s v="Mangabeiras"/>
    <s v="Sales do Sul"/>
    <x v="13"/>
    <s v="+5546972495302"/>
    <s v="larissa19@example.org"/>
    <x v="1"/>
    <x v="2"/>
    <x v="0"/>
    <x v="2"/>
    <s v="Vigia parlamentar"/>
    <x v="2"/>
    <n v="3966"/>
    <x v="0"/>
  </r>
  <r>
    <s v="473.586.920-47"/>
    <s v="Manuela Mendes"/>
    <d v="2001-10-29T00:00:00"/>
    <s v="Estação de Brito, 25"/>
    <s v="Universo"/>
    <s v="Vieira de Rocha"/>
    <x v="19"/>
    <s v="+5568948210193"/>
    <s v="marcelamontenegro@example.com"/>
    <x v="2"/>
    <x v="0"/>
    <x v="0"/>
    <x v="5"/>
    <s v="Designer de interiores"/>
    <x v="7"/>
    <n v="4059"/>
    <x v="0"/>
  </r>
  <r>
    <s v="586.307.294-65"/>
    <s v="Pietra Fogaça"/>
    <d v="1956-07-22T00:00:00"/>
    <s v="Trevo Guilherme Freitas, 16"/>
    <s v="Vila Aeroporto Jaraguá"/>
    <s v="Sampaio"/>
    <x v="6"/>
    <s v="+5532915729489"/>
    <s v="da-luzcarlos-eduardo@example.net"/>
    <x v="4"/>
    <x v="2"/>
    <x v="0"/>
    <x v="8"/>
    <s v="Policial militar"/>
    <x v="2"/>
    <n v="3056"/>
    <x v="0"/>
  </r>
  <r>
    <s v="683.790.514-75"/>
    <s v="Juan Ferreira"/>
    <d v="1954-12-01T00:00:00"/>
    <s v="Distrito Maria Helena Rocha, 78"/>
    <s v="Nova Cintra"/>
    <s v="Casa Grande"/>
    <x v="13"/>
    <s v="+5548936462413"/>
    <s v="fernanda35@example.org"/>
    <x v="4"/>
    <x v="1"/>
    <x v="0"/>
    <x v="6"/>
    <s v="Tecnólogo em produção moveleira"/>
    <x v="7"/>
    <n v="2317"/>
    <x v="0"/>
  </r>
  <r>
    <s v="163.840.759-20"/>
    <s v="Maria Cecília Ferreira"/>
    <d v="1982-04-28T00:00:00"/>
    <s v="Vereda Sales, 696"/>
    <s v="Vera Cruz"/>
    <s v="da Mata de Cardoso"/>
    <x v="21"/>
    <s v="+5518904376488"/>
    <s v="castrojuliana@example.net"/>
    <x v="4"/>
    <x v="0"/>
    <x v="0"/>
    <x v="6"/>
    <s v="Catador de material reciclável"/>
    <x v="7"/>
    <n v="4422"/>
    <x v="0"/>
  </r>
  <r>
    <s v="162.753.840-26"/>
    <s v="Mariane Lima"/>
    <d v="1964-04-30T00:00:00"/>
    <s v="Estrada Igor Peixoto, 6"/>
    <s v="Vila Calafate"/>
    <s v="Teixeira do Campo"/>
    <x v="10"/>
    <s v="+5564931560924"/>
    <s v="manuellafogaca@example.org"/>
    <x v="0"/>
    <x v="1"/>
    <x v="0"/>
    <x v="8"/>
    <s v="Publicitário"/>
    <x v="6"/>
    <n v="9161"/>
    <x v="0"/>
  </r>
  <r>
    <s v="302.974.516-34"/>
    <s v="Heloísa Oliveira"/>
    <d v="1973-10-20T00:00:00"/>
    <s v="Chácara Fonseca, 771"/>
    <s v="Brasil Industrial"/>
    <s v="Fogaça"/>
    <x v="23"/>
    <s v="+55069912786366"/>
    <s v="borgescatarina@example.org"/>
    <x v="4"/>
    <x v="0"/>
    <x v="0"/>
    <x v="6"/>
    <s v="Grafologista"/>
    <x v="5"/>
    <n v="6870"/>
    <x v="0"/>
  </r>
  <r>
    <s v="340.869.712-40"/>
    <s v="Vitor Hugo da Mota"/>
    <d v="1995-07-26T00:00:00"/>
    <s v="Área de Mendes, 9"/>
    <s v="Jardim Leblon"/>
    <s v="Andrade"/>
    <x v="14"/>
    <s v="+55097975497815"/>
    <s v="machadojoao-lucas@example.org"/>
    <x v="2"/>
    <x v="2"/>
    <x v="0"/>
    <x v="7"/>
    <s v="Engenheiro de petróleo"/>
    <x v="0"/>
    <n v="8637"/>
    <x v="0"/>
  </r>
  <r>
    <s v="751.096.248-01"/>
    <s v="Benicio Souza"/>
    <d v="1986-03-14T00:00:00"/>
    <s v="Travessa de Dias, 7"/>
    <s v="Olhos D'água"/>
    <s v="Carvalho da Serra"/>
    <x v="21"/>
    <s v="+5547933336908"/>
    <s v="jda-costa@example.net"/>
    <x v="1"/>
    <x v="0"/>
    <x v="0"/>
    <x v="10"/>
    <s v="Meeiro"/>
    <x v="1"/>
    <n v="1616"/>
    <x v="0"/>
  </r>
  <r>
    <s v="589.042.163-89"/>
    <s v="Arthur Fogaça"/>
    <d v="1964-09-20T00:00:00"/>
    <s v="Lago Ana Siqueira, 13"/>
    <s v="Vila Paquetá"/>
    <s v="Santos da Prata"/>
    <x v="25"/>
    <s v="+5549937825862"/>
    <s v="saranovais@example.org"/>
    <x v="4"/>
    <x v="0"/>
    <x v="0"/>
    <x v="3"/>
    <s v="Comerciante"/>
    <x v="1"/>
    <n v="3291"/>
    <x v="0"/>
  </r>
  <r>
    <s v="271.586.340-35"/>
    <s v="Olívia Souza"/>
    <d v="1990-11-04T00:00:00"/>
    <s v="Esplanada Benjamin Fogaça"/>
    <s v="Santo Agostinho"/>
    <s v="Fernandes"/>
    <x v="5"/>
    <s v="+5565913644724"/>
    <s v="feliperamos@example.net"/>
    <x v="3"/>
    <x v="2"/>
    <x v="0"/>
    <x v="4"/>
    <s v="Lixeiro/Coletor de lixo"/>
    <x v="6"/>
    <n v="5303"/>
    <x v="0"/>
  </r>
  <r>
    <s v="059.647.318-48"/>
    <s v="Vitor Gabriel Montenegro"/>
    <d v="1967-09-10T00:00:00"/>
    <s v="Loteamento Henrique da Mata, 5"/>
    <s v="Santa Maria"/>
    <s v="Barbosa"/>
    <x v="10"/>
    <s v="+55009961180748"/>
    <s v="kamilly66@example.net"/>
    <x v="4"/>
    <x v="2"/>
    <x v="0"/>
    <x v="7"/>
    <s v="Engenheiro químico"/>
    <x v="9"/>
    <n v="4739"/>
    <x v="0"/>
  </r>
  <r>
    <s v="043.867.925-38"/>
    <s v="José Peixoto"/>
    <d v="1961-01-30T00:00:00"/>
    <s v="Praça de Lima, 475"/>
    <s v="Santa Rosa"/>
    <s v="Moreira de Goiás"/>
    <x v="12"/>
    <s v="+55020971538198"/>
    <s v="gabriela89@example.com"/>
    <x v="3"/>
    <x v="0"/>
    <x v="0"/>
    <x v="4"/>
    <s v="Entalhador"/>
    <x v="3"/>
    <n v="3734"/>
    <x v="0"/>
  </r>
  <r>
    <s v="081.964.723-31"/>
    <s v="Beatriz Moraes"/>
    <d v="1969-04-23T00:00:00"/>
    <s v="Via Miguel Vieira"/>
    <s v="Guarani"/>
    <s v="Albuquerque da Serra"/>
    <x v="22"/>
    <s v="+5575934692159"/>
    <s v="kvasconcelos@example.org"/>
    <x v="3"/>
    <x v="2"/>
    <x v="0"/>
    <x v="6"/>
    <s v="Ginasta rítmica"/>
    <x v="3"/>
    <n v="5117"/>
    <x v="0"/>
  </r>
  <r>
    <s v="327.845.190-23"/>
    <s v="Evelyn Moura"/>
    <d v="1949-05-06T00:00:00"/>
    <s v="Jardim Montenegro, 9"/>
    <s v="Maria Goretti"/>
    <s v="Moura de Minas"/>
    <x v="0"/>
    <s v="+5567982822235"/>
    <s v="carolina43@example.com"/>
    <x v="2"/>
    <x v="0"/>
    <x v="0"/>
    <x v="7"/>
    <s v="Profissional de áudio"/>
    <x v="0"/>
    <n v="9767"/>
    <x v="0"/>
  </r>
  <r>
    <s v="105.639.728-40"/>
    <s v="José Pedro Almeida"/>
    <d v="1955-12-10T00:00:00"/>
    <s v="Viela de da Paz, 24"/>
    <s v="Outro"/>
    <s v="Rocha do Amparo"/>
    <x v="13"/>
    <s v="+5568938433146"/>
    <s v="claramontenegro@example.org"/>
    <x v="3"/>
    <x v="0"/>
    <x v="0"/>
    <x v="10"/>
    <s v="Babá"/>
    <x v="0"/>
    <n v="1572"/>
    <x v="0"/>
  </r>
  <r>
    <s v="126.409.578-30"/>
    <s v="Aylla Cunha"/>
    <d v="1988-10-15T00:00:00"/>
    <s v="Passarela Heloísa Nascimento, 18"/>
    <s v="Esperança"/>
    <s v="Aparecida"/>
    <x v="7"/>
    <s v="+5552942205466"/>
    <s v="sofia68@example.net"/>
    <x v="0"/>
    <x v="2"/>
    <x v="0"/>
    <x v="6"/>
    <s v="Ceramista"/>
    <x v="3"/>
    <n v="2922"/>
    <x v="0"/>
  </r>
  <r>
    <s v="482.093.175-04"/>
    <s v="Théo Barbosa"/>
    <d v="1983-12-23T00:00:00"/>
    <s v="Jardim de Leão, 79"/>
    <s v="Vila Dos Anjos"/>
    <s v="Duarte"/>
    <x v="3"/>
    <s v="+5565925870771"/>
    <s v="manuella69@example.org"/>
    <x v="1"/>
    <x v="2"/>
    <x v="0"/>
    <x v="8"/>
    <s v="Pneumologista"/>
    <x v="0"/>
    <n v="7854"/>
    <x v="0"/>
  </r>
  <r>
    <s v="824.631.750-44"/>
    <s v="Luísa Abreu"/>
    <d v="1966-01-19T00:00:00"/>
    <s v="Favela Pacheco, 18"/>
    <s v="Grajaú"/>
    <s v="Nascimento"/>
    <x v="19"/>
    <s v="+5559986466620"/>
    <s v="isis57@example.com"/>
    <x v="2"/>
    <x v="1"/>
    <x v="0"/>
    <x v="9"/>
    <s v="Ceramista"/>
    <x v="2"/>
    <n v="7323"/>
    <x v="0"/>
  </r>
  <r>
    <s v="364.872.109-78"/>
    <s v="Diogo Azevedo"/>
    <d v="2002-10-04T00:00:00"/>
    <s v="Feira de da Conceição, 27"/>
    <s v="Vila Do Pombal"/>
    <s v="Ramos de Costa"/>
    <x v="19"/>
    <s v="+5587924462317"/>
    <s v="cecilialima@example.com"/>
    <x v="4"/>
    <x v="0"/>
    <x v="0"/>
    <x v="4"/>
    <s v="Editor"/>
    <x v="5"/>
    <n v="2417"/>
    <x v="0"/>
  </r>
  <r>
    <s v="087.125.346-17"/>
    <s v="Arthur Alves"/>
    <d v="1999-10-15T00:00:00"/>
    <s v="Estrada Ana Julia Almeida, 30"/>
    <s v="Bonfim"/>
    <s v="Marques do Campo"/>
    <x v="23"/>
    <s v="+55058929922112"/>
    <s v="nathansantos@example.com"/>
    <x v="3"/>
    <x v="1"/>
    <x v="0"/>
    <x v="7"/>
    <s v="Tecnólogo em negócios imobiliários"/>
    <x v="2"/>
    <n v="6529"/>
    <x v="0"/>
  </r>
  <r>
    <s v="795.103.682-02"/>
    <s v="Maria Julia Aragão"/>
    <d v="1960-08-14T00:00:00"/>
    <s v="Avenida Santos, 10"/>
    <s v="Alto Barroca"/>
    <s v="Nogueira"/>
    <x v="5"/>
    <s v="+5570987189038"/>
    <s v="ravi59@example.org"/>
    <x v="2"/>
    <x v="2"/>
    <x v="0"/>
    <x v="3"/>
    <s v="Chefe de cozinha"/>
    <x v="1"/>
    <n v="8077"/>
    <x v="0"/>
  </r>
  <r>
    <s v="725.613.048-17"/>
    <s v="Daniel Andrade"/>
    <d v="1971-05-15T00:00:00"/>
    <s v="Núcleo de Alves, 31"/>
    <s v="São Jorge 3ª Seção"/>
    <s v="Caldeira"/>
    <x v="23"/>
    <s v="+5508983485502"/>
    <s v="esantos@example.org"/>
    <x v="3"/>
    <x v="0"/>
    <x v="0"/>
    <x v="7"/>
    <s v="Cortador de cana-de-açucar"/>
    <x v="3"/>
    <n v="4499"/>
    <x v="0"/>
  </r>
  <r>
    <s v="340.698.175-57"/>
    <s v="Murilo Silva"/>
    <d v="1953-11-03T00:00:00"/>
    <s v="Ladeira Vitor Pimenta"/>
    <s v="Garças"/>
    <s v="Fogaça"/>
    <x v="21"/>
    <s v="+5519991206670"/>
    <s v="levi74@example.net"/>
    <x v="1"/>
    <x v="0"/>
    <x v="0"/>
    <x v="4"/>
    <s v="Feirante"/>
    <x v="1"/>
    <n v="2921"/>
    <x v="0"/>
  </r>
  <r>
    <s v="538.407.621-62"/>
    <s v="Dante Garcia"/>
    <d v="1983-07-06T00:00:00"/>
    <s v="Vereda Lucas Castro, 64"/>
    <s v="Camponesa 2ª Seção"/>
    <s v="da Luz"/>
    <x v="14"/>
    <s v="+55033975054557"/>
    <s v="liam14@example.com"/>
    <x v="4"/>
    <x v="1"/>
    <x v="0"/>
    <x v="7"/>
    <s v="Classificador contábil"/>
    <x v="5"/>
    <n v="9410"/>
    <x v="0"/>
  </r>
  <r>
    <s v="325.490.716-70"/>
    <s v="Vitor Silveira"/>
    <d v="1981-11-03T00:00:00"/>
    <s v="Rodovia Moreira, 488"/>
    <s v="Tres Marias"/>
    <s v="Barbosa"/>
    <x v="5"/>
    <s v="+55019956819337"/>
    <s v="aalves@example.org"/>
    <x v="4"/>
    <x v="2"/>
    <x v="0"/>
    <x v="3"/>
    <s v="Perfumista"/>
    <x v="4"/>
    <n v="7479"/>
    <x v="0"/>
  </r>
  <r>
    <s v="486.179.503-66"/>
    <s v="Otávio Silva"/>
    <d v="1998-06-29T00:00:00"/>
    <s v="Pátio João Guilherme Freitas"/>
    <s v="Venda Nova"/>
    <s v="Cassiano"/>
    <x v="18"/>
    <s v="+5580996285607"/>
    <s v="ottosiqueira@example.net"/>
    <x v="1"/>
    <x v="0"/>
    <x v="0"/>
    <x v="3"/>
    <s v="Perito criminal"/>
    <x v="9"/>
    <n v="2851"/>
    <x v="0"/>
  </r>
  <r>
    <s v="612.893.057-30"/>
    <s v="Heloisa Cavalcanti"/>
    <d v="1965-03-05T00:00:00"/>
    <s v="Parque Yasmin Marques, 3"/>
    <s v="Vila Califórnia"/>
    <s v="Almeida"/>
    <x v="18"/>
    <s v="+55007928744356"/>
    <s v="lazevedo@example.net"/>
    <x v="2"/>
    <x v="0"/>
    <x v="0"/>
    <x v="0"/>
    <s v="Entalhador"/>
    <x v="3"/>
    <n v="9551"/>
    <x v="0"/>
  </r>
  <r>
    <s v="391.825.046-60"/>
    <s v="Camila Moraes"/>
    <d v="1997-05-05T00:00:00"/>
    <s v="Feira Lopes, 45"/>
    <s v="Beira Linha"/>
    <s v="Pires de Vargas"/>
    <x v="7"/>
    <s v="+5523959353026"/>
    <s v="bryanbrito@example.com"/>
    <x v="1"/>
    <x v="0"/>
    <x v="0"/>
    <x v="6"/>
    <s v="Estivador"/>
    <x v="0"/>
    <n v="5002"/>
    <x v="0"/>
  </r>
  <r>
    <s v="041.278.569-20"/>
    <s v="Alexia Costela"/>
    <d v="1995-05-30T00:00:00"/>
    <s v="Fazenda de Ribeiro"/>
    <s v="Bacurau"/>
    <s v="Abreu do Campo"/>
    <x v="24"/>
    <s v="+55098949150842"/>
    <s v="blopes@example.net"/>
    <x v="3"/>
    <x v="0"/>
    <x v="0"/>
    <x v="0"/>
    <s v="Garimpeiro"/>
    <x v="3"/>
    <n v="8076"/>
    <x v="0"/>
  </r>
  <r>
    <s v="096.124.735-52"/>
    <s v="Rebeca Moraes"/>
    <d v="1987-09-16T00:00:00"/>
    <s v="Distrito Marques, 98"/>
    <s v="Delta"/>
    <s v="Gonçalves"/>
    <x v="1"/>
    <s v="+5546979958152"/>
    <s v="ceciliaabreu@example.net"/>
    <x v="4"/>
    <x v="2"/>
    <x v="0"/>
    <x v="9"/>
    <s v="Tecnólogo em navegação fluvial"/>
    <x v="1"/>
    <n v="3071"/>
    <x v="9"/>
  </r>
  <r>
    <s v="140.567.892-58"/>
    <s v="Vinicius Ferreira"/>
    <d v="2000-11-28T00:00:00"/>
    <s v="Rodovia Albuquerque, 1"/>
    <s v="Lagoinha"/>
    <s v="Câmara"/>
    <x v="5"/>
    <s v="+5575931209323"/>
    <s v="sofiapires@example.org"/>
    <x v="0"/>
    <x v="0"/>
    <x v="0"/>
    <x v="3"/>
    <s v="Profissional de áudio"/>
    <x v="0"/>
    <n v="9219"/>
    <x v="0"/>
  </r>
  <r>
    <s v="729.185.036-30"/>
    <s v="Alice da Costa"/>
    <d v="2002-02-19T00:00:00"/>
    <s v="Fazenda de Moreira"/>
    <s v="Aparecida 7ª Seção"/>
    <s v="Dias"/>
    <x v="19"/>
    <s v="+5572998155166"/>
    <s v="rfonseca@example.net"/>
    <x v="4"/>
    <x v="1"/>
    <x v="0"/>
    <x v="2"/>
    <s v="Percursionista"/>
    <x v="1"/>
    <n v="2504"/>
    <x v="0"/>
  </r>
  <r>
    <s v="874.360.952-00"/>
    <s v="Isis Nascimento"/>
    <d v="1977-03-27T00:00:00"/>
    <s v="Avenida Macedo, 389"/>
    <s v="Jardim Guanabara"/>
    <s v="Souza do Amparo"/>
    <x v="13"/>
    <s v="+5595989174159"/>
    <s v="fonsecaravy@example.com"/>
    <x v="3"/>
    <x v="2"/>
    <x v="0"/>
    <x v="6"/>
    <s v="Técnico em radiologia"/>
    <x v="2"/>
    <n v="4001"/>
    <x v="0"/>
  </r>
  <r>
    <s v="537.126.094-34"/>
    <s v="Ana Júlia Novais"/>
    <d v="1972-02-12T00:00:00"/>
    <s v="Feira de Pimenta, 49"/>
    <s v="Vila Bandeirantes"/>
    <s v="Rocha do Amparo"/>
    <x v="7"/>
    <s v="+55062913774450"/>
    <s v="mendesbenicio@example.org"/>
    <x v="0"/>
    <x v="0"/>
    <x v="0"/>
    <x v="7"/>
    <s v="Técnico em aviação"/>
    <x v="3"/>
    <n v="3373"/>
    <x v="0"/>
  </r>
  <r>
    <s v="093.576.841-66"/>
    <s v="Raquel Vasconcelos"/>
    <d v="1953-01-19T00:00:00"/>
    <s v="Jardim Ribeiro, 93"/>
    <s v="Vista Do Sol"/>
    <s v="Pimenta"/>
    <x v="10"/>
    <s v="+55092960692412"/>
    <s v="davi-luizpereira@example.org"/>
    <x v="2"/>
    <x v="2"/>
    <x v="0"/>
    <x v="10"/>
    <s v="Senador"/>
    <x v="2"/>
    <n v="5116"/>
    <x v="0"/>
  </r>
  <r>
    <s v="039.481.627-78"/>
    <s v="José Guerra"/>
    <d v="1995-03-25T00:00:00"/>
    <s v="Colônia de da Conceição, 19"/>
    <s v="Vila Canto Do Sabiá"/>
    <s v="Duarte"/>
    <x v="3"/>
    <s v="+5531974752759"/>
    <s v="benjamim42@example.net"/>
    <x v="2"/>
    <x v="0"/>
    <x v="0"/>
    <x v="4"/>
    <s v="Engenheiro de som"/>
    <x v="0"/>
    <n v="2220"/>
    <x v="0"/>
  </r>
  <r>
    <s v="483.610.275-80"/>
    <s v="Rebeca Ramos"/>
    <d v="1962-10-27T00:00:00"/>
    <s v="Fazenda Ramos, 95"/>
    <s v="Vila Olhos D'água"/>
    <s v="da Luz"/>
    <x v="24"/>
    <s v="+5539995876053"/>
    <s v="ana-lizvasconcelos@example.net"/>
    <x v="3"/>
    <x v="2"/>
    <x v="0"/>
    <x v="4"/>
    <s v="Ortodontista"/>
    <x v="3"/>
    <n v="4892"/>
    <x v="0"/>
  </r>
  <r>
    <s v="150.632.784-26"/>
    <s v="Vinicius Lima"/>
    <d v="1968-10-19T00:00:00"/>
    <s v="Trecho Benjamim Câmara, 435"/>
    <s v="Funcionários"/>
    <s v="Pereira do Amparo"/>
    <x v="11"/>
    <s v="+5595963835339"/>
    <s v="zmontenegro@example.net"/>
    <x v="1"/>
    <x v="1"/>
    <x v="0"/>
    <x v="6"/>
    <s v="Garçom"/>
    <x v="1"/>
    <n v="4526"/>
    <x v="0"/>
  </r>
  <r>
    <s v="834.016.297-78"/>
    <s v="Guilherme Jesus"/>
    <d v="1965-02-23T00:00:00"/>
    <s v="Loteamento Carvalho"/>
    <s v="Nova Cachoeirinha"/>
    <s v="das Neves das Flores"/>
    <x v="16"/>
    <s v="+55060961575096"/>
    <s v="caua06@example.org"/>
    <x v="0"/>
    <x v="2"/>
    <x v="0"/>
    <x v="6"/>
    <s v="Hostess"/>
    <x v="2"/>
    <n v="1996"/>
    <x v="0"/>
  </r>
  <r>
    <s v="025.974.386-00"/>
    <s v="Thiago Nogueira"/>
    <d v="1998-12-16T00:00:00"/>
    <s v="Residencial Lavínia da Mata, 4"/>
    <s v="São Vicente"/>
    <s v="Costa"/>
    <x v="1"/>
    <s v="+5580953274631"/>
    <s v="varagao@example.org"/>
    <x v="4"/>
    <x v="0"/>
    <x v="0"/>
    <x v="0"/>
    <s v="Serralheiro"/>
    <x v="4"/>
    <n v="2362"/>
    <x v="0"/>
  </r>
  <r>
    <s v="632.190.584-42"/>
    <s v="Laís Sales"/>
    <d v="1977-06-06T00:00:00"/>
    <s v="Lagoa Vicente Sales, 42"/>
    <s v="Vila Real 2ª Seção"/>
    <s v="Santos"/>
    <x v="11"/>
    <s v="+5515949843251"/>
    <s v="isisbarbosa@example.net"/>
    <x v="4"/>
    <x v="0"/>
    <x v="0"/>
    <x v="9"/>
    <s v="Bóia-fria"/>
    <x v="8"/>
    <n v="8934"/>
    <x v="0"/>
  </r>
  <r>
    <s v="698.725.431-19"/>
    <s v="Liz Almeida"/>
    <d v="1960-07-24T00:00:00"/>
    <s v="Trecho de Brito, 64"/>
    <s v="Tupi B"/>
    <s v="da Mata do Amparo"/>
    <x v="7"/>
    <s v="+5579924124615"/>
    <s v="fernandoguerra@example.net"/>
    <x v="0"/>
    <x v="2"/>
    <x v="0"/>
    <x v="6"/>
    <s v="Instrumentista musical"/>
    <x v="0"/>
    <n v="4847"/>
    <x v="0"/>
  </r>
  <r>
    <s v="204.185.769-20"/>
    <s v="Maitê Cirino"/>
    <d v="1973-05-24T00:00:00"/>
    <s v="Trecho de Nogueira, 92"/>
    <s v="Funcionários"/>
    <s v="Guerra"/>
    <x v="22"/>
    <s v="+55080948801432"/>
    <s v="lvieira@example.org"/>
    <x v="0"/>
    <x v="1"/>
    <x v="0"/>
    <x v="6"/>
    <s v="Entalhador"/>
    <x v="1"/>
    <n v="6176"/>
    <x v="0"/>
  </r>
  <r>
    <s v="657.018.943-39"/>
    <s v="Emilly Macedo"/>
    <d v="2002-04-03T00:00:00"/>
    <s v="Morro Joana Fogaça, 748"/>
    <s v="Serrano"/>
    <s v="Teixeira"/>
    <x v="21"/>
    <s v="+5563922562308"/>
    <s v="pteixeira@example.com"/>
    <x v="3"/>
    <x v="2"/>
    <x v="0"/>
    <x v="10"/>
    <s v="Cartunista"/>
    <x v="8"/>
    <n v="3468"/>
    <x v="0"/>
  </r>
  <r>
    <s v="368.154.270-80"/>
    <s v="Esther Lima"/>
    <d v="1963-07-16T00:00:00"/>
    <s v="Largo Dante Cirino, 7"/>
    <s v="Renascença"/>
    <s v="Farias de Vasconcelos"/>
    <x v="9"/>
    <s v="+5506937801423"/>
    <s v="fogacaanthony@example.net"/>
    <x v="3"/>
    <x v="1"/>
    <x v="0"/>
    <x v="7"/>
    <s v="Surfista"/>
    <x v="0"/>
    <n v="3073"/>
    <x v="0"/>
  </r>
  <r>
    <s v="189.076.432-96"/>
    <s v="Maya Campos"/>
    <d v="1968-05-29T00:00:00"/>
    <s v="Condomínio Silva"/>
    <s v="Maria Virgínia"/>
    <s v="Barros"/>
    <x v="24"/>
    <s v="+55038954617296"/>
    <s v="lucassales@example.com"/>
    <x v="2"/>
    <x v="1"/>
    <x v="0"/>
    <x v="4"/>
    <s v="Cinegrafista"/>
    <x v="9"/>
    <n v="5024"/>
    <x v="0"/>
  </r>
  <r>
    <s v="625.903.784-83"/>
    <s v="Ravy Ferreira"/>
    <d v="1951-11-19T00:00:00"/>
    <s v="Trevo Noah Gonçalves, 6"/>
    <s v="Vila Copasa"/>
    <s v="Gonçalves"/>
    <x v="22"/>
    <s v="+5553976311214"/>
    <s v="cardosofrancisco@example.com"/>
    <x v="4"/>
    <x v="1"/>
    <x v="0"/>
    <x v="1"/>
    <s v="Técnico em rede"/>
    <x v="5"/>
    <n v="7348"/>
    <x v="0"/>
  </r>
  <r>
    <s v="874.301.965-00"/>
    <s v="Alice Sampaio"/>
    <d v="1999-11-25T00:00:00"/>
    <s v="Colônia Pacheco, 723"/>
    <s v="Mala E Cuia"/>
    <s v="Brito de Macedo"/>
    <x v="20"/>
    <s v="+5524904837916"/>
    <s v="da-luzisis@example.com"/>
    <x v="3"/>
    <x v="2"/>
    <x v="0"/>
    <x v="5"/>
    <s v="Historiador"/>
    <x v="1"/>
    <n v="4626"/>
    <x v="0"/>
  </r>
  <r>
    <s v="602.493.518-89"/>
    <s v="Heitor Rocha"/>
    <d v="1972-08-28T00:00:00"/>
    <s v="Loteamento de Pinto, 90"/>
    <s v="Vila Coqueiral"/>
    <s v="Albuquerque do Amparo"/>
    <x v="6"/>
    <s v="+5532973920803"/>
    <s v="renan17@example.org"/>
    <x v="2"/>
    <x v="1"/>
    <x v="0"/>
    <x v="2"/>
    <s v="Broker/Corretor da bolsa de valores"/>
    <x v="1"/>
    <n v="5538"/>
    <x v="0"/>
  </r>
  <r>
    <s v="507.321.468-44"/>
    <s v="Kaique Santos"/>
    <d v="1947-04-17T00:00:00"/>
    <s v="Conjunto de da Luz, 43"/>
    <s v="Vila Paraíso"/>
    <s v="da Conceição"/>
    <x v="21"/>
    <s v="+5518940851777"/>
    <s v="luaramoreira@example.org"/>
    <x v="1"/>
    <x v="0"/>
    <x v="0"/>
    <x v="0"/>
    <s v="Mestre cervejeiro"/>
    <x v="9"/>
    <n v="4143"/>
    <x v="0"/>
  </r>
  <r>
    <s v="824.179.036-87"/>
    <s v="Cecilia Vasconcelos"/>
    <d v="1961-03-22T00:00:00"/>
    <s v="Estação Yago Moura, 184"/>
    <s v="Vila Do Pombal"/>
    <s v="Rezende"/>
    <x v="2"/>
    <s v="+5590921949706"/>
    <s v="yurijesus@example.net"/>
    <x v="2"/>
    <x v="2"/>
    <x v="0"/>
    <x v="9"/>
    <s v="Arranjador musical"/>
    <x v="8"/>
    <n v="5873"/>
    <x v="0"/>
  </r>
  <r>
    <s v="763.512.084-08"/>
    <s v="Levi Fonseca"/>
    <d v="1966-04-08T00:00:00"/>
    <s v="Jardim Siqueira"/>
    <s v="Santa Terezinha"/>
    <s v="Brito"/>
    <x v="18"/>
    <s v="+5500989850614"/>
    <s v="ribeiromaria-clara@example.com"/>
    <x v="4"/>
    <x v="1"/>
    <x v="0"/>
    <x v="0"/>
    <s v="Paparazzo"/>
    <x v="3"/>
    <n v="5318"/>
    <x v="0"/>
  </r>
  <r>
    <s v="610.523.947-52"/>
    <s v="Vinícius Cunha"/>
    <d v="1990-02-18T00:00:00"/>
    <s v="Vale Emanuella da Paz, 3"/>
    <s v="Flavio Marques Lisboa"/>
    <s v="Oliveira da Serra"/>
    <x v="2"/>
    <s v="+5561942624894"/>
    <s v="vmoraes@example.org"/>
    <x v="4"/>
    <x v="0"/>
    <x v="0"/>
    <x v="7"/>
    <s v="Técnico em óptica"/>
    <x v="3"/>
    <n v="3203"/>
    <x v="0"/>
  </r>
  <r>
    <s v="947.285.310-23"/>
    <s v="Dom Ribeiro"/>
    <d v="1997-01-20T00:00:00"/>
    <s v="Travessa Rocha, 34"/>
    <s v="Cidade Jardim"/>
    <s v="Fogaça"/>
    <x v="9"/>
    <s v="+5518921608919"/>
    <s v="sofia59@example.net"/>
    <x v="4"/>
    <x v="1"/>
    <x v="0"/>
    <x v="7"/>
    <s v="Moleiro"/>
    <x v="0"/>
    <n v="7003"/>
    <x v="0"/>
  </r>
  <r>
    <s v="467.531.209-80"/>
    <s v="João Vitor Melo"/>
    <d v="1985-11-17T00:00:00"/>
    <s v="Ladeira de Pimenta, 511"/>
    <s v="Jardim Felicidade"/>
    <s v="da Mota"/>
    <x v="25"/>
    <s v="+5557928019991"/>
    <s v="salesjulia@example.com"/>
    <x v="3"/>
    <x v="2"/>
    <x v="0"/>
    <x v="3"/>
    <s v="Mototaxista"/>
    <x v="2"/>
    <n v="6638"/>
    <x v="0"/>
  </r>
  <r>
    <s v="015.479.832-05"/>
    <s v="Maria Luiza Pereira"/>
    <d v="1994-05-25T00:00:00"/>
    <s v="Chácara José Miguel Camargo, 21"/>
    <s v="Paraíso"/>
    <s v="Moreira"/>
    <x v="3"/>
    <s v="+5590978763167"/>
    <s v="lucas-gabrielcamara@example.com"/>
    <x v="2"/>
    <x v="1"/>
    <x v="0"/>
    <x v="5"/>
    <s v="Faxineiro"/>
    <x v="2"/>
    <n v="6983"/>
    <x v="0"/>
  </r>
  <r>
    <s v="658.934.017-00"/>
    <s v="Cauã Camargo"/>
    <d v="2005-07-31T00:00:00"/>
    <s v="Estação de Monteiro, 56"/>
    <s v="Vila Das Oliveiras"/>
    <s v="Pires"/>
    <x v="2"/>
    <s v="+5511925634977"/>
    <s v="ottoda-rocha@example.com"/>
    <x v="2"/>
    <x v="1"/>
    <x v="0"/>
    <x v="6"/>
    <s v="Assistente de câmera"/>
    <x v="9"/>
    <n v="1635"/>
    <x v="0"/>
  </r>
  <r>
    <s v="931.264.750-43"/>
    <s v="Benicio Moraes"/>
    <d v="1963-07-02T00:00:00"/>
    <s v="Via Sousa"/>
    <s v="Teixeira Dias"/>
    <s v="Lima das Pedras"/>
    <x v="0"/>
    <s v="+5535984422533"/>
    <s v="zoe66@example.org"/>
    <x v="2"/>
    <x v="1"/>
    <x v="0"/>
    <x v="1"/>
    <s v="Flautista"/>
    <x v="6"/>
    <n v="8938"/>
    <x v="0"/>
  </r>
  <r>
    <s v="947.128.063-03"/>
    <s v="Aylla da Paz"/>
    <d v="1988-07-08T00:00:00"/>
    <s v="Chácara Montenegro, 53"/>
    <s v="Jardim Do Vale"/>
    <s v="Rezende do Oeste"/>
    <x v="5"/>
    <s v="+5546972031872"/>
    <s v="matheusduarte@example.org"/>
    <x v="0"/>
    <x v="0"/>
    <x v="0"/>
    <x v="0"/>
    <s v="Capitão"/>
    <x v="1"/>
    <n v="9664"/>
    <x v="0"/>
  </r>
  <r>
    <s v="649.185.207-58"/>
    <s v="Evelyn Dias"/>
    <d v="1981-09-12T00:00:00"/>
    <s v="Recanto Caleb Nunes, 933"/>
    <s v="Marmiteiros"/>
    <s v="Teixeira Alegre"/>
    <x v="17"/>
    <s v="+5581955620581"/>
    <s v="renanaraujo@example.com"/>
    <x v="3"/>
    <x v="0"/>
    <x v="0"/>
    <x v="5"/>
    <s v="Pescador"/>
    <x v="6"/>
    <n v="9715"/>
    <x v="0"/>
  </r>
  <r>
    <s v="120.435.798-60"/>
    <s v="Julia Ribeiro"/>
    <d v="1965-06-16T00:00:00"/>
    <s v="Condomínio de Silva, 2"/>
    <s v="Savassi"/>
    <s v="da Mota da Serra"/>
    <x v="24"/>
    <s v="+5546966321348"/>
    <s v="sousaleandro@example.net"/>
    <x v="4"/>
    <x v="0"/>
    <x v="0"/>
    <x v="0"/>
    <s v="Cerimonialista"/>
    <x v="5"/>
    <n v="1699"/>
    <x v="0"/>
  </r>
  <r>
    <s v="905.248.761-85"/>
    <s v="Dante Campos"/>
    <d v="2001-10-01T00:00:00"/>
    <s v="Residencial Vieira, 35"/>
    <s v="Europa"/>
    <s v="Ramos"/>
    <x v="26"/>
    <s v="+5524920192770"/>
    <s v="anthony-gabriel46@example.net"/>
    <x v="1"/>
    <x v="1"/>
    <x v="0"/>
    <x v="1"/>
    <s v="Chefe de cozinha"/>
    <x v="4"/>
    <n v="8130"/>
    <x v="0"/>
  </r>
  <r>
    <s v="482.057.619-49"/>
    <s v="Mateus Moura"/>
    <d v="1948-01-30T00:00:00"/>
    <s v="Residencial da Mata, 63"/>
    <s v="Mirtes"/>
    <s v="Correia das Pedras"/>
    <x v="19"/>
    <s v="+5550996792361"/>
    <s v="ravyfarias@example.net"/>
    <x v="1"/>
    <x v="1"/>
    <x v="0"/>
    <x v="6"/>
    <s v="Lutador de jiu-jitsu"/>
    <x v="0"/>
    <n v="7274"/>
    <x v="0"/>
  </r>
  <r>
    <s v="423.598.610-42"/>
    <s v="Erick Ribeiro"/>
    <d v="1969-09-06T00:00:00"/>
    <s v="Lago Pinto, 356"/>
    <s v="Estoril"/>
    <s v="Nunes"/>
    <x v="0"/>
    <s v="+5582930661862"/>
    <s v="acamara@example.net"/>
    <x v="2"/>
    <x v="1"/>
    <x v="0"/>
    <x v="0"/>
    <s v="Nadador"/>
    <x v="0"/>
    <n v="6143"/>
    <x v="0"/>
  </r>
  <r>
    <s v="694.503.287-65"/>
    <s v="Larissa Teixeira"/>
    <d v="1969-10-03T00:00:00"/>
    <s v="Residencial Fonseca, 81"/>
    <s v="Suzana"/>
    <s v="Rocha"/>
    <x v="15"/>
    <s v="+55013927223868"/>
    <s v="svargas@example.com"/>
    <x v="4"/>
    <x v="1"/>
    <x v="0"/>
    <x v="0"/>
    <s v="Produtor de eventos"/>
    <x v="8"/>
    <n v="4817"/>
    <x v="0"/>
  </r>
  <r>
    <s v="328.970.615-02"/>
    <s v="Gabriela Rios"/>
    <d v="1963-06-14T00:00:00"/>
    <s v="Estrada de Aragão, 2"/>
    <s v="Vila Pilar"/>
    <s v="Farias das Pedras"/>
    <x v="12"/>
    <s v="+55095969186660"/>
    <s v="apollovasconcelos@example.net"/>
    <x v="4"/>
    <x v="2"/>
    <x v="0"/>
    <x v="0"/>
    <s v="Guardador de veículos"/>
    <x v="8"/>
    <n v="3652"/>
    <x v="0"/>
  </r>
  <r>
    <s v="465.290.781-85"/>
    <s v="Pedro Henrique Macedo"/>
    <d v="1947-06-20T00:00:00"/>
    <s v="Jardim de Jesus, 78"/>
    <s v="Alto Dos Pinheiros"/>
    <s v="Ferreira"/>
    <x v="1"/>
    <s v="+5538988954837"/>
    <s v="qsilveira@example.com"/>
    <x v="4"/>
    <x v="0"/>
    <x v="0"/>
    <x v="4"/>
    <s v="Tecnólogo em navegação fluvial"/>
    <x v="7"/>
    <n v="6712"/>
    <x v="0"/>
  </r>
  <r>
    <s v="872.193.456-82"/>
    <s v="Letícia Machado"/>
    <d v="1974-02-04T00:00:00"/>
    <s v="Via de Marques, 25"/>
    <s v="São Pedro"/>
    <s v="Fonseca de Goiás"/>
    <x v="10"/>
    <s v="+5535932212657"/>
    <s v="srodrigues@example.net"/>
    <x v="4"/>
    <x v="2"/>
    <x v="0"/>
    <x v="6"/>
    <s v="Técnico em segurança do trabalho"/>
    <x v="7"/>
    <n v="7580"/>
    <x v="0"/>
  </r>
  <r>
    <s v="724.358.091-23"/>
    <s v="Nina Souza"/>
    <d v="1946-08-30T00:00:00"/>
    <s v="Setor de Rocha, 5"/>
    <s v="Nova Gameleira"/>
    <s v="Nunes"/>
    <x v="1"/>
    <s v="+5565912307754"/>
    <s v="josuenovaes@example.com"/>
    <x v="1"/>
    <x v="1"/>
    <x v="0"/>
    <x v="6"/>
    <s v="Manobrista"/>
    <x v="6"/>
    <n v="8543"/>
    <x v="0"/>
  </r>
  <r>
    <s v="642.897.513-00"/>
    <s v="Melissa da Rosa"/>
    <d v="1961-07-02T00:00:00"/>
    <s v="Vale Sampaio"/>
    <s v="Miramar"/>
    <s v="da Conceição Paulista"/>
    <x v="10"/>
    <s v="+5586937528840"/>
    <s v="luna25@example.org"/>
    <x v="0"/>
    <x v="1"/>
    <x v="0"/>
    <x v="4"/>
    <s v="Engenheiro metalúrgico"/>
    <x v="9"/>
    <n v="7187"/>
    <x v="0"/>
  </r>
  <r>
    <s v="386.417.059-10"/>
    <s v="Vinicius da Rosa"/>
    <d v="2004-07-08T00:00:00"/>
    <s v="Favela Maria Vitória Oliveira, 70"/>
    <s v="Vila Suzana Primeira Seção"/>
    <s v="Vasconcelos"/>
    <x v="3"/>
    <s v="+5529992925086"/>
    <s v="marcos-viniciuscosta@example.org"/>
    <x v="0"/>
    <x v="1"/>
    <x v="0"/>
    <x v="2"/>
    <s v="Profissional de marketing"/>
    <x v="1"/>
    <n v="8449"/>
    <x v="0"/>
  </r>
  <r>
    <s v="574.896.012-58"/>
    <s v="Caio Sá"/>
    <d v="1982-07-13T00:00:00"/>
    <s v="Jardim Santos, 61"/>
    <s v="Pompéia"/>
    <s v="Borges"/>
    <x v="0"/>
    <s v="+5541976269203"/>
    <s v="kamillyvasconcelos@example.org"/>
    <x v="2"/>
    <x v="0"/>
    <x v="0"/>
    <x v="0"/>
    <s v="Endocrinologista"/>
    <x v="9"/>
    <n v="6561"/>
    <x v="0"/>
  </r>
  <r>
    <s v="734.190.568-93"/>
    <s v="Daniel Andrade"/>
    <d v="1968-02-24T00:00:00"/>
    <s v="Feira de Alves, 57"/>
    <s v="Engenho Nogueira"/>
    <s v="Casa Grande do Norte"/>
    <x v="24"/>
    <s v="+5568990296131"/>
    <s v="brunonovais@example.net"/>
    <x v="3"/>
    <x v="1"/>
    <x v="0"/>
    <x v="10"/>
    <s v="Reumatologista"/>
    <x v="8"/>
    <n v="9201"/>
    <x v="0"/>
  </r>
  <r>
    <s v="298.613.745-82"/>
    <s v="Kamilly da Paz"/>
    <d v="1972-04-23T00:00:00"/>
    <s v="Chácara Correia, 97"/>
    <s v="Pousada Santo Antonio"/>
    <s v="Barbosa"/>
    <x v="9"/>
    <s v="+5552985047466"/>
    <s v="ana-beatriz52@example.com"/>
    <x v="4"/>
    <x v="0"/>
    <x v="0"/>
    <x v="6"/>
    <s v="Montador"/>
    <x v="4"/>
    <n v="6566"/>
    <x v="0"/>
  </r>
  <r>
    <s v="905.237.146-61"/>
    <s v="Diego Borges"/>
    <d v="1953-11-28T00:00:00"/>
    <s v="Residencial de Garcia, 72"/>
    <s v="Luxemburgo"/>
    <s v="Siqueira"/>
    <x v="26"/>
    <s v="+5570968475745"/>
    <s v="antonycamargo@example.org"/>
    <x v="3"/>
    <x v="0"/>
    <x v="0"/>
    <x v="4"/>
    <s v="Designer de interiores"/>
    <x v="8"/>
    <n v="8763"/>
    <x v="0"/>
  </r>
  <r>
    <s v="817.032.465-35"/>
    <s v="Marcelo da Paz"/>
    <d v="1996-12-21T00:00:00"/>
    <s v="Estação Apollo Sá, 6"/>
    <s v="Gameleira"/>
    <s v="Albuquerque da Mata"/>
    <x v="23"/>
    <s v="+5543993783694"/>
    <s v="da-luzdaniel@example.com"/>
    <x v="1"/>
    <x v="2"/>
    <x v="0"/>
    <x v="4"/>
    <s v="Skatista"/>
    <x v="5"/>
    <n v="2376"/>
    <x v="0"/>
  </r>
  <r>
    <s v="423.158.096-06"/>
    <s v="Noah Andrade"/>
    <d v="1971-04-05T00:00:00"/>
    <s v="Fazenda de Jesus"/>
    <s v="Vila Suzana Primeira Seção"/>
    <s v="Vasconcelos Paulista"/>
    <x v="22"/>
    <s v="+5575961728568"/>
    <s v="vjesus@example.org"/>
    <x v="1"/>
    <x v="0"/>
    <x v="0"/>
    <x v="9"/>
    <s v="Gastrônomo"/>
    <x v="3"/>
    <n v="7671"/>
    <x v="0"/>
  </r>
  <r>
    <s v="593.874.210-23"/>
    <s v="Isis Campos"/>
    <d v="1947-05-04T00:00:00"/>
    <s v="Loteamento Gomes, 12"/>
    <s v="Conjunto Minas Caixa"/>
    <s v="Nunes Grande"/>
    <x v="15"/>
    <s v="+55053913335515"/>
    <s v="ana-laura67@example.com"/>
    <x v="4"/>
    <x v="1"/>
    <x v="0"/>
    <x v="2"/>
    <s v="Governador"/>
    <x v="4"/>
    <n v="3064"/>
    <x v="0"/>
  </r>
  <r>
    <s v="732.680.945-38"/>
    <s v="Yasmin Vasconcelos"/>
    <d v="1957-05-27T00:00:00"/>
    <s v="Viaduto Alexandre Vieira"/>
    <s v="Urca"/>
    <s v="Ramos da Serra"/>
    <x v="4"/>
    <s v="+55084981331893"/>
    <s v="sfreitas@example.net"/>
    <x v="1"/>
    <x v="2"/>
    <x v="0"/>
    <x v="8"/>
    <s v="Crítico"/>
    <x v="7"/>
    <n v="9694"/>
    <x v="0"/>
  </r>
  <r>
    <s v="503.682.197-12"/>
    <s v="Paulo Almeida"/>
    <d v="1992-07-08T00:00:00"/>
    <s v="Avenida Carvalho, 37"/>
    <s v="Saudade"/>
    <s v="Lima"/>
    <x v="1"/>
    <s v="+5539937776903"/>
    <s v="emanuelgarcia@example.com"/>
    <x v="1"/>
    <x v="1"/>
    <x v="0"/>
    <x v="5"/>
    <s v="Técnico em arquivo"/>
    <x v="4"/>
    <n v="7136"/>
    <x v="0"/>
  </r>
  <r>
    <s v="269.034.785-74"/>
    <s v="Gabriela Silva"/>
    <d v="1957-06-07T00:00:00"/>
    <s v="Colônia de Cassiano"/>
    <s v="Conjunto Califórnia Ii"/>
    <s v="Farias"/>
    <x v="12"/>
    <s v="+5582909396637"/>
    <s v="luiz-fernando29@example.net"/>
    <x v="1"/>
    <x v="0"/>
    <x v="0"/>
    <x v="6"/>
    <s v="Eletricista"/>
    <x v="7"/>
    <n v="2469"/>
    <x v="0"/>
  </r>
  <r>
    <s v="529.804.176-02"/>
    <s v="Ana Laura Casa Grande"/>
    <d v="1994-01-09T00:00:00"/>
    <s v="Estação de Barros, 1"/>
    <s v="Bairro Das Indústrias Ii"/>
    <s v="Siqueira"/>
    <x v="11"/>
    <s v="+5554990025411"/>
    <s v="larissamontenegro@example.com"/>
    <x v="2"/>
    <x v="1"/>
    <x v="0"/>
    <x v="9"/>
    <s v="Microfonista"/>
    <x v="6"/>
    <n v="1948"/>
    <x v="0"/>
  </r>
  <r>
    <s v="846.053.927-00"/>
    <s v="Alice Fonseca"/>
    <d v="1965-05-17T00:00:00"/>
    <s v="Esplanada Luiz Fernando Rodrigues, 34"/>
    <s v="Santa Helena"/>
    <s v="Pinto"/>
    <x v="21"/>
    <s v="+5558915371034"/>
    <s v="yrocha@example.org"/>
    <x v="3"/>
    <x v="1"/>
    <x v="0"/>
    <x v="4"/>
    <s v="Coveiro/Sepultador"/>
    <x v="1"/>
    <n v="3857"/>
    <x v="0"/>
  </r>
  <r>
    <s v="137.926.840-04"/>
    <s v="Vitor Gabriel Sales"/>
    <d v="1963-08-27T00:00:00"/>
    <s v="Conjunto Mirella da Rosa, 1"/>
    <s v="Novo Aarão Reis"/>
    <s v="Dias de Pastor"/>
    <x v="16"/>
    <s v="+55068933121993"/>
    <s v="luiz-felipe19@example.net"/>
    <x v="2"/>
    <x v="0"/>
    <x v="0"/>
    <x v="10"/>
    <s v="Supervisor"/>
    <x v="9"/>
    <n v="2379"/>
    <x v="0"/>
  </r>
  <r>
    <s v="358.264.179-19"/>
    <s v="Evelyn Costela"/>
    <d v="1964-08-14T00:00:00"/>
    <s v="Praia Maria Sophia Silveira, 8"/>
    <s v="Xangri-Lá"/>
    <s v="Cirino"/>
    <x v="1"/>
    <s v="+55084962922500"/>
    <s v="alvesmarina@example.com"/>
    <x v="0"/>
    <x v="2"/>
    <x v="0"/>
    <x v="8"/>
    <s v="Paparazzo"/>
    <x v="1"/>
    <n v="3463"/>
    <x v="0"/>
  </r>
  <r>
    <s v="103.789.254-23"/>
    <s v="Clarice Borges"/>
    <d v="1964-11-19T00:00:00"/>
    <s v="Pátio de Sampaio, 14"/>
    <s v="Cachoeirinha"/>
    <s v="Camargo"/>
    <x v="2"/>
    <s v="+55021978180853"/>
    <s v="correianatalia@example.net"/>
    <x v="0"/>
    <x v="1"/>
    <x v="0"/>
    <x v="3"/>
    <s v="Obstetra"/>
    <x v="8"/>
    <n v="9298"/>
    <x v="0"/>
  </r>
  <r>
    <s v="523.698.417-37"/>
    <s v="Heitor Ferreira"/>
    <d v="1986-11-22T00:00:00"/>
    <s v="Travessa Eloah Machado, 1"/>
    <s v="Vila Madre Gertrudes 2ª Seção"/>
    <s v="Câmara"/>
    <x v="8"/>
    <s v="+5515947184099"/>
    <s v="aragaovitor-gabriel@example.com"/>
    <x v="2"/>
    <x v="0"/>
    <x v="0"/>
    <x v="2"/>
    <s v="Filósofo"/>
    <x v="3"/>
    <n v="6108"/>
    <x v="0"/>
  </r>
  <r>
    <s v="398.147.256-09"/>
    <s v="Maria Sophia Cirino"/>
    <d v="1944-06-21T00:00:00"/>
    <s v="Largo de Barros, 59"/>
    <s v="Castanheira"/>
    <s v="Guerra"/>
    <x v="2"/>
    <s v="+5596915809458"/>
    <s v="valentina53@example.com"/>
    <x v="0"/>
    <x v="0"/>
    <x v="0"/>
    <x v="1"/>
    <s v="Sexólogo"/>
    <x v="9"/>
    <n v="5127"/>
    <x v="0"/>
  </r>
  <r>
    <s v="349.581.260-15"/>
    <s v="Ana Luiza Costela"/>
    <d v="1950-08-03T00:00:00"/>
    <s v="Avenida Nogueira, 1"/>
    <s v="São João"/>
    <s v="Cavalcanti"/>
    <x v="21"/>
    <s v="+5585939890758"/>
    <s v="stephanyvasconcelos@example.org"/>
    <x v="3"/>
    <x v="2"/>
    <x v="0"/>
    <x v="4"/>
    <s v="Sonoplasta"/>
    <x v="9"/>
    <n v="1731"/>
    <x v="0"/>
  </r>
  <r>
    <s v="895.617.304-48"/>
    <s v="Melissa Vasconcelos"/>
    <d v="1945-08-11T00:00:00"/>
    <s v="Loteamento de Macedo, 33"/>
    <s v="Heliopolis"/>
    <s v="Dias do Sul"/>
    <x v="13"/>
    <s v="+55042939205682"/>
    <s v="macedoluiz-henrique@example.com"/>
    <x v="4"/>
    <x v="2"/>
    <x v="0"/>
    <x v="2"/>
    <s v="Astronauta"/>
    <x v="7"/>
    <n v="9149"/>
    <x v="0"/>
  </r>
  <r>
    <s v="640.753.928-56"/>
    <s v="Rael Almeida"/>
    <d v="1992-01-31T00:00:00"/>
    <s v="Estação Martins, 67"/>
    <s v="São Bento"/>
    <s v="Vargas"/>
    <x v="24"/>
    <s v="+55010942931152"/>
    <s v="maria-julia16@example.com"/>
    <x v="4"/>
    <x v="2"/>
    <x v="0"/>
    <x v="9"/>
    <s v="Engenheiro de iluminação"/>
    <x v="4"/>
    <n v="8338"/>
    <x v="0"/>
  </r>
  <r>
    <s v="604.157.923-80"/>
    <s v="Luan Fonseca"/>
    <d v="1965-12-09T00:00:00"/>
    <s v="Lago de Câmara, 9"/>
    <s v="Santa Maria"/>
    <s v="Montenegro"/>
    <x v="11"/>
    <s v="+55081957234571"/>
    <s v="nporto@example.com"/>
    <x v="1"/>
    <x v="1"/>
    <x v="0"/>
    <x v="5"/>
    <s v="Biotecnólogo"/>
    <x v="6"/>
    <n v="7110"/>
    <x v="0"/>
  </r>
  <r>
    <s v="407.135.298-14"/>
    <s v="Helena Araújo"/>
    <d v="1953-06-21T00:00:00"/>
    <s v="Área Fogaça, 75"/>
    <s v="Jardinópolis"/>
    <s v="Viana"/>
    <x v="18"/>
    <s v="+5512926907819"/>
    <s v="leandro07@example.net"/>
    <x v="4"/>
    <x v="2"/>
    <x v="0"/>
    <x v="10"/>
    <s v="Auxiliar de reprografia"/>
    <x v="6"/>
    <n v="9406"/>
    <x v="0"/>
  </r>
  <r>
    <s v="329.106.875-03"/>
    <s v="Daniel Cunha"/>
    <d v="1999-08-14T00:00:00"/>
    <s v="Vereda Cauê Montenegro, 18"/>
    <s v="Santo Agostinho"/>
    <s v="da Cunha"/>
    <x v="23"/>
    <s v="+5509933547857"/>
    <s v="montenegrocatarina@example.com"/>
    <x v="1"/>
    <x v="1"/>
    <x v="0"/>
    <x v="10"/>
    <s v="Enfermeiro"/>
    <x v="4"/>
    <n v="9909"/>
    <x v="0"/>
  </r>
  <r>
    <s v="302.491.856-60"/>
    <s v="Eduardo Fonseca"/>
    <d v="1978-02-09T00:00:00"/>
    <s v="Avenida Gomes"/>
    <s v="Santo André"/>
    <s v="Caldeira"/>
    <x v="1"/>
    <s v="+5530994955263"/>
    <s v="juangoncalves@example.org"/>
    <x v="4"/>
    <x v="2"/>
    <x v="0"/>
    <x v="6"/>
    <s v="Ator"/>
    <x v="5"/>
    <n v="3037"/>
    <x v="0"/>
  </r>
  <r>
    <s v="713.845.926-28"/>
    <s v="Ana Laura Sales"/>
    <d v="1962-04-21T00:00:00"/>
    <s v="Conjunto Nina Souza, 2"/>
    <s v="Vila Santa Monica 1ª Seção"/>
    <s v="da Cruz"/>
    <x v="7"/>
    <s v="+55017912182673"/>
    <s v="raragao@example.net"/>
    <x v="4"/>
    <x v="0"/>
    <x v="0"/>
    <x v="8"/>
    <s v="Endocrinologista"/>
    <x v="2"/>
    <n v="4959"/>
    <x v="0"/>
  </r>
  <r>
    <s v="302.458.791-88"/>
    <s v="Isabela Freitas"/>
    <d v="1995-10-15T00:00:00"/>
    <s v="Loteamento de Duarte, 28"/>
    <s v="Ápia"/>
    <s v="da Rocha da Prata"/>
    <x v="8"/>
    <s v="+5560954459215"/>
    <s v="freitasmanuela@example.org"/>
    <x v="4"/>
    <x v="2"/>
    <x v="0"/>
    <x v="0"/>
    <s v="Técnico em segurança do trabalho"/>
    <x v="1"/>
    <n v="9191"/>
    <x v="0"/>
  </r>
  <r>
    <s v="146.039.728-22"/>
    <s v="Joana Porto"/>
    <d v="1992-10-10T00:00:00"/>
    <s v="Praia Guilherme Pimenta, 526"/>
    <s v="Jonas Veiga"/>
    <s v="Barbosa"/>
    <x v="5"/>
    <s v="+5521987852756"/>
    <s v="costanina@example.org"/>
    <x v="3"/>
    <x v="0"/>
    <x v="0"/>
    <x v="4"/>
    <s v="Gestor de tecnologia da informação"/>
    <x v="1"/>
    <n v="2692"/>
    <x v="0"/>
  </r>
  <r>
    <s v="184.293.507-05"/>
    <s v="Thiago Ferreira"/>
    <d v="1999-08-04T00:00:00"/>
    <s v="Vale de Pereira, 35"/>
    <s v="Vila São Dimas"/>
    <s v="Alves"/>
    <x v="21"/>
    <s v="+5594976423374"/>
    <s v="imachado@example.net"/>
    <x v="0"/>
    <x v="2"/>
    <x v="0"/>
    <x v="10"/>
    <s v="Cadista"/>
    <x v="0"/>
    <n v="9192"/>
    <x v="0"/>
  </r>
  <r>
    <s v="893.271.564-55"/>
    <s v="Brayan Cassiano"/>
    <d v="1998-07-25T00:00:00"/>
    <s v="Viaduto de Nogueira, 46"/>
    <s v="Beija Flor"/>
    <s v="Nunes"/>
    <x v="11"/>
    <s v="+5532989921894"/>
    <s v="marquestheodoro@example.com"/>
    <x v="1"/>
    <x v="2"/>
    <x v="0"/>
    <x v="4"/>
    <s v="Cadista"/>
    <x v="5"/>
    <n v="8020"/>
    <x v="0"/>
  </r>
  <r>
    <s v="495.821.637-55"/>
    <s v="Maria Viana"/>
    <d v="2007-01-17T00:00:00"/>
    <s v="Sítio Ester Sales, 78"/>
    <s v="Camponesa 2ª Seção"/>
    <s v="Lima"/>
    <x v="19"/>
    <s v="+5590965402510"/>
    <s v="costelaana-julia@example.com"/>
    <x v="4"/>
    <x v="2"/>
    <x v="0"/>
    <x v="6"/>
    <s v="Turismólogo"/>
    <x v="4"/>
    <n v="6661"/>
    <x v="0"/>
  </r>
  <r>
    <s v="037.192.568-12"/>
    <s v="Ana Sophia Ferreira"/>
    <d v="1960-06-05T00:00:00"/>
    <s v="Morro José Sousa"/>
    <s v="Conjunto Novo Dom Bosco"/>
    <s v="Vargas"/>
    <x v="7"/>
    <s v="+5510931439699"/>
    <s v="stella96@example.org"/>
    <x v="3"/>
    <x v="0"/>
    <x v="0"/>
    <x v="6"/>
    <s v="Contador"/>
    <x v="9"/>
    <n v="7344"/>
    <x v="0"/>
  </r>
  <r>
    <s v="539.408.276-65"/>
    <s v="Clarice Monteiro"/>
    <d v="1985-04-21T00:00:00"/>
    <s v="Rodovia Yago Leão, 20"/>
    <s v="São Jorge 2ª Seção"/>
    <s v="Almeida de Silva"/>
    <x v="16"/>
    <s v="+5574955584618"/>
    <s v="maria-sophia83@example.net"/>
    <x v="0"/>
    <x v="1"/>
    <x v="0"/>
    <x v="2"/>
    <s v="Moleiro"/>
    <x v="9"/>
    <n v="1832"/>
    <x v="0"/>
  </r>
  <r>
    <s v="651.730.428-26"/>
    <s v="Matheus da Mota"/>
    <d v="1954-11-18T00:00:00"/>
    <s v="Colônia Matheus Souza"/>
    <s v="Vila Da Amizade"/>
    <s v="Vasconcelos"/>
    <x v="0"/>
    <s v="+5559951283151"/>
    <s v="emoreira@example.com"/>
    <x v="0"/>
    <x v="0"/>
    <x v="0"/>
    <x v="1"/>
    <s v="Atleta de arremesso de peso"/>
    <x v="8"/>
    <n v="3837"/>
    <x v="0"/>
  </r>
  <r>
    <s v="792.843.501-23"/>
    <s v="Henry Alves"/>
    <d v="1961-09-30T00:00:00"/>
    <s v="Chácara de Araújo, 42"/>
    <s v="Horto Florestal"/>
    <s v="Farias"/>
    <x v="10"/>
    <s v="+5531941613444"/>
    <s v="rgoncalves@example.org"/>
    <x v="0"/>
    <x v="1"/>
    <x v="0"/>
    <x v="6"/>
    <s v="Filósofo"/>
    <x v="6"/>
    <n v="3772"/>
    <x v="0"/>
  </r>
  <r>
    <s v="709.312.864-50"/>
    <s v="Léo Gomes"/>
    <d v="1956-11-18T00:00:00"/>
    <s v="Jardim da Cunha, 88"/>
    <s v="Itatiaia"/>
    <s v="Albuquerque de Pires"/>
    <x v="0"/>
    <s v="+55054950479077"/>
    <s v="esterrodrigues@example.net"/>
    <x v="0"/>
    <x v="0"/>
    <x v="0"/>
    <x v="1"/>
    <s v="Técnico em higiene dentária"/>
    <x v="3"/>
    <n v="9423"/>
    <x v="0"/>
  </r>
  <r>
    <s v="821.607.593-68"/>
    <s v="Brenda Pereira"/>
    <d v="1973-08-01T00:00:00"/>
    <s v="Núcleo Aparecida, 95"/>
    <s v="Jardim Vitoria"/>
    <s v="Aragão"/>
    <x v="24"/>
    <s v="+5552912398744"/>
    <s v="da-cruzlucas@example.com"/>
    <x v="4"/>
    <x v="0"/>
    <x v="0"/>
    <x v="4"/>
    <s v="Educador integrado à saúde pública"/>
    <x v="6"/>
    <n v="2781"/>
    <x v="0"/>
  </r>
  <r>
    <s v="352.178.690-03"/>
    <s v="Mateus Sales"/>
    <d v="1944-11-02T00:00:00"/>
    <s v="Colônia de Costela, 5"/>
    <s v="Vila Satélite"/>
    <s v="Araújo"/>
    <x v="11"/>
    <s v="+5574972664204"/>
    <s v="souzaana-luiza@example.org"/>
    <x v="1"/>
    <x v="1"/>
    <x v="0"/>
    <x v="2"/>
    <s v="Mãe social"/>
    <x v="2"/>
    <n v="7612"/>
    <x v="0"/>
  </r>
  <r>
    <s v="716.293.058-12"/>
    <s v="Gabrielly Melo"/>
    <d v="1995-09-11T00:00:00"/>
    <s v="Viaduto de Moreira, 75"/>
    <s v="Túnel De Ibirité"/>
    <s v="Cavalcante do Sul"/>
    <x v="10"/>
    <s v="+5551978232854"/>
    <s v="vdias@example.com"/>
    <x v="4"/>
    <x v="1"/>
    <x v="0"/>
    <x v="7"/>
    <s v="Gestor ambiental"/>
    <x v="8"/>
    <n v="7451"/>
    <x v="0"/>
  </r>
  <r>
    <s v="078.325.691-40"/>
    <s v="Allana da Conceição"/>
    <d v="1945-07-03T00:00:00"/>
    <s v="Lagoa Maria Sophia Machado, 66"/>
    <s v="Pirineus"/>
    <s v="Machado"/>
    <x v="1"/>
    <s v="+55083973758098"/>
    <s v="mpires@example.org"/>
    <x v="4"/>
    <x v="2"/>
    <x v="0"/>
    <x v="6"/>
    <s v="Arqueólogo"/>
    <x v="5"/>
    <n v="8365"/>
    <x v="0"/>
  </r>
  <r>
    <s v="385.764.290-47"/>
    <s v="Isis Rocha"/>
    <d v="1995-06-23T00:00:00"/>
    <s v="Viela de Albuquerque, 39"/>
    <s v="Grajaú"/>
    <s v="Cavalcante da Praia"/>
    <x v="8"/>
    <s v="+55065940111186"/>
    <s v="luiza83@example.com"/>
    <x v="4"/>
    <x v="0"/>
    <x v="0"/>
    <x v="0"/>
    <s v="Classificador contábil"/>
    <x v="5"/>
    <n v="7796"/>
    <x v="0"/>
  </r>
  <r>
    <s v="379.062.814-03"/>
    <s v="Kaique da Rocha"/>
    <d v="1979-10-15T00:00:00"/>
    <s v="Fazenda Oliveira, 39"/>
    <s v="Novo Das Industrias"/>
    <s v="Monteiro dos Dourados"/>
    <x v="26"/>
    <s v="+5564987657156"/>
    <s v="ida-costa@example.com"/>
    <x v="1"/>
    <x v="1"/>
    <x v="0"/>
    <x v="10"/>
    <s v="Enfermeiro"/>
    <x v="7"/>
    <n v="3479"/>
    <x v="0"/>
  </r>
  <r>
    <s v="135.428.076-80"/>
    <s v="Lucas Gabriel Sá"/>
    <d v="1951-06-25T00:00:00"/>
    <s v="Conjunto Davi Lucca Martins, 49"/>
    <s v="Vila Jardim São José"/>
    <s v="Martins Verde"/>
    <x v="13"/>
    <s v="+5518982106432"/>
    <s v="arthurda-conceicao@example.com"/>
    <x v="4"/>
    <x v="1"/>
    <x v="0"/>
    <x v="3"/>
    <s v="Diretor de fotografia"/>
    <x v="0"/>
    <n v="8668"/>
    <x v="0"/>
  </r>
  <r>
    <s v="560.827.419-94"/>
    <s v="Marcos Vinicius Farias"/>
    <d v="1995-12-23T00:00:00"/>
    <s v="Ladeira de Pires, 401"/>
    <s v="Vila Madre Gertrudes 4ª Seção"/>
    <s v="Sampaio de Vieira"/>
    <x v="4"/>
    <s v="+5516966144609"/>
    <s v="maitemonteiro@example.com"/>
    <x v="1"/>
    <x v="2"/>
    <x v="0"/>
    <x v="8"/>
    <s v="Corretor de imóveis"/>
    <x v="6"/>
    <n v="7938"/>
    <x v="0"/>
  </r>
  <r>
    <s v="192.306.457-61"/>
    <s v="Ana Julia Souza"/>
    <d v="2004-07-24T00:00:00"/>
    <s v="Setor Pires, 2"/>
    <s v="Floramar"/>
    <s v="Pimenta"/>
    <x v="18"/>
    <s v="+5510979738078"/>
    <s v="nogueirabarbara@example.com"/>
    <x v="4"/>
    <x v="0"/>
    <x v="0"/>
    <x v="2"/>
    <s v="Orçamentista"/>
    <x v="4"/>
    <n v="4067"/>
    <x v="0"/>
  </r>
  <r>
    <s v="915.238.607-40"/>
    <s v="Arthur Miguel Martins"/>
    <d v="1966-02-04T00:00:00"/>
    <s v="Feira Aylla Correia, 977"/>
    <s v="Cabana Do Pai Tomás"/>
    <s v="Porto de da Rocha"/>
    <x v="23"/>
    <s v="+5574969220635"/>
    <s v="gmartins@example.com"/>
    <x v="1"/>
    <x v="0"/>
    <x v="0"/>
    <x v="2"/>
    <s v="Desembargador de justiça"/>
    <x v="7"/>
    <n v="2911"/>
    <x v="0"/>
  </r>
  <r>
    <s v="203.687.419-31"/>
    <s v="Vitória Fernandes"/>
    <d v="1998-05-05T00:00:00"/>
    <s v="Vereda de Carvalho, 41"/>
    <s v="Teixeira Dias"/>
    <s v="Martins da Mata"/>
    <x v="19"/>
    <s v="+55000963833821"/>
    <s v="bcorreia@example.net"/>
    <x v="1"/>
    <x v="0"/>
    <x v="0"/>
    <x v="4"/>
    <s v="Cabo"/>
    <x v="1"/>
    <n v="6167"/>
    <x v="0"/>
  </r>
  <r>
    <s v="954.306.872-00"/>
    <s v="Marcela Albuquerque"/>
    <d v="1972-08-24T00:00:00"/>
    <s v="Rodovia Viana, 41"/>
    <s v="Ápia"/>
    <s v="da Rocha do Amparo"/>
    <x v="18"/>
    <s v="+5518964315805"/>
    <s v="levimoraes@example.com"/>
    <x v="4"/>
    <x v="1"/>
    <x v="0"/>
    <x v="5"/>
    <s v="Ator"/>
    <x v="7"/>
    <n v="5824"/>
    <x v="0"/>
  </r>
  <r>
    <s v="856.014.293-24"/>
    <s v="Caio Monteiro"/>
    <d v="2006-06-22T00:00:00"/>
    <s v="Parque Guilherme Vieira"/>
    <s v="Atila De Paiva"/>
    <s v="Vieira"/>
    <x v="0"/>
    <s v="+5582947029988"/>
    <s v="vcorreia@example.com"/>
    <x v="4"/>
    <x v="2"/>
    <x v="0"/>
    <x v="6"/>
    <s v="Lutador de taekwondo"/>
    <x v="5"/>
    <n v="2807"/>
    <x v="0"/>
  </r>
  <r>
    <s v="564.092.871-94"/>
    <s v="Vinícius da Luz"/>
    <d v="1954-05-30T00:00:00"/>
    <s v="Travessa Freitas, 18"/>
    <s v="Candelaria"/>
    <s v="Aragão da Praia"/>
    <x v="18"/>
    <s v="+5587921478110"/>
    <s v="ana-luiza56@example.net"/>
    <x v="2"/>
    <x v="0"/>
    <x v="0"/>
    <x v="1"/>
    <s v="Instrutor"/>
    <x v="8"/>
    <n v="5878"/>
    <x v="0"/>
  </r>
  <r>
    <s v="784.596.230-92"/>
    <s v="Anna Liz Brito"/>
    <d v="1946-04-28T00:00:00"/>
    <s v="Praia Santos, 22"/>
    <s v="Nossa Senhora Do Rosário"/>
    <s v="Guerra de Teixeira"/>
    <x v="10"/>
    <s v="+5541933246023"/>
    <s v="pereirahenry@example.org"/>
    <x v="0"/>
    <x v="1"/>
    <x v="0"/>
    <x v="1"/>
    <s v="Defensor Público"/>
    <x v="2"/>
    <n v="4931"/>
    <x v="0"/>
  </r>
  <r>
    <s v="617.432.058-80"/>
    <s v="Ana Lívia Costela"/>
    <d v="1966-08-30T00:00:00"/>
    <s v="Alameda Rezende, 2"/>
    <s v="Vila Madre Gertrudes 2ª Seção"/>
    <s v="Nascimento"/>
    <x v="19"/>
    <s v="+5588967619403"/>
    <s v="vasconcelosravy@example.net"/>
    <x v="3"/>
    <x v="1"/>
    <x v="0"/>
    <x v="4"/>
    <s v="Armeiro"/>
    <x v="8"/>
    <n v="3037"/>
    <x v="0"/>
  </r>
  <r>
    <s v="495.170.863-93"/>
    <s v="Caleb Jesus"/>
    <d v="1989-09-22T00:00:00"/>
    <s v="Trevo Cunha, 71"/>
    <s v="Dom Cabral"/>
    <s v="Cunha Verde"/>
    <x v="11"/>
    <s v="+5578915638676"/>
    <s v="isabelaleao@example.org"/>
    <x v="0"/>
    <x v="1"/>
    <x v="0"/>
    <x v="8"/>
    <s v="Engenheiro de alimentos"/>
    <x v="0"/>
    <n v="7811"/>
    <x v="0"/>
  </r>
  <r>
    <s v="435.786.902-10"/>
    <s v="Ana Sophia Porto"/>
    <d v="1983-02-23T00:00:00"/>
    <s v="Colônia Porto, 84"/>
    <s v="Pilar"/>
    <s v="Oliveira da Praia"/>
    <x v="19"/>
    <s v="+5512987813210"/>
    <s v="laviniaoliveira@example.org"/>
    <x v="4"/>
    <x v="2"/>
    <x v="0"/>
    <x v="4"/>
    <s v="Agrônomo"/>
    <x v="4"/>
    <n v="2297"/>
    <x v="0"/>
  </r>
  <r>
    <s v="706.389.514-10"/>
    <s v="Maria Sophia Castro"/>
    <d v="1967-01-04T00:00:00"/>
    <s v="Conjunto de da Cunha, 17"/>
    <s v="Alta Tensão 1ª Seção"/>
    <s v="Machado"/>
    <x v="1"/>
    <s v="+5579948715812"/>
    <s v="da-pazjulia@example.com"/>
    <x v="4"/>
    <x v="0"/>
    <x v="0"/>
    <x v="10"/>
    <s v="Seguidor de compras"/>
    <x v="3"/>
    <n v="6016"/>
    <x v="0"/>
  </r>
  <r>
    <s v="073.149.625-61"/>
    <s v="Sara Brito"/>
    <d v="1949-05-01T00:00:00"/>
    <s v="Lago de Pires, 40"/>
    <s v="Trevo"/>
    <s v="Novaes do Amparo"/>
    <x v="16"/>
    <s v="+55029960389512"/>
    <s v="liz11@example.com"/>
    <x v="4"/>
    <x v="1"/>
    <x v="0"/>
    <x v="3"/>
    <s v="Meredeira"/>
    <x v="4"/>
    <n v="7327"/>
    <x v="0"/>
  </r>
  <r>
    <s v="148.903.756-00"/>
    <s v="Mariane Martins"/>
    <d v="1945-03-16T00:00:00"/>
    <s v="Praia de da Luz, 4"/>
    <s v="Alta Tensão 2ª Seção"/>
    <s v="Pacheco da Prata"/>
    <x v="18"/>
    <s v="+5535996879615"/>
    <s v="davi-miguelcardoso@example.org"/>
    <x v="3"/>
    <x v="0"/>
    <x v="0"/>
    <x v="1"/>
    <s v="Neurologista"/>
    <x v="6"/>
    <n v="4566"/>
    <x v="0"/>
  </r>
  <r>
    <s v="943.850.127-41"/>
    <s v="Maria Helena da Mata"/>
    <d v="1975-03-20T00:00:00"/>
    <s v="Favela Ana Lívia Araújo"/>
    <s v="Aeroporto"/>
    <s v="Monteiro de Minas"/>
    <x v="0"/>
    <s v="+5511922187893"/>
    <s v="fernandesgabrielly@example.net"/>
    <x v="4"/>
    <x v="1"/>
    <x v="0"/>
    <x v="1"/>
    <s v="Nutricionista"/>
    <x v="4"/>
    <n v="8778"/>
    <x v="0"/>
  </r>
  <r>
    <s v="634.827.095-56"/>
    <s v="Cauê Marques"/>
    <d v="2004-05-02T00:00:00"/>
    <s v="Lago Fogaça, 102"/>
    <s v="Vila Barragem Santa Lúcia"/>
    <s v="Vasconcelos de Montenegro"/>
    <x v="1"/>
    <s v="+5599967633617"/>
    <s v="ydas-neves@example.com"/>
    <x v="2"/>
    <x v="0"/>
    <x v="0"/>
    <x v="8"/>
    <s v="Ortesista"/>
    <x v="9"/>
    <n v="3212"/>
    <x v="0"/>
  </r>
  <r>
    <s v="547.920.683-47"/>
    <s v="Nicolas Andrade"/>
    <d v="1952-01-31T00:00:00"/>
    <s v="Área de Ramos"/>
    <s v="Nova Floresta"/>
    <s v="da Cruz"/>
    <x v="1"/>
    <s v="+5561940504903"/>
    <s v="sofia37@example.net"/>
    <x v="2"/>
    <x v="0"/>
    <x v="0"/>
    <x v="5"/>
    <s v="Lactarista hospitalar"/>
    <x v="2"/>
    <n v="6519"/>
    <x v="0"/>
  </r>
  <r>
    <s v="743.869.520-47"/>
    <s v="Marcela Sales"/>
    <d v="1973-10-04T00:00:00"/>
    <s v="Rua Esther da Cunha"/>
    <s v="Conjunto Paulo Vi"/>
    <s v="da Rosa dos Dourados"/>
    <x v="2"/>
    <s v="+5597921979847"/>
    <s v="ravi72@example.com"/>
    <x v="3"/>
    <x v="1"/>
    <x v="0"/>
    <x v="8"/>
    <s v="Faturista"/>
    <x v="1"/>
    <n v="9776"/>
    <x v="0"/>
  </r>
  <r>
    <s v="452.168.793-82"/>
    <s v="Murilo Barbosa"/>
    <d v="1950-11-20T00:00:00"/>
    <s v="Rua Novaes, 19"/>
    <s v="Vila São Francisco"/>
    <s v="Sá"/>
    <x v="22"/>
    <s v="+55000959225131"/>
    <s v="sousaluiz-gustavo@example.org"/>
    <x v="4"/>
    <x v="2"/>
    <x v="0"/>
    <x v="5"/>
    <s v="Mototaxista"/>
    <x v="7"/>
    <n v="4741"/>
    <x v="0"/>
  </r>
  <r>
    <s v="067.853.412-80"/>
    <s v="Manuella Mendes"/>
    <d v="1990-02-22T00:00:00"/>
    <s v="Jardim Mendes, 1"/>
    <s v="Anchieta"/>
    <s v="Martins de Minas"/>
    <x v="25"/>
    <s v="+55005936139888"/>
    <s v="catarina26@example.org"/>
    <x v="4"/>
    <x v="2"/>
    <x v="0"/>
    <x v="7"/>
    <s v="Engenheiro ambiental"/>
    <x v="5"/>
    <n v="8091"/>
    <x v="0"/>
  </r>
  <r>
    <s v="190.574.628-85"/>
    <s v="Gustavo Henrique Cassiano"/>
    <d v="1963-11-13T00:00:00"/>
    <s v="Chácara de Fogaça, 12"/>
    <s v="Santo André"/>
    <s v="Silveira de Fernandes"/>
    <x v="13"/>
    <s v="+5506979179324"/>
    <s v="antonio67@example.org"/>
    <x v="3"/>
    <x v="2"/>
    <x v="0"/>
    <x v="6"/>
    <s v="Vistoriador de sinistros"/>
    <x v="8"/>
    <n v="7750"/>
    <x v="0"/>
  </r>
  <r>
    <s v="830.647.592-56"/>
    <s v="Henry Gabriel Pinto"/>
    <d v="1947-03-10T00:00:00"/>
    <s v="Esplanada de Rios, 973"/>
    <s v="Camponesa 1ª Seção"/>
    <s v="Gonçalves da Serra"/>
    <x v="14"/>
    <s v="+5580903656550"/>
    <s v="joao-pedroaparecida@example.net"/>
    <x v="0"/>
    <x v="0"/>
    <x v="0"/>
    <x v="1"/>
    <s v="Técnico em segurança do trabalho"/>
    <x v="3"/>
    <n v="4532"/>
    <x v="0"/>
  </r>
  <r>
    <s v="942.651.078-85"/>
    <s v="Gustavo Barros"/>
    <d v="1975-12-14T00:00:00"/>
    <s v="Vila Novais, 987"/>
    <s v="Vila Primeiro De Maio"/>
    <s v="Rocha"/>
    <x v="6"/>
    <s v="+55039962969556"/>
    <s v="pcirino@example.org"/>
    <x v="0"/>
    <x v="1"/>
    <x v="0"/>
    <x v="2"/>
    <s v="Frentista"/>
    <x v="0"/>
    <n v="9242"/>
    <x v="0"/>
  </r>
  <r>
    <s v="506.793.214-70"/>
    <s v="Luiza Araújo"/>
    <d v="1967-10-18T00:00:00"/>
    <s v="Pátio Oliveira, 57"/>
    <s v="Santa Maria"/>
    <s v="Sousa de Nogueira"/>
    <x v="26"/>
    <s v="+5505920413971"/>
    <s v="oliveiraisabela@example.net"/>
    <x v="4"/>
    <x v="2"/>
    <x v="0"/>
    <x v="8"/>
    <s v="Passador"/>
    <x v="5"/>
    <n v="4988"/>
    <x v="0"/>
  </r>
  <r>
    <s v="208.673.491-31"/>
    <s v="Matheus Moura"/>
    <d v="1967-09-16T00:00:00"/>
    <s v="Residencial Ísis Ferreira, 9"/>
    <s v="Jardim Guanabara"/>
    <s v="Nogueira de Dias"/>
    <x v="23"/>
    <s v="+5520924684388"/>
    <s v="catarina00@example.net"/>
    <x v="1"/>
    <x v="1"/>
    <x v="0"/>
    <x v="1"/>
    <s v="Médico geneticista"/>
    <x v="5"/>
    <n v="6543"/>
    <x v="0"/>
  </r>
  <r>
    <s v="581.672.439-82"/>
    <s v="Henry Gabriel Moreira"/>
    <d v="1949-10-30T00:00:00"/>
    <s v="Quadra de Aparecida, 81"/>
    <s v="Ipe"/>
    <s v="Duarte"/>
    <x v="26"/>
    <s v="+5597937748611"/>
    <s v="arthur-miguelcasa-grande@example.net"/>
    <x v="4"/>
    <x v="0"/>
    <x v="0"/>
    <x v="8"/>
    <s v="Artista/Técnico em espetáculos de diversões"/>
    <x v="4"/>
    <n v="4587"/>
    <x v="0"/>
  </r>
  <r>
    <s v="417.980.526-01"/>
    <s v="Maria Helena Mendonça"/>
    <d v="1960-04-17T00:00:00"/>
    <s v="Recanto Arthur Miguel Andrade, 91"/>
    <s v="Santa Branca"/>
    <s v="Monteiro do Oeste"/>
    <x v="8"/>
    <s v="+5581947757824"/>
    <s v="portomirella@example.org"/>
    <x v="3"/>
    <x v="2"/>
    <x v="0"/>
    <x v="2"/>
    <s v="Desenhista"/>
    <x v="9"/>
    <n v="2596"/>
    <x v="0"/>
  </r>
  <r>
    <s v="406.821.975-30"/>
    <s v="Ana Liz Montenegro"/>
    <d v="1994-08-04T00:00:00"/>
    <s v="Campo de Mendonça, 61"/>
    <s v="Vila Real 1ª Seção"/>
    <s v="Campos Verde"/>
    <x v="0"/>
    <s v="+5585988580379"/>
    <s v="ana-luiza83@example.org"/>
    <x v="2"/>
    <x v="2"/>
    <x v="0"/>
    <x v="7"/>
    <s v="Paginador"/>
    <x v="3"/>
    <n v="4097"/>
    <x v="0"/>
  </r>
  <r>
    <s v="762.150.943-07"/>
    <s v="Isaac Costa"/>
    <d v="1976-07-17T00:00:00"/>
    <s v="Campo de Silva, 92"/>
    <s v="Vila Jardim Montanhes"/>
    <s v="Novais"/>
    <x v="26"/>
    <s v="+5552957221903"/>
    <s v="bpires@example.net"/>
    <x v="3"/>
    <x v="2"/>
    <x v="0"/>
    <x v="5"/>
    <s v="Militar do Exército"/>
    <x v="9"/>
    <n v="7676"/>
    <x v="0"/>
  </r>
  <r>
    <s v="286.175.304-80"/>
    <s v="Francisco Brito"/>
    <d v="1971-09-04T00:00:00"/>
    <s v="Ladeira de da Mata, 15"/>
    <s v="Maria Virgínia"/>
    <s v="Aragão de Pastor"/>
    <x v="7"/>
    <s v="+5567946701477"/>
    <s v="lfarias@example.com"/>
    <x v="1"/>
    <x v="2"/>
    <x v="0"/>
    <x v="4"/>
    <s v="Serventuário"/>
    <x v="3"/>
    <n v="4515"/>
    <x v="0"/>
  </r>
  <r>
    <s v="942.736.018-69"/>
    <s v="Luara Marques"/>
    <d v="1996-08-04T00:00:00"/>
    <s v="Colônia de Vargas, 49"/>
    <s v="Castelo"/>
    <s v="Aragão da Serra"/>
    <x v="7"/>
    <s v="+5537914197959"/>
    <s v="agathasilveira@example.com"/>
    <x v="3"/>
    <x v="0"/>
    <x v="0"/>
    <x v="6"/>
    <s v="Marcador de luz"/>
    <x v="0"/>
    <n v="5358"/>
    <x v="0"/>
  </r>
  <r>
    <s v="694.835.027-56"/>
    <s v="Ana Luiza Dias"/>
    <d v="1964-02-05T00:00:00"/>
    <s v="Área de Pinto, 37"/>
    <s v="Comiteco"/>
    <s v="Castro do Sul"/>
    <x v="4"/>
    <s v="+5568976375752"/>
    <s v="cunhavicente@example.com"/>
    <x v="3"/>
    <x v="2"/>
    <x v="0"/>
    <x v="5"/>
    <s v="Promotor de eventos"/>
    <x v="1"/>
    <n v="6393"/>
    <x v="0"/>
  </r>
  <r>
    <s v="291.803.674-96"/>
    <s v="Ester Teixeira"/>
    <d v="1990-10-19T00:00:00"/>
    <s v="Rodovia Anthony Gabriel Pereira, 1"/>
    <s v="Vila Madre Gertrudes 3ª Seção"/>
    <s v="Novais"/>
    <x v="18"/>
    <s v="+5527913665841"/>
    <s v="lorenamendonca@example.com"/>
    <x v="2"/>
    <x v="1"/>
    <x v="0"/>
    <x v="4"/>
    <s v="Jogador de badminton"/>
    <x v="3"/>
    <n v="6762"/>
    <x v="0"/>
  </r>
  <r>
    <s v="736.981.240-50"/>
    <s v="Manuela da Luz"/>
    <d v="1994-08-23T00:00:00"/>
    <s v="Parque Juliana Barbosa, 6"/>
    <s v="Aeroporto"/>
    <s v="Vieira"/>
    <x v="14"/>
    <s v="+5508972584690"/>
    <s v="sampaiorodrigo@example.com"/>
    <x v="4"/>
    <x v="1"/>
    <x v="0"/>
    <x v="0"/>
    <s v="Borracheiro"/>
    <x v="5"/>
    <n v="4402"/>
    <x v="0"/>
  </r>
  <r>
    <s v="031.469.782-96"/>
    <s v="Ana Beatriz Viana"/>
    <d v="1945-08-09T00:00:00"/>
    <s v="Colônia das Neves, 10"/>
    <s v="Santo André"/>
    <s v="Lima"/>
    <x v="5"/>
    <s v="+55023931147050"/>
    <s v="vargasclarice@example.com"/>
    <x v="3"/>
    <x v="2"/>
    <x v="0"/>
    <x v="2"/>
    <s v="Sociólogo"/>
    <x v="9"/>
    <n v="8616"/>
    <x v="0"/>
  </r>
  <r>
    <s v="184.253.067-44"/>
    <s v="Lorena Aragão"/>
    <d v="2000-10-10T00:00:00"/>
    <s v="Trevo Peixoto, 29"/>
    <s v="São Marcos"/>
    <s v="Marques"/>
    <x v="18"/>
    <s v="+5541979822376"/>
    <s v="araujojulia@example.org"/>
    <x v="4"/>
    <x v="1"/>
    <x v="0"/>
    <x v="2"/>
    <s v="Marcador de luz"/>
    <x v="7"/>
    <n v="9717"/>
    <x v="0"/>
  </r>
  <r>
    <s v="810.954.276-01"/>
    <s v="Aylla Azevedo"/>
    <d v="2004-01-26T00:00:00"/>
    <s v="Praça de Alves, 408"/>
    <s v="Mangueiras"/>
    <s v="Almeida"/>
    <x v="18"/>
    <s v="+5512983271003"/>
    <s v="ceciliafreitas@example.com"/>
    <x v="2"/>
    <x v="0"/>
    <x v="0"/>
    <x v="1"/>
    <s v="Representante comercial"/>
    <x v="8"/>
    <n v="2763"/>
    <x v="0"/>
  </r>
  <r>
    <s v="615.237.984-91"/>
    <s v="Maria Liz da Paz"/>
    <d v="2005-11-13T00:00:00"/>
    <s v="Loteamento de Fernandes, 188"/>
    <s v="São Luiz"/>
    <s v="da Costa Alegre"/>
    <x v="25"/>
    <s v="+5594900173448"/>
    <s v="matteo47@example.com"/>
    <x v="1"/>
    <x v="0"/>
    <x v="0"/>
    <x v="0"/>
    <s v="Cobrador de ônibus"/>
    <x v="8"/>
    <n v="7337"/>
    <x v="0"/>
  </r>
  <r>
    <s v="607.198.532-30"/>
    <s v="Lucas das Neves"/>
    <d v="1971-05-16T00:00:00"/>
    <s v="Fazenda de Borges, 25"/>
    <s v="Vista Do Sol"/>
    <s v="Sousa"/>
    <x v="16"/>
    <s v="+5554942596666"/>
    <s v="dantemoraes@example.org"/>
    <x v="1"/>
    <x v="0"/>
    <x v="0"/>
    <x v="7"/>
    <s v="Personal stylist"/>
    <x v="6"/>
    <n v="4045"/>
    <x v="0"/>
  </r>
  <r>
    <s v="597.640.231-34"/>
    <s v="Maria Helena Ribeiro"/>
    <d v="1984-06-25T00:00:00"/>
    <s v="Vereda de Fonseca, 25"/>
    <s v="Vila Sumaré"/>
    <s v="Novais de Fogaça"/>
    <x v="7"/>
    <s v="+5515980864721"/>
    <s v="rafaelda-costa@example.com"/>
    <x v="0"/>
    <x v="2"/>
    <x v="0"/>
    <x v="8"/>
    <s v="Agente funerário"/>
    <x v="8"/>
    <n v="7565"/>
    <x v="0"/>
  </r>
  <r>
    <s v="039.685.724-83"/>
    <s v="Julia Pimenta"/>
    <d v="1967-05-28T00:00:00"/>
    <s v="Via Farias, 2"/>
    <s v="Virgínia"/>
    <s v="Brito Paulista"/>
    <x v="18"/>
    <s v="+5588941809868"/>
    <s v="sampaioana-carolina@example.net"/>
    <x v="0"/>
    <x v="1"/>
    <x v="0"/>
    <x v="10"/>
    <s v="Juiz de futebol"/>
    <x v="8"/>
    <n v="4600"/>
    <x v="0"/>
  </r>
  <r>
    <s v="605.731.948-66"/>
    <s v="Eloah Correia"/>
    <d v="1996-09-13T00:00:00"/>
    <s v="Lago João Lucas da Paz, 15"/>
    <s v="Tres Marias"/>
    <s v="da Costa de Goiás"/>
    <x v="9"/>
    <s v="+5523918930638"/>
    <s v="joaopires@example.net"/>
    <x v="4"/>
    <x v="2"/>
    <x v="0"/>
    <x v="5"/>
    <s v="Político"/>
    <x v="4"/>
    <n v="2937"/>
    <x v="0"/>
  </r>
  <r>
    <s v="236.504.918-42"/>
    <s v="Ana Viana"/>
    <d v="1983-02-26T00:00:00"/>
    <s v="Loteamento Luana Gonçalves, 82"/>
    <s v="Vila São Francisco"/>
    <s v="Farias do Oeste"/>
    <x v="15"/>
    <s v="+5555937998528"/>
    <s v="qcavalcanti@example.net"/>
    <x v="2"/>
    <x v="2"/>
    <x v="0"/>
    <x v="8"/>
    <s v="Compositor"/>
    <x v="3"/>
    <n v="3207"/>
    <x v="0"/>
  </r>
  <r>
    <s v="053.918.462-42"/>
    <s v="Carlos Eduardo Azevedo"/>
    <d v="1948-01-08T00:00:00"/>
    <s v="Estação de Rezende, 32"/>
    <s v="Serra Do Curral"/>
    <s v="Casa Grande"/>
    <x v="24"/>
    <s v="+5583937872979"/>
    <s v="nataliacirino@example.com"/>
    <x v="4"/>
    <x v="1"/>
    <x v="0"/>
    <x v="6"/>
    <s v="Perfumista"/>
    <x v="6"/>
    <n v="7590"/>
    <x v="0"/>
  </r>
  <r>
    <s v="210.854.739-88"/>
    <s v="Dante Garcia"/>
    <d v="1991-09-07T00:00:00"/>
    <s v="Vale Kevin Câmara, 14"/>
    <s v="Vila Madre Gertrudes 2ª Seção"/>
    <s v="da Mota"/>
    <x v="7"/>
    <s v="+5554907801321"/>
    <s v="riosnicolas@example.net"/>
    <x v="3"/>
    <x v="2"/>
    <x v="0"/>
    <x v="8"/>
    <s v="Hematologista"/>
    <x v="8"/>
    <n v="4493"/>
    <x v="0"/>
  </r>
  <r>
    <s v="829.645.173-55"/>
    <s v="Emilly da Paz"/>
    <d v="1979-06-17T00:00:00"/>
    <s v="Feira de Porto, 44"/>
    <s v="Renascença"/>
    <s v="Barbosa do Sul"/>
    <x v="22"/>
    <s v="+5561946421002"/>
    <s v="melissa19@example.com"/>
    <x v="1"/>
    <x v="1"/>
    <x v="0"/>
    <x v="3"/>
    <s v="Engenheiro mecânico"/>
    <x v="1"/>
    <n v="2275"/>
    <x v="10"/>
  </r>
  <r>
    <s v="605.473.981-66"/>
    <s v="Ana Julia Brito"/>
    <d v="2002-08-07T00:00:00"/>
    <s v="Quadra de Rodrigues, 31"/>
    <s v="Taquaril"/>
    <s v="Araújo"/>
    <x v="18"/>
    <s v="+55087998866931"/>
    <s v="cavalcantemariane@example.com"/>
    <x v="4"/>
    <x v="2"/>
    <x v="0"/>
    <x v="6"/>
    <s v="Microfonista"/>
    <x v="2"/>
    <n v="5694"/>
    <x v="0"/>
  </r>
  <r>
    <s v="209.843.715-32"/>
    <s v="Lorenzo Andrade"/>
    <d v="1972-06-25T00:00:00"/>
    <s v="Trecho Benjamim Cavalcanti, 97"/>
    <s v="Sion"/>
    <s v="Martins de Fonseca"/>
    <x v="21"/>
    <s v="+5572921951280"/>
    <s v="cardosoerick@example.com"/>
    <x v="1"/>
    <x v="0"/>
    <x v="0"/>
    <x v="1"/>
    <s v="Dublador"/>
    <x v="1"/>
    <n v="4834"/>
    <x v="0"/>
  </r>
  <r>
    <s v="301.285.749-41"/>
    <s v="Caio das Neves"/>
    <d v="1985-01-25T00:00:00"/>
    <s v="Quadra da Rocha, 91"/>
    <s v="Bonsucesso"/>
    <s v="Aragão da Serra"/>
    <x v="10"/>
    <s v="+5551911744824"/>
    <s v="ycavalcanti@example.com"/>
    <x v="4"/>
    <x v="0"/>
    <x v="0"/>
    <x v="8"/>
    <s v="Artista/Técnico em espetáculos de diversões"/>
    <x v="5"/>
    <n v="7253"/>
    <x v="0"/>
  </r>
  <r>
    <s v="438.721.950-50"/>
    <s v="Bruna Pastor"/>
    <d v="1965-09-27T00:00:00"/>
    <s v="Via de Machado, 92"/>
    <s v="Dom Joaquim"/>
    <s v="da Costa"/>
    <x v="19"/>
    <s v="+5574946687023"/>
    <s v="caleb21@example.org"/>
    <x v="0"/>
    <x v="0"/>
    <x v="0"/>
    <x v="10"/>
    <s v="Profissional de comércio exterior"/>
    <x v="6"/>
    <n v="8325"/>
    <x v="0"/>
  </r>
  <r>
    <s v="892.530.176-86"/>
    <s v="Maria Julia Cavalcante"/>
    <d v="1977-11-12T00:00:00"/>
    <s v="Largo Leandro da Paz, 605"/>
    <s v="Boa Vista"/>
    <s v="Fernandes de Casa Grande"/>
    <x v="4"/>
    <s v="+5530969783229"/>
    <s v="mfernandes@example.com"/>
    <x v="0"/>
    <x v="2"/>
    <x v="0"/>
    <x v="5"/>
    <s v="Baterista"/>
    <x v="0"/>
    <n v="6223"/>
    <x v="0"/>
  </r>
  <r>
    <s v="930.245.716-80"/>
    <s v="Rafael Aparecida"/>
    <d v="1985-05-28T00:00:00"/>
    <s v="Área de Mendonça, 7"/>
    <s v="Olaria"/>
    <s v="Pacheco dos Dourados"/>
    <x v="21"/>
    <s v="+5563917251407"/>
    <s v="dcostela@example.org"/>
    <x v="1"/>
    <x v="1"/>
    <x v="0"/>
    <x v="1"/>
    <s v="Químico"/>
    <x v="4"/>
    <n v="9801"/>
    <x v="0"/>
  </r>
  <r>
    <s v="176.589.302-02"/>
    <s v="Nicolas da Paz"/>
    <d v="1981-11-09T00:00:00"/>
    <s v="Jardim Pedro Miguel Lima, 37"/>
    <s v="Atila De Paiva"/>
    <s v="Mendes"/>
    <x v="13"/>
    <s v="+5578962497864"/>
    <s v="dlima@example.org"/>
    <x v="0"/>
    <x v="0"/>
    <x v="0"/>
    <x v="6"/>
    <s v="Engenheiro de iluminação"/>
    <x v="0"/>
    <n v="7987"/>
    <x v="0"/>
  </r>
  <r>
    <s v="158.609.273-12"/>
    <s v="Ryan Casa Grande"/>
    <d v="2000-01-29T00:00:00"/>
    <s v="Residencial Moreira, 37"/>
    <s v="Santa Rosa"/>
    <s v="Caldeira do Sul"/>
    <x v="21"/>
    <s v="+55057981732747"/>
    <s v="nascimentomaria-sophia@example.net"/>
    <x v="3"/>
    <x v="2"/>
    <x v="0"/>
    <x v="6"/>
    <s v="Piloto de avião"/>
    <x v="3"/>
    <n v="8355"/>
    <x v="0"/>
  </r>
  <r>
    <s v="059.721.684-30"/>
    <s v="Marcela das Neves"/>
    <d v="1963-08-14T00:00:00"/>
    <s v="Núcleo Ana Vitória Costa, 13"/>
    <s v="Esplanada"/>
    <s v="Pires dos Dourados"/>
    <x v="14"/>
    <s v="+5530954696576"/>
    <s v="eazevedo@example.net"/>
    <x v="0"/>
    <x v="2"/>
    <x v="0"/>
    <x v="4"/>
    <s v="Cobrador de ônibus"/>
    <x v="3"/>
    <n v="7505"/>
    <x v="0"/>
  </r>
  <r>
    <s v="146.370.259-07"/>
    <s v="Sarah Nunes"/>
    <d v="1975-01-02T00:00:00"/>
    <s v="Estação Mendonça, 40"/>
    <s v="Vila Formosa"/>
    <s v="Nascimento"/>
    <x v="15"/>
    <s v="+55009927745399"/>
    <s v="nicole92@example.com"/>
    <x v="3"/>
    <x v="2"/>
    <x v="0"/>
    <x v="10"/>
    <s v="Cumim"/>
    <x v="8"/>
    <n v="5278"/>
    <x v="0"/>
  </r>
  <r>
    <s v="981.204.356-05"/>
    <s v="Luiz Henrique Cavalcanti"/>
    <d v="1970-03-08T00:00:00"/>
    <s v="Avenida de da Rosa, 5"/>
    <s v="Vila Oeste"/>
    <s v="Fogaça da Praia"/>
    <x v="10"/>
    <s v="+5552909702043"/>
    <s v="isabel89@example.com"/>
    <x v="4"/>
    <x v="2"/>
    <x v="0"/>
    <x v="8"/>
    <s v="Comerciante"/>
    <x v="5"/>
    <n v="9296"/>
    <x v="0"/>
  </r>
  <r>
    <s v="972.150.468-85"/>
    <s v="Heloisa Montenegro"/>
    <d v="1985-07-12T00:00:00"/>
    <s v="Núcleo de Vargas, 8"/>
    <s v="Santa Lúcia"/>
    <s v="Casa Grande de Rezende"/>
    <x v="19"/>
    <s v="+5534921729869"/>
    <s v="fpires@example.com"/>
    <x v="1"/>
    <x v="2"/>
    <x v="0"/>
    <x v="6"/>
    <s v="Montador"/>
    <x v="0"/>
    <n v="4438"/>
    <x v="0"/>
  </r>
  <r>
    <s v="940.571.862-20"/>
    <s v="Gabriela Lopes"/>
    <d v="1980-07-26T00:00:00"/>
    <s v="Distrito Anthony Costa"/>
    <s v="Trevo"/>
    <s v="da Cunha de Melo"/>
    <x v="20"/>
    <s v="+5593971201864"/>
    <s v="aaparecida@example.com"/>
    <x v="4"/>
    <x v="0"/>
    <x v="0"/>
    <x v="8"/>
    <s v="Cobrador de pedágio"/>
    <x v="4"/>
    <n v="7716"/>
    <x v="0"/>
  </r>
  <r>
    <s v="406.872.951-49"/>
    <s v="Henry Borges"/>
    <d v="1995-07-15T00:00:00"/>
    <s v="Viaduto de Garcia, 94"/>
    <s v="Vila São Paulo"/>
    <s v="Caldeira"/>
    <x v="6"/>
    <s v="+5587900562204"/>
    <s v="yribeiro@example.com"/>
    <x v="3"/>
    <x v="1"/>
    <x v="0"/>
    <x v="9"/>
    <s v="Hostess"/>
    <x v="3"/>
    <n v="6654"/>
    <x v="0"/>
  </r>
  <r>
    <s v="784.935.260-29"/>
    <s v="Ayla Freitas"/>
    <d v="2004-06-17T00:00:00"/>
    <s v="Via de Martins"/>
    <s v="Alto Das Antenas"/>
    <s v="Carvalho"/>
    <x v="3"/>
    <s v="+5550934935183"/>
    <s v="hnovaes@example.net"/>
    <x v="4"/>
    <x v="1"/>
    <x v="0"/>
    <x v="6"/>
    <s v="Jogador de boliche"/>
    <x v="4"/>
    <n v="1556"/>
    <x v="0"/>
  </r>
  <r>
    <s v="492.805.673-65"/>
    <s v="Enzo da Rocha"/>
    <d v="1957-02-02T00:00:00"/>
    <s v="Viela de Câmara"/>
    <s v="Dom Bosco"/>
    <s v="Moura"/>
    <x v="8"/>
    <s v="+55093981931879"/>
    <s v="pietrojesus@example.net"/>
    <x v="0"/>
    <x v="2"/>
    <x v="0"/>
    <x v="4"/>
    <s v="Lamboteiro"/>
    <x v="0"/>
    <n v="9790"/>
    <x v="0"/>
  </r>
  <r>
    <s v="517.360.824-26"/>
    <s v="Heloísa Duarte"/>
    <d v="1989-06-17T00:00:00"/>
    <s v="Colônia de da Mata, 1"/>
    <s v="Vila Boa Vista"/>
    <s v="Cirino"/>
    <x v="24"/>
    <s v="+5563997251643"/>
    <s v="lmoreira@example.org"/>
    <x v="1"/>
    <x v="1"/>
    <x v="0"/>
    <x v="4"/>
    <s v="Barbeiro"/>
    <x v="5"/>
    <n v="5229"/>
    <x v="0"/>
  </r>
  <r>
    <s v="208.974.563-00"/>
    <s v="Bruno da Rosa"/>
    <d v="1971-04-13T00:00:00"/>
    <s v="Recanto Luana Barbosa"/>
    <s v="Diamante"/>
    <s v="Pereira"/>
    <x v="6"/>
    <s v="+5591938550373"/>
    <s v="melissa39@example.com"/>
    <x v="1"/>
    <x v="0"/>
    <x v="0"/>
    <x v="7"/>
    <s v="Arrumadeira"/>
    <x v="1"/>
    <n v="8523"/>
    <x v="0"/>
  </r>
  <r>
    <s v="574.139.802-23"/>
    <s v="Hellena da Mata"/>
    <d v="2002-01-21T00:00:00"/>
    <s v="Parque de da Costa, 26"/>
    <s v="Palmares"/>
    <s v="Porto"/>
    <x v="11"/>
    <s v="+5574983869359"/>
    <s v="maria-julia50@example.net"/>
    <x v="1"/>
    <x v="0"/>
    <x v="0"/>
    <x v="6"/>
    <s v="Corregedor de justiça"/>
    <x v="2"/>
    <n v="4705"/>
    <x v="0"/>
  </r>
  <r>
    <s v="305.728.149-41"/>
    <s v="Felipe da Mata"/>
    <d v="1994-04-19T00:00:00"/>
    <s v="Área de Mendes, 4"/>
    <s v="Maria Helena"/>
    <s v="Vargas"/>
    <x v="24"/>
    <s v="+5584959031829"/>
    <s v="araujovitoria@example.net"/>
    <x v="0"/>
    <x v="2"/>
    <x v="0"/>
    <x v="10"/>
    <s v="Editor"/>
    <x v="8"/>
    <n v="5453"/>
    <x v="0"/>
  </r>
  <r>
    <s v="963.124.057-61"/>
    <s v="Fernando Rezende"/>
    <d v="1971-07-29T00:00:00"/>
    <s v="Vale de Barros, 4"/>
    <s v="Vila Nova"/>
    <s v="Silveira de Goiás"/>
    <x v="19"/>
    <s v="+5544970371867"/>
    <s v="noah36@example.org"/>
    <x v="4"/>
    <x v="2"/>
    <x v="0"/>
    <x v="10"/>
    <s v="Profissional de educação física"/>
    <x v="5"/>
    <n v="8157"/>
    <x v="0"/>
  </r>
  <r>
    <s v="312.489.756-00"/>
    <s v="Fernando da Mota"/>
    <d v="1994-04-24T00:00:00"/>
    <s v="Lago de Barbosa, 629"/>
    <s v="Alípio De Melo"/>
    <s v="Silva dos Dourados"/>
    <x v="9"/>
    <s v="+5582944505492"/>
    <s v="fernando46@example.org"/>
    <x v="2"/>
    <x v="2"/>
    <x v="0"/>
    <x v="10"/>
    <s v="Publicitário"/>
    <x v="0"/>
    <n v="6671"/>
    <x v="0"/>
  </r>
  <r>
    <s v="370.651.294-70"/>
    <s v="Eduarda Viana"/>
    <d v="2005-07-10T00:00:00"/>
    <s v="Pátio Cavalcanti, 7"/>
    <s v="Lorena"/>
    <s v="da Luz"/>
    <x v="14"/>
    <s v="+5582910557510"/>
    <s v="julia84@example.com"/>
    <x v="3"/>
    <x v="1"/>
    <x v="0"/>
    <x v="0"/>
    <s v="Seguidor de compras"/>
    <x v="1"/>
    <n v="9562"/>
    <x v="0"/>
  </r>
  <r>
    <s v="718.263.945-91"/>
    <s v="Ísis Rios"/>
    <d v="1968-01-26T00:00:00"/>
    <s v="Conjunto de das Neves, 27"/>
    <s v="Mala E Cuia"/>
    <s v="Silveira Grande"/>
    <x v="24"/>
    <s v="+55048936129918"/>
    <s v="das-nevesisaac@example.com"/>
    <x v="4"/>
    <x v="1"/>
    <x v="0"/>
    <x v="10"/>
    <s v="Profissional de logística"/>
    <x v="3"/>
    <n v="2747"/>
    <x v="0"/>
  </r>
  <r>
    <s v="104.639.275-16"/>
    <s v="Maria Vitória Macedo"/>
    <d v="1948-02-23T00:00:00"/>
    <s v="Rodovia Erick Silva, 435"/>
    <s v="Inconfidência"/>
    <s v="Rezende de Rezende"/>
    <x v="24"/>
    <s v="+55052960795902"/>
    <s v="santosravi-lucca@example.net"/>
    <x v="1"/>
    <x v="1"/>
    <x v="0"/>
    <x v="10"/>
    <s v="Escrivão"/>
    <x v="7"/>
    <n v="6522"/>
    <x v="0"/>
  </r>
  <r>
    <s v="148.305.627-90"/>
    <s v="Maria Júlia Garcia"/>
    <d v="1975-01-23T00:00:00"/>
    <s v="Colônia Brito, 5"/>
    <s v="Canaa"/>
    <s v="da Paz"/>
    <x v="24"/>
    <s v="+55029994119767"/>
    <s v="mayadias@example.com"/>
    <x v="4"/>
    <x v="2"/>
    <x v="0"/>
    <x v="10"/>
    <s v="Sapateiro"/>
    <x v="4"/>
    <n v="2011"/>
    <x v="0"/>
  </r>
  <r>
    <s v="120.738.945-50"/>
    <s v="Ana Laura Viana"/>
    <d v="1995-08-22T00:00:00"/>
    <s v="Trecho de Campos, 84"/>
    <s v="Parque São Pedro"/>
    <s v="Pimenta"/>
    <x v="8"/>
    <s v="+5558954873295"/>
    <s v="maria-isis96@example.com"/>
    <x v="1"/>
    <x v="1"/>
    <x v="0"/>
    <x v="6"/>
    <s v="Diretor de produção"/>
    <x v="2"/>
    <n v="3004"/>
    <x v="0"/>
  </r>
  <r>
    <s v="716.942.358-82"/>
    <s v="Alexandre Sá"/>
    <d v="1996-07-07T00:00:00"/>
    <s v="Travessa Otto Camargo, 213"/>
    <s v="Mariano De Abreu"/>
    <s v="da Rocha Grande"/>
    <x v="10"/>
    <s v="+5577957121636"/>
    <s v="maria-eduardaviana@example.net"/>
    <x v="1"/>
    <x v="2"/>
    <x v="0"/>
    <x v="4"/>
    <s v="Médico cirurgião"/>
    <x v="8"/>
    <n v="6406"/>
    <x v="0"/>
  </r>
  <r>
    <s v="079.138.562-03"/>
    <s v="Jade Fernandes"/>
    <d v="1954-01-02T00:00:00"/>
    <s v="Ladeira Alana Dias, 65"/>
    <s v="Vitoria Da Conquista"/>
    <s v="Almeida Alegre"/>
    <x v="1"/>
    <s v="+5545955825746"/>
    <s v="gabriel47@example.com"/>
    <x v="3"/>
    <x v="1"/>
    <x v="0"/>
    <x v="4"/>
    <s v="Grafologista"/>
    <x v="6"/>
    <n v="6161"/>
    <x v="0"/>
  </r>
  <r>
    <s v="890.721.643-69"/>
    <s v="Gabriel Cassiano"/>
    <d v="1949-11-05T00:00:00"/>
    <s v="Lagoa Alves"/>
    <s v="Vila Esplanada"/>
    <s v="Viana de Correia"/>
    <x v="12"/>
    <s v="+5525903919127"/>
    <s v="esales@example.net"/>
    <x v="4"/>
    <x v="2"/>
    <x v="0"/>
    <x v="9"/>
    <s v="Imunologista"/>
    <x v="5"/>
    <n v="5256"/>
    <x v="0"/>
  </r>
  <r>
    <s v="039.814.567-93"/>
    <s v="Sabrina Farias"/>
    <d v="1998-04-11T00:00:00"/>
    <s v="Residencial Sara Vargas, 79"/>
    <s v="Maria Tereza"/>
    <s v="Camargo Alegre"/>
    <x v="2"/>
    <s v="+5562960196032"/>
    <s v="kaparecida@example.com"/>
    <x v="0"/>
    <x v="0"/>
    <x v="0"/>
    <x v="7"/>
    <s v="Geradorista"/>
    <x v="8"/>
    <n v="5721"/>
    <x v="0"/>
  </r>
  <r>
    <s v="504.983.261-60"/>
    <s v="Thiago Santos"/>
    <d v="1993-01-29T00:00:00"/>
    <s v="Núcleo Noah Almeida"/>
    <s v="Barão Homem De Melo 1ª Seção"/>
    <s v="da Luz"/>
    <x v="3"/>
    <s v="+5578920681749"/>
    <s v="aragaoisabel@example.org"/>
    <x v="3"/>
    <x v="0"/>
    <x v="0"/>
    <x v="2"/>
    <s v="Atleta de canoagem"/>
    <x v="1"/>
    <n v="4150"/>
    <x v="0"/>
  </r>
  <r>
    <s v="863.795.021-30"/>
    <s v="João Gabriel Sousa"/>
    <d v="1999-06-01T00:00:00"/>
    <s v="Rodovia Correia, 61"/>
    <s v="São Bento"/>
    <s v="Sousa do Oeste"/>
    <x v="12"/>
    <s v="+55048993206399"/>
    <s v="abreumariah@example.org"/>
    <x v="4"/>
    <x v="1"/>
    <x v="0"/>
    <x v="10"/>
    <s v="Afiador de ferramentas"/>
    <x v="1"/>
    <n v="2340"/>
    <x v="0"/>
  </r>
  <r>
    <s v="045.163.298-24"/>
    <s v="Ana Beatriz da Luz"/>
    <d v="1962-02-10T00:00:00"/>
    <s v="Chácara de Fogaça, 5"/>
    <s v="Nova Suíça"/>
    <s v="Carvalho de Lima"/>
    <x v="23"/>
    <s v="+5567914847078"/>
    <s v="klima@example.net"/>
    <x v="1"/>
    <x v="2"/>
    <x v="0"/>
    <x v="2"/>
    <s v="Endocrinologista"/>
    <x v="1"/>
    <n v="7356"/>
    <x v="0"/>
  </r>
  <r>
    <s v="458.963.721-91"/>
    <s v="Clara Campos"/>
    <d v="1982-09-09T00:00:00"/>
    <s v="Conjunto Costa, 51"/>
    <s v="Copacabana"/>
    <s v="Barbosa"/>
    <x v="12"/>
    <s v="+5565968292853"/>
    <s v="hmoura@example.com"/>
    <x v="3"/>
    <x v="0"/>
    <x v="0"/>
    <x v="8"/>
    <s v="Estofador"/>
    <x v="0"/>
    <n v="3936"/>
    <x v="0"/>
  </r>
  <r>
    <s v="248.907.315-04"/>
    <s v="Maria Eduarda Sousa"/>
    <d v="1975-03-23T00:00:00"/>
    <s v="Via de Rezende"/>
    <s v="Nossa Senhora Do Rosário"/>
    <s v="Ferreira"/>
    <x v="6"/>
    <s v="+5552969700827"/>
    <s v="maria-liz08@example.net"/>
    <x v="4"/>
    <x v="1"/>
    <x v="0"/>
    <x v="7"/>
    <s v="Jogador de bocha"/>
    <x v="3"/>
    <n v="2438"/>
    <x v="0"/>
  </r>
  <r>
    <s v="309.682.741-96"/>
    <s v="Benjamin Melo"/>
    <d v="1966-08-27T00:00:00"/>
    <s v="Travessa Nina Nascimento, 30"/>
    <s v="Novo Aarão Reis"/>
    <s v="Barbosa"/>
    <x v="24"/>
    <s v="+5519946521125"/>
    <s v="cardosomaria-cecilia@example.net"/>
    <x v="4"/>
    <x v="2"/>
    <x v="0"/>
    <x v="0"/>
    <s v="Boticário"/>
    <x v="5"/>
    <n v="6785"/>
    <x v="0"/>
  </r>
  <r>
    <s v="849.256.370-29"/>
    <s v="Fernanda Pimenta"/>
    <d v="1991-11-29T00:00:00"/>
    <s v="Lago Nicolas Fogaça, 4"/>
    <s v="Novo Ouro Preto"/>
    <s v="Nogueira"/>
    <x v="8"/>
    <s v="+55090969952560"/>
    <s v="brendacarvalho@example.org"/>
    <x v="4"/>
    <x v="0"/>
    <x v="0"/>
    <x v="9"/>
    <s v="Terapeuta ocupacional"/>
    <x v="7"/>
    <n v="4606"/>
    <x v="0"/>
  </r>
  <r>
    <s v="637.289.105-03"/>
    <s v="Nathan Novais"/>
    <d v="1995-02-01T00:00:00"/>
    <s v="Recanto de da Mata, 40"/>
    <s v="Vila Ecológica"/>
    <s v="Barbosa da Prata"/>
    <x v="9"/>
    <s v="+5591964909937"/>
    <s v="melina24@example.com"/>
    <x v="4"/>
    <x v="1"/>
    <x v="0"/>
    <x v="0"/>
    <s v="Guarda ou policial rodoviário"/>
    <x v="4"/>
    <n v="3371"/>
    <x v="0"/>
  </r>
  <r>
    <s v="498.652.017-20"/>
    <s v="Daniel Fernandes"/>
    <d v="1998-11-04T00:00:00"/>
    <s v="Estação Costela, 60"/>
    <s v="Apolonia"/>
    <s v="Sá"/>
    <x v="22"/>
    <s v="+5506911643090"/>
    <s v="henriquenogueira@example.net"/>
    <x v="4"/>
    <x v="0"/>
    <x v="0"/>
    <x v="0"/>
    <s v="Caixa"/>
    <x v="7"/>
    <n v="9650"/>
    <x v="0"/>
  </r>
  <r>
    <s v="196.837.024-22"/>
    <s v="Gustavo Aparecida"/>
    <d v="1945-04-04T00:00:00"/>
    <s v="Avenida de Oliveira, 566"/>
    <s v="Vila Havaí"/>
    <s v="Sousa do Galho"/>
    <x v="2"/>
    <s v="+5561972015711"/>
    <s v="rodrigomoreira@example.org"/>
    <x v="4"/>
    <x v="1"/>
    <x v="0"/>
    <x v="4"/>
    <s v="Síndico"/>
    <x v="6"/>
    <n v="3833"/>
    <x v="0"/>
  </r>
  <r>
    <s v="915.607.428-01"/>
    <s v="Kamilly Pinto"/>
    <d v="1973-07-28T00:00:00"/>
    <s v="Lago de Lopes, 627"/>
    <s v="Vila Madre Gertrudes 3ª Seção"/>
    <s v="Caldeira de Minas"/>
    <x v="1"/>
    <s v="+5591905840070"/>
    <s v="cvasconcelos@example.org"/>
    <x v="2"/>
    <x v="2"/>
    <x v="0"/>
    <x v="6"/>
    <s v="Profissional de relações internacionais"/>
    <x v="2"/>
    <n v="8662"/>
    <x v="0"/>
  </r>
  <r>
    <s v="931.827.504-88"/>
    <s v="Oliver Ramos"/>
    <d v="2004-06-24T00:00:00"/>
    <s v="Distrito Eloá Pacheco, 8"/>
    <s v="Nova Pampulha"/>
    <s v="Novaes de Goiás"/>
    <x v="1"/>
    <s v="+5589972468845"/>
    <s v="leonardo13@example.org"/>
    <x v="2"/>
    <x v="0"/>
    <x v="0"/>
    <x v="3"/>
    <s v="Empacotador"/>
    <x v="4"/>
    <n v="1863"/>
    <x v="0"/>
  </r>
  <r>
    <s v="456.317.982-55"/>
    <s v="Vinícius da Cunha"/>
    <d v="1994-12-28T00:00:00"/>
    <s v="Conjunto Bruno Azevedo, 11"/>
    <s v="Vila Nossa Senhora Do Rosário"/>
    <s v="Leão"/>
    <x v="3"/>
    <s v="+5597981102445"/>
    <s v="portomaria-julia@example.com"/>
    <x v="1"/>
    <x v="2"/>
    <x v="0"/>
    <x v="5"/>
    <s v="Nefrologista"/>
    <x v="6"/>
    <n v="8929"/>
    <x v="0"/>
  </r>
  <r>
    <s v="571.840.326-08"/>
    <s v="Aylla Martins"/>
    <d v="1966-03-24T00:00:00"/>
    <s v="Ladeira Costa, 88"/>
    <s v="Juliana"/>
    <s v="Moreira das Pedras"/>
    <x v="21"/>
    <s v="+55099962693444"/>
    <s v="lalves@example.org"/>
    <x v="1"/>
    <x v="1"/>
    <x v="0"/>
    <x v="1"/>
    <s v="Taxidermista/Embalsamador"/>
    <x v="7"/>
    <n v="7565"/>
    <x v="0"/>
  </r>
  <r>
    <s v="754.130.892-79"/>
    <s v="Joana Moreira"/>
    <d v="1991-11-24T00:00:00"/>
    <s v="Fazenda Sousa"/>
    <s v="Venda Nova"/>
    <s v="Cardoso"/>
    <x v="21"/>
    <s v="+5519957886792"/>
    <s v="isis65@example.org"/>
    <x v="3"/>
    <x v="0"/>
    <x v="0"/>
    <x v="0"/>
    <s v="Mergulhador"/>
    <x v="0"/>
    <n v="4114"/>
    <x v="0"/>
  </r>
  <r>
    <s v="802.157.964-11"/>
    <s v="Alice Oliveira"/>
    <d v="1983-07-10T00:00:00"/>
    <s v="Colônia Julia Mendes, 59"/>
    <s v="Vila Nova"/>
    <s v="Cunha"/>
    <x v="15"/>
    <s v="+55062988636839"/>
    <s v="bmarques@example.org"/>
    <x v="2"/>
    <x v="2"/>
    <x v="0"/>
    <x v="4"/>
    <s v="Sonoplasta"/>
    <x v="6"/>
    <n v="9478"/>
    <x v="0"/>
  </r>
  <r>
    <s v="498.325.106-51"/>
    <s v="Maria Luiza Câmara"/>
    <d v="1967-02-23T00:00:00"/>
    <s v="Viela Danilo da Mata, 98"/>
    <s v="Vila União"/>
    <s v="Almeida Grande"/>
    <x v="1"/>
    <s v="+5520938540095"/>
    <s v="britohellena@example.com"/>
    <x v="4"/>
    <x v="1"/>
    <x v="0"/>
    <x v="10"/>
    <s v="Conferente de recebimento"/>
    <x v="2"/>
    <n v="4990"/>
    <x v="0"/>
  </r>
  <r>
    <s v="351.296.840-60"/>
    <s v="Alice Moraes"/>
    <d v="1976-02-29T00:00:00"/>
    <s v="Esplanada de Cassiano, 125"/>
    <s v="Nova Suíça"/>
    <s v="da Cunha Grande"/>
    <x v="20"/>
    <s v="+5512913726934"/>
    <s v="yda-cunha@example.net"/>
    <x v="4"/>
    <x v="0"/>
    <x v="0"/>
    <x v="2"/>
    <s v="Hematologista"/>
    <x v="7"/>
    <n v="4075"/>
    <x v="0"/>
  </r>
  <r>
    <s v="735.921.640-07"/>
    <s v="João Pedro Cavalcante"/>
    <d v="1989-05-06T00:00:00"/>
    <s v="Feira de Casa Grande, 71"/>
    <s v="Jardim Felicidade"/>
    <s v="Nogueira de Almeida"/>
    <x v="22"/>
    <s v="+5531916061706"/>
    <s v="fernandosa@example.org"/>
    <x v="0"/>
    <x v="0"/>
    <x v="0"/>
    <x v="10"/>
    <s v="Diretor de produção"/>
    <x v="8"/>
    <n v="3125"/>
    <x v="0"/>
  </r>
  <r>
    <s v="049.865.327-74"/>
    <s v="João Lucas Fogaça"/>
    <d v="1978-06-02T00:00:00"/>
    <s v="Ladeira da Costa"/>
    <s v="Bom Jesus"/>
    <s v="Câmara"/>
    <x v="11"/>
    <s v="+5526905448216"/>
    <s v="maria-liz42@example.net"/>
    <x v="2"/>
    <x v="2"/>
    <x v="0"/>
    <x v="7"/>
    <s v="Contra regra"/>
    <x v="9"/>
    <n v="7773"/>
    <x v="0"/>
  </r>
  <r>
    <s v="341.786.095-48"/>
    <s v="Joana Pires"/>
    <d v="1952-05-06T00:00:00"/>
    <s v="Lago Casa Grande, 894"/>
    <s v="Vila De Sá"/>
    <s v="Almeida"/>
    <x v="18"/>
    <s v="+5509935356187"/>
    <s v="hborges@example.org"/>
    <x v="0"/>
    <x v="1"/>
    <x v="0"/>
    <x v="5"/>
    <s v="Escritor"/>
    <x v="1"/>
    <n v="1840"/>
    <x v="0"/>
  </r>
  <r>
    <s v="526.439.708-29"/>
    <s v="Alana Araújo"/>
    <d v="1958-06-06T00:00:00"/>
    <s v="Viaduto de Sampaio"/>
    <s v="Boa União 1ª Seção"/>
    <s v="Moreira"/>
    <x v="14"/>
    <s v="+5542992712364"/>
    <s v="smartins@example.org"/>
    <x v="1"/>
    <x v="2"/>
    <x v="0"/>
    <x v="9"/>
    <s v="Repórter"/>
    <x v="4"/>
    <n v="5347"/>
    <x v="0"/>
  </r>
  <r>
    <s v="412.960.857-67"/>
    <s v="Fernando Sampaio"/>
    <d v="1952-08-17T00:00:00"/>
    <s v="Trevo Moraes, 54"/>
    <s v="Buraco Quente"/>
    <s v="Fonseca"/>
    <x v="3"/>
    <s v="+5506953330898"/>
    <s v="ana-luizaaraujo@example.org"/>
    <x v="1"/>
    <x v="2"/>
    <x v="0"/>
    <x v="4"/>
    <s v="Ortesista"/>
    <x v="6"/>
    <n v="2973"/>
    <x v="0"/>
  </r>
  <r>
    <s v="017.936.285-21"/>
    <s v="André Rios"/>
    <d v="1997-09-06T00:00:00"/>
    <s v="Conjunto Bella Barros, 7"/>
    <s v="Engenho Nogueira"/>
    <s v="Cavalcanti"/>
    <x v="0"/>
    <s v="+5585901914444"/>
    <s v="wmontenegro@example.net"/>
    <x v="2"/>
    <x v="1"/>
    <x v="0"/>
    <x v="1"/>
    <s v="Economista doméstico"/>
    <x v="5"/>
    <n v="5912"/>
    <x v="0"/>
  </r>
  <r>
    <s v="024.389.165-24"/>
    <s v="Pietro Oliveira"/>
    <d v="1950-01-28T00:00:00"/>
    <s v="Avenida de Pinto, 161"/>
    <s v="Conjunto Floramar"/>
    <s v="Barbosa dos Dourados"/>
    <x v="0"/>
    <s v="+5546977606043"/>
    <s v="joanaaragao@example.org"/>
    <x v="4"/>
    <x v="1"/>
    <x v="0"/>
    <x v="5"/>
    <s v="Síndico"/>
    <x v="2"/>
    <n v="5676"/>
    <x v="0"/>
  </r>
  <r>
    <s v="135.240.679-99"/>
    <s v="Lucas Porto"/>
    <d v="1988-02-18T00:00:00"/>
    <s v="Pátio da Cunha, 358"/>
    <s v="Mariquinhas"/>
    <s v="da Mota das Flores"/>
    <x v="10"/>
    <s v="+5596917231211"/>
    <s v="ana-liz21@example.net"/>
    <x v="4"/>
    <x v="0"/>
    <x v="0"/>
    <x v="5"/>
    <s v="Veterinário"/>
    <x v="9"/>
    <n v="6884"/>
    <x v="0"/>
  </r>
  <r>
    <s v="417.308.659-84"/>
    <s v="Diego Almeida"/>
    <d v="1976-03-03T00:00:00"/>
    <s v="Distrito Souza"/>
    <s v="Concórdia"/>
    <s v="Fonseca do Amparo"/>
    <x v="10"/>
    <s v="+5500944236726"/>
    <s v="gomesmaya@example.net"/>
    <x v="4"/>
    <x v="2"/>
    <x v="0"/>
    <x v="6"/>
    <s v="Degustador"/>
    <x v="7"/>
    <n v="7552"/>
    <x v="0"/>
  </r>
  <r>
    <s v="724.680.935-00"/>
    <s v="Jade Caldeira"/>
    <d v="1952-02-27T00:00:00"/>
    <s v="Estação de Rios, 281"/>
    <s v="Ambrosina"/>
    <s v="Novaes"/>
    <x v="23"/>
    <s v="+5531912060804"/>
    <s v="da-luzolivia@example.com"/>
    <x v="4"/>
    <x v="1"/>
    <x v="0"/>
    <x v="6"/>
    <s v="Profissional de relacionamento com investidores RI"/>
    <x v="9"/>
    <n v="8386"/>
    <x v="0"/>
  </r>
  <r>
    <s v="259.081.643-05"/>
    <s v="Gael Henrique Teixeira"/>
    <d v="1989-09-29T00:00:00"/>
    <s v="Morro Theo Caldeira, 45"/>
    <s v="Alto Caiçaras"/>
    <s v="Alves da Serra"/>
    <x v="20"/>
    <s v="+5505915397357"/>
    <s v="ana-juliasiqueira@example.com"/>
    <x v="3"/>
    <x v="2"/>
    <x v="0"/>
    <x v="5"/>
    <s v="Museólogo"/>
    <x v="3"/>
    <n v="5358"/>
    <x v="0"/>
  </r>
  <r>
    <s v="364.970.218-50"/>
    <s v="Maria Flor Correia"/>
    <d v="1997-05-21T00:00:00"/>
    <s v="Rua Sousa, 43"/>
    <s v="Conjunto Celso Machado"/>
    <s v="Almeida Paulista"/>
    <x v="4"/>
    <s v="+55033992796747"/>
    <s v="ribeiroana-vitoria@example.net"/>
    <x v="0"/>
    <x v="0"/>
    <x v="0"/>
    <x v="4"/>
    <s v="Seguidor de compras"/>
    <x v="0"/>
    <n v="2475"/>
    <x v="0"/>
  </r>
  <r>
    <s v="086.923.741-13"/>
    <s v="Ayla das Neves"/>
    <d v="1985-02-11T00:00:00"/>
    <s v="Trevo de Ferreira, 69"/>
    <s v="Nova America"/>
    <s v="Lima"/>
    <x v="16"/>
    <s v="+55031927222128"/>
    <s v="da-cruzmaria-julia@example.net"/>
    <x v="1"/>
    <x v="1"/>
    <x v="0"/>
    <x v="0"/>
    <s v="Trompetista"/>
    <x v="1"/>
    <n v="5453"/>
    <x v="0"/>
  </r>
  <r>
    <s v="908.241.637-96"/>
    <s v="Enzo Pereira"/>
    <d v="2007-01-11T00:00:00"/>
    <s v="Quadra de Marques, 60"/>
    <s v="Sport Club"/>
    <s v="da Conceição da Praia"/>
    <x v="12"/>
    <s v="+5586940526595"/>
    <s v="helenacamargo@example.org"/>
    <x v="0"/>
    <x v="1"/>
    <x v="0"/>
    <x v="0"/>
    <s v="Contatólogo"/>
    <x v="2"/>
    <n v="7862"/>
    <x v="0"/>
  </r>
  <r>
    <s v="340.596.817-84"/>
    <s v="Hadassa Santos"/>
    <d v="1949-04-13T00:00:00"/>
    <s v="Largo Manuela Caldeira, 784"/>
    <s v="Alta Tensão 2ª Seção"/>
    <s v="Rodrigues"/>
    <x v="4"/>
    <s v="+5592942992836"/>
    <s v="larissa31@example.org"/>
    <x v="4"/>
    <x v="0"/>
    <x v="0"/>
    <x v="6"/>
    <s v="Engenheiro têxtil"/>
    <x v="1"/>
    <n v="8208"/>
    <x v="0"/>
  </r>
  <r>
    <s v="536.170.894-10"/>
    <s v="Yuri Novaes"/>
    <d v="1994-10-30T00:00:00"/>
    <s v="Condomínio Melo, 85"/>
    <s v="Carmo"/>
    <s v="Melo de Minas"/>
    <x v="5"/>
    <s v="+55012965318274"/>
    <s v="theodoro15@example.org"/>
    <x v="1"/>
    <x v="2"/>
    <x v="0"/>
    <x v="8"/>
    <s v="Aeroviário"/>
    <x v="6"/>
    <n v="3860"/>
    <x v="0"/>
  </r>
  <r>
    <s v="652.431.087-07"/>
    <s v="Gabrielly Camargo"/>
    <d v="1990-11-23T00:00:00"/>
    <s v="Viaduto Eduarda Rocha, 1"/>
    <s v="Venda Nova"/>
    <s v="Siqueira do Campo"/>
    <x v="24"/>
    <s v="+55006927241540"/>
    <s v="macedopedro-henrique@example.net"/>
    <x v="3"/>
    <x v="1"/>
    <x v="0"/>
    <x v="0"/>
    <s v="Soldador"/>
    <x v="9"/>
    <n v="2313"/>
    <x v="0"/>
  </r>
  <r>
    <s v="087.641.329-78"/>
    <s v="Isabella Dias"/>
    <d v="1981-12-22T00:00:00"/>
    <s v="Travessa da Paz, 88"/>
    <s v="Canaa"/>
    <s v="Almeida de Farias"/>
    <x v="15"/>
    <s v="+55025926441839"/>
    <s v="vcaldeira@example.com"/>
    <x v="4"/>
    <x v="0"/>
    <x v="0"/>
    <x v="6"/>
    <s v="Cobrador de ônibus"/>
    <x v="6"/>
    <n v="9696"/>
    <x v="0"/>
  </r>
  <r>
    <s v="630.197.582-03"/>
    <s v="José Miguel Camargo"/>
    <d v="1987-05-05T00:00:00"/>
    <s v="Favela Fonseca, 7"/>
    <s v="Vila Da Paz"/>
    <s v="Jesus"/>
    <x v="20"/>
    <s v="+5558957971040"/>
    <s v="ocavalcanti@example.org"/>
    <x v="3"/>
    <x v="1"/>
    <x v="0"/>
    <x v="2"/>
    <s v="Notário"/>
    <x v="0"/>
    <n v="4190"/>
    <x v="0"/>
  </r>
  <r>
    <s v="470.613.258-44"/>
    <s v="Mariah Vargas"/>
    <d v="1988-02-28T00:00:00"/>
    <s v="Trevo Montenegro, 43"/>
    <s v="Pindura Saia"/>
    <s v="Nascimento"/>
    <x v="1"/>
    <s v="+55097937405861"/>
    <s v="andradejulia@example.net"/>
    <x v="1"/>
    <x v="1"/>
    <x v="0"/>
    <x v="8"/>
    <s v="Baterista"/>
    <x v="5"/>
    <n v="2907"/>
    <x v="0"/>
  </r>
  <r>
    <s v="036.927.841-04"/>
    <s v="Benjamim Melo"/>
    <d v="1957-02-08T00:00:00"/>
    <s v="Viaduto Raquel Gomes, 99"/>
    <s v="Santa Helena"/>
    <s v="Mendonça"/>
    <x v="17"/>
    <s v="+5509960017287"/>
    <s v="barrossophia@example.net"/>
    <x v="3"/>
    <x v="1"/>
    <x v="0"/>
    <x v="6"/>
    <s v="Profissional de áudio"/>
    <x v="6"/>
    <n v="9344"/>
    <x v="0"/>
  </r>
  <r>
    <s v="317.824.906-04"/>
    <s v="Agatha da Rosa"/>
    <d v="1946-01-15T00:00:00"/>
    <s v="Largo Arthur Brito, 12"/>
    <s v="Solimoes"/>
    <s v="da Rocha Verde"/>
    <x v="19"/>
    <s v="+55054915945987"/>
    <s v="peixotoisadora@example.net"/>
    <x v="4"/>
    <x v="1"/>
    <x v="0"/>
    <x v="6"/>
    <s v="Investigador de Polícia"/>
    <x v="6"/>
    <n v="8297"/>
    <x v="0"/>
  </r>
  <r>
    <s v="794.031.628-13"/>
    <s v="Maitê Souza"/>
    <d v="1962-01-26T00:00:00"/>
    <s v="Parque Aylla da Cunha, 36"/>
    <s v="Eymard"/>
    <s v="Souza"/>
    <x v="15"/>
    <s v="+5526919846924"/>
    <s v="ana-liviaaparecida@example.com"/>
    <x v="1"/>
    <x v="1"/>
    <x v="0"/>
    <x v="4"/>
    <s v="Tecnólogo em silvicultura"/>
    <x v="8"/>
    <n v="9106"/>
    <x v="0"/>
  </r>
  <r>
    <s v="324.895.706-92"/>
    <s v="Luiz Otávio da Luz"/>
    <d v="1966-04-26T00:00:00"/>
    <s v="Trevo Camargo, 96"/>
    <s v="Pindura Saia"/>
    <s v="Andrade do Oeste"/>
    <x v="12"/>
    <s v="+5547915855717"/>
    <s v="teixeiramaria-julia@example.com"/>
    <x v="2"/>
    <x v="2"/>
    <x v="0"/>
    <x v="4"/>
    <s v="Retificador"/>
    <x v="3"/>
    <n v="4689"/>
    <x v="0"/>
  </r>
  <r>
    <s v="980.346.572-47"/>
    <s v="Sabrina Mendes"/>
    <d v="1971-07-04T00:00:00"/>
    <s v="Viaduto de Almeida, 28"/>
    <s v="Alípio De Melo"/>
    <s v="Campos"/>
    <x v="22"/>
    <s v="+5579987087054"/>
    <s v="freitasmaria-isis@example.net"/>
    <x v="4"/>
    <x v="1"/>
    <x v="0"/>
    <x v="0"/>
    <s v="Vistoriador de sinistros"/>
    <x v="5"/>
    <n v="6041"/>
    <x v="0"/>
  </r>
  <r>
    <s v="563.807.124-53"/>
    <s v="Natália Lopes"/>
    <d v="1961-05-11T00:00:00"/>
    <s v="Alameda Letícia Casa Grande, 16"/>
    <s v="Conjunto Bonsucesso"/>
    <s v="Nogueira do Sul"/>
    <x v="25"/>
    <s v="+5539905213707"/>
    <s v="gaelda-mota@example.org"/>
    <x v="3"/>
    <x v="1"/>
    <x v="0"/>
    <x v="9"/>
    <s v="Marechal"/>
    <x v="0"/>
    <n v="1848"/>
    <x v="0"/>
  </r>
  <r>
    <s v="654.317.820-53"/>
    <s v="Davi Miguel da Costa"/>
    <d v="1965-01-17T00:00:00"/>
    <s v="Área Ísis Gonçalves, 63"/>
    <s v="Jardim Montanhês"/>
    <s v="Vasconcelos"/>
    <x v="21"/>
    <s v="+5557980665673"/>
    <s v="calebemonteiro@example.net"/>
    <x v="2"/>
    <x v="2"/>
    <x v="0"/>
    <x v="6"/>
    <s v="Massagista"/>
    <x v="1"/>
    <n v="5139"/>
    <x v="0"/>
  </r>
  <r>
    <s v="415.839.620-42"/>
    <s v="Luana Pacheco"/>
    <d v="1985-11-30T00:00:00"/>
    <s v="Vila Dom da Rocha, 6"/>
    <s v="Mirante"/>
    <s v="Vieira"/>
    <x v="26"/>
    <s v="+55070908754104"/>
    <s v="pereiraryan@example.net"/>
    <x v="4"/>
    <x v="2"/>
    <x v="0"/>
    <x v="10"/>
    <s v="Produtor de audio visual"/>
    <x v="8"/>
    <n v="2061"/>
    <x v="0"/>
  </r>
  <r>
    <s v="359.407.682-29"/>
    <s v="Maria Júlia Vargas"/>
    <d v="1954-03-17T00:00:00"/>
    <s v="Distrito de Marques, 229"/>
    <s v="Bernadete"/>
    <s v="Ramos"/>
    <x v="6"/>
    <s v="+5530941273429"/>
    <s v="raelborges@example.net"/>
    <x v="4"/>
    <x v="2"/>
    <x v="0"/>
    <x v="3"/>
    <s v="Brigadeiro"/>
    <x v="5"/>
    <n v="2536"/>
    <x v="0"/>
  </r>
  <r>
    <s v="049.576.318-75"/>
    <s v="Nicole Caldeira"/>
    <d v="1956-01-22T00:00:00"/>
    <s v="Residencial Arthur Miguel Ferreira, 86"/>
    <s v="Vila Betânia"/>
    <s v="da Costa da Praia"/>
    <x v="11"/>
    <s v="+5504959518615"/>
    <s v="qfogaca@example.net"/>
    <x v="2"/>
    <x v="0"/>
    <x v="0"/>
    <x v="8"/>
    <s v="Assessor de imprensa"/>
    <x v="7"/>
    <n v="5090"/>
    <x v="0"/>
  </r>
  <r>
    <s v="052.946.371-70"/>
    <s v="Luiz Gustavo Camargo"/>
    <d v="1969-04-10T00:00:00"/>
    <s v="Ladeira Jesus, 761"/>
    <s v="Vila Trinta E Um De Março"/>
    <s v="da Mata"/>
    <x v="20"/>
    <s v="+55098943748873"/>
    <s v="nicolasmendes@example.net"/>
    <x v="2"/>
    <x v="0"/>
    <x v="0"/>
    <x v="5"/>
    <s v="Atleta de arremesso de peso"/>
    <x v="3"/>
    <n v="8394"/>
    <x v="0"/>
  </r>
  <r>
    <s v="187.049.563-20"/>
    <s v="Arthur Gabriel Campos"/>
    <d v="1968-12-11T00:00:00"/>
    <s v="Rua Lavínia da Mota, 75"/>
    <s v="Jardim Felicidade"/>
    <s v="Garcia"/>
    <x v="9"/>
    <s v="+55020978578477"/>
    <s v="abreubenjamin@example.net"/>
    <x v="0"/>
    <x v="2"/>
    <x v="0"/>
    <x v="4"/>
    <s v="Designer de moda"/>
    <x v="9"/>
    <n v="5489"/>
    <x v="0"/>
  </r>
  <r>
    <s v="531.462.079-07"/>
    <s v="Olívia Melo"/>
    <d v="1948-10-14T00:00:00"/>
    <s v="Feira Vargas"/>
    <s v="João Pinheiro"/>
    <s v="Duarte de Pereira"/>
    <x v="13"/>
    <s v="+5529959061944"/>
    <s v="vieiraaurora@example.org"/>
    <x v="1"/>
    <x v="1"/>
    <x v="0"/>
    <x v="6"/>
    <s v="Advogado"/>
    <x v="3"/>
    <n v="6727"/>
    <x v="0"/>
  </r>
  <r>
    <s v="174.928.053-14"/>
    <s v="Maria Júlia da Rocha"/>
    <d v="1988-03-17T00:00:00"/>
    <s v="Travessa Lucas Pastor, 266"/>
    <s v="Havaí"/>
    <s v="das Neves"/>
    <x v="11"/>
    <s v="+5530900942893"/>
    <s v="maria-claraalbuquerque@example.net"/>
    <x v="2"/>
    <x v="1"/>
    <x v="0"/>
    <x v="4"/>
    <s v="Técnico em segurança do trabalho"/>
    <x v="2"/>
    <n v="9392"/>
    <x v="0"/>
  </r>
  <r>
    <s v="839.612.450-70"/>
    <s v="Juan Lima"/>
    <d v="1975-09-09T00:00:00"/>
    <s v="Largo Novais, 54"/>
    <s v="Jardim Atlântico"/>
    <s v="Cassiano"/>
    <x v="17"/>
    <s v="+5560950106349"/>
    <s v="eloahfarias@example.net"/>
    <x v="2"/>
    <x v="2"/>
    <x v="0"/>
    <x v="9"/>
    <s v="Marechal"/>
    <x v="5"/>
    <n v="3396"/>
    <x v="0"/>
  </r>
  <r>
    <s v="516.207.498-58"/>
    <s v="Hadassa Camargo"/>
    <d v="1963-02-25T00:00:00"/>
    <s v="Conjunto Júlia Andrade, 12"/>
    <s v="Vila Jardim Alvorada"/>
    <s v="Farias de Fonseca"/>
    <x v="2"/>
    <s v="+5581908393297"/>
    <s v="icavalcante@example.net"/>
    <x v="4"/>
    <x v="1"/>
    <x v="0"/>
    <x v="9"/>
    <s v="Engenheiro florestal"/>
    <x v="7"/>
    <n v="9218"/>
    <x v="0"/>
  </r>
  <r>
    <s v="361.280.759-59"/>
    <s v="Lorena Albuquerque"/>
    <d v="1956-06-10T00:00:00"/>
    <s v="Parque Raquel Monteiro, 204"/>
    <s v="Califórnia"/>
    <s v="Barros de Alves"/>
    <x v="15"/>
    <s v="+55086972139487"/>
    <s v="josue76@example.net"/>
    <x v="2"/>
    <x v="0"/>
    <x v="0"/>
    <x v="6"/>
    <s v="Cerimonialista"/>
    <x v="4"/>
    <n v="8826"/>
    <x v="0"/>
  </r>
  <r>
    <s v="192.746.830-22"/>
    <s v="Laura Macedo"/>
    <d v="1982-02-03T00:00:00"/>
    <s v="Loteamento Valentim Rocha, 62"/>
    <s v="Lorena"/>
    <s v="Novais de da Costa"/>
    <x v="8"/>
    <s v="+55012984284311"/>
    <s v="lorenzo12@example.com"/>
    <x v="2"/>
    <x v="2"/>
    <x v="0"/>
    <x v="6"/>
    <s v="Baterista"/>
    <x v="9"/>
    <n v="3854"/>
    <x v="0"/>
  </r>
  <r>
    <s v="081.296.357-12"/>
    <s v="Davi Machado"/>
    <d v="1997-09-08T00:00:00"/>
    <s v="Colônia de Correia, 62"/>
    <s v="Lindéia"/>
    <s v="Brito"/>
    <x v="0"/>
    <s v="+5527937482861"/>
    <s v="yuriguerra@example.com"/>
    <x v="4"/>
    <x v="0"/>
    <x v="0"/>
    <x v="0"/>
    <s v="Marechal"/>
    <x v="4"/>
    <n v="2335"/>
    <x v="0"/>
  </r>
  <r>
    <s v="438.217.560-71"/>
    <s v="Leandro Melo"/>
    <d v="1975-02-10T00:00:00"/>
    <s v="Favela de da Conceição, 584"/>
    <s v="Manacas"/>
    <s v="Gomes"/>
    <x v="19"/>
    <s v="+5543920320302"/>
    <s v="ccavalcanti@example.com"/>
    <x v="3"/>
    <x v="2"/>
    <x v="0"/>
    <x v="7"/>
    <s v="Engenheiro aeronáutico"/>
    <x v="9"/>
    <n v="8306"/>
    <x v="0"/>
  </r>
  <r>
    <s v="245.168.703-71"/>
    <s v="Clara Cavalcante"/>
    <d v="1968-10-02T00:00:00"/>
    <s v="Lagoa Aurora Nunes, 69"/>
    <s v="Suzana"/>
    <s v="Silva de Dias"/>
    <x v="25"/>
    <s v="+5586984065009"/>
    <s v="da-cunhatheodoro@example.net"/>
    <x v="2"/>
    <x v="2"/>
    <x v="0"/>
    <x v="1"/>
    <s v="Profissional de áudio"/>
    <x v="7"/>
    <n v="5639"/>
    <x v="0"/>
  </r>
  <r>
    <s v="034.597.126-43"/>
    <s v="Guilherme Silva"/>
    <d v="1979-10-25T00:00:00"/>
    <s v="Parque Helena Rios, 125"/>
    <s v="Vila Santa Monica 2ª Seção"/>
    <s v="Macedo de Mendes"/>
    <x v="20"/>
    <s v="+5503955723974"/>
    <s v="davi-lucasramos@example.net"/>
    <x v="1"/>
    <x v="1"/>
    <x v="0"/>
    <x v="9"/>
    <s v="Procurador de justiça"/>
    <x v="4"/>
    <n v="3155"/>
    <x v="0"/>
  </r>
  <r>
    <s v="072.639.415-70"/>
    <s v="Brenda Viana"/>
    <d v="1984-10-13T00:00:00"/>
    <s v="Estrada Emilly Andrade, 1"/>
    <s v="Vila Fumec"/>
    <s v="Teixeira"/>
    <x v="10"/>
    <s v="+5599936062312"/>
    <s v="stephany12@example.net"/>
    <x v="0"/>
    <x v="1"/>
    <x v="0"/>
    <x v="6"/>
    <s v="Engenheiro de alimentos"/>
    <x v="0"/>
    <n v="9299"/>
    <x v="0"/>
  </r>
  <r>
    <s v="396.847.150-48"/>
    <s v="Ester Barbosa"/>
    <d v="1945-11-01T00:00:00"/>
    <s v="Pátio de Correia, 28"/>
    <s v="Vila Primeiro De Maio"/>
    <s v="Cavalcante do Galho"/>
    <x v="19"/>
    <s v="+5518962287645"/>
    <s v="nicolas05@example.org"/>
    <x v="1"/>
    <x v="0"/>
    <x v="0"/>
    <x v="3"/>
    <s v="Guincheiro"/>
    <x v="6"/>
    <n v="9320"/>
    <x v="0"/>
  </r>
  <r>
    <s v="094.517.328-88"/>
    <s v="Felipe Câmara"/>
    <d v="1977-03-09T00:00:00"/>
    <s v="Rodovia Luigi da Luz, 23"/>
    <s v="Camponesa 2ª Seção"/>
    <s v="Campos"/>
    <x v="18"/>
    <s v="+5505954100941"/>
    <s v="emilly48@example.org"/>
    <x v="2"/>
    <x v="2"/>
    <x v="0"/>
    <x v="8"/>
    <s v="Viveirista"/>
    <x v="7"/>
    <n v="6857"/>
    <x v="0"/>
  </r>
  <r>
    <s v="296.845.017-49"/>
    <s v="Danilo Pacheco"/>
    <d v="1960-09-22T00:00:00"/>
    <s v="Passarela da Rocha, 98"/>
    <s v="Vitoria"/>
    <s v="Martins de das Neves"/>
    <x v="14"/>
    <s v="+5534951946998"/>
    <s v="monteiroraquel@example.net"/>
    <x v="3"/>
    <x v="1"/>
    <x v="0"/>
    <x v="1"/>
    <s v="Quadrinista"/>
    <x v="8"/>
    <n v="7009"/>
    <x v="0"/>
  </r>
  <r>
    <s v="329.568.471-55"/>
    <s v="Juan Costa"/>
    <d v="1970-12-15T00:00:00"/>
    <s v="Fazenda de Mendes, 660"/>
    <s v="Caiçara - Adelaide"/>
    <s v="Carvalho"/>
    <x v="17"/>
    <s v="+5559957910531"/>
    <s v="jesuslavinia@example.org"/>
    <x v="2"/>
    <x v="0"/>
    <x v="0"/>
    <x v="2"/>
    <s v="Engenheiro de manufatura"/>
    <x v="4"/>
    <n v="9776"/>
    <x v="0"/>
  </r>
  <r>
    <s v="168.395.472-64"/>
    <s v="Gael Freitas"/>
    <d v="1971-02-17T00:00:00"/>
    <s v="Trecho de Dias, 2"/>
    <s v="Bairro Das Indústrias Ii"/>
    <s v="Moraes"/>
    <x v="21"/>
    <s v="+5558915402725"/>
    <s v="laisrodrigues@example.com"/>
    <x v="0"/>
    <x v="2"/>
    <x v="0"/>
    <x v="7"/>
    <s v="Advogado"/>
    <x v="3"/>
    <n v="1533"/>
    <x v="0"/>
  </r>
  <r>
    <s v="382.947.510-14"/>
    <s v="Thiago Correia"/>
    <d v="1977-09-14T00:00:00"/>
    <s v="Jardim de Azevedo, 858"/>
    <s v="Atila De Paiva"/>
    <s v="da Rosa"/>
    <x v="8"/>
    <s v="+5522961586706"/>
    <s v="valentina00@example.net"/>
    <x v="2"/>
    <x v="2"/>
    <x v="0"/>
    <x v="6"/>
    <s v="Harpista"/>
    <x v="9"/>
    <n v="1847"/>
    <x v="0"/>
  </r>
  <r>
    <s v="298.175.360-68"/>
    <s v="Lucas da Rocha"/>
    <d v="1997-01-04T00:00:00"/>
    <s v="Trecho Ramos, 3"/>
    <s v="Conjunto São Francisco De Assis"/>
    <s v="Dias de Porto"/>
    <x v="23"/>
    <s v="+5522920048227"/>
    <s v="da-rochahadassa@example.org"/>
    <x v="0"/>
    <x v="1"/>
    <x v="0"/>
    <x v="9"/>
    <s v="Maquiador"/>
    <x v="7"/>
    <n v="7451"/>
    <x v="0"/>
  </r>
  <r>
    <s v="754.106.398-39"/>
    <s v="Eduardo da Rocha"/>
    <d v="1946-09-18T00:00:00"/>
    <s v="Sítio da Paz, 14"/>
    <s v="Jardim América"/>
    <s v="Lima"/>
    <x v="9"/>
    <s v="+5591968061888"/>
    <s v="ana-carolina72@example.com"/>
    <x v="2"/>
    <x v="0"/>
    <x v="0"/>
    <x v="5"/>
    <s v="Orientador educacional"/>
    <x v="4"/>
    <n v="6244"/>
    <x v="0"/>
  </r>
  <r>
    <s v="476.019.852-02"/>
    <s v="Emanuella das Neves"/>
    <d v="1991-12-18T00:00:00"/>
    <s v="Passarela de Dias, 617"/>
    <s v="Itatiaia"/>
    <s v="Viana Verde"/>
    <x v="8"/>
    <s v="+5528929354146"/>
    <s v="zfogaca@example.net"/>
    <x v="1"/>
    <x v="0"/>
    <x v="0"/>
    <x v="3"/>
    <s v="Chaveiro"/>
    <x v="7"/>
    <n v="7134"/>
    <x v="0"/>
  </r>
  <r>
    <s v="476.590.283-83"/>
    <s v="Davi Luiz Farias"/>
    <d v="1962-11-13T00:00:00"/>
    <s v="Jardim de Pimenta"/>
    <s v="Esplanada"/>
    <s v="Ferreira"/>
    <x v="22"/>
    <s v="+5515998011140"/>
    <s v="nathannovaes@example.net"/>
    <x v="1"/>
    <x v="1"/>
    <x v="0"/>
    <x v="0"/>
    <s v="Empresário"/>
    <x v="8"/>
    <n v="2911"/>
    <x v="0"/>
  </r>
  <r>
    <s v="165.873.290-12"/>
    <s v="Dante Ribeiro"/>
    <d v="1984-11-06T00:00:00"/>
    <s v="Rodovia Anthony Costa, 821"/>
    <s v="Cdi Jatoba"/>
    <s v="Pimenta do Sul"/>
    <x v="8"/>
    <s v="+5558996556006"/>
    <s v="danielnogueira@example.com"/>
    <x v="2"/>
    <x v="1"/>
    <x v="0"/>
    <x v="0"/>
    <s v="Paginador"/>
    <x v="2"/>
    <n v="7684"/>
    <x v="0"/>
  </r>
  <r>
    <s v="514.389.706-84"/>
    <s v="Bárbara Nogueira"/>
    <d v="1999-11-12T00:00:00"/>
    <s v="Avenida Araújo, 40"/>
    <s v="Lourdes"/>
    <s v="da Conceição da Prata"/>
    <x v="0"/>
    <s v="+5587985904783"/>
    <s v="wcamargo@example.com"/>
    <x v="2"/>
    <x v="0"/>
    <x v="0"/>
    <x v="5"/>
    <s v="Escoteiro"/>
    <x v="6"/>
    <n v="9703"/>
    <x v="0"/>
  </r>
  <r>
    <s v="028.917.536-40"/>
    <s v="Leandro Teixeira"/>
    <d v="1996-12-22T00:00:00"/>
    <s v="Alameda de Fernandes, 482"/>
    <s v="Mantiqueira"/>
    <s v="Abreu do Norte"/>
    <x v="15"/>
    <s v="+5536910488262"/>
    <s v="diegomendes@example.org"/>
    <x v="0"/>
    <x v="0"/>
    <x v="0"/>
    <x v="3"/>
    <s v="Lapidário"/>
    <x v="2"/>
    <n v="8962"/>
    <x v="0"/>
  </r>
  <r>
    <s v="023.798.451-23"/>
    <s v="Rhavi Nascimento"/>
    <d v="1974-04-01T00:00:00"/>
    <s v="Setor Gonçalves, 59"/>
    <s v="Grajaú"/>
    <s v="Aparecida"/>
    <x v="14"/>
    <s v="+55009906385066"/>
    <s v="brunopires@example.com"/>
    <x v="1"/>
    <x v="1"/>
    <x v="0"/>
    <x v="3"/>
    <s v="Assistente administrativo"/>
    <x v="7"/>
    <n v="7948"/>
    <x v="0"/>
  </r>
  <r>
    <s v="078.251.439-14"/>
    <s v="Emanuella Azevedo"/>
    <d v="1948-03-19T00:00:00"/>
    <s v="Trevo Lopes, 8"/>
    <s v="Vila São Rafael"/>
    <s v="Ferreira de Nascimento"/>
    <x v="18"/>
    <s v="+5560997408645"/>
    <s v="ana-claranunes@example.org"/>
    <x v="4"/>
    <x v="0"/>
    <x v="0"/>
    <x v="9"/>
    <s v="Coordenador"/>
    <x v="7"/>
    <n v="7029"/>
    <x v="0"/>
  </r>
  <r>
    <s v="786.524.931-46"/>
    <s v="Maria Luísa Borges"/>
    <d v="1989-08-28T00:00:00"/>
    <s v="Condomínio de da Cunha"/>
    <s v="Nova Cachoeirinha"/>
    <s v="da Rocha de Minas"/>
    <x v="19"/>
    <s v="+55033986065671"/>
    <s v="pereiramatheus@example.org"/>
    <x v="4"/>
    <x v="1"/>
    <x v="0"/>
    <x v="6"/>
    <s v="Analista de sistemas"/>
    <x v="7"/>
    <n v="8551"/>
    <x v="0"/>
  </r>
  <r>
    <s v="758.136.402-07"/>
    <s v="Lucas da Cruz"/>
    <d v="1954-07-03T00:00:00"/>
    <s v="Setor Yago Pinto, 85"/>
    <s v="Vila Piratininga"/>
    <s v="Vasconcelos"/>
    <x v="13"/>
    <s v="+5525938857542"/>
    <s v="joao-vitorda-cunha@example.org"/>
    <x v="1"/>
    <x v="2"/>
    <x v="0"/>
    <x v="4"/>
    <s v="Corretor de imóveis"/>
    <x v="4"/>
    <n v="2917"/>
    <x v="0"/>
  </r>
  <r>
    <s v="021.658.937-12"/>
    <s v="Daniel Fonseca"/>
    <d v="1990-04-22T00:00:00"/>
    <s v="Rodovia Maria Sophia Brito"/>
    <s v="Vila Olhos D'água"/>
    <s v="Carvalho"/>
    <x v="17"/>
    <s v="+5508932312996"/>
    <s v="emanuellalopes@example.org"/>
    <x v="4"/>
    <x v="1"/>
    <x v="0"/>
    <x v="8"/>
    <s v="Médico cirurgião"/>
    <x v="5"/>
    <n v="8438"/>
    <x v="0"/>
  </r>
  <r>
    <s v="693.082.475-56"/>
    <s v="Arthur Pereira"/>
    <d v="1959-05-27T00:00:00"/>
    <s v="Travessa Cavalcanti"/>
    <s v="Maria Tereza"/>
    <s v="da Rosa"/>
    <x v="20"/>
    <s v="+5526970634429"/>
    <s v="brunada-cruz@example.com"/>
    <x v="0"/>
    <x v="1"/>
    <x v="0"/>
    <x v="7"/>
    <s v="Síndico"/>
    <x v="6"/>
    <n v="4155"/>
    <x v="0"/>
  </r>
  <r>
    <s v="639.152.874-82"/>
    <s v="Anthony Gabriel da Conceição"/>
    <d v="1955-05-02T00:00:00"/>
    <s v="Vereda Siqueira, 24"/>
    <s v="Chácara Leonina"/>
    <s v="Farias das Pedras"/>
    <x v="26"/>
    <s v="+5516955056056"/>
    <s v="aliciadas-neves@example.net"/>
    <x v="1"/>
    <x v="2"/>
    <x v="0"/>
    <x v="6"/>
    <s v="Roteirista"/>
    <x v="3"/>
    <n v="6940"/>
    <x v="0"/>
  </r>
  <r>
    <s v="682.743.150-90"/>
    <s v="Cecilia Pacheco"/>
    <d v="1957-03-30T00:00:00"/>
    <s v="Loteamento de Peixoto, 9"/>
    <s v="Vila Da Luz"/>
    <s v="Gomes"/>
    <x v="24"/>
    <s v="+5587982457199"/>
    <s v="almeidagustavo@example.net"/>
    <x v="0"/>
    <x v="0"/>
    <x v="0"/>
    <x v="4"/>
    <s v="Personal stylist"/>
    <x v="7"/>
    <n v="8749"/>
    <x v="0"/>
  </r>
  <r>
    <s v="406.375.918-01"/>
    <s v="João Guilherme Ramos"/>
    <d v="1946-06-06T00:00:00"/>
    <s v="Favela Liz da Cruz, 12"/>
    <s v="Vila Maria"/>
    <s v="da Cunha"/>
    <x v="13"/>
    <s v="+5549982412914"/>
    <s v="wmoura@example.com"/>
    <x v="4"/>
    <x v="2"/>
    <x v="0"/>
    <x v="4"/>
    <s v="Militar da Marinha"/>
    <x v="6"/>
    <n v="8900"/>
    <x v="0"/>
  </r>
  <r>
    <s v="387.642.590-56"/>
    <s v="Zoe Duarte"/>
    <d v="1972-06-29T00:00:00"/>
    <s v="Chácara Fogaça, 81"/>
    <s v="Pousada Santo Antonio"/>
    <s v="Cirino de da Conceição"/>
    <x v="3"/>
    <s v="+5540922265878"/>
    <s v="lopesjose-pedro@example.org"/>
    <x v="3"/>
    <x v="0"/>
    <x v="0"/>
    <x v="5"/>
    <s v="Caminhoneiro"/>
    <x v="8"/>
    <n v="6713"/>
    <x v="0"/>
  </r>
  <r>
    <s v="826.497.315-91"/>
    <s v="Mariana Cardoso"/>
    <d v="1966-07-17T00:00:00"/>
    <s v="Passarela Almeida"/>
    <s v="Sport Club"/>
    <s v="Caldeira"/>
    <x v="12"/>
    <s v="+5507911269995"/>
    <s v="mnunes@example.net"/>
    <x v="4"/>
    <x v="1"/>
    <x v="0"/>
    <x v="8"/>
    <s v="Engenheiro agrônomo"/>
    <x v="3"/>
    <n v="8790"/>
    <x v="0"/>
  </r>
  <r>
    <s v="253.687.914-37"/>
    <s v="Heitor Sousa"/>
    <d v="1999-05-03T00:00:00"/>
    <s v="Ladeira Léo Santos, 91"/>
    <s v="Vila Santo Antônio"/>
    <s v="Borges de Fogaça"/>
    <x v="17"/>
    <s v="+5568969339498"/>
    <s v="agatha27@example.org"/>
    <x v="0"/>
    <x v="1"/>
    <x v="0"/>
    <x v="9"/>
    <s v="Caminhoneiro"/>
    <x v="3"/>
    <n v="2481"/>
    <x v="0"/>
  </r>
  <r>
    <s v="537.820.196-95"/>
    <s v="Maria Sophia Azevedo"/>
    <d v="1965-03-05T00:00:00"/>
    <s v="Lago de Martins, 32"/>
    <s v="Vila São Geraldo"/>
    <s v="Barbosa de Sales"/>
    <x v="1"/>
    <s v="+5585929643615"/>
    <s v="luiz-otavio93@example.com"/>
    <x v="0"/>
    <x v="2"/>
    <x v="0"/>
    <x v="10"/>
    <s v="Engenheiro de alimentos"/>
    <x v="7"/>
    <n v="1981"/>
    <x v="0"/>
  </r>
  <r>
    <s v="790.532.168-12"/>
    <s v="Agatha Sales"/>
    <d v="1947-07-31T00:00:00"/>
    <s v="Praça Theodoro Dias, 2"/>
    <s v="Manacas"/>
    <s v="Ferreira do Sul"/>
    <x v="10"/>
    <s v="+5536983478541"/>
    <s v="murilo06@example.org"/>
    <x v="1"/>
    <x v="1"/>
    <x v="0"/>
    <x v="9"/>
    <s v="Vistoriador de sinistros"/>
    <x v="4"/>
    <n v="4521"/>
    <x v="0"/>
  </r>
  <r>
    <s v="958.463.021-06"/>
    <s v="Diego Ramos"/>
    <d v="1980-10-15T00:00:00"/>
    <s v="Setor de Azevedo, 66"/>
    <s v="Vila Barragem Santa Lúcia"/>
    <s v="Aparecida do Galho"/>
    <x v="3"/>
    <s v="+5540963939963"/>
    <s v="dante41@example.org"/>
    <x v="1"/>
    <x v="0"/>
    <x v="0"/>
    <x v="6"/>
    <s v="Tenente"/>
    <x v="4"/>
    <n v="4269"/>
    <x v="0"/>
  </r>
  <r>
    <s v="435.016.297-61"/>
    <s v="Sara Jesus"/>
    <d v="1974-11-19T00:00:00"/>
    <s v="Sítio de da Cruz, 41"/>
    <s v="Minaslandia"/>
    <s v="Nascimento"/>
    <x v="3"/>
    <s v="+55077963511903"/>
    <s v="novaesandre@example.org"/>
    <x v="0"/>
    <x v="1"/>
    <x v="0"/>
    <x v="1"/>
    <s v="Laboratorista"/>
    <x v="8"/>
    <n v="1606"/>
    <x v="0"/>
  </r>
  <r>
    <s v="602.354.798-29"/>
    <s v="Isaque Siqueira"/>
    <d v="1993-03-20T00:00:00"/>
    <s v="Travessa de Cavalcante, 1"/>
    <s v="Vila De Sá"/>
    <s v="Azevedo da Mata"/>
    <x v="19"/>
    <s v="+5506906057613"/>
    <s v="goncalvesrael@example.com"/>
    <x v="4"/>
    <x v="0"/>
    <x v="0"/>
    <x v="6"/>
    <s v="Engenheiro aeronáutico"/>
    <x v="7"/>
    <n v="6151"/>
    <x v="0"/>
  </r>
  <r>
    <s v="415.938.720-97"/>
    <s v="Benjamin Cirino"/>
    <d v="1946-04-19T00:00:00"/>
    <s v="Morro de Rocha, 791"/>
    <s v="Novo Das Industrias"/>
    <s v="Andrade"/>
    <x v="24"/>
    <s v="+5553970160753"/>
    <s v="hcampos@example.com"/>
    <x v="4"/>
    <x v="2"/>
    <x v="0"/>
    <x v="2"/>
    <s v="Agente de combate à endemias"/>
    <x v="0"/>
    <n v="2818"/>
    <x v="0"/>
  </r>
  <r>
    <s v="189.374.250-41"/>
    <s v="Maria Laura Viana"/>
    <d v="1990-08-27T00:00:00"/>
    <s v="Jardim Davi Lucas Mendonça, 34"/>
    <s v="Conjunto Minas Caixa"/>
    <s v="Mendonça do Sul"/>
    <x v="7"/>
    <s v="+5556901296693"/>
    <s v="pimentamiguel@example.net"/>
    <x v="3"/>
    <x v="1"/>
    <x v="0"/>
    <x v="7"/>
    <s v="Radioterapêutico"/>
    <x v="0"/>
    <n v="2570"/>
    <x v="0"/>
  </r>
  <r>
    <s v="305.276.419-52"/>
    <s v="Esther Azevedo"/>
    <d v="1955-11-07T00:00:00"/>
    <s v="Residencial Levi Silveira, 56"/>
    <s v="São Tomaz"/>
    <s v="Pastor"/>
    <x v="2"/>
    <s v="+5536981186536"/>
    <s v="piresaugusto@example.org"/>
    <x v="1"/>
    <x v="1"/>
    <x v="0"/>
    <x v="3"/>
    <s v="Ventríloquo"/>
    <x v="0"/>
    <n v="5192"/>
    <x v="0"/>
  </r>
  <r>
    <s v="230.198.745-05"/>
    <s v="Julia Barros"/>
    <d v="1962-04-21T00:00:00"/>
    <s v="Estrada Machado, 480"/>
    <s v="Castanheira"/>
    <s v="Cardoso"/>
    <x v="0"/>
    <s v="+5589905999255"/>
    <s v="mariane30@example.net"/>
    <x v="2"/>
    <x v="2"/>
    <x v="0"/>
    <x v="0"/>
    <s v="Implantodontista"/>
    <x v="7"/>
    <n v="9828"/>
    <x v="0"/>
  </r>
  <r>
    <s v="086.125.793-68"/>
    <s v="Maria Sophia Rodrigues"/>
    <d v="2005-09-26T00:00:00"/>
    <s v="Parque de Macedo, 54"/>
    <s v="Goiania"/>
    <s v="Santos"/>
    <x v="22"/>
    <s v="+5500909417241"/>
    <s v="joao-felipecaldeira@example.org"/>
    <x v="0"/>
    <x v="1"/>
    <x v="0"/>
    <x v="5"/>
    <s v="Despachante"/>
    <x v="0"/>
    <n v="9085"/>
    <x v="0"/>
  </r>
  <r>
    <s v="984.275.160-02"/>
    <s v="Larissa Borges"/>
    <d v="1951-05-27T00:00:00"/>
    <s v="Quadra Vieira"/>
    <s v="Vila Inestan"/>
    <s v="da Luz das Flores"/>
    <x v="11"/>
    <s v="+5582984683144"/>
    <s v="riosbruna@example.net"/>
    <x v="4"/>
    <x v="0"/>
    <x v="0"/>
    <x v="1"/>
    <s v="Astrólogo"/>
    <x v="5"/>
    <n v="3759"/>
    <x v="0"/>
  </r>
  <r>
    <s v="548.970.231-14"/>
    <s v="Mariane da Costa"/>
    <d v="1999-03-28T00:00:00"/>
    <s v="Feira Freitas, 50"/>
    <s v="Gameleira"/>
    <s v="Cavalcante"/>
    <x v="0"/>
    <s v="+5567949330484"/>
    <s v="cardosomathias@example.com"/>
    <x v="4"/>
    <x v="1"/>
    <x v="0"/>
    <x v="5"/>
    <s v="Astrólogo"/>
    <x v="6"/>
    <n v="6352"/>
    <x v="0"/>
  </r>
  <r>
    <s v="142.635.790-70"/>
    <s v="Lívia Casa Grande"/>
    <d v="1956-08-12T00:00:00"/>
    <s v="Setor Davi Miguel Lima, 99"/>
    <s v="Providencia"/>
    <s v="Gomes"/>
    <x v="3"/>
    <s v="+5544967608592"/>
    <s v="emillyabreu@example.org"/>
    <x v="0"/>
    <x v="1"/>
    <x v="0"/>
    <x v="6"/>
    <s v="Governanta"/>
    <x v="5"/>
    <n v="1953"/>
    <x v="0"/>
  </r>
  <r>
    <s v="453.102.987-97"/>
    <s v="Maria Laura Farias"/>
    <d v="1983-09-20T00:00:00"/>
    <s v="Viaduto de Nascimento, 36"/>
    <s v="Vila Antena"/>
    <s v="Novaes"/>
    <x v="16"/>
    <s v="+5538952767252"/>
    <s v="rafael82@example.org"/>
    <x v="2"/>
    <x v="1"/>
    <x v="0"/>
    <x v="5"/>
    <s v="Engenheiro sanitarista"/>
    <x v="8"/>
    <n v="8852"/>
    <x v="0"/>
  </r>
  <r>
    <s v="467.813.205-80"/>
    <s v="Ester Sales"/>
    <d v="2007-03-18T00:00:00"/>
    <s v="Travessa Julia Oliveira, 87"/>
    <s v="São Lucas"/>
    <s v="Guerra Verde"/>
    <x v="8"/>
    <s v="+5543934537618"/>
    <s v="rnascimento@example.org"/>
    <x v="0"/>
    <x v="1"/>
    <x v="0"/>
    <x v="3"/>
    <s v="Profissional de reciclagem"/>
    <x v="8"/>
    <n v="4202"/>
    <x v="0"/>
  </r>
  <r>
    <s v="742.983.150-88"/>
    <s v="Pietra Vasconcelos"/>
    <d v="1947-08-01T00:00:00"/>
    <s v="Vila Luigi Pires, 3"/>
    <s v="Europa"/>
    <s v="Souza Alegre"/>
    <x v="23"/>
    <s v="+5521946634326"/>
    <s v="hmoura@example.org"/>
    <x v="3"/>
    <x v="0"/>
    <x v="0"/>
    <x v="6"/>
    <s v="Profissional de educação física"/>
    <x v="1"/>
    <n v="6702"/>
    <x v="0"/>
  </r>
  <r>
    <s v="763.280.591-59"/>
    <s v="Enzo Gabriel Oliveira"/>
    <d v="1957-10-04T00:00:00"/>
    <s v="Alameda de Costa, 81"/>
    <s v="Pindorama"/>
    <s v="Araújo"/>
    <x v="24"/>
    <s v="+5512964969516"/>
    <s v="levicostela@example.com"/>
    <x v="4"/>
    <x v="1"/>
    <x v="0"/>
    <x v="5"/>
    <s v="Engenheiro de computação"/>
    <x v="7"/>
    <n v="9025"/>
    <x v="0"/>
  </r>
  <r>
    <s v="863.491.075-00"/>
    <s v="Mirella Casa Grande"/>
    <d v="1994-01-25T00:00:00"/>
    <s v="Esplanada Freitas, 2"/>
    <s v="Vila São Paulo"/>
    <s v="Vargas"/>
    <x v="0"/>
    <s v="+5580985561668"/>
    <s v="rochabenicio@example.net"/>
    <x v="2"/>
    <x v="1"/>
    <x v="0"/>
    <x v="1"/>
    <s v="Selecionador de pessoal"/>
    <x v="9"/>
    <n v="8675"/>
    <x v="0"/>
  </r>
  <r>
    <s v="715.432.896-73"/>
    <s v="Ana Lívia Peixoto"/>
    <d v="2000-04-28T00:00:00"/>
    <s v="Praia Lucas Gabriel Fonseca, 90"/>
    <s v="Outro"/>
    <s v="Silveira"/>
    <x v="22"/>
    <s v="+55095938997638"/>
    <s v="duartedante@example.net"/>
    <x v="4"/>
    <x v="1"/>
    <x v="0"/>
    <x v="4"/>
    <s v="Contatólogo"/>
    <x v="7"/>
    <n v="7955"/>
    <x v="0"/>
  </r>
  <r>
    <s v="628.035.749-00"/>
    <s v="João Aragão"/>
    <d v="1998-07-28T00:00:00"/>
    <s v="Vale de Costa, 12"/>
    <s v="Parque São Pedro"/>
    <s v="Gonçalves Alegre"/>
    <x v="21"/>
    <s v="+5561971576515"/>
    <s v="luiz-miguelpacheco@example.net"/>
    <x v="0"/>
    <x v="1"/>
    <x v="0"/>
    <x v="1"/>
    <s v="Gerente de inovações ou novos negócios"/>
    <x v="4"/>
    <n v="3388"/>
    <x v="0"/>
  </r>
  <r>
    <s v="687.945.310-48"/>
    <s v="Vinicius Pimenta"/>
    <d v="1972-10-08T00:00:00"/>
    <s v="Trecho de Vieira, 26"/>
    <s v="Ápia"/>
    <s v="da Cunha"/>
    <x v="6"/>
    <s v="+5533914383363"/>
    <s v="agatha12@example.org"/>
    <x v="2"/>
    <x v="2"/>
    <x v="0"/>
    <x v="6"/>
    <s v="Ecólogo"/>
    <x v="1"/>
    <n v="8665"/>
    <x v="0"/>
  </r>
  <r>
    <s v="217.098.354-60"/>
    <s v="Marcelo Monteiro"/>
    <d v="1985-11-03T00:00:00"/>
    <s v="Conjunto de Oliveira"/>
    <s v="Vila Aeroporto Jaraguá"/>
    <s v="Martins"/>
    <x v="1"/>
    <s v="+5536988800039"/>
    <s v="xrodrigues@example.net"/>
    <x v="2"/>
    <x v="1"/>
    <x v="0"/>
    <x v="5"/>
    <s v="Caminhoneiro"/>
    <x v="3"/>
    <n v="4168"/>
    <x v="0"/>
  </r>
  <r>
    <s v="864.709.512-01"/>
    <s v="Lorena Barbosa"/>
    <d v="1989-08-07T00:00:00"/>
    <s v="Chácara de Costa, 35"/>
    <s v="Unidas"/>
    <s v="Farias de Goiás"/>
    <x v="18"/>
    <s v="+5524903589214"/>
    <s v="da-luzana-laura@example.com"/>
    <x v="1"/>
    <x v="0"/>
    <x v="0"/>
    <x v="1"/>
    <s v="Jogador de tênis de mesa"/>
    <x v="3"/>
    <n v="8895"/>
    <x v="0"/>
  </r>
  <r>
    <s v="864.592.017-49"/>
    <s v="Nathan Macedo"/>
    <d v="1944-08-17T00:00:00"/>
    <s v="Colônia Almeida, 1"/>
    <s v="Juliana"/>
    <s v="Garcia"/>
    <x v="18"/>
    <s v="+5521900458764"/>
    <s v="caio68@example.net"/>
    <x v="0"/>
    <x v="2"/>
    <x v="0"/>
    <x v="6"/>
    <s v="Carpinteiro"/>
    <x v="9"/>
    <n v="9823"/>
    <x v="0"/>
  </r>
  <r>
    <s v="684.135.792-28"/>
    <s v="Ana Vitória da Costa"/>
    <d v="1994-08-07T00:00:00"/>
    <s v="Feira de Cavalcante, 62"/>
    <s v="Jaraguá"/>
    <s v="Rezende"/>
    <x v="17"/>
    <s v="+5530913110352"/>
    <s v="alvesmiguel@example.com"/>
    <x v="3"/>
    <x v="1"/>
    <x v="0"/>
    <x v="6"/>
    <s v="Massoterapeuta"/>
    <x v="9"/>
    <n v="8584"/>
    <x v="0"/>
  </r>
  <r>
    <s v="942.378.650-29"/>
    <s v="Maitê Azevedo"/>
    <d v="1990-02-04T00:00:00"/>
    <s v="Viaduto Otávio Araújo, 84"/>
    <s v="Vila Piratininga"/>
    <s v="Almeida do Campo"/>
    <x v="7"/>
    <s v="+5573976453788"/>
    <s v="kevin27@example.org"/>
    <x v="1"/>
    <x v="0"/>
    <x v="0"/>
    <x v="8"/>
    <s v="Anestesiologista"/>
    <x v="2"/>
    <n v="9920"/>
    <x v="0"/>
  </r>
  <r>
    <s v="857.604.312-26"/>
    <s v="Bianca Andrade"/>
    <d v="1994-09-13T00:00:00"/>
    <s v="Colônia Pacheco, 33"/>
    <s v="Inconfidência"/>
    <s v="da Costa"/>
    <x v="12"/>
    <s v="+5595977829287"/>
    <s v="maria-eduardacardoso@example.com"/>
    <x v="4"/>
    <x v="2"/>
    <x v="0"/>
    <x v="6"/>
    <s v="Bartender"/>
    <x v="4"/>
    <n v="3049"/>
    <x v="0"/>
  </r>
  <r>
    <s v="785.412.930-41"/>
    <s v="Liz Sales"/>
    <d v="1958-04-19T00:00:00"/>
    <s v="Estrada de Caldeira, 77"/>
    <s v="Corumbiara"/>
    <s v="Aparecida de Oliveira"/>
    <x v="3"/>
    <s v="+55059972517912"/>
    <s v="borgesenrico@example.com"/>
    <x v="2"/>
    <x v="2"/>
    <x v="0"/>
    <x v="7"/>
    <s v="Tecnólogo em produção moveleira"/>
    <x v="8"/>
    <n v="4219"/>
    <x v="0"/>
  </r>
  <r>
    <s v="256.847.013-53"/>
    <s v="Cecília Nogueira"/>
    <d v="1975-10-07T00:00:00"/>
    <s v="Praça Oliveira, 88"/>
    <s v="Vila Das Oliveiras"/>
    <s v="Vieira"/>
    <x v="14"/>
    <s v="+5593900705583"/>
    <s v="beatriz78@example.net"/>
    <x v="4"/>
    <x v="2"/>
    <x v="0"/>
    <x v="7"/>
    <s v="Cobaia Médica"/>
    <x v="7"/>
    <n v="8962"/>
    <x v="0"/>
  </r>
  <r>
    <s v="069.472.581-11"/>
    <s v="Luan Ramos"/>
    <d v="1946-04-05T00:00:00"/>
    <s v="Travessa Daniel Moraes, 172"/>
    <s v="Lagoinha Leblon"/>
    <s v="Rezende"/>
    <x v="16"/>
    <s v="+5529920056800"/>
    <s v="davi-lucas65@example.org"/>
    <x v="1"/>
    <x v="2"/>
    <x v="0"/>
    <x v="6"/>
    <s v="Engenheiro agrícola"/>
    <x v="9"/>
    <n v="4406"/>
    <x v="0"/>
  </r>
  <r>
    <s v="162.895.347-00"/>
    <s v="Arthur Miguel Freitas"/>
    <d v="1997-09-02T00:00:00"/>
    <s v="Feira de Barbosa, 38"/>
    <s v="Nossa Senhora Da Conceição"/>
    <s v="Gonçalves das Pedras"/>
    <x v="15"/>
    <s v="+5530958109014"/>
    <s v="cnogueira@example.com"/>
    <x v="2"/>
    <x v="2"/>
    <x v="0"/>
    <x v="10"/>
    <s v="Editor"/>
    <x v="3"/>
    <n v="1954"/>
    <x v="0"/>
  </r>
  <r>
    <s v="478.259.063-65"/>
    <s v="Rafael da Luz"/>
    <d v="1985-05-18T00:00:00"/>
    <s v="Aeroporto Vinicius Duarte, 68"/>
    <s v="Canadá"/>
    <s v="Casa Grande do Norte"/>
    <x v="0"/>
    <s v="+5577980593138"/>
    <s v="peixotoemanuella@example.org"/>
    <x v="0"/>
    <x v="0"/>
    <x v="0"/>
    <x v="4"/>
    <s v="Pescador"/>
    <x v="7"/>
    <n v="5248"/>
    <x v="0"/>
  </r>
  <r>
    <s v="963.820.157-68"/>
    <s v="Pietra da Cunha"/>
    <d v="1952-08-30T00:00:00"/>
    <s v="Rua Eduardo Porto, 93"/>
    <s v="Vila Ipiranga"/>
    <s v="Andrade"/>
    <x v="8"/>
    <s v="+5583921025919"/>
    <s v="luancostela@example.net"/>
    <x v="3"/>
    <x v="1"/>
    <x v="0"/>
    <x v="8"/>
    <s v="Taxista"/>
    <x v="8"/>
    <n v="4790"/>
    <x v="0"/>
  </r>
  <r>
    <s v="756.329.184-91"/>
    <s v="Rodrigo Moura"/>
    <d v="1947-02-17T00:00:00"/>
    <s v="Lagoa Abreu, 6"/>
    <s v="Flavio De Oliveira"/>
    <s v="Cavalcanti Alegre"/>
    <x v="1"/>
    <s v="+55028929365179"/>
    <s v="lorenanogueira@example.com"/>
    <x v="3"/>
    <x v="0"/>
    <x v="0"/>
    <x v="9"/>
    <s v="Vigilante noturno/diurno"/>
    <x v="2"/>
    <n v="3352"/>
    <x v="0"/>
  </r>
  <r>
    <s v="186.723.905-12"/>
    <s v="Manuela Lima"/>
    <d v="1977-01-12T00:00:00"/>
    <s v="Vereda da Mota"/>
    <s v="Leonina"/>
    <s v="Alves"/>
    <x v="9"/>
    <s v="+5507936151859"/>
    <s v="carlos-eduardo07@example.net"/>
    <x v="1"/>
    <x v="2"/>
    <x v="0"/>
    <x v="0"/>
    <s v="Ortesista"/>
    <x v="0"/>
    <n v="7947"/>
    <x v="0"/>
  </r>
  <r>
    <s v="592.463.810-33"/>
    <s v="Luiz Gustavo Cassiano"/>
    <d v="2003-01-17T00:00:00"/>
    <s v="Feira Luana Costela"/>
    <s v="Vila Madre Gertrudes 2ª Seção"/>
    <s v="da Costa"/>
    <x v="19"/>
    <s v="+5565967450752"/>
    <s v="da-cunhayuri@example.com"/>
    <x v="4"/>
    <x v="2"/>
    <x v="0"/>
    <x v="6"/>
    <s v="Árbitro e mediador"/>
    <x v="4"/>
    <n v="9056"/>
    <x v="0"/>
  </r>
  <r>
    <s v="205.619.784-76"/>
    <s v="Calebe Farias"/>
    <d v="2003-06-21T00:00:00"/>
    <s v="Chácara de Peixoto"/>
    <s v="Leonina"/>
    <s v="da Rosa de Rezende"/>
    <x v="3"/>
    <s v="+5568903238632"/>
    <s v="maria-juliapacheco@example.net"/>
    <x v="1"/>
    <x v="1"/>
    <x v="0"/>
    <x v="9"/>
    <s v="Sacoleira"/>
    <x v="5"/>
    <n v="7706"/>
    <x v="0"/>
  </r>
  <r>
    <s v="396.845.270-47"/>
    <s v="Laís Rodrigues"/>
    <d v="1968-04-04T00:00:00"/>
    <s v="Recanto Barros, 11"/>
    <s v="Vila Da Ária"/>
    <s v="Moraes"/>
    <x v="18"/>
    <s v="+5548972615899"/>
    <s v="maria-clara67@example.com"/>
    <x v="4"/>
    <x v="2"/>
    <x v="0"/>
    <x v="8"/>
    <s v="Gerente de inovações ou novos negócios"/>
    <x v="9"/>
    <n v="6638"/>
    <x v="0"/>
  </r>
  <r>
    <s v="129.604.783-04"/>
    <s v="Vitória Monteiro"/>
    <d v="2002-08-25T00:00:00"/>
    <s v="Praia Asafe Souza, 61"/>
    <s v="Serra Do Curral"/>
    <s v="Fogaça do Norte"/>
    <x v="9"/>
    <s v="+5537993831301"/>
    <s v="eduardo80@example.com"/>
    <x v="1"/>
    <x v="2"/>
    <x v="0"/>
    <x v="4"/>
    <s v="Guia turistico"/>
    <x v="7"/>
    <n v="4739"/>
    <x v="0"/>
  </r>
  <r>
    <s v="819.074.623-50"/>
    <s v="Emanuel Almeida"/>
    <d v="1971-11-22T00:00:00"/>
    <s v="Estação Cavalcanti, 164"/>
    <s v="Das Industrias I"/>
    <s v="Dias"/>
    <x v="26"/>
    <s v="+55055907148834"/>
    <s v="pimentavitor-gabriel@example.net"/>
    <x v="0"/>
    <x v="2"/>
    <x v="0"/>
    <x v="10"/>
    <s v="Almoxarife"/>
    <x v="6"/>
    <n v="6935"/>
    <x v="0"/>
  </r>
  <r>
    <s v="153.047.962-25"/>
    <s v="João Felipe da Costa"/>
    <d v="1987-05-25T00:00:00"/>
    <s v="Praça de Caldeira, 74"/>
    <s v="Vila Paraíso"/>
    <s v="da Rocha de Câmara"/>
    <x v="16"/>
    <s v="+55035996079848"/>
    <s v="bellabarbosa@example.org"/>
    <x v="2"/>
    <x v="0"/>
    <x v="0"/>
    <x v="2"/>
    <s v="Garçom"/>
    <x v="1"/>
    <n v="3756"/>
    <x v="0"/>
  </r>
  <r>
    <s v="586.037.912-95"/>
    <s v="Ian Dias"/>
    <d v="1951-03-05T00:00:00"/>
    <s v="Jardim Caldeira, 6"/>
    <s v="Heliopolis"/>
    <s v="Alves do Amparo"/>
    <x v="26"/>
    <s v="+5554977168609"/>
    <s v="clarice50@example.org"/>
    <x v="3"/>
    <x v="2"/>
    <x v="0"/>
    <x v="8"/>
    <s v="Contra regra"/>
    <x v="6"/>
    <n v="8890"/>
    <x v="0"/>
  </r>
  <r>
    <s v="754.932.860-92"/>
    <s v="Davi Luiz Moreira"/>
    <d v="1944-04-05T00:00:00"/>
    <s v="Núcleo de Lopes, 133"/>
    <s v="São Marcos"/>
    <s v="da Rocha do Amparo"/>
    <x v="0"/>
    <s v="+5578913298396"/>
    <s v="wcostela@example.com"/>
    <x v="4"/>
    <x v="2"/>
    <x v="0"/>
    <x v="5"/>
    <s v="Assistente social"/>
    <x v="4"/>
    <n v="3525"/>
    <x v="0"/>
  </r>
  <r>
    <s v="825.106.794-49"/>
    <s v="Henrique Castro"/>
    <d v="1998-05-24T00:00:00"/>
    <s v="Sítio de Ramos, 1"/>
    <s v="Santa Cecilia"/>
    <s v="Fonseca"/>
    <x v="26"/>
    <s v="+5539901574304"/>
    <s v="alanarios@example.org"/>
    <x v="2"/>
    <x v="0"/>
    <x v="0"/>
    <x v="7"/>
    <s v="Pianista"/>
    <x v="1"/>
    <n v="9753"/>
    <x v="0"/>
  </r>
  <r>
    <s v="945.307.816-66"/>
    <s v="Isabella Brito"/>
    <d v="1980-12-20T00:00:00"/>
    <s v="Parque Porto, 66"/>
    <s v="Vila Pilar"/>
    <s v="Montenegro Alegre"/>
    <x v="16"/>
    <s v="+5507910079523"/>
    <s v="ana-ceciliasousa@example.net"/>
    <x v="2"/>
    <x v="0"/>
    <x v="0"/>
    <x v="10"/>
    <s v="Engenheiro civil"/>
    <x v="0"/>
    <n v="3655"/>
    <x v="0"/>
  </r>
  <r>
    <s v="307.814.952-88"/>
    <s v="Ísis Nascimento"/>
    <d v="1959-03-16T00:00:00"/>
    <s v="Aeroporto Lucas Gabriel Duarte, 47"/>
    <s v="Barão Homem De Melo 2ª Seção"/>
    <s v="Machado"/>
    <x v="17"/>
    <s v="+5501945760096"/>
    <s v="lsouza@example.com"/>
    <x v="0"/>
    <x v="0"/>
    <x v="0"/>
    <x v="9"/>
    <s v="Guardador de veículos"/>
    <x v="1"/>
    <n v="5920"/>
    <x v="11"/>
  </r>
  <r>
    <s v="572.031.469-52"/>
    <s v="Sofia Pacheco"/>
    <d v="1944-08-09T00:00:00"/>
    <s v="Aeroporto de da Cunha, 5"/>
    <s v="Vila Nova Cachoeirinha 2ª Seção"/>
    <s v="Peixoto"/>
    <x v="2"/>
    <s v="+5532955860693"/>
    <s v="fernandaleao@example.com"/>
    <x v="1"/>
    <x v="0"/>
    <x v="0"/>
    <x v="3"/>
    <s v="Músico"/>
    <x v="0"/>
    <n v="8269"/>
    <x v="0"/>
  </r>
  <r>
    <s v="974.186.023-40"/>
    <s v="Daniela da Luz"/>
    <d v="1988-05-12T00:00:00"/>
    <s v="Residencial Maria Júlia Cunha"/>
    <s v="Vila Mantiqueira"/>
    <s v="Pereira"/>
    <x v="17"/>
    <s v="+5594931806275"/>
    <s v="guerramaria-laura@example.org"/>
    <x v="3"/>
    <x v="0"/>
    <x v="0"/>
    <x v="9"/>
    <s v="Seguidor de compras"/>
    <x v="1"/>
    <n v="3103"/>
    <x v="0"/>
  </r>
  <r>
    <s v="048.275.631-44"/>
    <s v="Luiz Gustavo Casa Grande"/>
    <d v="2003-08-03T00:00:00"/>
    <s v="Jardim de Pereira, 40"/>
    <s v="Vista Alegre"/>
    <s v="Machado de Pastor"/>
    <x v="21"/>
    <s v="+5523985699903"/>
    <s v="ana-julialopes@example.com"/>
    <x v="4"/>
    <x v="1"/>
    <x v="0"/>
    <x v="10"/>
    <s v="Deputado"/>
    <x v="8"/>
    <n v="8204"/>
    <x v="0"/>
  </r>
  <r>
    <s v="784.163.059-00"/>
    <s v="Melina Vargas"/>
    <d v="2006-09-28T00:00:00"/>
    <s v="Lagoa Luana Lima, 889"/>
    <s v="Santa Cruz"/>
    <s v="da Rosa"/>
    <x v="11"/>
    <s v="+5549901367285"/>
    <s v="eloa09@example.org"/>
    <x v="4"/>
    <x v="1"/>
    <x v="0"/>
    <x v="7"/>
    <s v="Faxineiro"/>
    <x v="8"/>
    <n v="9181"/>
    <x v="0"/>
  </r>
  <r>
    <s v="519.046.238-24"/>
    <s v="Augusto Moreira"/>
    <d v="2002-02-27T00:00:00"/>
    <s v="Trevo Camargo, 9"/>
    <s v="Santa Isabel"/>
    <s v="Santos da Praia"/>
    <x v="9"/>
    <s v="+5569920973453"/>
    <s v="davi-miguelpacheco@example.com"/>
    <x v="0"/>
    <x v="0"/>
    <x v="0"/>
    <x v="6"/>
    <s v="Auditor"/>
    <x v="2"/>
    <n v="3080"/>
    <x v="0"/>
  </r>
  <r>
    <s v="159.437.286-19"/>
    <s v="Laura Pereira"/>
    <d v="1986-07-09T00:00:00"/>
    <s v="Estação Campos, 9"/>
    <s v="Pilar"/>
    <s v="Brito de da Paz"/>
    <x v="3"/>
    <s v="+55092995396079"/>
    <s v="caio93@example.net"/>
    <x v="4"/>
    <x v="1"/>
    <x v="0"/>
    <x v="10"/>
    <s v="Trilheiro ou músico de cinema"/>
    <x v="2"/>
    <n v="6870"/>
    <x v="0"/>
  </r>
  <r>
    <s v="973.068.125-21"/>
    <s v="Ravi Duarte"/>
    <d v="1975-06-02T00:00:00"/>
    <s v="Vila de Moraes, 90"/>
    <s v="Conjunto Minas Caixa"/>
    <s v="Peixoto"/>
    <x v="16"/>
    <s v="+5578966062793"/>
    <s v="bda-mota@example.com"/>
    <x v="3"/>
    <x v="1"/>
    <x v="0"/>
    <x v="4"/>
    <s v="Pescador"/>
    <x v="6"/>
    <n v="9704"/>
    <x v="0"/>
  </r>
  <r>
    <s v="305.478.612-90"/>
    <s v="Catarina Fonseca"/>
    <d v="1953-06-15T00:00:00"/>
    <s v="Área João Gabriel Viana, 3"/>
    <s v="Carmo"/>
    <s v="Garcia"/>
    <x v="18"/>
    <s v="+5578971465154"/>
    <s v="egarcia@example.org"/>
    <x v="3"/>
    <x v="0"/>
    <x v="0"/>
    <x v="0"/>
    <s v="Letrista"/>
    <x v="2"/>
    <n v="7222"/>
    <x v="0"/>
  </r>
  <r>
    <s v="421.590.387-41"/>
    <s v="Henrique Silveira"/>
    <d v="1970-07-28T00:00:00"/>
    <s v="Praça Vieira, 21"/>
    <s v="Vila Santo Antônio Barroquinha"/>
    <s v="Oliveira da Mata"/>
    <x v="17"/>
    <s v="+5504903867240"/>
    <s v="yanmacedo@example.com"/>
    <x v="2"/>
    <x v="1"/>
    <x v="0"/>
    <x v="10"/>
    <s v="Médico"/>
    <x v="7"/>
    <n v="5346"/>
    <x v="0"/>
  </r>
  <r>
    <s v="384.720.169-78"/>
    <s v="Heloísa Rodrigues"/>
    <d v="1984-12-10T00:00:00"/>
    <s v="Estação Sousa, 23"/>
    <s v="Saudade"/>
    <s v="Sousa Alegre"/>
    <x v="12"/>
    <s v="+5528923991760"/>
    <s v="machadoana-julia@example.com"/>
    <x v="4"/>
    <x v="1"/>
    <x v="0"/>
    <x v="3"/>
    <s v="Profissional de efeitos especiais"/>
    <x v="2"/>
    <n v="5765"/>
    <x v="0"/>
  </r>
  <r>
    <s v="721.630.589-21"/>
    <s v="Laura Almeida"/>
    <d v="1970-06-19T00:00:00"/>
    <s v="Aeroporto Mariane Pacheco, 205"/>
    <s v="Zilah Sposito"/>
    <s v="da Mata"/>
    <x v="9"/>
    <s v="+5574968954269"/>
    <s v="gustavoaragao@example.com"/>
    <x v="0"/>
    <x v="0"/>
    <x v="0"/>
    <x v="0"/>
    <s v="Pizzaiolo"/>
    <x v="4"/>
    <n v="5220"/>
    <x v="0"/>
  </r>
  <r>
    <s v="785.601.349-48"/>
    <s v="Ana Julia da Cunha"/>
    <d v="1964-07-14T00:00:00"/>
    <s v="Esplanada Sampaio"/>
    <s v="Santa Cecilia"/>
    <s v="Martins da Praia"/>
    <x v="16"/>
    <s v="+5565987453964"/>
    <s v="carolinesampaio@example.net"/>
    <x v="1"/>
    <x v="0"/>
    <x v="0"/>
    <x v="7"/>
    <s v="Ministro"/>
    <x v="3"/>
    <n v="3718"/>
    <x v="0"/>
  </r>
  <r>
    <s v="483.751.902-41"/>
    <s v="Antonella Pinto"/>
    <d v="1984-06-20T00:00:00"/>
    <s v="Travessa de Abreu, 6"/>
    <s v="Venda Nova"/>
    <s v="Pereira"/>
    <x v="15"/>
    <s v="+55028959765177"/>
    <s v="juliavasconcelos@example.com"/>
    <x v="4"/>
    <x v="2"/>
    <x v="0"/>
    <x v="1"/>
    <s v="Apicultor"/>
    <x v="9"/>
    <n v="6729"/>
    <x v="0"/>
  </r>
  <r>
    <s v="418.925.036-89"/>
    <s v="Maria Luiza Lima"/>
    <d v="1950-08-01T00:00:00"/>
    <s v="Avenida Pastor, 7"/>
    <s v="Lourdes"/>
    <s v="Nunes"/>
    <x v="5"/>
    <s v="+5565941350767"/>
    <s v="vguerra@example.net"/>
    <x v="0"/>
    <x v="1"/>
    <x v="0"/>
    <x v="2"/>
    <s v="Produtor de audio visual"/>
    <x v="8"/>
    <n v="2616"/>
    <x v="0"/>
  </r>
  <r>
    <s v="587.410.269-85"/>
    <s v="Rafaela Silveira"/>
    <d v="1994-09-29T00:00:00"/>
    <s v="Setor Ana Julia Câmara, 84"/>
    <s v="Carmo"/>
    <s v="da Rosa de Cirino"/>
    <x v="26"/>
    <s v="+5581928432040"/>
    <s v="alanamendes@example.org"/>
    <x v="3"/>
    <x v="2"/>
    <x v="0"/>
    <x v="5"/>
    <s v="Feirante"/>
    <x v="3"/>
    <n v="4687"/>
    <x v="0"/>
  </r>
  <r>
    <s v="287.390.156-02"/>
    <s v="Aylla Silva"/>
    <d v="1971-09-18T00:00:00"/>
    <s v="Esplanada Ana Júlia Gomes, 7"/>
    <s v="Vila Santa Rosa"/>
    <s v="Cardoso"/>
    <x v="5"/>
    <s v="+5575914419144"/>
    <s v="nicolasaragao@example.org"/>
    <x v="1"/>
    <x v="0"/>
    <x v="0"/>
    <x v="7"/>
    <s v="Cirurgião bucal"/>
    <x v="7"/>
    <n v="4752"/>
    <x v="0"/>
  </r>
  <r>
    <s v="829.310.754-50"/>
    <s v="Murilo Fogaça"/>
    <d v="1965-04-07T00:00:00"/>
    <s v="Aeroporto Ísis Garcia, 58"/>
    <s v="Vila Nova Cachoeirinha 2ª Seção"/>
    <s v="Castro da Prata"/>
    <x v="8"/>
    <s v="+5581985816893"/>
    <s v="dpeixoto@example.org"/>
    <x v="4"/>
    <x v="1"/>
    <x v="0"/>
    <x v="2"/>
    <s v="Tecelão"/>
    <x v="8"/>
    <n v="2780"/>
    <x v="0"/>
  </r>
  <r>
    <s v="927.841.360-78"/>
    <s v="Rafaela Aragão"/>
    <d v="1959-04-20T00:00:00"/>
    <s v="Avenida Aparecida, 28"/>
    <s v="Lindéia"/>
    <s v="Mendes"/>
    <x v="22"/>
    <s v="+55098986053759"/>
    <s v="pbarros@example.org"/>
    <x v="1"/>
    <x v="2"/>
    <x v="0"/>
    <x v="0"/>
    <s v="Arqueólogo"/>
    <x v="0"/>
    <n v="5778"/>
    <x v="0"/>
  </r>
  <r>
    <s v="732.596.018-21"/>
    <s v="Maria Eduarda Jesus"/>
    <d v="1945-09-01T00:00:00"/>
    <s v="Chácara Duarte, 57"/>
    <s v="Novo São Lucas"/>
    <s v="Pinto da Prata"/>
    <x v="18"/>
    <s v="+5528931528554"/>
    <s v="breno62@example.net"/>
    <x v="4"/>
    <x v="2"/>
    <x v="0"/>
    <x v="7"/>
    <s v="Capataz"/>
    <x v="0"/>
    <n v="7626"/>
    <x v="0"/>
  </r>
  <r>
    <s v="170.923.586-12"/>
    <s v="José Pereira"/>
    <d v="2004-10-12T00:00:00"/>
    <s v="Feira Oliveira, 87"/>
    <s v="Vila São João Batista"/>
    <s v="Duarte"/>
    <x v="14"/>
    <s v="+55061983556973"/>
    <s v="riosmariana@example.org"/>
    <x v="2"/>
    <x v="2"/>
    <x v="0"/>
    <x v="7"/>
    <s v="Pedreiro"/>
    <x v="3"/>
    <n v="3318"/>
    <x v="0"/>
  </r>
  <r>
    <s v="108.795.243-32"/>
    <s v="Antonella da Rosa"/>
    <d v="1967-06-21T00:00:00"/>
    <s v="Colônia Felipe da Costa, 38"/>
    <s v="Sion"/>
    <s v="Leão"/>
    <x v="16"/>
    <s v="+5570911398656"/>
    <s v="meloana-liz@example.net"/>
    <x v="1"/>
    <x v="2"/>
    <x v="0"/>
    <x v="6"/>
    <s v="Investigador de Polícia"/>
    <x v="1"/>
    <n v="3400"/>
    <x v="0"/>
  </r>
  <r>
    <s v="045.798.326-47"/>
    <s v="Yuri Santos"/>
    <d v="2003-06-26T00:00:00"/>
    <s v="Vereda Marcos Vinicius Moura, 61"/>
    <s v="Vila Santa Monica 2ª Seção"/>
    <s v="Cardoso"/>
    <x v="26"/>
    <s v="+5565913415204"/>
    <s v="cavalcantiester@example.net"/>
    <x v="0"/>
    <x v="2"/>
    <x v="0"/>
    <x v="2"/>
    <s v="Portuário"/>
    <x v="7"/>
    <n v="6101"/>
    <x v="0"/>
  </r>
  <r>
    <s v="231.485.960-05"/>
    <s v="Mathias Barbosa"/>
    <d v="1980-11-28T00:00:00"/>
    <s v="Campo Ian Farias"/>
    <s v="Mala E Cuia"/>
    <s v="Costa Verde"/>
    <x v="17"/>
    <s v="+5578989424695"/>
    <s v="barrosthomas@example.org"/>
    <x v="1"/>
    <x v="1"/>
    <x v="0"/>
    <x v="4"/>
    <s v="Técnico em edificações"/>
    <x v="8"/>
    <n v="3407"/>
    <x v="0"/>
  </r>
  <r>
    <s v="532.701.946-25"/>
    <s v="José Miguel Vasconcelos"/>
    <d v="1997-02-13T00:00:00"/>
    <s v="Avenida Amanda Pereira, 61"/>
    <s v="Campo Alegre"/>
    <s v="Macedo"/>
    <x v="2"/>
    <s v="+5588917706275"/>
    <s v="wsales@example.com"/>
    <x v="2"/>
    <x v="0"/>
    <x v="0"/>
    <x v="3"/>
    <s v="Professor"/>
    <x v="0"/>
    <n v="7451"/>
    <x v="0"/>
  </r>
  <r>
    <s v="053.671.294-80"/>
    <s v="Esther Borges"/>
    <d v="1956-12-06T00:00:00"/>
    <s v="Lago Novaes, 32"/>
    <s v="Unidas"/>
    <s v="Aparecida"/>
    <x v="5"/>
    <s v="+5520939843990"/>
    <s v="fsousa@example.com"/>
    <x v="3"/>
    <x v="0"/>
    <x v="0"/>
    <x v="4"/>
    <s v="Intérprete"/>
    <x v="0"/>
    <n v="2830"/>
    <x v="0"/>
  </r>
  <r>
    <s v="208.439.751-05"/>
    <s v="João Gabriel Jesus"/>
    <d v="1992-12-12T00:00:00"/>
    <s v="Chácara Oliver Costa, 6"/>
    <s v="Vista Alegre"/>
    <s v="Aragão"/>
    <x v="2"/>
    <s v="+5508915631189"/>
    <s v="wmarques@example.com"/>
    <x v="3"/>
    <x v="2"/>
    <x v="0"/>
    <x v="9"/>
    <s v="Caixa"/>
    <x v="0"/>
    <n v="9266"/>
    <x v="0"/>
  </r>
  <r>
    <s v="097.351.862-68"/>
    <s v="Benjamin Mendes"/>
    <d v="2004-03-15T00:00:00"/>
    <s v="Área de Albuquerque, 625"/>
    <s v="Novo Das Industrias"/>
    <s v="Martins de Moura"/>
    <x v="23"/>
    <s v="+5523987502588"/>
    <s v="heitor18@example.org"/>
    <x v="4"/>
    <x v="1"/>
    <x v="0"/>
    <x v="3"/>
    <s v="Endocrinologista"/>
    <x v="0"/>
    <n v="9326"/>
    <x v="0"/>
  </r>
  <r>
    <s v="678.295.340-47"/>
    <s v="Diogo Silveira"/>
    <d v="2001-10-09T00:00:00"/>
    <s v="Ladeira da Costa, 56"/>
    <s v="Oeste"/>
    <s v="Moraes"/>
    <x v="26"/>
    <s v="+5594928506083"/>
    <s v="gaellopes@example.com"/>
    <x v="1"/>
    <x v="1"/>
    <x v="0"/>
    <x v="7"/>
    <s v="Engenheiro de projetos"/>
    <x v="5"/>
    <n v="8649"/>
    <x v="0"/>
  </r>
  <r>
    <s v="978.021.634-04"/>
    <s v="Clarice Albuquerque"/>
    <d v="1975-09-03T00:00:00"/>
    <s v="Viaduto Stephany Machado, 24"/>
    <s v="Vila Aeroporto"/>
    <s v="Araújo de da Mata"/>
    <x v="17"/>
    <s v="+55066964662520"/>
    <s v="diogomonteiro@example.com"/>
    <x v="4"/>
    <x v="2"/>
    <x v="0"/>
    <x v="2"/>
    <s v="Mestre cervejeiro"/>
    <x v="5"/>
    <n v="9552"/>
    <x v="0"/>
  </r>
  <r>
    <s v="639.057.214-06"/>
    <s v="Calebe Caldeira"/>
    <d v="1993-02-07T00:00:00"/>
    <s v="Fazenda de Farias, 77"/>
    <s v="Lindéia"/>
    <s v="Barbosa"/>
    <x v="8"/>
    <s v="+5573919584267"/>
    <s v="felipe43@example.net"/>
    <x v="2"/>
    <x v="1"/>
    <x v="0"/>
    <x v="8"/>
    <s v="Psiquiatra"/>
    <x v="3"/>
    <n v="3665"/>
    <x v="0"/>
  </r>
  <r>
    <s v="149.807.265-85"/>
    <s v="Joaquim da Luz"/>
    <d v="1988-07-02T00:00:00"/>
    <s v="Chácara Heloisa Cavalcanti, 1"/>
    <s v="Mangueiras"/>
    <s v="Azevedo do Sul"/>
    <x v="25"/>
    <s v="+5568910517691"/>
    <s v="falmeida@example.org"/>
    <x v="4"/>
    <x v="2"/>
    <x v="0"/>
    <x v="2"/>
    <s v="Quitandeiro"/>
    <x v="0"/>
    <n v="3067"/>
    <x v="0"/>
  </r>
  <r>
    <s v="937.284.051-32"/>
    <s v="Luiza Vasconcelos"/>
    <d v="1965-10-23T00:00:00"/>
    <s v="Aeroporto de Porto, 25"/>
    <s v="Venda Nova"/>
    <s v="Novaes"/>
    <x v="0"/>
    <s v="+5549937099551"/>
    <s v="sarahnunes@example.net"/>
    <x v="4"/>
    <x v="0"/>
    <x v="0"/>
    <x v="6"/>
    <s v="Toxicologista"/>
    <x v="0"/>
    <n v="2929"/>
    <x v="0"/>
  </r>
  <r>
    <s v="634.810.257-26"/>
    <s v="Pedro Miguel Martins"/>
    <d v="1956-10-07T00:00:00"/>
    <s v="Rua Anna Liz Leão"/>
    <s v="Vila Da Ária"/>
    <s v="Campos"/>
    <x v="12"/>
    <s v="+5533902479448"/>
    <s v="levi06@example.org"/>
    <x v="3"/>
    <x v="0"/>
    <x v="0"/>
    <x v="5"/>
    <s v="Caça-talentos/Olheiro"/>
    <x v="8"/>
    <n v="4849"/>
    <x v="0"/>
  </r>
  <r>
    <s v="341.087.596-48"/>
    <s v="Diogo Campos"/>
    <d v="1997-02-21T00:00:00"/>
    <s v="Conjunto Alexandre da Mata, 1"/>
    <s v="Coração De Jesus"/>
    <s v="Alves"/>
    <x v="4"/>
    <s v="+5512962505025"/>
    <s v="vitornogueira@example.org"/>
    <x v="4"/>
    <x v="0"/>
    <x v="0"/>
    <x v="10"/>
    <s v="Obstetra"/>
    <x v="4"/>
    <n v="7808"/>
    <x v="0"/>
  </r>
  <r>
    <s v="931.658.072-21"/>
    <s v="Lucca Pires"/>
    <d v="2006-08-29T00:00:00"/>
    <s v="Lago Ramos, 2"/>
    <s v="Aarão Reis"/>
    <s v="Costa"/>
    <x v="4"/>
    <s v="+5586916987735"/>
    <s v="vitoriacassiano@example.com"/>
    <x v="4"/>
    <x v="1"/>
    <x v="0"/>
    <x v="3"/>
    <s v="Procurador de justiça"/>
    <x v="5"/>
    <n v="7105"/>
    <x v="0"/>
  </r>
  <r>
    <s v="260.734.951-61"/>
    <s v="Davi Lucas Cardoso"/>
    <d v="2006-04-29T00:00:00"/>
    <s v="Ladeira da Paz, 1"/>
    <s v="Conjunto Taquaril"/>
    <s v="Dias da Praia"/>
    <x v="22"/>
    <s v="+5513921138229"/>
    <s v="ana-liz10@example.org"/>
    <x v="4"/>
    <x v="2"/>
    <x v="0"/>
    <x v="4"/>
    <s v="Mestre cervejeiro"/>
    <x v="6"/>
    <n v="7698"/>
    <x v="0"/>
  </r>
  <r>
    <s v="072.659.834-83"/>
    <s v="Cecília Machado"/>
    <d v="2005-01-18T00:00:00"/>
    <s v="Núcleo Ian da Luz, 76"/>
    <s v="Vila Nova Paraíso"/>
    <s v="Pereira de Azevedo"/>
    <x v="15"/>
    <s v="+5578991383769"/>
    <s v="ana-julia27@example.net"/>
    <x v="1"/>
    <x v="2"/>
    <x v="0"/>
    <x v="3"/>
    <s v="Taxidermista/Embalsamador"/>
    <x v="7"/>
    <n v="9041"/>
    <x v="0"/>
  </r>
  <r>
    <s v="125.483.076-62"/>
    <s v="Esther Cassiano"/>
    <d v="1970-11-29T00:00:00"/>
    <s v="Área Monteiro, 71"/>
    <s v="Nossa Senhora Da Conceição"/>
    <s v="Camargo de Goiás"/>
    <x v="16"/>
    <s v="+55037916520409"/>
    <s v="miguel46@example.net"/>
    <x v="3"/>
    <x v="2"/>
    <x v="0"/>
    <x v="2"/>
    <s v="Astronauta"/>
    <x v="1"/>
    <n v="8622"/>
    <x v="12"/>
  </r>
  <r>
    <s v="460.823.751-90"/>
    <s v="Alexia Fonseca"/>
    <d v="1981-05-08T00:00:00"/>
    <s v="Área Barbosa, 72"/>
    <s v="Barão Homem De Melo 3ª Seção"/>
    <s v="Pinto"/>
    <x v="25"/>
    <s v="+5549918592926"/>
    <s v="joao-lucasabreu@example.com"/>
    <x v="4"/>
    <x v="0"/>
    <x v="0"/>
    <x v="4"/>
    <s v="Ecólogo"/>
    <x v="3"/>
    <n v="7364"/>
    <x v="0"/>
  </r>
  <r>
    <s v="415.026.798-76"/>
    <s v="José Ribeiro"/>
    <d v="1969-12-07T00:00:00"/>
    <s v="Vereda de Vargas"/>
    <s v="Araguaia"/>
    <s v="da Conceição"/>
    <x v="14"/>
    <s v="+55065993834246"/>
    <s v="aliciamendonca@example.org"/>
    <x v="0"/>
    <x v="0"/>
    <x v="0"/>
    <x v="3"/>
    <s v="Engenheiro sanitarista"/>
    <x v="0"/>
    <n v="5207"/>
    <x v="0"/>
  </r>
  <r>
    <s v="286.705.319-68"/>
    <s v="Eloah Silva"/>
    <d v="2006-06-20T00:00:00"/>
    <s v="Recanto Costela, 26"/>
    <s v="Vila Real 2ª Seção"/>
    <s v="Borges"/>
    <x v="19"/>
    <s v="+5538954854993"/>
    <s v="andradenoah@example.org"/>
    <x v="4"/>
    <x v="2"/>
    <x v="0"/>
    <x v="9"/>
    <s v="Lavador"/>
    <x v="5"/>
    <n v="9204"/>
    <x v="0"/>
  </r>
  <r>
    <s v="472.185.690-30"/>
    <s v="Larissa Fonseca"/>
    <d v="1987-08-10T00:00:00"/>
    <s v="Recanto Barbosa, 44"/>
    <s v="Vila Paquetá"/>
    <s v="Gomes da Praia"/>
    <x v="15"/>
    <s v="+55075961461644"/>
    <s v="vitor-hugo12@example.com"/>
    <x v="2"/>
    <x v="1"/>
    <x v="0"/>
    <x v="4"/>
    <s v="Técnico em segurança do trabalho"/>
    <x v="3"/>
    <n v="2179"/>
    <x v="0"/>
  </r>
  <r>
    <s v="612.783.954-82"/>
    <s v="Isabel Souza"/>
    <d v="1964-04-14T00:00:00"/>
    <s v="Esplanada de Guerra, 46"/>
    <s v="Vila Calafate"/>
    <s v="Vargas da Mata"/>
    <x v="26"/>
    <s v="+5500945947004"/>
    <s v="novaisjoao-lucas@example.net"/>
    <x v="2"/>
    <x v="2"/>
    <x v="0"/>
    <x v="4"/>
    <s v="Líder comunitário"/>
    <x v="3"/>
    <n v="4286"/>
    <x v="0"/>
  </r>
  <r>
    <s v="839.652.471-82"/>
    <s v="Matheus Teixeira"/>
    <d v="1944-11-18T00:00:00"/>
    <s v="Fazenda Oliveira, 70"/>
    <s v="Santa Sofia"/>
    <s v="Câmara das Pedras"/>
    <x v="17"/>
    <s v="+5515959462233"/>
    <s v="marcelamontenegro@example.org"/>
    <x v="0"/>
    <x v="2"/>
    <x v="0"/>
    <x v="6"/>
    <s v="Salgadeira"/>
    <x v="8"/>
    <n v="5439"/>
    <x v="0"/>
  </r>
  <r>
    <s v="821.769.534-28"/>
    <s v="Manuela Casa Grande"/>
    <d v="2000-01-25T00:00:00"/>
    <s v="Morro Carvalho, 42"/>
    <s v="Conjunto Taquaril"/>
    <s v="Andrade"/>
    <x v="14"/>
    <s v="+55047901875454"/>
    <s v="salesmaria-fernanda@example.net"/>
    <x v="0"/>
    <x v="1"/>
    <x v="0"/>
    <x v="0"/>
    <s v="Antropólogo"/>
    <x v="1"/>
    <n v="6606"/>
    <x v="0"/>
  </r>
  <r>
    <s v="542.609.837-92"/>
    <s v="Brenda Fonseca"/>
    <d v="1948-08-07T00:00:00"/>
    <s v="Rua de Sampaio, 29"/>
    <s v="Estrela"/>
    <s v="Marques"/>
    <x v="2"/>
    <s v="+5577923331584"/>
    <s v="mcassiano@example.com"/>
    <x v="1"/>
    <x v="2"/>
    <x v="0"/>
    <x v="2"/>
    <s v="Comerciante"/>
    <x v="0"/>
    <n v="5903"/>
    <x v="0"/>
  </r>
  <r>
    <s v="105.962.437-07"/>
    <s v="Anthony Gabriel Araújo"/>
    <d v="2000-03-18T00:00:00"/>
    <s v="Conjunto Brayan Vieira"/>
    <s v="Grotinha"/>
    <s v="Cirino"/>
    <x v="10"/>
    <s v="+55089964072203"/>
    <s v="carolineduarte@example.com"/>
    <x v="3"/>
    <x v="2"/>
    <x v="0"/>
    <x v="6"/>
    <s v="Panificador/Padeiro"/>
    <x v="0"/>
    <n v="5259"/>
    <x v="0"/>
  </r>
  <r>
    <s v="824.107.593-60"/>
    <s v="Rodrigo da Costa"/>
    <d v="1960-02-10T00:00:00"/>
    <s v="Condomínio da Cunha"/>
    <s v="Taquaril"/>
    <s v="Lima de Minas"/>
    <x v="2"/>
    <s v="+55011932168094"/>
    <s v="clara00@example.org"/>
    <x v="4"/>
    <x v="1"/>
    <x v="0"/>
    <x v="9"/>
    <s v="Ginasta artística"/>
    <x v="4"/>
    <n v="6436"/>
    <x v="0"/>
  </r>
  <r>
    <s v="738.640.912-50"/>
    <s v="Clarice Vieira"/>
    <d v="1966-05-19T00:00:00"/>
    <s v="Alameda João Felipe Araújo"/>
    <s v="Madre Gertrudes"/>
    <s v="Borges"/>
    <x v="5"/>
    <s v="+5536999229406"/>
    <s v="pintoluiz-miguel@example.org"/>
    <x v="4"/>
    <x v="0"/>
    <x v="0"/>
    <x v="2"/>
    <s v="Gestor de recursos humanos"/>
    <x v="4"/>
    <n v="3122"/>
    <x v="0"/>
  </r>
  <r>
    <s v="928.106.534-70"/>
    <s v="Maria Júlia da Costa"/>
    <d v="1958-10-28T00:00:00"/>
    <s v="Vereda de Montenegro, 31"/>
    <s v="Dom Joaquim"/>
    <s v="Cassiano de Minas"/>
    <x v="3"/>
    <s v="+5587959612515"/>
    <s v="limamatteo@example.net"/>
    <x v="0"/>
    <x v="2"/>
    <x v="0"/>
    <x v="6"/>
    <s v="Babá"/>
    <x v="9"/>
    <n v="9714"/>
    <x v="0"/>
  </r>
  <r>
    <s v="475.389.261-19"/>
    <s v="Allana Duarte"/>
    <d v="1954-06-20T00:00:00"/>
    <s v="Fazenda Calebe Sousa, 17"/>
    <s v="Centro"/>
    <s v="Carvalho de Aragão"/>
    <x v="7"/>
    <s v="+55030937891117"/>
    <s v="maitevargas@example.org"/>
    <x v="4"/>
    <x v="0"/>
    <x v="0"/>
    <x v="0"/>
    <s v="Montador de negativos"/>
    <x v="2"/>
    <n v="4287"/>
    <x v="0"/>
  </r>
  <r>
    <s v="973.210.456-25"/>
    <s v="Ana Nunes"/>
    <d v="2002-02-14T00:00:00"/>
    <s v="Passarela Gustavo Henrique Jesus, 94"/>
    <s v="Bairro Das Indústrias Ii"/>
    <s v="Silva do Galho"/>
    <x v="24"/>
    <s v="+5577982212383"/>
    <s v="xpimenta@example.org"/>
    <x v="1"/>
    <x v="1"/>
    <x v="0"/>
    <x v="5"/>
    <s v="Auxiliar de serviços gerais"/>
    <x v="9"/>
    <n v="5657"/>
    <x v="0"/>
  </r>
  <r>
    <s v="708.539.621-03"/>
    <s v="Brenda Cavalcante"/>
    <d v="2006-09-18T00:00:00"/>
    <s v="Lagoa Aurora da Rosa, 120"/>
    <s v="Cdi Jatoba"/>
    <s v="Oliveira"/>
    <x v="12"/>
    <s v="+5544970641070"/>
    <s v="ebarros@example.net"/>
    <x v="0"/>
    <x v="0"/>
    <x v="0"/>
    <x v="1"/>
    <s v="Baixista"/>
    <x v="2"/>
    <n v="1684"/>
    <x v="0"/>
  </r>
  <r>
    <s v="918.504.736-84"/>
    <s v="Sophie Mendonça"/>
    <d v="1982-03-29T00:00:00"/>
    <s v="Viaduto Arthur Gabriel Vieira, 94"/>
    <s v="Floresta"/>
    <s v="Barros do Amparo"/>
    <x v="14"/>
    <s v="+5542901875042"/>
    <s v="cavalcantijoao-vitor@example.com"/>
    <x v="4"/>
    <x v="1"/>
    <x v="0"/>
    <x v="6"/>
    <s v="Penhorista"/>
    <x v="5"/>
    <n v="6105"/>
    <x v="0"/>
  </r>
  <r>
    <s v="086.591.342-06"/>
    <s v="Joana Vasconcelos"/>
    <d v="1956-10-20T00:00:00"/>
    <s v="Estrada Maria Isis Montenegro, 93"/>
    <s v="Vila Antena"/>
    <s v="Monteiro de Minas"/>
    <x v="25"/>
    <s v="+5584952169618"/>
    <s v="heitor80@example.com"/>
    <x v="1"/>
    <x v="2"/>
    <x v="0"/>
    <x v="6"/>
    <s v="Contabilista"/>
    <x v="6"/>
    <n v="1743"/>
    <x v="0"/>
  </r>
  <r>
    <s v="362.490.517-16"/>
    <s v="Ana Clara Siqueira"/>
    <d v="2005-06-22T00:00:00"/>
    <s v="Praia de Barbosa, 69"/>
    <s v="Vila Betânia"/>
    <s v="Castro"/>
    <x v="10"/>
    <s v="+5515921670687"/>
    <s v="tmelo@example.org"/>
    <x v="2"/>
    <x v="1"/>
    <x v="0"/>
    <x v="2"/>
    <s v="Engenheiro de produção agroindustrial"/>
    <x v="1"/>
    <n v="4904"/>
    <x v="0"/>
  </r>
  <r>
    <s v="487.136.250-71"/>
    <s v="Liz Brito"/>
    <d v="1961-08-26T00:00:00"/>
    <s v="Praça Leão, 37"/>
    <s v="Cônego Pinheiro 1ª Seção"/>
    <s v="Silva de Carvalho"/>
    <x v="11"/>
    <s v="+5560984681640"/>
    <s v="maitecarvalho@example.net"/>
    <x v="4"/>
    <x v="1"/>
    <x v="0"/>
    <x v="0"/>
    <s v="Engenheiro ambiental"/>
    <x v="5"/>
    <n v="8593"/>
    <x v="0"/>
  </r>
  <r>
    <s v="417.386.950-93"/>
    <s v="Sophie Leão"/>
    <d v="1968-12-08T00:00:00"/>
    <s v="Passarela Novaes"/>
    <s v="Tupi B"/>
    <s v="Fernandes"/>
    <x v="9"/>
    <s v="+5581953624322"/>
    <s v="gsales@example.org"/>
    <x v="3"/>
    <x v="0"/>
    <x v="0"/>
    <x v="7"/>
    <s v="Jogador de golfe"/>
    <x v="3"/>
    <n v="2395"/>
    <x v="0"/>
  </r>
  <r>
    <s v="604.138.952-89"/>
    <s v="Amanda Alves"/>
    <d v="1990-06-07T00:00:00"/>
    <s v="Praça Paulo Fonseca, 110"/>
    <s v="Dom Cabral"/>
    <s v="Ferreira"/>
    <x v="4"/>
    <s v="+55083971959889"/>
    <s v="fcasa-grande@example.net"/>
    <x v="4"/>
    <x v="0"/>
    <x v="0"/>
    <x v="1"/>
    <s v="Gastroenterologista"/>
    <x v="4"/>
    <n v="4460"/>
    <x v="0"/>
  </r>
  <r>
    <s v="187.049.652-30"/>
    <s v="Manuela Pastor"/>
    <d v="1994-12-10T00:00:00"/>
    <s v="Vale de Jesus, 61"/>
    <s v="Conjunto Serra Verde"/>
    <s v="Almeida"/>
    <x v="4"/>
    <s v="+5510924391142"/>
    <s v="jose-miguel75@example.org"/>
    <x v="4"/>
    <x v="1"/>
    <x v="0"/>
    <x v="6"/>
    <s v="Gourmet"/>
    <x v="8"/>
    <n v="9869"/>
    <x v="0"/>
  </r>
  <r>
    <s v="759.620.813-40"/>
    <s v="Lucas Caldeira"/>
    <d v="1965-12-28T00:00:00"/>
    <s v="Via Cavalcante, 56"/>
    <s v="Vila Ipiranga"/>
    <s v="Caldeira do Sul"/>
    <x v="2"/>
    <s v="+55007991658131"/>
    <s v="mfarias@example.com"/>
    <x v="3"/>
    <x v="1"/>
    <x v="0"/>
    <x v="5"/>
    <s v="Escritor"/>
    <x v="2"/>
    <n v="8747"/>
    <x v="0"/>
  </r>
  <r>
    <s v="516.970.283-30"/>
    <s v="João Miguel Cavalcanti"/>
    <d v="1985-12-02T00:00:00"/>
    <s v="Alameda Vitor Gabriel Costela, 90"/>
    <s v="Vila Cemig"/>
    <s v="Abreu"/>
    <x v="4"/>
    <s v="+5579963432029"/>
    <s v="luisa92@example.org"/>
    <x v="2"/>
    <x v="0"/>
    <x v="0"/>
    <x v="3"/>
    <s v="Engenheiro petroquímico"/>
    <x v="8"/>
    <n v="3280"/>
    <x v="0"/>
  </r>
  <r>
    <s v="924.753.108-04"/>
    <s v="Marina Albuquerque"/>
    <d v="1971-05-06T00:00:00"/>
    <s v="Recanto Catarina Sousa"/>
    <s v="Nossa Senhora Aparecida"/>
    <s v="Araújo"/>
    <x v="13"/>
    <s v="+5531928583247"/>
    <s v="yvargas@example.com"/>
    <x v="3"/>
    <x v="0"/>
    <x v="0"/>
    <x v="3"/>
    <s v="Contabilista"/>
    <x v="0"/>
    <n v="3731"/>
    <x v="0"/>
  </r>
  <r>
    <s v="876.925.310-21"/>
    <s v="Clarice Dias"/>
    <d v="1980-02-16T00:00:00"/>
    <s v="Travessa Rocha, 347"/>
    <s v="Vila Nova Paraíso"/>
    <s v="Moreira das Pedras"/>
    <x v="20"/>
    <s v="+5565933380814"/>
    <s v="cavalcantisofia@example.net"/>
    <x v="4"/>
    <x v="2"/>
    <x v="0"/>
    <x v="2"/>
    <s v="Prensista"/>
    <x v="7"/>
    <n v="2917"/>
    <x v="0"/>
  </r>
  <r>
    <s v="173.428.609-13"/>
    <s v="Heloísa Ferreira"/>
    <d v="1996-02-19T00:00:00"/>
    <s v="Estação Maria Alice Santos, 12"/>
    <s v="Cardoso"/>
    <s v="Lima"/>
    <x v="13"/>
    <s v="+5509999188599"/>
    <s v="vitor-gabriel99@example.com"/>
    <x v="4"/>
    <x v="0"/>
    <x v="0"/>
    <x v="2"/>
    <s v="Tesoureiro"/>
    <x v="5"/>
    <n v="1935"/>
    <x v="0"/>
  </r>
  <r>
    <s v="246.817.590-58"/>
    <s v="Alana Correia"/>
    <d v="2000-10-17T00:00:00"/>
    <s v="Passarela Daniela da Cruz, 8"/>
    <s v="São Tomaz"/>
    <s v="Nunes do Norte"/>
    <x v="11"/>
    <s v="+5537931875346"/>
    <s v="ribeirojoao@example.com"/>
    <x v="4"/>
    <x v="2"/>
    <x v="0"/>
    <x v="0"/>
    <s v="Protesista"/>
    <x v="5"/>
    <n v="7982"/>
    <x v="0"/>
  </r>
  <r>
    <s v="401.935.678-57"/>
    <s v="Caroline Martins"/>
    <d v="1975-02-27T00:00:00"/>
    <s v="Estação Guerra"/>
    <s v="Vila Sesc"/>
    <s v="Correia de da Paz"/>
    <x v="11"/>
    <s v="+5583964764720"/>
    <s v="evelynazevedo@example.org"/>
    <x v="1"/>
    <x v="1"/>
    <x v="0"/>
    <x v="1"/>
    <s v="Ortodontista"/>
    <x v="3"/>
    <n v="4492"/>
    <x v="0"/>
  </r>
  <r>
    <s v="158.764.930-66"/>
    <s v="Dom Oliveira"/>
    <d v="2003-05-21T00:00:00"/>
    <s v="Alameda Lucas Cardoso"/>
    <s v="Ouro Preto"/>
    <s v="Montenegro"/>
    <x v="8"/>
    <s v="+5588936070075"/>
    <s v="cunhacarlos-eduardo@example.com"/>
    <x v="4"/>
    <x v="0"/>
    <x v="0"/>
    <x v="5"/>
    <s v="Major"/>
    <x v="4"/>
    <n v="9937"/>
    <x v="0"/>
  </r>
  <r>
    <s v="431.628.907-13"/>
    <s v="Vitor Gabriel Moreira"/>
    <d v="1987-09-18T00:00:00"/>
    <s v="Esplanada Moraes, 1"/>
    <s v="Coração De Jesus"/>
    <s v="Cavalcante de Lima"/>
    <x v="26"/>
    <s v="+5518934536990"/>
    <s v="aylateixeira@example.com"/>
    <x v="3"/>
    <x v="1"/>
    <x v="0"/>
    <x v="8"/>
    <s v="Ferreiro"/>
    <x v="3"/>
    <n v="6258"/>
    <x v="0"/>
  </r>
  <r>
    <s v="867.152.309-86"/>
    <s v="Maria Júlia Rezende"/>
    <d v="1976-11-29T00:00:00"/>
    <s v="Vereda da Conceição, 6"/>
    <s v="São Francisco"/>
    <s v="Aparecida"/>
    <x v="10"/>
    <s v="+5583902166916"/>
    <s v="mendoncaana-clara@example.com"/>
    <x v="4"/>
    <x v="0"/>
    <x v="0"/>
    <x v="0"/>
    <s v="Profissional de marketing"/>
    <x v="4"/>
    <n v="4804"/>
    <x v="0"/>
  </r>
  <r>
    <s v="837.524.609-38"/>
    <s v="Eduardo Araújo"/>
    <d v="1965-04-28T00:00:00"/>
    <s v="Condomínio Moreira, 943"/>
    <s v="Vila Real 1ª Seção"/>
    <s v="Pimenta da Praia"/>
    <x v="3"/>
    <s v="+5502950842493"/>
    <s v="gabriela21@example.org"/>
    <x v="4"/>
    <x v="2"/>
    <x v="0"/>
    <x v="3"/>
    <s v="Pedagogo"/>
    <x v="6"/>
    <n v="6200"/>
    <x v="0"/>
  </r>
  <r>
    <s v="604.289.537-00"/>
    <s v="Ísis Araújo"/>
    <d v="1946-07-13T00:00:00"/>
    <s v="Lago de Azevedo, 22"/>
    <s v="Heliopolis"/>
    <s v="da Cruz"/>
    <x v="14"/>
    <s v="+5504904404924"/>
    <s v="maysa96@example.org"/>
    <x v="1"/>
    <x v="1"/>
    <x v="0"/>
    <x v="9"/>
    <s v="Técnico em hardware"/>
    <x v="6"/>
    <n v="9369"/>
    <x v="0"/>
  </r>
  <r>
    <s v="456.701.983-01"/>
    <s v="Antony Dias"/>
    <d v="1987-10-28T00:00:00"/>
    <s v="Lago de da Cunha, 8"/>
    <s v="Vila São Paulo"/>
    <s v="Machado de Freitas"/>
    <x v="19"/>
    <s v="+5521972013278"/>
    <s v="hcastro@example.org"/>
    <x v="4"/>
    <x v="1"/>
    <x v="0"/>
    <x v="5"/>
    <s v="Reumatologista"/>
    <x v="1"/>
    <n v="6235"/>
    <x v="0"/>
  </r>
  <r>
    <s v="702.845.193-32"/>
    <s v="Catarina da Conceição"/>
    <d v="1948-01-05T00:00:00"/>
    <s v="Vale de Sales, 62"/>
    <s v="Vila São Gabriel"/>
    <s v="Moraes"/>
    <x v="13"/>
    <s v="+5550995551915"/>
    <s v="cardosoenzo-gabriel@example.net"/>
    <x v="3"/>
    <x v="0"/>
    <x v="0"/>
    <x v="4"/>
    <s v="Profissional de tecnologia de laticínios"/>
    <x v="0"/>
    <n v="8881"/>
    <x v="0"/>
  </r>
  <r>
    <s v="842.673.109-04"/>
    <s v="Sofia Montenegro"/>
    <d v="1967-12-19T00:00:00"/>
    <s v="Avenida da Paz, 70"/>
    <s v="Paraíso"/>
    <s v="Rodrigues"/>
    <x v="13"/>
    <s v="+5528929421340"/>
    <s v="valentimnovaes@example.com"/>
    <x v="1"/>
    <x v="0"/>
    <x v="0"/>
    <x v="6"/>
    <s v="Ufólogo"/>
    <x v="3"/>
    <n v="6937"/>
    <x v="0"/>
  </r>
  <r>
    <s v="894.357.206-92"/>
    <s v="Alice Jesus"/>
    <d v="1972-06-02T00:00:00"/>
    <s v="Lagoa de Aparecida, 59"/>
    <s v="Distrito Industrial Do Jatoba"/>
    <s v="Siqueira"/>
    <x v="1"/>
    <s v="+5514995448668"/>
    <s v="samateus@example.net"/>
    <x v="1"/>
    <x v="1"/>
    <x v="0"/>
    <x v="3"/>
    <s v="Marcador de luz"/>
    <x v="2"/>
    <n v="6030"/>
    <x v="0"/>
  </r>
  <r>
    <s v="641.890.327-78"/>
    <s v="Rhavi Silva"/>
    <d v="1971-08-19T00:00:00"/>
    <s v="Loteamento Freitas, 66"/>
    <s v="Vila Independencia 2ª Seção"/>
    <s v="Pereira"/>
    <x v="5"/>
    <s v="+5525911064914"/>
    <s v="costelaana-liz@example.net"/>
    <x v="1"/>
    <x v="1"/>
    <x v="0"/>
    <x v="7"/>
    <s v="Cientista da informação e documentação"/>
    <x v="8"/>
    <n v="8572"/>
    <x v="0"/>
  </r>
  <r>
    <s v="635.809.147-66"/>
    <s v="Benjamin Silva"/>
    <d v="1974-12-18T00:00:00"/>
    <s v="Favela de Moraes"/>
    <s v="Santa Maria"/>
    <s v="da Mota Grande"/>
    <x v="11"/>
    <s v="+5516925351523"/>
    <s v="maria-sophiapereira@example.com"/>
    <x v="4"/>
    <x v="0"/>
    <x v="0"/>
    <x v="5"/>
    <s v="Desenhista"/>
    <x v="3"/>
    <n v="2334"/>
    <x v="0"/>
  </r>
  <r>
    <s v="017.965.832-86"/>
    <s v="Maria Clara Azevedo"/>
    <d v="1992-08-14T00:00:00"/>
    <s v="Morro Rafaela Vieira, 88"/>
    <s v="Vila Copasa"/>
    <s v="da Paz"/>
    <x v="25"/>
    <s v="+55000917163851"/>
    <s v="antonio69@example.net"/>
    <x v="4"/>
    <x v="2"/>
    <x v="0"/>
    <x v="10"/>
    <s v="Profissional de relacionamento com investidores RI"/>
    <x v="5"/>
    <n v="8899"/>
    <x v="0"/>
  </r>
  <r>
    <s v="521.647.398-09"/>
    <s v="José Caldeira"/>
    <d v="1960-09-19T00:00:00"/>
    <s v="Rua Ferreira, 699"/>
    <s v="Vila São Geraldo"/>
    <s v="da Luz da Mata"/>
    <x v="25"/>
    <s v="+5512994221790"/>
    <s v="alvescarlos-eduardo@example.net"/>
    <x v="1"/>
    <x v="0"/>
    <x v="0"/>
    <x v="0"/>
    <s v="Odontopediatra"/>
    <x v="0"/>
    <n v="2106"/>
    <x v="0"/>
  </r>
  <r>
    <s v="562.817.304-53"/>
    <s v="Maria Martins"/>
    <d v="1972-02-22T00:00:00"/>
    <s v="Condomínio Barros, 21"/>
    <s v="Engenho Nogueira"/>
    <s v="Moreira de Campos"/>
    <x v="24"/>
    <s v="+5552950030661"/>
    <s v="anthony-gabrielmoreira@example.com"/>
    <x v="4"/>
    <x v="2"/>
    <x v="0"/>
    <x v="9"/>
    <s v="Entalhador"/>
    <x v="7"/>
    <n v="6606"/>
    <x v="0"/>
  </r>
  <r>
    <s v="731.895.206-40"/>
    <s v="Vinícius da Paz"/>
    <d v="1986-09-05T00:00:00"/>
    <s v="Praia de Camargo, 70"/>
    <s v="Cidade Jardim Taquaril"/>
    <s v="da Cruz da Mata"/>
    <x v="4"/>
    <s v="+5505935703945"/>
    <s v="gcirino@example.org"/>
    <x v="2"/>
    <x v="0"/>
    <x v="0"/>
    <x v="3"/>
    <s v="Ourives"/>
    <x v="2"/>
    <n v="2770"/>
    <x v="0"/>
  </r>
  <r>
    <s v="062.847.395-83"/>
    <s v="Antônio Alves"/>
    <d v="1947-01-07T00:00:00"/>
    <s v="Morro Cardoso, 10"/>
    <s v="Parque São Pedro"/>
    <s v="da Luz"/>
    <x v="18"/>
    <s v="+55043985202612"/>
    <s v="pimentalunna@example.com"/>
    <x v="1"/>
    <x v="1"/>
    <x v="0"/>
    <x v="10"/>
    <s v="Ambulante"/>
    <x v="0"/>
    <n v="2773"/>
    <x v="0"/>
  </r>
  <r>
    <s v="051.847.239-60"/>
    <s v="Lara Cardoso"/>
    <d v="1994-06-03T00:00:00"/>
    <s v="Distrito Mendonça, 385"/>
    <s v="Vila Madre Gertrudes 4ª Seção"/>
    <s v="Rios Alegre"/>
    <x v="14"/>
    <s v="+5550905556856"/>
    <s v="guilhermepereira@example.com"/>
    <x v="4"/>
    <x v="1"/>
    <x v="0"/>
    <x v="7"/>
    <s v="Procurador de justiça"/>
    <x v="7"/>
    <n v="8280"/>
    <x v="0"/>
  </r>
  <r>
    <s v="260.437.981-31"/>
    <s v="Maria Sophia Campos"/>
    <d v="1972-10-06T00:00:00"/>
    <s v="Viaduto Laís Rios"/>
    <s v="Vila Olhos D'água"/>
    <s v="Barros de Cavalcante"/>
    <x v="14"/>
    <s v="+55013990152505"/>
    <s v="kamillyaragao@example.net"/>
    <x v="4"/>
    <x v="2"/>
    <x v="0"/>
    <x v="6"/>
    <s v="Paramédico"/>
    <x v="0"/>
    <n v="8948"/>
    <x v="0"/>
  </r>
  <r>
    <s v="905.214.678-02"/>
    <s v="Yasmin Rocha"/>
    <d v="1945-02-06T00:00:00"/>
    <s v="Feira de Monteiro, 57"/>
    <s v="Santo Agostinho"/>
    <s v="Melo"/>
    <x v="18"/>
    <s v="+5593998216946"/>
    <s v="marcos-viniciuspimenta@example.net"/>
    <x v="1"/>
    <x v="2"/>
    <x v="0"/>
    <x v="6"/>
    <s v="Técnico em radiologia"/>
    <x v="9"/>
    <n v="9473"/>
    <x v="0"/>
  </r>
  <r>
    <s v="473.561.809-01"/>
    <s v="Caio Azevedo"/>
    <d v="1977-02-21T00:00:00"/>
    <s v="Passarela da Costa, 515"/>
    <s v="Liberdade"/>
    <s v="Ramos de Goiás"/>
    <x v="16"/>
    <s v="+5508908417834"/>
    <s v="alice50@example.com"/>
    <x v="4"/>
    <x v="1"/>
    <x v="0"/>
    <x v="1"/>
    <s v="Delegado"/>
    <x v="1"/>
    <n v="8255"/>
    <x v="0"/>
  </r>
  <r>
    <s v="437.029.851-23"/>
    <s v="Theodoro Teixeira"/>
    <d v="1945-05-07T00:00:00"/>
    <s v="Estrada de Novais, 9"/>
    <s v="Luxemburgo"/>
    <s v="Cirino de Monteiro"/>
    <x v="20"/>
    <s v="+5543980568736"/>
    <s v="yanda-cruz@example.org"/>
    <x v="0"/>
    <x v="2"/>
    <x v="0"/>
    <x v="6"/>
    <s v="Jogador de basquete"/>
    <x v="6"/>
    <n v="6430"/>
    <x v="0"/>
  </r>
  <r>
    <s v="853.692.041-60"/>
    <s v="Henry Gabriel Costa"/>
    <d v="2001-04-09T00:00:00"/>
    <s v="Passarela de Moura, 803"/>
    <s v="Vila Bandeirantes"/>
    <s v="Almeida do Amparo"/>
    <x v="5"/>
    <s v="+5512915650195"/>
    <s v="allana01@example.com"/>
    <x v="1"/>
    <x v="0"/>
    <x v="0"/>
    <x v="0"/>
    <s v="Zelador"/>
    <x v="8"/>
    <n v="6389"/>
    <x v="0"/>
  </r>
  <r>
    <s v="170.963.824-96"/>
    <s v="Ana Julia Novais"/>
    <d v="1945-03-16T00:00:00"/>
    <s v="Conjunto de Machado, 62"/>
    <s v="Conjunto Floramar"/>
    <s v="Cunha da Mata"/>
    <x v="6"/>
    <s v="+5558933904475"/>
    <s v="pastorjoaquim@example.com"/>
    <x v="2"/>
    <x v="1"/>
    <x v="0"/>
    <x v="10"/>
    <s v="Windsurfer"/>
    <x v="2"/>
    <n v="3028"/>
    <x v="0"/>
  </r>
  <r>
    <s v="962.871.540-20"/>
    <s v="Enzo Gabriel Jesus"/>
    <d v="2000-07-01T00:00:00"/>
    <s v="Estrada de da Costa, 65"/>
    <s v="Vila Betânia"/>
    <s v="Monteiro do Sul"/>
    <x v="12"/>
    <s v="+5516972156466"/>
    <s v="clarice97@example.net"/>
    <x v="0"/>
    <x v="1"/>
    <x v="0"/>
    <x v="6"/>
    <s v="Radiologista"/>
    <x v="1"/>
    <n v="8571"/>
    <x v="0"/>
  </r>
  <r>
    <s v="489.305.627-10"/>
    <s v="Maria Alice Ferreira"/>
    <d v="1953-03-09T00:00:00"/>
    <s v="Quadra de da Cruz, 1"/>
    <s v="Vila Nova Dos Milionarios"/>
    <s v="Guerra da Prata"/>
    <x v="24"/>
    <s v="+5538913945827"/>
    <s v="moreiraisaac@example.org"/>
    <x v="4"/>
    <x v="2"/>
    <x v="0"/>
    <x v="6"/>
    <s v="Guardador de veículos"/>
    <x v="6"/>
    <n v="4937"/>
    <x v="0"/>
  </r>
  <r>
    <s v="410.968.532-05"/>
    <s v="Kevin Brito"/>
    <d v="1962-12-14T00:00:00"/>
    <s v="Distrito da Costa, 763"/>
    <s v="Vila Dos Anjos"/>
    <s v="Machado"/>
    <x v="5"/>
    <s v="+5579904979799"/>
    <s v="levicavalcanti@example.org"/>
    <x v="2"/>
    <x v="1"/>
    <x v="0"/>
    <x v="8"/>
    <s v="Xilógrafo"/>
    <x v="3"/>
    <n v="8326"/>
    <x v="0"/>
  </r>
  <r>
    <s v="723.091.568-68"/>
    <s v="Fernanda Freitas"/>
    <d v="1984-03-09T00:00:00"/>
    <s v="Estação Rebeca Pires, 61"/>
    <s v="Palmeiras"/>
    <s v="Castro"/>
    <x v="0"/>
    <s v="+5512912103270"/>
    <s v="limarenan@example.com"/>
    <x v="2"/>
    <x v="0"/>
    <x v="0"/>
    <x v="6"/>
    <s v="Motofrete"/>
    <x v="8"/>
    <n v="3488"/>
    <x v="0"/>
  </r>
  <r>
    <s v="964.502.731-43"/>
    <s v="Natália Barbosa"/>
    <d v="1963-01-18T00:00:00"/>
    <s v="Conjunto da Rocha, 56"/>
    <s v="Alpes"/>
    <s v="Sousa das Flores"/>
    <x v="11"/>
    <s v="+5543993235042"/>
    <s v="lnogueira@example.net"/>
    <x v="1"/>
    <x v="1"/>
    <x v="0"/>
    <x v="8"/>
    <s v="Cancerologista ou Oncologista"/>
    <x v="9"/>
    <n v="4395"/>
    <x v="0"/>
  </r>
  <r>
    <s v="521.406.738-08"/>
    <s v="Maria Flor Rodrigues"/>
    <d v="1996-05-18T00:00:00"/>
    <s v="Trevo de Melo, 73"/>
    <s v="Vila Nova Gameleira 1ª Seção"/>
    <s v="da Rocha"/>
    <x v="6"/>
    <s v="+5591920132578"/>
    <s v="scunha@example.com"/>
    <x v="4"/>
    <x v="2"/>
    <x v="0"/>
    <x v="4"/>
    <s v="Laboratorista"/>
    <x v="9"/>
    <n v="8033"/>
    <x v="0"/>
  </r>
  <r>
    <s v="751.368.094-93"/>
    <s v="Evelyn Brito"/>
    <d v="2006-10-12T00:00:00"/>
    <s v="Conjunto de Lima, 31"/>
    <s v="Baleia"/>
    <s v="Castro Grande"/>
    <x v="14"/>
    <s v="+5528987343138"/>
    <s v="duartemaria-isis@example.net"/>
    <x v="4"/>
    <x v="1"/>
    <x v="0"/>
    <x v="0"/>
    <s v="Químico farmacêutico"/>
    <x v="1"/>
    <n v="7371"/>
    <x v="0"/>
  </r>
  <r>
    <s v="961.728.340-96"/>
    <s v="Catarina Siqueira"/>
    <d v="1984-02-21T00:00:00"/>
    <s v="Condomínio Julia Costa, 52"/>
    <s v="Mala E Cuia"/>
    <s v="Teixeira"/>
    <x v="24"/>
    <s v="+5524932357793"/>
    <s v="zda-mata@example.net"/>
    <x v="4"/>
    <x v="0"/>
    <x v="0"/>
    <x v="4"/>
    <s v="Economista doméstico"/>
    <x v="7"/>
    <n v="7029"/>
    <x v="0"/>
  </r>
  <r>
    <s v="362.189.475-64"/>
    <s v="Manuella Nogueira"/>
    <d v="1970-03-24T00:00:00"/>
    <s v="Recanto Ana Pires, 31"/>
    <s v="Goiania"/>
    <s v="Casa Grande"/>
    <x v="7"/>
    <s v="+5536951570958"/>
    <s v="raraujo@example.net"/>
    <x v="1"/>
    <x v="0"/>
    <x v="0"/>
    <x v="5"/>
    <s v="Impressor"/>
    <x v="4"/>
    <n v="3612"/>
    <x v="0"/>
  </r>
  <r>
    <s v="675.823.104-62"/>
    <s v="Olivia Melo"/>
    <d v="1998-06-24T00:00:00"/>
    <s v="Setor Ana Carolina Monteiro, 954"/>
    <s v="Vila Da Paz"/>
    <s v="Cavalcanti"/>
    <x v="13"/>
    <s v="+5548964641263"/>
    <s v="hazevedo@example.net"/>
    <x v="2"/>
    <x v="2"/>
    <x v="0"/>
    <x v="7"/>
    <s v="Gerente de banco"/>
    <x v="8"/>
    <n v="9921"/>
    <x v="0"/>
  </r>
  <r>
    <s v="309.876.154-75"/>
    <s v="Matheus Cirino"/>
    <d v="1963-12-05T00:00:00"/>
    <s v="Praça de Rocha, 281"/>
    <s v="Marieta 3ª Seção"/>
    <s v="da Rocha"/>
    <x v="14"/>
    <s v="+5594958494048"/>
    <s v="ocirino@example.org"/>
    <x v="4"/>
    <x v="1"/>
    <x v="0"/>
    <x v="0"/>
    <s v="Flautista"/>
    <x v="5"/>
    <n v="3712"/>
    <x v="0"/>
  </r>
  <r>
    <s v="397.408.651-00"/>
    <s v="João Guilherme da Luz"/>
    <d v="1991-07-05T00:00:00"/>
    <s v="Recanto Apollo Cirino, 2"/>
    <s v="Nossa Senhora Aparecida"/>
    <s v="Nascimento"/>
    <x v="2"/>
    <s v="+5504990107719"/>
    <s v="jcamara@example.com"/>
    <x v="3"/>
    <x v="0"/>
    <x v="0"/>
    <x v="1"/>
    <s v="Consultor"/>
    <x v="9"/>
    <n v="2298"/>
    <x v="0"/>
  </r>
  <r>
    <s v="786.905.312-03"/>
    <s v="Lorena Sá"/>
    <d v="1991-08-23T00:00:00"/>
    <s v="Trecho Rocha, 7"/>
    <s v="Belmonte"/>
    <s v="Nascimento"/>
    <x v="24"/>
    <s v="+5562959968737"/>
    <s v="brayanvargas@example.net"/>
    <x v="2"/>
    <x v="1"/>
    <x v="0"/>
    <x v="2"/>
    <s v="Artesão"/>
    <x v="0"/>
    <n v="5217"/>
    <x v="0"/>
  </r>
  <r>
    <s v="467.813.502-26"/>
    <s v="Gabriel Gonçalves"/>
    <d v="1995-11-08T00:00:00"/>
    <s v="Ladeira Abreu, 55"/>
    <s v="Tirol"/>
    <s v="Castro do Galho"/>
    <x v="25"/>
    <s v="+5532935369873"/>
    <s v="mcassiano@example.org"/>
    <x v="4"/>
    <x v="1"/>
    <x v="0"/>
    <x v="2"/>
    <s v="Tecnólogo em tecnologia da madeira"/>
    <x v="5"/>
    <n v="9867"/>
    <x v="0"/>
  </r>
  <r>
    <s v="512.470.389-04"/>
    <s v="Lucas Gabriel Rodrigues"/>
    <d v="2001-09-13T00:00:00"/>
    <s v="Rodovia Rhavi Teixeira, 70"/>
    <s v="Lindéia"/>
    <s v="Sales do Sul"/>
    <x v="15"/>
    <s v="+5586936561524"/>
    <s v="vitoria25@example.com"/>
    <x v="2"/>
    <x v="2"/>
    <x v="0"/>
    <x v="2"/>
    <s v="Agente funerário"/>
    <x v="0"/>
    <n v="9936"/>
    <x v="0"/>
  </r>
  <r>
    <s v="096.134.857-75"/>
    <s v="Luiz Gustavo Machado"/>
    <d v="1969-10-30T00:00:00"/>
    <s v="Favela Ferreira, 78"/>
    <s v="Engenho Nogueira"/>
    <s v="Duarte"/>
    <x v="10"/>
    <s v="+5564989383013"/>
    <s v="liamgarcia@example.org"/>
    <x v="0"/>
    <x v="2"/>
    <x v="0"/>
    <x v="3"/>
    <s v="Soldado"/>
    <x v="0"/>
    <n v="2932"/>
    <x v="0"/>
  </r>
  <r>
    <s v="678.312.490-87"/>
    <s v="Stella Cirino"/>
    <d v="1992-03-28T00:00:00"/>
    <s v="Estrada Yasmin Rios"/>
    <s v="Nova America"/>
    <s v="da Cruz"/>
    <x v="25"/>
    <s v="+55099949198955"/>
    <s v="heloisasales@example.net"/>
    <x v="1"/>
    <x v="1"/>
    <x v="0"/>
    <x v="9"/>
    <s v="Cineasta"/>
    <x v="7"/>
    <n v="6516"/>
    <x v="0"/>
  </r>
  <r>
    <s v="732.509.186-95"/>
    <s v="Julia Macedo"/>
    <d v="1997-05-22T00:00:00"/>
    <s v="Sítio Sofia Machado, 6"/>
    <s v="Vila Cemig"/>
    <s v="Caldeira da Prata"/>
    <x v="1"/>
    <s v="+55017952113696"/>
    <s v="beniciosantos@example.org"/>
    <x v="2"/>
    <x v="1"/>
    <x v="0"/>
    <x v="8"/>
    <s v="Editor de mesa de corte"/>
    <x v="9"/>
    <n v="5144"/>
    <x v="0"/>
  </r>
  <r>
    <s v="708.913.654-00"/>
    <s v="Alice Correia"/>
    <d v="1986-06-23T00:00:00"/>
    <s v="Viela Fonseca, 25"/>
    <s v="Santa Monica"/>
    <s v="Correia"/>
    <x v="15"/>
    <s v="+5506997934873"/>
    <s v="marcela07@example.org"/>
    <x v="4"/>
    <x v="0"/>
    <x v="0"/>
    <x v="4"/>
    <s v="Auxiliar de serviços gerais"/>
    <x v="4"/>
    <n v="8781"/>
    <x v="0"/>
  </r>
  <r>
    <s v="841.325.976-28"/>
    <s v="Isis Ramos"/>
    <d v="1957-01-02T00:00:00"/>
    <s v="Sítio de Sales, 32"/>
    <s v="Nova Cintra"/>
    <s v="Barbosa de Machado"/>
    <x v="5"/>
    <s v="+5544971926757"/>
    <s v="cirinoluiza@example.net"/>
    <x v="4"/>
    <x v="2"/>
    <x v="0"/>
    <x v="5"/>
    <s v="Almoxarife"/>
    <x v="7"/>
    <n v="3967"/>
    <x v="0"/>
  </r>
  <r>
    <s v="674.590.381-48"/>
    <s v="Rodrigo Garcia"/>
    <d v="1999-08-07T00:00:00"/>
    <s v="Estação Hadassa Borges, 8"/>
    <s v="Vila Jardim Alvorada"/>
    <s v="Macedo das Flores"/>
    <x v="17"/>
    <s v="+5511905515753"/>
    <s v="lopesmaria-julia@example.com"/>
    <x v="2"/>
    <x v="1"/>
    <x v="0"/>
    <x v="3"/>
    <s v="Produtor editorial"/>
    <x v="8"/>
    <n v="4157"/>
    <x v="0"/>
  </r>
  <r>
    <s v="973.580.264-38"/>
    <s v="Helena Martins"/>
    <d v="1958-07-16T00:00:00"/>
    <s v="Lagoa de Duarte"/>
    <s v="Conjunto Capitão Eduardo"/>
    <s v="Carvalho de Gomes"/>
    <x v="2"/>
    <s v="+5583985665231"/>
    <s v="ana-julia60@example.net"/>
    <x v="1"/>
    <x v="1"/>
    <x v="0"/>
    <x v="5"/>
    <s v="Promotor público/de justiça"/>
    <x v="6"/>
    <n v="6178"/>
    <x v="0"/>
  </r>
  <r>
    <s v="025.716.834-62"/>
    <s v="Maria Guerra"/>
    <d v="1948-04-05T00:00:00"/>
    <s v="Lagoa de da Rosa"/>
    <s v="Solimoes"/>
    <s v="Castro do Norte"/>
    <x v="3"/>
    <s v="+5559904368847"/>
    <s v="maysacorreia@example.net"/>
    <x v="2"/>
    <x v="1"/>
    <x v="0"/>
    <x v="2"/>
    <s v="Barbeiro"/>
    <x v="1"/>
    <n v="2516"/>
    <x v="0"/>
  </r>
  <r>
    <s v="315.867.294-46"/>
    <s v="Letícia Lopes"/>
    <d v="1965-01-02T00:00:00"/>
    <s v="Pátio de Barros, 25"/>
    <s v="Maravilha"/>
    <s v="Pimenta de Viana"/>
    <x v="18"/>
    <s v="+55038936069062"/>
    <s v="rrodrigues@example.net"/>
    <x v="0"/>
    <x v="1"/>
    <x v="0"/>
    <x v="9"/>
    <s v="Hostess"/>
    <x v="0"/>
    <n v="7753"/>
    <x v="0"/>
  </r>
  <r>
    <s v="126.347.980-40"/>
    <s v="Otto Cavalcanti"/>
    <d v="1991-12-26T00:00:00"/>
    <s v="Parque de da Paz, 97"/>
    <s v="Mineirão"/>
    <s v="Pastor do Amparo"/>
    <x v="6"/>
    <s v="+5504991559821"/>
    <s v="ana-juliasales@example.org"/>
    <x v="4"/>
    <x v="2"/>
    <x v="0"/>
    <x v="0"/>
    <s v="Odontologista legal"/>
    <x v="7"/>
    <n v="9742"/>
    <x v="0"/>
  </r>
  <r>
    <s v="304.621.598-33"/>
    <s v="Oliver Pacheco"/>
    <d v="1959-09-29T00:00:00"/>
    <s v="Feira Cassiano"/>
    <s v="Vila Jardim Alvorada"/>
    <s v="Peixoto"/>
    <x v="8"/>
    <s v="+5517943285911"/>
    <s v="bellaguerra@example.net"/>
    <x v="3"/>
    <x v="0"/>
    <x v="0"/>
    <x v="4"/>
    <s v="Advogado"/>
    <x v="0"/>
    <n v="6218"/>
    <x v="0"/>
  </r>
  <r>
    <s v="754.962.018-02"/>
    <s v="Kamilly Rodrigues"/>
    <d v="1947-02-14T00:00:00"/>
    <s v="Setor Castro"/>
    <s v="Ademar Maldonado"/>
    <s v="Costela Paulista"/>
    <x v="26"/>
    <s v="+5571930371803"/>
    <s v="vda-conceicao@example.net"/>
    <x v="4"/>
    <x v="2"/>
    <x v="0"/>
    <x v="1"/>
    <s v="Engenheiro agrícola"/>
    <x v="5"/>
    <n v="9874"/>
    <x v="0"/>
  </r>
  <r>
    <s v="867.154.290-49"/>
    <s v="Brayan Siqueira"/>
    <d v="1953-03-20T00:00:00"/>
    <s v="Área de Sales, 817"/>
    <s v="Copacabana"/>
    <s v="Santos das Flores"/>
    <x v="11"/>
    <s v="+5580972368681"/>
    <s v="yrezende@example.net"/>
    <x v="1"/>
    <x v="2"/>
    <x v="0"/>
    <x v="3"/>
    <s v="Engenheiro têxtil"/>
    <x v="0"/>
    <n v="6592"/>
    <x v="0"/>
  </r>
  <r>
    <s v="639.845.172-46"/>
    <s v="Henrique Fonseca"/>
    <d v="1955-10-23T00:00:00"/>
    <s v="Travessa Almeida, 24"/>
    <s v="Beija Flor"/>
    <s v="Rezende"/>
    <x v="5"/>
    <s v="+5598918961629"/>
    <s v="gael-henriquerocha@example.org"/>
    <x v="3"/>
    <x v="0"/>
    <x v="0"/>
    <x v="7"/>
    <s v="Produtor de audio visual"/>
    <x v="8"/>
    <n v="9399"/>
    <x v="0"/>
  </r>
  <r>
    <s v="376.249.580-74"/>
    <s v="João Vitor da Rosa"/>
    <d v="1963-02-08T00:00:00"/>
    <s v="Estrada Sabrina Almeida, 97"/>
    <s v="Minaslandia"/>
    <s v="da Paz do Campo"/>
    <x v="18"/>
    <s v="+5560975030472"/>
    <s v="costasamuel@example.org"/>
    <x v="4"/>
    <x v="2"/>
    <x v="0"/>
    <x v="10"/>
    <s v="Profissional de relações públicas"/>
    <x v="2"/>
    <n v="6970"/>
    <x v="0"/>
  </r>
  <r>
    <s v="201.857.639-95"/>
    <s v="Eduardo Silveira"/>
    <d v="2000-09-13T00:00:00"/>
    <s v="Recanto Nascimento, 43"/>
    <s v="Padre Eustáquio"/>
    <s v="Pastor"/>
    <x v="8"/>
    <s v="+55076995201512"/>
    <s v="asiqueira@example.org"/>
    <x v="1"/>
    <x v="0"/>
    <x v="0"/>
    <x v="7"/>
    <s v="Engenheiro de manufatura"/>
    <x v="9"/>
    <n v="7777"/>
    <x v="0"/>
  </r>
  <r>
    <s v="523.176.904-52"/>
    <s v="Evelyn Barros"/>
    <d v="1959-04-30T00:00:00"/>
    <s v="Esplanada Dias, 783"/>
    <s v="Nossa Senhora De Fátima"/>
    <s v="Azevedo"/>
    <x v="9"/>
    <s v="+5567931506340"/>
    <s v="pietroda-luz@example.com"/>
    <x v="3"/>
    <x v="0"/>
    <x v="0"/>
    <x v="4"/>
    <s v="Atuário"/>
    <x v="9"/>
    <n v="5802"/>
    <x v="0"/>
  </r>
  <r>
    <s v="642.195.830-33"/>
    <s v="Leonardo Camargo"/>
    <d v="2006-05-05T00:00:00"/>
    <s v="Colônia de Duarte, 5"/>
    <s v="Vila Cloris"/>
    <s v="Souza"/>
    <x v="24"/>
    <s v="+5587909835836"/>
    <s v="santosbenjamin@example.org"/>
    <x v="2"/>
    <x v="1"/>
    <x v="0"/>
    <x v="2"/>
    <s v="Tecnólogo em Ciências das plantas medicinais"/>
    <x v="8"/>
    <n v="5404"/>
    <x v="0"/>
  </r>
  <r>
    <s v="701.869.532-59"/>
    <s v="Rhavi Araújo"/>
    <d v="1993-08-26T00:00:00"/>
    <s v="Praça Cardoso, 370"/>
    <s v="Serra Verde"/>
    <s v="Cardoso"/>
    <x v="11"/>
    <s v="+5586925399703"/>
    <s v="vitor-gabrielcampos@example.org"/>
    <x v="0"/>
    <x v="2"/>
    <x v="0"/>
    <x v="8"/>
    <s v="Economista doméstico"/>
    <x v="3"/>
    <n v="2908"/>
    <x v="0"/>
  </r>
  <r>
    <s v="627.458.193-64"/>
    <s v="Maria Flor Peixoto"/>
    <d v="1954-08-21T00:00:00"/>
    <s v="Núcleo de Cavalcanti, 20"/>
    <s v="Canaa"/>
    <s v="Cassiano"/>
    <x v="4"/>
    <s v="+55089918270550"/>
    <s v="maria-fernandapereira@example.com"/>
    <x v="0"/>
    <x v="2"/>
    <x v="0"/>
    <x v="6"/>
    <s v="Matemático"/>
    <x v="0"/>
    <n v="10000"/>
    <x v="0"/>
  </r>
  <r>
    <s v="842.736.105-07"/>
    <s v="Ana Carolina Castro"/>
    <d v="1981-10-02T00:00:00"/>
    <s v="Lago Camargo, 11"/>
    <s v="Álvaro Camargos"/>
    <s v="Ferreira da Praia"/>
    <x v="18"/>
    <s v="+55021927249672"/>
    <s v="da-luzmilena@example.com"/>
    <x v="0"/>
    <x v="0"/>
    <x v="0"/>
    <x v="10"/>
    <s v="Gastroenterologista"/>
    <x v="3"/>
    <n v="7911"/>
    <x v="0"/>
  </r>
  <r>
    <s v="430.856.179-57"/>
    <s v="Luara Casa Grande"/>
    <d v="1947-08-27T00:00:00"/>
    <s v="Jardim Kamilly da Paz, 3"/>
    <s v="Vila Ecológica"/>
    <s v="Barros de Sales"/>
    <x v="11"/>
    <s v="+5595905130605"/>
    <s v="vcampos@example.net"/>
    <x v="0"/>
    <x v="1"/>
    <x v="0"/>
    <x v="4"/>
    <s v="Produtor fonográfico"/>
    <x v="2"/>
    <n v="3462"/>
    <x v="0"/>
  </r>
  <r>
    <s v="726.045.931-06"/>
    <s v="Lara Moreira"/>
    <d v="1996-12-07T00:00:00"/>
    <s v="Trevo Fonseca"/>
    <s v="Milionario"/>
    <s v="Cassiano dos Dourados"/>
    <x v="18"/>
    <s v="+5589948432351"/>
    <s v="leovasconcelos@example.net"/>
    <x v="4"/>
    <x v="2"/>
    <x v="0"/>
    <x v="4"/>
    <s v="Obstetra"/>
    <x v="8"/>
    <n v="4391"/>
    <x v="0"/>
  </r>
  <r>
    <s v="275.104.639-80"/>
    <s v="Anna Liz Barbosa"/>
    <d v="1998-11-11T00:00:00"/>
    <s v="Vila Isabella Correia, 66"/>
    <s v="Cachoeirinha"/>
    <s v="Alves"/>
    <x v="4"/>
    <s v="+5508944236632"/>
    <s v="ubarbosa@example.net"/>
    <x v="1"/>
    <x v="2"/>
    <x v="0"/>
    <x v="8"/>
    <s v="Webdesigner"/>
    <x v="2"/>
    <n v="4986"/>
    <x v="0"/>
  </r>
  <r>
    <s v="910.825.364-15"/>
    <s v="Ravi Cirino"/>
    <d v="1971-10-17T00:00:00"/>
    <s v="Núcleo Marcela Câmara"/>
    <s v="Vila Das Oliveiras"/>
    <s v="da Cruz"/>
    <x v="7"/>
    <s v="+5531947485701"/>
    <s v="alana98@example.com"/>
    <x v="2"/>
    <x v="2"/>
    <x v="0"/>
    <x v="5"/>
    <s v="Tatuador"/>
    <x v="9"/>
    <n v="9464"/>
    <x v="0"/>
  </r>
  <r>
    <s v="248.071.593-05"/>
    <s v="Valentina Brito"/>
    <d v="1971-04-23T00:00:00"/>
    <s v="Fazenda Bárbara Cavalcanti, 25"/>
    <s v="Vila Independencia 1ª Seção"/>
    <s v="Moraes"/>
    <x v="20"/>
    <s v="+5540978204286"/>
    <s v="bcamargo@example.com"/>
    <x v="4"/>
    <x v="2"/>
    <x v="0"/>
    <x v="2"/>
    <s v="Quitandeiro"/>
    <x v="1"/>
    <n v="6771"/>
    <x v="0"/>
  </r>
  <r>
    <s v="489.301.257-60"/>
    <s v="Pedro Henrique Oliveira"/>
    <d v="1946-09-08T00:00:00"/>
    <s v="Quadra de Albuquerque, 81"/>
    <s v="Vila Nova"/>
    <s v="Costa"/>
    <x v="15"/>
    <s v="+5579948061724"/>
    <s v="diasbernardo@example.net"/>
    <x v="1"/>
    <x v="0"/>
    <x v="0"/>
    <x v="0"/>
    <s v="Ferroviário"/>
    <x v="2"/>
    <n v="7453"/>
    <x v="0"/>
  </r>
  <r>
    <s v="501.372.649-25"/>
    <s v="Rhavi Abreu"/>
    <d v="1970-05-07T00:00:00"/>
    <s v="Estação Marcela Cavalcante"/>
    <s v="Dom Joaquim"/>
    <s v="Pinto"/>
    <x v="16"/>
    <s v="+55003986833168"/>
    <s v="jpereira@example.org"/>
    <x v="4"/>
    <x v="0"/>
    <x v="0"/>
    <x v="2"/>
    <s v="Cientista social"/>
    <x v="8"/>
    <n v="9540"/>
    <x v="0"/>
  </r>
  <r>
    <s v="358.971.460-39"/>
    <s v="Bruno Leão"/>
    <d v="1977-10-23T00:00:00"/>
    <s v="Sítio Aparecida, 40"/>
    <s v="Mariquinhas"/>
    <s v="Campos"/>
    <x v="8"/>
    <s v="+5511932628569"/>
    <s v="ana-sophia47@example.com"/>
    <x v="4"/>
    <x v="1"/>
    <x v="0"/>
    <x v="9"/>
    <s v="Redator"/>
    <x v="5"/>
    <n v="3235"/>
    <x v="0"/>
  </r>
  <r>
    <s v="679.430.218-78"/>
    <s v="Letícia Silva"/>
    <d v="1965-02-17T00:00:00"/>
    <s v="Morro de Dias, 3"/>
    <s v="Tirol"/>
    <s v="Marques"/>
    <x v="14"/>
    <s v="+55022968306358"/>
    <s v="rda-rocha@example.com"/>
    <x v="4"/>
    <x v="1"/>
    <x v="0"/>
    <x v="10"/>
    <s v="Tenente"/>
    <x v="7"/>
    <n v="8633"/>
    <x v="0"/>
  </r>
  <r>
    <s v="368.097.521-02"/>
    <s v="João Sampaio"/>
    <d v="1996-04-05T00:00:00"/>
    <s v="Rodovia Carlos Eduardo Vargas, 29"/>
    <s v="Barroca"/>
    <s v="Machado de Cavalcanti"/>
    <x v="6"/>
    <s v="+55003971979831"/>
    <s v="oliver72@example.org"/>
    <x v="0"/>
    <x v="2"/>
    <x v="0"/>
    <x v="0"/>
    <s v="Timoneiro"/>
    <x v="1"/>
    <n v="3169"/>
    <x v="0"/>
  </r>
  <r>
    <s v="203.486.159-06"/>
    <s v="Gabrielly Leão"/>
    <d v="1961-08-03T00:00:00"/>
    <s v="Trecho Vieira, 354"/>
    <s v="Grajaú"/>
    <s v="da Rocha de Teixeira"/>
    <x v="9"/>
    <s v="+5593937286466"/>
    <s v="breno87@example.net"/>
    <x v="2"/>
    <x v="1"/>
    <x v="0"/>
    <x v="1"/>
    <s v="Engenheiro de telecomunicações"/>
    <x v="2"/>
    <n v="6803"/>
    <x v="0"/>
  </r>
  <r>
    <s v="326.071.584-35"/>
    <s v="Sophie Cirino"/>
    <d v="1947-12-27T00:00:00"/>
    <s v="Praia Agatha Novaes, 1"/>
    <s v="Olhos D'água"/>
    <s v="da Mota da Praia"/>
    <x v="22"/>
    <s v="+5590958422049"/>
    <s v="da-costamariane@example.com"/>
    <x v="1"/>
    <x v="1"/>
    <x v="0"/>
    <x v="4"/>
    <s v="Astrofísico"/>
    <x v="7"/>
    <n v="2866"/>
    <x v="0"/>
  </r>
  <r>
    <s v="581.320.497-05"/>
    <s v="Luísa Cavalcanti"/>
    <d v="1976-12-23T00:00:00"/>
    <s v="Colônia Silva, 867"/>
    <s v="Lagoa"/>
    <s v="Pereira dos Dourados"/>
    <x v="20"/>
    <s v="+5503950301850"/>
    <s v="calebborges@example.com"/>
    <x v="0"/>
    <x v="1"/>
    <x v="0"/>
    <x v="9"/>
    <s v="Sociólogo"/>
    <x v="3"/>
    <n v="2576"/>
    <x v="0"/>
  </r>
  <r>
    <s v="251.498.036-42"/>
    <s v="Maria Júlia Pinto"/>
    <d v="1956-05-15T00:00:00"/>
    <s v="Campo Isaque Pinto, 8"/>
    <s v="Vila Batik"/>
    <s v="Almeida"/>
    <x v="16"/>
    <s v="+5584968090708"/>
    <s v="hadassa50@example.net"/>
    <x v="1"/>
    <x v="2"/>
    <x v="0"/>
    <x v="5"/>
    <s v="Engenheiro de computação"/>
    <x v="9"/>
    <n v="7658"/>
    <x v="0"/>
  </r>
  <r>
    <s v="214.786.395-55"/>
    <s v="Maria Flor Ribeiro"/>
    <d v="1985-06-07T00:00:00"/>
    <s v="Chácara Matheus Silveira, 890"/>
    <s v="Alto Vera Cruz"/>
    <s v="Borges"/>
    <x v="2"/>
    <s v="+5567926168950"/>
    <s v="jose-miguel09@example.com"/>
    <x v="4"/>
    <x v="2"/>
    <x v="0"/>
    <x v="3"/>
    <s v="Oftalmologista"/>
    <x v="6"/>
    <n v="5897"/>
    <x v="0"/>
  </r>
  <r>
    <s v="951.802.736-68"/>
    <s v="Rebeca Rocha"/>
    <d v="1959-05-24T00:00:00"/>
    <s v="Estação Sousa, 13"/>
    <s v="Jardim América"/>
    <s v="Machado"/>
    <x v="13"/>
    <s v="+5525952349237"/>
    <s v="ayllavasconcelos@example.org"/>
    <x v="4"/>
    <x v="1"/>
    <x v="0"/>
    <x v="9"/>
    <s v="Cameraman"/>
    <x v="1"/>
    <n v="2777"/>
    <x v="0"/>
  </r>
  <r>
    <s v="273.698.415-37"/>
    <s v="Théo Santos"/>
    <d v="1959-12-19T00:00:00"/>
    <s v="Área Heloisa Souza, 46"/>
    <s v="Petropolis"/>
    <s v="Farias da Serra"/>
    <x v="23"/>
    <s v="+5569912935406"/>
    <s v="fernandesdaniela@example.com"/>
    <x v="1"/>
    <x v="1"/>
    <x v="0"/>
    <x v="0"/>
    <s v="Bibliotecário"/>
    <x v="7"/>
    <n v="3280"/>
    <x v="0"/>
  </r>
  <r>
    <s v="123.954.807-97"/>
    <s v="Zoe Novais"/>
    <d v="1952-11-30T00:00:00"/>
    <s v="Jardim Teixeira, 18"/>
    <s v="Vila Minaslandia"/>
    <s v="Alves de Barros"/>
    <x v="7"/>
    <s v="+5586928770363"/>
    <s v="souzathiago@example.net"/>
    <x v="0"/>
    <x v="1"/>
    <x v="0"/>
    <x v="1"/>
    <s v="Judoca"/>
    <x v="8"/>
    <n v="5298"/>
    <x v="0"/>
  </r>
  <r>
    <s v="732.586.104-44"/>
    <s v="Nathan Sales"/>
    <d v="2000-06-24T00:00:00"/>
    <s v="Sítio de Silveira, 17"/>
    <s v="Jaqueline"/>
    <s v="Pinto do Oeste"/>
    <x v="22"/>
    <s v="+5500944609391"/>
    <s v="pastorana-carolina@example.com"/>
    <x v="0"/>
    <x v="0"/>
    <x v="0"/>
    <x v="6"/>
    <s v="Radialista programador"/>
    <x v="0"/>
    <n v="3166"/>
    <x v="0"/>
  </r>
  <r>
    <s v="503.146.982-05"/>
    <s v="Renan Carvalho"/>
    <d v="2005-11-23T00:00:00"/>
    <s v="Praia Vitor Gomes, 936"/>
    <s v="Saudade"/>
    <s v="Pimenta"/>
    <x v="18"/>
    <s v="+55022922438273"/>
    <s v="da-luzotto@example.org"/>
    <x v="4"/>
    <x v="0"/>
    <x v="0"/>
    <x v="6"/>
    <s v="Diretor de produção"/>
    <x v="5"/>
    <n v="4307"/>
    <x v="0"/>
  </r>
  <r>
    <s v="639.854.127-82"/>
    <s v="Elisa da Luz"/>
    <d v="1967-02-20T00:00:00"/>
    <s v="Largo de Nascimento, 10"/>
    <s v="Santo André"/>
    <s v="Fernandes"/>
    <x v="7"/>
    <s v="+5591997208482"/>
    <s v="pintoluan@example.net"/>
    <x v="3"/>
    <x v="1"/>
    <x v="0"/>
    <x v="4"/>
    <s v="Caça-talentos/Olheiro"/>
    <x v="8"/>
    <n v="7821"/>
    <x v="0"/>
  </r>
  <r>
    <s v="719.640.823-31"/>
    <s v="Daniel Brito"/>
    <d v="1979-08-25T00:00:00"/>
    <s v="Praia de Cassiano, 67"/>
    <s v="Serra"/>
    <s v="Moura"/>
    <x v="22"/>
    <s v="+55086905870124"/>
    <s v="prios@example.com"/>
    <x v="3"/>
    <x v="0"/>
    <x v="0"/>
    <x v="6"/>
    <s v="Engenheiro agrimensor"/>
    <x v="0"/>
    <n v="4869"/>
    <x v="0"/>
  </r>
  <r>
    <s v="367.408.129-69"/>
    <s v="Amanda Silveira"/>
    <d v="1957-05-27T00:00:00"/>
    <s v="Feira Léo Rios, 55"/>
    <s v="Capitão Eduardo"/>
    <s v="Mendes de Oliveira"/>
    <x v="21"/>
    <s v="+55059946146167"/>
    <s v="brendacastro@example.com"/>
    <x v="1"/>
    <x v="1"/>
    <x v="0"/>
    <x v="1"/>
    <s v="Fiscal"/>
    <x v="9"/>
    <n v="9808"/>
    <x v="0"/>
  </r>
  <r>
    <s v="519.327.840-04"/>
    <s v="Dante Nogueira"/>
    <d v="1974-12-24T00:00:00"/>
    <s v="Estrada Cardoso, 65"/>
    <s v="Leonina"/>
    <s v="Machado"/>
    <x v="9"/>
    <s v="+5567979302302"/>
    <s v="nascimentorebeca@example.net"/>
    <x v="4"/>
    <x v="1"/>
    <x v="0"/>
    <x v="2"/>
    <s v="Artesão"/>
    <x v="4"/>
    <n v="3899"/>
    <x v="0"/>
  </r>
  <r>
    <s v="516.840.729-30"/>
    <s v="Arthur Caldeira"/>
    <d v="1949-08-17T00:00:00"/>
    <s v="Área Cardoso"/>
    <s v="Solar Do Barreiro"/>
    <s v="Martins"/>
    <x v="9"/>
    <s v="+55027909919293"/>
    <s v="costajoana@example.net"/>
    <x v="0"/>
    <x v="1"/>
    <x v="0"/>
    <x v="8"/>
    <s v="Estampador de tecidos"/>
    <x v="8"/>
    <n v="9647"/>
    <x v="0"/>
  </r>
  <r>
    <s v="415.089.732-88"/>
    <s v="Enzo Gabriel Cunha"/>
    <d v="1973-09-15T00:00:00"/>
    <s v="Recanto Diego Peixoto, 27"/>
    <s v="Vila Nova Dos Milionarios"/>
    <s v="Nunes"/>
    <x v="8"/>
    <s v="+5544919531437"/>
    <s v="ribeiroayla@example.com"/>
    <x v="3"/>
    <x v="2"/>
    <x v="0"/>
    <x v="6"/>
    <s v="Escritor"/>
    <x v="7"/>
    <n v="7619"/>
    <x v="0"/>
  </r>
  <r>
    <s v="476.238.591-37"/>
    <s v="Hellena Pacheco"/>
    <d v="1955-11-18T00:00:00"/>
    <s v="Conjunto Lima, 7"/>
    <s v="Cardoso"/>
    <s v="Moura dos Dourados"/>
    <x v="24"/>
    <s v="+5525922183699"/>
    <s v="isabela26@example.org"/>
    <x v="0"/>
    <x v="0"/>
    <x v="0"/>
    <x v="7"/>
    <s v="Fundidor"/>
    <x v="2"/>
    <n v="3600"/>
    <x v="0"/>
  </r>
  <r>
    <s v="462.359.081-05"/>
    <s v="Eduardo Almeida"/>
    <d v="1972-06-13T00:00:00"/>
    <s v="Campo Dias"/>
    <s v="Nova Pampulha"/>
    <s v="Andrade"/>
    <x v="21"/>
    <s v="+5502982532346"/>
    <s v="claranovaes@example.net"/>
    <x v="1"/>
    <x v="0"/>
    <x v="0"/>
    <x v="9"/>
    <s v="Tecnólogo em rochas ornamentais"/>
    <x v="8"/>
    <n v="1681"/>
    <x v="0"/>
  </r>
  <r>
    <s v="275.936.148-91"/>
    <s v="Yan da Cunha"/>
    <d v="1978-10-26T00:00:00"/>
    <s v="Pátio Borges, 702"/>
    <s v="Universo"/>
    <s v="Vargas do Oeste"/>
    <x v="12"/>
    <s v="+5557943020530"/>
    <s v="arthur-miguelmachado@example.net"/>
    <x v="2"/>
    <x v="1"/>
    <x v="0"/>
    <x v="0"/>
    <s v="Seguidor de compras"/>
    <x v="9"/>
    <n v="8332"/>
    <x v="0"/>
  </r>
  <r>
    <s v="706.492.851-58"/>
    <s v="Rhavi Fonseca"/>
    <d v="1955-11-18T00:00:00"/>
    <s v="Via Renan Rodrigues, 74"/>
    <s v="Concórdia"/>
    <s v="Brito do Amparo"/>
    <x v="7"/>
    <s v="+5544961139404"/>
    <s v="vitor-hugo93@example.com"/>
    <x v="3"/>
    <x v="0"/>
    <x v="0"/>
    <x v="7"/>
    <s v="Tecnólogo em produção de bebidas"/>
    <x v="3"/>
    <n v="7153"/>
    <x v="0"/>
  </r>
  <r>
    <s v="671.049.523-06"/>
    <s v="Otto Novaes"/>
    <d v="1988-10-01T00:00:00"/>
    <s v="Ladeira Lima, 79"/>
    <s v="Vila Independencia 1ª Seção"/>
    <s v="Moreira"/>
    <x v="19"/>
    <s v="+5522962652888"/>
    <s v="xporto@example.org"/>
    <x v="4"/>
    <x v="1"/>
    <x v="0"/>
    <x v="7"/>
    <s v="Piloto automobilístico"/>
    <x v="7"/>
    <n v="6744"/>
    <x v="0"/>
  </r>
  <r>
    <s v="293.076.485-65"/>
    <s v="Gael Henrique Costela"/>
    <d v="1968-03-02T00:00:00"/>
    <s v="Chácara Pereira, 539"/>
    <s v="União"/>
    <s v="Vargas"/>
    <x v="16"/>
    <s v="+5589957244194"/>
    <s v="alvesisabella@example.com"/>
    <x v="4"/>
    <x v="2"/>
    <x v="0"/>
    <x v="7"/>
    <s v="Diplomata"/>
    <x v="1"/>
    <n v="2626"/>
    <x v="0"/>
  </r>
  <r>
    <s v="590.184.736-93"/>
    <s v="Vinicius Andrade"/>
    <d v="1984-06-10T00:00:00"/>
    <s v="Campo de Silveira"/>
    <s v="Suzana"/>
    <s v="Caldeira do Norte"/>
    <x v="20"/>
    <s v="+5539984301585"/>
    <s v="maria-eduardavasconcelos@example.net"/>
    <x v="3"/>
    <x v="1"/>
    <x v="0"/>
    <x v="5"/>
    <s v="Militar do Exército"/>
    <x v="5"/>
    <n v="5259"/>
    <x v="0"/>
  </r>
  <r>
    <s v="706.581.349-57"/>
    <s v="Eduardo Porto"/>
    <d v="1950-09-28T00:00:00"/>
    <s v="Feira Sofia Souza, 88"/>
    <s v="Tres Marias"/>
    <s v="Silva de Casa Grande"/>
    <x v="3"/>
    <s v="+5553916293879"/>
    <s v="caue71@example.org"/>
    <x v="3"/>
    <x v="0"/>
    <x v="0"/>
    <x v="9"/>
    <s v="Leão de chácara"/>
    <x v="1"/>
    <n v="2069"/>
    <x v="0"/>
  </r>
  <r>
    <s v="175.026.394-70"/>
    <s v="Lorena Nascimento"/>
    <d v="1951-07-04T00:00:00"/>
    <s v="Rua Novais, 2"/>
    <s v="Vila Minaslandia"/>
    <s v="Siqueira"/>
    <x v="16"/>
    <s v="+55009966909592"/>
    <s v="luigiaraujo@example.org"/>
    <x v="4"/>
    <x v="1"/>
    <x v="0"/>
    <x v="6"/>
    <s v="Oceanógrafo"/>
    <x v="6"/>
    <n v="7886"/>
    <x v="0"/>
  </r>
  <r>
    <s v="185.907.342-50"/>
    <s v="Rafaela Costa"/>
    <d v="1953-06-10T00:00:00"/>
    <s v="Campo de Costa"/>
    <s v="Apolonia"/>
    <s v="Gonçalves"/>
    <x v="2"/>
    <s v="+5572945845074"/>
    <s v="liviamoreira@example.org"/>
    <x v="4"/>
    <x v="0"/>
    <x v="0"/>
    <x v="6"/>
    <s v="Papiloscopista"/>
    <x v="4"/>
    <n v="9518"/>
    <x v="0"/>
  </r>
  <r>
    <s v="849.721.653-91"/>
    <s v="Diogo Monteiro"/>
    <d v="1975-12-24T00:00:00"/>
    <s v="Núcleo de Moura"/>
    <s v="Braúnas"/>
    <s v="Cardoso"/>
    <x v="16"/>
    <s v="+5580911805872"/>
    <s v="lcavalcanti@example.com"/>
    <x v="0"/>
    <x v="0"/>
    <x v="0"/>
    <x v="5"/>
    <s v="Guarda roupeiro"/>
    <x v="9"/>
    <n v="1521"/>
    <x v="0"/>
  </r>
  <r>
    <s v="574.320.198-60"/>
    <s v="Bento Correia"/>
    <d v="2005-08-02T00:00:00"/>
    <s v="Morro Martins, 699"/>
    <s v="Vila Santo Antônio"/>
    <s v="Cardoso Grande"/>
    <x v="15"/>
    <s v="+5572913853864"/>
    <s v="evelyn96@example.org"/>
    <x v="1"/>
    <x v="1"/>
    <x v="0"/>
    <x v="5"/>
    <s v="Químico farmacêutico"/>
    <x v="1"/>
    <n v="5085"/>
    <x v="0"/>
  </r>
  <r>
    <s v="639.201.857-30"/>
    <s v="Ana Júlia Oliveira"/>
    <d v="1974-04-06T00:00:00"/>
    <s v="Esplanada de Santos"/>
    <s v="Heliopolis"/>
    <s v="Nunes do Norte"/>
    <x v="5"/>
    <s v="+5521941377692"/>
    <s v="zoecirino@example.net"/>
    <x v="4"/>
    <x v="1"/>
    <x v="0"/>
    <x v="6"/>
    <s v="Profissional de efeitos especiais"/>
    <x v="9"/>
    <n v="4857"/>
    <x v="0"/>
  </r>
  <r>
    <s v="218.346.590-51"/>
    <s v="Nathan Sousa"/>
    <d v="1959-01-10T00:00:00"/>
    <s v="Área da Conceição"/>
    <s v="Vila Maloca"/>
    <s v="Ramos de Melo"/>
    <x v="8"/>
    <s v="+55049984095824"/>
    <s v="viniciuscavalcante@example.org"/>
    <x v="4"/>
    <x v="0"/>
    <x v="0"/>
    <x v="8"/>
    <s v="Microfonista"/>
    <x v="7"/>
    <n v="5338"/>
    <x v="0"/>
  </r>
  <r>
    <s v="247.501.839-97"/>
    <s v="Lucca Camargo"/>
    <d v="1984-07-04T00:00:00"/>
    <s v="Campo de Pereira, 6"/>
    <s v="Belvedere"/>
    <s v="Cavalcante"/>
    <x v="2"/>
    <s v="+5515957179947"/>
    <s v="leticia97@example.org"/>
    <x v="3"/>
    <x v="0"/>
    <x v="0"/>
    <x v="7"/>
    <s v="Operador de telemarketing"/>
    <x v="0"/>
    <n v="2220"/>
    <x v="0"/>
  </r>
  <r>
    <s v="890.571.342-41"/>
    <s v="Pietro Costa"/>
    <d v="1988-01-01T00:00:00"/>
    <s v="Rodovia Felipe Santos, 864"/>
    <s v="Vila Copasa"/>
    <s v="Dias"/>
    <x v="16"/>
    <s v="+55061983368955"/>
    <s v="rael47@example.com"/>
    <x v="0"/>
    <x v="0"/>
    <x v="0"/>
    <x v="0"/>
    <s v="Jogador de boliche"/>
    <x v="8"/>
    <n v="9950"/>
    <x v="0"/>
  </r>
  <r>
    <s v="590.261.874-67"/>
    <s v="Yasmin Nunes"/>
    <d v="2003-01-14T00:00:00"/>
    <s v="Núcleo da Mata, 51"/>
    <s v="Das Industrias I"/>
    <s v="Jesus de Gonçalves"/>
    <x v="13"/>
    <s v="+5544966724284"/>
    <s v="ryan66@example.net"/>
    <x v="1"/>
    <x v="1"/>
    <x v="0"/>
    <x v="4"/>
    <s v="Promotor de eventos"/>
    <x v="3"/>
    <n v="8039"/>
    <x v="0"/>
  </r>
  <r>
    <s v="723.865.049-56"/>
    <s v="Dante Pimenta"/>
    <d v="2006-10-25T00:00:00"/>
    <s v="Quadra de Araújo, 663"/>
    <s v="Vila Copasa"/>
    <s v="Pimenta"/>
    <x v="3"/>
    <s v="+5573928046343"/>
    <s v="rebeca61@example.org"/>
    <x v="4"/>
    <x v="0"/>
    <x v="0"/>
    <x v="6"/>
    <s v="Tecnólogo em desenvolvimento social"/>
    <x v="7"/>
    <n v="1999"/>
    <x v="0"/>
  </r>
  <r>
    <s v="593.627.408-00"/>
    <s v="Augusto Dias"/>
    <d v="1979-01-17T00:00:00"/>
    <s v="Largo Lucas Gabriel Moura, 507"/>
    <s v="Tupi B"/>
    <s v="da Cruz das Flores"/>
    <x v="16"/>
    <s v="+5584930691051"/>
    <s v="luan27@example.net"/>
    <x v="4"/>
    <x v="2"/>
    <x v="0"/>
    <x v="6"/>
    <s v="Boticário"/>
    <x v="0"/>
    <n v="2895"/>
    <x v="0"/>
  </r>
  <r>
    <s v="138.624.507-08"/>
    <s v="Yasmin Silva"/>
    <d v="2001-04-21T00:00:00"/>
    <s v="Rodovia de Teixeira, 289"/>
    <s v="Vila Paquetá"/>
    <s v="Pereira do Campo"/>
    <x v="17"/>
    <s v="+55033903827405"/>
    <s v="leandroalbuquerque@example.net"/>
    <x v="4"/>
    <x v="0"/>
    <x v="0"/>
    <x v="2"/>
    <s v="Aeronauta"/>
    <x v="4"/>
    <n v="9681"/>
    <x v="0"/>
  </r>
  <r>
    <s v="735.120.689-95"/>
    <s v="Valentim Cunha"/>
    <d v="1982-05-25T00:00:00"/>
    <s v="Campo Mariane Peixoto, 60"/>
    <s v="Marçola"/>
    <s v="Cardoso da Praia"/>
    <x v="9"/>
    <s v="+5565901372293"/>
    <s v="luiz-miguelpinto@example.net"/>
    <x v="4"/>
    <x v="1"/>
    <x v="0"/>
    <x v="3"/>
    <s v="Soldador"/>
    <x v="4"/>
    <n v="8146"/>
    <x v="0"/>
  </r>
  <r>
    <s v="519.372.064-16"/>
    <s v="Gustavo da Mota"/>
    <d v="1961-05-09T00:00:00"/>
    <s v="Distrito de Mendonça, 40"/>
    <s v="Vila Paquetá"/>
    <s v="Pastor da Prata"/>
    <x v="17"/>
    <s v="+5546986060584"/>
    <s v="aylla20@example.com"/>
    <x v="0"/>
    <x v="2"/>
    <x v="0"/>
    <x v="0"/>
    <s v="Saxofonista"/>
    <x v="2"/>
    <n v="2769"/>
    <x v="0"/>
  </r>
  <r>
    <s v="603.715.489-93"/>
    <s v="Liz da Mota"/>
    <d v="1995-07-06T00:00:00"/>
    <s v="Praia Campos"/>
    <s v="São Sebastião"/>
    <s v="Guerra das Pedras"/>
    <x v="9"/>
    <s v="+5548974041658"/>
    <s v="castronoah@example.org"/>
    <x v="3"/>
    <x v="2"/>
    <x v="0"/>
    <x v="3"/>
    <s v="Confeiteiro"/>
    <x v="1"/>
    <n v="7701"/>
    <x v="0"/>
  </r>
  <r>
    <s v="619.352.804-06"/>
    <s v="João Felipe Camargo"/>
    <d v="2003-02-24T00:00:00"/>
    <s v="Trevo Danilo Mendes, 3"/>
    <s v="Ipiranga"/>
    <s v="Rios de Goiás"/>
    <x v="16"/>
    <s v="+5527943781843"/>
    <s v="ana-ceciliafernandes@example.com"/>
    <x v="4"/>
    <x v="1"/>
    <x v="0"/>
    <x v="1"/>
    <s v="Engenheiro de produção agroindustrial"/>
    <x v="9"/>
    <n v="2697"/>
    <x v="0"/>
  </r>
  <r>
    <s v="237.869.140-87"/>
    <s v="Eduardo Andrade"/>
    <d v="1944-12-14T00:00:00"/>
    <s v="Conjunto Nascimento, 568"/>
    <s v="Vila Real 2ª Seção"/>
    <s v="Vasconcelos"/>
    <x v="3"/>
    <s v="+5541986303805"/>
    <s v="luizacosta@example.org"/>
    <x v="2"/>
    <x v="2"/>
    <x v="0"/>
    <x v="1"/>
    <s v="Taxidermista/Embalsamador"/>
    <x v="9"/>
    <n v="7792"/>
    <x v="0"/>
  </r>
  <r>
    <s v="834.975.120-79"/>
    <s v="Rafaela Moreira"/>
    <d v="1967-02-08T00:00:00"/>
    <s v="Passarela Ana Vitória Teixeira, 14"/>
    <s v="Sion"/>
    <s v="Cardoso do Sul"/>
    <x v="2"/>
    <s v="+5582910021135"/>
    <s v="zda-mota@example.com"/>
    <x v="3"/>
    <x v="0"/>
    <x v="0"/>
    <x v="10"/>
    <s v="Fundidor de placa de gesso"/>
    <x v="6"/>
    <n v="4846"/>
    <x v="0"/>
  </r>
  <r>
    <s v="069.834.572-00"/>
    <s v="Isabelly Sá"/>
    <d v="1953-08-10T00:00:00"/>
    <s v="Viaduto de Silva, 73"/>
    <s v="Buraco Quente"/>
    <s v="Pimenta"/>
    <x v="9"/>
    <s v="+5557926308795"/>
    <s v="manuella26@example.net"/>
    <x v="4"/>
    <x v="1"/>
    <x v="0"/>
    <x v="8"/>
    <s v="Empacotador"/>
    <x v="5"/>
    <n v="8303"/>
    <x v="0"/>
  </r>
  <r>
    <s v="195.278.346-19"/>
    <s v="Sarah Araújo"/>
    <d v="1984-01-09T00:00:00"/>
    <s v="Avenida Bianca Cardoso, 63"/>
    <s v="Betânia"/>
    <s v="Abreu"/>
    <x v="26"/>
    <s v="+55042903754220"/>
    <s v="luiz-fernandomontenegro@example.com"/>
    <x v="4"/>
    <x v="0"/>
    <x v="0"/>
    <x v="2"/>
    <s v="Profissional de comércio exterior"/>
    <x v="3"/>
    <n v="6784"/>
    <x v="0"/>
  </r>
  <r>
    <s v="197.324.608-22"/>
    <s v="Alexandre Montenegro"/>
    <d v="1994-10-03T00:00:00"/>
    <s v="Condomínio Arthur Duarte"/>
    <s v="Sion"/>
    <s v="Borges das Flores"/>
    <x v="26"/>
    <s v="+5509932621058"/>
    <s v="renanpeixoto@example.com"/>
    <x v="1"/>
    <x v="2"/>
    <x v="0"/>
    <x v="1"/>
    <s v="Encanador"/>
    <x v="3"/>
    <n v="6646"/>
    <x v="0"/>
  </r>
  <r>
    <s v="478.630.925-74"/>
    <s v="Isabela da Rocha"/>
    <d v="1985-01-20T00:00:00"/>
    <s v="Trevo Cavalcanti, 57"/>
    <s v="Independência"/>
    <s v="da Conceição de Andrade"/>
    <x v="22"/>
    <s v="+5594901304873"/>
    <s v="mariamelo@example.com"/>
    <x v="2"/>
    <x v="0"/>
    <x v="0"/>
    <x v="5"/>
    <s v="Empresário"/>
    <x v="0"/>
    <n v="6860"/>
    <x v="0"/>
  </r>
  <r>
    <s v="597.483.261-28"/>
    <s v="Maria Eduarda Rezende"/>
    <d v="1964-05-16T00:00:00"/>
    <s v="Largo Ana Júlia da Conceição, 755"/>
    <s v="Castanheira"/>
    <s v="Pires do Amparo"/>
    <x v="10"/>
    <s v="+5598968105117"/>
    <s v="benicio90@example.net"/>
    <x v="1"/>
    <x v="0"/>
    <x v="0"/>
    <x v="5"/>
    <s v="Físico nuclear"/>
    <x v="8"/>
    <n v="7327"/>
    <x v="0"/>
  </r>
  <r>
    <s v="516.049.732-34"/>
    <s v="Nathan da Conceição"/>
    <d v="1989-02-06T00:00:00"/>
    <s v="Esplanada Ferreira, 6"/>
    <s v="Novo Glória"/>
    <s v="Duarte"/>
    <x v="12"/>
    <s v="+5508908917803"/>
    <s v="kda-rocha@example.net"/>
    <x v="0"/>
    <x v="0"/>
    <x v="0"/>
    <x v="8"/>
    <s v="Coordenador"/>
    <x v="9"/>
    <n v="9414"/>
    <x v="0"/>
  </r>
  <r>
    <s v="653.149.827-73"/>
    <s v="Guilherme Cirino"/>
    <d v="1972-08-13T00:00:00"/>
    <s v="Trecho de Fonseca, 344"/>
    <s v="Vila Copasa"/>
    <s v="Gonçalves dos Dourados"/>
    <x v="13"/>
    <s v="+5590975484280"/>
    <s v="antonio69@example.com"/>
    <x v="1"/>
    <x v="1"/>
    <x v="0"/>
    <x v="7"/>
    <s v="Administrador de banco de dados DBA"/>
    <x v="7"/>
    <n v="7176"/>
    <x v="0"/>
  </r>
  <r>
    <s v="639.204.157-52"/>
    <s v="Mariah Barros"/>
    <d v="2002-08-09T00:00:00"/>
    <s v="Viaduto Silva, 77"/>
    <s v="Europa"/>
    <s v="Duarte do Norte"/>
    <x v="7"/>
    <s v="+5507989107057"/>
    <s v="jose-miguelnogueira@example.net"/>
    <x v="1"/>
    <x v="2"/>
    <x v="0"/>
    <x v="0"/>
    <s v="Cerimonialista"/>
    <x v="4"/>
    <n v="6517"/>
    <x v="0"/>
  </r>
  <r>
    <s v="538.792.614-82"/>
    <s v="Rhavi Ramos"/>
    <d v="1998-11-21T00:00:00"/>
    <s v="Largo Henry Pacheco"/>
    <s v="Vila São Gabriel"/>
    <s v="Araújo"/>
    <x v="13"/>
    <s v="+5524919341176"/>
    <s v="camargofelipe@example.com"/>
    <x v="3"/>
    <x v="2"/>
    <x v="0"/>
    <x v="4"/>
    <s v="Técnico em radiologia"/>
    <x v="9"/>
    <n v="7005"/>
    <x v="0"/>
  </r>
  <r>
    <s v="012.756.843-35"/>
    <s v="Cecilia Nascimento"/>
    <d v="1960-11-30T00:00:00"/>
    <s v="Parque de Costa, 4"/>
    <s v="Aarão Reis"/>
    <s v="Guerra"/>
    <x v="21"/>
    <s v="+5563938333852"/>
    <s v="xramos@example.org"/>
    <x v="0"/>
    <x v="1"/>
    <x v="0"/>
    <x v="0"/>
    <s v="Jardineiro"/>
    <x v="1"/>
    <n v="8830"/>
    <x v="0"/>
  </r>
  <r>
    <s v="745.810.326-44"/>
    <s v="Joana da Mata"/>
    <d v="2001-08-21T00:00:00"/>
    <s v="Conjunto Diego Peixoto"/>
    <s v="Oeste"/>
    <s v="Novaes Alegre"/>
    <x v="15"/>
    <s v="+5554924997669"/>
    <s v="erickmartins@example.net"/>
    <x v="1"/>
    <x v="1"/>
    <x v="0"/>
    <x v="9"/>
    <s v="Cobrador de pedágio"/>
    <x v="5"/>
    <n v="5305"/>
    <x v="0"/>
  </r>
  <r>
    <s v="014.729.538-60"/>
    <s v="Paulo Souza"/>
    <d v="1997-03-21T00:00:00"/>
    <s v="Distrito de Fogaça, 11"/>
    <s v="Vila Betânia"/>
    <s v="da Mota de Abreu"/>
    <x v="5"/>
    <s v="+5508902228176"/>
    <s v="bella55@example.net"/>
    <x v="4"/>
    <x v="0"/>
    <x v="0"/>
    <x v="1"/>
    <s v="Deputado"/>
    <x v="4"/>
    <n v="6467"/>
    <x v="0"/>
  </r>
  <r>
    <s v="597.418.260-01"/>
    <s v="Alexia Cavalcanti"/>
    <d v="1962-05-10T00:00:00"/>
    <s v="Vale Maria Julia da Mota, 48"/>
    <s v="Vila Suzana Primeira Seção"/>
    <s v="Campos"/>
    <x v="18"/>
    <s v="+5517910478665"/>
    <s v="gduarte@example.com"/>
    <x v="3"/>
    <x v="2"/>
    <x v="0"/>
    <x v="5"/>
    <s v="Laboratorista"/>
    <x v="2"/>
    <n v="7277"/>
    <x v="0"/>
  </r>
  <r>
    <s v="491.236.508-42"/>
    <s v="Maria Flor Correia"/>
    <d v="1979-07-30T00:00:00"/>
    <s v="Lagoa João Lucas Correia, 73"/>
    <s v="Boa Esperança"/>
    <s v="Viana de Barros"/>
    <x v="24"/>
    <s v="+5545943190027"/>
    <s v="daraujo@example.net"/>
    <x v="1"/>
    <x v="0"/>
    <x v="0"/>
    <x v="1"/>
    <s v="Estoquista"/>
    <x v="8"/>
    <n v="9442"/>
    <x v="0"/>
  </r>
  <r>
    <s v="904.123.576-07"/>
    <s v="Yuri Campos"/>
    <d v="1983-12-08T00:00:00"/>
    <s v="Favela Sofia Silveira, 30"/>
    <s v="Tupi A"/>
    <s v="Peixoto"/>
    <x v="3"/>
    <s v="+5506979316100"/>
    <s v="kevin26@example.net"/>
    <x v="1"/>
    <x v="0"/>
    <x v="0"/>
    <x v="8"/>
    <s v="Revendedor"/>
    <x v="8"/>
    <n v="3338"/>
    <x v="0"/>
  </r>
  <r>
    <s v="804.967.321-96"/>
    <s v="Natália Barros"/>
    <d v="1995-02-14T00:00:00"/>
    <s v="Trevo Guerra, 61"/>
    <s v="São Damião"/>
    <s v="Monteiro"/>
    <x v="20"/>
    <s v="+5578928098108"/>
    <s v="mariahabreu@example.net"/>
    <x v="1"/>
    <x v="0"/>
    <x v="0"/>
    <x v="7"/>
    <s v="Cadeirinha"/>
    <x v="6"/>
    <n v="5515"/>
    <x v="0"/>
  </r>
  <r>
    <s v="913.065.247-25"/>
    <s v="Ana Ribeiro"/>
    <d v="1961-12-30T00:00:00"/>
    <s v="Aeroporto Clarice Marques, 5"/>
    <s v="Buraco Quente"/>
    <s v="Ferreira"/>
    <x v="16"/>
    <s v="+5560973933342"/>
    <s v="vitoria71@example.net"/>
    <x v="4"/>
    <x v="0"/>
    <x v="0"/>
    <x v="1"/>
    <s v="Sexólogo"/>
    <x v="9"/>
    <n v="4083"/>
    <x v="0"/>
  </r>
  <r>
    <s v="406.187.932-40"/>
    <s v="Vitor Hugo Mendonça"/>
    <d v="1976-11-12T00:00:00"/>
    <s v="Estrada das Neves, 707"/>
    <s v="Jardim Do Vale"/>
    <s v="Pereira do Norte"/>
    <x v="18"/>
    <s v="+5593946338857"/>
    <s v="ribeirofelipe@example.net"/>
    <x v="4"/>
    <x v="0"/>
    <x v="0"/>
    <x v="9"/>
    <s v="Profissional de educação física"/>
    <x v="4"/>
    <n v="4655"/>
    <x v="0"/>
  </r>
  <r>
    <s v="367.894.125-73"/>
    <s v="Matteo Lopes"/>
    <d v="1978-09-13T00:00:00"/>
    <s v="Feira Thales Pimenta, 19"/>
    <s v="Ademar Maldonado"/>
    <s v="Montenegro"/>
    <x v="3"/>
    <s v="+5523909630379"/>
    <s v="da-rosaantonio@example.org"/>
    <x v="4"/>
    <x v="1"/>
    <x v="0"/>
    <x v="6"/>
    <s v="Supervisor"/>
    <x v="5"/>
    <n v="9642"/>
    <x v="0"/>
  </r>
  <r>
    <s v="658.402.973-56"/>
    <s v="Lara Pimenta"/>
    <d v="1972-06-20T00:00:00"/>
    <s v="Campo de Pereira"/>
    <s v="Santa Rita De Cássia"/>
    <s v="Leão"/>
    <x v="26"/>
    <s v="+5575964950332"/>
    <s v="joaquim76@example.net"/>
    <x v="4"/>
    <x v="2"/>
    <x v="0"/>
    <x v="7"/>
    <s v="Intérprete e tradutor de língua de sinais"/>
    <x v="0"/>
    <n v="9380"/>
    <x v="0"/>
  </r>
  <r>
    <s v="931.570.864-48"/>
    <s v="João Lucas Brito"/>
    <d v="1968-11-17T00:00:00"/>
    <s v="Passarela Cirino, 24"/>
    <s v="Conjunto Lagoa"/>
    <s v="Sousa do Galho"/>
    <x v="22"/>
    <s v="+5586915589797"/>
    <s v="ynovais@example.net"/>
    <x v="4"/>
    <x v="1"/>
    <x v="0"/>
    <x v="9"/>
    <s v="Médico"/>
    <x v="8"/>
    <n v="3057"/>
    <x v="0"/>
  </r>
  <r>
    <s v="874.936.512-64"/>
    <s v="Maria Laura Monteiro"/>
    <d v="1959-07-25T00:00:00"/>
    <s v="Vila Valentina Casa Grande, 573"/>
    <s v="Nova Pampulha"/>
    <s v="Rodrigues das Pedras"/>
    <x v="6"/>
    <s v="+5559904794306"/>
    <s v="lorenzo19@example.org"/>
    <x v="4"/>
    <x v="2"/>
    <x v="0"/>
    <x v="4"/>
    <s v="Notário"/>
    <x v="4"/>
    <n v="9684"/>
    <x v="0"/>
  </r>
  <r>
    <s v="108.432.796-13"/>
    <s v="Ana Cecília Pereira"/>
    <d v="1985-11-05T00:00:00"/>
    <s v="Parque de Guerra, 401"/>
    <s v="Bonsucesso"/>
    <s v="Machado de Siqueira"/>
    <x v="20"/>
    <s v="+5573957059214"/>
    <s v="wnascimento@example.net"/>
    <x v="2"/>
    <x v="1"/>
    <x v="0"/>
    <x v="5"/>
    <s v="Biotecnólogo"/>
    <x v="6"/>
    <n v="5360"/>
    <x v="0"/>
  </r>
  <r>
    <s v="806.724.351-44"/>
    <s v="Ana Sophia Melo"/>
    <d v="1989-06-22T00:00:00"/>
    <s v="Pátio de Costa"/>
    <s v="Sion"/>
    <s v="Sousa do Amparo"/>
    <x v="21"/>
    <s v="+5571950411570"/>
    <s v="kcassiano@example.org"/>
    <x v="3"/>
    <x v="1"/>
    <x v="0"/>
    <x v="1"/>
    <s v="Juiz de direito"/>
    <x v="0"/>
    <n v="5831"/>
    <x v="0"/>
  </r>
  <r>
    <s v="560.192.834-70"/>
    <s v="Larissa Gonçalves"/>
    <d v="1986-07-20T00:00:00"/>
    <s v="Núcleo de Aragão"/>
    <s v="Novo Das Industrias"/>
    <s v="Sales Verde"/>
    <x v="8"/>
    <s v="+5555943172002"/>
    <s v="mendoncacaue@example.org"/>
    <x v="1"/>
    <x v="1"/>
    <x v="0"/>
    <x v="7"/>
    <s v="Soldador"/>
    <x v="7"/>
    <n v="4261"/>
    <x v="0"/>
  </r>
  <r>
    <s v="108.432.975-14"/>
    <s v="João Miguel Câmara"/>
    <d v="1962-08-30T00:00:00"/>
    <s v="Recanto de Caldeira, 28"/>
    <s v="Santa Monica"/>
    <s v="Peixoto"/>
    <x v="4"/>
    <s v="+55017955057893"/>
    <s v="souzamirella@example.com"/>
    <x v="4"/>
    <x v="0"/>
    <x v="0"/>
    <x v="0"/>
    <s v="Continuista"/>
    <x v="4"/>
    <n v="5932"/>
    <x v="0"/>
  </r>
  <r>
    <s v="871.453.620-07"/>
    <s v="Camila Macedo"/>
    <d v="1961-03-29T00:00:00"/>
    <s v="Trecho de Cunha, 54"/>
    <s v="Barão Homem De Melo 1ª Seção"/>
    <s v="Melo de Minas"/>
    <x v="20"/>
    <s v="+5519937128701"/>
    <s v="nascimentolarissa@example.net"/>
    <x v="3"/>
    <x v="1"/>
    <x v="0"/>
    <x v="6"/>
    <s v="Motofrete"/>
    <x v="9"/>
    <n v="2986"/>
    <x v="0"/>
  </r>
  <r>
    <s v="632.489.017-13"/>
    <s v="Luiz Otávio Rezende"/>
    <d v="1962-10-15T00:00:00"/>
    <s v="Ladeira de Ribeiro, 1"/>
    <s v="Conjunto Santa Maria"/>
    <s v="Souza"/>
    <x v="26"/>
    <s v="+5562953135090"/>
    <s v="alicia76@example.net"/>
    <x v="3"/>
    <x v="0"/>
    <x v="0"/>
    <x v="6"/>
    <s v="Agente penitenciário"/>
    <x v="4"/>
    <n v="8833"/>
    <x v="0"/>
  </r>
  <r>
    <s v="369.427.158-91"/>
    <s v="Valentina Gonçalves"/>
    <d v="1964-07-17T00:00:00"/>
    <s v="Vila Sá, 502"/>
    <s v="Bonfim"/>
    <s v="Rios"/>
    <x v="20"/>
    <s v="+5569943970854"/>
    <s v="xda-costa@example.com"/>
    <x v="4"/>
    <x v="1"/>
    <x v="0"/>
    <x v="6"/>
    <s v="Revisor"/>
    <x v="7"/>
    <n v="1714"/>
    <x v="0"/>
  </r>
  <r>
    <s v="187.954.230-79"/>
    <s v="Ana Sophia Pereira"/>
    <d v="1981-04-14T00:00:00"/>
    <s v="Viaduto Gabriela Sampaio, 75"/>
    <s v="Santa Rita"/>
    <s v="Vargas dos Dourados"/>
    <x v="20"/>
    <s v="+5540992382243"/>
    <s v="pietrogarcia@example.com"/>
    <x v="4"/>
    <x v="2"/>
    <x v="0"/>
    <x v="1"/>
    <s v="Técnico em higiene dentária"/>
    <x v="3"/>
    <n v="8770"/>
    <x v="0"/>
  </r>
  <r>
    <s v="201.346.579-34"/>
    <s v="Cauê Lopes"/>
    <d v="2005-11-08T00:00:00"/>
    <s v="Sítio Bruna Vieira, 6"/>
    <s v="Heliopolis"/>
    <s v="da Rosa de Freitas"/>
    <x v="21"/>
    <s v="+5592957180580"/>
    <s v="da-conceicaoemilly@example.org"/>
    <x v="2"/>
    <x v="2"/>
    <x v="0"/>
    <x v="2"/>
    <s v="Ourives"/>
    <x v="6"/>
    <n v="5122"/>
    <x v="0"/>
  </r>
  <r>
    <s v="192.573.806-02"/>
    <s v="Luana Porto"/>
    <d v="1948-02-15T00:00:00"/>
    <s v="Praia Nogueira, 69"/>
    <s v="Pompéia"/>
    <s v="Pimenta do Amparo"/>
    <x v="17"/>
    <s v="+5592980612966"/>
    <s v="rcaldeira@example.com"/>
    <x v="2"/>
    <x v="0"/>
    <x v="0"/>
    <x v="5"/>
    <s v="Corregedor de justiça"/>
    <x v="3"/>
    <n v="4852"/>
    <x v="0"/>
  </r>
  <r>
    <s v="854.916.237-09"/>
    <s v="Cecilia Melo"/>
    <d v="1997-06-19T00:00:00"/>
    <s v="Conjunto Teixeira, 565"/>
    <s v="Ambrosina"/>
    <s v="Cardoso"/>
    <x v="14"/>
    <s v="+5509936054381"/>
    <s v="joao-vitor27@example.org"/>
    <x v="1"/>
    <x v="0"/>
    <x v="0"/>
    <x v="4"/>
    <s v="Agente de defesa sanitária animal"/>
    <x v="6"/>
    <n v="3488"/>
    <x v="0"/>
  </r>
  <r>
    <s v="460.237.859-56"/>
    <s v="Maria Alice Cassiano"/>
    <d v="1956-10-29T00:00:00"/>
    <s v="Viela de Castro"/>
    <s v="Satelite"/>
    <s v="da Rosa"/>
    <x v="24"/>
    <s v="+5582984202109"/>
    <s v="karaujo@example.net"/>
    <x v="0"/>
    <x v="0"/>
    <x v="0"/>
    <x v="0"/>
    <s v="Surfista"/>
    <x v="2"/>
    <n v="3023"/>
    <x v="0"/>
  </r>
  <r>
    <s v="197.834.056-75"/>
    <s v="Maria Vitória Oliveira"/>
    <d v="2006-10-17T00:00:00"/>
    <s v="Condomínio de Sá, 11"/>
    <s v="Conjunto Minas Caixa"/>
    <s v="da Mota"/>
    <x v="15"/>
    <s v="+5564980624376"/>
    <s v="barrosnicole@example.org"/>
    <x v="2"/>
    <x v="1"/>
    <x v="0"/>
    <x v="1"/>
    <s v="Agente comunitário de saúde"/>
    <x v="8"/>
    <n v="9426"/>
    <x v="0"/>
  </r>
  <r>
    <s v="487.093.652-65"/>
    <s v="Davi Luiz Barbosa"/>
    <d v="1960-02-11T00:00:00"/>
    <s v="Vale de Porto, 878"/>
    <s v="Antonio Ribeiro De Abreu 1ª Seção"/>
    <s v="Lopes"/>
    <x v="1"/>
    <s v="+5587913955317"/>
    <s v="paulo90@example.net"/>
    <x v="0"/>
    <x v="1"/>
    <x v="0"/>
    <x v="9"/>
    <s v="Assessor de imprensa"/>
    <x v="2"/>
    <n v="4294"/>
    <x v="0"/>
  </r>
  <r>
    <s v="257.349.186-28"/>
    <s v="Larissa Aragão"/>
    <d v="1965-03-19T00:00:00"/>
    <s v="Pátio Maria Sophia Rios, 387"/>
    <s v="Granja De Freitas"/>
    <s v="Machado do Galho"/>
    <x v="26"/>
    <s v="+5515995792562"/>
    <s v="ana-ceciliapires@example.com"/>
    <x v="2"/>
    <x v="0"/>
    <x v="0"/>
    <x v="4"/>
    <s v="Técnico em edificações"/>
    <x v="0"/>
    <n v="8721"/>
    <x v="0"/>
  </r>
  <r>
    <s v="901.723.854-23"/>
    <s v="Fernanda Araújo"/>
    <d v="1947-09-28T00:00:00"/>
    <s v="Conjunto de Brito, 85"/>
    <s v="Grajaú"/>
    <s v="da Costa Grande"/>
    <x v="18"/>
    <s v="+55093941134671"/>
    <s v="miguel85@example.net"/>
    <x v="1"/>
    <x v="0"/>
    <x v="0"/>
    <x v="0"/>
    <s v="Armeiro"/>
    <x v="9"/>
    <n v="8049"/>
    <x v="0"/>
  </r>
  <r>
    <s v="635.107.284-08"/>
    <s v="Ravy Cavalcante"/>
    <d v="1965-09-17T00:00:00"/>
    <s v="Ladeira de Pimenta"/>
    <s v="Bernadete"/>
    <s v="Sá"/>
    <x v="16"/>
    <s v="+5517990476365"/>
    <s v="raul82@example.net"/>
    <x v="4"/>
    <x v="2"/>
    <x v="0"/>
    <x v="3"/>
    <s v="Desembargador de justiça"/>
    <x v="2"/>
    <n v="8097"/>
    <x v="0"/>
  </r>
  <r>
    <s v="564.310.892-51"/>
    <s v="Gabriel Monteiro"/>
    <d v="1969-01-19T00:00:00"/>
    <s v="Setor de Ramos, 498"/>
    <s v="Vila Santa Monica 2ª Seção"/>
    <s v="Castro do Norte"/>
    <x v="13"/>
    <s v="+55092913528070"/>
    <s v="ymonteiro@example.net"/>
    <x v="4"/>
    <x v="2"/>
    <x v="0"/>
    <x v="3"/>
    <s v="Jangadeiro"/>
    <x v="3"/>
    <n v="4383"/>
    <x v="0"/>
  </r>
  <r>
    <s v="329.185.604-05"/>
    <s v="Sofia Vasconcelos"/>
    <d v="1946-04-29T00:00:00"/>
    <s v="Avenida Siqueira"/>
    <s v="Vila Rica"/>
    <s v="Andrade"/>
    <x v="11"/>
    <s v="+5572916818420"/>
    <s v="rhavipinto@example.org"/>
    <x v="3"/>
    <x v="0"/>
    <x v="0"/>
    <x v="10"/>
    <s v="Hostess"/>
    <x v="0"/>
    <n v="7488"/>
    <x v="0"/>
  </r>
  <r>
    <s v="425.807.931-60"/>
    <s v="Alexandre Casa Grande"/>
    <d v="1944-07-04T00:00:00"/>
    <s v="Feira de Mendes"/>
    <s v="São Lucas"/>
    <s v="da Mata de Sousa"/>
    <x v="7"/>
    <s v="+5507950963680"/>
    <s v="luisa22@example.org"/>
    <x v="0"/>
    <x v="1"/>
    <x v="0"/>
    <x v="6"/>
    <s v="Administrador"/>
    <x v="8"/>
    <n v="5162"/>
    <x v="0"/>
  </r>
  <r>
    <s v="963.245.810-98"/>
    <s v="Ana Vitória Costela"/>
    <d v="1965-01-28T00:00:00"/>
    <s v="Estrada Peixoto, 961"/>
    <s v="Santa Amelia"/>
    <s v="Moreira da Mata"/>
    <x v="6"/>
    <s v="+5587973585619"/>
    <s v="pmachado@example.net"/>
    <x v="2"/>
    <x v="1"/>
    <x v="0"/>
    <x v="1"/>
    <s v="Engenheiro industrial"/>
    <x v="6"/>
    <n v="5085"/>
    <x v="0"/>
  </r>
  <r>
    <s v="968.735.410-01"/>
    <s v="Olívia da Luz"/>
    <d v="1957-10-04T00:00:00"/>
    <s v="Estrada de Melo, 86"/>
    <s v="São Salvador"/>
    <s v="Lopes do Norte"/>
    <x v="6"/>
    <s v="+5513925863077"/>
    <s v="novaislorenzo@example.net"/>
    <x v="1"/>
    <x v="1"/>
    <x v="0"/>
    <x v="7"/>
    <s v="Motorista"/>
    <x v="8"/>
    <n v="7260"/>
    <x v="0"/>
  </r>
  <r>
    <s v="361.950.274-99"/>
    <s v="Jade Souza"/>
    <d v="1973-05-14T00:00:00"/>
    <s v="Morro de Campos, 92"/>
    <s v="Flavio Marques Lisboa"/>
    <s v="Farias"/>
    <x v="10"/>
    <s v="+5546983793770"/>
    <s v="manuella53@example.org"/>
    <x v="3"/>
    <x v="2"/>
    <x v="0"/>
    <x v="6"/>
    <s v="Cadeirinha"/>
    <x v="4"/>
    <n v="5523"/>
    <x v="0"/>
  </r>
  <r>
    <s v="798.364.052-83"/>
    <s v="Heloísa Fogaça"/>
    <d v="1958-05-15T00:00:00"/>
    <s v="Rodovia Machado, 271"/>
    <s v="Outro"/>
    <s v="Sousa do Campo"/>
    <x v="6"/>
    <s v="+5572946579872"/>
    <s v="nataliapeixoto@example.com"/>
    <x v="4"/>
    <x v="0"/>
    <x v="0"/>
    <x v="6"/>
    <s v="Contábil"/>
    <x v="1"/>
    <n v="5752"/>
    <x v="13"/>
  </r>
  <r>
    <s v="654.398.201-24"/>
    <s v="Igor Aragão"/>
    <d v="1990-04-24T00:00:00"/>
    <s v="Área da Rocha, 920"/>
    <s v="Vila Madre Gertrudes 4ª Seção"/>
    <s v="Aragão da Mata"/>
    <x v="2"/>
    <s v="+5586972171675"/>
    <s v="zabreu@example.com"/>
    <x v="4"/>
    <x v="1"/>
    <x v="0"/>
    <x v="5"/>
    <s v="Radialista"/>
    <x v="7"/>
    <n v="9303"/>
    <x v="0"/>
  </r>
  <r>
    <s v="168.934.250-15"/>
    <s v="Maya Rocha"/>
    <d v="1975-12-10T00:00:00"/>
    <s v="Conjunto Lunna Costa, 8"/>
    <s v="Nova Vista"/>
    <s v="Macedo de Goiás"/>
    <x v="14"/>
    <s v="+5524956382835"/>
    <s v="fvasconcelos@example.net"/>
    <x v="2"/>
    <x v="0"/>
    <x v="0"/>
    <x v="5"/>
    <s v="Cientista"/>
    <x v="0"/>
    <n v="4352"/>
    <x v="0"/>
  </r>
  <r>
    <s v="457.081.962-11"/>
    <s v="Giovanna da Mota"/>
    <d v="1948-08-15T00:00:00"/>
    <s v="Setor Davi Miguel Cardoso, 4"/>
    <s v="São Benedito"/>
    <s v="Sampaio do Campo"/>
    <x v="11"/>
    <s v="+5548905112290"/>
    <s v="otavio61@example.net"/>
    <x v="1"/>
    <x v="0"/>
    <x v="0"/>
    <x v="7"/>
    <s v="Pastilheiro"/>
    <x v="3"/>
    <n v="7302"/>
    <x v="0"/>
  </r>
  <r>
    <s v="725.410.963-99"/>
    <s v="Lara Peixoto"/>
    <d v="1972-02-28T00:00:00"/>
    <s v="Alameda Luísa Pereira, 74"/>
    <s v="Vila Independencia 1ª Seção"/>
    <s v="Gomes da Serra"/>
    <x v="10"/>
    <s v="+5552941368020"/>
    <s v="cecilia86@example.org"/>
    <x v="1"/>
    <x v="0"/>
    <x v="0"/>
    <x v="7"/>
    <s v="Médico nuclear"/>
    <x v="1"/>
    <n v="2009"/>
    <x v="0"/>
  </r>
  <r>
    <s v="803.596.174-84"/>
    <s v="Henry Cardoso"/>
    <d v="1973-02-16T00:00:00"/>
    <s v="Morro Aparecida, 32"/>
    <s v="Manacas"/>
    <s v="Nogueira"/>
    <x v="13"/>
    <s v="+5503926726465"/>
    <s v="pimentaluiz-gustavo@example.com"/>
    <x v="1"/>
    <x v="0"/>
    <x v="0"/>
    <x v="4"/>
    <s v="Lutador de luta livre"/>
    <x v="7"/>
    <n v="2808"/>
    <x v="0"/>
  </r>
  <r>
    <s v="840.153.276-08"/>
    <s v="Vitor Gabriel Novais"/>
    <d v="1960-10-21T00:00:00"/>
    <s v="Chácara Barros, 11"/>
    <s v="Jardim Alvorada"/>
    <s v="Gomes"/>
    <x v="7"/>
    <s v="+5523954812439"/>
    <s v="qpeixoto@example.org"/>
    <x v="0"/>
    <x v="1"/>
    <x v="0"/>
    <x v="9"/>
    <s v="Fundidor"/>
    <x v="8"/>
    <n v="7338"/>
    <x v="0"/>
  </r>
  <r>
    <s v="812.946.305-98"/>
    <s v="Isaque Vasconcelos"/>
    <d v="2004-06-24T00:00:00"/>
    <s v="Fazenda de da Paz, 34"/>
    <s v="Vila Da Ária"/>
    <s v="Albuquerque do Galho"/>
    <x v="5"/>
    <s v="+5506967121751"/>
    <s v="nascimentogabrielly@example.net"/>
    <x v="4"/>
    <x v="2"/>
    <x v="0"/>
    <x v="2"/>
    <s v="Produtor de eventos"/>
    <x v="5"/>
    <n v="1954"/>
    <x v="0"/>
  </r>
  <r>
    <s v="758.429.310-79"/>
    <s v="Ana Beatriz Martins"/>
    <d v="1967-08-20T00:00:00"/>
    <s v="Loteamento Ester Cardoso, 81"/>
    <s v="Leonina"/>
    <s v="Rios"/>
    <x v="24"/>
    <s v="+55053957450651"/>
    <s v="valentinacamara@example.org"/>
    <x v="0"/>
    <x v="1"/>
    <x v="0"/>
    <x v="9"/>
    <s v="Diretor de produção"/>
    <x v="8"/>
    <n v="3708"/>
    <x v="0"/>
  </r>
  <r>
    <s v="871.643.029-87"/>
    <s v="Maria Laura Borges"/>
    <d v="2004-12-11T00:00:00"/>
    <s v="Colônia Eloá Pereira, 4"/>
    <s v="Vila Aeroporto"/>
    <s v="Câmara"/>
    <x v="0"/>
    <s v="+5580985876867"/>
    <s v="xda-costa@example.com"/>
    <x v="3"/>
    <x v="2"/>
    <x v="0"/>
    <x v="4"/>
    <s v="Capataz"/>
    <x v="3"/>
    <n v="6905"/>
    <x v="0"/>
  </r>
  <r>
    <s v="072.139.546-52"/>
    <s v="Henry Gabriel Nogueira"/>
    <d v="1954-10-19T00:00:00"/>
    <s v="Trevo de da Rosa, 457"/>
    <s v="Monsenhor Messias"/>
    <s v="Ramos do Sul"/>
    <x v="25"/>
    <s v="+5552980719452"/>
    <s v="pietro88@example.org"/>
    <x v="2"/>
    <x v="0"/>
    <x v="0"/>
    <x v="6"/>
    <s v="Policial civil"/>
    <x v="6"/>
    <n v="8811"/>
    <x v="0"/>
  </r>
  <r>
    <s v="519.824.607-76"/>
    <s v="Ian Ramos"/>
    <d v="2001-10-17T00:00:00"/>
    <s v="Sítio Julia Santos, 768"/>
    <s v="Jaraguá"/>
    <s v="Fonseca"/>
    <x v="17"/>
    <s v="+5576961052297"/>
    <s v="vlopes@example.net"/>
    <x v="3"/>
    <x v="0"/>
    <x v="0"/>
    <x v="7"/>
    <s v="Garçom"/>
    <x v="6"/>
    <n v="2427"/>
    <x v="0"/>
  </r>
  <r>
    <s v="398.647.510-93"/>
    <s v="Ana Macedo"/>
    <d v="1978-07-18T00:00:00"/>
    <s v="Favela Fernandes, 92"/>
    <s v="Cdi Jatoba"/>
    <s v="Fonseca"/>
    <x v="17"/>
    <s v="+5531931550225"/>
    <s v="davi-miguelpinto@example.com"/>
    <x v="1"/>
    <x v="2"/>
    <x v="0"/>
    <x v="7"/>
    <s v="Defensor Público"/>
    <x v="2"/>
    <n v="6902"/>
    <x v="0"/>
  </r>
  <r>
    <s v="869.120.357-95"/>
    <s v="Zoe Sousa"/>
    <d v="2004-10-26T00:00:00"/>
    <s v="Jardim de Moraes"/>
    <s v="São Gabriel"/>
    <s v="Mendonça"/>
    <x v="23"/>
    <s v="+5586987110955"/>
    <s v="smacedo@example.net"/>
    <x v="2"/>
    <x v="0"/>
    <x v="0"/>
    <x v="5"/>
    <s v="Cientista social"/>
    <x v="1"/>
    <n v="2214"/>
    <x v="0"/>
  </r>
  <r>
    <s v="497.105.682-30"/>
    <s v="Thomas Teixeira"/>
    <d v="2004-08-27T00:00:00"/>
    <s v="Ladeira Arthur Miguel da Cruz, 362"/>
    <s v="Vila Rica"/>
    <s v="Oliveira do Oeste"/>
    <x v="22"/>
    <s v="+5514937780586"/>
    <s v="evelyn71@example.com"/>
    <x v="1"/>
    <x v="0"/>
    <x v="0"/>
    <x v="3"/>
    <s v="Investigador particular"/>
    <x v="3"/>
    <n v="2351"/>
    <x v="0"/>
  </r>
  <r>
    <s v="428.097.635-00"/>
    <s v="Maysa das Neves"/>
    <d v="1966-10-05T00:00:00"/>
    <s v="Vereda Davi Lucas Peixoto, 53"/>
    <s v="São Luiz"/>
    <s v="Ferreira"/>
    <x v="8"/>
    <s v="+5527932946353"/>
    <s v="vmontenegro@example.com"/>
    <x v="4"/>
    <x v="2"/>
    <x v="0"/>
    <x v="10"/>
    <s v="Taxista"/>
    <x v="6"/>
    <n v="6904"/>
    <x v="0"/>
  </r>
  <r>
    <s v="186.709.254-94"/>
    <s v="Yuri Alves"/>
    <d v="1976-06-02T00:00:00"/>
    <s v="Recanto Cardoso, 8"/>
    <s v="Jaqueline"/>
    <s v="Peixoto"/>
    <x v="7"/>
    <s v="+5596932044659"/>
    <s v="salesmaite@example.com"/>
    <x v="4"/>
    <x v="2"/>
    <x v="0"/>
    <x v="7"/>
    <s v="Carpinteiro"/>
    <x v="5"/>
    <n v="5083"/>
    <x v="0"/>
  </r>
  <r>
    <s v="725.364.081-08"/>
    <s v="Stephany Ramos"/>
    <d v="2001-09-12T00:00:00"/>
    <s v="Fazenda de Leão, 478"/>
    <s v="Santa Branca"/>
    <s v="Cunha da Serra"/>
    <x v="16"/>
    <s v="+55087918796995"/>
    <s v="pedro-miguel60@example.com"/>
    <x v="3"/>
    <x v="0"/>
    <x v="0"/>
    <x v="3"/>
    <s v="Presidente da República"/>
    <x v="8"/>
    <n v="1780"/>
    <x v="0"/>
  </r>
  <r>
    <s v="923.548.016-70"/>
    <s v="Cauã Cardoso"/>
    <d v="1967-09-29T00:00:00"/>
    <s v="Vale Stephany Barros, 54"/>
    <s v="Jardim Do Vale"/>
    <s v="Montenegro"/>
    <x v="15"/>
    <s v="+5550980409298"/>
    <s v="juliaoliveira@example.com"/>
    <x v="1"/>
    <x v="1"/>
    <x v="0"/>
    <x v="8"/>
    <s v="Amolador de ferramentas"/>
    <x v="2"/>
    <n v="6488"/>
    <x v="0"/>
  </r>
  <r>
    <s v="189.765.024-85"/>
    <s v="Luiz Fernando Mendes"/>
    <d v="1949-07-09T00:00:00"/>
    <s v="Distrito Martins, 69"/>
    <s v="Santa Helena"/>
    <s v="Guerra de Minas"/>
    <x v="21"/>
    <s v="+5506964001589"/>
    <s v="ana-beatrizbarbosa@example.net"/>
    <x v="2"/>
    <x v="0"/>
    <x v="0"/>
    <x v="3"/>
    <s v="Sacoleira"/>
    <x v="2"/>
    <n v="9381"/>
    <x v="0"/>
  </r>
  <r>
    <s v="305.968.421-98"/>
    <s v="Apollo Silveira"/>
    <d v="1964-10-07T00:00:00"/>
    <s v="Trevo Vasconcelos"/>
    <s v="Vila Paquetá"/>
    <s v="Cirino de Minas"/>
    <x v="16"/>
    <s v="+5545999685278"/>
    <s v="caiorodrigues@example.com"/>
    <x v="1"/>
    <x v="2"/>
    <x v="0"/>
    <x v="0"/>
    <s v="Gari"/>
    <x v="4"/>
    <n v="5636"/>
    <x v="0"/>
  </r>
  <r>
    <s v="418.097.625-02"/>
    <s v="Ana Vitória Camargo"/>
    <d v="1986-01-25T00:00:00"/>
    <s v="Colônia de Cavalcante, 36"/>
    <s v="Granja De Freitas"/>
    <s v="Sales Verde"/>
    <x v="1"/>
    <s v="+5580974886488"/>
    <s v="lborges@example.org"/>
    <x v="4"/>
    <x v="2"/>
    <x v="0"/>
    <x v="6"/>
    <s v="Profissional de manutenção industrial"/>
    <x v="2"/>
    <n v="4308"/>
    <x v="0"/>
  </r>
  <r>
    <s v="574.628.931-00"/>
    <s v="Gustavo Henrique da Costa"/>
    <d v="1986-09-24T00:00:00"/>
    <s v="Largo Isabela Abreu, 88"/>
    <s v="Maria Virgínia"/>
    <s v="Silveira"/>
    <x v="1"/>
    <s v="+5535987685823"/>
    <s v="ppastor@example.net"/>
    <x v="4"/>
    <x v="0"/>
    <x v="0"/>
    <x v="3"/>
    <s v="Jogador de bocha"/>
    <x v="0"/>
    <n v="1825"/>
    <x v="0"/>
  </r>
  <r>
    <s v="327.094.816-69"/>
    <s v="Diego Porto"/>
    <d v="1948-12-06T00:00:00"/>
    <s v="Trecho de Siqueira, 400"/>
    <s v="Vila Do Pombal"/>
    <s v="Borges da Serra"/>
    <x v="12"/>
    <s v="+5563962700746"/>
    <s v="valentina14@example.net"/>
    <x v="4"/>
    <x v="2"/>
    <x v="0"/>
    <x v="1"/>
    <s v="Infectologista"/>
    <x v="8"/>
    <n v="3375"/>
    <x v="0"/>
  </r>
  <r>
    <s v="972.086.531-86"/>
    <s v="Sabrina Mendonça"/>
    <d v="1957-08-03T00:00:00"/>
    <s v="Núcleo de Brito, 92"/>
    <s v="Conjunto São Francisco De Assis"/>
    <s v="Mendes de Cavalcanti"/>
    <x v="7"/>
    <s v="+55071995031067"/>
    <s v="souzamariane@example.org"/>
    <x v="3"/>
    <x v="0"/>
    <x v="0"/>
    <x v="6"/>
    <s v="Profissional de áudio"/>
    <x v="0"/>
    <n v="9637"/>
    <x v="0"/>
  </r>
  <r>
    <s v="530.726.148-90"/>
    <s v="Thales Costa"/>
    <d v="1973-12-31T00:00:00"/>
    <s v="Condomínio Rebeca Ramos"/>
    <s v="Venda Nova"/>
    <s v="da Rosa do Sul"/>
    <x v="20"/>
    <s v="+5526919822057"/>
    <s v="ana-carolinaribeiro@example.com"/>
    <x v="0"/>
    <x v="0"/>
    <x v="0"/>
    <x v="1"/>
    <s v="Profissional de hotelaria"/>
    <x v="3"/>
    <n v="8777"/>
    <x v="0"/>
  </r>
  <r>
    <s v="839.574.601-66"/>
    <s v="Benjamim Porto"/>
    <d v="2002-03-02T00:00:00"/>
    <s v="Trevo de Silva"/>
    <s v="Vila Santa Monica 1ª Seção"/>
    <s v="Duarte Verde"/>
    <x v="15"/>
    <s v="+5527980480342"/>
    <s v="psilva@example.com"/>
    <x v="3"/>
    <x v="0"/>
    <x v="0"/>
    <x v="5"/>
    <s v="Percursionista"/>
    <x v="1"/>
    <n v="2756"/>
    <x v="14"/>
  </r>
  <r>
    <s v="054.973.816-93"/>
    <s v="Thiago da Conceição"/>
    <d v="1947-08-29T00:00:00"/>
    <s v="Colônia de Oliveira, 55"/>
    <s v="Providencia"/>
    <s v="Silva"/>
    <x v="1"/>
    <s v="+55072942242988"/>
    <s v="diego99@example.org"/>
    <x v="4"/>
    <x v="1"/>
    <x v="0"/>
    <x v="3"/>
    <s v="Pneumologista"/>
    <x v="4"/>
    <n v="1970"/>
    <x v="0"/>
  </r>
  <r>
    <s v="067.591.834-01"/>
    <s v="Enzo Gabriel Casa Grande"/>
    <d v="1957-11-23T00:00:00"/>
    <s v="Distrito Antony Pires, 50"/>
    <s v="Diamante"/>
    <s v="Lopes de da Cruz"/>
    <x v="20"/>
    <s v="+5532957964145"/>
    <s v="fariasrenan@example.org"/>
    <x v="2"/>
    <x v="0"/>
    <x v="0"/>
    <x v="10"/>
    <s v="Profissional de áudio"/>
    <x v="3"/>
    <n v="7808"/>
    <x v="0"/>
  </r>
  <r>
    <s v="319.687.502-40"/>
    <s v="João Lucas Campos"/>
    <d v="1971-10-21T00:00:00"/>
    <s v="Ladeira Igor Sousa, 44"/>
    <s v="Vila Minaslandia"/>
    <s v="Leão"/>
    <x v="17"/>
    <s v="+5560956160934"/>
    <s v="vargasrhavi@example.net"/>
    <x v="0"/>
    <x v="2"/>
    <x v="0"/>
    <x v="5"/>
    <s v="Conferente de expedição"/>
    <x v="1"/>
    <n v="4111"/>
    <x v="0"/>
  </r>
  <r>
    <s v="176.598.034-84"/>
    <s v="Catarina Fogaça"/>
    <d v="1988-09-14T00:00:00"/>
    <s v="Colônia de Marques, 22"/>
    <s v="Santa Isabel"/>
    <s v="Garcia"/>
    <x v="8"/>
    <s v="+55045998506047"/>
    <s v="alicia61@example.com"/>
    <x v="3"/>
    <x v="0"/>
    <x v="0"/>
    <x v="10"/>
    <s v="Jogador de tênis de mesa"/>
    <x v="2"/>
    <n v="7747"/>
    <x v="0"/>
  </r>
  <r>
    <s v="365.970.824-00"/>
    <s v="Thales Sá"/>
    <d v="1945-09-28T00:00:00"/>
    <s v="Colônia de Fernandes, 13"/>
    <s v="Pantanal"/>
    <s v="Barbosa"/>
    <x v="23"/>
    <s v="+5545909948840"/>
    <s v="bruno97@example.com"/>
    <x v="4"/>
    <x v="2"/>
    <x v="0"/>
    <x v="4"/>
    <s v="Prático"/>
    <x v="3"/>
    <n v="5140"/>
    <x v="0"/>
  </r>
  <r>
    <s v="019.354.872-05"/>
    <s v="Isaque da Luz"/>
    <d v="2001-04-16T00:00:00"/>
    <s v="Parque de Silva, 95"/>
    <s v="Esperança"/>
    <s v="Souza do Sul"/>
    <x v="15"/>
    <s v="+5552976314032"/>
    <s v="marceloabreu@example.net"/>
    <x v="3"/>
    <x v="2"/>
    <x v="0"/>
    <x v="1"/>
    <s v="Jogador de badminton"/>
    <x v="1"/>
    <n v="6193"/>
    <x v="15"/>
  </r>
  <r>
    <s v="126.578.904-58"/>
    <s v="Milena Gomes"/>
    <d v="1993-07-19T00:00:00"/>
    <s v="Sítio da Mata, 53"/>
    <s v="Santa Tereza"/>
    <s v="da Mata"/>
    <x v="5"/>
    <s v="+5523962618818"/>
    <s v="barrosleo@example.org"/>
    <x v="1"/>
    <x v="0"/>
    <x v="0"/>
    <x v="7"/>
    <s v="Profissional de relações públicas"/>
    <x v="4"/>
    <n v="5895"/>
    <x v="0"/>
  </r>
  <r>
    <s v="061.734.298-96"/>
    <s v="Clarice Monteiro"/>
    <d v="1974-07-01T00:00:00"/>
    <s v="Alameda de da Costa"/>
    <s v="Vila Nova Dos Milionarios"/>
    <s v="da Cunha dos Dourados"/>
    <x v="18"/>
    <s v="+5525957152180"/>
    <s v="nmacedo@example.com"/>
    <x v="2"/>
    <x v="1"/>
    <x v="0"/>
    <x v="1"/>
    <s v="Topógrafo"/>
    <x v="6"/>
    <n v="5622"/>
    <x v="0"/>
  </r>
  <r>
    <s v="342.096.178-22"/>
    <s v="Stella Correia"/>
    <d v="1956-01-18T00:00:00"/>
    <s v="Travessa Gael Henrique Duarte, 2"/>
    <s v="Conjunto Jatoba"/>
    <s v="Duarte"/>
    <x v="13"/>
    <s v="+55082982541196"/>
    <s v="dda-rosa@example.org"/>
    <x v="4"/>
    <x v="0"/>
    <x v="0"/>
    <x v="2"/>
    <s v="Zootecnista"/>
    <x v="4"/>
    <n v="7031"/>
    <x v="0"/>
  </r>
  <r>
    <s v="203.451.967-16"/>
    <s v="Natália Cardoso"/>
    <d v="1974-04-23T00:00:00"/>
    <s v="Feira Fernandes, 785"/>
    <s v="Anchieta"/>
    <s v="Abreu Alegre"/>
    <x v="7"/>
    <s v="+5571935947718"/>
    <s v="sousavalentina@example.org"/>
    <x v="1"/>
    <x v="1"/>
    <x v="0"/>
    <x v="9"/>
    <s v="Técnico em desporto"/>
    <x v="2"/>
    <n v="8362"/>
    <x v="0"/>
  </r>
  <r>
    <s v="098.163.547-48"/>
    <s v="Olivia Sales"/>
    <d v="1984-05-15T00:00:00"/>
    <s v="Travessa de Guerra, 971"/>
    <s v="Conjunto Califórnia I"/>
    <s v="Pinto Alegre"/>
    <x v="0"/>
    <s v="+5552927068817"/>
    <s v="rcavalcante@example.org"/>
    <x v="3"/>
    <x v="0"/>
    <x v="0"/>
    <x v="4"/>
    <s v="Rebarbador de metal"/>
    <x v="1"/>
    <n v="6132"/>
    <x v="0"/>
  </r>
  <r>
    <s v="702.495.831-60"/>
    <s v="Ester Gomes"/>
    <d v="1994-09-19T00:00:00"/>
    <s v="Avenida Eduardo Lopes, 40"/>
    <s v="Vila Aeroporto"/>
    <s v="Correia"/>
    <x v="23"/>
    <s v="+5592908198523"/>
    <s v="gabriel02@example.net"/>
    <x v="4"/>
    <x v="2"/>
    <x v="0"/>
    <x v="4"/>
    <s v="Taifeiro"/>
    <x v="0"/>
    <n v="3443"/>
    <x v="0"/>
  </r>
  <r>
    <s v="872.513.609-77"/>
    <s v="Alexandre Novaes"/>
    <d v="1964-03-03T00:00:00"/>
    <s v="Conjunto Cardoso, 10"/>
    <s v="Vila Piratininga"/>
    <s v="Pacheco"/>
    <x v="3"/>
    <s v="+5589978440613"/>
    <s v="otaviosouza@example.com"/>
    <x v="1"/>
    <x v="2"/>
    <x v="0"/>
    <x v="3"/>
    <s v="Governanta"/>
    <x v="4"/>
    <n v="3650"/>
    <x v="0"/>
  </r>
  <r>
    <s v="312.768.540-80"/>
    <s v="Bianca Pimenta"/>
    <d v="1974-05-14T00:00:00"/>
    <s v="Morro da Mata, 8"/>
    <s v="Mariano De Abreu"/>
    <s v="Garcia"/>
    <x v="13"/>
    <s v="+5570947072316"/>
    <s v="teixeiradaniela@example.org"/>
    <x v="1"/>
    <x v="0"/>
    <x v="0"/>
    <x v="5"/>
    <s v="Profissional de cinema"/>
    <x v="6"/>
    <n v="1646"/>
    <x v="0"/>
  </r>
  <r>
    <s v="105.738.964-10"/>
    <s v="Bianca da Costa"/>
    <d v="1950-01-09T00:00:00"/>
    <s v="Ladeira Benjamin Cassiano, 14"/>
    <s v="Vila Santa Rosa"/>
    <s v="Souza da Mata"/>
    <x v="14"/>
    <s v="+55016993931870"/>
    <s v="pastoryasmin@example.net"/>
    <x v="4"/>
    <x v="2"/>
    <x v="0"/>
    <x v="5"/>
    <s v="Garçom"/>
    <x v="7"/>
    <n v="1756"/>
    <x v="0"/>
  </r>
  <r>
    <s v="964.021.785-94"/>
    <s v="Yasmin Vieira"/>
    <d v="1949-03-30T00:00:00"/>
    <s v="Residencial Silva, 550"/>
    <s v="Lagoinha Leblon"/>
    <s v="Albuquerque"/>
    <x v="17"/>
    <s v="+5558902748050"/>
    <s v="wmonteiro@example.com"/>
    <x v="4"/>
    <x v="0"/>
    <x v="0"/>
    <x v="0"/>
    <s v="Motorista"/>
    <x v="6"/>
    <n v="8320"/>
    <x v="0"/>
  </r>
  <r>
    <s v="436.859.210-70"/>
    <s v="Kamilly Porto"/>
    <d v="1948-09-30T00:00:00"/>
    <s v="Lagoa Ana Carolina Lopes"/>
    <s v="Vila Santa Rosa"/>
    <s v="Silva da Mata"/>
    <x v="10"/>
    <s v="+5522904007973"/>
    <s v="alexiamoraes@example.org"/>
    <x v="4"/>
    <x v="0"/>
    <x v="0"/>
    <x v="0"/>
    <s v="Caixa"/>
    <x v="8"/>
    <n v="8131"/>
    <x v="0"/>
  </r>
  <r>
    <s v="250.479.163-16"/>
    <s v="Arthur Miguel Garcia"/>
    <d v="1974-07-19T00:00:00"/>
    <s v="Trecho de Mendonça, 65"/>
    <s v="Sagrada Família"/>
    <s v="Siqueira"/>
    <x v="24"/>
    <s v="+5572957610611"/>
    <s v="wmontenegro@example.org"/>
    <x v="4"/>
    <x v="0"/>
    <x v="0"/>
    <x v="9"/>
    <s v="Prefeito"/>
    <x v="5"/>
    <n v="6515"/>
    <x v="0"/>
  </r>
  <r>
    <s v="708.546.293-00"/>
    <s v="André Sousa"/>
    <d v="1952-02-02T00:00:00"/>
    <s v="Quadra Paulo Montenegro, 463"/>
    <s v="Cinquentenário"/>
    <s v="da Costa da Mata"/>
    <x v="21"/>
    <s v="+55044963270286"/>
    <s v="pramos@example.com"/>
    <x v="3"/>
    <x v="0"/>
    <x v="0"/>
    <x v="9"/>
    <s v="Conferente de expedição"/>
    <x v="3"/>
    <n v="4712"/>
    <x v="0"/>
  </r>
  <r>
    <s v="209.431.587-88"/>
    <s v="Sophie Siqueira"/>
    <d v="1983-08-18T00:00:00"/>
    <s v="Viela Vinícius Novais, 425"/>
    <s v="Vila Nova Dos Milionarios"/>
    <s v="Dias da Praia"/>
    <x v="22"/>
    <s v="+5580973810622"/>
    <s v="aurora88@example.com"/>
    <x v="1"/>
    <x v="1"/>
    <x v="0"/>
    <x v="6"/>
    <s v="Técnico de som"/>
    <x v="6"/>
    <n v="8961"/>
    <x v="0"/>
  </r>
  <r>
    <s v="059.813.274-05"/>
    <s v="Helena Araújo"/>
    <d v="1985-09-18T00:00:00"/>
    <s v="Estrada de Pimenta"/>
    <s v="Vila Inestan"/>
    <s v="da Mota do Oeste"/>
    <x v="12"/>
    <s v="+5596992705694"/>
    <s v="fogacaleo@example.net"/>
    <x v="3"/>
    <x v="1"/>
    <x v="0"/>
    <x v="0"/>
    <s v="Fisioterapeuta"/>
    <x v="8"/>
    <n v="4260"/>
    <x v="0"/>
  </r>
  <r>
    <s v="685.024.719-02"/>
    <s v="Eloah da Rocha"/>
    <d v="1966-10-18T00:00:00"/>
    <s v="Chácara Júlia Vasconcelos, 28"/>
    <s v="São Luiz"/>
    <s v="Lopes dos Dourados"/>
    <x v="18"/>
    <s v="+55083953562089"/>
    <s v="liz99@example.com"/>
    <x v="0"/>
    <x v="1"/>
    <x v="0"/>
    <x v="5"/>
    <s v="Engenheiro aeronáutico"/>
    <x v="6"/>
    <n v="4104"/>
    <x v="0"/>
  </r>
  <r>
    <s v="152.307.648-80"/>
    <s v="Thiago Santos"/>
    <d v="1954-06-15T00:00:00"/>
    <s v="Setor de Brito, 36"/>
    <s v="Pirineus"/>
    <s v="Castro do Amparo"/>
    <x v="15"/>
    <s v="+5504974338967"/>
    <s v="pereirathales@example.com"/>
    <x v="3"/>
    <x v="1"/>
    <x v="0"/>
    <x v="3"/>
    <s v="Passador"/>
    <x v="5"/>
    <n v="6945"/>
    <x v="0"/>
  </r>
  <r>
    <s v="162.973.508-68"/>
    <s v="Maria Julia Pastor"/>
    <d v="1965-11-26T00:00:00"/>
    <s v="Quadra de Melo, 7"/>
    <s v="Morro Dos Macacos"/>
    <s v="da Mota Alegre"/>
    <x v="5"/>
    <s v="+5566932097873"/>
    <s v="jesuseduardo@example.com"/>
    <x v="0"/>
    <x v="2"/>
    <x v="0"/>
    <x v="2"/>
    <s v="Apicultor"/>
    <x v="0"/>
    <n v="8054"/>
    <x v="0"/>
  </r>
  <r>
    <s v="570.869.423-83"/>
    <s v="Ana Luiza Correia"/>
    <d v="1970-10-29T00:00:00"/>
    <s v="Via das Neves, 812"/>
    <s v="Bom Jesus"/>
    <s v="Lopes"/>
    <x v="16"/>
    <s v="+55038917924172"/>
    <s v="da-pazdavi-lucca@example.org"/>
    <x v="4"/>
    <x v="1"/>
    <x v="0"/>
    <x v="10"/>
    <s v="Cinematográfo"/>
    <x v="7"/>
    <n v="7066"/>
    <x v="0"/>
  </r>
  <r>
    <s v="385.147.692-19"/>
    <s v="Bárbara Brito"/>
    <d v="1989-07-18T00:00:00"/>
    <s v="Feira de Castro, 67"/>
    <s v="Barão Homem De Melo 1ª Seção"/>
    <s v="Pimenta"/>
    <x v="13"/>
    <s v="+55014961345168"/>
    <s v="imoura@example.org"/>
    <x v="4"/>
    <x v="0"/>
    <x v="0"/>
    <x v="10"/>
    <s v="Auxiliar administrativo"/>
    <x v="7"/>
    <n v="4301"/>
    <x v="0"/>
  </r>
  <r>
    <s v="352.917.480-79"/>
    <s v="Guilherme da Luz"/>
    <d v="1996-08-04T00:00:00"/>
    <s v="Trevo de Gomes, 952"/>
    <s v="Vila Paquetá"/>
    <s v="da Cunha da Prata"/>
    <x v="5"/>
    <s v="+5524980381867"/>
    <s v="rodriguesemilly@example.org"/>
    <x v="4"/>
    <x v="1"/>
    <x v="0"/>
    <x v="2"/>
    <s v="Juiz de futebol"/>
    <x v="4"/>
    <n v="2732"/>
    <x v="0"/>
  </r>
  <r>
    <s v="519.426.837-82"/>
    <s v="Benicio Farias"/>
    <d v="1964-01-31T00:00:00"/>
    <s v="Viela Hadassa Farias, 723"/>
    <s v="Mirante"/>
    <s v="Costa Paulista"/>
    <x v="23"/>
    <s v="+5561921486014"/>
    <s v="rochaisaac@example.com"/>
    <x v="0"/>
    <x v="2"/>
    <x v="0"/>
    <x v="8"/>
    <s v="Parteira tradicional"/>
    <x v="2"/>
    <n v="3106"/>
    <x v="0"/>
  </r>
  <r>
    <s v="217.456.930-25"/>
    <s v="Liz Costa"/>
    <d v="1974-02-21T00:00:00"/>
    <s v="Ladeira Macedo, 81"/>
    <s v="Rio Branco"/>
    <s v="Gonçalves do Sul"/>
    <x v="7"/>
    <s v="+55038948768142"/>
    <s v="melinaferreira@example.net"/>
    <x v="4"/>
    <x v="2"/>
    <x v="0"/>
    <x v="8"/>
    <s v="Revisor"/>
    <x v="4"/>
    <n v="2064"/>
    <x v="0"/>
  </r>
  <r>
    <s v="425.710.869-01"/>
    <s v="Fernando Aragão"/>
    <d v="1983-02-04T00:00:00"/>
    <s v="Quadra de da Luz, 486"/>
    <s v="Ambrosina"/>
    <s v="Melo"/>
    <x v="20"/>
    <s v="+55093977795207"/>
    <s v="maria-alicerodrigues@example.com"/>
    <x v="3"/>
    <x v="2"/>
    <x v="0"/>
    <x v="6"/>
    <s v="Defensor Público"/>
    <x v="4"/>
    <n v="6636"/>
    <x v="0"/>
  </r>
  <r>
    <s v="793.861.540-48"/>
    <s v="Melina Silveira"/>
    <d v="1968-02-24T00:00:00"/>
    <s v="Jardim Mirella Vieira, 5"/>
    <s v="São Gabriel"/>
    <s v="Camargo"/>
    <x v="8"/>
    <s v="+5504995944013"/>
    <s v="vcavalcante@example.org"/>
    <x v="4"/>
    <x v="1"/>
    <x v="0"/>
    <x v="4"/>
    <s v="Homeopata"/>
    <x v="4"/>
    <n v="8514"/>
    <x v="0"/>
  </r>
  <r>
    <s v="675.194.032-70"/>
    <s v="Enrico Souza"/>
    <d v="2001-05-08T00:00:00"/>
    <s v="Favela de Barbosa, 37"/>
    <s v="Vila São Geraldo"/>
    <s v="Moreira"/>
    <x v="22"/>
    <s v="+55023988937803"/>
    <s v="davigoncalves@example.net"/>
    <x v="4"/>
    <x v="1"/>
    <x v="0"/>
    <x v="0"/>
    <s v="Engenheiro de supply chain ou logística"/>
    <x v="6"/>
    <n v="9592"/>
    <x v="0"/>
  </r>
  <r>
    <s v="357.628.914-37"/>
    <s v="Sofia Pacheco"/>
    <d v="1948-02-22T00:00:00"/>
    <s v="Feira Ramos"/>
    <s v="Xangri-Lá"/>
    <s v="das Neves"/>
    <x v="15"/>
    <s v="+5524964054504"/>
    <s v="vazevedo@example.net"/>
    <x v="0"/>
    <x v="1"/>
    <x v="0"/>
    <x v="3"/>
    <s v="Ourives"/>
    <x v="9"/>
    <n v="4504"/>
    <x v="0"/>
  </r>
  <r>
    <s v="457.801.392-88"/>
    <s v="Ana Liz Novaes"/>
    <d v="2004-02-07T00:00:00"/>
    <s v="Núcleo de Nogueira, 178"/>
    <s v="Conjunto Providencia"/>
    <s v="Oliveira"/>
    <x v="24"/>
    <s v="+5597969916516"/>
    <s v="luiz-gustavo10@example.com"/>
    <x v="1"/>
    <x v="0"/>
    <x v="0"/>
    <x v="5"/>
    <s v="Cameraman"/>
    <x v="6"/>
    <n v="4135"/>
    <x v="0"/>
  </r>
  <r>
    <s v="458.261.037-44"/>
    <s v="Ana Carolina Cardoso"/>
    <d v="1979-02-06T00:00:00"/>
    <s v="Feira da Luz, 44"/>
    <s v="Novo Aarão Reis"/>
    <s v="Freitas Alegre"/>
    <x v="9"/>
    <s v="+5575961552226"/>
    <s v="enrico50@example.org"/>
    <x v="4"/>
    <x v="0"/>
    <x v="0"/>
    <x v="0"/>
    <s v="Produtor de audio visual"/>
    <x v="4"/>
    <n v="6354"/>
    <x v="0"/>
  </r>
  <r>
    <s v="458.219.307-23"/>
    <s v="Ana Liz Novais"/>
    <d v="1966-05-28T00:00:00"/>
    <s v="Aeroporto de Sampaio, 16"/>
    <s v="Milionario"/>
    <s v="da Conceição"/>
    <x v="0"/>
    <s v="+5504906282417"/>
    <s v="novaesisabelly@example.net"/>
    <x v="4"/>
    <x v="2"/>
    <x v="0"/>
    <x v="10"/>
    <s v="Roteirista"/>
    <x v="5"/>
    <n v="6916"/>
    <x v="0"/>
  </r>
  <r>
    <s v="541.630.829-05"/>
    <s v="Juliana Gomes"/>
    <d v="1988-05-02T00:00:00"/>
    <s v="Sítio de Leão"/>
    <s v="Leticia"/>
    <s v="Porto"/>
    <x v="13"/>
    <s v="+55039901637945"/>
    <s v="fariasluara@example.org"/>
    <x v="1"/>
    <x v="1"/>
    <x v="0"/>
    <x v="6"/>
    <s v="Massagista"/>
    <x v="1"/>
    <n v="6494"/>
    <x v="0"/>
  </r>
  <r>
    <s v="832.451.067-26"/>
    <s v="Maya Ribeiro"/>
    <d v="1960-12-05T00:00:00"/>
    <s v="Sítio da Paz, 85"/>
    <s v="Vista Alegre"/>
    <s v="Porto"/>
    <x v="21"/>
    <s v="+5500964202899"/>
    <s v="nsiqueira@example.com"/>
    <x v="2"/>
    <x v="1"/>
    <x v="0"/>
    <x v="8"/>
    <s v="Agente de defesa sanitária"/>
    <x v="3"/>
    <n v="8162"/>
    <x v="0"/>
  </r>
  <r>
    <s v="384.572.190-14"/>
    <s v="Mirella Pinto"/>
    <d v="2000-08-18T00:00:00"/>
    <s v="Favela Novaes, 459"/>
    <s v="Conjunto Santa Maria"/>
    <s v="da Mata"/>
    <x v="11"/>
    <s v="+55038921939164"/>
    <s v="lorenzo42@example.net"/>
    <x v="2"/>
    <x v="0"/>
    <x v="0"/>
    <x v="8"/>
    <s v="Geriatra"/>
    <x v="2"/>
    <n v="5404"/>
    <x v="0"/>
  </r>
  <r>
    <s v="803.421.965-70"/>
    <s v="Ravi Silva"/>
    <d v="1952-03-07T00:00:00"/>
    <s v="Núcleo Josué Cardoso, 931"/>
    <s v="Cidade Jardim"/>
    <s v="Lopes"/>
    <x v="21"/>
    <s v="+5552941336788"/>
    <s v="rezendejade@example.com"/>
    <x v="4"/>
    <x v="0"/>
    <x v="0"/>
    <x v="5"/>
    <s v="Juiz ou árbitro de futebol"/>
    <x v="4"/>
    <n v="2912"/>
    <x v="0"/>
  </r>
  <r>
    <s v="069.217.345-52"/>
    <s v="João Guilherme Freitas"/>
    <d v="1966-02-01T00:00:00"/>
    <s v="Setor Vitor Gabriel Gomes, 603"/>
    <s v="São Jorge 2ª Seção"/>
    <s v="Fonseca"/>
    <x v="9"/>
    <s v="+5537945492295"/>
    <s v="marinapastor@example.org"/>
    <x v="0"/>
    <x v="1"/>
    <x v="0"/>
    <x v="4"/>
    <s v="Dentista"/>
    <x v="6"/>
    <n v="8623"/>
    <x v="0"/>
  </r>
  <r>
    <s v="127.390.658-68"/>
    <s v="Juan Cardoso"/>
    <d v="1951-08-03T00:00:00"/>
    <s v="Aeroporto Dias, 85"/>
    <s v="Teixeira Dias"/>
    <s v="Souza do Oeste"/>
    <x v="22"/>
    <s v="+5532905652783"/>
    <s v="hda-rocha@example.org"/>
    <x v="4"/>
    <x v="2"/>
    <x v="0"/>
    <x v="1"/>
    <s v="Odontologista preventivo e social"/>
    <x v="6"/>
    <n v="7524"/>
    <x v="0"/>
  </r>
  <r>
    <s v="901.357.428-97"/>
    <s v="Breno Dias"/>
    <d v="2001-04-10T00:00:00"/>
    <s v="Área Câmara, 95"/>
    <s v="Caetano Furquim"/>
    <s v="da Cruz"/>
    <x v="22"/>
    <s v="+5582929393164"/>
    <s v="pedro-henriquecamara@example.net"/>
    <x v="4"/>
    <x v="2"/>
    <x v="0"/>
    <x v="6"/>
    <s v="Astrônomo"/>
    <x v="6"/>
    <n v="8017"/>
    <x v="0"/>
  </r>
  <r>
    <s v="420.986.735-74"/>
    <s v="Stephany Siqueira"/>
    <d v="1989-02-05T00:00:00"/>
    <s v="Via de Aragão, 927"/>
    <s v="Conjunto Capitão Eduardo"/>
    <s v="da Paz"/>
    <x v="25"/>
    <s v="+5587939056063"/>
    <s v="cardosoana-carolina@example.net"/>
    <x v="0"/>
    <x v="2"/>
    <x v="0"/>
    <x v="10"/>
    <s v="Tradutor"/>
    <x v="1"/>
    <n v="9942"/>
    <x v="0"/>
  </r>
  <r>
    <s v="824.170.936-69"/>
    <s v="Matheus Gonçalves"/>
    <d v="1984-03-24T00:00:00"/>
    <s v="Esplanada Oliver Montenegro, 437"/>
    <s v="Manacas"/>
    <s v="Carvalho de Minas"/>
    <x v="17"/>
    <s v="+5527931461061"/>
    <s v="ottocorreia@example.net"/>
    <x v="3"/>
    <x v="1"/>
    <x v="0"/>
    <x v="2"/>
    <s v="Capelão"/>
    <x v="9"/>
    <n v="8307"/>
    <x v="0"/>
  </r>
  <r>
    <s v="031.549.267-80"/>
    <s v="Joana Barbosa"/>
    <d v="1947-08-29T00:00:00"/>
    <s v="Lagoa de Leão"/>
    <s v="São Pedro"/>
    <s v="Macedo"/>
    <x v="10"/>
    <s v="+5546928453261"/>
    <s v="peixotoyago@example.net"/>
    <x v="1"/>
    <x v="1"/>
    <x v="0"/>
    <x v="9"/>
    <s v="Atleta de tiro com arco"/>
    <x v="6"/>
    <n v="8029"/>
    <x v="0"/>
  </r>
  <r>
    <s v="820.436.719-87"/>
    <s v="Valentim Cavalcanti"/>
    <d v="2003-08-11T00:00:00"/>
    <s v="Setor Abreu, 77"/>
    <s v="Lourdes"/>
    <s v="Aparecida da Praia"/>
    <x v="13"/>
    <s v="+5540935395762"/>
    <s v="jesusester@example.com"/>
    <x v="4"/>
    <x v="0"/>
    <x v="0"/>
    <x v="7"/>
    <s v="Sargento"/>
    <x v="7"/>
    <n v="5781"/>
    <x v="0"/>
  </r>
  <r>
    <s v="147.638.209-31"/>
    <s v="Rafael Viana"/>
    <d v="1972-04-13T00:00:00"/>
    <s v="Parque Vargas"/>
    <s v="Vila Havaí"/>
    <s v="Garcia"/>
    <x v="19"/>
    <s v="+5501963640851"/>
    <s v="stella15@example.net"/>
    <x v="3"/>
    <x v="1"/>
    <x v="0"/>
    <x v="3"/>
    <s v="Rebarbador de metal"/>
    <x v="9"/>
    <n v="8176"/>
    <x v="0"/>
  </r>
  <r>
    <s v="548.916.032-24"/>
    <s v="Ana Beatriz Pacheco"/>
    <d v="1987-04-02T00:00:00"/>
    <s v="Lago Zoe Silveira, 916"/>
    <s v="Vila Jardim Montanhes"/>
    <s v="Caldeira"/>
    <x v="22"/>
    <s v="+55055919719110"/>
    <s v="catarina16@example.com"/>
    <x v="1"/>
    <x v="0"/>
    <x v="0"/>
    <x v="2"/>
    <s v="Tecnólogo em produção de bebidas"/>
    <x v="0"/>
    <n v="3869"/>
    <x v="0"/>
  </r>
  <r>
    <s v="602.583.914-05"/>
    <s v="Laís Rezende"/>
    <d v="1986-10-29T00:00:00"/>
    <s v="Colônia de Abreu, 70"/>
    <s v="Túnel De Ibirité"/>
    <s v="Farias de Porto"/>
    <x v="20"/>
    <s v="+5560931356860"/>
    <s v="dcassiano@example.org"/>
    <x v="4"/>
    <x v="1"/>
    <x v="0"/>
    <x v="2"/>
    <s v="Levantador de peso"/>
    <x v="7"/>
    <n v="4880"/>
    <x v="0"/>
  </r>
  <r>
    <s v="783.502.196-02"/>
    <s v="Maria Eduarda Barros"/>
    <d v="1960-09-19T00:00:00"/>
    <s v="Lago Maria Fernanda Souza, 7"/>
    <s v="Pirineus"/>
    <s v="Mendes de Goiás"/>
    <x v="1"/>
    <s v="+5564965690898"/>
    <s v="juan21@example.org"/>
    <x v="2"/>
    <x v="0"/>
    <x v="0"/>
    <x v="6"/>
    <s v="Esgrimista"/>
    <x v="1"/>
    <n v="3908"/>
    <x v="0"/>
  </r>
  <r>
    <s v="042.138.957-50"/>
    <s v="Emanuelly Gomes"/>
    <d v="1987-08-09T00:00:00"/>
    <s v="Condomínio de Correia, 28"/>
    <s v="Campo Alegre"/>
    <s v="Fonseca de Goiás"/>
    <x v="10"/>
    <s v="+5559973141776"/>
    <s v="habreu@example.org"/>
    <x v="4"/>
    <x v="0"/>
    <x v="0"/>
    <x v="9"/>
    <s v="Estoquista"/>
    <x v="7"/>
    <n v="5462"/>
    <x v="0"/>
  </r>
  <r>
    <s v="946.072.351-99"/>
    <s v="Liz Sampaio"/>
    <d v="2001-12-27T00:00:00"/>
    <s v="Condomínio de Montenegro"/>
    <s v="São João Batista"/>
    <s v="Camargo da Serra"/>
    <x v="9"/>
    <s v="+5555943313283"/>
    <s v="ferreiraheloisa@example.net"/>
    <x v="2"/>
    <x v="2"/>
    <x v="0"/>
    <x v="4"/>
    <s v="Comprador"/>
    <x v="0"/>
    <n v="6464"/>
    <x v="0"/>
  </r>
  <r>
    <s v="932.716.485-73"/>
    <s v="Theo Vieira"/>
    <d v="1950-07-16T00:00:00"/>
    <s v="Passarela Santos"/>
    <s v="Túnel De Ibirité"/>
    <s v="Farias"/>
    <x v="0"/>
    <s v="+55005952107166"/>
    <s v="luizafarias@example.net"/>
    <x v="4"/>
    <x v="1"/>
    <x v="0"/>
    <x v="4"/>
    <s v="Anestesiologista"/>
    <x v="5"/>
    <n v="6810"/>
    <x v="0"/>
  </r>
  <r>
    <s v="206.947.538-74"/>
    <s v="João Vitor Rocha"/>
    <d v="1955-03-31T00:00:00"/>
    <s v="Residencial Laura da Costa"/>
    <s v="Nossa Senhora Aparecida"/>
    <s v="Pimenta"/>
    <x v="5"/>
    <s v="+55053966070943"/>
    <s v="joaquim67@example.net"/>
    <x v="4"/>
    <x v="2"/>
    <x v="0"/>
    <x v="6"/>
    <s v="Policial civil"/>
    <x v="9"/>
    <n v="8963"/>
    <x v="0"/>
  </r>
  <r>
    <s v="710.842.965-94"/>
    <s v="Lucas Gabriel Vargas"/>
    <d v="1966-11-04T00:00:00"/>
    <s v="Colônia Oliver Campos, 11"/>
    <s v="Horto Florestal"/>
    <s v="Fogaça"/>
    <x v="24"/>
    <s v="+55084932720616"/>
    <s v="vbrito@example.net"/>
    <x v="2"/>
    <x v="2"/>
    <x v="0"/>
    <x v="2"/>
    <s v="Antropólogo"/>
    <x v="9"/>
    <n v="6138"/>
    <x v="0"/>
  </r>
  <r>
    <s v="493.021.875-60"/>
    <s v="Ana Júlia Garcia"/>
    <d v="1998-11-25T00:00:00"/>
    <s v="Núcleo Marques, 21"/>
    <s v="Santa Rosa"/>
    <s v="Barros"/>
    <x v="2"/>
    <s v="+5549908389380"/>
    <s v="adas-neves@example.com"/>
    <x v="1"/>
    <x v="0"/>
    <x v="0"/>
    <x v="6"/>
    <s v="Veterinário"/>
    <x v="8"/>
    <n v="5364"/>
    <x v="0"/>
  </r>
  <r>
    <s v="219.065.837-30"/>
    <s v="Arthur Andrade"/>
    <d v="1979-07-13T00:00:00"/>
    <s v="Área Eloah Melo, 92"/>
    <s v="Delta"/>
    <s v="Sales do Campo"/>
    <x v="22"/>
    <s v="+5565958845822"/>
    <s v="vitoria39@example.net"/>
    <x v="1"/>
    <x v="0"/>
    <x v="0"/>
    <x v="4"/>
    <s v="Vereador"/>
    <x v="9"/>
    <n v="4119"/>
    <x v="0"/>
  </r>
  <r>
    <s v="365.724.890-00"/>
    <s v="Henrique da Mata"/>
    <d v="1954-05-26T00:00:00"/>
    <s v="Rodovia Enrico Pimenta, 21"/>
    <s v="Cruzeiro"/>
    <s v="Alves"/>
    <x v="18"/>
    <s v="+5563979264244"/>
    <s v="gmendonca@example.org"/>
    <x v="2"/>
    <x v="1"/>
    <x v="0"/>
    <x v="6"/>
    <s v="Representante comercial"/>
    <x v="9"/>
    <n v="3229"/>
    <x v="0"/>
  </r>
  <r>
    <s v="149.268.370-13"/>
    <s v="Ana Cecília Rezende"/>
    <d v="1975-01-02T00:00:00"/>
    <s v="Lagoa de Nogueira"/>
    <s v="São Geraldo"/>
    <s v="Ferreira da Prata"/>
    <x v="0"/>
    <s v="+5579921961546"/>
    <s v="montenegroevelyn@example.net"/>
    <x v="0"/>
    <x v="1"/>
    <x v="0"/>
    <x v="2"/>
    <s v="Astrólogo"/>
    <x v="3"/>
    <n v="4379"/>
    <x v="0"/>
  </r>
  <r>
    <s v="710.568.923-40"/>
    <s v="Otto Costa"/>
    <d v="1964-08-27T00:00:00"/>
    <s v="Pátio de Barros, 889"/>
    <s v="Vila Jardim Leblon"/>
    <s v="Casa Grande Paulista"/>
    <x v="1"/>
    <s v="+5539941650332"/>
    <s v="ian95@example.com"/>
    <x v="1"/>
    <x v="2"/>
    <x v="0"/>
    <x v="3"/>
    <s v="Turismólogo"/>
    <x v="6"/>
    <n v="8705"/>
    <x v="0"/>
  </r>
  <r>
    <s v="471.609.538-00"/>
    <s v="Eloah Freitas"/>
    <d v="1970-12-02T00:00:00"/>
    <s v="Viaduto de Pereira, 2"/>
    <s v="Santa Branca"/>
    <s v="Camargo Paulista"/>
    <x v="26"/>
    <s v="+5515927584449"/>
    <s v="augustocampos@example.net"/>
    <x v="2"/>
    <x v="2"/>
    <x v="0"/>
    <x v="9"/>
    <s v="Engenheiro de ergonomia"/>
    <x v="2"/>
    <n v="6581"/>
    <x v="0"/>
  </r>
  <r>
    <s v="527.913.846-00"/>
    <s v="Pedro Lucas da Cruz"/>
    <d v="2001-08-26T00:00:00"/>
    <s v="Fazenda de Sampaio"/>
    <s v="Palmares"/>
    <s v="Sales da Serra"/>
    <x v="12"/>
    <s v="+5540997067198"/>
    <s v="ecostela@example.net"/>
    <x v="4"/>
    <x v="0"/>
    <x v="0"/>
    <x v="8"/>
    <s v="Endocrinologista"/>
    <x v="6"/>
    <n v="3059"/>
    <x v="0"/>
  </r>
  <r>
    <s v="862.071.954-85"/>
    <s v="Matteo Cavalcante"/>
    <d v="1944-11-04T00:00:00"/>
    <s v="Quadra Miguel da Luz, 930"/>
    <s v="Floresta"/>
    <s v="da Conceição do Norte"/>
    <x v="25"/>
    <s v="+5555907059945"/>
    <s v="leonardobarros@example.org"/>
    <x v="4"/>
    <x v="2"/>
    <x v="0"/>
    <x v="7"/>
    <s v="Árbitro e mediador"/>
    <x v="7"/>
    <n v="7507"/>
    <x v="0"/>
  </r>
  <r>
    <s v="276.345.091-16"/>
    <s v="Pedro Miguel Castro"/>
    <d v="1944-05-19T00:00:00"/>
    <s v="Núcleo de Gomes"/>
    <s v="Novo Ouro Preto"/>
    <s v="Peixoto de Pacheco"/>
    <x v="15"/>
    <s v="+55029966491889"/>
    <s v="dcastro@example.org"/>
    <x v="3"/>
    <x v="1"/>
    <x v="0"/>
    <x v="2"/>
    <s v="Analista de sistemas"/>
    <x v="6"/>
    <n v="8499"/>
    <x v="0"/>
  </r>
  <r>
    <s v="932.507.846-56"/>
    <s v="Giovanna Andrade"/>
    <d v="1951-04-13T00:00:00"/>
    <s v="Quadra Casa Grande, 979"/>
    <s v="Aguas Claras"/>
    <s v="Fogaça Grande"/>
    <x v="4"/>
    <s v="+5532993239497"/>
    <s v="ccirino@example.net"/>
    <x v="2"/>
    <x v="0"/>
    <x v="0"/>
    <x v="8"/>
    <s v="Aeronauta"/>
    <x v="3"/>
    <n v="9446"/>
    <x v="0"/>
  </r>
  <r>
    <s v="296.381.405-42"/>
    <s v="Maria Vitória da Cunha"/>
    <d v="1948-02-25T00:00:00"/>
    <s v="Lago Brenda Novais, 2"/>
    <s v="São João"/>
    <s v="Fonseca da Serra"/>
    <x v="22"/>
    <s v="+5569976250952"/>
    <s v="evelyn90@example.net"/>
    <x v="2"/>
    <x v="1"/>
    <x v="0"/>
    <x v="3"/>
    <s v="Funileiro"/>
    <x v="8"/>
    <n v="4256"/>
    <x v="0"/>
  </r>
  <r>
    <s v="037.825.916-40"/>
    <s v="Luiza Azevedo"/>
    <d v="1986-10-11T00:00:00"/>
    <s v="Setor Novais, 51"/>
    <s v="Ouro Preto"/>
    <s v="Pinto"/>
    <x v="9"/>
    <s v="+55073911691809"/>
    <s v="xalmeida@example.net"/>
    <x v="3"/>
    <x v="0"/>
    <x v="0"/>
    <x v="6"/>
    <s v="Consultor"/>
    <x v="7"/>
    <n v="3918"/>
    <x v="0"/>
  </r>
  <r>
    <s v="397.104.528-60"/>
    <s v="Davi Lucca Aparecida"/>
    <d v="1959-04-13T00:00:00"/>
    <s v="Loteamento Oliveira, 78"/>
    <s v="Vila Jardim Alvorada"/>
    <s v="Aparecida"/>
    <x v="1"/>
    <s v="+5553980394328"/>
    <s v="borgesana-vitoria@example.com"/>
    <x v="1"/>
    <x v="0"/>
    <x v="0"/>
    <x v="9"/>
    <s v="Figurante"/>
    <x v="2"/>
    <n v="9104"/>
    <x v="0"/>
  </r>
  <r>
    <s v="841.765.293-00"/>
    <s v="Stephany Cirino"/>
    <d v="1978-07-18T00:00:00"/>
    <s v="Fazenda Yago Costela"/>
    <s v="Vila Das Oliveiras"/>
    <s v="da Paz de Pereira"/>
    <x v="16"/>
    <s v="+55045942472267"/>
    <s v="gabrielly80@example.org"/>
    <x v="1"/>
    <x v="1"/>
    <x v="0"/>
    <x v="6"/>
    <s v="Profissional de marketing"/>
    <x v="0"/>
    <n v="2743"/>
    <x v="0"/>
  </r>
  <r>
    <s v="430.987.561-01"/>
    <s v="Marcelo Sampaio"/>
    <d v="1974-06-02T00:00:00"/>
    <s v="Pátio de Vargas, 86"/>
    <s v="Aparecida"/>
    <s v="Moura da Prata"/>
    <x v="24"/>
    <s v="+55096995633933"/>
    <s v="joanasales@example.org"/>
    <x v="4"/>
    <x v="1"/>
    <x v="0"/>
    <x v="3"/>
    <s v="Profissional de logística"/>
    <x v="7"/>
    <n v="6673"/>
    <x v="0"/>
  </r>
  <r>
    <s v="487.690.215-11"/>
    <s v="Francisco Silveira"/>
    <d v="1951-10-05T00:00:00"/>
    <s v="Fazenda da Conceição"/>
    <s v="João Alfredo"/>
    <s v="da Cunha das Flores"/>
    <x v="24"/>
    <s v="+5524927547673"/>
    <s v="sguerra@example.org"/>
    <x v="2"/>
    <x v="2"/>
    <x v="0"/>
    <x v="1"/>
    <s v="Atleta de canoagem"/>
    <x v="9"/>
    <n v="5988"/>
    <x v="0"/>
  </r>
  <r>
    <s v="387.165.940-10"/>
    <s v="Enzo Ribeiro"/>
    <d v="1976-02-07T00:00:00"/>
    <s v="Conjunto Ferreira, 729"/>
    <s v="Vila Aeroporto Jaraguá"/>
    <s v="Campos"/>
    <x v="15"/>
    <s v="+55071957033280"/>
    <s v="dvieira@example.net"/>
    <x v="0"/>
    <x v="0"/>
    <x v="0"/>
    <x v="2"/>
    <s v="Reumatologista"/>
    <x v="1"/>
    <n v="4380"/>
    <x v="0"/>
  </r>
  <r>
    <s v="591.347.026-52"/>
    <s v="Sarah Leão"/>
    <d v="1965-06-07T00:00:00"/>
    <s v="Favela Nunes, 8"/>
    <s v="Nova Floresta"/>
    <s v="Vieira de Pimenta"/>
    <x v="3"/>
    <s v="+55022997930563"/>
    <s v="macedoeloa@example.net"/>
    <x v="0"/>
    <x v="1"/>
    <x v="0"/>
    <x v="9"/>
    <s v="Atendente"/>
    <x v="3"/>
    <n v="4709"/>
    <x v="0"/>
  </r>
  <r>
    <s v="629.480.753-00"/>
    <s v="Mariane Ferreira"/>
    <d v="1960-03-01T00:00:00"/>
    <s v="Loteamento Matheus Casa Grande"/>
    <s v="Glória"/>
    <s v="Silva"/>
    <x v="22"/>
    <s v="+55089954749722"/>
    <s v="pastorraul@example.org"/>
    <x v="0"/>
    <x v="1"/>
    <x v="0"/>
    <x v="3"/>
    <s v="Treinador"/>
    <x v="3"/>
    <n v="8927"/>
    <x v="0"/>
  </r>
  <r>
    <s v="703.521.489-50"/>
    <s v="Otávio Borges"/>
    <d v="1970-01-14T00:00:00"/>
    <s v="Vereda Augusto Nogueira, 490"/>
    <s v="Flamengo"/>
    <s v="Barbosa"/>
    <x v="6"/>
    <s v="+5529952426393"/>
    <s v="dcasa-grande@example.net"/>
    <x v="3"/>
    <x v="2"/>
    <x v="0"/>
    <x v="2"/>
    <s v="Grafologista"/>
    <x v="1"/>
    <n v="7632"/>
    <x v="0"/>
  </r>
  <r>
    <s v="483.017.659-84"/>
    <s v="Bárbara Pastor"/>
    <d v="1964-05-05T00:00:00"/>
    <s v="Estação Viana, 43"/>
    <s v="Carmo"/>
    <s v="Rocha"/>
    <x v="4"/>
    <s v="+55048997375871"/>
    <s v="heitor97@example.com"/>
    <x v="1"/>
    <x v="0"/>
    <x v="0"/>
    <x v="1"/>
    <s v="Mãe social"/>
    <x v="2"/>
    <n v="4771"/>
    <x v="0"/>
  </r>
  <r>
    <s v="451.629.038-33"/>
    <s v="Benicio da Rocha"/>
    <d v="1977-01-22T00:00:00"/>
    <s v="Largo João Felipe Costela, 51"/>
    <s v="São Pedro"/>
    <s v="Silveira"/>
    <x v="6"/>
    <s v="+5548926538730"/>
    <s v="ravynascimento@example.org"/>
    <x v="0"/>
    <x v="2"/>
    <x v="0"/>
    <x v="0"/>
    <s v="Taifeiro"/>
    <x v="2"/>
    <n v="9317"/>
    <x v="0"/>
  </r>
  <r>
    <s v="078.549.162-76"/>
    <s v="Erick Nogueira"/>
    <d v="1962-12-30T00:00:00"/>
    <s v="Trecho Ana Clara Pacheco, 29"/>
    <s v="Barro Preto"/>
    <s v="Silva do Norte"/>
    <x v="13"/>
    <s v="+55055959350143"/>
    <s v="novaisjose@example.com"/>
    <x v="1"/>
    <x v="0"/>
    <x v="0"/>
    <x v="2"/>
    <s v="Microfonista"/>
    <x v="5"/>
    <n v="8243"/>
    <x v="0"/>
  </r>
  <r>
    <s v="964.570.382-47"/>
    <s v="Luigi Araújo"/>
    <d v="1962-09-13T00:00:00"/>
    <s v="Distrito Maria Liz Pereira, 3"/>
    <s v="Fernão Dias"/>
    <s v="Vieira da Prata"/>
    <x v="17"/>
    <s v="+5558925876141"/>
    <s v="limamariana@example.org"/>
    <x v="3"/>
    <x v="1"/>
    <x v="0"/>
    <x v="2"/>
    <s v="Barbeiro"/>
    <x v="3"/>
    <n v="7200"/>
    <x v="0"/>
  </r>
  <r>
    <s v="374.605.219-06"/>
    <s v="Maysa Marques"/>
    <d v="1994-10-10T00:00:00"/>
    <s v="Praia Vasconcelos, 69"/>
    <s v="Aparecida 7ª Seção"/>
    <s v="Vieira Paulista"/>
    <x v="15"/>
    <s v="+5523988562401"/>
    <s v="pimentadavi-lucca@example.org"/>
    <x v="3"/>
    <x v="2"/>
    <x v="0"/>
    <x v="6"/>
    <s v="Médico nuclear"/>
    <x v="6"/>
    <n v="3069"/>
    <x v="0"/>
  </r>
  <r>
    <s v="243.697.085-83"/>
    <s v="Lorenzo Farias"/>
    <d v="2000-12-20T00:00:00"/>
    <s v="Área de Casa Grande, 70"/>
    <s v="Capitão Eduardo"/>
    <s v="Barbosa da Prata"/>
    <x v="10"/>
    <s v="+5590969270717"/>
    <s v="leaostephany@example.com"/>
    <x v="1"/>
    <x v="1"/>
    <x v="0"/>
    <x v="3"/>
    <s v="Tecnólogo em produção de bebidas"/>
    <x v="2"/>
    <n v="4676"/>
    <x v="0"/>
  </r>
  <r>
    <s v="710.483.692-69"/>
    <s v="Raul Gonçalves"/>
    <d v="1952-03-13T00:00:00"/>
    <s v="Quadra de Abreu, 34"/>
    <s v="Vila Nova Paraíso"/>
    <s v="Macedo"/>
    <x v="24"/>
    <s v="+5588927660265"/>
    <s v="azevedoisadora@example.org"/>
    <x v="0"/>
    <x v="1"/>
    <x v="0"/>
    <x v="10"/>
    <s v="Serventuário"/>
    <x v="8"/>
    <n v="2655"/>
    <x v="0"/>
  </r>
  <r>
    <s v="576.084.329-00"/>
    <s v="Marina Abreu"/>
    <d v="2001-05-28T00:00:00"/>
    <s v="Setor Isaac Siqueira, 40"/>
    <s v="Ambrosina"/>
    <s v="Moura"/>
    <x v="11"/>
    <s v="+5559965330671"/>
    <s v="sousaester@example.com"/>
    <x v="4"/>
    <x v="0"/>
    <x v="0"/>
    <x v="2"/>
    <s v="Anestesiologista"/>
    <x v="4"/>
    <n v="9440"/>
    <x v="0"/>
  </r>
  <r>
    <s v="437.692.015-07"/>
    <s v="Agatha Montenegro"/>
    <d v="1972-07-13T00:00:00"/>
    <s v="Loteamento de Sousa, 1"/>
    <s v="Pirineus"/>
    <s v="Dias"/>
    <x v="9"/>
    <s v="+5550918397400"/>
    <s v="arthur-miguel38@example.org"/>
    <x v="4"/>
    <x v="1"/>
    <x v="0"/>
    <x v="6"/>
    <s v="Técnico em edificações"/>
    <x v="4"/>
    <n v="8981"/>
    <x v="0"/>
  </r>
  <r>
    <s v="162.539.487-09"/>
    <s v="Erick Jesus"/>
    <d v="2005-07-26T00:00:00"/>
    <s v="Setor Sampaio"/>
    <s v="Inconfidência"/>
    <s v="da Paz"/>
    <x v="10"/>
    <s v="+5592954313669"/>
    <s v="da-rochaotto@example.com"/>
    <x v="1"/>
    <x v="1"/>
    <x v="0"/>
    <x v="9"/>
    <s v="Mestre cervejeiro"/>
    <x v="1"/>
    <n v="8101"/>
    <x v="0"/>
  </r>
  <r>
    <s v="182.509.643-06"/>
    <s v="Caleb Silva"/>
    <d v="1973-11-29T00:00:00"/>
    <s v="Residencial Sara da Luz, 5"/>
    <s v="Tirol"/>
    <s v="Siqueira"/>
    <x v="13"/>
    <s v="+5546987517169"/>
    <s v="kda-cunha@example.net"/>
    <x v="1"/>
    <x v="2"/>
    <x v="0"/>
    <x v="2"/>
    <s v="Fiscal"/>
    <x v="7"/>
    <n v="5966"/>
    <x v="0"/>
  </r>
  <r>
    <s v="350.697.412-25"/>
    <s v="Daniela Araújo"/>
    <d v="1997-08-05T00:00:00"/>
    <s v="Sítio Vicente Lima, 3"/>
    <s v="Nossa Senhora Da Aparecida"/>
    <s v="Camargo do Galho"/>
    <x v="16"/>
    <s v="+55035993056404"/>
    <s v="olivia23@example.com"/>
    <x v="2"/>
    <x v="0"/>
    <x v="0"/>
    <x v="5"/>
    <s v="Instrumentador cirúrgico"/>
    <x v="7"/>
    <n v="9985"/>
    <x v="0"/>
  </r>
  <r>
    <s v="501.238.476-80"/>
    <s v="Maria Vitória Rodrigues"/>
    <d v="1946-06-17T00:00:00"/>
    <s v="Área de Andrade, 94"/>
    <s v="Bandeirantes"/>
    <s v="da Mota"/>
    <x v="18"/>
    <s v="+55019912148531"/>
    <s v="ncirino@example.net"/>
    <x v="1"/>
    <x v="2"/>
    <x v="0"/>
    <x v="8"/>
    <s v="Escultor"/>
    <x v="6"/>
    <n v="9728"/>
    <x v="0"/>
  </r>
  <r>
    <s v="279.065.341-07"/>
    <s v="Luigi Guerra"/>
    <d v="1950-03-21T00:00:00"/>
    <s v="Jardim Silveira"/>
    <s v="Pedreira Padro Lopes"/>
    <s v="Cassiano Alegre"/>
    <x v="26"/>
    <s v="+55092936349996"/>
    <s v="tsilveira@example.org"/>
    <x v="4"/>
    <x v="1"/>
    <x v="0"/>
    <x v="6"/>
    <s v="Gerente de inovações ou novos negócios"/>
    <x v="0"/>
    <n v="9369"/>
    <x v="0"/>
  </r>
  <r>
    <s v="963.750.824-47"/>
    <s v="Vitória Martins"/>
    <d v="1971-06-16T00:00:00"/>
    <s v="Lagoa Lara Sampaio, 74"/>
    <s v="Tiradentes"/>
    <s v="da Cruz"/>
    <x v="2"/>
    <s v="+5515916948582"/>
    <s v="costelamurilo@example.net"/>
    <x v="0"/>
    <x v="0"/>
    <x v="0"/>
    <x v="10"/>
    <s v="Investigador de Polícia"/>
    <x v="5"/>
    <n v="4717"/>
    <x v="0"/>
  </r>
  <r>
    <s v="149.568.027-49"/>
    <s v="Vitor Hugo da Rosa"/>
    <d v="1976-07-15T00:00:00"/>
    <s v="Campo de Barros"/>
    <s v="Conjunto Bonsucesso"/>
    <s v="Farias de Goiás"/>
    <x v="13"/>
    <s v="+5568981334433"/>
    <s v="heloisaabreu@example.com"/>
    <x v="4"/>
    <x v="0"/>
    <x v="0"/>
    <x v="9"/>
    <s v="Massoterapeuta"/>
    <x v="5"/>
    <n v="7639"/>
    <x v="0"/>
  </r>
  <r>
    <s v="729.584.601-85"/>
    <s v="Maria das Neves"/>
    <d v="2004-10-04T00:00:00"/>
    <s v="Campo de Ferreira, 876"/>
    <s v="Confisco"/>
    <s v="Teixeira Grande"/>
    <x v="12"/>
    <s v="+5567988261906"/>
    <s v="maria-julia72@example.com"/>
    <x v="2"/>
    <x v="2"/>
    <x v="0"/>
    <x v="3"/>
    <s v="Papiloscopista"/>
    <x v="8"/>
    <n v="3461"/>
    <x v="0"/>
  </r>
  <r>
    <s v="913.724.508-23"/>
    <s v="Zoe Duarte"/>
    <d v="1950-10-26T00:00:00"/>
    <s v="Conjunto de Garcia, 2"/>
    <s v="Ipiranga"/>
    <s v="Ribeiro de Minas"/>
    <x v="10"/>
    <s v="+5541942961958"/>
    <s v="silvafernando@example.com"/>
    <x v="1"/>
    <x v="1"/>
    <x v="0"/>
    <x v="4"/>
    <s v="Físico nuclear"/>
    <x v="9"/>
    <n v="7208"/>
    <x v="0"/>
  </r>
  <r>
    <s v="154.792.638-46"/>
    <s v="Dom Castro"/>
    <d v="1965-05-17T00:00:00"/>
    <s v="Conjunto de Abreu, 17"/>
    <s v="Paraíso"/>
    <s v="Duarte de Minas"/>
    <x v="17"/>
    <s v="+5534986185372"/>
    <s v="tmartins@example.org"/>
    <x v="0"/>
    <x v="2"/>
    <x v="0"/>
    <x v="0"/>
    <s v="Químico"/>
    <x v="8"/>
    <n v="7047"/>
    <x v="0"/>
  </r>
  <r>
    <s v="824.136.057-62"/>
    <s v="Júlia Guerra"/>
    <d v="1951-05-02T00:00:00"/>
    <s v="Rua de Guerra, 70"/>
    <s v="Biquinhas"/>
    <s v="Ferreira"/>
    <x v="24"/>
    <s v="+5545942198371"/>
    <s v="vasconceloseduardo@example.org"/>
    <x v="3"/>
    <x v="1"/>
    <x v="0"/>
    <x v="1"/>
    <s v="Catador de material reciclável"/>
    <x v="4"/>
    <n v="4593"/>
    <x v="0"/>
  </r>
  <r>
    <s v="460.951.732-99"/>
    <s v="Nina Rezende"/>
    <d v="1959-11-06T00:00:00"/>
    <s v="Área de Correia, 341"/>
    <s v="Frei Leopoldo"/>
    <s v="Sá do Norte"/>
    <x v="6"/>
    <s v="+55000934945782"/>
    <s v="ppinto@example.com"/>
    <x v="2"/>
    <x v="0"/>
    <x v="0"/>
    <x v="8"/>
    <s v="Crítico"/>
    <x v="3"/>
    <n v="2381"/>
    <x v="0"/>
  </r>
  <r>
    <s v="230.159.684-24"/>
    <s v="Valentim Costela"/>
    <d v="1956-04-05T00:00:00"/>
    <s v="Distrito Mendonça, 357"/>
    <s v="Coqueiros"/>
    <s v="Dias"/>
    <x v="21"/>
    <s v="+5561929358607"/>
    <s v="paulo73@example.com"/>
    <x v="3"/>
    <x v="2"/>
    <x v="0"/>
    <x v="6"/>
    <s v="Endocrinologista"/>
    <x v="9"/>
    <n v="5513"/>
    <x v="0"/>
  </r>
  <r>
    <s v="158.603.479-01"/>
    <s v="Bernardo Fogaça"/>
    <d v="1949-04-01T00:00:00"/>
    <s v="Viaduto de Santos, 12"/>
    <s v="Renascença"/>
    <s v="Andrade de Goiás"/>
    <x v="17"/>
    <s v="+5509992423636"/>
    <s v="anthony-gabriel37@example.net"/>
    <x v="2"/>
    <x v="2"/>
    <x v="0"/>
    <x v="7"/>
    <s v="Ginasta artística"/>
    <x v="0"/>
    <n v="8053"/>
    <x v="0"/>
  </r>
  <r>
    <s v="981.526.304-89"/>
    <s v="Dante Correia"/>
    <d v="1968-07-26T00:00:00"/>
    <s v="Rua Luigi Sales, 18"/>
    <s v="Jardim Guanabara"/>
    <s v="Montenegro"/>
    <x v="8"/>
    <s v="+5561932688350"/>
    <s v="mariah28@example.org"/>
    <x v="1"/>
    <x v="2"/>
    <x v="0"/>
    <x v="8"/>
    <s v="Leiloeiro"/>
    <x v="1"/>
    <n v="8800"/>
    <x v="0"/>
  </r>
  <r>
    <s v="950.487.162-30"/>
    <s v="Carolina Dias"/>
    <d v="2002-03-17T00:00:00"/>
    <s v="Viaduto de Peixoto, 16"/>
    <s v="Marmiteiros"/>
    <s v="da Cruz"/>
    <x v="3"/>
    <s v="+5557922760437"/>
    <s v="ana-liviacassiano@example.com"/>
    <x v="1"/>
    <x v="1"/>
    <x v="0"/>
    <x v="10"/>
    <s v="Ciclista"/>
    <x v="2"/>
    <n v="2221"/>
    <x v="0"/>
  </r>
  <r>
    <s v="615.074.832-44"/>
    <s v="Alana Lopes"/>
    <d v="1969-11-19T00:00:00"/>
    <s v="Praia Bento Nunes, 56"/>
    <s v="Santo André"/>
    <s v="Sá das Pedras"/>
    <x v="26"/>
    <s v="+5501927169301"/>
    <s v="fmendonca@example.com"/>
    <x v="2"/>
    <x v="0"/>
    <x v="0"/>
    <x v="3"/>
    <s v="Repórter"/>
    <x v="2"/>
    <n v="9393"/>
    <x v="0"/>
  </r>
  <r>
    <s v="759.048.261-76"/>
    <s v="Luiz Gustavo Cassiano"/>
    <d v="1998-03-26T00:00:00"/>
    <s v="Feira de Pires, 92"/>
    <s v="Mirtes"/>
    <s v="Nunes de Goiás"/>
    <x v="15"/>
    <s v="+5565961346818"/>
    <s v="fmontenegro@example.com"/>
    <x v="1"/>
    <x v="2"/>
    <x v="0"/>
    <x v="0"/>
    <s v="Enólogo"/>
    <x v="5"/>
    <n v="7666"/>
    <x v="0"/>
  </r>
  <r>
    <s v="510.786.249-76"/>
    <s v="Gabriel da Cruz"/>
    <d v="1952-04-08T00:00:00"/>
    <s v="Ladeira Moreira, 70"/>
    <s v="Castanheira"/>
    <s v="Novais"/>
    <x v="7"/>
    <s v="+5584916508527"/>
    <s v="erick12@example.org"/>
    <x v="3"/>
    <x v="1"/>
    <x v="0"/>
    <x v="8"/>
    <s v="Ferreiro"/>
    <x v="8"/>
    <n v="7048"/>
    <x v="0"/>
  </r>
  <r>
    <s v="790.164.235-16"/>
    <s v="Luiz Felipe Guerra"/>
    <d v="1952-05-15T00:00:00"/>
    <s v="Avenida de Peixoto, 73"/>
    <s v="Conjunto Bonsucesso"/>
    <s v="Gomes de Cunha"/>
    <x v="19"/>
    <s v="+55087979841942"/>
    <s v="rafaela57@example.net"/>
    <x v="3"/>
    <x v="1"/>
    <x v="0"/>
    <x v="7"/>
    <s v="Dublador"/>
    <x v="1"/>
    <n v="9193"/>
    <x v="16"/>
  </r>
  <r>
    <s v="964.871.053-84"/>
    <s v="Ana Cecília Costela"/>
    <d v="1981-07-08T00:00:00"/>
    <s v="Lagoa Luigi Lopes, 85"/>
    <s v="Madre Gertrudes"/>
    <s v="Rios do Sul"/>
    <x v="17"/>
    <s v="+5552908043556"/>
    <s v="marianeborges@example.net"/>
    <x v="2"/>
    <x v="1"/>
    <x v="0"/>
    <x v="8"/>
    <s v="Programador"/>
    <x v="9"/>
    <n v="2438"/>
    <x v="0"/>
  </r>
  <r>
    <s v="290.438.651-33"/>
    <s v="Davi Luiz das Neves"/>
    <d v="2002-01-31T00:00:00"/>
    <s v="Praça Emanuella Fogaça, 145"/>
    <s v="Conjunto Jatoba"/>
    <s v="Pastor de Silva"/>
    <x v="14"/>
    <s v="+5565961710589"/>
    <s v="heloisa56@example.net"/>
    <x v="3"/>
    <x v="2"/>
    <x v="0"/>
    <x v="6"/>
    <s v="Meeiro"/>
    <x v="3"/>
    <n v="4587"/>
    <x v="0"/>
  </r>
  <r>
    <s v="961.534.802-33"/>
    <s v="Diego Ribeiro"/>
    <d v="1960-07-23T00:00:00"/>
    <s v="Vale Gonçalves, 124"/>
    <s v="Pompéia"/>
    <s v="Pacheco Grande"/>
    <x v="12"/>
    <s v="+5548920096756"/>
    <s v="ana-carolinapereira@example.com"/>
    <x v="1"/>
    <x v="1"/>
    <x v="0"/>
    <x v="8"/>
    <s v="Arquiteto"/>
    <x v="9"/>
    <n v="1577"/>
    <x v="0"/>
  </r>
  <r>
    <s v="024.679.185-30"/>
    <s v="Carolina Aragão"/>
    <d v="1965-12-30T00:00:00"/>
    <s v="Quadra Sampaio, 64"/>
    <s v="Vila Nossa Senhora Do Rosário"/>
    <s v="Fernandes da Prata"/>
    <x v="2"/>
    <s v="+5591984376922"/>
    <s v="kgoncalves@example.org"/>
    <x v="3"/>
    <x v="0"/>
    <x v="0"/>
    <x v="2"/>
    <s v="Cirurgião dentista"/>
    <x v="3"/>
    <n v="8436"/>
    <x v="0"/>
  </r>
  <r>
    <s v="912.356.780-59"/>
    <s v="Henry Gabriel Pimenta"/>
    <d v="1958-08-08T00:00:00"/>
    <s v="Viela Vasconcelos, 86"/>
    <s v="Lourdes"/>
    <s v="Peixoto"/>
    <x v="2"/>
    <s v="+55007965945959"/>
    <s v="mateusandrade@example.org"/>
    <x v="4"/>
    <x v="0"/>
    <x v="0"/>
    <x v="0"/>
    <s v="Reumatologista"/>
    <x v="3"/>
    <n v="5928"/>
    <x v="0"/>
  </r>
  <r>
    <s v="826.790.513-86"/>
    <s v="Maria Luísa da Cruz"/>
    <d v="2006-07-14T00:00:00"/>
    <s v="Feira João Ribeiro, 27"/>
    <s v="Nossa Senhora Do Rosário"/>
    <s v="da Luz"/>
    <x v="19"/>
    <s v="+55089966420667"/>
    <s v="maysaguerra@example.org"/>
    <x v="2"/>
    <x v="2"/>
    <x v="0"/>
    <x v="9"/>
    <s v="Cumim"/>
    <x v="4"/>
    <n v="2600"/>
    <x v="0"/>
  </r>
  <r>
    <s v="469.210.835-51"/>
    <s v="Caroline Moreira"/>
    <d v="1948-10-26T00:00:00"/>
    <s v="Trecho de Pinto, 67"/>
    <s v="Gutierrez"/>
    <s v="Vargas do Oeste"/>
    <x v="4"/>
    <s v="+55045913284527"/>
    <s v="leaoisabel@example.org"/>
    <x v="1"/>
    <x v="1"/>
    <x v="0"/>
    <x v="6"/>
    <s v="Agente de defesa sanitária animal"/>
    <x v="5"/>
    <n v="7409"/>
    <x v="0"/>
  </r>
  <r>
    <s v="824.310.796-78"/>
    <s v="Vicente Costa"/>
    <d v="1956-09-25T00:00:00"/>
    <s v="Praça de Oliveira"/>
    <s v="Capitão Eduardo"/>
    <s v="Teixeira de Camargo"/>
    <x v="24"/>
    <s v="+5557992047929"/>
    <s v="calebviana@example.net"/>
    <x v="3"/>
    <x v="2"/>
    <x v="0"/>
    <x v="6"/>
    <s v="Engenheiro de projetos"/>
    <x v="4"/>
    <n v="4874"/>
    <x v="0"/>
  </r>
  <r>
    <s v="679.841.230-04"/>
    <s v="Laura Machado"/>
    <d v="1975-02-27T00:00:00"/>
    <s v="Viela da Paz, 609"/>
    <s v="Gutierrez"/>
    <s v="Pereira do Oeste"/>
    <x v="21"/>
    <s v="+5511970278471"/>
    <s v="ribeiroleonardo@example.com"/>
    <x v="1"/>
    <x v="0"/>
    <x v="0"/>
    <x v="2"/>
    <s v="Pediatra"/>
    <x v="7"/>
    <n v="3648"/>
    <x v="0"/>
  </r>
  <r>
    <s v="518.649.307-48"/>
    <s v="Dante Moreira"/>
    <d v="1967-02-01T00:00:00"/>
    <s v="Vereda da Mota, 5"/>
    <s v="Itapoa"/>
    <s v="Costela de Mendonça"/>
    <x v="11"/>
    <s v="+5569953923932"/>
    <s v="nunescarlos-eduardo@example.net"/>
    <x v="3"/>
    <x v="1"/>
    <x v="0"/>
    <x v="3"/>
    <s v="Ombudsman"/>
    <x v="0"/>
    <n v="8020"/>
    <x v="0"/>
  </r>
  <r>
    <s v="192.657.384-64"/>
    <s v="Josué Costela"/>
    <d v="2003-05-28T00:00:00"/>
    <s v="Via Sara da Costa, 19"/>
    <s v="São Jorge 1ª Seção"/>
    <s v="Caldeira"/>
    <x v="6"/>
    <s v="+5572991996498"/>
    <s v="jade78@example.org"/>
    <x v="1"/>
    <x v="0"/>
    <x v="0"/>
    <x v="1"/>
    <s v="Podólogo"/>
    <x v="3"/>
    <n v="2175"/>
    <x v="0"/>
  </r>
  <r>
    <s v="401.925.783-32"/>
    <s v="Luiz Fernando da Cunha"/>
    <d v="2006-01-30T00:00:00"/>
    <s v="Fazenda da Costa, 59"/>
    <s v="Vila Nova"/>
    <s v="Mendes"/>
    <x v="12"/>
    <s v="+55084930118513"/>
    <s v="kpires@example.org"/>
    <x v="2"/>
    <x v="1"/>
    <x v="0"/>
    <x v="8"/>
    <s v="Otorrinolaringologista"/>
    <x v="9"/>
    <n v="9224"/>
    <x v="0"/>
  </r>
  <r>
    <s v="092.586.173-12"/>
    <s v="Felipe Câmara"/>
    <d v="1962-10-16T00:00:00"/>
    <s v="Vale Henrique Melo, 38"/>
    <s v="Mala E Cuia"/>
    <s v="Rios"/>
    <x v="9"/>
    <s v="+55038967439229"/>
    <s v="luana63@example.org"/>
    <x v="4"/>
    <x v="0"/>
    <x v="0"/>
    <x v="8"/>
    <s v="Agente de defesa sanitária animal"/>
    <x v="6"/>
    <n v="6663"/>
    <x v="0"/>
  </r>
  <r>
    <s v="810.279.546-85"/>
    <s v="Antony Silveira"/>
    <d v="1982-03-21T00:00:00"/>
    <s v="Travessa Montenegro, 901"/>
    <s v="Fernão Dias"/>
    <s v="Azevedo de Caldeira"/>
    <x v="25"/>
    <s v="+5555975988207"/>
    <s v="isabelaporto@example.com"/>
    <x v="3"/>
    <x v="0"/>
    <x v="0"/>
    <x v="10"/>
    <s v="Jóquei"/>
    <x v="9"/>
    <n v="7075"/>
    <x v="0"/>
  </r>
  <r>
    <s v="608.279.541-58"/>
    <s v="Paulo Cardoso"/>
    <d v="1947-12-08T00:00:00"/>
    <s v="Distrito Hadassa Melo, 15"/>
    <s v="Cônego Pinheiro 1ª Seção"/>
    <s v="Novais"/>
    <x v="0"/>
    <s v="+5524913721961"/>
    <s v="henrique62@example.com"/>
    <x v="4"/>
    <x v="0"/>
    <x v="0"/>
    <x v="6"/>
    <s v="Carnavalesco"/>
    <x v="6"/>
    <n v="9529"/>
    <x v="0"/>
  </r>
  <r>
    <s v="872.054.396-47"/>
    <s v="Maria Flor Leão"/>
    <d v="1959-03-31T00:00:00"/>
    <s v="Pátio de Leão, 57"/>
    <s v="Boa União 2ª Seção"/>
    <s v="Pires da Serra"/>
    <x v="7"/>
    <s v="+5581929305755"/>
    <s v="barbaralopes@example.com"/>
    <x v="1"/>
    <x v="1"/>
    <x v="0"/>
    <x v="7"/>
    <s v="Baixista"/>
    <x v="3"/>
    <n v="1577"/>
    <x v="0"/>
  </r>
  <r>
    <s v="824.956.073-65"/>
    <s v="Ester Casa Grande"/>
    <d v="1996-05-10T00:00:00"/>
    <s v="Feira Pimenta, 71"/>
    <s v="Sagrada Família"/>
    <s v="Silveira do Oeste"/>
    <x v="5"/>
    <s v="+55021917846477"/>
    <s v="daniel17@example.net"/>
    <x v="0"/>
    <x v="0"/>
    <x v="0"/>
    <x v="3"/>
    <s v="Administrador de banco de dados DBA"/>
    <x v="5"/>
    <n v="3010"/>
    <x v="0"/>
  </r>
  <r>
    <s v="517.384.260-17"/>
    <s v="Lívia Rocha"/>
    <d v="1992-04-16T00:00:00"/>
    <s v="Esplanada de Carvalho, 26"/>
    <s v="Capitão Eduardo"/>
    <s v="Fonseca do Norte"/>
    <x v="13"/>
    <s v="+55021939969216"/>
    <s v="rodriguesemanuelly@example.org"/>
    <x v="3"/>
    <x v="1"/>
    <x v="0"/>
    <x v="0"/>
    <s v="Apontador de mão-de-obra"/>
    <x v="0"/>
    <n v="4297"/>
    <x v="0"/>
  </r>
  <r>
    <s v="534.260.891-06"/>
    <s v="Laura Fonseca"/>
    <d v="1945-11-04T00:00:00"/>
    <s v="Alameda Fernandes"/>
    <s v="Cidade Jardim Taquaril"/>
    <s v="Rocha"/>
    <x v="8"/>
    <s v="+5529978404828"/>
    <s v="fogacanathan@example.org"/>
    <x v="4"/>
    <x v="1"/>
    <x v="0"/>
    <x v="2"/>
    <s v="Moleiro"/>
    <x v="8"/>
    <n v="2503"/>
    <x v="0"/>
  </r>
  <r>
    <s v="405.123.896-24"/>
    <s v="Eloá Barros"/>
    <d v="1952-02-17T00:00:00"/>
    <s v="Campo Luiz Miguel Guerra, 34"/>
    <s v="Barão Homem De Melo 1ª Seção"/>
    <s v="Souza de Ferreira"/>
    <x v="6"/>
    <s v="+5581947800836"/>
    <s v="antony83@example.net"/>
    <x v="1"/>
    <x v="2"/>
    <x v="0"/>
    <x v="1"/>
    <s v="Fresador"/>
    <x v="2"/>
    <n v="2644"/>
    <x v="0"/>
  </r>
  <r>
    <s v="076.812.493-03"/>
    <s v="Maitê Ramos"/>
    <d v="1961-08-09T00:00:00"/>
    <s v="Viela de Borges, 6"/>
    <s v="Vila Puc"/>
    <s v="Sales do Norte"/>
    <x v="17"/>
    <s v="+5562954165522"/>
    <s v="monteirosamuel@example.org"/>
    <x v="0"/>
    <x v="0"/>
    <x v="0"/>
    <x v="1"/>
    <s v="Empresário"/>
    <x v="2"/>
    <n v="7815"/>
    <x v="17"/>
  </r>
  <r>
    <s v="517.968.420-01"/>
    <s v="Théo Correia"/>
    <d v="1949-03-28T00:00:00"/>
    <s v="Trevo Luiza da Luz, 77"/>
    <s v="Mirtes"/>
    <s v="Santos"/>
    <x v="19"/>
    <s v="+5515907696467"/>
    <s v="renan78@example.net"/>
    <x v="2"/>
    <x v="2"/>
    <x v="0"/>
    <x v="9"/>
    <s v="Datilógrafo"/>
    <x v="2"/>
    <n v="5736"/>
    <x v="0"/>
  </r>
  <r>
    <s v="716.294.305-52"/>
    <s v="Allana Pinto"/>
    <d v="2002-03-16T00:00:00"/>
    <s v="Área Yan Abreu, 731"/>
    <s v="Alta Tensão 2ª Seção"/>
    <s v="Costela da Praia"/>
    <x v="7"/>
    <s v="+55058926924515"/>
    <s v="uda-mota@example.net"/>
    <x v="1"/>
    <x v="2"/>
    <x v="0"/>
    <x v="6"/>
    <s v="Prensista"/>
    <x v="0"/>
    <n v="4863"/>
    <x v="0"/>
  </r>
  <r>
    <s v="607.128.934-31"/>
    <s v="Fernanda Teixeira"/>
    <d v="1964-05-14T00:00:00"/>
    <s v="Vereda de Castro, 78"/>
    <s v="Olhos D'água"/>
    <s v="Andrade"/>
    <x v="7"/>
    <s v="+55001912665920"/>
    <s v="brunaviana@example.net"/>
    <x v="4"/>
    <x v="0"/>
    <x v="0"/>
    <x v="10"/>
    <s v="Coronel"/>
    <x v="1"/>
    <n v="2322"/>
    <x v="0"/>
  </r>
  <r>
    <s v="952.687.314-91"/>
    <s v="Enzo Gabriel da Paz"/>
    <d v="1995-02-20T00:00:00"/>
    <s v="Parque Jade Campos, 31"/>
    <s v="Anchieta"/>
    <s v="Camargo da Praia"/>
    <x v="26"/>
    <s v="+5529949000408"/>
    <s v="vitor-gabrielcorreia@example.com"/>
    <x v="4"/>
    <x v="2"/>
    <x v="0"/>
    <x v="3"/>
    <s v="Radiooperador de vôo"/>
    <x v="9"/>
    <n v="7731"/>
    <x v="0"/>
  </r>
  <r>
    <s v="048.627.913-87"/>
    <s v="Eloah Moreira"/>
    <d v="1994-05-15T00:00:00"/>
    <s v="Lagoa Barbosa, 62"/>
    <s v="São Gabriel"/>
    <s v="Ribeiro"/>
    <x v="20"/>
    <s v="+5513943444321"/>
    <s v="milena80@example.org"/>
    <x v="3"/>
    <x v="0"/>
    <x v="0"/>
    <x v="9"/>
    <s v="Preparador de máquinas"/>
    <x v="8"/>
    <n v="8377"/>
    <x v="0"/>
  </r>
  <r>
    <s v="549.063.812-51"/>
    <s v="Luiz Fernando Fonseca"/>
    <d v="1992-09-12T00:00:00"/>
    <s v="Condomínio Cassiano, 285"/>
    <s v="São João"/>
    <s v="Almeida"/>
    <x v="13"/>
    <s v="+5574931561380"/>
    <s v="pereiradavi@example.com"/>
    <x v="3"/>
    <x v="0"/>
    <x v="0"/>
    <x v="3"/>
    <s v="Diretor de fotografia"/>
    <x v="2"/>
    <n v="8251"/>
    <x v="0"/>
  </r>
  <r>
    <s v="312.476.085-90"/>
    <s v="Pedro Lucas da Rosa"/>
    <d v="1977-11-30T00:00:00"/>
    <s v="Aeroporto Campos"/>
    <s v="Primeiro De Maio"/>
    <s v="da Mata de Goiás"/>
    <x v="18"/>
    <s v="+5577926419265"/>
    <s v="daparecida@example.net"/>
    <x v="1"/>
    <x v="0"/>
    <x v="0"/>
    <x v="3"/>
    <s v="Governador"/>
    <x v="5"/>
    <n v="3861"/>
    <x v="0"/>
  </r>
  <r>
    <s v="974.501.326-99"/>
    <s v="Murilo Lopes"/>
    <d v="1986-11-13T00:00:00"/>
    <s v="Parque de Sá, 65"/>
    <s v="Embaúbas"/>
    <s v="Carvalho do Galho"/>
    <x v="5"/>
    <s v="+55068991811214"/>
    <s v="da-cruzisis@example.org"/>
    <x v="0"/>
    <x v="2"/>
    <x v="0"/>
    <x v="5"/>
    <s v="Diarista"/>
    <x v="0"/>
    <n v="2083"/>
    <x v="0"/>
  </r>
  <r>
    <s v="597.421.630-06"/>
    <s v="Emanuel Abreu"/>
    <d v="1959-12-17T00:00:00"/>
    <s v="Sítio Freitas, 381"/>
    <s v="Vitoria"/>
    <s v="Costela do Galho"/>
    <x v="23"/>
    <s v="+5509995810019"/>
    <s v="jesusjoaquim@example.com"/>
    <x v="3"/>
    <x v="1"/>
    <x v="0"/>
    <x v="6"/>
    <s v="Perfumista"/>
    <x v="9"/>
    <n v="6705"/>
    <x v="0"/>
  </r>
  <r>
    <s v="425.391.678-37"/>
    <s v="Ana Cecília Alves"/>
    <d v="1972-03-16T00:00:00"/>
    <s v="Recanto Sofia Moura, 78"/>
    <s v="Teixeira Dias"/>
    <s v="Teixeira"/>
    <x v="1"/>
    <s v="+5542901407379"/>
    <s v="beatriz21@example.org"/>
    <x v="2"/>
    <x v="1"/>
    <x v="0"/>
    <x v="4"/>
    <s v="Delegado"/>
    <x v="5"/>
    <n v="8622"/>
    <x v="0"/>
  </r>
  <r>
    <s v="951.830.267-77"/>
    <s v="Maysa Teixeira"/>
    <d v="1959-04-05T00:00:00"/>
    <s v="Área de Melo, 15"/>
    <s v="Vila Da Paz"/>
    <s v="Pastor de Lima"/>
    <x v="18"/>
    <s v="+5532974850313"/>
    <s v="laracostela@example.net"/>
    <x v="3"/>
    <x v="1"/>
    <x v="0"/>
    <x v="8"/>
    <s v="Presidente da República"/>
    <x v="2"/>
    <n v="1628"/>
    <x v="0"/>
  </r>
  <r>
    <s v="563.789.042-00"/>
    <s v="Daniel Teixeira"/>
    <d v="1980-10-08T00:00:00"/>
    <s v="Praça Natália Moreira, 35"/>
    <s v="Bela Vitoria"/>
    <s v="Cardoso das Pedras"/>
    <x v="14"/>
    <s v="+5575956676554"/>
    <s v="antonio30@example.com"/>
    <x v="2"/>
    <x v="0"/>
    <x v="0"/>
    <x v="5"/>
    <s v="Cumim"/>
    <x v="9"/>
    <n v="5023"/>
    <x v="0"/>
  </r>
  <r>
    <s v="926.514.870-58"/>
    <s v="Otávio Oliveira"/>
    <d v="1974-06-07T00:00:00"/>
    <s v="Distrito da Cunha, 2"/>
    <s v="Vila Da Amizade"/>
    <s v="da Paz"/>
    <x v="22"/>
    <s v="+55029971875478"/>
    <s v="nataliamartins@example.com"/>
    <x v="0"/>
    <x v="2"/>
    <x v="0"/>
    <x v="1"/>
    <s v="Fonoaudiólogo"/>
    <x v="6"/>
    <n v="4459"/>
    <x v="0"/>
  </r>
  <r>
    <s v="207.563.498-00"/>
    <s v="Eloá Rios"/>
    <d v="1996-06-13T00:00:00"/>
    <s v="Colônia Vieira, 36"/>
    <s v="Vila Aeroporto Jaraguá"/>
    <s v="Rios Grande"/>
    <x v="17"/>
    <s v="+5557953530619"/>
    <s v="barbara49@example.com"/>
    <x v="4"/>
    <x v="2"/>
    <x v="0"/>
    <x v="5"/>
    <s v="Técnico em taquigrafia"/>
    <x v="9"/>
    <n v="9219"/>
    <x v="0"/>
  </r>
  <r>
    <s v="612.739.058-30"/>
    <s v="Hellena Moraes"/>
    <d v="1951-02-07T00:00:00"/>
    <s v="Praça de Fogaça"/>
    <s v="Acaiaca"/>
    <s v="Rocha de Pastor"/>
    <x v="15"/>
    <s v="+55055951866227"/>
    <s v="thalesalves@example.com"/>
    <x v="0"/>
    <x v="0"/>
    <x v="0"/>
    <x v="4"/>
    <s v="Prático"/>
    <x v="9"/>
    <n v="3727"/>
    <x v="0"/>
  </r>
  <r>
    <s v="654.273.980-74"/>
    <s v="Bianca Almeida"/>
    <d v="1954-05-02T00:00:00"/>
    <s v="Estrada de das Neves, 59"/>
    <s v="Jatobá"/>
    <s v="Teixeira"/>
    <x v="15"/>
    <s v="+5568967587429"/>
    <s v="camargosarah@example.net"/>
    <x v="2"/>
    <x v="0"/>
    <x v="0"/>
    <x v="0"/>
    <s v="Gestor de recursos humanos"/>
    <x v="6"/>
    <n v="9745"/>
    <x v="0"/>
  </r>
  <r>
    <s v="079.218.536-68"/>
    <s v="Josué Silva"/>
    <d v="1978-03-09T00:00:00"/>
    <s v="Trevo Benício Cavalcante, 32"/>
    <s v="São Gonçalo"/>
    <s v="Abreu"/>
    <x v="21"/>
    <s v="+5571915736126"/>
    <s v="camposmaria-luisa@example.net"/>
    <x v="4"/>
    <x v="1"/>
    <x v="0"/>
    <x v="3"/>
    <s v="Xilógrafo"/>
    <x v="6"/>
    <n v="8079"/>
    <x v="0"/>
  </r>
  <r>
    <s v="156.809.742-58"/>
    <s v="Isabel Castro"/>
    <d v="1989-05-10T00:00:00"/>
    <s v="Aeroporto Maya Pereira, 61"/>
    <s v="Marilandia"/>
    <s v="Fonseca"/>
    <x v="8"/>
    <s v="+5556960349145"/>
    <s v="vitorcorreia@example.org"/>
    <x v="3"/>
    <x v="2"/>
    <x v="0"/>
    <x v="6"/>
    <s v="Produtor de multimídia"/>
    <x v="6"/>
    <n v="2918"/>
    <x v="0"/>
  </r>
  <r>
    <s v="970.348.521-97"/>
    <s v="Ana Sophia Martins"/>
    <d v="1989-03-12T00:00:00"/>
    <s v="Estação Carvalho, 79"/>
    <s v="Cachoeirinha"/>
    <s v="Dias"/>
    <x v="21"/>
    <s v="+5502908850212"/>
    <s v="cbrito@example.com"/>
    <x v="1"/>
    <x v="0"/>
    <x v="0"/>
    <x v="9"/>
    <s v="Profissional de cinema"/>
    <x v="7"/>
    <n v="6818"/>
    <x v="0"/>
  </r>
  <r>
    <s v="073.659.841-39"/>
    <s v="Maria Luísa Abreu"/>
    <d v="1952-03-28T00:00:00"/>
    <s v="Chácara Almeida, 448"/>
    <s v="Alto Dos Pinheiros"/>
    <s v="Moura"/>
    <x v="18"/>
    <s v="+55002993277707"/>
    <s v="ryanfernandes@example.com"/>
    <x v="2"/>
    <x v="2"/>
    <x v="0"/>
    <x v="8"/>
    <s v="Guarda ou policial rodoviário"/>
    <x v="9"/>
    <n v="5841"/>
    <x v="0"/>
  </r>
  <r>
    <s v="768.539.024-83"/>
    <s v="Brenda Guerra"/>
    <d v="1952-10-22T00:00:00"/>
    <s v="Praça Evelyn Cavalcanti, 981"/>
    <s v="Savassi"/>
    <s v="Costa do Oeste"/>
    <x v="14"/>
    <s v="+5532993868577"/>
    <s v="goncalvesisabelly@example.net"/>
    <x v="4"/>
    <x v="2"/>
    <x v="0"/>
    <x v="6"/>
    <s v="Faturista"/>
    <x v="2"/>
    <n v="4618"/>
    <x v="0"/>
  </r>
  <r>
    <s v="531.962.780-77"/>
    <s v="Henry Gabriel Montenegro"/>
    <d v="1955-11-05T00:00:00"/>
    <s v="Conjunto Porto, 703"/>
    <s v="Pindorama"/>
    <s v="Araújo"/>
    <x v="15"/>
    <s v="+5584940278124"/>
    <s v="josefarias@example.com"/>
    <x v="3"/>
    <x v="2"/>
    <x v="0"/>
    <x v="10"/>
    <s v="Almirante"/>
    <x v="0"/>
    <n v="8609"/>
    <x v="0"/>
  </r>
  <r>
    <s v="936.024.815-06"/>
    <s v="Stephany Barbosa"/>
    <d v="1967-03-26T00:00:00"/>
    <s v="Feira de Carvalho, 34"/>
    <s v="Candelaria"/>
    <s v="Ferreira"/>
    <x v="7"/>
    <s v="+55003992775733"/>
    <s v="ravy73@example.com"/>
    <x v="4"/>
    <x v="0"/>
    <x v="0"/>
    <x v="4"/>
    <s v="Técnico em edificações"/>
    <x v="6"/>
    <n v="7339"/>
    <x v="0"/>
  </r>
  <r>
    <s v="946.572.018-67"/>
    <s v="Emanuelly Duarte"/>
    <d v="1950-11-22T00:00:00"/>
    <s v="Chácara Câmara, 23"/>
    <s v="Nazare"/>
    <s v="Camargo"/>
    <x v="3"/>
    <s v="+55085985171157"/>
    <s v="pereiraaylla@example.net"/>
    <x v="2"/>
    <x v="0"/>
    <x v="0"/>
    <x v="6"/>
    <s v="Filósofo"/>
    <x v="8"/>
    <n v="2025"/>
    <x v="0"/>
  </r>
  <r>
    <s v="891.523.067-12"/>
    <s v="Maria Isis Abreu"/>
    <d v="1985-02-19T00:00:00"/>
    <s v="Parque Correia, 370"/>
    <s v="Marajó"/>
    <s v="Pereira de Minas"/>
    <x v="7"/>
    <s v="+55009908667614"/>
    <s v="laura63@example.com"/>
    <x v="3"/>
    <x v="1"/>
    <x v="0"/>
    <x v="4"/>
    <s v="Administrador de redes"/>
    <x v="7"/>
    <n v="3384"/>
    <x v="0"/>
  </r>
  <r>
    <s v="653.417.820-62"/>
    <s v="Gustavo Cassiano"/>
    <d v="1990-12-16T00:00:00"/>
    <s v="Feira de Pinto, 33"/>
    <s v="Universo"/>
    <s v="Rodrigues"/>
    <x v="22"/>
    <s v="+55046957186143"/>
    <s v="vitorfonseca@example.org"/>
    <x v="0"/>
    <x v="1"/>
    <x v="0"/>
    <x v="6"/>
    <s v="Analista de sistemas"/>
    <x v="8"/>
    <n v="3417"/>
    <x v="0"/>
  </r>
  <r>
    <s v="396.185.042-98"/>
    <s v="Lorena Cavalcante"/>
    <d v="1974-06-21T00:00:00"/>
    <s v="Chácara da Luz, 520"/>
    <s v="Apolonia"/>
    <s v="Sá"/>
    <x v="15"/>
    <s v="+5596956815834"/>
    <s v="britomaria-julia@example.net"/>
    <x v="2"/>
    <x v="1"/>
    <x v="0"/>
    <x v="4"/>
    <s v="Piloto automobilístico"/>
    <x v="7"/>
    <n v="8483"/>
    <x v="0"/>
  </r>
  <r>
    <s v="532.487.906-10"/>
    <s v="José Pimenta"/>
    <d v="1971-07-08T00:00:00"/>
    <s v="Loteamento Camila da Rosa, 24"/>
    <s v="Santa Isabel"/>
    <s v="Almeida"/>
    <x v="9"/>
    <s v="+5570970270820"/>
    <s v="wnogueira@example.net"/>
    <x v="2"/>
    <x v="0"/>
    <x v="0"/>
    <x v="8"/>
    <s v="Policial militar"/>
    <x v="1"/>
    <n v="3582"/>
    <x v="0"/>
  </r>
  <r>
    <s v="587.102.639-77"/>
    <s v="Matheus Campos"/>
    <d v="1963-10-15T00:00:00"/>
    <s v="Praça de Aparecida, 91"/>
    <s v="Vila Jardim São José"/>
    <s v="Pinto"/>
    <x v="1"/>
    <s v="+5567992971570"/>
    <s v="maria-sophia98@example.com"/>
    <x v="3"/>
    <x v="1"/>
    <x v="0"/>
    <x v="8"/>
    <s v="Gerente de vendas"/>
    <x v="4"/>
    <n v="4418"/>
    <x v="0"/>
  </r>
  <r>
    <s v="591.374.608-20"/>
    <s v="Camila Nascimento"/>
    <d v="1976-10-21T00:00:00"/>
    <s v="Lagoa da Paz, 6"/>
    <s v="Goiania"/>
    <s v="Camargo"/>
    <x v="14"/>
    <s v="+5502992114948"/>
    <s v="silveirapedro-miguel@example.com"/>
    <x v="1"/>
    <x v="2"/>
    <x v="0"/>
    <x v="6"/>
    <s v="Técnico em desporto"/>
    <x v="4"/>
    <n v="3599"/>
    <x v="0"/>
  </r>
  <r>
    <s v="289.530.641-98"/>
    <s v="Levi Cavalcanti"/>
    <d v="1987-09-09T00:00:00"/>
    <s v="Conjunto Gomes"/>
    <s v="Estrela"/>
    <s v="Machado das Pedras"/>
    <x v="24"/>
    <s v="+5516997505725"/>
    <s v="aragaobenjamim@example.org"/>
    <x v="3"/>
    <x v="0"/>
    <x v="0"/>
    <x v="7"/>
    <s v="Dublê"/>
    <x v="8"/>
    <n v="5648"/>
    <x v="0"/>
  </r>
  <r>
    <s v="367.892.510-30"/>
    <s v="Mariane Siqueira"/>
    <d v="2003-01-08T00:00:00"/>
    <s v="Estação Silva, 745"/>
    <s v="Candelaria"/>
    <s v="Martins do Sul"/>
    <x v="15"/>
    <s v="+5504943829846"/>
    <s v="slopes@example.net"/>
    <x v="0"/>
    <x v="2"/>
    <x v="0"/>
    <x v="6"/>
    <s v="Engenheiro de minas"/>
    <x v="7"/>
    <n v="5693"/>
    <x v="0"/>
  </r>
  <r>
    <s v="981.760.432-22"/>
    <s v="Breno Ramos"/>
    <d v="1960-09-27T00:00:00"/>
    <s v="Setor Azevedo, 164"/>
    <s v="Mangueiras"/>
    <s v="Pastor de Sá"/>
    <x v="16"/>
    <s v="+5574957663748"/>
    <s v="viniciuscampos@example.com"/>
    <x v="2"/>
    <x v="2"/>
    <x v="0"/>
    <x v="6"/>
    <s v="Físico"/>
    <x v="1"/>
    <n v="6436"/>
    <x v="0"/>
  </r>
  <r>
    <s v="689.107.534-39"/>
    <s v="Vitor Sousa"/>
    <d v="1967-10-21T00:00:00"/>
    <s v="Avenida Fernandes, 54"/>
    <s v="Vista Do Sol"/>
    <s v="Câmara"/>
    <x v="9"/>
    <s v="+55019905641178"/>
    <s v="kcavalcanti@example.com"/>
    <x v="1"/>
    <x v="1"/>
    <x v="0"/>
    <x v="2"/>
    <s v="Jogador de hóquei"/>
    <x v="4"/>
    <n v="9889"/>
    <x v="0"/>
  </r>
  <r>
    <s v="359.610.724-52"/>
    <s v="Alexia Cavalcanti"/>
    <d v="1976-03-02T00:00:00"/>
    <s v="Travessa de Pastor, 63"/>
    <s v="São José"/>
    <s v="Guerra"/>
    <x v="6"/>
    <s v="+5589993691763"/>
    <s v="lopessamuel@example.com"/>
    <x v="3"/>
    <x v="1"/>
    <x v="0"/>
    <x v="0"/>
    <s v="Oftalmologista"/>
    <x v="0"/>
    <n v="3301"/>
    <x v="0"/>
  </r>
  <r>
    <s v="408.376.295-00"/>
    <s v="Esther Moura"/>
    <d v="1959-11-28T00:00:00"/>
    <s v="Área João Lucas Pimenta, 185"/>
    <s v="Horto"/>
    <s v="Andrade do Oeste"/>
    <x v="13"/>
    <s v="+55031992760144"/>
    <s v="agathafonseca@example.org"/>
    <x v="3"/>
    <x v="2"/>
    <x v="0"/>
    <x v="10"/>
    <s v="Médico legista"/>
    <x v="7"/>
    <n v="7996"/>
    <x v="0"/>
  </r>
  <r>
    <s v="245.379.806-56"/>
    <s v="Lorenzo Costela"/>
    <d v="1991-06-08T00:00:00"/>
    <s v="Vereda Levi Porto, 19"/>
    <s v="Jatobá"/>
    <s v="Moura da Praia"/>
    <x v="18"/>
    <s v="+5532969432547"/>
    <s v="sampaiopedro-henrique@example.com"/>
    <x v="2"/>
    <x v="1"/>
    <x v="0"/>
    <x v="0"/>
    <s v="Estampador de tecidos"/>
    <x v="5"/>
    <n v="8017"/>
    <x v="0"/>
  </r>
  <r>
    <s v="796.408.352-00"/>
    <s v="Thiago Lima"/>
    <d v="1991-01-11T00:00:00"/>
    <s v="Quadra Luan Moura"/>
    <s v="Antonio Ribeiro De Abreu 1ª Seção"/>
    <s v="Ferreira"/>
    <x v="19"/>
    <s v="+5538982314362"/>
    <s v="agatha43@example.net"/>
    <x v="4"/>
    <x v="2"/>
    <x v="0"/>
    <x v="10"/>
    <s v="Hostess"/>
    <x v="7"/>
    <n v="8277"/>
    <x v="0"/>
  </r>
  <r>
    <s v="162.948.730-96"/>
    <s v="Igor da Mota"/>
    <d v="1954-05-04T00:00:00"/>
    <s v="Estrada Gomes"/>
    <s v="São Salvador"/>
    <s v="da Costa Alegre"/>
    <x v="14"/>
    <s v="+5553964064275"/>
    <s v="moreiraallana@example.com"/>
    <x v="4"/>
    <x v="1"/>
    <x v="0"/>
    <x v="0"/>
    <s v="Ciclista"/>
    <x v="5"/>
    <n v="6057"/>
    <x v="0"/>
  </r>
  <r>
    <s v="154.823.076-62"/>
    <s v="Hadassa Ferreira"/>
    <d v="1974-03-01T00:00:00"/>
    <s v="Viaduto de da Mata, 5"/>
    <s v="Beira Linha"/>
    <s v="Cunha"/>
    <x v="13"/>
    <s v="+5567911555744"/>
    <s v="vribeiro@example.org"/>
    <x v="2"/>
    <x v="0"/>
    <x v="0"/>
    <x v="5"/>
    <s v="Repositor"/>
    <x v="2"/>
    <n v="7887"/>
    <x v="0"/>
  </r>
  <r>
    <s v="469.725.130-06"/>
    <s v="Pietra Costa"/>
    <d v="1984-06-18T00:00:00"/>
    <s v="Vale Lunna Melo, 958"/>
    <s v="Rio Branco"/>
    <s v="Cassiano do Campo"/>
    <x v="18"/>
    <s v="+5561960556716"/>
    <s v="salesvinicius@example.com"/>
    <x v="3"/>
    <x v="1"/>
    <x v="0"/>
    <x v="5"/>
    <s v="Angiologista"/>
    <x v="4"/>
    <n v="5717"/>
    <x v="0"/>
  </r>
  <r>
    <s v="437.250.186-26"/>
    <s v="Theodoro Cavalcanti"/>
    <d v="1971-11-27T00:00:00"/>
    <s v="Loteamento de Carvalho, 2"/>
    <s v="Ademar Maldonado"/>
    <s v="Cardoso de Albuquerque"/>
    <x v="8"/>
    <s v="+5555940261253"/>
    <s v="arthur67@example.net"/>
    <x v="2"/>
    <x v="1"/>
    <x v="0"/>
    <x v="7"/>
    <s v="Bóia-fria"/>
    <x v="4"/>
    <n v="4434"/>
    <x v="0"/>
  </r>
  <r>
    <s v="432.706.895-00"/>
    <s v="Isabel Vasconcelos"/>
    <d v="2001-07-19T00:00:00"/>
    <s v="Parque Nogueira, 266"/>
    <s v="Maria Helena"/>
    <s v="Albuquerque"/>
    <x v="10"/>
    <s v="+5540987728358"/>
    <s v="marinaduarte@example.com"/>
    <x v="2"/>
    <x v="2"/>
    <x v="0"/>
    <x v="10"/>
    <s v="Governanta"/>
    <x v="4"/>
    <n v="9119"/>
    <x v="0"/>
  </r>
  <r>
    <s v="839.076.512-86"/>
    <s v="Mateus Cardoso"/>
    <d v="1999-04-02T00:00:00"/>
    <s v="Passarela Rafaela Almeida, 86"/>
    <s v="Outro"/>
    <s v="da Mata"/>
    <x v="11"/>
    <s v="+5584969935771"/>
    <s v="martinsmaria-vitoria@example.org"/>
    <x v="0"/>
    <x v="2"/>
    <x v="0"/>
    <x v="0"/>
    <s v="Geólogo"/>
    <x v="2"/>
    <n v="1586"/>
    <x v="0"/>
  </r>
  <r>
    <s v="085.476.329-56"/>
    <s v="Matheus da Rosa"/>
    <d v="1985-08-24T00:00:00"/>
    <s v="Área Dias, 673"/>
    <s v="Dom Joaquim"/>
    <s v="Nunes"/>
    <x v="8"/>
    <s v="+5598933167418"/>
    <s v="dpereira@example.com"/>
    <x v="1"/>
    <x v="2"/>
    <x v="0"/>
    <x v="0"/>
    <s v="Auxiliar administrativo"/>
    <x v="5"/>
    <n v="6907"/>
    <x v="0"/>
  </r>
  <r>
    <s v="391.407.685-20"/>
    <s v="Luiz Felipe Silveira"/>
    <d v="1967-05-13T00:00:00"/>
    <s v="Lago Novaes, 41"/>
    <s v="Guaratã"/>
    <s v="Barbosa"/>
    <x v="23"/>
    <s v="+55090979621780"/>
    <s v="uaraujo@example.org"/>
    <x v="3"/>
    <x v="2"/>
    <x v="0"/>
    <x v="2"/>
    <s v="Educador"/>
    <x v="1"/>
    <n v="8926"/>
    <x v="0"/>
  </r>
  <r>
    <s v="697.810.423-03"/>
    <s v="Benjamin Castro"/>
    <d v="1991-03-06T00:00:00"/>
    <s v="Vereda de Ramos, 186"/>
    <s v="Vila Puc"/>
    <s v="Camargo"/>
    <x v="25"/>
    <s v="+5512956829804"/>
    <s v="ofogaca@example.org"/>
    <x v="0"/>
    <x v="0"/>
    <x v="0"/>
    <x v="3"/>
    <s v="Catador de carangueijos"/>
    <x v="8"/>
    <n v="2825"/>
    <x v="0"/>
  </r>
  <r>
    <s v="607.193.284-03"/>
    <s v="Sara Peixoto"/>
    <d v="1977-10-30T00:00:00"/>
    <s v="Largo Nicole Jesus, 7"/>
    <s v="Universitário"/>
    <s v="Caldeira"/>
    <x v="23"/>
    <s v="+5528914807680"/>
    <s v="bsousa@example.net"/>
    <x v="0"/>
    <x v="0"/>
    <x v="0"/>
    <x v="2"/>
    <s v="Engenheiro aeronáutico"/>
    <x v="9"/>
    <n v="4346"/>
    <x v="0"/>
  </r>
  <r>
    <s v="021.763.485-08"/>
    <s v="Sophia Moreira"/>
    <d v="2001-12-28T00:00:00"/>
    <s v="Vila Santos, 92"/>
    <s v="Santa Rita"/>
    <s v="Campos"/>
    <x v="10"/>
    <s v="+55060926577992"/>
    <s v="ravimartins@example.net"/>
    <x v="1"/>
    <x v="1"/>
    <x v="0"/>
    <x v="9"/>
    <s v="Alergologista"/>
    <x v="7"/>
    <n v="9834"/>
    <x v="0"/>
  </r>
  <r>
    <s v="482.917.650-49"/>
    <s v="Ana Beatriz Sales"/>
    <d v="1951-07-22T00:00:00"/>
    <s v="Loteamento de Dias, 5"/>
    <s v="Parque São Pedro"/>
    <s v="Costa do Sul"/>
    <x v="6"/>
    <s v="+5593919586515"/>
    <s v="ana-liz28@example.net"/>
    <x v="0"/>
    <x v="1"/>
    <x v="0"/>
    <x v="3"/>
    <s v="Apresentador"/>
    <x v="2"/>
    <n v="7478"/>
    <x v="0"/>
  </r>
  <r>
    <s v="052.136.749-25"/>
    <s v="Bruno da Conceição"/>
    <d v="2000-01-20T00:00:00"/>
    <s v="Estrada de Aragão"/>
    <s v="Inconfidência"/>
    <s v="Cavalcante de Cavalcante"/>
    <x v="22"/>
    <s v="+5596990023045"/>
    <s v="biancafarias@example.org"/>
    <x v="0"/>
    <x v="2"/>
    <x v="0"/>
    <x v="10"/>
    <s v="Astrofísico"/>
    <x v="5"/>
    <n v="9986"/>
    <x v="0"/>
  </r>
  <r>
    <s v="152.790.463-61"/>
    <s v="Milena Nogueira"/>
    <d v="1969-11-09T00:00:00"/>
    <s v="Campo Câmara, 42"/>
    <s v="Vila Piratininga Venda Nova"/>
    <s v="Guerra Alegre"/>
    <x v="21"/>
    <s v="+55046980319288"/>
    <s v="joanamendes@example.org"/>
    <x v="4"/>
    <x v="1"/>
    <x v="0"/>
    <x v="0"/>
    <s v="Profissional de cinema"/>
    <x v="4"/>
    <n v="3647"/>
    <x v="0"/>
  </r>
  <r>
    <s v="027.384.159-97"/>
    <s v="Heitor Costa"/>
    <d v="1991-10-28T00:00:00"/>
    <s v="Rua de Sampaio, 187"/>
    <s v="Estrela"/>
    <s v="da Luz"/>
    <x v="8"/>
    <s v="+5588961480303"/>
    <s v="maria-fernandamoreira@example.net"/>
    <x v="3"/>
    <x v="2"/>
    <x v="0"/>
    <x v="7"/>
    <s v="Geólogo"/>
    <x v="6"/>
    <n v="5536"/>
    <x v="0"/>
  </r>
  <r>
    <s v="980.573.146-48"/>
    <s v="Laís Nunes"/>
    <d v="1972-04-09T00:00:00"/>
    <s v="Chácara João Montenegro, 71"/>
    <s v="Conjunto Lagoa"/>
    <s v="Machado Alegre"/>
    <x v="6"/>
    <s v="+5561946373915"/>
    <s v="rcavalcante@example.org"/>
    <x v="4"/>
    <x v="1"/>
    <x v="0"/>
    <x v="0"/>
    <s v="Engenheiro de ergonomia"/>
    <x v="5"/>
    <n v="7523"/>
    <x v="0"/>
  </r>
  <r>
    <s v="406.581.932-60"/>
    <s v="Noah Nogueira"/>
    <d v="1949-12-23T00:00:00"/>
    <s v="Trecho Vitória Cardoso, 89"/>
    <s v="Cônego Pinheiro 1ª Seção"/>
    <s v="Sampaio"/>
    <x v="8"/>
    <s v="+5597985401766"/>
    <s v="ana-laurada-luz@example.org"/>
    <x v="3"/>
    <x v="1"/>
    <x v="0"/>
    <x v="8"/>
    <s v="Radiooperador de vôo"/>
    <x v="0"/>
    <n v="7790"/>
    <x v="0"/>
  </r>
  <r>
    <s v="478.512.096-76"/>
    <s v="Cauê Rios"/>
    <d v="1945-08-21T00:00:00"/>
    <s v="Lagoa de da Conceição, 41"/>
    <s v="Bairro Das Indústrias Ii"/>
    <s v="Novais"/>
    <x v="25"/>
    <s v="+5519966525218"/>
    <s v="thiago64@example.org"/>
    <x v="2"/>
    <x v="2"/>
    <x v="0"/>
    <x v="6"/>
    <s v="Major"/>
    <x v="8"/>
    <n v="7754"/>
    <x v="0"/>
  </r>
  <r>
    <s v="579.813.264-19"/>
    <s v="Ana Cecília Nunes"/>
    <d v="1997-01-04T00:00:00"/>
    <s v="Ladeira Fernandes"/>
    <s v="Vila Batik"/>
    <s v="Pacheco"/>
    <x v="14"/>
    <s v="+5537902304792"/>
    <s v="davi77@example.org"/>
    <x v="3"/>
    <x v="1"/>
    <x v="0"/>
    <x v="7"/>
    <s v="Político"/>
    <x v="4"/>
    <n v="3935"/>
    <x v="0"/>
  </r>
  <r>
    <s v="289.056.147-01"/>
    <s v="Diogo Lima"/>
    <d v="1982-01-06T00:00:00"/>
    <s v="Ladeira Miguel Vasconcelos, 58"/>
    <s v="Jardim Atlântico"/>
    <s v="Lima"/>
    <x v="2"/>
    <s v="+5557984420666"/>
    <s v="liz55@example.com"/>
    <x v="2"/>
    <x v="1"/>
    <x v="0"/>
    <x v="6"/>
    <s v="Lutador de jiu-jitsu"/>
    <x v="6"/>
    <n v="5711"/>
    <x v="0"/>
  </r>
  <r>
    <s v="584.329.071-97"/>
    <s v="Ana Júlia Correia"/>
    <d v="1982-07-20T00:00:00"/>
    <s v="Área Otávio Fonseca"/>
    <s v="Novo Santa Cecilia"/>
    <s v="Macedo"/>
    <x v="0"/>
    <s v="+5582923443949"/>
    <s v="marcela32@example.com"/>
    <x v="1"/>
    <x v="0"/>
    <x v="0"/>
    <x v="9"/>
    <s v="Cobrador de pedágio"/>
    <x v="0"/>
    <n v="5594"/>
    <x v="0"/>
  </r>
  <r>
    <s v="649.302.817-50"/>
    <s v="João Gabriel Silva"/>
    <d v="1988-04-15T00:00:00"/>
    <s v="Colônia Enzo Vargas, 471"/>
    <s v="Jaqueline"/>
    <s v="Porto de Borges"/>
    <x v="16"/>
    <s v="+55000941751865"/>
    <s v="aurora38@example.com"/>
    <x v="4"/>
    <x v="2"/>
    <x v="0"/>
    <x v="7"/>
    <s v="Recepcionista"/>
    <x v="6"/>
    <n v="5260"/>
    <x v="0"/>
  </r>
  <r>
    <s v="925.071.864-02"/>
    <s v="Laura da Mota"/>
    <d v="2005-08-04T00:00:00"/>
    <s v="Viela Dias, 33"/>
    <s v="Barão Homem De Melo 1ª Seção"/>
    <s v="Nascimento Grande"/>
    <x v="26"/>
    <s v="+55025928535049"/>
    <s v="falbuquerque@example.org"/>
    <x v="1"/>
    <x v="1"/>
    <x v="0"/>
    <x v="6"/>
    <s v="Triatleta"/>
    <x v="6"/>
    <n v="6429"/>
    <x v="0"/>
  </r>
  <r>
    <s v="325.861.497-00"/>
    <s v="Helena Oliveira"/>
    <d v="1998-10-04T00:00:00"/>
    <s v="Largo Mendonça, 648"/>
    <s v="São Salvador"/>
    <s v="Andrade"/>
    <x v="23"/>
    <s v="+5597958043697"/>
    <s v="igor38@example.net"/>
    <x v="1"/>
    <x v="2"/>
    <x v="0"/>
    <x v="2"/>
    <s v="Guarda ou policial rodoviário"/>
    <x v="5"/>
    <n v="5612"/>
    <x v="0"/>
  </r>
  <r>
    <s v="943.780.251-32"/>
    <s v="Dante Fonseca"/>
    <d v="1981-12-23T00:00:00"/>
    <s v="Praia Eduardo Costa, 897"/>
    <s v="Santa Cecilia"/>
    <s v="Martins"/>
    <x v="14"/>
    <s v="+5588903080082"/>
    <s v="sousaanna-liz@example.com"/>
    <x v="1"/>
    <x v="0"/>
    <x v="0"/>
    <x v="10"/>
    <s v="Cardiologista"/>
    <x v="5"/>
    <n v="9034"/>
    <x v="0"/>
  </r>
  <r>
    <s v="813.954.026-98"/>
    <s v="Yuri da Rocha"/>
    <d v="1969-10-08T00:00:00"/>
    <s v="Viela Melo, 9"/>
    <s v="Solar Do Barreiro"/>
    <s v="da Paz"/>
    <x v="5"/>
    <s v="+5565929258857"/>
    <s v="eduardosantos@example.com"/>
    <x v="3"/>
    <x v="2"/>
    <x v="0"/>
    <x v="1"/>
    <s v="Maestro"/>
    <x v="9"/>
    <n v="1876"/>
    <x v="0"/>
  </r>
  <r>
    <s v="274.130.598-60"/>
    <s v="Emanuel Moreira"/>
    <d v="1993-08-24T00:00:00"/>
    <s v="Vila Novais, 46"/>
    <s v="Castanheira"/>
    <s v="Moraes da Prata"/>
    <x v="0"/>
    <s v="+5515956611601"/>
    <s v="isaqueda-mata@example.net"/>
    <x v="3"/>
    <x v="0"/>
    <x v="0"/>
    <x v="6"/>
    <s v="Assessor de imprensa"/>
    <x v="9"/>
    <n v="5503"/>
    <x v="0"/>
  </r>
  <r>
    <s v="576.134.208-17"/>
    <s v="Eloá Martins"/>
    <d v="1991-02-23T00:00:00"/>
    <s v="Vila de Almeida, 58"/>
    <s v="Bacurau"/>
    <s v="Barbosa Paulista"/>
    <x v="16"/>
    <s v="+55006913229501"/>
    <s v="esales@example.org"/>
    <x v="2"/>
    <x v="0"/>
    <x v="0"/>
    <x v="7"/>
    <s v="Tosador"/>
    <x v="7"/>
    <n v="9372"/>
    <x v="0"/>
  </r>
  <r>
    <s v="650.124.738-17"/>
    <s v="Levi Camargo"/>
    <d v="1998-09-16T00:00:00"/>
    <s v="Passarela Peixoto"/>
    <s v="Vila Barragem Santa Lúcia"/>
    <s v="Peixoto de Nunes"/>
    <x v="8"/>
    <s v="+55018949237080"/>
    <s v="daniela23@example.net"/>
    <x v="2"/>
    <x v="2"/>
    <x v="0"/>
    <x v="2"/>
    <s v="Intérprete de Bíblias"/>
    <x v="9"/>
    <n v="5600"/>
    <x v="0"/>
  </r>
  <r>
    <s v="645.301.927-25"/>
    <s v="Bruna Cassiano"/>
    <d v="1960-12-11T00:00:00"/>
    <s v="Vereda Joaquim Lopes, 30"/>
    <s v="Vila Paquetá"/>
    <s v="Lima"/>
    <x v="25"/>
    <s v="+5591900045857"/>
    <s v="isabelly73@example.net"/>
    <x v="3"/>
    <x v="2"/>
    <x v="0"/>
    <x v="6"/>
    <s v="Perito criminal"/>
    <x v="4"/>
    <n v="1950"/>
    <x v="0"/>
  </r>
  <r>
    <s v="258.136.947-73"/>
    <s v="Yan Souza"/>
    <d v="2004-09-27T00:00:00"/>
    <s v="Alameda Ana Laura Brito, 53"/>
    <s v="Das Industrias I"/>
    <s v="Pires"/>
    <x v="1"/>
    <s v="+5509913363182"/>
    <s v="liam65@example.org"/>
    <x v="3"/>
    <x v="0"/>
    <x v="0"/>
    <x v="9"/>
    <s v="Terapeuta Holístico"/>
    <x v="8"/>
    <n v="9039"/>
    <x v="0"/>
  </r>
  <r>
    <s v="093.628.547-83"/>
    <s v="Juan Rezende"/>
    <d v="1962-02-19T00:00:00"/>
    <s v="Largo de Duarte, 61"/>
    <s v="João Paulo Ii"/>
    <s v="Caldeira"/>
    <x v="26"/>
    <s v="+5576912709939"/>
    <s v="rafael57@example.org"/>
    <x v="4"/>
    <x v="1"/>
    <x v="0"/>
    <x v="0"/>
    <s v="Hostess"/>
    <x v="8"/>
    <n v="8994"/>
    <x v="0"/>
  </r>
  <r>
    <s v="419.052.386-06"/>
    <s v="Gael Nascimento"/>
    <d v="1947-02-10T00:00:00"/>
    <s v="Trevo de Silva, 67"/>
    <s v="Pindura Saia"/>
    <s v="Melo do Sul"/>
    <x v="11"/>
    <s v="+55001942075333"/>
    <s v="isabellopes@example.com"/>
    <x v="3"/>
    <x v="1"/>
    <x v="0"/>
    <x v="2"/>
    <s v="Orçamentista"/>
    <x v="3"/>
    <n v="4286"/>
    <x v="0"/>
  </r>
  <r>
    <s v="682.139.745-73"/>
    <s v="Ana Lívia Vasconcelos"/>
    <d v="1998-12-07T00:00:00"/>
    <s v="Recanto Camargo, 5"/>
    <s v="Monte Azul"/>
    <s v="Leão"/>
    <x v="21"/>
    <s v="+5562989621041"/>
    <s v="nathanrodrigues@example.org"/>
    <x v="1"/>
    <x v="0"/>
    <x v="0"/>
    <x v="2"/>
    <s v="Tecnólogo em tecnologia da madeira"/>
    <x v="3"/>
    <n v="5150"/>
    <x v="0"/>
  </r>
  <r>
    <s v="460.753.981-39"/>
    <s v="Ana Laura Barbosa"/>
    <d v="1944-05-06T00:00:00"/>
    <s v="Colônia Andrade, 22"/>
    <s v="Mangabeiras"/>
    <s v="Fonseca Alegre"/>
    <x v="25"/>
    <s v="+5572964490887"/>
    <s v="luiz-miguelramos@example.org"/>
    <x v="3"/>
    <x v="1"/>
    <x v="0"/>
    <x v="5"/>
    <s v="Caixa"/>
    <x v="3"/>
    <n v="7778"/>
    <x v="0"/>
  </r>
  <r>
    <s v="894.035.167-39"/>
    <s v="Emanuel Garcia"/>
    <d v="1949-01-17T00:00:00"/>
    <s v="Quadra de Almeida, 28"/>
    <s v="Vila Pinho"/>
    <s v="Martins de Peixoto"/>
    <x v="13"/>
    <s v="+5581993098411"/>
    <s v="dmacedo@example.org"/>
    <x v="2"/>
    <x v="2"/>
    <x v="0"/>
    <x v="4"/>
    <s v="Locutor"/>
    <x v="1"/>
    <n v="5038"/>
    <x v="0"/>
  </r>
  <r>
    <s v="271.480.539-60"/>
    <s v="Benjamim Santos"/>
    <d v="1968-11-09T00:00:00"/>
    <s v="Lago Camargo, 91"/>
    <s v="Conjunto Paulo Vi"/>
    <s v="Cirino das Flores"/>
    <x v="11"/>
    <s v="+5576957943485"/>
    <s v="dda-rosa@example.org"/>
    <x v="3"/>
    <x v="0"/>
    <x v="0"/>
    <x v="6"/>
    <s v="Técnico em edificações"/>
    <x v="5"/>
    <n v="5007"/>
    <x v="0"/>
  </r>
  <r>
    <s v="496.851.027-67"/>
    <s v="Stella da Mota"/>
    <d v="2000-03-29T00:00:00"/>
    <s v="Lago Isabela Vargas, 696"/>
    <s v="Cabana Do Pai Tomás"/>
    <s v="Melo"/>
    <x v="16"/>
    <s v="+5539954903215"/>
    <s v="ferreiraenzo-gabriel@example.net"/>
    <x v="4"/>
    <x v="0"/>
    <x v="0"/>
    <x v="6"/>
    <s v="Lixeiro/Coletor de lixo"/>
    <x v="6"/>
    <n v="9947"/>
    <x v="0"/>
  </r>
  <r>
    <s v="824.916.075-49"/>
    <s v="Liz Novaes"/>
    <d v="1948-03-19T00:00:00"/>
    <s v="Área Pinto, 75"/>
    <s v="Maria Helena"/>
    <s v="Pereira da Praia"/>
    <x v="19"/>
    <s v="+5556907255906"/>
    <s v="vianaleonardo@example.com"/>
    <x v="1"/>
    <x v="0"/>
    <x v="0"/>
    <x v="5"/>
    <s v="Engenheiro agrícola"/>
    <x v="5"/>
    <n v="4838"/>
    <x v="0"/>
  </r>
  <r>
    <s v="910.673.852-40"/>
    <s v="Alana Mendes"/>
    <d v="1994-12-10T00:00:00"/>
    <s v="Avenida Luna Brito, 95"/>
    <s v="Cidade Nova"/>
    <s v="Sales do Oeste"/>
    <x v="2"/>
    <s v="+5560977100502"/>
    <s v="ravymendes@example.org"/>
    <x v="0"/>
    <x v="1"/>
    <x v="0"/>
    <x v="4"/>
    <s v="Endodontista"/>
    <x v="6"/>
    <n v="3306"/>
    <x v="0"/>
  </r>
  <r>
    <s v="980.241.653-33"/>
    <s v="Maria Luísa Cardoso"/>
    <d v="1945-02-08T00:00:00"/>
    <s v="Favela de Cavalcanti, 86"/>
    <s v="Vila Santa Rosa"/>
    <s v="Machado Verde"/>
    <x v="19"/>
    <s v="+55063991907764"/>
    <s v="kaique55@example.org"/>
    <x v="3"/>
    <x v="1"/>
    <x v="0"/>
    <x v="9"/>
    <s v="Cameraman"/>
    <x v="6"/>
    <n v="4778"/>
    <x v="0"/>
  </r>
  <r>
    <s v="547.629.138-55"/>
    <s v="Emanuelly da Rocha"/>
    <d v="1975-12-16T00:00:00"/>
    <s v="Feira de Cavalcante, 68"/>
    <s v="Universo"/>
    <s v="Barros de Machado"/>
    <x v="9"/>
    <s v="+55055984764620"/>
    <s v="joaquim46@example.org"/>
    <x v="0"/>
    <x v="1"/>
    <x v="0"/>
    <x v="7"/>
    <s v="Biotecnólogo"/>
    <x v="6"/>
    <n v="2489"/>
    <x v="0"/>
  </r>
  <r>
    <s v="240.195.867-30"/>
    <s v="Theodoro Martins"/>
    <d v="1985-04-22T00:00:00"/>
    <s v="Via Montenegro, 57"/>
    <s v="Vitoria"/>
    <s v="Cardoso de Souza"/>
    <x v="14"/>
    <s v="+5598934149736"/>
    <s v="kgoncalves@example.com"/>
    <x v="3"/>
    <x v="2"/>
    <x v="0"/>
    <x v="10"/>
    <s v="Manicure"/>
    <x v="8"/>
    <n v="2697"/>
    <x v="0"/>
  </r>
  <r>
    <s v="415.302.689-15"/>
    <s v="Melissa Costela"/>
    <d v="1982-12-08T00:00:00"/>
    <s v="Recanto Vargas, 71"/>
    <s v="Vila Paris"/>
    <s v="Oliveira"/>
    <x v="26"/>
    <s v="+55071973865843"/>
    <s v="ana-claracassiano@example.com"/>
    <x v="3"/>
    <x v="2"/>
    <x v="0"/>
    <x v="4"/>
    <s v="Governador"/>
    <x v="6"/>
    <n v="6593"/>
    <x v="0"/>
  </r>
  <r>
    <s v="653.274.809-92"/>
    <s v="Mateus Mendonça"/>
    <d v="1972-10-18T00:00:00"/>
    <s v="Distrito Costela, 542"/>
    <s v="Vila Paquetá"/>
    <s v="Garcia"/>
    <x v="2"/>
    <s v="+5597998863516"/>
    <s v="mendesbenicio@example.net"/>
    <x v="2"/>
    <x v="0"/>
    <x v="0"/>
    <x v="7"/>
    <s v="Catador de carangueijos"/>
    <x v="9"/>
    <n v="9481"/>
    <x v="0"/>
  </r>
  <r>
    <s v="640.528.173-62"/>
    <s v="Lorena Carvalho"/>
    <d v="1993-12-18T00:00:00"/>
    <s v="Setor de Ferreira, 30"/>
    <s v="Conjunto Celso Machado"/>
    <s v="da Luz da Mata"/>
    <x v="13"/>
    <s v="+5526973662132"/>
    <s v="pedro-lucas07@example.com"/>
    <x v="4"/>
    <x v="0"/>
    <x v="0"/>
    <x v="8"/>
    <s v="Engenheiro mecatrônico"/>
    <x v="6"/>
    <n v="3007"/>
    <x v="0"/>
  </r>
  <r>
    <s v="293.815.746-00"/>
    <s v="Elisa Cunha"/>
    <d v="1980-04-15T00:00:00"/>
    <s v="Distrito de Farias, 71"/>
    <s v="Lourdes"/>
    <s v="Cirino Grande"/>
    <x v="6"/>
    <s v="+5588959061897"/>
    <s v="nsa@example.com"/>
    <x v="1"/>
    <x v="1"/>
    <x v="0"/>
    <x v="2"/>
    <s v="Químico farmacêutico"/>
    <x v="5"/>
    <n v="4267"/>
    <x v="0"/>
  </r>
  <r>
    <s v="358.967.214-55"/>
    <s v="Matheus Jesus"/>
    <d v="1970-11-20T00:00:00"/>
    <s v="Condomínio Murilo Novais"/>
    <s v="São Bento"/>
    <s v="Andrade"/>
    <x v="17"/>
    <s v="+55035907096875"/>
    <s v="nathan29@example.net"/>
    <x v="3"/>
    <x v="0"/>
    <x v="0"/>
    <x v="3"/>
    <s v="Ambulante"/>
    <x v="7"/>
    <n v="7796"/>
    <x v="0"/>
  </r>
  <r>
    <s v="021.537.648-07"/>
    <s v="Liz Albuquerque"/>
    <d v="1956-01-24T00:00:00"/>
    <s v="Estação de Pacheco, 825"/>
    <s v="Boa Viagem"/>
    <s v="Pastor"/>
    <x v="15"/>
    <s v="+5596987801146"/>
    <s v="julianaandrade@example.com"/>
    <x v="1"/>
    <x v="2"/>
    <x v="0"/>
    <x v="1"/>
    <s v="Laboratorista"/>
    <x v="7"/>
    <n v="2996"/>
    <x v="0"/>
  </r>
  <r>
    <s v="640.152.793-52"/>
    <s v="Ana Julia Cavalcante"/>
    <d v="1954-02-06T00:00:00"/>
    <s v="Recanto Jade Castro, 61"/>
    <s v="Serrano"/>
    <s v="Machado Grande"/>
    <x v="13"/>
    <s v="+5514968561585"/>
    <s v="guilhermecampos@example.org"/>
    <x v="2"/>
    <x v="0"/>
    <x v="0"/>
    <x v="3"/>
    <s v="Encanador"/>
    <x v="4"/>
    <n v="3577"/>
    <x v="0"/>
  </r>
  <r>
    <s v="497.132.506-99"/>
    <s v="Brenda Lopes"/>
    <d v="1977-06-23T00:00:00"/>
    <s v="Avenida Maria Liz Porto, 594"/>
    <s v="Marajó"/>
    <s v="Vieira de Minas"/>
    <x v="3"/>
    <s v="+5508976888153"/>
    <s v="luizasales@example.net"/>
    <x v="4"/>
    <x v="1"/>
    <x v="0"/>
    <x v="2"/>
    <s v="Imunologista"/>
    <x v="4"/>
    <n v="5091"/>
    <x v="0"/>
  </r>
  <r>
    <s v="623.179.840-22"/>
    <s v="Davi Lucas Caldeira"/>
    <d v="1946-09-21T00:00:00"/>
    <s v="Esplanada Noah Nogueira"/>
    <s v="Nossa Senhora Do Rosário"/>
    <s v="Martins de Pereira"/>
    <x v="5"/>
    <s v="+5597979166402"/>
    <s v="isabella26@example.com"/>
    <x v="0"/>
    <x v="2"/>
    <x v="0"/>
    <x v="1"/>
    <s v="Porteiro"/>
    <x v="3"/>
    <n v="3778"/>
    <x v="0"/>
  </r>
  <r>
    <s v="759.182.436-82"/>
    <s v="Beatriz Dias"/>
    <d v="1982-11-16T00:00:00"/>
    <s v="Loteamento Otávio Campos, 533"/>
    <s v="Etelvina Carneiro"/>
    <s v="Araújo"/>
    <x v="12"/>
    <s v="+5532997715082"/>
    <s v="henrique17@example.org"/>
    <x v="2"/>
    <x v="2"/>
    <x v="0"/>
    <x v="9"/>
    <s v="Terapeuta floral"/>
    <x v="6"/>
    <n v="9584"/>
    <x v="0"/>
  </r>
  <r>
    <s v="501.278.364-62"/>
    <s v="Ester Alves"/>
    <d v="1972-07-25T00:00:00"/>
    <s v="Viela Asafe da Costa, 197"/>
    <s v="Vila Ecológica"/>
    <s v="Dias"/>
    <x v="12"/>
    <s v="+55036989163466"/>
    <s v="costabenjamin@example.org"/>
    <x v="3"/>
    <x v="0"/>
    <x v="0"/>
    <x v="8"/>
    <s v="Vigia parlamentar"/>
    <x v="7"/>
    <n v="4117"/>
    <x v="0"/>
  </r>
  <r>
    <s v="370.614.258-90"/>
    <s v="Brayan Brito"/>
    <d v="1964-05-02T00:00:00"/>
    <s v="Conjunto de Ferreira, 80"/>
    <s v="Vila Paquetá"/>
    <s v="da Rocha de Machado"/>
    <x v="11"/>
    <s v="+5551940358072"/>
    <s v="enzo-gabriel74@example.net"/>
    <x v="0"/>
    <x v="1"/>
    <x v="0"/>
    <x v="6"/>
    <s v="Sexólogo"/>
    <x v="1"/>
    <n v="5511"/>
    <x v="0"/>
  </r>
  <r>
    <s v="706.134.592-61"/>
    <s v="Oliver Carvalho"/>
    <d v="2000-04-20T00:00:00"/>
    <s v="Parque Gabrielly Duarte, 13"/>
    <s v="Trevo"/>
    <s v="da Conceição"/>
    <x v="13"/>
    <s v="+5547987071683"/>
    <s v="jpires@example.org"/>
    <x v="2"/>
    <x v="1"/>
    <x v="0"/>
    <x v="7"/>
    <s v="Figurante"/>
    <x v="2"/>
    <n v="9802"/>
    <x v="0"/>
  </r>
  <r>
    <s v="270.654.981-58"/>
    <s v="Samuel Alves"/>
    <d v="1962-03-28T00:00:00"/>
    <s v="Quadra Caldeira"/>
    <s v="Vila Real 1ª Seção"/>
    <s v="Nunes"/>
    <x v="2"/>
    <s v="+5509927493244"/>
    <s v="luigi96@example.net"/>
    <x v="1"/>
    <x v="2"/>
    <x v="0"/>
    <x v="1"/>
    <s v="Dentista"/>
    <x v="2"/>
    <n v="6337"/>
    <x v="18"/>
  </r>
  <r>
    <s v="148.932.607-31"/>
    <s v="Maria Liz Andrade"/>
    <d v="1979-07-20T00:00:00"/>
    <s v="Praça de Azevedo, 776"/>
    <s v="Sagrada Família"/>
    <s v="Rios"/>
    <x v="4"/>
    <s v="+5581979070164"/>
    <s v="bellacunha@example.org"/>
    <x v="4"/>
    <x v="0"/>
    <x v="0"/>
    <x v="9"/>
    <s v="Gerente de banco"/>
    <x v="4"/>
    <n v="6644"/>
    <x v="0"/>
  </r>
  <r>
    <s v="345.786.921-91"/>
    <s v="Joana Siqueira"/>
    <d v="1968-07-03T00:00:00"/>
    <s v="Largo Novaes, 59"/>
    <s v="Canadá"/>
    <s v="Sá"/>
    <x v="13"/>
    <s v="+5595966180462"/>
    <s v="jmelo@example.net"/>
    <x v="4"/>
    <x v="0"/>
    <x v="0"/>
    <x v="9"/>
    <s v="Marechal"/>
    <x v="4"/>
    <n v="3660"/>
    <x v="0"/>
  </r>
  <r>
    <s v="603.415.729-34"/>
    <s v="Benjamim Guerra"/>
    <d v="1951-12-23T00:00:00"/>
    <s v="Chácara da Conceição, 7"/>
    <s v="Tres Marias"/>
    <s v="Cirino de Teixeira"/>
    <x v="14"/>
    <s v="+5531977214719"/>
    <s v="valentina00@example.com"/>
    <x v="4"/>
    <x v="1"/>
    <x v="0"/>
    <x v="10"/>
    <s v="Berçarista"/>
    <x v="5"/>
    <n v="4813"/>
    <x v="0"/>
  </r>
  <r>
    <s v="681.430.752-90"/>
    <s v="Otto Borges"/>
    <d v="2001-02-21T00:00:00"/>
    <s v="Ladeira José da Luz, 470"/>
    <s v="Satelite"/>
    <s v="Freitas"/>
    <x v="12"/>
    <s v="+5570978029997"/>
    <s v="cardosolara@example.com"/>
    <x v="1"/>
    <x v="2"/>
    <x v="0"/>
    <x v="2"/>
    <s v="Assessor de imprensa"/>
    <x v="8"/>
    <n v="8957"/>
    <x v="0"/>
  </r>
  <r>
    <s v="489.756.013-66"/>
    <s v="Rafaela Castro"/>
    <d v="1966-12-21T00:00:00"/>
    <s v="Parque de Melo, 883"/>
    <s v="Conjunto Floramar"/>
    <s v="Novais"/>
    <x v="21"/>
    <s v="+5548944256742"/>
    <s v="alvesenzo@example.net"/>
    <x v="2"/>
    <x v="0"/>
    <x v="0"/>
    <x v="7"/>
    <s v="Papiloscopista"/>
    <x v="0"/>
    <n v="4861"/>
    <x v="0"/>
  </r>
  <r>
    <s v="258.109.673-02"/>
    <s v="Theo Dias"/>
    <d v="1977-06-20T00:00:00"/>
    <s v="Estrada Arthur Miguel Monteiro, 81"/>
    <s v="Serra Verde"/>
    <s v="Rocha do Amparo"/>
    <x v="13"/>
    <s v="+5528934918958"/>
    <s v="bianca04@example.org"/>
    <x v="4"/>
    <x v="0"/>
    <x v="0"/>
    <x v="9"/>
    <s v="Repórter"/>
    <x v="8"/>
    <n v="2637"/>
    <x v="0"/>
  </r>
  <r>
    <s v="319.502.876-02"/>
    <s v="Sofia Moraes"/>
    <d v="1996-05-26T00:00:00"/>
    <s v="Sítio de Andrade, 779"/>
    <s v="Vila Satélite"/>
    <s v="Garcia Grande"/>
    <x v="5"/>
    <s v="+5516953561239"/>
    <s v="valentim05@example.net"/>
    <x v="3"/>
    <x v="0"/>
    <x v="0"/>
    <x v="10"/>
    <s v="Violonista"/>
    <x v="9"/>
    <n v="5243"/>
    <x v="0"/>
  </r>
  <r>
    <s v="052.761.384-35"/>
    <s v="João Gabriel Lopes"/>
    <d v="1990-02-10T00:00:00"/>
    <s v="Conjunto de Vieira, 50"/>
    <s v="Calafate"/>
    <s v="da Luz"/>
    <x v="26"/>
    <s v="+5543962394758"/>
    <s v="costalucca@example.net"/>
    <x v="0"/>
    <x v="2"/>
    <x v="0"/>
    <x v="3"/>
    <s v="Biólogo"/>
    <x v="9"/>
    <n v="1757"/>
    <x v="0"/>
  </r>
  <r>
    <s v="604.172.598-67"/>
    <s v="Hellena Campos"/>
    <d v="1979-08-09T00:00:00"/>
    <s v="Rodovia Felipe Pinto, 61"/>
    <s v="Santa Isabel"/>
    <s v="Cunha"/>
    <x v="9"/>
    <s v="+55081959379573"/>
    <s v="vianamiguel@example.net"/>
    <x v="4"/>
    <x v="2"/>
    <x v="0"/>
    <x v="2"/>
    <s v="Lutador de luta livre"/>
    <x v="6"/>
    <n v="2232"/>
    <x v="0"/>
  </r>
  <r>
    <s v="849.162.735-91"/>
    <s v="Isaque Camargo"/>
    <d v="1962-03-15T00:00:00"/>
    <s v="Residencial Isaac Pastor, 59"/>
    <s v="Conjunto Califórnia Ii"/>
    <s v="Mendes da Serra"/>
    <x v="23"/>
    <s v="+55082929775763"/>
    <s v="kmontenegro@example.com"/>
    <x v="4"/>
    <x v="2"/>
    <x v="0"/>
    <x v="8"/>
    <s v="Gestor de recursos humanos"/>
    <x v="7"/>
    <n v="6286"/>
    <x v="0"/>
  </r>
  <r>
    <s v="584.307.129-41"/>
    <s v="Agatha Pires"/>
    <d v="1991-01-09T00:00:00"/>
    <s v="Trecho Yago Almeida"/>
    <s v="Nova Esperança"/>
    <s v="Araújo da Mata"/>
    <x v="25"/>
    <s v="+5586988675387"/>
    <s v="da-rosajoana@example.com"/>
    <x v="3"/>
    <x v="1"/>
    <x v="0"/>
    <x v="7"/>
    <s v="Violonista"/>
    <x v="9"/>
    <n v="3542"/>
    <x v="0"/>
  </r>
  <r>
    <s v="149.736.852-91"/>
    <s v="José Pedro Araújo"/>
    <d v="1961-11-26T00:00:00"/>
    <s v="Trecho de Novaes, 797"/>
    <s v="Renascença"/>
    <s v="Brito"/>
    <x v="21"/>
    <s v="+5578996897448"/>
    <s v="davi-miguel40@example.com"/>
    <x v="3"/>
    <x v="2"/>
    <x v="0"/>
    <x v="8"/>
    <s v="Encarregado de manutenção predial"/>
    <x v="1"/>
    <n v="3973"/>
    <x v="0"/>
  </r>
  <r>
    <s v="946.713.852-28"/>
    <s v="Helena Cirino"/>
    <d v="2003-01-08T00:00:00"/>
    <s v="Trevo Gustavo Henrique Sampaio, 98"/>
    <s v="São Jorge 2ª Seção"/>
    <s v="Costa do Amparo"/>
    <x v="19"/>
    <s v="+5588968605549"/>
    <s v="ncorreia@example.org"/>
    <x v="3"/>
    <x v="2"/>
    <x v="0"/>
    <x v="6"/>
    <s v="Engenheiro mecatrônico"/>
    <x v="2"/>
    <n v="7008"/>
    <x v="0"/>
  </r>
  <r>
    <s v="802.374.519-05"/>
    <s v="Ísis Casa Grande"/>
    <d v="1993-10-25T00:00:00"/>
    <s v="Vila Davi Peixoto, 3"/>
    <s v="São Bernardo"/>
    <s v="Mendes"/>
    <x v="21"/>
    <s v="+5501900609169"/>
    <s v="ana-clara76@example.org"/>
    <x v="3"/>
    <x v="2"/>
    <x v="0"/>
    <x v="6"/>
    <s v="Biotecnólogo"/>
    <x v="0"/>
    <n v="9688"/>
    <x v="0"/>
  </r>
  <r>
    <s v="704.912.356-07"/>
    <s v="Ágatha Moraes"/>
    <d v="1969-10-06T00:00:00"/>
    <s v="Sítio Garcia"/>
    <s v="Alpes"/>
    <s v="Souza Verde"/>
    <x v="8"/>
    <s v="+5544965259864"/>
    <s v="enunes@example.net"/>
    <x v="1"/>
    <x v="0"/>
    <x v="0"/>
    <x v="2"/>
    <s v="Zelador"/>
    <x v="5"/>
    <n v="2169"/>
    <x v="0"/>
  </r>
  <r>
    <s v="524.678.031-71"/>
    <s v="Noah Vargas"/>
    <d v="1977-01-05T00:00:00"/>
    <s v="Passarela da Rocha"/>
    <s v="São José"/>
    <s v="Aparecida Paulista"/>
    <x v="1"/>
    <s v="+5507940503049"/>
    <s v="joao-lucasramos@example.com"/>
    <x v="2"/>
    <x v="2"/>
    <x v="0"/>
    <x v="7"/>
    <s v="Presidente da República"/>
    <x v="7"/>
    <n v="2452"/>
    <x v="0"/>
  </r>
  <r>
    <s v="083.761.495-39"/>
    <s v="Daniel Fonseca"/>
    <d v="1987-01-11T00:00:00"/>
    <s v="Aeroporto Barros, 1"/>
    <s v="Caiçara - Adelaide"/>
    <s v="Costa de Moura"/>
    <x v="23"/>
    <s v="+5555915508176"/>
    <s v="isismonteiro@example.org"/>
    <x v="4"/>
    <x v="0"/>
    <x v="0"/>
    <x v="2"/>
    <s v="Cobrador de ônibus"/>
    <x v="7"/>
    <n v="6045"/>
    <x v="0"/>
  </r>
  <r>
    <s v="152.387.094-04"/>
    <s v="José Peixoto"/>
    <d v="1973-07-01T00:00:00"/>
    <s v="Rua Leandro Santos"/>
    <s v="Cabana Do Pai Tomás"/>
    <s v="Azevedo"/>
    <x v="0"/>
    <s v="+5578952791606"/>
    <s v="claricesampaio@example.org"/>
    <x v="0"/>
    <x v="2"/>
    <x v="0"/>
    <x v="7"/>
    <s v="Açougueiro"/>
    <x v="0"/>
    <n v="9734"/>
    <x v="0"/>
  </r>
  <r>
    <s v="248.936.751-09"/>
    <s v="Isabelly Silveira"/>
    <d v="1962-02-20T00:00:00"/>
    <s v="Feira Fernando Novais, 43"/>
    <s v="Barão Homem De Melo 1ª Seção"/>
    <s v="Teixeira das Pedras"/>
    <x v="12"/>
    <s v="+55093919039114"/>
    <s v="pietro40@example.net"/>
    <x v="3"/>
    <x v="1"/>
    <x v="0"/>
    <x v="5"/>
    <s v="Barbeiro"/>
    <x v="0"/>
    <n v="2852"/>
    <x v="0"/>
  </r>
  <r>
    <s v="403.518.269-98"/>
    <s v="Bella Andrade"/>
    <d v="2004-10-15T00:00:00"/>
    <s v="Rodovia de Silva, 78"/>
    <s v="Ipiranga"/>
    <s v="Vargas de Lopes"/>
    <x v="21"/>
    <s v="+5554962246084"/>
    <s v="aoliveira@example.org"/>
    <x v="0"/>
    <x v="1"/>
    <x v="0"/>
    <x v="7"/>
    <s v="Numerólogo"/>
    <x v="2"/>
    <n v="2953"/>
    <x v="0"/>
  </r>
  <r>
    <s v="128.306.795-12"/>
    <s v="Mathias Dias"/>
    <d v="1956-09-09T00:00:00"/>
    <s v="Distrito Eloá Camargo, 30"/>
    <s v="Conjunto Santa Maria"/>
    <s v="Abreu de da Mota"/>
    <x v="4"/>
    <s v="+5544996978806"/>
    <s v="luigi17@example.net"/>
    <x v="1"/>
    <x v="2"/>
    <x v="0"/>
    <x v="0"/>
    <s v="Médico geneticista"/>
    <x v="9"/>
    <n v="4559"/>
    <x v="0"/>
  </r>
  <r>
    <s v="485.236.071-53"/>
    <s v="Carolina Aparecida"/>
    <d v="1972-01-28T00:00:00"/>
    <s v="Conjunto Moura, 882"/>
    <s v="Alípio De Melo"/>
    <s v="Viana"/>
    <x v="10"/>
    <s v="+5567945628580"/>
    <s v="mariane39@example.com"/>
    <x v="2"/>
    <x v="0"/>
    <x v="0"/>
    <x v="3"/>
    <s v="Engenheiro acústico"/>
    <x v="6"/>
    <n v="8236"/>
    <x v="0"/>
  </r>
  <r>
    <s v="870.139.526-21"/>
    <s v="Sofia Ramos"/>
    <d v="1958-07-10T00:00:00"/>
    <s v="Trecho Moreira, 35"/>
    <s v="Fernão Dias"/>
    <s v="Machado Verde"/>
    <x v="12"/>
    <s v="+55068985573032"/>
    <s v="juliaoliveira@example.org"/>
    <x v="4"/>
    <x v="2"/>
    <x v="0"/>
    <x v="4"/>
    <s v="Chapeiro"/>
    <x v="0"/>
    <n v="6550"/>
    <x v="0"/>
  </r>
  <r>
    <s v="074.236.189-69"/>
    <s v="Ana Cecília Gomes"/>
    <d v="1972-06-10T00:00:00"/>
    <s v="Vereda de Silva, 7"/>
    <s v="Jardinópolis"/>
    <s v="Albuquerque dos Dourados"/>
    <x v="6"/>
    <s v="+5570920160345"/>
    <s v="pda-conceicao@example.com"/>
    <x v="1"/>
    <x v="1"/>
    <x v="0"/>
    <x v="4"/>
    <s v="Coveiro/Sepultador"/>
    <x v="6"/>
    <n v="4025"/>
    <x v="0"/>
  </r>
  <r>
    <s v="483.290.156-70"/>
    <s v="Luara Castro"/>
    <d v="1979-03-08T00:00:00"/>
    <s v="Parque Asafe Sá"/>
    <s v="Vila Santo Antônio Barroquinha"/>
    <s v="Costa"/>
    <x v="18"/>
    <s v="+5576928055128"/>
    <s v="leviandrade@example.net"/>
    <x v="4"/>
    <x v="0"/>
    <x v="0"/>
    <x v="6"/>
    <s v="Tradutor"/>
    <x v="7"/>
    <n v="4503"/>
    <x v="0"/>
  </r>
  <r>
    <s v="136.495.278-55"/>
    <s v="Henry Gabriel Porto"/>
    <d v="1974-05-13T00:00:00"/>
    <s v="Lago Lucas Gabriel Campos, 51"/>
    <s v="Belmonte"/>
    <s v="Andrade"/>
    <x v="25"/>
    <s v="+55085941707724"/>
    <s v="francisco11@example.org"/>
    <x v="4"/>
    <x v="2"/>
    <x v="0"/>
    <x v="8"/>
    <s v="Berçarista"/>
    <x v="7"/>
    <n v="4138"/>
    <x v="0"/>
  </r>
  <r>
    <s v="502.743.198-88"/>
    <s v="Ísis Pereira"/>
    <d v="2007-02-02T00:00:00"/>
    <s v="Vereda de Almeida"/>
    <s v="Vale Do Jatoba"/>
    <s v="Barbosa"/>
    <x v="9"/>
    <s v="+5566926182785"/>
    <s v="andradematteo@example.net"/>
    <x v="1"/>
    <x v="2"/>
    <x v="0"/>
    <x v="6"/>
    <s v="Publicitário"/>
    <x v="8"/>
    <n v="8596"/>
    <x v="0"/>
  </r>
  <r>
    <s v="092.673.845-38"/>
    <s v="Vitor Fonseca"/>
    <d v="1969-02-03T00:00:00"/>
    <s v="Morro Cardoso, 90"/>
    <s v="Conjunto Floramar"/>
    <s v="Rocha"/>
    <x v="8"/>
    <s v="+5569958225053"/>
    <s v="martinsbruna@example.net"/>
    <x v="4"/>
    <x v="1"/>
    <x v="0"/>
    <x v="1"/>
    <s v="Profissional de hotelaria"/>
    <x v="4"/>
    <n v="9169"/>
    <x v="0"/>
  </r>
  <r>
    <s v="190.857.643-00"/>
    <s v="Olívia Montenegro"/>
    <d v="1990-08-11T00:00:00"/>
    <s v="Feira Gustavo Monteiro, 47"/>
    <s v="Vila Canto Do Sabiá"/>
    <s v="Martins"/>
    <x v="22"/>
    <s v="+5542938035504"/>
    <s v="fda-conceicao@example.com"/>
    <x v="2"/>
    <x v="2"/>
    <x v="0"/>
    <x v="8"/>
    <s v="Engenheiro de iluminação"/>
    <x v="9"/>
    <n v="8689"/>
    <x v="0"/>
  </r>
  <r>
    <s v="837.562.194-37"/>
    <s v="Isadora Fogaça"/>
    <d v="1958-12-28T00:00:00"/>
    <s v="Vila de Dias, 9"/>
    <s v="Maria Tereza"/>
    <s v="Teixeira"/>
    <x v="7"/>
    <s v="+5560953492072"/>
    <s v="ucavalcante@example.com"/>
    <x v="4"/>
    <x v="2"/>
    <x v="0"/>
    <x v="9"/>
    <s v="Carpinteiro"/>
    <x v="1"/>
    <n v="8737"/>
    <x v="0"/>
  </r>
  <r>
    <s v="623.810.457-08"/>
    <s v="Enzo Gabriel da Cruz"/>
    <d v="1947-05-27T00:00:00"/>
    <s v="Núcleo de Alves, 4"/>
    <s v="Boa Viagem"/>
    <s v="da Mota do Amparo"/>
    <x v="12"/>
    <s v="+5594944388611"/>
    <s v="ucunha@example.net"/>
    <x v="2"/>
    <x v="2"/>
    <x v="0"/>
    <x v="9"/>
    <s v="Soldado"/>
    <x v="3"/>
    <n v="1724"/>
    <x v="0"/>
  </r>
  <r>
    <s v="573.142.980-41"/>
    <s v="Bárbara Novais"/>
    <d v="1984-04-26T00:00:00"/>
    <s v="Chácara de Pereira, 59"/>
    <s v="Santana Do Cafezal"/>
    <s v="Barbosa"/>
    <x v="16"/>
    <s v="+5505992777900"/>
    <s v="ysales@example.net"/>
    <x v="0"/>
    <x v="1"/>
    <x v="0"/>
    <x v="1"/>
    <s v="Policial civil"/>
    <x v="8"/>
    <n v="3775"/>
    <x v="0"/>
  </r>
  <r>
    <s v="530.148.762-08"/>
    <s v="Maria Helena Ferreira"/>
    <d v="1991-09-21T00:00:00"/>
    <s v="Parque Ramos, 90"/>
    <s v="Vila Aeroporto Jaraguá"/>
    <s v="Cirino do Campo"/>
    <x v="9"/>
    <s v="+5529949435984"/>
    <s v="brendacastro@example.org"/>
    <x v="4"/>
    <x v="1"/>
    <x v="0"/>
    <x v="8"/>
    <s v="Mestre-de-obras"/>
    <x v="3"/>
    <n v="6712"/>
    <x v="0"/>
  </r>
  <r>
    <s v="126.980.437-50"/>
    <s v="Bruna Lopes"/>
    <d v="1979-07-03T00:00:00"/>
    <s v="Lago Diogo Cardoso"/>
    <s v="Renascença"/>
    <s v="Jesus de da Cruz"/>
    <x v="3"/>
    <s v="+5521917207239"/>
    <s v="valentim56@example.com"/>
    <x v="2"/>
    <x v="0"/>
    <x v="0"/>
    <x v="10"/>
    <s v="Bibliotecário"/>
    <x v="1"/>
    <n v="5638"/>
    <x v="0"/>
  </r>
  <r>
    <s v="718.956.423-37"/>
    <s v="Olívia Ribeiro"/>
    <d v="1966-02-09T00:00:00"/>
    <s v="Trecho das Neves, 7"/>
    <s v="Novo Das Industrias"/>
    <s v="Vieira das Flores"/>
    <x v="9"/>
    <s v="+5524982050401"/>
    <s v="alanafogaca@example.com"/>
    <x v="1"/>
    <x v="0"/>
    <x v="0"/>
    <x v="8"/>
    <s v="Terapeuta floral"/>
    <x v="5"/>
    <n v="2068"/>
    <x v="0"/>
  </r>
  <r>
    <s v="062.731.849-50"/>
    <s v="Milena Araújo"/>
    <d v="1961-11-27T00:00:00"/>
    <s v="Passarela Ana Julia Nunes, 68"/>
    <s v="Vila Cloris"/>
    <s v="Câmara do Norte"/>
    <x v="25"/>
    <s v="+5585948060516"/>
    <s v="jalmeida@example.org"/>
    <x v="3"/>
    <x v="2"/>
    <x v="0"/>
    <x v="4"/>
    <s v="Tenente"/>
    <x v="2"/>
    <n v="7516"/>
    <x v="0"/>
  </r>
  <r>
    <s v="582.194.306-05"/>
    <s v="Daniel da Cruz"/>
    <d v="1993-06-15T00:00:00"/>
    <s v="Ladeira Thales Sousa, 60"/>
    <s v="São Damião"/>
    <s v="Siqueira"/>
    <x v="8"/>
    <s v="+5575923142858"/>
    <s v="ymelo@example.com"/>
    <x v="4"/>
    <x v="1"/>
    <x v="0"/>
    <x v="5"/>
    <s v="Argumentista"/>
    <x v="4"/>
    <n v="3524"/>
    <x v="0"/>
  </r>
  <r>
    <s v="820.769.154-94"/>
    <s v="Luiz Felipe Moura"/>
    <d v="1951-06-09T00:00:00"/>
    <s v="Viaduto Ana Júlia Guerra, 6"/>
    <s v="Cidade Nova"/>
    <s v="Peixoto"/>
    <x v="20"/>
    <s v="+55029982956800"/>
    <s v="cardosoevelyn@example.org"/>
    <x v="2"/>
    <x v="2"/>
    <x v="0"/>
    <x v="10"/>
    <s v="Ventríloquo"/>
    <x v="3"/>
    <n v="2966"/>
    <x v="0"/>
  </r>
  <r>
    <s v="932.471.580-14"/>
    <s v="Dom Moraes"/>
    <d v="1945-07-04T00:00:00"/>
    <s v="Setor de Oliveira, 215"/>
    <s v="São Bernardo"/>
    <s v="Costa da Prata"/>
    <x v="20"/>
    <s v="+5549964836099"/>
    <s v="tvargas@example.com"/>
    <x v="4"/>
    <x v="0"/>
    <x v="0"/>
    <x v="6"/>
    <s v="Personal trainer"/>
    <x v="6"/>
    <n v="3694"/>
    <x v="0"/>
  </r>
  <r>
    <s v="875.463.201-35"/>
    <s v="Caio Dias"/>
    <d v="1946-07-23T00:00:00"/>
    <s v="Quadra Siqueira, 84"/>
    <s v="Conjunto Minas Caixa"/>
    <s v="Martins"/>
    <x v="7"/>
    <s v="+5564988013867"/>
    <s v="zmontenegro@example.org"/>
    <x v="4"/>
    <x v="2"/>
    <x v="0"/>
    <x v="6"/>
    <s v="Consultor de moda"/>
    <x v="2"/>
    <n v="6263"/>
    <x v="0"/>
  </r>
  <r>
    <s v="831.795.046-84"/>
    <s v="Arthur Gabriel Jesus"/>
    <d v="1986-10-14T00:00:00"/>
    <s v="Praça de Casa Grande, 57"/>
    <s v="Independência"/>
    <s v="Fonseca de da Mota"/>
    <x v="6"/>
    <s v="+55039951042140"/>
    <s v="gmoreira@example.org"/>
    <x v="2"/>
    <x v="2"/>
    <x v="0"/>
    <x v="0"/>
    <s v="Entalhador"/>
    <x v="2"/>
    <n v="3321"/>
    <x v="0"/>
  </r>
  <r>
    <s v="395.160.487-57"/>
    <s v="Maria da Cunha"/>
    <d v="1966-10-09T00:00:00"/>
    <s v="Quadra de Vieira, 91"/>
    <s v="Marieta 3ª Seção"/>
    <s v="Casa Grande"/>
    <x v="15"/>
    <s v="+55030940248309"/>
    <s v="tmacedo@example.com"/>
    <x v="1"/>
    <x v="1"/>
    <x v="0"/>
    <x v="7"/>
    <s v="Engenheiro mecatrônico"/>
    <x v="9"/>
    <n v="9435"/>
    <x v="0"/>
  </r>
  <r>
    <s v="018.269.734-78"/>
    <s v="João Pedro Ferreira"/>
    <d v="1991-06-15T00:00:00"/>
    <s v="Viaduto de Porto, 26"/>
    <s v="Jaqueline"/>
    <s v="da Cruz"/>
    <x v="0"/>
    <s v="+5565984766476"/>
    <s v="maria-ceciliacaldeira@example.net"/>
    <x v="3"/>
    <x v="2"/>
    <x v="0"/>
    <x v="8"/>
    <s v="Médico cirurgião"/>
    <x v="2"/>
    <n v="1658"/>
    <x v="0"/>
  </r>
  <r>
    <s v="807.526.913-68"/>
    <s v="João Felipe Teixeira"/>
    <d v="2004-07-20T00:00:00"/>
    <s v="Colônia Maria Liz Albuquerque, 65"/>
    <s v="Vila Piratininga"/>
    <s v="da Rosa"/>
    <x v="9"/>
    <s v="+55006996711743"/>
    <s v="maria-fernandada-costa@example.com"/>
    <x v="2"/>
    <x v="2"/>
    <x v="0"/>
    <x v="0"/>
    <s v="Arquivista"/>
    <x v="1"/>
    <n v="2870"/>
    <x v="0"/>
  </r>
  <r>
    <s v="097.318.426-40"/>
    <s v="Pedro Araújo"/>
    <d v="2002-04-06T00:00:00"/>
    <s v="Feira de Ribeiro, 19"/>
    <s v="Providencia"/>
    <s v="Garcia do Oeste"/>
    <x v="4"/>
    <s v="+5519942111167"/>
    <s v="sousadanilo@example.net"/>
    <x v="4"/>
    <x v="1"/>
    <x v="0"/>
    <x v="2"/>
    <s v="Figurante"/>
    <x v="5"/>
    <n v="5060"/>
    <x v="0"/>
  </r>
  <r>
    <s v="237.149.865-37"/>
    <s v="Aylla das Neves"/>
    <d v="1967-02-04T00:00:00"/>
    <s v="Área Gabriel Dias, 7"/>
    <s v="Nossa Senhora Do Rosário"/>
    <s v="Campos do Oeste"/>
    <x v="15"/>
    <s v="+55032933503658"/>
    <s v="das-nevesalicia@example.net"/>
    <x v="4"/>
    <x v="0"/>
    <x v="0"/>
    <x v="9"/>
    <s v="Corretor de imóveis"/>
    <x v="8"/>
    <n v="3853"/>
    <x v="0"/>
  </r>
  <r>
    <s v="103.856.497-20"/>
    <s v="Ana Beatriz Gonçalves"/>
    <d v="1946-08-22T00:00:00"/>
    <s v="Rodovia Sá, 7"/>
    <s v="Conjunto Santa Maria"/>
    <s v="Rios de Rocha"/>
    <x v="12"/>
    <s v="+5597978408556"/>
    <s v="qduarte@example.net"/>
    <x v="2"/>
    <x v="1"/>
    <x v="0"/>
    <x v="8"/>
    <s v="Engenheiro ambiental"/>
    <x v="3"/>
    <n v="2278"/>
    <x v="0"/>
  </r>
  <r>
    <s v="948.170.325-88"/>
    <s v="Thomas Casa Grande"/>
    <d v="1969-01-08T00:00:00"/>
    <s v="Avenida Freitas, 20"/>
    <s v="Cônego Pinheiro 1ª Seção"/>
    <s v="Cavalcanti do Campo"/>
    <x v="12"/>
    <s v="+5577982982684"/>
    <s v="amanda38@example.com"/>
    <x v="2"/>
    <x v="2"/>
    <x v="0"/>
    <x v="8"/>
    <s v="Cientista da informação e documentação"/>
    <x v="5"/>
    <n v="7434"/>
    <x v="0"/>
  </r>
  <r>
    <s v="829.164.730-50"/>
    <s v="Maria Liz Guerra"/>
    <d v="1952-01-03T00:00:00"/>
    <s v="Via Silveira, 91"/>
    <s v="Vila Olhos D'água"/>
    <s v="Lopes do Sul"/>
    <x v="14"/>
    <s v="+55047928834632"/>
    <s v="melissacamargo@example.com"/>
    <x v="2"/>
    <x v="2"/>
    <x v="0"/>
    <x v="6"/>
    <s v="Pára-quedista"/>
    <x v="4"/>
    <n v="5012"/>
    <x v="0"/>
  </r>
  <r>
    <s v="671.243.895-00"/>
    <s v="Gustavo da Rosa"/>
    <d v="2001-04-25T00:00:00"/>
    <s v="Aeroporto Ísis Nunes, 9"/>
    <s v="Pedreira Padro Lopes"/>
    <s v="Vieira da Prata"/>
    <x v="0"/>
    <s v="+5548979493212"/>
    <s v="oaragao@example.com"/>
    <x v="0"/>
    <x v="1"/>
    <x v="0"/>
    <x v="5"/>
    <s v="Auxiliar de serviços gerais"/>
    <x v="7"/>
    <n v="3123"/>
    <x v="0"/>
  </r>
  <r>
    <s v="342.109.687-22"/>
    <s v="Isabel Andrade"/>
    <d v="2003-01-18T00:00:00"/>
    <s v="Conjunto Lunna Oliveira, 31"/>
    <s v="Jardim Felicidade"/>
    <s v="Albuquerque"/>
    <x v="20"/>
    <s v="+5558915304340"/>
    <s v="vianadavi-miguel@example.net"/>
    <x v="0"/>
    <x v="1"/>
    <x v="0"/>
    <x v="10"/>
    <s v="Jogador de vôlei"/>
    <x v="8"/>
    <n v="8571"/>
    <x v="0"/>
  </r>
  <r>
    <s v="734.105.692-43"/>
    <s v="Asafe Melo"/>
    <d v="1963-06-27T00:00:00"/>
    <s v="Colônia Cunha, 3"/>
    <s v="Pindura Saia"/>
    <s v="Pereira"/>
    <x v="3"/>
    <s v="+5512911950332"/>
    <s v="zsouza@example.net"/>
    <x v="4"/>
    <x v="2"/>
    <x v="0"/>
    <x v="2"/>
    <s v="Ascensorista"/>
    <x v="1"/>
    <n v="2139"/>
    <x v="0"/>
  </r>
  <r>
    <s v="951.763.842-64"/>
    <s v="Luiz Otávio Melo"/>
    <d v="1968-02-23T00:00:00"/>
    <s v="Passarela Farias, 6"/>
    <s v="Grota"/>
    <s v="Pastor"/>
    <x v="13"/>
    <s v="+5570995828387"/>
    <s v="gsiqueira@example.com"/>
    <x v="0"/>
    <x v="2"/>
    <x v="0"/>
    <x v="10"/>
    <s v="Artista/Técnico em espetáculos de diversões"/>
    <x v="1"/>
    <n v="4053"/>
    <x v="0"/>
  </r>
  <r>
    <s v="538.240.671-53"/>
    <s v="Davi Lucca Barbosa"/>
    <d v="1982-06-07T00:00:00"/>
    <s v="Chácara Siqueira, 17"/>
    <s v="Jardim Guanabara"/>
    <s v="Nunes"/>
    <x v="15"/>
    <s v="+5568961027418"/>
    <s v="xda-cruz@example.org"/>
    <x v="0"/>
    <x v="0"/>
    <x v="0"/>
    <x v="6"/>
    <s v="Ciclista"/>
    <x v="4"/>
    <n v="6129"/>
    <x v="0"/>
  </r>
  <r>
    <s v="706.591.284-11"/>
    <s v="Gabriel Camargo"/>
    <d v="1951-05-31T00:00:00"/>
    <s v="Sítio Ramos, 380"/>
    <s v="João Paulo Ii"/>
    <s v="da Paz"/>
    <x v="13"/>
    <s v="+5501931721192"/>
    <s v="pedro56@example.net"/>
    <x v="2"/>
    <x v="1"/>
    <x v="0"/>
    <x v="8"/>
    <s v="Remador"/>
    <x v="8"/>
    <n v="5222"/>
    <x v="0"/>
  </r>
  <r>
    <s v="649.815.732-19"/>
    <s v="Eloah Sousa"/>
    <d v="1999-07-30T00:00:00"/>
    <s v="Vale Moura, 910"/>
    <s v="São Gonçalo"/>
    <s v="Leão"/>
    <x v="0"/>
    <s v="+5530919400120"/>
    <s v="ana-laura37@example.org"/>
    <x v="4"/>
    <x v="2"/>
    <x v="0"/>
    <x v="6"/>
    <s v="Bailarina"/>
    <x v="5"/>
    <n v="8825"/>
    <x v="0"/>
  </r>
  <r>
    <s v="620.981.453-06"/>
    <s v="Pedro Miguel Campos"/>
    <d v="1945-04-02T00:00:00"/>
    <s v="Morro Andrade, 9"/>
    <s v="Garças"/>
    <s v="Silveira"/>
    <x v="22"/>
    <s v="+5550956052624"/>
    <s v="vfernandes@example.org"/>
    <x v="1"/>
    <x v="1"/>
    <x v="0"/>
    <x v="9"/>
    <s v="Supervisor"/>
    <x v="0"/>
    <n v="9638"/>
    <x v="0"/>
  </r>
  <r>
    <s v="537.810.426-26"/>
    <s v="Melina Machado"/>
    <d v="1962-08-02T00:00:00"/>
    <s v="Fazenda Ana Moraes, 87"/>
    <s v="Conjunto Santa Maria"/>
    <s v="Fernandes Paulista"/>
    <x v="10"/>
    <s v="+5580914507762"/>
    <s v="da-luzluiz-felipe@example.net"/>
    <x v="4"/>
    <x v="1"/>
    <x v="0"/>
    <x v="6"/>
    <s v="Transportador"/>
    <x v="3"/>
    <n v="9792"/>
    <x v="0"/>
  </r>
  <r>
    <s v="394.258.701-79"/>
    <s v="Evelyn Abreu"/>
    <d v="2005-05-10T00:00:00"/>
    <s v="Vale Siqueira, 19"/>
    <s v="Copacabana"/>
    <s v="Pires"/>
    <x v="6"/>
    <s v="+55000992349884"/>
    <s v="vicenteda-mota@example.net"/>
    <x v="3"/>
    <x v="0"/>
    <x v="0"/>
    <x v="2"/>
    <s v="Orçamentista"/>
    <x v="3"/>
    <n v="9203"/>
    <x v="0"/>
  </r>
  <r>
    <s v="793.582.401-05"/>
    <s v="Marcela Rios"/>
    <d v="1968-04-05T00:00:00"/>
    <s v="Condomínio Silva"/>
    <s v="Vila Da Paz"/>
    <s v="Camargo"/>
    <x v="16"/>
    <s v="+55020951346453"/>
    <s v="qdias@example.com"/>
    <x v="0"/>
    <x v="1"/>
    <x v="0"/>
    <x v="9"/>
    <s v="Podólogo"/>
    <x v="6"/>
    <n v="9117"/>
    <x v="0"/>
  </r>
  <r>
    <s v="156.287.340-71"/>
    <s v="Agatha Novais"/>
    <d v="1984-05-18T00:00:00"/>
    <s v="Conjunto de Lopes, 44"/>
    <s v="Vila Real 1ª Seção"/>
    <s v="Sales"/>
    <x v="17"/>
    <s v="+5553942952332"/>
    <s v="davidias@example.org"/>
    <x v="2"/>
    <x v="1"/>
    <x v="0"/>
    <x v="1"/>
    <s v="Maitre"/>
    <x v="0"/>
    <n v="4691"/>
    <x v="0"/>
  </r>
  <r>
    <s v="167.954.238-91"/>
    <s v="Isadora Campos"/>
    <d v="2005-03-20T00:00:00"/>
    <s v="Campo de Rios"/>
    <s v="Conjunto Califórnia I"/>
    <s v="Mendes de Goiás"/>
    <x v="2"/>
    <s v="+5576919547290"/>
    <s v="viniciusmoura@example.com"/>
    <x v="2"/>
    <x v="0"/>
    <x v="0"/>
    <x v="5"/>
    <s v="Profissional de educação física"/>
    <x v="0"/>
    <n v="1557"/>
    <x v="0"/>
  </r>
  <r>
    <s v="450.718.639-01"/>
    <s v="Alana Barbosa"/>
    <d v="2006-08-01T00:00:00"/>
    <s v="Distrito Aragão, 2"/>
    <s v="Vila Trinta E Um De Março"/>
    <s v="das Neves"/>
    <x v="9"/>
    <s v="+5568931225446"/>
    <s v="cecilia55@example.com"/>
    <x v="1"/>
    <x v="2"/>
    <x v="0"/>
    <x v="6"/>
    <s v="Geradorista"/>
    <x v="5"/>
    <n v="2636"/>
    <x v="0"/>
  </r>
  <r>
    <s v="157.048.239-04"/>
    <s v="Anthony Nunes"/>
    <d v="1960-10-16T00:00:00"/>
    <s v="Passarela Heloísa Rodrigues, 22"/>
    <s v="Vista Alegre"/>
    <s v="Duarte de Vieira"/>
    <x v="21"/>
    <s v="+5571941806316"/>
    <s v="mmoraes@example.com"/>
    <x v="2"/>
    <x v="2"/>
    <x v="0"/>
    <x v="10"/>
    <s v="Produtor de audio visual"/>
    <x v="8"/>
    <n v="2690"/>
    <x v="0"/>
  </r>
  <r>
    <s v="459.860.713-01"/>
    <s v="José Miguel Freitas"/>
    <d v="2001-03-24T00:00:00"/>
    <s v="Passarela Vieira, 91"/>
    <s v="Túnel De Ibirité"/>
    <s v="Cavalcanti de Rodrigues"/>
    <x v="1"/>
    <s v="+5555909578344"/>
    <s v="leocampos@example.com"/>
    <x v="1"/>
    <x v="2"/>
    <x v="0"/>
    <x v="6"/>
    <s v="Comerciante"/>
    <x v="3"/>
    <n v="8522"/>
    <x v="0"/>
  </r>
  <r>
    <s v="320.945.618-60"/>
    <s v="Maria da Cruz"/>
    <d v="1962-11-01T00:00:00"/>
    <s v="Feira Barbosa, 70"/>
    <s v="Alto Das Antenas"/>
    <s v="Nascimento"/>
    <x v="7"/>
    <s v="+5545918532718"/>
    <s v="ana98@example.org"/>
    <x v="4"/>
    <x v="0"/>
    <x v="0"/>
    <x v="9"/>
    <s v="Fundidor"/>
    <x v="6"/>
    <n v="4704"/>
    <x v="0"/>
  </r>
  <r>
    <s v="290.364.871-96"/>
    <s v="Murilo da Cruz"/>
    <d v="1994-11-16T00:00:00"/>
    <s v="Trecho de Cirino"/>
    <s v="Vila Paquetá"/>
    <s v="Albuquerque de Cavalcanti"/>
    <x v="0"/>
    <s v="+5500942439032"/>
    <s v="caldeirayan@example.org"/>
    <x v="1"/>
    <x v="1"/>
    <x v="0"/>
    <x v="6"/>
    <s v="Arqueólogo"/>
    <x v="7"/>
    <n v="6065"/>
    <x v="0"/>
  </r>
  <r>
    <s v="594.083.261-05"/>
    <s v="Luan Melo"/>
    <d v="1956-03-18T00:00:00"/>
    <s v="Loteamento de Teixeira, 93"/>
    <s v="Vila Da Amizade"/>
    <s v="Cavalcanti"/>
    <x v="22"/>
    <s v="+55068967789640"/>
    <s v="vinicius39@example.com"/>
    <x v="0"/>
    <x v="2"/>
    <x v="0"/>
    <x v="9"/>
    <s v="Cardiologista"/>
    <x v="6"/>
    <n v="9181"/>
    <x v="0"/>
  </r>
  <r>
    <s v="632.719.450-80"/>
    <s v="Bianca Pinto"/>
    <d v="1976-02-11T00:00:00"/>
    <s v="Morro Lopes, 293"/>
    <s v="Nova Granada"/>
    <s v="da Mata do Galho"/>
    <x v="15"/>
    <s v="+5532931693834"/>
    <s v="oliveirabianca@example.org"/>
    <x v="1"/>
    <x v="1"/>
    <x v="0"/>
    <x v="3"/>
    <s v="Secretária"/>
    <x v="2"/>
    <n v="3828"/>
    <x v="0"/>
  </r>
  <r>
    <s v="638.125.407-62"/>
    <s v="Marina Oliveira"/>
    <d v="1981-09-04T00:00:00"/>
    <s v="Área de Pastor"/>
    <s v="Conjunto Lagoa"/>
    <s v="Fonseca Verde"/>
    <x v="17"/>
    <s v="+5512900146609"/>
    <s v="rcampos@example.org"/>
    <x v="4"/>
    <x v="1"/>
    <x v="0"/>
    <x v="6"/>
    <s v="Argumentista"/>
    <x v="4"/>
    <n v="3677"/>
    <x v="0"/>
  </r>
  <r>
    <s v="695.720.413-80"/>
    <s v="Antonella Abreu"/>
    <d v="2005-05-06T00:00:00"/>
    <s v="Lagoa Erick Borges, 22"/>
    <s v="Pedreira Padro Lopes"/>
    <s v="Fogaça"/>
    <x v="0"/>
    <s v="+5527967328359"/>
    <s v="miguel91@example.com"/>
    <x v="4"/>
    <x v="0"/>
    <x v="0"/>
    <x v="4"/>
    <s v="Pára-quedista"/>
    <x v="1"/>
    <n v="1535"/>
    <x v="0"/>
  </r>
  <r>
    <s v="340.291.578-23"/>
    <s v="Yan da Costa"/>
    <d v="1995-06-13T00:00:00"/>
    <s v="Quadra de da Rocha, 58"/>
    <s v="Santa Amelia"/>
    <s v="Monteiro de Goiás"/>
    <x v="3"/>
    <s v="+5554910000993"/>
    <s v="gabrielasilva@example.com"/>
    <x v="1"/>
    <x v="0"/>
    <x v="0"/>
    <x v="5"/>
    <s v="Ciclista"/>
    <x v="5"/>
    <n v="7230"/>
    <x v="0"/>
  </r>
  <r>
    <s v="902.671.385-12"/>
    <s v="Gabriel Santos"/>
    <d v="1967-12-30T00:00:00"/>
    <s v="Alameda Davi Casa Grande, 1"/>
    <s v="Beija Flor"/>
    <s v="Oliveira de Minas"/>
    <x v="18"/>
    <s v="+5513973732242"/>
    <s v="lorenzo22@example.org"/>
    <x v="2"/>
    <x v="2"/>
    <x v="0"/>
    <x v="5"/>
    <s v="Professor"/>
    <x v="1"/>
    <n v="1734"/>
    <x v="0"/>
  </r>
  <r>
    <s v="627.143.958-64"/>
    <s v="Maria Eduarda Fogaça"/>
    <d v="1999-07-22T00:00:00"/>
    <s v="Fazenda de Vasconcelos, 7"/>
    <s v="São Gonçalo"/>
    <s v="Cavalcante"/>
    <x v="15"/>
    <s v="+5546949475735"/>
    <s v="qsiqueira@example.com"/>
    <x v="4"/>
    <x v="0"/>
    <x v="0"/>
    <x v="9"/>
    <s v="Dedetizador"/>
    <x v="5"/>
    <n v="5910"/>
    <x v="0"/>
  </r>
  <r>
    <s v="025.967.148-76"/>
    <s v="Alana Novaes"/>
    <d v="1987-07-30T00:00:00"/>
    <s v="Favela Moreira"/>
    <s v="Coqueiros"/>
    <s v="Ribeiro de Dias"/>
    <x v="24"/>
    <s v="+55063943732808"/>
    <s v="ana-juliarocha@example.net"/>
    <x v="4"/>
    <x v="0"/>
    <x v="0"/>
    <x v="0"/>
    <s v="Tenista"/>
    <x v="8"/>
    <n v="3070"/>
    <x v="0"/>
  </r>
  <r>
    <s v="857.390.462-38"/>
    <s v="Vinícius Rios"/>
    <d v="1958-07-15T00:00:00"/>
    <s v="Largo Borges, 53"/>
    <s v="Miramar"/>
    <s v="Siqueira"/>
    <x v="10"/>
    <s v="+55095967416780"/>
    <s v="fda-costa@example.org"/>
    <x v="4"/>
    <x v="1"/>
    <x v="0"/>
    <x v="3"/>
    <s v="Jogador de hóquei"/>
    <x v="7"/>
    <n v="1505"/>
    <x v="0"/>
  </r>
  <r>
    <s v="713.845.620-44"/>
    <s v="Isabella Mendonça"/>
    <d v="2004-02-27T00:00:00"/>
    <s v="Jardim de Vieira, 34"/>
    <s v="Ouro Minas"/>
    <s v="Caldeira do Norte"/>
    <x v="26"/>
    <s v="+5555922349309"/>
    <s v="henry-gabriel44@example.com"/>
    <x v="2"/>
    <x v="0"/>
    <x v="0"/>
    <x v="8"/>
    <s v="Broker/Corretor da bolsa de valores"/>
    <x v="1"/>
    <n v="2149"/>
    <x v="0"/>
  </r>
  <r>
    <s v="291.764.350-16"/>
    <s v="Bárbara Macedo"/>
    <d v="1964-11-17T00:00:00"/>
    <s v="Rodovia Emanuelly Lima, 46"/>
    <s v="Leonina"/>
    <s v="Albuquerque da Prata"/>
    <x v="9"/>
    <s v="+55073900515603"/>
    <s v="olivia93@example.com"/>
    <x v="2"/>
    <x v="2"/>
    <x v="0"/>
    <x v="9"/>
    <s v="Parteira tradicional"/>
    <x v="7"/>
    <n v="2539"/>
    <x v="0"/>
  </r>
  <r>
    <s v="320.548.976-47"/>
    <s v="Allana Moreira"/>
    <d v="1997-10-06T00:00:00"/>
    <s v="Distrito Sarah Garcia, 742"/>
    <s v="Vila Paris"/>
    <s v="Silva"/>
    <x v="13"/>
    <s v="+5536991459278"/>
    <s v="alice86@example.com"/>
    <x v="4"/>
    <x v="1"/>
    <x v="0"/>
    <x v="3"/>
    <s v="Atleta de canoagem"/>
    <x v="3"/>
    <n v="3551"/>
    <x v="0"/>
  </r>
  <r>
    <s v="785.146.039-57"/>
    <s v="Maya Campos"/>
    <d v="1994-06-06T00:00:00"/>
    <s v="Campo Gabriela Novaes"/>
    <s v="Leonina"/>
    <s v="Nascimento Paulista"/>
    <x v="9"/>
    <s v="+5570967508684"/>
    <s v="apollofonseca@example.org"/>
    <x v="1"/>
    <x v="0"/>
    <x v="0"/>
    <x v="9"/>
    <s v="Operador de bombas"/>
    <x v="0"/>
    <n v="4874"/>
    <x v="0"/>
  </r>
  <r>
    <s v="306.987.512-21"/>
    <s v="Daniel Rodrigues"/>
    <d v="1977-06-19T00:00:00"/>
    <s v="Alameda Ana Clara Vasconcelos, 63"/>
    <s v="Cachoeirinha"/>
    <s v="Machado de Minas"/>
    <x v="26"/>
    <s v="+5517977423983"/>
    <s v="ravy57@example.org"/>
    <x v="4"/>
    <x v="1"/>
    <x v="0"/>
    <x v="1"/>
    <s v="Médico"/>
    <x v="1"/>
    <n v="2322"/>
    <x v="0"/>
  </r>
  <r>
    <s v="870.653.421-07"/>
    <s v="Bento Abreu"/>
    <d v="1970-04-27T00:00:00"/>
    <s v="Morro Marques, 21"/>
    <s v="Araguaia"/>
    <s v="da Costa"/>
    <x v="0"/>
    <s v="+5560953489819"/>
    <s v="isabel34@example.com"/>
    <x v="0"/>
    <x v="2"/>
    <x v="0"/>
    <x v="4"/>
    <s v="Técnico em rede"/>
    <x v="2"/>
    <n v="3977"/>
    <x v="19"/>
  </r>
  <r>
    <s v="156.490.827-58"/>
    <s v="Carolina Montenegro"/>
    <d v="1959-09-22T00:00:00"/>
    <s v="Estação Amanda Caldeira"/>
    <s v="Vila Nova Cachoeirinha 2ª Seção"/>
    <s v="Viana do Oeste"/>
    <x v="13"/>
    <s v="+5591917501754"/>
    <s v="arthur-gabrielcaldeira@example.com"/>
    <x v="4"/>
    <x v="0"/>
    <x v="0"/>
    <x v="5"/>
    <s v="Degustador"/>
    <x v="0"/>
    <n v="4560"/>
    <x v="0"/>
  </r>
  <r>
    <s v="162.584.730-08"/>
    <s v="Cecilia Santos"/>
    <d v="1978-07-10T00:00:00"/>
    <s v="Favela Isaac Lopes, 1"/>
    <s v="Piraja"/>
    <s v="Melo de Goiás"/>
    <x v="17"/>
    <s v="+5557992554196"/>
    <s v="pereirabenjamim@example.net"/>
    <x v="2"/>
    <x v="0"/>
    <x v="0"/>
    <x v="6"/>
    <s v="Corregedor de justiça"/>
    <x v="6"/>
    <n v="4319"/>
    <x v="0"/>
  </r>
  <r>
    <s v="431.926.870-96"/>
    <s v="Mathias Cavalcante"/>
    <d v="1954-03-12T00:00:00"/>
    <s v="Estrada de Pereira, 25"/>
    <s v="Novo Ouro Preto"/>
    <s v="Gonçalves"/>
    <x v="3"/>
    <s v="+5534957989398"/>
    <s v="ian83@example.net"/>
    <x v="4"/>
    <x v="1"/>
    <x v="0"/>
    <x v="5"/>
    <s v="Esgrimista"/>
    <x v="2"/>
    <n v="5534"/>
    <x v="0"/>
  </r>
  <r>
    <s v="650.923.481-51"/>
    <s v="Allana Almeida"/>
    <d v="1997-04-15T00:00:00"/>
    <s v="Favela de Pimenta, 30"/>
    <s v="Marieta 2ª Seção"/>
    <s v="Melo"/>
    <x v="5"/>
    <s v="+55043931441805"/>
    <s v="lorenzopires@example.net"/>
    <x v="0"/>
    <x v="2"/>
    <x v="0"/>
    <x v="6"/>
    <s v="Cinegrafista"/>
    <x v="9"/>
    <n v="7489"/>
    <x v="0"/>
  </r>
  <r>
    <s v="127.508.649-76"/>
    <s v="Maria Luísa Silveira"/>
    <d v="1952-09-25T00:00:00"/>
    <s v="Núcleo Murilo Andrade, 94"/>
    <s v="Buritis"/>
    <s v="Caldeira do Sul"/>
    <x v="2"/>
    <s v="+5528980693172"/>
    <s v="xmoraes@example.com"/>
    <x v="4"/>
    <x v="1"/>
    <x v="0"/>
    <x v="3"/>
    <s v="Engraxate"/>
    <x v="8"/>
    <n v="9102"/>
    <x v="0"/>
  </r>
  <r>
    <s v="289.710.634-40"/>
    <s v="Maria Vitória Moraes"/>
    <d v="1971-12-03T00:00:00"/>
    <s v="Rodovia Gabrielly da Paz, 2"/>
    <s v="Alto Caiçaras"/>
    <s v="Nunes"/>
    <x v="24"/>
    <s v="+5545996075456"/>
    <s v="stella61@example.net"/>
    <x v="4"/>
    <x v="2"/>
    <x v="0"/>
    <x v="8"/>
    <s v="Escriturário"/>
    <x v="1"/>
    <n v="4489"/>
    <x v="0"/>
  </r>
  <r>
    <s v="258.630.479-92"/>
    <s v="Helena da Cruz"/>
    <d v="1996-07-08T00:00:00"/>
    <s v="Lago Théo Lopes, 5"/>
    <s v="Boa Vista"/>
    <s v="Pimenta do Campo"/>
    <x v="15"/>
    <s v="+55066932505763"/>
    <s v="raeljesus@example.net"/>
    <x v="0"/>
    <x v="0"/>
    <x v="0"/>
    <x v="6"/>
    <s v="Lutador de kung fu"/>
    <x v="2"/>
    <n v="2435"/>
    <x v="0"/>
  </r>
  <r>
    <s v="783.452.961-73"/>
    <s v="Bianca Cavalcante"/>
    <d v="1987-07-22T00:00:00"/>
    <s v="Via Alves, 11"/>
    <s v="Vista Alegre"/>
    <s v="Mendes"/>
    <x v="12"/>
    <s v="+5510918565541"/>
    <s v="beniciosiqueira@example.com"/>
    <x v="4"/>
    <x v="1"/>
    <x v="0"/>
    <x v="7"/>
    <s v="Engenheiro acústico"/>
    <x v="6"/>
    <n v="4672"/>
    <x v="0"/>
  </r>
  <r>
    <s v="167.284.950-02"/>
    <s v="Emilly Mendonça"/>
    <d v="1973-03-22T00:00:00"/>
    <s v="Aeroporto Joaquim Vieira, 784"/>
    <s v="Jardim Dos Comerciarios"/>
    <s v="Nascimento do Sul"/>
    <x v="12"/>
    <s v="+55056981225248"/>
    <s v="isisrodrigues@example.com"/>
    <x v="1"/>
    <x v="2"/>
    <x v="0"/>
    <x v="10"/>
    <s v="Operador de bombas"/>
    <x v="8"/>
    <n v="8506"/>
    <x v="0"/>
  </r>
  <r>
    <s v="759.863.024-00"/>
    <s v="Maitê Sousa"/>
    <d v="1999-05-23T00:00:00"/>
    <s v="Quadra Benjamin Teixeira, 2"/>
    <s v="Mangueiras"/>
    <s v="Cavalcanti"/>
    <x v="22"/>
    <s v="+5562974293097"/>
    <s v="heitorteixeira@example.com"/>
    <x v="4"/>
    <x v="0"/>
    <x v="0"/>
    <x v="1"/>
    <s v="Militar do Exército"/>
    <x v="9"/>
    <n v="7496"/>
    <x v="0"/>
  </r>
  <r>
    <s v="582.973.146-00"/>
    <s v="Valentina Cassiano"/>
    <d v="2006-12-12T00:00:00"/>
    <s v="Campo de Sousa"/>
    <s v="Zilah Sposito"/>
    <s v="Cavalcante"/>
    <x v="14"/>
    <s v="+5580957607214"/>
    <s v="maria-juliapinto@example.com"/>
    <x v="4"/>
    <x v="2"/>
    <x v="0"/>
    <x v="8"/>
    <s v="Ceramista"/>
    <x v="4"/>
    <n v="5320"/>
    <x v="0"/>
  </r>
  <r>
    <s v="406.981.752-20"/>
    <s v="Manuella Nogueira"/>
    <d v="2005-12-27T00:00:00"/>
    <s v="Largo Heitor Pires, 33"/>
    <s v="Vila Da Luz"/>
    <s v="Rocha do Amparo"/>
    <x v="13"/>
    <s v="+5526970757202"/>
    <s v="erick04@example.com"/>
    <x v="4"/>
    <x v="2"/>
    <x v="0"/>
    <x v="5"/>
    <s v="Tecnólogo em produção de bebidas"/>
    <x v="1"/>
    <n v="1589"/>
    <x v="0"/>
  </r>
  <r>
    <s v="708.215.963-30"/>
    <s v="Vinícius Lima"/>
    <d v="1956-09-13T00:00:00"/>
    <s v="Quadra Liz Nunes, 23"/>
    <s v="Venda Nova"/>
    <s v="Gomes de Martins"/>
    <x v="22"/>
    <s v="+5516986007132"/>
    <s v="ijesus@example.com"/>
    <x v="4"/>
    <x v="0"/>
    <x v="0"/>
    <x v="0"/>
    <s v="Dialoguista"/>
    <x v="0"/>
    <n v="3295"/>
    <x v="0"/>
  </r>
  <r>
    <s v="985.076.423-65"/>
    <s v="Sara Gonçalves"/>
    <d v="1955-09-03T00:00:00"/>
    <s v="Vale Macedo, 45"/>
    <s v="Vila Da Amizade"/>
    <s v="Peixoto dos Dourados"/>
    <x v="22"/>
    <s v="+5588975382149"/>
    <s v="wda-cunha@example.net"/>
    <x v="1"/>
    <x v="1"/>
    <x v="0"/>
    <x v="4"/>
    <s v="Cartazeiro"/>
    <x v="2"/>
    <n v="4424"/>
    <x v="0"/>
  </r>
  <r>
    <s v="761.845.390-00"/>
    <s v="Yasmin Cunha"/>
    <d v="1947-08-28T00:00:00"/>
    <s v="Loteamento Caldeira"/>
    <s v="Brasil Industrial"/>
    <s v="Dias"/>
    <x v="26"/>
    <s v="+5591994545745"/>
    <s v="alveskaique@example.org"/>
    <x v="3"/>
    <x v="0"/>
    <x v="0"/>
    <x v="9"/>
    <s v="Gastrônomo"/>
    <x v="6"/>
    <n v="5643"/>
    <x v="0"/>
  </r>
  <r>
    <s v="412.376.058-90"/>
    <s v="João Guilherme Marques"/>
    <d v="2002-06-11T00:00:00"/>
    <s v="Esplanada Miguel Aragão, 61"/>
    <s v="Cidade Nova"/>
    <s v="da Luz de Rezende"/>
    <x v="5"/>
    <s v="+55019931074624"/>
    <s v="da-pazjuliana@example.org"/>
    <x v="2"/>
    <x v="1"/>
    <x v="0"/>
    <x v="9"/>
    <s v="Técnico em desporto"/>
    <x v="4"/>
    <n v="5716"/>
    <x v="0"/>
  </r>
  <r>
    <s v="023.584.679-10"/>
    <s v="Sophia Melo"/>
    <d v="1990-09-24T00:00:00"/>
    <s v="Esplanada Porto, 556"/>
    <s v="Palmares"/>
    <s v="Siqueira"/>
    <x v="17"/>
    <s v="+5585936321568"/>
    <s v="lara51@example.net"/>
    <x v="0"/>
    <x v="0"/>
    <x v="0"/>
    <x v="6"/>
    <s v="Salva-vidas"/>
    <x v="7"/>
    <n v="7849"/>
    <x v="0"/>
  </r>
  <r>
    <s v="067.485.921-94"/>
    <s v="Otto Abreu"/>
    <d v="1973-02-19T00:00:00"/>
    <s v="Praça Mendonça, 38"/>
    <s v="Ouro Minas"/>
    <s v="Leão das Flores"/>
    <x v="24"/>
    <s v="+5543903508747"/>
    <s v="mariahsantos@example.org"/>
    <x v="1"/>
    <x v="0"/>
    <x v="0"/>
    <x v="9"/>
    <s v="Copeiro"/>
    <x v="7"/>
    <n v="4158"/>
    <x v="0"/>
  </r>
  <r>
    <s v="092.546.183-06"/>
    <s v="Caleb Guerra"/>
    <d v="1947-09-04T00:00:00"/>
    <s v="Esplanada Jesus, 8"/>
    <s v="Zilah Sposito"/>
    <s v="Souza"/>
    <x v="6"/>
    <s v="+55078973806935"/>
    <s v="leaorafaela@example.com"/>
    <x v="1"/>
    <x v="2"/>
    <x v="0"/>
    <x v="8"/>
    <s v="Terapeuta ocupacional"/>
    <x v="0"/>
    <n v="3114"/>
    <x v="0"/>
  </r>
  <r>
    <s v="174.059.862-85"/>
    <s v="André Ferreira"/>
    <d v="1950-02-16T00:00:00"/>
    <s v="Favela Siqueira"/>
    <s v="Pompéia"/>
    <s v="Campos"/>
    <x v="11"/>
    <s v="+5598984983870"/>
    <s v="ana-ceciliada-rocha@example.org"/>
    <x v="0"/>
    <x v="1"/>
    <x v="0"/>
    <x v="3"/>
    <s v="Instrumentador cirúrgico"/>
    <x v="7"/>
    <n v="9022"/>
    <x v="0"/>
  </r>
  <r>
    <s v="152.438.697-91"/>
    <s v="Felipe Aragão"/>
    <d v="2004-12-31T00:00:00"/>
    <s v="Núcleo Lopes, 255"/>
    <s v="Jardinópolis"/>
    <s v="Monteiro"/>
    <x v="10"/>
    <s v="+5572928514281"/>
    <s v="gabrielda-rocha@example.net"/>
    <x v="4"/>
    <x v="1"/>
    <x v="0"/>
    <x v="3"/>
    <s v="Penhorista"/>
    <x v="5"/>
    <n v="1928"/>
    <x v="0"/>
  </r>
  <r>
    <s v="098.762.451-20"/>
    <s v="Eduardo Novaes"/>
    <d v="1959-09-15T00:00:00"/>
    <s v="Praia Leão, 1"/>
    <s v="Caiçaras"/>
    <s v="Rezende da Prata"/>
    <x v="22"/>
    <s v="+5583993892310"/>
    <s v="ana-lauragarcia@example.net"/>
    <x v="4"/>
    <x v="2"/>
    <x v="0"/>
    <x v="9"/>
    <s v="Técnico em segurança do trabalho"/>
    <x v="5"/>
    <n v="3726"/>
    <x v="0"/>
  </r>
  <r>
    <s v="358.021.647-35"/>
    <s v="Fernanda Borges"/>
    <d v="1999-07-08T00:00:00"/>
    <s v="Esplanada Rhavi da Mota, 54"/>
    <s v="Nossa Senhora Da Conceição"/>
    <s v="Jesus"/>
    <x v="23"/>
    <s v="+5582918274600"/>
    <s v="agatha44@example.org"/>
    <x v="0"/>
    <x v="1"/>
    <x v="0"/>
    <x v="9"/>
    <s v="Astrônomo"/>
    <x v="6"/>
    <n v="7938"/>
    <x v="0"/>
  </r>
  <r>
    <s v="453.162.879-91"/>
    <s v="Pedro Henrique Vieira"/>
    <d v="1945-04-30T00:00:00"/>
    <s v="Fazenda da Cruz, 495"/>
    <s v="Custodinha"/>
    <s v="Barbosa"/>
    <x v="12"/>
    <s v="+5539987932940"/>
    <s v="mendesapollo@example.net"/>
    <x v="3"/>
    <x v="0"/>
    <x v="0"/>
    <x v="10"/>
    <s v="Patinador"/>
    <x v="2"/>
    <n v="3361"/>
    <x v="0"/>
  </r>
  <r>
    <s v="783.204.169-22"/>
    <s v="Luiza Pacheco"/>
    <d v="1951-03-11T00:00:00"/>
    <s v="Vale Araújo, 778"/>
    <s v="Conjunto Providencia"/>
    <s v="Correia"/>
    <x v="0"/>
    <s v="+5574904742337"/>
    <s v="cavalcantimatheus@example.net"/>
    <x v="2"/>
    <x v="1"/>
    <x v="0"/>
    <x v="10"/>
    <s v="Contramestre em transporte marítimo"/>
    <x v="2"/>
    <n v="1827"/>
    <x v="0"/>
  </r>
  <r>
    <s v="647.085.193-20"/>
    <s v="Brayan Vieira"/>
    <d v="1970-01-02T00:00:00"/>
    <s v="Fazenda de das Neves, 4"/>
    <s v="Ermelinda"/>
    <s v="Barbosa do Amparo"/>
    <x v="25"/>
    <s v="+55055920830032"/>
    <s v="sramos@example.net"/>
    <x v="2"/>
    <x v="2"/>
    <x v="0"/>
    <x v="9"/>
    <s v="Microfonista"/>
    <x v="8"/>
    <n v="7750"/>
    <x v="0"/>
  </r>
  <r>
    <s v="024.657.193-43"/>
    <s v="José Sá"/>
    <d v="1951-12-24T00:00:00"/>
    <s v="Residencial de Novaes"/>
    <s v="Gameleira"/>
    <s v="Cirino"/>
    <x v="21"/>
    <s v="+5575907679220"/>
    <s v="da-cunhapietra@example.com"/>
    <x v="4"/>
    <x v="2"/>
    <x v="0"/>
    <x v="6"/>
    <s v="Arrumadeira"/>
    <x v="7"/>
    <n v="1628"/>
    <x v="0"/>
  </r>
  <r>
    <s v="385.647.019-01"/>
    <s v="Alice Rezende"/>
    <d v="1977-12-24T00:00:00"/>
    <s v="Área Letícia Cunha, 57"/>
    <s v="Solimoes"/>
    <s v="Martins do Norte"/>
    <x v="18"/>
    <s v="+5537996052547"/>
    <s v="henrypereira@example.net"/>
    <x v="4"/>
    <x v="0"/>
    <x v="0"/>
    <x v="7"/>
    <s v="Tecnólogo em desenvolvimento social"/>
    <x v="7"/>
    <n v="7347"/>
    <x v="0"/>
  </r>
  <r>
    <s v="425.780.936-10"/>
    <s v="Igor Souza"/>
    <d v="1983-03-22T00:00:00"/>
    <s v="Estrada de da Paz"/>
    <s v="Beija Flor"/>
    <s v="Gomes"/>
    <x v="9"/>
    <s v="+5567912652174"/>
    <s v="eduardo49@example.net"/>
    <x v="4"/>
    <x v="1"/>
    <x v="0"/>
    <x v="4"/>
    <s v="Acupunturista"/>
    <x v="7"/>
    <n v="8822"/>
    <x v="0"/>
  </r>
  <r>
    <s v="304.687.951-20"/>
    <s v="Fernando da Rosa"/>
    <d v="1985-10-17T00:00:00"/>
    <s v="Quadra de Silva, 77"/>
    <s v="Califórnia"/>
    <s v="Viana de Melo"/>
    <x v="18"/>
    <s v="+5541994451723"/>
    <s v="emanuel03@example.com"/>
    <x v="4"/>
    <x v="2"/>
    <x v="0"/>
    <x v="1"/>
    <s v="Auxiliar de serviços gerais"/>
    <x v="7"/>
    <n v="5224"/>
    <x v="0"/>
  </r>
  <r>
    <s v="179.436.082-40"/>
    <s v="Brayan da Rosa"/>
    <d v="1949-02-17T00:00:00"/>
    <s v="Avenida de Pereira, 31"/>
    <s v="Vila Petropolis"/>
    <s v="Mendonça Verde"/>
    <x v="7"/>
    <s v="+5507934561130"/>
    <s v="ana-julia90@example.net"/>
    <x v="4"/>
    <x v="0"/>
    <x v="0"/>
    <x v="7"/>
    <s v="Jogador de handebol"/>
    <x v="0"/>
    <n v="8736"/>
    <x v="0"/>
  </r>
  <r>
    <s v="614.302.895-89"/>
    <s v="Benício Moreira"/>
    <d v="1961-10-03T00:00:00"/>
    <s v="Recanto de Viana, 80"/>
    <s v="Alto Vera Cruz"/>
    <s v="Castro"/>
    <x v="24"/>
    <s v="+5528962510635"/>
    <s v="dlima@example.net"/>
    <x v="4"/>
    <x v="0"/>
    <x v="0"/>
    <x v="8"/>
    <s v="Acupunturista"/>
    <x v="7"/>
    <n v="3560"/>
    <x v="0"/>
  </r>
  <r>
    <s v="418.297.653-37"/>
    <s v="Isaac Fernandes"/>
    <d v="1958-12-27T00:00:00"/>
    <s v="Condomínio Heloisa Marques, 37"/>
    <s v="Vila Dos Anjos"/>
    <s v="da Costa da Mata"/>
    <x v="11"/>
    <s v="+5586982386914"/>
    <s v="joao-felipemoura@example.org"/>
    <x v="2"/>
    <x v="0"/>
    <x v="0"/>
    <x v="5"/>
    <s v="Rebarbador de metal"/>
    <x v="8"/>
    <n v="8484"/>
    <x v="0"/>
  </r>
  <r>
    <s v="169.452.837-55"/>
    <s v="Theodoro Duarte"/>
    <d v="1994-11-03T00:00:00"/>
    <s v="Estrada Pereira, 41"/>
    <s v="Diamante"/>
    <s v="Jesus Paulista"/>
    <x v="18"/>
    <s v="+5567914394535"/>
    <s v="pedro-lucascostela@example.org"/>
    <x v="1"/>
    <x v="0"/>
    <x v="0"/>
    <x v="8"/>
    <s v="Personal stylist"/>
    <x v="0"/>
    <n v="2647"/>
    <x v="0"/>
  </r>
  <r>
    <s v="452.863.917-37"/>
    <s v="Otávio Vargas"/>
    <d v="1960-03-26T00:00:00"/>
    <s v="Condomínio Natália Ferreira, 121"/>
    <s v="Jardim Dos Comerciarios"/>
    <s v="Guerra"/>
    <x v="21"/>
    <s v="+5563920178423"/>
    <s v="ana-clarapacheco@example.net"/>
    <x v="2"/>
    <x v="1"/>
    <x v="0"/>
    <x v="0"/>
    <s v="Chargista"/>
    <x v="6"/>
    <n v="4233"/>
    <x v="0"/>
  </r>
  <r>
    <s v="764.520.931-34"/>
    <s v="Levi Ramos"/>
    <d v="1998-03-28T00:00:00"/>
    <s v="Estação Cauê da Paz, 767"/>
    <s v="Bairro Das Indústrias Ii"/>
    <s v="Peixoto de Goiás"/>
    <x v="3"/>
    <s v="+5508973513246"/>
    <s v="igormonteiro@example.net"/>
    <x v="4"/>
    <x v="2"/>
    <x v="0"/>
    <x v="6"/>
    <s v="Boxeador"/>
    <x v="4"/>
    <n v="1939"/>
    <x v="0"/>
  </r>
  <r>
    <s v="408.532.917-05"/>
    <s v="Ana Beatriz Fogaça"/>
    <d v="1998-08-02T00:00:00"/>
    <s v="Feira de Camargo, 14"/>
    <s v="Baleia"/>
    <s v="Vargas da Mata"/>
    <x v="5"/>
    <s v="+5567970929377"/>
    <s v="ana-beatrizda-rosa@example.org"/>
    <x v="0"/>
    <x v="1"/>
    <x v="0"/>
    <x v="5"/>
    <s v="Escrivão"/>
    <x v="2"/>
    <n v="2871"/>
    <x v="0"/>
  </r>
  <r>
    <s v="201.745.893-79"/>
    <s v="Bruna Nascimento"/>
    <d v="1953-09-25T00:00:00"/>
    <s v="Viela Vicente Garcia"/>
    <s v="Palmares"/>
    <s v="Rios de Rezende"/>
    <x v="0"/>
    <s v="+5526962630743"/>
    <s v="joao-miguelporto@example.com"/>
    <x v="3"/>
    <x v="0"/>
    <x v="0"/>
    <x v="10"/>
    <s v="Gestor público"/>
    <x v="9"/>
    <n v="9618"/>
    <x v="0"/>
  </r>
  <r>
    <s v="620.875.431-35"/>
    <s v="Dante Costela"/>
    <d v="1989-10-27T00:00:00"/>
    <s v="Largo de Gomes, 884"/>
    <s v="Conjunto Taquaril"/>
    <s v="Duarte"/>
    <x v="11"/>
    <s v="+5523943023669"/>
    <s v="mariane90@example.org"/>
    <x v="0"/>
    <x v="0"/>
    <x v="0"/>
    <x v="5"/>
    <s v="Costureira"/>
    <x v="6"/>
    <n v="6737"/>
    <x v="0"/>
  </r>
  <r>
    <s v="538.762.041-35"/>
    <s v="Kevin Barros"/>
    <d v="1993-01-20T00:00:00"/>
    <s v="Conjunto Alves, 43"/>
    <s v="Gameleira"/>
    <s v="Sales"/>
    <x v="10"/>
    <s v="+5571951843878"/>
    <s v="thiago31@example.net"/>
    <x v="4"/>
    <x v="2"/>
    <x v="0"/>
    <x v="8"/>
    <s v="Ajudante de produção"/>
    <x v="5"/>
    <n v="3919"/>
    <x v="0"/>
  </r>
  <r>
    <s v="026.495.183-24"/>
    <s v="Davi Lucca da Rocha"/>
    <d v="1975-12-11T00:00:00"/>
    <s v="Sítio da Mata"/>
    <s v="Floramar"/>
    <s v="Moreira de Viana"/>
    <x v="19"/>
    <s v="+55041925781185"/>
    <s v="davi-miguelnunes@example.net"/>
    <x v="4"/>
    <x v="2"/>
    <x v="0"/>
    <x v="6"/>
    <s v="Estoquista"/>
    <x v="7"/>
    <n v="9384"/>
    <x v="0"/>
  </r>
  <r>
    <s v="190.762.834-78"/>
    <s v="Isadora Almeida"/>
    <d v="1997-03-29T00:00:00"/>
    <s v="Setor de Peixoto, 59"/>
    <s v="Vila Coqueiral"/>
    <s v="Lopes de Goiás"/>
    <x v="7"/>
    <s v="+5550971083713"/>
    <s v="peixotoheitor@example.com"/>
    <x v="1"/>
    <x v="0"/>
    <x v="0"/>
    <x v="3"/>
    <s v="Lixeiro/Coletor de lixo"/>
    <x v="5"/>
    <n v="4143"/>
    <x v="0"/>
  </r>
  <r>
    <s v="574.620.398-00"/>
    <s v="Igor Vargas"/>
    <d v="1962-01-11T00:00:00"/>
    <s v="Viela de Ferreira"/>
    <s v="Aarão Reis"/>
    <s v="da Cruz"/>
    <x v="18"/>
    <s v="+5508986867310"/>
    <s v="barrosdavi-luiz@example.net"/>
    <x v="4"/>
    <x v="1"/>
    <x v="0"/>
    <x v="4"/>
    <s v="Mecânico"/>
    <x v="5"/>
    <n v="8743"/>
    <x v="0"/>
  </r>
  <r>
    <s v="039.471.826-78"/>
    <s v="Jade da Cruz"/>
    <d v="1971-04-14T00:00:00"/>
    <s v="Núcleo de Nogueira, 52"/>
    <s v="Dom Bosco"/>
    <s v="Martins"/>
    <x v="22"/>
    <s v="+5583943996852"/>
    <s v="rafael69@example.org"/>
    <x v="1"/>
    <x v="1"/>
    <x v="0"/>
    <x v="3"/>
    <s v="Profissional de áudio"/>
    <x v="3"/>
    <n v="3412"/>
    <x v="0"/>
  </r>
  <r>
    <s v="642.183.907-03"/>
    <s v="Mateus Sousa"/>
    <d v="1992-12-09T00:00:00"/>
    <s v="Ladeira de Macedo, 98"/>
    <s v="Marmiteiros"/>
    <s v="Cardoso de Jesus"/>
    <x v="14"/>
    <s v="+55074905592265"/>
    <s v="silvaeduardo@example.net"/>
    <x v="2"/>
    <x v="0"/>
    <x v="0"/>
    <x v="9"/>
    <s v="Profissional de relacionamento com investidores RI"/>
    <x v="9"/>
    <n v="1733"/>
    <x v="0"/>
  </r>
  <r>
    <s v="729.406.135-16"/>
    <s v="Ana Julia Cavalcanti"/>
    <d v="1998-04-01T00:00:00"/>
    <s v="Feira Carvalho"/>
    <s v="Jatobá"/>
    <s v="Porto"/>
    <x v="8"/>
    <s v="+55010989929228"/>
    <s v="rochaana-carolina@example.com"/>
    <x v="0"/>
    <x v="1"/>
    <x v="0"/>
    <x v="0"/>
    <s v="Ajudante de produção"/>
    <x v="2"/>
    <n v="3796"/>
    <x v="0"/>
  </r>
  <r>
    <s v="637.458.902-56"/>
    <s v="Cecilia Pereira"/>
    <d v="1970-01-01T00:00:00"/>
    <s v="Colônia Pereira, 28"/>
    <s v="Inconfidência"/>
    <s v="Câmara"/>
    <x v="15"/>
    <s v="+5510945992435"/>
    <s v="qsampaio@example.org"/>
    <x v="3"/>
    <x v="0"/>
    <x v="0"/>
    <x v="10"/>
    <s v="Preparador de máquinas"/>
    <x v="6"/>
    <n v="3856"/>
    <x v="0"/>
  </r>
  <r>
    <s v="713.692.504-52"/>
    <s v="Danilo Araújo"/>
    <d v="2001-10-10T00:00:00"/>
    <s v="Chácara de Casa Grande, 10"/>
    <s v="Pousada Santo Antonio"/>
    <s v="da Paz de Minas"/>
    <x v="9"/>
    <s v="+5513919280950"/>
    <s v="freitaspaulo@example.net"/>
    <x v="3"/>
    <x v="0"/>
    <x v="0"/>
    <x v="9"/>
    <s v="Armador"/>
    <x v="0"/>
    <n v="3277"/>
    <x v="0"/>
  </r>
  <r>
    <s v="216.490.873-22"/>
    <s v="Juan da Cruz"/>
    <d v="1946-03-30T00:00:00"/>
    <s v="Jardim de Casa Grande, 113"/>
    <s v="Aparecida 7ª Seção"/>
    <s v="Caldeira de Correia"/>
    <x v="12"/>
    <s v="+55079905472959"/>
    <s v="maya86@example.com"/>
    <x v="1"/>
    <x v="2"/>
    <x v="0"/>
    <x v="10"/>
    <s v="Especialista em agronegócios"/>
    <x v="8"/>
    <n v="6578"/>
    <x v="0"/>
  </r>
  <r>
    <s v="831.254.609-05"/>
    <s v="Lívia Vieira"/>
    <d v="1955-08-06T00:00:00"/>
    <s v="Largo Cunha, 43"/>
    <s v="Tres Marias"/>
    <s v="Rios"/>
    <x v="25"/>
    <s v="+5527958024376"/>
    <s v="sda-rosa@example.org"/>
    <x v="3"/>
    <x v="2"/>
    <x v="0"/>
    <x v="6"/>
    <s v="Marceneiro"/>
    <x v="2"/>
    <n v="7764"/>
    <x v="0"/>
  </r>
  <r>
    <s v="257.930.418-50"/>
    <s v="Lorenzo Costela"/>
    <d v="2005-10-13T00:00:00"/>
    <s v="Residencial de Cunha, 923"/>
    <s v="Vila Nova Gameleira 3ª Seção"/>
    <s v="Ribeiro"/>
    <x v="4"/>
    <s v="+5510937565818"/>
    <s v="joao-pedro42@example.net"/>
    <x v="4"/>
    <x v="2"/>
    <x v="0"/>
    <x v="4"/>
    <s v="Clínico geral"/>
    <x v="4"/>
    <n v="6355"/>
    <x v="0"/>
  </r>
  <r>
    <s v="847.629.105-11"/>
    <s v="Gabriel Rodrigues"/>
    <d v="1997-07-26T00:00:00"/>
    <s v="Campo Porto"/>
    <s v="Nova Cachoeirinha"/>
    <s v="Ferreira"/>
    <x v="19"/>
    <s v="+5598951657801"/>
    <s v="nascimentoanna-liz@example.net"/>
    <x v="3"/>
    <x v="2"/>
    <x v="0"/>
    <x v="5"/>
    <s v="Cartógrafo"/>
    <x v="1"/>
    <n v="7496"/>
    <x v="0"/>
  </r>
  <r>
    <s v="789.305.126-40"/>
    <s v="Bruna Lopes"/>
    <d v="1946-09-08T00:00:00"/>
    <s v="Vereda Lima, 47"/>
    <s v="Santa Terezinha"/>
    <s v="Pastor"/>
    <x v="13"/>
    <s v="+5517955386098"/>
    <s v="sophie08@example.net"/>
    <x v="0"/>
    <x v="1"/>
    <x v="0"/>
    <x v="5"/>
    <s v="Técnico em hardware"/>
    <x v="1"/>
    <n v="8444"/>
    <x v="0"/>
  </r>
  <r>
    <s v="024.835.761-17"/>
    <s v="Diogo Albuquerque"/>
    <d v="1964-01-13T00:00:00"/>
    <s v="Distrito João Miguel Siqueira"/>
    <s v="Pindura Saia"/>
    <s v="Gonçalves"/>
    <x v="21"/>
    <s v="+5573976319093"/>
    <s v="samuelda-rocha@example.org"/>
    <x v="1"/>
    <x v="0"/>
    <x v="0"/>
    <x v="9"/>
    <s v="Defensor Público"/>
    <x v="5"/>
    <n v="2805"/>
    <x v="0"/>
  </r>
  <r>
    <s v="175.068.429-20"/>
    <s v="Anna Liz Nascimento"/>
    <d v="1995-08-28T00:00:00"/>
    <s v="Trecho Agatha Brito"/>
    <s v="Campo Alegre"/>
    <s v="Nogueira"/>
    <x v="15"/>
    <s v="+5507920474108"/>
    <s v="lteixeira@example.com"/>
    <x v="4"/>
    <x v="2"/>
    <x v="0"/>
    <x v="9"/>
    <s v="Numerólogo"/>
    <x v="6"/>
    <n v="6742"/>
    <x v="0"/>
  </r>
  <r>
    <s v="674.120.593-43"/>
    <s v="Anna Liz Martins"/>
    <d v="1966-05-01T00:00:00"/>
    <s v="Praia Heloísa das Neves"/>
    <s v="São Luiz"/>
    <s v="Machado do Campo"/>
    <x v="7"/>
    <s v="+5511920984411"/>
    <s v="da-cruzantonella@example.com"/>
    <x v="1"/>
    <x v="0"/>
    <x v="0"/>
    <x v="7"/>
    <s v="Marketeiro"/>
    <x v="8"/>
    <n v="4619"/>
    <x v="0"/>
  </r>
  <r>
    <s v="870.394.162-04"/>
    <s v="Asafe Vieira"/>
    <d v="1946-06-22T00:00:00"/>
    <s v="Praia de Cavalcanti, 29"/>
    <s v="Aparecida"/>
    <s v="da Costa de Leão"/>
    <x v="13"/>
    <s v="+5554947309682"/>
    <s v="kvargas@example.com"/>
    <x v="0"/>
    <x v="0"/>
    <x v="0"/>
    <x v="9"/>
    <s v="Engenheiro de petróleo"/>
    <x v="6"/>
    <n v="2070"/>
    <x v="0"/>
  </r>
  <r>
    <s v="578.904.361-57"/>
    <s v="Gael Pires"/>
    <d v="1946-08-27T00:00:00"/>
    <s v="Favela de Fogaça, 20"/>
    <s v="Vila Paraíso"/>
    <s v="Rios das Flores"/>
    <x v="3"/>
    <s v="+5548945674675"/>
    <s v="gustavo89@example.org"/>
    <x v="0"/>
    <x v="0"/>
    <x v="0"/>
    <x v="0"/>
    <s v="Profissional de relações internacionais"/>
    <x v="8"/>
    <n v="2404"/>
    <x v="0"/>
  </r>
  <r>
    <s v="382.460.715-80"/>
    <s v="Gabrielly Cavalcante"/>
    <d v="1990-03-16T00:00:00"/>
    <s v="Vila Gabrielly Montenegro"/>
    <s v="Nossa Senhora Da Conceição"/>
    <s v="Pinto dos Dourados"/>
    <x v="21"/>
    <s v="+5593910172293"/>
    <s v="maria-isis18@example.com"/>
    <x v="4"/>
    <x v="1"/>
    <x v="0"/>
    <x v="5"/>
    <s v="Engenheiro de som"/>
    <x v="5"/>
    <n v="3594"/>
    <x v="0"/>
  </r>
  <r>
    <s v="290.378.165-68"/>
    <s v="Apollo Andrade"/>
    <d v="1964-01-23T00:00:00"/>
    <s v="Feira de Leão, 91"/>
    <s v="Laranjeiras"/>
    <s v="da Paz dos Dourados"/>
    <x v="11"/>
    <s v="+5519999147285"/>
    <s v="pedro19@example.com"/>
    <x v="2"/>
    <x v="1"/>
    <x v="0"/>
    <x v="9"/>
    <s v="Flautista"/>
    <x v="7"/>
    <n v="8950"/>
    <x v="0"/>
  </r>
  <r>
    <s v="213.780.945-14"/>
    <s v="Julia Montenegro"/>
    <d v="1961-06-22T00:00:00"/>
    <s v="Pátio de da Luz, 8"/>
    <s v="Minaslandia"/>
    <s v="Moreira"/>
    <x v="6"/>
    <s v="+5545913446854"/>
    <s v="manuelaguerra@example.org"/>
    <x v="3"/>
    <x v="1"/>
    <x v="0"/>
    <x v="8"/>
    <s v="Webmaster"/>
    <x v="0"/>
    <n v="7745"/>
    <x v="0"/>
  </r>
  <r>
    <s v="714.623.509-25"/>
    <s v="Ana Lívia da Luz"/>
    <d v="1977-05-07T00:00:00"/>
    <s v="Vereda Ayla Rios"/>
    <s v="São Jorge 2ª Seção"/>
    <s v="Silveira do Sul"/>
    <x v="10"/>
    <s v="+5544911323098"/>
    <s v="camargojoao-guilherme@example.org"/>
    <x v="4"/>
    <x v="1"/>
    <x v="0"/>
    <x v="0"/>
    <s v="Biotecnólogo"/>
    <x v="4"/>
    <n v="5095"/>
    <x v="0"/>
  </r>
  <r>
    <s v="280.374.961-04"/>
    <s v="Francisco Fogaça"/>
    <d v="1951-02-21T00:00:00"/>
    <s v="Aeroporto de Aragão, 87"/>
    <s v="Vale Do Jatoba"/>
    <s v="Freitas"/>
    <x v="7"/>
    <s v="+5501982238662"/>
    <s v="erickmontenegro@example.net"/>
    <x v="3"/>
    <x v="2"/>
    <x v="0"/>
    <x v="9"/>
    <s v="Aeromoça"/>
    <x v="1"/>
    <n v="7785"/>
    <x v="0"/>
  </r>
  <r>
    <s v="504.673.829-56"/>
    <s v="Amanda Sampaio"/>
    <d v="1961-07-08T00:00:00"/>
    <s v="Chácara de Barros, 49"/>
    <s v="Dona Clara"/>
    <s v="Pacheco"/>
    <x v="26"/>
    <s v="+55081913583083"/>
    <s v="manuellamendonca@example.com"/>
    <x v="4"/>
    <x v="1"/>
    <x v="0"/>
    <x v="3"/>
    <s v="Pedagogo"/>
    <x v="6"/>
    <n v="4375"/>
    <x v="0"/>
  </r>
  <r>
    <s v="095.712.384-14"/>
    <s v="Diego da Conceição"/>
    <d v="1993-09-23T00:00:00"/>
    <s v="Favela Dom da Rosa, 9"/>
    <s v="Nova Pampulha"/>
    <s v="Pastor"/>
    <x v="17"/>
    <s v="+5539948988724"/>
    <s v="novaisrafaela@example.net"/>
    <x v="3"/>
    <x v="0"/>
    <x v="0"/>
    <x v="1"/>
    <s v="Representante comercial"/>
    <x v="6"/>
    <n v="3558"/>
    <x v="0"/>
  </r>
  <r>
    <s v="389.250.671-02"/>
    <s v="Esther Peixoto"/>
    <d v="1990-05-12T00:00:00"/>
    <s v="Feira Alves, 87"/>
    <s v="Cardoso"/>
    <s v="Camargo"/>
    <x v="5"/>
    <s v="+5569905319842"/>
    <s v="beniciosales@example.com"/>
    <x v="4"/>
    <x v="2"/>
    <x v="0"/>
    <x v="6"/>
    <s v="Coreógrafo"/>
    <x v="7"/>
    <n v="3437"/>
    <x v="0"/>
  </r>
  <r>
    <s v="128.367.045-35"/>
    <s v="Alana Gomes"/>
    <d v="1991-06-20T00:00:00"/>
    <s v="Quadra Natália Costa, 3"/>
    <s v="Garças"/>
    <s v="Rezende"/>
    <x v="21"/>
    <s v="+55062917699329"/>
    <s v="hellenasiqueira@example.net"/>
    <x v="2"/>
    <x v="1"/>
    <x v="0"/>
    <x v="2"/>
    <s v="Embaixador"/>
    <x v="3"/>
    <n v="8633"/>
    <x v="0"/>
  </r>
  <r>
    <s v="608.371.594-66"/>
    <s v="Enrico Rocha"/>
    <d v="1961-01-13T00:00:00"/>
    <s v="Trevo Cardoso"/>
    <s v="Estrela"/>
    <s v="Pastor Paulista"/>
    <x v="3"/>
    <s v="+5580969361915"/>
    <s v="rda-paz@example.org"/>
    <x v="3"/>
    <x v="2"/>
    <x v="0"/>
    <x v="7"/>
    <s v="Levantador de peso"/>
    <x v="9"/>
    <n v="7253"/>
    <x v="0"/>
  </r>
  <r>
    <s v="674.183.952-64"/>
    <s v="Laura Ribeiro"/>
    <d v="1950-12-07T00:00:00"/>
    <s v="Praça de Pereira, 9"/>
    <s v="Maria Goretti"/>
    <s v="da Mata"/>
    <x v="15"/>
    <s v="+5531902569091"/>
    <s v="davi-lucas59@example.net"/>
    <x v="4"/>
    <x v="2"/>
    <x v="0"/>
    <x v="8"/>
    <s v="Intérprete e tradutor de língua de sinais"/>
    <x v="9"/>
    <n v="9363"/>
    <x v="0"/>
  </r>
  <r>
    <s v="852.619.473-91"/>
    <s v="Maria Alice Cavalcanti"/>
    <d v="1985-03-28T00:00:00"/>
    <s v="Vale Farias, 38"/>
    <s v="Vila Independencia 1ª Seção"/>
    <s v="Ribeiro"/>
    <x v="5"/>
    <s v="+5568915528182"/>
    <s v="oliviabarbosa@example.com"/>
    <x v="4"/>
    <x v="1"/>
    <x v="0"/>
    <x v="7"/>
    <s v="Notário"/>
    <x v="5"/>
    <n v="8013"/>
    <x v="0"/>
  </r>
  <r>
    <s v="537.104.968-10"/>
    <s v="Pedro Henrique Campos"/>
    <d v="1945-10-15T00:00:00"/>
    <s v="Chácara da Mata, 21"/>
    <s v="Mirante"/>
    <s v="Novaes Grande"/>
    <x v="8"/>
    <s v="+5554995708754"/>
    <s v="vieirajulia@example.net"/>
    <x v="0"/>
    <x v="2"/>
    <x v="0"/>
    <x v="9"/>
    <s v="Restaurador"/>
    <x v="8"/>
    <n v="7295"/>
    <x v="0"/>
  </r>
  <r>
    <s v="410.387.926-22"/>
    <s v="Ana Melo"/>
    <d v="1961-05-31T00:00:00"/>
    <s v="Passarela Correia, 7"/>
    <s v="Itaipu"/>
    <s v="das Neves"/>
    <x v="3"/>
    <s v="+55030951010143"/>
    <s v="evelynrocha@example.org"/>
    <x v="1"/>
    <x v="0"/>
    <x v="0"/>
    <x v="8"/>
    <s v="Professor"/>
    <x v="3"/>
    <n v="5324"/>
    <x v="0"/>
  </r>
  <r>
    <s v="643.598.271-64"/>
    <s v="Melina Silveira"/>
    <d v="1999-02-20T00:00:00"/>
    <s v="Passarela de Fernandes, 25"/>
    <s v="Serra"/>
    <s v="Araújo da Serra"/>
    <x v="6"/>
    <s v="+5583981459883"/>
    <s v="ubrito@example.org"/>
    <x v="3"/>
    <x v="1"/>
    <x v="0"/>
    <x v="1"/>
    <s v="Artista plástico"/>
    <x v="6"/>
    <n v="7378"/>
    <x v="0"/>
  </r>
  <r>
    <s v="078.614.925-67"/>
    <s v="Alexia Araújo"/>
    <d v="1957-03-12T00:00:00"/>
    <s v="Parque Thales Câmara"/>
    <s v="Aeroporto"/>
    <s v="Cavalcante de Vargas"/>
    <x v="6"/>
    <s v="+5543942848685"/>
    <s v="nunesagatha@example.org"/>
    <x v="3"/>
    <x v="2"/>
    <x v="0"/>
    <x v="0"/>
    <s v="Cineasta"/>
    <x v="1"/>
    <n v="2799"/>
    <x v="0"/>
  </r>
  <r>
    <s v="651.498.720-67"/>
    <s v="Lavínia Fogaça"/>
    <d v="1946-01-21T00:00:00"/>
    <s v="Chácara Kevin Moraes, 90"/>
    <s v="Vila Santo Antônio Barroquinha"/>
    <s v="Sampaio"/>
    <x v="26"/>
    <s v="+55069922322795"/>
    <s v="calves@example.com"/>
    <x v="4"/>
    <x v="0"/>
    <x v="0"/>
    <x v="0"/>
    <s v="Tecnólogo em negócios imobiliários"/>
    <x v="2"/>
    <n v="1732"/>
    <x v="0"/>
  </r>
  <r>
    <s v="143.570.692-70"/>
    <s v="Ana Clara Moura"/>
    <d v="1966-02-07T00:00:00"/>
    <s v="Travessa Matteo Silva, 252"/>
    <s v="Vila Da Amizade"/>
    <s v="Jesus da Praia"/>
    <x v="14"/>
    <s v="+5518930797602"/>
    <s v="pachecodiogo@example.net"/>
    <x v="3"/>
    <x v="0"/>
    <x v="0"/>
    <x v="2"/>
    <s v="Engenheiro de transportes"/>
    <x v="1"/>
    <n v="8490"/>
    <x v="0"/>
  </r>
  <r>
    <s v="628.371.059-02"/>
    <s v="Ana Clara Fogaça"/>
    <d v="1973-09-14T00:00:00"/>
    <s v="Sítio de Casa Grande, 9"/>
    <s v="Vila Pilar"/>
    <s v="Cunha"/>
    <x v="14"/>
    <s v="+5593922364404"/>
    <s v="mariana26@example.net"/>
    <x v="3"/>
    <x v="1"/>
    <x v="0"/>
    <x v="7"/>
    <s v="Redator"/>
    <x v="8"/>
    <n v="2804"/>
    <x v="0"/>
  </r>
  <r>
    <s v="478.102.963-96"/>
    <s v="Arthur Nunes"/>
    <d v="1992-04-24T00:00:00"/>
    <s v="Recanto Vasconcelos, 83"/>
    <s v="Campo Alegre"/>
    <s v="Melo"/>
    <x v="8"/>
    <s v="+5591959625364"/>
    <s v="ana-claragarcia@example.com"/>
    <x v="1"/>
    <x v="1"/>
    <x v="0"/>
    <x v="4"/>
    <s v="Cadeirinha"/>
    <x v="5"/>
    <n v="2001"/>
    <x v="0"/>
  </r>
  <r>
    <s v="654.037.921-80"/>
    <s v="Ana Vitória Cavalcante"/>
    <d v="1959-07-29T00:00:00"/>
    <s v="Rodovia Vieira, 69"/>
    <s v="Vila Satélite"/>
    <s v="Mendes de Minas"/>
    <x v="2"/>
    <s v="+5548920577592"/>
    <s v="pfreitas@example.org"/>
    <x v="4"/>
    <x v="2"/>
    <x v="0"/>
    <x v="1"/>
    <s v="Ambientalista"/>
    <x v="5"/>
    <n v="2598"/>
    <x v="0"/>
  </r>
  <r>
    <s v="170.682.953-12"/>
    <s v="Arthur Leão"/>
    <d v="1978-09-19T00:00:00"/>
    <s v="Sítio de da Cunha"/>
    <s v="Novo Das Industrias"/>
    <s v="Gomes das Pedras"/>
    <x v="11"/>
    <s v="+5545976017786"/>
    <s v="vicente75@example.org"/>
    <x v="4"/>
    <x v="1"/>
    <x v="0"/>
    <x v="4"/>
    <s v="Traumatologista"/>
    <x v="5"/>
    <n v="6114"/>
    <x v="0"/>
  </r>
  <r>
    <s v="196.538.204-51"/>
    <s v="Thiago Fogaça"/>
    <d v="1995-06-08T00:00:00"/>
    <s v="Viela de Rios, 36"/>
    <s v="Caetano Furquim"/>
    <s v="da Luz da Serra"/>
    <x v="9"/>
    <s v="+5597949554230"/>
    <s v="wcampos@example.net"/>
    <x v="1"/>
    <x v="1"/>
    <x v="0"/>
    <x v="8"/>
    <s v="Navegador"/>
    <x v="5"/>
    <n v="4609"/>
    <x v="0"/>
  </r>
  <r>
    <s v="427.503.691-34"/>
    <s v="Aurora da Mata"/>
    <d v="1949-03-13T00:00:00"/>
    <s v="Vila de Silva, 771"/>
    <s v="Vila Petropolis"/>
    <s v="da Cruz"/>
    <x v="20"/>
    <s v="+5570953461289"/>
    <s v="raquel97@example.com"/>
    <x v="1"/>
    <x v="0"/>
    <x v="0"/>
    <x v="4"/>
    <s v="Gestor público"/>
    <x v="4"/>
    <n v="6606"/>
    <x v="0"/>
  </r>
  <r>
    <s v="083.261.795-40"/>
    <s v="Nicolas Novais"/>
    <d v="2006-06-07T00:00:00"/>
    <s v="Passarela de Nascimento, 1"/>
    <s v="Conjunto Minas Caixa"/>
    <s v="Nunes dos Dourados"/>
    <x v="23"/>
    <s v="+5533954370896"/>
    <s v="ialbuquerque@example.org"/>
    <x v="0"/>
    <x v="0"/>
    <x v="0"/>
    <x v="5"/>
    <s v="Acompanhante"/>
    <x v="1"/>
    <n v="2064"/>
    <x v="0"/>
  </r>
  <r>
    <s v="638.017.954-20"/>
    <s v="Emanuella Fonseca"/>
    <d v="1949-05-03T00:00:00"/>
    <s v="Viaduto Aylla Garcia, 8"/>
    <s v="Conjunto Bonsucesso"/>
    <s v="Pereira"/>
    <x v="6"/>
    <s v="+5516965873247"/>
    <s v="francisco31@example.net"/>
    <x v="1"/>
    <x v="0"/>
    <x v="0"/>
    <x v="6"/>
    <s v="Trilheiro ou músico de cinema"/>
    <x v="6"/>
    <n v="4972"/>
    <x v="0"/>
  </r>
  <r>
    <s v="728.195.436-00"/>
    <s v="Breno Sampaio"/>
    <d v="1984-12-26T00:00:00"/>
    <s v="Chácara Josué da Mata, 312"/>
    <s v="Marajó"/>
    <s v="Costela"/>
    <x v="1"/>
    <s v="+5585999721806"/>
    <s v="asantos@example.com"/>
    <x v="1"/>
    <x v="1"/>
    <x v="0"/>
    <x v="1"/>
    <s v="Limpador de vidros"/>
    <x v="7"/>
    <n v="7863"/>
    <x v="0"/>
  </r>
  <r>
    <s v="549.362.017-07"/>
    <s v="Melissa Caldeira"/>
    <d v="1960-05-21T00:00:00"/>
    <s v="Travessa de Aragão, 78"/>
    <s v="Xangri-Lá"/>
    <s v="Nunes das Pedras"/>
    <x v="8"/>
    <s v="+5505959430362"/>
    <s v="rsousa@example.org"/>
    <x v="1"/>
    <x v="2"/>
    <x v="0"/>
    <x v="7"/>
    <s v="Cenógrafo"/>
    <x v="8"/>
    <n v="8121"/>
    <x v="0"/>
  </r>
  <r>
    <s v="027.654.831-08"/>
    <s v="Matheus Siqueira"/>
    <d v="1969-08-01T00:00:00"/>
    <s v="Distrito Lopes, 63"/>
    <s v="Padre Eustáquio"/>
    <s v="Guerra do Campo"/>
    <x v="6"/>
    <s v="+55012953547951"/>
    <s v="alveslavinia@example.com"/>
    <x v="4"/>
    <x v="1"/>
    <x v="0"/>
    <x v="0"/>
    <s v="Florista"/>
    <x v="5"/>
    <n v="4360"/>
    <x v="0"/>
  </r>
  <r>
    <s v="542.109.387-50"/>
    <s v="Juliana Monteiro"/>
    <d v="1978-02-05T00:00:00"/>
    <s v="Fazenda de Moura, 352"/>
    <s v="São Lucas"/>
    <s v="da Paz"/>
    <x v="10"/>
    <s v="+5519940207828"/>
    <s v="ravycavalcanti@example.net"/>
    <x v="1"/>
    <x v="0"/>
    <x v="0"/>
    <x v="6"/>
    <s v="Estilista"/>
    <x v="4"/>
    <n v="4366"/>
    <x v="0"/>
  </r>
  <r>
    <s v="874.591.206-85"/>
    <s v="Enzo Gabriel da Costa"/>
    <d v="1960-06-14T00:00:00"/>
    <s v="Residencial Isadora Câmara, 554"/>
    <s v="Palmares"/>
    <s v="Sá"/>
    <x v="12"/>
    <s v="+5505982186616"/>
    <s v="ana-liviasouza@example.org"/>
    <x v="4"/>
    <x v="0"/>
    <x v="0"/>
    <x v="3"/>
    <s v="Taxista"/>
    <x v="6"/>
    <n v="7288"/>
    <x v="0"/>
  </r>
  <r>
    <s v="046.271.385-71"/>
    <s v="Amanda Campos"/>
    <d v="1965-03-29T00:00:00"/>
    <s v="Colônia Moreira, 9"/>
    <s v="Jardim Alvorada"/>
    <s v="Correia"/>
    <x v="25"/>
    <s v="+5556929354725"/>
    <s v="azevedooliver@example.org"/>
    <x v="3"/>
    <x v="0"/>
    <x v="0"/>
    <x v="1"/>
    <s v="Soldador"/>
    <x v="3"/>
    <n v="6221"/>
    <x v="0"/>
  </r>
  <r>
    <s v="062.954.187-67"/>
    <s v="Benjamim Albuquerque"/>
    <d v="1983-11-02T00:00:00"/>
    <s v="Trevo Anthony da Luz, 88"/>
    <s v="Vale Do Jatoba"/>
    <s v="Sousa"/>
    <x v="25"/>
    <s v="+5518917595474"/>
    <s v="leticia75@example.org"/>
    <x v="2"/>
    <x v="1"/>
    <x v="0"/>
    <x v="3"/>
    <s v="Impressor"/>
    <x v="3"/>
    <n v="2388"/>
    <x v="0"/>
  </r>
  <r>
    <s v="672.105.943-61"/>
    <s v="Evelyn Peixoto"/>
    <d v="1990-08-20T00:00:00"/>
    <s v="Estrada Pastor, 5"/>
    <s v="Vila São Gabriel"/>
    <s v="Macedo"/>
    <x v="1"/>
    <s v="+5550988251622"/>
    <s v="isaqueporto@example.com"/>
    <x v="4"/>
    <x v="2"/>
    <x v="0"/>
    <x v="4"/>
    <s v="Sapateiro"/>
    <x v="5"/>
    <n v="8960"/>
    <x v="0"/>
  </r>
  <r>
    <s v="217.859.406-94"/>
    <s v="Maria Vitória Aragão"/>
    <d v="1964-10-10T00:00:00"/>
    <s v="Colônia Oliveira, 199"/>
    <s v="Graça"/>
    <s v="Monteiro"/>
    <x v="24"/>
    <s v="+55014972206994"/>
    <s v="ferreiraana-liz@example.net"/>
    <x v="1"/>
    <x v="2"/>
    <x v="0"/>
    <x v="7"/>
    <s v="Barbeiro"/>
    <x v="1"/>
    <n v="7991"/>
    <x v="0"/>
  </r>
  <r>
    <s v="430.928.756-56"/>
    <s v="André Novais"/>
    <d v="1955-12-23T00:00:00"/>
    <s v="Núcleo de Marques"/>
    <s v="Ademar Maldonado"/>
    <s v="Pacheco"/>
    <x v="17"/>
    <s v="+5599936498452"/>
    <s v="matheussouza@example.net"/>
    <x v="0"/>
    <x v="1"/>
    <x v="0"/>
    <x v="1"/>
    <s v="Analista de sistemas"/>
    <x v="4"/>
    <n v="3065"/>
    <x v="0"/>
  </r>
  <r>
    <s v="965.134.827-55"/>
    <s v="Paulo Mendes"/>
    <d v="1971-12-14T00:00:00"/>
    <s v="Via João Vitor da Cunha, 79"/>
    <s v="Beija Flor"/>
    <s v="da Mata do Sul"/>
    <x v="24"/>
    <s v="+55068939353433"/>
    <s v="da-conceicaohenry@example.com"/>
    <x v="0"/>
    <x v="1"/>
    <x v="0"/>
    <x v="8"/>
    <s v="Perfumista"/>
    <x v="6"/>
    <n v="9537"/>
    <x v="0"/>
  </r>
  <r>
    <s v="640.792.815-01"/>
    <s v="Isaac Albuquerque"/>
    <d v="1952-07-26T00:00:00"/>
    <s v="Trevo Pires, 329"/>
    <s v="Vila Madre Gertrudes 2ª Seção"/>
    <s v="Sousa"/>
    <x v="20"/>
    <s v="+5582970024183"/>
    <s v="fonsecabenjamin@example.net"/>
    <x v="4"/>
    <x v="0"/>
    <x v="0"/>
    <x v="10"/>
    <s v="Timoneiro"/>
    <x v="0"/>
    <n v="8039"/>
    <x v="0"/>
  </r>
  <r>
    <s v="216.580.374-80"/>
    <s v="Luiz Otávio Viana"/>
    <d v="2007-02-01T00:00:00"/>
    <s v="Jardim de Duarte"/>
    <s v="Tiradentes"/>
    <s v="Martins da Serra"/>
    <x v="15"/>
    <s v="+5508958129310"/>
    <s v="maria-alicepinto@example.org"/>
    <x v="2"/>
    <x v="2"/>
    <x v="0"/>
    <x v="10"/>
    <s v="Açougueiro"/>
    <x v="9"/>
    <n v="5769"/>
    <x v="0"/>
  </r>
  <r>
    <s v="693.058.412-60"/>
    <s v="Maitê da Paz"/>
    <d v="1991-09-16T00:00:00"/>
    <s v="Estrada Enrico Ribeiro, 68"/>
    <s v="Vila São Rafael"/>
    <s v="Rezende do Campo"/>
    <x v="16"/>
    <s v="+5580962687932"/>
    <s v="xfonseca@example.org"/>
    <x v="4"/>
    <x v="0"/>
    <x v="0"/>
    <x v="8"/>
    <s v="Gestor de tecnologia da informação"/>
    <x v="4"/>
    <n v="4557"/>
    <x v="0"/>
  </r>
  <r>
    <s v="521.947.836-28"/>
    <s v="Vinícius Oliveira"/>
    <d v="1954-05-06T00:00:00"/>
    <s v="Esplanada de Azevedo, 94"/>
    <s v="Jatobá"/>
    <s v="Dias"/>
    <x v="13"/>
    <s v="+5564990820331"/>
    <s v="elisa66@example.com"/>
    <x v="4"/>
    <x v="1"/>
    <x v="0"/>
    <x v="4"/>
    <s v="Remador"/>
    <x v="3"/>
    <n v="8377"/>
    <x v="0"/>
  </r>
  <r>
    <s v="237.596.840-92"/>
    <s v="Ana Beatriz Cavalcanti"/>
    <d v="1955-05-27T00:00:00"/>
    <s v="Travessa de Albuquerque, 7"/>
    <s v="Parque São José"/>
    <s v="Andrade das Flores"/>
    <x v="5"/>
    <s v="+5581935449793"/>
    <s v="earaujo@example.com"/>
    <x v="4"/>
    <x v="1"/>
    <x v="0"/>
    <x v="8"/>
    <s v="Representante comercial"/>
    <x v="4"/>
    <n v="8105"/>
    <x v="0"/>
  </r>
  <r>
    <s v="514.390.762-43"/>
    <s v="Enrico da Conceição"/>
    <d v="1959-08-10T00:00:00"/>
    <s v="Pátio Santos, 41"/>
    <s v="Vila Primeiro De Maio"/>
    <s v="Câmara"/>
    <x v="12"/>
    <s v="+5595971295481"/>
    <s v="qaragao@example.net"/>
    <x v="4"/>
    <x v="1"/>
    <x v="0"/>
    <x v="10"/>
    <s v="Camelô"/>
    <x v="0"/>
    <n v="8826"/>
    <x v="0"/>
  </r>
  <r>
    <s v="724.530.169-70"/>
    <s v="Mariah Cavalcante"/>
    <d v="1953-01-14T00:00:00"/>
    <s v="Setor de Almeida, 169"/>
    <s v="Satelite"/>
    <s v="Pastor de Barros"/>
    <x v="25"/>
    <s v="+55017930654803"/>
    <s v="qsales@example.net"/>
    <x v="0"/>
    <x v="2"/>
    <x v="0"/>
    <x v="2"/>
    <s v="Perito judicial"/>
    <x v="4"/>
    <n v="3936"/>
    <x v="0"/>
  </r>
  <r>
    <s v="287.096.514-11"/>
    <s v="Pedro Henrique Campos"/>
    <d v="1981-02-06T00:00:00"/>
    <s v="Esplanada Vieira, 45"/>
    <s v="Savassi"/>
    <s v="Sousa de Minas"/>
    <x v="15"/>
    <s v="+55034935149514"/>
    <s v="luigicamara@example.org"/>
    <x v="0"/>
    <x v="1"/>
    <x v="0"/>
    <x v="6"/>
    <s v="Paginador"/>
    <x v="3"/>
    <n v="3682"/>
    <x v="0"/>
  </r>
  <r>
    <s v="285.619.074-01"/>
    <s v="Ravi Lucca Moura"/>
    <d v="1975-03-15T00:00:00"/>
    <s v="Morro Theodoro Sousa, 65"/>
    <s v="Vila Suzana Segunda Seção"/>
    <s v="da Cunha"/>
    <x v="13"/>
    <s v="+5594981296512"/>
    <s v="gael-henrique45@example.com"/>
    <x v="0"/>
    <x v="2"/>
    <x v="0"/>
    <x v="0"/>
    <s v="Clap loader"/>
    <x v="2"/>
    <n v="7095"/>
    <x v="0"/>
  </r>
  <r>
    <s v="609.142.357-61"/>
    <s v="Joana Rezende"/>
    <d v="1962-02-12T00:00:00"/>
    <s v="Praça de Rodrigues, 92"/>
    <s v="Vila Do Pombal"/>
    <s v="Souza"/>
    <x v="5"/>
    <s v="+55030902415071"/>
    <s v="mleao@example.com"/>
    <x v="1"/>
    <x v="0"/>
    <x v="0"/>
    <x v="1"/>
    <s v="Ufólogo"/>
    <x v="6"/>
    <n v="6932"/>
    <x v="0"/>
  </r>
  <r>
    <s v="682.157.043-44"/>
    <s v="Matheus Camargo"/>
    <d v="1988-08-23T00:00:00"/>
    <s v="Campo Mendes, 5"/>
    <s v="Mariquinhas"/>
    <s v="Pacheco de da Paz"/>
    <x v="15"/>
    <s v="+55044913231029"/>
    <s v="fpastor@example.com"/>
    <x v="2"/>
    <x v="2"/>
    <x v="0"/>
    <x v="2"/>
    <s v="Engenheiro de projetos"/>
    <x v="0"/>
    <n v="9197"/>
    <x v="0"/>
  </r>
  <r>
    <s v="715.436.209-06"/>
    <s v="Renan da Luz"/>
    <d v="1995-11-28T00:00:00"/>
    <s v="Parque Aragão, 49"/>
    <s v="Camponesa 1ª Seção"/>
    <s v="da Conceição"/>
    <x v="2"/>
    <s v="+55061987526915"/>
    <s v="ejesus@example.com"/>
    <x v="1"/>
    <x v="1"/>
    <x v="0"/>
    <x v="10"/>
    <s v="Filósofo"/>
    <x v="0"/>
    <n v="2673"/>
    <x v="0"/>
  </r>
  <r>
    <s v="906.547.281-94"/>
    <s v="João Felipe Carvalho"/>
    <d v="1990-07-20T00:00:00"/>
    <s v="Chácara de Silva, 1"/>
    <s v="Conjunto Capitão Eduardo"/>
    <s v="Carvalho da Prata"/>
    <x v="23"/>
    <s v="+5597985823389"/>
    <s v="freitasdaniela@example.org"/>
    <x v="1"/>
    <x v="2"/>
    <x v="0"/>
    <x v="6"/>
    <s v="Karateca"/>
    <x v="4"/>
    <n v="1914"/>
    <x v="0"/>
  </r>
  <r>
    <s v="632.097.485-00"/>
    <s v="Apollo Cavalcante"/>
    <d v="1959-08-12T00:00:00"/>
    <s v="Via de Barros, 21"/>
    <s v="Andiroba"/>
    <s v="Machado de Porto"/>
    <x v="15"/>
    <s v="+55035967616958"/>
    <s v="teixeirajose-miguel@example.org"/>
    <x v="1"/>
    <x v="2"/>
    <x v="0"/>
    <x v="1"/>
    <s v="Lutador de taekwondo"/>
    <x v="6"/>
    <n v="2798"/>
    <x v="0"/>
  </r>
  <r>
    <s v="824.173.065-90"/>
    <s v="Rael Nunes"/>
    <d v="1965-03-02T00:00:00"/>
    <s v="Colônia de da Rosa"/>
    <s v="Alto Vera Cruz"/>
    <s v="Cardoso"/>
    <x v="14"/>
    <s v="+55036951928234"/>
    <s v="caua73@example.org"/>
    <x v="3"/>
    <x v="1"/>
    <x v="0"/>
    <x v="2"/>
    <s v="Atuário"/>
    <x v="2"/>
    <n v="5676"/>
    <x v="0"/>
  </r>
  <r>
    <s v="923.014.786-96"/>
    <s v="Lavínia Azevedo"/>
    <d v="1960-03-16T00:00:00"/>
    <s v="Passarela de Castro, 84"/>
    <s v="Maria Tereza"/>
    <s v="Moreira da Serra"/>
    <x v="8"/>
    <s v="+5541973578005"/>
    <s v="peixotojoao-miguel@example.com"/>
    <x v="2"/>
    <x v="0"/>
    <x v="0"/>
    <x v="0"/>
    <s v="Técnico em higiene dentária"/>
    <x v="1"/>
    <n v="1610"/>
    <x v="0"/>
  </r>
  <r>
    <s v="260.798.145-01"/>
    <s v="Gabrielly da Mata"/>
    <d v="1951-07-29T00:00:00"/>
    <s v="Parque de Siqueira, 886"/>
    <s v="Savassi"/>
    <s v="Freitas"/>
    <x v="6"/>
    <s v="+5580963736642"/>
    <s v="xpimenta@example.com"/>
    <x v="4"/>
    <x v="2"/>
    <x v="0"/>
    <x v="4"/>
    <s v="Boticário"/>
    <x v="6"/>
    <n v="3105"/>
    <x v="0"/>
  </r>
  <r>
    <s v="362.041.789-03"/>
    <s v="Antonella Moraes"/>
    <d v="1947-03-16T00:00:00"/>
    <s v="Jardim de Borges, 997"/>
    <s v="Havaí"/>
    <s v="Sá"/>
    <x v="3"/>
    <s v="+5529930809853"/>
    <s v="laisda-costa@example.org"/>
    <x v="4"/>
    <x v="1"/>
    <x v="0"/>
    <x v="6"/>
    <s v="Personal stylist"/>
    <x v="1"/>
    <n v="3404"/>
    <x v="0"/>
  </r>
  <r>
    <s v="638.714.529-55"/>
    <s v="Oliver Cunha"/>
    <d v="1956-09-03T00:00:00"/>
    <s v="Setor Bruno Pires, 49"/>
    <s v="Jardinópolis"/>
    <s v="da Luz"/>
    <x v="9"/>
    <s v="+5552957808196"/>
    <s v="sampaiomelissa@example.net"/>
    <x v="0"/>
    <x v="2"/>
    <x v="0"/>
    <x v="1"/>
    <s v="Empresário"/>
    <x v="3"/>
    <n v="7662"/>
    <x v="0"/>
  </r>
  <r>
    <s v="036.572.184-08"/>
    <s v="Luiz Otávio Fonseca"/>
    <d v="1960-03-15T00:00:00"/>
    <s v="Trevo de Santos, 370"/>
    <s v="Maria Goretti"/>
    <s v="Sá"/>
    <x v="17"/>
    <s v="+5540973607612"/>
    <s v="moreiramaria-liz@example.net"/>
    <x v="1"/>
    <x v="1"/>
    <x v="0"/>
    <x v="6"/>
    <s v="Controller"/>
    <x v="0"/>
    <n v="8459"/>
    <x v="0"/>
  </r>
  <r>
    <s v="186.507.349-01"/>
    <s v="Alícia Ferreira"/>
    <d v="1997-09-13T00:00:00"/>
    <s v="Núcleo de Alves"/>
    <s v="Suzana"/>
    <s v="Castro de Sampaio"/>
    <x v="26"/>
    <s v="+5501976000150"/>
    <s v="lopesbianca@example.net"/>
    <x v="4"/>
    <x v="2"/>
    <x v="0"/>
    <x v="5"/>
    <s v="Segurança particular"/>
    <x v="7"/>
    <n v="8225"/>
    <x v="0"/>
  </r>
  <r>
    <s v="298.506.731-68"/>
    <s v="Luna Castro"/>
    <d v="1946-05-21T00:00:00"/>
    <s v="Esplanada de Moraes, 58"/>
    <s v="Fazendinha"/>
    <s v="Cavalcante Grande"/>
    <x v="16"/>
    <s v="+5599981885941"/>
    <s v="bento21@example.com"/>
    <x v="2"/>
    <x v="2"/>
    <x v="0"/>
    <x v="3"/>
    <s v="Jardineiro"/>
    <x v="0"/>
    <n v="6299"/>
    <x v="0"/>
  </r>
  <r>
    <s v="615.098.423-06"/>
    <s v="Rodrigo Sousa"/>
    <d v="1972-04-18T00:00:00"/>
    <s v="Morro de Novais, 2"/>
    <s v="Nazare"/>
    <s v="Leão"/>
    <x v="0"/>
    <s v="+5548965496080"/>
    <s v="gustavo-henriquerezende@example.org"/>
    <x v="1"/>
    <x v="2"/>
    <x v="0"/>
    <x v="2"/>
    <s v="Promotor de eventos"/>
    <x v="0"/>
    <n v="5563"/>
    <x v="0"/>
  </r>
  <r>
    <s v="136.709.854-84"/>
    <s v="Eduarda Viana"/>
    <d v="1996-04-17T00:00:00"/>
    <s v="Viela de da Cruz, 4"/>
    <s v="Urca"/>
    <s v="Aragão de Moraes"/>
    <x v="21"/>
    <s v="+55011975098890"/>
    <s v="augustocamara@example.net"/>
    <x v="4"/>
    <x v="0"/>
    <x v="0"/>
    <x v="5"/>
    <s v="Assistente de produção"/>
    <x v="1"/>
    <n v="9518"/>
    <x v="0"/>
  </r>
  <r>
    <s v="953.108.647-84"/>
    <s v="Ana Liz Lima"/>
    <d v="1999-11-22T00:00:00"/>
    <s v="Viaduto Leão, 56"/>
    <s v="Nova America"/>
    <s v="Farias da Mata"/>
    <x v="12"/>
    <s v="+5557964601198"/>
    <s v="vasconcelosdavi@example.com"/>
    <x v="3"/>
    <x v="1"/>
    <x v="0"/>
    <x v="5"/>
    <s v="Auxiliar de reprografia"/>
    <x v="0"/>
    <n v="1848"/>
    <x v="0"/>
  </r>
  <r>
    <s v="241.503.897-05"/>
    <s v="Alícia Nascimento"/>
    <d v="1956-05-11T00:00:00"/>
    <s v="Colônia Luiz Miguel da Mota, 62"/>
    <s v="Vila Pilar"/>
    <s v="Souza dos Dourados"/>
    <x v="15"/>
    <s v="+55059924666704"/>
    <s v="henry-gabriel72@example.com"/>
    <x v="3"/>
    <x v="2"/>
    <x v="0"/>
    <x v="9"/>
    <s v="Vigia parlamentar"/>
    <x v="6"/>
    <n v="4337"/>
    <x v="0"/>
  </r>
  <r>
    <s v="248.615.309-89"/>
    <s v="Anthony Fogaça"/>
    <d v="1959-02-20T00:00:00"/>
    <s v="Chácara da Rosa, 9"/>
    <s v="Garças"/>
    <s v="Gonçalves"/>
    <x v="8"/>
    <s v="+55057972758744"/>
    <s v="bmacedo@example.net"/>
    <x v="1"/>
    <x v="2"/>
    <x v="0"/>
    <x v="3"/>
    <s v="Moleiro"/>
    <x v="2"/>
    <n v="5640"/>
    <x v="0"/>
  </r>
  <r>
    <s v="914.082.753-41"/>
    <s v="Theo Macedo"/>
    <d v="1964-12-18T00:00:00"/>
    <s v="Jardim Jesus, 707"/>
    <s v="Vila Atila De Paiva"/>
    <s v="Silva do Galho"/>
    <x v="12"/>
    <s v="+55026971699881"/>
    <s v="blima@example.net"/>
    <x v="3"/>
    <x v="2"/>
    <x v="0"/>
    <x v="7"/>
    <s v="Gerente de banco"/>
    <x v="9"/>
    <n v="5497"/>
    <x v="0"/>
  </r>
  <r>
    <s v="185.372.960-40"/>
    <s v="Ravi Lucca Ramos"/>
    <d v="2003-02-13T00:00:00"/>
    <s v="Trecho de Aragão, 6"/>
    <s v="Minas Brasil"/>
    <s v="Abreu"/>
    <x v="6"/>
    <s v="+5581922047233"/>
    <s v="alicerios@example.net"/>
    <x v="1"/>
    <x v="2"/>
    <x v="0"/>
    <x v="7"/>
    <s v="Odontologista estético"/>
    <x v="6"/>
    <n v="8512"/>
    <x v="0"/>
  </r>
  <r>
    <s v="439.785.016-00"/>
    <s v="Marina Nunes"/>
    <d v="1959-08-17T00:00:00"/>
    <s v="Distrito de Cirino, 20"/>
    <s v="Nova Cintra"/>
    <s v="Fernandes Grande"/>
    <x v="20"/>
    <s v="+5551931723825"/>
    <s v="maria-luiza13@example.org"/>
    <x v="3"/>
    <x v="2"/>
    <x v="0"/>
    <x v="0"/>
    <s v="Veterinário"/>
    <x v="1"/>
    <n v="5112"/>
    <x v="0"/>
  </r>
  <r>
    <s v="465.092.381-60"/>
    <s v="Cauê Câmara"/>
    <d v="1961-11-01T00:00:00"/>
    <s v="Trevo Milena Rodrigues"/>
    <s v="Olhos D'água"/>
    <s v="Pinto de Ribeiro"/>
    <x v="25"/>
    <s v="+5538960682726"/>
    <s v="francisco96@example.com"/>
    <x v="3"/>
    <x v="1"/>
    <x v="0"/>
    <x v="8"/>
    <s v="Faxineiro"/>
    <x v="0"/>
    <n v="8550"/>
    <x v="0"/>
  </r>
  <r>
    <s v="459.806.723-38"/>
    <s v="Pedro da Mota"/>
    <d v="1998-10-14T00:00:00"/>
    <s v="Vale Yuri Camargo, 20"/>
    <s v="Padre Eustáquio"/>
    <s v="Castro do Oeste"/>
    <x v="20"/>
    <s v="+5584926341172"/>
    <s v="lunna78@example.com"/>
    <x v="4"/>
    <x v="1"/>
    <x v="0"/>
    <x v="8"/>
    <s v="Trilheiro ou músico de cinema"/>
    <x v="2"/>
    <n v="7819"/>
    <x v="0"/>
  </r>
  <r>
    <s v="605.429.137-80"/>
    <s v="Liam Ribeiro"/>
    <d v="1967-08-26T00:00:00"/>
    <s v="Viaduto Aparecida"/>
    <s v="Vila União"/>
    <s v="Azevedo do Amparo"/>
    <x v="25"/>
    <s v="+55066939913849"/>
    <s v="saleslevi@example.com"/>
    <x v="1"/>
    <x v="2"/>
    <x v="0"/>
    <x v="5"/>
    <s v="Bartender"/>
    <x v="1"/>
    <n v="5741"/>
    <x v="0"/>
  </r>
  <r>
    <s v="479.508.162-01"/>
    <s v="Ana Carolina Ramos"/>
    <d v="1952-04-17T00:00:00"/>
    <s v="Ladeira Heloísa da Cunha, 58"/>
    <s v="Vila São Gabriel"/>
    <s v="Teixeira"/>
    <x v="19"/>
    <s v="+5558995953568"/>
    <s v="njesus@example.net"/>
    <x v="4"/>
    <x v="2"/>
    <x v="0"/>
    <x v="8"/>
    <s v="Policial militar"/>
    <x v="1"/>
    <n v="1894"/>
    <x v="0"/>
  </r>
  <r>
    <s v="576.421.398-37"/>
    <s v="Aylla Pimenta"/>
    <d v="1999-11-09T00:00:00"/>
    <s v="Recanto de Vieira, 451"/>
    <s v="Vila Nova Gameleira 3ª Seção"/>
    <s v="Silveira de Marques"/>
    <x v="4"/>
    <s v="+55025971074850"/>
    <s v="maria-ceciliacardoso@example.com"/>
    <x v="4"/>
    <x v="0"/>
    <x v="0"/>
    <x v="2"/>
    <s v="Subprefeito"/>
    <x v="4"/>
    <n v="4519"/>
    <x v="0"/>
  </r>
  <r>
    <s v="703.261.489-22"/>
    <s v="João Vitor Silva"/>
    <d v="1982-03-10T00:00:00"/>
    <s v="Largo Costela, 32"/>
    <s v="Vila Canto Do Sabiá"/>
    <s v="Lopes"/>
    <x v="10"/>
    <s v="+5532911630960"/>
    <s v="pastoralexandre@example.com"/>
    <x v="1"/>
    <x v="0"/>
    <x v="0"/>
    <x v="4"/>
    <s v="Guardador de veículos"/>
    <x v="2"/>
    <n v="4746"/>
    <x v="20"/>
  </r>
  <r>
    <s v="769.082.543-56"/>
    <s v="Luísa da Luz"/>
    <d v="1956-05-07T00:00:00"/>
    <s v="Via Casa Grande, 68"/>
    <s v="Nova Esperança"/>
    <s v="Ramos"/>
    <x v="0"/>
    <s v="+5593954180843"/>
    <s v="almeidapietro@example.org"/>
    <x v="3"/>
    <x v="1"/>
    <x v="0"/>
    <x v="2"/>
    <s v="Psicólogo"/>
    <x v="2"/>
    <n v="9347"/>
    <x v="0"/>
  </r>
  <r>
    <s v="219.485.736-28"/>
    <s v="Ana Julia Montenegro"/>
    <d v="1955-02-18T00:00:00"/>
    <s v="Vale Lopes, 69"/>
    <s v="Barão Homem De Melo 3ª Seção"/>
    <s v="Gonçalves"/>
    <x v="14"/>
    <s v="+5512988031299"/>
    <s v="bianca04@example.org"/>
    <x v="4"/>
    <x v="2"/>
    <x v="0"/>
    <x v="3"/>
    <s v="Assistente de produção"/>
    <x v="5"/>
    <n v="3062"/>
    <x v="0"/>
  </r>
  <r>
    <s v="102.693.845-70"/>
    <s v="Camila Monteiro"/>
    <d v="1981-06-05T00:00:00"/>
    <s v="Trecho Ana Júlia da Paz, 23"/>
    <s v="Vila Boa Vista"/>
    <s v="Nascimento"/>
    <x v="21"/>
    <s v="+5593961882541"/>
    <s v="lborges@example.com"/>
    <x v="3"/>
    <x v="0"/>
    <x v="0"/>
    <x v="6"/>
    <s v="Anestesiologista"/>
    <x v="0"/>
    <n v="9199"/>
    <x v="0"/>
  </r>
  <r>
    <s v="125.097.486-02"/>
    <s v="Henry Gabriel Melo"/>
    <d v="1949-11-25T00:00:00"/>
    <s v="Colônia Mateus Duarte"/>
    <s v="Pilar"/>
    <s v="Cavalcanti do Galho"/>
    <x v="11"/>
    <s v="+5552938839310"/>
    <s v="joao-guilherme36@example.net"/>
    <x v="0"/>
    <x v="1"/>
    <x v="0"/>
    <x v="8"/>
    <s v="Mestre cervejeiro"/>
    <x v="2"/>
    <n v="7973"/>
    <x v="0"/>
  </r>
  <r>
    <s v="372.840.156-08"/>
    <s v="Vitor Vieira"/>
    <d v="1992-08-14T00:00:00"/>
    <s v="Conjunto Luiza Montenegro"/>
    <s v="Álvaro Camargos"/>
    <s v="Alves das Pedras"/>
    <x v="16"/>
    <s v="+5591971384575"/>
    <s v="lucasgarcia@example.com"/>
    <x v="0"/>
    <x v="0"/>
    <x v="0"/>
    <x v="10"/>
    <s v="Sonoplasta"/>
    <x v="9"/>
    <n v="9200"/>
    <x v="0"/>
  </r>
  <r>
    <s v="365.749.120-16"/>
    <s v="Maria Sophia da Conceição"/>
    <d v="2004-09-05T00:00:00"/>
    <s v="Quadra Liam Novais, 9"/>
    <s v="Pilar"/>
    <s v="Costela"/>
    <x v="15"/>
    <s v="+5509963433545"/>
    <s v="qda-rosa@example.com"/>
    <x v="4"/>
    <x v="1"/>
    <x v="0"/>
    <x v="3"/>
    <s v="Telefonista"/>
    <x v="7"/>
    <n v="1797"/>
    <x v="0"/>
  </r>
  <r>
    <s v="062.581.739-77"/>
    <s v="Emilly da Conceição"/>
    <d v="1986-12-21T00:00:00"/>
    <s v="Rua Luísa Guerra, 24"/>
    <s v="Biquinhas"/>
    <s v="Almeida"/>
    <x v="14"/>
    <s v="+5582945860999"/>
    <s v="allanafarias@example.net"/>
    <x v="0"/>
    <x v="0"/>
    <x v="0"/>
    <x v="5"/>
    <s v="Supervisor"/>
    <x v="2"/>
    <n v="1581"/>
    <x v="0"/>
  </r>
  <r>
    <s v="015.892.647-11"/>
    <s v="Anthony Gabriel Leão"/>
    <d v="2006-09-05T00:00:00"/>
    <s v="Loteamento de Jesus, 79"/>
    <s v="Vila Santo Antônio"/>
    <s v="Farias da Praia"/>
    <x v="7"/>
    <s v="+5547935868237"/>
    <s v="npereira@example.com"/>
    <x v="4"/>
    <x v="2"/>
    <x v="0"/>
    <x v="9"/>
    <s v="Economista"/>
    <x v="5"/>
    <n v="2167"/>
    <x v="0"/>
  </r>
  <r>
    <s v="971.803.256-86"/>
    <s v="Isaque Aragão"/>
    <d v="1950-09-22T00:00:00"/>
    <s v="Viaduto Câmara, 57"/>
    <s v="Vila Aeroporto Jaraguá"/>
    <s v="Vasconcelos de da Mata"/>
    <x v="5"/>
    <s v="+5540963600101"/>
    <s v="elisa38@example.org"/>
    <x v="2"/>
    <x v="2"/>
    <x v="0"/>
    <x v="9"/>
    <s v="Contabilista"/>
    <x v="8"/>
    <n v="6491"/>
    <x v="0"/>
  </r>
  <r>
    <s v="280.517.349-04"/>
    <s v="Ana Carolina da Mota"/>
    <d v="1968-01-01T00:00:00"/>
    <s v="Praia Câmara, 70"/>
    <s v="Nova America"/>
    <s v="Nogueira de Fogaça"/>
    <x v="24"/>
    <s v="+5569915528748"/>
    <s v="pereirapedro-miguel@example.net"/>
    <x v="2"/>
    <x v="0"/>
    <x v="0"/>
    <x v="4"/>
    <s v="Manobrista"/>
    <x v="9"/>
    <n v="7113"/>
    <x v="0"/>
  </r>
  <r>
    <s v="358.106.942-33"/>
    <s v="Luiz Otávio Cardoso"/>
    <d v="1951-06-28T00:00:00"/>
    <s v="Praça da Cruz, 65"/>
    <s v="Juliana"/>
    <s v="Sousa Alegre"/>
    <x v="1"/>
    <s v="+5540921413110"/>
    <s v="asampaio@example.org"/>
    <x v="4"/>
    <x v="1"/>
    <x v="0"/>
    <x v="2"/>
    <s v="Geofísico"/>
    <x v="3"/>
    <n v="2954"/>
    <x v="0"/>
  </r>
  <r>
    <s v="962.547.381-55"/>
    <s v="João Pedro Ramos"/>
    <d v="1988-06-21T00:00:00"/>
    <s v="Lago de Costela, 83"/>
    <s v="Pompéia"/>
    <s v="Melo Verde"/>
    <x v="11"/>
    <s v="+55019950430810"/>
    <s v="dnascimento@example.org"/>
    <x v="2"/>
    <x v="2"/>
    <x v="0"/>
    <x v="0"/>
    <s v="Tecnólogo em esporte e lazer"/>
    <x v="8"/>
    <n v="5114"/>
    <x v="0"/>
  </r>
  <r>
    <s v="132.754.986-73"/>
    <s v="Olívia Fernandes"/>
    <d v="1999-09-01T00:00:00"/>
    <s v="Setor Moraes, 482"/>
    <s v="São Luiz"/>
    <s v="Moura"/>
    <x v="16"/>
    <s v="+5519944786404"/>
    <s v="isaquesales@example.com"/>
    <x v="2"/>
    <x v="1"/>
    <x v="0"/>
    <x v="6"/>
    <s v="Obstetra"/>
    <x v="9"/>
    <n v="8041"/>
    <x v="0"/>
  </r>
  <r>
    <s v="620.759.431-25"/>
    <s v="Kevin Souza"/>
    <d v="1989-07-09T00:00:00"/>
    <s v="Loteamento Vasconcelos, 931"/>
    <s v="Vila Das Oliveiras"/>
    <s v="Guerra dos Dourados"/>
    <x v="13"/>
    <s v="+5551917087631"/>
    <s v="pintoasafe@example.org"/>
    <x v="4"/>
    <x v="2"/>
    <x v="0"/>
    <x v="7"/>
    <s v="Arrumadeira"/>
    <x v="5"/>
    <n v="4106"/>
    <x v="0"/>
  </r>
  <r>
    <s v="796.342.805-10"/>
    <s v="Marcela Aragão"/>
    <d v="1955-09-07T00:00:00"/>
    <s v="Praia Enzo Cassiano, 316"/>
    <s v="Novo Santa Cecilia"/>
    <s v="Cirino do Sul"/>
    <x v="26"/>
    <s v="+5524922838136"/>
    <s v="bruna75@example.com"/>
    <x v="4"/>
    <x v="0"/>
    <x v="0"/>
    <x v="6"/>
    <s v="Engenheiro mecânico"/>
    <x v="1"/>
    <n v="1955"/>
    <x v="0"/>
  </r>
  <r>
    <s v="251.964.703-52"/>
    <s v="Aylla Machado"/>
    <d v="1950-11-05T00:00:00"/>
    <s v="Sítio Silveira, 90"/>
    <s v="Santo André"/>
    <s v="Cunha"/>
    <x v="15"/>
    <s v="+5594999989633"/>
    <s v="estherporto@example.com"/>
    <x v="2"/>
    <x v="1"/>
    <x v="0"/>
    <x v="0"/>
    <s v="Psicólogo"/>
    <x v="7"/>
    <n v="9870"/>
    <x v="0"/>
  </r>
  <r>
    <s v="493.671.052-07"/>
    <s v="Maya Gonçalves"/>
    <d v="1950-03-18T00:00:00"/>
    <s v="Avenida Marcos Vinicius da Costa, 5"/>
    <s v="Serra Do Curral"/>
    <s v="Camargo"/>
    <x v="0"/>
    <s v="+5519989441910"/>
    <s v="psantos@example.com"/>
    <x v="4"/>
    <x v="0"/>
    <x v="0"/>
    <x v="6"/>
    <s v="Auxiliar de serviços gerais"/>
    <x v="2"/>
    <n v="4024"/>
    <x v="0"/>
  </r>
  <r>
    <s v="418.069.532-42"/>
    <s v="Isabella Macedo"/>
    <d v="1989-05-29T00:00:00"/>
    <s v="Viela de Souza, 488"/>
    <s v="Camponesa 2ª Seção"/>
    <s v="da Paz das Pedras"/>
    <x v="24"/>
    <s v="+5532930059977"/>
    <s v="mendesmaite@example.com"/>
    <x v="2"/>
    <x v="1"/>
    <x v="0"/>
    <x v="10"/>
    <s v="Engenheiro de aquicultura"/>
    <x v="6"/>
    <n v="2492"/>
    <x v="0"/>
  </r>
  <r>
    <s v="140.297.568-67"/>
    <s v="Júlia Melo"/>
    <d v="1976-06-25T00:00:00"/>
    <s v="Residencial Ana Cecília Martins, 4"/>
    <s v="Floresta"/>
    <s v="da Conceição de Silveira"/>
    <x v="9"/>
    <s v="+5521901642512"/>
    <s v="rodriguesheloisa@example.com"/>
    <x v="1"/>
    <x v="2"/>
    <x v="0"/>
    <x v="6"/>
    <s v="Agrônomo"/>
    <x v="1"/>
    <n v="3411"/>
    <x v="0"/>
  </r>
  <r>
    <s v="476.519.082-01"/>
    <s v="Sophie Pimenta"/>
    <d v="1972-06-15T00:00:00"/>
    <s v="Distrito Vinicius Vasconcelos, 706"/>
    <s v="Vila Ecológica"/>
    <s v="Cassiano da Mata"/>
    <x v="15"/>
    <s v="+5518975976920"/>
    <s v="cmoura@example.com"/>
    <x v="3"/>
    <x v="1"/>
    <x v="0"/>
    <x v="0"/>
    <s v="Baterista"/>
    <x v="6"/>
    <n v="9348"/>
    <x v="0"/>
  </r>
  <r>
    <s v="097.154.863-39"/>
    <s v="Léo Melo"/>
    <d v="2000-03-20T00:00:00"/>
    <s v="Viela Maria Helena Aparecida"/>
    <s v="Novo Aarão Reis"/>
    <s v="Moura da Prata"/>
    <x v="5"/>
    <s v="+5580993405709"/>
    <s v="tborges@example.org"/>
    <x v="3"/>
    <x v="1"/>
    <x v="0"/>
    <x v="7"/>
    <s v="Coveiro/Sepultador"/>
    <x v="1"/>
    <n v="9947"/>
    <x v="0"/>
  </r>
  <r>
    <s v="976.851.243-19"/>
    <s v="Davi Lucca Lima"/>
    <d v="1977-03-23T00:00:00"/>
    <s v="Aeroporto de Costa"/>
    <s v="Dom Silverio"/>
    <s v="Vargas das Pedras"/>
    <x v="19"/>
    <s v="+5528932474179"/>
    <s v="hcasa-grande@example.com"/>
    <x v="2"/>
    <x v="1"/>
    <x v="0"/>
    <x v="8"/>
    <s v="Tradutor"/>
    <x v="0"/>
    <n v="3576"/>
    <x v="0"/>
  </r>
  <r>
    <s v="124.798.365-09"/>
    <s v="Oliver da Luz"/>
    <d v="1975-09-12T00:00:00"/>
    <s v="Jardim Aparecida, 58"/>
    <s v="Gutierrez"/>
    <s v="Abreu"/>
    <x v="12"/>
    <s v="+5591928546523"/>
    <s v="isabelly90@example.com"/>
    <x v="0"/>
    <x v="2"/>
    <x v="0"/>
    <x v="3"/>
    <s v="Lutador de jiu-jitsu"/>
    <x v="2"/>
    <n v="4994"/>
    <x v="21"/>
  </r>
  <r>
    <s v="362.749.805-47"/>
    <s v="Marcela Sousa"/>
    <d v="1944-06-17T00:00:00"/>
    <s v="Estrada Anthony Gabriel Sousa, 6"/>
    <s v="Outro"/>
    <s v="Souza Verde"/>
    <x v="20"/>
    <s v="+55075956076757"/>
    <s v="zaraujo@example.com"/>
    <x v="3"/>
    <x v="1"/>
    <x v="0"/>
    <x v="10"/>
    <s v="Tenente"/>
    <x v="1"/>
    <n v="7714"/>
    <x v="0"/>
  </r>
  <r>
    <s v="154.389.672-37"/>
    <s v="Olivia Vieira"/>
    <d v="1992-10-21T00:00:00"/>
    <s v="Estação Abreu"/>
    <s v="Maria Goretti"/>
    <s v="Andrade"/>
    <x v="1"/>
    <s v="+5551948811714"/>
    <s v="npires@example.com"/>
    <x v="4"/>
    <x v="1"/>
    <x v="0"/>
    <x v="8"/>
    <s v="Aeronauta"/>
    <x v="7"/>
    <n v="6241"/>
    <x v="0"/>
  </r>
  <r>
    <s v="287.346.015-62"/>
    <s v="Sarah Moura"/>
    <d v="1994-07-08T00:00:00"/>
    <s v="Travessa Montenegro, 4"/>
    <s v="Bonfim"/>
    <s v="Peixoto de Macedo"/>
    <x v="17"/>
    <s v="+5544929499754"/>
    <s v="ana-cecilia36@example.com"/>
    <x v="1"/>
    <x v="0"/>
    <x v="0"/>
    <x v="7"/>
    <s v="Líder comunitário"/>
    <x v="4"/>
    <n v="6762"/>
    <x v="0"/>
  </r>
  <r>
    <s v="638.274.509-00"/>
    <s v="Brenda Monteiro"/>
    <d v="1995-01-19T00:00:00"/>
    <s v="Trevo de Pimenta, 6"/>
    <s v="Madri"/>
    <s v="Lima da Serra"/>
    <x v="5"/>
    <s v="+5585942983026"/>
    <s v="hgoncalves@example.net"/>
    <x v="4"/>
    <x v="1"/>
    <x v="0"/>
    <x v="1"/>
    <s v="Angiologista"/>
    <x v="4"/>
    <n v="6498"/>
    <x v="0"/>
  </r>
  <r>
    <s v="834.619.572-91"/>
    <s v="Nicole Pacheco"/>
    <d v="1956-03-14T00:00:00"/>
    <s v="Pátio de Caldeira, 34"/>
    <s v="Aguas Claras"/>
    <s v="Cassiano"/>
    <x v="17"/>
    <s v="+5531996068684"/>
    <s v="caiomelo@example.com"/>
    <x v="4"/>
    <x v="2"/>
    <x v="0"/>
    <x v="6"/>
    <s v="Reumatologista"/>
    <x v="4"/>
    <n v="9100"/>
    <x v="0"/>
  </r>
  <r>
    <s v="238.954.076-74"/>
    <s v="Sabrina Campos"/>
    <d v="1985-10-19T00:00:00"/>
    <s v="Lagoa Ramos, 79"/>
    <s v="Camargos"/>
    <s v="Montenegro"/>
    <x v="10"/>
    <s v="+5502931497235"/>
    <s v="naragao@example.net"/>
    <x v="0"/>
    <x v="1"/>
    <x v="0"/>
    <x v="3"/>
    <s v="Lavador de veículos"/>
    <x v="1"/>
    <n v="2438"/>
    <x v="0"/>
  </r>
  <r>
    <s v="890.641.735-75"/>
    <s v="Fernanda da Luz"/>
    <d v="1954-05-10T00:00:00"/>
    <s v="Setor Pedro Henrique Fogaça"/>
    <s v="Vila Santo Antônio"/>
    <s v="Monteiro"/>
    <x v="10"/>
    <s v="+5524983985624"/>
    <s v="cabreu@example.net"/>
    <x v="1"/>
    <x v="0"/>
    <x v="0"/>
    <x v="3"/>
    <s v="DJ"/>
    <x v="4"/>
    <n v="2828"/>
    <x v="0"/>
  </r>
  <r>
    <s v="901.652.783-40"/>
    <s v="Luiz Miguel Vieira"/>
    <d v="1946-07-11T00:00:00"/>
    <s v="Recanto de Casa Grande, 21"/>
    <s v="Nova Floresta"/>
    <s v="Fonseca"/>
    <x v="14"/>
    <s v="+5507965304604"/>
    <s v="martinsallana@example.net"/>
    <x v="4"/>
    <x v="2"/>
    <x v="0"/>
    <x v="6"/>
    <s v="Barman"/>
    <x v="4"/>
    <n v="4585"/>
    <x v="0"/>
  </r>
  <r>
    <s v="724.980.315-88"/>
    <s v="Lucas Martins"/>
    <d v="1984-07-13T00:00:00"/>
    <s v="Setor Nicolas Fonseca, 4"/>
    <s v="Vila Calafate"/>
    <s v="Garcia"/>
    <x v="11"/>
    <s v="+5592967551073"/>
    <s v="oliveiragabriela@example.net"/>
    <x v="3"/>
    <x v="0"/>
    <x v="0"/>
    <x v="6"/>
    <s v="Piloto de avião"/>
    <x v="9"/>
    <n v="8292"/>
    <x v="0"/>
  </r>
  <r>
    <s v="597.031.682-21"/>
    <s v="Eduardo Nunes"/>
    <d v="1953-12-01T00:00:00"/>
    <s v="Lago Ravy Garcia"/>
    <s v="Eymard"/>
    <s v="Dias"/>
    <x v="3"/>
    <s v="+5506915414145"/>
    <s v="eduardaferreira@example.net"/>
    <x v="4"/>
    <x v="1"/>
    <x v="0"/>
    <x v="0"/>
    <s v="Tecnólogo em tecnologia da madeira"/>
    <x v="7"/>
    <n v="4993"/>
    <x v="0"/>
  </r>
  <r>
    <s v="061.543.789-39"/>
    <s v="Stephany Câmara"/>
    <d v="1993-07-17T00:00:00"/>
    <s v="Quadra Nascimento, 3"/>
    <s v="Alpes"/>
    <s v="das Neves"/>
    <x v="7"/>
    <s v="+5589954691435"/>
    <s v="arthur64@example.com"/>
    <x v="1"/>
    <x v="0"/>
    <x v="0"/>
    <x v="9"/>
    <s v="Lutador de karatê"/>
    <x v="9"/>
    <n v="2895"/>
    <x v="0"/>
  </r>
  <r>
    <s v="748.260.135-07"/>
    <s v="Clara Sousa"/>
    <d v="1985-10-18T00:00:00"/>
    <s v="Jardim Câmara"/>
    <s v="Jatobá"/>
    <s v="Mendonça da Serra"/>
    <x v="24"/>
    <s v="+55013979459380"/>
    <s v="fonsecalevi@example.net"/>
    <x v="1"/>
    <x v="0"/>
    <x v="0"/>
    <x v="2"/>
    <s v="Coordenador"/>
    <x v="6"/>
    <n v="3905"/>
    <x v="0"/>
  </r>
  <r>
    <s v="683.907.542-74"/>
    <s v="Gabriela Carvalho"/>
    <d v="2007-01-05T00:00:00"/>
    <s v="Setor Lopes, 5"/>
    <s v="Camponesa 2ª Seção"/>
    <s v="Sá do Norte"/>
    <x v="2"/>
    <s v="+5539922496269"/>
    <s v="luccadias@example.net"/>
    <x v="3"/>
    <x v="0"/>
    <x v="0"/>
    <x v="4"/>
    <s v="Ambulante"/>
    <x v="1"/>
    <n v="6772"/>
    <x v="0"/>
  </r>
  <r>
    <s v="183.254.790-60"/>
    <s v="Matteo Silva"/>
    <d v="1998-08-09T00:00:00"/>
    <s v="Viela de Guerra"/>
    <s v="Silveira"/>
    <s v="da Cruz"/>
    <x v="13"/>
    <s v="+55003959403901"/>
    <s v="macedoclarice@example.net"/>
    <x v="1"/>
    <x v="1"/>
    <x v="0"/>
    <x v="7"/>
    <s v="Moldador"/>
    <x v="3"/>
    <n v="8500"/>
    <x v="0"/>
  </r>
  <r>
    <s v="387.259.406-00"/>
    <s v="Enrico Silva"/>
    <d v="1946-06-28T00:00:00"/>
    <s v="Viela Igor Araújo, 93"/>
    <s v="Maravilha"/>
    <s v="Montenegro de Siqueira"/>
    <x v="1"/>
    <s v="+55041986662162"/>
    <s v="enzo47@example.org"/>
    <x v="4"/>
    <x v="2"/>
    <x v="0"/>
    <x v="10"/>
    <s v="Investigador de Polícia"/>
    <x v="5"/>
    <n v="5304"/>
    <x v="0"/>
  </r>
  <r>
    <s v="517.608.934-39"/>
    <s v="Ana Vitória Carvalho"/>
    <d v="1974-10-03T00:00:00"/>
    <s v="Setor de Fonseca, 66"/>
    <s v="Ventosa"/>
    <s v="Souza de Castro"/>
    <x v="4"/>
    <s v="+55074976560494"/>
    <s v="diogo39@example.net"/>
    <x v="0"/>
    <x v="0"/>
    <x v="0"/>
    <x v="4"/>
    <s v="Instrumentador cirúrgico"/>
    <x v="1"/>
    <n v="3819"/>
    <x v="0"/>
  </r>
  <r>
    <s v="854.693.107-01"/>
    <s v="Ana Júlia Andrade"/>
    <d v="1946-10-19T00:00:00"/>
    <s v="Sítio Thomas Fonseca, 52"/>
    <s v="Belmonte"/>
    <s v="Souza do Oeste"/>
    <x v="11"/>
    <s v="+5525919459794"/>
    <s v="vandrade@example.org"/>
    <x v="1"/>
    <x v="2"/>
    <x v="0"/>
    <x v="2"/>
    <s v="Gerente de inovações ou novos negócios"/>
    <x v="9"/>
    <n v="9118"/>
    <x v="0"/>
  </r>
  <r>
    <s v="980.214.576-94"/>
    <s v="Rodrigo Sampaio"/>
    <d v="1995-01-08T00:00:00"/>
    <s v="Ladeira Castro, 7"/>
    <s v="Céu Azul"/>
    <s v="Leão do Norte"/>
    <x v="17"/>
    <s v="+5504907296012"/>
    <s v="da-rochaelisa@example.com"/>
    <x v="3"/>
    <x v="1"/>
    <x v="0"/>
    <x v="4"/>
    <s v="Profissional de comércio exterior"/>
    <x v="3"/>
    <n v="2576"/>
    <x v="0"/>
  </r>
  <r>
    <s v="210.475.369-43"/>
    <s v="Leonardo Siqueira"/>
    <d v="1971-05-22T00:00:00"/>
    <s v="Colônia de Ramos, 9"/>
    <s v="Ambrosina"/>
    <s v="Gomes"/>
    <x v="19"/>
    <s v="+5506926827682"/>
    <s v="ppimenta@example.org"/>
    <x v="0"/>
    <x v="1"/>
    <x v="0"/>
    <x v="10"/>
    <s v="Engenheiro de processos"/>
    <x v="5"/>
    <n v="8647"/>
    <x v="0"/>
  </r>
  <r>
    <s v="576.984.231-82"/>
    <s v="Samuel Caldeira"/>
    <d v="1958-01-31T00:00:00"/>
    <s v="Largo da Luz, 39"/>
    <s v="Santo Antônio"/>
    <s v="Barros"/>
    <x v="9"/>
    <s v="+5587967065695"/>
    <s v="ibrito@example.org"/>
    <x v="1"/>
    <x v="2"/>
    <x v="0"/>
    <x v="5"/>
    <s v="Engenheiro de materiais"/>
    <x v="0"/>
    <n v="4304"/>
    <x v="0"/>
  </r>
  <r>
    <s v="341.067.528-08"/>
    <s v="Matheus da Luz"/>
    <d v="1945-06-04T00:00:00"/>
    <s v="Trecho Caio Caldeira, 3"/>
    <s v="Nova Suíça"/>
    <s v="Viana do Amparo"/>
    <x v="21"/>
    <s v="+5552982230407"/>
    <s v="onunes@example.net"/>
    <x v="0"/>
    <x v="0"/>
    <x v="0"/>
    <x v="3"/>
    <s v="Gestor de qualidade"/>
    <x v="9"/>
    <n v="9978"/>
    <x v="0"/>
  </r>
  <r>
    <s v="483.109.675-00"/>
    <s v="Gael Henrique Farias"/>
    <d v="1994-07-28T00:00:00"/>
    <s v="Conjunto Pietro Nogueira, 720"/>
    <s v="Nova Suíça"/>
    <s v="da Mota"/>
    <x v="0"/>
    <s v="+5558907545924"/>
    <s v="ferreiracaue@example.com"/>
    <x v="2"/>
    <x v="2"/>
    <x v="0"/>
    <x v="2"/>
    <s v="Representante comercial"/>
    <x v="5"/>
    <n v="9838"/>
    <x v="0"/>
  </r>
  <r>
    <s v="379.861.025-86"/>
    <s v="Heloísa Leão"/>
    <d v="1987-02-22T00:00:00"/>
    <s v="Viela de da Mota, 38"/>
    <s v="Santa Cecilia"/>
    <s v="Correia do Oeste"/>
    <x v="17"/>
    <s v="+5544937816246"/>
    <s v="gustavo-henrique00@example.net"/>
    <x v="1"/>
    <x v="2"/>
    <x v="0"/>
    <x v="9"/>
    <s v="Engenheiro sanitarista"/>
    <x v="3"/>
    <n v="7127"/>
    <x v="0"/>
  </r>
  <r>
    <s v="719.260.354-61"/>
    <s v="Davi Câmara"/>
    <d v="1961-05-06T00:00:00"/>
    <s v="Praia Rodrigo Sousa, 23"/>
    <s v="Vila Tirol"/>
    <s v="Novaes de Vasconcelos"/>
    <x v="21"/>
    <s v="+5572914922664"/>
    <s v="henryda-rocha@example.com"/>
    <x v="1"/>
    <x v="0"/>
    <x v="0"/>
    <x v="0"/>
    <s v="Preparador de máquinas"/>
    <x v="1"/>
    <n v="1983"/>
    <x v="0"/>
  </r>
  <r>
    <s v="384.052.176-90"/>
    <s v="Felipe Teixeira"/>
    <d v="2002-05-14T00:00:00"/>
    <s v="Avenida Alice Marques, 17"/>
    <s v="Minaslandia"/>
    <s v="Araújo Alegre"/>
    <x v="1"/>
    <s v="+5533970812068"/>
    <s v="alveshenrique@example.net"/>
    <x v="2"/>
    <x v="1"/>
    <x v="0"/>
    <x v="6"/>
    <s v="Radiooperador de vôo"/>
    <x v="3"/>
    <n v="4726"/>
    <x v="0"/>
  </r>
  <r>
    <s v="475.362.891-46"/>
    <s v="Jade Silveira"/>
    <d v="1971-08-29T00:00:00"/>
    <s v="Área Nogueira, 6"/>
    <s v="Miramar"/>
    <s v="Guerra das Pedras"/>
    <x v="17"/>
    <s v="+5546991720520"/>
    <s v="oduarte@example.net"/>
    <x v="2"/>
    <x v="1"/>
    <x v="0"/>
    <x v="9"/>
    <s v="Ferreiro"/>
    <x v="2"/>
    <n v="2061"/>
    <x v="0"/>
  </r>
  <r>
    <s v="785.296.043-00"/>
    <s v="Enrico da Cruz"/>
    <d v="1985-05-08T00:00:00"/>
    <s v="Avenida Pacheco, 8"/>
    <s v="Camponesa 2ª Seção"/>
    <s v="Cirino da Mata"/>
    <x v="25"/>
    <s v="+5510956680012"/>
    <s v="luisaleao@example.net"/>
    <x v="0"/>
    <x v="1"/>
    <x v="0"/>
    <x v="8"/>
    <s v="Fiscal"/>
    <x v="3"/>
    <n v="8671"/>
    <x v="0"/>
  </r>
  <r>
    <s v="283.409.576-00"/>
    <s v="Maitê Guerra"/>
    <d v="1972-08-11T00:00:00"/>
    <s v="Vale de Novais, 867"/>
    <s v="Floresta"/>
    <s v="Silva das Pedras"/>
    <x v="16"/>
    <s v="+5593920364141"/>
    <s v="yvargas@example.org"/>
    <x v="0"/>
    <x v="1"/>
    <x v="0"/>
    <x v="3"/>
    <s v="Profissional de hotelaria"/>
    <x v="5"/>
    <n v="7272"/>
    <x v="0"/>
  </r>
  <r>
    <s v="619.835.047-93"/>
    <s v="Isabelly Pereira"/>
    <d v="1993-06-13T00:00:00"/>
    <s v="Largo Barros, 2"/>
    <s v="Maria Tereza"/>
    <s v="Sá"/>
    <x v="25"/>
    <s v="+5513928372585"/>
    <s v="machadovicente@example.net"/>
    <x v="1"/>
    <x v="2"/>
    <x v="0"/>
    <x v="2"/>
    <s v="Nutricionista"/>
    <x v="8"/>
    <n v="4677"/>
    <x v="0"/>
  </r>
  <r>
    <s v="683.945.271-91"/>
    <s v="Ravi da Cruz"/>
    <d v="1965-01-19T00:00:00"/>
    <s v="Alameda de da Mata, 43"/>
    <s v="Ouro Minas"/>
    <s v="Novais"/>
    <x v="24"/>
    <s v="+5527946866431"/>
    <s v="barbarasantos@example.com"/>
    <x v="3"/>
    <x v="0"/>
    <x v="0"/>
    <x v="8"/>
    <s v="Operador de bombas"/>
    <x v="8"/>
    <n v="8820"/>
    <x v="0"/>
  </r>
  <r>
    <s v="295.406.178-20"/>
    <s v="Maria Luiza Oliveira"/>
    <d v="1946-04-23T00:00:00"/>
    <s v="Campo de Fogaça, 70"/>
    <s v="São Tomaz"/>
    <s v="das Neves de Borges"/>
    <x v="26"/>
    <s v="+5571907409402"/>
    <s v="joao-lucas62@example.com"/>
    <x v="1"/>
    <x v="1"/>
    <x v="0"/>
    <x v="2"/>
    <s v="Médico geneticista"/>
    <x v="4"/>
    <n v="8871"/>
    <x v="0"/>
  </r>
  <r>
    <s v="570.389.142-60"/>
    <s v="Arthur Vieira"/>
    <d v="1988-12-19T00:00:00"/>
    <s v="Chácara de Pires, 3"/>
    <s v="Vila Engenho Nogueira"/>
    <s v="Souza"/>
    <x v="1"/>
    <s v="+5543998652951"/>
    <s v="vda-mata@example.com"/>
    <x v="0"/>
    <x v="1"/>
    <x v="0"/>
    <x v="10"/>
    <s v="Promotor de eventos"/>
    <x v="5"/>
    <n v="6841"/>
    <x v="0"/>
  </r>
  <r>
    <s v="210.598.643-98"/>
    <s v="Alícia Oliveira"/>
    <d v="1974-08-06T00:00:00"/>
    <s v="Viaduto de da Mota"/>
    <s v="Itatiaia"/>
    <s v="Cavalcanti dos Dourados"/>
    <x v="15"/>
    <s v="+5593994066646"/>
    <s v="joao-lucas82@example.com"/>
    <x v="3"/>
    <x v="1"/>
    <x v="0"/>
    <x v="7"/>
    <s v="Empacotador"/>
    <x v="1"/>
    <n v="8803"/>
    <x v="0"/>
  </r>
  <r>
    <s v="940.572.816-49"/>
    <s v="Alana Rios"/>
    <d v="1985-07-05T00:00:00"/>
    <s v="Chácara Mendes, 45"/>
    <s v="Satelite"/>
    <s v="Casa Grande do Norte"/>
    <x v="16"/>
    <s v="+5575926133068"/>
    <s v="ksa@example.net"/>
    <x v="3"/>
    <x v="2"/>
    <x v="0"/>
    <x v="6"/>
    <s v="Peixeiro"/>
    <x v="1"/>
    <n v="9096"/>
    <x v="0"/>
  </r>
  <r>
    <s v="530.768.914-48"/>
    <s v="Benjamim Sousa"/>
    <d v="1946-10-05T00:00:00"/>
    <s v="Vale Nogueira, 306"/>
    <s v="Vila Inestan"/>
    <s v="Andrade do Oeste"/>
    <x v="12"/>
    <s v="+5559923438069"/>
    <s v="fogacamariane@example.net"/>
    <x v="4"/>
    <x v="2"/>
    <x v="0"/>
    <x v="5"/>
    <s v="Saxofonista"/>
    <x v="6"/>
    <n v="1994"/>
    <x v="0"/>
  </r>
  <r>
    <s v="869.230.714-96"/>
    <s v="Calebe Teixeira"/>
    <d v="1995-07-27T00:00:00"/>
    <s v="Chácara de da Cruz, 159"/>
    <s v="Floresta"/>
    <s v="Mendonça"/>
    <x v="14"/>
    <s v="+5572958784312"/>
    <s v="qcostela@example.com"/>
    <x v="4"/>
    <x v="1"/>
    <x v="0"/>
    <x v="3"/>
    <s v="Contra regra"/>
    <x v="9"/>
    <n v="8722"/>
    <x v="0"/>
  </r>
  <r>
    <s v="826.459.713-00"/>
    <s v="Hadassa Souza"/>
    <d v="1971-01-07T00:00:00"/>
    <s v="Largo Joaquim Barros"/>
    <s v="Vila Novo São Lucas"/>
    <s v="Pimenta da Mata"/>
    <x v="25"/>
    <s v="+5523960899210"/>
    <s v="vieiradaniela@example.org"/>
    <x v="4"/>
    <x v="0"/>
    <x v="0"/>
    <x v="6"/>
    <s v="Berçarista"/>
    <x v="9"/>
    <n v="7390"/>
    <x v="0"/>
  </r>
  <r>
    <s v="851.097.624-49"/>
    <s v="Ryan Brito"/>
    <d v="1967-02-04T00:00:00"/>
    <s v="Estrada de Ferreira"/>
    <s v="Chácara Leonina"/>
    <s v="Almeida"/>
    <x v="0"/>
    <s v="+5587921562149"/>
    <s v="milenagoncalves@example.net"/>
    <x v="1"/>
    <x v="0"/>
    <x v="0"/>
    <x v="5"/>
    <s v="Grafologista"/>
    <x v="6"/>
    <n v="8869"/>
    <x v="0"/>
  </r>
  <r>
    <s v="837.125.946-82"/>
    <s v="Eloah Pereira"/>
    <d v="1987-07-04T00:00:00"/>
    <s v="Viela de Lima, 61"/>
    <s v="Glória"/>
    <s v="Campos do Galho"/>
    <x v="9"/>
    <s v="+55056903894495"/>
    <s v="isaquefogaca@example.org"/>
    <x v="3"/>
    <x v="1"/>
    <x v="0"/>
    <x v="6"/>
    <s v="Marceneiro"/>
    <x v="8"/>
    <n v="8809"/>
    <x v="0"/>
  </r>
  <r>
    <s v="270.981.463-31"/>
    <s v="Eduardo Freitas"/>
    <d v="1982-04-26T00:00:00"/>
    <s v="Favela Hellena Montenegro, 99"/>
    <s v="Bernadete"/>
    <s v="Gomes"/>
    <x v="3"/>
    <s v="+5501985461204"/>
    <s v="davi-miguelmendes@example.org"/>
    <x v="0"/>
    <x v="1"/>
    <x v="0"/>
    <x v="8"/>
    <s v="Cabeleireiro"/>
    <x v="9"/>
    <n v="1798"/>
    <x v="0"/>
  </r>
  <r>
    <s v="107.496.582-58"/>
    <s v="Aylla Freitas"/>
    <d v="1949-11-24T00:00:00"/>
    <s v="Avenida Arthur Gabriel Azevedo, 445"/>
    <s v="Pongelupe"/>
    <s v="Oliveira"/>
    <x v="3"/>
    <s v="+5539994531650"/>
    <s v="meloeloa@example.org"/>
    <x v="2"/>
    <x v="2"/>
    <x v="0"/>
    <x v="7"/>
    <s v="Soldado"/>
    <x v="6"/>
    <n v="4916"/>
    <x v="0"/>
  </r>
  <r>
    <s v="479.562.180-20"/>
    <s v="Bianca Cunha"/>
    <d v="1998-04-18T00:00:00"/>
    <s v="Colônia Siqueira"/>
    <s v="Vila Real 2ª Seção"/>
    <s v="Albuquerque"/>
    <x v="23"/>
    <s v="+5514922489339"/>
    <s v="ana-luiza08@example.net"/>
    <x v="4"/>
    <x v="0"/>
    <x v="0"/>
    <x v="8"/>
    <s v="Ufólogo"/>
    <x v="7"/>
    <n v="1522"/>
    <x v="0"/>
  </r>
  <r>
    <s v="891.456.037-66"/>
    <s v="Ana Lívia Costela"/>
    <d v="1944-08-27T00:00:00"/>
    <s v="Vale Ramos, 11"/>
    <s v="Cardoso"/>
    <s v="Cavalcanti"/>
    <x v="20"/>
    <s v="+5559937837671"/>
    <s v="isabela66@example.com"/>
    <x v="0"/>
    <x v="1"/>
    <x v="0"/>
    <x v="4"/>
    <s v="Técnico em arquivo"/>
    <x v="0"/>
    <n v="7860"/>
    <x v="0"/>
  </r>
  <r>
    <s v="826.390.471-40"/>
    <s v="Luiz Gustavo Santos"/>
    <d v="1945-05-07T00:00:00"/>
    <s v="Pátio Nina Silveira, 65"/>
    <s v="Vila Santo Antônio Barroquinha"/>
    <s v="Silva do Galho"/>
    <x v="9"/>
    <s v="+5581911362648"/>
    <s v="liamcastro@example.com"/>
    <x v="3"/>
    <x v="0"/>
    <x v="0"/>
    <x v="6"/>
    <s v="Engenheiro cartográfico"/>
    <x v="8"/>
    <n v="4651"/>
    <x v="0"/>
  </r>
  <r>
    <s v="412.968.037-40"/>
    <s v="Samuel Pinto"/>
    <d v="1978-02-15T00:00:00"/>
    <s v="Pátio Ana Cecília Souza, 16"/>
    <s v="Nossa Senhora Do Rosário"/>
    <s v="Cardoso"/>
    <x v="16"/>
    <s v="+55005949165399"/>
    <s v="pintobruno@example.org"/>
    <x v="0"/>
    <x v="1"/>
    <x v="0"/>
    <x v="5"/>
    <s v="Intérprete e tradutor de língua de sinais"/>
    <x v="4"/>
    <n v="7467"/>
    <x v="0"/>
  </r>
  <r>
    <s v="764.891.305-48"/>
    <s v="Ian Pastor"/>
    <d v="1965-08-24T00:00:00"/>
    <s v="Viaduto Cunha, 565"/>
    <s v="Mangabeiras"/>
    <s v="da Cruz"/>
    <x v="6"/>
    <s v="+5599926950384"/>
    <s v="costelaeloa@example.org"/>
    <x v="2"/>
    <x v="0"/>
    <x v="0"/>
    <x v="3"/>
    <s v="Gerente de banco"/>
    <x v="8"/>
    <n v="5199"/>
    <x v="0"/>
  </r>
  <r>
    <s v="134.927.065-25"/>
    <s v="Ravi Teixeira"/>
    <d v="2002-06-06T00:00:00"/>
    <s v="Recanto Martins, 61"/>
    <s v="Penha"/>
    <s v="Oliveira"/>
    <x v="9"/>
    <s v="+5531989664618"/>
    <s v="silvamaria-helena@example.net"/>
    <x v="3"/>
    <x v="2"/>
    <x v="0"/>
    <x v="4"/>
    <s v="Harpista"/>
    <x v="6"/>
    <n v="4631"/>
    <x v="0"/>
  </r>
  <r>
    <s v="532.710.684-53"/>
    <s v="Yago Leão"/>
    <d v="1985-04-19T00:00:00"/>
    <s v="Residencial Moraes, 5"/>
    <s v="Pedreira Padro Lopes"/>
    <s v="Abreu Alegre"/>
    <x v="15"/>
    <s v="+55028934094410"/>
    <s v="jviana@example.com"/>
    <x v="4"/>
    <x v="0"/>
    <x v="0"/>
    <x v="9"/>
    <s v="Porteiro"/>
    <x v="7"/>
    <n v="6381"/>
    <x v="0"/>
  </r>
  <r>
    <s v="459.813.762-28"/>
    <s v="Dante Aparecida"/>
    <d v="1975-05-18T00:00:00"/>
    <s v="Vila de Sampaio, 59"/>
    <s v="Jardim Leblon"/>
    <s v="da Luz de Minas"/>
    <x v="21"/>
    <s v="+5541908295292"/>
    <s v="zda-luz@example.com"/>
    <x v="1"/>
    <x v="0"/>
    <x v="0"/>
    <x v="8"/>
    <s v="Jóquei"/>
    <x v="8"/>
    <n v="2680"/>
    <x v="0"/>
  </r>
  <r>
    <s v="571.206.348-44"/>
    <s v="Gustavo Guerra"/>
    <d v="1965-06-16T00:00:00"/>
    <s v="Passarela Marcelo Sá, 88"/>
    <s v="Estrela"/>
    <s v="Moreira"/>
    <x v="0"/>
    <s v="+5570949413341"/>
    <s v="xnovais@example.net"/>
    <x v="2"/>
    <x v="2"/>
    <x v="0"/>
    <x v="3"/>
    <s v="Polidor de produção"/>
    <x v="3"/>
    <n v="9968"/>
    <x v="0"/>
  </r>
  <r>
    <s v="507.284.613-07"/>
    <s v="Cauê Santos"/>
    <d v="1982-01-12T00:00:00"/>
    <s v="Feira Albuquerque, 41"/>
    <s v="Jatobá"/>
    <s v="Teixeira"/>
    <x v="0"/>
    <s v="+5510921068566"/>
    <s v="amandabrito@example.org"/>
    <x v="3"/>
    <x v="2"/>
    <x v="0"/>
    <x v="8"/>
    <s v="Mensageiro"/>
    <x v="3"/>
    <n v="9066"/>
    <x v="0"/>
  </r>
  <r>
    <s v="892.046.571-11"/>
    <s v="Caio Lopes"/>
    <d v="1948-06-28T00:00:00"/>
    <s v="Travessa da Rocha, 73"/>
    <s v="Vila Paraíso"/>
    <s v="Rodrigues de Barros"/>
    <x v="6"/>
    <s v="+5559923242589"/>
    <s v="lbarros@example.org"/>
    <x v="4"/>
    <x v="1"/>
    <x v="0"/>
    <x v="4"/>
    <s v="Broker/Corretor da bolsa de valores"/>
    <x v="9"/>
    <n v="7865"/>
    <x v="0"/>
  </r>
  <r>
    <s v="435.810.762-17"/>
    <s v="Emanuella Almeida"/>
    <d v="1973-02-21T00:00:00"/>
    <s v="Viaduto Barros, 44"/>
    <s v="Barão Homem De Melo 1ª Seção"/>
    <s v="Siqueira do Norte"/>
    <x v="5"/>
    <s v="+5529919096490"/>
    <s v="nathan61@example.org"/>
    <x v="4"/>
    <x v="0"/>
    <x v="0"/>
    <x v="9"/>
    <s v="Atleta de arremesso de peso"/>
    <x v="7"/>
    <n v="8824"/>
    <x v="0"/>
  </r>
  <r>
    <s v="279.380.641-22"/>
    <s v="Ravi Lucca Alves"/>
    <d v="1973-04-19T00:00:00"/>
    <s v="Vale de Barbosa, 61"/>
    <s v="Lajedo"/>
    <s v="Lopes de Goiás"/>
    <x v="12"/>
    <s v="+5581936346734"/>
    <s v="wvieira@example.com"/>
    <x v="4"/>
    <x v="0"/>
    <x v="0"/>
    <x v="8"/>
    <s v="Profissional de relacionamento com investidores RI"/>
    <x v="6"/>
    <n v="9517"/>
    <x v="0"/>
  </r>
  <r>
    <s v="491.780.362-40"/>
    <s v="Mathias Vieira"/>
    <d v="1998-06-24T00:00:00"/>
    <s v="Viela de Borges, 523"/>
    <s v="Conjunto Providencia"/>
    <s v="Machado de Goiás"/>
    <x v="20"/>
    <s v="+55015946808766"/>
    <s v="montenegroheitor@example.org"/>
    <x v="0"/>
    <x v="1"/>
    <x v="0"/>
    <x v="1"/>
    <s v="Prensista"/>
    <x v="1"/>
    <n v="9858"/>
    <x v="0"/>
  </r>
  <r>
    <s v="086.572.491-11"/>
    <s v="Maria Flor Fernandes"/>
    <d v="1953-08-31T00:00:00"/>
    <s v="Estrada Mariane Novaes"/>
    <s v="Vila Nova Cachoeirinha 1ª Seção"/>
    <s v="Moraes"/>
    <x v="0"/>
    <s v="+5589996799152"/>
    <s v="carolinemartins@example.com"/>
    <x v="1"/>
    <x v="2"/>
    <x v="0"/>
    <x v="5"/>
    <s v="Técnico em óptica"/>
    <x v="4"/>
    <n v="8980"/>
    <x v="0"/>
  </r>
  <r>
    <s v="241.579.603-43"/>
    <s v="Maria Eduarda Leão"/>
    <d v="1980-12-10T00:00:00"/>
    <s v="Residencial de Gonçalves"/>
    <s v="São Vicente"/>
    <s v="Moraes"/>
    <x v="0"/>
    <s v="+5557993577309"/>
    <s v="acasa-grande@example.com"/>
    <x v="2"/>
    <x v="2"/>
    <x v="0"/>
    <x v="5"/>
    <s v="Lenhador"/>
    <x v="2"/>
    <n v="2650"/>
    <x v="0"/>
  </r>
  <r>
    <s v="724.905.138-50"/>
    <s v="Stella Azevedo"/>
    <d v="1980-11-17T00:00:00"/>
    <s v="Recanto Caleb Peixoto, 47"/>
    <s v="Santana Do Cafezal"/>
    <s v="Nunes Paulista"/>
    <x v="11"/>
    <s v="+5596992611963"/>
    <s v="heitorvieira@example.com"/>
    <x v="0"/>
    <x v="2"/>
    <x v="0"/>
    <x v="7"/>
    <s v="Continuista"/>
    <x v="9"/>
    <n v="5220"/>
    <x v="0"/>
  </r>
  <r>
    <s v="897.063.241-78"/>
    <s v="Maria Vitória Novais"/>
    <d v="2002-07-13T00:00:00"/>
    <s v="Setor Rafael Fogaça, 34"/>
    <s v="Ribeiro De Abreu"/>
    <s v="Peixoto"/>
    <x v="26"/>
    <s v="+5572948654266"/>
    <s v="lucas-gabriel33@example.com"/>
    <x v="3"/>
    <x v="1"/>
    <x v="0"/>
    <x v="6"/>
    <s v="Apontador de mão-de-obra"/>
    <x v="8"/>
    <n v="1784"/>
    <x v="0"/>
  </r>
  <r>
    <s v="708.213.569-68"/>
    <s v="Pedro Henrique da Cruz"/>
    <d v="1944-05-21T00:00:00"/>
    <s v="Praça Maria Alice Câmara, 6"/>
    <s v="Barão Homem De Melo 1ª Seção"/>
    <s v="Caldeira das Pedras"/>
    <x v="0"/>
    <s v="+5547908980288"/>
    <s v="da-rosamurilo@example.com"/>
    <x v="2"/>
    <x v="2"/>
    <x v="0"/>
    <x v="7"/>
    <s v="Personal stylist"/>
    <x v="2"/>
    <n v="8329"/>
    <x v="22"/>
  </r>
  <r>
    <s v="028.796.134-69"/>
    <s v="Juan Montenegro"/>
    <d v="1955-03-02T00:00:00"/>
    <s v="Quadra de Porto, 5"/>
    <s v="Cônego Pinheiro 2ª Seção"/>
    <s v="Machado de Porto"/>
    <x v="26"/>
    <s v="+5571934029734"/>
    <s v="tmoraes@example.net"/>
    <x v="1"/>
    <x v="1"/>
    <x v="0"/>
    <x v="7"/>
    <s v="Agrônomo"/>
    <x v="4"/>
    <n v="7882"/>
    <x v="0"/>
  </r>
  <r>
    <s v="893.165.704-84"/>
    <s v="João Pedro Castro"/>
    <d v="1985-10-09T00:00:00"/>
    <s v="Residencial de Barros, 450"/>
    <s v="Outro"/>
    <s v="Pacheco das Pedras"/>
    <x v="22"/>
    <s v="+55018977758598"/>
    <s v="jade41@example.com"/>
    <x v="3"/>
    <x v="1"/>
    <x v="0"/>
    <x v="0"/>
    <s v="Meredeira"/>
    <x v="0"/>
    <n v="9977"/>
    <x v="0"/>
  </r>
  <r>
    <s v="729.831.405-04"/>
    <s v="Marcos Vinicius Rocha"/>
    <d v="2005-09-06T00:00:00"/>
    <s v="Passarela de Pinto, 53"/>
    <s v="Boa União 1ª Seção"/>
    <s v="Cavalcanti de Santos"/>
    <x v="19"/>
    <s v="+5501909641211"/>
    <s v="zsiqueira@example.net"/>
    <x v="2"/>
    <x v="2"/>
    <x v="0"/>
    <x v="0"/>
    <s v="Contabilista"/>
    <x v="1"/>
    <n v="3535"/>
    <x v="0"/>
  </r>
  <r>
    <s v="042.869.173-04"/>
    <s v="Camila Pires"/>
    <d v="1998-07-25T00:00:00"/>
    <s v="Vila José Lima, 62"/>
    <s v="Vila Petropolis"/>
    <s v="Vieira"/>
    <x v="3"/>
    <s v="+5503912551670"/>
    <s v="larissa06@example.org"/>
    <x v="4"/>
    <x v="0"/>
    <x v="0"/>
    <x v="2"/>
    <s v="Apontador de mão-de-obra"/>
    <x v="0"/>
    <n v="7422"/>
    <x v="0"/>
  </r>
  <r>
    <s v="471.305.682-08"/>
    <s v="Gabriela Pimenta"/>
    <d v="1955-10-16T00:00:00"/>
    <s v="Rodovia Levi Moraes, 21"/>
    <s v="Penha"/>
    <s v="Carvalho"/>
    <x v="26"/>
    <s v="+5570980185294"/>
    <s v="caio60@example.org"/>
    <x v="0"/>
    <x v="1"/>
    <x v="0"/>
    <x v="4"/>
    <s v="Lancheiro"/>
    <x v="3"/>
    <n v="3679"/>
    <x v="0"/>
  </r>
  <r>
    <s v="723.469.510-99"/>
    <s v="Danilo Rodrigues"/>
    <d v="1944-03-28T00:00:00"/>
    <s v="Fazenda de Santos, 76"/>
    <s v="Cônego Pinheiro 2ª Seção"/>
    <s v="Oliveira de Pinto"/>
    <x v="16"/>
    <s v="+5569909026374"/>
    <s v="nascimentokevin@example.org"/>
    <x v="1"/>
    <x v="2"/>
    <x v="0"/>
    <x v="3"/>
    <s v="Crítico"/>
    <x v="3"/>
    <n v="8478"/>
    <x v="0"/>
  </r>
  <r>
    <s v="582.607.931-21"/>
    <s v="Luana da Rosa"/>
    <d v="1990-01-26T00:00:00"/>
    <s v="Conjunto de da Conceição, 240"/>
    <s v="São Sebastião"/>
    <s v="Garcia de Sousa"/>
    <x v="12"/>
    <s v="+5533919873173"/>
    <s v="thales08@example.net"/>
    <x v="2"/>
    <x v="1"/>
    <x v="0"/>
    <x v="1"/>
    <s v="Datilógrafo"/>
    <x v="2"/>
    <n v="6754"/>
    <x v="0"/>
  </r>
  <r>
    <s v="251.493.067-70"/>
    <s v="Ravy Moreira"/>
    <d v="1994-01-18T00:00:00"/>
    <s v="Praia Juan Pastor"/>
    <s v="Olaria"/>
    <s v="da Rocha"/>
    <x v="7"/>
    <s v="+5534983879977"/>
    <s v="sampaioclarice@example.net"/>
    <x v="4"/>
    <x v="2"/>
    <x v="0"/>
    <x v="2"/>
    <s v="Profissional de rádio e tv"/>
    <x v="0"/>
    <n v="2121"/>
    <x v="0"/>
  </r>
  <r>
    <s v="627.034.985-00"/>
    <s v="Daniela Castro"/>
    <d v="1961-04-01T00:00:00"/>
    <s v="Via Alexia Vieira, 15"/>
    <s v="Vila Pilar"/>
    <s v="Viana do Campo"/>
    <x v="11"/>
    <s v="+5571927171409"/>
    <s v="ianda-paz@example.org"/>
    <x v="1"/>
    <x v="1"/>
    <x v="0"/>
    <x v="8"/>
    <s v="Empacotador"/>
    <x v="2"/>
    <n v="9964"/>
    <x v="23"/>
  </r>
  <r>
    <s v="468.013.592-15"/>
    <s v="Nathan da Luz"/>
    <d v="1997-03-18T00:00:00"/>
    <s v="Feira Lucca Alves"/>
    <s v="Marçola"/>
    <s v="Macedo"/>
    <x v="20"/>
    <s v="+55043985745594"/>
    <s v="francisco70@example.com"/>
    <x v="1"/>
    <x v="1"/>
    <x v="0"/>
    <x v="5"/>
    <s v="Ortopedista"/>
    <x v="8"/>
    <n v="6449"/>
    <x v="0"/>
  </r>
  <r>
    <s v="912.734.865-28"/>
    <s v="Ana Cecília das Neves"/>
    <d v="1950-06-18T00:00:00"/>
    <s v="Rodovia de Viana, 46"/>
    <s v="Novo Aarão Reis"/>
    <s v="Mendes"/>
    <x v="0"/>
    <s v="+5538943792758"/>
    <s v="theodorocamargo@example.com"/>
    <x v="0"/>
    <x v="0"/>
    <x v="0"/>
    <x v="5"/>
    <s v="Tapeceiro"/>
    <x v="4"/>
    <n v="4320"/>
    <x v="0"/>
  </r>
  <r>
    <s v="346.927.081-31"/>
    <s v="Aurora Monteiro"/>
    <d v="2004-05-21T00:00:00"/>
    <s v="Conjunto Ana Silveira, 4"/>
    <s v="Ernesto Nascimento"/>
    <s v="Nascimento"/>
    <x v="21"/>
    <s v="+55096906822560"/>
    <s v="falbuquerque@example.org"/>
    <x v="4"/>
    <x v="2"/>
    <x v="0"/>
    <x v="8"/>
    <s v="Agente penitenciário"/>
    <x v="0"/>
    <n v="5777"/>
    <x v="0"/>
  </r>
  <r>
    <s v="436.952.180-70"/>
    <s v="Alexia Silveira"/>
    <d v="1969-02-22T00:00:00"/>
    <s v="Estrada Almeida, 93"/>
    <s v="Parque São Pedro"/>
    <s v="Castro"/>
    <x v="18"/>
    <s v="+5596988692813"/>
    <s v="cnovais@example.com"/>
    <x v="1"/>
    <x v="2"/>
    <x v="0"/>
    <x v="2"/>
    <s v="Profissional de recursos humanos"/>
    <x v="3"/>
    <n v="3385"/>
    <x v="0"/>
  </r>
  <r>
    <s v="172.943.685-46"/>
    <s v="Paulo Rocha"/>
    <d v="1986-03-10T00:00:00"/>
    <s v="Sítio Ana Sophia Barbosa, 61"/>
    <s v="São José"/>
    <s v="Novaes"/>
    <x v="20"/>
    <s v="+5586992686762"/>
    <s v="macedorebeca@example.net"/>
    <x v="2"/>
    <x v="1"/>
    <x v="0"/>
    <x v="8"/>
    <s v="Investigador de Polícia"/>
    <x v="2"/>
    <n v="7930"/>
    <x v="0"/>
  </r>
  <r>
    <s v="509.361.874-84"/>
    <s v="Apollo Azevedo"/>
    <d v="1951-02-28T00:00:00"/>
    <s v="Passarela Ramos, 3"/>
    <s v="Vila Santa Rosa"/>
    <s v="Correia do Sul"/>
    <x v="23"/>
    <s v="+5571905009259"/>
    <s v="correiaisaac@example.com"/>
    <x v="4"/>
    <x v="2"/>
    <x v="0"/>
    <x v="6"/>
    <s v="Gourmet"/>
    <x v="6"/>
    <n v="6463"/>
    <x v="0"/>
  </r>
  <r>
    <s v="438.179.062-69"/>
    <s v="Diogo da Paz"/>
    <d v="2004-04-30T00:00:00"/>
    <s v="Viaduto Laura Novais, 56"/>
    <s v="Conjunto Califórnia I"/>
    <s v="Souza da Prata"/>
    <x v="5"/>
    <s v="+55018955536882"/>
    <s v="matheusfarias@example.org"/>
    <x v="1"/>
    <x v="2"/>
    <x v="0"/>
    <x v="8"/>
    <s v="Jóquei"/>
    <x v="4"/>
    <n v="9116"/>
    <x v="0"/>
  </r>
  <r>
    <s v="094.876.532-10"/>
    <s v="Heloisa Cavalcanti"/>
    <d v="2006-03-28T00:00:00"/>
    <s v="Avenida de Fernandes, 79"/>
    <s v="Cenaculo"/>
    <s v="da Conceição da Prata"/>
    <x v="20"/>
    <s v="+5589909785251"/>
    <s v="ada-costa@example.net"/>
    <x v="4"/>
    <x v="2"/>
    <x v="0"/>
    <x v="8"/>
    <s v="Engenheiro de horticultura"/>
    <x v="7"/>
    <n v="4721"/>
    <x v="0"/>
  </r>
  <r>
    <s v="908.165.723-21"/>
    <s v="Oliver Vargas"/>
    <d v="1963-09-24T00:00:00"/>
    <s v="Distrito Isabella da Cunha, 88"/>
    <s v="Dom Bosco"/>
    <s v="Ferreira"/>
    <x v="16"/>
    <s v="+5511993285074"/>
    <s v="goncalveshenry@example.org"/>
    <x v="0"/>
    <x v="0"/>
    <x v="0"/>
    <x v="10"/>
    <s v="Cobrador de pedágio"/>
    <x v="9"/>
    <n v="9407"/>
    <x v="0"/>
  </r>
  <r>
    <s v="123.604.975-61"/>
    <s v="Luiza Viana"/>
    <d v="1993-11-30T00:00:00"/>
    <s v="Rodovia de Melo, 8"/>
    <s v="Fazendinha"/>
    <s v="Moraes do Amparo"/>
    <x v="8"/>
    <s v="+5557902721293"/>
    <s v="monteiroeloa@example.net"/>
    <x v="4"/>
    <x v="1"/>
    <x v="0"/>
    <x v="8"/>
    <s v="Piloto de avião"/>
    <x v="5"/>
    <n v="5759"/>
    <x v="0"/>
  </r>
  <r>
    <s v="684.927.013-31"/>
    <s v="Hellena Rocha"/>
    <d v="1985-02-06T00:00:00"/>
    <s v="Praia Kamilly Lopes, 11"/>
    <s v="Nossa Senhora Da Conceição"/>
    <s v="Martins das Pedras"/>
    <x v="1"/>
    <s v="+5572990883002"/>
    <s v="antony05@example.net"/>
    <x v="0"/>
    <x v="0"/>
    <x v="0"/>
    <x v="2"/>
    <s v="Engenheiro de produto ou produção"/>
    <x v="5"/>
    <n v="7679"/>
    <x v="0"/>
  </r>
  <r>
    <s v="532.061.974-06"/>
    <s v="Gabrielly Rocha"/>
    <d v="1945-01-20T00:00:00"/>
    <s v="Feira Nunes, 73"/>
    <s v="São Jorge 1ª Seção"/>
    <s v="Pinto de Lopes"/>
    <x v="18"/>
    <s v="+55005900536231"/>
    <s v="valmeida@example.net"/>
    <x v="2"/>
    <x v="1"/>
    <x v="0"/>
    <x v="4"/>
    <s v="Jangadeiro"/>
    <x v="6"/>
    <n v="3108"/>
    <x v="0"/>
  </r>
  <r>
    <s v="349.721.058-79"/>
    <s v="Lorena Pinto"/>
    <d v="1968-07-14T00:00:00"/>
    <s v="Travessa de Casa Grande, 131"/>
    <s v="Bela Vitoria"/>
    <s v="Marques"/>
    <x v="21"/>
    <s v="+5545911019891"/>
    <s v="evelynaraujo@example.com"/>
    <x v="1"/>
    <x v="1"/>
    <x v="0"/>
    <x v="1"/>
    <s v="Engenheiro de alimentos"/>
    <x v="5"/>
    <n v="3221"/>
    <x v="0"/>
  </r>
  <r>
    <s v="205.436.718-44"/>
    <s v="Stephany Pacheco"/>
    <d v="2000-09-18T00:00:00"/>
    <s v="Esplanada Nina Câmara, 10"/>
    <s v="Vila Cemig"/>
    <s v="Vargas"/>
    <x v="8"/>
    <s v="+5521990121856"/>
    <s v="ofernandes@example.net"/>
    <x v="0"/>
    <x v="0"/>
    <x v="0"/>
    <x v="5"/>
    <s v="Acupunturista"/>
    <x v="7"/>
    <n v="4822"/>
    <x v="0"/>
  </r>
  <r>
    <s v="384.902.716-31"/>
    <s v="Emanuelly da Rosa"/>
    <d v="1954-12-26T00:00:00"/>
    <s v="Vila Brenda Mendes"/>
    <s v="Outro"/>
    <s v="Nogueira de Viana"/>
    <x v="18"/>
    <s v="+5510930251187"/>
    <s v="wpeixoto@example.com"/>
    <x v="2"/>
    <x v="1"/>
    <x v="0"/>
    <x v="10"/>
    <s v="Cobrador de pedágio"/>
    <x v="0"/>
    <n v="6741"/>
    <x v="0"/>
  </r>
  <r>
    <s v="751.942.368-91"/>
    <s v="Ian Albuquerque"/>
    <d v="1962-12-27T00:00:00"/>
    <s v="Alameda Théo Rios, 80"/>
    <s v="Vila Das Oliveiras"/>
    <s v="Barbosa"/>
    <x v="25"/>
    <s v="+5505954740197"/>
    <s v="pintosabrina@example.com"/>
    <x v="4"/>
    <x v="1"/>
    <x v="0"/>
    <x v="1"/>
    <s v="Gastroenterologista"/>
    <x v="5"/>
    <n v="6896"/>
    <x v="0"/>
  </r>
  <r>
    <s v="749.351.062-80"/>
    <s v="Liz Garcia"/>
    <d v="1946-02-18T00:00:00"/>
    <s v="Viela Bianca Vieira, 15"/>
    <s v="Jaqueline"/>
    <s v="Casa Grande das Pedras"/>
    <x v="7"/>
    <s v="+55068988595089"/>
    <s v="andrecassiano@example.com"/>
    <x v="4"/>
    <x v="2"/>
    <x v="0"/>
    <x v="6"/>
    <s v="Saxofonista"/>
    <x v="3"/>
    <n v="3885"/>
    <x v="0"/>
  </r>
  <r>
    <s v="293.178.605-59"/>
    <s v="Cecilia Almeida"/>
    <d v="1983-07-16T00:00:00"/>
    <s v="Vereda Arthur Ribeiro, 6"/>
    <s v="Paulo Vi"/>
    <s v="Lima"/>
    <x v="0"/>
    <s v="+5560950484155"/>
    <s v="davi65@example.org"/>
    <x v="3"/>
    <x v="0"/>
    <x v="0"/>
    <x v="5"/>
    <s v="Tecnólogo em recursos pesqueiros"/>
    <x v="9"/>
    <n v="6741"/>
    <x v="0"/>
  </r>
  <r>
    <s v="405.396.271-43"/>
    <s v="Rafael Câmara"/>
    <d v="2002-11-01T00:00:00"/>
    <s v="Viaduto Mariane Souza, 15"/>
    <s v="Bernadete"/>
    <s v="Monteiro"/>
    <x v="2"/>
    <s v="+5549908164075"/>
    <s v="correialeo@example.com"/>
    <x v="1"/>
    <x v="2"/>
    <x v="0"/>
    <x v="10"/>
    <s v="Comissário de bordo"/>
    <x v="4"/>
    <n v="1578"/>
    <x v="0"/>
  </r>
  <r>
    <s v="897.410.536-57"/>
    <s v="Diego Mendonça"/>
    <d v="1989-03-13T00:00:00"/>
    <s v="Lagoa Yago Sousa, 651"/>
    <s v="Vila Trinta E Um De Março"/>
    <s v="Caldeira do Campo"/>
    <x v="24"/>
    <s v="+5557915386895"/>
    <s v="yuri56@example.com"/>
    <x v="1"/>
    <x v="0"/>
    <x v="0"/>
    <x v="6"/>
    <s v="Lapidário"/>
    <x v="3"/>
    <n v="2664"/>
    <x v="0"/>
  </r>
  <r>
    <s v="981.467.532-64"/>
    <s v="Oliver Albuquerque"/>
    <d v="1964-05-04T00:00:00"/>
    <s v="Colônia Farias, 83"/>
    <s v="Braúnas"/>
    <s v="Fogaça"/>
    <x v="8"/>
    <s v="+5511944845332"/>
    <s v="rezendeisabella@example.com"/>
    <x v="2"/>
    <x v="0"/>
    <x v="0"/>
    <x v="6"/>
    <s v="Implantodontista"/>
    <x v="3"/>
    <n v="5934"/>
    <x v="0"/>
  </r>
  <r>
    <s v="120.894.753-23"/>
    <s v="Luna Pimenta"/>
    <d v="1989-10-04T00:00:00"/>
    <s v="Residencial de Dias"/>
    <s v="Nova Gameleira"/>
    <s v="Sales"/>
    <x v="23"/>
    <s v="+55034973927034"/>
    <s v="gviana@example.com"/>
    <x v="4"/>
    <x v="2"/>
    <x v="0"/>
    <x v="8"/>
    <s v="Profissional de relacionamento com investidores RI"/>
    <x v="7"/>
    <n v="9796"/>
    <x v="0"/>
  </r>
  <r>
    <s v="762.403.589-83"/>
    <s v="Clarice da Cruz"/>
    <d v="1979-10-09T00:00:00"/>
    <s v="Pátio Luiz Felipe Mendes, 73"/>
    <s v="Vila Madre Gertrudes 1ª Seção"/>
    <s v="Rodrigues"/>
    <x v="10"/>
    <s v="+5594950499041"/>
    <s v="carvalholuiz-henrique@example.org"/>
    <x v="2"/>
    <x v="0"/>
    <x v="0"/>
    <x v="1"/>
    <s v="Faturista"/>
    <x v="2"/>
    <n v="6594"/>
    <x v="0"/>
  </r>
  <r>
    <s v="518.476.093-84"/>
    <s v="Marcos Vinicius Araújo"/>
    <d v="1957-12-23T00:00:00"/>
    <s v="Chácara Aparecida"/>
    <s v="Estrela Do Oriente"/>
    <s v="Moraes"/>
    <x v="18"/>
    <s v="+55056961954180"/>
    <s v="gborges@example.net"/>
    <x v="4"/>
    <x v="0"/>
    <x v="0"/>
    <x v="4"/>
    <s v="Necromaquiador"/>
    <x v="1"/>
    <n v="8813"/>
    <x v="0"/>
  </r>
  <r>
    <s v="120.859.674-85"/>
    <s v="Ester Carvalho"/>
    <d v="1988-06-10T00:00:00"/>
    <s v="Conjunto de Marques, 71"/>
    <s v="Maravilha"/>
    <s v="da Cunha"/>
    <x v="13"/>
    <s v="+5574998473560"/>
    <s v="thomas03@example.com"/>
    <x v="2"/>
    <x v="1"/>
    <x v="0"/>
    <x v="1"/>
    <s v="Técnico em arquivo"/>
    <x v="9"/>
    <n v="6029"/>
    <x v="0"/>
  </r>
  <r>
    <s v="197.538.402-41"/>
    <s v="Hadassa Marques"/>
    <d v="1945-09-30T00:00:00"/>
    <s v="Feira Allana Câmara, 329"/>
    <s v="Planalto"/>
    <s v="Porto dos Dourados"/>
    <x v="17"/>
    <s v="+55095986336454"/>
    <s v="julianaaparecida@example.com"/>
    <x v="4"/>
    <x v="0"/>
    <x v="0"/>
    <x v="1"/>
    <s v="Coach"/>
    <x v="4"/>
    <n v="3638"/>
    <x v="0"/>
  </r>
  <r>
    <s v="376.095.148-10"/>
    <s v="Clarice Pimenta"/>
    <d v="1976-10-07T00:00:00"/>
    <s v="Ladeira de Azevedo, 29"/>
    <s v="Camponesa 2ª Seção"/>
    <s v="Souza"/>
    <x v="13"/>
    <s v="+5594953094786"/>
    <s v="mariada-mota@example.org"/>
    <x v="1"/>
    <x v="0"/>
    <x v="0"/>
    <x v="10"/>
    <s v="Aeroviário"/>
    <x v="6"/>
    <n v="9323"/>
    <x v="0"/>
  </r>
  <r>
    <s v="932.047.615-25"/>
    <s v="Nicole Nogueira"/>
    <d v="1966-12-18T00:00:00"/>
    <s v="Área de Pacheco, 9"/>
    <s v="Ouro Preto"/>
    <s v="Porto do Oeste"/>
    <x v="21"/>
    <s v="+55012936969090"/>
    <s v="dantefernandes@example.com"/>
    <x v="2"/>
    <x v="2"/>
    <x v="0"/>
    <x v="9"/>
    <s v="Fisioterapeuta"/>
    <x v="3"/>
    <n v="5961"/>
    <x v="0"/>
  </r>
  <r>
    <s v="823.596.710-30"/>
    <s v="Ísis Barbosa"/>
    <d v="2004-01-15T00:00:00"/>
    <s v="Condomínio Lara Mendonça, 1"/>
    <s v="Vila Inestan"/>
    <s v="das Neves"/>
    <x v="23"/>
    <s v="+55031943846724"/>
    <s v="gda-mata@example.com"/>
    <x v="4"/>
    <x v="1"/>
    <x v="0"/>
    <x v="9"/>
    <s v="Enfermeiro"/>
    <x v="6"/>
    <n v="9777"/>
    <x v="0"/>
  </r>
  <r>
    <s v="160.829.734-96"/>
    <s v="Marcelo Rezende"/>
    <d v="1975-10-07T00:00:00"/>
    <s v="Favela Teixeira"/>
    <s v="Conjunto Novo Dom Bosco"/>
    <s v="Campos"/>
    <x v="8"/>
    <s v="+5531940744479"/>
    <s v="lucasmonteiro@example.net"/>
    <x v="0"/>
    <x v="1"/>
    <x v="0"/>
    <x v="2"/>
    <s v="Presidente da República"/>
    <x v="3"/>
    <n v="1637"/>
    <x v="0"/>
  </r>
  <r>
    <s v="165.079.243-34"/>
    <s v="Lucas Silva"/>
    <d v="2003-11-13T00:00:00"/>
    <s v="Condomínio Peixoto, 31"/>
    <s v="Barão Homem De Melo 1ª Seção"/>
    <s v="Vasconcelos"/>
    <x v="2"/>
    <s v="+5505960820187"/>
    <s v="da-cruzrafael@example.org"/>
    <x v="0"/>
    <x v="0"/>
    <x v="0"/>
    <x v="10"/>
    <s v="Engenheiro ambiental"/>
    <x v="8"/>
    <n v="3356"/>
    <x v="0"/>
  </r>
  <r>
    <s v="297.305.846-56"/>
    <s v="Emilly Mendonça"/>
    <d v="1969-08-07T00:00:00"/>
    <s v="Trecho de Brito, 37"/>
    <s v="Cachoeirinha"/>
    <s v="Brito"/>
    <x v="15"/>
    <s v="+55051998323951"/>
    <s v="mirella17@example.org"/>
    <x v="2"/>
    <x v="2"/>
    <x v="0"/>
    <x v="4"/>
    <s v="Teólogo"/>
    <x v="5"/>
    <n v="9057"/>
    <x v="0"/>
  </r>
  <r>
    <s v="345.961.708-00"/>
    <s v="Thomas Garcia"/>
    <d v="1998-03-25T00:00:00"/>
    <s v="Trecho Nascimento, 85"/>
    <s v="Pompéia"/>
    <s v="Alves da Praia"/>
    <x v="0"/>
    <s v="+5553923170047"/>
    <s v="fariasmaria-cecilia@example.com"/>
    <x v="4"/>
    <x v="1"/>
    <x v="0"/>
    <x v="5"/>
    <s v="Sociólogo"/>
    <x v="8"/>
    <n v="8576"/>
    <x v="0"/>
  </r>
  <r>
    <s v="706.419.523-25"/>
    <s v="Isaac Fogaça"/>
    <d v="2000-06-15T00:00:00"/>
    <s v="Chácara Guerra, 71"/>
    <s v="Cônego Pinheiro 2ª Seção"/>
    <s v="Costa da Mata"/>
    <x v="5"/>
    <s v="+5507952238341"/>
    <s v="melina08@example.com"/>
    <x v="2"/>
    <x v="2"/>
    <x v="0"/>
    <x v="6"/>
    <s v="Torneiro mecânico"/>
    <x v="6"/>
    <n v="8546"/>
    <x v="0"/>
  </r>
  <r>
    <s v="126.497.083-87"/>
    <s v="Isaque da Luz"/>
    <d v="1972-04-08T00:00:00"/>
    <s v="Jardim Isabela da Cunha"/>
    <s v="Itaipu"/>
    <s v="Caldeira"/>
    <x v="16"/>
    <s v="+55083918413676"/>
    <s v="matteoabreu@example.com"/>
    <x v="3"/>
    <x v="1"/>
    <x v="0"/>
    <x v="3"/>
    <s v="Quadrinista"/>
    <x v="1"/>
    <n v="2489"/>
    <x v="0"/>
  </r>
  <r>
    <s v="082.954.631-60"/>
    <s v="Manuella Vargas"/>
    <d v="1965-09-25T00:00:00"/>
    <s v="Via Giovanna Siqueira, 532"/>
    <s v="Vila Da Amizade"/>
    <s v="Gonçalves"/>
    <x v="14"/>
    <s v="+5566939585224"/>
    <s v="marcelada-cunha@example.com"/>
    <x v="2"/>
    <x v="1"/>
    <x v="0"/>
    <x v="8"/>
    <s v="Massagista"/>
    <x v="0"/>
    <n v="4611"/>
    <x v="0"/>
  </r>
  <r>
    <s v="548.726.130-07"/>
    <s v="Amanda Campos"/>
    <d v="1998-06-13T00:00:00"/>
    <s v="Estação Aragão"/>
    <s v="Palmeiras"/>
    <s v="Silva do Sul"/>
    <x v="9"/>
    <s v="+5545935093932"/>
    <s v="scamargo@example.net"/>
    <x v="0"/>
    <x v="1"/>
    <x v="0"/>
    <x v="0"/>
    <s v="Militar da Marinha"/>
    <x v="9"/>
    <n v="8268"/>
    <x v="0"/>
  </r>
  <r>
    <s v="013.645.728-26"/>
    <s v="Benjamim Ferreira"/>
    <d v="1951-10-12T00:00:00"/>
    <s v="Recanto de Guerra, 728"/>
    <s v="Horto Florestal"/>
    <s v="Porto de Moreira"/>
    <x v="26"/>
    <s v="+55090981669635"/>
    <s v="benjamimmelo@example.com"/>
    <x v="4"/>
    <x v="2"/>
    <x v="0"/>
    <x v="8"/>
    <s v="Mergulhador"/>
    <x v="5"/>
    <n v="6202"/>
    <x v="0"/>
  </r>
  <r>
    <s v="469.230.781-13"/>
    <s v="Mariane da Rocha"/>
    <d v="1947-11-02T00:00:00"/>
    <s v="Ladeira Farias, 242"/>
    <s v="Flamengo"/>
    <s v="da Rosa de Borges"/>
    <x v="24"/>
    <s v="+5567986801651"/>
    <s v="wnogueira@example.net"/>
    <x v="0"/>
    <x v="0"/>
    <x v="0"/>
    <x v="7"/>
    <s v="Locutor"/>
    <x v="9"/>
    <n v="3154"/>
    <x v="0"/>
  </r>
  <r>
    <s v="342.168.957-19"/>
    <s v="Josué Silveira"/>
    <d v="1991-03-05T00:00:00"/>
    <s v="Ladeira Luiz Felipe Vasconcelos, 15"/>
    <s v="Vila Santo Antônio Barroquinha"/>
    <s v="Rocha da Praia"/>
    <x v="15"/>
    <s v="+5557947495239"/>
    <s v="vporto@example.com"/>
    <x v="3"/>
    <x v="2"/>
    <x v="0"/>
    <x v="0"/>
    <s v="Dermatologista"/>
    <x v="6"/>
    <n v="7524"/>
    <x v="0"/>
  </r>
  <r>
    <s v="461.730.895-48"/>
    <s v="Zoe Ramos"/>
    <d v="1978-04-01T00:00:00"/>
    <s v="Ladeira André Andrade, 89"/>
    <s v="Vila Nova Cachoeirinha 2ª Seção"/>
    <s v="Pastor do Galho"/>
    <x v="11"/>
    <s v="+55053900212200"/>
    <s v="andrecirino@example.org"/>
    <x v="4"/>
    <x v="1"/>
    <x v="0"/>
    <x v="2"/>
    <s v="Técnico em rede"/>
    <x v="6"/>
    <n v="6758"/>
    <x v="0"/>
  </r>
  <r>
    <s v="582.936.074-83"/>
    <s v="Ana Júlia Pinto"/>
    <d v="1994-01-28T00:00:00"/>
    <s v="Estrada Lopes"/>
    <s v="Vila Real 2ª Seção"/>
    <s v="Albuquerque"/>
    <x v="7"/>
    <s v="+5552906943133"/>
    <s v="bryancostela@example.net"/>
    <x v="0"/>
    <x v="1"/>
    <x v="0"/>
    <x v="3"/>
    <s v="Continuista"/>
    <x v="0"/>
    <n v="6183"/>
    <x v="0"/>
  </r>
  <r>
    <s v="807.135.426-08"/>
    <s v="Beatriz Melo"/>
    <d v="1975-01-02T00:00:00"/>
    <s v="Feira Ramos, 1"/>
    <s v="Penha"/>
    <s v="Farias de Ferreira"/>
    <x v="2"/>
    <s v="+5508996093341"/>
    <s v="otavio90@example.net"/>
    <x v="4"/>
    <x v="2"/>
    <x v="0"/>
    <x v="7"/>
    <s v="Conferente de recebimento"/>
    <x v="5"/>
    <n v="5250"/>
    <x v="0"/>
  </r>
  <r>
    <s v="846.159.237-91"/>
    <s v="José Pedro Fonseca"/>
    <d v="1999-03-14T00:00:00"/>
    <s v="Núcleo de Farias, 51"/>
    <s v="Xangri-Lá"/>
    <s v="Caldeira da Mata"/>
    <x v="26"/>
    <s v="+5570913610870"/>
    <s v="sousaliz@example.org"/>
    <x v="4"/>
    <x v="1"/>
    <x v="0"/>
    <x v="1"/>
    <s v="Pedagogo"/>
    <x v="3"/>
    <n v="4793"/>
    <x v="0"/>
  </r>
  <r>
    <s v="863.197.540-01"/>
    <s v="Guilherme Pereira"/>
    <d v="1980-09-23T00:00:00"/>
    <s v="Rua Nogueira, 22"/>
    <s v="Teixeira Dias"/>
    <s v="Sampaio de Minas"/>
    <x v="14"/>
    <s v="+55003998672606"/>
    <s v="pietrocaldeira@example.org"/>
    <x v="1"/>
    <x v="1"/>
    <x v="0"/>
    <x v="5"/>
    <s v="Barbeiro"/>
    <x v="9"/>
    <n v="7543"/>
    <x v="0"/>
  </r>
  <r>
    <s v="271.984.306-78"/>
    <s v="Jade Silveira"/>
    <d v="1985-04-27T00:00:00"/>
    <s v="Feira de Moreira, 3"/>
    <s v="Novo Santa Cecilia"/>
    <s v="Nascimento"/>
    <x v="5"/>
    <s v="+55092937993815"/>
    <s v="luara50@example.org"/>
    <x v="0"/>
    <x v="1"/>
    <x v="0"/>
    <x v="0"/>
    <s v="Skatista"/>
    <x v="3"/>
    <n v="8194"/>
    <x v="0"/>
  </r>
  <r>
    <s v="271.946.583-64"/>
    <s v="Vitor Gabriel Moreira"/>
    <d v="1983-09-06T00:00:00"/>
    <s v="Rua Larissa Machado"/>
    <s v="Barão Homem De Melo 3ª Seção"/>
    <s v="Silveira"/>
    <x v="25"/>
    <s v="+5589946359819"/>
    <s v="fogacaisabella@example.net"/>
    <x v="4"/>
    <x v="0"/>
    <x v="0"/>
    <x v="1"/>
    <s v="Tecnólogo em produção de bebidas"/>
    <x v="5"/>
    <n v="8550"/>
    <x v="0"/>
  </r>
  <r>
    <s v="680.513.479-00"/>
    <s v="Maria Flor Vasconcelos"/>
    <d v="1962-07-15T00:00:00"/>
    <s v="Núcleo Bernardo Andrade, 78"/>
    <s v="Vila Fumec"/>
    <s v="Pereira"/>
    <x v="1"/>
    <s v="+55000950004464"/>
    <s v="zcastro@example.org"/>
    <x v="0"/>
    <x v="0"/>
    <x v="0"/>
    <x v="5"/>
    <s v="Pesquisador"/>
    <x v="8"/>
    <n v="2525"/>
    <x v="0"/>
  </r>
  <r>
    <s v="549.327.016-16"/>
    <s v="José Dias"/>
    <d v="2004-07-19T00:00:00"/>
    <s v="Campo Gonçalves, 58"/>
    <s v="Providencia"/>
    <s v="Alves"/>
    <x v="4"/>
    <s v="+5521962066798"/>
    <s v="rael74@example.net"/>
    <x v="4"/>
    <x v="0"/>
    <x v="0"/>
    <x v="10"/>
    <s v="Astronauta"/>
    <x v="7"/>
    <n v="5721"/>
    <x v="0"/>
  </r>
  <r>
    <s v="392.148.570-32"/>
    <s v="Rael Macedo"/>
    <d v="1964-05-26T00:00:00"/>
    <s v="Praia Aparecida, 92"/>
    <s v="Nossa Senhora Da Aparecida"/>
    <s v="Correia do Campo"/>
    <x v="16"/>
    <s v="+5563957003992"/>
    <s v="luiz-miguel70@example.net"/>
    <x v="1"/>
    <x v="0"/>
    <x v="0"/>
    <x v="5"/>
    <s v="Moldureiro"/>
    <x v="8"/>
    <n v="9706"/>
    <x v="0"/>
  </r>
  <r>
    <s v="945.086.317-20"/>
    <s v="Catarina Moraes"/>
    <d v="1960-05-28T00:00:00"/>
    <s v="Trevo de da Mota, 97"/>
    <s v="Vila Nova Gameleira 3ª Seção"/>
    <s v="Abreu de Goiás"/>
    <x v="20"/>
    <s v="+5553971952490"/>
    <s v="bentoda-mota@example.com"/>
    <x v="2"/>
    <x v="0"/>
    <x v="0"/>
    <x v="6"/>
    <s v="Sexólogo"/>
    <x v="0"/>
    <n v="2936"/>
    <x v="0"/>
  </r>
  <r>
    <s v="653.879.412-28"/>
    <s v="Maitê Ramos"/>
    <d v="1962-06-09T00:00:00"/>
    <s v="Largo de Pereira, 228"/>
    <s v="Salgado Filho"/>
    <s v="Aragão de Dias"/>
    <x v="5"/>
    <s v="+5597994343497"/>
    <s v="correiabeatriz@example.org"/>
    <x v="0"/>
    <x v="0"/>
    <x v="0"/>
    <x v="0"/>
    <s v="Tosador"/>
    <x v="7"/>
    <n v="1759"/>
    <x v="0"/>
  </r>
  <r>
    <s v="962.145.037-34"/>
    <s v="Mariane Duarte"/>
    <d v="1974-03-21T00:00:00"/>
    <s v="Sítio de Guerra, 43"/>
    <s v="Solimoes"/>
    <s v="Andrade"/>
    <x v="16"/>
    <s v="+5568922044001"/>
    <s v="maria-helenanunes@example.org"/>
    <x v="2"/>
    <x v="1"/>
    <x v="0"/>
    <x v="9"/>
    <s v="Taxidermista/Embalsamador"/>
    <x v="1"/>
    <n v="2751"/>
    <x v="0"/>
  </r>
  <r>
    <s v="495.026.183-51"/>
    <s v="José Cavalcanti"/>
    <d v="1982-08-08T00:00:00"/>
    <s v="Sítio Julia Carvalho, 94"/>
    <s v="Conjunto Califórnia I"/>
    <s v="da Rosa da Mata"/>
    <x v="24"/>
    <s v="+5547919999253"/>
    <s v="mathias22@example.net"/>
    <x v="1"/>
    <x v="0"/>
    <x v="0"/>
    <x v="2"/>
    <s v="Tecnólogo em recursos pesqueiros"/>
    <x v="6"/>
    <n v="6618"/>
    <x v="0"/>
  </r>
  <r>
    <s v="650.193.874-01"/>
    <s v="José Cassiano"/>
    <d v="1993-04-21T00:00:00"/>
    <s v="Chácara de Macedo, 69"/>
    <s v="Conjunto Taquaril"/>
    <s v="Correia"/>
    <x v="9"/>
    <s v="+5587909320078"/>
    <s v="fariasjoao-miguel@example.com"/>
    <x v="1"/>
    <x v="1"/>
    <x v="0"/>
    <x v="4"/>
    <s v="Tatuador"/>
    <x v="0"/>
    <n v="5363"/>
    <x v="0"/>
  </r>
  <r>
    <s v="235.976.108-03"/>
    <s v="Alícia Pinto"/>
    <d v="1971-07-06T00:00:00"/>
    <s v="Setor Luigi Pimenta, 1"/>
    <s v="Madri"/>
    <s v="da Cunha"/>
    <x v="6"/>
    <s v="+5532939836431"/>
    <s v="icostela@example.net"/>
    <x v="2"/>
    <x v="1"/>
    <x v="0"/>
    <x v="0"/>
    <s v="Trilheiro ou músico de cinema"/>
    <x v="0"/>
    <n v="5021"/>
    <x v="0"/>
  </r>
  <r>
    <s v="190.625.384-60"/>
    <s v="João Guilherme Fernandes"/>
    <d v="1970-05-16T00:00:00"/>
    <s v="Jardim Rios, 249"/>
    <s v="Conjunto Serra Verde"/>
    <s v="Novais"/>
    <x v="12"/>
    <s v="+5568949296433"/>
    <s v="almeidagael@example.org"/>
    <x v="1"/>
    <x v="2"/>
    <x v="0"/>
    <x v="7"/>
    <s v="Jogador de hóquei"/>
    <x v="7"/>
    <n v="4503"/>
    <x v="0"/>
  </r>
  <r>
    <s v="904.637.851-93"/>
    <s v="Eduardo Nascimento"/>
    <d v="1988-10-19T00:00:00"/>
    <s v="Ladeira Câmara, 69"/>
    <s v="Vila Mantiqueira"/>
    <s v="Mendes"/>
    <x v="9"/>
    <s v="+5573970596618"/>
    <s v="qborges@example.com"/>
    <x v="1"/>
    <x v="2"/>
    <x v="0"/>
    <x v="6"/>
    <s v="Babysitter"/>
    <x v="4"/>
    <n v="5883"/>
    <x v="0"/>
  </r>
  <r>
    <s v="152.340.869-33"/>
    <s v="Maria Isis Moura"/>
    <d v="2003-07-12T00:00:00"/>
    <s v="Morro Ferreira, 74"/>
    <s v="Paraíso"/>
    <s v="Marques do Oeste"/>
    <x v="10"/>
    <s v="+5594989684748"/>
    <s v="maria-luisarios@example.net"/>
    <x v="2"/>
    <x v="0"/>
    <x v="0"/>
    <x v="4"/>
    <s v="Astrofísico"/>
    <x v="2"/>
    <n v="4295"/>
    <x v="0"/>
  </r>
  <r>
    <s v="601.375.984-75"/>
    <s v="Zoe Campos"/>
    <d v="1970-12-28T00:00:00"/>
    <s v="Estação de Campos, 71"/>
    <s v="Vista Do Sol"/>
    <s v="Ramos"/>
    <x v="21"/>
    <s v="+5581920120321"/>
    <s v="pedro29@example.org"/>
    <x v="2"/>
    <x v="1"/>
    <x v="0"/>
    <x v="1"/>
    <s v="Arqueólogo"/>
    <x v="7"/>
    <n v="7820"/>
    <x v="0"/>
  </r>
  <r>
    <s v="031.256.847-90"/>
    <s v="Enrico Albuquerque"/>
    <d v="1987-05-20T00:00:00"/>
    <s v="Praia de da Mata"/>
    <s v="Floramar"/>
    <s v="das Neves do Sul"/>
    <x v="25"/>
    <s v="+5571902817101"/>
    <s v="silvanathan@example.org"/>
    <x v="1"/>
    <x v="2"/>
    <x v="0"/>
    <x v="10"/>
    <s v="Ginecologista"/>
    <x v="5"/>
    <n v="9691"/>
    <x v="0"/>
  </r>
  <r>
    <s v="617.954.230-99"/>
    <s v="Luna Câmara"/>
    <d v="1989-04-23T00:00:00"/>
    <s v="Estação Farias, 23"/>
    <s v="Conjunto Novo Dom Bosco"/>
    <s v="Aparecida da Prata"/>
    <x v="19"/>
    <s v="+5506977665649"/>
    <s v="barbaraleao@example.org"/>
    <x v="0"/>
    <x v="0"/>
    <x v="0"/>
    <x v="6"/>
    <s v="Psicopedagogo"/>
    <x v="5"/>
    <n v="3891"/>
    <x v="0"/>
  </r>
  <r>
    <s v="843.126.570-17"/>
    <s v="Nathan Casa Grande"/>
    <d v="1967-12-10T00:00:00"/>
    <s v="Estação da Paz, 26"/>
    <s v="Caetano Furquim"/>
    <s v="Albuquerque"/>
    <x v="13"/>
    <s v="+5557942280930"/>
    <s v="eloah63@example.com"/>
    <x v="3"/>
    <x v="1"/>
    <x v="0"/>
    <x v="3"/>
    <s v="Endodontista"/>
    <x v="0"/>
    <n v="8603"/>
    <x v="0"/>
  </r>
  <r>
    <s v="341.075.682-53"/>
    <s v="Henry Nogueira"/>
    <d v="1975-03-10T00:00:00"/>
    <s v="Lagoa Ana Liz Abreu, 11"/>
    <s v="Vila Nova"/>
    <s v="Sá das Pedras"/>
    <x v="8"/>
    <s v="+5513913585804"/>
    <s v="thalesabreu@example.net"/>
    <x v="1"/>
    <x v="2"/>
    <x v="0"/>
    <x v="7"/>
    <s v="Bibliotecário"/>
    <x v="2"/>
    <n v="8386"/>
    <x v="0"/>
  </r>
  <r>
    <s v="928.014.657-20"/>
    <s v="Maria Eduarda Barros"/>
    <d v="1983-09-21T00:00:00"/>
    <s v="Núcleo Correia, 34"/>
    <s v="Conjunto Capitão Eduardo"/>
    <s v="da Mata"/>
    <x v="17"/>
    <s v="+55021952092174"/>
    <s v="garciajose-pedro@example.net"/>
    <x v="1"/>
    <x v="1"/>
    <x v="0"/>
    <x v="6"/>
    <s v="Nutricionista"/>
    <x v="7"/>
    <n v="6151"/>
    <x v="0"/>
  </r>
  <r>
    <s v="467.321.859-00"/>
    <s v="Benício Fogaça"/>
    <d v="1993-11-09T00:00:00"/>
    <s v="Quadra João Pedro Gomes, 19"/>
    <s v="Vila Canto Do Sabiá"/>
    <s v="da Mota do Oeste"/>
    <x v="11"/>
    <s v="+55020945199059"/>
    <s v="enrico24@example.com"/>
    <x v="1"/>
    <x v="0"/>
    <x v="0"/>
    <x v="6"/>
    <s v="Moldureiro"/>
    <x v="5"/>
    <n v="3181"/>
    <x v="0"/>
  </r>
  <r>
    <s v="851.647.093-84"/>
    <s v="Agatha Cavalcanti"/>
    <d v="1950-07-09T00:00:00"/>
    <s v="Largo Matteo Cavalcanti, 85"/>
    <s v="Minas Brasil"/>
    <s v="Mendes"/>
    <x v="15"/>
    <s v="+5598994117668"/>
    <s v="boliveira@example.net"/>
    <x v="4"/>
    <x v="2"/>
    <x v="0"/>
    <x v="10"/>
    <s v="Profissional de cinema"/>
    <x v="9"/>
    <n v="1863"/>
    <x v="0"/>
  </r>
  <r>
    <s v="095.147.823-05"/>
    <s v="Carlos Eduardo Rodrigues"/>
    <d v="1949-05-22T00:00:00"/>
    <s v="Loteamento Alves, 19"/>
    <s v="Savassi"/>
    <s v="Nunes das Pedras"/>
    <x v="15"/>
    <s v="+5551959051406"/>
    <s v="maria-isis59@example.org"/>
    <x v="4"/>
    <x v="1"/>
    <x v="0"/>
    <x v="0"/>
    <s v="Argumentista"/>
    <x v="3"/>
    <n v="8046"/>
    <x v="0"/>
  </r>
  <r>
    <s v="764.125.038-62"/>
    <s v="Gustavo Brito"/>
    <d v="1961-02-02T00:00:00"/>
    <s v="Rua de Nogueira, 60"/>
    <s v="Etelvina Carneiro"/>
    <s v="Barros da Mata"/>
    <x v="0"/>
    <s v="+55021938187159"/>
    <s v="ana-laura76@example.org"/>
    <x v="4"/>
    <x v="0"/>
    <x v="0"/>
    <x v="9"/>
    <s v="Arranjador musical"/>
    <x v="4"/>
    <n v="7316"/>
    <x v="0"/>
  </r>
  <r>
    <s v="251.638.970-12"/>
    <s v="Maria Laura Garcia"/>
    <d v="1956-02-26T00:00:00"/>
    <s v="Campo de Guerra, 48"/>
    <s v="Sagrada Família"/>
    <s v="Sá"/>
    <x v="2"/>
    <s v="+55062906144240"/>
    <s v="mmendonca@example.net"/>
    <x v="1"/>
    <x v="1"/>
    <x v="0"/>
    <x v="8"/>
    <s v="Engenheiro de manufatura"/>
    <x v="9"/>
    <n v="4497"/>
    <x v="0"/>
  </r>
  <r>
    <s v="513.906.247-06"/>
    <s v="Daniel Vieira"/>
    <d v="2004-12-30T00:00:00"/>
    <s v="Aeroporto Josué Farias, 64"/>
    <s v="Cruzeiro"/>
    <s v="Barbosa"/>
    <x v="22"/>
    <s v="+5532943810998"/>
    <s v="ccastro@example.net"/>
    <x v="1"/>
    <x v="1"/>
    <x v="0"/>
    <x v="9"/>
    <s v="Corregedor de justiça"/>
    <x v="1"/>
    <n v="4551"/>
    <x v="0"/>
  </r>
  <r>
    <s v="861.234.059-42"/>
    <s v="Luiz Felipe Oliveira"/>
    <d v="1968-03-08T00:00:00"/>
    <s v="Praia Júlia da Costa, 317"/>
    <s v="Ouro Preto"/>
    <s v="Andrade do Oeste"/>
    <x v="5"/>
    <s v="+5553922741719"/>
    <s v="joao-miguel11@example.com"/>
    <x v="2"/>
    <x v="1"/>
    <x v="0"/>
    <x v="6"/>
    <s v="Radialista programador"/>
    <x v="1"/>
    <n v="5949"/>
    <x v="0"/>
  </r>
  <r>
    <s v="509.387.164-84"/>
    <s v="Maria Fernanda Câmara"/>
    <d v="1997-03-11T00:00:00"/>
    <s v="Viaduto Dias, 951"/>
    <s v="Cachoeirinha"/>
    <s v="Martins da Mata"/>
    <x v="25"/>
    <s v="+5532925718708"/>
    <s v="oribeiro@example.net"/>
    <x v="4"/>
    <x v="1"/>
    <x v="0"/>
    <x v="0"/>
    <s v="Crítico"/>
    <x v="4"/>
    <n v="3192"/>
    <x v="0"/>
  </r>
  <r>
    <s v="819.560.273-86"/>
    <s v="Júlia Cardoso"/>
    <d v="2005-12-08T00:00:00"/>
    <s v="Fazenda Ana Vitória Duarte"/>
    <s v="São Francisco"/>
    <s v="Sá Paulista"/>
    <x v="6"/>
    <s v="+55035974873137"/>
    <s v="rael24@example.org"/>
    <x v="4"/>
    <x v="1"/>
    <x v="0"/>
    <x v="5"/>
    <s v="Webdesigner"/>
    <x v="7"/>
    <n v="9400"/>
    <x v="0"/>
  </r>
  <r>
    <s v="492.506.138-06"/>
    <s v="Enrico Porto"/>
    <d v="1994-05-25T00:00:00"/>
    <s v="Trevo de da Rosa, 828"/>
    <s v="Vila Nova Gameleira 1ª Seção"/>
    <s v="Marques de Ramos"/>
    <x v="5"/>
    <s v="+55058969608825"/>
    <s v="siqueirapedro-miguel@example.com"/>
    <x v="3"/>
    <x v="1"/>
    <x v="0"/>
    <x v="8"/>
    <s v="Empacotador"/>
    <x v="1"/>
    <n v="8186"/>
    <x v="0"/>
  </r>
  <r>
    <s v="067.895.412-76"/>
    <s v="Ana Vitória da Mata"/>
    <d v="1995-07-30T00:00:00"/>
    <s v="Distrito Carvalho, 27"/>
    <s v="Conjunto Santa Maria"/>
    <s v="Santos Paulista"/>
    <x v="19"/>
    <s v="+55096995347387"/>
    <s v="araujolorena@example.net"/>
    <x v="0"/>
    <x v="2"/>
    <x v="0"/>
    <x v="7"/>
    <s v="Paginador"/>
    <x v="9"/>
    <n v="3376"/>
    <x v="0"/>
  </r>
  <r>
    <s v="594.218.073-32"/>
    <s v="Emanuel Silva"/>
    <d v="1954-05-10T00:00:00"/>
    <s v="Praia João Vitor Fonseca, 57"/>
    <s v="Vila Piratininga"/>
    <s v="Carvalho"/>
    <x v="9"/>
    <s v="+55030992938741"/>
    <s v="rochaemilly@example.com"/>
    <x v="4"/>
    <x v="0"/>
    <x v="0"/>
    <x v="7"/>
    <s v="Auditor"/>
    <x v="3"/>
    <n v="1938"/>
    <x v="0"/>
  </r>
  <r>
    <s v="430.975.128-88"/>
    <s v="Ayla Costela"/>
    <d v="1958-08-06T00:00:00"/>
    <s v="Vale de Cassiano, 541"/>
    <s v="Cidade Jardim"/>
    <s v="da Paz"/>
    <x v="10"/>
    <s v="+5590957036872"/>
    <s v="julia58@example.net"/>
    <x v="1"/>
    <x v="1"/>
    <x v="0"/>
    <x v="4"/>
    <s v="Profissional de linguística"/>
    <x v="1"/>
    <n v="3224"/>
    <x v="0"/>
  </r>
  <r>
    <s v="325.841.960-42"/>
    <s v="Amanda Lopes"/>
    <d v="1947-03-29T00:00:00"/>
    <s v="Favela Ana Carolina Correia, 10"/>
    <s v="Santa Rita"/>
    <s v="da Cruz Verde"/>
    <x v="4"/>
    <s v="+5579907677353"/>
    <s v="lcardoso@example.net"/>
    <x v="2"/>
    <x v="0"/>
    <x v="0"/>
    <x v="5"/>
    <s v="Epidemiólogo"/>
    <x v="8"/>
    <n v="8272"/>
    <x v="0"/>
  </r>
  <r>
    <s v="725.081.369-21"/>
    <s v="Anna Liz Nogueira"/>
    <d v="1961-01-27T00:00:00"/>
    <s v="Esplanada Lima, 72"/>
    <s v="Madre Gertrudes"/>
    <s v="Campos"/>
    <x v="26"/>
    <s v="+55028955566793"/>
    <s v="karagao@example.net"/>
    <x v="2"/>
    <x v="2"/>
    <x v="0"/>
    <x v="9"/>
    <s v="Engenheiro químico"/>
    <x v="8"/>
    <n v="4880"/>
    <x v="0"/>
  </r>
  <r>
    <s v="534.982.107-50"/>
    <s v="Eloah Marques"/>
    <d v="1970-11-24T00:00:00"/>
    <s v="Trevo Murilo Costela"/>
    <s v="Alta Tensão 1ª Seção"/>
    <s v="Sampaio"/>
    <x v="13"/>
    <s v="+5593964658026"/>
    <s v="mendesana-julia@example.com"/>
    <x v="0"/>
    <x v="2"/>
    <x v="0"/>
    <x v="6"/>
    <s v="Jóquei"/>
    <x v="1"/>
    <n v="3613"/>
    <x v="0"/>
  </r>
  <r>
    <s v="435.280.971-32"/>
    <s v="Eduardo Campos"/>
    <d v="1949-05-28T00:00:00"/>
    <s v="Rodovia Sara da Paz, 9"/>
    <s v="Nova Gameleira"/>
    <s v="Barros de Sá"/>
    <x v="5"/>
    <s v="+5529999719789"/>
    <s v="tsiqueira@example.net"/>
    <x v="0"/>
    <x v="0"/>
    <x v="0"/>
    <x v="8"/>
    <s v="Músico"/>
    <x v="9"/>
    <n v="6668"/>
    <x v="0"/>
  </r>
  <r>
    <s v="207.839.451-32"/>
    <s v="Levi Melo"/>
    <d v="1945-12-08T00:00:00"/>
    <s v="Feira de Câmara"/>
    <s v="Vila Mangueiras"/>
    <s v="Aragão"/>
    <x v="9"/>
    <s v="+5527969629261"/>
    <s v="novaesraul@example.net"/>
    <x v="0"/>
    <x v="2"/>
    <x v="0"/>
    <x v="6"/>
    <s v="Diplomata"/>
    <x v="3"/>
    <n v="2100"/>
    <x v="0"/>
  </r>
  <r>
    <s v="051.726.489-76"/>
    <s v="Carlos Eduardo Azevedo"/>
    <d v="1954-06-03T00:00:00"/>
    <s v="Feira de Sá, 28"/>
    <s v="Zilah Sposito"/>
    <s v="da Cunha Grande"/>
    <x v="18"/>
    <s v="+5567937533737"/>
    <s v="lorenanovais@example.net"/>
    <x v="4"/>
    <x v="2"/>
    <x v="0"/>
    <x v="9"/>
    <s v="Meredeira"/>
    <x v="7"/>
    <n v="4616"/>
    <x v="0"/>
  </r>
  <r>
    <s v="703.185.694-93"/>
    <s v="Anthony Gabriel Peixoto"/>
    <d v="1960-11-23T00:00:00"/>
    <s v="Ladeira Lima, 5"/>
    <s v="Santa Helena"/>
    <s v="Cirino dos Dourados"/>
    <x v="15"/>
    <s v="+55085974833442"/>
    <s v="cecilia53@example.com"/>
    <x v="1"/>
    <x v="2"/>
    <x v="0"/>
    <x v="6"/>
    <s v="Dogueiro"/>
    <x v="5"/>
    <n v="3056"/>
    <x v="0"/>
  </r>
  <r>
    <s v="315.279.460-61"/>
    <s v="Anthony Moraes"/>
    <d v="1950-10-14T00:00:00"/>
    <s v="Estrada Vasconcelos, 40"/>
    <s v="Sport Club"/>
    <s v="Nascimento do Amparo"/>
    <x v="0"/>
    <s v="+5537988147090"/>
    <s v="luna02@example.org"/>
    <x v="4"/>
    <x v="2"/>
    <x v="0"/>
    <x v="4"/>
    <s v="Telefonista"/>
    <x v="0"/>
    <n v="7826"/>
    <x v="0"/>
  </r>
  <r>
    <s v="075.163.948-66"/>
    <s v="Maria Santos"/>
    <d v="1991-03-30T00:00:00"/>
    <s v="Largo Melo, 70"/>
    <s v="Conjunto Jatoba"/>
    <s v="Vargas Grande"/>
    <x v="4"/>
    <s v="+5561948637045"/>
    <s v="theodorobarros@example.com"/>
    <x v="2"/>
    <x v="1"/>
    <x v="0"/>
    <x v="3"/>
    <s v="Cinematográfo"/>
    <x v="3"/>
    <n v="5053"/>
    <x v="0"/>
  </r>
  <r>
    <s v="385.120.947-88"/>
    <s v="Lucas Silveira"/>
    <d v="1987-11-15T00:00:00"/>
    <s v="Parque Carvalho, 5"/>
    <s v="Bom Jesus"/>
    <s v="Teixeira"/>
    <x v="6"/>
    <s v="+55078973181204"/>
    <s v="pimentavinicius@example.org"/>
    <x v="1"/>
    <x v="2"/>
    <x v="0"/>
    <x v="2"/>
    <s v="Agrônomo"/>
    <x v="7"/>
    <n v="3949"/>
    <x v="0"/>
  </r>
  <r>
    <s v="419.380.527-14"/>
    <s v="Sabrina Andrade"/>
    <d v="1959-08-28T00:00:00"/>
    <s v="Avenida Vargas, 85"/>
    <s v="Virgínia"/>
    <s v="Gomes"/>
    <x v="20"/>
    <s v="+5572971781242"/>
    <s v="santosrenan@example.net"/>
    <x v="1"/>
    <x v="2"/>
    <x v="0"/>
    <x v="6"/>
    <s v="Lanterneiro"/>
    <x v="7"/>
    <n v="3085"/>
    <x v="0"/>
  </r>
  <r>
    <s v="401.327.958-41"/>
    <s v="Aylla Barros"/>
    <d v="1957-11-26T00:00:00"/>
    <s v="Condomínio de Silva, 4"/>
    <s v="Candelaria"/>
    <s v="Ferreira da Prata"/>
    <x v="13"/>
    <s v="+55084976571839"/>
    <s v="raulmoreira@example.net"/>
    <x v="4"/>
    <x v="1"/>
    <x v="0"/>
    <x v="2"/>
    <s v="Armador"/>
    <x v="3"/>
    <n v="6237"/>
    <x v="0"/>
  </r>
  <r>
    <s v="872.419.305-41"/>
    <s v="Francisco Cavalcante"/>
    <d v="1965-05-15T00:00:00"/>
    <s v="Distrito Vinícius Pereira, 61"/>
    <s v="Nova Cachoeirinha"/>
    <s v="da Mata de Marques"/>
    <x v="2"/>
    <s v="+5523920537286"/>
    <s v="lopeslucca@example.org"/>
    <x v="0"/>
    <x v="0"/>
    <x v="0"/>
    <x v="3"/>
    <s v="Maquinista"/>
    <x v="0"/>
    <n v="4885"/>
    <x v="0"/>
  </r>
  <r>
    <s v="023.891.674-03"/>
    <s v="Davi Abreu"/>
    <d v="1998-08-08T00:00:00"/>
    <s v="Conjunto de da Cruz, 66"/>
    <s v="Alípio De Melo"/>
    <s v="Moura da Prata"/>
    <x v="15"/>
    <s v="+5559963194440"/>
    <s v="luiz-gustavo46@example.com"/>
    <x v="3"/>
    <x v="0"/>
    <x v="0"/>
    <x v="10"/>
    <s v="Comissário de bordo"/>
    <x v="0"/>
    <n v="3289"/>
    <x v="0"/>
  </r>
  <r>
    <s v="519.320.847-97"/>
    <s v="Lucca Siqueira"/>
    <d v="1961-07-14T00:00:00"/>
    <s v="Alameda Alves, 39"/>
    <s v="Ipe"/>
    <s v="Viana de Sales"/>
    <x v="17"/>
    <s v="+5520934271204"/>
    <s v="maria-liz45@example.org"/>
    <x v="4"/>
    <x v="1"/>
    <x v="0"/>
    <x v="5"/>
    <s v="Maquinista"/>
    <x v="5"/>
    <n v="4385"/>
    <x v="0"/>
  </r>
  <r>
    <s v="647.059.231-70"/>
    <s v="Ana Carolina Mendes"/>
    <d v="1945-05-25T00:00:00"/>
    <s v="Favela de Freitas, 636"/>
    <s v="Ipe"/>
    <s v="da Costa Verde"/>
    <x v="25"/>
    <s v="+5588969712395"/>
    <s v="jpeixoto@example.com"/>
    <x v="3"/>
    <x v="0"/>
    <x v="0"/>
    <x v="1"/>
    <s v="Médico nuclear"/>
    <x v="0"/>
    <n v="9050"/>
    <x v="0"/>
  </r>
  <r>
    <s v="749.302.865-65"/>
    <s v="Isaque Fonseca"/>
    <d v="1997-01-10T00:00:00"/>
    <s v="Chácara João Gabriel Sales, 922"/>
    <s v="Cidade Jardim"/>
    <s v="Almeida"/>
    <x v="2"/>
    <s v="+5553903095484"/>
    <s v="barbosagabriela@example.com"/>
    <x v="3"/>
    <x v="1"/>
    <x v="0"/>
    <x v="9"/>
    <s v="Enólogo"/>
    <x v="0"/>
    <n v="8225"/>
    <x v="0"/>
  </r>
  <r>
    <s v="816.453.092-15"/>
    <s v="Yuri Costela"/>
    <d v="1948-05-03T00:00:00"/>
    <s v="Quadra Viana, 971"/>
    <s v="Alto Das Antenas"/>
    <s v="Gomes do Amparo"/>
    <x v="17"/>
    <s v="+5587951511777"/>
    <s v="xcampos@example.net"/>
    <x v="1"/>
    <x v="2"/>
    <x v="0"/>
    <x v="7"/>
    <s v="Veterinário"/>
    <x v="0"/>
    <n v="6065"/>
    <x v="0"/>
  </r>
  <r>
    <s v="923.807.461-50"/>
    <s v="Rael Lopes"/>
    <d v="2002-09-11T00:00:00"/>
    <s v="Parque Helena Porto, 9"/>
    <s v="Vila Ecológica"/>
    <s v="Guerra do Norte"/>
    <x v="23"/>
    <s v="+5522900487866"/>
    <s v="maysa89@example.com"/>
    <x v="3"/>
    <x v="0"/>
    <x v="0"/>
    <x v="4"/>
    <s v="Garçom"/>
    <x v="1"/>
    <n v="1593"/>
    <x v="0"/>
  </r>
  <r>
    <s v="204.518.973-23"/>
    <s v="João Miguel Casa Grande"/>
    <d v="2001-07-29T00:00:00"/>
    <s v="Vereda Thales Rocha, 517"/>
    <s v="Santa Terezinha"/>
    <s v="da Luz de Silva"/>
    <x v="14"/>
    <s v="+55017914067533"/>
    <s v="snovais@example.org"/>
    <x v="4"/>
    <x v="0"/>
    <x v="0"/>
    <x v="2"/>
    <s v="Educador integrado à saúde pública"/>
    <x v="5"/>
    <n v="8895"/>
    <x v="0"/>
  </r>
  <r>
    <s v="632.094.857-47"/>
    <s v="Vicente Dias"/>
    <d v="1987-08-03T00:00:00"/>
    <s v="Passarela Campos, 69"/>
    <s v="Gameleira"/>
    <s v="Mendonça"/>
    <x v="19"/>
    <s v="+5547968137405"/>
    <s v="camaralucca@example.net"/>
    <x v="3"/>
    <x v="1"/>
    <x v="0"/>
    <x v="0"/>
    <s v="Publicitário"/>
    <x v="2"/>
    <n v="8870"/>
    <x v="0"/>
  </r>
  <r>
    <s v="745.130.628-35"/>
    <s v="Elisa Castro"/>
    <d v="1952-02-22T00:00:00"/>
    <s v="Praça de da Mata, 75"/>
    <s v="Vila Betânia"/>
    <s v="da Cunha"/>
    <x v="21"/>
    <s v="+5562955768174"/>
    <s v="ayllanovais@example.net"/>
    <x v="0"/>
    <x v="0"/>
    <x v="0"/>
    <x v="1"/>
    <s v="Jangadeiro"/>
    <x v="4"/>
    <n v="3165"/>
    <x v="0"/>
  </r>
  <r>
    <s v="452.093.781-79"/>
    <s v="Henry da Paz"/>
    <d v="1975-10-23T00:00:00"/>
    <s v="Lago Luara Vargas, 9"/>
    <s v="Vila Cloris"/>
    <s v="Pacheco"/>
    <x v="2"/>
    <s v="+5531941471354"/>
    <s v="nalbuquerque@example.org"/>
    <x v="0"/>
    <x v="1"/>
    <x v="0"/>
    <x v="4"/>
    <s v="Profissional de relacionamento com investidores RI"/>
    <x v="8"/>
    <n v="9439"/>
    <x v="0"/>
  </r>
  <r>
    <s v="605.193.784-66"/>
    <s v="Ana Luiza Souza"/>
    <d v="1999-04-24T00:00:00"/>
    <s v="Chácara de Garcia, 52"/>
    <s v="Vila Calafate"/>
    <s v="Almeida"/>
    <x v="3"/>
    <s v="+5522907973047"/>
    <s v="pimentaisaque@example.org"/>
    <x v="2"/>
    <x v="2"/>
    <x v="0"/>
    <x v="0"/>
    <s v="Viveirista"/>
    <x v="0"/>
    <n v="4210"/>
    <x v="0"/>
  </r>
  <r>
    <s v="147.905.268-01"/>
    <s v="Eduardo Silveira"/>
    <d v="1992-06-26T00:00:00"/>
    <s v="Largo Beatriz Silva, 1"/>
    <s v="Vila Madre Gertrudes 1ª Seção"/>
    <s v="Silva"/>
    <x v="11"/>
    <s v="+55088932223906"/>
    <s v="moraeseduarda@example.org"/>
    <x v="0"/>
    <x v="1"/>
    <x v="0"/>
    <x v="2"/>
    <s v="Tecnólogo em navegação fluvial"/>
    <x v="3"/>
    <n v="2163"/>
    <x v="0"/>
  </r>
  <r>
    <s v="165.309.827-95"/>
    <s v="Aurora Cavalcante"/>
    <d v="2002-04-18T00:00:00"/>
    <s v="Vale Carolina Duarte, 41"/>
    <s v="Vila Independencia 3ª Seção"/>
    <s v="Costa de Lima"/>
    <x v="10"/>
    <s v="+5581945029437"/>
    <s v="mateusteixeira@example.net"/>
    <x v="0"/>
    <x v="2"/>
    <x v="0"/>
    <x v="9"/>
    <s v="Ilustrador"/>
    <x v="3"/>
    <n v="4326"/>
    <x v="0"/>
  </r>
  <r>
    <s v="794.310.628-87"/>
    <s v="Bernardo Farias"/>
    <d v="1954-05-20T00:00:00"/>
    <s v="Chácara Maria Alice Câmara, 37"/>
    <s v="Vila Nova Cachoeirinha 3ª Seção"/>
    <s v="Moreira"/>
    <x v="8"/>
    <s v="+5566918764600"/>
    <s v="isa@example.net"/>
    <x v="4"/>
    <x v="0"/>
    <x v="0"/>
    <x v="3"/>
    <s v="Profissional de logística"/>
    <x v="7"/>
    <n v="2501"/>
    <x v="0"/>
  </r>
  <r>
    <s v="783.469.120-13"/>
    <s v="Bruna Nunes"/>
    <d v="1964-03-10T00:00:00"/>
    <s v="Estrada Rios, 825"/>
    <s v="Coração De Jesus"/>
    <s v="Montenegro de Minas"/>
    <x v="20"/>
    <s v="+5517945172408"/>
    <s v="da-paznina@example.org"/>
    <x v="2"/>
    <x v="2"/>
    <x v="0"/>
    <x v="7"/>
    <s v="Optometrista"/>
    <x v="4"/>
    <n v="6752"/>
    <x v="0"/>
  </r>
  <r>
    <s v="201.645.873-90"/>
    <s v="Maria Liz Teixeira"/>
    <d v="1986-07-21T00:00:00"/>
    <s v="Colônia Eloá Alves, 62"/>
    <s v="Pirineus"/>
    <s v="Pereira dos Dourados"/>
    <x v="25"/>
    <s v="+5555923941105"/>
    <s v="camila16@example.org"/>
    <x v="4"/>
    <x v="0"/>
    <x v="0"/>
    <x v="0"/>
    <s v="Designer de jóia"/>
    <x v="5"/>
    <n v="8089"/>
    <x v="0"/>
  </r>
  <r>
    <s v="561.974.820-02"/>
    <s v="Thiago Câmara"/>
    <d v="1999-05-16T00:00:00"/>
    <s v="Parque Gael Andrade, 18"/>
    <s v="Granja De Freitas"/>
    <s v="Castro do Oeste"/>
    <x v="17"/>
    <s v="+55058965176341"/>
    <s v="correiaantonella@example.com"/>
    <x v="0"/>
    <x v="1"/>
    <x v="0"/>
    <x v="0"/>
    <s v="Engenheiro civil"/>
    <x v="6"/>
    <n v="3540"/>
    <x v="0"/>
  </r>
  <r>
    <s v="348.106.529-98"/>
    <s v="Clara Borges"/>
    <d v="1994-09-12T00:00:00"/>
    <s v="Morro Lívia Vargas, 17"/>
    <s v="Coqueiros"/>
    <s v="Farias"/>
    <x v="23"/>
    <s v="+5516959048822"/>
    <s v="kcasa-grande@example.org"/>
    <x v="4"/>
    <x v="1"/>
    <x v="0"/>
    <x v="5"/>
    <s v="Bombeiro"/>
    <x v="5"/>
    <n v="9270"/>
    <x v="0"/>
  </r>
  <r>
    <s v="130.625.947-99"/>
    <s v="Helena da Cruz"/>
    <d v="1990-06-19T00:00:00"/>
    <s v="Alameda Ana Laura Nascimento, 81"/>
    <s v="Vila Pinho"/>
    <s v="Guerra do Campo"/>
    <x v="12"/>
    <s v="+5573978615386"/>
    <s v="jda-mota@example.com"/>
    <x v="1"/>
    <x v="1"/>
    <x v="0"/>
    <x v="9"/>
    <s v="Alpinista"/>
    <x v="6"/>
    <n v="6737"/>
    <x v="0"/>
  </r>
  <r>
    <s v="536.708.149-57"/>
    <s v="Breno Guerra"/>
    <d v="1980-03-08T00:00:00"/>
    <s v="Avenida Almeida, 30"/>
    <s v="Monsenhor Messias"/>
    <s v="Albuquerque Paulista"/>
    <x v="13"/>
    <s v="+5544939164765"/>
    <s v="alicepereira@example.com"/>
    <x v="3"/>
    <x v="0"/>
    <x v="0"/>
    <x v="3"/>
    <s v="Cientista da informação e documentação"/>
    <x v="9"/>
    <n v="9569"/>
    <x v="0"/>
  </r>
  <r>
    <s v="830.576.941-01"/>
    <s v="Natália Correia"/>
    <d v="2005-05-29T00:00:00"/>
    <s v="Vila de Ferreira, 5"/>
    <s v="Santa Margarida"/>
    <s v="Moura do Campo"/>
    <x v="7"/>
    <s v="+5595979124279"/>
    <s v="alexia82@example.net"/>
    <x v="4"/>
    <x v="0"/>
    <x v="0"/>
    <x v="10"/>
    <s v="Skatista"/>
    <x v="7"/>
    <n v="7862"/>
    <x v="0"/>
  </r>
  <r>
    <s v="791.382.604-50"/>
    <s v="Nicolas Ferreira"/>
    <d v="2001-11-09T00:00:00"/>
    <s v="Jardim de Aparecida, 52"/>
    <s v="São Cristóvão"/>
    <s v="Lima de Minas"/>
    <x v="21"/>
    <s v="+55094924575167"/>
    <s v="olima@example.net"/>
    <x v="2"/>
    <x v="1"/>
    <x v="0"/>
    <x v="10"/>
    <s v="Entalhador"/>
    <x v="1"/>
    <n v="2233"/>
    <x v="0"/>
  </r>
  <r>
    <s v="780.425.931-04"/>
    <s v="Ana Liz Câmara"/>
    <d v="1990-06-11T00:00:00"/>
    <s v="Colônia Daniela Martins, 23"/>
    <s v="Dom Bosco"/>
    <s v="da Rosa da Praia"/>
    <x v="4"/>
    <s v="+5594979718576"/>
    <s v="erickleao@example.net"/>
    <x v="0"/>
    <x v="0"/>
    <x v="0"/>
    <x v="1"/>
    <s v="Piloto automobilístico"/>
    <x v="6"/>
    <n v="9164"/>
    <x v="0"/>
  </r>
  <r>
    <s v="316.497.285-73"/>
    <s v="Antonella Souza"/>
    <d v="1978-06-28T00:00:00"/>
    <s v="Alameda Gabriela Fernandes, 9"/>
    <s v="Novo Santa Cecilia"/>
    <s v="Rios da Prata"/>
    <x v="15"/>
    <s v="+5525925940576"/>
    <s v="carolinecostela@example.org"/>
    <x v="4"/>
    <x v="0"/>
    <x v="0"/>
    <x v="7"/>
    <s v="Engenheiro cartográfico"/>
    <x v="7"/>
    <n v="9610"/>
    <x v="0"/>
  </r>
  <r>
    <s v="578.190.624-01"/>
    <s v="Aurora Campos"/>
    <d v="1972-04-12T00:00:00"/>
    <s v="Feira Vinicius Lopes, 82"/>
    <s v="Santa Tereza"/>
    <s v="Sá Paulista"/>
    <x v="13"/>
    <s v="+55002945348938"/>
    <s v="ana-sophia68@example.org"/>
    <x v="0"/>
    <x v="1"/>
    <x v="0"/>
    <x v="1"/>
    <s v="Karateca"/>
    <x v="0"/>
    <n v="1856"/>
    <x v="0"/>
  </r>
  <r>
    <s v="051.728.934-23"/>
    <s v="Hellena Cardoso"/>
    <d v="1983-11-30T00:00:00"/>
    <s v="Estação João Felipe Moura, 65"/>
    <s v="Primeiro De Maio"/>
    <s v="Correia de da Rocha"/>
    <x v="22"/>
    <s v="+5557933856200"/>
    <s v="rsantos@example.net"/>
    <x v="1"/>
    <x v="1"/>
    <x v="0"/>
    <x v="3"/>
    <s v="Engenheiro metalúrgico"/>
    <x v="0"/>
    <n v="3835"/>
    <x v="0"/>
  </r>
  <r>
    <s v="491.803.752-60"/>
    <s v="Sabrina Câmara"/>
    <d v="1971-08-29T00:00:00"/>
    <s v="Favela de Campos, 62"/>
    <s v="Buritis"/>
    <s v="Câmara da Serra"/>
    <x v="24"/>
    <s v="+5541920067705"/>
    <s v="isabeljesus@example.net"/>
    <x v="4"/>
    <x v="2"/>
    <x v="0"/>
    <x v="10"/>
    <s v="Escriturário"/>
    <x v="7"/>
    <n v="6233"/>
    <x v="0"/>
  </r>
  <r>
    <s v="548.632.917-28"/>
    <s v="Rhavi Câmara"/>
    <d v="1994-01-07T00:00:00"/>
    <s v="Passarela Dom da Rosa, 866"/>
    <s v="Casa Branca"/>
    <s v="Lima Alegre"/>
    <x v="9"/>
    <s v="+5527946854146"/>
    <s v="aparecidamarcos-vinicius@example.com"/>
    <x v="4"/>
    <x v="0"/>
    <x v="0"/>
    <x v="2"/>
    <s v="Xilógrafo"/>
    <x v="0"/>
    <n v="9250"/>
    <x v="0"/>
  </r>
  <r>
    <s v="602.513.874-53"/>
    <s v="Mariah Ribeiro"/>
    <d v="1945-03-08T00:00:00"/>
    <s v="Condomínio Diego Campos, 335"/>
    <s v="Colégio Batista"/>
    <s v="Novaes das Pedras"/>
    <x v="7"/>
    <s v="+55040919551082"/>
    <s v="ana-julia71@example.org"/>
    <x v="0"/>
    <x v="2"/>
    <x v="0"/>
    <x v="10"/>
    <s v="Engenheiro agrícola"/>
    <x v="8"/>
    <n v="3917"/>
    <x v="0"/>
  </r>
  <r>
    <s v="891.436.275-28"/>
    <s v="João Felipe Correia"/>
    <d v="1967-05-13T00:00:00"/>
    <s v="Praia de Sousa"/>
    <s v="Pindorama"/>
    <s v="Pereira"/>
    <x v="11"/>
    <s v="+5589967691524"/>
    <s v="umachado@example.net"/>
    <x v="3"/>
    <x v="1"/>
    <x v="0"/>
    <x v="8"/>
    <s v="Juiz de futebol"/>
    <x v="6"/>
    <n v="6597"/>
    <x v="0"/>
  </r>
  <r>
    <s v="685.710.932-02"/>
    <s v="Kaique Dias"/>
    <d v="1974-05-26T00:00:00"/>
    <s v="Favela Silva, 6"/>
    <s v="União"/>
    <s v="Cavalcanti"/>
    <x v="17"/>
    <s v="+5529968674718"/>
    <s v="zoeramos@example.org"/>
    <x v="4"/>
    <x v="2"/>
    <x v="0"/>
    <x v="8"/>
    <s v="Eletricista"/>
    <x v="3"/>
    <n v="4030"/>
    <x v="0"/>
  </r>
  <r>
    <s v="479.512.860-01"/>
    <s v="Samuel Aragão"/>
    <d v="1974-03-13T00:00:00"/>
    <s v="Quadra Sousa, 362"/>
    <s v="Santo Antônio"/>
    <s v="da Mata de Araújo"/>
    <x v="0"/>
    <s v="+55011986622906"/>
    <s v="nlima@example.com"/>
    <x v="2"/>
    <x v="2"/>
    <x v="0"/>
    <x v="8"/>
    <s v="Cantor"/>
    <x v="9"/>
    <n v="8650"/>
    <x v="0"/>
  </r>
  <r>
    <s v="679.840.132-50"/>
    <s v="Stephany Leão"/>
    <d v="1997-10-10T00:00:00"/>
    <s v="Lagoa de Pinto, 58"/>
    <s v="Distrito Industrial Do Jatoba"/>
    <s v="Cunha"/>
    <x v="23"/>
    <s v="+5557906481400"/>
    <s v="pandrade@example.net"/>
    <x v="4"/>
    <x v="1"/>
    <x v="0"/>
    <x v="7"/>
    <s v="Administrador de banco de dados DBA"/>
    <x v="2"/>
    <n v="4974"/>
    <x v="0"/>
  </r>
  <r>
    <s v="968.425.701-58"/>
    <s v="Lucas Gabriel Costela"/>
    <d v="1969-10-26T00:00:00"/>
    <s v="Sítio de Souza, 42"/>
    <s v="Primeiro De Maio"/>
    <s v="Vasconcelos do Amparo"/>
    <x v="4"/>
    <s v="+55032969449388"/>
    <s v="fonsecavitoria@example.net"/>
    <x v="4"/>
    <x v="1"/>
    <x v="0"/>
    <x v="7"/>
    <s v="Paramédico"/>
    <x v="8"/>
    <n v="7493"/>
    <x v="0"/>
  </r>
  <r>
    <s v="289.510.763-77"/>
    <s v="Bento Lopes"/>
    <d v="1961-07-08T00:00:00"/>
    <s v="Área Abreu"/>
    <s v="Lagoa"/>
    <s v="Moreira de Gonçalves"/>
    <x v="10"/>
    <s v="+5515929546827"/>
    <s v="pimentabella@example.org"/>
    <x v="2"/>
    <x v="2"/>
    <x v="0"/>
    <x v="0"/>
    <s v="Necromaquiador"/>
    <x v="9"/>
    <n v="5727"/>
    <x v="0"/>
  </r>
  <r>
    <s v="217.809.345-05"/>
    <s v="Isabelly Abreu"/>
    <d v="1974-06-19T00:00:00"/>
    <s v="Conjunto de Barbosa, 470"/>
    <s v="Vila Betânia"/>
    <s v="Machado Verde"/>
    <x v="3"/>
    <s v="+55065957271764"/>
    <s v="nogueirafernando@example.net"/>
    <x v="2"/>
    <x v="0"/>
    <x v="0"/>
    <x v="10"/>
    <s v="Lubrificador de máquinas"/>
    <x v="3"/>
    <n v="5453"/>
    <x v="0"/>
  </r>
  <r>
    <s v="926.784.513-64"/>
    <s v="Arthur Gabriel Santos"/>
    <d v="1951-11-06T00:00:00"/>
    <s v="Largo Rodrigues, 124"/>
    <s v="Camargos"/>
    <s v="Dias"/>
    <x v="12"/>
    <s v="+5567925997778"/>
    <s v="heitor55@example.org"/>
    <x v="0"/>
    <x v="1"/>
    <x v="0"/>
    <x v="7"/>
    <s v="General"/>
    <x v="0"/>
    <n v="4323"/>
    <x v="0"/>
  </r>
  <r>
    <s v="723.601.485-08"/>
    <s v="Vinícius Gonçalves"/>
    <d v="2005-06-30T00:00:00"/>
    <s v="Quadra Isaac Martins"/>
    <s v="Alípio De Melo"/>
    <s v="Barros"/>
    <x v="20"/>
    <s v="+5519900966672"/>
    <s v="da-motaana-liz@example.org"/>
    <x v="4"/>
    <x v="2"/>
    <x v="0"/>
    <x v="1"/>
    <s v="Coach"/>
    <x v="2"/>
    <n v="7980"/>
    <x v="0"/>
  </r>
  <r>
    <s v="451.798.306-48"/>
    <s v="Bento Guerra"/>
    <d v="1953-08-23T00:00:00"/>
    <s v="Loteamento de Martins, 7"/>
    <s v="Minas Brasil"/>
    <s v="da Costa da Praia"/>
    <x v="22"/>
    <s v="+5594921558476"/>
    <s v="yanalmeida@example.com"/>
    <x v="3"/>
    <x v="1"/>
    <x v="0"/>
    <x v="6"/>
    <s v="Quiropraxista"/>
    <x v="0"/>
    <n v="5043"/>
    <x v="0"/>
  </r>
  <r>
    <s v="076.945.213-25"/>
    <s v="Isabel Lopes"/>
    <d v="1968-03-03T00:00:00"/>
    <s v="Trecho Jade Araújo, 81"/>
    <s v="Silveira"/>
    <s v="Correia"/>
    <x v="0"/>
    <s v="+5555942490006"/>
    <s v="almeidaluiza@example.com"/>
    <x v="4"/>
    <x v="1"/>
    <x v="0"/>
    <x v="6"/>
    <s v="Cientista"/>
    <x v="7"/>
    <n v="6815"/>
    <x v="0"/>
  </r>
  <r>
    <s v="026.795.384-47"/>
    <s v="Manuella Rios"/>
    <d v="1952-07-03T00:00:00"/>
    <s v="Campo Danilo Silva, 12"/>
    <s v="Independência"/>
    <s v="Silva Paulista"/>
    <x v="22"/>
    <s v="+55052916791320"/>
    <s v="gvargas@example.org"/>
    <x v="2"/>
    <x v="0"/>
    <x v="0"/>
    <x v="2"/>
    <s v="Paisagista"/>
    <x v="3"/>
    <n v="4700"/>
    <x v="0"/>
  </r>
  <r>
    <s v="148.625.903-06"/>
    <s v="Thales Silveira"/>
    <d v="1976-11-05T00:00:00"/>
    <s v="Estrada de Barbosa, 92"/>
    <s v="Grota"/>
    <s v="da Mata"/>
    <x v="15"/>
    <s v="+5508997957330"/>
    <s v="melinaabreu@example.net"/>
    <x v="2"/>
    <x v="1"/>
    <x v="0"/>
    <x v="10"/>
    <s v="Portuário"/>
    <x v="2"/>
    <n v="1552"/>
    <x v="0"/>
  </r>
  <r>
    <s v="918.570.423-79"/>
    <s v="Maria Luiza Machado"/>
    <d v="1971-07-14T00:00:00"/>
    <s v="Vila Rael Monteiro, 10"/>
    <s v="Vista Do Sol"/>
    <s v="Camargo"/>
    <x v="17"/>
    <s v="+55026957319484"/>
    <s v="isabelabarbosa@example.net"/>
    <x v="1"/>
    <x v="1"/>
    <x v="0"/>
    <x v="6"/>
    <s v="Vereador"/>
    <x v="8"/>
    <n v="5177"/>
    <x v="0"/>
  </r>
  <r>
    <s v="024.371.586-26"/>
    <s v="Maria Fernanda Fernandes"/>
    <d v="1982-03-11T00:00:00"/>
    <s v="Esplanada de da Rosa, 73"/>
    <s v="Granja De Freitas"/>
    <s v="Jesus da Mata"/>
    <x v="8"/>
    <s v="+55066961075944"/>
    <s v="yasmin16@example.org"/>
    <x v="0"/>
    <x v="1"/>
    <x v="0"/>
    <x v="2"/>
    <s v="Petroleiro"/>
    <x v="3"/>
    <n v="5084"/>
    <x v="0"/>
  </r>
  <r>
    <s v="096.813.472-69"/>
    <s v="Matheus da Paz"/>
    <d v="1947-06-12T00:00:00"/>
    <s v="Aeroporto de das Neves, 99"/>
    <s v="Jardim Alvorada"/>
    <s v="Cassiano"/>
    <x v="1"/>
    <s v="+5511967872224"/>
    <s v="araujopedro-miguel@example.net"/>
    <x v="2"/>
    <x v="2"/>
    <x v="0"/>
    <x v="0"/>
    <s v="Confeiteiro"/>
    <x v="1"/>
    <n v="5785"/>
    <x v="0"/>
  </r>
  <r>
    <s v="659.473.210-25"/>
    <s v="Antony Montenegro"/>
    <d v="1961-08-18T00:00:00"/>
    <s v="Morro Camargo, 47"/>
    <s v="Glória"/>
    <s v="Freitas de Azevedo"/>
    <x v="6"/>
    <s v="+5596943065802"/>
    <s v="lfogaca@example.net"/>
    <x v="4"/>
    <x v="1"/>
    <x v="0"/>
    <x v="0"/>
    <s v="Controller"/>
    <x v="5"/>
    <n v="9526"/>
    <x v="0"/>
  </r>
  <r>
    <s v="934.251.608-42"/>
    <s v="Bella da Cunha"/>
    <d v="1975-08-21T00:00:00"/>
    <s v="Rua da Mata, 98"/>
    <s v="Olaria"/>
    <s v="Câmara"/>
    <x v="22"/>
    <s v="+5500993678235"/>
    <s v="wsiqueira@example.org"/>
    <x v="4"/>
    <x v="2"/>
    <x v="0"/>
    <x v="9"/>
    <s v="Engenheiro mecatrônico"/>
    <x v="4"/>
    <n v="5289"/>
    <x v="0"/>
  </r>
  <r>
    <s v="492.801.375-14"/>
    <s v="Gustavo Henrique Lopes"/>
    <d v="2003-09-29T00:00:00"/>
    <s v="Conjunto Mendes, 97"/>
    <s v="Alto Dos Pinheiros"/>
    <s v="Campos"/>
    <x v="5"/>
    <s v="+5553929098048"/>
    <s v="maria-cecilia80@example.org"/>
    <x v="0"/>
    <x v="1"/>
    <x v="0"/>
    <x v="3"/>
    <s v="Produtor fonográfico"/>
    <x v="6"/>
    <n v="3140"/>
    <x v="0"/>
  </r>
  <r>
    <s v="512.648.379-09"/>
    <s v="Cauã Aragão"/>
    <d v="1966-03-04T00:00:00"/>
    <s v="Esplanada Maria Liz Viana, 627"/>
    <s v="Teixeira Dias"/>
    <s v="Barros Paulista"/>
    <x v="19"/>
    <s v="+55039954317391"/>
    <s v="camila40@example.net"/>
    <x v="3"/>
    <x v="1"/>
    <x v="0"/>
    <x v="6"/>
    <s v="Panificador/Padeiro"/>
    <x v="6"/>
    <n v="2147"/>
    <x v="0"/>
  </r>
  <r>
    <s v="375.618.429-37"/>
    <s v="Murilo Vargas"/>
    <d v="1964-10-23T00:00:00"/>
    <s v="Vila de Jesus, 44"/>
    <s v="Santa Isabel"/>
    <s v="Pires do Amparo"/>
    <x v="3"/>
    <s v="+5551902548461"/>
    <s v="ribeiroleandro@example.net"/>
    <x v="1"/>
    <x v="1"/>
    <x v="0"/>
    <x v="8"/>
    <s v="Profissional de rádio e tv"/>
    <x v="8"/>
    <n v="5601"/>
    <x v="0"/>
  </r>
  <r>
    <s v="812.935.406-33"/>
    <s v="Isis da Paz"/>
    <d v="1986-09-24T00:00:00"/>
    <s v="Residencial Brenda Albuquerque, 48"/>
    <s v="Grotinha"/>
    <s v="Silva do Amparo"/>
    <x v="26"/>
    <s v="+5520988590560"/>
    <s v="ana-liz67@example.com"/>
    <x v="3"/>
    <x v="1"/>
    <x v="0"/>
    <x v="10"/>
    <s v="Tecnólogo em silvicultura"/>
    <x v="3"/>
    <n v="8415"/>
    <x v="0"/>
  </r>
  <r>
    <s v="129.876.053-40"/>
    <s v="Aylla Moraes"/>
    <d v="1996-02-24T00:00:00"/>
    <s v="Jardim de Santos"/>
    <s v="Prado"/>
    <s v="da Mota Paulista"/>
    <x v="6"/>
    <s v="+5536902964505"/>
    <s v="da-rosavinicius@example.org"/>
    <x v="1"/>
    <x v="1"/>
    <x v="0"/>
    <x v="9"/>
    <s v="Motofrete"/>
    <x v="4"/>
    <n v="7262"/>
    <x v="0"/>
  </r>
  <r>
    <s v="740.518.329-88"/>
    <s v="Davi Miguel Castro"/>
    <d v="1951-05-18T00:00:00"/>
    <s v="Vereda de Freitas, 998"/>
    <s v="Serra Do Curral"/>
    <s v="Moraes de Santos"/>
    <x v="4"/>
    <s v="+5538962058916"/>
    <s v="juancostela@example.net"/>
    <x v="0"/>
    <x v="1"/>
    <x v="0"/>
    <x v="5"/>
    <s v="Cerimonialista"/>
    <x v="9"/>
    <n v="5094"/>
    <x v="0"/>
  </r>
  <r>
    <s v="690.173.842-04"/>
    <s v="Yasmin Nogueira"/>
    <d v="1964-11-17T00:00:00"/>
    <s v="Aeroporto de Carvalho, 56"/>
    <s v="Europa"/>
    <s v="Machado do Amparo"/>
    <x v="4"/>
    <s v="+5513902693573"/>
    <s v="alexia44@example.net"/>
    <x v="4"/>
    <x v="1"/>
    <x v="0"/>
    <x v="3"/>
    <s v="Músico"/>
    <x v="7"/>
    <n v="5795"/>
    <x v="0"/>
  </r>
  <r>
    <s v="027.365.984-74"/>
    <s v="Paulo Cardoso"/>
    <d v="1993-11-21T00:00:00"/>
    <s v="Trevo de Teixeira"/>
    <s v="Vila Nova Gameleira 3ª Seção"/>
    <s v="Dias de Minas"/>
    <x v="14"/>
    <s v="+5522902408699"/>
    <s v="da-rosaluiz-otavio@example.net"/>
    <x v="3"/>
    <x v="1"/>
    <x v="0"/>
    <x v="3"/>
    <s v="Saxofonista"/>
    <x v="0"/>
    <n v="8771"/>
    <x v="0"/>
  </r>
  <r>
    <s v="658.132.074-90"/>
    <s v="Lorenzo Moura"/>
    <d v="1952-07-21T00:00:00"/>
    <s v="Área de Peixoto, 536"/>
    <s v="Santa Margarida"/>
    <s v="Pastor"/>
    <x v="4"/>
    <s v="+5545930283750"/>
    <s v="isabela45@example.org"/>
    <x v="0"/>
    <x v="0"/>
    <x v="0"/>
    <x v="0"/>
    <s v="Motofrete"/>
    <x v="0"/>
    <n v="4462"/>
    <x v="0"/>
  </r>
  <r>
    <s v="971.053.286-30"/>
    <s v="Ravi Lucca Aparecida"/>
    <d v="2001-06-08T00:00:00"/>
    <s v="Favela Anthony Gabriel Aparecida, 32"/>
    <s v="Alto Caiçaras"/>
    <s v="Correia"/>
    <x v="8"/>
    <s v="+5540979063346"/>
    <s v="miguel21@example.org"/>
    <x v="1"/>
    <x v="0"/>
    <x v="0"/>
    <x v="5"/>
    <s v="Polidor de produção"/>
    <x v="7"/>
    <n v="2047"/>
    <x v="0"/>
  </r>
  <r>
    <s v="746.259.018-20"/>
    <s v="Ryan Santos"/>
    <d v="1997-11-23T00:00:00"/>
    <s v="Feira Alves, 9"/>
    <s v="Custodinha"/>
    <s v="Freitas"/>
    <x v="1"/>
    <s v="+5546973855744"/>
    <s v="aylla64@example.org"/>
    <x v="4"/>
    <x v="2"/>
    <x v="0"/>
    <x v="5"/>
    <s v="Figurante"/>
    <x v="7"/>
    <n v="6106"/>
    <x v="0"/>
  </r>
  <r>
    <s v="325.807.416-07"/>
    <s v="Calebe Pacheco"/>
    <d v="1974-10-07T00:00:00"/>
    <s v="Aeroporto Paulo da Paz, 3"/>
    <s v="Carmo"/>
    <s v="Duarte do Sul"/>
    <x v="23"/>
    <s v="+55063957961449"/>
    <s v="vitor83@example.org"/>
    <x v="2"/>
    <x v="1"/>
    <x v="0"/>
    <x v="3"/>
    <s v="Mensageiro"/>
    <x v="2"/>
    <n v="4159"/>
    <x v="0"/>
  </r>
  <r>
    <s v="670.293.481-50"/>
    <s v="Maria Clara Casa Grande"/>
    <d v="2004-04-12T00:00:00"/>
    <s v="Trecho Costa, 39"/>
    <s v="Concórdia"/>
    <s v="Sales da Mata"/>
    <x v="21"/>
    <s v="+5507927411029"/>
    <s v="pedro-miguel17@example.org"/>
    <x v="2"/>
    <x v="1"/>
    <x v="0"/>
    <x v="0"/>
    <s v="Procurador de justiça"/>
    <x v="6"/>
    <n v="3961"/>
    <x v="0"/>
  </r>
  <r>
    <s v="604.253.718-08"/>
    <s v="Yasmin Guerra"/>
    <d v="1952-04-07T00:00:00"/>
    <s v="Recanto Brenda Novais, 67"/>
    <s v="Jardim São José"/>
    <s v="Rocha"/>
    <x v="26"/>
    <s v="+5566976183512"/>
    <s v="cmacedo@example.net"/>
    <x v="0"/>
    <x v="2"/>
    <x v="0"/>
    <x v="2"/>
    <s v="Piloto de avião"/>
    <x v="6"/>
    <n v="9560"/>
    <x v="0"/>
  </r>
  <r>
    <s v="035.791.862-21"/>
    <s v="Milena Rios"/>
    <d v="1962-06-19T00:00:00"/>
    <s v="Viela Pedro Lucas Camargo, 65"/>
    <s v="Europa"/>
    <s v="Mendonça das Pedras"/>
    <x v="1"/>
    <s v="+5589950053041"/>
    <s v="machadoisabela@example.org"/>
    <x v="4"/>
    <x v="2"/>
    <x v="0"/>
    <x v="3"/>
    <s v="Capoeirista"/>
    <x v="2"/>
    <n v="2426"/>
    <x v="0"/>
  </r>
  <r>
    <s v="609.238.154-06"/>
    <s v="Gael Henrique da Paz"/>
    <d v="1983-06-30T00:00:00"/>
    <s v="Distrito Maria Júlia Vasconcelos, 4"/>
    <s v="Dona Clara"/>
    <s v="Guerra do Sul"/>
    <x v="7"/>
    <s v="+55037921862099"/>
    <s v="mendoncaluiz-henrique@example.com"/>
    <x v="3"/>
    <x v="2"/>
    <x v="0"/>
    <x v="1"/>
    <s v="Patologista oral"/>
    <x v="8"/>
    <n v="3722"/>
    <x v="0"/>
  </r>
  <r>
    <s v="160.432.895-98"/>
    <s v="Mariana da Luz"/>
    <d v="1946-09-04T00:00:00"/>
    <s v="Campo Carvalho, 32"/>
    <s v="Zilah Sposito"/>
    <s v="Nunes"/>
    <x v="9"/>
    <s v="+55058990055191"/>
    <s v="leandrovasconcelos@example.net"/>
    <x v="4"/>
    <x v="0"/>
    <x v="0"/>
    <x v="5"/>
    <s v="Cartunista"/>
    <x v="5"/>
    <n v="2471"/>
    <x v="0"/>
  </r>
  <r>
    <s v="081.572.963-40"/>
    <s v="Melina Freitas"/>
    <d v="1979-12-16T00:00:00"/>
    <s v="Vila Azevedo, 19"/>
    <s v="Betânia"/>
    <s v="Barbosa"/>
    <x v="14"/>
    <s v="+5548924374416"/>
    <s v="da-motacamila@example.org"/>
    <x v="4"/>
    <x v="2"/>
    <x v="0"/>
    <x v="2"/>
    <s v="Engenheiro físico"/>
    <x v="7"/>
    <n v="2732"/>
    <x v="0"/>
  </r>
  <r>
    <s v="065.974.213-61"/>
    <s v="Benjamin Cavalcanti"/>
    <d v="1948-06-01T00:00:00"/>
    <s v="Viaduto de Freitas, 254"/>
    <s v="Vila Das Oliveiras"/>
    <s v="Rios de Alves"/>
    <x v="10"/>
    <s v="+5538948687785"/>
    <s v="camargoisis@example.org"/>
    <x v="4"/>
    <x v="2"/>
    <x v="0"/>
    <x v="4"/>
    <s v="Engenheiro metalúrgico"/>
    <x v="4"/>
    <n v="1769"/>
    <x v="0"/>
  </r>
  <r>
    <s v="257.698.013-95"/>
    <s v="Daniel da Conceição"/>
    <d v="1964-10-01T00:00:00"/>
    <s v="Praia Costa, 23"/>
    <s v="Jardim Montanhês"/>
    <s v="Pinto de Farias"/>
    <x v="0"/>
    <s v="+55043938275389"/>
    <s v="ovieira@example.net"/>
    <x v="4"/>
    <x v="2"/>
    <x v="0"/>
    <x v="9"/>
    <s v="Lamboteiro"/>
    <x v="0"/>
    <n v="5837"/>
    <x v="0"/>
  </r>
  <r>
    <s v="407.981.526-30"/>
    <s v="Bianca Aparecida"/>
    <d v="1958-11-05T00:00:00"/>
    <s v="Viela de Melo, 73"/>
    <s v="Conjunto Califórnia Ii"/>
    <s v="Monteiro"/>
    <x v="6"/>
    <s v="+5557927011429"/>
    <s v="rmendes@example.net"/>
    <x v="4"/>
    <x v="2"/>
    <x v="0"/>
    <x v="9"/>
    <s v="Microfonista"/>
    <x v="6"/>
    <n v="3929"/>
    <x v="0"/>
  </r>
  <r>
    <s v="780.163.594-93"/>
    <s v="Sarah Melo"/>
    <d v="1972-12-07T00:00:00"/>
    <s v="Colônia Hellena Rocha, 55"/>
    <s v="Conjunto Serra Verde"/>
    <s v="Ramos da Mata"/>
    <x v="6"/>
    <s v="+5526977706757"/>
    <s v="uvieira@example.org"/>
    <x v="2"/>
    <x v="0"/>
    <x v="0"/>
    <x v="6"/>
    <s v="Gravurista"/>
    <x v="9"/>
    <n v="8725"/>
    <x v="0"/>
  </r>
  <r>
    <s v="920.658.713-77"/>
    <s v="Bruna Barros"/>
    <d v="1974-12-03T00:00:00"/>
    <s v="Rua Sara Correia, 83"/>
    <s v="Jardim São José"/>
    <s v="Pereira da Prata"/>
    <x v="3"/>
    <s v="+5506925782003"/>
    <s v="ravi-luccacostela@example.net"/>
    <x v="1"/>
    <x v="1"/>
    <x v="0"/>
    <x v="5"/>
    <s v="Editor de mesa de corte"/>
    <x v="8"/>
    <n v="9306"/>
    <x v="0"/>
  </r>
  <r>
    <s v="382.067.954-56"/>
    <s v="Lavínia Castro"/>
    <d v="1956-01-25T00:00:00"/>
    <s v="Favela Guerra"/>
    <s v="Juliana"/>
    <s v="Barros"/>
    <x v="7"/>
    <s v="+5508931462400"/>
    <s v="brenda57@example.net"/>
    <x v="1"/>
    <x v="2"/>
    <x v="0"/>
    <x v="10"/>
    <s v="Perfumista"/>
    <x v="9"/>
    <n v="5616"/>
    <x v="0"/>
  </r>
  <r>
    <s v="876.325.904-47"/>
    <s v="Marcos Vinicius Pimenta"/>
    <d v="1966-05-29T00:00:00"/>
    <s v="Aeroporto Joaquim Castro"/>
    <s v="Boa Vista"/>
    <s v="Cassiano do Sul"/>
    <x v="19"/>
    <s v="+55010990531226"/>
    <s v="anna-lizmachado@example.net"/>
    <x v="4"/>
    <x v="0"/>
    <x v="0"/>
    <x v="8"/>
    <s v="Desenhista"/>
    <x v="8"/>
    <n v="3491"/>
    <x v="0"/>
  </r>
  <r>
    <s v="139.042.576-25"/>
    <s v="Henry Guerra"/>
    <d v="1951-11-17T00:00:00"/>
    <s v="Colônia de Siqueira, 58"/>
    <s v="São Bento"/>
    <s v="Vargas"/>
    <x v="17"/>
    <s v="+5533979786574"/>
    <s v="catarinada-rocha@example.net"/>
    <x v="4"/>
    <x v="2"/>
    <x v="0"/>
    <x v="5"/>
    <s v="Revendedor"/>
    <x v="9"/>
    <n v="6249"/>
    <x v="0"/>
  </r>
  <r>
    <s v="329.784.015-32"/>
    <s v="Davi Lucas Borges"/>
    <d v="1963-06-21T00:00:00"/>
    <s v="Jardim Cunha, 34"/>
    <s v="Barreiro"/>
    <s v="Sampaio"/>
    <x v="3"/>
    <s v="+5548912444614"/>
    <s v="piressofia@example.net"/>
    <x v="3"/>
    <x v="0"/>
    <x v="0"/>
    <x v="0"/>
    <s v="Seringueiro"/>
    <x v="0"/>
    <n v="9253"/>
    <x v="0"/>
  </r>
  <r>
    <s v="930.741.865-93"/>
    <s v="Zoe Siqueira"/>
    <d v="1975-01-04T00:00:00"/>
    <s v="Vereda Correia"/>
    <s v="Betânia"/>
    <s v="Nogueira"/>
    <x v="23"/>
    <s v="+5504950497318"/>
    <s v="lalves@example.net"/>
    <x v="2"/>
    <x v="2"/>
    <x v="0"/>
    <x v="9"/>
    <s v="Hematologista"/>
    <x v="9"/>
    <n v="8244"/>
    <x v="0"/>
  </r>
  <r>
    <s v="768.053.219-21"/>
    <s v="Juliana Vasconcelos"/>
    <d v="2001-01-09T00:00:00"/>
    <s v="Vereda Leão, 61"/>
    <s v="Vitoria Da Conquista"/>
    <s v="da Mota"/>
    <x v="26"/>
    <s v="+5512966738030"/>
    <s v="vieirajoaquim@example.com"/>
    <x v="3"/>
    <x v="1"/>
    <x v="0"/>
    <x v="6"/>
    <s v="Engenheiro industrial"/>
    <x v="1"/>
    <n v="6142"/>
    <x v="0"/>
  </r>
  <r>
    <s v="374.018.965-75"/>
    <s v="Maria Fernanda da Rosa"/>
    <d v="1962-02-18T00:00:00"/>
    <s v="Passarela de Peixoto, 51"/>
    <s v="Vila Piratininga"/>
    <s v="Ferreira dos Dourados"/>
    <x v="20"/>
    <s v="+5502926000436"/>
    <s v="cassianoisabel@example.org"/>
    <x v="0"/>
    <x v="2"/>
    <x v="0"/>
    <x v="6"/>
    <s v="Obstetra"/>
    <x v="2"/>
    <n v="4121"/>
    <x v="0"/>
  </r>
  <r>
    <s v="728.951.604-49"/>
    <s v="Sarah Souza"/>
    <d v="1984-03-27T00:00:00"/>
    <s v="Pátio Isabela Gonçalves, 35"/>
    <s v="Betânia"/>
    <s v="Casa Grande"/>
    <x v="4"/>
    <s v="+5578972033097"/>
    <s v="maria-juliada-rosa@example.org"/>
    <x v="2"/>
    <x v="1"/>
    <x v="0"/>
    <x v="3"/>
    <s v="Urologista"/>
    <x v="6"/>
    <n v="7709"/>
    <x v="0"/>
  </r>
  <r>
    <s v="792.851.460-58"/>
    <s v="Pietro Cunha"/>
    <d v="1992-08-30T00:00:00"/>
    <s v="Sítio de da Rocha, 40"/>
    <s v="Vila Maloca"/>
    <s v="Monteiro do Sul"/>
    <x v="12"/>
    <s v="+5501997442534"/>
    <s v="abreufelipe@example.net"/>
    <x v="0"/>
    <x v="1"/>
    <x v="0"/>
    <x v="9"/>
    <s v="General"/>
    <x v="3"/>
    <n v="9394"/>
    <x v="0"/>
  </r>
  <r>
    <s v="982.051.437-14"/>
    <s v="Lorena Teixeira"/>
    <d v="1955-06-13T00:00:00"/>
    <s v="Feira Melissa Vasconcelos, 22"/>
    <s v="Cônego Pinheiro 1ª Seção"/>
    <s v="Machado"/>
    <x v="25"/>
    <s v="+55039955125462"/>
    <s v="oalbuquerque@example.org"/>
    <x v="2"/>
    <x v="0"/>
    <x v="0"/>
    <x v="6"/>
    <s v="Odontologista estético"/>
    <x v="8"/>
    <n v="8924"/>
    <x v="0"/>
  </r>
  <r>
    <s v="652.831.079-30"/>
    <s v="Eduarda Correia"/>
    <d v="1998-08-09T00:00:00"/>
    <s v="Trevo da Cruz, 58"/>
    <s v="Vila Betânia"/>
    <s v="Souza de Teixeira"/>
    <x v="23"/>
    <s v="+5565958840884"/>
    <s v="glopes@example.net"/>
    <x v="0"/>
    <x v="1"/>
    <x v="0"/>
    <x v="3"/>
    <s v="Ginasta rítmica"/>
    <x v="9"/>
    <n v="7371"/>
    <x v="0"/>
  </r>
  <r>
    <s v="308.952.147-41"/>
    <s v="João Gabriel Duarte"/>
    <d v="2006-03-25T00:00:00"/>
    <s v="Travessa de da Rocha, 391"/>
    <s v="Acaba Mundo"/>
    <s v="Garcia"/>
    <x v="15"/>
    <s v="+5599920512379"/>
    <s v="antonio49@example.net"/>
    <x v="3"/>
    <x v="0"/>
    <x v="0"/>
    <x v="1"/>
    <s v="Biotecnólogo"/>
    <x v="2"/>
    <n v="9876"/>
    <x v="0"/>
  </r>
  <r>
    <s v="493.685.702-56"/>
    <s v="Juliana da Costa"/>
    <d v="1944-05-22T00:00:00"/>
    <s v="Fazenda Gonçalves, 70"/>
    <s v="Castanheira"/>
    <s v="Nunes Paulista"/>
    <x v="24"/>
    <s v="+5509948705621"/>
    <s v="heitor62@example.org"/>
    <x v="3"/>
    <x v="0"/>
    <x v="0"/>
    <x v="3"/>
    <s v="Arquiteto"/>
    <x v="3"/>
    <n v="8481"/>
    <x v="0"/>
  </r>
  <r>
    <s v="389.512.067-77"/>
    <s v="Cecilia da Mata"/>
    <d v="1963-06-02T00:00:00"/>
    <s v="Praia Luiz Henrique Teixeira, 67"/>
    <s v="Itapoa"/>
    <s v="Pacheco"/>
    <x v="26"/>
    <s v="+5565997146037"/>
    <s v="ana-luiza97@example.org"/>
    <x v="2"/>
    <x v="0"/>
    <x v="0"/>
    <x v="8"/>
    <s v="Digitador"/>
    <x v="3"/>
    <n v="6487"/>
    <x v="0"/>
  </r>
  <r>
    <s v="067.814.592-01"/>
    <s v="Thomas Nunes"/>
    <d v="1975-12-20T00:00:00"/>
    <s v="Via Ana Clara da Mata, 86"/>
    <s v="Vila Jardim Leblon"/>
    <s v="Abreu da Serra"/>
    <x v="25"/>
    <s v="+55080944320313"/>
    <s v="ana-liz08@example.com"/>
    <x v="3"/>
    <x v="2"/>
    <x v="0"/>
    <x v="7"/>
    <s v="Terapeuta Holístico"/>
    <x v="2"/>
    <n v="3731"/>
    <x v="0"/>
  </r>
  <r>
    <s v="521.479.863-64"/>
    <s v="Rhavi Sá"/>
    <d v="1968-07-14T00:00:00"/>
    <s v="Condomínio de Carvalho, 4"/>
    <s v="Cônego Pinheiro 1ª Seção"/>
    <s v="Ribeiro"/>
    <x v="9"/>
    <s v="+5582928879140"/>
    <s v="da-cruzvinicius@example.com"/>
    <x v="3"/>
    <x v="0"/>
    <x v="0"/>
    <x v="8"/>
    <s v="Toxicologista"/>
    <x v="2"/>
    <n v="7012"/>
    <x v="0"/>
  </r>
  <r>
    <s v="786.401.235-35"/>
    <s v="Ísis Pacheco"/>
    <d v="1987-05-04T00:00:00"/>
    <s v="Vereda de da Cunha, 4"/>
    <s v="Vila Satélite"/>
    <s v="Cavalcanti"/>
    <x v="19"/>
    <s v="+5560955390014"/>
    <s v="pachecoapollo@example.com"/>
    <x v="3"/>
    <x v="0"/>
    <x v="0"/>
    <x v="4"/>
    <s v="Pintor"/>
    <x v="3"/>
    <n v="3394"/>
    <x v="0"/>
  </r>
  <r>
    <s v="983.540.271-04"/>
    <s v="Maitê Souza"/>
    <d v="1964-11-03T00:00:00"/>
    <s v="Praia Ana Lívia Ribeiro, 83"/>
    <s v="Liberdade"/>
    <s v="Novais"/>
    <x v="26"/>
    <s v="+5586927690875"/>
    <s v="natalia52@example.com"/>
    <x v="0"/>
    <x v="1"/>
    <x v="0"/>
    <x v="6"/>
    <s v="Urbanista"/>
    <x v="9"/>
    <n v="8521"/>
    <x v="0"/>
  </r>
  <r>
    <s v="726.319.840-13"/>
    <s v="Lucas Gabriel Costa"/>
    <d v="2002-07-06T00:00:00"/>
    <s v="Viela de Cavalcanti, 95"/>
    <s v="Vila Antena Montanhês"/>
    <s v="Andrade"/>
    <x v="10"/>
    <s v="+55062903446793"/>
    <s v="kcasa-grande@example.org"/>
    <x v="1"/>
    <x v="1"/>
    <x v="0"/>
    <x v="1"/>
    <s v="Engenheiro têxtil"/>
    <x v="2"/>
    <n v="4662"/>
    <x v="0"/>
  </r>
  <r>
    <s v="158.304.267-90"/>
    <s v="Matteo Rocha"/>
    <d v="1997-04-29T00:00:00"/>
    <s v="Quadra Moura, 44"/>
    <s v="Vila Madre Gertrudes 3ª Seção"/>
    <s v="Araújo"/>
    <x v="8"/>
    <s v="+5532962199052"/>
    <s v="dcavalcante@example.net"/>
    <x v="0"/>
    <x v="1"/>
    <x v="0"/>
    <x v="6"/>
    <s v="Produtor fonográfico"/>
    <x v="0"/>
    <n v="3030"/>
    <x v="0"/>
  </r>
  <r>
    <s v="728.631.594-37"/>
    <s v="Ian Azevedo"/>
    <d v="1950-01-24T00:00:00"/>
    <s v="Rua Garcia, 96"/>
    <s v="Vila Piratininga"/>
    <s v="Azevedo de Camargo"/>
    <x v="9"/>
    <s v="+5544965935561"/>
    <s v="ester85@example.net"/>
    <x v="2"/>
    <x v="2"/>
    <x v="0"/>
    <x v="5"/>
    <s v="Gerente de vendas"/>
    <x v="9"/>
    <n v="3263"/>
    <x v="0"/>
  </r>
  <r>
    <s v="683.401.925-15"/>
    <s v="Leandro Freitas"/>
    <d v="1965-08-06T00:00:00"/>
    <s v="Sítio de Aragão, 44"/>
    <s v="Barreiro"/>
    <s v="Jesus"/>
    <x v="26"/>
    <s v="+55091993615589"/>
    <s v="eloah09@example.net"/>
    <x v="1"/>
    <x v="2"/>
    <x v="0"/>
    <x v="5"/>
    <s v="Armador"/>
    <x v="0"/>
    <n v="5139"/>
    <x v="0"/>
  </r>
  <r>
    <s v="084.639.175-93"/>
    <s v="Marcela Peixoto"/>
    <d v="1976-11-25T00:00:00"/>
    <s v="Morro Correia, 78"/>
    <s v="Vila Antena Montanhês"/>
    <s v="Vasconcelos"/>
    <x v="20"/>
    <s v="+55099904449806"/>
    <s v="arthur-gabrielferreira@example.com"/>
    <x v="1"/>
    <x v="0"/>
    <x v="0"/>
    <x v="10"/>
    <s v="Controller"/>
    <x v="0"/>
    <n v="1712"/>
    <x v="0"/>
  </r>
  <r>
    <s v="925.647.038-10"/>
    <s v="Ana Cecília da Mota"/>
    <d v="1986-08-24T00:00:00"/>
    <s v="Aeroporto Vasconcelos, 18"/>
    <s v="Custodinha"/>
    <s v="Azevedo dos Dourados"/>
    <x v="12"/>
    <s v="+5570972150326"/>
    <s v="kcirino@example.net"/>
    <x v="4"/>
    <x v="1"/>
    <x v="0"/>
    <x v="0"/>
    <s v="Viveirista"/>
    <x v="3"/>
    <n v="7150"/>
    <x v="0"/>
  </r>
  <r>
    <s v="814.972.536-91"/>
    <s v="Davi Lucas Monteiro"/>
    <d v="1950-02-18T00:00:00"/>
    <s v="Trevo Maria Luiza Machado, 17"/>
    <s v="Jaqueline"/>
    <s v="Macedo"/>
    <x v="13"/>
    <s v="+55062921031585"/>
    <s v="sophie45@example.org"/>
    <x v="3"/>
    <x v="0"/>
    <x v="0"/>
    <x v="9"/>
    <s v="Cardiologista"/>
    <x v="3"/>
    <n v="7467"/>
    <x v="0"/>
  </r>
  <r>
    <s v="903.451.286-05"/>
    <s v="Igor Barros"/>
    <d v="2004-08-23T00:00:00"/>
    <s v="Avenida Lima, 59"/>
    <s v="Santa Helena"/>
    <s v="da Mota"/>
    <x v="14"/>
    <s v="+5523950233886"/>
    <s v="hleao@example.com"/>
    <x v="3"/>
    <x v="2"/>
    <x v="0"/>
    <x v="2"/>
    <s v="Assistente de direção"/>
    <x v="2"/>
    <n v="8889"/>
    <x v="0"/>
  </r>
  <r>
    <s v="312.508.796-12"/>
    <s v="Leonardo Santos"/>
    <d v="1999-08-30T00:00:00"/>
    <s v="Ladeira Mendonça, 31"/>
    <s v="Santo André"/>
    <s v="Pereira"/>
    <x v="2"/>
    <s v="+55072937713595"/>
    <s v="ssa@example.net"/>
    <x v="1"/>
    <x v="1"/>
    <x v="0"/>
    <x v="2"/>
    <s v="Apresentador"/>
    <x v="7"/>
    <n v="2345"/>
    <x v="0"/>
  </r>
  <r>
    <s v="129.380.475-41"/>
    <s v="Henrique Monteiro"/>
    <d v="1989-08-25T00:00:00"/>
    <s v="Viela de Sampaio"/>
    <s v="Fernão Dias"/>
    <s v="Fogaça do Amparo"/>
    <x v="25"/>
    <s v="+55066972204769"/>
    <s v="vrodrigues@example.org"/>
    <x v="4"/>
    <x v="1"/>
    <x v="0"/>
    <x v="4"/>
    <s v="Profissional de relações internacionais"/>
    <x v="5"/>
    <n v="7813"/>
    <x v="0"/>
  </r>
  <r>
    <s v="827.360.945-65"/>
    <s v="Sarah Vargas"/>
    <d v="1954-02-25T00:00:00"/>
    <s v="Estação Guerra, 51"/>
    <s v="Vila Maloca"/>
    <s v="da Costa da Serra"/>
    <x v="23"/>
    <s v="+5535968652795"/>
    <s v="hadassa72@example.net"/>
    <x v="3"/>
    <x v="2"/>
    <x v="0"/>
    <x v="8"/>
    <s v="Salgadeira"/>
    <x v="1"/>
    <n v="2099"/>
    <x v="0"/>
  </r>
  <r>
    <s v="013.297.548-32"/>
    <s v="Larissa Cirino"/>
    <d v="1997-03-22T00:00:00"/>
    <s v="Via da Costa, 38"/>
    <s v="Cônego Pinheiro 2ª Seção"/>
    <s v="Fonseca"/>
    <x v="11"/>
    <s v="+5547957259623"/>
    <s v="wcarvalho@example.net"/>
    <x v="0"/>
    <x v="2"/>
    <x v="0"/>
    <x v="3"/>
    <s v="Procurador de justiça"/>
    <x v="6"/>
    <n v="9589"/>
    <x v="0"/>
  </r>
  <r>
    <s v="123.640.987-69"/>
    <s v="Henry Gabriel Barros"/>
    <d v="1979-02-05T00:00:00"/>
    <s v="Aeroporto de Borges, 15"/>
    <s v="Mirtes"/>
    <s v="Montenegro das Flores"/>
    <x v="23"/>
    <s v="+5519979013825"/>
    <s v="davi-lucca94@example.net"/>
    <x v="2"/>
    <x v="0"/>
    <x v="0"/>
    <x v="4"/>
    <s v="Barbeiro"/>
    <x v="2"/>
    <n v="7538"/>
    <x v="0"/>
  </r>
  <r>
    <s v="360.917.428-50"/>
    <s v="Lucca Casa Grande"/>
    <d v="1987-02-07T00:00:00"/>
    <s v="Núcleo de Pereira, 8"/>
    <s v="Vila Madre Gertrudes 2ª Seção"/>
    <s v="Pacheco"/>
    <x v="0"/>
    <s v="+5560976177417"/>
    <s v="theobrito@example.org"/>
    <x v="1"/>
    <x v="2"/>
    <x v="0"/>
    <x v="3"/>
    <s v="Aeromoça"/>
    <x v="1"/>
    <n v="2202"/>
    <x v="0"/>
  </r>
  <r>
    <s v="561.347.098-75"/>
    <s v="Vitória Borges"/>
    <d v="1987-02-10T00:00:00"/>
    <s v="Travessa Luiz Henrique Lima, 21"/>
    <s v="Tupi A"/>
    <s v="Azevedo"/>
    <x v="22"/>
    <s v="+5589947843622"/>
    <s v="beniciosilveira@example.net"/>
    <x v="2"/>
    <x v="0"/>
    <x v="0"/>
    <x v="3"/>
    <s v="Violonista"/>
    <x v="3"/>
    <n v="9802"/>
    <x v="0"/>
  </r>
  <r>
    <s v="794.108.536-48"/>
    <s v="Nicole Melo"/>
    <d v="1958-12-07T00:00:00"/>
    <s v="Quadra Caldeira"/>
    <s v="Candelaria"/>
    <s v="Marques Grande"/>
    <x v="19"/>
    <s v="+5515969028152"/>
    <s v="haraujo@example.org"/>
    <x v="1"/>
    <x v="1"/>
    <x v="0"/>
    <x v="6"/>
    <s v="Armador"/>
    <x v="7"/>
    <n v="1663"/>
    <x v="0"/>
  </r>
  <r>
    <s v="321.860.497-40"/>
    <s v="Isis Moura"/>
    <d v="1978-06-12T00:00:00"/>
    <s v="Passarela Teixeira, 479"/>
    <s v="Calafate"/>
    <s v="Fernandes das Pedras"/>
    <x v="5"/>
    <s v="+5540955528400"/>
    <s v="maria-aliceda-mota@example.org"/>
    <x v="1"/>
    <x v="1"/>
    <x v="0"/>
    <x v="6"/>
    <s v="Headhunter"/>
    <x v="9"/>
    <n v="2220"/>
    <x v="0"/>
  </r>
  <r>
    <s v="109.375.826-03"/>
    <s v="Thales Souza"/>
    <d v="1958-06-10T00:00:00"/>
    <s v="Aeroporto Machado, 550"/>
    <s v="Carlos Prates"/>
    <s v="Ramos do Norte"/>
    <x v="9"/>
    <s v="+5514922702790"/>
    <s v="xbrito@example.org"/>
    <x v="4"/>
    <x v="1"/>
    <x v="0"/>
    <x v="6"/>
    <s v="Comprador"/>
    <x v="5"/>
    <n v="7996"/>
    <x v="0"/>
  </r>
  <r>
    <s v="629.105.783-21"/>
    <s v="Manuella Alves"/>
    <d v="1968-01-07T00:00:00"/>
    <s v="Vila de Vargas, 698"/>
    <s v="Vitoria Da Conquista"/>
    <s v="Pires Paulista"/>
    <x v="25"/>
    <s v="+5597998239649"/>
    <s v="spinto@example.com"/>
    <x v="2"/>
    <x v="2"/>
    <x v="0"/>
    <x v="3"/>
    <s v="Químico"/>
    <x v="8"/>
    <n v="3591"/>
    <x v="0"/>
  </r>
  <r>
    <s v="360.219.475-25"/>
    <s v="Aurora Silveira"/>
    <d v="1959-08-27T00:00:00"/>
    <s v="Colônia Pereira, 19"/>
    <s v="Santa Terezinha"/>
    <s v="Machado de Souza"/>
    <x v="12"/>
    <s v="+5536939775751"/>
    <s v="isabelasilva@example.org"/>
    <x v="0"/>
    <x v="1"/>
    <x v="0"/>
    <x v="10"/>
    <s v="Webmaster"/>
    <x v="6"/>
    <n v="3686"/>
    <x v="0"/>
  </r>
  <r>
    <s v="381.962.450-33"/>
    <s v="Clarice Sousa"/>
    <d v="1961-08-05T00:00:00"/>
    <s v="Pátio Luiz Fernando Teixeira, 8"/>
    <s v="Canadá"/>
    <s v="Sá"/>
    <x v="21"/>
    <s v="+5591978479152"/>
    <s v="leonardo22@example.com"/>
    <x v="1"/>
    <x v="2"/>
    <x v="0"/>
    <x v="4"/>
    <s v="Agrimensor"/>
    <x v="0"/>
    <n v="2931"/>
    <x v="0"/>
  </r>
  <r>
    <s v="152.946.078-67"/>
    <s v="Luísa Garcia"/>
    <d v="1999-10-27T00:00:00"/>
    <s v="Vale Vicente Nascimento, 66"/>
    <s v="Cônego Pinheiro 1ª Seção"/>
    <s v="Barbosa"/>
    <x v="19"/>
    <s v="+5524947470975"/>
    <s v="eramos@example.net"/>
    <x v="1"/>
    <x v="0"/>
    <x v="0"/>
    <x v="1"/>
    <s v="Gagsman"/>
    <x v="9"/>
    <n v="5072"/>
    <x v="0"/>
  </r>
  <r>
    <s v="721.046.539-16"/>
    <s v="Gael Henrique Moura"/>
    <d v="1957-01-08T00:00:00"/>
    <s v="Avenida Ferreira"/>
    <s v="Cidade Jardim Taquaril"/>
    <s v="Pastor"/>
    <x v="6"/>
    <s v="+5519980164293"/>
    <s v="cribeiro@example.org"/>
    <x v="4"/>
    <x v="0"/>
    <x v="0"/>
    <x v="8"/>
    <s v="Regente"/>
    <x v="3"/>
    <n v="5088"/>
    <x v="0"/>
  </r>
  <r>
    <s v="728.653.190-59"/>
    <s v="Gael Henrique Viana"/>
    <d v="1953-09-28T00:00:00"/>
    <s v="Praia de Costela, 96"/>
    <s v="Califórnia"/>
    <s v="da Luz Alegre"/>
    <x v="6"/>
    <s v="+5590932277902"/>
    <s v="marcelafogaca@example.org"/>
    <x v="3"/>
    <x v="2"/>
    <x v="0"/>
    <x v="2"/>
    <s v="Portuário"/>
    <x v="0"/>
    <n v="6458"/>
    <x v="0"/>
  </r>
  <r>
    <s v="085.913.746-57"/>
    <s v="Felipe das Neves"/>
    <d v="1968-01-21T00:00:00"/>
    <s v="Aeroporto Mateus Sousa, 847"/>
    <s v="São Sebastião"/>
    <s v="Rios"/>
    <x v="1"/>
    <s v="+5536978171185"/>
    <s v="rhavida-mata@example.com"/>
    <x v="1"/>
    <x v="2"/>
    <x v="0"/>
    <x v="8"/>
    <s v="Fotógrafo"/>
    <x v="1"/>
    <n v="5002"/>
    <x v="0"/>
  </r>
  <r>
    <s v="489.701.532-41"/>
    <s v="Laís Gonçalves"/>
    <d v="1955-12-19T00:00:00"/>
    <s v="Recanto Maria Luísa Melo, 91"/>
    <s v="Dom Bosco"/>
    <s v="Rezende"/>
    <x v="26"/>
    <s v="+5598999857837"/>
    <s v="nazevedo@example.org"/>
    <x v="1"/>
    <x v="2"/>
    <x v="0"/>
    <x v="10"/>
    <s v="Webmaster"/>
    <x v="1"/>
    <n v="6076"/>
    <x v="0"/>
  </r>
  <r>
    <s v="012.475.936-06"/>
    <s v="Maria Alice Viana"/>
    <d v="1947-02-13T00:00:00"/>
    <s v="Avenida Raul Macedo, 24"/>
    <s v="Nova Pampulha"/>
    <s v="Ramos"/>
    <x v="4"/>
    <s v="+5500932026812"/>
    <s v="cavalcantiyasmin@example.com"/>
    <x v="0"/>
    <x v="1"/>
    <x v="0"/>
    <x v="9"/>
    <s v="Produtor editorial"/>
    <x v="3"/>
    <n v="3797"/>
    <x v="0"/>
  </r>
  <r>
    <s v="378.651.942-00"/>
    <s v="Benjamin Guerra"/>
    <d v="1980-11-13T00:00:00"/>
    <s v="Aeroporto de Vieira, 68"/>
    <s v="Vila Novo São Lucas"/>
    <s v="Vargas"/>
    <x v="25"/>
    <s v="+55033916350627"/>
    <s v="cavalcanteluiz-miguel@example.com"/>
    <x v="4"/>
    <x v="2"/>
    <x v="0"/>
    <x v="5"/>
    <s v="Mestre cervejeiro"/>
    <x v="5"/>
    <n v="5610"/>
    <x v="0"/>
  </r>
  <r>
    <s v="679.254.381-00"/>
    <s v="Gustavo Carvalho"/>
    <d v="1984-01-09T00:00:00"/>
    <s v="Rodovia Alexandre Mendonça, 59"/>
    <s v="Vila União"/>
    <s v="Pastor"/>
    <x v="25"/>
    <s v="+5536967850178"/>
    <s v="mendoncagiovanna@example.org"/>
    <x v="2"/>
    <x v="0"/>
    <x v="0"/>
    <x v="2"/>
    <s v="Baixista"/>
    <x v="3"/>
    <n v="7553"/>
    <x v="0"/>
  </r>
  <r>
    <s v="940.631.572-61"/>
    <s v="Ana Sophia Montenegro"/>
    <d v="1953-02-20T00:00:00"/>
    <s v="Aeroporto Almeida, 573"/>
    <s v="Vila Coqueiral"/>
    <s v="Pimenta"/>
    <x v="6"/>
    <s v="+5544904958221"/>
    <s v="ana-liviacavalcanti@example.org"/>
    <x v="4"/>
    <x v="2"/>
    <x v="0"/>
    <x v="6"/>
    <s v="Profissional de relações públicas"/>
    <x v="0"/>
    <n v="8420"/>
    <x v="0"/>
  </r>
  <r>
    <s v="748.593.206-38"/>
    <s v="Théo Martins"/>
    <d v="1980-05-27T00:00:00"/>
    <s v="Parque Ana Sophia da Costa, 25"/>
    <s v="Jatobá"/>
    <s v="Carvalho de Pires"/>
    <x v="19"/>
    <s v="+55051937056823"/>
    <s v="luana14@example.net"/>
    <x v="2"/>
    <x v="0"/>
    <x v="0"/>
    <x v="10"/>
    <s v="Fundidor de placa de gesso"/>
    <x v="2"/>
    <n v="3395"/>
    <x v="24"/>
  </r>
  <r>
    <s v="503.461.729-34"/>
    <s v="Marina Pereira"/>
    <d v="1950-05-14T00:00:00"/>
    <s v="Residencial Lopes"/>
    <s v="Jardim São José"/>
    <s v="Campos de Novaes"/>
    <x v="21"/>
    <s v="+5520958226261"/>
    <s v="pbarros@example.com"/>
    <x v="3"/>
    <x v="0"/>
    <x v="0"/>
    <x v="7"/>
    <s v="Eletricista de automóveis"/>
    <x v="0"/>
    <n v="3898"/>
    <x v="0"/>
  </r>
  <r>
    <s v="856.130.429-42"/>
    <s v="Liam Abreu"/>
    <d v="1988-01-22T00:00:00"/>
    <s v="Condomínio Ana Luiza Cirino, 24"/>
    <s v="Serra"/>
    <s v="Martins de Fernandes"/>
    <x v="21"/>
    <s v="+5508918994750"/>
    <s v="ofarias@example.com"/>
    <x v="4"/>
    <x v="2"/>
    <x v="0"/>
    <x v="6"/>
    <s v="Garimpeiro"/>
    <x v="2"/>
    <n v="8988"/>
    <x v="25"/>
  </r>
  <r>
    <s v="790.543.612-80"/>
    <s v="Benício Carvalho"/>
    <d v="1948-11-30T00:00:00"/>
    <s v="Trevo de da Mata"/>
    <s v="Vila Cemig"/>
    <s v="Casa Grande das Pedras"/>
    <x v="11"/>
    <s v="+55035978157893"/>
    <s v="peixotoerick@example.net"/>
    <x v="4"/>
    <x v="2"/>
    <x v="0"/>
    <x v="0"/>
    <s v="Engenheiro mecatrônico"/>
    <x v="1"/>
    <n v="4305"/>
    <x v="0"/>
  </r>
  <r>
    <s v="056.123.487-62"/>
    <s v="Arthur Gabriel da Rocha"/>
    <d v="1985-07-16T00:00:00"/>
    <s v="Condomínio Carlos Eduardo Sampaio, 38"/>
    <s v="Maravilha"/>
    <s v="da Mata da Praia"/>
    <x v="15"/>
    <s v="+5586958225025"/>
    <s v="ana-sophia35@example.org"/>
    <x v="3"/>
    <x v="0"/>
    <x v="0"/>
    <x v="0"/>
    <s v="Acompanhante"/>
    <x v="3"/>
    <n v="4798"/>
    <x v="0"/>
  </r>
  <r>
    <s v="812.456.379-91"/>
    <s v="Emanuella Cirino"/>
    <d v="2002-08-10T00:00:00"/>
    <s v="Núcleo da Mata, 87"/>
    <s v="Mineirão"/>
    <s v="da Mota"/>
    <x v="9"/>
    <s v="+5544971209331"/>
    <s v="erick31@example.org"/>
    <x v="3"/>
    <x v="1"/>
    <x v="0"/>
    <x v="9"/>
    <s v="Montador"/>
    <x v="0"/>
    <n v="7328"/>
    <x v="0"/>
  </r>
  <r>
    <s v="359.467.102-06"/>
    <s v="Maysa Caldeira"/>
    <d v="1979-02-27T00:00:00"/>
    <s v="Vale João Cirino, 753"/>
    <s v="Mirante"/>
    <s v="Costela da Mata"/>
    <x v="11"/>
    <s v="+5582998547987"/>
    <s v="pastorhenrique@example.com"/>
    <x v="1"/>
    <x v="0"/>
    <x v="0"/>
    <x v="0"/>
    <s v="Caça-talentos/Olheiro"/>
    <x v="3"/>
    <n v="5923"/>
    <x v="0"/>
  </r>
  <r>
    <s v="602.497.813-87"/>
    <s v="Alexia Rezende"/>
    <d v="1974-05-06T00:00:00"/>
    <s v="Campo de Castro, 292"/>
    <s v="Xodo-Marize"/>
    <s v="Vieira da Prata"/>
    <x v="4"/>
    <s v="+5531915357860"/>
    <s v="lcostela@example.org"/>
    <x v="3"/>
    <x v="1"/>
    <x v="0"/>
    <x v="4"/>
    <s v="Arranjador musical"/>
    <x v="0"/>
    <n v="8093"/>
    <x v="0"/>
  </r>
  <r>
    <s v="209.751.364-61"/>
    <s v="Henry Gabriel Câmara"/>
    <d v="1971-12-17T00:00:00"/>
    <s v="Rua Léo Casa Grande"/>
    <s v="Conjunto Celso Machado"/>
    <s v="da Costa"/>
    <x v="3"/>
    <s v="+5503961294511"/>
    <s v="pedro-lucasaraujo@example.org"/>
    <x v="0"/>
    <x v="0"/>
    <x v="0"/>
    <x v="1"/>
    <s v="Atuário"/>
    <x v="3"/>
    <n v="6215"/>
    <x v="0"/>
  </r>
  <r>
    <s v="260.597.431-61"/>
    <s v="Elisa Camargo"/>
    <d v="1978-10-25T00:00:00"/>
    <s v="Lagoa Olívia Câmara"/>
    <s v="Guarani"/>
    <s v="Duarte"/>
    <x v="13"/>
    <s v="+5541956893030"/>
    <s v="oguerra@example.com"/>
    <x v="2"/>
    <x v="2"/>
    <x v="0"/>
    <x v="5"/>
    <s v="Engenheiro de ergonomia"/>
    <x v="2"/>
    <n v="8800"/>
    <x v="0"/>
  </r>
  <r>
    <s v="581.094.623-24"/>
    <s v="Maria Julia Pimenta"/>
    <d v="1979-06-15T00:00:00"/>
    <s v="Fazenda de Pereira"/>
    <s v="Mantiqueira"/>
    <s v="Cardoso"/>
    <x v="1"/>
    <s v="+55037924849636"/>
    <s v="yago97@example.net"/>
    <x v="4"/>
    <x v="2"/>
    <x v="0"/>
    <x v="2"/>
    <s v="Técnico em higiene dentária"/>
    <x v="5"/>
    <n v="5822"/>
    <x v="0"/>
  </r>
  <r>
    <s v="824.163.095-60"/>
    <s v="Maria Luísa Leão"/>
    <d v="1970-10-19T00:00:00"/>
    <s v="Praça Casa Grande, 28"/>
    <s v="Marieta 1ª Seção"/>
    <s v="da Luz de Cunha"/>
    <x v="22"/>
    <s v="+5577915645180"/>
    <s v="zrios@example.com"/>
    <x v="1"/>
    <x v="2"/>
    <x v="0"/>
    <x v="1"/>
    <s v="Engenheiro de manufatura"/>
    <x v="5"/>
    <n v="4307"/>
    <x v="0"/>
  </r>
  <r>
    <s v="709.562.814-94"/>
    <s v="Kaique Jesus"/>
    <d v="1952-02-10T00:00:00"/>
    <s v="Esplanada de Fogaça, 762"/>
    <s v="Havaí"/>
    <s v="Barros de Novaes"/>
    <x v="9"/>
    <s v="+5553945572165"/>
    <s v="paulomonteiro@example.net"/>
    <x v="4"/>
    <x v="1"/>
    <x v="0"/>
    <x v="5"/>
    <s v="Assessor parlamentar"/>
    <x v="2"/>
    <n v="9170"/>
    <x v="26"/>
  </r>
  <r>
    <s v="973.624.501-25"/>
    <s v="Breno Sales"/>
    <d v="1959-04-29T00:00:00"/>
    <s v="Pátio Dante Araújo, 606"/>
    <s v="Flamengo"/>
    <s v="Gonçalves de Mendonça"/>
    <x v="0"/>
    <s v="+55037999192770"/>
    <s v="jadeda-rosa@example.com"/>
    <x v="0"/>
    <x v="0"/>
    <x v="0"/>
    <x v="4"/>
    <s v="Técnico em hardware"/>
    <x v="0"/>
    <n v="9842"/>
    <x v="0"/>
  </r>
  <r>
    <s v="472.813.956-55"/>
    <s v="Alícia Cunha"/>
    <d v="1979-04-01T00:00:00"/>
    <s v="Fazenda de Rodrigues, 3"/>
    <s v="Sagrada Família"/>
    <s v="Nogueira da Serra"/>
    <x v="11"/>
    <s v="+5549960562486"/>
    <s v="joanavieira@example.org"/>
    <x v="4"/>
    <x v="2"/>
    <x v="0"/>
    <x v="7"/>
    <s v="Gari"/>
    <x v="6"/>
    <n v="3187"/>
    <x v="0"/>
  </r>
  <r>
    <s v="582.064.379-83"/>
    <s v="Ana Laura da Costa"/>
    <d v="1978-06-13T00:00:00"/>
    <s v="Travessa Peixoto, 35"/>
    <s v="Bernadete"/>
    <s v="Melo"/>
    <x v="8"/>
    <s v="+5575955856586"/>
    <s v="lnunes@example.net"/>
    <x v="4"/>
    <x v="0"/>
    <x v="0"/>
    <x v="2"/>
    <s v="Tatuador"/>
    <x v="2"/>
    <n v="2638"/>
    <x v="0"/>
  </r>
  <r>
    <s v="163.748.052-08"/>
    <s v="Ana Laura Pires"/>
    <d v="1977-06-09T00:00:00"/>
    <s v="Fazenda de Marques, 70"/>
    <s v="Santa Inês"/>
    <s v="Pires da Mata"/>
    <x v="7"/>
    <s v="+5515920688763"/>
    <s v="marcos-viniciusmachado@example.net"/>
    <x v="2"/>
    <x v="0"/>
    <x v="0"/>
    <x v="9"/>
    <s v="Engenheiro naval"/>
    <x v="2"/>
    <n v="1681"/>
    <x v="0"/>
  </r>
  <r>
    <s v="012.854.369-89"/>
    <s v="Valentim Correia"/>
    <d v="1961-07-02T00:00:00"/>
    <s v="Parque Bianca Farias, 10"/>
    <s v="Vila Trinta E Um De Março"/>
    <s v="Vieira do Amparo"/>
    <x v="0"/>
    <s v="+55074904146877"/>
    <s v="luiz-gustavo72@example.com"/>
    <x v="2"/>
    <x v="0"/>
    <x v="0"/>
    <x v="6"/>
    <s v="Passador"/>
    <x v="9"/>
    <n v="2595"/>
    <x v="0"/>
  </r>
  <r>
    <s v="649.138.572-82"/>
    <s v="Heloísa Nunes"/>
    <d v="1971-08-08T00:00:00"/>
    <s v="Pátio de Jesus, 299"/>
    <s v="Tupi B"/>
    <s v="Aragão"/>
    <x v="1"/>
    <s v="+5569952688308"/>
    <s v="macedoliz@example.net"/>
    <x v="2"/>
    <x v="1"/>
    <x v="0"/>
    <x v="3"/>
    <s v="Jogador de futebol"/>
    <x v="6"/>
    <n v="6558"/>
    <x v="0"/>
  </r>
  <r>
    <s v="203.847.956-92"/>
    <s v="Alexandre Moraes"/>
    <d v="1980-01-05T00:00:00"/>
    <s v="Viaduto Maria Vitória Moreira"/>
    <s v="Cidade Jardim"/>
    <s v="da Luz de Goiás"/>
    <x v="20"/>
    <s v="+5501937711347"/>
    <s v="theodoroabreu@example.net"/>
    <x v="3"/>
    <x v="2"/>
    <x v="0"/>
    <x v="10"/>
    <s v="Administrador de redes"/>
    <x v="1"/>
    <n v="6274"/>
    <x v="0"/>
  </r>
  <r>
    <s v="702.541.693-25"/>
    <s v="Isabela Silveira"/>
    <d v="1998-01-04T00:00:00"/>
    <s v="Setor de Cardoso, 19"/>
    <s v="Cdi Jatoba"/>
    <s v="da Luz do Oeste"/>
    <x v="20"/>
    <s v="+5512959680095"/>
    <s v="juan32@example.com"/>
    <x v="4"/>
    <x v="2"/>
    <x v="0"/>
    <x v="8"/>
    <s v="Impressor"/>
    <x v="5"/>
    <n v="3007"/>
    <x v="0"/>
  </r>
  <r>
    <s v="158.276.034-90"/>
    <s v="Nathan Jesus"/>
    <d v="1973-10-06T00:00:00"/>
    <s v="Campo de Fernandes"/>
    <s v="Vila Nova Gameleira 2ª Seção"/>
    <s v="Teixeira de Goiás"/>
    <x v="21"/>
    <s v="+5500998089628"/>
    <s v="wcasa-grande@example.org"/>
    <x v="2"/>
    <x v="2"/>
    <x v="0"/>
    <x v="9"/>
    <s v="Catador de carangueijos"/>
    <x v="3"/>
    <n v="5304"/>
    <x v="0"/>
  </r>
  <r>
    <s v="783.260.594-47"/>
    <s v="Ana Liz Pastor"/>
    <d v="2002-09-03T00:00:00"/>
    <s v="Área Henry Gabriel Melo"/>
    <s v="Padre Eustáquio"/>
    <s v="da Conceição"/>
    <x v="16"/>
    <s v="+55025943439623"/>
    <s v="mendessofia@example.net"/>
    <x v="3"/>
    <x v="0"/>
    <x v="0"/>
    <x v="1"/>
    <s v="Classificador contábil"/>
    <x v="0"/>
    <n v="2847"/>
    <x v="0"/>
  </r>
  <r>
    <s v="956.018.342-70"/>
    <s v="Benicio Lima"/>
    <d v="1958-04-03T00:00:00"/>
    <s v="Avenida de Melo, 463"/>
    <s v="Sagrada Família"/>
    <s v="Pacheco do Norte"/>
    <x v="5"/>
    <s v="+5526975338672"/>
    <s v="tcavalcanti@example.org"/>
    <x v="4"/>
    <x v="2"/>
    <x v="0"/>
    <x v="9"/>
    <s v="Vigilante noturno/diurno"/>
    <x v="5"/>
    <n v="1582"/>
    <x v="0"/>
  </r>
  <r>
    <s v="649.810.537-20"/>
    <s v="Gustavo Correia"/>
    <d v="1998-09-15T00:00:00"/>
    <s v="Rua de Rezende, 61"/>
    <s v="Ademar Maldonado"/>
    <s v="Campos"/>
    <x v="2"/>
    <s v="+5586987414228"/>
    <s v="bazevedo@example.net"/>
    <x v="4"/>
    <x v="1"/>
    <x v="0"/>
    <x v="2"/>
    <s v="Artista de circo"/>
    <x v="4"/>
    <n v="9178"/>
    <x v="0"/>
  </r>
  <r>
    <s v="049.527.683-92"/>
    <s v="Mariane Silveira"/>
    <d v="1982-04-11T00:00:00"/>
    <s v="Viela Evelyn Rodrigues, 537"/>
    <s v="Vila Nova Cachoeirinha 1ª Seção"/>
    <s v="Gonçalves do Campo"/>
    <x v="12"/>
    <s v="+5533944216311"/>
    <s v="kcardoso@example.com"/>
    <x v="3"/>
    <x v="1"/>
    <x v="0"/>
    <x v="2"/>
    <s v="Comprador"/>
    <x v="9"/>
    <n v="4731"/>
    <x v="0"/>
  </r>
  <r>
    <s v="580.712.349-23"/>
    <s v="Lara Leão"/>
    <d v="1945-09-14T00:00:00"/>
    <s v="Passarela Siqueira, 35"/>
    <s v="Funcionários"/>
    <s v="Pimenta do Amparo"/>
    <x v="19"/>
    <s v="+55038971314792"/>
    <s v="qpacheco@example.org"/>
    <x v="1"/>
    <x v="2"/>
    <x v="0"/>
    <x v="3"/>
    <s v="Tecnólogo em navegação fluvial"/>
    <x v="1"/>
    <n v="9669"/>
    <x v="0"/>
  </r>
  <r>
    <s v="329.547.168-19"/>
    <s v="Bento Macedo"/>
    <d v="1970-05-21T00:00:00"/>
    <s v="Distrito de Siqueira, 4"/>
    <s v="Vila Formosa"/>
    <s v="Sales"/>
    <x v="0"/>
    <s v="+5500921721014"/>
    <s v="yurirocha@example.net"/>
    <x v="4"/>
    <x v="0"/>
    <x v="0"/>
    <x v="2"/>
    <s v="Estilista"/>
    <x v="7"/>
    <n v="4309"/>
    <x v="0"/>
  </r>
  <r>
    <s v="206.179.534-06"/>
    <s v="Benjamim Fernandes"/>
    <d v="1963-10-22T00:00:00"/>
    <s v="Praia Gustavo Araújo"/>
    <s v="Barro Preto"/>
    <s v="Cavalcanti"/>
    <x v="2"/>
    <s v="+5546917792306"/>
    <s v="lucca53@example.net"/>
    <x v="4"/>
    <x v="0"/>
    <x v="0"/>
    <x v="3"/>
    <s v="Carnavalesco"/>
    <x v="5"/>
    <n v="3022"/>
    <x v="0"/>
  </r>
  <r>
    <s v="602.159.438-05"/>
    <s v="Nicolas Lopes"/>
    <d v="1966-01-25T00:00:00"/>
    <s v="Praça Maria Cecília Siqueira, 84"/>
    <s v="Vila Madre Gertrudes 3ª Seção"/>
    <s v="Ferreira de Pimenta"/>
    <x v="19"/>
    <s v="+5546939270951"/>
    <s v="nvieira@example.com"/>
    <x v="4"/>
    <x v="2"/>
    <x v="0"/>
    <x v="9"/>
    <s v="Farmacêutico"/>
    <x v="5"/>
    <n v="9870"/>
    <x v="0"/>
  </r>
  <r>
    <s v="054.938.712-97"/>
    <s v="Gabriel Rodrigues"/>
    <d v="1996-04-13T00:00:00"/>
    <s v="Condomínio Jesus, 241"/>
    <s v="Varzea Da Palma"/>
    <s v="Rodrigues do Norte"/>
    <x v="14"/>
    <s v="+5593935451009"/>
    <s v="hda-mota@example.org"/>
    <x v="1"/>
    <x v="2"/>
    <x v="0"/>
    <x v="7"/>
    <s v="Desenhista"/>
    <x v="1"/>
    <n v="2881"/>
    <x v="0"/>
  </r>
  <r>
    <s v="968.412.573-91"/>
    <s v="Maria Flor Nogueira"/>
    <d v="1967-06-29T00:00:00"/>
    <s v="Setor Apollo Jesus, 532"/>
    <s v="Vila Jardim Alvorada"/>
    <s v="Pereira"/>
    <x v="14"/>
    <s v="+5592987795549"/>
    <s v="ayla36@example.com"/>
    <x v="4"/>
    <x v="2"/>
    <x v="0"/>
    <x v="6"/>
    <s v="Psicólogo"/>
    <x v="5"/>
    <n v="4408"/>
    <x v="0"/>
  </r>
  <r>
    <s v="078.359.462-38"/>
    <s v="Clarice Câmara"/>
    <d v="1964-06-12T00:00:00"/>
    <s v="Estação Sarah Caldeira"/>
    <s v="Piratininga"/>
    <s v="Leão de Câmara"/>
    <x v="16"/>
    <s v="+5546965164751"/>
    <s v="pintojuan@example.net"/>
    <x v="4"/>
    <x v="0"/>
    <x v="0"/>
    <x v="8"/>
    <s v="Luthier"/>
    <x v="7"/>
    <n v="8911"/>
    <x v="0"/>
  </r>
  <r>
    <s v="598.104.376-84"/>
    <s v="Liam Nunes"/>
    <d v="1991-05-01T00:00:00"/>
    <s v="Travessa Gabriel Correia, 3"/>
    <s v="Paraíso"/>
    <s v="Pastor do Oeste"/>
    <x v="23"/>
    <s v="+5584988878184"/>
    <s v="bgomes@example.net"/>
    <x v="0"/>
    <x v="0"/>
    <x v="0"/>
    <x v="1"/>
    <s v="Engenheiro de energia"/>
    <x v="2"/>
    <n v="6996"/>
    <x v="0"/>
  </r>
  <r>
    <s v="965.012.738-03"/>
    <s v="Isis Moraes"/>
    <d v="1962-01-23T00:00:00"/>
    <s v="Área de Santos, 5"/>
    <s v="Conjunto Paulo Vi"/>
    <s v="Fernandes"/>
    <x v="6"/>
    <s v="+5505927108299"/>
    <s v="larissa38@example.net"/>
    <x v="4"/>
    <x v="1"/>
    <x v="0"/>
    <x v="10"/>
    <s v="Judoca"/>
    <x v="7"/>
    <n v="1746"/>
    <x v="0"/>
  </r>
  <r>
    <s v="761.932.854-82"/>
    <s v="Ana Lima"/>
    <d v="1959-01-21T00:00:00"/>
    <s v="Viela Campos, 97"/>
    <s v="Grotinha"/>
    <s v="Nunes"/>
    <x v="16"/>
    <s v="+5588931706120"/>
    <s v="freitasjoaquim@example.net"/>
    <x v="4"/>
    <x v="1"/>
    <x v="0"/>
    <x v="6"/>
    <s v="Encarregado de manutenção predial"/>
    <x v="2"/>
    <n v="2047"/>
    <x v="0"/>
  </r>
  <r>
    <s v="417.826.539-37"/>
    <s v="Cauê Costa"/>
    <d v="1950-05-02T00:00:00"/>
    <s v="Pátio Gabrielly Nascimento, 26"/>
    <s v="Xodo-Marize"/>
    <s v="Guerra de Minas"/>
    <x v="8"/>
    <s v="+5536951736738"/>
    <s v="mendesmaria-julia@example.net"/>
    <x v="1"/>
    <x v="2"/>
    <x v="0"/>
    <x v="10"/>
    <s v="Endocrinologista"/>
    <x v="4"/>
    <n v="5614"/>
    <x v="0"/>
  </r>
  <r>
    <s v="631.984.250-42"/>
    <s v="Maria Sophia Sousa"/>
    <d v="2003-11-12T00:00:00"/>
    <s v="Praia Silveira"/>
    <s v="Vila Suzana Segunda Seção"/>
    <s v="da Paz"/>
    <x v="5"/>
    <s v="+55084920582919"/>
    <s v="sampaioluiz-gustavo@example.org"/>
    <x v="3"/>
    <x v="1"/>
    <x v="0"/>
    <x v="0"/>
    <s v="Instrumentista musical"/>
    <x v="2"/>
    <n v="3266"/>
    <x v="0"/>
  </r>
  <r>
    <s v="964.851.302-33"/>
    <s v="Miguel Borges"/>
    <d v="1991-08-02T00:00:00"/>
    <s v="Estação Dias"/>
    <s v="Vila Santa Rosa"/>
    <s v="Barros"/>
    <x v="13"/>
    <s v="+5546915167931"/>
    <s v="lsouza@example.com"/>
    <x v="3"/>
    <x v="1"/>
    <x v="0"/>
    <x v="0"/>
    <s v="Paramédico"/>
    <x v="1"/>
    <n v="8181"/>
    <x v="0"/>
  </r>
  <r>
    <s v="829.304.175-79"/>
    <s v="Luana Caldeira"/>
    <d v="1945-02-08T00:00:00"/>
    <s v="Praça Bryan Jesus, 68"/>
    <s v="Vila Bandeirantes"/>
    <s v="Dias do Oeste"/>
    <x v="1"/>
    <s v="+5599997422723"/>
    <s v="almeidasarah@example.com"/>
    <x v="4"/>
    <x v="2"/>
    <x v="0"/>
    <x v="1"/>
    <s v="Roteirista"/>
    <x v="7"/>
    <n v="6518"/>
    <x v="0"/>
  </r>
  <r>
    <s v="639.204.781-69"/>
    <s v="Heloísa Moreira"/>
    <d v="1996-10-26T00:00:00"/>
    <s v="Feira Rafaela Carvalho, 84"/>
    <s v="Ribeiro De Abreu"/>
    <s v="Nunes"/>
    <x v="14"/>
    <s v="+5517978283904"/>
    <s v="ucirino@example.com"/>
    <x v="1"/>
    <x v="0"/>
    <x v="0"/>
    <x v="6"/>
    <s v="Auxiliar de serviços gerais"/>
    <x v="0"/>
    <n v="9758"/>
    <x v="0"/>
  </r>
  <r>
    <s v="754.328.069-83"/>
    <s v="Rafael das Neves"/>
    <d v="1950-05-13T00:00:00"/>
    <s v="Morro de Rios"/>
    <s v="Satelite"/>
    <s v="da Rosa da Praia"/>
    <x v="5"/>
    <s v="+5524938019097"/>
    <s v="dda-costa@example.net"/>
    <x v="2"/>
    <x v="1"/>
    <x v="0"/>
    <x v="1"/>
    <s v="Assistente de câmera"/>
    <x v="1"/>
    <n v="9902"/>
    <x v="0"/>
  </r>
  <r>
    <s v="237.510.896-59"/>
    <s v="Larissa Sá"/>
    <d v="1964-07-24T00:00:00"/>
    <s v="Feira Siqueira, 57"/>
    <s v="Pilar"/>
    <s v="Gonçalves de Goiás"/>
    <x v="1"/>
    <s v="+5559939267230"/>
    <s v="catarina97@example.com"/>
    <x v="2"/>
    <x v="1"/>
    <x v="0"/>
    <x v="8"/>
    <s v="Salva-vidas"/>
    <x v="8"/>
    <n v="6165"/>
    <x v="0"/>
  </r>
  <r>
    <s v="204.763.851-80"/>
    <s v="Cauã da Cunha"/>
    <d v="1983-02-23T00:00:00"/>
    <s v="Estrada Guilherme das Neves, 5"/>
    <s v="Conjunto Floramar"/>
    <s v="Farias do Galho"/>
    <x v="26"/>
    <s v="+5570964816662"/>
    <s v="bda-mota@example.net"/>
    <x v="2"/>
    <x v="1"/>
    <x v="0"/>
    <x v="6"/>
    <s v="Oficial de justiça"/>
    <x v="0"/>
    <n v="6797"/>
    <x v="0"/>
  </r>
  <r>
    <s v="970.125.648-49"/>
    <s v="Gabriel Pinto"/>
    <d v="1995-12-29T00:00:00"/>
    <s v="Lagoa de da Rocha, 56"/>
    <s v="Pindorama"/>
    <s v="Câmara de Goiás"/>
    <x v="14"/>
    <s v="+5560940817219"/>
    <s v="bnogueira@example.org"/>
    <x v="2"/>
    <x v="1"/>
    <x v="0"/>
    <x v="4"/>
    <s v="Dogueiro"/>
    <x v="8"/>
    <n v="5220"/>
    <x v="0"/>
  </r>
  <r>
    <s v="362.875.409-74"/>
    <s v="Emanuel Mendes"/>
    <d v="1975-03-07T00:00:00"/>
    <s v="Núcleo de Gomes"/>
    <s v="Santo Agostinho"/>
    <s v="Moreira"/>
    <x v="21"/>
    <s v="+5548926273945"/>
    <s v="joao-pedro36@example.net"/>
    <x v="4"/>
    <x v="1"/>
    <x v="0"/>
    <x v="1"/>
    <s v="Diagramador"/>
    <x v="4"/>
    <n v="4034"/>
    <x v="0"/>
  </r>
  <r>
    <s v="410.598.267-20"/>
    <s v="Gabrielly Azevedo"/>
    <d v="1982-09-25T00:00:00"/>
    <s v="Sítio Monteiro, 39"/>
    <s v="Engenho Nogueira"/>
    <s v="da Cunha do Norte"/>
    <x v="13"/>
    <s v="+5530946677744"/>
    <s v="cirinoravi@example.org"/>
    <x v="0"/>
    <x v="2"/>
    <x v="0"/>
    <x v="1"/>
    <s v="Dançarino"/>
    <x v="1"/>
    <n v="9973"/>
    <x v="0"/>
  </r>
  <r>
    <s v="975.318.602-95"/>
    <s v="Anna Liz Castro"/>
    <d v="1998-11-25T00:00:00"/>
    <s v="Área Ana Beatriz Albuquerque, 398"/>
    <s v="Vila Nova Cachoeirinha 3ª Seção"/>
    <s v="da Rosa"/>
    <x v="5"/>
    <s v="+5590936089956"/>
    <s v="felipe33@example.net"/>
    <x v="4"/>
    <x v="0"/>
    <x v="0"/>
    <x v="1"/>
    <s v="Frentista"/>
    <x v="1"/>
    <n v="9278"/>
    <x v="0"/>
  </r>
  <r>
    <s v="014.836.972-31"/>
    <s v="Ana Carolina Leão"/>
    <d v="1950-07-27T00:00:00"/>
    <s v="Colônia de Lopes, 40"/>
    <s v="Barreiro"/>
    <s v="Marques"/>
    <x v="3"/>
    <s v="+5553939630495"/>
    <s v="krodrigues@example.org"/>
    <x v="4"/>
    <x v="0"/>
    <x v="0"/>
    <x v="1"/>
    <s v="Prefeito"/>
    <x v="4"/>
    <n v="1513"/>
    <x v="0"/>
  </r>
  <r>
    <s v="593.170.684-48"/>
    <s v="Liz Fonseca"/>
    <d v="1964-03-21T00:00:00"/>
    <s v="Estrada de Pastor, 45"/>
    <s v="Vila Suzana Segunda Seção"/>
    <s v="da Cruz Grande"/>
    <x v="21"/>
    <s v="+5575952380485"/>
    <s v="cecilia53@example.net"/>
    <x v="4"/>
    <x v="0"/>
    <x v="0"/>
    <x v="6"/>
    <s v="Aeroviário"/>
    <x v="9"/>
    <n v="4258"/>
    <x v="0"/>
  </r>
  <r>
    <s v="821.790.635-12"/>
    <s v="Pedro Miguel Cirino"/>
    <d v="1956-11-02T00:00:00"/>
    <s v="Via Farias, 86"/>
    <s v="Santa Sofia"/>
    <s v="Sousa"/>
    <x v="9"/>
    <s v="+5591978029712"/>
    <s v="mariana91@example.org"/>
    <x v="1"/>
    <x v="1"/>
    <x v="0"/>
    <x v="7"/>
    <s v="Fundidor de placa de gesso"/>
    <x v="3"/>
    <n v="6310"/>
    <x v="0"/>
  </r>
  <r>
    <s v="301.259.874-04"/>
    <s v="José Pedro Moraes"/>
    <d v="1953-06-22T00:00:00"/>
    <s v="Viela Azevedo, 18"/>
    <s v="Cidade Jardim Taquaril"/>
    <s v="Camargo da Prata"/>
    <x v="13"/>
    <s v="+5575963431755"/>
    <s v="jlima@example.com"/>
    <x v="2"/>
    <x v="0"/>
    <x v="0"/>
    <x v="10"/>
    <s v="Museólogo"/>
    <x v="3"/>
    <n v="8557"/>
    <x v="0"/>
  </r>
  <r>
    <s v="892.643.751-55"/>
    <s v="Liam Macedo"/>
    <d v="1968-02-10T00:00:00"/>
    <s v="Jardim Vasconcelos, 115"/>
    <s v="Nossa Senhora Do Rosário"/>
    <s v="Albuquerque"/>
    <x v="26"/>
    <s v="+5517927777545"/>
    <s v="cirinopietro@example.net"/>
    <x v="3"/>
    <x v="0"/>
    <x v="0"/>
    <x v="9"/>
    <s v="Produtor fonográfico"/>
    <x v="3"/>
    <n v="2157"/>
    <x v="0"/>
  </r>
  <r>
    <s v="941.025.673-99"/>
    <s v="Pedro Miguel Teixeira"/>
    <d v="1966-09-29T00:00:00"/>
    <s v="Estação de Carvalho, 65"/>
    <s v="São Vicente"/>
    <s v="Macedo"/>
    <x v="15"/>
    <s v="+5521984655507"/>
    <s v="vianajoaquim@example.net"/>
    <x v="4"/>
    <x v="2"/>
    <x v="0"/>
    <x v="6"/>
    <s v="Jogador de badminton"/>
    <x v="9"/>
    <n v="2251"/>
    <x v="0"/>
  </r>
  <r>
    <s v="208.619.734-96"/>
    <s v="Breno Dias"/>
    <d v="1948-05-19T00:00:00"/>
    <s v="Vila de Novais, 30"/>
    <s v="São Jorge 2ª Seção"/>
    <s v="Gomes"/>
    <x v="22"/>
    <s v="+5599959179056"/>
    <s v="eloamontenegro@example.net"/>
    <x v="1"/>
    <x v="0"/>
    <x v="0"/>
    <x v="4"/>
    <s v="Agente de defesa sanitária"/>
    <x v="4"/>
    <n v="3649"/>
    <x v="0"/>
  </r>
  <r>
    <s v="470.198.635-66"/>
    <s v="Alexia Costa"/>
    <d v="1971-12-13T00:00:00"/>
    <s v="Distrito Ribeiro, 14"/>
    <s v="Vila Atila De Paiva"/>
    <s v="Pires de Vargas"/>
    <x v="20"/>
    <s v="+55056948767948"/>
    <s v="salucas-gabriel@example.org"/>
    <x v="4"/>
    <x v="1"/>
    <x v="0"/>
    <x v="3"/>
    <s v="Arquiteto"/>
    <x v="6"/>
    <n v="3017"/>
    <x v="0"/>
  </r>
  <r>
    <s v="278.065.413-90"/>
    <s v="Maria Helena Nogueira"/>
    <d v="1964-03-06T00:00:00"/>
    <s v="Sítio de Novaes, 91"/>
    <s v="Parque São Pedro"/>
    <s v="Barbosa das Pedras"/>
    <x v="1"/>
    <s v="+5558906546532"/>
    <s v="giovannagomes@example.net"/>
    <x v="4"/>
    <x v="0"/>
    <x v="0"/>
    <x v="6"/>
    <s v="Panfleteiro"/>
    <x v="5"/>
    <n v="5574"/>
    <x v="0"/>
  </r>
  <r>
    <s v="197.256.843-46"/>
    <s v="Otto Câmara"/>
    <d v="1981-02-06T00:00:00"/>
    <s v="Pátio Rios, 924"/>
    <s v="Pompéia"/>
    <s v="Azevedo"/>
    <x v="1"/>
    <s v="+55033971478985"/>
    <s v="cirinomariane@example.net"/>
    <x v="4"/>
    <x v="0"/>
    <x v="0"/>
    <x v="4"/>
    <s v="Ortodontista"/>
    <x v="4"/>
    <n v="8324"/>
    <x v="0"/>
  </r>
  <r>
    <s v="017.926.435-43"/>
    <s v="Henry Gabriel Cassiano"/>
    <d v="1963-06-30T00:00:00"/>
    <s v="Aeroporto Sampaio, 156"/>
    <s v="Jatobá"/>
    <s v="Cunha"/>
    <x v="22"/>
    <s v="+5521948099571"/>
    <s v="pedro14@example.com"/>
    <x v="3"/>
    <x v="0"/>
    <x v="0"/>
    <x v="3"/>
    <s v="Caldeireiro"/>
    <x v="6"/>
    <n v="3243"/>
    <x v="0"/>
  </r>
  <r>
    <s v="347.026.859-29"/>
    <s v="Bryan Sá"/>
    <d v="1987-07-23T00:00:00"/>
    <s v="Passarela de Sales, 1"/>
    <s v="Barão Homem De Melo 2ª Seção"/>
    <s v="Vargas"/>
    <x v="14"/>
    <s v="+55082962523701"/>
    <s v="enzo-gabriel47@example.org"/>
    <x v="3"/>
    <x v="2"/>
    <x v="0"/>
    <x v="10"/>
    <s v="Contatólogo"/>
    <x v="6"/>
    <n v="8942"/>
    <x v="0"/>
  </r>
  <r>
    <s v="130.426.987-69"/>
    <s v="Emanuel Rodrigues"/>
    <d v="1978-07-29T00:00:00"/>
    <s v="Lago Manuela Pires, 67"/>
    <s v="Santa Lúcia"/>
    <s v="Borges"/>
    <x v="4"/>
    <s v="+5586909034270"/>
    <s v="mda-luz@example.org"/>
    <x v="2"/>
    <x v="2"/>
    <x v="0"/>
    <x v="9"/>
    <s v="Headhunter"/>
    <x v="8"/>
    <n v="9728"/>
    <x v="0"/>
  </r>
  <r>
    <s v="697.541.832-28"/>
    <s v="Luiz Felipe Casa Grande"/>
    <d v="1995-04-22T00:00:00"/>
    <s v="Vereda Ana Laura Santos, 8"/>
    <s v="Novo Ouro Preto"/>
    <s v="Carvalho da Praia"/>
    <x v="5"/>
    <s v="+55089983090255"/>
    <s v="sofia52@example.org"/>
    <x v="2"/>
    <x v="2"/>
    <x v="0"/>
    <x v="0"/>
    <s v="Quitandeiro"/>
    <x v="2"/>
    <n v="3512"/>
    <x v="0"/>
  </r>
  <r>
    <s v="358.109.467-39"/>
    <s v="Otávio Vasconcelos"/>
    <d v="1954-08-21T00:00:00"/>
    <s v="Via Fonseca, 69"/>
    <s v="Coqueiros"/>
    <s v="Pires do Oeste"/>
    <x v="24"/>
    <s v="+5575930202741"/>
    <s v="vargasarthur@example.net"/>
    <x v="4"/>
    <x v="0"/>
    <x v="0"/>
    <x v="0"/>
    <s v="Agricultor"/>
    <x v="5"/>
    <n v="8587"/>
    <x v="0"/>
  </r>
  <r>
    <s v="037.918.642-03"/>
    <s v="Vitor Hugo Ferreira"/>
    <d v="2003-05-13T00:00:00"/>
    <s v="Trevo de Jesus, 92"/>
    <s v="Prado"/>
    <s v="da Conceição Grande"/>
    <x v="20"/>
    <s v="+55042937139658"/>
    <s v="cirinoclara@example.net"/>
    <x v="4"/>
    <x v="2"/>
    <x v="0"/>
    <x v="0"/>
    <s v="Tecnólogo em irrigação e drenagem"/>
    <x v="5"/>
    <n v="5135"/>
    <x v="0"/>
  </r>
  <r>
    <s v="864.013.529-06"/>
    <s v="Pedro Miguel Araújo"/>
    <d v="1990-07-21T00:00:00"/>
    <s v="Sítio Vieira, 781"/>
    <s v="Lourdes"/>
    <s v="Fonseca do Galho"/>
    <x v="1"/>
    <s v="+5506997437653"/>
    <s v="pereiraleo@example.org"/>
    <x v="3"/>
    <x v="1"/>
    <x v="0"/>
    <x v="3"/>
    <s v="Lavador"/>
    <x v="6"/>
    <n v="8945"/>
    <x v="0"/>
  </r>
  <r>
    <s v="635.940.218-15"/>
    <s v="Caroline da Mota"/>
    <d v="1950-12-15T00:00:00"/>
    <s v="Praça de Andrade, 16"/>
    <s v="Marieta 1ª Seção"/>
    <s v="Duarte"/>
    <x v="17"/>
    <s v="+5555928801324"/>
    <s v="yaragao@example.net"/>
    <x v="0"/>
    <x v="1"/>
    <x v="0"/>
    <x v="2"/>
    <s v="Atleta de arremesso de peso"/>
    <x v="0"/>
    <n v="5682"/>
    <x v="0"/>
  </r>
  <r>
    <s v="701.459.263-70"/>
    <s v="Valentim Martins"/>
    <d v="1944-10-20T00:00:00"/>
    <s v="Pátio de Sampaio, 85"/>
    <s v="Nossa Senhora Da Conceição"/>
    <s v="Almeida"/>
    <x v="12"/>
    <s v="+5591971706715"/>
    <s v="xmoura@example.com"/>
    <x v="4"/>
    <x v="1"/>
    <x v="0"/>
    <x v="10"/>
    <s v="Psicólogo"/>
    <x v="4"/>
    <n v="6238"/>
    <x v="0"/>
  </r>
  <r>
    <s v="489.753.610-39"/>
    <s v="Igor Novaes"/>
    <d v="1981-07-06T00:00:00"/>
    <s v="Área Isis da Mota, 59"/>
    <s v="Nossa Senhora Aparecida"/>
    <s v="Rezende do Sul"/>
    <x v="13"/>
    <s v="+55011965694658"/>
    <s v="agatha33@example.com"/>
    <x v="0"/>
    <x v="1"/>
    <x v="0"/>
    <x v="5"/>
    <s v="Moleiro"/>
    <x v="9"/>
    <n v="1947"/>
    <x v="0"/>
  </r>
  <r>
    <s v="429.056.371-61"/>
    <s v="Gabriel Freitas"/>
    <d v="1956-01-20T00:00:00"/>
    <s v="Vale Diego Pinto, 6"/>
    <s v="Granja Werneck"/>
    <s v="Nogueira"/>
    <x v="8"/>
    <s v="+5553916412145"/>
    <s v="siqueiracalebe@example.net"/>
    <x v="4"/>
    <x v="2"/>
    <x v="0"/>
    <x v="5"/>
    <s v="Profissional de educação física"/>
    <x v="5"/>
    <n v="5515"/>
    <x v="0"/>
  </r>
  <r>
    <s v="249.081.637-31"/>
    <s v="Vitor Mendonça"/>
    <d v="1998-05-16T00:00:00"/>
    <s v="Viela Macedo, 74"/>
    <s v="Bonsucesso"/>
    <s v="Rocha"/>
    <x v="3"/>
    <s v="+5529978743866"/>
    <s v="caldeiralivia@example.net"/>
    <x v="4"/>
    <x v="2"/>
    <x v="0"/>
    <x v="1"/>
    <s v="Tecnólogo em jogos digitais"/>
    <x v="5"/>
    <n v="9199"/>
    <x v="0"/>
  </r>
  <r>
    <s v="278.615.934-28"/>
    <s v="Theodoro Gonçalves"/>
    <d v="1996-03-21T00:00:00"/>
    <s v="Conjunto Diogo Rezende, 26"/>
    <s v="Nossa Senhora Da Aparecida"/>
    <s v="Sá de Goiás"/>
    <x v="24"/>
    <s v="+5574953514889"/>
    <s v="tda-luz@example.org"/>
    <x v="4"/>
    <x v="2"/>
    <x v="0"/>
    <x v="6"/>
    <s v="Porteiro"/>
    <x v="3"/>
    <n v="4317"/>
    <x v="0"/>
  </r>
  <r>
    <s v="395.107.264-43"/>
    <s v="Bárbara Machado"/>
    <d v="1970-04-15T00:00:00"/>
    <s v="Trecho Rezende, 48"/>
    <s v="Esplanada"/>
    <s v="Rezende de Goiás"/>
    <x v="24"/>
    <s v="+55035993863760"/>
    <s v="davi-luizcarvalho@example.org"/>
    <x v="3"/>
    <x v="2"/>
    <x v="0"/>
    <x v="9"/>
    <s v="Consultor de radiestesia"/>
    <x v="6"/>
    <n v="5339"/>
    <x v="0"/>
  </r>
  <r>
    <s v="820.731.694-22"/>
    <s v="Ana Luiza Barros"/>
    <d v="1966-06-26T00:00:00"/>
    <s v="Chácara de Garcia, 2"/>
    <s v="Ouro Preto"/>
    <s v="da Mota Alegre"/>
    <x v="3"/>
    <s v="+5552948026661"/>
    <s v="nda-rocha@example.net"/>
    <x v="4"/>
    <x v="0"/>
    <x v="0"/>
    <x v="1"/>
    <s v="Esteticista"/>
    <x v="4"/>
    <n v="1892"/>
    <x v="0"/>
  </r>
  <r>
    <s v="179.635.804-57"/>
    <s v="Noah Peixoto"/>
    <d v="1965-09-06T00:00:00"/>
    <s v="Residencial Luiz Miguel Costela, 85"/>
    <s v="Suzana"/>
    <s v="Costela de Goiás"/>
    <x v="8"/>
    <s v="+5550922777623"/>
    <s v="kaparecida@example.org"/>
    <x v="1"/>
    <x v="2"/>
    <x v="0"/>
    <x v="7"/>
    <s v="Carpinteiro"/>
    <x v="7"/>
    <n v="2072"/>
    <x v="0"/>
  </r>
  <r>
    <s v="418.796.025-20"/>
    <s v="Paulo Siqueira"/>
    <d v="1990-08-14T00:00:00"/>
    <s v="Estrada Miguel Pacheco, 23"/>
    <s v="Belmonte"/>
    <s v="Gonçalves"/>
    <x v="13"/>
    <s v="+5550926789933"/>
    <s v="joanalima@example.com"/>
    <x v="4"/>
    <x v="1"/>
    <x v="0"/>
    <x v="4"/>
    <s v="Bibliotecário"/>
    <x v="9"/>
    <n v="3311"/>
    <x v="0"/>
  </r>
  <r>
    <s v="746.528.309-47"/>
    <s v="Raul Porto"/>
    <d v="2003-03-08T00:00:00"/>
    <s v="Parque de Silveira, 4"/>
    <s v="Jatobá"/>
    <s v="Câmara da Praia"/>
    <x v="18"/>
    <s v="+5597933633774"/>
    <s v="mouramaria-luisa@example.net"/>
    <x v="3"/>
    <x v="2"/>
    <x v="0"/>
    <x v="1"/>
    <s v="Gerente de riscos em seguros"/>
    <x v="0"/>
    <n v="7905"/>
    <x v="0"/>
  </r>
  <r>
    <s v="624.380.915-33"/>
    <s v="Ana da Cunha"/>
    <d v="1991-07-02T00:00:00"/>
    <s v="Condomínio Almeida, 455"/>
    <s v="Saudade"/>
    <s v="Fonseca do Norte"/>
    <x v="10"/>
    <s v="+5508912994274"/>
    <s v="thomas68@example.net"/>
    <x v="4"/>
    <x v="0"/>
    <x v="0"/>
    <x v="8"/>
    <s v="Preparador de máquinas"/>
    <x v="4"/>
    <n v="9053"/>
    <x v="0"/>
  </r>
  <r>
    <s v="938.514.026-42"/>
    <s v="Nathan Silva"/>
    <d v="1961-10-03T00:00:00"/>
    <s v="Distrito Cecilia Nogueira"/>
    <s v="Boa Vista"/>
    <s v="Sampaio"/>
    <x v="14"/>
    <s v="+5581969163014"/>
    <s v="fonsecaeduarda@example.com"/>
    <x v="1"/>
    <x v="2"/>
    <x v="0"/>
    <x v="4"/>
    <s v="Maquiador"/>
    <x v="6"/>
    <n v="3365"/>
    <x v="0"/>
  </r>
  <r>
    <s v="615.748.932-46"/>
    <s v="Maria Luísa Pinto"/>
    <d v="1952-06-08T00:00:00"/>
    <s v="Trecho Guerra, 1"/>
    <s v="Oeste"/>
    <s v="Gomes"/>
    <x v="13"/>
    <s v="+5525981113998"/>
    <s v="casa-grandemaria-fernanda@example.net"/>
    <x v="4"/>
    <x v="2"/>
    <x v="0"/>
    <x v="4"/>
    <s v="Artista de circo"/>
    <x v="5"/>
    <n v="6101"/>
    <x v="0"/>
  </r>
  <r>
    <s v="237.840.519-79"/>
    <s v="Joaquim Caldeira"/>
    <d v="1979-01-25T00:00:00"/>
    <s v="Fazenda Ana Sophia Sales, 46"/>
    <s v="Grotinha"/>
    <s v="Moreira"/>
    <x v="15"/>
    <s v="+5581906368573"/>
    <s v="sophiacastro@example.org"/>
    <x v="2"/>
    <x v="1"/>
    <x v="0"/>
    <x v="9"/>
    <s v="Apontador de mão-de-obra"/>
    <x v="6"/>
    <n v="4068"/>
    <x v="0"/>
  </r>
  <r>
    <s v="174.506.983-66"/>
    <s v="Aurora Sousa"/>
    <d v="1950-03-12T00:00:00"/>
    <s v="Núcleo Emanuella Macedo, 90"/>
    <s v="Monte Azul"/>
    <s v="Fernandes"/>
    <x v="24"/>
    <s v="+55098919566290"/>
    <s v="csantos@example.com"/>
    <x v="0"/>
    <x v="1"/>
    <x v="0"/>
    <x v="2"/>
    <s v="Químico"/>
    <x v="6"/>
    <n v="5431"/>
    <x v="0"/>
  </r>
  <r>
    <s v="638.409.271-96"/>
    <s v="Ana Carolina Moraes"/>
    <d v="1992-05-18T00:00:00"/>
    <s v="Pátio de Nunes"/>
    <s v="Camargos"/>
    <s v="Fernandes do Galho"/>
    <x v="20"/>
    <s v="+5526958111909"/>
    <s v="maria-fernandaabreu@example.org"/>
    <x v="4"/>
    <x v="2"/>
    <x v="0"/>
    <x v="8"/>
    <s v="Corretor de imóveis"/>
    <x v="2"/>
    <n v="8960"/>
    <x v="0"/>
  </r>
  <r>
    <s v="059.481.273-97"/>
    <s v="Allana Rocha"/>
    <d v="1968-12-20T00:00:00"/>
    <s v="Travessa Montenegro, 68"/>
    <s v="Santa Amelia"/>
    <s v="Azevedo da Mata"/>
    <x v="21"/>
    <s v="+5516943194904"/>
    <s v="rodrigueslucas@example.net"/>
    <x v="4"/>
    <x v="2"/>
    <x v="0"/>
    <x v="5"/>
    <s v="Degustador"/>
    <x v="9"/>
    <n v="6741"/>
    <x v="0"/>
  </r>
  <r>
    <s v="613.298.750-95"/>
    <s v="André Nogueira"/>
    <d v="1967-03-12T00:00:00"/>
    <s v="Parque Luara Almeida, 57"/>
    <s v="Vila Jardim Montanhes"/>
    <s v="da Rosa"/>
    <x v="4"/>
    <s v="+5595960244550"/>
    <s v="arthurcosta@example.net"/>
    <x v="2"/>
    <x v="2"/>
    <x v="0"/>
    <x v="9"/>
    <s v="Implantodontista"/>
    <x v="2"/>
    <n v="3752"/>
    <x v="0"/>
  </r>
  <r>
    <s v="079.354.216-25"/>
    <s v="Ryan Fonseca"/>
    <d v="1949-06-20T00:00:00"/>
    <s v="Estrada José Pedro Cavalcante"/>
    <s v="Eymard"/>
    <s v="Lopes"/>
    <x v="18"/>
    <s v="+5527921363635"/>
    <s v="lucas-gabriel53@example.com"/>
    <x v="1"/>
    <x v="1"/>
    <x v="0"/>
    <x v="0"/>
    <s v="Relações públicas"/>
    <x v="3"/>
    <n v="2981"/>
    <x v="0"/>
  </r>
  <r>
    <s v="804.357.219-41"/>
    <s v="Asafe Macedo"/>
    <d v="1962-01-21T00:00:00"/>
    <s v="Vale Costela, 65"/>
    <s v="Monte Azul"/>
    <s v="Teixeira"/>
    <x v="6"/>
    <s v="+55071900898116"/>
    <s v="wcavalcanti@example.org"/>
    <x v="4"/>
    <x v="1"/>
    <x v="0"/>
    <x v="1"/>
    <s v="Arquiteto"/>
    <x v="2"/>
    <n v="2385"/>
    <x v="0"/>
  </r>
  <r>
    <s v="403.975.682-74"/>
    <s v="Vitória Souza"/>
    <d v="1954-11-05T00:00:00"/>
    <s v="Via Pinto, 241"/>
    <s v="Vila Suzana Segunda Seção"/>
    <s v="das Neves"/>
    <x v="11"/>
    <s v="+55066957500715"/>
    <s v="ceciliaaparecida@example.com"/>
    <x v="4"/>
    <x v="2"/>
    <x v="0"/>
    <x v="3"/>
    <s v="Headhunter"/>
    <x v="2"/>
    <n v="8709"/>
    <x v="0"/>
  </r>
  <r>
    <s v="236.197.085-68"/>
    <s v="Ana Luiza Peixoto"/>
    <d v="1999-09-26T00:00:00"/>
    <s v="Praia Vitor Novaes, 9"/>
    <s v="Lagoinha Leblon"/>
    <s v="Santos de Andrade"/>
    <x v="17"/>
    <s v="+5589957923949"/>
    <s v="yrodrigues@example.net"/>
    <x v="1"/>
    <x v="2"/>
    <x v="0"/>
    <x v="6"/>
    <s v="Engenheiro cartográfico"/>
    <x v="0"/>
    <n v="9805"/>
    <x v="0"/>
  </r>
  <r>
    <s v="156.403.978-10"/>
    <s v="Vicente Silveira"/>
    <d v="1981-05-10T00:00:00"/>
    <s v="Loteamento Theo Pacheco, 94"/>
    <s v="Santa Maria"/>
    <s v="Mendonça dos Dourados"/>
    <x v="13"/>
    <s v="+55074934714065"/>
    <s v="cirinoluara@example.net"/>
    <x v="0"/>
    <x v="1"/>
    <x v="0"/>
    <x v="9"/>
    <s v="Dermatologista"/>
    <x v="8"/>
    <n v="2001"/>
    <x v="0"/>
  </r>
  <r>
    <s v="580.169.723-30"/>
    <s v="Laís Porto"/>
    <d v="1973-06-13T00:00:00"/>
    <s v="Trevo Novaes, 96"/>
    <s v="Virgínia"/>
    <s v="Moreira de Minas"/>
    <x v="7"/>
    <s v="+5541973574813"/>
    <s v="maria-liz45@example.org"/>
    <x v="4"/>
    <x v="1"/>
    <x v="0"/>
    <x v="10"/>
    <s v="Servente-de-obras"/>
    <x v="0"/>
    <n v="3075"/>
    <x v="0"/>
  </r>
  <r>
    <s v="470.329.651-99"/>
    <s v="Ravy Castro"/>
    <d v="1972-03-10T00:00:00"/>
    <s v="Recanto Gomes, 552"/>
    <s v="Vila Boa Vista"/>
    <s v="Cassiano"/>
    <x v="13"/>
    <s v="+55097941125961"/>
    <s v="daniel39@example.org"/>
    <x v="1"/>
    <x v="1"/>
    <x v="0"/>
    <x v="10"/>
    <s v="Pediatra"/>
    <x v="8"/>
    <n v="7532"/>
    <x v="0"/>
  </r>
  <r>
    <s v="518.732.069-68"/>
    <s v="Carolina Ribeiro"/>
    <d v="1950-02-21T00:00:00"/>
    <s v="Núcleo Borges, 36"/>
    <s v="Luxemburgo"/>
    <s v="Barbosa da Mata"/>
    <x v="9"/>
    <s v="+5539940790562"/>
    <s v="yan26@example.com"/>
    <x v="2"/>
    <x v="0"/>
    <x v="0"/>
    <x v="5"/>
    <s v="Zelador"/>
    <x v="8"/>
    <n v="6175"/>
    <x v="0"/>
  </r>
  <r>
    <s v="165.904.278-01"/>
    <s v="Evelyn Andrade"/>
    <d v="1995-09-08T00:00:00"/>
    <s v="Viaduto de Melo, 499"/>
    <s v="Cidade Jardim Taquaril"/>
    <s v="Novaes de Costa"/>
    <x v="13"/>
    <s v="+5558914063220"/>
    <s v="landrade@example.net"/>
    <x v="2"/>
    <x v="1"/>
    <x v="0"/>
    <x v="7"/>
    <s v="Oculista"/>
    <x v="1"/>
    <n v="3849"/>
    <x v="0"/>
  </r>
  <r>
    <s v="782.095.641-02"/>
    <s v="João Guilherme Porto"/>
    <d v="1944-06-17T00:00:00"/>
    <s v="Distrito Moraes, 465"/>
    <s v="Goiania"/>
    <s v="Guerra das Flores"/>
    <x v="14"/>
    <s v="+5554989820773"/>
    <s v="vitor-hugobrito@example.net"/>
    <x v="0"/>
    <x v="0"/>
    <x v="0"/>
    <x v="0"/>
    <s v="Clarinetista"/>
    <x v="2"/>
    <n v="1538"/>
    <x v="0"/>
  </r>
  <r>
    <s v="273.596.810-30"/>
    <s v="Letícia Porto"/>
    <d v="2002-10-06T00:00:00"/>
    <s v="Morro Sá"/>
    <s v="Conjunto Bonsucesso"/>
    <s v="Carvalho"/>
    <x v="9"/>
    <s v="+5517961612077"/>
    <s v="costaelisa@example.net"/>
    <x v="0"/>
    <x v="2"/>
    <x v="0"/>
    <x v="10"/>
    <s v="Tecnólogo em produção moveleira"/>
    <x v="3"/>
    <n v="7122"/>
    <x v="0"/>
  </r>
  <r>
    <s v="485.196.307-66"/>
    <s v="Amanda Farias"/>
    <d v="1969-04-20T00:00:00"/>
    <s v="Trecho de Marques, 87"/>
    <s v="Vila Das Oliveiras"/>
    <s v="Correia de Cardoso"/>
    <x v="24"/>
    <s v="+5500976976346"/>
    <s v="antony72@example.net"/>
    <x v="4"/>
    <x v="1"/>
    <x v="0"/>
    <x v="7"/>
    <s v="Ministro"/>
    <x v="8"/>
    <n v="9262"/>
    <x v="0"/>
  </r>
  <r>
    <s v="389.614.075-20"/>
    <s v="Ana Carolina Brito"/>
    <d v="1973-05-29T00:00:00"/>
    <s v="Parque de Santos, 9"/>
    <s v="Cidade Nova"/>
    <s v="Brito"/>
    <x v="26"/>
    <s v="+5532963727571"/>
    <s v="caldeirajoao@example.net"/>
    <x v="1"/>
    <x v="0"/>
    <x v="0"/>
    <x v="0"/>
    <s v="Supervisor"/>
    <x v="9"/>
    <n v="2299"/>
    <x v="0"/>
  </r>
  <r>
    <s v="026.718.439-50"/>
    <s v="Enrico Rocha"/>
    <d v="1968-09-06T00:00:00"/>
    <s v="Vale da Costa, 539"/>
    <s v="Gameleira"/>
    <s v="Siqueira da Mata"/>
    <x v="26"/>
    <s v="+5590926428080"/>
    <s v="lorenzo85@example.net"/>
    <x v="4"/>
    <x v="0"/>
    <x v="0"/>
    <x v="0"/>
    <s v="Jogador de basquete"/>
    <x v="7"/>
    <n v="9678"/>
    <x v="0"/>
  </r>
  <r>
    <s v="810.456.792-67"/>
    <s v="Eloah Barros"/>
    <d v="1972-10-19T00:00:00"/>
    <s v="Trecho Vargas, 37"/>
    <s v="Conjunto São Francisco De Assis"/>
    <s v="Alves"/>
    <x v="9"/>
    <s v="+5514959371099"/>
    <s v="rcamara@example.net"/>
    <x v="0"/>
    <x v="0"/>
    <x v="0"/>
    <x v="8"/>
    <s v="Angiologista"/>
    <x v="1"/>
    <n v="6167"/>
    <x v="0"/>
  </r>
  <r>
    <s v="804.125.693-70"/>
    <s v="Léo Souza"/>
    <d v="1979-09-18T00:00:00"/>
    <s v="Travessa Andrade"/>
    <s v="Santo Antônio"/>
    <s v="da Cruz da Praia"/>
    <x v="0"/>
    <s v="+5573941700120"/>
    <s v="lorenasouza@example.org"/>
    <x v="4"/>
    <x v="1"/>
    <x v="0"/>
    <x v="0"/>
    <s v="Pecuarista"/>
    <x v="5"/>
    <n v="5798"/>
    <x v="0"/>
  </r>
  <r>
    <s v="912.460.758-49"/>
    <s v="Juan Farias"/>
    <d v="1957-08-20T00:00:00"/>
    <s v="Passarela Maria Rezende, 6"/>
    <s v="Nossa Senhora Do Rosário"/>
    <s v="Teixeira Grande"/>
    <x v="13"/>
    <s v="+5528962661803"/>
    <s v="cavalcantinicole@example.net"/>
    <x v="0"/>
    <x v="1"/>
    <x v="0"/>
    <x v="2"/>
    <s v="Redator"/>
    <x v="6"/>
    <n v="6826"/>
    <x v="0"/>
  </r>
  <r>
    <s v="681.047.925-20"/>
    <s v="Giovanna Gomes"/>
    <d v="2000-03-01T00:00:00"/>
    <s v="Passarela Clara Campos, 212"/>
    <s v="Santa Inês"/>
    <s v="da Luz das Flores"/>
    <x v="5"/>
    <s v="+5584906537285"/>
    <s v="josue66@example.net"/>
    <x v="3"/>
    <x v="0"/>
    <x v="0"/>
    <x v="6"/>
    <s v="Engenheiro civil"/>
    <x v="8"/>
    <n v="5543"/>
    <x v="0"/>
  </r>
  <r>
    <s v="481.796.523-19"/>
    <s v="Eduardo Nascimento"/>
    <d v="1966-11-15T00:00:00"/>
    <s v="Rua Caldeira, 2"/>
    <s v="Alta Tensão 2ª Seção"/>
    <s v="Novaes"/>
    <x v="2"/>
    <s v="+55038974646176"/>
    <s v="dribeiro@example.com"/>
    <x v="2"/>
    <x v="1"/>
    <x v="0"/>
    <x v="6"/>
    <s v="Bailarina"/>
    <x v="2"/>
    <n v="9689"/>
    <x v="27"/>
  </r>
  <r>
    <s v="341.568.092-42"/>
    <s v="Luara Melo"/>
    <d v="1958-06-27T00:00:00"/>
    <s v="Loteamento Guerra, 39"/>
    <s v="Santa Rosa"/>
    <s v="Vasconcelos da Serra"/>
    <x v="23"/>
    <s v="+5521957046068"/>
    <s v="fbrito@example.com"/>
    <x v="4"/>
    <x v="2"/>
    <x v="0"/>
    <x v="6"/>
    <s v="Engenheiro de materiais"/>
    <x v="5"/>
    <n v="1550"/>
    <x v="0"/>
  </r>
  <r>
    <s v="794.162.308-04"/>
    <s v="Kamilly da Cruz"/>
    <d v="1949-11-11T00:00:00"/>
    <s v="Rodovia Oliveira, 2"/>
    <s v="Vila União"/>
    <s v="Sampaio"/>
    <x v="14"/>
    <s v="+5527976584852"/>
    <s v="salesisabela@example.net"/>
    <x v="1"/>
    <x v="1"/>
    <x v="0"/>
    <x v="7"/>
    <s v="Senador"/>
    <x v="2"/>
    <n v="2936"/>
    <x v="0"/>
  </r>
  <r>
    <s v="743.965.218-55"/>
    <s v="Otto Pires"/>
    <d v="2003-10-30T00:00:00"/>
    <s v="Favela de Vasconcelos, 69"/>
    <s v="Saudade"/>
    <s v="Oliveira do Amparo"/>
    <x v="13"/>
    <s v="+5582991863879"/>
    <s v="baragao@example.net"/>
    <x v="3"/>
    <x v="1"/>
    <x v="0"/>
    <x v="5"/>
    <s v="Geriatra"/>
    <x v="3"/>
    <n v="5788"/>
    <x v="0"/>
  </r>
  <r>
    <s v="135.692.708-40"/>
    <s v="Ravy Barbosa"/>
    <d v="1977-08-10T00:00:00"/>
    <s v="Largo de Fonseca, 720"/>
    <s v="Ernesto Nascimento"/>
    <s v="Guerra"/>
    <x v="17"/>
    <s v="+5569927175757"/>
    <s v="fernandomoreira@example.com"/>
    <x v="4"/>
    <x v="2"/>
    <x v="0"/>
    <x v="5"/>
    <s v="Terapeuta Holístico"/>
    <x v="5"/>
    <n v="5511"/>
    <x v="0"/>
  </r>
  <r>
    <s v="572.803.416-08"/>
    <s v="Marcos Vinicius Cunha"/>
    <d v="1995-05-14T00:00:00"/>
    <s v="Viaduto Ribeiro"/>
    <s v="Vila Boa Vista"/>
    <s v="Oliveira"/>
    <x v="22"/>
    <s v="+55082914779193"/>
    <s v="fernanda08@example.org"/>
    <x v="0"/>
    <x v="2"/>
    <x v="0"/>
    <x v="10"/>
    <s v="Podólogo"/>
    <x v="6"/>
    <n v="1953"/>
    <x v="0"/>
  </r>
  <r>
    <s v="359.086.421-42"/>
    <s v="Rafael Nascimento"/>
    <d v="1969-08-16T00:00:00"/>
    <s v="Vale de Andrade"/>
    <s v="Maria Helena"/>
    <s v="Viana das Flores"/>
    <x v="11"/>
    <s v="+55066908570811"/>
    <s v="duartediogo@example.org"/>
    <x v="0"/>
    <x v="2"/>
    <x v="0"/>
    <x v="2"/>
    <s v="Marechal"/>
    <x v="2"/>
    <n v="1844"/>
    <x v="0"/>
  </r>
  <r>
    <s v="497.816.023-50"/>
    <s v="Heloísa Abreu"/>
    <d v="1994-08-31T00:00:00"/>
    <s v="Campo Maria Eduarda Mendes, 52"/>
    <s v="Vila Formosa"/>
    <s v="Rodrigues"/>
    <x v="1"/>
    <s v="+5573988758229"/>
    <s v="enricoduarte@example.org"/>
    <x v="4"/>
    <x v="1"/>
    <x v="0"/>
    <x v="2"/>
    <s v="Otorrinolaringologista"/>
    <x v="5"/>
    <n v="9517"/>
    <x v="0"/>
  </r>
  <r>
    <s v="701.358.926-86"/>
    <s v="Danilo da Rocha"/>
    <d v="1956-04-11T00:00:00"/>
    <s v="Trevo Cunha, 272"/>
    <s v="Engenho Nogueira"/>
    <s v="Caldeira das Pedras"/>
    <x v="24"/>
    <s v="+55045918970447"/>
    <s v="ester18@example.com"/>
    <x v="3"/>
    <x v="2"/>
    <x v="0"/>
    <x v="7"/>
    <s v="Fundidor de placa de gesso"/>
    <x v="8"/>
    <n v="1842"/>
    <x v="0"/>
  </r>
  <r>
    <s v="924.168.375-91"/>
    <s v="Benjamim Monteiro"/>
    <d v="1944-06-18T00:00:00"/>
    <s v="Distrito Benjamin Alves, 17"/>
    <s v="Conjunto Celso Machado"/>
    <s v="Nascimento"/>
    <x v="8"/>
    <s v="+5593989063177"/>
    <s v="jesusjosue@example.com"/>
    <x v="1"/>
    <x v="1"/>
    <x v="0"/>
    <x v="8"/>
    <s v="Dentista"/>
    <x v="1"/>
    <n v="1653"/>
    <x v="0"/>
  </r>
  <r>
    <s v="810.796.453-57"/>
    <s v="Maria Alice Montenegro"/>
    <d v="1948-09-01T00:00:00"/>
    <s v="Estrada de Correia, 85"/>
    <s v="Vila Nova Paraíso"/>
    <s v="Pinto"/>
    <x v="14"/>
    <s v="+5588986619471"/>
    <s v="ocarvalho@example.org"/>
    <x v="3"/>
    <x v="0"/>
    <x v="0"/>
    <x v="9"/>
    <s v="Musicoterapeuta"/>
    <x v="8"/>
    <n v="6854"/>
    <x v="0"/>
  </r>
  <r>
    <s v="568.270.394-47"/>
    <s v="Léo Câmara"/>
    <d v="1995-12-18T00:00:00"/>
    <s v="Setor Nascimento, 3"/>
    <s v="Pousada Santo Antonio"/>
    <s v="Albuquerque"/>
    <x v="8"/>
    <s v="+5575968023424"/>
    <s v="jose-pedropastor@example.org"/>
    <x v="1"/>
    <x v="2"/>
    <x v="0"/>
    <x v="6"/>
    <s v="Açougueiro"/>
    <x v="1"/>
    <n v="7834"/>
    <x v="0"/>
  </r>
  <r>
    <s v="759.016.324-43"/>
    <s v="Ana Lívia Monteiro"/>
    <d v="2006-11-04T00:00:00"/>
    <s v="Vereda da Rocha, 67"/>
    <s v="Álvaro Camargos"/>
    <s v="Peixoto da Praia"/>
    <x v="18"/>
    <s v="+5599907251097"/>
    <s v="joao-gabriel93@example.org"/>
    <x v="4"/>
    <x v="0"/>
    <x v="0"/>
    <x v="4"/>
    <s v="Técnico de gesso"/>
    <x v="4"/>
    <n v="3766"/>
    <x v="0"/>
  </r>
  <r>
    <s v="047.152.396-80"/>
    <s v="Ana Cecília Costela"/>
    <d v="2005-08-15T00:00:00"/>
    <s v="Trecho de Sousa, 19"/>
    <s v="Colégio Batista"/>
    <s v="da Cunha"/>
    <x v="24"/>
    <s v="+55043923914588"/>
    <s v="kaique30@example.net"/>
    <x v="1"/>
    <x v="2"/>
    <x v="0"/>
    <x v="6"/>
    <s v="Tecnólogo em silvicultura"/>
    <x v="6"/>
    <n v="8643"/>
    <x v="0"/>
  </r>
  <r>
    <s v="098.164.352-33"/>
    <s v="Lavínia Dias"/>
    <d v="1989-03-05T00:00:00"/>
    <s v="Distrito de Moura, 450"/>
    <s v="Parque São Pedro"/>
    <s v="Azevedo Grande"/>
    <x v="9"/>
    <s v="+5591956622160"/>
    <s v="oalves@example.net"/>
    <x v="2"/>
    <x v="1"/>
    <x v="0"/>
    <x v="0"/>
    <s v="Tenente"/>
    <x v="8"/>
    <n v="3956"/>
    <x v="0"/>
  </r>
  <r>
    <s v="485.307.612-35"/>
    <s v="João Vitor Abreu"/>
    <d v="1991-07-04T00:00:00"/>
    <s v="Pátio Moraes, 2"/>
    <s v="Varzea Da Palma"/>
    <s v="Sá"/>
    <x v="13"/>
    <s v="+5596935433274"/>
    <s v="maya32@example.net"/>
    <x v="2"/>
    <x v="1"/>
    <x v="0"/>
    <x v="7"/>
    <s v="Pedicure"/>
    <x v="3"/>
    <n v="6532"/>
    <x v="0"/>
  </r>
  <r>
    <s v="631.402.958-98"/>
    <s v="Lívia Novaes"/>
    <d v="1985-06-21T00:00:00"/>
    <s v="Alameda da Rocha"/>
    <s v="Nova Esperança"/>
    <s v="Sousa de Carvalho"/>
    <x v="24"/>
    <s v="+5575944071652"/>
    <s v="mendesvitor-gabriel@example.org"/>
    <x v="0"/>
    <x v="0"/>
    <x v="0"/>
    <x v="2"/>
    <s v="Dialoguista"/>
    <x v="1"/>
    <n v="1608"/>
    <x v="0"/>
  </r>
  <r>
    <s v="167.239.540-25"/>
    <s v="Milena Cardoso"/>
    <d v="2004-02-16T00:00:00"/>
    <s v="Área de Montenegro, 9"/>
    <s v="Venda Nova"/>
    <s v="Nogueira Alegre"/>
    <x v="26"/>
    <s v="+5548955595391"/>
    <s v="valentimandrade@example.net"/>
    <x v="2"/>
    <x v="0"/>
    <x v="0"/>
    <x v="7"/>
    <s v="Treinador"/>
    <x v="8"/>
    <n v="7239"/>
    <x v="0"/>
  </r>
  <r>
    <s v="236.094.815-60"/>
    <s v="Antônio Vargas"/>
    <d v="1999-09-26T00:00:00"/>
    <s v="Setor Isis Pimenta, 4"/>
    <s v="Miramar"/>
    <s v="Caldeira da Praia"/>
    <x v="24"/>
    <s v="+5538959267750"/>
    <s v="dda-rosa@example.com"/>
    <x v="4"/>
    <x v="0"/>
    <x v="0"/>
    <x v="2"/>
    <s v="Vistoriador de sinistros"/>
    <x v="0"/>
    <n v="8394"/>
    <x v="0"/>
  </r>
  <r>
    <s v="235.806.147-62"/>
    <s v="Noah Dias"/>
    <d v="1978-07-01T00:00:00"/>
    <s v="Ladeira de da Cunha, 5"/>
    <s v="Mariquinhas"/>
    <s v="Farias"/>
    <x v="21"/>
    <s v="+5502970158602"/>
    <s v="fernandoleao@example.org"/>
    <x v="4"/>
    <x v="2"/>
    <x v="0"/>
    <x v="2"/>
    <s v="Profissional de comércio exterior"/>
    <x v="7"/>
    <n v="9052"/>
    <x v="0"/>
  </r>
  <r>
    <s v="346.807.291-04"/>
    <s v="Cauã Novaes"/>
    <d v="1998-08-13T00:00:00"/>
    <s v="Chácara Costa, 558"/>
    <s v="Mariano De Abreu"/>
    <s v="Costa das Pedras"/>
    <x v="24"/>
    <s v="+55074928189880"/>
    <s v="estercassiano@example.com"/>
    <x v="1"/>
    <x v="1"/>
    <x v="0"/>
    <x v="0"/>
    <s v="Luthier"/>
    <x v="2"/>
    <n v="9691"/>
    <x v="0"/>
  </r>
  <r>
    <s v="418.263.075-08"/>
    <s v="Luan Silveira"/>
    <d v="1992-03-02T00:00:00"/>
    <s v="Vila das Neves, 54"/>
    <s v="Chácara Leonina"/>
    <s v="Farias da Praia"/>
    <x v="0"/>
    <s v="+5595999431337"/>
    <s v="icavalcanti@example.net"/>
    <x v="0"/>
    <x v="1"/>
    <x v="0"/>
    <x v="6"/>
    <s v="Instalador de painéis"/>
    <x v="0"/>
    <n v="7664"/>
    <x v="0"/>
  </r>
  <r>
    <s v="689.517.302-12"/>
    <s v="Arthur Aparecida"/>
    <d v="2006-01-01T00:00:00"/>
    <s v="Alameda de Cardoso, 75"/>
    <s v="Vila Sesc"/>
    <s v="Santos"/>
    <x v="5"/>
    <s v="+5524992665405"/>
    <s v="da-pazana-vitoria@example.com"/>
    <x v="3"/>
    <x v="2"/>
    <x v="0"/>
    <x v="7"/>
    <s v="Engenheiro aeronáutico"/>
    <x v="0"/>
    <n v="5679"/>
    <x v="0"/>
  </r>
  <r>
    <s v="782.490.563-29"/>
    <s v="Caroline Viana"/>
    <d v="1948-02-04T00:00:00"/>
    <s v="Ladeira Rezende, 895"/>
    <s v="Marajó"/>
    <s v="Pires de Montenegro"/>
    <x v="25"/>
    <s v="+5563937026770"/>
    <s v="joao-lucas66@example.com"/>
    <x v="4"/>
    <x v="0"/>
    <x v="0"/>
    <x v="7"/>
    <s v="Lavador"/>
    <x v="5"/>
    <n v="9514"/>
    <x v="0"/>
  </r>
  <r>
    <s v="013.469.875-48"/>
    <s v="Eloah Almeida"/>
    <d v="1949-11-10T00:00:00"/>
    <s v="Largo Henry Gomes"/>
    <s v="Copacabana"/>
    <s v="Moura das Flores"/>
    <x v="18"/>
    <s v="+5550914200748"/>
    <s v="peixotoclara@example.org"/>
    <x v="0"/>
    <x v="0"/>
    <x v="0"/>
    <x v="1"/>
    <s v="Engenheiro cartográfico"/>
    <x v="3"/>
    <n v="9155"/>
    <x v="0"/>
  </r>
  <r>
    <s v="516.478.290-11"/>
    <s v="Thales Castro"/>
    <d v="1999-10-06T00:00:00"/>
    <s v="Alameda de Cavalcante"/>
    <s v="Fernão Dias"/>
    <s v="Borges de Goiás"/>
    <x v="2"/>
    <s v="+5544963153706"/>
    <s v="jose-pedrobrito@example.org"/>
    <x v="1"/>
    <x v="1"/>
    <x v="0"/>
    <x v="0"/>
    <s v="Vendedor"/>
    <x v="5"/>
    <n v="8665"/>
    <x v="0"/>
  </r>
  <r>
    <s v="198.570.463-39"/>
    <s v="Emanuelly Fonseca"/>
    <d v="1980-07-28T00:00:00"/>
    <s v="Favela Eduarda Jesus, 4"/>
    <s v="Renascença"/>
    <s v="Camargo Alegre"/>
    <x v="12"/>
    <s v="+55065964160340"/>
    <s v="jose-pedro07@example.org"/>
    <x v="2"/>
    <x v="0"/>
    <x v="0"/>
    <x v="8"/>
    <s v="Classificador contábil"/>
    <x v="1"/>
    <n v="4906"/>
    <x v="0"/>
  </r>
  <r>
    <s v="953.812.674-28"/>
    <s v="Gabrielly Jesus"/>
    <d v="2006-06-02T00:00:00"/>
    <s v="Esplanada Pinto"/>
    <s v="São Luiz"/>
    <s v="da Mata"/>
    <x v="11"/>
    <s v="+5541946237296"/>
    <s v="costadaniela@example.net"/>
    <x v="2"/>
    <x v="2"/>
    <x v="0"/>
    <x v="5"/>
    <s v="Odontopediatra"/>
    <x v="6"/>
    <n v="8633"/>
    <x v="0"/>
  </r>
  <r>
    <s v="836.902.417-31"/>
    <s v="Yan Carvalho"/>
    <d v="1947-09-24T00:00:00"/>
    <s v="Praça Olivia Carvalho, 857"/>
    <s v="Zilah Sposito"/>
    <s v="Ribeiro"/>
    <x v="26"/>
    <s v="+5527964555333"/>
    <s v="sophieda-rosa@example.org"/>
    <x v="0"/>
    <x v="1"/>
    <x v="0"/>
    <x v="6"/>
    <s v="Administrador de banco de dados DBA"/>
    <x v="9"/>
    <n v="8570"/>
    <x v="0"/>
  </r>
  <r>
    <s v="530.926.471-06"/>
    <s v="Agatha da Rosa"/>
    <d v="1988-02-18T00:00:00"/>
    <s v="Rodovia Barbosa, 63"/>
    <s v="Parque São José"/>
    <s v="Martins Verde"/>
    <x v="8"/>
    <s v="+5572908307742"/>
    <s v="otavio77@example.com"/>
    <x v="0"/>
    <x v="2"/>
    <x v="0"/>
    <x v="5"/>
    <s v="Estofador"/>
    <x v="6"/>
    <n v="5743"/>
    <x v="0"/>
  </r>
  <r>
    <s v="640.937.251-52"/>
    <s v="Emanuella Nascimento"/>
    <d v="1945-04-02T00:00:00"/>
    <s v="Recanto Valentim Leão, 20"/>
    <s v="Vila Cemig"/>
    <s v="Rios"/>
    <x v="20"/>
    <s v="+5534939850648"/>
    <s v="rpinto@example.org"/>
    <x v="0"/>
    <x v="2"/>
    <x v="0"/>
    <x v="6"/>
    <s v="Profissional de hotelaria"/>
    <x v="6"/>
    <n v="4021"/>
    <x v="0"/>
  </r>
  <r>
    <s v="913.542.876-73"/>
    <s v="Luiz Felipe Cunha"/>
    <d v="1971-06-10T00:00:00"/>
    <s v="Condomínio Sophie Câmara, 92"/>
    <s v="Vila Coqueiral"/>
    <s v="Melo Paulista"/>
    <x v="21"/>
    <s v="+5507986422197"/>
    <s v="hpastor@example.net"/>
    <x v="0"/>
    <x v="1"/>
    <x v="0"/>
    <x v="2"/>
    <s v="Técnico tributarista"/>
    <x v="6"/>
    <n v="9032"/>
    <x v="0"/>
  </r>
  <r>
    <s v="085.716.293-40"/>
    <s v="Luiz Miguel Borges"/>
    <d v="1959-06-20T00:00:00"/>
    <s v="Ladeira Maria Alice Nogueira, 397"/>
    <s v="Vila Sumaré"/>
    <s v="Macedo do Campo"/>
    <x v="7"/>
    <s v="+5596931646099"/>
    <s v="duartejoao-lucas@example.net"/>
    <x v="0"/>
    <x v="2"/>
    <x v="0"/>
    <x v="8"/>
    <s v="Esteticista"/>
    <x v="0"/>
    <n v="1955"/>
    <x v="0"/>
  </r>
  <r>
    <s v="270.586.943-38"/>
    <s v="Ravi Oliveira"/>
    <d v="1996-02-07T00:00:00"/>
    <s v="Recanto de Marques, 499"/>
    <s v="Conjunto Floramar"/>
    <s v="Vargas"/>
    <x v="23"/>
    <s v="+55073912227288"/>
    <s v="opacheco@example.net"/>
    <x v="0"/>
    <x v="1"/>
    <x v="0"/>
    <x v="6"/>
    <s v="Nefrologista"/>
    <x v="1"/>
    <n v="7915"/>
    <x v="0"/>
  </r>
  <r>
    <s v="927.068.514-49"/>
    <s v="Marina Almeida"/>
    <d v="1950-07-06T00:00:00"/>
    <s v="Setor Vargas"/>
    <s v="Funcionários"/>
    <s v="Sales"/>
    <x v="17"/>
    <s v="+5554983649203"/>
    <s v="gustavo39@example.net"/>
    <x v="1"/>
    <x v="0"/>
    <x v="0"/>
    <x v="0"/>
    <s v="Engenheiro de telecomunicações"/>
    <x v="4"/>
    <n v="4202"/>
    <x v="0"/>
  </r>
  <r>
    <s v="142.756.093-52"/>
    <s v="Sarah Porto"/>
    <d v="1982-11-13T00:00:00"/>
    <s v="Lago Raul das Neves"/>
    <s v="Vila Mangueiras"/>
    <s v="Silveira"/>
    <x v="11"/>
    <s v="+5528991886941"/>
    <s v="isabella94@example.org"/>
    <x v="1"/>
    <x v="0"/>
    <x v="0"/>
    <x v="8"/>
    <s v="Ilustrador"/>
    <x v="9"/>
    <n v="3751"/>
    <x v="0"/>
  </r>
  <r>
    <s v="674.510.893-39"/>
    <s v="Gabrielly Araújo"/>
    <d v="1958-04-24T00:00:00"/>
    <s v="Passarela de Gonçalves, 74"/>
    <s v="Vila Nova Gameleira 2ª Seção"/>
    <s v="Teixeira da Mata"/>
    <x v="21"/>
    <s v="+5596916362112"/>
    <s v="laura98@example.org"/>
    <x v="4"/>
    <x v="2"/>
    <x v="0"/>
    <x v="5"/>
    <s v="Sargento"/>
    <x v="8"/>
    <n v="5560"/>
    <x v="0"/>
  </r>
  <r>
    <s v="296.870.314-50"/>
    <s v="Kaique Camargo"/>
    <d v="1967-06-17T00:00:00"/>
    <s v="Loteamento Siqueira, 4"/>
    <s v="Cinquentenário"/>
    <s v="Barbosa da Prata"/>
    <x v="3"/>
    <s v="+5562947025045"/>
    <s v="tcavalcante@example.net"/>
    <x v="4"/>
    <x v="2"/>
    <x v="0"/>
    <x v="0"/>
    <s v="Químico"/>
    <x v="7"/>
    <n v="7234"/>
    <x v="0"/>
  </r>
  <r>
    <s v="261.908.753-86"/>
    <s v="José Vieira"/>
    <d v="1968-02-21T00:00:00"/>
    <s v="Vale Sabrina Vargas, 37"/>
    <s v="João Alfredo"/>
    <s v="Macedo dos Dourados"/>
    <x v="2"/>
    <s v="+5553926291117"/>
    <s v="antonyda-rosa@example.com"/>
    <x v="4"/>
    <x v="1"/>
    <x v="0"/>
    <x v="3"/>
    <s v="Matemático"/>
    <x v="3"/>
    <n v="9532"/>
    <x v="0"/>
  </r>
  <r>
    <s v="318.794.265-28"/>
    <s v="Laís da Rocha"/>
    <d v="1958-12-06T00:00:00"/>
    <s v="Avenida Natália Monteiro, 33"/>
    <s v="Vitoria"/>
    <s v="Cavalcanti da Serra"/>
    <x v="18"/>
    <s v="+5519913679925"/>
    <s v="pimentavinicius@example.net"/>
    <x v="0"/>
    <x v="1"/>
    <x v="0"/>
    <x v="9"/>
    <s v="Químico"/>
    <x v="9"/>
    <n v="3431"/>
    <x v="0"/>
  </r>
  <r>
    <s v="891.706.352-77"/>
    <s v="Caroline Novais"/>
    <d v="1955-12-22T00:00:00"/>
    <s v="Lagoa Ferreira, 4"/>
    <s v="Ermelinda"/>
    <s v="Campos das Flores"/>
    <x v="8"/>
    <s v="+5528995557135"/>
    <s v="joaoleao@example.net"/>
    <x v="4"/>
    <x v="0"/>
    <x v="0"/>
    <x v="5"/>
    <s v="Luthier"/>
    <x v="2"/>
    <n v="7125"/>
    <x v="0"/>
  </r>
  <r>
    <s v="908.234.617-69"/>
    <s v="Clara Azevedo"/>
    <d v="1970-02-28T00:00:00"/>
    <s v="Chácara Lima, 7"/>
    <s v="Vale Do Jatoba"/>
    <s v="Pastor de Ferreira"/>
    <x v="14"/>
    <s v="+5515919767541"/>
    <s v="davi09@example.com"/>
    <x v="1"/>
    <x v="0"/>
    <x v="0"/>
    <x v="4"/>
    <s v="Tecnólogo em negócios imobiliários"/>
    <x v="9"/>
    <n v="8497"/>
    <x v="0"/>
  </r>
  <r>
    <s v="978.503.142-04"/>
    <s v="Nicolas Freitas"/>
    <d v="1967-04-28T00:00:00"/>
    <s v="Colônia Ana Beatriz Rocha, 6"/>
    <s v="Conjunto Floramar"/>
    <s v="Moraes das Flores"/>
    <x v="15"/>
    <s v="+55024928789952"/>
    <s v="ycavalcante@example.com"/>
    <x v="4"/>
    <x v="1"/>
    <x v="0"/>
    <x v="0"/>
    <s v="Karateca"/>
    <x v="8"/>
    <n v="4143"/>
    <x v="0"/>
  </r>
  <r>
    <s v="342.189.560-06"/>
    <s v="Maria Luiza Rodrigues"/>
    <d v="1970-01-27T00:00:00"/>
    <s v="Passarela das Neves, 73"/>
    <s v="Parque São José"/>
    <s v="Aparecida"/>
    <x v="15"/>
    <s v="+55097923257914"/>
    <s v="thomas88@example.com"/>
    <x v="2"/>
    <x v="2"/>
    <x v="0"/>
    <x v="1"/>
    <s v="Funileiro"/>
    <x v="2"/>
    <n v="9821"/>
    <x v="0"/>
  </r>
  <r>
    <s v="986.152.740-02"/>
    <s v="Enrico Barros"/>
    <d v="1947-12-05T00:00:00"/>
    <s v="Residencial de Vieira, 315"/>
    <s v="Monte Azul"/>
    <s v="Monteiro"/>
    <x v="22"/>
    <s v="+5507983760259"/>
    <s v="mcirino@example.com"/>
    <x v="4"/>
    <x v="2"/>
    <x v="0"/>
    <x v="7"/>
    <s v="Fonoaudiólogo"/>
    <x v="1"/>
    <n v="6291"/>
    <x v="0"/>
  </r>
  <r>
    <s v="084.612.795-49"/>
    <s v="Liz das Neves"/>
    <d v="1951-11-30T00:00:00"/>
    <s v="Estação Novaes, 15"/>
    <s v="Vila Pilar"/>
    <s v="Aragão"/>
    <x v="16"/>
    <s v="+5539970645059"/>
    <s v="moraesrafael@example.org"/>
    <x v="0"/>
    <x v="0"/>
    <x v="0"/>
    <x v="5"/>
    <s v="Engenheiro de controle e automação"/>
    <x v="8"/>
    <n v="9711"/>
    <x v="0"/>
  </r>
  <r>
    <s v="721.830.964-03"/>
    <s v="Augusto Barros"/>
    <d v="1965-08-11T00:00:00"/>
    <s v="Núcleo de Rocha, 51"/>
    <s v="Alta Tensão 2ª Seção"/>
    <s v="Jesus"/>
    <x v="3"/>
    <s v="+55082943773538"/>
    <s v="guilherme13@example.org"/>
    <x v="4"/>
    <x v="2"/>
    <x v="0"/>
    <x v="4"/>
    <s v="Técnico em higiene dentária"/>
    <x v="5"/>
    <n v="2155"/>
    <x v="0"/>
  </r>
  <r>
    <s v="608.532.794-38"/>
    <s v="Breno Mendes"/>
    <d v="1974-08-23T00:00:00"/>
    <s v="Quadra Rebeca da Paz, 183"/>
    <s v="Jardim Guanabara"/>
    <s v="Teixeira de Minas"/>
    <x v="10"/>
    <s v="+5528967555906"/>
    <s v="jlopes@example.org"/>
    <x v="0"/>
    <x v="0"/>
    <x v="0"/>
    <x v="6"/>
    <s v="Engenheiro industrial"/>
    <x v="2"/>
    <n v="7294"/>
    <x v="0"/>
  </r>
  <r>
    <s v="795.430.216-43"/>
    <s v="Mariah Freitas"/>
    <d v="1972-04-01T00:00:00"/>
    <s v="Área Nathan Peixoto, 43"/>
    <s v="Serra Verde"/>
    <s v="Moura da Praia"/>
    <x v="19"/>
    <s v="+5546948330273"/>
    <s v="wcostela@example.org"/>
    <x v="3"/>
    <x v="2"/>
    <x v="0"/>
    <x v="3"/>
    <s v="Reumatologista"/>
    <x v="8"/>
    <n v="5141"/>
    <x v="0"/>
  </r>
  <r>
    <s v="216.583.074-53"/>
    <s v="Emanuel Correia"/>
    <d v="1955-05-23T00:00:00"/>
    <s v="Parque Cecilia Fernandes, 79"/>
    <s v="Confisco"/>
    <s v="Almeida"/>
    <x v="3"/>
    <s v="+5567960173784"/>
    <s v="maria-alicearaujo@example.net"/>
    <x v="1"/>
    <x v="2"/>
    <x v="0"/>
    <x v="5"/>
    <s v="Montador de negativos"/>
    <x v="3"/>
    <n v="5324"/>
    <x v="0"/>
  </r>
  <r>
    <s v="165.207.389-21"/>
    <s v="Maya Leão"/>
    <d v="1998-09-24T00:00:00"/>
    <s v="Fazenda Pinto, 59"/>
    <s v="Santa Terezinha"/>
    <s v="Cunha"/>
    <x v="7"/>
    <s v="+5518987829193"/>
    <s v="fernando69@example.net"/>
    <x v="4"/>
    <x v="2"/>
    <x v="0"/>
    <x v="4"/>
    <s v="Mensageiro"/>
    <x v="2"/>
    <n v="2050"/>
    <x v="0"/>
  </r>
  <r>
    <s v="140.283.657-08"/>
    <s v="Ester das Neves"/>
    <d v="1998-02-13T00:00:00"/>
    <s v="Largo de da Rocha, 429"/>
    <s v="São Tomaz"/>
    <s v="Nascimento"/>
    <x v="2"/>
    <s v="+55036924897655"/>
    <s v="kborges@example.com"/>
    <x v="1"/>
    <x v="2"/>
    <x v="0"/>
    <x v="6"/>
    <s v="Assistente social"/>
    <x v="7"/>
    <n v="6681"/>
    <x v="0"/>
  </r>
  <r>
    <s v="693.742.850-29"/>
    <s v="Murilo Sá"/>
    <d v="1981-08-11T00:00:00"/>
    <s v="Setor João Felipe Monteiro, 336"/>
    <s v="Buritis"/>
    <s v="Dias"/>
    <x v="15"/>
    <s v="+5539987382294"/>
    <s v="lsiqueira@example.com"/>
    <x v="3"/>
    <x v="2"/>
    <x v="0"/>
    <x v="6"/>
    <s v="Engenheiro civil"/>
    <x v="0"/>
    <n v="4193"/>
    <x v="0"/>
  </r>
  <r>
    <s v="106.542.893-60"/>
    <s v="Vitória Pereira"/>
    <d v="1957-11-04T00:00:00"/>
    <s v="Colônia Casa Grande, 5"/>
    <s v="Vila Real 2ª Seção"/>
    <s v="da Luz Paulista"/>
    <x v="21"/>
    <s v="+5593976193654"/>
    <s v="albuquerquemaria-luiza@example.com"/>
    <x v="4"/>
    <x v="2"/>
    <x v="0"/>
    <x v="4"/>
    <s v="Babá"/>
    <x v="5"/>
    <n v="8658"/>
    <x v="0"/>
  </r>
  <r>
    <s v="206.597.813-95"/>
    <s v="Leonardo Jesus"/>
    <d v="1983-12-18T00:00:00"/>
    <s v="Feira de Duarte, 6"/>
    <s v="Araguaia"/>
    <s v="Nunes"/>
    <x v="22"/>
    <s v="+5529915364184"/>
    <s v="afernandes@example.net"/>
    <x v="1"/>
    <x v="0"/>
    <x v="0"/>
    <x v="9"/>
    <s v="Cientista"/>
    <x v="6"/>
    <n v="2681"/>
    <x v="0"/>
  </r>
  <r>
    <s v="762.083.195-95"/>
    <s v="Maria Camargo"/>
    <d v="1996-08-14T00:00:00"/>
    <s v="Viela Pedro Henrique Aparecida, 54"/>
    <s v="Santo Antônio"/>
    <s v="Garcia"/>
    <x v="9"/>
    <s v="+55026919341557"/>
    <s v="eoliveira@example.com"/>
    <x v="4"/>
    <x v="1"/>
    <x v="0"/>
    <x v="2"/>
    <s v="Radiologista"/>
    <x v="8"/>
    <n v="3074"/>
    <x v="0"/>
  </r>
  <r>
    <s v="517.384.092-79"/>
    <s v="Fernanda Caldeira"/>
    <d v="1977-02-23T00:00:00"/>
    <s v="Rodovia Eloá Rocha, 69"/>
    <s v="São José"/>
    <s v="da Cruz da Serra"/>
    <x v="12"/>
    <s v="+5549936141566"/>
    <s v="gnogueira@example.com"/>
    <x v="4"/>
    <x v="2"/>
    <x v="0"/>
    <x v="4"/>
    <s v="Servente-de-obras"/>
    <x v="5"/>
    <n v="8628"/>
    <x v="0"/>
  </r>
  <r>
    <s v="421.569.380-24"/>
    <s v="Pedro Moraes"/>
    <d v="2002-07-11T00:00:00"/>
    <s v="Recanto de Ramos, 214"/>
    <s v="Primeiro De Maio"/>
    <s v="Sá Alegre"/>
    <x v="26"/>
    <s v="+5564923118228"/>
    <s v="ccostela@example.com"/>
    <x v="1"/>
    <x v="2"/>
    <x v="0"/>
    <x v="0"/>
    <s v="Plastimodelista"/>
    <x v="0"/>
    <n v="3993"/>
    <x v="0"/>
  </r>
  <r>
    <s v="924.758.631-37"/>
    <s v="Raul da Cunha"/>
    <d v="1961-02-11T00:00:00"/>
    <s v="Colônia Montenegro, 76"/>
    <s v="Vila Betânia"/>
    <s v="Silveira do Sul"/>
    <x v="5"/>
    <s v="+5557929905600"/>
    <s v="cpimenta@example.com"/>
    <x v="4"/>
    <x v="2"/>
    <x v="0"/>
    <x v="6"/>
    <s v="Operador de vídeo"/>
    <x v="1"/>
    <n v="6231"/>
    <x v="0"/>
  </r>
  <r>
    <s v="568.024.931-60"/>
    <s v="Luna Montenegro"/>
    <d v="1958-12-31T00:00:00"/>
    <s v="Sítio Moreira, 961"/>
    <s v="Funcionários"/>
    <s v="Abreu de Minas"/>
    <x v="9"/>
    <s v="+5577960397163"/>
    <s v="da-cruzemilly@example.com"/>
    <x v="4"/>
    <x v="0"/>
    <x v="0"/>
    <x v="1"/>
    <s v="Odontopediatra"/>
    <x v="7"/>
    <n v="4787"/>
    <x v="0"/>
  </r>
  <r>
    <s v="658.290.417-58"/>
    <s v="Beatriz Costela"/>
    <d v="2007-02-01T00:00:00"/>
    <s v="Esplanada Matheus Castro, 1"/>
    <s v="São Francisco Das Chagas"/>
    <s v="da Rocha"/>
    <x v="8"/>
    <s v="+55054952024373"/>
    <s v="lcorreia@example.net"/>
    <x v="2"/>
    <x v="2"/>
    <x v="0"/>
    <x v="0"/>
    <s v="Construtor"/>
    <x v="9"/>
    <n v="3302"/>
    <x v="0"/>
  </r>
  <r>
    <s v="913.658.407-00"/>
    <s v="Maria Júlia da Mota"/>
    <d v="2001-11-24T00:00:00"/>
    <s v="Chácara Moreira, 93"/>
    <s v="Suzana"/>
    <s v="Garcia"/>
    <x v="6"/>
    <s v="+5587990550416"/>
    <s v="gustavo-henrique54@example.org"/>
    <x v="4"/>
    <x v="1"/>
    <x v="0"/>
    <x v="6"/>
    <s v="Encarregado de manutenção predial"/>
    <x v="5"/>
    <n v="2269"/>
    <x v="0"/>
  </r>
  <r>
    <s v="731.659.428-46"/>
    <s v="Thales Novais"/>
    <d v="1976-02-02T00:00:00"/>
    <s v="Lago de Almeida, 75"/>
    <s v="Conjunto Jatoba"/>
    <s v="Fernandes Alegre"/>
    <x v="3"/>
    <s v="+5520902959492"/>
    <s v="zazevedo@example.com"/>
    <x v="4"/>
    <x v="0"/>
    <x v="0"/>
    <x v="4"/>
    <s v="Maquiador"/>
    <x v="9"/>
    <n v="3675"/>
    <x v="0"/>
  </r>
  <r>
    <s v="639.802.741-87"/>
    <s v="Alexia Fernandes"/>
    <d v="1981-11-26T00:00:00"/>
    <s v="Quadra Melina da Cruz, 799"/>
    <s v="Parque São Pedro"/>
    <s v="Costela Verde"/>
    <x v="18"/>
    <s v="+5548967463417"/>
    <s v="nathanrocha@example.net"/>
    <x v="1"/>
    <x v="2"/>
    <x v="0"/>
    <x v="9"/>
    <s v="Aeronauta"/>
    <x v="1"/>
    <n v="5017"/>
    <x v="0"/>
  </r>
  <r>
    <s v="157.826.039-68"/>
    <s v="Ana Lívia Silveira"/>
    <d v="1981-10-23T00:00:00"/>
    <s v="Trevo de Caldeira, 595"/>
    <s v="Ipe"/>
    <s v="Moura"/>
    <x v="10"/>
    <s v="+5520932224367"/>
    <s v="rezendesophia@example.org"/>
    <x v="2"/>
    <x v="2"/>
    <x v="0"/>
    <x v="4"/>
    <s v="Estilista"/>
    <x v="1"/>
    <n v="4459"/>
    <x v="0"/>
  </r>
  <r>
    <s v="862.715.903-30"/>
    <s v="Matheus Macedo"/>
    <d v="2006-10-09T00:00:00"/>
    <s v="Quadra Casa Grande, 41"/>
    <s v="Monte Azul"/>
    <s v="Macedo"/>
    <x v="1"/>
    <s v="+5534934335122"/>
    <s v="viniciusmachado@example.org"/>
    <x v="2"/>
    <x v="2"/>
    <x v="0"/>
    <x v="10"/>
    <s v="Jogador de vôlei"/>
    <x v="1"/>
    <n v="3169"/>
    <x v="0"/>
  </r>
  <r>
    <s v="109.738.425-04"/>
    <s v="Maria Laura Pires"/>
    <d v="2006-11-06T00:00:00"/>
    <s v="Chácara Novais, 19"/>
    <s v="Luxemburgo"/>
    <s v="Novaes"/>
    <x v="21"/>
    <s v="+5506997533850"/>
    <s v="dbrito@example.com"/>
    <x v="2"/>
    <x v="0"/>
    <x v="0"/>
    <x v="6"/>
    <s v="Corretor da bolsa de valores"/>
    <x v="9"/>
    <n v="5339"/>
    <x v="0"/>
  </r>
  <r>
    <s v="801.934.572-88"/>
    <s v="Ana Vitória Novais"/>
    <d v="1950-05-21T00:00:00"/>
    <s v="Viaduto de Sampaio, 6"/>
    <s v="Mantiqueira"/>
    <s v="Alves do Oeste"/>
    <x v="11"/>
    <s v="+5552976014518"/>
    <s v="dante58@example.com"/>
    <x v="0"/>
    <x v="1"/>
    <x v="0"/>
    <x v="6"/>
    <s v="Assistente administrativo"/>
    <x v="6"/>
    <n v="6704"/>
    <x v="0"/>
  </r>
  <r>
    <s v="754.892.136-55"/>
    <s v="Letícia Almeida"/>
    <d v="1962-02-13T00:00:00"/>
    <s v="Lagoa de Camargo, 84"/>
    <s v="Graça"/>
    <s v="Cassiano de Almeida"/>
    <x v="19"/>
    <s v="+5509926268174"/>
    <s v="das-nevesagatha@example.net"/>
    <x v="1"/>
    <x v="2"/>
    <x v="0"/>
    <x v="3"/>
    <s v="Jogador de tênis de mesa"/>
    <x v="9"/>
    <n v="2944"/>
    <x v="0"/>
  </r>
  <r>
    <s v="826.417.590-20"/>
    <s v="Hellena Silveira"/>
    <d v="1963-01-30T00:00:00"/>
    <s v="Recanto Vieira, 93"/>
    <s v="Olhos D'água"/>
    <s v="da Mota"/>
    <x v="3"/>
    <s v="+5572918692212"/>
    <s v="xmendes@example.org"/>
    <x v="1"/>
    <x v="1"/>
    <x v="0"/>
    <x v="1"/>
    <s v="Sacoleira"/>
    <x v="5"/>
    <n v="4912"/>
    <x v="0"/>
  </r>
  <r>
    <s v="926.174.830-96"/>
    <s v="Matheus Nascimento"/>
    <d v="1944-07-27T00:00:00"/>
    <s v="Vereda de Marques, 670"/>
    <s v="Barroca"/>
    <s v="Alves"/>
    <x v="4"/>
    <s v="+5563936926481"/>
    <s v="danieladuarte@example.org"/>
    <x v="0"/>
    <x v="2"/>
    <x v="0"/>
    <x v="5"/>
    <s v="General"/>
    <x v="2"/>
    <n v="3152"/>
    <x v="0"/>
  </r>
  <r>
    <s v="150.248.697-02"/>
    <s v="Luiz Fernando Moraes"/>
    <d v="1967-09-09T00:00:00"/>
    <s v="Trevo Mathias Campos, 33"/>
    <s v="Barão Homem De Melo 3ª Seção"/>
    <s v="Monteiro"/>
    <x v="5"/>
    <s v="+5510973975854"/>
    <s v="maria-luizarezende@example.com"/>
    <x v="2"/>
    <x v="1"/>
    <x v="0"/>
    <x v="4"/>
    <s v="Guarda ou policial rodoviário"/>
    <x v="0"/>
    <n v="9154"/>
    <x v="0"/>
  </r>
  <r>
    <s v="067.935.182-59"/>
    <s v="Fernando Macedo"/>
    <d v="1978-11-19T00:00:00"/>
    <s v="Esplanada de Moraes, 959"/>
    <s v="Santa Cruz"/>
    <s v="Leão"/>
    <x v="0"/>
    <s v="+5527979673491"/>
    <s v="lmontenegro@example.com"/>
    <x v="2"/>
    <x v="0"/>
    <x v="0"/>
    <x v="5"/>
    <s v="Agrimensor"/>
    <x v="0"/>
    <n v="6851"/>
    <x v="0"/>
  </r>
  <r>
    <s v="196.428.530-51"/>
    <s v="Alexandre Vasconcelos"/>
    <d v="1985-11-21T00:00:00"/>
    <s v="Praia da Cruz, 525"/>
    <s v="Campo Alegre"/>
    <s v="Andrade de Vieira"/>
    <x v="25"/>
    <s v="+55097973067308"/>
    <s v="bbarros@example.net"/>
    <x v="3"/>
    <x v="2"/>
    <x v="0"/>
    <x v="1"/>
    <s v="Cientista de alimentos"/>
    <x v="8"/>
    <n v="6366"/>
    <x v="0"/>
  </r>
  <r>
    <s v="201.357.869-59"/>
    <s v="Isaac Rios"/>
    <d v="1967-02-18T00:00:00"/>
    <s v="Jardim Farias, 28"/>
    <s v="Glória"/>
    <s v="Garcia Paulista"/>
    <x v="21"/>
    <s v="+5582950940895"/>
    <s v="brenda97@example.net"/>
    <x v="4"/>
    <x v="2"/>
    <x v="0"/>
    <x v="1"/>
    <s v="Senador"/>
    <x v="5"/>
    <n v="3321"/>
    <x v="0"/>
  </r>
  <r>
    <s v="047.285.936-65"/>
    <s v="Pedro Moreira"/>
    <d v="1996-03-15T00:00:00"/>
    <s v="Trecho Rios"/>
    <s v="Santa Branca"/>
    <s v="Nogueira Grande"/>
    <x v="11"/>
    <s v="+5573972623077"/>
    <s v="lucca23@example.org"/>
    <x v="2"/>
    <x v="1"/>
    <x v="0"/>
    <x v="7"/>
    <s v="Panificador/Padeiro"/>
    <x v="8"/>
    <n v="8248"/>
    <x v="0"/>
  </r>
  <r>
    <s v="284.679.150-30"/>
    <s v="João Guilherme Monteiro"/>
    <d v="2001-09-03T00:00:00"/>
    <s v="Vereda Rebeca Câmara, 73"/>
    <s v="Santa Lúcia"/>
    <s v="Campos do Sul"/>
    <x v="9"/>
    <s v="+5587972654800"/>
    <s v="pmacedo@example.com"/>
    <x v="3"/>
    <x v="0"/>
    <x v="0"/>
    <x v="6"/>
    <s v="Conferente de carga e descarga"/>
    <x v="3"/>
    <n v="5602"/>
    <x v="0"/>
  </r>
  <r>
    <s v="064.273.591-34"/>
    <s v="Sabrina Moura"/>
    <d v="1993-11-02T00:00:00"/>
    <s v="Travessa Sampaio, 61"/>
    <s v="Capitão Eduardo"/>
    <s v="Gomes"/>
    <x v="2"/>
    <s v="+55057911910010"/>
    <s v="enzo23@example.com"/>
    <x v="2"/>
    <x v="1"/>
    <x v="0"/>
    <x v="9"/>
    <s v="Trompetista"/>
    <x v="8"/>
    <n v="7899"/>
    <x v="0"/>
  </r>
  <r>
    <s v="613.490.785-57"/>
    <s v="Davi Lucas Pimenta"/>
    <d v="1976-07-07T00:00:00"/>
    <s v="Sítio Bernardo Carvalho, 11"/>
    <s v="João Paulo Ii"/>
    <s v="Rios do Sul"/>
    <x v="4"/>
    <s v="+5597951179747"/>
    <s v="maria-fernanda17@example.com"/>
    <x v="0"/>
    <x v="1"/>
    <x v="0"/>
    <x v="3"/>
    <s v="Vendedor"/>
    <x v="6"/>
    <n v="3793"/>
    <x v="0"/>
  </r>
  <r>
    <s v="810.675.439-10"/>
    <s v="Larissa Vieira"/>
    <d v="1967-12-19T00:00:00"/>
    <s v="Área da Paz"/>
    <s v="Guarani"/>
    <s v="Castro de Sousa"/>
    <x v="6"/>
    <s v="+5561900451483"/>
    <s v="marcos-viniciusmendes@example.net"/>
    <x v="2"/>
    <x v="2"/>
    <x v="0"/>
    <x v="2"/>
    <s v="Coreógrafo"/>
    <x v="1"/>
    <n v="5709"/>
    <x v="0"/>
  </r>
  <r>
    <s v="349.152.786-46"/>
    <s v="Emilly Campos"/>
    <d v="1971-05-22T00:00:00"/>
    <s v="Parque Nunes"/>
    <s v="Inconfidência"/>
    <s v="Borges das Flores"/>
    <x v="26"/>
    <s v="+5501993947773"/>
    <s v="nascimentothomas@example.com"/>
    <x v="4"/>
    <x v="1"/>
    <x v="0"/>
    <x v="4"/>
    <s v="Taxista"/>
    <x v="4"/>
    <n v="8873"/>
    <x v="0"/>
  </r>
  <r>
    <s v="346.852.107-35"/>
    <s v="Bernardo Borges"/>
    <d v="1984-12-31T00:00:00"/>
    <s v="Sítio Noah Sousa, 65"/>
    <s v="São Salvador"/>
    <s v="Rezende de Cardoso"/>
    <x v="25"/>
    <s v="+5560971475762"/>
    <s v="ygarcia@example.org"/>
    <x v="3"/>
    <x v="1"/>
    <x v="0"/>
    <x v="0"/>
    <s v="Maitre"/>
    <x v="9"/>
    <n v="2574"/>
    <x v="0"/>
  </r>
  <r>
    <s v="694.175.023-52"/>
    <s v="João Lucas Porto"/>
    <d v="1957-07-26T00:00:00"/>
    <s v="Núcleo Mathias das Neves, 2"/>
    <s v="Silveira"/>
    <s v="Teixeira"/>
    <x v="7"/>
    <s v="+5518957957627"/>
    <s v="alvesmirella@example.net"/>
    <x v="1"/>
    <x v="0"/>
    <x v="0"/>
    <x v="8"/>
    <s v="Pedagogo"/>
    <x v="2"/>
    <n v="8811"/>
    <x v="0"/>
  </r>
  <r>
    <s v="207.154.693-80"/>
    <s v="Heitor Cavalcante"/>
    <d v="1984-10-24T00:00:00"/>
    <s v="Conjunto de Mendes, 346"/>
    <s v="Conjunto Providencia"/>
    <s v="Araújo"/>
    <x v="8"/>
    <s v="+55092944289727"/>
    <s v="bbarros@example.net"/>
    <x v="1"/>
    <x v="0"/>
    <x v="0"/>
    <x v="8"/>
    <s v="Radialista programador"/>
    <x v="9"/>
    <n v="7306"/>
    <x v="0"/>
  </r>
  <r>
    <s v="513.962.807-40"/>
    <s v="Bella Mendonça"/>
    <d v="1974-09-02T00:00:00"/>
    <s v="Largo Mendonça"/>
    <s v="Vila Nova Cachoeirinha 2ª Seção"/>
    <s v="Cassiano"/>
    <x v="3"/>
    <s v="+5531965602053"/>
    <s v="ribeirojuan@example.org"/>
    <x v="0"/>
    <x v="1"/>
    <x v="0"/>
    <x v="7"/>
    <s v="Quadrinista"/>
    <x v="3"/>
    <n v="5131"/>
    <x v="0"/>
  </r>
  <r>
    <s v="829.435.716-28"/>
    <s v="Leonardo Fogaça"/>
    <d v="1972-09-11T00:00:00"/>
    <s v="Chácara Antony Pimenta, 20"/>
    <s v="Vila Santa Monica 2ª Seção"/>
    <s v="Nogueira"/>
    <x v="21"/>
    <s v="+5577950320049"/>
    <s v="rhavi58@example.org"/>
    <x v="4"/>
    <x v="0"/>
    <x v="0"/>
    <x v="4"/>
    <s v="Armador"/>
    <x v="7"/>
    <n v="2698"/>
    <x v="0"/>
  </r>
  <r>
    <s v="670.915.483-10"/>
    <s v="Noah da Mota"/>
    <d v="1947-04-09T00:00:00"/>
    <s v="Fazenda de Novais, 156"/>
    <s v="Jardim Felicidade"/>
    <s v="Teixeira"/>
    <x v="13"/>
    <s v="+5532925207749"/>
    <s v="ppeixoto@example.org"/>
    <x v="0"/>
    <x v="2"/>
    <x v="0"/>
    <x v="3"/>
    <s v="Funileiro"/>
    <x v="8"/>
    <n v="6789"/>
    <x v="0"/>
  </r>
  <r>
    <s v="372.180.956-40"/>
    <s v="Danilo Ramos"/>
    <d v="1997-02-17T00:00:00"/>
    <s v="Lago de Teixeira, 29"/>
    <s v="Granja De Freitas"/>
    <s v="Borges"/>
    <x v="14"/>
    <s v="+5546947558661"/>
    <s v="nascimentoalexia@example.net"/>
    <x v="1"/>
    <x v="0"/>
    <x v="0"/>
    <x v="1"/>
    <s v="Borracheiro"/>
    <x v="0"/>
    <n v="5619"/>
    <x v="0"/>
  </r>
  <r>
    <s v="506.129.837-30"/>
    <s v="Daniel Barros"/>
    <d v="1976-02-01T00:00:00"/>
    <s v="Quadra de Cirino, 8"/>
    <s v="Monsenhor Messias"/>
    <s v="Cunha"/>
    <x v="8"/>
    <s v="+5589991892088"/>
    <s v="mcardoso@example.com"/>
    <x v="0"/>
    <x v="0"/>
    <x v="0"/>
    <x v="5"/>
    <s v="Tecnólogo em jogos digitais"/>
    <x v="1"/>
    <n v="6403"/>
    <x v="0"/>
  </r>
  <r>
    <s v="689.750.314-20"/>
    <s v="Lorena Oliveira"/>
    <d v="1982-06-15T00:00:00"/>
    <s v="Lagoa Luiz Fernando Cunha"/>
    <s v="Jardim Alvorada"/>
    <s v="da Luz de Moura"/>
    <x v="7"/>
    <s v="+5567975720728"/>
    <s v="vasconceloslunna@example.org"/>
    <x v="2"/>
    <x v="0"/>
    <x v="0"/>
    <x v="8"/>
    <s v="Sapateiro"/>
    <x v="1"/>
    <n v="2538"/>
    <x v="0"/>
  </r>
  <r>
    <s v="198.042.365-24"/>
    <s v="Lunna Peixoto"/>
    <d v="1998-09-23T00:00:00"/>
    <s v="Estrada da Rocha, 79"/>
    <s v="Nova Suíça"/>
    <s v="Vieira do Amparo"/>
    <x v="10"/>
    <s v="+55030966610003"/>
    <s v="jose-miguelda-luz@example.net"/>
    <x v="2"/>
    <x v="0"/>
    <x v="0"/>
    <x v="2"/>
    <s v="Atuário"/>
    <x v="2"/>
    <n v="7760"/>
    <x v="0"/>
  </r>
  <r>
    <s v="590.786.241-67"/>
    <s v="Caleb Moreira"/>
    <d v="2002-10-18T00:00:00"/>
    <s v="Quadra Andrade, 14"/>
    <s v="Vila Independencia 3ª Seção"/>
    <s v="Azevedo"/>
    <x v="17"/>
    <s v="+5586951322140"/>
    <s v="pietra30@example.net"/>
    <x v="2"/>
    <x v="0"/>
    <x v="0"/>
    <x v="0"/>
    <s v="Desenhista"/>
    <x v="1"/>
    <n v="2978"/>
    <x v="0"/>
  </r>
  <r>
    <s v="893.640.217-03"/>
    <s v="Raquel da Mata"/>
    <d v="1954-09-21T00:00:00"/>
    <s v="Quadra de Farias, 7"/>
    <s v="Vila Da Ária"/>
    <s v="Silveira"/>
    <x v="2"/>
    <s v="+55018950162502"/>
    <s v="yago82@example.net"/>
    <x v="0"/>
    <x v="0"/>
    <x v="0"/>
    <x v="6"/>
    <s v="Pediatra"/>
    <x v="0"/>
    <n v="3458"/>
    <x v="0"/>
  </r>
  <r>
    <s v="967.085.124-67"/>
    <s v="Isabella Câmara"/>
    <d v="1960-04-10T00:00:00"/>
    <s v="Esplanada de Farias, 97"/>
    <s v="Universo"/>
    <s v="da Conceição da Prata"/>
    <x v="23"/>
    <s v="+55074945900940"/>
    <s v="esther93@example.com"/>
    <x v="4"/>
    <x v="1"/>
    <x v="0"/>
    <x v="4"/>
    <s v="Agrônomo"/>
    <x v="5"/>
    <n v="2231"/>
    <x v="0"/>
  </r>
  <r>
    <s v="413.608.952-05"/>
    <s v="Joaquim Leão"/>
    <d v="1988-11-06T00:00:00"/>
    <s v="Rodovia de Lima"/>
    <s v="São Cristóvão"/>
    <s v="da Rosa"/>
    <x v="25"/>
    <s v="+5541912571470"/>
    <s v="maria-fernanda51@example.net"/>
    <x v="3"/>
    <x v="1"/>
    <x v="0"/>
    <x v="0"/>
    <s v="Corretor da bolsa de valores"/>
    <x v="2"/>
    <n v="7121"/>
    <x v="0"/>
  </r>
  <r>
    <s v="805.247.391-88"/>
    <s v="Joana Fogaça"/>
    <d v="1979-10-26T00:00:00"/>
    <s v="Campo Abreu, 341"/>
    <s v="Vila Bandeirantes"/>
    <s v="Cunha de Nascimento"/>
    <x v="22"/>
    <s v="+5586915781251"/>
    <s v="luigi81@example.org"/>
    <x v="4"/>
    <x v="2"/>
    <x v="0"/>
    <x v="7"/>
    <s v="Quitandeiro"/>
    <x v="8"/>
    <n v="1851"/>
    <x v="0"/>
  </r>
  <r>
    <s v="485.692.371-46"/>
    <s v="Luna Lima"/>
    <d v="1979-09-02T00:00:00"/>
    <s v="Rua Fernando Freitas, 52"/>
    <s v="Vila Vista Alegre"/>
    <s v="Aragão"/>
    <x v="2"/>
    <s v="+5548964892335"/>
    <s v="oalves@example.com"/>
    <x v="1"/>
    <x v="0"/>
    <x v="0"/>
    <x v="7"/>
    <s v="Costureira"/>
    <x v="1"/>
    <n v="4738"/>
    <x v="0"/>
  </r>
  <r>
    <s v="496.238.501-15"/>
    <s v="Elisa Silva"/>
    <d v="1961-08-02T00:00:00"/>
    <s v="Recanto da Rocha, 2"/>
    <s v="Vila Madre Gertrudes 1ª Seção"/>
    <s v="Barbosa"/>
    <x v="7"/>
    <s v="+5518914931899"/>
    <s v="agathada-mata@example.net"/>
    <x v="4"/>
    <x v="2"/>
    <x v="0"/>
    <x v="4"/>
    <s v="Angiologista"/>
    <x v="9"/>
    <n v="2167"/>
    <x v="0"/>
  </r>
  <r>
    <s v="471.068.923-78"/>
    <s v="Gustavo Cavalcante"/>
    <d v="1944-05-28T00:00:00"/>
    <s v="Área Anna Liz Barros, 97"/>
    <s v="Conjunto Santa Maria"/>
    <s v="Sousa"/>
    <x v="6"/>
    <s v="+55046928050458"/>
    <s v="pimentanicole@example.com"/>
    <x v="1"/>
    <x v="1"/>
    <x v="0"/>
    <x v="6"/>
    <s v="Esgrimista"/>
    <x v="7"/>
    <n v="6880"/>
    <x v="0"/>
  </r>
  <r>
    <s v="193.087.456-10"/>
    <s v="Nicole Aparecida"/>
    <d v="1962-04-24T00:00:00"/>
    <s v="Vila Liz Andrade, 37"/>
    <s v="Guarani"/>
    <s v="Dias do Campo"/>
    <x v="10"/>
    <s v="+5533928028534"/>
    <s v="pachecobreno@example.org"/>
    <x v="3"/>
    <x v="0"/>
    <x v="0"/>
    <x v="10"/>
    <s v="Engenheiro de energia"/>
    <x v="6"/>
    <n v="3200"/>
    <x v="0"/>
  </r>
  <r>
    <s v="418.906.352-51"/>
    <s v="Nicole da Conceição"/>
    <d v="1945-06-08T00:00:00"/>
    <s v="Rua Aparecida, 4"/>
    <s v="Vila Das Oliveiras"/>
    <s v="Pires do Campo"/>
    <x v="24"/>
    <s v="+5563926143379"/>
    <s v="pastoranthony-gabriel@example.org"/>
    <x v="3"/>
    <x v="0"/>
    <x v="0"/>
    <x v="6"/>
    <s v="Presidente da República"/>
    <x v="2"/>
    <n v="1876"/>
    <x v="0"/>
  </r>
  <r>
    <s v="704.586.392-65"/>
    <s v="Marcela Vargas"/>
    <d v="1988-05-17T00:00:00"/>
    <s v="Conjunto Aparecida, 5"/>
    <s v="Santa Terezinha"/>
    <s v="Lopes do Campo"/>
    <x v="24"/>
    <s v="+55048917773403"/>
    <s v="oliviacirino@example.net"/>
    <x v="0"/>
    <x v="2"/>
    <x v="0"/>
    <x v="3"/>
    <s v="Diagramador"/>
    <x v="0"/>
    <n v="6787"/>
    <x v="0"/>
  </r>
  <r>
    <s v="753.214.609-06"/>
    <s v="Raquel Cirino"/>
    <d v="1999-03-15T00:00:00"/>
    <s v="Rodovia de Costa, 45"/>
    <s v="Piraja"/>
    <s v="Fonseca"/>
    <x v="19"/>
    <s v="+5566902098541"/>
    <s v="davi-luccalima@example.com"/>
    <x v="1"/>
    <x v="2"/>
    <x v="0"/>
    <x v="5"/>
    <s v="Fundidor"/>
    <x v="3"/>
    <n v="7750"/>
    <x v="0"/>
  </r>
  <r>
    <s v="587.109.243-88"/>
    <s v="Brayan Teixeira"/>
    <d v="1994-01-18T00:00:00"/>
    <s v="Feira de Cunha, 409"/>
    <s v="Nova Gameleira"/>
    <s v="Barros"/>
    <x v="12"/>
    <s v="+5578983475453"/>
    <s v="evelyn33@example.com"/>
    <x v="4"/>
    <x v="0"/>
    <x v="0"/>
    <x v="7"/>
    <s v="Aeroviário"/>
    <x v="4"/>
    <n v="5234"/>
    <x v="0"/>
  </r>
  <r>
    <s v="964.502.783-74"/>
    <s v="Maria Luísa Cirino"/>
    <d v="1965-11-02T00:00:00"/>
    <s v="Avenida Francisco Mendes, 8"/>
    <s v="Madre Gertrudes"/>
    <s v="Marques de Minas"/>
    <x v="0"/>
    <s v="+5547987026813"/>
    <s v="jose-pedro67@example.org"/>
    <x v="0"/>
    <x v="1"/>
    <x v="0"/>
    <x v="7"/>
    <s v="Auxiliar administrativo"/>
    <x v="9"/>
    <n v="6172"/>
    <x v="0"/>
  </r>
  <r>
    <s v="784.602.953-38"/>
    <s v="Isabela Gomes"/>
    <d v="1945-04-20T00:00:00"/>
    <s v="Largo Aragão, 95"/>
    <s v="Vila Aeroporto"/>
    <s v="Porto do Sul"/>
    <x v="11"/>
    <s v="+5507916609084"/>
    <s v="freitasbryan@example.org"/>
    <x v="4"/>
    <x v="2"/>
    <x v="0"/>
    <x v="8"/>
    <s v="Médico legista"/>
    <x v="4"/>
    <n v="5236"/>
    <x v="0"/>
  </r>
  <r>
    <s v="178.604.239-87"/>
    <s v="Arthur Gabriel Costela"/>
    <d v="1987-08-01T00:00:00"/>
    <s v="Parque de Borges, 9"/>
    <s v="Lindéia"/>
    <s v="Correia de da Rocha"/>
    <x v="25"/>
    <s v="+5568952759669"/>
    <s v="pteixeira@example.net"/>
    <x v="0"/>
    <x v="2"/>
    <x v="0"/>
    <x v="6"/>
    <s v="Caminhoneiro"/>
    <x v="1"/>
    <n v="5807"/>
    <x v="0"/>
  </r>
  <r>
    <s v="459.638.027-92"/>
    <s v="Ravi Lucca Pimenta"/>
    <d v="1956-02-03T00:00:00"/>
    <s v="Lago de Nascimento"/>
    <s v="Pindura Saia"/>
    <s v="da Conceição"/>
    <x v="19"/>
    <s v="+55069922957660"/>
    <s v="luara33@example.com"/>
    <x v="4"/>
    <x v="1"/>
    <x v="0"/>
    <x v="10"/>
    <s v="Engenheiro sanitarista"/>
    <x v="0"/>
    <n v="1867"/>
    <x v="0"/>
  </r>
  <r>
    <s v="287.530.491-79"/>
    <s v="Milena Cunha"/>
    <d v="1998-02-05T00:00:00"/>
    <s v="Rodovia Heitor Câmara, 67"/>
    <s v="Antonio Ribeiro De Abreu 1ª Seção"/>
    <s v="Viana"/>
    <x v="0"/>
    <s v="+5573961582172"/>
    <s v="xda-cruz@example.com"/>
    <x v="4"/>
    <x v="2"/>
    <x v="0"/>
    <x v="0"/>
    <s v="Juiz de direito"/>
    <x v="1"/>
    <n v="5958"/>
    <x v="0"/>
  </r>
  <r>
    <s v="132.948.570-04"/>
    <s v="Ana Sophia Duarte"/>
    <d v="1952-07-15T00:00:00"/>
    <s v="Feira de da Rosa, 29"/>
    <s v="Vila Inestan"/>
    <s v="da Mota"/>
    <x v="5"/>
    <s v="+5577986705718"/>
    <s v="maria-luiza52@example.org"/>
    <x v="3"/>
    <x v="0"/>
    <x v="0"/>
    <x v="1"/>
    <s v="Físico"/>
    <x v="8"/>
    <n v="7868"/>
    <x v="0"/>
  </r>
  <r>
    <s v="839.145.207-79"/>
    <s v="João Felipe Vargas"/>
    <d v="1966-09-12T00:00:00"/>
    <s v="Fazenda Moreira, 8"/>
    <s v="Vila Nova Dos Milionarios"/>
    <s v="Azevedo dos Dourados"/>
    <x v="0"/>
    <s v="+55044940738612"/>
    <s v="francisco76@example.com"/>
    <x v="0"/>
    <x v="1"/>
    <x v="0"/>
    <x v="6"/>
    <s v="Educador integrado à saúde pública"/>
    <x v="1"/>
    <n v="8316"/>
    <x v="0"/>
  </r>
  <r>
    <s v="738.169.452-28"/>
    <s v="Ana Júlia Barbosa"/>
    <d v="1999-03-14T00:00:00"/>
    <s v="Praia de Araújo, 47"/>
    <s v="Virgínia"/>
    <s v="Brito das Flores"/>
    <x v="13"/>
    <s v="+5520915559809"/>
    <s v="lorenzocarvalho@example.org"/>
    <x v="2"/>
    <x v="0"/>
    <x v="0"/>
    <x v="0"/>
    <s v="Flautista"/>
    <x v="2"/>
    <n v="8790"/>
    <x v="0"/>
  </r>
  <r>
    <s v="401.936.758-20"/>
    <s v="Benício Cunha"/>
    <d v="1951-10-02T00:00:00"/>
    <s v="Viaduto de Siqueira, 96"/>
    <s v="Garças"/>
    <s v="Macedo do Norte"/>
    <x v="14"/>
    <s v="+5578902503725"/>
    <s v="rodrigocassiano@example.org"/>
    <x v="3"/>
    <x v="1"/>
    <x v="0"/>
    <x v="10"/>
    <s v="Preparador de máquinas"/>
    <x v="3"/>
    <n v="3563"/>
    <x v="0"/>
  </r>
  <r>
    <s v="372.945.816-73"/>
    <s v="Kaique Siqueira"/>
    <d v="1998-03-05T00:00:00"/>
    <s v="Setor Dom Garcia, 74"/>
    <s v="Suzana"/>
    <s v="Albuquerque de da Paz"/>
    <x v="8"/>
    <s v="+5548999911762"/>
    <s v="njesus@example.net"/>
    <x v="1"/>
    <x v="1"/>
    <x v="0"/>
    <x v="4"/>
    <s v="Webdesigner"/>
    <x v="4"/>
    <n v="2194"/>
    <x v="0"/>
  </r>
  <r>
    <s v="831.490.725-14"/>
    <s v="Erick Castro"/>
    <d v="1986-06-21T00:00:00"/>
    <s v="Distrito Maria Helena Siqueira, 1"/>
    <s v="Horto"/>
    <s v="da Luz dos Dourados"/>
    <x v="6"/>
    <s v="+5560957540230"/>
    <s v="da-rocharenan@example.com"/>
    <x v="2"/>
    <x v="1"/>
    <x v="0"/>
    <x v="7"/>
    <s v="Esteticista"/>
    <x v="1"/>
    <n v="9940"/>
    <x v="0"/>
  </r>
  <r>
    <s v="978.402.635-00"/>
    <s v="Henry Gabriel Vieira"/>
    <d v="1955-03-11T00:00:00"/>
    <s v="Lago de Cassiano, 21"/>
    <s v="Esplanada"/>
    <s v="Costa de Lopes"/>
    <x v="26"/>
    <s v="+5511937210392"/>
    <s v="moraesrael@example.org"/>
    <x v="0"/>
    <x v="1"/>
    <x v="0"/>
    <x v="4"/>
    <s v="Químico farmacêutico"/>
    <x v="6"/>
    <n v="2573"/>
    <x v="0"/>
  </r>
  <r>
    <s v="781.023.546-07"/>
    <s v="Ágatha Sousa"/>
    <d v="1994-07-08T00:00:00"/>
    <s v="Setor de Silva"/>
    <s v="Santa Maria"/>
    <s v="Castro Paulista"/>
    <x v="25"/>
    <s v="+5520907268032"/>
    <s v="olivercastro@example.com"/>
    <x v="4"/>
    <x v="0"/>
    <x v="0"/>
    <x v="6"/>
    <s v="Pizzaiolo"/>
    <x v="7"/>
    <n v="9253"/>
    <x v="0"/>
  </r>
  <r>
    <s v="561.093.782-59"/>
    <s v="João Pedro da Costa"/>
    <d v="1976-02-13T00:00:00"/>
    <s v="Quadra de Borges, 81"/>
    <s v="Beira Linha"/>
    <s v="Peixoto"/>
    <x v="3"/>
    <s v="+5558926109019"/>
    <s v="maria-luiza32@example.com"/>
    <x v="4"/>
    <x v="1"/>
    <x v="0"/>
    <x v="6"/>
    <s v="Técnico em rede"/>
    <x v="4"/>
    <n v="7558"/>
    <x v="0"/>
  </r>
  <r>
    <s v="837.019.425-79"/>
    <s v="Henry Gabriel da Mota"/>
    <d v="1951-02-20T00:00:00"/>
    <s v="Pátio de Viana, 37"/>
    <s v="Mariquinhas"/>
    <s v="Mendes da Serra"/>
    <x v="12"/>
    <s v="+5541972130807"/>
    <s v="maria-julia17@example.org"/>
    <x v="4"/>
    <x v="1"/>
    <x v="0"/>
    <x v="6"/>
    <s v="Coloproctologista"/>
    <x v="3"/>
    <n v="4557"/>
    <x v="0"/>
  </r>
  <r>
    <s v="756.148.932-37"/>
    <s v="Ana Lívia da Cunha"/>
    <d v="1981-07-10T00:00:00"/>
    <s v="Praia Vargas, 80"/>
    <s v="São Lucas"/>
    <s v="Moreira"/>
    <x v="25"/>
    <s v="+5594976420391"/>
    <s v="eloa96@example.net"/>
    <x v="2"/>
    <x v="2"/>
    <x v="0"/>
    <x v="6"/>
    <s v="Leiloeiro"/>
    <x v="6"/>
    <n v="5440"/>
    <x v="0"/>
  </r>
  <r>
    <s v="406.238.719-04"/>
    <s v="Maria Sophia Guerra"/>
    <d v="1992-05-04T00:00:00"/>
    <s v="Parque Moraes, 415"/>
    <s v="Vila Antena Montanhês"/>
    <s v="Castro"/>
    <x v="9"/>
    <s v="+5520935230822"/>
    <s v="elisa89@example.com"/>
    <x v="4"/>
    <x v="2"/>
    <x v="0"/>
    <x v="4"/>
    <s v="Copeiro"/>
    <x v="7"/>
    <n v="1566"/>
    <x v="0"/>
  </r>
  <r>
    <s v="458.917.063-93"/>
    <s v="João Costa"/>
    <d v="2000-02-11T00:00:00"/>
    <s v="Viela de Correia"/>
    <s v="Minas Caixa"/>
    <s v="Vieira das Pedras"/>
    <x v="14"/>
    <s v="+5577950804809"/>
    <s v="ana-beatriz95@example.org"/>
    <x v="4"/>
    <x v="0"/>
    <x v="0"/>
    <x v="8"/>
    <s v="Veterinário"/>
    <x v="5"/>
    <n v="4254"/>
    <x v="0"/>
  </r>
  <r>
    <s v="249.710.385-23"/>
    <s v="Raul da Cunha"/>
    <d v="1951-05-12T00:00:00"/>
    <s v="Via Benício da Rocha, 1"/>
    <s v="Vila Cemig"/>
    <s v="das Neves da Serra"/>
    <x v="2"/>
    <s v="+5512910461862"/>
    <s v="koliveira@example.com"/>
    <x v="1"/>
    <x v="1"/>
    <x v="0"/>
    <x v="0"/>
    <s v="Tecnólogo em esporte e lazer"/>
    <x v="0"/>
    <n v="6290"/>
    <x v="0"/>
  </r>
  <r>
    <s v="425.978.106-58"/>
    <s v="Ana Laura Duarte"/>
    <d v="2002-10-29T00:00:00"/>
    <s v="Feira Monteiro, 8"/>
    <s v="Camponesa 1ª Seção"/>
    <s v="Barros dos Dourados"/>
    <x v="10"/>
    <s v="+5588950460762"/>
    <s v="alexiasiqueira@example.org"/>
    <x v="4"/>
    <x v="2"/>
    <x v="0"/>
    <x v="5"/>
    <s v="Químico farmacêutico"/>
    <x v="0"/>
    <n v="4084"/>
    <x v="0"/>
  </r>
  <r>
    <s v="410.638.725-53"/>
    <s v="Vinicius Siqueira"/>
    <d v="1997-03-19T00:00:00"/>
    <s v="Travessa Cirino, 90"/>
    <s v="Grotinha"/>
    <s v="Correia"/>
    <x v="20"/>
    <s v="+5503987033544"/>
    <s v="benjamin97@example.org"/>
    <x v="1"/>
    <x v="2"/>
    <x v="0"/>
    <x v="2"/>
    <s v="Corretor da bolsa de valores"/>
    <x v="1"/>
    <n v="5713"/>
    <x v="0"/>
  </r>
  <r>
    <s v="473.296.805-83"/>
    <s v="Maria Cecília Sousa"/>
    <d v="1979-05-06T00:00:00"/>
    <s v="Lago Porto"/>
    <s v="Alto Das Antenas"/>
    <s v="Duarte"/>
    <x v="19"/>
    <s v="+5577925737931"/>
    <s v="enrico07@example.net"/>
    <x v="4"/>
    <x v="0"/>
    <x v="0"/>
    <x v="9"/>
    <s v="Lubrificador de máquinas"/>
    <x v="1"/>
    <n v="5963"/>
    <x v="0"/>
  </r>
  <r>
    <s v="203.461.957-99"/>
    <s v="Juliana Cavalcante"/>
    <d v="1984-12-31T00:00:00"/>
    <s v="Colônia Valentina da Cruz, 44"/>
    <s v="Concórdia"/>
    <s v="Araújo Verde"/>
    <x v="23"/>
    <s v="+5513998174831"/>
    <s v="vitor-hugoda-cunha@example.org"/>
    <x v="3"/>
    <x v="1"/>
    <x v="0"/>
    <x v="4"/>
    <s v="Profissional de informática"/>
    <x v="8"/>
    <n v="4980"/>
    <x v="0"/>
  </r>
  <r>
    <s v="071.236.945-70"/>
    <s v="Lucas Fonseca"/>
    <d v="1974-02-02T00:00:00"/>
    <s v="Setor Cauê Casa Grande, 199"/>
    <s v="São Sebastião"/>
    <s v="Montenegro"/>
    <x v="13"/>
    <s v="+55028937474003"/>
    <s v="sophia00@example.net"/>
    <x v="1"/>
    <x v="1"/>
    <x v="0"/>
    <x v="4"/>
    <s v="Engenheiro de energia"/>
    <x v="2"/>
    <n v="8273"/>
    <x v="0"/>
  </r>
  <r>
    <s v="528.136.409-05"/>
    <s v="Pedro Marques"/>
    <d v="2002-02-13T00:00:00"/>
    <s v="Quadra de Borges, 50"/>
    <s v="Minas Brasil"/>
    <s v="Martins de Novaes"/>
    <x v="21"/>
    <s v="+5551994298322"/>
    <s v="wgarcia@example.net"/>
    <x v="0"/>
    <x v="1"/>
    <x v="0"/>
    <x v="1"/>
    <s v="Agente comunitário de saúde"/>
    <x v="3"/>
    <n v="2998"/>
    <x v="0"/>
  </r>
  <r>
    <s v="276.530.891-86"/>
    <s v="Fernando Santos"/>
    <d v="1969-05-13T00:00:00"/>
    <s v="Estação Lopes, 477"/>
    <s v="Vila Copasa"/>
    <s v="Gomes das Pedras"/>
    <x v="26"/>
    <s v="+55025946814017"/>
    <s v="ana-claraandrade@example.com"/>
    <x v="0"/>
    <x v="0"/>
    <x v="0"/>
    <x v="6"/>
    <s v="Assessor de imprensa"/>
    <x v="1"/>
    <n v="7523"/>
    <x v="0"/>
  </r>
  <r>
    <s v="450.793.182-79"/>
    <s v="Aurora Mendonça"/>
    <d v="1969-09-17T00:00:00"/>
    <s v="Via Borges, 45"/>
    <s v="São Vicente"/>
    <s v="da Mota"/>
    <x v="23"/>
    <s v="+5588942040625"/>
    <s v="diego08@example.com"/>
    <x v="3"/>
    <x v="1"/>
    <x v="0"/>
    <x v="6"/>
    <s v="Operador de bombas"/>
    <x v="9"/>
    <n v="7561"/>
    <x v="0"/>
  </r>
  <r>
    <s v="154.098.267-01"/>
    <s v="Pedro Miguel Vieira"/>
    <d v="1960-09-13T00:00:00"/>
    <s v="Vereda Yan Martins, 80"/>
    <s v="São Francisco"/>
    <s v="Fernandes"/>
    <x v="26"/>
    <s v="+5553953465407"/>
    <s v="jfogaca@example.net"/>
    <x v="4"/>
    <x v="1"/>
    <x v="0"/>
    <x v="6"/>
    <s v="Projetista mecânico"/>
    <x v="1"/>
    <n v="9578"/>
    <x v="0"/>
  </r>
  <r>
    <s v="584.263.019-24"/>
    <s v="Gabriel Alves"/>
    <d v="1959-09-08T00:00:00"/>
    <s v="Passarela de Camargo, 12"/>
    <s v="Jardim Vitoria"/>
    <s v="Campos do Amparo"/>
    <x v="25"/>
    <s v="+55030950234645"/>
    <s v="oda-cruz@example.org"/>
    <x v="2"/>
    <x v="1"/>
    <x v="0"/>
    <x v="9"/>
    <s v="Escrivão"/>
    <x v="1"/>
    <n v="9950"/>
    <x v="0"/>
  </r>
  <r>
    <s v="304.129.567-99"/>
    <s v="Ana Júlia Duarte"/>
    <d v="1945-08-15T00:00:00"/>
    <s v="Passarela de Moura, 88"/>
    <s v="Coração De Jesus"/>
    <s v="Pereira"/>
    <x v="21"/>
    <s v="+5562909548604"/>
    <s v="novaesliz@example.org"/>
    <x v="4"/>
    <x v="2"/>
    <x v="0"/>
    <x v="8"/>
    <s v="Babysitter"/>
    <x v="3"/>
    <n v="7594"/>
    <x v="0"/>
  </r>
  <r>
    <s v="209.841.635-06"/>
    <s v="Ana Pires"/>
    <d v="1959-07-19T00:00:00"/>
    <s v="Conjunto Peixoto, 59"/>
    <s v="Álvaro Camargos"/>
    <s v="Silveira"/>
    <x v="24"/>
    <s v="+5541918479090"/>
    <s v="eduarda10@example.com"/>
    <x v="2"/>
    <x v="0"/>
    <x v="0"/>
    <x v="9"/>
    <s v="Neurocirurgião"/>
    <x v="3"/>
    <n v="5120"/>
    <x v="0"/>
  </r>
  <r>
    <s v="378.052.619-03"/>
    <s v="Maria Júlia Leão"/>
    <d v="1949-12-02T00:00:00"/>
    <s v="Rodovia Melo, 73"/>
    <s v="Vila Nova Cachoeirinha 3ª Seção"/>
    <s v="Cunha Verde"/>
    <x v="25"/>
    <s v="+5561922620996"/>
    <s v="vitoria88@example.com"/>
    <x v="3"/>
    <x v="1"/>
    <x v="0"/>
    <x v="7"/>
    <s v="Taifeiro"/>
    <x v="4"/>
    <n v="9972"/>
    <x v="0"/>
  </r>
  <r>
    <s v="914.576.203-16"/>
    <s v="Maria Silva"/>
    <d v="1999-04-10T00:00:00"/>
    <s v="Loteamento de Abreu, 3"/>
    <s v="Carlos Prates"/>
    <s v="Vargas"/>
    <x v="8"/>
    <s v="+55000930181423"/>
    <s v="isis51@example.net"/>
    <x v="3"/>
    <x v="2"/>
    <x v="0"/>
    <x v="1"/>
    <s v="Engenheiro de horticultura"/>
    <x v="8"/>
    <n v="8534"/>
    <x v="0"/>
  </r>
  <r>
    <s v="957.241.803-32"/>
    <s v="Ana Júlia Guerra"/>
    <d v="1956-10-25T00:00:00"/>
    <s v="Via João Gabriel Pimenta, 5"/>
    <s v="Alto Caiçaras"/>
    <s v="Peixoto dos Dourados"/>
    <x v="18"/>
    <s v="+55022901692436"/>
    <s v="almeidaemanuelly@example.com"/>
    <x v="2"/>
    <x v="0"/>
    <x v="0"/>
    <x v="10"/>
    <s v="Jogador de bocha"/>
    <x v="9"/>
    <n v="8970"/>
    <x v="0"/>
  </r>
  <r>
    <s v="958.347.260-38"/>
    <s v="Luan Novais"/>
    <d v="1968-12-20T00:00:00"/>
    <s v="Favela de Novaes, 73"/>
    <s v="Sagrada Família"/>
    <s v="da Rosa dos Dourados"/>
    <x v="14"/>
    <s v="+5577952313380"/>
    <s v="waparecida@example.com"/>
    <x v="4"/>
    <x v="1"/>
    <x v="0"/>
    <x v="4"/>
    <s v="Perito criminal"/>
    <x v="4"/>
    <n v="3585"/>
    <x v="0"/>
  </r>
  <r>
    <s v="476.903.281-13"/>
    <s v="Thiago Rios"/>
    <d v="1976-12-16T00:00:00"/>
    <s v="Feira de Vargas"/>
    <s v="Nova Cachoeirinha"/>
    <s v="Pereira"/>
    <x v="8"/>
    <s v="+5526918386496"/>
    <s v="da-matalorenzo@example.net"/>
    <x v="0"/>
    <x v="1"/>
    <x v="0"/>
    <x v="5"/>
    <s v="Limpador de vidros"/>
    <x v="3"/>
    <n v="3569"/>
    <x v="0"/>
  </r>
  <r>
    <s v="937.045.628-74"/>
    <s v="Davi Alves"/>
    <d v="1979-11-05T00:00:00"/>
    <s v="Campo Novais, 46"/>
    <s v="Santa Branca"/>
    <s v="Moura"/>
    <x v="5"/>
    <s v="+5537943739970"/>
    <s v="larissa53@example.net"/>
    <x v="4"/>
    <x v="2"/>
    <x v="0"/>
    <x v="6"/>
    <s v="Jornalista"/>
    <x v="1"/>
    <n v="7133"/>
    <x v="0"/>
  </r>
  <r>
    <s v="846.512.903-70"/>
    <s v="Miguel Lima"/>
    <d v="1967-01-21T00:00:00"/>
    <s v="Morro de da Paz"/>
    <s v="Vista Do Sol"/>
    <s v="Pereira"/>
    <x v="11"/>
    <s v="+5521990744222"/>
    <s v="clararibeiro@example.com"/>
    <x v="4"/>
    <x v="2"/>
    <x v="0"/>
    <x v="1"/>
    <s v="Engenheiro de projetos"/>
    <x v="5"/>
    <n v="5876"/>
    <x v="0"/>
  </r>
  <r>
    <s v="785.013.629-21"/>
    <s v="Matteo Fogaça"/>
    <d v="1967-12-28T00:00:00"/>
    <s v="Quadra Aparecida, 292"/>
    <s v="Padre Eustáquio"/>
    <s v="Cavalcante"/>
    <x v="6"/>
    <s v="+5563950235456"/>
    <s v="pimentaanna-liz@example.com"/>
    <x v="0"/>
    <x v="1"/>
    <x v="0"/>
    <x v="7"/>
    <s v="Copeiro"/>
    <x v="2"/>
    <n v="9221"/>
    <x v="0"/>
  </r>
  <r>
    <s v="567.238.014-07"/>
    <s v="Ana Júlia Pastor"/>
    <d v="1953-03-20T00:00:00"/>
    <s v="Núcleo de Castro, 245"/>
    <s v="Jardim Do Vale"/>
    <s v="Cavalcanti"/>
    <x v="0"/>
    <s v="+5560927217558"/>
    <s v="asafegoncalves@example.com"/>
    <x v="2"/>
    <x v="1"/>
    <x v="0"/>
    <x v="2"/>
    <s v="Agente funerário"/>
    <x v="0"/>
    <n v="2667"/>
    <x v="0"/>
  </r>
  <r>
    <s v="529.376.081-59"/>
    <s v="Ian Alves"/>
    <d v="1957-05-04T00:00:00"/>
    <s v="Vale Sarah Peixoto, 80"/>
    <s v="Mangabeiras"/>
    <s v="Abreu"/>
    <x v="14"/>
    <s v="+5556953867531"/>
    <s v="melinamonteiro@example.org"/>
    <x v="4"/>
    <x v="0"/>
    <x v="0"/>
    <x v="3"/>
    <s v="Procurador de justiça"/>
    <x v="5"/>
    <n v="9111"/>
    <x v="0"/>
  </r>
  <r>
    <s v="752.841.306-26"/>
    <s v="Luiz Miguel Rocha"/>
    <d v="1972-10-27T00:00:00"/>
    <s v="Setor Marcos Vinicius Sales, 3"/>
    <s v="Esperança"/>
    <s v="Aparecida do Sul"/>
    <x v="10"/>
    <s v="+5556954723888"/>
    <s v="melina79@example.org"/>
    <x v="1"/>
    <x v="0"/>
    <x v="0"/>
    <x v="2"/>
    <s v="Percursionista"/>
    <x v="8"/>
    <n v="8050"/>
    <x v="0"/>
  </r>
  <r>
    <s v="901.478.356-66"/>
    <s v="Luigi Nascimento"/>
    <d v="2002-04-29T00:00:00"/>
    <s v="Vale de Guerra, 76"/>
    <s v="Minas Caixa"/>
    <s v="Andrade das Pedras"/>
    <x v="17"/>
    <s v="+5598962693869"/>
    <s v="rafael92@example.org"/>
    <x v="2"/>
    <x v="1"/>
    <x v="0"/>
    <x v="9"/>
    <s v="Torreiro/Torrista"/>
    <x v="0"/>
    <n v="2014"/>
    <x v="0"/>
  </r>
  <r>
    <s v="872.964.013-03"/>
    <s v="Luara Viana"/>
    <d v="1970-11-12T00:00:00"/>
    <s v="Residencial de Sá, 59"/>
    <s v="Independência"/>
    <s v="Aparecida"/>
    <x v="22"/>
    <s v="+5517919925693"/>
    <s v="ana-clara41@example.net"/>
    <x v="0"/>
    <x v="0"/>
    <x v="0"/>
    <x v="1"/>
    <s v="Apresentador"/>
    <x v="2"/>
    <n v="7650"/>
    <x v="0"/>
  </r>
  <r>
    <s v="071.596.248-58"/>
    <s v="Paulo Jesus"/>
    <d v="1956-06-06T00:00:00"/>
    <s v="Largo de Borges"/>
    <s v="Acaba Mundo"/>
    <s v="Caldeira"/>
    <x v="13"/>
    <s v="+5515927981147"/>
    <s v="da-rochadaniel@example.com"/>
    <x v="4"/>
    <x v="1"/>
    <x v="0"/>
    <x v="1"/>
    <s v="Bóia-fria"/>
    <x v="3"/>
    <n v="2402"/>
    <x v="0"/>
  </r>
  <r>
    <s v="451.726.809-85"/>
    <s v="Rafaela Moura"/>
    <d v="1953-05-02T00:00:00"/>
    <s v="Aeroporto de Cunha, 37"/>
    <s v="Ernesto Nascimento"/>
    <s v="Nunes"/>
    <x v="17"/>
    <s v="+5525965482366"/>
    <s v="ymoreira@example.org"/>
    <x v="3"/>
    <x v="2"/>
    <x v="0"/>
    <x v="0"/>
    <s v="Engenheiro de materiais"/>
    <x v="2"/>
    <n v="3404"/>
    <x v="0"/>
  </r>
  <r>
    <s v="456.790.821-01"/>
    <s v="Mirella Lima"/>
    <d v="1958-06-03T00:00:00"/>
    <s v="Rodovia Fogaça, 77"/>
    <s v="Jardim Dos Comerciarios"/>
    <s v="Sousa"/>
    <x v="23"/>
    <s v="+5575905113630"/>
    <s v="otavio86@example.org"/>
    <x v="4"/>
    <x v="0"/>
    <x v="0"/>
    <x v="8"/>
    <s v="Caixa"/>
    <x v="9"/>
    <n v="6373"/>
    <x v="0"/>
  </r>
  <r>
    <s v="842.753.019-60"/>
    <s v="Luana Montenegro"/>
    <d v="1987-05-18T00:00:00"/>
    <s v="Travessa das Neves, 18"/>
    <s v="Flamengo"/>
    <s v="Oliveira"/>
    <x v="22"/>
    <s v="+5566938591858"/>
    <s v="pietranovaes@example.com"/>
    <x v="3"/>
    <x v="0"/>
    <x v="0"/>
    <x v="6"/>
    <s v="Cadista"/>
    <x v="0"/>
    <n v="9943"/>
    <x v="0"/>
  </r>
  <r>
    <s v="369.210.547-99"/>
    <s v="Bryan Ramos"/>
    <d v="1997-10-12T00:00:00"/>
    <s v="Via de da Cunha, 4"/>
    <s v="Conjunto Serra Verde"/>
    <s v="da Rosa"/>
    <x v="12"/>
    <s v="+55009923311884"/>
    <s v="vianaravi-lucca@example.org"/>
    <x v="2"/>
    <x v="0"/>
    <x v="0"/>
    <x v="9"/>
    <s v="Orçamentista"/>
    <x v="1"/>
    <n v="3530"/>
    <x v="0"/>
  </r>
  <r>
    <s v="203.894.651-51"/>
    <s v="Maria Alice Araújo"/>
    <d v="1954-10-15T00:00:00"/>
    <s v="Viaduto Azevedo, 8"/>
    <s v="Vila Novo São Lucas"/>
    <s v="da Cruz das Pedras"/>
    <x v="9"/>
    <s v="+5529983492141"/>
    <s v="sousaana-luiza@example.org"/>
    <x v="0"/>
    <x v="0"/>
    <x v="0"/>
    <x v="2"/>
    <s v="Optometrista"/>
    <x v="8"/>
    <n v="5150"/>
    <x v="0"/>
  </r>
  <r>
    <s v="072.815.936-86"/>
    <s v="Eloá Farias"/>
    <d v="2003-09-16T00:00:00"/>
    <s v="Feira Antonella Alves, 8"/>
    <s v="Monte Azul"/>
    <s v="Cunha de Minas"/>
    <x v="11"/>
    <s v="+5542988525159"/>
    <s v="ramoslunna@example.org"/>
    <x v="4"/>
    <x v="2"/>
    <x v="0"/>
    <x v="3"/>
    <s v="Lanterneiro"/>
    <x v="4"/>
    <n v="3484"/>
    <x v="0"/>
  </r>
  <r>
    <s v="874.165.203-71"/>
    <s v="Aylla Martins"/>
    <d v="1961-08-10T00:00:00"/>
    <s v="Lago de da Mota, 36"/>
    <s v="Heliopolis"/>
    <s v="Rodrigues do Campo"/>
    <x v="26"/>
    <s v="+5574921998487"/>
    <s v="maria-laurafonseca@example.net"/>
    <x v="1"/>
    <x v="2"/>
    <x v="0"/>
    <x v="0"/>
    <s v="Carteiro"/>
    <x v="7"/>
    <n v="3061"/>
    <x v="0"/>
  </r>
  <r>
    <s v="695.273.481-37"/>
    <s v="Sabrina Pimenta"/>
    <d v="1960-06-21T00:00:00"/>
    <s v="Rua de Cavalcante, 8"/>
    <s v="Nova America"/>
    <s v="Caldeira"/>
    <x v="4"/>
    <s v="+5594941431959"/>
    <s v="luiz-felipe93@example.org"/>
    <x v="4"/>
    <x v="1"/>
    <x v="0"/>
    <x v="6"/>
    <s v="Eletricista"/>
    <x v="4"/>
    <n v="5467"/>
    <x v="0"/>
  </r>
  <r>
    <s v="062.781.354-26"/>
    <s v="Natália Carvalho"/>
    <d v="1999-06-25T00:00:00"/>
    <s v="Via Rios, 9"/>
    <s v="Álvaro Camargos"/>
    <s v="Monteiro"/>
    <x v="11"/>
    <s v="+5519910127700"/>
    <s v="leaohenry-gabriel@example.com"/>
    <x v="3"/>
    <x v="1"/>
    <x v="0"/>
    <x v="7"/>
    <s v="Luthier"/>
    <x v="4"/>
    <n v="7775"/>
    <x v="0"/>
  </r>
  <r>
    <s v="967.518.240-76"/>
    <s v="Ravi Lucca Aparecida"/>
    <d v="1970-01-18T00:00:00"/>
    <s v="Recanto Vitor Freitas, 73"/>
    <s v="Vila Madre Gertrudes 2ª Seção"/>
    <s v="Nogueira do Sul"/>
    <x v="21"/>
    <s v="+5508992250059"/>
    <s v="emanuellasouza@example.org"/>
    <x v="0"/>
    <x v="2"/>
    <x v="0"/>
    <x v="2"/>
    <s v="Oculista"/>
    <x v="0"/>
    <n v="5719"/>
    <x v="0"/>
  </r>
  <r>
    <s v="827.409.156-67"/>
    <s v="Maria Alice Barbosa"/>
    <d v="1956-03-03T00:00:00"/>
    <s v="Rua de Ribeiro, 38"/>
    <s v="João Pinheiro"/>
    <s v="Cardoso Grande"/>
    <x v="24"/>
    <s v="+5522930517481"/>
    <s v="garcialevi@example.com"/>
    <x v="2"/>
    <x v="2"/>
    <x v="0"/>
    <x v="4"/>
    <s v="DJ"/>
    <x v="3"/>
    <n v="3029"/>
    <x v="0"/>
  </r>
  <r>
    <s v="709.823.456-74"/>
    <s v="Dom da Costa"/>
    <d v="1987-09-22T00:00:00"/>
    <s v="Largo Maria Alice Caldeira, 37"/>
    <s v="Vila Santo Antônio"/>
    <s v="Rodrigues de Albuquerque"/>
    <x v="25"/>
    <s v="+5590950996143"/>
    <s v="benjaminsales@example.net"/>
    <x v="1"/>
    <x v="2"/>
    <x v="0"/>
    <x v="5"/>
    <s v="Engenheiro de ergonomia"/>
    <x v="7"/>
    <n v="3409"/>
    <x v="0"/>
  </r>
  <r>
    <s v="514.726.308-07"/>
    <s v="Rhavi Nogueira"/>
    <d v="1985-05-13T00:00:00"/>
    <s v="Distrito Costa, 1"/>
    <s v="Boa União 2ª Seção"/>
    <s v="Cavalcante de Goiás"/>
    <x v="25"/>
    <s v="+55000980110527"/>
    <s v="brayan31@example.net"/>
    <x v="4"/>
    <x v="1"/>
    <x v="0"/>
    <x v="5"/>
    <s v="Profissional de informática"/>
    <x v="5"/>
    <n v="3792"/>
    <x v="0"/>
  </r>
  <r>
    <s v="607.584.213-62"/>
    <s v="Luan Pacheco"/>
    <d v="1986-10-29T00:00:00"/>
    <s v="Núcleo de Moraes"/>
    <s v="Tres Marias"/>
    <s v="Rezende"/>
    <x v="15"/>
    <s v="+5534916344317"/>
    <s v="azevedobrenda@example.com"/>
    <x v="4"/>
    <x v="0"/>
    <x v="0"/>
    <x v="5"/>
    <s v="Baixista"/>
    <x v="5"/>
    <n v="6083"/>
    <x v="0"/>
  </r>
  <r>
    <s v="651.803.429-70"/>
    <s v="Maria Fernanda Andrade"/>
    <d v="1992-10-27T00:00:00"/>
    <s v="Chácara de da Rosa, 523"/>
    <s v="Copacabana"/>
    <s v="da Cunha"/>
    <x v="6"/>
    <s v="+5570996223588"/>
    <s v="ribeirovalentina@example.org"/>
    <x v="4"/>
    <x v="0"/>
    <x v="0"/>
    <x v="3"/>
    <s v="Podólogo"/>
    <x v="4"/>
    <n v="2690"/>
    <x v="0"/>
  </r>
  <r>
    <s v="975.103.862-68"/>
    <s v="Rael Sales"/>
    <d v="1985-06-02T00:00:00"/>
    <s v="Avenida Sara Pereira, 432"/>
    <s v="Bernadete"/>
    <s v="Fonseca"/>
    <x v="18"/>
    <s v="+5552901521077"/>
    <s v="marcela13@example.com"/>
    <x v="4"/>
    <x v="0"/>
    <x v="0"/>
    <x v="1"/>
    <s v="Árbitro e mediador"/>
    <x v="2"/>
    <n v="8998"/>
    <x v="0"/>
  </r>
  <r>
    <s v="695.213.740-80"/>
    <s v="Kaique Barbosa"/>
    <d v="1988-05-11T00:00:00"/>
    <s v="Área de Abreu, 22"/>
    <s v="Novo Santa Cecilia"/>
    <s v="Oliveira Alegre"/>
    <x v="14"/>
    <s v="+5552952276058"/>
    <s v="hellenamoraes@example.net"/>
    <x v="2"/>
    <x v="1"/>
    <x v="0"/>
    <x v="0"/>
    <s v="Professor"/>
    <x v="9"/>
    <n v="8309"/>
    <x v="0"/>
  </r>
  <r>
    <s v="870.612.349-03"/>
    <s v="Eloá Pastor"/>
    <d v="1965-11-15T00:00:00"/>
    <s v="Conjunto de Rodrigues, 52"/>
    <s v="São Gabriel"/>
    <s v="Lima"/>
    <x v="25"/>
    <s v="+55091985577630"/>
    <s v="camargozoe@example.net"/>
    <x v="2"/>
    <x v="2"/>
    <x v="0"/>
    <x v="6"/>
    <s v="Atleta de arremesso de peso"/>
    <x v="9"/>
    <n v="8555"/>
    <x v="0"/>
  </r>
  <r>
    <s v="205.961.374-43"/>
    <s v="Maria Luísa Macedo"/>
    <d v="2001-01-29T00:00:00"/>
    <s v="Trevo Maria Brito, 14"/>
    <s v="Santa Cecilia"/>
    <s v="Lopes"/>
    <x v="0"/>
    <s v="+5538917128644"/>
    <s v="almeidadante@example.com"/>
    <x v="3"/>
    <x v="2"/>
    <x v="0"/>
    <x v="8"/>
    <s v="Designer de produto ou desenhista industrial"/>
    <x v="8"/>
    <n v="3604"/>
    <x v="0"/>
  </r>
  <r>
    <s v="814.325.609-05"/>
    <s v="Amanda Peixoto"/>
    <d v="1948-07-18T00:00:00"/>
    <s v="Parque Alves"/>
    <s v="Flavio De Oliveira"/>
    <s v="Moura das Flores"/>
    <x v="5"/>
    <s v="+5509930264226"/>
    <s v="amandacirino@example.org"/>
    <x v="3"/>
    <x v="0"/>
    <x v="0"/>
    <x v="1"/>
    <s v="Nefrologista"/>
    <x v="1"/>
    <n v="6933"/>
    <x v="0"/>
  </r>
  <r>
    <s v="871.693.045-20"/>
    <s v="Levi Vargas"/>
    <d v="1993-06-13T00:00:00"/>
    <s v="Praça de Fogaça, 66"/>
    <s v="Conjunto Floramar"/>
    <s v="Oliveira"/>
    <x v="1"/>
    <s v="+5563911977247"/>
    <s v="maria-alice65@example.com"/>
    <x v="4"/>
    <x v="2"/>
    <x v="0"/>
    <x v="5"/>
    <s v="Técnico tributarista"/>
    <x v="8"/>
    <n v="7965"/>
    <x v="0"/>
  </r>
  <r>
    <s v="076.483.952-74"/>
    <s v="Bento Novaes"/>
    <d v="1947-07-14T00:00:00"/>
    <s v="Estação Ravi Montenegro, 16"/>
    <s v="Piratininga"/>
    <s v="Machado Grande"/>
    <x v="17"/>
    <s v="+5530988411068"/>
    <s v="moreiramatteo@example.net"/>
    <x v="4"/>
    <x v="0"/>
    <x v="0"/>
    <x v="4"/>
    <s v="Piloto de avião"/>
    <x v="2"/>
    <n v="2193"/>
    <x v="28"/>
  </r>
  <r>
    <s v="028.136.754-07"/>
    <s v="Davi Miguel Farias"/>
    <d v="2004-09-07T00:00:00"/>
    <s v="Largo Ana Júlia Santos, 48"/>
    <s v="Novo Aarão Reis"/>
    <s v="Pimenta"/>
    <x v="18"/>
    <s v="+5580907915522"/>
    <s v="da-rochavitor@example.net"/>
    <x v="3"/>
    <x v="2"/>
    <x v="0"/>
    <x v="8"/>
    <s v="Médico cirurgião"/>
    <x v="2"/>
    <n v="2053"/>
    <x v="29"/>
  </r>
  <r>
    <s v="347.698.125-82"/>
    <s v="Bárbara Araújo"/>
    <d v="1948-11-05T00:00:00"/>
    <s v="Campo Mariana Aparecida, 28"/>
    <s v="Concórdia"/>
    <s v="Barros"/>
    <x v="1"/>
    <s v="+5598943539252"/>
    <s v="benjaminsantos@example.com"/>
    <x v="2"/>
    <x v="0"/>
    <x v="0"/>
    <x v="1"/>
    <s v="Cientista social"/>
    <x v="6"/>
    <n v="3045"/>
    <x v="0"/>
  </r>
  <r>
    <s v="492.631.085-60"/>
    <s v="João Miguel Pastor"/>
    <d v="1990-03-20T00:00:00"/>
    <s v="Aeroporto de Cunha, 42"/>
    <s v="Vila São Gabriel"/>
    <s v="Montenegro"/>
    <x v="11"/>
    <s v="+55011906584334"/>
    <s v="joao28@example.org"/>
    <x v="4"/>
    <x v="0"/>
    <x v="0"/>
    <x v="2"/>
    <s v="Programador"/>
    <x v="0"/>
    <n v="7900"/>
    <x v="0"/>
  </r>
  <r>
    <s v="308.524.716-53"/>
    <s v="Alícia Albuquerque"/>
    <d v="1953-03-06T00:00:00"/>
    <s v="Praça Felipe Gonçalves, 3"/>
    <s v="Corumbiara"/>
    <s v="Cavalcanti Paulista"/>
    <x v="6"/>
    <s v="+55003987302397"/>
    <s v="gsantos@example.org"/>
    <x v="4"/>
    <x v="1"/>
    <x v="0"/>
    <x v="8"/>
    <s v="Odontologista estético"/>
    <x v="4"/>
    <n v="4861"/>
    <x v="0"/>
  </r>
  <r>
    <s v="079.218.435-14"/>
    <s v="Sabrina Leão"/>
    <d v="1986-01-05T00:00:00"/>
    <s v="Lagoa Camargo, 683"/>
    <s v="Alto Dos Pinheiros"/>
    <s v="Moraes de Abreu"/>
    <x v="19"/>
    <s v="+55089986747456"/>
    <s v="mariaporto@example.com"/>
    <x v="1"/>
    <x v="0"/>
    <x v="0"/>
    <x v="5"/>
    <s v="Engenheiro agrimensor"/>
    <x v="0"/>
    <n v="9191"/>
    <x v="0"/>
  </r>
  <r>
    <s v="495.367.210-07"/>
    <s v="Maya da Paz"/>
    <d v="1966-02-19T00:00:00"/>
    <s v="Vale da Mota, 177"/>
    <s v="Ademar Maldonado"/>
    <s v="Fonseca das Flores"/>
    <x v="26"/>
    <s v="+5516919635995"/>
    <s v="cassianonicole@example.com"/>
    <x v="1"/>
    <x v="2"/>
    <x v="0"/>
    <x v="4"/>
    <s v="Garimpeiro"/>
    <x v="7"/>
    <n v="2875"/>
    <x v="0"/>
  </r>
  <r>
    <s v="210.674.983-03"/>
    <s v="Luna da Luz"/>
    <d v="1947-04-25T00:00:00"/>
    <s v="Passarela de Macedo, 1"/>
    <s v="Horto"/>
    <s v="Silva"/>
    <x v="17"/>
    <s v="+5594919977606"/>
    <s v="piresbenjamin@example.net"/>
    <x v="1"/>
    <x v="2"/>
    <x v="0"/>
    <x v="10"/>
    <s v="Jardineiro"/>
    <x v="7"/>
    <n v="2777"/>
    <x v="0"/>
  </r>
  <r>
    <s v="239.864.510-05"/>
    <s v="Cecília Freitas"/>
    <d v="1982-11-16T00:00:00"/>
    <s v="Fazenda de Alves, 479"/>
    <s v="Andiroba"/>
    <s v="Ramos"/>
    <x v="17"/>
    <s v="+5557903379403"/>
    <s v="cassianocaleb@example.com"/>
    <x v="2"/>
    <x v="0"/>
    <x v="0"/>
    <x v="6"/>
    <s v="Piloto automobilístico"/>
    <x v="0"/>
    <n v="1920"/>
    <x v="0"/>
  </r>
  <r>
    <s v="748.132.650-90"/>
    <s v="Julia Pereira"/>
    <d v="1991-02-28T00:00:00"/>
    <s v="Trecho de Fogaça, 679"/>
    <s v="Laranjeiras"/>
    <s v="Macedo de Minas"/>
    <x v="1"/>
    <s v="+5581955107173"/>
    <s v="dlima@example.net"/>
    <x v="4"/>
    <x v="2"/>
    <x v="0"/>
    <x v="1"/>
    <s v="Assessor de imprensa"/>
    <x v="4"/>
    <n v="8972"/>
    <x v="0"/>
  </r>
  <r>
    <s v="162.943.507-43"/>
    <s v="Beatriz Cavalcanti"/>
    <d v="1959-07-01T00:00:00"/>
    <s v="Largo de Mendonça, 95"/>
    <s v="Serra"/>
    <s v="Vargas"/>
    <x v="14"/>
    <s v="+5546930815639"/>
    <s v="vda-rosa@example.com"/>
    <x v="1"/>
    <x v="2"/>
    <x v="0"/>
    <x v="2"/>
    <s v="Profissional de marketing"/>
    <x v="1"/>
    <n v="8095"/>
    <x v="0"/>
  </r>
  <r>
    <s v="382.059.674-74"/>
    <s v="Marcelo Pires"/>
    <d v="1948-08-19T00:00:00"/>
    <s v="Praia Santos, 370"/>
    <s v="Vila Cloris"/>
    <s v="Vargas"/>
    <x v="16"/>
    <s v="+5548976061975"/>
    <s v="ryanleao@example.org"/>
    <x v="1"/>
    <x v="0"/>
    <x v="0"/>
    <x v="10"/>
    <s v="Modelo"/>
    <x v="3"/>
    <n v="7254"/>
    <x v="0"/>
  </r>
  <r>
    <s v="190.273.846-22"/>
    <s v="Luiza Nunes"/>
    <d v="1996-05-19T00:00:00"/>
    <s v="Avenida Silveira, 18"/>
    <s v="Providencia"/>
    <s v="Cassiano do Galho"/>
    <x v="7"/>
    <s v="+55060989349380"/>
    <s v="cpacheco@example.org"/>
    <x v="4"/>
    <x v="2"/>
    <x v="0"/>
    <x v="3"/>
    <s v="Jogador de vôlei"/>
    <x v="0"/>
    <n v="4290"/>
    <x v="0"/>
  </r>
  <r>
    <s v="905.247.683-74"/>
    <s v="Mariah Moraes"/>
    <d v="1978-08-28T00:00:00"/>
    <s v="Sítio de Leão, 76"/>
    <s v="São Sebastião"/>
    <s v="Gomes"/>
    <x v="4"/>
    <s v="+5556948867676"/>
    <s v="hgarcia@example.org"/>
    <x v="1"/>
    <x v="0"/>
    <x v="0"/>
    <x v="0"/>
    <s v="Produtor de multimídia"/>
    <x v="4"/>
    <n v="4180"/>
    <x v="0"/>
  </r>
  <r>
    <s v="643.807.152-80"/>
    <s v="Bella da Mota"/>
    <d v="1963-06-17T00:00:00"/>
    <s v="Avenida de Mendes, 69"/>
    <s v="Álvaro Camargos"/>
    <s v="Dias"/>
    <x v="10"/>
    <s v="+5588915330970"/>
    <s v="maria-helenalopes@example.org"/>
    <x v="3"/>
    <x v="1"/>
    <x v="0"/>
    <x v="1"/>
    <s v="Tradutor"/>
    <x v="0"/>
    <n v="9877"/>
    <x v="0"/>
  </r>
  <r>
    <s v="567.841.039-39"/>
    <s v="Eloá Rios"/>
    <d v="1990-01-23T00:00:00"/>
    <s v="Ladeira Duarte, 1"/>
    <s v="São Geraldo"/>
    <s v="Teixeira"/>
    <x v="26"/>
    <s v="+55079998939998"/>
    <s v="camila11@example.net"/>
    <x v="1"/>
    <x v="0"/>
    <x v="0"/>
    <x v="7"/>
    <s v="Meredeira"/>
    <x v="0"/>
    <n v="4780"/>
    <x v="0"/>
  </r>
  <r>
    <s v="763.915.842-73"/>
    <s v="Beatriz Marques"/>
    <d v="1949-08-01T00:00:00"/>
    <s v="Feira Asafe da Costa, 27"/>
    <s v="Castanheira"/>
    <s v="Montenegro"/>
    <x v="5"/>
    <s v="+55090985309879"/>
    <s v="jrocha@example.net"/>
    <x v="2"/>
    <x v="2"/>
    <x v="0"/>
    <x v="4"/>
    <s v="Técnico em tratamento de água"/>
    <x v="8"/>
    <n v="1701"/>
    <x v="0"/>
  </r>
  <r>
    <s v="597.802.643-29"/>
    <s v="Isadora Lima"/>
    <d v="1967-08-08T00:00:00"/>
    <s v="Colônia de Carvalho, 54"/>
    <s v="Mineirão"/>
    <s v="Rezende"/>
    <x v="5"/>
    <s v="+5541971370151"/>
    <s v="liz53@example.com"/>
    <x v="3"/>
    <x v="2"/>
    <x v="0"/>
    <x v="2"/>
    <s v="Figurante"/>
    <x v="0"/>
    <n v="8465"/>
    <x v="0"/>
  </r>
  <r>
    <s v="054.298.367-29"/>
    <s v="Benicio Sampaio"/>
    <d v="1993-10-13T00:00:00"/>
    <s v="Residencial da Rocha, 158"/>
    <s v="Coração De Jesus"/>
    <s v="Castro"/>
    <x v="19"/>
    <s v="+5525973366990"/>
    <s v="dsousa@example.org"/>
    <x v="0"/>
    <x v="1"/>
    <x v="0"/>
    <x v="8"/>
    <s v="Transcritor"/>
    <x v="8"/>
    <n v="6479"/>
    <x v="0"/>
  </r>
  <r>
    <s v="201.964.875-01"/>
    <s v="Ana Laura Lima"/>
    <d v="2001-01-09T00:00:00"/>
    <s v="Viela de Lima, 85"/>
    <s v="Conjunto Santa Maria"/>
    <s v="Fogaça de Goiás"/>
    <x v="0"/>
    <s v="+5566962564700"/>
    <s v="vieiraalice@example.com"/>
    <x v="3"/>
    <x v="2"/>
    <x v="0"/>
    <x v="9"/>
    <s v="Armeiro"/>
    <x v="6"/>
    <n v="6168"/>
    <x v="0"/>
  </r>
  <r>
    <s v="502.486.397-65"/>
    <s v="Augusto Rocha"/>
    <d v="1975-10-01T00:00:00"/>
    <s v="Avenida de da Cunha, 83"/>
    <s v="Novo Santa Cecilia"/>
    <s v="Dias"/>
    <x v="23"/>
    <s v="+5531939445337"/>
    <s v="livianovaes@example.org"/>
    <x v="3"/>
    <x v="2"/>
    <x v="0"/>
    <x v="0"/>
    <s v="Corretor de seguros"/>
    <x v="6"/>
    <n v="3691"/>
    <x v="0"/>
  </r>
  <r>
    <s v="528.974.306-56"/>
    <s v="André Cavalcante"/>
    <d v="1958-07-16T00:00:00"/>
    <s v="Vila Yan Brito, 72"/>
    <s v="Vila Dos Anjos"/>
    <s v="Cavalcante dos Dourados"/>
    <x v="16"/>
    <s v="+5554976043709"/>
    <s v="luiz-fernandodias@example.org"/>
    <x v="0"/>
    <x v="2"/>
    <x v="0"/>
    <x v="2"/>
    <s v="Capitão"/>
    <x v="3"/>
    <n v="4675"/>
    <x v="0"/>
  </r>
  <r>
    <s v="562.047.189-67"/>
    <s v="Fernanda Albuquerque"/>
    <d v="1963-05-17T00:00:00"/>
    <s v="Morro Luiz Gustavo Carvalho, 55"/>
    <s v="Dom Bosco"/>
    <s v="Cavalcanti"/>
    <x v="26"/>
    <s v="+5537959969105"/>
    <s v="jcarvalho@example.com"/>
    <x v="4"/>
    <x v="1"/>
    <x v="0"/>
    <x v="4"/>
    <s v="Massoterapeuta"/>
    <x v="4"/>
    <n v="9486"/>
    <x v="0"/>
  </r>
  <r>
    <s v="391.486.057-00"/>
    <s v="Juan Teixeira"/>
    <d v="1950-07-27T00:00:00"/>
    <s v="Loteamento Mendonça, 22"/>
    <s v="Nossa Senhora Da Aparecida"/>
    <s v="Sousa"/>
    <x v="23"/>
    <s v="+55096921100645"/>
    <s v="vitor-hugoazevedo@example.com"/>
    <x v="3"/>
    <x v="2"/>
    <x v="0"/>
    <x v="1"/>
    <s v="Tecnólogo em desenvolvimento social"/>
    <x v="9"/>
    <n v="6217"/>
    <x v="0"/>
  </r>
  <r>
    <s v="523.048.197-88"/>
    <s v="Vitor da Mota"/>
    <d v="1962-03-03T00:00:00"/>
    <s v="Área de da Cunha"/>
    <s v="Vila São Gabriel"/>
    <s v="Santos"/>
    <x v="2"/>
    <s v="+5547911858238"/>
    <s v="camargomaria-isis@example.net"/>
    <x v="1"/>
    <x v="1"/>
    <x v="0"/>
    <x v="9"/>
    <s v="Engraxate"/>
    <x v="5"/>
    <n v="9459"/>
    <x v="0"/>
  </r>
  <r>
    <s v="804.713.952-50"/>
    <s v="Joaquim da Mata"/>
    <d v="1966-01-03T00:00:00"/>
    <s v="Passarela de Teixeira, 53"/>
    <s v="Diamante"/>
    <s v="Macedo"/>
    <x v="10"/>
    <s v="+5543939279135"/>
    <s v="vargasdaniela@example.net"/>
    <x v="4"/>
    <x v="1"/>
    <x v="0"/>
    <x v="5"/>
    <s v="Programador"/>
    <x v="4"/>
    <n v="6954"/>
    <x v="0"/>
  </r>
  <r>
    <s v="864.137.029-31"/>
    <s v="Yan Costa"/>
    <d v="1988-02-20T00:00:00"/>
    <s v="Ladeira de Casa Grande, 64"/>
    <s v="São Gonçalo"/>
    <s v="Macedo Grande"/>
    <x v="25"/>
    <s v="+5552983986775"/>
    <s v="leaoian@example.com"/>
    <x v="0"/>
    <x v="1"/>
    <x v="0"/>
    <x v="9"/>
    <s v="Radialista"/>
    <x v="9"/>
    <n v="4562"/>
    <x v="0"/>
  </r>
  <r>
    <s v="196.235.048-70"/>
    <s v="Maitê Siqueira"/>
    <d v="1963-06-30T00:00:00"/>
    <s v="Morro de Nogueira, 836"/>
    <s v="Granja De Freitas"/>
    <s v="Barros Paulista"/>
    <x v="12"/>
    <s v="+5547971979304"/>
    <s v="arthur-miguelgomes@example.org"/>
    <x v="2"/>
    <x v="1"/>
    <x v="0"/>
    <x v="7"/>
    <s v="Flanelinha"/>
    <x v="1"/>
    <n v="4612"/>
    <x v="0"/>
  </r>
  <r>
    <s v="894.301.672-78"/>
    <s v="Lunna Pereira"/>
    <d v="1972-03-26T00:00:00"/>
    <s v="Parque Leonardo da Conceição, 13"/>
    <s v="Esplanada"/>
    <s v="Borges de da Cruz"/>
    <x v="17"/>
    <s v="+5592911232972"/>
    <s v="mfonseca@example.com"/>
    <x v="4"/>
    <x v="1"/>
    <x v="0"/>
    <x v="4"/>
    <s v="Fonoaudiólogo"/>
    <x v="8"/>
    <n v="8408"/>
    <x v="0"/>
  </r>
  <r>
    <s v="370.281.645-35"/>
    <s v="Antônio Pacheco"/>
    <d v="2005-04-16T00:00:00"/>
    <s v="Rua Vitor Hugo da Mota, 80"/>
    <s v="Santa Branca"/>
    <s v="da Paz do Oeste"/>
    <x v="13"/>
    <s v="+5528912279928"/>
    <s v="gabrieloliveira@example.org"/>
    <x v="2"/>
    <x v="1"/>
    <x v="0"/>
    <x v="1"/>
    <s v="Imunologista"/>
    <x v="1"/>
    <n v="3692"/>
    <x v="0"/>
  </r>
  <r>
    <s v="782.364.910-13"/>
    <s v="Thiago Melo"/>
    <d v="1995-11-17T00:00:00"/>
    <s v="Via de Cirino, 68"/>
    <s v="Camponesa 1ª Seção"/>
    <s v="Moura Verde"/>
    <x v="23"/>
    <s v="+5527902565789"/>
    <s v="rhavi72@example.net"/>
    <x v="4"/>
    <x v="1"/>
    <x v="0"/>
    <x v="1"/>
    <s v="Juiz ou árbitro de futebol"/>
    <x v="9"/>
    <n v="4429"/>
    <x v="0"/>
  </r>
  <r>
    <s v="752.493.061-52"/>
    <s v="João Gabriel Pimenta"/>
    <d v="1963-09-28T00:00:00"/>
    <s v="Conjunto Maria Flor Silva, 60"/>
    <s v="Vila Jardim Leblon"/>
    <s v="Costela"/>
    <x v="18"/>
    <s v="+5535931892089"/>
    <s v="guerralivia@example.com"/>
    <x v="2"/>
    <x v="1"/>
    <x v="0"/>
    <x v="5"/>
    <s v="Aeronauta"/>
    <x v="1"/>
    <n v="5735"/>
    <x v="0"/>
  </r>
  <r>
    <s v="628.359.174-46"/>
    <s v="Maria Alice da Cunha"/>
    <d v="1996-05-15T00:00:00"/>
    <s v="Colônia Farias, 458"/>
    <s v="Jardim Felicidade"/>
    <s v="Ferreira"/>
    <x v="22"/>
    <s v="+55075969463726"/>
    <s v="ravi-lucca24@example.org"/>
    <x v="4"/>
    <x v="0"/>
    <x v="0"/>
    <x v="1"/>
    <s v="Recreador"/>
    <x v="5"/>
    <n v="1780"/>
    <x v="0"/>
  </r>
  <r>
    <s v="348.697.510-20"/>
    <s v="Caroline da Conceição"/>
    <d v="1950-10-05T00:00:00"/>
    <s v="Trevo Ribeiro, 93"/>
    <s v="Graça"/>
    <s v="Porto"/>
    <x v="20"/>
    <s v="+5545927529186"/>
    <s v="moraesagatha@example.com"/>
    <x v="2"/>
    <x v="2"/>
    <x v="0"/>
    <x v="9"/>
    <s v="Selecionador de pessoal"/>
    <x v="3"/>
    <n v="7210"/>
    <x v="0"/>
  </r>
  <r>
    <s v="910.478.623-87"/>
    <s v="Natália Costa"/>
    <d v="1964-11-22T00:00:00"/>
    <s v="Quadra de Teixeira, 91"/>
    <s v="Vila Piratininga"/>
    <s v="Campos do Oeste"/>
    <x v="10"/>
    <s v="+5589958991989"/>
    <s v="ccasa-grande@example.com"/>
    <x v="4"/>
    <x v="2"/>
    <x v="0"/>
    <x v="8"/>
    <s v="Kite-surfer"/>
    <x v="4"/>
    <n v="9128"/>
    <x v="0"/>
  </r>
  <r>
    <s v="026.198.745-30"/>
    <s v="Caleb Moura"/>
    <d v="2006-08-28T00:00:00"/>
    <s v="Praça de Monteiro"/>
    <s v="Ademar Maldonado"/>
    <s v="Martins"/>
    <x v="14"/>
    <s v="+55006919478305"/>
    <s v="carolina21@example.net"/>
    <x v="0"/>
    <x v="0"/>
    <x v="0"/>
    <x v="7"/>
    <s v="Coreógrafo"/>
    <x v="6"/>
    <n v="2876"/>
    <x v="0"/>
  </r>
  <r>
    <s v="843.109.567-93"/>
    <s v="Calebe Marques"/>
    <d v="1975-05-12T00:00:00"/>
    <s v="Avenida de Câmara, 126"/>
    <s v="Castanheira"/>
    <s v="Lopes do Norte"/>
    <x v="23"/>
    <s v="+5593949358220"/>
    <s v="mateuslopes@example.org"/>
    <x v="4"/>
    <x v="0"/>
    <x v="0"/>
    <x v="1"/>
    <s v="Contatólogo"/>
    <x v="2"/>
    <n v="7038"/>
    <x v="0"/>
  </r>
  <r>
    <s v="576.483.102-44"/>
    <s v="Oliver da Costa"/>
    <d v="1978-04-18T00:00:00"/>
    <s v="Rodovia de Alves, 28"/>
    <s v="Conjunto Floramar"/>
    <s v="Castro"/>
    <x v="12"/>
    <s v="+5529961030760"/>
    <s v="zmoraes@example.com"/>
    <x v="1"/>
    <x v="0"/>
    <x v="0"/>
    <x v="9"/>
    <s v="Astrônomo"/>
    <x v="1"/>
    <n v="8241"/>
    <x v="0"/>
  </r>
  <r>
    <s v="624.780.315-07"/>
    <s v="Marcelo Novaes"/>
    <d v="1993-12-02T00:00:00"/>
    <s v="Conjunto Maria Júlia Pacheco, 319"/>
    <s v="Nossa Senhora Do Rosário"/>
    <s v="Andrade de Ramos"/>
    <x v="20"/>
    <s v="+5572967396349"/>
    <s v="bda-rosa@example.org"/>
    <x v="3"/>
    <x v="1"/>
    <x v="0"/>
    <x v="7"/>
    <s v="Optometrista"/>
    <x v="8"/>
    <n v="9350"/>
    <x v="0"/>
  </r>
  <r>
    <s v="085.362.914-51"/>
    <s v="Isaac Araújo"/>
    <d v="1997-10-19T00:00:00"/>
    <s v="Recanto de Borges, 54"/>
    <s v="Trevo"/>
    <s v="Ferreira de Silveira"/>
    <x v="0"/>
    <s v="+5596944759277"/>
    <s v="felipemarques@example.net"/>
    <x v="0"/>
    <x v="2"/>
    <x v="0"/>
    <x v="6"/>
    <s v="Cumim"/>
    <x v="6"/>
    <n v="8742"/>
    <x v="0"/>
  </r>
  <r>
    <s v="243.890.751-79"/>
    <s v="Bianca Marques"/>
    <d v="1984-07-08T00:00:00"/>
    <s v="Vereda Marcos Vinicius da Cruz"/>
    <s v="São Lucas"/>
    <s v="Aragão"/>
    <x v="8"/>
    <s v="+5596927113033"/>
    <s v="beniciocorreia@example.org"/>
    <x v="4"/>
    <x v="2"/>
    <x v="0"/>
    <x v="6"/>
    <s v="Judoca"/>
    <x v="5"/>
    <n v="5444"/>
    <x v="0"/>
  </r>
  <r>
    <s v="278.490.563-29"/>
    <s v="Davi Luiz Alves"/>
    <d v="1959-12-31T00:00:00"/>
    <s v="Campo Bruna Aparecida, 787"/>
    <s v="Carmo"/>
    <s v="da Mata de Albuquerque"/>
    <x v="0"/>
    <s v="+5501971383862"/>
    <s v="mariagoncalves@example.org"/>
    <x v="2"/>
    <x v="1"/>
    <x v="0"/>
    <x v="4"/>
    <s v="Infectologista"/>
    <x v="2"/>
    <n v="7100"/>
    <x v="0"/>
  </r>
  <r>
    <s v="561.739.082-12"/>
    <s v="Arthur Gabriel Aragão"/>
    <d v="1973-01-14T00:00:00"/>
    <s v="Núcleo Giovanna Carvalho, 227"/>
    <s v="Grotinha"/>
    <s v="Camargo"/>
    <x v="19"/>
    <s v="+5579927554184"/>
    <s v="sophianunes@example.org"/>
    <x v="4"/>
    <x v="1"/>
    <x v="0"/>
    <x v="4"/>
    <s v="Epidemiólogo"/>
    <x v="5"/>
    <n v="7840"/>
    <x v="0"/>
  </r>
  <r>
    <s v="701.942.583-60"/>
    <s v="Anna Liz Ribeiro"/>
    <d v="1976-07-12T00:00:00"/>
    <s v="Lagoa Milena Campos, 92"/>
    <s v="Santa Rosa"/>
    <s v="Novais"/>
    <x v="13"/>
    <s v="+55012937329536"/>
    <s v="albuquerquegustavo-henrique@example.org"/>
    <x v="3"/>
    <x v="1"/>
    <x v="0"/>
    <x v="6"/>
    <s v="Técnico em radiologia"/>
    <x v="6"/>
    <n v="5047"/>
    <x v="0"/>
  </r>
  <r>
    <s v="732.945.186-09"/>
    <s v="Henry Novaes"/>
    <d v="1998-04-25T00:00:00"/>
    <s v="Colônia de Nogueira, 9"/>
    <s v="Dom Silverio"/>
    <s v="Leão dos Dourados"/>
    <x v="18"/>
    <s v="+5586941918771"/>
    <s v="da-mataerick@example.net"/>
    <x v="0"/>
    <x v="1"/>
    <x v="0"/>
    <x v="3"/>
    <s v="Cientista"/>
    <x v="2"/>
    <n v="1535"/>
    <x v="0"/>
  </r>
  <r>
    <s v="984.536.710-01"/>
    <s v="Bianca Cassiano"/>
    <d v="1970-07-01T00:00:00"/>
    <s v="Lagoa Melo, 39"/>
    <s v="Bacurau"/>
    <s v="Azevedo"/>
    <x v="1"/>
    <s v="+5569923423038"/>
    <s v="franciscovieira@example.com"/>
    <x v="4"/>
    <x v="2"/>
    <x v="0"/>
    <x v="8"/>
    <s v="Produtor musical"/>
    <x v="1"/>
    <n v="5343"/>
    <x v="0"/>
  </r>
  <r>
    <s v="076.981.354-20"/>
    <s v="Lorenzo Siqueira"/>
    <d v="1992-05-18T00:00:00"/>
    <s v="Vila de Pinto"/>
    <s v="Vale Do Jatoba"/>
    <s v="Machado dos Dourados"/>
    <x v="15"/>
    <s v="+5559966310937"/>
    <s v="milena97@example.net"/>
    <x v="4"/>
    <x v="0"/>
    <x v="0"/>
    <x v="4"/>
    <s v="Engenheiro sanitarista"/>
    <x v="8"/>
    <n v="3479"/>
    <x v="0"/>
  </r>
  <r>
    <s v="152.860.374-53"/>
    <s v="Theo Silveira"/>
    <d v="1980-04-28T00:00:00"/>
    <s v="Travessa de Cassiano, 85"/>
    <s v="Conjunto Paulo Vi"/>
    <s v="Jesus"/>
    <x v="17"/>
    <s v="+5592964936466"/>
    <s v="ana-juliapimenta@example.com"/>
    <x v="4"/>
    <x v="1"/>
    <x v="0"/>
    <x v="9"/>
    <s v="Broker/Corretor da bolsa de valores"/>
    <x v="0"/>
    <n v="8870"/>
    <x v="0"/>
  </r>
  <r>
    <s v="743.628.159-37"/>
    <s v="Ana Clara Ramos"/>
    <d v="1975-09-07T00:00:00"/>
    <s v="Conjunto Moura, 136"/>
    <s v="Lajedo"/>
    <s v="da Mata do Campo"/>
    <x v="1"/>
    <s v="+5577957333310"/>
    <s v="kpastor@example.org"/>
    <x v="4"/>
    <x v="0"/>
    <x v="0"/>
    <x v="5"/>
    <s v="Marcador de luz"/>
    <x v="4"/>
    <n v="2682"/>
    <x v="0"/>
  </r>
  <r>
    <s v="659.038.274-38"/>
    <s v="Rafaela Almeida"/>
    <d v="1969-07-26T00:00:00"/>
    <s v="Vale de Cassiano"/>
    <s v="Ambrosina"/>
    <s v="Araújo da Serra"/>
    <x v="5"/>
    <s v="+5576980673749"/>
    <s v="caroline43@example.net"/>
    <x v="0"/>
    <x v="1"/>
    <x v="0"/>
    <x v="6"/>
    <s v="Alpinista"/>
    <x v="2"/>
    <n v="7170"/>
    <x v="0"/>
  </r>
  <r>
    <s v="638.150.742-07"/>
    <s v="Heloísa Barbosa"/>
    <d v="1972-07-24T00:00:00"/>
    <s v="Vereda Luara Novais, 7"/>
    <s v="Xodo-Marize"/>
    <s v="Porto"/>
    <x v="4"/>
    <s v="+5572968263298"/>
    <s v="brunovargas@example.net"/>
    <x v="3"/>
    <x v="1"/>
    <x v="0"/>
    <x v="7"/>
    <s v="Luthier"/>
    <x v="8"/>
    <n v="8691"/>
    <x v="0"/>
  </r>
  <r>
    <s v="712.095.386-95"/>
    <s v="Benicio Duarte"/>
    <d v="2000-02-11T00:00:00"/>
    <s v="Praia de da Cruz, 41"/>
    <s v="Santa Rita De Cássia"/>
    <s v="Costa"/>
    <x v="11"/>
    <s v="+5512914159807"/>
    <s v="dmoraes@example.net"/>
    <x v="4"/>
    <x v="2"/>
    <x v="0"/>
    <x v="5"/>
    <s v="Cenotécnico"/>
    <x v="5"/>
    <n v="3297"/>
    <x v="0"/>
  </r>
  <r>
    <s v="476.135.902-16"/>
    <s v="Luiz Fernando Silva"/>
    <d v="2002-07-16T00:00:00"/>
    <s v="Via João Gabriel da Cunha"/>
    <s v="Vila Cloris"/>
    <s v="da Luz"/>
    <x v="5"/>
    <s v="+5536901694284"/>
    <s v="barbosaeloa@example.com"/>
    <x v="4"/>
    <x v="2"/>
    <x v="0"/>
    <x v="8"/>
    <s v="Fonoaudiólogo"/>
    <x v="4"/>
    <n v="4448"/>
    <x v="0"/>
  </r>
  <r>
    <s v="320.618.749-40"/>
    <s v="Luigi Fernandes"/>
    <d v="1951-01-18T00:00:00"/>
    <s v="Estrada Ísis Cassiano, 18"/>
    <s v="Nova Cachoeirinha"/>
    <s v="da Costa"/>
    <x v="16"/>
    <s v="+5555905608941"/>
    <s v="vlopes@example.net"/>
    <x v="2"/>
    <x v="0"/>
    <x v="0"/>
    <x v="6"/>
    <s v="Químico farmacêutico"/>
    <x v="9"/>
    <n v="5564"/>
    <x v="0"/>
  </r>
  <r>
    <s v="034.682.571-71"/>
    <s v="Manuela Vieira"/>
    <d v="1977-04-12T00:00:00"/>
    <s v="Campo Otávio Montenegro, 22"/>
    <s v="Vila Ecológica"/>
    <s v="Costela do Oeste"/>
    <x v="18"/>
    <s v="+5551951383479"/>
    <s v="cunhahenry@example.org"/>
    <x v="0"/>
    <x v="1"/>
    <x v="0"/>
    <x v="8"/>
    <s v="Vistoriador de sinistros"/>
    <x v="2"/>
    <n v="9528"/>
    <x v="0"/>
  </r>
  <r>
    <s v="769.145.328-00"/>
    <s v="Luiz Henrique Brito"/>
    <d v="1971-11-17T00:00:00"/>
    <s v="Rodovia de Duarte"/>
    <s v="Nova Cachoeirinha"/>
    <s v="da Paz"/>
    <x v="9"/>
    <s v="+5582957103196"/>
    <s v="helenada-rocha@example.org"/>
    <x v="3"/>
    <x v="0"/>
    <x v="0"/>
    <x v="9"/>
    <s v="Dialoguista"/>
    <x v="9"/>
    <n v="3419"/>
    <x v="0"/>
  </r>
  <r>
    <s v="827.305.641-44"/>
    <s v="Gustavo Henrique Pacheco"/>
    <d v="1991-11-12T00:00:00"/>
    <s v="Distrito Sousa, 59"/>
    <s v="Cachoeirinha"/>
    <s v="Teixeira"/>
    <x v="6"/>
    <s v="+5557965635920"/>
    <s v="alanada-mata@example.com"/>
    <x v="4"/>
    <x v="2"/>
    <x v="0"/>
    <x v="2"/>
    <s v="Ventríloquo"/>
    <x v="5"/>
    <n v="5188"/>
    <x v="0"/>
  </r>
  <r>
    <s v="430.698.527-00"/>
    <s v="Ester Pastor"/>
    <d v="1954-10-06T00:00:00"/>
    <s v="Quadra Clarice da Rocha"/>
    <s v="Bom Jesus"/>
    <s v="Cavalcante da Serra"/>
    <x v="9"/>
    <s v="+55041909226072"/>
    <s v="dmendes@example.org"/>
    <x v="2"/>
    <x v="2"/>
    <x v="0"/>
    <x v="8"/>
    <s v="Lutador de kung fu"/>
    <x v="2"/>
    <n v="6459"/>
    <x v="0"/>
  </r>
  <r>
    <s v="037.981.654-75"/>
    <s v="Mariana Pinto"/>
    <d v="1952-04-16T00:00:00"/>
    <s v="Residencial Pimenta, 64"/>
    <s v="Pindorama"/>
    <s v="Pereira"/>
    <x v="15"/>
    <s v="+5597970200990"/>
    <s v="pastoreloa@example.com"/>
    <x v="4"/>
    <x v="0"/>
    <x v="0"/>
    <x v="4"/>
    <s v="Policial federal"/>
    <x v="3"/>
    <n v="2280"/>
    <x v="0"/>
  </r>
  <r>
    <s v="801.349.257-50"/>
    <s v="Ágatha Caldeira"/>
    <d v="1997-09-23T00:00:00"/>
    <s v="Sítio de Vasconcelos, 73"/>
    <s v="Vila Das Oliveiras"/>
    <s v="Monteiro de Fernandes"/>
    <x v="9"/>
    <s v="+5547991282944"/>
    <s v="pietrogoncalves@example.com"/>
    <x v="3"/>
    <x v="0"/>
    <x v="0"/>
    <x v="0"/>
    <s v="Produtor de audio visual"/>
    <x v="3"/>
    <n v="3242"/>
    <x v="0"/>
  </r>
  <r>
    <s v="346.509.128-06"/>
    <s v="Raquel Aragão"/>
    <d v="1955-06-01T00:00:00"/>
    <s v="Setor Jesus, 235"/>
    <s v="São Gabriel"/>
    <s v="Pastor"/>
    <x v="7"/>
    <s v="+5508960936700"/>
    <s v="dcasa-grande@example.com"/>
    <x v="4"/>
    <x v="2"/>
    <x v="0"/>
    <x v="0"/>
    <s v="Produtor fonográfico"/>
    <x v="0"/>
    <n v="6031"/>
    <x v="0"/>
  </r>
  <r>
    <s v="634.702.189-78"/>
    <s v="Igor Rodrigues"/>
    <d v="2000-05-19T00:00:00"/>
    <s v="Viela Pacheco, 51"/>
    <s v="Canadá"/>
    <s v="Lima do Campo"/>
    <x v="7"/>
    <s v="+55053954038254"/>
    <s v="fonsecafernando@example.org"/>
    <x v="4"/>
    <x v="2"/>
    <x v="0"/>
    <x v="6"/>
    <s v="Implantodontista"/>
    <x v="6"/>
    <n v="7257"/>
    <x v="0"/>
  </r>
  <r>
    <s v="853.204.761-08"/>
    <s v="Esther Alves"/>
    <d v="1962-06-24T00:00:00"/>
    <s v="Área Ravi da Mata, 75"/>
    <s v="Aparecida 7ª Seção"/>
    <s v="Freitas de Goiás"/>
    <x v="23"/>
    <s v="+5545990669155"/>
    <s v="ecasa-grande@example.com"/>
    <x v="4"/>
    <x v="0"/>
    <x v="0"/>
    <x v="6"/>
    <s v="Engenheiro mecânico"/>
    <x v="9"/>
    <n v="7878"/>
    <x v="0"/>
  </r>
  <r>
    <s v="852.409.173-88"/>
    <s v="Davi Lucca Câmara"/>
    <d v="1954-02-07T00:00:00"/>
    <s v="Conjunto Milena da Conceição, 2"/>
    <s v="Heliopolis"/>
    <s v="Almeida"/>
    <x v="5"/>
    <s v="+5557946101407"/>
    <s v="da-conceicaoenzo-gabriel@example.com"/>
    <x v="3"/>
    <x v="2"/>
    <x v="0"/>
    <x v="6"/>
    <s v="Obstetra"/>
    <x v="3"/>
    <n v="7686"/>
    <x v="0"/>
  </r>
  <r>
    <s v="056.789.231-02"/>
    <s v="Vitor Gabriel Cavalcanti"/>
    <d v="2006-09-01T00:00:00"/>
    <s v="Rodovia Macedo"/>
    <s v="São Damião"/>
    <s v="Alves do Sul"/>
    <x v="25"/>
    <s v="+5548924887102"/>
    <s v="vicente58@example.org"/>
    <x v="4"/>
    <x v="0"/>
    <x v="0"/>
    <x v="2"/>
    <s v="Veterinário"/>
    <x v="5"/>
    <n v="9720"/>
    <x v="0"/>
  </r>
  <r>
    <s v="027.593.164-16"/>
    <s v="Ayla Nogueira"/>
    <d v="1953-06-09T00:00:00"/>
    <s v="Viela de Cassiano, 14"/>
    <s v="Serra Verde"/>
    <s v="da Cunha"/>
    <x v="21"/>
    <s v="+55043970129799"/>
    <s v="stephany42@example.com"/>
    <x v="2"/>
    <x v="1"/>
    <x v="0"/>
    <x v="0"/>
    <s v="Cadista"/>
    <x v="1"/>
    <n v="2824"/>
    <x v="0"/>
  </r>
  <r>
    <s v="723.984.651-28"/>
    <s v="Luiz Miguel Silva"/>
    <d v="1944-05-02T00:00:00"/>
    <s v="Praia Maria Helena Carvalho, 42"/>
    <s v="Dona Clara"/>
    <s v="Correia de Vargas"/>
    <x v="11"/>
    <s v="+5537995870098"/>
    <s v="augustosantos@example.org"/>
    <x v="0"/>
    <x v="0"/>
    <x v="0"/>
    <x v="7"/>
    <s v="Físico"/>
    <x v="0"/>
    <n v="5063"/>
    <x v="0"/>
  </r>
  <r>
    <s v="203.857.149-04"/>
    <s v="Isabella Cunha"/>
    <d v="1998-08-18T00:00:00"/>
    <s v="Chácara de Fonseca, 79"/>
    <s v="Vila Mangueiras"/>
    <s v="Brito"/>
    <x v="5"/>
    <s v="+5531902651289"/>
    <s v="fonsecabruno@example.com"/>
    <x v="1"/>
    <x v="2"/>
    <x v="0"/>
    <x v="7"/>
    <s v="Açougueiro"/>
    <x v="7"/>
    <n v="3393"/>
    <x v="0"/>
  </r>
  <r>
    <s v="431.682.709-03"/>
    <s v="Ana Beatriz Mendes"/>
    <d v="1992-04-10T00:00:00"/>
    <s v="Esplanada de Silveira, 538"/>
    <s v="Marieta 2ª Seção"/>
    <s v="Montenegro"/>
    <x v="17"/>
    <s v="+5562925258847"/>
    <s v="oliversilveira@example.net"/>
    <x v="2"/>
    <x v="1"/>
    <x v="0"/>
    <x v="0"/>
    <s v="Perito judicial"/>
    <x v="9"/>
    <n v="4173"/>
    <x v="0"/>
  </r>
  <r>
    <s v="018.457.632-62"/>
    <s v="Mariana Sampaio"/>
    <d v="1993-04-30T00:00:00"/>
    <s v="Quadra Clarice Campos, 758"/>
    <s v="Vila Paris"/>
    <s v="Garcia"/>
    <x v="8"/>
    <s v="+5535951016071"/>
    <s v="ayla92@example.com"/>
    <x v="3"/>
    <x v="1"/>
    <x v="0"/>
    <x v="6"/>
    <s v="Vigia parlamentar"/>
    <x v="6"/>
    <n v="5426"/>
    <x v="0"/>
  </r>
  <r>
    <s v="341.652.708-90"/>
    <s v="Joana Garcia"/>
    <d v="1981-12-24T00:00:00"/>
    <s v="Parque de Ferreira, 93"/>
    <s v="Calafate"/>
    <s v="Carvalho"/>
    <x v="26"/>
    <s v="+5517932535071"/>
    <s v="halmeida@example.net"/>
    <x v="3"/>
    <x v="0"/>
    <x v="0"/>
    <x v="5"/>
    <s v="Garçom"/>
    <x v="9"/>
    <n v="9087"/>
    <x v="0"/>
  </r>
  <r>
    <s v="036.745.891-84"/>
    <s v="Daniel Moraes"/>
    <d v="1999-09-17T00:00:00"/>
    <s v="Rua Miguel Garcia, 88"/>
    <s v="Vila Pinho"/>
    <s v="Cavalcante"/>
    <x v="1"/>
    <s v="+5525967434417"/>
    <s v="henrysiqueira@example.com"/>
    <x v="3"/>
    <x v="0"/>
    <x v="0"/>
    <x v="5"/>
    <s v="Profissional de informática"/>
    <x v="2"/>
    <n v="7056"/>
    <x v="30"/>
  </r>
  <r>
    <s v="863.419.027-78"/>
    <s v="Erick Aragão"/>
    <d v="1979-08-27T00:00:00"/>
    <s v="Fazenda Lopes, 80"/>
    <s v="Santa Cecilia"/>
    <s v="da Paz"/>
    <x v="19"/>
    <s v="+55049964931240"/>
    <s v="daniel11@example.com"/>
    <x v="1"/>
    <x v="2"/>
    <x v="0"/>
    <x v="8"/>
    <s v="Lenhador"/>
    <x v="8"/>
    <n v="6030"/>
    <x v="0"/>
  </r>
  <r>
    <s v="615.379.408-48"/>
    <s v="Melissa Cirino"/>
    <d v="2006-11-28T00:00:00"/>
    <s v="Estação Rodrigues, 4"/>
    <s v="Funcionários"/>
    <s v="Azevedo"/>
    <x v="13"/>
    <s v="+55055992696590"/>
    <s v="cazevedo@example.com"/>
    <x v="4"/>
    <x v="2"/>
    <x v="0"/>
    <x v="8"/>
    <s v="Diretor de fotografia"/>
    <x v="6"/>
    <n v="4578"/>
    <x v="0"/>
  </r>
  <r>
    <s v="276.103.894-04"/>
    <s v="Luna Novaes"/>
    <d v="1996-05-30T00:00:00"/>
    <s v="Jardim Helena das Neves, 787"/>
    <s v="Biquinhas"/>
    <s v="Pereira de Gonçalves"/>
    <x v="15"/>
    <s v="+5522939425850"/>
    <s v="da-motamaria-eduarda@example.org"/>
    <x v="2"/>
    <x v="1"/>
    <x v="0"/>
    <x v="3"/>
    <s v="Triatleta"/>
    <x v="1"/>
    <n v="9695"/>
    <x v="0"/>
  </r>
  <r>
    <s v="842.931.657-46"/>
    <s v="Lorenzo Pires"/>
    <d v="1978-07-04T00:00:00"/>
    <s v="Área de Machado, 17"/>
    <s v="Heliopolis"/>
    <s v="Guerra"/>
    <x v="0"/>
    <s v="+55069905580377"/>
    <s v="eduardomendonca@example.net"/>
    <x v="3"/>
    <x v="0"/>
    <x v="0"/>
    <x v="10"/>
    <s v="Coveiro/Sepultador"/>
    <x v="8"/>
    <n v="7442"/>
    <x v="0"/>
  </r>
  <r>
    <s v="652.180.749-85"/>
    <s v="Aurora Vargas"/>
    <d v="1999-08-28T00:00:00"/>
    <s v="Rua de Fernandes, 3"/>
    <s v="Nossa Senhora Da Aparecida"/>
    <s v="Brito das Flores"/>
    <x v="15"/>
    <s v="+5540971729977"/>
    <s v="luiz-henrique30@example.net"/>
    <x v="4"/>
    <x v="1"/>
    <x v="0"/>
    <x v="0"/>
    <s v="Boticário"/>
    <x v="1"/>
    <n v="3184"/>
    <x v="0"/>
  </r>
  <r>
    <s v="691.804.572-58"/>
    <s v="Maria Melo"/>
    <d v="1984-07-16T00:00:00"/>
    <s v="Chácara Teixeira, 94"/>
    <s v="Boa União 1ª Seção"/>
    <s v="Rocha"/>
    <x v="7"/>
    <s v="+5526996153087"/>
    <s v="marianafreitas@example.net"/>
    <x v="2"/>
    <x v="2"/>
    <x v="0"/>
    <x v="0"/>
    <s v="Brigadeiro"/>
    <x v="9"/>
    <n v="8236"/>
    <x v="0"/>
  </r>
  <r>
    <s v="346.250.817-26"/>
    <s v="Julia Cavalcanti"/>
    <d v="2005-06-11T00:00:00"/>
    <s v="Distrito Oliver da Luz, 38"/>
    <s v="João Paulo Ii"/>
    <s v="Melo"/>
    <x v="19"/>
    <s v="+55038922520131"/>
    <s v="arthur-miguelaraujo@example.org"/>
    <x v="2"/>
    <x v="1"/>
    <x v="0"/>
    <x v="2"/>
    <s v="Boxeador"/>
    <x v="8"/>
    <n v="9343"/>
    <x v="0"/>
  </r>
  <r>
    <s v="829.365.701-40"/>
    <s v="Camila Andrade"/>
    <d v="1950-07-31T00:00:00"/>
    <s v="Lagoa de Casa Grande, 60"/>
    <s v="Belvedere"/>
    <s v="Cavalcante"/>
    <x v="7"/>
    <s v="+5516962712263"/>
    <s v="camposarthur-miguel@example.net"/>
    <x v="2"/>
    <x v="1"/>
    <x v="0"/>
    <x v="0"/>
    <s v="Cinegrafista"/>
    <x v="2"/>
    <n v="8270"/>
    <x v="0"/>
  </r>
  <r>
    <s v="930.182.654-24"/>
    <s v="Ísis Freitas"/>
    <d v="1985-09-08T00:00:00"/>
    <s v="Vereda Moura, 310"/>
    <s v="Santa Isabel"/>
    <s v="Santos"/>
    <x v="19"/>
    <s v="+5513992034594"/>
    <s v="bianca49@example.net"/>
    <x v="0"/>
    <x v="0"/>
    <x v="0"/>
    <x v="2"/>
    <s v="Eletricista"/>
    <x v="8"/>
    <n v="6195"/>
    <x v="0"/>
  </r>
  <r>
    <s v="580.139.726-40"/>
    <s v="Léo Moreira"/>
    <d v="1978-10-19T00:00:00"/>
    <s v="Pátio Mendes, 89"/>
    <s v="Horto"/>
    <s v="Alves dos Dourados"/>
    <x v="21"/>
    <s v="+5536908862878"/>
    <s v="augusto69@example.org"/>
    <x v="4"/>
    <x v="1"/>
    <x v="0"/>
    <x v="10"/>
    <s v="Ufólogo"/>
    <x v="5"/>
    <n v="9076"/>
    <x v="0"/>
  </r>
  <r>
    <s v="172.593.864-28"/>
    <s v="Ana Clara Barbosa"/>
    <d v="1973-07-06T00:00:00"/>
    <s v="Colônia de Borges, 7"/>
    <s v="Vila Rica"/>
    <s v="Rezende"/>
    <x v="20"/>
    <s v="+5563960061150"/>
    <s v="jose-miguelsampaio@example.com"/>
    <x v="4"/>
    <x v="2"/>
    <x v="0"/>
    <x v="5"/>
    <s v="Arquiteto"/>
    <x v="0"/>
    <n v="4482"/>
    <x v="0"/>
  </r>
  <r>
    <s v="203.851.967-68"/>
    <s v="Vitória Gonçalves"/>
    <d v="1990-04-22T00:00:00"/>
    <s v="Setor de Macedo"/>
    <s v="Vila Da Ária"/>
    <s v="Dias de Montenegro"/>
    <x v="25"/>
    <s v="+5578923435274"/>
    <s v="davi-lucca65@example.net"/>
    <x v="1"/>
    <x v="1"/>
    <x v="0"/>
    <x v="3"/>
    <s v="Entalhador"/>
    <x v="8"/>
    <n v="2059"/>
    <x v="0"/>
  </r>
  <r>
    <s v="254.618.903-42"/>
    <s v="Heloisa Costa"/>
    <d v="1995-03-23T00:00:00"/>
    <s v="Vale de Ramos"/>
    <s v="Dom Cabral"/>
    <s v="Oliveira da Serra"/>
    <x v="20"/>
    <s v="+5513942093341"/>
    <s v="maria-liz59@example.org"/>
    <x v="1"/>
    <x v="2"/>
    <x v="0"/>
    <x v="4"/>
    <s v="Filósofo"/>
    <x v="4"/>
    <n v="7613"/>
    <x v="0"/>
  </r>
  <r>
    <s v="625.974.803-56"/>
    <s v="Thiago Casa Grande"/>
    <d v="1963-11-06T00:00:00"/>
    <s v="Largo Silva, 95"/>
    <s v="Conjunto Minas Caixa"/>
    <s v="Costa"/>
    <x v="13"/>
    <s v="+5598913508206"/>
    <s v="melissapacheco@example.net"/>
    <x v="4"/>
    <x v="0"/>
    <x v="0"/>
    <x v="1"/>
    <s v="Engenheiro de transportes"/>
    <x v="6"/>
    <n v="4918"/>
    <x v="0"/>
  </r>
  <r>
    <s v="678.320.491-03"/>
    <s v="Luiz Gustavo Montenegro"/>
    <d v="1945-12-12T00:00:00"/>
    <s v="Área Andrade, 632"/>
    <s v="Acaiaca"/>
    <s v="Caldeira"/>
    <x v="18"/>
    <s v="+5587921671209"/>
    <s v="xteixeira@example.net"/>
    <x v="3"/>
    <x v="0"/>
    <x v="0"/>
    <x v="0"/>
    <s v="Meeiro"/>
    <x v="1"/>
    <n v="3464"/>
    <x v="0"/>
  </r>
  <r>
    <s v="531.790.682-21"/>
    <s v="Cecilia da Paz"/>
    <d v="1956-08-22T00:00:00"/>
    <s v="Morro Lima, 66"/>
    <s v="Solar Do Barreiro"/>
    <s v="Cavalcanti"/>
    <x v="22"/>
    <s v="+5576911806498"/>
    <s v="bsouza@example.net"/>
    <x v="3"/>
    <x v="0"/>
    <x v="0"/>
    <x v="8"/>
    <s v="Jogador de bocha"/>
    <x v="1"/>
    <n v="2964"/>
    <x v="0"/>
  </r>
  <r>
    <s v="458.701.296-30"/>
    <s v="Bernardo Rodrigues"/>
    <d v="1965-05-17T00:00:00"/>
    <s v="Lago Isabella Pastor, 11"/>
    <s v="Conjunto Serra Verde"/>
    <s v="Câmara de Minas"/>
    <x v="24"/>
    <s v="+5555957917074"/>
    <s v="isadora98@example.net"/>
    <x v="2"/>
    <x v="1"/>
    <x v="0"/>
    <x v="2"/>
    <s v="Diretor de produção"/>
    <x v="8"/>
    <n v="3509"/>
    <x v="0"/>
  </r>
  <r>
    <s v="217.894.635-64"/>
    <s v="Olívia Pacheco"/>
    <d v="1955-10-08T00:00:00"/>
    <s v="Trevo Siqueira, 7"/>
    <s v="Paquetá"/>
    <s v="Silveira"/>
    <x v="4"/>
    <s v="+5548953371350"/>
    <s v="raul40@example.com"/>
    <x v="3"/>
    <x v="1"/>
    <x v="0"/>
    <x v="9"/>
    <s v="Técnico em óptica"/>
    <x v="8"/>
    <n v="9417"/>
    <x v="0"/>
  </r>
  <r>
    <s v="571.936.024-70"/>
    <s v="Isabel Farias"/>
    <d v="1946-10-27T00:00:00"/>
    <s v="Avenida Murilo Lima, 725"/>
    <s v="Bandeirantes"/>
    <s v="da Costa"/>
    <x v="22"/>
    <s v="+5570984297462"/>
    <s v="cauafonseca@example.net"/>
    <x v="1"/>
    <x v="1"/>
    <x v="0"/>
    <x v="4"/>
    <s v="Cinegrafista"/>
    <x v="2"/>
    <n v="4561"/>
    <x v="0"/>
  </r>
  <r>
    <s v="256.730.948-92"/>
    <s v="Nicole Pimenta"/>
    <d v="2002-06-02T00:00:00"/>
    <s v="Jardim de Dias, 93"/>
    <s v="Conjunto Taquaril"/>
    <s v="Costela"/>
    <x v="3"/>
    <s v="+5582931332620"/>
    <s v="alexia83@example.org"/>
    <x v="0"/>
    <x v="0"/>
    <x v="0"/>
    <x v="3"/>
    <s v="Coloproctologista"/>
    <x v="1"/>
    <n v="7513"/>
    <x v="0"/>
  </r>
  <r>
    <s v="896.471.032-04"/>
    <s v="Caio Pacheco"/>
    <d v="1982-11-14T00:00:00"/>
    <s v="Feira de Novais, 9"/>
    <s v="Santa Cruz"/>
    <s v="Pinto das Flores"/>
    <x v="18"/>
    <s v="+5520947983326"/>
    <s v="isisfarias@example.com"/>
    <x v="2"/>
    <x v="2"/>
    <x v="0"/>
    <x v="6"/>
    <s v="Profissional de manutenção industrial"/>
    <x v="1"/>
    <n v="2215"/>
    <x v="0"/>
  </r>
  <r>
    <s v="761.408.392-03"/>
    <s v="Olívia Guerra"/>
    <d v="1969-03-14T00:00:00"/>
    <s v="Distrito Pedro Novais, 885"/>
    <s v="Satelite"/>
    <s v="Andrade"/>
    <x v="8"/>
    <s v="+5592996432987"/>
    <s v="lucas-gabriel05@example.com"/>
    <x v="0"/>
    <x v="2"/>
    <x v="0"/>
    <x v="7"/>
    <s v="Corregedor de justiça"/>
    <x v="6"/>
    <n v="4285"/>
    <x v="0"/>
  </r>
  <r>
    <s v="315.609.742-06"/>
    <s v="Mathias Vasconcelos"/>
    <d v="1972-10-04T00:00:00"/>
    <s v="Área Gomes"/>
    <s v="Candelaria"/>
    <s v="da Conceição do Oeste"/>
    <x v="2"/>
    <s v="+5508912951305"/>
    <s v="pimentaisabel@example.org"/>
    <x v="4"/>
    <x v="1"/>
    <x v="0"/>
    <x v="3"/>
    <s v="Penhorista"/>
    <x v="9"/>
    <n v="5997"/>
    <x v="0"/>
  </r>
  <r>
    <s v="046.285.317-90"/>
    <s v="Lívia Guerra"/>
    <d v="1966-02-18T00:00:00"/>
    <s v="Vereda de Aragão, 60"/>
    <s v="Tupi B"/>
    <s v="da Costa de Minas"/>
    <x v="20"/>
    <s v="+5569940820333"/>
    <s v="isaac75@example.com"/>
    <x v="4"/>
    <x v="1"/>
    <x v="0"/>
    <x v="6"/>
    <s v="Cobrador de ônibus"/>
    <x v="0"/>
    <n v="1841"/>
    <x v="0"/>
  </r>
  <r>
    <s v="147.205.896-85"/>
    <s v="Ana Júlia da Rosa"/>
    <d v="1996-08-25T00:00:00"/>
    <s v="Passarela Andrade, 14"/>
    <s v="Conjunto Celso Machado"/>
    <s v="Jesus"/>
    <x v="22"/>
    <s v="+5571960698358"/>
    <s v="ycampos@example.com"/>
    <x v="2"/>
    <x v="2"/>
    <x v="0"/>
    <x v="2"/>
    <s v="Astrofísico"/>
    <x v="0"/>
    <n v="2152"/>
    <x v="0"/>
  </r>
  <r>
    <s v="957.604.138-48"/>
    <s v="Agatha da Cruz"/>
    <d v="1990-04-07T00:00:00"/>
    <s v="Alameda Rebeca da Cruz, 73"/>
    <s v="Jardim Alvorada"/>
    <s v="Jesus Grande"/>
    <x v="8"/>
    <s v="+5598920024958"/>
    <s v="maria-laura07@example.org"/>
    <x v="1"/>
    <x v="0"/>
    <x v="0"/>
    <x v="7"/>
    <s v="Headhunter"/>
    <x v="3"/>
    <n v="6695"/>
    <x v="0"/>
  </r>
  <r>
    <s v="172.964.853-37"/>
    <s v="Bella Oliveira"/>
    <d v="1981-11-18T00:00:00"/>
    <s v="Favela de da Mota"/>
    <s v="Aparecida 7ª Seção"/>
    <s v="Aparecida"/>
    <x v="22"/>
    <s v="+55096987583940"/>
    <s v="matheus99@example.org"/>
    <x v="2"/>
    <x v="1"/>
    <x v="0"/>
    <x v="6"/>
    <s v="Militar da Aeronáutica"/>
    <x v="1"/>
    <n v="7432"/>
    <x v="0"/>
  </r>
  <r>
    <s v="821.074.639-13"/>
    <s v="Maria Vitória Ramos"/>
    <d v="1989-07-15T00:00:00"/>
    <s v="Parque Diogo Albuquerque"/>
    <s v="Silveira"/>
    <s v="Carvalho"/>
    <x v="2"/>
    <s v="+5540975970208"/>
    <s v="aylaferreira@example.org"/>
    <x v="2"/>
    <x v="2"/>
    <x v="0"/>
    <x v="7"/>
    <s v="Mecânico de vôo"/>
    <x v="9"/>
    <n v="1841"/>
    <x v="0"/>
  </r>
  <r>
    <s v="160.429.738-78"/>
    <s v="João Pedro Vargas"/>
    <d v="1983-12-05T00:00:00"/>
    <s v="Área Novaes"/>
    <s v="Vila Antena"/>
    <s v="Pimenta"/>
    <x v="0"/>
    <s v="+55023938010085"/>
    <s v="caroline36@example.net"/>
    <x v="3"/>
    <x v="0"/>
    <x v="0"/>
    <x v="4"/>
    <s v="Naturólogo"/>
    <x v="0"/>
    <n v="2964"/>
    <x v="0"/>
  </r>
  <r>
    <s v="178.435.960-20"/>
    <s v="Bento da Rosa"/>
    <d v="1965-06-09T00:00:00"/>
    <s v="Parque Sabrina Porto, 5"/>
    <s v="Nossa Senhora Do Rosário"/>
    <s v="Sá"/>
    <x v="14"/>
    <s v="+5526938491980"/>
    <s v="wpeixoto@example.com"/>
    <x v="3"/>
    <x v="1"/>
    <x v="0"/>
    <x v="4"/>
    <s v="Gerente de banco"/>
    <x v="1"/>
    <n v="4976"/>
    <x v="0"/>
  </r>
  <r>
    <s v="463.071.285-26"/>
    <s v="Alexia Melo"/>
    <d v="1992-12-01T00:00:00"/>
    <s v="Pátio Enzo Gabriel Abreu"/>
    <s v="Cdi Jatoba"/>
    <s v="Pacheco de Goiás"/>
    <x v="4"/>
    <s v="+55001904203682"/>
    <s v="lorenzo84@example.net"/>
    <x v="2"/>
    <x v="2"/>
    <x v="0"/>
    <x v="10"/>
    <s v="Escrivão"/>
    <x v="3"/>
    <n v="4922"/>
    <x v="0"/>
  </r>
  <r>
    <s v="497.083.215-32"/>
    <s v="Gabriela Barbosa"/>
    <d v="2003-02-04T00:00:00"/>
    <s v="Rua Lima, 419"/>
    <s v="Nova Granada"/>
    <s v="Sampaio do Campo"/>
    <x v="11"/>
    <s v="+5553928633938"/>
    <s v="pastordavi-miguel@example.org"/>
    <x v="4"/>
    <x v="1"/>
    <x v="0"/>
    <x v="3"/>
    <s v="Agente comunitário de saúde"/>
    <x v="2"/>
    <n v="9960"/>
    <x v="0"/>
  </r>
  <r>
    <s v="513.209.786-30"/>
    <s v="Gabriel Pastor"/>
    <d v="1980-04-05T00:00:00"/>
    <s v="Estação de Aparecida, 2"/>
    <s v="Pousada Santo Antonio"/>
    <s v="da Paz"/>
    <x v="17"/>
    <s v="+5596951551763"/>
    <s v="maria-flor64@example.org"/>
    <x v="0"/>
    <x v="1"/>
    <x v="0"/>
    <x v="6"/>
    <s v="Limpador de vidros"/>
    <x v="9"/>
    <n v="5501"/>
    <x v="0"/>
  </r>
  <r>
    <s v="539.127.680-21"/>
    <s v="Pietro Novais"/>
    <d v="1963-01-04T00:00:00"/>
    <s v="Setor Mariane Rios, 19"/>
    <s v="Carmo"/>
    <s v="Sousa de Barros"/>
    <x v="9"/>
    <s v="+5565989297022"/>
    <s v="ana-ceciliaalves@example.net"/>
    <x v="0"/>
    <x v="0"/>
    <x v="0"/>
    <x v="10"/>
    <s v="Geradorista"/>
    <x v="6"/>
    <n v="4925"/>
    <x v="0"/>
  </r>
  <r>
    <s v="621.580.739-77"/>
    <s v="Matheus Barbosa"/>
    <d v="1974-02-16T00:00:00"/>
    <s v="Estrada Cassiano"/>
    <s v="Delta"/>
    <s v="Vieira"/>
    <x v="1"/>
    <s v="+5575968983770"/>
    <s v="murilopimenta@example.net"/>
    <x v="4"/>
    <x v="0"/>
    <x v="0"/>
    <x v="7"/>
    <s v="Compositor"/>
    <x v="1"/>
    <n v="5608"/>
    <x v="0"/>
  </r>
  <r>
    <s v="169.547.038-93"/>
    <s v="Isis Lopes"/>
    <d v="1970-04-30T00:00:00"/>
    <s v="Rodovia Stella Câmara, 39"/>
    <s v="Bairro Das Indústrias Ii"/>
    <s v="Sampaio"/>
    <x v="20"/>
    <s v="+5589937233897"/>
    <s v="sousasabrina@example.net"/>
    <x v="0"/>
    <x v="1"/>
    <x v="0"/>
    <x v="1"/>
    <s v="Despachante"/>
    <x v="0"/>
    <n v="4884"/>
    <x v="0"/>
  </r>
  <r>
    <s v="273.069.145-61"/>
    <s v="Antony Correia"/>
    <d v="1959-05-23T00:00:00"/>
    <s v="Estação Martins, 7"/>
    <s v="Apolonia"/>
    <s v="Vieira"/>
    <x v="1"/>
    <s v="+5567994247013"/>
    <s v="melobarbara@example.org"/>
    <x v="0"/>
    <x v="1"/>
    <x v="0"/>
    <x v="5"/>
    <s v="Geriatra"/>
    <x v="8"/>
    <n v="1978"/>
    <x v="0"/>
  </r>
  <r>
    <s v="920.751.386-21"/>
    <s v="Clara Monteiro"/>
    <d v="1987-01-29T00:00:00"/>
    <s v="Loteamento Campos, 4"/>
    <s v="Braúnas"/>
    <s v="Correia do Sul"/>
    <x v="14"/>
    <s v="+5551952917566"/>
    <s v="arthurmoreira@example.org"/>
    <x v="1"/>
    <x v="1"/>
    <x v="0"/>
    <x v="6"/>
    <s v="Tenista"/>
    <x v="1"/>
    <n v="6476"/>
    <x v="0"/>
  </r>
  <r>
    <s v="259.136.780-95"/>
    <s v="Nina Fernandes"/>
    <d v="1953-05-21T00:00:00"/>
    <s v="Chácara Mendes, 4"/>
    <s v="Caiçara - Adelaide"/>
    <s v="Freitas do Galho"/>
    <x v="8"/>
    <s v="+55015916361292"/>
    <s v="iansouza@example.com"/>
    <x v="4"/>
    <x v="2"/>
    <x v="0"/>
    <x v="8"/>
    <s v="Contabilista"/>
    <x v="5"/>
    <n v="1728"/>
    <x v="0"/>
  </r>
  <r>
    <s v="358.621.709-95"/>
    <s v="Luiz Miguel Teixeira"/>
    <d v="2002-03-03T00:00:00"/>
    <s v="Viaduto Isabela Cavalcante, 7"/>
    <s v="São Jorge 3ª Seção"/>
    <s v="Sampaio"/>
    <x v="0"/>
    <s v="+5528902783142"/>
    <s v="anna-lizcamargo@example.com"/>
    <x v="3"/>
    <x v="2"/>
    <x v="0"/>
    <x v="1"/>
    <s v="Seringueiro"/>
    <x v="0"/>
    <n v="8647"/>
    <x v="0"/>
  </r>
  <r>
    <s v="195.028.473-50"/>
    <s v="Maria Clara Albuquerque"/>
    <d v="1951-07-20T00:00:00"/>
    <s v="Aeroporto Dom Sampaio, 13"/>
    <s v="Barão Homem De Melo 3ª Seção"/>
    <s v="Albuquerque Alegre"/>
    <x v="24"/>
    <s v="+5557965171389"/>
    <s v="lucca23@example.net"/>
    <x v="0"/>
    <x v="1"/>
    <x v="0"/>
    <x v="0"/>
    <s v="Investigador particular"/>
    <x v="6"/>
    <n v="3232"/>
    <x v="0"/>
  </r>
  <r>
    <s v="642.518.390-05"/>
    <s v="Antônio Vargas"/>
    <d v="1995-11-07T00:00:00"/>
    <s v="Residencial Abreu, 41"/>
    <s v="Unidas"/>
    <s v="Almeida"/>
    <x v="24"/>
    <s v="+5539924452403"/>
    <s v="luan25@example.com"/>
    <x v="4"/>
    <x v="2"/>
    <x v="0"/>
    <x v="3"/>
    <s v="Motorista"/>
    <x v="7"/>
    <n v="7056"/>
    <x v="0"/>
  </r>
  <r>
    <s v="361.095.728-02"/>
    <s v="Emilly Casa Grande"/>
    <d v="2001-02-08T00:00:00"/>
    <s v="Distrito de Monteiro"/>
    <s v="Pongelupe"/>
    <s v="Costa do Amparo"/>
    <x v="9"/>
    <s v="+5584930253163"/>
    <s v="costamaria-clara@example.com"/>
    <x v="4"/>
    <x v="2"/>
    <x v="0"/>
    <x v="4"/>
    <s v="Investigador particular"/>
    <x v="7"/>
    <n v="1998"/>
    <x v="0"/>
  </r>
  <r>
    <s v="925.170.463-52"/>
    <s v="Juliana Cardoso"/>
    <d v="1950-09-01T00:00:00"/>
    <s v="Vale de Araújo, 6"/>
    <s v="Esperança"/>
    <s v="da Conceição"/>
    <x v="13"/>
    <s v="+5537976803327"/>
    <s v="caueteixeira@example.net"/>
    <x v="4"/>
    <x v="1"/>
    <x v="0"/>
    <x v="3"/>
    <s v="Diplomata"/>
    <x v="7"/>
    <n v="3554"/>
    <x v="0"/>
  </r>
  <r>
    <s v="302.791.684-03"/>
    <s v="Rafael Fonseca"/>
    <d v="1964-06-09T00:00:00"/>
    <s v="Colônia da Rocha, 83"/>
    <s v="Cônego Pinheiro 2ª Seção"/>
    <s v="Cavalcanti"/>
    <x v="11"/>
    <s v="+5551977693438"/>
    <s v="isabellyguerra@example.com"/>
    <x v="3"/>
    <x v="1"/>
    <x v="0"/>
    <x v="6"/>
    <s v="Angiologista"/>
    <x v="9"/>
    <n v="4838"/>
    <x v="0"/>
  </r>
  <r>
    <s v="736.429.051-61"/>
    <s v="Benicio da Luz"/>
    <d v="1984-01-16T00:00:00"/>
    <s v="Trecho Otto Moura, 9"/>
    <s v="Nova Esperança"/>
    <s v="Machado"/>
    <x v="8"/>
    <s v="+5531939861513"/>
    <s v="nmoraes@example.net"/>
    <x v="3"/>
    <x v="2"/>
    <x v="0"/>
    <x v="2"/>
    <s v="Moleiro"/>
    <x v="6"/>
    <n v="4043"/>
    <x v="0"/>
  </r>
  <r>
    <s v="396.051.428-05"/>
    <s v="Catarina da Rosa"/>
    <d v="1944-08-14T00:00:00"/>
    <s v="Trecho Ana Clara Vieira"/>
    <s v="Bairro Das Indústrias Ii"/>
    <s v="Fogaça da Prata"/>
    <x v="6"/>
    <s v="+55019959864605"/>
    <s v="luiz-miguel91@example.net"/>
    <x v="1"/>
    <x v="2"/>
    <x v="0"/>
    <x v="3"/>
    <s v="Sacoleira"/>
    <x v="6"/>
    <n v="6752"/>
    <x v="0"/>
  </r>
  <r>
    <s v="574.086.391-01"/>
    <s v="Ísis Alves"/>
    <d v="1948-03-05T00:00:00"/>
    <s v="Campo Mirella Cassiano"/>
    <s v="Salgado Filho"/>
    <s v="Aragão"/>
    <x v="3"/>
    <s v="+5508979778554"/>
    <s v="ana-juliasousa@example.com"/>
    <x v="1"/>
    <x v="1"/>
    <x v="0"/>
    <x v="9"/>
    <s v="Caixa"/>
    <x v="9"/>
    <n v="9806"/>
    <x v="0"/>
  </r>
  <r>
    <s v="602.539.817-86"/>
    <s v="Thiago Câmara"/>
    <d v="1951-11-29T00:00:00"/>
    <s v="Núcleo de Guerra, 85"/>
    <s v="Vila Paquetá"/>
    <s v="Marques"/>
    <x v="4"/>
    <s v="+5527968262776"/>
    <s v="maya41@example.net"/>
    <x v="4"/>
    <x v="2"/>
    <x v="0"/>
    <x v="0"/>
    <s v="Enfermeiro"/>
    <x v="8"/>
    <n v="7015"/>
    <x v="0"/>
  </r>
  <r>
    <s v="185.276.039-77"/>
    <s v="Laís Guerra"/>
    <d v="1964-12-02T00:00:00"/>
    <s v="Alameda Ravi Campos"/>
    <s v="Paquetá"/>
    <s v="da Luz"/>
    <x v="13"/>
    <s v="+5578957731019"/>
    <s v="arthur47@example.net"/>
    <x v="4"/>
    <x v="1"/>
    <x v="0"/>
    <x v="0"/>
    <s v="Tenista"/>
    <x v="7"/>
    <n v="6455"/>
    <x v="0"/>
  </r>
  <r>
    <s v="529.073.146-61"/>
    <s v="Léo Martins"/>
    <d v="1990-06-19T00:00:00"/>
    <s v="Praça de Santos, 85"/>
    <s v="Vila Maria"/>
    <s v="Campos"/>
    <x v="21"/>
    <s v="+5582921457911"/>
    <s v="araujojoao-pedro@example.org"/>
    <x v="0"/>
    <x v="2"/>
    <x v="0"/>
    <x v="7"/>
    <s v="Broker/Corretor da bolsa de valores"/>
    <x v="3"/>
    <n v="1905"/>
    <x v="0"/>
  </r>
  <r>
    <s v="457.312.809-32"/>
    <s v="Luiz Felipe Oliveira"/>
    <d v="1998-09-01T00:00:00"/>
    <s v="Estrada de Marques, 740"/>
    <s v="Santa Margarida"/>
    <s v="Leão"/>
    <x v="7"/>
    <s v="+5532994114099"/>
    <s v="isis00@example.com"/>
    <x v="3"/>
    <x v="0"/>
    <x v="0"/>
    <x v="8"/>
    <s v="Bailarina"/>
    <x v="0"/>
    <n v="5253"/>
    <x v="0"/>
  </r>
  <r>
    <s v="548.239.160-42"/>
    <s v="Ana Laura Cavalcante"/>
    <d v="1951-10-30T00:00:00"/>
    <s v="Vila João Vitor da Mota, 9"/>
    <s v="Túnel De Ibirité"/>
    <s v="Mendes"/>
    <x v="0"/>
    <s v="+55048975079524"/>
    <s v="fernanda21@example.net"/>
    <x v="0"/>
    <x v="0"/>
    <x v="0"/>
    <x v="6"/>
    <s v="Epidemiólogo"/>
    <x v="1"/>
    <n v="9865"/>
    <x v="0"/>
  </r>
  <r>
    <s v="819.065.743-75"/>
    <s v="Léo Ferreira"/>
    <d v="1979-08-29T00:00:00"/>
    <s v="Rua de Martins, 779"/>
    <s v="Jardim Atlântico"/>
    <s v="Rios"/>
    <x v="23"/>
    <s v="+5542913027753"/>
    <s v="bmacedo@example.net"/>
    <x v="4"/>
    <x v="1"/>
    <x v="0"/>
    <x v="6"/>
    <s v="Engenheiro mecânico"/>
    <x v="3"/>
    <n v="9090"/>
    <x v="0"/>
  </r>
  <r>
    <s v="598.137.024-60"/>
    <s v="Rodrigo Cavalcante"/>
    <d v="2001-04-07T00:00:00"/>
    <s v="Lago de Teixeira, 54"/>
    <s v="Santa Sofia"/>
    <s v="Santos"/>
    <x v="10"/>
    <s v="+5513928855832"/>
    <s v="ribeiroeloah@example.net"/>
    <x v="3"/>
    <x v="0"/>
    <x v="0"/>
    <x v="5"/>
    <s v="Coronel"/>
    <x v="8"/>
    <n v="6712"/>
    <x v="0"/>
  </r>
  <r>
    <s v="807.423.195-04"/>
    <s v="Ravi Lucca da Cunha"/>
    <d v="1984-06-01T00:00:00"/>
    <s v="Lagoa Antonella Viana, 59"/>
    <s v="Ventosa"/>
    <s v="da Paz"/>
    <x v="6"/>
    <s v="+5572938996126"/>
    <s v="bpinto@example.net"/>
    <x v="0"/>
    <x v="1"/>
    <x v="0"/>
    <x v="2"/>
    <s v="Mototaxista"/>
    <x v="1"/>
    <n v="7932"/>
    <x v="0"/>
  </r>
  <r>
    <s v="672.150.394-80"/>
    <s v="Apollo Silva"/>
    <d v="1997-05-27T00:00:00"/>
    <s v="Aeroporto Novais, 56"/>
    <s v="Vila Olhos D'água"/>
    <s v="Costela do Norte"/>
    <x v="11"/>
    <s v="+5543912559512"/>
    <s v="vargashadassa@example.net"/>
    <x v="4"/>
    <x v="2"/>
    <x v="0"/>
    <x v="5"/>
    <s v="Continuista"/>
    <x v="6"/>
    <n v="4466"/>
    <x v="0"/>
  </r>
  <r>
    <s v="269.453.701-43"/>
    <s v="Melissa Camargo"/>
    <d v="1995-06-23T00:00:00"/>
    <s v="Campo Luiz Miguel da Rocha, 69"/>
    <s v="Santa Branca"/>
    <s v="Silva"/>
    <x v="3"/>
    <s v="+5508963707149"/>
    <s v="da-motajoao@example.org"/>
    <x v="4"/>
    <x v="2"/>
    <x v="0"/>
    <x v="5"/>
    <s v="Modelo"/>
    <x v="5"/>
    <n v="5844"/>
    <x v="0"/>
  </r>
  <r>
    <s v="604.283.917-96"/>
    <s v="Olívia Sousa"/>
    <d v="2002-11-19T00:00:00"/>
    <s v="Campo de Costela"/>
    <s v="Floresta"/>
    <s v="da Conceição"/>
    <x v="21"/>
    <s v="+5565921891436"/>
    <s v="apollocorreia@example.org"/>
    <x v="4"/>
    <x v="1"/>
    <x v="0"/>
    <x v="10"/>
    <s v="Ourives"/>
    <x v="2"/>
    <n v="6100"/>
    <x v="0"/>
  </r>
  <r>
    <s v="748.019.326-22"/>
    <s v="Rafaela Novais"/>
    <d v="1984-06-15T00:00:00"/>
    <s v="Vila Gael Vargas, 3"/>
    <s v="Milionario"/>
    <s v="Monteiro do Galho"/>
    <x v="11"/>
    <s v="+5504908051225"/>
    <s v="qbrito@example.com"/>
    <x v="4"/>
    <x v="2"/>
    <x v="0"/>
    <x v="7"/>
    <s v="Designer de produto ou desenhista industrial"/>
    <x v="3"/>
    <n v="5257"/>
    <x v="0"/>
  </r>
  <r>
    <s v="061.852.349-98"/>
    <s v="Vitória Castro"/>
    <d v="1955-09-28T00:00:00"/>
    <s v="Vereda Rodrigues, 180"/>
    <s v="Bernadete"/>
    <s v="Nogueira da Mata"/>
    <x v="15"/>
    <s v="+5543910351405"/>
    <s v="enzo-gabrielleao@example.com"/>
    <x v="0"/>
    <x v="0"/>
    <x v="0"/>
    <x v="7"/>
    <s v="Mãe social"/>
    <x v="3"/>
    <n v="6702"/>
    <x v="0"/>
  </r>
  <r>
    <s v="196.823.075-03"/>
    <s v="Natália da Cunha"/>
    <d v="1949-08-09T00:00:00"/>
    <s v="Condomínio de Guerra, 70"/>
    <s v="Madre Gertrudes"/>
    <s v="Vargas"/>
    <x v="10"/>
    <s v="+5506962557687"/>
    <s v="enzoalmeida@example.net"/>
    <x v="4"/>
    <x v="1"/>
    <x v="0"/>
    <x v="8"/>
    <s v="Procurador de justiça"/>
    <x v="5"/>
    <n v="2159"/>
    <x v="0"/>
  </r>
  <r>
    <s v="152.947.806-58"/>
    <s v="Caleb da Mata"/>
    <d v="1992-04-09T00:00:00"/>
    <s v="Praia de Garcia, 69"/>
    <s v="Madre Gertrudes"/>
    <s v="Mendes"/>
    <x v="13"/>
    <s v="+5560964486352"/>
    <s v="benjaminmendonca@example.net"/>
    <x v="0"/>
    <x v="0"/>
    <x v="0"/>
    <x v="1"/>
    <s v="Alpinista"/>
    <x v="1"/>
    <n v="4783"/>
    <x v="0"/>
  </r>
  <r>
    <s v="923.058.471-14"/>
    <s v="Diogo Sales"/>
    <d v="1987-06-10T00:00:00"/>
    <s v="Quadra Pinto, 52"/>
    <s v="São Sebastião"/>
    <s v="Nunes"/>
    <x v="22"/>
    <s v="+5555987744329"/>
    <s v="da-cunhahenrique@example.net"/>
    <x v="1"/>
    <x v="2"/>
    <x v="0"/>
    <x v="5"/>
    <s v="Engenheiro ambiental"/>
    <x v="7"/>
    <n v="2272"/>
    <x v="0"/>
  </r>
  <r>
    <s v="923.674.081-22"/>
    <s v="André Silveira"/>
    <d v="2001-12-27T00:00:00"/>
    <s v="Rodovia Brito, 27"/>
    <s v="Frei Leopoldo"/>
    <s v="Pinto Verde"/>
    <x v="23"/>
    <s v="+55099917867414"/>
    <s v="tazevedo@example.net"/>
    <x v="1"/>
    <x v="0"/>
    <x v="0"/>
    <x v="5"/>
    <s v="Professor"/>
    <x v="4"/>
    <n v="9739"/>
    <x v="0"/>
  </r>
  <r>
    <s v="945.731.062-43"/>
    <s v="Maria Vitória Azevedo"/>
    <d v="1969-12-14T00:00:00"/>
    <s v="Pátio Apollo da Mata, 74"/>
    <s v="Pantanal"/>
    <s v="Fogaça das Pedras"/>
    <x v="0"/>
    <s v="+5557989448689"/>
    <s v="luigi70@example.com"/>
    <x v="1"/>
    <x v="1"/>
    <x v="0"/>
    <x v="8"/>
    <s v="Impressor"/>
    <x v="5"/>
    <n v="8481"/>
    <x v="0"/>
  </r>
  <r>
    <s v="846.730.951-20"/>
    <s v="Lorena Dias"/>
    <d v="1984-07-17T00:00:00"/>
    <s v="Jardim Ana Julia da Conceição, 80"/>
    <s v="Leonina"/>
    <s v="Leão"/>
    <x v="21"/>
    <s v="+5527953613425"/>
    <s v="da-cunhaalice@example.org"/>
    <x v="4"/>
    <x v="0"/>
    <x v="0"/>
    <x v="8"/>
    <s v="Catador de material reciclável"/>
    <x v="4"/>
    <n v="5469"/>
    <x v="0"/>
  </r>
  <r>
    <s v="184.690.732-22"/>
    <s v="Joana Cunha"/>
    <d v="1978-11-05T00:00:00"/>
    <s v="Chácara de Cassiano, 8"/>
    <s v="Betânia"/>
    <s v="Aparecida dos Dourados"/>
    <x v="6"/>
    <s v="+5535942989005"/>
    <s v="maria-luizasales@example.com"/>
    <x v="3"/>
    <x v="0"/>
    <x v="0"/>
    <x v="3"/>
    <s v="Odontologista preventivo e social"/>
    <x v="6"/>
    <n v="7522"/>
    <x v="0"/>
  </r>
  <r>
    <s v="243.701.895-60"/>
    <s v="Antônio Marques"/>
    <d v="1964-07-02T00:00:00"/>
    <s v="Conjunto de Vasconcelos, 2"/>
    <s v="Lajedo"/>
    <s v="das Neves de Cunha"/>
    <x v="5"/>
    <s v="+5522968453846"/>
    <s v="tribeiro@example.org"/>
    <x v="4"/>
    <x v="2"/>
    <x v="0"/>
    <x v="2"/>
    <s v="Dublê"/>
    <x v="8"/>
    <n v="3617"/>
    <x v="0"/>
  </r>
  <r>
    <s v="647.293.510-61"/>
    <s v="Ana Beatriz Cirino"/>
    <d v="2007-01-17T00:00:00"/>
    <s v="Viela Enrico Souza, 74"/>
    <s v="Paraíso"/>
    <s v="da Rosa"/>
    <x v="22"/>
    <s v="+5515916502739"/>
    <s v="correiaalana@example.org"/>
    <x v="4"/>
    <x v="0"/>
    <x v="0"/>
    <x v="9"/>
    <s v="Piloto automobilístico"/>
    <x v="7"/>
    <n v="7486"/>
    <x v="0"/>
  </r>
  <r>
    <s v="827.463.091-22"/>
    <s v="Alice Martins"/>
    <d v="1957-09-01T00:00:00"/>
    <s v="Aeroporto de Sales, 572"/>
    <s v="Jardim Do Vale"/>
    <s v="Castro"/>
    <x v="23"/>
    <s v="+5528917808414"/>
    <s v="nrocha@example.net"/>
    <x v="4"/>
    <x v="2"/>
    <x v="0"/>
    <x v="2"/>
    <s v="Profissional de relações públicas"/>
    <x v="7"/>
    <n v="2244"/>
    <x v="0"/>
  </r>
  <r>
    <s v="563.087.241-90"/>
    <s v="Valentim Lopes"/>
    <d v="2000-07-11T00:00:00"/>
    <s v="Setor de Oliveira, 8"/>
    <s v="Aarão Reis"/>
    <s v="Abreu de Goiás"/>
    <x v="26"/>
    <s v="+5582942665747"/>
    <s v="freitastheo@example.org"/>
    <x v="4"/>
    <x v="2"/>
    <x v="0"/>
    <x v="0"/>
    <s v="Tosador"/>
    <x v="4"/>
    <n v="4816"/>
    <x v="0"/>
  </r>
  <r>
    <s v="173.560.842-44"/>
    <s v="José Cavalcante"/>
    <d v="1956-02-28T00:00:00"/>
    <s v="Largo de Nascimento, 80"/>
    <s v="Aparecida 7ª Seção"/>
    <s v="Montenegro"/>
    <x v="12"/>
    <s v="+5568958132767"/>
    <s v="bruno54@example.com"/>
    <x v="4"/>
    <x v="2"/>
    <x v="0"/>
    <x v="2"/>
    <s v="Designer gráfico"/>
    <x v="0"/>
    <n v="8472"/>
    <x v="0"/>
  </r>
  <r>
    <s v="243.876.510-08"/>
    <s v="Pietra Aragão"/>
    <d v="1974-11-25T00:00:00"/>
    <s v="Parque de Andrade, 46"/>
    <s v="Leonina"/>
    <s v="Jesus"/>
    <x v="25"/>
    <s v="+5556968259549"/>
    <s v="palmeida@example.net"/>
    <x v="3"/>
    <x v="2"/>
    <x v="0"/>
    <x v="1"/>
    <s v="Gestor público"/>
    <x v="2"/>
    <n v="5442"/>
    <x v="0"/>
  </r>
  <r>
    <s v="038.479.615-00"/>
    <s v="Liam Pastor"/>
    <d v="1946-12-31T00:00:00"/>
    <s v="Núcleo Yasmin Rezende, 530"/>
    <s v="Vila Nova Dos Milionarios"/>
    <s v="Silveira Grande"/>
    <x v="25"/>
    <s v="+5580945298712"/>
    <s v="santosana-julia@example.net"/>
    <x v="3"/>
    <x v="2"/>
    <x v="0"/>
    <x v="9"/>
    <s v="Designer de jóia"/>
    <x v="2"/>
    <n v="6394"/>
    <x v="0"/>
  </r>
  <r>
    <s v="124.687.309-50"/>
    <s v="Luan Silveira"/>
    <d v="1972-08-27T00:00:00"/>
    <s v="Travessa Luigi Souza, 8"/>
    <s v="Santa Rosa"/>
    <s v="Mendonça"/>
    <x v="3"/>
    <s v="+5565938328673"/>
    <s v="souzadavi-lucca@example.net"/>
    <x v="4"/>
    <x v="2"/>
    <x v="0"/>
    <x v="7"/>
    <s v="Profissional de tecnologia de laticínios"/>
    <x v="7"/>
    <n v="5439"/>
    <x v="0"/>
  </r>
  <r>
    <s v="291.306.854-51"/>
    <s v="Pietra Cirino"/>
    <d v="1982-04-20T00:00:00"/>
    <s v="Rua Antony Brito, 198"/>
    <s v="Brasil Industrial"/>
    <s v="Almeida"/>
    <x v="12"/>
    <s v="+5544951630949"/>
    <s v="bryancosta@example.com"/>
    <x v="0"/>
    <x v="1"/>
    <x v="0"/>
    <x v="9"/>
    <s v="Mecânico"/>
    <x v="2"/>
    <n v="5410"/>
    <x v="0"/>
  </r>
  <r>
    <s v="508.196.743-20"/>
    <s v="Theo Cavalcante"/>
    <d v="2005-06-09T00:00:00"/>
    <s v="Largo Nina Rodrigues, 73"/>
    <s v="Coração De Jesus"/>
    <s v="Montenegro do Norte"/>
    <x v="24"/>
    <s v="+55016926135396"/>
    <s v="azevedojulia@example.org"/>
    <x v="0"/>
    <x v="0"/>
    <x v="0"/>
    <x v="2"/>
    <s v="Pneumologista"/>
    <x v="0"/>
    <n v="8967"/>
    <x v="0"/>
  </r>
  <r>
    <s v="697.158.203-95"/>
    <s v="Pietra Sales"/>
    <d v="1982-08-07T00:00:00"/>
    <s v="Trecho Antônio Azevedo, 8"/>
    <s v="Piraja"/>
    <s v="Pires Grande"/>
    <x v="21"/>
    <s v="+5546911730865"/>
    <s v="cunhatheo@example.com"/>
    <x v="0"/>
    <x v="0"/>
    <x v="0"/>
    <x v="3"/>
    <s v="Fonoaudiólogo"/>
    <x v="7"/>
    <n v="7738"/>
    <x v="0"/>
  </r>
  <r>
    <s v="417.859.320-04"/>
    <s v="Alexandre Camargo"/>
    <d v="1983-03-31T00:00:00"/>
    <s v="Rodovia Machado, 3"/>
    <s v="São Benedito"/>
    <s v="Moreira Verde"/>
    <x v="1"/>
    <s v="+5562906555487"/>
    <s v="alice02@example.org"/>
    <x v="4"/>
    <x v="0"/>
    <x v="0"/>
    <x v="0"/>
    <s v="Infectologista"/>
    <x v="8"/>
    <n v="4246"/>
    <x v="0"/>
  </r>
  <r>
    <s v="879.521.340-60"/>
    <s v="Lucas Gabriel Pires"/>
    <d v="2001-08-22T00:00:00"/>
    <s v="Pátio Costa, 40"/>
    <s v="Vila Atila De Paiva"/>
    <s v="Guerra"/>
    <x v="15"/>
    <s v="+5598964880330"/>
    <s v="silveirathomas@example.net"/>
    <x v="3"/>
    <x v="0"/>
    <x v="0"/>
    <x v="9"/>
    <s v="Moldador"/>
    <x v="2"/>
    <n v="2236"/>
    <x v="0"/>
  </r>
  <r>
    <s v="596.317.820-77"/>
    <s v="Juan Carvalho"/>
    <d v="1992-07-24T00:00:00"/>
    <s v="Travessa Macedo"/>
    <s v="Araguaia"/>
    <s v="Lima"/>
    <x v="7"/>
    <s v="+5596928302403"/>
    <s v="mateus42@example.com"/>
    <x v="3"/>
    <x v="2"/>
    <x v="0"/>
    <x v="3"/>
    <s v="Webmaster"/>
    <x v="1"/>
    <n v="7180"/>
    <x v="0"/>
  </r>
  <r>
    <s v="049.682.371-03"/>
    <s v="Yasmin Aragão"/>
    <d v="1950-04-05T00:00:00"/>
    <s v="Conjunto de Costa, 43"/>
    <s v="Mantiqueira"/>
    <s v="Moura"/>
    <x v="20"/>
    <s v="+5563911999255"/>
    <s v="ana-luiza36@example.org"/>
    <x v="0"/>
    <x v="0"/>
    <x v="0"/>
    <x v="1"/>
    <s v="Dermatologista"/>
    <x v="3"/>
    <n v="2349"/>
    <x v="0"/>
  </r>
  <r>
    <s v="736.895.140-10"/>
    <s v="Anthony Gabriel Pires"/>
    <d v="1960-09-23T00:00:00"/>
    <s v="Vereda Leão"/>
    <s v="Tres Marias"/>
    <s v="Novais"/>
    <x v="18"/>
    <s v="+55012919626569"/>
    <s v="castroluana@example.com"/>
    <x v="4"/>
    <x v="1"/>
    <x v="0"/>
    <x v="0"/>
    <s v="Caldeireiro"/>
    <x v="1"/>
    <n v="5087"/>
    <x v="0"/>
  </r>
  <r>
    <s v="564.701.329-52"/>
    <s v="João Guilherme Souza"/>
    <d v="1955-08-25T00:00:00"/>
    <s v="Rua Jesus, 91"/>
    <s v="São Gonçalo"/>
    <s v="Cavalcanti das Pedras"/>
    <x v="25"/>
    <s v="+55033985476986"/>
    <s v="luiz-otavio43@example.com"/>
    <x v="3"/>
    <x v="2"/>
    <x v="0"/>
    <x v="4"/>
    <s v="Ferramenteiro"/>
    <x v="1"/>
    <n v="1829"/>
    <x v="0"/>
  </r>
  <r>
    <s v="620.841.739-22"/>
    <s v="Daniela Moreira"/>
    <d v="1999-07-28T00:00:00"/>
    <s v="Conjunto Azevedo"/>
    <s v="Graça"/>
    <s v="Pereira"/>
    <x v="11"/>
    <s v="+5596942561967"/>
    <s v="elisa54@example.org"/>
    <x v="2"/>
    <x v="1"/>
    <x v="0"/>
    <x v="6"/>
    <s v="Promotor de vendas"/>
    <x v="2"/>
    <n v="3885"/>
    <x v="0"/>
  </r>
  <r>
    <s v="851.703.426-08"/>
    <s v="Marina Ferreira"/>
    <d v="1975-01-09T00:00:00"/>
    <s v="Estação Larissa Barros, 7"/>
    <s v="Vila Pinho"/>
    <s v="Vasconcelos"/>
    <x v="22"/>
    <s v="+5571977739051"/>
    <s v="vdias@example.org"/>
    <x v="4"/>
    <x v="1"/>
    <x v="0"/>
    <x v="1"/>
    <s v="Motorista"/>
    <x v="5"/>
    <n v="5793"/>
    <x v="0"/>
  </r>
  <r>
    <s v="026.514.738-71"/>
    <s v="Cauã Pereira"/>
    <d v="1968-04-02T00:00:00"/>
    <s v="Núcleo de Cardoso, 6"/>
    <s v="Nova Floresta"/>
    <s v="Oliveira das Pedras"/>
    <x v="14"/>
    <s v="+5568985267815"/>
    <s v="gael-henriqueteixeira@example.com"/>
    <x v="3"/>
    <x v="0"/>
    <x v="0"/>
    <x v="2"/>
    <s v="Torreiro/Torrista"/>
    <x v="1"/>
    <n v="7247"/>
    <x v="0"/>
  </r>
  <r>
    <s v="508.634.127-26"/>
    <s v="Lucas Fonseca"/>
    <d v="1995-11-29T00:00:00"/>
    <s v="Via de Silva, 2"/>
    <s v="Vila Nova"/>
    <s v="Pimenta Paulista"/>
    <x v="7"/>
    <s v="+5589970142407"/>
    <s v="estermelo@example.com"/>
    <x v="4"/>
    <x v="1"/>
    <x v="0"/>
    <x v="7"/>
    <s v="Comandante"/>
    <x v="8"/>
    <n v="9582"/>
    <x v="0"/>
  </r>
  <r>
    <s v="782.530.619-86"/>
    <s v="Alexia Costela"/>
    <d v="1950-02-26T00:00:00"/>
    <s v="Jardim Sousa, 2"/>
    <s v="Engenho Nogueira"/>
    <s v="Gonçalves do Amparo"/>
    <x v="0"/>
    <s v="+5589910468858"/>
    <s v="joao-gabrielcamargo@example.net"/>
    <x v="0"/>
    <x v="0"/>
    <x v="0"/>
    <x v="4"/>
    <s v="Otorrinolaringologista"/>
    <x v="4"/>
    <n v="7128"/>
    <x v="0"/>
  </r>
  <r>
    <s v="382.615.947-00"/>
    <s v="Allana Rios"/>
    <d v="1950-01-25T00:00:00"/>
    <s v="Avenida de Caldeira, 34"/>
    <s v="Aguas Claras"/>
    <s v="Monteiro do Campo"/>
    <x v="18"/>
    <s v="+5565928691056"/>
    <s v="vianalaura@example.net"/>
    <x v="4"/>
    <x v="0"/>
    <x v="0"/>
    <x v="1"/>
    <s v="Desenhista"/>
    <x v="5"/>
    <n v="9580"/>
    <x v="0"/>
  </r>
  <r>
    <s v="265.041.389-15"/>
    <s v="Ana Carolina Montenegro"/>
    <d v="1980-07-17T00:00:00"/>
    <s v="Condomínio Albuquerque, 24"/>
    <s v="Ventosa"/>
    <s v="Silva"/>
    <x v="19"/>
    <s v="+5541993019892"/>
    <s v="carvalhokevin@example.com"/>
    <x v="0"/>
    <x v="0"/>
    <x v="0"/>
    <x v="7"/>
    <s v="Representante comercial"/>
    <x v="3"/>
    <n v="4241"/>
    <x v="0"/>
  </r>
  <r>
    <s v="516.439.208-98"/>
    <s v="Heitor Pastor"/>
    <d v="1953-12-14T00:00:00"/>
    <s v="Vila João Vitor Cavalcante"/>
    <s v="Comiteco"/>
    <s v="Marques"/>
    <x v="17"/>
    <s v="+5518992995040"/>
    <s v="fernandesvicente@example.com"/>
    <x v="4"/>
    <x v="2"/>
    <x v="0"/>
    <x v="7"/>
    <s v="Síndico"/>
    <x v="7"/>
    <n v="1879"/>
    <x v="0"/>
  </r>
  <r>
    <s v="819.526.730-03"/>
    <s v="Guilherme Novaes"/>
    <d v="1976-01-06T00:00:00"/>
    <s v="Lago Costela, 6"/>
    <s v="Madre Gertrudes"/>
    <s v="da Conceição do Amparo"/>
    <x v="0"/>
    <s v="+55032960292201"/>
    <s v="luan64@example.com"/>
    <x v="2"/>
    <x v="2"/>
    <x v="0"/>
    <x v="0"/>
    <s v="Conferente de carga e descarga"/>
    <x v="2"/>
    <n v="4284"/>
    <x v="0"/>
  </r>
  <r>
    <s v="238.496.710-03"/>
    <s v="Maria da Cruz"/>
    <d v="1994-01-03T00:00:00"/>
    <s v="Parque Martins, 3"/>
    <s v="Penha"/>
    <s v="Ramos"/>
    <x v="24"/>
    <s v="+5505991346339"/>
    <s v="melinasales@example.org"/>
    <x v="4"/>
    <x v="2"/>
    <x v="0"/>
    <x v="10"/>
    <s v="Agente comunitário de saúde"/>
    <x v="7"/>
    <n v="2231"/>
    <x v="0"/>
  </r>
  <r>
    <s v="175.320.489-50"/>
    <s v="Carlos Eduardo Novaes"/>
    <d v="1985-03-18T00:00:00"/>
    <s v="Fazenda de Fonseca, 26"/>
    <s v="Coração Eucarístico"/>
    <s v="Ferreira"/>
    <x v="10"/>
    <s v="+5501984758550"/>
    <s v="nicole09@example.net"/>
    <x v="0"/>
    <x v="2"/>
    <x v="0"/>
    <x v="0"/>
    <s v="Meeiro"/>
    <x v="1"/>
    <n v="7942"/>
    <x v="0"/>
  </r>
  <r>
    <s v="785.391.046-01"/>
    <s v="Dom Pires"/>
    <d v="2001-09-25T00:00:00"/>
    <s v="Conjunto Heitor Garcia, 812"/>
    <s v="Conjunto Providencia"/>
    <s v="Rodrigues"/>
    <x v="14"/>
    <s v="+5524986638444"/>
    <s v="arthur-miguelsiqueira@example.org"/>
    <x v="4"/>
    <x v="2"/>
    <x v="0"/>
    <x v="0"/>
    <s v="Secretária"/>
    <x v="0"/>
    <n v="8457"/>
    <x v="0"/>
  </r>
  <r>
    <s v="975.403.218-14"/>
    <s v="Bryan Lima"/>
    <d v="2000-01-21T00:00:00"/>
    <s v="Feira Lucas Gabriel Ramos, 780"/>
    <s v="São Bernardo"/>
    <s v="Novais"/>
    <x v="4"/>
    <s v="+55090926186224"/>
    <s v="vianaravi@example.com"/>
    <x v="2"/>
    <x v="0"/>
    <x v="0"/>
    <x v="4"/>
    <s v="Assessor de imprensa"/>
    <x v="6"/>
    <n v="4221"/>
    <x v="0"/>
  </r>
  <r>
    <s v="392.407.618-96"/>
    <s v="Guilherme Peixoto"/>
    <d v="1970-11-29T00:00:00"/>
    <s v="Praça Machado, 857"/>
    <s v="Glória"/>
    <s v="Fogaça"/>
    <x v="24"/>
    <s v="+55000965813632"/>
    <s v="maria99@example.com"/>
    <x v="4"/>
    <x v="1"/>
    <x v="0"/>
    <x v="10"/>
    <s v="Terapeuta Holístico"/>
    <x v="9"/>
    <n v="5624"/>
    <x v="0"/>
  </r>
  <r>
    <s v="945.376.208-38"/>
    <s v="Dom Lima"/>
    <d v="1944-08-15T00:00:00"/>
    <s v="Esplanada Novaes, 12"/>
    <s v="Santo André"/>
    <s v="Teixeira"/>
    <x v="22"/>
    <s v="+5528917108431"/>
    <s v="augustofarias@example.com"/>
    <x v="0"/>
    <x v="2"/>
    <x v="0"/>
    <x v="0"/>
    <s v="Cobaia Médica"/>
    <x v="2"/>
    <n v="9246"/>
    <x v="0"/>
  </r>
  <r>
    <s v="714.602.593-43"/>
    <s v="Catarina Azevedo"/>
    <d v="1974-06-03T00:00:00"/>
    <s v="Praça da Conceição, 98"/>
    <s v="Conjunto Jatoba"/>
    <s v="Almeida do Amparo"/>
    <x v="13"/>
    <s v="+5586951028185"/>
    <s v="maria-isisalmeida@example.org"/>
    <x v="1"/>
    <x v="2"/>
    <x v="0"/>
    <x v="7"/>
    <s v="Petroleiro"/>
    <x v="5"/>
    <n v="8997"/>
    <x v="0"/>
  </r>
  <r>
    <s v="873.590.216-77"/>
    <s v="Enrico Peixoto"/>
    <d v="1988-05-01T00:00:00"/>
    <s v="Viela Cavalcante"/>
    <s v="São Tomaz"/>
    <s v="Lopes"/>
    <x v="21"/>
    <s v="+5589952780867"/>
    <s v="isadora84@example.com"/>
    <x v="4"/>
    <x v="1"/>
    <x v="0"/>
    <x v="3"/>
    <s v="Mensageiro"/>
    <x v="2"/>
    <n v="5233"/>
    <x v="0"/>
  </r>
  <r>
    <s v="864.273.015-35"/>
    <s v="Maria Júlia Farias"/>
    <d v="1991-08-20T00:00:00"/>
    <s v="Lagoa de Rios, 330"/>
    <s v="São Geraldo"/>
    <s v="Araújo"/>
    <x v="18"/>
    <s v="+5549900058484"/>
    <s v="garciamaria-laura@example.net"/>
    <x v="3"/>
    <x v="1"/>
    <x v="0"/>
    <x v="3"/>
    <s v="Gestor de recursos humanos"/>
    <x v="2"/>
    <n v="5918"/>
    <x v="31"/>
  </r>
  <r>
    <s v="128.056.734-17"/>
    <s v="Yasmin Rocha"/>
    <d v="1948-05-23T00:00:00"/>
    <s v="Colônia Davi Lucas Costa, 665"/>
    <s v="Salgado Filho"/>
    <s v="Carvalho"/>
    <x v="22"/>
    <s v="+5507968747052"/>
    <s v="eduardafogaca@example.net"/>
    <x v="4"/>
    <x v="2"/>
    <x v="0"/>
    <x v="9"/>
    <s v="Assistente de câmera"/>
    <x v="3"/>
    <n v="1601"/>
    <x v="0"/>
  </r>
  <r>
    <s v="682.174.503-07"/>
    <s v="Gustavo Henrique da Cunha"/>
    <d v="1949-05-08T00:00:00"/>
    <s v="Trecho Lavínia Souza, 90"/>
    <s v="São Jorge 1ª Seção"/>
    <s v="Vasconcelos Paulista"/>
    <x v="15"/>
    <s v="+5590928694910"/>
    <s v="miguel86@example.org"/>
    <x v="1"/>
    <x v="1"/>
    <x v="0"/>
    <x v="4"/>
    <s v="Chargista"/>
    <x v="7"/>
    <n v="2139"/>
    <x v="0"/>
  </r>
  <r>
    <s v="429.173.806-40"/>
    <s v="Marcos Vinicius Pimenta"/>
    <d v="1960-10-25T00:00:00"/>
    <s v="Vale Marques, 231"/>
    <s v="União"/>
    <s v="Farias Paulista"/>
    <x v="17"/>
    <s v="+5513995010648"/>
    <s v="anadas-neves@example.net"/>
    <x v="0"/>
    <x v="2"/>
    <x v="0"/>
    <x v="7"/>
    <s v="Laboratorista"/>
    <x v="5"/>
    <n v="1583"/>
    <x v="0"/>
  </r>
  <r>
    <s v="920.856.437-10"/>
    <s v="Miguel Brito"/>
    <d v="1946-11-05T00:00:00"/>
    <s v="Parque de Ferreira, 19"/>
    <s v="Vila De Sá"/>
    <s v="Fonseca"/>
    <x v="11"/>
    <s v="+5540913949047"/>
    <s v="domaragao@example.com"/>
    <x v="2"/>
    <x v="0"/>
    <x v="0"/>
    <x v="9"/>
    <s v="Dançarino"/>
    <x v="7"/>
    <n v="6221"/>
    <x v="0"/>
  </r>
  <r>
    <s v="701.583.642-44"/>
    <s v="Eduarda Aparecida"/>
    <d v="1962-02-17T00:00:00"/>
    <s v="Praia Julia Câmara, 89"/>
    <s v="Serra Do Curral"/>
    <s v="Cirino da Serra"/>
    <x v="15"/>
    <s v="+5525970066133"/>
    <s v="eduardopeixoto@example.net"/>
    <x v="1"/>
    <x v="0"/>
    <x v="0"/>
    <x v="6"/>
    <s v="Médico legista"/>
    <x v="7"/>
    <n v="6649"/>
    <x v="0"/>
  </r>
  <r>
    <s v="675.481.329-64"/>
    <s v="Liam Campos"/>
    <d v="1953-01-18T00:00:00"/>
    <s v="Praça Luiz Gustavo Camargo"/>
    <s v="Das Industrias I"/>
    <s v="Garcia de Camargo"/>
    <x v="14"/>
    <s v="+5563969129670"/>
    <s v="rgoncalves@example.org"/>
    <x v="4"/>
    <x v="1"/>
    <x v="0"/>
    <x v="1"/>
    <s v="Segurança particular"/>
    <x v="2"/>
    <n v="3922"/>
    <x v="0"/>
  </r>
  <r>
    <s v="815.926.704-58"/>
    <s v="Lara Silva"/>
    <d v="1969-08-15T00:00:00"/>
    <s v="Morro Luana Sá, 34"/>
    <s v="Cidade Jardim Taquaril"/>
    <s v="Castro da Prata"/>
    <x v="22"/>
    <s v="+5565936287827"/>
    <s v="eda-cruz@example.com"/>
    <x v="4"/>
    <x v="0"/>
    <x v="0"/>
    <x v="6"/>
    <s v="Corretor de seguros"/>
    <x v="3"/>
    <n v="4699"/>
    <x v="0"/>
  </r>
  <r>
    <s v="235.486.710-71"/>
    <s v="Matheus Casa Grande"/>
    <d v="1971-06-06T00:00:00"/>
    <s v="Parque de da Conceição, 49"/>
    <s v="Lagoa"/>
    <s v="Cassiano"/>
    <x v="26"/>
    <s v="+5585962933609"/>
    <s v="nunesisabella@example.org"/>
    <x v="4"/>
    <x v="1"/>
    <x v="0"/>
    <x v="8"/>
    <s v="Recepcionista"/>
    <x v="3"/>
    <n v="9612"/>
    <x v="0"/>
  </r>
  <r>
    <s v="864.372.095-00"/>
    <s v="Agatha Pinto"/>
    <d v="1961-02-05T00:00:00"/>
    <s v="Vila Andrade, 39"/>
    <s v="Granja De Freitas"/>
    <s v="Camargo"/>
    <x v="3"/>
    <s v="+5556964597781"/>
    <s v="mcamargo@example.com"/>
    <x v="4"/>
    <x v="1"/>
    <x v="0"/>
    <x v="7"/>
    <s v="Carpinteiro"/>
    <x v="8"/>
    <n v="8385"/>
    <x v="0"/>
  </r>
  <r>
    <s v="346.201.759-43"/>
    <s v="Alana Silva"/>
    <d v="1963-02-20T00:00:00"/>
    <s v="Loteamento João Gabriel Sampaio, 493"/>
    <s v="Mangabeiras"/>
    <s v="da Cruz Paulista"/>
    <x v="15"/>
    <s v="+5588959925290"/>
    <s v="helenaporto@example.org"/>
    <x v="3"/>
    <x v="2"/>
    <x v="0"/>
    <x v="6"/>
    <s v="Confeiteiro"/>
    <x v="0"/>
    <n v="3208"/>
    <x v="0"/>
  </r>
  <r>
    <s v="819.473.560-20"/>
    <s v="Ana Luiza Andrade"/>
    <d v="1996-04-23T00:00:00"/>
    <s v="Favela Joana Cassiano, 65"/>
    <s v="Outro"/>
    <s v="Casa Grande"/>
    <x v="22"/>
    <s v="+5519972957835"/>
    <s v="joao-lucascamara@example.com"/>
    <x v="0"/>
    <x v="1"/>
    <x v="0"/>
    <x v="8"/>
    <s v="Tecnólogo em produção de bebidas"/>
    <x v="2"/>
    <n v="3671"/>
    <x v="0"/>
  </r>
  <r>
    <s v="390.856.724-65"/>
    <s v="Cecilia Lima"/>
    <d v="1951-11-28T00:00:00"/>
    <s v="Alameda Fernanda Rodrigues, 5"/>
    <s v="Vila Nova Cachoeirinha 1ª Seção"/>
    <s v="Almeida da Serra"/>
    <x v="8"/>
    <s v="+5500968199552"/>
    <s v="fda-mata@example.net"/>
    <x v="1"/>
    <x v="0"/>
    <x v="0"/>
    <x v="5"/>
    <s v="Técnico em higiene dentária"/>
    <x v="9"/>
    <n v="9084"/>
    <x v="0"/>
  </r>
  <r>
    <s v="054.913.628-24"/>
    <s v="Rael Pimenta"/>
    <d v="1961-03-22T00:00:00"/>
    <s v="Praça Moura, 523"/>
    <s v="São Francisco"/>
    <s v="Gonçalves do Norte"/>
    <x v="20"/>
    <s v="+5525961133000"/>
    <s v="albuquerquejulia@example.net"/>
    <x v="1"/>
    <x v="2"/>
    <x v="0"/>
    <x v="3"/>
    <s v="Boticário"/>
    <x v="7"/>
    <n v="1590"/>
    <x v="0"/>
  </r>
  <r>
    <s v="495.280.671-58"/>
    <s v="Giovanna Azevedo"/>
    <d v="1997-01-29T00:00:00"/>
    <s v="Estação Oliver Montenegro, 604"/>
    <s v="Bairro Das Indústrias Ii"/>
    <s v="Almeida do Galho"/>
    <x v="3"/>
    <s v="+5542954400679"/>
    <s v="igarcia@example.net"/>
    <x v="2"/>
    <x v="0"/>
    <x v="0"/>
    <x v="1"/>
    <s v="Numerólogo"/>
    <x v="2"/>
    <n v="2701"/>
    <x v="0"/>
  </r>
  <r>
    <s v="941.720.638-96"/>
    <s v="Helena Garcia"/>
    <d v="1998-08-23T00:00:00"/>
    <s v="Viaduto de Andrade, 51"/>
    <s v="Marçola"/>
    <s v="Rezende de da Paz"/>
    <x v="7"/>
    <s v="+5523974334395"/>
    <s v="maria-sophialima@example.net"/>
    <x v="4"/>
    <x v="0"/>
    <x v="0"/>
    <x v="6"/>
    <s v="Escriturário"/>
    <x v="0"/>
    <n v="3629"/>
    <x v="0"/>
  </r>
  <r>
    <s v="318.562.907-86"/>
    <s v="Rafaela Monteiro"/>
    <d v="1996-08-28T00:00:00"/>
    <s v="Loteamento de Nogueira, 397"/>
    <s v="Fernão Dias"/>
    <s v="Sá"/>
    <x v="22"/>
    <s v="+5589969404943"/>
    <s v="cecilia63@example.org"/>
    <x v="4"/>
    <x v="2"/>
    <x v="0"/>
    <x v="8"/>
    <s v="Ceramista"/>
    <x v="0"/>
    <n v="4992"/>
    <x v="0"/>
  </r>
  <r>
    <s v="609.741.823-03"/>
    <s v="Clara Vasconcelos"/>
    <d v="2006-10-29T00:00:00"/>
    <s v="Estação Pedro Lucas Guerra, 34"/>
    <s v="Oeste"/>
    <s v="Aragão de Martins"/>
    <x v="19"/>
    <s v="+5522986341014"/>
    <s v="tcastro@example.net"/>
    <x v="0"/>
    <x v="2"/>
    <x v="0"/>
    <x v="8"/>
    <s v="Biblioteconomista"/>
    <x v="1"/>
    <n v="9081"/>
    <x v="0"/>
  </r>
  <r>
    <s v="672.435.089-10"/>
    <s v="Marcelo Porto"/>
    <d v="1964-12-28T00:00:00"/>
    <s v="Viaduto Lucas Freitas, 38"/>
    <s v="Vila União"/>
    <s v="Sampaio"/>
    <x v="9"/>
    <s v="+5578986713692"/>
    <s v="pimentadavi-lucas@example.org"/>
    <x v="3"/>
    <x v="1"/>
    <x v="0"/>
    <x v="9"/>
    <s v="Flautista"/>
    <x v="8"/>
    <n v="5521"/>
    <x v="0"/>
  </r>
  <r>
    <s v="172.960.458-76"/>
    <s v="Marcos Vinicius Pires"/>
    <d v="1971-02-25T00:00:00"/>
    <s v="Largo de Ribeiro"/>
    <s v="Cidade Nova"/>
    <s v="Casa Grande da Mata"/>
    <x v="15"/>
    <s v="+5512994058783"/>
    <s v="brayanda-cunha@example.net"/>
    <x v="4"/>
    <x v="0"/>
    <x v="0"/>
    <x v="10"/>
    <s v="Diagramador"/>
    <x v="4"/>
    <n v="3497"/>
    <x v="0"/>
  </r>
  <r>
    <s v="065.193.724-80"/>
    <s v="Ana Sophia Gomes"/>
    <d v="2002-12-01T00:00:00"/>
    <s v="Área Martins, 9"/>
    <s v="Vila Maloca"/>
    <s v="Santos do Norte"/>
    <x v="19"/>
    <s v="+5523963699856"/>
    <s v="pachecobenjamim@example.org"/>
    <x v="4"/>
    <x v="1"/>
    <x v="0"/>
    <x v="0"/>
    <s v="Auxiliar de serviços gerais"/>
    <x v="6"/>
    <n v="6483"/>
    <x v="0"/>
  </r>
  <r>
    <s v="831.476.092-78"/>
    <s v="Jade Cunha"/>
    <d v="1996-09-15T00:00:00"/>
    <s v="Lago de Teixeira"/>
    <s v="Beija Flor"/>
    <s v="Martins de Minas"/>
    <x v="6"/>
    <s v="+5561953798176"/>
    <s v="yagosiqueira@example.org"/>
    <x v="3"/>
    <x v="1"/>
    <x v="0"/>
    <x v="7"/>
    <s v="Boticário"/>
    <x v="2"/>
    <n v="3915"/>
    <x v="0"/>
  </r>
  <r>
    <s v="215.839.674-19"/>
    <s v="Antonella Vargas"/>
    <d v="1987-09-28T00:00:00"/>
    <s v="Sítio de Nunes, 31"/>
    <s v="Morro Dos Macacos"/>
    <s v="da Mata"/>
    <x v="26"/>
    <s v="+5520901810080"/>
    <s v="zmendes@example.org"/>
    <x v="0"/>
    <x v="0"/>
    <x v="0"/>
    <x v="0"/>
    <s v="Transcritor"/>
    <x v="7"/>
    <n v="4915"/>
    <x v="0"/>
  </r>
  <r>
    <s v="327.659.840-00"/>
    <s v="Rebeca Nunes"/>
    <d v="1988-11-21T00:00:00"/>
    <s v="Via Ana Julia Santos, 6"/>
    <s v="Mangabeiras"/>
    <s v="da Mata Alegre"/>
    <x v="11"/>
    <s v="+5529994675883"/>
    <s v="maiteazevedo@example.org"/>
    <x v="4"/>
    <x v="1"/>
    <x v="0"/>
    <x v="8"/>
    <s v="Alpinista"/>
    <x v="5"/>
    <n v="8869"/>
    <x v="0"/>
  </r>
  <r>
    <s v="059.328.714-23"/>
    <s v="Ana Cecília Barros"/>
    <d v="1955-02-09T00:00:00"/>
    <s v="Parque Lívia da Costa, 12"/>
    <s v="Mariquinhas"/>
    <s v="Aragão de Novais"/>
    <x v="16"/>
    <s v="+5562986295167"/>
    <s v="amacedo@example.com"/>
    <x v="4"/>
    <x v="0"/>
    <x v="0"/>
    <x v="9"/>
    <s v="Cientista"/>
    <x v="9"/>
    <n v="7686"/>
    <x v="0"/>
  </r>
  <r>
    <s v="245.670.138-08"/>
    <s v="Maria Luiza Correia"/>
    <d v="1964-12-05T00:00:00"/>
    <s v="Largo de Freitas, 80"/>
    <s v="Bandeirantes"/>
    <s v="Sampaio"/>
    <x v="9"/>
    <s v="+5506913071692"/>
    <s v="vinicius94@example.net"/>
    <x v="4"/>
    <x v="2"/>
    <x v="0"/>
    <x v="9"/>
    <s v="Mestre-de-obras"/>
    <x v="6"/>
    <n v="5889"/>
    <x v="0"/>
  </r>
  <r>
    <s v="507.932.648-47"/>
    <s v="Luiz Otávio Ribeiro"/>
    <d v="2006-09-03T00:00:00"/>
    <s v="Quadra Joaquim da Mata, 673"/>
    <s v="Vila Mangueiras"/>
    <s v="Montenegro"/>
    <x v="12"/>
    <s v="+5565998451759"/>
    <s v="pcamara@example.net"/>
    <x v="3"/>
    <x v="1"/>
    <x v="0"/>
    <x v="3"/>
    <s v="Desembargador de justiça"/>
    <x v="6"/>
    <n v="4438"/>
    <x v="0"/>
  </r>
  <r>
    <s v="580.126.497-30"/>
    <s v="Carolina Nogueira"/>
    <d v="2002-09-25T00:00:00"/>
    <s v="Ladeira Joana Machado, 23"/>
    <s v="Vila Madre Gertrudes 4ª Seção"/>
    <s v="Gonçalves Grande"/>
    <x v="17"/>
    <s v="+5599934374714"/>
    <s v="asilva@example.net"/>
    <x v="2"/>
    <x v="0"/>
    <x v="0"/>
    <x v="5"/>
    <s v="Construtor"/>
    <x v="0"/>
    <n v="8632"/>
    <x v="0"/>
  </r>
  <r>
    <s v="952.184.067-67"/>
    <s v="Maria Julia Teixeira"/>
    <d v="1984-12-31T00:00:00"/>
    <s v="Trevo Asafe Pacheco, 91"/>
    <s v="São Bento"/>
    <s v="da Cunha"/>
    <x v="13"/>
    <s v="+55021966012221"/>
    <s v="isabel53@example.net"/>
    <x v="4"/>
    <x v="0"/>
    <x v="0"/>
    <x v="9"/>
    <s v="Produtor fonográfico"/>
    <x v="6"/>
    <n v="5931"/>
    <x v="0"/>
  </r>
  <r>
    <s v="514.986.370-00"/>
    <s v="Raquel Cavalcante"/>
    <d v="2004-07-20T00:00:00"/>
    <s v="Setor de Montenegro, 62"/>
    <s v="Vila Coqueiral"/>
    <s v="das Neves dos Dourados"/>
    <x v="3"/>
    <s v="+5542920393226"/>
    <s v="gcardoso@example.org"/>
    <x v="2"/>
    <x v="2"/>
    <x v="0"/>
    <x v="10"/>
    <s v="Bioquímico"/>
    <x v="9"/>
    <n v="7099"/>
    <x v="0"/>
  </r>
  <r>
    <s v="678.240.195-94"/>
    <s v="Benjamin Fonseca"/>
    <d v="1996-01-21T00:00:00"/>
    <s v="Condomínio Gael Viana, 3"/>
    <s v="Lagoinha"/>
    <s v="Caldeira"/>
    <x v="24"/>
    <s v="+5566944079572"/>
    <s v="stephany59@example.com"/>
    <x v="1"/>
    <x v="1"/>
    <x v="0"/>
    <x v="2"/>
    <s v="Gandula"/>
    <x v="8"/>
    <n v="2805"/>
    <x v="0"/>
  </r>
  <r>
    <s v="017.326.948-69"/>
    <s v="Ana Liz Porto"/>
    <d v="1973-12-13T00:00:00"/>
    <s v="Viela de Lopes, 61"/>
    <s v="Flavio Marques Lisboa"/>
    <s v="Sampaio de Barbosa"/>
    <x v="13"/>
    <s v="+5594975348427"/>
    <s v="cassianobrayan@example.org"/>
    <x v="1"/>
    <x v="2"/>
    <x v="0"/>
    <x v="3"/>
    <s v="Mecânico"/>
    <x v="6"/>
    <n v="9198"/>
    <x v="0"/>
  </r>
  <r>
    <s v="607.423.819-78"/>
    <s v="Maria Sophia Moreira"/>
    <d v="1976-03-04T00:00:00"/>
    <s v="Via de da Luz, 64"/>
    <s v="Braúnas"/>
    <s v="Jesus de da Paz"/>
    <x v="0"/>
    <s v="+5543956610249"/>
    <s v="davi-lucas39@example.org"/>
    <x v="0"/>
    <x v="0"/>
    <x v="0"/>
    <x v="6"/>
    <s v="Adestrador de animais"/>
    <x v="1"/>
    <n v="8649"/>
    <x v="0"/>
  </r>
  <r>
    <s v="962.430.518-89"/>
    <s v="Murilo Porto"/>
    <d v="1980-10-19T00:00:00"/>
    <s v="Estrada de Pinto, 3"/>
    <s v="Vila Piratininga Venda Nova"/>
    <s v="Correia do Galho"/>
    <x v="1"/>
    <s v="+5558996778852"/>
    <s v="thiago45@example.net"/>
    <x v="2"/>
    <x v="2"/>
    <x v="0"/>
    <x v="6"/>
    <s v="Cientista da informação e documentação"/>
    <x v="5"/>
    <n v="4589"/>
    <x v="0"/>
  </r>
  <r>
    <s v="178.350.296-77"/>
    <s v="Diego Viana"/>
    <d v="1951-10-09T00:00:00"/>
    <s v="Passarela de Monteiro, 22"/>
    <s v="Satelite"/>
    <s v="Guerra da Serra"/>
    <x v="20"/>
    <s v="+5534966969424"/>
    <s v="xpinto@example.net"/>
    <x v="4"/>
    <x v="0"/>
    <x v="0"/>
    <x v="7"/>
    <s v="Peixeiro"/>
    <x v="0"/>
    <n v="8627"/>
    <x v="0"/>
  </r>
  <r>
    <s v="418.253.906-06"/>
    <s v="Ana Melo"/>
    <d v="1954-10-25T00:00:00"/>
    <s v="Aeroporto Campos, 25"/>
    <s v="Vila Sesc"/>
    <s v="Macedo"/>
    <x v="1"/>
    <s v="+55005903851076"/>
    <s v="kbarros@example.com"/>
    <x v="0"/>
    <x v="0"/>
    <x v="0"/>
    <x v="2"/>
    <s v="Professor"/>
    <x v="5"/>
    <n v="6636"/>
    <x v="0"/>
  </r>
  <r>
    <s v="387.490.562-47"/>
    <s v="Luiz Gustavo Rezende"/>
    <d v="1970-06-13T00:00:00"/>
    <s v="Quadra Pastor"/>
    <s v="João Pinheiro"/>
    <s v="Correia"/>
    <x v="8"/>
    <s v="+5513938509824"/>
    <s v="efernandes@example.net"/>
    <x v="2"/>
    <x v="1"/>
    <x v="0"/>
    <x v="1"/>
    <s v="Feirante"/>
    <x v="3"/>
    <n v="7843"/>
    <x v="0"/>
  </r>
  <r>
    <s v="780.934.156-10"/>
    <s v="Pedro Henrique Nogueira"/>
    <d v="1956-07-22T00:00:00"/>
    <s v="Jardim de Rezende, 858"/>
    <s v="Goiania"/>
    <s v="Carvalho do Campo"/>
    <x v="4"/>
    <s v="+5519979166655"/>
    <s v="barrosthomas@example.net"/>
    <x v="1"/>
    <x v="0"/>
    <x v="0"/>
    <x v="7"/>
    <s v="Dublê"/>
    <x v="7"/>
    <n v="7956"/>
    <x v="0"/>
  </r>
  <r>
    <s v="206.894.751-01"/>
    <s v="Olivia Ferreira"/>
    <d v="1951-02-14T00:00:00"/>
    <s v="Travessa José Miguel Rezende"/>
    <s v="Camponesa 2ª Seção"/>
    <s v="Sá"/>
    <x v="18"/>
    <s v="+5598930951362"/>
    <s v="jesusapollo@example.net"/>
    <x v="4"/>
    <x v="1"/>
    <x v="0"/>
    <x v="0"/>
    <s v="Broker/Corretor da bolsa de valores"/>
    <x v="5"/>
    <n v="5913"/>
    <x v="0"/>
  </r>
  <r>
    <s v="710.634.928-31"/>
    <s v="Anna Liz Castro"/>
    <d v="1994-07-16T00:00:00"/>
    <s v="Praça Dias, 56"/>
    <s v="Marilandia"/>
    <s v="Rezende das Flores"/>
    <x v="20"/>
    <s v="+5509904966075"/>
    <s v="oguerra@example.net"/>
    <x v="1"/>
    <x v="0"/>
    <x v="0"/>
    <x v="1"/>
    <s v="Viveirista"/>
    <x v="5"/>
    <n v="8959"/>
    <x v="0"/>
  </r>
  <r>
    <s v="485.603.279-83"/>
    <s v="Sara Carvalho"/>
    <d v="1963-12-16T00:00:00"/>
    <s v="Viela de da Cruz"/>
    <s v="Leonina"/>
    <s v="Dias"/>
    <x v="3"/>
    <s v="+5590900655358"/>
    <s v="ycostela@example.com"/>
    <x v="4"/>
    <x v="1"/>
    <x v="0"/>
    <x v="10"/>
    <s v="Atleta de nado sincronizado"/>
    <x v="0"/>
    <n v="2296"/>
    <x v="0"/>
  </r>
  <r>
    <s v="563.280.491-70"/>
    <s v="João Vitor Sá"/>
    <d v="1967-06-24T00:00:00"/>
    <s v="Pátio Câmara, 39"/>
    <s v="Acaiaca"/>
    <s v="Albuquerque"/>
    <x v="20"/>
    <s v="+5511950778625"/>
    <s v="kfreitas@example.net"/>
    <x v="0"/>
    <x v="1"/>
    <x v="0"/>
    <x v="6"/>
    <s v="Gerente de vendas"/>
    <x v="2"/>
    <n v="1530"/>
    <x v="0"/>
  </r>
  <r>
    <s v="123.576.849-09"/>
    <s v="Gabriel da Paz"/>
    <d v="1970-06-01T00:00:00"/>
    <s v="Jardim de Siqueira, 35"/>
    <s v="São Lucas"/>
    <s v="Cunha de Minas"/>
    <x v="21"/>
    <s v="+55050916594378"/>
    <s v="vitoria04@example.org"/>
    <x v="1"/>
    <x v="2"/>
    <x v="0"/>
    <x v="8"/>
    <s v="Funileiro"/>
    <x v="5"/>
    <n v="5838"/>
    <x v="0"/>
  </r>
  <r>
    <s v="243.976.051-06"/>
    <s v="Vinícius Moraes"/>
    <d v="1982-03-02T00:00:00"/>
    <s v="Via José Pedro Pereira"/>
    <s v="Túnel De Ibirité"/>
    <s v="Pinto dos Dourados"/>
    <x v="15"/>
    <s v="+55043994429655"/>
    <s v="yferreira@example.net"/>
    <x v="2"/>
    <x v="1"/>
    <x v="0"/>
    <x v="0"/>
    <s v="Restaurador"/>
    <x v="7"/>
    <n v="2720"/>
    <x v="0"/>
  </r>
  <r>
    <s v="197.342.850-41"/>
    <s v="Gael Henrique Camargo"/>
    <d v="1999-05-28T00:00:00"/>
    <s v="Condomínio Otto da Rosa"/>
    <s v="Camargos"/>
    <s v="Marques do Sul"/>
    <x v="16"/>
    <s v="+5573928036415"/>
    <s v="emanuelly92@example.org"/>
    <x v="1"/>
    <x v="0"/>
    <x v="0"/>
    <x v="3"/>
    <s v="Retificador"/>
    <x v="7"/>
    <n v="1569"/>
    <x v="0"/>
  </r>
  <r>
    <s v="169.703.524-80"/>
    <s v="Mirella Sá"/>
    <d v="1946-04-27T00:00:00"/>
    <s v="Viela de da Cruz"/>
    <s v="Ventosa"/>
    <s v="Brito"/>
    <x v="7"/>
    <s v="+5548963574351"/>
    <s v="lunna42@example.org"/>
    <x v="0"/>
    <x v="2"/>
    <x v="0"/>
    <x v="4"/>
    <s v="Ciclista"/>
    <x v="8"/>
    <n v="9932"/>
    <x v="0"/>
  </r>
  <r>
    <s v="984.036.512-60"/>
    <s v="Ana Júlia da Luz"/>
    <d v="1995-04-19T00:00:00"/>
    <s v="Rua Ramos, 1"/>
    <s v="São Jorge 1ª Seção"/>
    <s v="Borges"/>
    <x v="10"/>
    <s v="+5508978538137"/>
    <s v="alicia21@example.com"/>
    <x v="0"/>
    <x v="1"/>
    <x v="0"/>
    <x v="6"/>
    <s v="Encanador"/>
    <x v="3"/>
    <n v="6598"/>
    <x v="0"/>
  </r>
  <r>
    <s v="705.219.864-94"/>
    <s v="Bianca Caldeira"/>
    <d v="1978-08-08T00:00:00"/>
    <s v="Favela de Sousa, 66"/>
    <s v="Lorena"/>
    <s v="Araújo de Minas"/>
    <x v="19"/>
    <s v="+5533916444332"/>
    <s v="riosluna@example.net"/>
    <x v="3"/>
    <x v="2"/>
    <x v="0"/>
    <x v="6"/>
    <s v="Hostess"/>
    <x v="9"/>
    <n v="4974"/>
    <x v="0"/>
  </r>
  <r>
    <s v="067.184.539-00"/>
    <s v="Maria Clara Moreira"/>
    <d v="1951-01-01T00:00:00"/>
    <s v="Quadra Benjamim da Rocha, 2"/>
    <s v="Nazare"/>
    <s v="Sousa"/>
    <x v="13"/>
    <s v="+5595935709857"/>
    <s v="tnogueira@example.org"/>
    <x v="1"/>
    <x v="0"/>
    <x v="0"/>
    <x v="6"/>
    <s v="Cientista"/>
    <x v="6"/>
    <n v="4331"/>
    <x v="0"/>
  </r>
  <r>
    <s v="587.230.491-97"/>
    <s v="Ana Vitória Viana"/>
    <d v="1958-04-30T00:00:00"/>
    <s v="Distrito Freitas, 29"/>
    <s v="Nova America"/>
    <s v="da Conceição"/>
    <x v="6"/>
    <s v="+5565919923121"/>
    <s v="catarinabrito@example.org"/>
    <x v="1"/>
    <x v="2"/>
    <x v="0"/>
    <x v="2"/>
    <s v="Ferreiro"/>
    <x v="6"/>
    <n v="2187"/>
    <x v="0"/>
  </r>
  <r>
    <s v="716.490.238-04"/>
    <s v="Rafael Sales"/>
    <d v="1997-07-22T00:00:00"/>
    <s v="Trecho Bernardo Alves, 2"/>
    <s v="Vila Bandeirantes"/>
    <s v="Ramos das Pedras"/>
    <x v="23"/>
    <s v="+5572941472407"/>
    <s v="amanda59@example.com"/>
    <x v="1"/>
    <x v="2"/>
    <x v="0"/>
    <x v="2"/>
    <s v="Sociólogo"/>
    <x v="4"/>
    <n v="9816"/>
    <x v="0"/>
  </r>
  <r>
    <s v="829.360.175-21"/>
    <s v="João Ferreira"/>
    <d v="2007-02-04T00:00:00"/>
    <s v="Núcleo Pereira, 17"/>
    <s v="Buraco Quente"/>
    <s v="Cavalcante do Galho"/>
    <x v="15"/>
    <s v="+5581959555726"/>
    <s v="carvalhoanthony-gabriel@example.net"/>
    <x v="2"/>
    <x v="1"/>
    <x v="0"/>
    <x v="6"/>
    <s v="Editor de mesa de corte"/>
    <x v="3"/>
    <n v="4204"/>
    <x v="0"/>
  </r>
  <r>
    <s v="230.751.684-08"/>
    <s v="Otávio Ferreira"/>
    <d v="2004-10-30T00:00:00"/>
    <s v="Fazenda de da Rosa, 691"/>
    <s v="Cônego Pinheiro 1ª Seção"/>
    <s v="Azevedo"/>
    <x v="24"/>
    <s v="+5539947512439"/>
    <s v="joao-miguel77@example.com"/>
    <x v="3"/>
    <x v="2"/>
    <x v="0"/>
    <x v="8"/>
    <s v="Barbeiro"/>
    <x v="1"/>
    <n v="8102"/>
    <x v="0"/>
  </r>
  <r>
    <s v="386.425.791-37"/>
    <s v="Davi das Neves"/>
    <d v="1964-12-05T00:00:00"/>
    <s v="Rodovia de da Mata, 27"/>
    <s v="Vila Maria"/>
    <s v="Ramos de Goiás"/>
    <x v="8"/>
    <s v="+55021947194152"/>
    <s v="rafael54@example.org"/>
    <x v="0"/>
    <x v="2"/>
    <x v="0"/>
    <x v="4"/>
    <s v="Treinador"/>
    <x v="7"/>
    <n v="7286"/>
    <x v="0"/>
  </r>
  <r>
    <s v="126.073.459-52"/>
    <s v="Alexia Pereira"/>
    <d v="1977-07-02T00:00:00"/>
    <s v="Fazenda Pedro Henrique Jesus, 66"/>
    <s v="Confisco"/>
    <s v="Silveira"/>
    <x v="25"/>
    <s v="+5512984747936"/>
    <s v="qmoreira@example.com"/>
    <x v="4"/>
    <x v="0"/>
    <x v="0"/>
    <x v="8"/>
    <s v="Compositor"/>
    <x v="3"/>
    <n v="6307"/>
    <x v="0"/>
  </r>
  <r>
    <s v="719.085.436-39"/>
    <s v="Isis Rodrigues"/>
    <d v="2000-09-25T00:00:00"/>
    <s v="Recanto Duarte, 7"/>
    <s v="Jardim Alvorada"/>
    <s v="da Paz"/>
    <x v="8"/>
    <s v="+55005960993587"/>
    <s v="sabrina12@example.com"/>
    <x v="1"/>
    <x v="1"/>
    <x v="0"/>
    <x v="6"/>
    <s v="Músico"/>
    <x v="2"/>
    <n v="9062"/>
    <x v="0"/>
  </r>
  <r>
    <s v="079.325.841-32"/>
    <s v="Pedro Pinto"/>
    <d v="2006-04-15T00:00:00"/>
    <s v="Alameda de Viana, 883"/>
    <s v="Conjunto Paulo Vi"/>
    <s v="das Neves do Campo"/>
    <x v="16"/>
    <s v="+5599903550413"/>
    <s v="miguel06@example.net"/>
    <x v="1"/>
    <x v="0"/>
    <x v="0"/>
    <x v="0"/>
    <s v="Pedreiro"/>
    <x v="8"/>
    <n v="3182"/>
    <x v="0"/>
  </r>
  <r>
    <s v="839.217.560-30"/>
    <s v="Dante da Costa"/>
    <d v="1993-08-31T00:00:00"/>
    <s v="Trevo de Freitas, 380"/>
    <s v="Vila Piratininga Venda Nova"/>
    <s v="Barbosa de Goiás"/>
    <x v="8"/>
    <s v="+5504959955518"/>
    <s v="isabellynovais@example.com"/>
    <x v="1"/>
    <x v="1"/>
    <x v="0"/>
    <x v="8"/>
    <s v="Caminhoneiro"/>
    <x v="4"/>
    <n v="3218"/>
    <x v="0"/>
  </r>
  <r>
    <s v="725.610.984-94"/>
    <s v="Luiz Fernando Araújo"/>
    <d v="2004-05-01T00:00:00"/>
    <s v="Parque Lucca Araújo, 6"/>
    <s v="Vila Da Luz"/>
    <s v="da Rosa do Oeste"/>
    <x v="18"/>
    <s v="+5504965751007"/>
    <s v="calebesantos@example.com"/>
    <x v="2"/>
    <x v="0"/>
    <x v="0"/>
    <x v="1"/>
    <s v="Prensista"/>
    <x v="7"/>
    <n v="6866"/>
    <x v="0"/>
  </r>
  <r>
    <s v="175.608.923-02"/>
    <s v="José Pedro Almeida"/>
    <d v="1979-10-24T00:00:00"/>
    <s v="Setor da Rocha, 383"/>
    <s v="Vila Ipiranga"/>
    <s v="Alves"/>
    <x v="17"/>
    <s v="+5582987136367"/>
    <s v="henry-gabrielsales@example.com"/>
    <x v="2"/>
    <x v="2"/>
    <x v="0"/>
    <x v="2"/>
    <s v="Protesista"/>
    <x v="1"/>
    <n v="7895"/>
    <x v="0"/>
  </r>
  <r>
    <s v="763.428.910-87"/>
    <s v="Zoe Barbosa"/>
    <d v="1999-12-31T00:00:00"/>
    <s v="Vereda João Lucas da Conceição, 54"/>
    <s v="Conjunto Califórnia Ii"/>
    <s v="da Costa"/>
    <x v="16"/>
    <s v="+5552963434365"/>
    <s v="fogacaelisa@example.net"/>
    <x v="3"/>
    <x v="1"/>
    <x v="0"/>
    <x v="10"/>
    <s v="Escritor"/>
    <x v="8"/>
    <n v="1513"/>
    <x v="0"/>
  </r>
  <r>
    <s v="402.968.735-00"/>
    <s v="Carolina Martins"/>
    <d v="1980-10-16T00:00:00"/>
    <s v="Trevo João Dias, 48"/>
    <s v="Jardim Leblon"/>
    <s v="Guerra do Amparo"/>
    <x v="11"/>
    <s v="+55013922112478"/>
    <s v="paulooliveira@example.org"/>
    <x v="4"/>
    <x v="2"/>
    <x v="0"/>
    <x v="0"/>
    <s v="Profissional de tecnologia de laticínios"/>
    <x v="7"/>
    <n v="7107"/>
    <x v="0"/>
  </r>
  <r>
    <s v="157.840.396-01"/>
    <s v="Isaque Pimenta"/>
    <d v="1991-04-04T00:00:00"/>
    <s v="Distrito Lopes, 41"/>
    <s v="Acaiaca"/>
    <s v="Rodrigues"/>
    <x v="19"/>
    <s v="+5510935626560"/>
    <s v="marianaborges@example.net"/>
    <x v="0"/>
    <x v="0"/>
    <x v="0"/>
    <x v="9"/>
    <s v="Profissional de comércio exterior"/>
    <x v="2"/>
    <n v="4574"/>
    <x v="0"/>
  </r>
  <r>
    <s v="167.593.802-40"/>
    <s v="Liam Aparecida"/>
    <d v="1952-03-25T00:00:00"/>
    <s v="Setor de Moreira, 92"/>
    <s v="Graça"/>
    <s v="Ribeiro Paulista"/>
    <x v="17"/>
    <s v="+5534965610352"/>
    <s v="larissa46@example.net"/>
    <x v="2"/>
    <x v="0"/>
    <x v="0"/>
    <x v="4"/>
    <s v="Desenhista"/>
    <x v="2"/>
    <n v="1900"/>
    <x v="0"/>
  </r>
  <r>
    <s v="126.875.304-17"/>
    <s v="Beatriz Nascimento"/>
    <d v="1960-03-07T00:00:00"/>
    <s v="Vila de Dias, 78"/>
    <s v="Vila Sumaré"/>
    <s v="Vargas da Mata"/>
    <x v="11"/>
    <s v="+5510969979127"/>
    <s v="luigi89@example.com"/>
    <x v="4"/>
    <x v="2"/>
    <x v="0"/>
    <x v="1"/>
    <s v="Velejador"/>
    <x v="6"/>
    <n v="3566"/>
    <x v="0"/>
  </r>
  <r>
    <s v="925.168.307-77"/>
    <s v="Paulo Melo"/>
    <d v="1986-11-27T00:00:00"/>
    <s v="Trecho Novais, 19"/>
    <s v="Parque São Pedro"/>
    <s v="da Mata do Galho"/>
    <x v="13"/>
    <s v="+55077925651384"/>
    <s v="sarah67@example.org"/>
    <x v="1"/>
    <x v="0"/>
    <x v="0"/>
    <x v="2"/>
    <s v="Continuista"/>
    <x v="4"/>
    <n v="9718"/>
    <x v="0"/>
  </r>
  <r>
    <s v="023.647.589-47"/>
    <s v="Joana Melo"/>
    <d v="1994-03-10T00:00:00"/>
    <s v="Distrito das Neves, 78"/>
    <s v="Maria Goretti"/>
    <s v="Jesus"/>
    <x v="24"/>
    <s v="+5544971942225"/>
    <s v="camargoenzo@example.org"/>
    <x v="0"/>
    <x v="2"/>
    <x v="0"/>
    <x v="1"/>
    <s v="Perito criminal"/>
    <x v="1"/>
    <n v="9591"/>
    <x v="0"/>
  </r>
  <r>
    <s v="761.039.548-00"/>
    <s v="Clara Cavalcante"/>
    <d v="1980-08-01T00:00:00"/>
    <s v="Aeroporto Maria Cecília Silva, 87"/>
    <s v="Urca"/>
    <s v="da Conceição do Amparo"/>
    <x v="0"/>
    <s v="+5513921662576"/>
    <s v="dmendonca@example.net"/>
    <x v="1"/>
    <x v="0"/>
    <x v="0"/>
    <x v="3"/>
    <s v="Alfaiate"/>
    <x v="8"/>
    <n v="9639"/>
    <x v="0"/>
  </r>
  <r>
    <s v="841.509.367-57"/>
    <s v="Henry Gabriel Casa Grande"/>
    <d v="1972-08-11T00:00:00"/>
    <s v="Jardim Ferreira, 82"/>
    <s v="Vila Aeroporto"/>
    <s v="Silva das Pedras"/>
    <x v="25"/>
    <s v="+55084978502450"/>
    <s v="mariada-cunha@example.com"/>
    <x v="1"/>
    <x v="1"/>
    <x v="0"/>
    <x v="1"/>
    <s v="Embaixador"/>
    <x v="3"/>
    <n v="5130"/>
    <x v="0"/>
  </r>
  <r>
    <s v="385.416.297-91"/>
    <s v="Théo Cassiano"/>
    <d v="1988-03-18T00:00:00"/>
    <s v="Fazenda Marques"/>
    <s v="Paquetá"/>
    <s v="Sampaio"/>
    <x v="12"/>
    <s v="+5547969889109"/>
    <s v="bvasconcelos@example.org"/>
    <x v="2"/>
    <x v="1"/>
    <x v="0"/>
    <x v="9"/>
    <s v="Jogador de handebol"/>
    <x v="4"/>
    <n v="6682"/>
    <x v="0"/>
  </r>
  <r>
    <s v="675.934.802-83"/>
    <s v="Bella Barbosa"/>
    <d v="1986-06-24T00:00:00"/>
    <s v="Lagoa Maria Helena da Rocha, 5"/>
    <s v="Nossa Senhora Do Rosário"/>
    <s v="Teixeira"/>
    <x v="5"/>
    <s v="+55068918390927"/>
    <s v="souzajoao-gabriel@example.com"/>
    <x v="0"/>
    <x v="0"/>
    <x v="0"/>
    <x v="10"/>
    <s v="Cortador de cana-de-açucar"/>
    <x v="1"/>
    <n v="8657"/>
    <x v="0"/>
  </r>
  <r>
    <s v="876.429.053-00"/>
    <s v="Raul da Mata"/>
    <d v="2004-06-25T00:00:00"/>
    <s v="Setor de da Conceição"/>
    <s v="Pilar"/>
    <s v="Caldeira"/>
    <x v="24"/>
    <s v="+5577911839802"/>
    <s v="hgarcia@example.org"/>
    <x v="4"/>
    <x v="0"/>
    <x v="0"/>
    <x v="9"/>
    <s v="Estatístico"/>
    <x v="0"/>
    <n v="2984"/>
    <x v="0"/>
  </r>
  <r>
    <s v="935.618.047-48"/>
    <s v="Maria Fernanda Cirino"/>
    <d v="1994-09-08T00:00:00"/>
    <s v="Quadra Gonçalves, 8"/>
    <s v="Vila Havaí"/>
    <s v="Rios"/>
    <x v="16"/>
    <s v="+5518924848720"/>
    <s v="melissa63@example.net"/>
    <x v="4"/>
    <x v="2"/>
    <x v="0"/>
    <x v="8"/>
    <s v="Engenheiro de projetos"/>
    <x v="9"/>
    <n v="4081"/>
    <x v="0"/>
  </r>
  <r>
    <s v="174.096.325-34"/>
    <s v="Maria Isis Moreira"/>
    <d v="1969-11-30T00:00:00"/>
    <s v="Aeroporto da Cunha, 39"/>
    <s v="Esplanada"/>
    <s v="Moura de Alves"/>
    <x v="24"/>
    <s v="+5502951588413"/>
    <s v="fernando58@example.org"/>
    <x v="1"/>
    <x v="0"/>
    <x v="0"/>
    <x v="7"/>
    <s v="Militar do Exército"/>
    <x v="8"/>
    <n v="2714"/>
    <x v="0"/>
  </r>
  <r>
    <s v="579.043.128-32"/>
    <s v="Maya Lima"/>
    <d v="1974-03-14T00:00:00"/>
    <s v="Praia de Garcia, 69"/>
    <s v="Vila Antena"/>
    <s v="Rezende"/>
    <x v="2"/>
    <s v="+5586946187645"/>
    <s v="yan49@example.com"/>
    <x v="2"/>
    <x v="1"/>
    <x v="0"/>
    <x v="10"/>
    <s v="Militar da Marinha"/>
    <x v="3"/>
    <n v="2290"/>
    <x v="0"/>
  </r>
  <r>
    <s v="671.058.432-17"/>
    <s v="Francisco Rodrigues"/>
    <d v="1951-04-07T00:00:00"/>
    <s v="Praça Marcelo Vargas, 8"/>
    <s v="São Pedro"/>
    <s v="Fonseca Grande"/>
    <x v="25"/>
    <s v="+55004934400742"/>
    <s v="rezendeluiz-otavio@example.org"/>
    <x v="1"/>
    <x v="1"/>
    <x v="0"/>
    <x v="4"/>
    <s v="Estofador"/>
    <x v="7"/>
    <n v="6639"/>
    <x v="0"/>
  </r>
  <r>
    <s v="027.386.451-35"/>
    <s v="Davi Lucas Duarte"/>
    <d v="1971-10-07T00:00:00"/>
    <s v="Viaduto de Cirino, 70"/>
    <s v="Vila Esplanada"/>
    <s v="Caldeira da Prata"/>
    <x v="21"/>
    <s v="+5574987150582"/>
    <s v="ana-sophia36@example.com"/>
    <x v="3"/>
    <x v="1"/>
    <x v="0"/>
    <x v="10"/>
    <s v="Mecânico"/>
    <x v="9"/>
    <n v="3388"/>
    <x v="0"/>
  </r>
  <r>
    <s v="085.792.643-83"/>
    <s v="João Gabriel Caldeira"/>
    <d v="1958-08-02T00:00:00"/>
    <s v="Vale de Silveira, 49"/>
    <s v="Prado"/>
    <s v="Nunes"/>
    <x v="14"/>
    <s v="+5551994978585"/>
    <s v="laura50@example.com"/>
    <x v="0"/>
    <x v="0"/>
    <x v="0"/>
    <x v="1"/>
    <s v="Psicopedagogo"/>
    <x v="5"/>
    <n v="5776"/>
    <x v="0"/>
  </r>
  <r>
    <s v="308.415.679-48"/>
    <s v="Luan Aparecida"/>
    <d v="2000-12-20T00:00:00"/>
    <s v="Feira Bruna da Luz"/>
    <s v="Parque São José"/>
    <s v="Câmara do Campo"/>
    <x v="16"/>
    <s v="+55009942731621"/>
    <s v="freitasdavi-lucas@example.org"/>
    <x v="1"/>
    <x v="1"/>
    <x v="0"/>
    <x v="6"/>
    <s v="Fisiculturista"/>
    <x v="5"/>
    <n v="6412"/>
    <x v="0"/>
  </r>
  <r>
    <s v="143.976.205-80"/>
    <s v="Mariah Borges"/>
    <d v="1981-04-02T00:00:00"/>
    <s v="Núcleo Viana, 91"/>
    <s v="Vila Olhos D'água"/>
    <s v="Gomes"/>
    <x v="3"/>
    <s v="+5515918040700"/>
    <s v="beatriz28@example.net"/>
    <x v="4"/>
    <x v="1"/>
    <x v="0"/>
    <x v="5"/>
    <s v="Técnico em tratamento de água"/>
    <x v="3"/>
    <n v="2729"/>
    <x v="0"/>
  </r>
  <r>
    <s v="903.275.468-83"/>
    <s v="Bárbara Araújo"/>
    <d v="1954-03-14T00:00:00"/>
    <s v="Vale de Andrade, 52"/>
    <s v="Pongelupe"/>
    <s v="Alves Paulista"/>
    <x v="19"/>
    <s v="+5519995361692"/>
    <s v="aylla04@example.com"/>
    <x v="4"/>
    <x v="1"/>
    <x v="0"/>
    <x v="2"/>
    <s v="Profissional de relações públicas"/>
    <x v="3"/>
    <n v="3957"/>
    <x v="0"/>
  </r>
  <r>
    <s v="871.906.345-84"/>
    <s v="Daniel Almeida"/>
    <d v="1987-08-20T00:00:00"/>
    <s v="Vila Vicente da Mota"/>
    <s v="Vila Nova Gameleira 3ª Seção"/>
    <s v="Casa Grande das Flores"/>
    <x v="15"/>
    <s v="+5508968889069"/>
    <s v="siqueirabento@example.com"/>
    <x v="2"/>
    <x v="2"/>
    <x v="0"/>
    <x v="10"/>
    <s v="Designer de moda"/>
    <x v="0"/>
    <n v="4589"/>
    <x v="0"/>
  </r>
  <r>
    <s v="539.180.647-00"/>
    <s v="Olívia Leão"/>
    <d v="1952-06-04T00:00:00"/>
    <s v="Condomínio Sampaio, 27"/>
    <s v="Vila Minaslandia"/>
    <s v="Araújo da Serra"/>
    <x v="5"/>
    <s v="+5550966369190"/>
    <s v="barbarada-rosa@example.net"/>
    <x v="2"/>
    <x v="2"/>
    <x v="0"/>
    <x v="3"/>
    <s v="Comandante"/>
    <x v="6"/>
    <n v="7208"/>
    <x v="0"/>
  </r>
  <r>
    <s v="579.246.310-70"/>
    <s v="Sofia Fernandes"/>
    <d v="1999-01-29T00:00:00"/>
    <s v="Distrito de das Neves, 8"/>
    <s v="Vila Paquetá"/>
    <s v="Rocha da Prata"/>
    <x v="26"/>
    <s v="+5563944823351"/>
    <s v="antonycostela@example.com"/>
    <x v="2"/>
    <x v="2"/>
    <x v="0"/>
    <x v="1"/>
    <s v="Jóquei"/>
    <x v="4"/>
    <n v="3587"/>
    <x v="0"/>
  </r>
  <r>
    <s v="523.947.016-25"/>
    <s v="Valentim Câmara"/>
    <d v="1967-06-05T00:00:00"/>
    <s v="Parque de Sá, 550"/>
    <s v="João Alfredo"/>
    <s v="Cunha de Camargo"/>
    <x v="14"/>
    <s v="+5553948203772"/>
    <s v="castrothales@example.net"/>
    <x v="0"/>
    <x v="1"/>
    <x v="0"/>
    <x v="0"/>
    <s v="Meeiro"/>
    <x v="5"/>
    <n v="8434"/>
    <x v="0"/>
  </r>
  <r>
    <s v="385.046.219-60"/>
    <s v="Rhavi Rios"/>
    <d v="1948-12-10T00:00:00"/>
    <s v="Avenida Isaac da Costa, 124"/>
    <s v="Vila Oeste"/>
    <s v="Campos de Pires"/>
    <x v="5"/>
    <s v="+5596948764589"/>
    <s v="elisa30@example.org"/>
    <x v="2"/>
    <x v="1"/>
    <x v="0"/>
    <x v="4"/>
    <s v="Capelão"/>
    <x v="3"/>
    <n v="4588"/>
    <x v="0"/>
  </r>
  <r>
    <s v="786.534.029-00"/>
    <s v="Kamilly Vasconcelos"/>
    <d v="1975-09-11T00:00:00"/>
    <s v="Conjunto Lucas Mendes, 281"/>
    <s v="Vila São Geraldo"/>
    <s v="Vargas de Melo"/>
    <x v="18"/>
    <s v="+5510948790031"/>
    <s v="wjesus@example.com"/>
    <x v="0"/>
    <x v="1"/>
    <x v="0"/>
    <x v="6"/>
    <s v="Comissário de bordo"/>
    <x v="1"/>
    <n v="9418"/>
    <x v="0"/>
  </r>
  <r>
    <s v="736.890.241-96"/>
    <s v="Olívia Cunha"/>
    <d v="1991-04-16T00:00:00"/>
    <s v="Praça de Mendonça, 32"/>
    <s v="Jardim Leblon"/>
    <s v="Fernandes de da Mata"/>
    <x v="24"/>
    <s v="+5514961880333"/>
    <s v="ana-clarafonseca@example.org"/>
    <x v="4"/>
    <x v="1"/>
    <x v="0"/>
    <x v="9"/>
    <s v="Vereador"/>
    <x v="7"/>
    <n v="7382"/>
    <x v="0"/>
  </r>
  <r>
    <s v="829.476.530-92"/>
    <s v="João Lucas Porto"/>
    <d v="1978-04-21T00:00:00"/>
    <s v="Avenida Ana Luiza das Neves, 203"/>
    <s v="Vila Jardim São José"/>
    <s v="Mendonça"/>
    <x v="1"/>
    <s v="+5551949269635"/>
    <s v="eduardo01@example.net"/>
    <x v="4"/>
    <x v="1"/>
    <x v="0"/>
    <x v="5"/>
    <s v="Engenheiro cartográfico"/>
    <x v="9"/>
    <n v="9188"/>
    <x v="0"/>
  </r>
  <r>
    <s v="815.943.607-66"/>
    <s v="Anthony Gabriel Rocha"/>
    <d v="2001-02-02T00:00:00"/>
    <s v="Colônia Melina da Paz, 28"/>
    <s v="Pompéia"/>
    <s v="Vargas dos Dourados"/>
    <x v="6"/>
    <s v="+55049964170749"/>
    <s v="jesuscecilia@example.net"/>
    <x v="0"/>
    <x v="1"/>
    <x v="0"/>
    <x v="4"/>
    <s v="Engenheiro de materiais"/>
    <x v="2"/>
    <n v="5573"/>
    <x v="32"/>
  </r>
  <r>
    <s v="592.163.478-64"/>
    <s v="Thiago da Paz"/>
    <d v="2002-05-15T00:00:00"/>
    <s v="Rodovia Bryan Mendes, 54"/>
    <s v="Nova Pampulha"/>
    <s v="Monteiro de Gonçalves"/>
    <x v="16"/>
    <s v="+55068994795035"/>
    <s v="castrovalentina@example.net"/>
    <x v="1"/>
    <x v="2"/>
    <x v="0"/>
    <x v="6"/>
    <s v="Jogador de futebol"/>
    <x v="2"/>
    <n v="4298"/>
    <x v="0"/>
  </r>
  <r>
    <s v="037.542.961-16"/>
    <s v="Ian Borges"/>
    <d v="1950-11-12T00:00:00"/>
    <s v="Quadra Mariana Correia, 35"/>
    <s v="São Cristóvão"/>
    <s v="Rodrigues Paulista"/>
    <x v="15"/>
    <s v="+5521916233590"/>
    <s v="wfogaca@example.com"/>
    <x v="4"/>
    <x v="0"/>
    <x v="0"/>
    <x v="0"/>
    <s v="Moldureiro"/>
    <x v="7"/>
    <n v="6302"/>
    <x v="0"/>
  </r>
  <r>
    <s v="247.138.659-82"/>
    <s v="Juliana Lima"/>
    <d v="1990-08-01T00:00:00"/>
    <s v="Favela de Fonseca, 36"/>
    <s v="Vila Nova Cachoeirinha 3ª Seção"/>
    <s v="Rocha do Sul"/>
    <x v="2"/>
    <s v="+5547999415147"/>
    <s v="ocunha@example.com"/>
    <x v="0"/>
    <x v="2"/>
    <x v="0"/>
    <x v="9"/>
    <s v="Administrador de banco de dados DBA"/>
    <x v="7"/>
    <n v="8458"/>
    <x v="0"/>
  </r>
  <r>
    <s v="563.789.210-59"/>
    <s v="Davi Pinto"/>
    <d v="1948-06-19T00:00:00"/>
    <s v="Lago Lara Duarte, 5"/>
    <s v="Fazendinha"/>
    <s v="Martins"/>
    <x v="20"/>
    <s v="+5551939780291"/>
    <s v="andradeotavio@example.com"/>
    <x v="0"/>
    <x v="2"/>
    <x v="0"/>
    <x v="10"/>
    <s v="Tecnólogo em papel e celulose"/>
    <x v="7"/>
    <n v="3245"/>
    <x v="0"/>
  </r>
  <r>
    <s v="135.948.067-66"/>
    <s v="Jade Viana"/>
    <d v="1957-04-04T00:00:00"/>
    <s v="Chácara Laura Cirino, 1"/>
    <s v="Pindorama"/>
    <s v="Monteiro Alegre"/>
    <x v="2"/>
    <s v="+5588926371617"/>
    <s v="mirella06@example.com"/>
    <x v="4"/>
    <x v="1"/>
    <x v="0"/>
    <x v="0"/>
    <s v="Ator"/>
    <x v="4"/>
    <n v="7498"/>
    <x v="0"/>
  </r>
  <r>
    <s v="318.905.247-60"/>
    <s v="Maria Helena Teixeira"/>
    <d v="1985-01-07T00:00:00"/>
    <s v="Favela Souza, 80"/>
    <s v="Atila De Paiva"/>
    <s v="Rezende"/>
    <x v="1"/>
    <s v="+5596955389005"/>
    <s v="araujomaria-clara@example.net"/>
    <x v="3"/>
    <x v="2"/>
    <x v="0"/>
    <x v="7"/>
    <s v="Lactarista hospitalar"/>
    <x v="8"/>
    <n v="3099"/>
    <x v="0"/>
  </r>
  <r>
    <s v="483.270.965-83"/>
    <s v="Ana Carolina da Conceição"/>
    <d v="1956-10-24T00:00:00"/>
    <s v="Sítio de Gonçalves, 78"/>
    <s v="Atila De Paiva"/>
    <s v="Oliveira"/>
    <x v="13"/>
    <s v="+55097956679079"/>
    <s v="samuel53@example.org"/>
    <x v="4"/>
    <x v="1"/>
    <x v="0"/>
    <x v="7"/>
    <s v="Assistente de direção"/>
    <x v="7"/>
    <n v="6174"/>
    <x v="0"/>
  </r>
  <r>
    <s v="164.295.378-46"/>
    <s v="Bárbara da Conceição"/>
    <d v="1953-06-02T00:00:00"/>
    <s v="Via de Lopes, 93"/>
    <s v="Pindura Saia"/>
    <s v="Andrade da Serra"/>
    <x v="20"/>
    <s v="+5536905767029"/>
    <s v="novaesjoao-gabriel@example.net"/>
    <x v="1"/>
    <x v="2"/>
    <x v="0"/>
    <x v="0"/>
    <s v="Eletricista de automóveis"/>
    <x v="2"/>
    <n v="9081"/>
    <x v="0"/>
  </r>
  <r>
    <s v="706.583.492-10"/>
    <s v="Asafe Lima"/>
    <d v="1954-03-03T00:00:00"/>
    <s v="Lagoa Zoe Carvalho, 3"/>
    <s v="Vila Nova Gameleira 3ª Seção"/>
    <s v="Ramos"/>
    <x v="21"/>
    <s v="+55066993180054"/>
    <s v="bmoreira@example.net"/>
    <x v="1"/>
    <x v="1"/>
    <x v="0"/>
    <x v="10"/>
    <s v="Ombudsman"/>
    <x v="8"/>
    <n v="3326"/>
    <x v="0"/>
  </r>
  <r>
    <s v="479.286.153-55"/>
    <s v="Luiz Fernando Brito"/>
    <d v="1981-03-30T00:00:00"/>
    <s v="Quadra Luna Alves, 45"/>
    <s v="Calafate"/>
    <s v="Cardoso do Galho"/>
    <x v="4"/>
    <s v="+5590906896486"/>
    <s v="jgoncalves@example.net"/>
    <x v="2"/>
    <x v="2"/>
    <x v="0"/>
    <x v="10"/>
    <s v="Topógrafo"/>
    <x v="9"/>
    <n v="4747"/>
    <x v="11"/>
  </r>
  <r>
    <s v="910.785.346-75"/>
    <s v="Isabella da Conceição"/>
    <d v="1997-04-23T00:00:00"/>
    <s v="Avenida Clarice Ribeiro"/>
    <s v="Santana Do Cafezal"/>
    <s v="Gonçalves"/>
    <x v="3"/>
    <s v="+5573936065759"/>
    <s v="qpinto@example.com"/>
    <x v="2"/>
    <x v="2"/>
    <x v="0"/>
    <x v="9"/>
    <s v="Serralheiro"/>
    <x v="6"/>
    <n v="2066"/>
    <x v="0"/>
  </r>
  <r>
    <s v="413.682.975-28"/>
    <s v="Luigi Lima"/>
    <d v="2000-12-25T00:00:00"/>
    <s v="Praia Viana"/>
    <s v="Universo"/>
    <s v="Ferreira"/>
    <x v="16"/>
    <s v="+5523907385628"/>
    <s v="rodriguesana-carolina@example.org"/>
    <x v="3"/>
    <x v="0"/>
    <x v="0"/>
    <x v="6"/>
    <s v="Carnavalesco"/>
    <x v="9"/>
    <n v="3422"/>
    <x v="0"/>
  </r>
  <r>
    <s v="523.807.941-97"/>
    <s v="Mathias Pires"/>
    <d v="1994-03-08T00:00:00"/>
    <s v="Colônia Dante Cassiano, 910"/>
    <s v="São Luiz"/>
    <s v="Peixoto"/>
    <x v="13"/>
    <s v="+5564973766787"/>
    <s v="francisco39@example.org"/>
    <x v="4"/>
    <x v="2"/>
    <x v="0"/>
    <x v="1"/>
    <s v="Aeromoça"/>
    <x v="7"/>
    <n v="2942"/>
    <x v="0"/>
  </r>
  <r>
    <s v="821.306.759-21"/>
    <s v="Benício Costa"/>
    <d v="1975-05-02T00:00:00"/>
    <s v="Trevo Maria da Mota, 93"/>
    <s v="Alto Vera Cruz"/>
    <s v="Câmara das Flores"/>
    <x v="17"/>
    <s v="+5542927587929"/>
    <s v="kamillybarros@example.com"/>
    <x v="2"/>
    <x v="0"/>
    <x v="0"/>
    <x v="7"/>
    <s v="Jornaleiro"/>
    <x v="4"/>
    <n v="6182"/>
    <x v="0"/>
  </r>
  <r>
    <s v="329.851.704-60"/>
    <s v="Matteo Camargo"/>
    <d v="1983-11-22T00:00:00"/>
    <s v="Loteamento de Pimenta, 12"/>
    <s v="Buraco Quente"/>
    <s v="Silva de da Rocha"/>
    <x v="12"/>
    <s v="+5541914734209"/>
    <s v="rodriguesjuliana@example.com"/>
    <x v="4"/>
    <x v="1"/>
    <x v="0"/>
    <x v="0"/>
    <s v="Técnico em rede"/>
    <x v="1"/>
    <n v="9254"/>
    <x v="0"/>
  </r>
  <r>
    <s v="584.369.710-00"/>
    <s v="Antony Farias"/>
    <d v="1993-07-10T00:00:00"/>
    <s v="Núcleo Benjamin Macedo, 588"/>
    <s v="Vila Fumec"/>
    <s v="Martins"/>
    <x v="18"/>
    <s v="+5504921199616"/>
    <s v="rhavi48@example.org"/>
    <x v="0"/>
    <x v="0"/>
    <x v="0"/>
    <x v="0"/>
    <s v="Sonoplasta"/>
    <x v="9"/>
    <n v="3430"/>
    <x v="0"/>
  </r>
  <r>
    <s v="987.402.165-94"/>
    <s v="Clara Rezende"/>
    <d v="1944-11-28T00:00:00"/>
    <s v="Trevo Sá"/>
    <s v="Serra"/>
    <s v="Fogaça"/>
    <x v="6"/>
    <s v="+5582924349440"/>
    <s v="ester26@example.com"/>
    <x v="3"/>
    <x v="1"/>
    <x v="0"/>
    <x v="5"/>
    <s v="Sexólogo"/>
    <x v="6"/>
    <n v="3887"/>
    <x v="0"/>
  </r>
  <r>
    <s v="269.157.403-25"/>
    <s v="Leonardo Viana"/>
    <d v="1976-11-01T00:00:00"/>
    <s v="Estação José Pedro Pimenta, 301"/>
    <s v="Guarani"/>
    <s v="Fonseca do Sul"/>
    <x v="8"/>
    <s v="+55038900011323"/>
    <s v="cecilia43@example.net"/>
    <x v="4"/>
    <x v="1"/>
    <x v="0"/>
    <x v="6"/>
    <s v="Aviador"/>
    <x v="9"/>
    <n v="4236"/>
    <x v="0"/>
  </r>
  <r>
    <s v="701.536.482-44"/>
    <s v="Isabela Moura"/>
    <d v="1968-01-01T00:00:00"/>
    <s v="Via Andrade, 568"/>
    <s v="Santo Antônio"/>
    <s v="Ferreira"/>
    <x v="9"/>
    <s v="+5503996553013"/>
    <s v="joao-felipe55@example.org"/>
    <x v="4"/>
    <x v="1"/>
    <x v="0"/>
    <x v="6"/>
    <s v="Manobrista"/>
    <x v="1"/>
    <n v="4988"/>
    <x v="0"/>
  </r>
  <r>
    <s v="850.213.967-30"/>
    <s v="João Gabriel Araújo"/>
    <d v="1988-03-31T00:00:00"/>
    <s v="Rua de Rocha, 18"/>
    <s v="Santa Rita"/>
    <s v="Guerra"/>
    <x v="6"/>
    <s v="+5534965620787"/>
    <s v="barbara17@example.org"/>
    <x v="4"/>
    <x v="1"/>
    <x v="0"/>
    <x v="2"/>
    <s v="Engenheiro têxtil"/>
    <x v="4"/>
    <n v="1836"/>
    <x v="0"/>
  </r>
  <r>
    <s v="637.804.192-03"/>
    <s v="Larissa da Costa"/>
    <d v="2000-06-21T00:00:00"/>
    <s v="Travessa Melo, 87"/>
    <s v="Beija Flor"/>
    <s v="Cirino de Gonçalves"/>
    <x v="3"/>
    <s v="+55012960311567"/>
    <s v="nina91@example.com"/>
    <x v="4"/>
    <x v="1"/>
    <x v="0"/>
    <x v="5"/>
    <s v="Profissional de educação física"/>
    <x v="1"/>
    <n v="8223"/>
    <x v="0"/>
  </r>
  <r>
    <s v="026.934.758-56"/>
    <s v="Luiz Miguel Ribeiro"/>
    <d v="1973-05-23T00:00:00"/>
    <s v="Residencial Emanuel Moura, 82"/>
    <s v="Barro Preto"/>
    <s v="Nunes de Sampaio"/>
    <x v="9"/>
    <s v="+5511958165267"/>
    <s v="mendoncamariah@example.com"/>
    <x v="1"/>
    <x v="0"/>
    <x v="0"/>
    <x v="7"/>
    <s v="Cartazeiro"/>
    <x v="7"/>
    <n v="7267"/>
    <x v="0"/>
  </r>
  <r>
    <s v="794.512.386-46"/>
    <s v="Emanuel Viana"/>
    <d v="1982-11-19T00:00:00"/>
    <s v="Rua de Cavalcante, 65"/>
    <s v="Castelo"/>
    <s v="Caldeira da Serra"/>
    <x v="4"/>
    <s v="+5531909277181"/>
    <s v="crocha@example.net"/>
    <x v="0"/>
    <x v="2"/>
    <x v="0"/>
    <x v="5"/>
    <s v="Digitador"/>
    <x v="0"/>
    <n v="9373"/>
    <x v="0"/>
  </r>
  <r>
    <s v="495.712.306-34"/>
    <s v="Nicole da Rocha"/>
    <d v="1993-08-29T00:00:00"/>
    <s v="Vila Monteiro, 751"/>
    <s v="Brasil Industrial"/>
    <s v="Alves"/>
    <x v="4"/>
    <s v="+5539940868943"/>
    <s v="yasmincamara@example.org"/>
    <x v="4"/>
    <x v="1"/>
    <x v="0"/>
    <x v="0"/>
    <s v="Técnico em agropecuária"/>
    <x v="4"/>
    <n v="3407"/>
    <x v="0"/>
  </r>
  <r>
    <s v="206.531.487-71"/>
    <s v="Larissa Aragão"/>
    <d v="1977-07-25T00:00:00"/>
    <s v="Residencial Freitas, 64"/>
    <s v="Estoril"/>
    <s v="da Mota"/>
    <x v="6"/>
    <s v="+5522941472407"/>
    <s v="wcamara@example.net"/>
    <x v="4"/>
    <x v="2"/>
    <x v="0"/>
    <x v="1"/>
    <s v="Jardineiro"/>
    <x v="3"/>
    <n v="6573"/>
    <x v="0"/>
  </r>
  <r>
    <s v="480.963.571-66"/>
    <s v="João Gabriel Alves"/>
    <d v="1967-11-26T00:00:00"/>
    <s v="Feira Marques, 215"/>
    <s v="Vila Califórnia"/>
    <s v="Vasconcelos de das Neves"/>
    <x v="14"/>
    <s v="+5573987647650"/>
    <s v="maria-juliacamara@example.org"/>
    <x v="3"/>
    <x v="1"/>
    <x v="0"/>
    <x v="9"/>
    <s v="Profissional de cinema"/>
    <x v="6"/>
    <n v="5128"/>
    <x v="0"/>
  </r>
  <r>
    <s v="056.982.143-60"/>
    <s v="Lorenzo Teixeira"/>
    <d v="1976-04-28T00:00:00"/>
    <s v="Parque de Gonçalves"/>
    <s v="Buraco Quente"/>
    <s v="Cirino"/>
    <x v="0"/>
    <s v="+5597909305430"/>
    <s v="mramos@example.org"/>
    <x v="1"/>
    <x v="1"/>
    <x v="0"/>
    <x v="9"/>
    <s v="Escritor"/>
    <x v="5"/>
    <n v="2933"/>
    <x v="0"/>
  </r>
  <r>
    <s v="359.627.841-46"/>
    <s v="Anthony Gabriel Costa"/>
    <d v="1952-10-05T00:00:00"/>
    <s v="Trecho Barros, 10"/>
    <s v="Senhor Dos Passos"/>
    <s v="Moreira"/>
    <x v="5"/>
    <s v="+5546909485369"/>
    <s v="monteirobernardo@example.org"/>
    <x v="0"/>
    <x v="1"/>
    <x v="0"/>
    <x v="1"/>
    <s v="Eletricista de automóveis"/>
    <x v="3"/>
    <n v="9546"/>
    <x v="0"/>
  </r>
  <r>
    <s v="697.482.051-85"/>
    <s v="André Farias"/>
    <d v="1982-11-13T00:00:00"/>
    <s v="Loteamento Montenegro, 217"/>
    <s v="Vila São Rafael"/>
    <s v="Monteiro do Norte"/>
    <x v="24"/>
    <s v="+5592904946111"/>
    <s v="milenacardoso@example.org"/>
    <x v="3"/>
    <x v="2"/>
    <x v="0"/>
    <x v="8"/>
    <s v="Diagramador"/>
    <x v="9"/>
    <n v="7325"/>
    <x v="0"/>
  </r>
  <r>
    <s v="385.146.209-24"/>
    <s v="Isaac Vieira"/>
    <d v="1992-09-06T00:00:00"/>
    <s v="Travessa Benicio da Cruz, 23"/>
    <s v="Jonas Veiga"/>
    <s v="Aragão da Serra"/>
    <x v="1"/>
    <s v="+5556976967831"/>
    <s v="lara30@example.org"/>
    <x v="4"/>
    <x v="0"/>
    <x v="0"/>
    <x v="6"/>
    <s v="Regente"/>
    <x v="7"/>
    <n v="8134"/>
    <x v="0"/>
  </r>
  <r>
    <s v="105.862.374-53"/>
    <s v="Dom da Rocha"/>
    <d v="2004-02-05T00:00:00"/>
    <s v="Distrito de Albuquerque"/>
    <s v="Buraco Quente"/>
    <s v="Porto das Flores"/>
    <x v="12"/>
    <s v="+5556995638435"/>
    <s v="eda-cruz@example.com"/>
    <x v="1"/>
    <x v="0"/>
    <x v="0"/>
    <x v="5"/>
    <s v="Bibliotecário"/>
    <x v="2"/>
    <n v="4798"/>
    <x v="0"/>
  </r>
  <r>
    <s v="083.421.675-26"/>
    <s v="Ana Lívia Nunes"/>
    <d v="2001-04-13T00:00:00"/>
    <s v="Avenida de Nogueira"/>
    <s v="Caetano Furquim"/>
    <s v="Teixeira"/>
    <x v="11"/>
    <s v="+5572962068363"/>
    <s v="isis71@example.net"/>
    <x v="0"/>
    <x v="1"/>
    <x v="0"/>
    <x v="2"/>
    <s v="Cenógrafo"/>
    <x v="0"/>
    <n v="7725"/>
    <x v="0"/>
  </r>
  <r>
    <s v="296.317.840-96"/>
    <s v="Luísa Souza"/>
    <d v="1981-10-07T00:00:00"/>
    <s v="Condomínio Silveira, 8"/>
    <s v="Miramar"/>
    <s v="Casa Grande"/>
    <x v="21"/>
    <s v="+5587985681673"/>
    <s v="mariane13@example.org"/>
    <x v="4"/>
    <x v="0"/>
    <x v="0"/>
    <x v="8"/>
    <s v="Gerente de vendas"/>
    <x v="7"/>
    <n v="7804"/>
    <x v="0"/>
  </r>
  <r>
    <s v="954.783.016-39"/>
    <s v="Maria Fernanda Nascimento"/>
    <d v="2005-04-14T00:00:00"/>
    <s v="Feira da Paz, 319"/>
    <s v="Barroca"/>
    <s v="das Neves"/>
    <x v="14"/>
    <s v="+5578977433744"/>
    <s v="igomes@example.net"/>
    <x v="1"/>
    <x v="2"/>
    <x v="0"/>
    <x v="9"/>
    <s v="Piloto de avião"/>
    <x v="8"/>
    <n v="5100"/>
    <x v="0"/>
  </r>
  <r>
    <s v="763.598.241-91"/>
    <s v="Rafael Moura"/>
    <d v="1961-04-19T00:00:00"/>
    <s v="Viaduto de Andrade, 51"/>
    <s v="Cônego Pinheiro 1ª Seção"/>
    <s v="Guerra"/>
    <x v="2"/>
    <s v="+5518963739982"/>
    <s v="augustoaparecida@example.net"/>
    <x v="1"/>
    <x v="2"/>
    <x v="0"/>
    <x v="4"/>
    <s v="Violonista"/>
    <x v="2"/>
    <n v="3783"/>
    <x v="0"/>
  </r>
  <r>
    <s v="031.682.974-96"/>
    <s v="Gabriela Lopes"/>
    <d v="1978-10-26T00:00:00"/>
    <s v="Passarela de Pimenta, 45"/>
    <s v="Estoril"/>
    <s v="Pastor Verde"/>
    <x v="3"/>
    <s v="+5520948395710"/>
    <s v="peixotoravi-lucca@example.org"/>
    <x v="3"/>
    <x v="2"/>
    <x v="0"/>
    <x v="5"/>
    <s v="Terapeuta ocupacional"/>
    <x v="9"/>
    <n v="6390"/>
    <x v="0"/>
  </r>
  <r>
    <s v="025.968.741-30"/>
    <s v="Luan Sales"/>
    <d v="1949-01-12T00:00:00"/>
    <s v="Praça Macedo, 51"/>
    <s v="Camponesa 1ª Seção"/>
    <s v="Cavalcanti Paulista"/>
    <x v="12"/>
    <s v="+5527994066063"/>
    <s v="afreitas@example.net"/>
    <x v="3"/>
    <x v="1"/>
    <x v="0"/>
    <x v="5"/>
    <s v="Engenheiro de horticultura"/>
    <x v="8"/>
    <n v="1538"/>
    <x v="0"/>
  </r>
  <r>
    <s v="312.540.796-61"/>
    <s v="Maria Helena Cardoso"/>
    <d v="1971-07-30T00:00:00"/>
    <s v="Trecho Emanuelly Almeida, 20"/>
    <s v="Vila Nova Gameleira 2ª Seção"/>
    <s v="Teixeira das Flores"/>
    <x v="25"/>
    <s v="+55075939546804"/>
    <s v="joaolopes@example.org"/>
    <x v="1"/>
    <x v="0"/>
    <x v="0"/>
    <x v="3"/>
    <s v="Tintureiro"/>
    <x v="3"/>
    <n v="6303"/>
    <x v="0"/>
  </r>
  <r>
    <s v="265.704.891-94"/>
    <s v="Raul Rezende"/>
    <d v="1987-11-04T00:00:00"/>
    <s v="Pátio Fonseca, 650"/>
    <s v="Conjunto São Francisco De Assis"/>
    <s v="Novaes de Minas"/>
    <x v="6"/>
    <s v="+55099915358434"/>
    <s v="thales04@example.net"/>
    <x v="0"/>
    <x v="2"/>
    <x v="0"/>
    <x v="10"/>
    <s v="Remador"/>
    <x v="6"/>
    <n v="5066"/>
    <x v="0"/>
  </r>
  <r>
    <s v="476.812.350-35"/>
    <s v="Francisco Pastor"/>
    <d v="1968-12-24T00:00:00"/>
    <s v="Setor Vinicius Correia, 76"/>
    <s v="Vila Dos Anjos"/>
    <s v="Moura de Casa Grande"/>
    <x v="18"/>
    <s v="+55019963978973"/>
    <s v="jose-pedrolima@example.net"/>
    <x v="0"/>
    <x v="1"/>
    <x v="0"/>
    <x v="6"/>
    <s v="Guarda ou policial rodoviário"/>
    <x v="7"/>
    <n v="1796"/>
    <x v="0"/>
  </r>
  <r>
    <s v="286.134.957-37"/>
    <s v="Theodoro Pires"/>
    <d v="1980-10-17T00:00:00"/>
    <s v="Travessa Thiago da Rosa, 5"/>
    <s v="Unidas"/>
    <s v="Câmara de Almeida"/>
    <x v="2"/>
    <s v="+5507961980696"/>
    <s v="novaiskevin@example.org"/>
    <x v="0"/>
    <x v="1"/>
    <x v="0"/>
    <x v="0"/>
    <s v="Guardador de veículos"/>
    <x v="4"/>
    <n v="9993"/>
    <x v="0"/>
  </r>
  <r>
    <s v="895.041.326-42"/>
    <s v="Brayan da Mata"/>
    <d v="2003-10-31T00:00:00"/>
    <s v="Pátio Ferreira, 481"/>
    <s v="Marieta 3ª Seção"/>
    <s v="Leão de Mendes"/>
    <x v="7"/>
    <s v="+5573966060609"/>
    <s v="eazevedo@example.org"/>
    <x v="1"/>
    <x v="0"/>
    <x v="0"/>
    <x v="1"/>
    <s v="Radiologista"/>
    <x v="7"/>
    <n v="6095"/>
    <x v="0"/>
  </r>
  <r>
    <s v="710.463.952-70"/>
    <s v="Luísa Melo"/>
    <d v="1973-04-15T00:00:00"/>
    <s v="Setor Alice Pimenta, 191"/>
    <s v="Ouro Minas"/>
    <s v="da Cunha"/>
    <x v="12"/>
    <s v="+5598965277805"/>
    <s v="sarasilveira@example.com"/>
    <x v="2"/>
    <x v="1"/>
    <x v="0"/>
    <x v="4"/>
    <s v="Gestor de recursos humanos"/>
    <x v="5"/>
    <n v="7325"/>
    <x v="0"/>
  </r>
  <r>
    <s v="852.934.671-82"/>
    <s v="Eduarda Borges"/>
    <d v="1963-11-07T00:00:00"/>
    <s v="Estrada Porto, 354"/>
    <s v="Tiradentes"/>
    <s v="Moura"/>
    <x v="19"/>
    <s v="+5587955929450"/>
    <s v="sabrinamonteiro@example.net"/>
    <x v="2"/>
    <x v="1"/>
    <x v="0"/>
    <x v="5"/>
    <s v="Psicopedagogo"/>
    <x v="3"/>
    <n v="1784"/>
    <x v="0"/>
  </r>
  <r>
    <s v="782.316.490-69"/>
    <s v="Felipe Ribeiro"/>
    <d v="1993-09-06T00:00:00"/>
    <s v="Jardim de Machado, 973"/>
    <s v="Belmonte"/>
    <s v="Guerra"/>
    <x v="8"/>
    <s v="+5576956340627"/>
    <s v="rafaelcastro@example.com"/>
    <x v="0"/>
    <x v="0"/>
    <x v="0"/>
    <x v="4"/>
    <s v="Engenheiro de minas"/>
    <x v="9"/>
    <n v="4750"/>
    <x v="0"/>
  </r>
  <r>
    <s v="954.036.287-38"/>
    <s v="Felipe Macedo"/>
    <d v="1974-10-28T00:00:00"/>
    <s v="Conjunto de Andrade, 3"/>
    <s v="Alpes"/>
    <s v="Novaes das Flores"/>
    <x v="18"/>
    <s v="+5583923920147"/>
    <s v="maria-vitoriamarques@example.com"/>
    <x v="3"/>
    <x v="0"/>
    <x v="0"/>
    <x v="4"/>
    <s v="Gourmet"/>
    <x v="0"/>
    <n v="7932"/>
    <x v="0"/>
  </r>
  <r>
    <s v="163.954.728-28"/>
    <s v="Brayan Sousa"/>
    <d v="1984-10-22T00:00:00"/>
    <s v="Lagoa Oliver Vasconcelos, 75"/>
    <s v="Etelvina Carneiro"/>
    <s v="da Rosa"/>
    <x v="2"/>
    <s v="+5546901142861"/>
    <s v="thomas35@example.net"/>
    <x v="2"/>
    <x v="1"/>
    <x v="0"/>
    <x v="5"/>
    <s v="Entalhador"/>
    <x v="5"/>
    <n v="5744"/>
    <x v="0"/>
  </r>
  <r>
    <s v="701.834.659-20"/>
    <s v="Luna Cavalcanti"/>
    <d v="1971-02-27T00:00:00"/>
    <s v="Praça João Guilherme Silveira, 7"/>
    <s v="Conjunto Jatoba"/>
    <s v="Câmara de Santos"/>
    <x v="5"/>
    <s v="+5536907484045"/>
    <s v="tcarvalho@example.org"/>
    <x v="3"/>
    <x v="0"/>
    <x v="0"/>
    <x v="10"/>
    <s v="Infectologista"/>
    <x v="9"/>
    <n v="3199"/>
    <x v="0"/>
  </r>
  <r>
    <s v="647.518.903-01"/>
    <s v="Clarice Sá"/>
    <d v="1978-08-12T00:00:00"/>
    <s v="Trevo de Novaes, 73"/>
    <s v="Ipiranga"/>
    <s v="Fonseca das Pedras"/>
    <x v="22"/>
    <s v="+5588961529816"/>
    <s v="cunhadaniela@example.com"/>
    <x v="2"/>
    <x v="2"/>
    <x v="0"/>
    <x v="1"/>
    <s v="Meteorologista"/>
    <x v="6"/>
    <n v="9603"/>
    <x v="0"/>
  </r>
  <r>
    <s v="604.178.325-08"/>
    <s v="Nathan Nascimento"/>
    <d v="1999-03-07T00:00:00"/>
    <s v="Rua Pastor, 21"/>
    <s v="Conjunto Santa Maria"/>
    <s v="Sá Verde"/>
    <x v="10"/>
    <s v="+5574994741900"/>
    <s v="casa-grandelivia@example.net"/>
    <x v="0"/>
    <x v="1"/>
    <x v="0"/>
    <x v="10"/>
    <s v="Garimpeiro"/>
    <x v="0"/>
    <n v="9233"/>
    <x v="0"/>
  </r>
  <r>
    <s v="248.167.350-62"/>
    <s v="Sophia Nunes"/>
    <d v="1944-12-07T00:00:00"/>
    <s v="Rua de Rodrigues, 30"/>
    <s v="Pantanal"/>
    <s v="Montenegro de Abreu"/>
    <x v="7"/>
    <s v="+5586968118747"/>
    <s v="rnovaes@example.net"/>
    <x v="3"/>
    <x v="2"/>
    <x v="0"/>
    <x v="6"/>
    <s v="Letrista"/>
    <x v="1"/>
    <n v="8278"/>
    <x v="0"/>
  </r>
  <r>
    <s v="037.268.419-03"/>
    <s v="Isabelly Nunes"/>
    <d v="1956-11-07T00:00:00"/>
    <s v="Conjunto Anthony Camargo, 1"/>
    <s v="São Francisco"/>
    <s v="Peixoto do Sul"/>
    <x v="11"/>
    <s v="+5500925814508"/>
    <s v="camposanthony@example.com"/>
    <x v="2"/>
    <x v="0"/>
    <x v="0"/>
    <x v="10"/>
    <s v="Esgrimista"/>
    <x v="6"/>
    <n v="5223"/>
    <x v="0"/>
  </r>
  <r>
    <s v="685.201.743-53"/>
    <s v="Danilo Moraes"/>
    <d v="1970-10-09T00:00:00"/>
    <s v="Loteamento Alexia da Mata, 81"/>
    <s v="Engenho Nogueira"/>
    <s v="da Cruz"/>
    <x v="9"/>
    <s v="+55061976893847"/>
    <s v="anthony-gabriel65@example.org"/>
    <x v="2"/>
    <x v="1"/>
    <x v="0"/>
    <x v="6"/>
    <s v="Profissional de rádio e tv"/>
    <x v="8"/>
    <n v="4424"/>
    <x v="0"/>
  </r>
  <r>
    <s v="923.407.586-29"/>
    <s v="Sofia Rodrigues"/>
    <d v="1985-06-26T00:00:00"/>
    <s v="Travessa Murilo da Rocha, 497"/>
    <s v="Leticia"/>
    <s v="Almeida Alegre"/>
    <x v="12"/>
    <s v="+5587950788426"/>
    <s v="wramos@example.com"/>
    <x v="4"/>
    <x v="2"/>
    <x v="0"/>
    <x v="9"/>
    <s v="Mergulhador"/>
    <x v="3"/>
    <n v="9102"/>
    <x v="0"/>
  </r>
  <r>
    <s v="720.941.836-96"/>
    <s v="Rafaela Silveira"/>
    <d v="1988-05-22T00:00:00"/>
    <s v="Viaduto de Jesus, 378"/>
    <s v="Novo Aarão Reis"/>
    <s v="Andrade de Dias"/>
    <x v="18"/>
    <s v="+5551958884957"/>
    <s v="matheus86@example.net"/>
    <x v="1"/>
    <x v="1"/>
    <x v="0"/>
    <x v="3"/>
    <s v="Empacotador"/>
    <x v="3"/>
    <n v="1872"/>
    <x v="0"/>
  </r>
  <r>
    <s v="874.203.561-90"/>
    <s v="Eduardo Novais"/>
    <d v="1983-07-17T00:00:00"/>
    <s v="Residencial de Albuquerque, 6"/>
    <s v="Taquaril"/>
    <s v="Teixeira da Praia"/>
    <x v="25"/>
    <s v="+5543909994355"/>
    <s v="kpires@example.com"/>
    <x v="1"/>
    <x v="2"/>
    <x v="0"/>
    <x v="6"/>
    <s v="Diagramador"/>
    <x v="5"/>
    <n v="8649"/>
    <x v="0"/>
  </r>
  <r>
    <s v="923.567.140-06"/>
    <s v="Nicolas Casa Grande"/>
    <d v="1990-09-26T00:00:00"/>
    <s v="Viela Mirella Oliveira, 5"/>
    <s v="Vila Atila De Paiva"/>
    <s v="Duarte de Moura"/>
    <x v="4"/>
    <s v="+5582984447262"/>
    <s v="jade56@example.com"/>
    <x v="3"/>
    <x v="2"/>
    <x v="0"/>
    <x v="5"/>
    <s v="Terapeuta Holístico"/>
    <x v="9"/>
    <n v="9170"/>
    <x v="0"/>
  </r>
  <r>
    <s v="427.619.083-50"/>
    <s v="Ana Liz Caldeira"/>
    <d v="1956-05-08T00:00:00"/>
    <s v="Trevo de Rezende, 49"/>
    <s v="São Francisco Das Chagas"/>
    <s v="Martins"/>
    <x v="9"/>
    <s v="+5553917940888"/>
    <s v="alvesluana@example.org"/>
    <x v="0"/>
    <x v="0"/>
    <x v="0"/>
    <x v="8"/>
    <s v="Geólogo"/>
    <x v="0"/>
    <n v="2390"/>
    <x v="0"/>
  </r>
  <r>
    <s v="786.041.295-02"/>
    <s v="Ágatha Montenegro"/>
    <d v="1951-01-08T00:00:00"/>
    <s v="Sítio de Brito, 2"/>
    <s v="Nossa Senhora De Fátima"/>
    <s v="Rodrigues"/>
    <x v="13"/>
    <s v="+55050934770040"/>
    <s v="nicolas15@example.com"/>
    <x v="4"/>
    <x v="2"/>
    <x v="0"/>
    <x v="9"/>
    <s v="Médico legista"/>
    <x v="6"/>
    <n v="2928"/>
    <x v="0"/>
  </r>
  <r>
    <s v="928.704.536-47"/>
    <s v="Maria Cecília Oliveira"/>
    <d v="1950-12-21T00:00:00"/>
    <s v="Aeroporto de Cirino, 219"/>
    <s v="Centro"/>
    <s v="da Rocha"/>
    <x v="11"/>
    <s v="+5543931975084"/>
    <s v="calebteixeira@example.com"/>
    <x v="0"/>
    <x v="0"/>
    <x v="0"/>
    <x v="2"/>
    <s v="Técnico tributarista"/>
    <x v="5"/>
    <n v="5412"/>
    <x v="0"/>
  </r>
  <r>
    <s v="578.602.139-40"/>
    <s v="Bruna Souza"/>
    <d v="1992-02-07T00:00:00"/>
    <s v="Alameda Ribeiro, 331"/>
    <s v="Atila De Paiva"/>
    <s v="Moura de Pires"/>
    <x v="18"/>
    <s v="+55073934962185"/>
    <s v="lunnamoraes@example.com"/>
    <x v="2"/>
    <x v="1"/>
    <x v="0"/>
    <x v="9"/>
    <s v="Profissional de manutenção industrial"/>
    <x v="3"/>
    <n v="1900"/>
    <x v="0"/>
  </r>
  <r>
    <s v="739.481.065-84"/>
    <s v="Carolina Freitas"/>
    <d v="1973-04-02T00:00:00"/>
    <s v="Viela de Oliveira, 4"/>
    <s v="Nossa Senhora Da Aparecida"/>
    <s v="Câmara da Serra"/>
    <x v="6"/>
    <s v="+55082921379619"/>
    <s v="vsilva@example.org"/>
    <x v="2"/>
    <x v="1"/>
    <x v="0"/>
    <x v="6"/>
    <s v="Filósofo"/>
    <x v="9"/>
    <n v="5682"/>
    <x v="0"/>
  </r>
  <r>
    <s v="405.879.126-85"/>
    <s v="Emanuel Barros"/>
    <d v="1974-10-19T00:00:00"/>
    <s v="Jardim de das Neves, 7"/>
    <s v="Vila São Gabriel Jacui"/>
    <s v="Campos"/>
    <x v="26"/>
    <s v="+5557980787668"/>
    <s v="barbaravieira@example.com"/>
    <x v="0"/>
    <x v="1"/>
    <x v="0"/>
    <x v="6"/>
    <s v="Saxofonista"/>
    <x v="3"/>
    <n v="6811"/>
    <x v="0"/>
  </r>
  <r>
    <s v="045.871.329-50"/>
    <s v="Renan Borges"/>
    <d v="1962-01-08T00:00:00"/>
    <s v="Fazenda Lorenzo Fonseca, 98"/>
    <s v="Vila Maria"/>
    <s v="Novaes"/>
    <x v="3"/>
    <s v="+5564911838478"/>
    <s v="gomesmaria-alice@example.net"/>
    <x v="4"/>
    <x v="2"/>
    <x v="0"/>
    <x v="8"/>
    <s v="Administrador"/>
    <x v="4"/>
    <n v="3948"/>
    <x v="0"/>
  </r>
  <r>
    <s v="306.279.485-29"/>
    <s v="Henry Gabriel Dias"/>
    <d v="1986-07-19T00:00:00"/>
    <s v="Vale Stephany da Conceição, 41"/>
    <s v="Serrano"/>
    <s v="Ribeiro Verde"/>
    <x v="17"/>
    <s v="+55092974189176"/>
    <s v="natalia96@example.net"/>
    <x v="4"/>
    <x v="1"/>
    <x v="0"/>
    <x v="1"/>
    <s v="Bombeiro"/>
    <x v="1"/>
    <n v="4046"/>
    <x v="0"/>
  </r>
  <r>
    <s v="062.491.785-11"/>
    <s v="Gael Henrique Camargo"/>
    <d v="2006-03-13T00:00:00"/>
    <s v="Rua Melo, 38"/>
    <s v="Alto Vera Cruz"/>
    <s v="Nunes do Galho"/>
    <x v="21"/>
    <s v="+5538996769094"/>
    <s v="rlima@example.com"/>
    <x v="0"/>
    <x v="0"/>
    <x v="0"/>
    <x v="7"/>
    <s v="Redator"/>
    <x v="2"/>
    <n v="4804"/>
    <x v="0"/>
  </r>
  <r>
    <s v="489.206.317-78"/>
    <s v="Pedro Mendes"/>
    <d v="1959-07-06T00:00:00"/>
    <s v="Ladeira Sabrina Albuquerque, 570"/>
    <s v="Barro Preto"/>
    <s v="Brito"/>
    <x v="12"/>
    <s v="+5501959297623"/>
    <s v="josueda-mota@example.com"/>
    <x v="0"/>
    <x v="0"/>
    <x v="0"/>
    <x v="10"/>
    <s v="Desembargador de justiça"/>
    <x v="7"/>
    <n v="6296"/>
    <x v="0"/>
  </r>
  <r>
    <s v="246.381.507-80"/>
    <s v="Anthony Gabriel Moura"/>
    <d v="1967-12-31T00:00:00"/>
    <s v="Estrada Souza, 94"/>
    <s v="Conjunto Califórnia I"/>
    <s v="Mendes"/>
    <x v="10"/>
    <s v="+55058907403695"/>
    <s v="livia69@example.com"/>
    <x v="4"/>
    <x v="2"/>
    <x v="0"/>
    <x v="4"/>
    <s v="Prático"/>
    <x v="9"/>
    <n v="8722"/>
    <x v="0"/>
  </r>
  <r>
    <s v="379.806.241-22"/>
    <s v="Bernardo Viana"/>
    <d v="1946-08-08T00:00:00"/>
    <s v="Pátio de Monteiro, 65"/>
    <s v="Minaslandia"/>
    <s v="Rezende de Rios"/>
    <x v="5"/>
    <s v="+5568915477212"/>
    <s v="monteirojoao-guilherme@example.org"/>
    <x v="1"/>
    <x v="1"/>
    <x v="0"/>
    <x v="9"/>
    <s v="Corredor de atletismo"/>
    <x v="2"/>
    <n v="8027"/>
    <x v="0"/>
  </r>
  <r>
    <s v="642.180.579-58"/>
    <s v="Lucas Gabriel Aparecida"/>
    <d v="1976-07-30T00:00:00"/>
    <s v="Praia Casa Grande, 1"/>
    <s v="Vila Independencia 3ª Seção"/>
    <s v="Marques"/>
    <x v="9"/>
    <s v="+5520915589187"/>
    <s v="maria-lizmonteiro@example.net"/>
    <x v="1"/>
    <x v="1"/>
    <x v="0"/>
    <x v="5"/>
    <s v="Anestesiologista"/>
    <x v="8"/>
    <n v="9296"/>
    <x v="0"/>
  </r>
  <r>
    <s v="762.348.910-04"/>
    <s v="Maria Barros"/>
    <d v="1992-07-04T00:00:00"/>
    <s v="Rodovia Nascimento"/>
    <s v="Guaratã"/>
    <s v="Gonçalves"/>
    <x v="6"/>
    <s v="+5518956669766"/>
    <s v="vicente35@example.net"/>
    <x v="0"/>
    <x v="0"/>
    <x v="0"/>
    <x v="6"/>
    <s v="Técnico em documentação"/>
    <x v="0"/>
    <n v="6328"/>
    <x v="0"/>
  </r>
  <r>
    <s v="257.430.198-60"/>
    <s v="Laura Garcia"/>
    <d v="1994-11-15T00:00:00"/>
    <s v="Praia Valentim da Costa, 574"/>
    <s v="Serra"/>
    <s v="Jesus"/>
    <x v="16"/>
    <s v="+5551977893289"/>
    <s v="limamaria-laura@example.org"/>
    <x v="0"/>
    <x v="1"/>
    <x v="0"/>
    <x v="1"/>
    <s v="Agente de defesa sanitária animal"/>
    <x v="3"/>
    <n v="1748"/>
    <x v="0"/>
  </r>
  <r>
    <s v="974.865.210-67"/>
    <s v="Ana Luiza Sales"/>
    <d v="1976-01-21T00:00:00"/>
    <s v="Fazenda de Barros, 10"/>
    <s v="Betânia"/>
    <s v="Aragão das Flores"/>
    <x v="8"/>
    <s v="+55094968595094"/>
    <s v="miguelpinto@example.com"/>
    <x v="2"/>
    <x v="2"/>
    <x v="0"/>
    <x v="2"/>
    <s v="Administrador"/>
    <x v="5"/>
    <n v="4825"/>
    <x v="0"/>
  </r>
  <r>
    <s v="029.573.614-34"/>
    <s v="Catarina Rezende"/>
    <d v="1946-02-14T00:00:00"/>
    <s v="Conjunto de Ribeiro, 175"/>
    <s v="Solar Do Barreiro"/>
    <s v="Cavalcanti"/>
    <x v="6"/>
    <s v="+5581958871721"/>
    <s v="vda-conceicao@example.org"/>
    <x v="3"/>
    <x v="2"/>
    <x v="0"/>
    <x v="2"/>
    <s v="Programador"/>
    <x v="8"/>
    <n v="2949"/>
    <x v="0"/>
  </r>
  <r>
    <s v="428.791.360-40"/>
    <s v="Hellena Rocha"/>
    <d v="1984-04-25T00:00:00"/>
    <s v="Estação Thales Vargas, 8"/>
    <s v="Satelite"/>
    <s v="Cavalcanti de Viana"/>
    <x v="11"/>
    <s v="+5560946884099"/>
    <s v="bmacedo@example.com"/>
    <x v="2"/>
    <x v="1"/>
    <x v="0"/>
    <x v="10"/>
    <s v="DJ"/>
    <x v="1"/>
    <n v="6911"/>
    <x v="0"/>
  </r>
  <r>
    <s v="307.845.126-71"/>
    <s v="Calebe Teixeira"/>
    <d v="1996-10-03T00:00:00"/>
    <s v="Viela Ferreira, 5"/>
    <s v="Alto Dos Pinheiros"/>
    <s v="Pinto Alegre"/>
    <x v="13"/>
    <s v="+5546911290560"/>
    <s v="gaelda-luz@example.com"/>
    <x v="4"/>
    <x v="2"/>
    <x v="0"/>
    <x v="9"/>
    <s v="Ajudante de produção"/>
    <x v="1"/>
    <n v="4874"/>
    <x v="0"/>
  </r>
  <r>
    <s v="869.034.572-83"/>
    <s v="Lorenzo Cavalcanti"/>
    <d v="1971-11-11T00:00:00"/>
    <s v="Vereda Casa Grande, 867"/>
    <s v="Vila Calafate"/>
    <s v="Cavalcante do Amparo"/>
    <x v="16"/>
    <s v="+5518995713488"/>
    <s v="zleao@example.com"/>
    <x v="4"/>
    <x v="1"/>
    <x v="0"/>
    <x v="8"/>
    <s v="Lutador de taekwondo"/>
    <x v="3"/>
    <n v="4746"/>
    <x v="0"/>
  </r>
  <r>
    <s v="507.286.439-10"/>
    <s v="Maria Eduarda da Costa"/>
    <d v="1988-05-24T00:00:00"/>
    <s v="Avenida de Macedo, 8"/>
    <s v="Vila Puc"/>
    <s v="Souza da Prata"/>
    <x v="21"/>
    <s v="+5559940063545"/>
    <s v="cda-cruz@example.net"/>
    <x v="4"/>
    <x v="2"/>
    <x v="0"/>
    <x v="8"/>
    <s v="Classificador contábil"/>
    <x v="4"/>
    <n v="2363"/>
    <x v="0"/>
  </r>
  <r>
    <s v="687.290.514-01"/>
    <s v="Stella da Paz"/>
    <d v="1992-06-19T00:00:00"/>
    <s v="Alameda Castro, 870"/>
    <s v="Barreiro"/>
    <s v="Leão"/>
    <x v="19"/>
    <s v="+5521967927743"/>
    <s v="araujomaria-fernanda@example.com"/>
    <x v="4"/>
    <x v="1"/>
    <x v="0"/>
    <x v="4"/>
    <s v="Marcador de luz"/>
    <x v="1"/>
    <n v="9935"/>
    <x v="0"/>
  </r>
  <r>
    <s v="935.160.847-66"/>
    <s v="Maria Eduarda Castro"/>
    <d v="1969-07-25T00:00:00"/>
    <s v="Estação Pastor, 84"/>
    <s v="Pongelupe"/>
    <s v="Siqueira"/>
    <x v="19"/>
    <s v="+55034968277083"/>
    <s v="msilva@example.net"/>
    <x v="2"/>
    <x v="1"/>
    <x v="0"/>
    <x v="4"/>
    <s v="Laboratorista"/>
    <x v="1"/>
    <n v="3115"/>
    <x v="0"/>
  </r>
  <r>
    <s v="256.049.713-16"/>
    <s v="Júlia Porto"/>
    <d v="1955-10-12T00:00:00"/>
    <s v="Loteamento de Alves, 58"/>
    <s v="Nova Esperança"/>
    <s v="Fonseca de Castro"/>
    <x v="17"/>
    <s v="+5572995729143"/>
    <s v="rvasconcelos@example.net"/>
    <x v="0"/>
    <x v="1"/>
    <x v="0"/>
    <x v="6"/>
    <s v="Amolador de ferramentas"/>
    <x v="1"/>
    <n v="2239"/>
    <x v="0"/>
  </r>
  <r>
    <s v="248.971.356-64"/>
    <s v="Sophie Garcia"/>
    <d v="1997-04-24T00:00:00"/>
    <s v="Feira de Fonseca, 37"/>
    <s v="São Salvador"/>
    <s v="Lopes de Goiás"/>
    <x v="21"/>
    <s v="+55068930599830"/>
    <s v="nascimentomaria-julia@example.com"/>
    <x v="4"/>
    <x v="1"/>
    <x v="0"/>
    <x v="6"/>
    <s v="DJ"/>
    <x v="5"/>
    <n v="5008"/>
    <x v="0"/>
  </r>
  <r>
    <s v="092.385.476-29"/>
    <s v="Eduardo Fonseca"/>
    <d v="1945-05-17T00:00:00"/>
    <s v="Viaduto Fonseca, 32"/>
    <s v="Guaratã"/>
    <s v="Monteiro"/>
    <x v="0"/>
    <s v="+55043945120612"/>
    <s v="heloisadas-neves@example.net"/>
    <x v="4"/>
    <x v="0"/>
    <x v="0"/>
    <x v="8"/>
    <s v="Técnico em aviação"/>
    <x v="2"/>
    <n v="7108"/>
    <x v="0"/>
  </r>
  <r>
    <s v="820.967.154-58"/>
    <s v="Pedro Miguel Camargo"/>
    <d v="1995-01-07T00:00:00"/>
    <s v="Residencial Samuel Santos, 38"/>
    <s v="Olaria"/>
    <s v="Cassiano Paulista"/>
    <x v="5"/>
    <s v="+55048996636438"/>
    <s v="alexandremoreira@example.com"/>
    <x v="0"/>
    <x v="2"/>
    <x v="0"/>
    <x v="6"/>
    <s v="Frentista"/>
    <x v="1"/>
    <n v="8148"/>
    <x v="0"/>
  </r>
  <r>
    <s v="082.314.679-04"/>
    <s v="João Gabriel Pacheco"/>
    <d v="1947-06-28T00:00:00"/>
    <s v="Morro Léo Araújo, 88"/>
    <s v="Marilandia"/>
    <s v="Camargo Verde"/>
    <x v="23"/>
    <s v="+5585903082879"/>
    <s v="fernandocosta@example.net"/>
    <x v="1"/>
    <x v="0"/>
    <x v="0"/>
    <x v="9"/>
    <s v="Editor de mesa de corte"/>
    <x v="9"/>
    <n v="6241"/>
    <x v="0"/>
  </r>
  <r>
    <s v="269.150.487-58"/>
    <s v="Heitor Mendes"/>
    <d v="1946-03-24T00:00:00"/>
    <s v="Praça Teixeira, 862"/>
    <s v="Jardim Do Vale"/>
    <s v="Nascimento"/>
    <x v="10"/>
    <s v="+55058991122753"/>
    <s v="da-matabella@example.net"/>
    <x v="0"/>
    <x v="1"/>
    <x v="0"/>
    <x v="6"/>
    <s v="Profissional de comércio exterior"/>
    <x v="0"/>
    <n v="6460"/>
    <x v="0"/>
  </r>
  <r>
    <s v="609.845.271-76"/>
    <s v="Pietra Araújo"/>
    <d v="1983-10-20T00:00:00"/>
    <s v="Setor de Fogaça, 46"/>
    <s v="Centro"/>
    <s v="Pimenta"/>
    <x v="14"/>
    <s v="+55077998385790"/>
    <s v="enricoleao@example.org"/>
    <x v="3"/>
    <x v="2"/>
    <x v="0"/>
    <x v="4"/>
    <s v="Salgadeira"/>
    <x v="2"/>
    <n v="6388"/>
    <x v="0"/>
  </r>
  <r>
    <s v="948.627.531-91"/>
    <s v="João Miguel Vieira"/>
    <d v="1991-01-30T00:00:00"/>
    <s v="Sítio Agatha Cardoso, 50"/>
    <s v="Vila Nova"/>
    <s v="da Costa de Nogueira"/>
    <x v="7"/>
    <s v="+5591943306939"/>
    <s v="jda-costa@example.com"/>
    <x v="2"/>
    <x v="1"/>
    <x v="0"/>
    <x v="0"/>
    <s v="Webdesigner"/>
    <x v="5"/>
    <n v="2321"/>
    <x v="0"/>
  </r>
  <r>
    <s v="397.412.560-43"/>
    <s v="Zoe Farias"/>
    <d v="1949-03-04T00:00:00"/>
    <s v="Aeroporto de Alves, 42"/>
    <s v="Canadá"/>
    <s v="Cavalcanti Alegre"/>
    <x v="7"/>
    <s v="+55071901514153"/>
    <s v="riosstephany@example.com"/>
    <x v="1"/>
    <x v="0"/>
    <x v="0"/>
    <x v="0"/>
    <s v="Letrista"/>
    <x v="0"/>
    <n v="9204"/>
    <x v="0"/>
  </r>
  <r>
    <s v="502.837.196-21"/>
    <s v="Julia Nascimento"/>
    <d v="1999-10-20T00:00:00"/>
    <s v="Feira Thiago Carvalho, 16"/>
    <s v="Juliana"/>
    <s v="Rios"/>
    <x v="9"/>
    <s v="+5546904417114"/>
    <s v="britomaria-eduarda@example.com"/>
    <x v="2"/>
    <x v="1"/>
    <x v="0"/>
    <x v="5"/>
    <s v="Instrumentador cirúrgico"/>
    <x v="3"/>
    <n v="9280"/>
    <x v="0"/>
  </r>
  <r>
    <s v="619.073.245-34"/>
    <s v="Julia Dias"/>
    <d v="2005-02-19T00:00:00"/>
    <s v="Área Ramos"/>
    <s v="Madri"/>
    <s v="Vieira de Carvalho"/>
    <x v="18"/>
    <s v="+5504952878255"/>
    <s v="leaolorena@example.net"/>
    <x v="4"/>
    <x v="1"/>
    <x v="0"/>
    <x v="2"/>
    <s v="Vereador"/>
    <x v="4"/>
    <n v="7117"/>
    <x v="0"/>
  </r>
  <r>
    <s v="428.507.913-50"/>
    <s v="Davi Marques"/>
    <d v="1969-08-13T00:00:00"/>
    <s v="Vale Nunes, 62"/>
    <s v="Cruzeiro"/>
    <s v="Pereira de Goiás"/>
    <x v="22"/>
    <s v="+5595945680575"/>
    <s v="helenacavalcante@example.org"/>
    <x v="4"/>
    <x v="0"/>
    <x v="0"/>
    <x v="6"/>
    <s v="Pneumologista"/>
    <x v="5"/>
    <n v="1539"/>
    <x v="0"/>
  </r>
  <r>
    <s v="472.618.950-67"/>
    <s v="Melina Machado"/>
    <d v="1988-02-04T00:00:00"/>
    <s v="Sítio de da Rocha"/>
    <s v="Marieta 3ª Seção"/>
    <s v="Pastor"/>
    <x v="17"/>
    <s v="+5589977193997"/>
    <s v="monteiroarthur-gabriel@example.net"/>
    <x v="2"/>
    <x v="0"/>
    <x v="0"/>
    <x v="10"/>
    <s v="Procurador de justiça"/>
    <x v="0"/>
    <n v="7585"/>
    <x v="0"/>
  </r>
  <r>
    <s v="641.537.028-62"/>
    <s v="Maria Clara Novaes"/>
    <d v="1957-02-03T00:00:00"/>
    <s v="Esplanada de Rezende, 4"/>
    <s v="Dom Bosco"/>
    <s v="Rodrigues Verde"/>
    <x v="4"/>
    <s v="+5544910125790"/>
    <s v="carolina15@example.org"/>
    <x v="1"/>
    <x v="1"/>
    <x v="0"/>
    <x v="10"/>
    <s v="Garimpeiro"/>
    <x v="5"/>
    <n v="3845"/>
    <x v="0"/>
  </r>
  <r>
    <s v="346.017.895-75"/>
    <s v="Ágatha Costela"/>
    <d v="1992-03-14T00:00:00"/>
    <s v="Lago Augusto Cardoso, 1"/>
    <s v="Conjunto Floramar"/>
    <s v="Fogaça do Norte"/>
    <x v="12"/>
    <s v="+5518970673436"/>
    <s v="dfernandes@example.net"/>
    <x v="4"/>
    <x v="1"/>
    <x v="0"/>
    <x v="4"/>
    <s v="Auxiliar de serviços gerais"/>
    <x v="5"/>
    <n v="3596"/>
    <x v="0"/>
  </r>
  <r>
    <s v="497.180.625-30"/>
    <s v="Rael Oliveira"/>
    <d v="1968-09-10T00:00:00"/>
    <s v="Vila Júlia Nogueira, 9"/>
    <s v="Marieta 1ª Seção"/>
    <s v="Sales"/>
    <x v="3"/>
    <s v="+5569918485774"/>
    <s v="hellenamarques@example.com"/>
    <x v="1"/>
    <x v="0"/>
    <x v="0"/>
    <x v="0"/>
    <s v="Tatuador"/>
    <x v="4"/>
    <n v="5360"/>
    <x v="0"/>
  </r>
  <r>
    <s v="078.542.139-41"/>
    <s v="Otto Machado"/>
    <d v="2002-06-30T00:00:00"/>
    <s v="Lagoa João Miguel Montenegro"/>
    <s v="Nossa Senhora De Fátima"/>
    <s v="Nascimento"/>
    <x v="2"/>
    <s v="+5502974592490"/>
    <s v="otavioribeiro@example.net"/>
    <x v="4"/>
    <x v="2"/>
    <x v="0"/>
    <x v="9"/>
    <s v="Tapeceiro"/>
    <x v="2"/>
    <n v="7256"/>
    <x v="0"/>
  </r>
  <r>
    <s v="042.178.539-04"/>
    <s v="João da Conceição"/>
    <d v="1986-09-10T00:00:00"/>
    <s v="Praia Emanuelly Novaes, 30"/>
    <s v="Flavio Marques Lisboa"/>
    <s v="Ramos do Norte"/>
    <x v="20"/>
    <s v="+5513952229162"/>
    <s v="manuela49@example.org"/>
    <x v="3"/>
    <x v="1"/>
    <x v="0"/>
    <x v="3"/>
    <s v="Inspetor"/>
    <x v="1"/>
    <n v="2124"/>
    <x v="0"/>
  </r>
  <r>
    <s v="069.721.538-59"/>
    <s v="Vitória Araújo"/>
    <d v="1958-10-25T00:00:00"/>
    <s v="Vereda Aparecida, 7"/>
    <s v="Varzea Da Palma"/>
    <s v="Fogaça do Galho"/>
    <x v="25"/>
    <s v="+55021986047382"/>
    <s v="tcorreia@example.org"/>
    <x v="2"/>
    <x v="1"/>
    <x v="0"/>
    <x v="6"/>
    <s v="Assessor de imprensa"/>
    <x v="8"/>
    <n v="6945"/>
    <x v="0"/>
  </r>
  <r>
    <s v="136.527.809-30"/>
    <s v="Mariane Camargo"/>
    <d v="2000-04-02T00:00:00"/>
    <s v="Quadra de Moura, 27"/>
    <s v="Caiçara - Adelaide"/>
    <s v="Sampaio"/>
    <x v="9"/>
    <s v="+5558947590486"/>
    <s v="lorenzorezende@example.net"/>
    <x v="4"/>
    <x v="1"/>
    <x v="0"/>
    <x v="2"/>
    <s v="Desembargador de justiça"/>
    <x v="6"/>
    <n v="6453"/>
    <x v="0"/>
  </r>
  <r>
    <s v="439.102.758-50"/>
    <s v="Manuella Viana"/>
    <d v="1997-01-07T00:00:00"/>
    <s v="Vale Bruna Barros, 636"/>
    <s v="Alto Das Antenas"/>
    <s v="Vargas"/>
    <x v="15"/>
    <s v="+5590987652747"/>
    <s v="allana77@example.net"/>
    <x v="3"/>
    <x v="2"/>
    <x v="0"/>
    <x v="7"/>
    <s v="Promotor de eventos"/>
    <x v="3"/>
    <n v="2203"/>
    <x v="0"/>
  </r>
  <r>
    <s v="073.524.689-00"/>
    <s v="Sabrina Câmara"/>
    <d v="1964-09-28T00:00:00"/>
    <s v="Ladeira Giovanna Andrade, 25"/>
    <s v="Planalto"/>
    <s v="Pereira das Flores"/>
    <x v="7"/>
    <s v="+5556966898647"/>
    <s v="mendoncagael@example.org"/>
    <x v="4"/>
    <x v="1"/>
    <x v="0"/>
    <x v="6"/>
    <s v="Perito criminal"/>
    <x v="5"/>
    <n v="1751"/>
    <x v="0"/>
  </r>
  <r>
    <s v="764.913.820-87"/>
    <s v="Davi Lucas Siqueira"/>
    <d v="1986-08-09T00:00:00"/>
    <s v="Campo Viana, 93"/>
    <s v="Nova Cintra"/>
    <s v="Barros do Norte"/>
    <x v="13"/>
    <s v="+5518960473092"/>
    <s v="guilherme11@example.net"/>
    <x v="4"/>
    <x v="1"/>
    <x v="0"/>
    <x v="7"/>
    <s v="Cozinheira"/>
    <x v="8"/>
    <n v="6075"/>
    <x v="0"/>
  </r>
  <r>
    <s v="653.107.829-40"/>
    <s v="Davi Lucca Correia"/>
    <d v="1989-10-14T00:00:00"/>
    <s v="Rodovia de Teixeira"/>
    <s v="Barão Homem De Melo 2ª Seção"/>
    <s v="da Mota de Goiás"/>
    <x v="6"/>
    <s v="+5559942613421"/>
    <s v="mendeshellena@example.com"/>
    <x v="1"/>
    <x v="0"/>
    <x v="0"/>
    <x v="3"/>
    <s v="Professor"/>
    <x v="1"/>
    <n v="4339"/>
    <x v="0"/>
  </r>
  <r>
    <s v="193.045.762-61"/>
    <s v="Evelyn Correia"/>
    <d v="1968-12-19T00:00:00"/>
    <s v="Lago de Casa Grande, 96"/>
    <s v="Vale Do Jatoba"/>
    <s v="Borges de Ribeiro"/>
    <x v="2"/>
    <s v="+5536986934290"/>
    <s v="aragaojoao-felipe@example.net"/>
    <x v="1"/>
    <x v="1"/>
    <x v="0"/>
    <x v="6"/>
    <s v="Saxofonista"/>
    <x v="1"/>
    <n v="1860"/>
    <x v="0"/>
  </r>
  <r>
    <s v="398.654.172-19"/>
    <s v="Bernardo Nascimento"/>
    <d v="1983-06-30T00:00:00"/>
    <s v="Estação Mariah Rios, 10"/>
    <s v="Nossa Senhora De Fátima"/>
    <s v="Moreira"/>
    <x v="25"/>
    <s v="+5569900340495"/>
    <s v="castrojoao-lucas@example.net"/>
    <x v="4"/>
    <x v="1"/>
    <x v="0"/>
    <x v="7"/>
    <s v="Manicure"/>
    <x v="7"/>
    <n v="4917"/>
    <x v="0"/>
  </r>
  <r>
    <s v="948.215.073-23"/>
    <s v="Emanuelly Rodrigues"/>
    <d v="2004-09-06T00:00:00"/>
    <s v="Viela da Mota, 85"/>
    <s v="São Jorge 1ª Seção"/>
    <s v="Pimenta"/>
    <x v="13"/>
    <s v="+5521914655846"/>
    <s v="ryan31@example.com"/>
    <x v="0"/>
    <x v="1"/>
    <x v="0"/>
    <x v="0"/>
    <s v="Guarda roupeiro"/>
    <x v="3"/>
    <n v="6983"/>
    <x v="0"/>
  </r>
  <r>
    <s v="965.304.821-05"/>
    <s v="Ana Júlia Lopes"/>
    <d v="1984-05-17T00:00:00"/>
    <s v="Pátio Eloah Sá, 5"/>
    <s v="Vila Da Luz"/>
    <s v="Martins"/>
    <x v="4"/>
    <s v="+5591959190652"/>
    <s v="dsilveira@example.com"/>
    <x v="4"/>
    <x v="0"/>
    <x v="0"/>
    <x v="6"/>
    <s v="Bioquímico"/>
    <x v="4"/>
    <n v="4018"/>
    <x v="0"/>
  </r>
  <r>
    <s v="251.687.430-80"/>
    <s v="Yago Macedo"/>
    <d v="1970-04-04T00:00:00"/>
    <s v="Favela de Farias, 83"/>
    <s v="Vila Pilar"/>
    <s v="Rodrigues"/>
    <x v="8"/>
    <s v="+5597954261694"/>
    <s v="aporto@example.com"/>
    <x v="1"/>
    <x v="0"/>
    <x v="0"/>
    <x v="8"/>
    <s v="Faturista"/>
    <x v="0"/>
    <n v="4086"/>
    <x v="0"/>
  </r>
  <r>
    <s v="694.832.107-04"/>
    <s v="Clara Nogueira"/>
    <d v="1950-05-23T00:00:00"/>
    <s v="Praia Benício Rios, 44"/>
    <s v="Vila Maria"/>
    <s v="Andrade do Norte"/>
    <x v="21"/>
    <s v="+5586951403202"/>
    <s v="fsouza@example.org"/>
    <x v="0"/>
    <x v="0"/>
    <x v="0"/>
    <x v="5"/>
    <s v="Mecânico de vôo"/>
    <x v="4"/>
    <n v="8547"/>
    <x v="0"/>
  </r>
  <r>
    <s v="041.659.238-42"/>
    <s v="Caio da Mata"/>
    <d v="1977-06-23T00:00:00"/>
    <s v="Setor de Casa Grande, 49"/>
    <s v="Cabana Do Pai Tomás"/>
    <s v="Azevedo"/>
    <x v="23"/>
    <s v="+5506971561014"/>
    <s v="emilly49@example.net"/>
    <x v="4"/>
    <x v="1"/>
    <x v="0"/>
    <x v="1"/>
    <s v="Dublador"/>
    <x v="5"/>
    <n v="2877"/>
    <x v="0"/>
  </r>
  <r>
    <s v="439.782.160-78"/>
    <s v="Bella Fernandes"/>
    <d v="1944-08-06T00:00:00"/>
    <s v="Vereda Théo Silva, 3"/>
    <s v="Minas Caixa"/>
    <s v="Leão de Dias"/>
    <x v="3"/>
    <s v="+55027912564700"/>
    <s v="macedorenan@example.org"/>
    <x v="2"/>
    <x v="0"/>
    <x v="0"/>
    <x v="1"/>
    <s v="Profissional de comércio exterior"/>
    <x v="9"/>
    <n v="7419"/>
    <x v="0"/>
  </r>
  <r>
    <s v="937.685.214-19"/>
    <s v="João Vitor Cirino"/>
    <d v="2001-09-15T00:00:00"/>
    <s v="Via da Paz, 2"/>
    <s v="Vila São João Batista"/>
    <s v="Teixeira de Câmara"/>
    <x v="8"/>
    <s v="+55063905643198"/>
    <s v="santosbenjamim@example.org"/>
    <x v="2"/>
    <x v="1"/>
    <x v="0"/>
    <x v="0"/>
    <s v="Faxineiro"/>
    <x v="6"/>
    <n v="4740"/>
    <x v="0"/>
  </r>
  <r>
    <s v="376.021.458-44"/>
    <s v="Davi Miguel Andrade"/>
    <d v="1978-09-24T00:00:00"/>
    <s v="Esplanada Antonella Farias, 4"/>
    <s v="Monte São José"/>
    <s v="da Conceição do Norte"/>
    <x v="21"/>
    <s v="+5519949681442"/>
    <s v="leo96@example.com"/>
    <x v="3"/>
    <x v="1"/>
    <x v="0"/>
    <x v="7"/>
    <s v="Marcador de luz"/>
    <x v="6"/>
    <n v="8020"/>
    <x v="0"/>
  </r>
  <r>
    <s v="732.086.594-74"/>
    <s v="Ayla Mendes"/>
    <d v="1960-09-12T00:00:00"/>
    <s v="Setor Abreu, 88"/>
    <s v="Acaba Mundo"/>
    <s v="Barbosa do Campo"/>
    <x v="10"/>
    <s v="+5592990865994"/>
    <s v="ana-ceciliaborges@example.org"/>
    <x v="1"/>
    <x v="1"/>
    <x v="0"/>
    <x v="8"/>
    <s v="Avalista"/>
    <x v="2"/>
    <n v="7301"/>
    <x v="0"/>
  </r>
  <r>
    <s v="294.650.387-92"/>
    <s v="Valentim Viana"/>
    <d v="2001-01-13T00:00:00"/>
    <s v="Núcleo Mirella Marques, 25"/>
    <s v="São Luiz"/>
    <s v="Fogaça dos Dourados"/>
    <x v="8"/>
    <s v="+5588939448277"/>
    <s v="stephany50@example.net"/>
    <x v="4"/>
    <x v="0"/>
    <x v="0"/>
    <x v="6"/>
    <s v="Engenheiro mecânico"/>
    <x v="0"/>
    <n v="4804"/>
    <x v="0"/>
  </r>
  <r>
    <s v="065.328.417-90"/>
    <s v="Bella Melo"/>
    <d v="1994-06-25T00:00:00"/>
    <s v="Travessa Alves, 18"/>
    <s v="Saudade"/>
    <s v="Ribeiro de Minas"/>
    <x v="3"/>
    <s v="+55046928979818"/>
    <s v="luancavalcante@example.net"/>
    <x v="2"/>
    <x v="2"/>
    <x v="0"/>
    <x v="6"/>
    <s v="Personal trainer"/>
    <x v="5"/>
    <n v="2197"/>
    <x v="0"/>
  </r>
  <r>
    <s v="074.281.963-96"/>
    <s v="Maria Luiza Moura"/>
    <d v="1956-03-04T00:00:00"/>
    <s v="Vale de Silveira"/>
    <s v="Grotinha"/>
    <s v="Peixoto da Mata"/>
    <x v="24"/>
    <s v="+5571937704077"/>
    <s v="zda-mota@example.org"/>
    <x v="0"/>
    <x v="2"/>
    <x v="0"/>
    <x v="6"/>
    <s v="Tecnólogo em jogos digitais"/>
    <x v="0"/>
    <n v="5412"/>
    <x v="0"/>
  </r>
  <r>
    <s v="675.841.029-30"/>
    <s v="Theo Teixeira"/>
    <d v="1955-11-29T00:00:00"/>
    <s v="Área Fernandes, 56"/>
    <s v="Glória"/>
    <s v="Silva"/>
    <x v="24"/>
    <s v="+5589952253468"/>
    <s v="vasconceloslivia@example.net"/>
    <x v="2"/>
    <x v="1"/>
    <x v="0"/>
    <x v="0"/>
    <s v="Ventríloquo"/>
    <x v="7"/>
    <n v="2986"/>
    <x v="0"/>
  </r>
  <r>
    <s v="083.914.752-04"/>
    <s v="Murilo Albuquerque"/>
    <d v="1976-02-16T00:00:00"/>
    <s v="Estação da Cunha, 9"/>
    <s v="Planalto"/>
    <s v="da Rosa"/>
    <x v="4"/>
    <s v="+5583961566356"/>
    <s v="luigi17@example.org"/>
    <x v="0"/>
    <x v="1"/>
    <x v="0"/>
    <x v="5"/>
    <s v="Feirante"/>
    <x v="9"/>
    <n v="7233"/>
    <x v="0"/>
  </r>
  <r>
    <s v="705.284.936-47"/>
    <s v="Pedro Miguel Cunha"/>
    <d v="1977-04-29T00:00:00"/>
    <s v="Lagoa Marques"/>
    <s v="Das Industrias I"/>
    <s v="Gonçalves das Pedras"/>
    <x v="20"/>
    <s v="+5513979823804"/>
    <s v="tpimenta@example.com"/>
    <x v="0"/>
    <x v="1"/>
    <x v="0"/>
    <x v="6"/>
    <s v="Costureira"/>
    <x v="0"/>
    <n v="2982"/>
    <x v="0"/>
  </r>
  <r>
    <s v="816.940.257-30"/>
    <s v="Ana Julia da Cruz"/>
    <d v="2001-12-26T00:00:00"/>
    <s v="Campo Yago Carvalho"/>
    <s v="Biquinhas"/>
    <s v="Porto"/>
    <x v="2"/>
    <s v="+5596983768725"/>
    <s v="ana35@example.org"/>
    <x v="1"/>
    <x v="0"/>
    <x v="0"/>
    <x v="2"/>
    <s v="Compositor"/>
    <x v="7"/>
    <n v="9683"/>
    <x v="0"/>
  </r>
  <r>
    <s v="786.109.354-93"/>
    <s v="Miguel Siqueira"/>
    <d v="1959-08-06T00:00:00"/>
    <s v="Trevo Heitor Guerra, 73"/>
    <s v="Xangri-Lá"/>
    <s v="Novais de Goiás"/>
    <x v="11"/>
    <s v="+5535996977550"/>
    <s v="franciscoandrade@example.com"/>
    <x v="4"/>
    <x v="2"/>
    <x v="0"/>
    <x v="1"/>
    <s v="Cozinheira"/>
    <x v="7"/>
    <n v="2431"/>
    <x v="0"/>
  </r>
  <r>
    <s v="219.534.768-64"/>
    <s v="Aurora da Rosa"/>
    <d v="1987-08-29T00:00:00"/>
    <s v="Colônia Gabriela Borges, 74"/>
    <s v="Vitoria Da Conquista"/>
    <s v="Peixoto do Sul"/>
    <x v="12"/>
    <s v="+55064901830484"/>
    <s v="jesusisaque@example.com"/>
    <x v="4"/>
    <x v="2"/>
    <x v="0"/>
    <x v="10"/>
    <s v="Controlador de vôo"/>
    <x v="4"/>
    <n v="5850"/>
    <x v="0"/>
  </r>
  <r>
    <s v="073.419.568-01"/>
    <s v="Théo Nunes"/>
    <d v="1988-03-24T00:00:00"/>
    <s v="Jardim de Fernandes, 25"/>
    <s v="Jardim Vitoria"/>
    <s v="Aragão"/>
    <x v="19"/>
    <s v="+5559987036110"/>
    <s v="zpires@example.net"/>
    <x v="2"/>
    <x v="1"/>
    <x v="0"/>
    <x v="6"/>
    <s v="Manobrista"/>
    <x v="5"/>
    <n v="3729"/>
    <x v="0"/>
  </r>
  <r>
    <s v="251.763.490-43"/>
    <s v="Valentina Camargo"/>
    <d v="1951-06-17T00:00:00"/>
    <s v="Passarela de da Rosa, 298"/>
    <s v="Varzea Da Palma"/>
    <s v="Novais"/>
    <x v="21"/>
    <s v="+5585938597467"/>
    <s v="ramosana-julia@example.com"/>
    <x v="2"/>
    <x v="1"/>
    <x v="0"/>
    <x v="10"/>
    <s v="Contábil"/>
    <x v="8"/>
    <n v="7996"/>
    <x v="0"/>
  </r>
  <r>
    <s v="284.716.350-62"/>
    <s v="Miguel Souza"/>
    <d v="1970-01-29T00:00:00"/>
    <s v="Avenida Lara Castro, 9"/>
    <s v="Carlos Prates"/>
    <s v="Pastor"/>
    <x v="2"/>
    <s v="+5543943443233"/>
    <s v="umoura@example.org"/>
    <x v="0"/>
    <x v="2"/>
    <x v="0"/>
    <x v="6"/>
    <s v="Guarda roupeiro"/>
    <x v="5"/>
    <n v="3810"/>
    <x v="0"/>
  </r>
  <r>
    <s v="564.201.893-06"/>
    <s v="Aylla Rocha"/>
    <d v="1994-12-06T00:00:00"/>
    <s v="Jardim de Barbosa, 20"/>
    <s v="Vila Puc"/>
    <s v="Cirino da Serra"/>
    <x v="8"/>
    <s v="+5518997144174"/>
    <s v="isabella98@example.com"/>
    <x v="1"/>
    <x v="2"/>
    <x v="0"/>
    <x v="10"/>
    <s v="Tosador"/>
    <x v="3"/>
    <n v="6853"/>
    <x v="0"/>
  </r>
  <r>
    <s v="396.174.580-39"/>
    <s v="Gabriel Cassiano"/>
    <d v="1998-05-13T00:00:00"/>
    <s v="Condomínio Dante Sales, 3"/>
    <s v="Belvedere"/>
    <s v="da Cunha"/>
    <x v="1"/>
    <s v="+5552937030455"/>
    <s v="igorporto@example.com"/>
    <x v="3"/>
    <x v="0"/>
    <x v="0"/>
    <x v="2"/>
    <s v="Químico farmacêutico"/>
    <x v="1"/>
    <n v="1846"/>
    <x v="0"/>
  </r>
  <r>
    <s v="853.641.092-24"/>
    <s v="Maria Liz Araújo"/>
    <d v="1998-09-30T00:00:00"/>
    <s v="Morro Marina Monteiro, 92"/>
    <s v="Heliopolis"/>
    <s v="da Rosa"/>
    <x v="18"/>
    <s v="+5541911501465"/>
    <s v="vitor-hugoribeiro@example.com"/>
    <x v="3"/>
    <x v="0"/>
    <x v="0"/>
    <x v="7"/>
    <s v="Frentista"/>
    <x v="3"/>
    <n v="3258"/>
    <x v="0"/>
  </r>
  <r>
    <s v="460.713.958-01"/>
    <s v="Otávio da Luz"/>
    <d v="2005-10-22T00:00:00"/>
    <s v="Via Castro, 83"/>
    <s v="Vila Santo Antônio"/>
    <s v="Pacheco"/>
    <x v="13"/>
    <s v="+5568979293673"/>
    <s v="wda-rocha@example.org"/>
    <x v="4"/>
    <x v="1"/>
    <x v="0"/>
    <x v="4"/>
    <s v="Penhorista"/>
    <x v="4"/>
    <n v="7087"/>
    <x v="0"/>
  </r>
  <r>
    <s v="807.491.523-97"/>
    <s v="Larissa Vargas"/>
    <d v="1987-08-12T00:00:00"/>
    <s v="Parque de Costela, 30"/>
    <s v="Vila Formosa"/>
    <s v="Teixeira"/>
    <x v="8"/>
    <s v="+5514971705530"/>
    <s v="ida-costa@example.com"/>
    <x v="0"/>
    <x v="1"/>
    <x v="0"/>
    <x v="6"/>
    <s v="Fresador"/>
    <x v="0"/>
    <n v="1706"/>
    <x v="0"/>
  </r>
  <r>
    <s v="143.759.806-48"/>
    <s v="Evelyn da Rosa"/>
    <d v="1951-07-11T00:00:00"/>
    <s v="Via de Santos, 44"/>
    <s v="Santa Efigênia"/>
    <s v="Abreu"/>
    <x v="3"/>
    <s v="+5547997252132"/>
    <s v="antonellada-mata@example.org"/>
    <x v="0"/>
    <x v="1"/>
    <x v="0"/>
    <x v="2"/>
    <s v="Assistente administrativo"/>
    <x v="7"/>
    <n v="8649"/>
    <x v="0"/>
  </r>
  <r>
    <s v="708.519.364-66"/>
    <s v="Oliver Sampaio"/>
    <d v="1973-12-06T00:00:00"/>
    <s v="Área Alícia Casa Grande, 9"/>
    <s v="Conjunto Paulo Vi"/>
    <s v="Sampaio"/>
    <x v="10"/>
    <s v="+55010928099635"/>
    <s v="ana-laurada-costa@example.com"/>
    <x v="1"/>
    <x v="0"/>
    <x v="0"/>
    <x v="1"/>
    <s v="Governador"/>
    <x v="9"/>
    <n v="5610"/>
    <x v="0"/>
  </r>
  <r>
    <s v="728.351.046-07"/>
    <s v="Lívia Vasconcelos"/>
    <d v="1988-08-13T00:00:00"/>
    <s v="Conjunto de Fonseca"/>
    <s v="Providencia"/>
    <s v="da Cunha"/>
    <x v="8"/>
    <s v="+5592998955666"/>
    <s v="vinicius45@example.com"/>
    <x v="2"/>
    <x v="1"/>
    <x v="0"/>
    <x v="2"/>
    <s v="Profissional de reciclagem"/>
    <x v="0"/>
    <n v="3686"/>
    <x v="0"/>
  </r>
  <r>
    <s v="602.731.598-95"/>
    <s v="João Gonçalves"/>
    <d v="1986-04-20T00:00:00"/>
    <s v="Quadra de Macedo, 96"/>
    <s v="Mariquinhas"/>
    <s v="Dias"/>
    <x v="14"/>
    <s v="+5564944495986"/>
    <s v="cassianovitor-hugo@example.net"/>
    <x v="2"/>
    <x v="2"/>
    <x v="0"/>
    <x v="6"/>
    <s v="Artesão"/>
    <x v="2"/>
    <n v="8457"/>
    <x v="0"/>
  </r>
  <r>
    <s v="517.248.906-11"/>
    <s v="Lucca Caldeira"/>
    <d v="1972-01-02T00:00:00"/>
    <s v="Viela de Sousa, 8"/>
    <s v="Vila Olhos D'água"/>
    <s v="Ferreira de Macedo"/>
    <x v="6"/>
    <s v="+55026972463827"/>
    <s v="davi-miguel98@example.net"/>
    <x v="0"/>
    <x v="1"/>
    <x v="0"/>
    <x v="0"/>
    <s v="Técnico em segurança do trabalho"/>
    <x v="0"/>
    <n v="9751"/>
    <x v="0"/>
  </r>
  <r>
    <s v="364.598.720-74"/>
    <s v="Bruna das Neves"/>
    <d v="1948-05-20T00:00:00"/>
    <s v="Via de Azevedo, 14"/>
    <s v="Providencia"/>
    <s v="Teixeira"/>
    <x v="5"/>
    <s v="+55006940694608"/>
    <s v="felipe23@example.org"/>
    <x v="4"/>
    <x v="2"/>
    <x v="0"/>
    <x v="6"/>
    <s v="Selecionador de pessoal"/>
    <x v="7"/>
    <n v="3980"/>
    <x v="0"/>
  </r>
  <r>
    <s v="694.810.325-15"/>
    <s v="Daniela Vargas"/>
    <d v="1990-01-04T00:00:00"/>
    <s v="Parque Paulo Aragão, 75"/>
    <s v="Lorena"/>
    <s v="da Rocha"/>
    <x v="4"/>
    <s v="+5525934382094"/>
    <s v="lopesjose-pedro@example.com"/>
    <x v="4"/>
    <x v="1"/>
    <x v="0"/>
    <x v="6"/>
    <s v="Engenheiro metalúrgico"/>
    <x v="7"/>
    <n v="3493"/>
    <x v="0"/>
  </r>
  <r>
    <s v="159.827.604-20"/>
    <s v="Maria Sophia Pimenta"/>
    <d v="1960-08-26T00:00:00"/>
    <s v="Viela Bella Garcia"/>
    <s v="Santa Branca"/>
    <s v="Marques Grande"/>
    <x v="13"/>
    <s v="+5546940515262"/>
    <s v="vitoriacosta@example.org"/>
    <x v="3"/>
    <x v="1"/>
    <x v="0"/>
    <x v="9"/>
    <s v="Obstetra"/>
    <x v="6"/>
    <n v="6716"/>
    <x v="0"/>
  </r>
  <r>
    <s v="156.703.942-16"/>
    <s v="Apollo Cavalcanti"/>
    <d v="1960-09-18T00:00:00"/>
    <s v="Praia de Cassiano"/>
    <s v="Tiradentes"/>
    <s v="Moura"/>
    <x v="11"/>
    <s v="+55077932546196"/>
    <s v="kaiqueda-paz@example.net"/>
    <x v="3"/>
    <x v="2"/>
    <x v="0"/>
    <x v="2"/>
    <s v="Infectologista"/>
    <x v="1"/>
    <n v="6539"/>
    <x v="0"/>
  </r>
  <r>
    <s v="519.402.386-33"/>
    <s v="Natália Azevedo"/>
    <d v="1990-09-28T00:00:00"/>
    <s v="Campo Brito, 7"/>
    <s v="Vila Nossa Senhora Do Rosário"/>
    <s v="da Costa das Flores"/>
    <x v="6"/>
    <s v="+5502961644874"/>
    <s v="ana-vitoriaandrade@example.org"/>
    <x v="3"/>
    <x v="2"/>
    <x v="0"/>
    <x v="6"/>
    <s v="Engenheiro sanitarista"/>
    <x v="9"/>
    <n v="4023"/>
    <x v="0"/>
  </r>
  <r>
    <s v="180.946.275-49"/>
    <s v="Heloisa Siqueira"/>
    <d v="1998-04-24T00:00:00"/>
    <s v="Passarela de Pimenta, 84"/>
    <s v="Jardim Vitoria"/>
    <s v="Borges"/>
    <x v="14"/>
    <s v="+5574907676220"/>
    <s v="viniciusdas-neves@example.com"/>
    <x v="3"/>
    <x v="2"/>
    <x v="0"/>
    <x v="0"/>
    <s v="Comissário de bordo"/>
    <x v="3"/>
    <n v="9182"/>
    <x v="0"/>
  </r>
  <r>
    <s v="658.927.310-30"/>
    <s v="Rhavi Araújo"/>
    <d v="1946-04-15T00:00:00"/>
    <s v="Parque Castro, 89"/>
    <s v="Túnel De Ibirité"/>
    <s v="Ramos"/>
    <x v="5"/>
    <s v="+5549928067809"/>
    <s v="mariacunha@example.net"/>
    <x v="1"/>
    <x v="2"/>
    <x v="0"/>
    <x v="0"/>
    <s v="Lutador de karatê"/>
    <x v="7"/>
    <n v="2551"/>
    <x v="0"/>
  </r>
  <r>
    <s v="075.428.319-41"/>
    <s v="Bella Lima"/>
    <d v="1982-07-03T00:00:00"/>
    <s v="Esplanada Fernanda Garcia, 55"/>
    <s v="Acaiaca"/>
    <s v="Brito"/>
    <x v="8"/>
    <s v="+5546987704821"/>
    <s v="gabriellymelo@example.net"/>
    <x v="3"/>
    <x v="0"/>
    <x v="0"/>
    <x v="1"/>
    <s v="Naturólogo"/>
    <x v="9"/>
    <n v="5211"/>
    <x v="0"/>
  </r>
  <r>
    <s v="175.426.390-99"/>
    <s v="Renan Leão"/>
    <d v="1958-04-20T00:00:00"/>
    <s v="Recanto Gustavo Teixeira, 57"/>
    <s v="Bom Jesus"/>
    <s v="Barbosa"/>
    <x v="15"/>
    <s v="+5592929821926"/>
    <s v="mouranoah@example.com"/>
    <x v="2"/>
    <x v="2"/>
    <x v="0"/>
    <x v="2"/>
    <s v="Baterista"/>
    <x v="9"/>
    <n v="8200"/>
    <x v="0"/>
  </r>
  <r>
    <s v="476.928.301-69"/>
    <s v="Isabella Cassiano"/>
    <d v="1949-03-31T00:00:00"/>
    <s v="Alameda Castro, 787"/>
    <s v="Fernão Dias"/>
    <s v="Machado"/>
    <x v="20"/>
    <s v="+55024928039501"/>
    <s v="sfernandes@example.com"/>
    <x v="0"/>
    <x v="1"/>
    <x v="0"/>
    <x v="4"/>
    <s v="Engenheiro ambiental"/>
    <x v="8"/>
    <n v="6509"/>
    <x v="0"/>
  </r>
  <r>
    <s v="309.486.251-98"/>
    <s v="Erick Pimenta"/>
    <d v="1984-10-06T00:00:00"/>
    <s v="Fazenda de Duarte, 6"/>
    <s v="Vila Mangueiras"/>
    <s v="Alves Verde"/>
    <x v="0"/>
    <s v="+5548908571670"/>
    <s v="castroenzo@example.net"/>
    <x v="2"/>
    <x v="0"/>
    <x v="0"/>
    <x v="4"/>
    <s v="Roteirista"/>
    <x v="9"/>
    <n v="9448"/>
    <x v="0"/>
  </r>
  <r>
    <s v="784.321.956-00"/>
    <s v="Cecília Pimenta"/>
    <d v="1988-11-03T00:00:00"/>
    <s v="Lago Melo"/>
    <s v="Paulo Vi"/>
    <s v="Pimenta"/>
    <x v="17"/>
    <s v="+5573991016351"/>
    <s v="rhaviguerra@example.net"/>
    <x v="0"/>
    <x v="2"/>
    <x v="0"/>
    <x v="9"/>
    <s v="Técnico em rede"/>
    <x v="1"/>
    <n v="8583"/>
    <x v="0"/>
  </r>
  <r>
    <s v="709.512.436-16"/>
    <s v="Murilo Costela"/>
    <d v="1945-04-29T00:00:00"/>
    <s v="Via de Nunes, 47"/>
    <s v="Alto Barroca"/>
    <s v="Brito Alegre"/>
    <x v="13"/>
    <s v="+5527901376172"/>
    <s v="pachecoalexia@example.com"/>
    <x v="4"/>
    <x v="1"/>
    <x v="0"/>
    <x v="6"/>
    <s v="Trompetista"/>
    <x v="9"/>
    <n v="5496"/>
    <x v="0"/>
  </r>
  <r>
    <s v="037.254.986-10"/>
    <s v="Arthur Gabriel Vieira"/>
    <d v="1969-10-16T00:00:00"/>
    <s v="Trecho de Rodrigues, 31"/>
    <s v="Vila Pinho"/>
    <s v="Leão"/>
    <x v="19"/>
    <s v="+55036986212745"/>
    <s v="lduarte@example.net"/>
    <x v="2"/>
    <x v="2"/>
    <x v="0"/>
    <x v="4"/>
    <s v="Vendedor"/>
    <x v="0"/>
    <n v="8791"/>
    <x v="0"/>
  </r>
  <r>
    <s v="456.273.018-80"/>
    <s v="Heloísa da Rosa"/>
    <d v="1986-11-05T00:00:00"/>
    <s v="Área Julia Garcia"/>
    <s v="Vila Santa Monica 2ª Seção"/>
    <s v="Cavalcanti"/>
    <x v="14"/>
    <s v="+5522963785993"/>
    <s v="machadoluiz-fernando@example.org"/>
    <x v="1"/>
    <x v="1"/>
    <x v="0"/>
    <x v="5"/>
    <s v="Clínico geral"/>
    <x v="2"/>
    <n v="5726"/>
    <x v="0"/>
  </r>
  <r>
    <s v="791.238.645-91"/>
    <s v="Lavínia Cardoso"/>
    <d v="1962-02-24T00:00:00"/>
    <s v="Chácara Enzo Gabriel Fonseca, 26"/>
    <s v="Zilah Sposito"/>
    <s v="Viana"/>
    <x v="18"/>
    <s v="+5589996859761"/>
    <s v="gduarte@example.org"/>
    <x v="2"/>
    <x v="0"/>
    <x v="0"/>
    <x v="0"/>
    <s v="Bedel"/>
    <x v="0"/>
    <n v="9481"/>
    <x v="0"/>
  </r>
  <r>
    <s v="037.641.289-50"/>
    <s v="Maria Flor Cirino"/>
    <d v="2005-10-07T00:00:00"/>
    <s v="Trecho Kaique Rocha, 86"/>
    <s v="Granja De Freitas"/>
    <s v="Cavalcante"/>
    <x v="25"/>
    <s v="+5573927774025"/>
    <s v="juancostela@example.net"/>
    <x v="3"/>
    <x v="1"/>
    <x v="0"/>
    <x v="4"/>
    <s v="Aeromoça"/>
    <x v="9"/>
    <n v="7880"/>
    <x v="0"/>
  </r>
  <r>
    <s v="591.623.804-51"/>
    <s v="Danilo Monteiro"/>
    <d v="1945-04-16T00:00:00"/>
    <s v="Vereda de Rodrigues, 63"/>
    <s v="Nova America"/>
    <s v="Cirino"/>
    <x v="8"/>
    <s v="+5596995124526"/>
    <s v="gabrielnovaes@example.net"/>
    <x v="1"/>
    <x v="2"/>
    <x v="0"/>
    <x v="5"/>
    <s v="Nutrologista"/>
    <x v="5"/>
    <n v="4829"/>
    <x v="0"/>
  </r>
  <r>
    <s v="624.397.158-91"/>
    <s v="Maria Júlia Monteiro"/>
    <d v="1999-02-10T00:00:00"/>
    <s v="Largo Theo Peixoto, 90"/>
    <s v="Flamengo"/>
    <s v="Farias"/>
    <x v="12"/>
    <s v="+5549902057042"/>
    <s v="riosmaria-luisa@example.org"/>
    <x v="0"/>
    <x v="0"/>
    <x v="0"/>
    <x v="4"/>
    <s v="Escriturário"/>
    <x v="1"/>
    <n v="6796"/>
    <x v="0"/>
  </r>
  <r>
    <s v="675.341.928-46"/>
    <s v="Benjamim Souza"/>
    <d v="1957-06-21T00:00:00"/>
    <s v="Área Mendonça, 47"/>
    <s v="Vila Bandeirantes"/>
    <s v="Vieira Verde"/>
    <x v="13"/>
    <s v="+5535975595198"/>
    <s v="lrodrigues@example.com"/>
    <x v="1"/>
    <x v="0"/>
    <x v="0"/>
    <x v="1"/>
    <s v="Desembargador de justiça"/>
    <x v="8"/>
    <n v="4132"/>
    <x v="0"/>
  </r>
  <r>
    <s v="513.276.489-46"/>
    <s v="Brayan Pimenta"/>
    <d v="1975-12-06T00:00:00"/>
    <s v="Vereda de Viana, 25"/>
    <s v="Nazare"/>
    <s v="Novais do Norte"/>
    <x v="22"/>
    <s v="+5589964898607"/>
    <s v="luiz-felipebarros@example.com"/>
    <x v="2"/>
    <x v="1"/>
    <x v="0"/>
    <x v="1"/>
    <s v="Estivador"/>
    <x v="8"/>
    <n v="4967"/>
    <x v="0"/>
  </r>
  <r>
    <s v="539.061.872-68"/>
    <s v="Augusto Sá"/>
    <d v="1965-11-08T00:00:00"/>
    <s v="Área da Mata, 330"/>
    <s v="Nova Suíça"/>
    <s v="Gonçalves de Rodrigues"/>
    <x v="14"/>
    <s v="+5556914156115"/>
    <s v="caueda-paz@example.org"/>
    <x v="4"/>
    <x v="2"/>
    <x v="0"/>
    <x v="10"/>
    <s v="Locutor"/>
    <x v="5"/>
    <n v="9945"/>
    <x v="0"/>
  </r>
  <r>
    <s v="602.397.841-03"/>
    <s v="Cecilia Guerra"/>
    <d v="1952-09-23T00:00:00"/>
    <s v="Ladeira de Cunha, 68"/>
    <s v="Estrela"/>
    <s v="da Rosa"/>
    <x v="4"/>
    <s v="+55024931270621"/>
    <s v="apollo03@example.org"/>
    <x v="3"/>
    <x v="0"/>
    <x v="0"/>
    <x v="1"/>
    <s v="Modelista"/>
    <x v="9"/>
    <n v="8013"/>
    <x v="0"/>
  </r>
  <r>
    <s v="184.265.903-06"/>
    <s v="Mateus Rios"/>
    <d v="1957-10-17T00:00:00"/>
    <s v="Rodovia Davi Lucas da Cunha, 70"/>
    <s v="São Gabriel"/>
    <s v="Barros"/>
    <x v="14"/>
    <s v="+55017978088408"/>
    <s v="bmendonca@example.net"/>
    <x v="0"/>
    <x v="0"/>
    <x v="0"/>
    <x v="7"/>
    <s v="Engenheiro de petróleo"/>
    <x v="4"/>
    <n v="3540"/>
    <x v="0"/>
  </r>
  <r>
    <s v="273.645.108-26"/>
    <s v="Davi Miguel Melo"/>
    <d v="2003-09-02T00:00:00"/>
    <s v="Vereda Peixoto, 773"/>
    <s v="Santana Do Cafezal"/>
    <s v="Castro de Minas"/>
    <x v="1"/>
    <s v="+55089926897179"/>
    <s v="saragao@example.net"/>
    <x v="4"/>
    <x v="2"/>
    <x v="0"/>
    <x v="7"/>
    <s v="Babysitter"/>
    <x v="5"/>
    <n v="1586"/>
    <x v="0"/>
  </r>
  <r>
    <s v="045.617.398-66"/>
    <s v="Melissa Ribeiro"/>
    <d v="1956-08-21T00:00:00"/>
    <s v="Parque Silva, 97"/>
    <s v="Tupi B"/>
    <s v="Fonseca da Praia"/>
    <x v="14"/>
    <s v="+5584987757456"/>
    <s v="maria-clarafogaca@example.com"/>
    <x v="1"/>
    <x v="1"/>
    <x v="0"/>
    <x v="6"/>
    <s v="Eletricista"/>
    <x v="7"/>
    <n v="9768"/>
    <x v="0"/>
  </r>
  <r>
    <s v="027.614.598-49"/>
    <s v="Maysa Montenegro"/>
    <d v="2001-06-20T00:00:00"/>
    <s v="Estação Davi Miguel Lima, 38"/>
    <s v="Vila Formosa"/>
    <s v="Carvalho do Sul"/>
    <x v="11"/>
    <s v="+5559994044028"/>
    <s v="maria-luiza26@example.net"/>
    <x v="0"/>
    <x v="1"/>
    <x v="0"/>
    <x v="9"/>
    <s v="Lixeiro/Coletor de lixo"/>
    <x v="4"/>
    <n v="9493"/>
    <x v="0"/>
  </r>
  <r>
    <s v="591.803.627-02"/>
    <s v="João Pedro Castro"/>
    <d v="2000-10-23T00:00:00"/>
    <s v="Vila Ísis Silveira, 880"/>
    <s v="Distrito Industrial Do Jatoba"/>
    <s v="Montenegro"/>
    <x v="6"/>
    <s v="+5554913866128"/>
    <s v="cavalcanteliz@example.org"/>
    <x v="1"/>
    <x v="0"/>
    <x v="0"/>
    <x v="5"/>
    <s v="Regente"/>
    <x v="6"/>
    <n v="4564"/>
    <x v="0"/>
  </r>
  <r>
    <s v="736.052.149-16"/>
    <s v="Paulo Novaes"/>
    <d v="1945-06-01T00:00:00"/>
    <s v="Vereda de Marques, 6"/>
    <s v="Vila Vista Alegre"/>
    <s v="Peixoto das Flores"/>
    <x v="18"/>
    <s v="+55011955248516"/>
    <s v="hcarvalho@example.com"/>
    <x v="4"/>
    <x v="2"/>
    <x v="0"/>
    <x v="0"/>
    <s v="Saxofonista"/>
    <x v="4"/>
    <n v="6509"/>
    <x v="0"/>
  </r>
  <r>
    <s v="142.786.093-96"/>
    <s v="Lorenzo Alves"/>
    <d v="1960-01-10T00:00:00"/>
    <s v="Praia Rebeca Araújo, 566"/>
    <s v="Itatiaia"/>
    <s v="Câmara"/>
    <x v="4"/>
    <s v="+55083986456603"/>
    <s v="nunesleonardo@example.com"/>
    <x v="2"/>
    <x v="0"/>
    <x v="0"/>
    <x v="9"/>
    <s v="Flanelinha"/>
    <x v="3"/>
    <n v="6172"/>
    <x v="0"/>
  </r>
  <r>
    <s v="123.487.596-91"/>
    <s v="Liam Correia"/>
    <d v="2002-08-14T00:00:00"/>
    <s v="Conjunto de Silva, 65"/>
    <s v="Beira Linha"/>
    <s v="Fogaça de Lopes"/>
    <x v="24"/>
    <s v="+5558925916212"/>
    <s v="pintoana-cecilia@example.net"/>
    <x v="4"/>
    <x v="0"/>
    <x v="0"/>
    <x v="8"/>
    <s v="Cabo"/>
    <x v="5"/>
    <n v="1648"/>
    <x v="0"/>
  </r>
  <r>
    <s v="732.051.986-03"/>
    <s v="Ana Vitória Ramos"/>
    <d v="1995-05-13T00:00:00"/>
    <s v="Parque da Mota, 14"/>
    <s v="Vila Canto Do Sabiá"/>
    <s v="Carvalho"/>
    <x v="1"/>
    <s v="+5505914806224"/>
    <s v="mendesluiz-henrique@example.net"/>
    <x v="1"/>
    <x v="1"/>
    <x v="0"/>
    <x v="6"/>
    <s v="Cameraman"/>
    <x v="6"/>
    <n v="3713"/>
    <x v="0"/>
  </r>
  <r>
    <s v="793.865.102-86"/>
    <s v="Larissa Cavalcanti"/>
    <d v="1985-01-29T00:00:00"/>
    <s v="Vila Novais"/>
    <s v="Novo Aarão Reis"/>
    <s v="da Mata de Minas"/>
    <x v="7"/>
    <s v="+5596975136566"/>
    <s v="caua41@example.com"/>
    <x v="4"/>
    <x v="1"/>
    <x v="0"/>
    <x v="1"/>
    <s v="Operador de telemarketing"/>
    <x v="6"/>
    <n v="1513"/>
    <x v="0"/>
  </r>
  <r>
    <s v="014.652.398-98"/>
    <s v="Miguel Gonçalves"/>
    <d v="1972-03-10T00:00:00"/>
    <s v="Chácara Ester da Mota, 59"/>
    <s v="Vila Cloris"/>
    <s v="Pires"/>
    <x v="21"/>
    <s v="+5538941228222"/>
    <s v="osales@example.net"/>
    <x v="0"/>
    <x v="1"/>
    <x v="0"/>
    <x v="8"/>
    <s v="Anestesiologista"/>
    <x v="6"/>
    <n v="9081"/>
    <x v="0"/>
  </r>
  <r>
    <s v="420.751.398-14"/>
    <s v="Clarice Dias"/>
    <d v="1996-10-22T00:00:00"/>
    <s v="Parque Pastor, 5"/>
    <s v="Novo São Lucas"/>
    <s v="Azevedo"/>
    <x v="22"/>
    <s v="+5589926912644"/>
    <s v="costaisabella@example.org"/>
    <x v="1"/>
    <x v="2"/>
    <x v="0"/>
    <x v="7"/>
    <s v="Clínico geral"/>
    <x v="4"/>
    <n v="5379"/>
    <x v="0"/>
  </r>
  <r>
    <s v="970.562.341-43"/>
    <s v="Valentina Câmara"/>
    <d v="1977-02-25T00:00:00"/>
    <s v="Estrada de Rios, 82"/>
    <s v="Itaipu"/>
    <s v="Leão do Oeste"/>
    <x v="25"/>
    <s v="+5500993350489"/>
    <s v="dante74@example.org"/>
    <x v="4"/>
    <x v="2"/>
    <x v="0"/>
    <x v="10"/>
    <s v="Personal stylist"/>
    <x v="4"/>
    <n v="9940"/>
    <x v="0"/>
  </r>
  <r>
    <s v="578.649.321-00"/>
    <s v="Luiz Otávio Cirino"/>
    <d v="1978-07-27T00:00:00"/>
    <s v="Praia Lopes, 88"/>
    <s v="Monte São José"/>
    <s v="Sá dos Dourados"/>
    <x v="15"/>
    <s v="+5590951333091"/>
    <s v="leaoluiz-miguel@example.net"/>
    <x v="4"/>
    <x v="2"/>
    <x v="0"/>
    <x v="6"/>
    <s v="Repórter"/>
    <x v="7"/>
    <n v="8733"/>
    <x v="0"/>
  </r>
  <r>
    <s v="987.165.204-67"/>
    <s v="João Lucas Moura"/>
    <d v="1975-05-09T00:00:00"/>
    <s v="Largo Sarah Souza, 93"/>
    <s v="Madre Gertrudes"/>
    <s v="Nogueira"/>
    <x v="1"/>
    <s v="+5579903382280"/>
    <s v="ramosisaque@example.net"/>
    <x v="1"/>
    <x v="0"/>
    <x v="0"/>
    <x v="6"/>
    <s v="Técnico em taquigrafia"/>
    <x v="2"/>
    <n v="2667"/>
    <x v="0"/>
  </r>
  <r>
    <s v="310.925.468-98"/>
    <s v="Amanda Pereira"/>
    <d v="1949-05-09T00:00:00"/>
    <s v="Praia Guerra, 81"/>
    <s v="Ernesto Nascimento"/>
    <s v="Vargas Grande"/>
    <x v="23"/>
    <s v="+5519901249867"/>
    <s v="camararyan@example.org"/>
    <x v="4"/>
    <x v="1"/>
    <x v="0"/>
    <x v="6"/>
    <s v="Técnico em higiene dentária"/>
    <x v="5"/>
    <n v="6779"/>
    <x v="0"/>
  </r>
  <r>
    <s v="864.179.205-85"/>
    <s v="Milena Teixeira"/>
    <d v="1993-04-05T00:00:00"/>
    <s v="Ladeira Cassiano, 19"/>
    <s v="Vila Atila De Paiva"/>
    <s v="Câmara Paulista"/>
    <x v="4"/>
    <s v="+5570959275017"/>
    <s v="costaalexia@example.com"/>
    <x v="0"/>
    <x v="0"/>
    <x v="0"/>
    <x v="1"/>
    <s v="Capoeirista"/>
    <x v="0"/>
    <n v="9501"/>
    <x v="0"/>
  </r>
  <r>
    <s v="328.569.174-37"/>
    <s v="Benicio Vasconcelos"/>
    <d v="1953-10-01T00:00:00"/>
    <s v="Favela de Sampaio, 39"/>
    <s v="Prado"/>
    <s v="Santos de Cavalcante"/>
    <x v="0"/>
    <s v="+5535984499462"/>
    <s v="abreuana-cecilia@example.org"/>
    <x v="4"/>
    <x v="0"/>
    <x v="0"/>
    <x v="5"/>
    <s v="Faxineiro"/>
    <x v="8"/>
    <n v="6990"/>
    <x v="0"/>
  </r>
  <r>
    <s v="348.921.706-31"/>
    <s v="Beatriz Pinto"/>
    <d v="1951-08-21T00:00:00"/>
    <s v="Largo de Pires, 80"/>
    <s v="Monte Azul"/>
    <s v="Souza de Minas"/>
    <x v="25"/>
    <s v="+5502945471663"/>
    <s v="emanuellacassiano@example.org"/>
    <x v="3"/>
    <x v="0"/>
    <x v="0"/>
    <x v="7"/>
    <s v="Policial militar"/>
    <x v="6"/>
    <n v="7166"/>
    <x v="0"/>
  </r>
  <r>
    <s v="730.658.294-10"/>
    <s v="Raquel Castro"/>
    <d v="1976-07-12T00:00:00"/>
    <s v="Aeroporto das Neves, 1"/>
    <s v="Ouro Minas"/>
    <s v="Viana da Serra"/>
    <x v="24"/>
    <s v="+5590908929112"/>
    <s v="rpinto@example.net"/>
    <x v="0"/>
    <x v="2"/>
    <x v="0"/>
    <x v="6"/>
    <s v="Serventuário"/>
    <x v="4"/>
    <n v="8168"/>
    <x v="0"/>
  </r>
  <r>
    <s v="180.264.953-06"/>
    <s v="Aurora Montenegro"/>
    <d v="1995-11-22T00:00:00"/>
    <s v="Esplanada Alice Dias, 66"/>
    <s v="Vila Maria"/>
    <s v="Guerra do Oeste"/>
    <x v="14"/>
    <s v="+5562907309732"/>
    <s v="thales57@example.org"/>
    <x v="4"/>
    <x v="2"/>
    <x v="0"/>
    <x v="9"/>
    <s v="Vendedor"/>
    <x v="9"/>
    <n v="1626"/>
    <x v="0"/>
  </r>
  <r>
    <s v="905.614.237-25"/>
    <s v="Antony Nascimento"/>
    <d v="1959-10-20T00:00:00"/>
    <s v="Largo Maria Helena Novais, 31"/>
    <s v="Tirol"/>
    <s v="Sampaio de Cirino"/>
    <x v="18"/>
    <s v="+5511930934564"/>
    <s v="hellenabrito@example.org"/>
    <x v="4"/>
    <x v="0"/>
    <x v="0"/>
    <x v="6"/>
    <s v="Tecnólogo em irrigação e drenagem"/>
    <x v="4"/>
    <n v="9053"/>
    <x v="0"/>
  </r>
  <r>
    <s v="689.517.204-11"/>
    <s v="Benjamim Viana"/>
    <d v="1956-06-05T00:00:00"/>
    <s v="Setor Rios, 354"/>
    <s v="Vila Coqueiral"/>
    <s v="Siqueira do Sul"/>
    <x v="23"/>
    <s v="+5581995556351"/>
    <s v="jferreira@example.com"/>
    <x v="4"/>
    <x v="2"/>
    <x v="0"/>
    <x v="4"/>
    <s v="Odontologista legal"/>
    <x v="7"/>
    <n v="6279"/>
    <x v="0"/>
  </r>
  <r>
    <s v="317.249.685-64"/>
    <s v="Ian Garcia"/>
    <d v="2006-12-29T00:00:00"/>
    <s v="Fazenda Vitória Leão, 472"/>
    <s v="Gameleira"/>
    <s v="Macedo de Mendes"/>
    <x v="2"/>
    <s v="+5582967468415"/>
    <s v="da-motaemanuella@example.net"/>
    <x v="3"/>
    <x v="2"/>
    <x v="0"/>
    <x v="3"/>
    <s v="Diarista"/>
    <x v="2"/>
    <n v="1717"/>
    <x v="0"/>
  </r>
  <r>
    <s v="483.201.765-90"/>
    <s v="Léo Nunes"/>
    <d v="2002-05-10T00:00:00"/>
    <s v="Setor Pimenta, 78"/>
    <s v="Aparecida 7ª Seção"/>
    <s v="da Cunha"/>
    <x v="10"/>
    <s v="+5588943277772"/>
    <s v="lpereira@example.net"/>
    <x v="3"/>
    <x v="1"/>
    <x v="0"/>
    <x v="4"/>
    <s v="Produtor de multimídia"/>
    <x v="2"/>
    <n v="3084"/>
    <x v="0"/>
  </r>
  <r>
    <s v="164.035.982-60"/>
    <s v="Clara da Luz"/>
    <d v="1951-09-01T00:00:00"/>
    <s v="Jardim de Barbosa"/>
    <s v="São Damião"/>
    <s v="Andrade"/>
    <x v="23"/>
    <s v="+5556900089359"/>
    <s v="marianesampaio@example.net"/>
    <x v="0"/>
    <x v="1"/>
    <x v="0"/>
    <x v="7"/>
    <s v="Tradutor"/>
    <x v="8"/>
    <n v="5884"/>
    <x v="0"/>
  </r>
  <r>
    <s v="594.608.213-24"/>
    <s v="Anthony Gabriel Vargas"/>
    <d v="1958-06-02T00:00:00"/>
    <s v="Viela Davi Miguel Rocha, 94"/>
    <s v="Aeroporto"/>
    <s v="Nascimento"/>
    <x v="26"/>
    <s v="+5583976030006"/>
    <s v="bryan65@example.net"/>
    <x v="0"/>
    <x v="2"/>
    <x v="0"/>
    <x v="0"/>
    <s v="Profissional de efeitos especiais"/>
    <x v="0"/>
    <n v="5559"/>
    <x v="0"/>
  </r>
  <r>
    <s v="721.865.340-53"/>
    <s v="Marina Siqueira"/>
    <d v="1998-07-25T00:00:00"/>
    <s v="Largo da Mata, 36"/>
    <s v="Vista Do Sol"/>
    <s v="Ramos Verde"/>
    <x v="2"/>
    <s v="+5556945328009"/>
    <s v="manuelacorreia@example.net"/>
    <x v="0"/>
    <x v="0"/>
    <x v="0"/>
    <x v="6"/>
    <s v="Remador"/>
    <x v="0"/>
    <n v="9212"/>
    <x v="0"/>
  </r>
  <r>
    <s v="248.916.735-91"/>
    <s v="Maria Eduarda Nunes"/>
    <d v="1972-03-18T00:00:00"/>
    <s v="Ladeira Melissa Pinto, 79"/>
    <s v="Baleia"/>
    <s v="Albuquerque do Norte"/>
    <x v="0"/>
    <s v="+5573910906927"/>
    <s v="barbosajoao-pedro@example.org"/>
    <x v="2"/>
    <x v="1"/>
    <x v="0"/>
    <x v="0"/>
    <s v="Governanta"/>
    <x v="0"/>
    <n v="7821"/>
    <x v="0"/>
  </r>
  <r>
    <s v="316.529.780-03"/>
    <s v="Raul das Neves"/>
    <d v="1981-05-12T00:00:00"/>
    <s v="Lagoa de Caldeira, 10"/>
    <s v="Vila Olhos D'água"/>
    <s v="Azevedo"/>
    <x v="17"/>
    <s v="+5533970839481"/>
    <s v="monteiropedro-miguel@example.com"/>
    <x v="3"/>
    <x v="0"/>
    <x v="0"/>
    <x v="1"/>
    <s v="Terapeuta floral"/>
    <x v="8"/>
    <n v="8218"/>
    <x v="0"/>
  </r>
  <r>
    <s v="905.463.281-05"/>
    <s v="Carlos Eduardo da Luz"/>
    <d v="1966-09-19T00:00:00"/>
    <s v="Pátio de da Cruz, 1"/>
    <s v="Vila Real 2ª Seção"/>
    <s v="Camargo"/>
    <x v="17"/>
    <s v="+5554952792339"/>
    <s v="daniloferreira@example.org"/>
    <x v="2"/>
    <x v="1"/>
    <x v="0"/>
    <x v="6"/>
    <s v="Ginasta artística"/>
    <x v="6"/>
    <n v="3293"/>
    <x v="0"/>
  </r>
  <r>
    <s v="638.027.194-50"/>
    <s v="João Pedro da Conceição"/>
    <d v="1976-09-10T00:00:00"/>
    <s v="Área de Jesus, 62"/>
    <s v="São Vicente"/>
    <s v="Farias do Amparo"/>
    <x v="18"/>
    <s v="+5573985073956"/>
    <s v="davi-lucassantos@example.com"/>
    <x v="0"/>
    <x v="1"/>
    <x v="0"/>
    <x v="1"/>
    <s v="Cortador de cana-de-açucar"/>
    <x v="8"/>
    <n v="1572"/>
    <x v="0"/>
  </r>
  <r>
    <s v="209.357.184-60"/>
    <s v="João Guilherme Sampaio"/>
    <d v="1959-01-18T00:00:00"/>
    <s v="Praça Lopes, 62"/>
    <s v="Vila Jardim Montanhes"/>
    <s v="Peixoto"/>
    <x v="17"/>
    <s v="+5591956001022"/>
    <s v="novaisdavi-lucca@example.org"/>
    <x v="4"/>
    <x v="2"/>
    <x v="0"/>
    <x v="6"/>
    <s v="Sapateiro"/>
    <x v="7"/>
    <n v="2940"/>
    <x v="0"/>
  </r>
  <r>
    <s v="926.150.734-43"/>
    <s v="João Vitor Vieira"/>
    <d v="2000-02-22T00:00:00"/>
    <s v="Área Cunha, 60"/>
    <s v="Santa Rosa"/>
    <s v="da Rocha das Flores"/>
    <x v="13"/>
    <s v="+5514994195096"/>
    <s v="rezendebeatriz@example.org"/>
    <x v="3"/>
    <x v="1"/>
    <x v="0"/>
    <x v="9"/>
    <s v="Enfermeiro"/>
    <x v="3"/>
    <n v="2348"/>
    <x v="0"/>
  </r>
  <r>
    <s v="456.812.937-00"/>
    <s v="José Pedro Mendes"/>
    <d v="1970-04-17T00:00:00"/>
    <s v="Vereda de Freitas, 44"/>
    <s v="Parque São Pedro"/>
    <s v="Santos"/>
    <x v="24"/>
    <s v="+55064920804400"/>
    <s v="maria-cecilia81@example.org"/>
    <x v="4"/>
    <x v="0"/>
    <x v="0"/>
    <x v="10"/>
    <s v="Jogador de boliche"/>
    <x v="9"/>
    <n v="2386"/>
    <x v="0"/>
  </r>
  <r>
    <s v="041.657.293-61"/>
    <s v="Nicole Siqueira"/>
    <d v="1975-05-07T00:00:00"/>
    <s v="Rodovia de Lima, 61"/>
    <s v="Nova Gameleira"/>
    <s v="Aragão de Sá"/>
    <x v="2"/>
    <s v="+5542977243893"/>
    <s v="davi-lucasda-luz@example.com"/>
    <x v="3"/>
    <x v="1"/>
    <x v="0"/>
    <x v="8"/>
    <s v="Neurologista"/>
    <x v="4"/>
    <n v="3357"/>
    <x v="0"/>
  </r>
  <r>
    <s v="946.157.380-48"/>
    <s v="Rafael Siqueira"/>
    <d v="2005-09-25T00:00:00"/>
    <s v="Viaduto Santos, 77"/>
    <s v="Alta Tensão 1ª Seção"/>
    <s v="Sousa"/>
    <x v="20"/>
    <s v="+5559999427784"/>
    <s v="theocostela@example.org"/>
    <x v="1"/>
    <x v="2"/>
    <x v="0"/>
    <x v="2"/>
    <s v="Dançarino"/>
    <x v="7"/>
    <n v="8684"/>
    <x v="0"/>
  </r>
  <r>
    <s v="429.630.157-80"/>
    <s v="Hadassa Cunha"/>
    <d v="1960-06-03T00:00:00"/>
    <s v="Campo Costela, 1"/>
    <s v="Guarani"/>
    <s v="Machado"/>
    <x v="14"/>
    <s v="+5573904048585"/>
    <s v="maria-julia89@example.org"/>
    <x v="3"/>
    <x v="0"/>
    <x v="0"/>
    <x v="5"/>
    <s v="Assessor de imprensa"/>
    <x v="0"/>
    <n v="5964"/>
    <x v="0"/>
  </r>
  <r>
    <s v="546.308.921-33"/>
    <s v="Vitor Hugo Vieira"/>
    <d v="1989-06-09T00:00:00"/>
    <s v="Recanto de Brito, 70"/>
    <s v="Vila Primeiro De Maio"/>
    <s v="Abreu Verde"/>
    <x v="24"/>
    <s v="+5578944899161"/>
    <s v="heloisagoncalves@example.com"/>
    <x v="4"/>
    <x v="2"/>
    <x v="0"/>
    <x v="7"/>
    <s v="Penhorista"/>
    <x v="7"/>
    <n v="8424"/>
    <x v="0"/>
  </r>
  <r>
    <s v="619.054.273-52"/>
    <s v="Apollo Duarte"/>
    <d v="1976-07-25T00:00:00"/>
    <s v="Trevo Novaes, 34"/>
    <s v="Conjunto Taquaril"/>
    <s v="Pastor do Sul"/>
    <x v="9"/>
    <s v="+55078966378109"/>
    <s v="viniciuspeixoto@example.net"/>
    <x v="0"/>
    <x v="0"/>
    <x v="0"/>
    <x v="7"/>
    <s v="Jóquei"/>
    <x v="9"/>
    <n v="4523"/>
    <x v="6"/>
  </r>
  <r>
    <s v="610.248.379-04"/>
    <s v="Ana Vitória Pacheco"/>
    <d v="1980-07-12T00:00:00"/>
    <s v="Rua Manuella Dias, 666"/>
    <s v="Mirante"/>
    <s v="Pinto"/>
    <x v="6"/>
    <s v="+5545987546091"/>
    <s v="maria-alice37@example.net"/>
    <x v="1"/>
    <x v="0"/>
    <x v="0"/>
    <x v="1"/>
    <s v="Cozinheira"/>
    <x v="5"/>
    <n v="7704"/>
    <x v="0"/>
  </r>
  <r>
    <s v="501.724.693-25"/>
    <s v="Sarah da Paz"/>
    <d v="1995-02-19T00:00:00"/>
    <s v="Setor Jesus, 5"/>
    <s v="Manacas"/>
    <s v="Sousa do Sul"/>
    <x v="6"/>
    <s v="+5501920057021"/>
    <s v="alicefarias@example.org"/>
    <x v="3"/>
    <x v="2"/>
    <x v="0"/>
    <x v="6"/>
    <s v="Editor"/>
    <x v="5"/>
    <n v="4787"/>
    <x v="0"/>
  </r>
  <r>
    <s v="504.692.137-52"/>
    <s v="Emanuella Araújo"/>
    <d v="2002-02-03T00:00:00"/>
    <s v="Largo Juan Correia"/>
    <s v="Vila Coqueiral"/>
    <s v="Rios de Minas"/>
    <x v="24"/>
    <s v="+5587937467473"/>
    <s v="noahrios@example.com"/>
    <x v="4"/>
    <x v="1"/>
    <x v="0"/>
    <x v="10"/>
    <s v="Jóquei"/>
    <x v="2"/>
    <n v="4580"/>
    <x v="0"/>
  </r>
  <r>
    <s v="174.029.365-70"/>
    <s v="Ana Laura Peixoto"/>
    <d v="1967-07-30T00:00:00"/>
    <s v="Passarela Arthur Dias, 30"/>
    <s v="Unidas"/>
    <s v="Gonçalves de Minas"/>
    <x v="5"/>
    <s v="+5519956090846"/>
    <s v="gabrielamartins@example.com"/>
    <x v="3"/>
    <x v="1"/>
    <x v="0"/>
    <x v="3"/>
    <s v="Escrivão"/>
    <x v="0"/>
    <n v="6994"/>
    <x v="0"/>
  </r>
  <r>
    <s v="614.735.208-35"/>
    <s v="Hadassa Nunes"/>
    <d v="1959-11-16T00:00:00"/>
    <s v="Residencial Pastor, 78"/>
    <s v="Vila Paquetá"/>
    <s v="Cirino Grande"/>
    <x v="23"/>
    <s v="+5562970682161"/>
    <s v="yasminsantos@example.org"/>
    <x v="0"/>
    <x v="1"/>
    <x v="0"/>
    <x v="6"/>
    <s v="Levantador de peso"/>
    <x v="5"/>
    <n v="8232"/>
    <x v="0"/>
  </r>
  <r>
    <s v="546.783.210-71"/>
    <s v="Mariah Cardoso"/>
    <d v="2001-11-09T00:00:00"/>
    <s v="Campo Cardoso, 59"/>
    <s v="Parque São José"/>
    <s v="Aragão"/>
    <x v="7"/>
    <s v="+55047908778706"/>
    <s v="sda-mata@example.net"/>
    <x v="2"/>
    <x v="2"/>
    <x v="0"/>
    <x v="5"/>
    <s v="Atleta de tiro com arco"/>
    <x v="6"/>
    <n v="2205"/>
    <x v="0"/>
  </r>
  <r>
    <s v="831.297.650-77"/>
    <s v="Luiz Henrique Barbosa"/>
    <d v="1967-01-28T00:00:00"/>
    <s v="Distrito de Brito, 3"/>
    <s v="Canaa"/>
    <s v="Garcia das Flores"/>
    <x v="0"/>
    <s v="+55094956527869"/>
    <s v="larissa44@example.com"/>
    <x v="2"/>
    <x v="1"/>
    <x v="0"/>
    <x v="6"/>
    <s v="Engenheiro de aquicultura"/>
    <x v="1"/>
    <n v="9735"/>
    <x v="0"/>
  </r>
  <r>
    <s v="710.296.435-80"/>
    <s v="Yago Guerra"/>
    <d v="1978-06-23T00:00:00"/>
    <s v="Área Cavalcanti, 28"/>
    <s v="Camargos"/>
    <s v="Pinto Grande"/>
    <x v="25"/>
    <s v="+5527994538615"/>
    <s v="ana-laura05@example.net"/>
    <x v="3"/>
    <x v="1"/>
    <x v="0"/>
    <x v="8"/>
    <s v="Carnavalesco"/>
    <x v="5"/>
    <n v="9696"/>
    <x v="0"/>
  </r>
  <r>
    <s v="594.321.807-60"/>
    <s v="Marcelo Pacheco"/>
    <d v="1998-12-15T00:00:00"/>
    <s v="Parque de Andrade, 4"/>
    <s v="Vila Madre Gertrudes 4ª Seção"/>
    <s v="Andrade de Fernandes"/>
    <x v="24"/>
    <s v="+5579964553845"/>
    <s v="zalmeida@example.org"/>
    <x v="0"/>
    <x v="2"/>
    <x v="0"/>
    <x v="9"/>
    <s v="Avalista"/>
    <x v="1"/>
    <n v="3758"/>
    <x v="0"/>
  </r>
  <r>
    <s v="310.675.982-86"/>
    <s v="Benicio da Mota"/>
    <d v="1991-11-04T00:00:00"/>
    <s v="Vereda de da Rosa, 94"/>
    <s v="Independência"/>
    <s v="Oliveira"/>
    <x v="24"/>
    <s v="+5556936521367"/>
    <s v="evelyn68@example.org"/>
    <x v="4"/>
    <x v="0"/>
    <x v="0"/>
    <x v="4"/>
    <s v="Agrônomo"/>
    <x v="5"/>
    <n v="2269"/>
    <x v="0"/>
  </r>
  <r>
    <s v="576.948.320-29"/>
    <s v="Matteo da Luz"/>
    <d v="1966-05-30T00:00:00"/>
    <s v="Condomínio de Freitas, 41"/>
    <s v="Glória"/>
    <s v="Novaes"/>
    <x v="18"/>
    <s v="+55003981851466"/>
    <s v="raelda-conceicao@example.org"/>
    <x v="3"/>
    <x v="2"/>
    <x v="0"/>
    <x v="8"/>
    <s v="Procurador de justiça"/>
    <x v="3"/>
    <n v="9804"/>
    <x v="0"/>
  </r>
  <r>
    <s v="891.520.346-15"/>
    <s v="Heloisa da Luz"/>
    <d v="1963-07-14T00:00:00"/>
    <s v="Conjunto Monteiro, 8"/>
    <s v="Vila Madre Gertrudes 1ª Seção"/>
    <s v="Castro de Mendonça"/>
    <x v="18"/>
    <s v="+55037921600255"/>
    <s v="lucca05@example.net"/>
    <x v="2"/>
    <x v="2"/>
    <x v="0"/>
    <x v="6"/>
    <s v="Estoquista"/>
    <x v="3"/>
    <n v="3072"/>
    <x v="0"/>
  </r>
  <r>
    <s v="740.631.925-80"/>
    <s v="Maria Helena da Paz"/>
    <d v="1987-04-03T00:00:00"/>
    <s v="Estação Cauê Barbosa, 87"/>
    <s v="Pirineus"/>
    <s v="da Cruz"/>
    <x v="13"/>
    <s v="+5559937749592"/>
    <s v="hleao@example.org"/>
    <x v="1"/>
    <x v="2"/>
    <x v="0"/>
    <x v="7"/>
    <s v="Engenheiro mecânico"/>
    <x v="6"/>
    <n v="4847"/>
    <x v="0"/>
  </r>
  <r>
    <s v="951.684.027-20"/>
    <s v="João Vitor Rodrigues"/>
    <d v="1977-01-28T00:00:00"/>
    <s v="Área Pietro Barbosa, 93"/>
    <s v="Vila Da Amizade"/>
    <s v="Silveira"/>
    <x v="23"/>
    <s v="+55050943632567"/>
    <s v="zabreu@example.com"/>
    <x v="1"/>
    <x v="1"/>
    <x v="0"/>
    <x v="6"/>
    <s v="Lutador de jiu-jitsu"/>
    <x v="2"/>
    <n v="9431"/>
    <x v="0"/>
  </r>
  <r>
    <s v="296.154.308-89"/>
    <s v="Esther Almeida"/>
    <d v="1961-01-30T00:00:00"/>
    <s v="Via Camargo, 29"/>
    <s v="Granja De Freitas"/>
    <s v="da Costa"/>
    <x v="21"/>
    <s v="+5581920605167"/>
    <s v="caiofernandes@example.org"/>
    <x v="0"/>
    <x v="0"/>
    <x v="0"/>
    <x v="6"/>
    <s v="Coach"/>
    <x v="8"/>
    <n v="4530"/>
    <x v="0"/>
  </r>
  <r>
    <s v="983.402.751-60"/>
    <s v="Stephany Carvalho"/>
    <d v="1977-03-18T00:00:00"/>
    <s v="Condomínio de Silveira, 8"/>
    <s v="Camponesa 1ª Seção"/>
    <s v="das Neves dos Dourados"/>
    <x v="4"/>
    <s v="+5511961351830"/>
    <s v="acavalcante@example.com"/>
    <x v="2"/>
    <x v="2"/>
    <x v="0"/>
    <x v="9"/>
    <s v="Jornalista"/>
    <x v="3"/>
    <n v="5829"/>
    <x v="0"/>
  </r>
  <r>
    <s v="182.953.640-06"/>
    <s v="Davi Vasconcelos"/>
    <d v="1963-05-08T00:00:00"/>
    <s v="Vereda Cunha, 2"/>
    <s v="Senhor Dos Passos"/>
    <s v="Cavalcante"/>
    <x v="14"/>
    <s v="+5541903837949"/>
    <s v="ribeiroandre@example.net"/>
    <x v="0"/>
    <x v="0"/>
    <x v="0"/>
    <x v="6"/>
    <s v="Subprefeito"/>
    <x v="2"/>
    <n v="8082"/>
    <x v="0"/>
  </r>
  <r>
    <s v="108.256.479-67"/>
    <s v="Pietro Almeida"/>
    <d v="1962-05-30T00:00:00"/>
    <s v="Praça de Caldeira, 4"/>
    <s v="Santa Efigênia"/>
    <s v="Fogaça"/>
    <x v="21"/>
    <s v="+5581900125242"/>
    <s v="bda-mota@example.net"/>
    <x v="3"/>
    <x v="0"/>
    <x v="0"/>
    <x v="6"/>
    <s v="Técnico em taquigrafia"/>
    <x v="4"/>
    <n v="8413"/>
    <x v="0"/>
  </r>
  <r>
    <s v="501.764.329-06"/>
    <s v="Esther Sampaio"/>
    <d v="1979-06-26T00:00:00"/>
    <s v="Estrada de da Rosa, 945"/>
    <s v="Alta Tensão 1ª Seção"/>
    <s v="Sales"/>
    <x v="6"/>
    <s v="+5536972324117"/>
    <s v="camposalexia@example.net"/>
    <x v="1"/>
    <x v="2"/>
    <x v="0"/>
    <x v="6"/>
    <s v="Jogador de badminton"/>
    <x v="9"/>
    <n v="4865"/>
    <x v="0"/>
  </r>
  <r>
    <s v="218.657.430-62"/>
    <s v="Enzo Vargas"/>
    <d v="1976-03-01T00:00:00"/>
    <s v="Praça Sá, 80"/>
    <s v="Renascença"/>
    <s v="Rodrigues"/>
    <x v="26"/>
    <s v="+5594983122764"/>
    <s v="oliver66@example.net"/>
    <x v="4"/>
    <x v="0"/>
    <x v="0"/>
    <x v="6"/>
    <s v="Agente de defesa sanitária"/>
    <x v="6"/>
    <n v="9576"/>
    <x v="0"/>
  </r>
  <r>
    <s v="953.640.281-51"/>
    <s v="Maria Alice Moraes"/>
    <d v="1999-07-17T00:00:00"/>
    <s v="Condomínio Benício Lopes, 473"/>
    <s v="São Gabriel"/>
    <s v="Nogueira da Serra"/>
    <x v="17"/>
    <s v="+5503967687755"/>
    <s v="kmacedo@example.com"/>
    <x v="0"/>
    <x v="0"/>
    <x v="0"/>
    <x v="5"/>
    <s v="Técnico em documentação"/>
    <x v="9"/>
    <n v="4093"/>
    <x v="0"/>
  </r>
  <r>
    <s v="928.641.307-69"/>
    <s v="Josué Monteiro"/>
    <d v="1983-03-29T00:00:00"/>
    <s v="Conjunto Cauê Pacheco, 45"/>
    <s v="Capitão Eduardo"/>
    <s v="Pimenta de Nunes"/>
    <x v="18"/>
    <s v="+5521948183458"/>
    <s v="anovais@example.org"/>
    <x v="3"/>
    <x v="1"/>
    <x v="0"/>
    <x v="2"/>
    <s v="Engenheiro de minas"/>
    <x v="6"/>
    <n v="5333"/>
    <x v="0"/>
  </r>
  <r>
    <s v="281.375.906-68"/>
    <s v="Rebeca Vieira"/>
    <d v="1981-04-02T00:00:00"/>
    <s v="Trecho Arthur Miguel Alves, 33"/>
    <s v="São Salvador"/>
    <s v="Mendes"/>
    <x v="23"/>
    <s v="+55062913918459"/>
    <s v="diasgael-henrique@example.net"/>
    <x v="3"/>
    <x v="1"/>
    <x v="0"/>
    <x v="8"/>
    <s v="Historiador"/>
    <x v="7"/>
    <n v="6915"/>
    <x v="0"/>
  </r>
  <r>
    <s v="903.846.215-89"/>
    <s v="Francisco Campos"/>
    <d v="1945-10-01T00:00:00"/>
    <s v="Largo Anna Liz Santos, 21"/>
    <s v="Nossa Senhora Do Rosário"/>
    <s v="da Conceição"/>
    <x v="24"/>
    <s v="+5522973438181"/>
    <s v="gabriellybrito@example.org"/>
    <x v="3"/>
    <x v="0"/>
    <x v="0"/>
    <x v="2"/>
    <s v="Eletricista de automóveis"/>
    <x v="9"/>
    <n v="3685"/>
    <x v="0"/>
  </r>
  <r>
    <s v="503.478.129-88"/>
    <s v="Maya da Cunha"/>
    <d v="1957-02-08T00:00:00"/>
    <s v="Quadra Ana Cecília da Conceição, 66"/>
    <s v="Pirineus"/>
    <s v="Cardoso"/>
    <x v="11"/>
    <s v="+5570976082754"/>
    <s v="slima@example.net"/>
    <x v="4"/>
    <x v="2"/>
    <x v="0"/>
    <x v="6"/>
    <s v="Necromaquiador"/>
    <x v="8"/>
    <n v="5498"/>
    <x v="0"/>
  </r>
  <r>
    <s v="472.653.081-07"/>
    <s v="Luara Nunes"/>
    <d v="2005-08-28T00:00:00"/>
    <s v="Via Sarah Santos, 99"/>
    <s v="São Francisco"/>
    <s v="Sá do Galho"/>
    <x v="11"/>
    <s v="+5590956680414"/>
    <s v="gabriela78@example.com"/>
    <x v="0"/>
    <x v="0"/>
    <x v="0"/>
    <x v="5"/>
    <s v="Jogador de hóquei"/>
    <x v="0"/>
    <n v="6426"/>
    <x v="0"/>
  </r>
  <r>
    <s v="172.439.506-80"/>
    <s v="Bruno Rocha"/>
    <d v="1969-02-17T00:00:00"/>
    <s v="Estação Rodrigues, 16"/>
    <s v="São Benedito"/>
    <s v="da Paz Grande"/>
    <x v="0"/>
    <s v="+55030928710501"/>
    <s v="aragaoisis@example.net"/>
    <x v="4"/>
    <x v="2"/>
    <x v="0"/>
    <x v="6"/>
    <s v="Clínico geral"/>
    <x v="0"/>
    <n v="7281"/>
    <x v="0"/>
  </r>
  <r>
    <s v="750.298.364-38"/>
    <s v="Maria Luiza Cavalcante"/>
    <d v="1985-11-14T00:00:00"/>
    <s v="Setor Azevedo, 1"/>
    <s v="Flavio Marques Lisboa"/>
    <s v="Costela da Praia"/>
    <x v="15"/>
    <s v="+5587973651770"/>
    <s v="pereiraoliver@example.net"/>
    <x v="0"/>
    <x v="2"/>
    <x v="0"/>
    <x v="2"/>
    <s v="Embalsamador"/>
    <x v="7"/>
    <n v="1887"/>
    <x v="0"/>
  </r>
  <r>
    <s v="153.820.796-68"/>
    <s v="José Castro"/>
    <d v="1964-07-05T00:00:00"/>
    <s v="Alameda de Correia, 87"/>
    <s v="Ápia"/>
    <s v="Sousa Grande"/>
    <x v="26"/>
    <s v="+55018961212719"/>
    <s v="rafael86@example.net"/>
    <x v="2"/>
    <x v="1"/>
    <x v="0"/>
    <x v="4"/>
    <s v="Profissional de cinema"/>
    <x v="1"/>
    <n v="1756"/>
    <x v="0"/>
  </r>
  <r>
    <s v="962.540.318-33"/>
    <s v="Daniel Novais"/>
    <d v="1998-10-19T00:00:00"/>
    <s v="Largo Freitas, 25"/>
    <s v="Vila Cloris"/>
    <s v="Camargo"/>
    <x v="7"/>
    <s v="+5595908142848"/>
    <s v="ygomes@example.org"/>
    <x v="0"/>
    <x v="0"/>
    <x v="0"/>
    <x v="7"/>
    <s v="Marketeiro"/>
    <x v="4"/>
    <n v="1773"/>
    <x v="0"/>
  </r>
  <r>
    <s v="201.876.354-71"/>
    <s v="Mateus Lopes"/>
    <d v="2001-01-25T00:00:00"/>
    <s v="Rua Pinto, 157"/>
    <s v="Serrano"/>
    <s v="Martins de Cavalcanti"/>
    <x v="9"/>
    <s v="+5507941175346"/>
    <s v="cavalcanteapollo@example.net"/>
    <x v="3"/>
    <x v="2"/>
    <x v="0"/>
    <x v="1"/>
    <s v="Gerente de riscos em seguros"/>
    <x v="7"/>
    <n v="4399"/>
    <x v="0"/>
  </r>
  <r>
    <s v="895.026.714-49"/>
    <s v="Luna Monteiro"/>
    <d v="1972-09-10T00:00:00"/>
    <s v="Campo Catarina Macedo, 47"/>
    <s v="Estoril"/>
    <s v="Rocha"/>
    <x v="7"/>
    <s v="+5545986010883"/>
    <s v="calebecardoso@example.net"/>
    <x v="3"/>
    <x v="1"/>
    <x v="0"/>
    <x v="1"/>
    <s v="Tecnólogo em rochas ornamentais"/>
    <x v="2"/>
    <n v="6821"/>
    <x v="0"/>
  </r>
  <r>
    <s v="672.451.039-25"/>
    <s v="Ravi da Rosa"/>
    <d v="1973-10-19T00:00:00"/>
    <s v="Residencial Anna Liz Sá, 64"/>
    <s v="Alto Vera Cruz"/>
    <s v="Souza de Garcia"/>
    <x v="2"/>
    <s v="+55065932580534"/>
    <s v="leaorafaela@example.net"/>
    <x v="4"/>
    <x v="2"/>
    <x v="0"/>
    <x v="8"/>
    <s v="Contramestre em transporte marítimo"/>
    <x v="0"/>
    <n v="7564"/>
    <x v="0"/>
  </r>
  <r>
    <s v="241.938.507-14"/>
    <s v="Natália Gonçalves"/>
    <d v="1983-03-30T00:00:00"/>
    <s v="Aeroporto Maria Helena Sá, 3"/>
    <s v="Ademar Maldonado"/>
    <s v="Albuquerque"/>
    <x v="25"/>
    <s v="+5526939072055"/>
    <s v="qduarte@example.org"/>
    <x v="0"/>
    <x v="2"/>
    <x v="0"/>
    <x v="0"/>
    <s v="Harpista"/>
    <x v="6"/>
    <n v="5541"/>
    <x v="0"/>
  </r>
  <r>
    <s v="693.540.278-65"/>
    <s v="Maria Vitória Camargo"/>
    <d v="1981-09-21T00:00:00"/>
    <s v="Parque Theo Abreu, 38"/>
    <s v="Dom Silverio"/>
    <s v="Oliveira do Galho"/>
    <x v="12"/>
    <s v="+55007971914293"/>
    <s v="diasarthur-miguel@example.net"/>
    <x v="0"/>
    <x v="1"/>
    <x v="0"/>
    <x v="6"/>
    <s v="Técnico em arquivo"/>
    <x v="8"/>
    <n v="5246"/>
    <x v="0"/>
  </r>
  <r>
    <s v="518.429.076-11"/>
    <s v="Lunna Leão"/>
    <d v="2002-06-02T00:00:00"/>
    <s v="Conjunto Pedro Henrique Porto, 7"/>
    <s v="Vila União"/>
    <s v="da Costa"/>
    <x v="23"/>
    <s v="+5590983962558"/>
    <s v="enrico87@example.org"/>
    <x v="1"/>
    <x v="0"/>
    <x v="0"/>
    <x v="10"/>
    <s v="Escoteiro"/>
    <x v="8"/>
    <n v="4799"/>
    <x v="0"/>
  </r>
  <r>
    <s v="853.721.469-82"/>
    <s v="Hellena da Costa"/>
    <d v="1973-02-23T00:00:00"/>
    <s v="Rodovia Martins, 295"/>
    <s v="Mangabeiras"/>
    <s v="Pimenta"/>
    <x v="26"/>
    <s v="+5543906779450"/>
    <s v="pmarques@example.net"/>
    <x v="3"/>
    <x v="0"/>
    <x v="0"/>
    <x v="6"/>
    <s v="Estoquista"/>
    <x v="0"/>
    <n v="6651"/>
    <x v="0"/>
  </r>
  <r>
    <s v="891.732.405-32"/>
    <s v="Asafe Rocha"/>
    <d v="1952-06-29T00:00:00"/>
    <s v="Viaduto Dante Andrade"/>
    <s v="Alto Vera Cruz"/>
    <s v="Ramos Alegre"/>
    <x v="20"/>
    <s v="+55002949815869"/>
    <s v="jade21@example.com"/>
    <x v="4"/>
    <x v="2"/>
    <x v="0"/>
    <x v="2"/>
    <s v="Técnico em segurança do trabalho"/>
    <x v="9"/>
    <n v="7664"/>
    <x v="0"/>
  </r>
  <r>
    <s v="689.372.410-13"/>
    <s v="Bella Jesus"/>
    <d v="1957-03-14T00:00:00"/>
    <s v="Chácara Oliveira, 9"/>
    <s v="Alta Tensão 2ª Seção"/>
    <s v="Sales"/>
    <x v="19"/>
    <s v="+5583958142447"/>
    <s v="heitornovaes@example.net"/>
    <x v="3"/>
    <x v="0"/>
    <x v="0"/>
    <x v="4"/>
    <s v="Oculista"/>
    <x v="6"/>
    <n v="7680"/>
    <x v="0"/>
  </r>
  <r>
    <s v="472.056.891-20"/>
    <s v="Luísa da Mata"/>
    <d v="1985-07-10T00:00:00"/>
    <s v="Estrada de Pires, 5"/>
    <s v="Atila De Paiva"/>
    <s v="Dias"/>
    <x v="10"/>
    <s v="+55011995541121"/>
    <s v="isabella60@example.net"/>
    <x v="1"/>
    <x v="0"/>
    <x v="0"/>
    <x v="6"/>
    <s v="Obstetra"/>
    <x v="6"/>
    <n v="4894"/>
    <x v="0"/>
  </r>
  <r>
    <s v="356.279.108-95"/>
    <s v="Helena Abreu"/>
    <d v="1962-07-25T00:00:00"/>
    <s v="Colônia Beatriz Farias, 87"/>
    <s v="Santa Tereza"/>
    <s v="Alves do Norte"/>
    <x v="1"/>
    <s v="+5583921606693"/>
    <s v="mramos@example.com"/>
    <x v="0"/>
    <x v="2"/>
    <x v="0"/>
    <x v="8"/>
    <s v="Açougueiro"/>
    <x v="8"/>
    <n v="7603"/>
    <x v="0"/>
  </r>
  <r>
    <s v="569.234.701-61"/>
    <s v="Maria Luísa Caldeira"/>
    <d v="1997-11-12T00:00:00"/>
    <s v="Favela Raquel Rocha, 42"/>
    <s v="Mangabeiras"/>
    <s v="Martins da Serra"/>
    <x v="18"/>
    <s v="+55036950456764"/>
    <s v="pereiraluiz-fernando@example.com"/>
    <x v="0"/>
    <x v="1"/>
    <x v="0"/>
    <x v="6"/>
    <s v="Naturólogo"/>
    <x v="9"/>
    <n v="2424"/>
    <x v="5"/>
  </r>
  <r>
    <s v="748.132.069-13"/>
    <s v="Maria Julia Almeida"/>
    <d v="1976-04-15T00:00:00"/>
    <s v="Lago de Siqueira, 8"/>
    <s v="Acaiaca"/>
    <s v="Sampaio de Barbosa"/>
    <x v="23"/>
    <s v="+55071934392206"/>
    <s v="pedro-henriqueazevedo@example.org"/>
    <x v="0"/>
    <x v="2"/>
    <x v="0"/>
    <x v="4"/>
    <s v="Gastroenterologista"/>
    <x v="6"/>
    <n v="6490"/>
    <x v="0"/>
  </r>
  <r>
    <s v="671.908.532-86"/>
    <s v="Hellena Vasconcelos"/>
    <d v="1958-09-01T00:00:00"/>
    <s v="Via Vicente Montenegro"/>
    <s v="Camponesa 2ª Seção"/>
    <s v="Fernandes da Serra"/>
    <x v="22"/>
    <s v="+5560913238358"/>
    <s v="liviacavalcanti@example.com"/>
    <x v="3"/>
    <x v="2"/>
    <x v="0"/>
    <x v="5"/>
    <s v="Técnico de som"/>
    <x v="0"/>
    <n v="1593"/>
    <x v="0"/>
  </r>
  <r>
    <s v="927.510.346-16"/>
    <s v="Ana Liz Rodrigues"/>
    <d v="1978-12-24T00:00:00"/>
    <s v="Estação Ramos, 494"/>
    <s v="Cidade Nova"/>
    <s v="das Neves da Praia"/>
    <x v="11"/>
    <s v="+5512993505023"/>
    <s v="rioseloa@example.org"/>
    <x v="3"/>
    <x v="1"/>
    <x v="0"/>
    <x v="2"/>
    <s v="Policial civil"/>
    <x v="3"/>
    <n v="8053"/>
    <x v="0"/>
  </r>
  <r>
    <s v="306.728.145-44"/>
    <s v="Mathias Jesus"/>
    <d v="1994-06-22T00:00:00"/>
    <s v="Sítio Fernando Leão, 50"/>
    <s v="Vila Engenho Nogueira"/>
    <s v="Santos de Goiás"/>
    <x v="3"/>
    <s v="+5577905045958"/>
    <s v="joanacirino@example.org"/>
    <x v="0"/>
    <x v="1"/>
    <x v="0"/>
    <x v="0"/>
    <s v="Classificador contábil"/>
    <x v="8"/>
    <n v="6474"/>
    <x v="0"/>
  </r>
  <r>
    <s v="293.604.751-06"/>
    <s v="Davi Luiz Sousa"/>
    <d v="1993-03-18T00:00:00"/>
    <s v="Travessa de Casa Grande, 37"/>
    <s v="Rio Branco"/>
    <s v="Silva"/>
    <x v="24"/>
    <s v="+5593938673834"/>
    <s v="xmachado@example.com"/>
    <x v="3"/>
    <x v="2"/>
    <x v="0"/>
    <x v="5"/>
    <s v="Esgrimista"/>
    <x v="0"/>
    <n v="2168"/>
    <x v="0"/>
  </r>
  <r>
    <s v="807.412.365-08"/>
    <s v="Isaac Camargo"/>
    <d v="1976-11-29T00:00:00"/>
    <s v="Parque Mendonça"/>
    <s v="União"/>
    <s v="Leão"/>
    <x v="17"/>
    <s v="+55090917821859"/>
    <s v="luisa17@example.org"/>
    <x v="2"/>
    <x v="0"/>
    <x v="0"/>
    <x v="10"/>
    <s v="Personal stylist"/>
    <x v="9"/>
    <n v="8871"/>
    <x v="0"/>
  </r>
  <r>
    <s v="162.805.947-85"/>
    <s v="Ana Cecília Sampaio"/>
    <d v="1998-04-10T00:00:00"/>
    <s v="Trecho Enrico Monteiro, 64"/>
    <s v="Bonfim"/>
    <s v="Barbosa de Jesus"/>
    <x v="7"/>
    <s v="+5565924581205"/>
    <s v="vjesus@example.com"/>
    <x v="1"/>
    <x v="0"/>
    <x v="0"/>
    <x v="1"/>
    <s v="Zelador"/>
    <x v="1"/>
    <n v="8360"/>
    <x v="0"/>
  </r>
  <r>
    <s v="097.864.231-78"/>
    <s v="Emanuel Cavalcante"/>
    <d v="1961-08-08T00:00:00"/>
    <s v="Trevo de Rocha, 27"/>
    <s v="Embaúbas"/>
    <s v="Melo"/>
    <x v="8"/>
    <s v="+5563918266308"/>
    <s v="da-cruzyuri@example.org"/>
    <x v="0"/>
    <x v="2"/>
    <x v="0"/>
    <x v="3"/>
    <s v="Juiz de futebol"/>
    <x v="4"/>
    <n v="4877"/>
    <x v="0"/>
  </r>
  <r>
    <s v="629.580.417-94"/>
    <s v="Arthur Miguel Caldeira"/>
    <d v="2006-12-21T00:00:00"/>
    <s v="Fazenda Pietra Câmara"/>
    <s v="Conjunto São Francisco De Assis"/>
    <s v="Vieira"/>
    <x v="12"/>
    <s v="+55021919613403"/>
    <s v="santosisis@example.com"/>
    <x v="4"/>
    <x v="2"/>
    <x v="0"/>
    <x v="7"/>
    <s v="Ministro"/>
    <x v="2"/>
    <n v="1896"/>
    <x v="0"/>
  </r>
  <r>
    <s v="312.854.609-60"/>
    <s v="Matheus Azevedo"/>
    <d v="1991-08-22T00:00:00"/>
    <s v="Viela Santos"/>
    <s v="Vila Madre Gertrudes 2ª Seção"/>
    <s v="Sousa"/>
    <x v="1"/>
    <s v="+5553989415036"/>
    <s v="ybrito@example.com"/>
    <x v="4"/>
    <x v="2"/>
    <x v="0"/>
    <x v="2"/>
    <s v="Bancário"/>
    <x v="0"/>
    <n v="5880"/>
    <x v="0"/>
  </r>
  <r>
    <s v="514.087.623-07"/>
    <s v="Ísis da Conceição"/>
    <d v="2002-10-03T00:00:00"/>
    <s v="Pátio Sá, 54"/>
    <s v="Braúnas"/>
    <s v="Rezende"/>
    <x v="24"/>
    <s v="+5540913098526"/>
    <s v="fmachado@example.org"/>
    <x v="2"/>
    <x v="0"/>
    <x v="0"/>
    <x v="4"/>
    <s v="Protesista"/>
    <x v="8"/>
    <n v="8985"/>
    <x v="0"/>
  </r>
  <r>
    <s v="274.851.360-62"/>
    <s v="Gabriela Abreu"/>
    <d v="1973-04-04T00:00:00"/>
    <s v="Aeroporto de Machado, 16"/>
    <s v="Satelite"/>
    <s v="Souza"/>
    <x v="8"/>
    <s v="+5556914162369"/>
    <s v="theo89@example.org"/>
    <x v="3"/>
    <x v="2"/>
    <x v="0"/>
    <x v="6"/>
    <s v="Astronauta"/>
    <x v="6"/>
    <n v="9756"/>
    <x v="0"/>
  </r>
  <r>
    <s v="098.715.234-32"/>
    <s v="Maria Isis Oliveira"/>
    <d v="1953-04-17T00:00:00"/>
    <s v="Avenida Isaque Moraes, 520"/>
    <s v="Oeste"/>
    <s v="Souza Paulista"/>
    <x v="20"/>
    <s v="+5555972241744"/>
    <s v="isis08@example.net"/>
    <x v="1"/>
    <x v="2"/>
    <x v="0"/>
    <x v="3"/>
    <s v="Barbeiro"/>
    <x v="2"/>
    <n v="3200"/>
    <x v="0"/>
  </r>
  <r>
    <s v="098.156.374-01"/>
    <s v="Luana Castro"/>
    <d v="1953-09-01T00:00:00"/>
    <s v="Avenida de Novaes, 485"/>
    <s v="Vila Madre Gertrudes 2ª Seção"/>
    <s v="Fernandes"/>
    <x v="26"/>
    <s v="+5513968653740"/>
    <s v="melinagoncalves@example.com"/>
    <x v="0"/>
    <x v="1"/>
    <x v="0"/>
    <x v="7"/>
    <s v="Webmaster"/>
    <x v="9"/>
    <n v="6126"/>
    <x v="0"/>
  </r>
  <r>
    <s v="574.698.132-09"/>
    <s v="Theodoro Caldeira"/>
    <d v="1971-01-11T00:00:00"/>
    <s v="Loteamento Isis Oliveira, 181"/>
    <s v="Pantanal"/>
    <s v="Barbosa"/>
    <x v="20"/>
    <s v="+5539940251847"/>
    <s v="gomesana-julia@example.org"/>
    <x v="3"/>
    <x v="2"/>
    <x v="0"/>
    <x v="4"/>
    <s v="Técnico de gesso"/>
    <x v="0"/>
    <n v="9152"/>
    <x v="0"/>
  </r>
  <r>
    <s v="426.703.951-80"/>
    <s v="Ana Porto"/>
    <d v="1975-04-11T00:00:00"/>
    <s v="Conjunto Cardoso, 5"/>
    <s v="Renascença"/>
    <s v="Câmara"/>
    <x v="21"/>
    <s v="+5559929982508"/>
    <s v="barbarapires@example.com"/>
    <x v="1"/>
    <x v="1"/>
    <x v="0"/>
    <x v="0"/>
    <s v="Pedreiro"/>
    <x v="4"/>
    <n v="9141"/>
    <x v="0"/>
  </r>
  <r>
    <s v="641.703.598-01"/>
    <s v="Kamilly Fonseca"/>
    <d v="1953-01-12T00:00:00"/>
    <s v="Pátio de Câmara"/>
    <s v="Pongelupe"/>
    <s v="das Neves"/>
    <x v="26"/>
    <s v="+55011976226021"/>
    <s v="vicenteaparecida@example.org"/>
    <x v="1"/>
    <x v="2"/>
    <x v="0"/>
    <x v="8"/>
    <s v="Mestre-de-obras"/>
    <x v="2"/>
    <n v="6549"/>
    <x v="0"/>
  </r>
  <r>
    <s v="849.062.751-76"/>
    <s v="Caroline Siqueira"/>
    <d v="1955-08-30T00:00:00"/>
    <s v="Trevo da Paz, 987"/>
    <s v="Jardim Felicidade"/>
    <s v="Leão"/>
    <x v="22"/>
    <s v="+5589927717536"/>
    <s v="olivia86@example.org"/>
    <x v="2"/>
    <x v="1"/>
    <x v="0"/>
    <x v="3"/>
    <s v="Pára-quedista"/>
    <x v="3"/>
    <n v="3147"/>
    <x v="0"/>
  </r>
  <r>
    <s v="361.795.482-00"/>
    <s v="Miguel Nogueira"/>
    <d v="1998-06-29T00:00:00"/>
    <s v="Ladeira de Porto, 23"/>
    <s v="Vila Santa Monica 1ª Seção"/>
    <s v="Carvalho de da Costa"/>
    <x v="11"/>
    <s v="+5599952368263"/>
    <s v="marcos-vinicius83@example.org"/>
    <x v="2"/>
    <x v="2"/>
    <x v="0"/>
    <x v="6"/>
    <s v="Engenheiro de iluminação"/>
    <x v="9"/>
    <n v="5760"/>
    <x v="0"/>
  </r>
  <r>
    <s v="592.648.137-64"/>
    <s v="Thomas Correia"/>
    <d v="1989-03-02T00:00:00"/>
    <s v="Viela de Lima, 88"/>
    <s v="Antonio Ribeiro De Abreu 1ª Seção"/>
    <s v="Vasconcelos de Cavalcanti"/>
    <x v="5"/>
    <s v="+5513911341451"/>
    <s v="dmoura@example.com"/>
    <x v="2"/>
    <x v="1"/>
    <x v="0"/>
    <x v="2"/>
    <s v="Somelier"/>
    <x v="8"/>
    <n v="2649"/>
    <x v="0"/>
  </r>
  <r>
    <s v="560.483.912-42"/>
    <s v="Gabrielly Almeida"/>
    <d v="1992-11-06T00:00:00"/>
    <s v="Trevo Lucca Jesus"/>
    <s v="Santo André"/>
    <s v="Monteiro"/>
    <x v="25"/>
    <s v="+5564968125405"/>
    <s v="eduardaabreu@example.net"/>
    <x v="2"/>
    <x v="0"/>
    <x v="0"/>
    <x v="7"/>
    <s v="Separador"/>
    <x v="6"/>
    <n v="4197"/>
    <x v="0"/>
  </r>
  <r>
    <s v="579.831.026-40"/>
    <s v="Joaquim Almeida"/>
    <d v="1966-09-11T00:00:00"/>
    <s v="Núcleo de Freitas, 537"/>
    <s v="Venda Nova"/>
    <s v="Nascimento"/>
    <x v="2"/>
    <s v="+55022923403659"/>
    <s v="isabelly90@example.net"/>
    <x v="1"/>
    <x v="1"/>
    <x v="0"/>
    <x v="10"/>
    <s v="Ascensorista"/>
    <x v="7"/>
    <n v="7233"/>
    <x v="0"/>
  </r>
  <r>
    <s v="867.120.349-22"/>
    <s v="Lorena Ribeiro"/>
    <d v="1995-02-23T00:00:00"/>
    <s v="Travessa Martins, 966"/>
    <s v="Vila Primeiro De Maio"/>
    <s v="Vieira de Lima"/>
    <x v="10"/>
    <s v="+5560938892816"/>
    <s v="oliviasales@example.org"/>
    <x v="1"/>
    <x v="1"/>
    <x v="0"/>
    <x v="4"/>
    <s v="Gerente de riscos em seguros"/>
    <x v="2"/>
    <n v="2230"/>
    <x v="0"/>
  </r>
  <r>
    <s v="613.085.427-71"/>
    <s v="Davi Campos"/>
    <d v="1996-12-12T00:00:00"/>
    <s v="Trevo Apollo Andrade, 92"/>
    <s v="Horto Florestal"/>
    <s v="Santos da Serra"/>
    <x v="15"/>
    <s v="+5573980757527"/>
    <s v="pguerra@example.net"/>
    <x v="3"/>
    <x v="1"/>
    <x v="0"/>
    <x v="6"/>
    <s v="Infectologista"/>
    <x v="7"/>
    <n v="6682"/>
    <x v="0"/>
  </r>
  <r>
    <s v="827.651.943-19"/>
    <s v="João Guilherme Fogaça"/>
    <d v="1969-10-12T00:00:00"/>
    <s v="Condomínio de Rodrigues"/>
    <s v="Vila Piratininga Venda Nova"/>
    <s v="Souza do Norte"/>
    <x v="22"/>
    <s v="+5513965497800"/>
    <s v="caroline12@example.com"/>
    <x v="0"/>
    <x v="0"/>
    <x v="0"/>
    <x v="3"/>
    <s v="Técnico em tratamento de água"/>
    <x v="9"/>
    <n v="6728"/>
    <x v="0"/>
  </r>
  <r>
    <s v="142.956.038-05"/>
    <s v="Joaquim Rios"/>
    <d v="1963-07-13T00:00:00"/>
    <s v="Loteamento Maria Fernanda Aragão, 9"/>
    <s v="Ernesto Nascimento"/>
    <s v="Mendes"/>
    <x v="19"/>
    <s v="+5551961917002"/>
    <s v="kdas-neves@example.org"/>
    <x v="2"/>
    <x v="1"/>
    <x v="0"/>
    <x v="2"/>
    <s v="Administrador de banco de dados DBA"/>
    <x v="0"/>
    <n v="2056"/>
    <x v="0"/>
  </r>
  <r>
    <s v="615.382.479-09"/>
    <s v="Olívia Costela"/>
    <d v="1951-01-04T00:00:00"/>
    <s v="Loteamento Maria Luiza Silveira"/>
    <s v="Lajedo"/>
    <s v="Gomes"/>
    <x v="11"/>
    <s v="+55096936200087"/>
    <s v="amandasiqueira@example.net"/>
    <x v="3"/>
    <x v="2"/>
    <x v="0"/>
    <x v="6"/>
    <s v="Entalhador"/>
    <x v="1"/>
    <n v="9945"/>
    <x v="0"/>
  </r>
  <r>
    <s v="689.124.037-96"/>
    <s v="Maria Isis da Mata"/>
    <d v="1980-11-07T00:00:00"/>
    <s v="Jardim de Brito, 657"/>
    <s v="São Paulo"/>
    <s v="Fonseca"/>
    <x v="26"/>
    <s v="+5533985874753"/>
    <s v="araujovalentim@example.com"/>
    <x v="1"/>
    <x v="1"/>
    <x v="0"/>
    <x v="2"/>
    <s v="Tecnólogo em geoprocessamento"/>
    <x v="0"/>
    <n v="5706"/>
    <x v="0"/>
  </r>
  <r>
    <s v="184.695.730-39"/>
    <s v="Benicio Rezende"/>
    <d v="1950-09-22T00:00:00"/>
    <s v="Lago de da Mota, 14"/>
    <s v="Solar Do Barreiro"/>
    <s v="Vasconcelos"/>
    <x v="9"/>
    <s v="+5512956822315"/>
    <s v="qcardoso@example.com"/>
    <x v="3"/>
    <x v="2"/>
    <x v="0"/>
    <x v="9"/>
    <s v="Teólogo"/>
    <x v="4"/>
    <n v="1797"/>
    <x v="0"/>
  </r>
  <r>
    <s v="589.164.270-02"/>
    <s v="Arthur Melo"/>
    <d v="1963-01-14T00:00:00"/>
    <s v="Viaduto de Ferreira, 72"/>
    <s v="Vila Mantiqueira"/>
    <s v="Alves da Prata"/>
    <x v="17"/>
    <s v="+55087962190330"/>
    <s v="vitor-gabriel24@example.net"/>
    <x v="0"/>
    <x v="1"/>
    <x v="0"/>
    <x v="5"/>
    <s v="Cortador de cana-de-açucar"/>
    <x v="0"/>
    <n v="9188"/>
    <x v="0"/>
  </r>
  <r>
    <s v="689.451.207-85"/>
    <s v="José Pedro da Paz"/>
    <d v="1979-08-19T00:00:00"/>
    <s v="Recanto Arthur Miguel Souza, 81"/>
    <s v="Nova Suíça"/>
    <s v="Moraes de Gomes"/>
    <x v="24"/>
    <s v="+5566950413139"/>
    <s v="heitorabreu@example.org"/>
    <x v="3"/>
    <x v="0"/>
    <x v="0"/>
    <x v="3"/>
    <s v="Geógrafo"/>
    <x v="4"/>
    <n v="8264"/>
    <x v="0"/>
  </r>
  <r>
    <s v="234.871.906-13"/>
    <s v="Melina Correia"/>
    <d v="1974-09-25T00:00:00"/>
    <s v="Campo de Vasconcelos, 42"/>
    <s v="Vila Dos Anjos"/>
    <s v="Viana"/>
    <x v="9"/>
    <s v="+5512986396290"/>
    <s v="da-costaester@example.com"/>
    <x v="2"/>
    <x v="1"/>
    <x v="0"/>
    <x v="10"/>
    <s v="Atleta de arremesso de peso"/>
    <x v="8"/>
    <n v="8056"/>
    <x v="0"/>
  </r>
  <r>
    <s v="290.371.854-79"/>
    <s v="Sarah Nunes"/>
    <d v="2001-12-18T00:00:00"/>
    <s v="Rua Amanda Fernandes"/>
    <s v="Vila Ipiranga"/>
    <s v="Marques da Serra"/>
    <x v="13"/>
    <s v="+5532956012868"/>
    <s v="sampaiodavi-luiz@example.org"/>
    <x v="4"/>
    <x v="2"/>
    <x v="0"/>
    <x v="6"/>
    <s v="Recreador"/>
    <x v="4"/>
    <n v="8604"/>
    <x v="0"/>
  </r>
  <r>
    <s v="936.148.750-75"/>
    <s v="Yago Siqueira"/>
    <d v="1997-10-19T00:00:00"/>
    <s v="Loteamento Pimenta"/>
    <s v="Jaqueline"/>
    <s v="Ferreira da Serra"/>
    <x v="26"/>
    <s v="+5519972036805"/>
    <s v="anna-lizteixeira@example.net"/>
    <x v="3"/>
    <x v="0"/>
    <x v="0"/>
    <x v="6"/>
    <s v="Lapidário"/>
    <x v="1"/>
    <n v="4195"/>
    <x v="0"/>
  </r>
  <r>
    <s v="165.732.894-55"/>
    <s v="Ana Liz Araújo"/>
    <d v="1950-05-13T00:00:00"/>
    <s v="Avenida de Macedo, 14"/>
    <s v="Barreiro"/>
    <s v="Siqueira"/>
    <x v="12"/>
    <s v="+5594953446060"/>
    <s v="benjamimcamargo@example.org"/>
    <x v="2"/>
    <x v="2"/>
    <x v="0"/>
    <x v="7"/>
    <s v="Político"/>
    <x v="3"/>
    <n v="9231"/>
    <x v="0"/>
  </r>
  <r>
    <s v="380.671.594-75"/>
    <s v="Sara Mendes"/>
    <d v="1976-12-11T00:00:00"/>
    <s v="Área da Cunha, 62"/>
    <s v="Europa"/>
    <s v="Albuquerque de da Paz"/>
    <x v="6"/>
    <s v="+5552901985961"/>
    <s v="cunhapedro-miguel@example.org"/>
    <x v="0"/>
    <x v="0"/>
    <x v="0"/>
    <x v="4"/>
    <s v="Auxiliar de reprografia"/>
    <x v="7"/>
    <n v="4074"/>
    <x v="0"/>
  </r>
  <r>
    <s v="148.356.270-08"/>
    <s v="Isis Carvalho"/>
    <d v="1955-04-17T00:00:00"/>
    <s v="Esplanada de Ramos, 71"/>
    <s v="Vitoria"/>
    <s v="Barros de Minas"/>
    <x v="13"/>
    <s v="+5547903295339"/>
    <s v="martinsryan@example.org"/>
    <x v="1"/>
    <x v="2"/>
    <x v="0"/>
    <x v="10"/>
    <s v="Atleta de nado sincronizado"/>
    <x v="5"/>
    <n v="7186"/>
    <x v="0"/>
  </r>
  <r>
    <s v="471.890.352-14"/>
    <s v="Maitê Cunha"/>
    <d v="1979-10-28T00:00:00"/>
    <s v="Via Lucas Martins, 5"/>
    <s v="Tres Marias"/>
    <s v="Dias"/>
    <x v="8"/>
    <s v="+55098964886292"/>
    <s v="pastorpedro-miguel@example.net"/>
    <x v="2"/>
    <x v="0"/>
    <x v="0"/>
    <x v="3"/>
    <s v="Personal stylist"/>
    <x v="0"/>
    <n v="4244"/>
    <x v="0"/>
  </r>
  <r>
    <s v="601.947.582-49"/>
    <s v="Stephany da Cruz"/>
    <d v="1970-09-01T00:00:00"/>
    <s v="Esplanada das Neves, 76"/>
    <s v="Acaba Mundo"/>
    <s v="da Cunha"/>
    <x v="7"/>
    <s v="+5532930021282"/>
    <s v="caldeiratheodoro@example.net"/>
    <x v="0"/>
    <x v="2"/>
    <x v="0"/>
    <x v="1"/>
    <s v="Boticário"/>
    <x v="6"/>
    <n v="4637"/>
    <x v="0"/>
  </r>
  <r>
    <s v="423.650.971-70"/>
    <s v="Emanuelly Moraes"/>
    <d v="2003-06-17T00:00:00"/>
    <s v="Setor Gonçalves, 77"/>
    <s v="Ouro Preto"/>
    <s v="Pires da Prata"/>
    <x v="21"/>
    <s v="+5596901695908"/>
    <s v="isaque21@example.org"/>
    <x v="4"/>
    <x v="1"/>
    <x v="0"/>
    <x v="4"/>
    <s v="Cartunista"/>
    <x v="1"/>
    <n v="8440"/>
    <x v="0"/>
  </r>
  <r>
    <s v="798.615.320-21"/>
    <s v="Leandro Fonseca"/>
    <d v="1977-12-14T00:00:00"/>
    <s v="Aeroporto de Dias, 16"/>
    <s v="Campo Alegre"/>
    <s v="Sampaio"/>
    <x v="0"/>
    <s v="+5503956015293"/>
    <s v="ana-vitoriaazevedo@example.org"/>
    <x v="1"/>
    <x v="1"/>
    <x v="0"/>
    <x v="5"/>
    <s v="Tecnólogo em automação industrial"/>
    <x v="5"/>
    <n v="3402"/>
    <x v="0"/>
  </r>
  <r>
    <s v="643.519.270-70"/>
    <s v="Gael Mendonça"/>
    <d v="1959-07-05T00:00:00"/>
    <s v="Chácara de Casa Grande, 784"/>
    <s v="Alta Tensão 2ª Seção"/>
    <s v="Teixeira da Prata"/>
    <x v="9"/>
    <s v="+5534963648951"/>
    <s v="mfreitas@example.net"/>
    <x v="2"/>
    <x v="1"/>
    <x v="0"/>
    <x v="6"/>
    <s v="Sacoleira"/>
    <x v="3"/>
    <n v="9707"/>
    <x v="0"/>
  </r>
  <r>
    <s v="015.874.396-20"/>
    <s v="Luiz Henrique Barros"/>
    <d v="1996-02-04T00:00:00"/>
    <s v="Núcleo da Rocha, 93"/>
    <s v="Saudade"/>
    <s v="Silva"/>
    <x v="11"/>
    <s v="+5514909161013"/>
    <s v="bfreitas@example.org"/>
    <x v="0"/>
    <x v="2"/>
    <x v="0"/>
    <x v="6"/>
    <s v="Administrador de banco de dados DBA"/>
    <x v="9"/>
    <n v="9191"/>
    <x v="33"/>
  </r>
  <r>
    <s v="439.176.852-64"/>
    <s v="Leandro da Mata"/>
    <d v="1948-04-17T00:00:00"/>
    <s v="Núcleo Arthur Silva, 34"/>
    <s v="Nova Cachoeirinha"/>
    <s v="Azevedo de Albuquerque"/>
    <x v="15"/>
    <s v="+5523963466000"/>
    <s v="maria-luiza36@example.com"/>
    <x v="4"/>
    <x v="2"/>
    <x v="0"/>
    <x v="5"/>
    <s v="Perito criminal"/>
    <x v="0"/>
    <n v="5770"/>
    <x v="0"/>
  </r>
  <r>
    <s v="504.218.769-30"/>
    <s v="Francisco Santos"/>
    <d v="1982-02-09T00:00:00"/>
    <s v="Favela de Cardoso, 664"/>
    <s v="Araguaia"/>
    <s v="Machado do Oeste"/>
    <x v="12"/>
    <s v="+5558903843583"/>
    <s v="andradegael@example.com"/>
    <x v="4"/>
    <x v="0"/>
    <x v="0"/>
    <x v="3"/>
    <s v="Figurante"/>
    <x v="0"/>
    <n v="6536"/>
    <x v="0"/>
  </r>
  <r>
    <s v="246.531.890-05"/>
    <s v="Brayan Costa"/>
    <d v="1969-07-05T00:00:00"/>
    <s v="Favela Moura, 96"/>
    <s v="Castelo"/>
    <s v="Cirino de Casa Grande"/>
    <x v="9"/>
    <s v="+55033913796602"/>
    <s v="barrostheo@example.com"/>
    <x v="2"/>
    <x v="2"/>
    <x v="0"/>
    <x v="7"/>
    <s v="Técnico de gesso"/>
    <x v="2"/>
    <n v="8010"/>
    <x v="0"/>
  </r>
  <r>
    <s v="594.276.180-94"/>
    <s v="Agatha Câmara"/>
    <d v="1973-07-04T00:00:00"/>
    <s v="Setor Sales, 60"/>
    <s v="Santa Tereza"/>
    <s v="Camargo"/>
    <x v="15"/>
    <s v="+5531984304268"/>
    <s v="arthur-gabrielaraujo@example.org"/>
    <x v="4"/>
    <x v="2"/>
    <x v="0"/>
    <x v="0"/>
    <s v="Marketeiro"/>
    <x v="1"/>
    <n v="9038"/>
    <x v="0"/>
  </r>
  <r>
    <s v="923.586.710-02"/>
    <s v="Yuri Nunes"/>
    <d v="1945-04-13T00:00:00"/>
    <s v="Estrada Otto Nogueira, 22"/>
    <s v="Comiteco"/>
    <s v="Nascimento"/>
    <x v="8"/>
    <s v="+5568957431080"/>
    <s v="pmarques@example.net"/>
    <x v="4"/>
    <x v="1"/>
    <x v="0"/>
    <x v="4"/>
    <s v="Sargento"/>
    <x v="1"/>
    <n v="4246"/>
    <x v="0"/>
  </r>
  <r>
    <s v="475.196.302-34"/>
    <s v="Julia Oliveira"/>
    <d v="1994-10-24T00:00:00"/>
    <s v="Esplanada de Barros, 45"/>
    <s v="Novo Glória"/>
    <s v="Lopes de Pinto"/>
    <x v="26"/>
    <s v="+5556965443253"/>
    <s v="riossabrina@example.org"/>
    <x v="3"/>
    <x v="0"/>
    <x v="0"/>
    <x v="9"/>
    <s v="Conferente de carga e descarga"/>
    <x v="4"/>
    <n v="5818"/>
    <x v="0"/>
  </r>
  <r>
    <s v="098.354.216-33"/>
    <s v="Vitor Pacheco"/>
    <d v="1971-07-07T00:00:00"/>
    <s v="Jardim de Cassiano, 2"/>
    <s v="Vila Vista Alegre"/>
    <s v="da Conceição"/>
    <x v="9"/>
    <s v="+5576925251530"/>
    <s v="pereiramaria-isis@example.com"/>
    <x v="1"/>
    <x v="1"/>
    <x v="0"/>
    <x v="10"/>
    <s v="Tesoureiro"/>
    <x v="4"/>
    <n v="9258"/>
    <x v="0"/>
  </r>
  <r>
    <s v="372.895.401-23"/>
    <s v="Theo Costa"/>
    <d v="1959-08-27T00:00:00"/>
    <s v="Travessa Lunna Fonseca, 494"/>
    <s v="Dom Joaquim"/>
    <s v="Ferreira de Sá"/>
    <x v="17"/>
    <s v="+55041983384716"/>
    <s v="ana-ceciliaandrade@example.net"/>
    <x v="4"/>
    <x v="0"/>
    <x v="0"/>
    <x v="2"/>
    <s v="Neonatologista"/>
    <x v="0"/>
    <n v="5370"/>
    <x v="0"/>
  </r>
  <r>
    <s v="286.410.375-35"/>
    <s v="Miguel Sampaio"/>
    <d v="1955-08-17T00:00:00"/>
    <s v="Sítio de Novaes, 58"/>
    <s v="Vila Jardim Leblon"/>
    <s v="Silva do Oeste"/>
    <x v="20"/>
    <s v="+5593964096114"/>
    <s v="beatriz39@example.org"/>
    <x v="0"/>
    <x v="1"/>
    <x v="0"/>
    <x v="5"/>
    <s v="Leiloeiro"/>
    <x v="5"/>
    <n v="2939"/>
    <x v="0"/>
  </r>
  <r>
    <s v="031.459.726-34"/>
    <s v="Yuri Ribeiro"/>
    <d v="1945-06-25T00:00:00"/>
    <s v="Viaduto Isadora Cavalcanti, 74"/>
    <s v="Santa Branca"/>
    <s v="Farias"/>
    <x v="17"/>
    <s v="+5539936430947"/>
    <s v="fogacaclara@example.org"/>
    <x v="0"/>
    <x v="0"/>
    <x v="0"/>
    <x v="6"/>
    <s v="Mestre-de-obras"/>
    <x v="1"/>
    <n v="7494"/>
    <x v="0"/>
  </r>
  <r>
    <s v="340.625.187-08"/>
    <s v="Davi Porto"/>
    <d v="1957-12-02T00:00:00"/>
    <s v="Via de Souza, 79"/>
    <s v="São Francisco"/>
    <s v="Pires do Campo"/>
    <x v="22"/>
    <s v="+5508901445660"/>
    <s v="juan61@example.net"/>
    <x v="1"/>
    <x v="2"/>
    <x v="0"/>
    <x v="6"/>
    <s v="Sonoplasta"/>
    <x v="0"/>
    <n v="6466"/>
    <x v="0"/>
  </r>
  <r>
    <s v="870.465.923-65"/>
    <s v="Bella Sampaio"/>
    <d v="1962-08-14T00:00:00"/>
    <s v="Praça Pereira, 160"/>
    <s v="Cardoso"/>
    <s v="Cassiano"/>
    <x v="1"/>
    <s v="+5531943816829"/>
    <s v="albuquerquedanilo@example.com"/>
    <x v="2"/>
    <x v="2"/>
    <x v="0"/>
    <x v="8"/>
    <s v="Alpinista"/>
    <x v="4"/>
    <n v="8947"/>
    <x v="0"/>
  </r>
  <r>
    <s v="605.917.432-99"/>
    <s v="Alexandre da Costa"/>
    <d v="1974-08-29T00:00:00"/>
    <s v="Vale de Nogueira, 30"/>
    <s v="Estrela Do Oriente"/>
    <s v="Correia Paulista"/>
    <x v="15"/>
    <s v="+5564950482122"/>
    <s v="camargomariana@example.com"/>
    <x v="1"/>
    <x v="1"/>
    <x v="0"/>
    <x v="4"/>
    <s v="Reumatologista"/>
    <x v="2"/>
    <n v="8795"/>
    <x v="0"/>
  </r>
  <r>
    <s v="860.172.359-40"/>
    <s v="Larissa Gonçalves"/>
    <d v="1955-12-17T00:00:00"/>
    <s v="Esplanada Pedro Lucas Gomes, 535"/>
    <s v="Conjunto Jatoba"/>
    <s v="Lima da Praia"/>
    <x v="13"/>
    <s v="+5580985134184"/>
    <s v="da-cruzlivia@example.org"/>
    <x v="3"/>
    <x v="2"/>
    <x v="0"/>
    <x v="1"/>
    <s v="Piloto de avião"/>
    <x v="5"/>
    <n v="1846"/>
    <x v="0"/>
  </r>
  <r>
    <s v="716.920.345-61"/>
    <s v="Liam das Neves"/>
    <d v="1973-07-31T00:00:00"/>
    <s v="Trecho Casa Grande, 25"/>
    <s v="Pedreira Padro Lopes"/>
    <s v="Alves"/>
    <x v="9"/>
    <s v="+5535964603948"/>
    <s v="mariane23@example.com"/>
    <x v="0"/>
    <x v="1"/>
    <x v="0"/>
    <x v="5"/>
    <s v="Remador"/>
    <x v="0"/>
    <n v="5706"/>
    <x v="0"/>
  </r>
  <r>
    <s v="517.930.628-03"/>
    <s v="Henry Costa"/>
    <d v="1954-08-18T00:00:00"/>
    <s v="Loteamento de Cardoso, 52"/>
    <s v="São Gabriel"/>
    <s v="Almeida"/>
    <x v="18"/>
    <s v="+5514963539963"/>
    <s v="fernandoleao@example.net"/>
    <x v="3"/>
    <x v="0"/>
    <x v="0"/>
    <x v="9"/>
    <s v="Coveiro/Sepultador"/>
    <x v="1"/>
    <n v="1668"/>
    <x v="0"/>
  </r>
  <r>
    <s v="127.459.806-02"/>
    <s v="Levi Fogaça"/>
    <d v="1996-12-01T00:00:00"/>
    <s v="Colônia de Novaes, 33"/>
    <s v="Gutierrez"/>
    <s v="Borges da Praia"/>
    <x v="7"/>
    <s v="+5531940807201"/>
    <s v="danilo32@example.com"/>
    <x v="3"/>
    <x v="1"/>
    <x v="0"/>
    <x v="5"/>
    <s v="Perfusionista"/>
    <x v="2"/>
    <n v="2755"/>
    <x v="0"/>
  </r>
  <r>
    <s v="671.203.895-21"/>
    <s v="Maria Liz Ribeiro"/>
    <d v="1970-08-23T00:00:00"/>
    <s v="Núcleo Viana, 53"/>
    <s v="Jardim Felicidade"/>
    <s v="Ferreira do Campo"/>
    <x v="5"/>
    <s v="+5520998367929"/>
    <s v="fernando75@example.com"/>
    <x v="4"/>
    <x v="0"/>
    <x v="0"/>
    <x v="0"/>
    <s v="Designer gráfico"/>
    <x v="6"/>
    <n v="5490"/>
    <x v="0"/>
  </r>
  <r>
    <s v="493.278.165-28"/>
    <s v="Amanda Rocha"/>
    <d v="1965-11-04T00:00:00"/>
    <s v="Lagoa Fernandes, 15"/>
    <s v="Bonsucesso"/>
    <s v="Oliveira Grande"/>
    <x v="14"/>
    <s v="+5565940270379"/>
    <s v="joao-miguelnunes@example.com"/>
    <x v="2"/>
    <x v="1"/>
    <x v="0"/>
    <x v="8"/>
    <s v="Chefe de cozinha"/>
    <x v="6"/>
    <n v="3330"/>
    <x v="0"/>
  </r>
  <r>
    <s v="703.248.615-08"/>
    <s v="Anna Liz Casa Grande"/>
    <d v="1997-02-01T00:00:00"/>
    <s v="Estação Lucas Costela, 25"/>
    <s v="Alta Tensão 1ª Seção"/>
    <s v="Pacheco de Caldeira"/>
    <x v="8"/>
    <s v="+5559975819123"/>
    <s v="fcavalcante@example.net"/>
    <x v="1"/>
    <x v="0"/>
    <x v="0"/>
    <x v="2"/>
    <s v="Governador"/>
    <x v="8"/>
    <n v="2664"/>
    <x v="0"/>
  </r>
  <r>
    <s v="037.584.162-80"/>
    <s v="Benicio Lima"/>
    <d v="1973-02-06T00:00:00"/>
    <s v="Rodovia da Luz"/>
    <s v="Ouro Minas"/>
    <s v="Rios"/>
    <x v="17"/>
    <s v="+55018952723850"/>
    <s v="rleao@example.org"/>
    <x v="3"/>
    <x v="1"/>
    <x v="0"/>
    <x v="10"/>
    <s v="Contatólogo"/>
    <x v="9"/>
    <n v="7270"/>
    <x v="0"/>
  </r>
  <r>
    <s v="376.084.951-20"/>
    <s v="Danilo Farias"/>
    <d v="1945-07-01T00:00:00"/>
    <s v="Condomínio de Souza, 86"/>
    <s v="Sion"/>
    <s v="Nogueira"/>
    <x v="2"/>
    <s v="+5512949581788"/>
    <s v="teixeirabenjamim@example.com"/>
    <x v="1"/>
    <x v="1"/>
    <x v="0"/>
    <x v="9"/>
    <s v="Radialista"/>
    <x v="5"/>
    <n v="9386"/>
    <x v="0"/>
  </r>
  <r>
    <s v="980.217.564-11"/>
    <s v="Maria Júlia Oliveira"/>
    <d v="1994-08-14T00:00:00"/>
    <s v="Vila de Lopes, 8"/>
    <s v="Vila Olhos D'água"/>
    <s v="das Neves"/>
    <x v="22"/>
    <s v="+5529910662428"/>
    <s v="daniel92@example.net"/>
    <x v="0"/>
    <x v="1"/>
    <x v="0"/>
    <x v="5"/>
    <s v="Procurador de justiça"/>
    <x v="9"/>
    <n v="3926"/>
    <x v="0"/>
  </r>
  <r>
    <s v="295.031.648-42"/>
    <s v="Josué Guerra"/>
    <d v="2005-11-26T00:00:00"/>
    <s v="Trevo Lopes, 62"/>
    <s v="Vila Paquetá"/>
    <s v="Carvalho"/>
    <x v="13"/>
    <s v="+5585943687757"/>
    <s v="diogo58@example.com"/>
    <x v="4"/>
    <x v="1"/>
    <x v="0"/>
    <x v="6"/>
    <s v="Delegado"/>
    <x v="7"/>
    <n v="5526"/>
    <x v="0"/>
  </r>
  <r>
    <s v="694.501.783-48"/>
    <s v="Davi Lucca Pimenta"/>
    <d v="1973-11-24T00:00:00"/>
    <s v="Estação Henrique Camargo"/>
    <s v="Conjunto Califórnia I"/>
    <s v="Lopes de Azevedo"/>
    <x v="21"/>
    <s v="+55053956187406"/>
    <s v="eteixeira@example.net"/>
    <x v="4"/>
    <x v="1"/>
    <x v="0"/>
    <x v="2"/>
    <s v="Leão de chácara"/>
    <x v="7"/>
    <n v="6677"/>
    <x v="0"/>
  </r>
  <r>
    <s v="381.640.592-42"/>
    <s v="Noah Aparecida"/>
    <d v="2006-01-04T00:00:00"/>
    <s v="Campo de Borges, 241"/>
    <s v="Nossa Senhora De Fátima"/>
    <s v="Macedo das Flores"/>
    <x v="23"/>
    <s v="+55065939390612"/>
    <s v="sarasampaio@example.com"/>
    <x v="4"/>
    <x v="2"/>
    <x v="0"/>
    <x v="7"/>
    <s v="Diretor de fotografia"/>
    <x v="4"/>
    <n v="3570"/>
    <x v="0"/>
  </r>
  <r>
    <s v="352.910.867-77"/>
    <s v="Aurora Sousa"/>
    <d v="1981-02-03T00:00:00"/>
    <s v="Trevo Leandro Novaes"/>
    <s v="Vila Oeste"/>
    <s v="Sampaio dos Dourados"/>
    <x v="16"/>
    <s v="+5512966333332"/>
    <s v="tcardoso@example.net"/>
    <x v="2"/>
    <x v="2"/>
    <x v="0"/>
    <x v="0"/>
    <s v="Museólogo"/>
    <x v="3"/>
    <n v="7415"/>
    <x v="0"/>
  </r>
  <r>
    <s v="869.370.524-56"/>
    <s v="Gael da Paz"/>
    <d v="1980-09-11T00:00:00"/>
    <s v="Feira Leão, 91"/>
    <s v="Prado"/>
    <s v="Jesus de Fernandes"/>
    <x v="16"/>
    <s v="+5504944173131"/>
    <s v="qporto@example.com"/>
    <x v="1"/>
    <x v="0"/>
    <x v="0"/>
    <x v="6"/>
    <s v="Engenheiro mecânico"/>
    <x v="5"/>
    <n v="9245"/>
    <x v="0"/>
  </r>
  <r>
    <s v="206.917.534-07"/>
    <s v="Arthur Miguel da Cruz"/>
    <d v="1951-09-29T00:00:00"/>
    <s v="Trevo Erick Cardoso, 911"/>
    <s v="Gutierrez"/>
    <s v="Fernandes"/>
    <x v="11"/>
    <s v="+5594901624080"/>
    <s v="amanda51@example.com"/>
    <x v="4"/>
    <x v="2"/>
    <x v="0"/>
    <x v="3"/>
    <s v="Triatleta"/>
    <x v="2"/>
    <n v="2404"/>
    <x v="0"/>
  </r>
  <r>
    <s v="512.698.074-20"/>
    <s v="Antônio Dias"/>
    <d v="1993-03-27T00:00:00"/>
    <s v="Trecho Melo, 20"/>
    <s v="Aparecida"/>
    <s v="Machado da Prata"/>
    <x v="9"/>
    <s v="+5521932517234"/>
    <s v="laura51@example.org"/>
    <x v="4"/>
    <x v="1"/>
    <x v="0"/>
    <x v="6"/>
    <s v="Skatista"/>
    <x v="4"/>
    <n v="5961"/>
    <x v="0"/>
  </r>
  <r>
    <s v="084.915.273-97"/>
    <s v="Dom Correia"/>
    <d v="1978-03-11T00:00:00"/>
    <s v="Parque Aragão, 48"/>
    <s v="Heliopolis"/>
    <s v="da Mata da Praia"/>
    <x v="16"/>
    <s v="+5529978200613"/>
    <s v="jose-pedro69@example.org"/>
    <x v="3"/>
    <x v="2"/>
    <x v="0"/>
    <x v="1"/>
    <s v="Ortesista"/>
    <x v="0"/>
    <n v="8676"/>
    <x v="0"/>
  </r>
  <r>
    <s v="982.167.504-20"/>
    <s v="Enrico Jesus"/>
    <d v="1964-06-27T00:00:00"/>
    <s v="Distrito Jesus"/>
    <s v="Embaúbas"/>
    <s v="Abreu Alegre"/>
    <x v="18"/>
    <s v="+5593902582912"/>
    <s v="jrezende@example.org"/>
    <x v="1"/>
    <x v="0"/>
    <x v="0"/>
    <x v="5"/>
    <s v="Quadrinista"/>
    <x v="6"/>
    <n v="6512"/>
    <x v="0"/>
  </r>
  <r>
    <s v="908.617.524-49"/>
    <s v="Vitor Gabriel Sousa"/>
    <d v="1955-08-12T00:00:00"/>
    <s v="Quadra de da Luz, 9"/>
    <s v="Santa Rita De Cássia"/>
    <s v="Lima da Mata"/>
    <x v="2"/>
    <s v="+55023917417385"/>
    <s v="gduarte@example.org"/>
    <x v="4"/>
    <x v="0"/>
    <x v="0"/>
    <x v="7"/>
    <s v="Peão de rodeiro"/>
    <x v="4"/>
    <n v="7582"/>
    <x v="0"/>
  </r>
  <r>
    <s v="632.841.975-91"/>
    <s v="Enrico Melo"/>
    <d v="2002-10-30T00:00:00"/>
    <s v="Feira de das Neves, 98"/>
    <s v="Santa Lúcia"/>
    <s v="Casa Grande"/>
    <x v="2"/>
    <s v="+5577993021941"/>
    <s v="mendesyan@example.net"/>
    <x v="4"/>
    <x v="2"/>
    <x v="0"/>
    <x v="3"/>
    <s v="Programador"/>
    <x v="5"/>
    <n v="6139"/>
    <x v="0"/>
  </r>
  <r>
    <s v="912.043.675-07"/>
    <s v="Jade Moraes"/>
    <d v="1976-03-19T00:00:00"/>
    <s v="Praia Liam Lima, 5"/>
    <s v="Barroca"/>
    <s v="Carvalho"/>
    <x v="1"/>
    <s v="+55055950164269"/>
    <s v="aragaojoao-miguel@example.com"/>
    <x v="4"/>
    <x v="0"/>
    <x v="0"/>
    <x v="2"/>
    <s v="Operador de telemarketing"/>
    <x v="4"/>
    <n v="6645"/>
    <x v="0"/>
  </r>
  <r>
    <s v="137.854.296-73"/>
    <s v="Miguel Abreu"/>
    <d v="2000-10-11T00:00:00"/>
    <s v="Rodovia Maria Júlia Farias, 87"/>
    <s v="Floramar"/>
    <s v="das Neves"/>
    <x v="20"/>
    <s v="+5599996337068"/>
    <s v="matteopacheco@example.net"/>
    <x v="4"/>
    <x v="2"/>
    <x v="0"/>
    <x v="3"/>
    <s v="Acompanhante"/>
    <x v="9"/>
    <n v="3564"/>
    <x v="0"/>
  </r>
  <r>
    <s v="951.086.347-57"/>
    <s v="Matteo Cunha"/>
    <d v="1971-05-11T00:00:00"/>
    <s v="Fazenda de Camargo, 43"/>
    <s v="Rio Branco"/>
    <s v="Garcia de Vieira"/>
    <x v="21"/>
    <s v="+5503914022130"/>
    <s v="maria-alice02@example.net"/>
    <x v="2"/>
    <x v="0"/>
    <x v="0"/>
    <x v="8"/>
    <s v="Sociólogo"/>
    <x v="6"/>
    <n v="2756"/>
    <x v="0"/>
  </r>
  <r>
    <s v="639.284.071-04"/>
    <s v="Lívia Correia"/>
    <d v="2003-07-06T00:00:00"/>
    <s v="Pátio de Peixoto, 9"/>
    <s v="Senhor Dos Passos"/>
    <s v="Almeida de Goiás"/>
    <x v="18"/>
    <s v="+5514943654348"/>
    <s v="aaragao@example.org"/>
    <x v="3"/>
    <x v="2"/>
    <x v="0"/>
    <x v="2"/>
    <s v="Engenheiro de produção agroindustrial"/>
    <x v="0"/>
    <n v="6071"/>
    <x v="0"/>
  </r>
  <r>
    <s v="039.872.541-14"/>
    <s v="Mirella da Rocha"/>
    <d v="1970-08-13T00:00:00"/>
    <s v="Passarela Costela, 457"/>
    <s v="Rio Branco"/>
    <s v="da Rosa de Minas"/>
    <x v="19"/>
    <s v="+55071957104294"/>
    <s v="joao-lucas07@example.org"/>
    <x v="3"/>
    <x v="2"/>
    <x v="0"/>
    <x v="6"/>
    <s v="Administrador"/>
    <x v="1"/>
    <n v="2857"/>
    <x v="0"/>
  </r>
  <r>
    <s v="745.201.936-99"/>
    <s v="Larissa Siqueira"/>
    <d v="1954-06-19T00:00:00"/>
    <s v="Lago Castro, 96"/>
    <s v="São Salvador"/>
    <s v="Pastor da Praia"/>
    <x v="5"/>
    <s v="+55006909951805"/>
    <s v="pedro-miguelnunes@example.org"/>
    <x v="3"/>
    <x v="2"/>
    <x v="0"/>
    <x v="5"/>
    <s v="Fisiculturista"/>
    <x v="9"/>
    <n v="3754"/>
    <x v="34"/>
  </r>
  <r>
    <s v="964.831.750-00"/>
    <s v="Milena da Rosa"/>
    <d v="1994-02-08T00:00:00"/>
    <s v="Sítio Silveira, 94"/>
    <s v="Conjunto Novo Dom Bosco"/>
    <s v="Viana Grande"/>
    <x v="11"/>
    <s v="+5568956361345"/>
    <s v="evelynmendes@example.org"/>
    <x v="3"/>
    <x v="0"/>
    <x v="0"/>
    <x v="7"/>
    <s v="Arquiteto"/>
    <x v="9"/>
    <n v="2543"/>
    <x v="0"/>
  </r>
  <r>
    <s v="091.362.578-77"/>
    <s v="Vinicius Mendonça"/>
    <d v="1968-03-21T00:00:00"/>
    <s v="Estação Ana Júlia Vasconcelos, 35"/>
    <s v="Cidade Jardim Taquaril"/>
    <s v="da Paz"/>
    <x v="21"/>
    <s v="+5580914088374"/>
    <s v="hviana@example.org"/>
    <x v="3"/>
    <x v="0"/>
    <x v="0"/>
    <x v="4"/>
    <s v="Lavador"/>
    <x v="3"/>
    <n v="2965"/>
    <x v="0"/>
  </r>
  <r>
    <s v="721.986.543-00"/>
    <s v="Anthony Andrade"/>
    <d v="1957-04-24T00:00:00"/>
    <s v="Viaduto de Viana, 25"/>
    <s v="Marieta 3ª Seção"/>
    <s v="Sales do Oeste"/>
    <x v="11"/>
    <s v="+55016979598036"/>
    <s v="pintoemanuelly@example.net"/>
    <x v="1"/>
    <x v="2"/>
    <x v="0"/>
    <x v="5"/>
    <s v="Carnavalesco"/>
    <x v="3"/>
    <n v="9058"/>
    <x v="0"/>
  </r>
  <r>
    <s v="630.428.759-38"/>
    <s v="Miguel Nascimento"/>
    <d v="1988-04-06T00:00:00"/>
    <s v="Fazenda de Cavalcante, 82"/>
    <s v="São Bento"/>
    <s v="Caldeira"/>
    <x v="9"/>
    <s v="+55056919954700"/>
    <s v="oliveiradavi-lucca@example.net"/>
    <x v="1"/>
    <x v="1"/>
    <x v="0"/>
    <x v="2"/>
    <s v="Topógrafo"/>
    <x v="3"/>
    <n v="6926"/>
    <x v="0"/>
  </r>
  <r>
    <s v="539.012.864-89"/>
    <s v="Marcelo da Costa"/>
    <d v="1981-04-13T00:00:00"/>
    <s v="Campo Macedo, 693"/>
    <s v="Braúnas"/>
    <s v="Sampaio"/>
    <x v="22"/>
    <s v="+5569983134324"/>
    <s v="teixeiraheitor@example.org"/>
    <x v="3"/>
    <x v="0"/>
    <x v="0"/>
    <x v="7"/>
    <s v="Funileiro"/>
    <x v="0"/>
    <n v="4503"/>
    <x v="0"/>
  </r>
  <r>
    <s v="760.983.142-50"/>
    <s v="Raquel Rocha"/>
    <d v="1961-11-03T00:00:00"/>
    <s v="Morro Fernanda Barbosa"/>
    <s v="Vila Inestan"/>
    <s v="Dias de Minas"/>
    <x v="19"/>
    <s v="+5502921105612"/>
    <s v="brunapinto@example.net"/>
    <x v="1"/>
    <x v="1"/>
    <x v="0"/>
    <x v="0"/>
    <s v="Dançarino"/>
    <x v="1"/>
    <n v="3960"/>
    <x v="0"/>
  </r>
  <r>
    <s v="413.658.792-91"/>
    <s v="Brenda Dias"/>
    <d v="2005-09-04T00:00:00"/>
    <s v="Loteamento Heloísa Vargas, 87"/>
    <s v="Vila Puc"/>
    <s v="da Luz Grande"/>
    <x v="26"/>
    <s v="+5531939174212"/>
    <s v="cunhalucas-gabriel@example.com"/>
    <x v="0"/>
    <x v="0"/>
    <x v="0"/>
    <x v="5"/>
    <s v="Manobrista"/>
    <x v="9"/>
    <n v="5036"/>
    <x v="0"/>
  </r>
  <r>
    <s v="715.604.982-85"/>
    <s v="Otávio Caldeira"/>
    <d v="1978-11-21T00:00:00"/>
    <s v="Colônia Emanuelly Silva, 7"/>
    <s v="Lourdes"/>
    <s v="Marques do Oeste"/>
    <x v="0"/>
    <s v="+5523945630729"/>
    <s v="pedro-lucascaldeira@example.org"/>
    <x v="0"/>
    <x v="2"/>
    <x v="0"/>
    <x v="5"/>
    <s v="Pára-quedista"/>
    <x v="3"/>
    <n v="9077"/>
    <x v="0"/>
  </r>
  <r>
    <s v="193.760.854-93"/>
    <s v="Amanda Moreira"/>
    <d v="2002-07-04T00:00:00"/>
    <s v="Via Pastor, 20"/>
    <s v="Boa Esperança"/>
    <s v="Vieira"/>
    <x v="12"/>
    <s v="+5576970030830"/>
    <s v="correiathales@example.net"/>
    <x v="4"/>
    <x v="1"/>
    <x v="0"/>
    <x v="10"/>
    <s v="Capelão"/>
    <x v="7"/>
    <n v="2090"/>
    <x v="0"/>
  </r>
  <r>
    <s v="061.284.593-15"/>
    <s v="Ágatha Pacheco"/>
    <d v="2003-04-14T00:00:00"/>
    <s v="Núcleo Arthur Viana, 55"/>
    <s v="Dom Silverio"/>
    <s v="Martins da Prata"/>
    <x v="26"/>
    <s v="+55010947398776"/>
    <s v="jose88@example.com"/>
    <x v="1"/>
    <x v="2"/>
    <x v="0"/>
    <x v="10"/>
    <s v="Especialista em agronegócios"/>
    <x v="9"/>
    <n v="5145"/>
    <x v="0"/>
  </r>
  <r>
    <s v="437.208.569-92"/>
    <s v="Henry Silveira"/>
    <d v="1976-04-10T00:00:00"/>
    <s v="Chácara Henrique Aparecida, 13"/>
    <s v="Vila De Sá"/>
    <s v="Novais de Cardoso"/>
    <x v="23"/>
    <s v="+5561973652614"/>
    <s v="vrocha@example.net"/>
    <x v="4"/>
    <x v="0"/>
    <x v="0"/>
    <x v="5"/>
    <s v="Cancerologista ou Oncologista"/>
    <x v="4"/>
    <n v="6731"/>
    <x v="0"/>
  </r>
  <r>
    <s v="392.046.785-00"/>
    <s v="Rhavi Oliveira"/>
    <d v="1971-01-10T00:00:00"/>
    <s v="Estação Dias, 207"/>
    <s v="Laranjeiras"/>
    <s v="Oliveira de Goiás"/>
    <x v="9"/>
    <s v="+5568949993563"/>
    <s v="miguelnascimento@example.net"/>
    <x v="4"/>
    <x v="0"/>
    <x v="0"/>
    <x v="0"/>
    <s v="Engenheiro de projetos"/>
    <x v="7"/>
    <n v="8601"/>
    <x v="0"/>
  </r>
  <r>
    <s v="398.675.240-47"/>
    <s v="Luara Castro"/>
    <d v="1989-04-12T00:00:00"/>
    <s v="Residencial de Brito, 25"/>
    <s v="Gameleira"/>
    <s v="Araújo"/>
    <x v="26"/>
    <s v="+5520968602118"/>
    <s v="cardosojoao-felipe@example.net"/>
    <x v="4"/>
    <x v="2"/>
    <x v="0"/>
    <x v="9"/>
    <s v="Cancerologista ou Oncologista"/>
    <x v="5"/>
    <n v="5176"/>
    <x v="0"/>
  </r>
  <r>
    <s v="902.746.831-13"/>
    <s v="Léo Vasconcelos"/>
    <d v="1963-10-03T00:00:00"/>
    <s v="Jardim Emanuella Camargo, 31"/>
    <s v="Vale Do Jatoba"/>
    <s v="Câmara"/>
    <x v="0"/>
    <s v="+5506989849346"/>
    <s v="carolinecirino@example.org"/>
    <x v="2"/>
    <x v="0"/>
    <x v="0"/>
    <x v="6"/>
    <s v="Sargento"/>
    <x v="8"/>
    <n v="2435"/>
    <x v="0"/>
  </r>
  <r>
    <s v="295.374.160-70"/>
    <s v="Caleb Barros"/>
    <d v="1962-04-26T00:00:00"/>
    <s v="Ladeira Ágatha Montenegro, 823"/>
    <s v="Tirol"/>
    <s v="Carvalho da Serra"/>
    <x v="4"/>
    <s v="+5504914783691"/>
    <s v="diego72@example.net"/>
    <x v="4"/>
    <x v="0"/>
    <x v="0"/>
    <x v="9"/>
    <s v="Psicomotricista"/>
    <x v="5"/>
    <n v="2306"/>
    <x v="0"/>
  </r>
  <r>
    <s v="420.835.761-44"/>
    <s v="Luísa da Luz"/>
    <d v="1985-12-02T00:00:00"/>
    <s v="Praia João Lucas Aragão, 70"/>
    <s v="Estoril"/>
    <s v="Aragão do Campo"/>
    <x v="20"/>
    <s v="+5538984630407"/>
    <s v="agathada-conceicao@example.com"/>
    <x v="2"/>
    <x v="0"/>
    <x v="0"/>
    <x v="4"/>
    <s v="Carteiro"/>
    <x v="1"/>
    <n v="7274"/>
    <x v="0"/>
  </r>
  <r>
    <s v="943.701.826-03"/>
    <s v="Maria Fernanda Pimenta"/>
    <d v="2001-11-18T00:00:00"/>
    <s v="Condomínio Vitor Gabriel da Costa, 260"/>
    <s v="Bairro Das Indústrias Ii"/>
    <s v="da Cruz de Aparecida"/>
    <x v="5"/>
    <s v="+5574982822571"/>
    <s v="usa@example.net"/>
    <x v="4"/>
    <x v="1"/>
    <x v="0"/>
    <x v="4"/>
    <s v="Caixa"/>
    <x v="6"/>
    <n v="6493"/>
    <x v="0"/>
  </r>
  <r>
    <s v="764.590.138-10"/>
    <s v="Allana Azevedo"/>
    <d v="1975-01-24T00:00:00"/>
    <s v="Morro Eduardo Nascimento, 27"/>
    <s v="Nova Suíça"/>
    <s v="da Luz Verde"/>
    <x v="15"/>
    <s v="+55071986455404"/>
    <s v="pedro-henriquealves@example.org"/>
    <x v="0"/>
    <x v="1"/>
    <x v="0"/>
    <x v="6"/>
    <s v="Borracheiro"/>
    <x v="2"/>
    <n v="7003"/>
    <x v="0"/>
  </r>
  <r>
    <s v="781.209.364-69"/>
    <s v="Gabriel Câmara"/>
    <d v="1979-04-23T00:00:00"/>
    <s v="Loteamento Nicole Guerra, 59"/>
    <s v="Frei Leopoldo"/>
    <s v="Machado"/>
    <x v="26"/>
    <s v="+5535995580946"/>
    <s v="maitebarbosa@example.net"/>
    <x v="1"/>
    <x v="1"/>
    <x v="0"/>
    <x v="3"/>
    <s v="Peão de rodeiro"/>
    <x v="9"/>
    <n v="9271"/>
    <x v="0"/>
  </r>
  <r>
    <s v="721.503.968-40"/>
    <s v="Yuri Oliveira"/>
    <d v="1980-12-18T00:00:00"/>
    <s v="Lago de Pires, 68"/>
    <s v="João Paulo Ii"/>
    <s v="Gonçalves de Leão"/>
    <x v="18"/>
    <s v="+5573961775413"/>
    <s v="livia57@example.com"/>
    <x v="1"/>
    <x v="0"/>
    <x v="0"/>
    <x v="6"/>
    <s v="Engraxate"/>
    <x v="6"/>
    <n v="7922"/>
    <x v="0"/>
  </r>
  <r>
    <s v="680.729.451-49"/>
    <s v="Arthur das Neves"/>
    <d v="1971-07-06T00:00:00"/>
    <s v="Jardim Castro"/>
    <s v="Petropolis"/>
    <s v="Sampaio de Sousa"/>
    <x v="16"/>
    <s v="+5538941178286"/>
    <s v="renan62@example.net"/>
    <x v="0"/>
    <x v="1"/>
    <x v="0"/>
    <x v="0"/>
    <s v="Agente de combate à endemias"/>
    <x v="8"/>
    <n v="5104"/>
    <x v="0"/>
  </r>
  <r>
    <s v="907.251.386-02"/>
    <s v="Emilly Monteiro"/>
    <d v="2006-11-25T00:00:00"/>
    <s v="Rua Freitas, 43"/>
    <s v="Fernão Dias"/>
    <s v="Melo do Amparo"/>
    <x v="1"/>
    <s v="+5505959579978"/>
    <s v="maria-julia13@example.com"/>
    <x v="2"/>
    <x v="0"/>
    <x v="0"/>
    <x v="0"/>
    <s v="Cantor"/>
    <x v="2"/>
    <n v="6757"/>
    <x v="0"/>
  </r>
  <r>
    <s v="315.072.896-77"/>
    <s v="Olívia Caldeira"/>
    <d v="1953-07-19T00:00:00"/>
    <s v="Lagoa Mathias Moreira, 8"/>
    <s v="Urca"/>
    <s v="Lima"/>
    <x v="25"/>
    <s v="+5542918389404"/>
    <s v="yancavalcanti@example.org"/>
    <x v="0"/>
    <x v="0"/>
    <x v="0"/>
    <x v="5"/>
    <s v="Lanterneiro"/>
    <x v="6"/>
    <n v="3795"/>
    <x v="0"/>
  </r>
  <r>
    <s v="729.365.041-80"/>
    <s v="Liam Ramos"/>
    <d v="1945-08-03T00:00:00"/>
    <s v="Jardim Alice Garcia, 4"/>
    <s v="Delta"/>
    <s v="Novais da Serra"/>
    <x v="19"/>
    <s v="+55073914441286"/>
    <s v="eloahsa@example.net"/>
    <x v="4"/>
    <x v="0"/>
    <x v="0"/>
    <x v="5"/>
    <s v="Agente de combate à endemias"/>
    <x v="4"/>
    <n v="2460"/>
    <x v="0"/>
  </r>
  <r>
    <s v="598.021.647-20"/>
    <s v="Henrique Cavalcanti"/>
    <d v="1977-05-24T00:00:00"/>
    <s v="Jardim Luiz Gustavo da Cunha, 44"/>
    <s v="Indaiá"/>
    <s v="Fogaça"/>
    <x v="10"/>
    <s v="+5502996370803"/>
    <s v="mariada-rosa@example.org"/>
    <x v="2"/>
    <x v="0"/>
    <x v="0"/>
    <x v="2"/>
    <s v="Juiz ou árbitro de futebol"/>
    <x v="3"/>
    <n v="6144"/>
    <x v="0"/>
  </r>
  <r>
    <s v="746.031.985-66"/>
    <s v="Mariana Casa Grande"/>
    <d v="1971-07-15T00:00:00"/>
    <s v="Quadra de Borges"/>
    <s v="Nova Granada"/>
    <s v="Moraes Paulista"/>
    <x v="18"/>
    <s v="+5542969215105"/>
    <s v="arthur68@example.org"/>
    <x v="3"/>
    <x v="1"/>
    <x v="0"/>
    <x v="6"/>
    <s v="Taxista"/>
    <x v="1"/>
    <n v="7171"/>
    <x v="0"/>
  </r>
  <r>
    <s v="135.647.280-07"/>
    <s v="Arthur Gonçalves"/>
    <d v="1954-08-27T00:00:00"/>
    <s v="Vale Marcela Monteiro, 73"/>
    <s v="Zilah Sposito"/>
    <s v="Santos das Flores"/>
    <x v="17"/>
    <s v="+5540971990348"/>
    <s v="bentobarbosa@example.net"/>
    <x v="0"/>
    <x v="2"/>
    <x v="0"/>
    <x v="5"/>
    <s v="Contra regra"/>
    <x v="6"/>
    <n v="7780"/>
    <x v="0"/>
  </r>
  <r>
    <s v="029.753.681-86"/>
    <s v="Erick Novais"/>
    <d v="1968-10-27T00:00:00"/>
    <s v="Colônia Oliveira, 44"/>
    <s v="Conjunto Jardim Filadélfia"/>
    <s v="Moura"/>
    <x v="26"/>
    <s v="+5520956233863"/>
    <s v="zoe13@example.net"/>
    <x v="0"/>
    <x v="2"/>
    <x v="0"/>
    <x v="1"/>
    <s v="Educador"/>
    <x v="8"/>
    <n v="3214"/>
    <x v="0"/>
  </r>
  <r>
    <s v="134.285.796-82"/>
    <s v="Mathias Barros"/>
    <d v="1975-09-30T00:00:00"/>
    <s v="Lagoa Isis Correia, 18"/>
    <s v="Mirtes"/>
    <s v="Alves Alegre"/>
    <x v="12"/>
    <s v="+5515983297349"/>
    <s v="maria-luisamendonca@example.com"/>
    <x v="4"/>
    <x v="0"/>
    <x v="0"/>
    <x v="8"/>
    <s v="Odontopediatra"/>
    <x v="7"/>
    <n v="4310"/>
    <x v="0"/>
  </r>
  <r>
    <s v="182.673.094-03"/>
    <s v="José Miguel Mendonça"/>
    <d v="1986-07-09T00:00:00"/>
    <s v="Loteamento Cavalcante, 129"/>
    <s v="Lajedo"/>
    <s v="Fogaça da Praia"/>
    <x v="6"/>
    <s v="+55053926289434"/>
    <s v="ana-beatriz83@example.com"/>
    <x v="3"/>
    <x v="1"/>
    <x v="0"/>
    <x v="0"/>
    <s v="Tecelão"/>
    <x v="4"/>
    <n v="9395"/>
    <x v="0"/>
  </r>
  <r>
    <s v="026.714.359-16"/>
    <s v="Kamilly Vieira"/>
    <d v="1946-03-14T00:00:00"/>
    <s v="Residencial Brito, 61"/>
    <s v="Esperança"/>
    <s v="da Cunha"/>
    <x v="10"/>
    <s v="+5572937057876"/>
    <s v="nathan19@example.net"/>
    <x v="1"/>
    <x v="0"/>
    <x v="0"/>
    <x v="10"/>
    <s v="Escritor"/>
    <x v="6"/>
    <n v="3180"/>
    <x v="0"/>
  </r>
  <r>
    <s v="305.824.176-35"/>
    <s v="Olivia Monteiro"/>
    <d v="1954-12-23T00:00:00"/>
    <s v="Pátio Farias, 74"/>
    <s v="Marmiteiros"/>
    <s v="Vargas do Oeste"/>
    <x v="4"/>
    <s v="+5596907639464"/>
    <s v="oliver82@example.net"/>
    <x v="2"/>
    <x v="2"/>
    <x v="0"/>
    <x v="5"/>
    <s v="Homeopata"/>
    <x v="3"/>
    <n v="1605"/>
    <x v="0"/>
  </r>
  <r>
    <s v="372.465.018-35"/>
    <s v="João Pedro Moraes"/>
    <d v="1983-02-18T00:00:00"/>
    <s v="Trecho Pereira, 82"/>
    <s v="Vitoria"/>
    <s v="da Cunha dos Dourados"/>
    <x v="3"/>
    <s v="+55089963245862"/>
    <s v="cavalcantitheodoro@example.com"/>
    <x v="0"/>
    <x v="0"/>
    <x v="0"/>
    <x v="2"/>
    <s v="Ceramista"/>
    <x v="8"/>
    <n v="6429"/>
    <x v="0"/>
  </r>
  <r>
    <s v="236.507.894-00"/>
    <s v="Pedro Moraes"/>
    <d v="1944-10-28T00:00:00"/>
    <s v="Aeroporto Alves, 10"/>
    <s v="Acaiaca"/>
    <s v="Ribeiro da Prata"/>
    <x v="13"/>
    <s v="+5501910728210"/>
    <s v="gustavo-henrique14@example.net"/>
    <x v="0"/>
    <x v="2"/>
    <x v="0"/>
    <x v="2"/>
    <s v="Técnico de gesso"/>
    <x v="8"/>
    <n v="5016"/>
    <x v="0"/>
  </r>
  <r>
    <s v="736.102.594-34"/>
    <s v="Antonella das Neves"/>
    <d v="1968-05-04T00:00:00"/>
    <s v="Loteamento de da Cunha, 52"/>
    <s v="Goiania"/>
    <s v="Rodrigues"/>
    <x v="9"/>
    <s v="+5542930791237"/>
    <s v="vinicius91@example.org"/>
    <x v="0"/>
    <x v="0"/>
    <x v="0"/>
    <x v="10"/>
    <s v="Coveiro/Sepultador"/>
    <x v="6"/>
    <n v="2471"/>
    <x v="0"/>
  </r>
  <r>
    <s v="096.148.327-03"/>
    <s v="Bruno Nascimento"/>
    <d v="1992-04-06T00:00:00"/>
    <s v="Passarela João Felipe Novais, 7"/>
    <s v="Olhos D'água"/>
    <s v="Pires de Goiás"/>
    <x v="0"/>
    <s v="+55027921807836"/>
    <s v="cviana@example.com"/>
    <x v="3"/>
    <x v="2"/>
    <x v="0"/>
    <x v="0"/>
    <s v="Quadrinista"/>
    <x v="7"/>
    <n v="3242"/>
    <x v="0"/>
  </r>
  <r>
    <s v="693.418.507-20"/>
    <s v="Sabrina da Mata"/>
    <d v="1970-12-21T00:00:00"/>
    <s v="Estação Campos"/>
    <s v="Venda Nova"/>
    <s v="Barbosa do Amparo"/>
    <x v="3"/>
    <s v="+5548951194010"/>
    <s v="borgesenzo@example.com"/>
    <x v="4"/>
    <x v="0"/>
    <x v="0"/>
    <x v="3"/>
    <s v="Governanta"/>
    <x v="6"/>
    <n v="6268"/>
    <x v="0"/>
  </r>
  <r>
    <s v="139.264.508-51"/>
    <s v="Ana Cecília Freitas"/>
    <d v="1983-04-25T00:00:00"/>
    <s v="Vale de Sampaio, 84"/>
    <s v="Petropolis"/>
    <s v="da Mota de Pereira"/>
    <x v="26"/>
    <s v="+5502971605881"/>
    <s v="heloisamoura@example.com"/>
    <x v="2"/>
    <x v="1"/>
    <x v="0"/>
    <x v="6"/>
    <s v="DJ"/>
    <x v="8"/>
    <n v="7242"/>
    <x v="0"/>
  </r>
  <r>
    <s v="107.269.458-11"/>
    <s v="Lunna Duarte"/>
    <d v="1959-07-27T00:00:00"/>
    <s v="Ladeira Sophia Montenegro"/>
    <s v="Glória"/>
    <s v="Ramos"/>
    <x v="7"/>
    <s v="+5510959034554"/>
    <s v="emilly83@example.net"/>
    <x v="1"/>
    <x v="0"/>
    <x v="0"/>
    <x v="0"/>
    <s v="Quadrinista"/>
    <x v="5"/>
    <n v="9136"/>
    <x v="0"/>
  </r>
  <r>
    <s v="826.371.095-21"/>
    <s v="Eduarda Rodrigues"/>
    <d v="1994-04-10T00:00:00"/>
    <s v="Praia de Rios, 99"/>
    <s v="Nossa Senhora Da Conceição"/>
    <s v="Mendes"/>
    <x v="6"/>
    <s v="+5565986280112"/>
    <s v="hda-rosa@example.net"/>
    <x v="4"/>
    <x v="1"/>
    <x v="0"/>
    <x v="10"/>
    <s v="Ciclista"/>
    <x v="5"/>
    <n v="7068"/>
    <x v="0"/>
  </r>
  <r>
    <s v="710.382.495-97"/>
    <s v="Ayla Guerra"/>
    <d v="1954-05-04T00:00:00"/>
    <s v="Loteamento Carvalho, 193"/>
    <s v="Glória"/>
    <s v="Pinto"/>
    <x v="10"/>
    <s v="+5596969170028"/>
    <s v="mda-paz@example.net"/>
    <x v="3"/>
    <x v="1"/>
    <x v="0"/>
    <x v="5"/>
    <s v="Assistente de direção"/>
    <x v="8"/>
    <n v="3794"/>
    <x v="0"/>
  </r>
  <r>
    <s v="326.085.417-71"/>
    <s v="Isabelly Cunha"/>
    <d v="1985-03-29T00:00:00"/>
    <s v="Feira de Cavalcante"/>
    <s v="Comiteco"/>
    <s v="Borges"/>
    <x v="11"/>
    <s v="+5529936550730"/>
    <s v="ramosnoah@example.com"/>
    <x v="2"/>
    <x v="2"/>
    <x v="0"/>
    <x v="5"/>
    <s v="Broker/Corretor da bolsa de valores"/>
    <x v="6"/>
    <n v="6200"/>
    <x v="0"/>
  </r>
  <r>
    <s v="719.328.406-13"/>
    <s v="Enrico Moura"/>
    <d v="1999-03-03T00:00:00"/>
    <s v="Rua da Cunha, 722"/>
    <s v="Mantiqueira"/>
    <s v="Gomes da Mata"/>
    <x v="14"/>
    <s v="+5580938866633"/>
    <s v="da-motaisabella@example.net"/>
    <x v="2"/>
    <x v="0"/>
    <x v="0"/>
    <x v="10"/>
    <s v="Cientista social"/>
    <x v="9"/>
    <n v="6402"/>
    <x v="0"/>
  </r>
  <r>
    <s v="470.216.958-02"/>
    <s v="Emanuelly da Costa"/>
    <d v="1965-02-03T00:00:00"/>
    <s v="Fazenda de Fernandes, 935"/>
    <s v="Vila Das Oliveiras"/>
    <s v="Souza do Oeste"/>
    <x v="11"/>
    <s v="+55072908943753"/>
    <s v="benjamin95@example.com"/>
    <x v="3"/>
    <x v="2"/>
    <x v="0"/>
    <x v="4"/>
    <s v="Profissional de relações públicas"/>
    <x v="3"/>
    <n v="8221"/>
    <x v="0"/>
  </r>
  <r>
    <s v="234.180.965-06"/>
    <s v="Lorenzo Pires"/>
    <d v="1964-12-05T00:00:00"/>
    <s v="Vale de Ribeiro, 24"/>
    <s v="Lagoa"/>
    <s v="Cavalcanti"/>
    <x v="23"/>
    <s v="+5541968408881"/>
    <s v="aragaoolivia@example.net"/>
    <x v="4"/>
    <x v="1"/>
    <x v="0"/>
    <x v="3"/>
    <s v="Encanador"/>
    <x v="9"/>
    <n v="6072"/>
    <x v="0"/>
  </r>
  <r>
    <s v="612.973.058-68"/>
    <s v="Ravy Alves"/>
    <d v="2005-10-02T00:00:00"/>
    <s v="Morro Sophia da Mota, 83"/>
    <s v="Dona Clara"/>
    <s v="Pastor de Aragão"/>
    <x v="14"/>
    <s v="+5508905080245"/>
    <s v="pietra27@example.net"/>
    <x v="4"/>
    <x v="0"/>
    <x v="0"/>
    <x v="8"/>
    <s v="Instrutor"/>
    <x v="5"/>
    <n v="7755"/>
    <x v="0"/>
  </r>
  <r>
    <s v="489.370.165-75"/>
    <s v="Bruna da Conceição"/>
    <d v="1963-02-17T00:00:00"/>
    <s v="Área Emanuelly Rios"/>
    <s v="Camponesa 1ª Seção"/>
    <s v="Cardoso da Prata"/>
    <x v="21"/>
    <s v="+5576963232164"/>
    <s v="pteixeira@example.com"/>
    <x v="1"/>
    <x v="1"/>
    <x v="0"/>
    <x v="3"/>
    <s v="Armador"/>
    <x v="4"/>
    <n v="7897"/>
    <x v="0"/>
  </r>
  <r>
    <s v="317.849.260-78"/>
    <s v="Júlia Machado"/>
    <d v="1958-01-13T00:00:00"/>
    <s v="Rodovia Abreu, 14"/>
    <s v="Satelite"/>
    <s v="Rezende"/>
    <x v="2"/>
    <s v="+5503967532939"/>
    <s v="arthur43@example.org"/>
    <x v="4"/>
    <x v="1"/>
    <x v="0"/>
    <x v="6"/>
    <s v="Personal stylist"/>
    <x v="2"/>
    <n v="9636"/>
    <x v="0"/>
  </r>
  <r>
    <s v="396.458.021-05"/>
    <s v="Carolina Siqueira"/>
    <d v="1948-08-25T00:00:00"/>
    <s v="Esplanada Albuquerque"/>
    <s v="Vila São Francisco"/>
    <s v="Mendes do Norte"/>
    <x v="9"/>
    <s v="+5598978862688"/>
    <s v="ccosta@example.org"/>
    <x v="1"/>
    <x v="0"/>
    <x v="0"/>
    <x v="1"/>
    <s v="Argumentista"/>
    <x v="4"/>
    <n v="9064"/>
    <x v="0"/>
  </r>
  <r>
    <s v="652.847.901-11"/>
    <s v="Calebe Alves"/>
    <d v="2000-05-13T00:00:00"/>
    <s v="Esplanada da Luz, 40"/>
    <s v="Cinquentenário"/>
    <s v="Rodrigues"/>
    <x v="7"/>
    <s v="+55062972423184"/>
    <s v="esterleao@example.net"/>
    <x v="1"/>
    <x v="2"/>
    <x v="0"/>
    <x v="8"/>
    <s v="Marechal"/>
    <x v="1"/>
    <n v="4657"/>
    <x v="0"/>
  </r>
  <r>
    <s v="108.329.765-12"/>
    <s v="Enrico Monteiro"/>
    <d v="1969-09-16T00:00:00"/>
    <s v="Trecho de Pimenta, 79"/>
    <s v="Marieta 1ª Seção"/>
    <s v="da Conceição de Rios"/>
    <x v="3"/>
    <s v="+5538992797068"/>
    <s v="luizabarbosa@example.org"/>
    <x v="3"/>
    <x v="2"/>
    <x v="0"/>
    <x v="8"/>
    <s v="Especialista em agronegócios"/>
    <x v="7"/>
    <n v="6076"/>
    <x v="0"/>
  </r>
  <r>
    <s v="326.415.897-37"/>
    <s v="Letícia Viana"/>
    <d v="2003-05-26T00:00:00"/>
    <s v="Rua Pacheco, 13"/>
    <s v="Vila Puc"/>
    <s v="Sampaio Paulista"/>
    <x v="16"/>
    <s v="+5546980584769"/>
    <s v="rochanina@example.net"/>
    <x v="4"/>
    <x v="2"/>
    <x v="0"/>
    <x v="4"/>
    <s v="Figurante"/>
    <x v="4"/>
    <n v="9743"/>
    <x v="0"/>
  </r>
  <r>
    <s v="730.219.685-03"/>
    <s v="Henrique da Cruz"/>
    <d v="1991-03-17T00:00:00"/>
    <s v="Estrada de Aragão, 34"/>
    <s v="Vale Do Jatoba"/>
    <s v="da Mata"/>
    <x v="26"/>
    <s v="+55060966111943"/>
    <s v="maysa68@example.com"/>
    <x v="3"/>
    <x v="1"/>
    <x v="0"/>
    <x v="4"/>
    <s v="Salgadeira"/>
    <x v="2"/>
    <n v="2507"/>
    <x v="0"/>
  </r>
  <r>
    <s v="697.203.418-31"/>
    <s v="Gael Pimenta"/>
    <d v="2005-03-29T00:00:00"/>
    <s v="Colônia de da Rosa, 10"/>
    <s v="Vila Jardim Alvorada"/>
    <s v="Melo de Sousa"/>
    <x v="18"/>
    <s v="+5575925844253"/>
    <s v="joao11@example.org"/>
    <x v="4"/>
    <x v="2"/>
    <x v="0"/>
    <x v="5"/>
    <s v="Assistente de produção"/>
    <x v="1"/>
    <n v="5249"/>
    <x v="0"/>
  </r>
  <r>
    <s v="091.785.342-32"/>
    <s v="Augusto Souza"/>
    <d v="1996-02-22T00:00:00"/>
    <s v="Residencial Almeida"/>
    <s v="Vale Do Jatoba"/>
    <s v="Azevedo Verde"/>
    <x v="16"/>
    <s v="+55064953658296"/>
    <s v="brenda89@example.com"/>
    <x v="0"/>
    <x v="0"/>
    <x v="0"/>
    <x v="2"/>
    <s v="Lixeiro/Coletor de lixo"/>
    <x v="2"/>
    <n v="1605"/>
    <x v="0"/>
  </r>
  <r>
    <s v="674.319.028-40"/>
    <s v="Mirella Alves"/>
    <d v="1987-09-19T00:00:00"/>
    <s v="Distrito de Rocha, 39"/>
    <s v="Vila Oeste"/>
    <s v="Melo do Campo"/>
    <x v="25"/>
    <s v="+5505979154821"/>
    <s v="isispastor@example.net"/>
    <x v="4"/>
    <x v="1"/>
    <x v="0"/>
    <x v="6"/>
    <s v="Sociólogo"/>
    <x v="0"/>
    <n v="9481"/>
    <x v="0"/>
  </r>
  <r>
    <s v="321.469.508-89"/>
    <s v="Felipe Pacheco"/>
    <d v="1981-12-02T00:00:00"/>
    <s v="Colônia de Mendes, 43"/>
    <s v="Parque São José"/>
    <s v="da Mata das Pedras"/>
    <x v="16"/>
    <s v="+5518967084334"/>
    <s v="thomas73@example.net"/>
    <x v="4"/>
    <x v="1"/>
    <x v="0"/>
    <x v="6"/>
    <s v="Ferramenteiro"/>
    <x v="9"/>
    <n v="2141"/>
    <x v="0"/>
  </r>
  <r>
    <s v="591.870.362-40"/>
    <s v="João Vitor Gomes"/>
    <d v="1998-06-21T00:00:00"/>
    <s v="Viela de da Paz"/>
    <s v="Camponesa 2ª Seção"/>
    <s v="Cassiano"/>
    <x v="26"/>
    <s v="+5547900318762"/>
    <s v="levidas-neves@example.org"/>
    <x v="4"/>
    <x v="2"/>
    <x v="0"/>
    <x v="1"/>
    <s v="Mecânico"/>
    <x v="5"/>
    <n v="7729"/>
    <x v="0"/>
  </r>
  <r>
    <s v="940.865.132-42"/>
    <s v="Erick Guerra"/>
    <d v="1996-03-26T00:00:00"/>
    <s v="Travessa Sá, 74"/>
    <s v="Jardim Felicidade"/>
    <s v="Dias"/>
    <x v="14"/>
    <s v="+5557922217210"/>
    <s v="rael72@example.org"/>
    <x v="3"/>
    <x v="2"/>
    <x v="0"/>
    <x v="5"/>
    <s v="Transportador"/>
    <x v="9"/>
    <n v="2363"/>
    <x v="0"/>
  </r>
  <r>
    <s v="175.640.928-58"/>
    <s v="Enzo Gabriel da Costa"/>
    <d v="1982-05-18T00:00:00"/>
    <s v="Residencial de Cardoso, 60"/>
    <s v="Palmares"/>
    <s v="Barros"/>
    <x v="26"/>
    <s v="+5599970199347"/>
    <s v="nogueiramaria-sophia@example.org"/>
    <x v="2"/>
    <x v="2"/>
    <x v="0"/>
    <x v="2"/>
    <s v="Cantor"/>
    <x v="2"/>
    <n v="3841"/>
    <x v="0"/>
  </r>
  <r>
    <s v="672.498.153-00"/>
    <s v="Maya da Mata"/>
    <d v="1992-08-06T00:00:00"/>
    <s v="Travessa da Conceição"/>
    <s v="Etelvina Carneiro"/>
    <s v="Vasconcelos dos Dourados"/>
    <x v="12"/>
    <s v="+5502961457949"/>
    <s v="pereiracaroline@example.org"/>
    <x v="2"/>
    <x v="2"/>
    <x v="0"/>
    <x v="6"/>
    <s v="Porteiro"/>
    <x v="0"/>
    <n v="2561"/>
    <x v="0"/>
  </r>
  <r>
    <s v="830.472.961-03"/>
    <s v="Raul Machado"/>
    <d v="1966-06-03T00:00:00"/>
    <s v="Rodovia Pires, 1"/>
    <s v="Vila Nova Cachoeirinha 2ª Seção"/>
    <s v="Nunes"/>
    <x v="15"/>
    <s v="+5596982671682"/>
    <s v="albuquerquelorena@example.org"/>
    <x v="2"/>
    <x v="2"/>
    <x v="0"/>
    <x v="5"/>
    <s v="Salva-vidas"/>
    <x v="8"/>
    <n v="1546"/>
    <x v="0"/>
  </r>
  <r>
    <s v="831.674.209-87"/>
    <s v="Pedro Macedo"/>
    <d v="1985-10-18T00:00:00"/>
    <s v="Recanto João Gabriel Montenegro, 1"/>
    <s v="Vila Formosa"/>
    <s v="Castro Alegre"/>
    <x v="5"/>
    <s v="+5555910843131"/>
    <s v="brayanramos@example.net"/>
    <x v="1"/>
    <x v="2"/>
    <x v="0"/>
    <x v="1"/>
    <s v="Catador de material reciclável"/>
    <x v="7"/>
    <n v="7046"/>
    <x v="0"/>
  </r>
  <r>
    <s v="326.750.819-30"/>
    <s v="Isadora Nogueira"/>
    <d v="1998-01-18T00:00:00"/>
    <s v="Vila de Casa Grande, 208"/>
    <s v="Grota"/>
    <s v="Pastor"/>
    <x v="4"/>
    <s v="+5526916447894"/>
    <s v="francisco64@example.com"/>
    <x v="0"/>
    <x v="0"/>
    <x v="0"/>
    <x v="0"/>
    <s v="Fresador"/>
    <x v="2"/>
    <n v="2550"/>
    <x v="0"/>
  </r>
  <r>
    <s v="021.678.453-08"/>
    <s v="Lavínia Moraes"/>
    <d v="1973-06-07T00:00:00"/>
    <s v="Parque de Campos, 64"/>
    <s v="São Sebastião"/>
    <s v="Cavalcanti da Praia"/>
    <x v="13"/>
    <s v="+5560956201672"/>
    <s v="stephanyalves@example.org"/>
    <x v="0"/>
    <x v="0"/>
    <x v="0"/>
    <x v="9"/>
    <s v="Salva-vidas"/>
    <x v="9"/>
    <n v="3023"/>
    <x v="0"/>
  </r>
  <r>
    <s v="346.015.792-52"/>
    <s v="Sofia Aparecida"/>
    <d v="2005-08-04T00:00:00"/>
    <s v="Rodovia Macedo, 4"/>
    <s v="Novo Santa Cecilia"/>
    <s v="Rodrigues de Santos"/>
    <x v="17"/>
    <s v="+5552929353007"/>
    <s v="yalbuquerque@example.com"/>
    <x v="3"/>
    <x v="1"/>
    <x v="0"/>
    <x v="2"/>
    <s v="Podólogo"/>
    <x v="2"/>
    <n v="8502"/>
    <x v="0"/>
  </r>
  <r>
    <s v="046.375.192-25"/>
    <s v="Noah Silva"/>
    <d v="1950-11-23T00:00:00"/>
    <s v="Fazenda Vitor Hugo Macedo, 48"/>
    <s v="Vila Coqueiral"/>
    <s v="Silva de Vargas"/>
    <x v="13"/>
    <s v="+55003971507306"/>
    <s v="mariana25@example.com"/>
    <x v="4"/>
    <x v="2"/>
    <x v="0"/>
    <x v="2"/>
    <s v="Geofísico"/>
    <x v="6"/>
    <n v="9174"/>
    <x v="0"/>
  </r>
  <r>
    <s v="548.369.021-42"/>
    <s v="Milena Pires"/>
    <d v="1947-06-23T00:00:00"/>
    <s v="Área da Conceição, 611"/>
    <s v="Vila Independencia 1ª Seção"/>
    <s v="Viana de Costela"/>
    <x v="21"/>
    <s v="+5577998884539"/>
    <s v="cirinoemanuel@example.net"/>
    <x v="2"/>
    <x v="2"/>
    <x v="0"/>
    <x v="10"/>
    <s v="Modelista"/>
    <x v="2"/>
    <n v="3597"/>
    <x v="0"/>
  </r>
  <r>
    <s v="260.931.478-78"/>
    <s v="Carlos Eduardo Ribeiro"/>
    <d v="1986-05-04T00:00:00"/>
    <s v="Trevo de Pacheco, 11"/>
    <s v="Oeste"/>
    <s v="Alves do Oeste"/>
    <x v="18"/>
    <s v="+5578910900973"/>
    <s v="lucas-gabriel27@example.com"/>
    <x v="4"/>
    <x v="0"/>
    <x v="0"/>
    <x v="3"/>
    <s v="Administrador público"/>
    <x v="4"/>
    <n v="9289"/>
    <x v="0"/>
  </r>
  <r>
    <s v="549.320.768-00"/>
    <s v="Manuela Macedo"/>
    <d v="1950-09-03T00:00:00"/>
    <s v="Via Melo, 52"/>
    <s v="Novo Aarão Reis"/>
    <s v="da Paz Grande"/>
    <x v="6"/>
    <s v="+5599991313322"/>
    <s v="ferreiraoliver@example.com"/>
    <x v="3"/>
    <x v="1"/>
    <x v="0"/>
    <x v="6"/>
    <s v="Agente penitenciário"/>
    <x v="0"/>
    <n v="4819"/>
    <x v="0"/>
  </r>
  <r>
    <s v="230.785.169-03"/>
    <s v="Ana Luiza Nunes"/>
    <d v="1959-09-25T00:00:00"/>
    <s v="Fazenda Nina da Conceição, 9"/>
    <s v="Novo Tupi"/>
    <s v="Rezende das Pedras"/>
    <x v="20"/>
    <s v="+5587971894899"/>
    <s v="pintothales@example.com"/>
    <x v="2"/>
    <x v="0"/>
    <x v="0"/>
    <x v="1"/>
    <s v="Entalhador"/>
    <x v="9"/>
    <n v="6500"/>
    <x v="0"/>
  </r>
  <r>
    <s v="691.752.830-77"/>
    <s v="Vitória Cavalcante"/>
    <d v="1980-05-07T00:00:00"/>
    <s v="Avenida João Gabriel Farias, 38"/>
    <s v="Tres Marias"/>
    <s v="Leão"/>
    <x v="0"/>
    <s v="+5530981562654"/>
    <s v="freitasstephany@example.net"/>
    <x v="1"/>
    <x v="1"/>
    <x v="0"/>
    <x v="9"/>
    <s v="Técnico em rede"/>
    <x v="8"/>
    <n v="3191"/>
    <x v="0"/>
  </r>
  <r>
    <s v="510.934.678-00"/>
    <s v="Bento da Paz"/>
    <d v="1988-11-16T00:00:00"/>
    <s v="Jardim Nicolas Lopes, 97"/>
    <s v="Nova Granada"/>
    <s v="Souza da Prata"/>
    <x v="0"/>
    <s v="+5519909574898"/>
    <s v="luiz-miguel99@example.net"/>
    <x v="0"/>
    <x v="0"/>
    <x v="0"/>
    <x v="9"/>
    <s v="Dançarino"/>
    <x v="2"/>
    <n v="5291"/>
    <x v="0"/>
  </r>
  <r>
    <s v="237.451.896-55"/>
    <s v="Mirella Melo"/>
    <d v="1997-09-23T00:00:00"/>
    <s v="Distrito Sarah Pimenta, 27"/>
    <s v="Ápia"/>
    <s v="Machado do Campo"/>
    <x v="14"/>
    <s v="+5505921056388"/>
    <s v="maria-alicegomes@example.com"/>
    <x v="4"/>
    <x v="2"/>
    <x v="0"/>
    <x v="8"/>
    <s v="Conferente de expedição"/>
    <x v="4"/>
    <n v="6285"/>
    <x v="0"/>
  </r>
  <r>
    <s v="815.740.269-76"/>
    <s v="Beatriz Sá"/>
    <d v="1966-12-18T00:00:00"/>
    <s v="Parque Garcia, 52"/>
    <s v="Brasil Industrial"/>
    <s v="Pastor"/>
    <x v="13"/>
    <s v="+5565934263215"/>
    <s v="camargomanuela@example.net"/>
    <x v="1"/>
    <x v="2"/>
    <x v="0"/>
    <x v="6"/>
    <s v="Polidor de produção"/>
    <x v="7"/>
    <n v="7298"/>
    <x v="0"/>
  </r>
  <r>
    <s v="793.605.128-77"/>
    <s v="Enzo da Paz"/>
    <d v="1944-09-24T00:00:00"/>
    <s v="Conjunto Cecília Guerra"/>
    <s v="Vila Pilar"/>
    <s v="Rezende"/>
    <x v="16"/>
    <s v="+5583904129431"/>
    <s v="ana-luizacamargo@example.com"/>
    <x v="1"/>
    <x v="2"/>
    <x v="0"/>
    <x v="3"/>
    <s v="Datilógrafo"/>
    <x v="4"/>
    <n v="2493"/>
    <x v="0"/>
  </r>
  <r>
    <s v="184.267.309-22"/>
    <s v="Luiz Felipe Camargo"/>
    <d v="1955-12-08T00:00:00"/>
    <s v="Passarela Barros, 67"/>
    <s v="Trevo"/>
    <s v="Mendonça de Fogaça"/>
    <x v="15"/>
    <s v="+5503983692383"/>
    <s v="ufogaca@example.org"/>
    <x v="4"/>
    <x v="2"/>
    <x v="0"/>
    <x v="4"/>
    <s v="Corretor de seguros"/>
    <x v="4"/>
    <n v="7005"/>
    <x v="0"/>
  </r>
  <r>
    <s v="764.938.125-00"/>
    <s v="Stephany Melo"/>
    <d v="1961-05-30T00:00:00"/>
    <s v="Quadra Ravi Rodrigues, 326"/>
    <s v="Vila Nova Gameleira 2ª Seção"/>
    <s v="Brito"/>
    <x v="8"/>
    <s v="+5564931264305"/>
    <s v="eloahramos@example.org"/>
    <x v="2"/>
    <x v="0"/>
    <x v="0"/>
    <x v="2"/>
    <s v="Pesquisador"/>
    <x v="9"/>
    <n v="8076"/>
    <x v="0"/>
  </r>
  <r>
    <s v="390.154.827-05"/>
    <s v="Gabriel Alves"/>
    <d v="2003-05-16T00:00:00"/>
    <s v="Recanto Stephany Teixeira, 8"/>
    <s v="Vila São Gabriel Jacui"/>
    <s v="Barbosa"/>
    <x v="1"/>
    <s v="+5509922654548"/>
    <s v="melina38@example.net"/>
    <x v="1"/>
    <x v="0"/>
    <x v="0"/>
    <x v="5"/>
    <s v="Físico nuclear"/>
    <x v="8"/>
    <n v="3665"/>
    <x v="0"/>
  </r>
  <r>
    <s v="190.853.264-51"/>
    <s v="Melina Sá"/>
    <d v="1965-04-02T00:00:00"/>
    <s v="Vereda de Cardoso, 22"/>
    <s v="Alto Das Antenas"/>
    <s v="Ramos do Amparo"/>
    <x v="23"/>
    <s v="+5595985311555"/>
    <s v="mariah05@example.org"/>
    <x v="2"/>
    <x v="1"/>
    <x v="0"/>
    <x v="8"/>
    <s v="Biomédico"/>
    <x v="1"/>
    <n v="8794"/>
    <x v="0"/>
  </r>
  <r>
    <s v="570.683.249-83"/>
    <s v="Ana Lívia da Rocha"/>
    <d v="1954-03-05T00:00:00"/>
    <s v="Lagoa de Nogueira, 39"/>
    <s v="Jatobá"/>
    <s v="Pires"/>
    <x v="21"/>
    <s v="+55091985216365"/>
    <s v="cavalcantiana-julia@example.org"/>
    <x v="3"/>
    <x v="1"/>
    <x v="0"/>
    <x v="2"/>
    <s v="Gari"/>
    <x v="0"/>
    <n v="9868"/>
    <x v="0"/>
  </r>
  <r>
    <s v="370.681.529-02"/>
    <s v="Benicio Rezende"/>
    <d v="1948-01-04T00:00:00"/>
    <s v="Setor de da Paz"/>
    <s v="Coração Eucarístico"/>
    <s v="Andrade"/>
    <x v="9"/>
    <s v="+5567942699454"/>
    <s v="vmartins@example.net"/>
    <x v="4"/>
    <x v="2"/>
    <x v="0"/>
    <x v="1"/>
    <s v="Arquivista"/>
    <x v="0"/>
    <n v="9705"/>
    <x v="0"/>
  </r>
  <r>
    <s v="403.975.618-57"/>
    <s v="Francisco Ramos"/>
    <d v="1969-02-05T00:00:00"/>
    <s v="Vereda Rios, 1"/>
    <s v="Conjunto Novo Dom Bosco"/>
    <s v="Lima"/>
    <x v="3"/>
    <s v="+5535926152509"/>
    <s v="theodoro31@example.net"/>
    <x v="1"/>
    <x v="0"/>
    <x v="0"/>
    <x v="8"/>
    <s v="Ginasta artística"/>
    <x v="0"/>
    <n v="5429"/>
    <x v="0"/>
  </r>
  <r>
    <s v="731.952.840-14"/>
    <s v="Antônio Campos"/>
    <d v="1988-10-28T00:00:00"/>
    <s v="Campo de Gomes"/>
    <s v="Vila Engenho Nogueira"/>
    <s v="Correia"/>
    <x v="9"/>
    <s v="+5579925510208"/>
    <s v="anacorreia@example.com"/>
    <x v="4"/>
    <x v="2"/>
    <x v="0"/>
    <x v="0"/>
    <s v="Contábil"/>
    <x v="5"/>
    <n v="9639"/>
    <x v="0"/>
  </r>
  <r>
    <s v="320.174.895-14"/>
    <s v="Gael Novais"/>
    <d v="1955-10-07T00:00:00"/>
    <s v="Rodovia Cirino"/>
    <s v="Vila Jardim São José"/>
    <s v="da Costa"/>
    <x v="4"/>
    <s v="+5544911349217"/>
    <s v="maria-luisacasa-grande@example.net"/>
    <x v="1"/>
    <x v="2"/>
    <x v="0"/>
    <x v="1"/>
    <s v="Engenheiro de produto ou produção"/>
    <x v="7"/>
    <n v="3901"/>
    <x v="0"/>
  </r>
  <r>
    <s v="802.469.351-89"/>
    <s v="Benjamim Farias"/>
    <d v="1970-10-24T00:00:00"/>
    <s v="Jardim de da Cunha, 746"/>
    <s v="Vila União"/>
    <s v="Rios de Costa"/>
    <x v="4"/>
    <s v="+5579996236597"/>
    <s v="isabelada-mota@example.org"/>
    <x v="0"/>
    <x v="2"/>
    <x v="0"/>
    <x v="8"/>
    <s v="Datilógrafo"/>
    <x v="0"/>
    <n v="9658"/>
    <x v="0"/>
  </r>
  <r>
    <s v="491.280.573-41"/>
    <s v="Benjamim Rios"/>
    <d v="1966-01-31T00:00:00"/>
    <s v="Lago Ana Júlia Barros"/>
    <s v="São Salvador"/>
    <s v="Andrade"/>
    <x v="14"/>
    <s v="+55044976068000"/>
    <s v="ravyferreira@example.com"/>
    <x v="1"/>
    <x v="2"/>
    <x v="0"/>
    <x v="1"/>
    <s v="Designer de moda"/>
    <x v="4"/>
    <n v="2743"/>
    <x v="0"/>
  </r>
  <r>
    <s v="603.517.894-48"/>
    <s v="Kaique Casa Grande"/>
    <d v="1955-08-05T00:00:00"/>
    <s v="Jardim Casa Grande, 93"/>
    <s v="Braúnas"/>
    <s v="Marques"/>
    <x v="22"/>
    <s v="+5589941130825"/>
    <s v="benicio90@example.org"/>
    <x v="1"/>
    <x v="2"/>
    <x v="0"/>
    <x v="6"/>
    <s v="Engenheiro agrônomo"/>
    <x v="6"/>
    <n v="6312"/>
    <x v="0"/>
  </r>
  <r>
    <s v="324.851.760-35"/>
    <s v="Isabelly Borges"/>
    <d v="1952-03-05T00:00:00"/>
    <s v="Área Anna Liz Pires, 6"/>
    <s v="Ventosa"/>
    <s v="da Paz de Barros"/>
    <x v="15"/>
    <s v="+5506930040413"/>
    <s v="laura66@example.com"/>
    <x v="4"/>
    <x v="2"/>
    <x v="0"/>
    <x v="7"/>
    <s v="Marcador de luz"/>
    <x v="2"/>
    <n v="3803"/>
    <x v="0"/>
  </r>
  <r>
    <s v="185.370.462-80"/>
    <s v="Rafaela Pinto"/>
    <d v="1946-08-07T00:00:00"/>
    <s v="Estação Rocha, 1"/>
    <s v="Urca"/>
    <s v="Vasconcelos de da Rocha"/>
    <x v="24"/>
    <s v="+5523982338696"/>
    <s v="xpires@example.com"/>
    <x v="2"/>
    <x v="0"/>
    <x v="0"/>
    <x v="8"/>
    <s v="Aviador"/>
    <x v="0"/>
    <n v="5871"/>
    <x v="0"/>
  </r>
  <r>
    <s v="821.076.495-02"/>
    <s v="Liam Rocha"/>
    <d v="1987-10-09T00:00:00"/>
    <s v="Feira de Azevedo, 39"/>
    <s v="Embaúbas"/>
    <s v="Cardoso Paulista"/>
    <x v="4"/>
    <s v="+5546934926730"/>
    <s v="mariah48@example.net"/>
    <x v="4"/>
    <x v="0"/>
    <x v="0"/>
    <x v="2"/>
    <s v="Marcador de luz"/>
    <x v="8"/>
    <n v="6074"/>
    <x v="0"/>
  </r>
  <r>
    <s v="162.408.395-15"/>
    <s v="Isis Sá"/>
    <d v="1960-10-08T00:00:00"/>
    <s v="Vila de Sá, 17"/>
    <s v="Vila São João Batista"/>
    <s v="Camargo"/>
    <x v="20"/>
    <s v="+5596914475464"/>
    <s v="lcostela@example.net"/>
    <x v="4"/>
    <x v="0"/>
    <x v="0"/>
    <x v="10"/>
    <s v="Coronel"/>
    <x v="4"/>
    <n v="8211"/>
    <x v="0"/>
  </r>
  <r>
    <s v="240.178.596-58"/>
    <s v="Maria Porto"/>
    <d v="1959-12-20T00:00:00"/>
    <s v="Conjunto de Vargas, 8"/>
    <s v="Parque São José"/>
    <s v="das Neves"/>
    <x v="4"/>
    <s v="+55053913577021"/>
    <s v="da-matajulia@example.com"/>
    <x v="1"/>
    <x v="0"/>
    <x v="0"/>
    <x v="5"/>
    <s v="Antropólogo"/>
    <x v="8"/>
    <n v="1953"/>
    <x v="0"/>
  </r>
  <r>
    <s v="281.076.945-11"/>
    <s v="Ian Viana"/>
    <d v="1977-06-07T00:00:00"/>
    <s v="Chácara de Garcia, 18"/>
    <s v="João Alfredo"/>
    <s v="Aragão"/>
    <x v="20"/>
    <s v="+5512930885524"/>
    <s v="lorenzocasa-grande@example.org"/>
    <x v="3"/>
    <x v="2"/>
    <x v="0"/>
    <x v="6"/>
    <s v="Auxiliar de reprografia"/>
    <x v="2"/>
    <n v="9099"/>
    <x v="0"/>
  </r>
  <r>
    <s v="243.891.657-55"/>
    <s v="Rafaela Rocha"/>
    <d v="1993-08-10T00:00:00"/>
    <s v="Viaduto Pires, 37"/>
    <s v="João Paulo Ii"/>
    <s v="Albuquerque Paulista"/>
    <x v="14"/>
    <s v="+5513952593611"/>
    <s v="davi-lucas70@example.net"/>
    <x v="4"/>
    <x v="1"/>
    <x v="0"/>
    <x v="4"/>
    <s v="Profissional de cinema"/>
    <x v="5"/>
    <n v="8771"/>
    <x v="0"/>
  </r>
  <r>
    <s v="957.140.832-88"/>
    <s v="Gabriela da Cunha"/>
    <d v="1954-05-27T00:00:00"/>
    <s v="Travessa da Conceição, 63"/>
    <s v="Conjunto Bonsucesso"/>
    <s v="Gonçalves"/>
    <x v="26"/>
    <s v="+5520971737108"/>
    <s v="helena79@example.com"/>
    <x v="0"/>
    <x v="2"/>
    <x v="0"/>
    <x v="5"/>
    <s v="Consultor de radiestesia"/>
    <x v="1"/>
    <n v="4676"/>
    <x v="0"/>
  </r>
  <r>
    <s v="015.436.798-20"/>
    <s v="Rafaela Casa Grande"/>
    <d v="1966-05-09T00:00:00"/>
    <s v="Quadra de Pereira, 89"/>
    <s v="Leonina"/>
    <s v="Siqueira do Norte"/>
    <x v="3"/>
    <s v="+5576939239879"/>
    <s v="antonellaramos@example.com"/>
    <x v="1"/>
    <x v="2"/>
    <x v="0"/>
    <x v="0"/>
    <s v="Anestesiologista"/>
    <x v="2"/>
    <n v="5686"/>
    <x v="0"/>
  </r>
  <r>
    <s v="731.406.982-40"/>
    <s v="Julia Silva"/>
    <d v="1962-11-21T00:00:00"/>
    <s v="Distrito Isabela da Cunha"/>
    <s v="Santa Rita De Cássia"/>
    <s v="Ferreira Paulista"/>
    <x v="22"/>
    <s v="+5576990250713"/>
    <s v="npinto@example.com"/>
    <x v="0"/>
    <x v="0"/>
    <x v="0"/>
    <x v="3"/>
    <s v="Gari"/>
    <x v="8"/>
    <n v="9043"/>
    <x v="0"/>
  </r>
  <r>
    <s v="836.902.145-05"/>
    <s v="Emanuella da Rocha"/>
    <d v="1990-01-22T00:00:00"/>
    <s v="Morro Novaes, 35"/>
    <s v="Conjunto Califórnia Ii"/>
    <s v="da Mota"/>
    <x v="14"/>
    <s v="+55073981653566"/>
    <s v="isis79@example.com"/>
    <x v="3"/>
    <x v="2"/>
    <x v="0"/>
    <x v="4"/>
    <s v="Tecnólogo em Ciências das plantas medicinais"/>
    <x v="7"/>
    <n v="8358"/>
    <x v="0"/>
  </r>
  <r>
    <s v="182.306.795-68"/>
    <s v="Fernando Pastor"/>
    <d v="2001-05-20T00:00:00"/>
    <s v="Vereda Daniel Melo, 95"/>
    <s v="Cônego Pinheiro 1ª Seção"/>
    <s v="Pastor"/>
    <x v="20"/>
    <s v="+5541959834565"/>
    <s v="pereiraluiz-miguel@example.org"/>
    <x v="4"/>
    <x v="0"/>
    <x v="0"/>
    <x v="6"/>
    <s v="Jogador de basquete"/>
    <x v="6"/>
    <n v="6565"/>
    <x v="0"/>
  </r>
  <r>
    <s v="543.807.216-71"/>
    <s v="Bárbara Souza"/>
    <d v="1983-12-21T00:00:00"/>
    <s v="Ladeira Rezende, 892"/>
    <s v="Teixeira Dias"/>
    <s v="Nunes de Gonçalves"/>
    <x v="15"/>
    <s v="+55092964728816"/>
    <s v="melissamonteiro@example.net"/>
    <x v="3"/>
    <x v="2"/>
    <x v="0"/>
    <x v="8"/>
    <s v="Ortopedista"/>
    <x v="4"/>
    <n v="7262"/>
    <x v="0"/>
  </r>
  <r>
    <s v="103.945.286-89"/>
    <s v="João Gabriel Carvalho"/>
    <d v="1989-05-02T00:00:00"/>
    <s v="Praia Castro"/>
    <s v="Marilandia"/>
    <s v="da Rocha do Sul"/>
    <x v="16"/>
    <s v="+5561957658090"/>
    <s v="coliveira@example.net"/>
    <x v="3"/>
    <x v="1"/>
    <x v="0"/>
    <x v="3"/>
    <s v="Montador de negativos"/>
    <x v="1"/>
    <n v="8504"/>
    <x v="0"/>
  </r>
  <r>
    <s v="462.317.085-35"/>
    <s v="Clara Abreu"/>
    <d v="1981-06-03T00:00:00"/>
    <s v="Estação Correia, 4"/>
    <s v="Maravilha"/>
    <s v="Rodrigues"/>
    <x v="2"/>
    <s v="+55050986343645"/>
    <s v="tdas-neves@example.net"/>
    <x v="2"/>
    <x v="0"/>
    <x v="0"/>
    <x v="9"/>
    <s v="Profissional de relações públicas"/>
    <x v="8"/>
    <n v="5842"/>
    <x v="0"/>
  </r>
  <r>
    <s v="294.763.108-04"/>
    <s v="Francisco Gonçalves"/>
    <d v="1957-08-09T00:00:00"/>
    <s v="Via de Sampaio, 2"/>
    <s v="Fazendinha"/>
    <s v="Correia de Minas"/>
    <x v="17"/>
    <s v="+5565943255415"/>
    <s v="silvaarthur-miguel@example.org"/>
    <x v="2"/>
    <x v="2"/>
    <x v="0"/>
    <x v="8"/>
    <s v="Cardiologista"/>
    <x v="2"/>
    <n v="6028"/>
    <x v="0"/>
  </r>
  <r>
    <s v="372.098.641-13"/>
    <s v="Mariah Santos"/>
    <d v="1958-02-10T00:00:00"/>
    <s v="Rodovia Bento da Cunha"/>
    <s v="Pousada Santo Antonio"/>
    <s v="da Rocha"/>
    <x v="19"/>
    <s v="+55098973078901"/>
    <s v="da-conceicaovinicius@example.org"/>
    <x v="4"/>
    <x v="0"/>
    <x v="0"/>
    <x v="6"/>
    <s v="Contabilista"/>
    <x v="4"/>
    <n v="6399"/>
    <x v="0"/>
  </r>
  <r>
    <s v="083.145.697-39"/>
    <s v="Otto da Paz"/>
    <d v="1959-07-01T00:00:00"/>
    <s v="Viela Sá, 47"/>
    <s v="São Sebastião"/>
    <s v="Fernandes Paulista"/>
    <x v="25"/>
    <s v="+5544948530712"/>
    <s v="kevinteixeira@example.net"/>
    <x v="3"/>
    <x v="0"/>
    <x v="0"/>
    <x v="2"/>
    <s v="Xilógrafo"/>
    <x v="6"/>
    <n v="2551"/>
    <x v="0"/>
  </r>
  <r>
    <s v="164.982.350-98"/>
    <s v="Stella Casa Grande"/>
    <d v="1961-11-04T00:00:00"/>
    <s v="Vereda Montenegro, 2"/>
    <s v="Conjunto São Francisco De Assis"/>
    <s v="Garcia de Vasconcelos"/>
    <x v="15"/>
    <s v="+5525917847262"/>
    <s v="gabrielacavalcanti@example.org"/>
    <x v="3"/>
    <x v="0"/>
    <x v="0"/>
    <x v="5"/>
    <s v="Personal stylist"/>
    <x v="3"/>
    <n v="2003"/>
    <x v="0"/>
  </r>
  <r>
    <s v="623.408.759-00"/>
    <s v="Bryan Camargo"/>
    <d v="1956-05-27T00:00:00"/>
    <s v="Colônia de Cunha, 64"/>
    <s v="Grajaú"/>
    <s v="Garcia do Oeste"/>
    <x v="22"/>
    <s v="+55083997369872"/>
    <s v="ryanrocha@example.com"/>
    <x v="2"/>
    <x v="1"/>
    <x v="0"/>
    <x v="0"/>
    <s v="Promotor de eventos"/>
    <x v="0"/>
    <n v="4771"/>
    <x v="0"/>
  </r>
  <r>
    <s v="253.819.406-70"/>
    <s v="Maria Helena Teixeira"/>
    <d v="1948-01-13T00:00:00"/>
    <s v="Pátio Caldeira, 69"/>
    <s v="Vila Nova Gameleira 1ª Seção"/>
    <s v="Marques de Minas"/>
    <x v="6"/>
    <s v="+5528903040373"/>
    <s v="ada-cruz@example.net"/>
    <x v="4"/>
    <x v="0"/>
    <x v="0"/>
    <x v="10"/>
    <s v="Militar da Aeronáutica"/>
    <x v="7"/>
    <n v="3261"/>
    <x v="0"/>
  </r>
  <r>
    <s v="938.051.426-33"/>
    <s v="Mariana Rezende"/>
    <d v="2006-12-26T00:00:00"/>
    <s v="Esplanada Samuel das Neves"/>
    <s v="Estrela"/>
    <s v="Albuquerque"/>
    <x v="11"/>
    <s v="+55048941835164"/>
    <s v="gustavoviana@example.com"/>
    <x v="1"/>
    <x v="2"/>
    <x v="0"/>
    <x v="3"/>
    <s v="Psiquiatra"/>
    <x v="2"/>
    <n v="9210"/>
    <x v="0"/>
  </r>
  <r>
    <s v="637.928.154-19"/>
    <s v="Gabriela Vieira"/>
    <d v="1985-07-03T00:00:00"/>
    <s v="Colônia Campos, 74"/>
    <s v="Vila Maloca"/>
    <s v="Monteiro do Norte"/>
    <x v="5"/>
    <s v="+5533910834604"/>
    <s v="souzaluiz-gustavo@example.com"/>
    <x v="3"/>
    <x v="2"/>
    <x v="0"/>
    <x v="0"/>
    <s v="Engenheiro de manufatura"/>
    <x v="9"/>
    <n v="9901"/>
    <x v="0"/>
  </r>
  <r>
    <s v="607.381.954-48"/>
    <s v="José Pedro Dias"/>
    <d v="1961-07-26T00:00:00"/>
    <s v="Fazenda Esther Vieira, 43"/>
    <s v="Vila Paris"/>
    <s v="Abreu dos Dourados"/>
    <x v="26"/>
    <s v="+55066961849867"/>
    <s v="antonellacamara@example.net"/>
    <x v="3"/>
    <x v="1"/>
    <x v="0"/>
    <x v="3"/>
    <s v="Neurocirurgião"/>
    <x v="9"/>
    <n v="4401"/>
    <x v="35"/>
  </r>
  <r>
    <s v="450.687.321-17"/>
    <s v="Sarah das Neves"/>
    <d v="1969-02-26T00:00:00"/>
    <s v="Avenida Matheus Moura, 4"/>
    <s v="Engenho Nogueira"/>
    <s v="Lopes"/>
    <x v="9"/>
    <s v="+55003903543037"/>
    <s v="zpires@example.org"/>
    <x v="4"/>
    <x v="2"/>
    <x v="0"/>
    <x v="0"/>
    <s v="Odontologista preventivo e social"/>
    <x v="8"/>
    <n v="1841"/>
    <x v="0"/>
  </r>
  <r>
    <s v="203.918.657-30"/>
    <s v="Allana das Neves"/>
    <d v="1982-03-10T00:00:00"/>
    <s v="Lago Pastor"/>
    <s v="Vila Independencia 1ª Seção"/>
    <s v="da Conceição da Prata"/>
    <x v="12"/>
    <s v="+55065971554877"/>
    <s v="ccavalcante@example.org"/>
    <x v="1"/>
    <x v="0"/>
    <x v="0"/>
    <x v="4"/>
    <s v="Diplomata"/>
    <x v="3"/>
    <n v="8093"/>
    <x v="0"/>
  </r>
  <r>
    <s v="021.785.396-02"/>
    <s v="Maya Nogueira"/>
    <d v="1995-03-24T00:00:00"/>
    <s v="Núcleo de da Rocha"/>
    <s v="Nova Suíça"/>
    <s v="Vieira das Flores"/>
    <x v="18"/>
    <s v="+55005949043265"/>
    <s v="santosana-clara@example.org"/>
    <x v="1"/>
    <x v="0"/>
    <x v="0"/>
    <x v="3"/>
    <s v="Coronel"/>
    <x v="1"/>
    <n v="7764"/>
    <x v="0"/>
  </r>
  <r>
    <s v="586.014.937-93"/>
    <s v="Otávio Farias"/>
    <d v="1989-06-04T00:00:00"/>
    <s v="Passarela de Novaes"/>
    <s v="Paulo Vi"/>
    <s v="Nunes"/>
    <x v="22"/>
    <s v="+5505956883791"/>
    <s v="spinto@example.com"/>
    <x v="4"/>
    <x v="0"/>
    <x v="0"/>
    <x v="6"/>
    <s v="Cadeirinha"/>
    <x v="5"/>
    <n v="7872"/>
    <x v="0"/>
  </r>
  <r>
    <s v="192.473.685-37"/>
    <s v="Fernando da Mata"/>
    <d v="1975-11-10T00:00:00"/>
    <s v="Aeroporto da Paz"/>
    <s v="São Marcos"/>
    <s v="Leão de Mendonça"/>
    <x v="2"/>
    <s v="+5547903453145"/>
    <s v="enzo25@example.com"/>
    <x v="3"/>
    <x v="1"/>
    <x v="0"/>
    <x v="1"/>
    <s v="Gestor ambiental"/>
    <x v="0"/>
    <n v="9310"/>
    <x v="0"/>
  </r>
  <r>
    <s v="501.648.327-26"/>
    <s v="Rhavi Pastor"/>
    <d v="1994-05-01T00:00:00"/>
    <s v="Passarela de Costa, 94"/>
    <s v="Pousada Santo Antonio"/>
    <s v="Pinto"/>
    <x v="12"/>
    <s v="+55019950751838"/>
    <s v="catarinaalmeida@example.org"/>
    <x v="4"/>
    <x v="1"/>
    <x v="0"/>
    <x v="6"/>
    <s v="Fiscal"/>
    <x v="5"/>
    <n v="6562"/>
    <x v="0"/>
  </r>
  <r>
    <s v="671.429.850-11"/>
    <s v="Lorenzo Barbosa"/>
    <d v="1953-07-20T00:00:00"/>
    <s v="Colônia Mateus Mendonça"/>
    <s v="Vila Nova Dos Milionarios"/>
    <s v="Barros"/>
    <x v="14"/>
    <s v="+5531968364713"/>
    <s v="marinaalbuquerque@example.com"/>
    <x v="4"/>
    <x v="2"/>
    <x v="0"/>
    <x v="8"/>
    <s v="Salgadeira"/>
    <x v="3"/>
    <n v="3288"/>
    <x v="0"/>
  </r>
  <r>
    <s v="148.623.057-17"/>
    <s v="André Garcia"/>
    <d v="1958-09-16T00:00:00"/>
    <s v="Alameda Henry Farias, 39"/>
    <s v="Tirol"/>
    <s v="das Neves de Barros"/>
    <x v="8"/>
    <s v="+5573903191466"/>
    <s v="qmoreira@example.com"/>
    <x v="2"/>
    <x v="1"/>
    <x v="0"/>
    <x v="6"/>
    <s v="Funileiro"/>
    <x v="8"/>
    <n v="7793"/>
    <x v="0"/>
  </r>
  <r>
    <s v="425.609.731-70"/>
    <s v="Mariane da Cunha"/>
    <d v="1955-04-13T00:00:00"/>
    <s v="Aeroporto das Neves, 9"/>
    <s v="Vila Mangueiras"/>
    <s v="Pimenta"/>
    <x v="4"/>
    <s v="+5589937645013"/>
    <s v="henry-gabrielguerra@example.com"/>
    <x v="1"/>
    <x v="0"/>
    <x v="0"/>
    <x v="7"/>
    <s v="Segurança particular"/>
    <x v="6"/>
    <n v="7136"/>
    <x v="0"/>
  </r>
  <r>
    <s v="518.237.496-82"/>
    <s v="Ana Júlia Fernandes"/>
    <d v="1996-09-05T00:00:00"/>
    <s v="Passarela de Nogueira, 39"/>
    <s v="Jardim Do Vale"/>
    <s v="Araújo das Pedras"/>
    <x v="15"/>
    <s v="+5577924330082"/>
    <s v="silveiraleandro@example.com"/>
    <x v="3"/>
    <x v="0"/>
    <x v="0"/>
    <x v="7"/>
    <s v="Filósofo"/>
    <x v="9"/>
    <n v="6587"/>
    <x v="36"/>
  </r>
  <r>
    <s v="704.598.361-10"/>
    <s v="Rebeca Siqueira"/>
    <d v="2005-03-16T00:00:00"/>
    <s v="Avenida Cavalcante"/>
    <s v="Vera Cruz"/>
    <s v="Siqueira"/>
    <x v="23"/>
    <s v="+5592942939310"/>
    <s v="davi-lucasbarros@example.org"/>
    <x v="4"/>
    <x v="0"/>
    <x v="0"/>
    <x v="1"/>
    <s v="Ambulante"/>
    <x v="4"/>
    <n v="8059"/>
    <x v="0"/>
  </r>
  <r>
    <s v="671.894.503-00"/>
    <s v="Gustavo Henrique Farias"/>
    <d v="1956-10-16T00:00:00"/>
    <s v="Pátio Caldeira, 187"/>
    <s v="Vila Mantiqueira"/>
    <s v="Montenegro do Galho"/>
    <x v="17"/>
    <s v="+5524981307008"/>
    <s v="zoliveira@example.net"/>
    <x v="0"/>
    <x v="0"/>
    <x v="0"/>
    <x v="2"/>
    <s v="Acompanhante"/>
    <x v="6"/>
    <n v="4064"/>
    <x v="0"/>
  </r>
  <r>
    <s v="169.027.854-49"/>
    <s v="Luiz Henrique da Conceição"/>
    <d v="1987-09-09T00:00:00"/>
    <s v="Quadra Allana Freitas"/>
    <s v="Colégio Batista"/>
    <s v="Nogueira"/>
    <x v="10"/>
    <s v="+5576992477693"/>
    <s v="ana-liz94@example.com"/>
    <x v="4"/>
    <x v="1"/>
    <x v="0"/>
    <x v="6"/>
    <s v="Mestre-de-obras"/>
    <x v="7"/>
    <n v="4804"/>
    <x v="0"/>
  </r>
  <r>
    <s v="492.613.708-96"/>
    <s v="Stella Sampaio"/>
    <d v="1990-01-06T00:00:00"/>
    <s v="Trevo Lorena da Luz, 18"/>
    <s v="Jardim Do Vale"/>
    <s v="Santos das Flores"/>
    <x v="19"/>
    <s v="+55005958987908"/>
    <s v="dalbuquerque@example.org"/>
    <x v="3"/>
    <x v="2"/>
    <x v="0"/>
    <x v="6"/>
    <s v="Perito criminal"/>
    <x v="9"/>
    <n v="8542"/>
    <x v="0"/>
  </r>
  <r>
    <s v="756.283.190-40"/>
    <s v="Dom Lima"/>
    <d v="1998-05-18T00:00:00"/>
    <s v="Praia Oliveira, 9"/>
    <s v="Vila Trinta E Um De Março"/>
    <s v="Cardoso do Amparo"/>
    <x v="21"/>
    <s v="+55040998603611"/>
    <s v="vargasisabelly@example.org"/>
    <x v="0"/>
    <x v="2"/>
    <x v="0"/>
    <x v="8"/>
    <s v="Ginecologista"/>
    <x v="3"/>
    <n v="4127"/>
    <x v="0"/>
  </r>
  <r>
    <s v="169.250.873-30"/>
    <s v="Josué Freitas"/>
    <d v="1987-03-13T00:00:00"/>
    <s v="Lago Melo, 9"/>
    <s v="Vila Paris"/>
    <s v="Rocha"/>
    <x v="20"/>
    <s v="+5525989071775"/>
    <s v="da-conceicaodavi@example.net"/>
    <x v="1"/>
    <x v="2"/>
    <x v="0"/>
    <x v="7"/>
    <s v="Arqueólogo"/>
    <x v="7"/>
    <n v="2340"/>
    <x v="0"/>
  </r>
  <r>
    <s v="691.285.407-94"/>
    <s v="Vinicius Camargo"/>
    <d v="1988-09-30T00:00:00"/>
    <s v="Favela Maria Vitória Pimenta, 48"/>
    <s v="Pedreira Padro Lopes"/>
    <s v="Pacheco"/>
    <x v="26"/>
    <s v="+5512959484514"/>
    <s v="souzaotto@example.org"/>
    <x v="0"/>
    <x v="1"/>
    <x v="0"/>
    <x v="7"/>
    <s v="Perito criminal"/>
    <x v="8"/>
    <n v="4314"/>
    <x v="0"/>
  </r>
  <r>
    <s v="724.510.396-80"/>
    <s v="Benicio Duarte"/>
    <d v="2006-06-29T00:00:00"/>
    <s v="Travessa de Fernandes"/>
    <s v="Álvaro Camargos"/>
    <s v="Rezende"/>
    <x v="15"/>
    <s v="+55088930196751"/>
    <s v="luiz-fernando84@example.com"/>
    <x v="1"/>
    <x v="1"/>
    <x v="0"/>
    <x v="2"/>
    <s v="Engraxate"/>
    <x v="1"/>
    <n v="4718"/>
    <x v="0"/>
  </r>
  <r>
    <s v="602.354.718-44"/>
    <s v="Matteo Cavalcanti"/>
    <d v="1960-08-11T00:00:00"/>
    <s v="Praça de Siqueira, 29"/>
    <s v="Atila De Paiva"/>
    <s v="Caldeira"/>
    <x v="19"/>
    <s v="+5547927016060"/>
    <s v="benjamincirino@example.net"/>
    <x v="4"/>
    <x v="0"/>
    <x v="0"/>
    <x v="6"/>
    <s v="Técnico em taquigrafia"/>
    <x v="9"/>
    <n v="4273"/>
    <x v="0"/>
  </r>
  <r>
    <s v="561.794.280-85"/>
    <s v="Oliver Aparecida"/>
    <d v="1947-06-20T00:00:00"/>
    <s v="Avenida Macedo, 10"/>
    <s v="Apolonia"/>
    <s v="Jesus"/>
    <x v="17"/>
    <s v="+5598904539664"/>
    <s v="alanaalmeida@example.org"/>
    <x v="2"/>
    <x v="1"/>
    <x v="0"/>
    <x v="2"/>
    <s v="Geradorista"/>
    <x v="9"/>
    <n v="3943"/>
    <x v="0"/>
  </r>
  <r>
    <s v="892.506.347-65"/>
    <s v="Luiz Miguel da Rocha"/>
    <d v="1980-07-18T00:00:00"/>
    <s v="Trecho de das Neves, 7"/>
    <s v="Nova Gameleira"/>
    <s v="Vargas"/>
    <x v="18"/>
    <s v="+5519926210385"/>
    <s v="hadassa98@example.net"/>
    <x v="0"/>
    <x v="2"/>
    <x v="0"/>
    <x v="2"/>
    <s v="Economista"/>
    <x v="9"/>
    <n v="9722"/>
    <x v="0"/>
  </r>
  <r>
    <s v="639.102.784-69"/>
    <s v="Marcela Vasconcelos"/>
    <d v="1973-04-19T00:00:00"/>
    <s v="Avenida de da Cruz, 21"/>
    <s v="Trevo"/>
    <s v="da Costa"/>
    <x v="9"/>
    <s v="+5556953424435"/>
    <s v="cmartins@example.org"/>
    <x v="3"/>
    <x v="2"/>
    <x v="0"/>
    <x v="2"/>
    <s v="Cinegrafista"/>
    <x v="1"/>
    <n v="6210"/>
    <x v="0"/>
  </r>
  <r>
    <s v="493.210.658-06"/>
    <s v="Nathan Ramos"/>
    <d v="1945-07-15T00:00:00"/>
    <s v="Área Pedro Henrique Porto, 2"/>
    <s v="São Francisco"/>
    <s v="da Cunha da Serra"/>
    <x v="19"/>
    <s v="+55063956725355"/>
    <s v="luan79@example.com"/>
    <x v="3"/>
    <x v="1"/>
    <x v="0"/>
    <x v="0"/>
    <s v="Faturista"/>
    <x v="3"/>
    <n v="3870"/>
    <x v="0"/>
  </r>
  <r>
    <s v="302.896.157-12"/>
    <s v="Joaquim Cirino"/>
    <d v="1968-04-06T00:00:00"/>
    <s v="Núcleo Caleb Ferreira"/>
    <s v="Novo Aarão Reis"/>
    <s v="Aragão"/>
    <x v="9"/>
    <s v="+5537974894431"/>
    <s v="dfarias@example.com"/>
    <x v="3"/>
    <x v="2"/>
    <x v="0"/>
    <x v="6"/>
    <s v="Clap loader"/>
    <x v="3"/>
    <n v="4831"/>
    <x v="0"/>
  </r>
  <r>
    <s v="271.593.806-30"/>
    <s v="Arthur Sá"/>
    <d v="1997-09-15T00:00:00"/>
    <s v="Recanto de Mendonça, 98"/>
    <s v="Embaúbas"/>
    <s v="Machado"/>
    <x v="2"/>
    <s v="+5515973904436"/>
    <s v="csiqueira@example.net"/>
    <x v="1"/>
    <x v="1"/>
    <x v="0"/>
    <x v="3"/>
    <s v="Avalista"/>
    <x v="2"/>
    <n v="5885"/>
    <x v="0"/>
  </r>
  <r>
    <s v="139.058.247-79"/>
    <s v="Maria Cecília da Rosa"/>
    <d v="1987-05-04T00:00:00"/>
    <s v="Parque Dias, 28"/>
    <s v="Santa Margarida"/>
    <s v="Alves das Flores"/>
    <x v="5"/>
    <s v="+5577912170297"/>
    <s v="ana-beatriz77@example.org"/>
    <x v="1"/>
    <x v="0"/>
    <x v="0"/>
    <x v="9"/>
    <s v="Cancerologista ou Oncologista"/>
    <x v="8"/>
    <n v="8814"/>
    <x v="0"/>
  </r>
  <r>
    <s v="594.612.703-99"/>
    <s v="Elisa Silva"/>
    <d v="1973-03-11T00:00:00"/>
    <s v="Largo Mendes, 16"/>
    <s v="Vista Do Sol"/>
    <s v="Oliveira de Fernandes"/>
    <x v="7"/>
    <s v="+5542941426516"/>
    <s v="rioscaue@example.com"/>
    <x v="1"/>
    <x v="1"/>
    <x v="0"/>
    <x v="4"/>
    <s v="Guitarrista"/>
    <x v="8"/>
    <n v="5853"/>
    <x v="0"/>
  </r>
  <r>
    <s v="150.638.294-06"/>
    <s v="Juan Fogaça"/>
    <d v="1975-10-04T00:00:00"/>
    <s v="Largo João Miguel Pereira, 133"/>
    <s v="Bonfim"/>
    <s v="Correia"/>
    <x v="16"/>
    <s v="+5590926693128"/>
    <s v="tnogueira@example.net"/>
    <x v="4"/>
    <x v="0"/>
    <x v="0"/>
    <x v="6"/>
    <s v="Massagista"/>
    <x v="6"/>
    <n v="9739"/>
    <x v="0"/>
  </r>
  <r>
    <s v="689.472.305-29"/>
    <s v="Eloah da Conceição"/>
    <d v="1948-08-25T00:00:00"/>
    <s v="Sítio Rodrigues, 662"/>
    <s v="Esperança"/>
    <s v="da Mota"/>
    <x v="19"/>
    <s v="+5528999401697"/>
    <s v="bda-cruz@example.org"/>
    <x v="0"/>
    <x v="0"/>
    <x v="0"/>
    <x v="1"/>
    <s v="Engenheiro florestal"/>
    <x v="0"/>
    <n v="9087"/>
    <x v="0"/>
  </r>
  <r>
    <s v="536.102.947-52"/>
    <s v="João Gabriel Cunha"/>
    <d v="1973-10-20T00:00:00"/>
    <s v="Condomínio de Borges, 58"/>
    <s v="Vila Da Paz"/>
    <s v="Pacheco da Serra"/>
    <x v="10"/>
    <s v="+5570965452394"/>
    <s v="hadassa05@example.org"/>
    <x v="4"/>
    <x v="2"/>
    <x v="0"/>
    <x v="0"/>
    <s v="Fisioterapeuta"/>
    <x v="5"/>
    <n v="6836"/>
    <x v="0"/>
  </r>
  <r>
    <s v="497.681.235-91"/>
    <s v="Thomas Pimenta"/>
    <d v="1965-06-01T00:00:00"/>
    <s v="Pátio Silva, 206"/>
    <s v="Flavio Marques Lisboa"/>
    <s v="Santos da Prata"/>
    <x v="10"/>
    <s v="+5548926432152"/>
    <s v="ribeirovalentim@example.net"/>
    <x v="3"/>
    <x v="0"/>
    <x v="0"/>
    <x v="6"/>
    <s v="Conferente de carga e descarga"/>
    <x v="1"/>
    <n v="3707"/>
    <x v="0"/>
  </r>
  <r>
    <s v="350.872.419-05"/>
    <s v="Maitê Moraes"/>
    <d v="1982-04-27T00:00:00"/>
    <s v="Lago de Nogueira, 398"/>
    <s v="Pilar"/>
    <s v="Duarte de Alves"/>
    <x v="22"/>
    <s v="+5581955838739"/>
    <s v="sferreira@example.com"/>
    <x v="1"/>
    <x v="2"/>
    <x v="0"/>
    <x v="6"/>
    <s v="Jangadeiro"/>
    <x v="7"/>
    <n v="5010"/>
    <x v="0"/>
  </r>
  <r>
    <s v="935.248.710-97"/>
    <s v="Maria Liz Jesus"/>
    <d v="1949-04-01T00:00:00"/>
    <s v="Setor de Freitas, 90"/>
    <s v="Canadá"/>
    <s v="Mendonça de da Costa"/>
    <x v="8"/>
    <s v="+5503998299966"/>
    <s v="piresvinicius@example.net"/>
    <x v="3"/>
    <x v="2"/>
    <x v="0"/>
    <x v="9"/>
    <s v="Montador"/>
    <x v="3"/>
    <n v="1592"/>
    <x v="0"/>
  </r>
  <r>
    <s v="910.735.486-00"/>
    <s v="Joaquim Jesus"/>
    <d v="1956-06-26T00:00:00"/>
    <s v="Travessa de Peixoto, 702"/>
    <s v="Jaraguá"/>
    <s v="Oliveira do Norte"/>
    <x v="2"/>
    <s v="+55006952227046"/>
    <s v="ravijesus@example.net"/>
    <x v="4"/>
    <x v="0"/>
    <x v="0"/>
    <x v="7"/>
    <s v="Senador"/>
    <x v="4"/>
    <n v="1967"/>
    <x v="0"/>
  </r>
  <r>
    <s v="126.345.897-19"/>
    <s v="Pedro Miguel Guerra"/>
    <d v="1945-04-14T00:00:00"/>
    <s v="Largo de Almeida, 245"/>
    <s v="Alto Das Antenas"/>
    <s v="Costela"/>
    <x v="21"/>
    <s v="+5582926405220"/>
    <s v="fonsecaana-clara@example.net"/>
    <x v="1"/>
    <x v="2"/>
    <x v="0"/>
    <x v="1"/>
    <s v="Neurologista"/>
    <x v="8"/>
    <n v="6499"/>
    <x v="0"/>
  </r>
  <r>
    <s v="465.271.083-62"/>
    <s v="Arthur Miguel Mendes"/>
    <d v="1975-07-01T00:00:00"/>
    <s v="Rua Laís Campos, 412"/>
    <s v="Vila Bandeirantes"/>
    <s v="Novais de Guerra"/>
    <x v="1"/>
    <s v="+5504979286007"/>
    <s v="abarbosa@example.org"/>
    <x v="2"/>
    <x v="2"/>
    <x v="0"/>
    <x v="7"/>
    <s v="Boxeador"/>
    <x v="6"/>
    <n v="8411"/>
    <x v="0"/>
  </r>
  <r>
    <s v="396.802.714-04"/>
    <s v="Emanuel da Rosa"/>
    <d v="1965-03-29T00:00:00"/>
    <s v="Área da Paz, 1"/>
    <s v="Piraja"/>
    <s v="da Rocha de Lima"/>
    <x v="23"/>
    <s v="+5597947863242"/>
    <s v="beatriz06@example.org"/>
    <x v="3"/>
    <x v="0"/>
    <x v="0"/>
    <x v="8"/>
    <s v="Almoxarife"/>
    <x v="9"/>
    <n v="7598"/>
    <x v="0"/>
  </r>
  <r>
    <s v="473.180.269-50"/>
    <s v="Nina Porto"/>
    <d v="1982-07-07T00:00:00"/>
    <s v="Avenida Moraes, 69"/>
    <s v="Vista Alegre"/>
    <s v="Pereira do Oeste"/>
    <x v="2"/>
    <s v="+55081910556531"/>
    <s v="lara73@example.com"/>
    <x v="1"/>
    <x v="1"/>
    <x v="0"/>
    <x v="6"/>
    <s v="Editor de mesa de corte"/>
    <x v="8"/>
    <n v="4320"/>
    <x v="0"/>
  </r>
  <r>
    <s v="567.108.342-71"/>
    <s v="Fernanda da Rocha"/>
    <d v="1969-11-10T00:00:00"/>
    <s v="Favela Machado, 67"/>
    <s v="Apolonia"/>
    <s v="Costa"/>
    <x v="18"/>
    <s v="+5547998296571"/>
    <s v="pedrofogaca@example.org"/>
    <x v="1"/>
    <x v="2"/>
    <x v="0"/>
    <x v="0"/>
    <s v="Laboratorista"/>
    <x v="5"/>
    <n v="1507"/>
    <x v="0"/>
  </r>
  <r>
    <s v="276.853.914-73"/>
    <s v="Mateus Oliveira"/>
    <d v="1944-05-16T00:00:00"/>
    <s v="Travessa de Cavalcante, 41"/>
    <s v="Conjunto Paulo Vi"/>
    <s v="Siqueira"/>
    <x v="19"/>
    <s v="+5555991271066"/>
    <s v="andrademaria-cecilia@example.com"/>
    <x v="2"/>
    <x v="2"/>
    <x v="0"/>
    <x v="6"/>
    <s v="Jogador de tênis de mesa"/>
    <x v="9"/>
    <n v="7832"/>
    <x v="0"/>
  </r>
  <r>
    <s v="527.386.941-28"/>
    <s v="Lavínia Porto"/>
    <d v="1993-01-08T00:00:00"/>
    <s v="Setor de Campos, 9"/>
    <s v="Santa Rosa"/>
    <s v="Rios da Mata"/>
    <x v="7"/>
    <s v="+5565930730637"/>
    <s v="tdas-neves@example.net"/>
    <x v="0"/>
    <x v="0"/>
    <x v="0"/>
    <x v="6"/>
    <s v="Governador"/>
    <x v="6"/>
    <n v="9997"/>
    <x v="0"/>
  </r>
  <r>
    <s v="802.765.419-01"/>
    <s v="André Rocha"/>
    <d v="1999-01-27T00:00:00"/>
    <s v="Estrada de Câmara, 770"/>
    <s v="Nova Cintra"/>
    <s v="Câmara de Rodrigues"/>
    <x v="2"/>
    <s v="+55002948559360"/>
    <s v="emillyaraujo@example.net"/>
    <x v="1"/>
    <x v="0"/>
    <x v="0"/>
    <x v="4"/>
    <s v="Estilista"/>
    <x v="4"/>
    <n v="4192"/>
    <x v="0"/>
  </r>
  <r>
    <s v="841.250.367-80"/>
    <s v="Felipe Pacheco"/>
    <d v="2001-07-04T00:00:00"/>
    <s v="Conjunto Heloisa Costela"/>
    <s v="Conjunto Providencia"/>
    <s v="Viana"/>
    <x v="17"/>
    <s v="+55054948075223"/>
    <s v="arthur20@example.net"/>
    <x v="4"/>
    <x v="1"/>
    <x v="0"/>
    <x v="6"/>
    <s v="Oculista"/>
    <x v="2"/>
    <n v="7520"/>
    <x v="0"/>
  </r>
  <r>
    <s v="819.435.270-32"/>
    <s v="Cecilia da Rosa"/>
    <d v="1979-01-23T00:00:00"/>
    <s v="Pátio Stephany Peixoto"/>
    <s v="Vila Piratininga"/>
    <s v="Peixoto do Sul"/>
    <x v="3"/>
    <s v="+5581947630335"/>
    <s v="ana-carolina26@example.org"/>
    <x v="1"/>
    <x v="1"/>
    <x v="0"/>
    <x v="6"/>
    <s v="Perfumista"/>
    <x v="3"/>
    <n v="8615"/>
    <x v="0"/>
  </r>
  <r>
    <s v="083.564.792-74"/>
    <s v="Ana Vitória Pacheco"/>
    <d v="1976-03-24T00:00:00"/>
    <s v="Trecho de da Cruz, 15"/>
    <s v="Conjunto Paulo Vi"/>
    <s v="Fogaça"/>
    <x v="1"/>
    <s v="+5534993924504"/>
    <s v="amandacavalcante@example.net"/>
    <x v="4"/>
    <x v="0"/>
    <x v="0"/>
    <x v="1"/>
    <s v="Agrônomo"/>
    <x v="4"/>
    <n v="4831"/>
    <x v="0"/>
  </r>
  <r>
    <s v="690.758.312-77"/>
    <s v="Davi Miguel Almeida"/>
    <d v="2005-04-17T00:00:00"/>
    <s v="Estrada Cavalcanti"/>
    <s v="Senhor Dos Passos"/>
    <s v="Jesus Paulista"/>
    <x v="8"/>
    <s v="+55021992548948"/>
    <s v="ramosheloisa@example.com"/>
    <x v="1"/>
    <x v="1"/>
    <x v="0"/>
    <x v="9"/>
    <s v="Notário"/>
    <x v="4"/>
    <n v="3849"/>
    <x v="0"/>
  </r>
  <r>
    <s v="392.058.741-32"/>
    <s v="Agatha Viana"/>
    <d v="2002-12-02T00:00:00"/>
    <s v="Aeroporto de Nogueira, 76"/>
    <s v="Vila Suzana Primeira Seção"/>
    <s v="Cunha de Jesus"/>
    <x v="17"/>
    <s v="+55099982101472"/>
    <s v="wabreu@example.com"/>
    <x v="2"/>
    <x v="2"/>
    <x v="0"/>
    <x v="8"/>
    <s v="Agente de combate à endemias"/>
    <x v="6"/>
    <n v="7906"/>
    <x v="0"/>
  </r>
  <r>
    <s v="582.346.071-62"/>
    <s v="Maria Clara Nogueira"/>
    <d v="1949-04-11T00:00:00"/>
    <s v="Área Emanuel da Mata, 9"/>
    <s v="Ribeiro De Abreu"/>
    <s v="Santos"/>
    <x v="0"/>
    <s v="+5581900709807"/>
    <s v="aliciaaparecida@example.org"/>
    <x v="1"/>
    <x v="0"/>
    <x v="0"/>
    <x v="3"/>
    <s v="Promotor público/de justiça"/>
    <x v="7"/>
    <n v="4077"/>
    <x v="0"/>
  </r>
  <r>
    <s v="248.569.310-24"/>
    <s v="Nicole Porto"/>
    <d v="1980-10-04T00:00:00"/>
    <s v="Área Aurora Vargas, 252"/>
    <s v="Monte São José"/>
    <s v="da Mota"/>
    <x v="1"/>
    <s v="+5592949346987"/>
    <s v="jferreira@example.com"/>
    <x v="0"/>
    <x v="1"/>
    <x v="0"/>
    <x v="5"/>
    <s v="Bibliotecário"/>
    <x v="2"/>
    <n v="9518"/>
    <x v="0"/>
  </r>
  <r>
    <s v="476.812.593-09"/>
    <s v="Luiz Miguel Mendonça"/>
    <d v="1969-10-18T00:00:00"/>
    <s v="Quadra Lopes, 93"/>
    <s v="Novo São Lucas"/>
    <s v="Alves Alegre"/>
    <x v="23"/>
    <s v="+5546975178042"/>
    <s v="pmartins@example.org"/>
    <x v="0"/>
    <x v="2"/>
    <x v="0"/>
    <x v="9"/>
    <s v="Empregado doméstico"/>
    <x v="3"/>
    <n v="7289"/>
    <x v="0"/>
  </r>
  <r>
    <s v="157.904.328-32"/>
    <s v="Rhavi Carvalho"/>
    <d v="1959-10-14T00:00:00"/>
    <s v="Vila Costela, 36"/>
    <s v="Camponesa 1ª Seção"/>
    <s v="Leão Paulista"/>
    <x v="21"/>
    <s v="+5505967484816"/>
    <s v="miguel40@example.org"/>
    <x v="1"/>
    <x v="2"/>
    <x v="0"/>
    <x v="9"/>
    <s v="Tecnólogo em produção moveleira"/>
    <x v="6"/>
    <n v="8932"/>
    <x v="0"/>
  </r>
  <r>
    <s v="708.651.432-26"/>
    <s v="Rebeca das Neves"/>
    <d v="1987-04-30T00:00:00"/>
    <s v="Conjunto de da Cruz, 311"/>
    <s v="Vila Do Pombal"/>
    <s v="da Luz"/>
    <x v="22"/>
    <s v="+5520984709743"/>
    <s v="vda-costa@example.net"/>
    <x v="4"/>
    <x v="0"/>
    <x v="0"/>
    <x v="1"/>
    <s v="Levantador de peso"/>
    <x v="1"/>
    <n v="5563"/>
    <x v="0"/>
  </r>
  <r>
    <s v="685.237.194-82"/>
    <s v="Rafaela Cardoso"/>
    <d v="1953-02-09T00:00:00"/>
    <s v="Quadra Fogaça, 48"/>
    <s v="São Cristóvão"/>
    <s v="Jesus do Galho"/>
    <x v="13"/>
    <s v="+5531940012274"/>
    <s v="acunha@example.net"/>
    <x v="3"/>
    <x v="1"/>
    <x v="0"/>
    <x v="6"/>
    <s v="Paparazzo"/>
    <x v="0"/>
    <n v="5328"/>
    <x v="0"/>
  </r>
  <r>
    <s v="160.397.248-03"/>
    <s v="Maria Liz Pinto"/>
    <d v="1960-12-23T00:00:00"/>
    <s v="Loteamento Alícia Sales"/>
    <s v="Caetano Furquim"/>
    <s v="Cardoso das Pedras"/>
    <x v="22"/>
    <s v="+5538993468219"/>
    <s v="joao-pedro69@example.com"/>
    <x v="4"/>
    <x v="2"/>
    <x v="0"/>
    <x v="8"/>
    <s v="Profissional de áudio"/>
    <x v="1"/>
    <n v="9376"/>
    <x v="0"/>
  </r>
  <r>
    <s v="412.769.380-04"/>
    <s v="Heloisa Nascimento"/>
    <d v="2004-01-28T00:00:00"/>
    <s v="Lago Alexandre Pacheco, 52"/>
    <s v="Vila Madre Gertrudes 3ª Seção"/>
    <s v="Correia"/>
    <x v="13"/>
    <s v="+55011905440935"/>
    <s v="sda-rosa@example.net"/>
    <x v="1"/>
    <x v="0"/>
    <x v="0"/>
    <x v="6"/>
    <s v="Coordenador"/>
    <x v="5"/>
    <n v="4381"/>
    <x v="0"/>
  </r>
  <r>
    <s v="170.598.342-14"/>
    <s v="Caleb Martins"/>
    <d v="1972-12-12T00:00:00"/>
    <s v="Vereda de Santos, 35"/>
    <s v="Coração De Jesus"/>
    <s v="Caldeira dos Dourados"/>
    <x v="4"/>
    <s v="+5515937994889"/>
    <s v="joao-vitorsilveira@example.org"/>
    <x v="2"/>
    <x v="0"/>
    <x v="0"/>
    <x v="1"/>
    <s v="Boticário"/>
    <x v="1"/>
    <n v="2226"/>
    <x v="0"/>
  </r>
  <r>
    <s v="651.743.290-61"/>
    <s v="Thales Costela"/>
    <d v="1966-03-01T00:00:00"/>
    <s v="Via Stella Melo, 65"/>
    <s v="Vila São Paulo"/>
    <s v="Moreira de da Mota"/>
    <x v="3"/>
    <s v="+5564948866573"/>
    <s v="igor73@example.com"/>
    <x v="4"/>
    <x v="0"/>
    <x v="0"/>
    <x v="6"/>
    <s v="Vereador"/>
    <x v="4"/>
    <n v="5842"/>
    <x v="0"/>
  </r>
  <r>
    <s v="291.403.865-89"/>
    <s v="Larissa Guerra"/>
    <d v="1949-04-22T00:00:00"/>
    <s v="Favela Pacheco"/>
    <s v="Renascença"/>
    <s v="Duarte"/>
    <x v="5"/>
    <s v="+5535995292957"/>
    <s v="yasminmontenegro@example.org"/>
    <x v="4"/>
    <x v="2"/>
    <x v="0"/>
    <x v="7"/>
    <s v="Escriturário"/>
    <x v="5"/>
    <n v="9159"/>
    <x v="0"/>
  </r>
  <r>
    <s v="648.123.057-80"/>
    <s v="Alícia Pinto"/>
    <d v="1991-08-17T00:00:00"/>
    <s v="Favela de Novaes, 43"/>
    <s v="Vila São Gabriel"/>
    <s v="Cavalcanti"/>
    <x v="2"/>
    <s v="+5532907025446"/>
    <s v="stephanycirino@example.com"/>
    <x v="4"/>
    <x v="0"/>
    <x v="0"/>
    <x v="8"/>
    <s v="Veterinário"/>
    <x v="9"/>
    <n v="8984"/>
    <x v="37"/>
  </r>
  <r>
    <s v="327.684.195-91"/>
    <s v="Marcos Vinicius Barros"/>
    <d v="1950-08-20T00:00:00"/>
    <s v="Setor Cassiano, 42"/>
    <s v="Solimoes"/>
    <s v="Almeida"/>
    <x v="26"/>
    <s v="+5547906660133"/>
    <s v="rebecavasconcelos@example.org"/>
    <x v="2"/>
    <x v="1"/>
    <x v="0"/>
    <x v="10"/>
    <s v="Alpinista"/>
    <x v="9"/>
    <n v="7865"/>
    <x v="0"/>
  </r>
  <r>
    <s v="571.024.389-23"/>
    <s v="Gael Henrique Nogueira"/>
    <d v="1968-04-18T00:00:00"/>
    <s v="Estação Aparecida, 5"/>
    <s v="Serra"/>
    <s v="Machado"/>
    <x v="2"/>
    <s v="+5547955026007"/>
    <s v="joao03@example.com"/>
    <x v="3"/>
    <x v="2"/>
    <x v="0"/>
    <x v="4"/>
    <s v="Sushiman"/>
    <x v="6"/>
    <n v="9547"/>
    <x v="0"/>
  </r>
  <r>
    <s v="560.284.731-62"/>
    <s v="Ana Julia Azevedo"/>
    <d v="1958-12-11T00:00:00"/>
    <s v="Colônia Yasmin Cavalcante, 91"/>
    <s v="São Cristóvão"/>
    <s v="Rios"/>
    <x v="7"/>
    <s v="+5542951061881"/>
    <s v="sampaiovinicius@example.com"/>
    <x v="3"/>
    <x v="2"/>
    <x v="0"/>
    <x v="7"/>
    <s v="Gerente de riscos em seguros"/>
    <x v="8"/>
    <n v="2055"/>
    <x v="0"/>
  </r>
  <r>
    <s v="493.210.857-50"/>
    <s v="Leonardo da Rocha"/>
    <d v="1993-06-23T00:00:00"/>
    <s v="Favela de Mendonça, 87"/>
    <s v="Marieta 2ª Seção"/>
    <s v="da Mota"/>
    <x v="12"/>
    <s v="+5563961781323"/>
    <s v="onogueira@example.com"/>
    <x v="1"/>
    <x v="0"/>
    <x v="0"/>
    <x v="3"/>
    <s v="Assistente administrativo"/>
    <x v="9"/>
    <n v="9979"/>
    <x v="0"/>
  </r>
  <r>
    <s v="459.713.208-23"/>
    <s v="Emanuella Carvalho"/>
    <d v="1947-07-26T00:00:00"/>
    <s v="Rodovia Francisco Melo, 10"/>
    <s v="Cruzeiro"/>
    <s v="Teixeira"/>
    <x v="3"/>
    <s v="+5538941058602"/>
    <s v="maria-fernandamelo@example.net"/>
    <x v="1"/>
    <x v="0"/>
    <x v="0"/>
    <x v="2"/>
    <s v="Roteirista"/>
    <x v="3"/>
    <n v="8660"/>
    <x v="0"/>
  </r>
  <r>
    <s v="946.813.250-15"/>
    <s v="Lucas Gabriel da Paz"/>
    <d v="1989-10-25T00:00:00"/>
    <s v="Passarela Araújo, 15"/>
    <s v="Vale Do Jatoba"/>
    <s v="Pereira do Oeste"/>
    <x v="15"/>
    <s v="+55078920463894"/>
    <s v="onascimento@example.net"/>
    <x v="0"/>
    <x v="0"/>
    <x v="0"/>
    <x v="4"/>
    <s v="Engenheiro mecatrônico"/>
    <x v="9"/>
    <n v="5639"/>
    <x v="0"/>
  </r>
  <r>
    <s v="238.164.057-62"/>
    <s v="Caroline Rezende"/>
    <d v="1973-11-29T00:00:00"/>
    <s v="Largo Davi Miguel da Costa, 45"/>
    <s v="Pilar"/>
    <s v="Nunes das Flores"/>
    <x v="17"/>
    <s v="+5588992779660"/>
    <s v="vieiramathias@example.net"/>
    <x v="2"/>
    <x v="0"/>
    <x v="0"/>
    <x v="0"/>
    <s v="Montador"/>
    <x v="1"/>
    <n v="2095"/>
    <x v="0"/>
  </r>
  <r>
    <s v="510.428.973-79"/>
    <s v="Heitor Cirino"/>
    <d v="1965-07-15T00:00:00"/>
    <s v="Parque Amanda Castro, 66"/>
    <s v="Vila Nossa Senhora Do Rosário"/>
    <s v="da Paz"/>
    <x v="0"/>
    <s v="+5539929166068"/>
    <s v="riosandre@example.org"/>
    <x v="4"/>
    <x v="2"/>
    <x v="0"/>
    <x v="10"/>
    <s v="Confeiteiro"/>
    <x v="8"/>
    <n v="5651"/>
    <x v="0"/>
  </r>
  <r>
    <s v="043.589.126-05"/>
    <s v="Liz Silva"/>
    <d v="1991-07-28T00:00:00"/>
    <s v="Esplanada Teixeira, 68"/>
    <s v="Boa União 1ª Seção"/>
    <s v="Rocha"/>
    <x v="16"/>
    <s v="+5552943432860"/>
    <s v="beatriz96@example.org"/>
    <x v="4"/>
    <x v="2"/>
    <x v="0"/>
    <x v="7"/>
    <s v="Kite-surfer"/>
    <x v="4"/>
    <n v="1687"/>
    <x v="0"/>
  </r>
  <r>
    <s v="593.608.471-00"/>
    <s v="Nicole Barbosa"/>
    <d v="1985-11-30T00:00:00"/>
    <s v="Avenida Dante Rocha"/>
    <s v="Coração Eucarístico"/>
    <s v="Rios das Flores"/>
    <x v="23"/>
    <s v="+55006957883433"/>
    <s v="xrezende@example.org"/>
    <x v="4"/>
    <x v="0"/>
    <x v="0"/>
    <x v="7"/>
    <s v="Jogador de handebol"/>
    <x v="5"/>
    <n v="8545"/>
    <x v="0"/>
  </r>
  <r>
    <s v="430.729.815-23"/>
    <s v="Ana Lívia Costela"/>
    <d v="1945-03-24T00:00:00"/>
    <s v="Setor Correia, 9"/>
    <s v="São Paulo"/>
    <s v="Aragão do Sul"/>
    <x v="6"/>
    <s v="+55025946388032"/>
    <s v="pfreitas@example.org"/>
    <x v="4"/>
    <x v="0"/>
    <x v="0"/>
    <x v="2"/>
    <s v="Deputado"/>
    <x v="8"/>
    <n v="5369"/>
    <x v="0"/>
  </r>
  <r>
    <s v="753.429.610-25"/>
    <s v="Clarice Rios"/>
    <d v="1955-03-18T00:00:00"/>
    <s v="Alameda de Dias, 3"/>
    <s v="Novo Das Industrias"/>
    <s v="Araújo do Amparo"/>
    <x v="2"/>
    <s v="+5520915074175"/>
    <s v="icassiano@example.net"/>
    <x v="1"/>
    <x v="0"/>
    <x v="0"/>
    <x v="1"/>
    <s v="Peixeiro"/>
    <x v="1"/>
    <n v="4851"/>
    <x v="0"/>
  </r>
  <r>
    <s v="319.860.274-22"/>
    <s v="Sophia Duarte"/>
    <d v="1963-04-27T00:00:00"/>
    <s v="Rodovia Peixoto, 55"/>
    <s v="Vila Da Ária"/>
    <s v="Pimenta"/>
    <x v="1"/>
    <s v="+55052970988519"/>
    <s v="azevedomariah@example.org"/>
    <x v="4"/>
    <x v="0"/>
    <x v="0"/>
    <x v="6"/>
    <s v="Polidor de produção"/>
    <x v="8"/>
    <n v="7616"/>
    <x v="0"/>
  </r>
  <r>
    <s v="924.630.517-52"/>
    <s v="José Miguel Machado"/>
    <d v="1964-12-13T00:00:00"/>
    <s v="Travessa de Cunha, 484"/>
    <s v="Padre Eustáquio"/>
    <s v="Gonçalves Verde"/>
    <x v="21"/>
    <s v="+5551961095552"/>
    <s v="giovannaandrade@example.com"/>
    <x v="4"/>
    <x v="1"/>
    <x v="0"/>
    <x v="8"/>
    <s v="Cadeirinha"/>
    <x v="0"/>
    <n v="2355"/>
    <x v="0"/>
  </r>
  <r>
    <s v="610.785.342-17"/>
    <s v="Anthony Gabriel Cunha"/>
    <d v="1991-05-02T00:00:00"/>
    <s v="Alameda de da Luz, 70"/>
    <s v="Cidade Nova"/>
    <s v="da Mota do Oeste"/>
    <x v="7"/>
    <s v="+5549973365574"/>
    <s v="ribeiromaysa@example.org"/>
    <x v="4"/>
    <x v="0"/>
    <x v="0"/>
    <x v="7"/>
    <s v="Quiropraxista"/>
    <x v="4"/>
    <n v="8654"/>
    <x v="0"/>
  </r>
  <r>
    <s v="208.465.173-53"/>
    <s v="Davi Barros"/>
    <d v="1951-03-04T00:00:00"/>
    <s v="Residencial de Moraes, 871"/>
    <s v="Alpes"/>
    <s v="Cunha"/>
    <x v="22"/>
    <s v="+5550975894869"/>
    <s v="pedro17@example.org"/>
    <x v="4"/>
    <x v="1"/>
    <x v="0"/>
    <x v="9"/>
    <s v="Sargento"/>
    <x v="4"/>
    <n v="2721"/>
    <x v="0"/>
  </r>
  <r>
    <s v="837.956.012-40"/>
    <s v="Renan Vasconcelos"/>
    <d v="1991-08-01T00:00:00"/>
    <s v="Recanto Nascimento, 120"/>
    <s v="Conjunto São Francisco De Assis"/>
    <s v="Pacheco"/>
    <x v="4"/>
    <s v="+5523975165687"/>
    <s v="bernardo42@example.net"/>
    <x v="4"/>
    <x v="0"/>
    <x v="0"/>
    <x v="4"/>
    <s v="Jogador de basquete"/>
    <x v="3"/>
    <n v="5761"/>
    <x v="0"/>
  </r>
  <r>
    <s v="218.074.356-44"/>
    <s v="Luiza Ramos"/>
    <d v="2002-06-11T00:00:00"/>
    <s v="Trecho da Cunha, 93"/>
    <s v="Teixeira Dias"/>
    <s v="Vargas"/>
    <x v="3"/>
    <s v="+5511932358097"/>
    <s v="ceciliaviana@example.net"/>
    <x v="4"/>
    <x v="1"/>
    <x v="0"/>
    <x v="10"/>
    <s v="Mágico"/>
    <x v="9"/>
    <n v="9363"/>
    <x v="0"/>
  </r>
  <r>
    <s v="913.846.705-48"/>
    <s v="Ana Sophia Garcia"/>
    <d v="1952-03-04T00:00:00"/>
    <s v="Trecho de Garcia, 57"/>
    <s v="Corumbiara"/>
    <s v="Melo de Novaes"/>
    <x v="10"/>
    <s v="+5506967328182"/>
    <s v="camposbento@example.com"/>
    <x v="4"/>
    <x v="1"/>
    <x v="0"/>
    <x v="8"/>
    <s v="Tecnólogo em tecnologia da madeira"/>
    <x v="1"/>
    <n v="1914"/>
    <x v="0"/>
  </r>
  <r>
    <s v="386.097.514-57"/>
    <s v="Letícia Moura"/>
    <d v="1985-05-14T00:00:00"/>
    <s v="Trevo Felipe Marques, 3"/>
    <s v="Novo Glória"/>
    <s v="Souza"/>
    <x v="16"/>
    <s v="+5594930088002"/>
    <s v="mateusleao@example.com"/>
    <x v="4"/>
    <x v="1"/>
    <x v="0"/>
    <x v="2"/>
    <s v="Protesista"/>
    <x v="4"/>
    <n v="3542"/>
    <x v="0"/>
  </r>
  <r>
    <s v="940.751.682-20"/>
    <s v="Vicente Vieira"/>
    <d v="1976-05-31T00:00:00"/>
    <s v="Quadra Danilo Pimenta, 78"/>
    <s v="Tirol"/>
    <s v="Martins"/>
    <x v="18"/>
    <s v="+55035928887473"/>
    <s v="alvesmateus@example.com"/>
    <x v="4"/>
    <x v="2"/>
    <x v="0"/>
    <x v="8"/>
    <s v="Redator"/>
    <x v="4"/>
    <n v="6092"/>
    <x v="0"/>
  </r>
  <r>
    <s v="401.635.729-25"/>
    <s v="Benicio Gomes"/>
    <d v="1976-03-22T00:00:00"/>
    <s v="Esplanada Aurora Oliveira, 298"/>
    <s v="São Pedro"/>
    <s v="Camargo do Campo"/>
    <x v="11"/>
    <s v="+5583941520758"/>
    <s v="kaique37@example.net"/>
    <x v="1"/>
    <x v="2"/>
    <x v="0"/>
    <x v="8"/>
    <s v="Profissional de rádio e tv"/>
    <x v="4"/>
    <n v="6133"/>
    <x v="0"/>
  </r>
  <r>
    <s v="064.351.982-33"/>
    <s v="Heloísa Alves"/>
    <d v="1953-06-02T00:00:00"/>
    <s v="Recanto Pimenta, 280"/>
    <s v="Alto Barroca"/>
    <s v="Rios"/>
    <x v="14"/>
    <s v="+5549968298606"/>
    <s v="ryan37@example.org"/>
    <x v="0"/>
    <x v="2"/>
    <x v="0"/>
    <x v="4"/>
    <s v="Administrador de redes"/>
    <x v="3"/>
    <n v="6905"/>
    <x v="0"/>
  </r>
  <r>
    <s v="054.796.128-67"/>
    <s v="Arthur Rios"/>
    <d v="1963-11-18T00:00:00"/>
    <s v="Via Vargas, 83"/>
    <s v="Vila Da Ária"/>
    <s v="Souza"/>
    <x v="26"/>
    <s v="+55099990765126"/>
    <s v="davi79@example.org"/>
    <x v="0"/>
    <x v="0"/>
    <x v="0"/>
    <x v="8"/>
    <s v="Juiz de direito"/>
    <x v="6"/>
    <n v="7038"/>
    <x v="0"/>
  </r>
  <r>
    <s v="694.507.132-43"/>
    <s v="Alice da Rocha"/>
    <d v="1954-03-12T00:00:00"/>
    <s v="Área de Duarte, 26"/>
    <s v="Renascença"/>
    <s v="da Cunha da Praia"/>
    <x v="11"/>
    <s v="+55065982227376"/>
    <s v="catarina28@example.net"/>
    <x v="1"/>
    <x v="2"/>
    <x v="0"/>
    <x v="5"/>
    <s v="Paramédico"/>
    <x v="6"/>
    <n v="6874"/>
    <x v="0"/>
  </r>
  <r>
    <s v="603.945.218-89"/>
    <s v="Maya Vargas"/>
    <d v="1993-02-25T00:00:00"/>
    <s v="Trecho de Teixeira, 42"/>
    <s v="Calafate"/>
    <s v="Cavalcanti do Sul"/>
    <x v="12"/>
    <s v="+5544997546604"/>
    <s v="lorenzo18@example.org"/>
    <x v="2"/>
    <x v="0"/>
    <x v="0"/>
    <x v="10"/>
    <s v="Topógrafo"/>
    <x v="2"/>
    <n v="7460"/>
    <x v="0"/>
  </r>
  <r>
    <s v="243.968.715-46"/>
    <s v="Lorena da Luz"/>
    <d v="1991-02-02T00:00:00"/>
    <s v="Largo Maria Clara Fernandes, 1"/>
    <s v="Vila Madre Gertrudes 2ª Seção"/>
    <s v="Sales"/>
    <x v="17"/>
    <s v="+5563990406839"/>
    <s v="piresthales@example.org"/>
    <x v="1"/>
    <x v="2"/>
    <x v="0"/>
    <x v="3"/>
    <s v="Auxiliar de serviços gerais"/>
    <x v="3"/>
    <n v="9878"/>
    <x v="0"/>
  </r>
  <r>
    <s v="017.546.382-44"/>
    <s v="Apollo Moreira"/>
    <d v="1953-02-15T00:00:00"/>
    <s v="Parque Silveira, 546"/>
    <s v="Santa Inês"/>
    <s v="Silveira"/>
    <x v="24"/>
    <s v="+5531968718014"/>
    <s v="maria-lauramoreira@example.org"/>
    <x v="1"/>
    <x v="1"/>
    <x v="0"/>
    <x v="4"/>
    <s v="Alergologista"/>
    <x v="0"/>
    <n v="7799"/>
    <x v="0"/>
  </r>
  <r>
    <s v="943.056.187-10"/>
    <s v="Lucca Andrade"/>
    <d v="1977-07-24T00:00:00"/>
    <s v="Favela de Casa Grande, 4"/>
    <s v="Nova Gameleira"/>
    <s v="Monteiro do Norte"/>
    <x v="17"/>
    <s v="+5591908599517"/>
    <s v="salesdavi-luiz@example.net"/>
    <x v="4"/>
    <x v="0"/>
    <x v="0"/>
    <x v="3"/>
    <s v="Quiropraxista"/>
    <x v="1"/>
    <n v="7358"/>
    <x v="0"/>
  </r>
  <r>
    <s v="675.328.409-56"/>
    <s v="Thiago Novais"/>
    <d v="1978-09-07T00:00:00"/>
    <s v="Distrito Freitas, 38"/>
    <s v="Caiçara - Adelaide"/>
    <s v="Castro"/>
    <x v="21"/>
    <s v="+5558907131219"/>
    <s v="novaisluan@example.org"/>
    <x v="4"/>
    <x v="0"/>
    <x v="0"/>
    <x v="5"/>
    <s v="Catador de material reciclável"/>
    <x v="8"/>
    <n v="5160"/>
    <x v="0"/>
  </r>
  <r>
    <s v="526.103.784-08"/>
    <s v="Arthur Gabriel Ribeiro"/>
    <d v="1975-09-12T00:00:00"/>
    <s v="Esplanada Gael Henrique Guerra"/>
    <s v="Ipiranga"/>
    <s v="Garcia de Cunha"/>
    <x v="3"/>
    <s v="+5543962864595"/>
    <s v="dnovaes@example.com"/>
    <x v="3"/>
    <x v="2"/>
    <x v="0"/>
    <x v="7"/>
    <s v="Bóia-fria"/>
    <x v="0"/>
    <n v="5961"/>
    <x v="0"/>
  </r>
  <r>
    <s v="086.275.134-90"/>
    <s v="Ana Luiza Pacheco"/>
    <d v="1994-07-25T00:00:00"/>
    <s v="Praça de Vargas, 69"/>
    <s v="Maravilha"/>
    <s v="Gonçalves Verde"/>
    <x v="12"/>
    <s v="+55085932449352"/>
    <s v="sara14@example.org"/>
    <x v="4"/>
    <x v="2"/>
    <x v="0"/>
    <x v="0"/>
    <s v="Dentista"/>
    <x v="4"/>
    <n v="5705"/>
    <x v="0"/>
  </r>
  <r>
    <s v="192.635.487-73"/>
    <s v="Luiz Felipe Castro"/>
    <d v="1946-07-07T00:00:00"/>
    <s v="Rodovia Ribeiro, 800"/>
    <s v="Andiroba"/>
    <s v="Gomes"/>
    <x v="2"/>
    <s v="+5523963788972"/>
    <s v="arthur-miguel48@example.org"/>
    <x v="3"/>
    <x v="1"/>
    <x v="0"/>
    <x v="3"/>
    <s v="Odontologista preventivo e social"/>
    <x v="1"/>
    <n v="3049"/>
    <x v="0"/>
  </r>
  <r>
    <s v="471.823.605-35"/>
    <s v="Lucca Mendes"/>
    <d v="1960-08-09T00:00:00"/>
    <s v="Quadra de da Conceição, 391"/>
    <s v="Fernão Dias"/>
    <s v="Alves Verde"/>
    <x v="15"/>
    <s v="+5589951567382"/>
    <s v="alexandre63@example.org"/>
    <x v="4"/>
    <x v="0"/>
    <x v="0"/>
    <x v="0"/>
    <s v="Otorrinolaringologista"/>
    <x v="2"/>
    <n v="7783"/>
    <x v="0"/>
  </r>
  <r>
    <s v="234.169.570-16"/>
    <s v="Cauã Marques"/>
    <d v="1975-10-04T00:00:00"/>
    <s v="Travessa Azevedo, 79"/>
    <s v="Vila Barragem Santa Lúcia"/>
    <s v="Caldeira"/>
    <x v="22"/>
    <s v="+5598922595554"/>
    <s v="fdias@example.org"/>
    <x v="1"/>
    <x v="0"/>
    <x v="0"/>
    <x v="1"/>
    <s v="Agente funerário"/>
    <x v="4"/>
    <n v="9348"/>
    <x v="0"/>
  </r>
  <r>
    <s v="410.983.675-10"/>
    <s v="Gabriela da Paz"/>
    <d v="1977-04-16T00:00:00"/>
    <s v="Loteamento Clara da Conceição, 18"/>
    <s v="Jardim Atlântico"/>
    <s v="Pacheco"/>
    <x v="11"/>
    <s v="+5559969226395"/>
    <s v="baparecida@example.org"/>
    <x v="2"/>
    <x v="0"/>
    <x v="0"/>
    <x v="6"/>
    <s v="Guitarrista"/>
    <x v="3"/>
    <n v="9418"/>
    <x v="0"/>
  </r>
  <r>
    <s v="690.843.175-48"/>
    <s v="Rodrigo Porto"/>
    <d v="1989-05-29T00:00:00"/>
    <s v="Rodovia Rodrigues, 980"/>
    <s v="Estoril"/>
    <s v="da Luz de Minas"/>
    <x v="23"/>
    <s v="+5592964624632"/>
    <s v="sampaiobenjamim@example.org"/>
    <x v="2"/>
    <x v="2"/>
    <x v="0"/>
    <x v="3"/>
    <s v="Letrista"/>
    <x v="8"/>
    <n v="1816"/>
    <x v="0"/>
  </r>
  <r>
    <s v="247.359.806-10"/>
    <s v="Marcos Vinicius Oliveira"/>
    <d v="1992-09-11T00:00:00"/>
    <s v="Setor Isadora da Rocha, 923"/>
    <s v="Vila São Gabriel Jacui"/>
    <s v="da Mota"/>
    <x v="6"/>
    <s v="+55096987858113"/>
    <s v="ana-lauranovais@example.org"/>
    <x v="4"/>
    <x v="1"/>
    <x v="0"/>
    <x v="0"/>
    <s v="Saxofonista"/>
    <x v="7"/>
    <n v="6107"/>
    <x v="0"/>
  </r>
  <r>
    <s v="428.516.790-58"/>
    <s v="João Felipe Santos"/>
    <d v="1945-10-05T00:00:00"/>
    <s v="Parque Abreu"/>
    <s v="Guaratã"/>
    <s v="da Rosa Grande"/>
    <x v="11"/>
    <s v="+5597976449277"/>
    <s v="xduarte@example.com"/>
    <x v="1"/>
    <x v="0"/>
    <x v="0"/>
    <x v="1"/>
    <s v="Diretor de cinema"/>
    <x v="6"/>
    <n v="1915"/>
    <x v="0"/>
  </r>
  <r>
    <s v="135.897.462-46"/>
    <s v="Augusto Peixoto"/>
    <d v="1950-08-16T00:00:00"/>
    <s v="Morro Dom Andrade, 16"/>
    <s v="Madri"/>
    <s v="Castro do Campo"/>
    <x v="0"/>
    <s v="+5509922202991"/>
    <s v="valentim91@example.org"/>
    <x v="4"/>
    <x v="1"/>
    <x v="0"/>
    <x v="9"/>
    <s v="Gandula"/>
    <x v="1"/>
    <n v="4467"/>
    <x v="0"/>
  </r>
  <r>
    <s v="735.914.028-50"/>
    <s v="Pietro Barbosa"/>
    <d v="1963-06-06T00:00:00"/>
    <s v="Trevo Luna Vargas, 99"/>
    <s v="Santa Margarida"/>
    <s v="Rocha de Pastor"/>
    <x v="7"/>
    <s v="+5584947735950"/>
    <s v="raulmarques@example.net"/>
    <x v="1"/>
    <x v="0"/>
    <x v="0"/>
    <x v="5"/>
    <s v="Office-boy"/>
    <x v="0"/>
    <n v="8406"/>
    <x v="0"/>
  </r>
  <r>
    <s v="435.981.276-00"/>
    <s v="Mariah Cirino"/>
    <d v="1962-07-15T00:00:00"/>
    <s v="Passarela de Castro, 6"/>
    <s v="Mantiqueira"/>
    <s v="Moura da Praia"/>
    <x v="26"/>
    <s v="+5537968178012"/>
    <s v="leandro40@example.org"/>
    <x v="2"/>
    <x v="1"/>
    <x v="0"/>
    <x v="5"/>
    <s v="Engenheiro de minas"/>
    <x v="9"/>
    <n v="4139"/>
    <x v="0"/>
  </r>
  <r>
    <s v="876.193.240-03"/>
    <s v="Mathias Macedo"/>
    <d v="1954-05-04T00:00:00"/>
    <s v="Via Casa Grande, 4"/>
    <s v="Paulo Vi"/>
    <s v="Vargas"/>
    <x v="10"/>
    <s v="+5508911156994"/>
    <s v="pviana@example.org"/>
    <x v="4"/>
    <x v="0"/>
    <x v="0"/>
    <x v="9"/>
    <s v="Engenheiro petroquímico"/>
    <x v="7"/>
    <n v="8041"/>
    <x v="0"/>
  </r>
  <r>
    <s v="870.359.624-92"/>
    <s v="Ana Liz Sales"/>
    <d v="1948-12-29T00:00:00"/>
    <s v="Vereda de da Conceição, 37"/>
    <s v="Casa Branca"/>
    <s v="Marques"/>
    <x v="18"/>
    <s v="+5599946698166"/>
    <s v="ccostela@example.net"/>
    <x v="4"/>
    <x v="1"/>
    <x v="0"/>
    <x v="4"/>
    <s v="Peixeiro"/>
    <x v="4"/>
    <n v="8874"/>
    <x v="0"/>
  </r>
  <r>
    <s v="563.270.894-29"/>
    <s v="Pedro Casa Grande"/>
    <d v="1947-08-12T00:00:00"/>
    <s v="Vereda de Teixeira, 591"/>
    <s v="Copacabana"/>
    <s v="Borges"/>
    <x v="25"/>
    <s v="+55093911593335"/>
    <s v="benicio34@example.net"/>
    <x v="2"/>
    <x v="0"/>
    <x v="0"/>
    <x v="3"/>
    <s v="Regente"/>
    <x v="9"/>
    <n v="1854"/>
    <x v="0"/>
  </r>
  <r>
    <s v="524.189.067-01"/>
    <s v="Guilherme Garcia"/>
    <d v="2003-12-21T00:00:00"/>
    <s v="Largo de Azevedo, 48"/>
    <s v="Lindéia"/>
    <s v="Siqueira"/>
    <x v="21"/>
    <s v="+5515977049080"/>
    <s v="oliviacirino@example.net"/>
    <x v="0"/>
    <x v="2"/>
    <x v="0"/>
    <x v="3"/>
    <s v="Quiropraxista"/>
    <x v="6"/>
    <n v="2084"/>
    <x v="0"/>
  </r>
  <r>
    <s v="694.320.857-83"/>
    <s v="Igor Montenegro"/>
    <d v="1949-06-14T00:00:00"/>
    <s v="Loteamento Benício Rocha, 760"/>
    <s v="Vila São Paulo"/>
    <s v="Sá"/>
    <x v="1"/>
    <s v="+5545998542188"/>
    <s v="cavalcantipaulo@example.net"/>
    <x v="1"/>
    <x v="1"/>
    <x v="0"/>
    <x v="8"/>
    <s v="Estoquista"/>
    <x v="9"/>
    <n v="9109"/>
    <x v="0"/>
  </r>
  <r>
    <s v="635.218.709-95"/>
    <s v="Cecilia Câmara"/>
    <d v="1996-11-03T00:00:00"/>
    <s v="Quadra da Paz, 509"/>
    <s v="São Sebastião"/>
    <s v="das Neves de da Mota"/>
    <x v="23"/>
    <s v="+55083954011176"/>
    <s v="bellada-costa@example.net"/>
    <x v="4"/>
    <x v="0"/>
    <x v="0"/>
    <x v="4"/>
    <s v="Patinador"/>
    <x v="4"/>
    <n v="3020"/>
    <x v="0"/>
  </r>
  <r>
    <s v="619.372.850-30"/>
    <s v="Léo Silva"/>
    <d v="1955-06-10T00:00:00"/>
    <s v="Aeroporto João das Neves, 38"/>
    <s v="Vila Ecológica"/>
    <s v="Brito do Campo"/>
    <x v="13"/>
    <s v="+5520918605490"/>
    <s v="aaragao@example.com"/>
    <x v="1"/>
    <x v="1"/>
    <x v="0"/>
    <x v="2"/>
    <s v="Profissional de informática"/>
    <x v="2"/>
    <n v="4717"/>
    <x v="0"/>
  </r>
  <r>
    <s v="184.390.625-24"/>
    <s v="Sofia Moraes"/>
    <d v="1953-07-21T00:00:00"/>
    <s v="Estação Gabriel Borges, 9"/>
    <s v="Vila Santa Monica 1ª Seção"/>
    <s v="Nascimento da Prata"/>
    <x v="2"/>
    <s v="+5554932991858"/>
    <s v="maria-luiza02@example.org"/>
    <x v="4"/>
    <x v="0"/>
    <x v="0"/>
    <x v="8"/>
    <s v="Roteirista"/>
    <x v="5"/>
    <n v="6864"/>
    <x v="0"/>
  </r>
  <r>
    <s v="917.306.528-59"/>
    <s v="Rael Vargas"/>
    <d v="1991-11-22T00:00:00"/>
    <s v="Esplanada de Fogaça"/>
    <s v="Bairro Das Indústrias Ii"/>
    <s v="Siqueira Verde"/>
    <x v="18"/>
    <s v="+5571938930994"/>
    <s v="biancalima@example.com"/>
    <x v="2"/>
    <x v="0"/>
    <x v="0"/>
    <x v="3"/>
    <s v="Biblioteconomista"/>
    <x v="6"/>
    <n v="6389"/>
    <x v="0"/>
  </r>
  <r>
    <s v="365.412.097-07"/>
    <s v="Allana Fogaça"/>
    <d v="1994-05-12T00:00:00"/>
    <s v="Lago de Vasconcelos, 2"/>
    <s v="Piraja"/>
    <s v="Gomes"/>
    <x v="21"/>
    <s v="+55036954509127"/>
    <s v="maria-isis62@example.com"/>
    <x v="1"/>
    <x v="1"/>
    <x v="0"/>
    <x v="2"/>
    <s v="Geriatra"/>
    <x v="6"/>
    <n v="4266"/>
    <x v="0"/>
  </r>
  <r>
    <s v="972.136.084-87"/>
    <s v="Luiz Felipe Pereira"/>
    <d v="2004-03-10T00:00:00"/>
    <s v="Avenida Antônio Jesus, 79"/>
    <s v="Vila Nova Gameleira 3ª Seção"/>
    <s v="Novaes"/>
    <x v="18"/>
    <s v="+5512936903559"/>
    <s v="ngomes@example.net"/>
    <x v="4"/>
    <x v="2"/>
    <x v="0"/>
    <x v="7"/>
    <s v="Karateca"/>
    <x v="4"/>
    <n v="2151"/>
    <x v="0"/>
  </r>
  <r>
    <s v="360.428.175-07"/>
    <s v="Yasmin Garcia"/>
    <d v="1991-08-23T00:00:00"/>
    <s v="Esplanada Anthony Caldeira, 16"/>
    <s v="Buritis"/>
    <s v="Silveira"/>
    <x v="19"/>
    <s v="+5550953438383"/>
    <s v="raulalbuquerque@example.org"/>
    <x v="1"/>
    <x v="0"/>
    <x v="0"/>
    <x v="0"/>
    <s v="Engenheiro de telecomunicações"/>
    <x v="6"/>
    <n v="7379"/>
    <x v="0"/>
  </r>
  <r>
    <s v="819.736.420-69"/>
    <s v="Cauã Martins"/>
    <d v="1998-08-19T00:00:00"/>
    <s v="Chácara Marcos Vinicius Oliveira, 69"/>
    <s v="Cabana Do Pai Tomás"/>
    <s v="Lima de Moura"/>
    <x v="11"/>
    <s v="+5540913840497"/>
    <s v="lda-rocha@example.org"/>
    <x v="4"/>
    <x v="2"/>
    <x v="0"/>
    <x v="0"/>
    <s v="Soldado"/>
    <x v="7"/>
    <n v="5413"/>
    <x v="0"/>
  </r>
  <r>
    <s v="264.391.758-82"/>
    <s v="Liz Viana"/>
    <d v="1992-05-29T00:00:00"/>
    <s v="Sítio Fogaça, 75"/>
    <s v="Santa Cecilia"/>
    <s v="Viana"/>
    <x v="24"/>
    <s v="+5594935931781"/>
    <s v="arthur-gabrielsilva@example.com"/>
    <x v="1"/>
    <x v="2"/>
    <x v="0"/>
    <x v="2"/>
    <s v="Psicomotricista"/>
    <x v="4"/>
    <n v="9194"/>
    <x v="0"/>
  </r>
  <r>
    <s v="302.875.614-53"/>
    <s v="Marcos Vinicius Cassiano"/>
    <d v="1986-05-11T00:00:00"/>
    <s v="Largo Emanuelly Sousa, 3"/>
    <s v="Granja Werneck"/>
    <s v="Rodrigues"/>
    <x v="17"/>
    <s v="+5532934003206"/>
    <s v="kcastro@example.com"/>
    <x v="4"/>
    <x v="0"/>
    <x v="0"/>
    <x v="0"/>
    <s v="Taifeiro"/>
    <x v="7"/>
    <n v="1966"/>
    <x v="0"/>
  </r>
  <r>
    <s v="741.580.923-88"/>
    <s v="Aylla Gonçalves"/>
    <d v="1963-07-15T00:00:00"/>
    <s v="Passarela de Sampaio, 20"/>
    <s v="São Paulo"/>
    <s v="Dias das Flores"/>
    <x v="16"/>
    <s v="+5563905555032"/>
    <s v="silveiraarthur@example.org"/>
    <x v="4"/>
    <x v="1"/>
    <x v="0"/>
    <x v="0"/>
    <s v="Agente comunitário de saúde"/>
    <x v="2"/>
    <n v="7998"/>
    <x v="0"/>
  </r>
  <r>
    <s v="617.359.842-64"/>
    <s v="Raquel Silva"/>
    <d v="1976-07-21T00:00:00"/>
    <s v="Parque de Ribeiro, 84"/>
    <s v="Vila Primeiro De Maio"/>
    <s v="Rocha Alegre"/>
    <x v="3"/>
    <s v="+5544975220054"/>
    <s v="joao-pedroalves@example.net"/>
    <x v="4"/>
    <x v="0"/>
    <x v="0"/>
    <x v="8"/>
    <s v="Jogador de vôlei"/>
    <x v="5"/>
    <n v="8426"/>
    <x v="0"/>
  </r>
  <r>
    <s v="482.769.305-65"/>
    <s v="Maria Luísa Pacheco"/>
    <d v="1956-10-21T00:00:00"/>
    <s v="Largo Araújo, 979"/>
    <s v="Vila Nova Cachoeirinha 1ª Seção"/>
    <s v="Marques de Rios"/>
    <x v="9"/>
    <s v="+5508937210998"/>
    <s v="cavalcantemilena@example.net"/>
    <x v="3"/>
    <x v="0"/>
    <x v="0"/>
    <x v="4"/>
    <s v="Técnico em aviação"/>
    <x v="3"/>
    <n v="6242"/>
    <x v="0"/>
  </r>
  <r>
    <s v="624.750.813-17"/>
    <s v="Ayla Cavalcante"/>
    <d v="1961-07-22T00:00:00"/>
    <s v="Aeroporto de Martins, 50"/>
    <s v="Vila Primeiro De Maio"/>
    <s v="Fogaça de Minas"/>
    <x v="11"/>
    <s v="+5504997578838"/>
    <s v="jmendes@example.org"/>
    <x v="2"/>
    <x v="1"/>
    <x v="0"/>
    <x v="8"/>
    <s v="Sacoleira"/>
    <x v="9"/>
    <n v="6171"/>
    <x v="29"/>
  </r>
  <r>
    <s v="938.045.271-32"/>
    <s v="Natália das Neves"/>
    <d v="1971-12-13T00:00:00"/>
    <s v="Residencial de Novais, 274"/>
    <s v="Jardim São José"/>
    <s v="Cirino da Serra"/>
    <x v="10"/>
    <s v="+5555927046727"/>
    <s v="samuel42@example.com"/>
    <x v="3"/>
    <x v="2"/>
    <x v="0"/>
    <x v="6"/>
    <s v="Jogador de futebol"/>
    <x v="6"/>
    <n v="2391"/>
    <x v="0"/>
  </r>
  <r>
    <s v="374.560.892-56"/>
    <s v="Vinícius Porto"/>
    <d v="1949-04-02T00:00:00"/>
    <s v="Pátio Carvalho, 80"/>
    <s v="Maria Virgínia"/>
    <s v="Guerra dos Dourados"/>
    <x v="7"/>
    <s v="+55067935206180"/>
    <s v="biancacorreia@example.org"/>
    <x v="2"/>
    <x v="1"/>
    <x v="0"/>
    <x v="6"/>
    <s v="Penhorista"/>
    <x v="3"/>
    <n v="3558"/>
    <x v="0"/>
  </r>
  <r>
    <s v="386.025.719-68"/>
    <s v="Igor da Rosa"/>
    <d v="1990-01-05T00:00:00"/>
    <s v="Pátio Barbosa, 27"/>
    <s v="Biquinhas"/>
    <s v="Ramos das Flores"/>
    <x v="7"/>
    <s v="+5598920646207"/>
    <s v="augusto19@example.org"/>
    <x v="0"/>
    <x v="2"/>
    <x v="0"/>
    <x v="0"/>
    <s v="Empregado doméstico"/>
    <x v="8"/>
    <n v="2441"/>
    <x v="0"/>
  </r>
  <r>
    <s v="526.341.089-15"/>
    <s v="Isabella da Costa"/>
    <d v="1951-02-23T00:00:00"/>
    <s v="Praça Andrade, 75"/>
    <s v="Vila Jardim São José"/>
    <s v="Camargo"/>
    <x v="3"/>
    <s v="+5525940702383"/>
    <s v="mendesenzo-gabriel@example.com"/>
    <x v="1"/>
    <x v="2"/>
    <x v="0"/>
    <x v="8"/>
    <s v="Fundidor"/>
    <x v="4"/>
    <n v="3079"/>
    <x v="0"/>
  </r>
  <r>
    <s v="610.843.972-69"/>
    <s v="Caroline Sá"/>
    <d v="1961-05-11T00:00:00"/>
    <s v="Favela Lima, 24"/>
    <s v="Maria Helena"/>
    <s v="Lopes de Dias"/>
    <x v="16"/>
    <s v="+5582901144220"/>
    <s v="pietra86@example.org"/>
    <x v="1"/>
    <x v="0"/>
    <x v="0"/>
    <x v="8"/>
    <s v="Engenheiro de manufatura"/>
    <x v="1"/>
    <n v="7036"/>
    <x v="0"/>
  </r>
  <r>
    <s v="182.906.734-69"/>
    <s v="Yago Montenegro"/>
    <d v="1977-07-13T00:00:00"/>
    <s v="Rodovia de Cirino, 62"/>
    <s v="Jardinópolis"/>
    <s v="Campos"/>
    <x v="10"/>
    <s v="+55055993046229"/>
    <s v="camaramariah@example.org"/>
    <x v="4"/>
    <x v="2"/>
    <x v="0"/>
    <x v="6"/>
    <s v="Torneiro mecânico"/>
    <x v="5"/>
    <n v="9053"/>
    <x v="0"/>
  </r>
  <r>
    <s v="731.482.069-40"/>
    <s v="Arthur Gabriel da Cunha"/>
    <d v="1974-06-17T00:00:00"/>
    <s v="Viaduto Lima, 45"/>
    <s v="Boa Vista"/>
    <s v="Viana do Sul"/>
    <x v="5"/>
    <s v="+55085916489173"/>
    <s v="zda-cunha@example.com"/>
    <x v="4"/>
    <x v="1"/>
    <x v="0"/>
    <x v="1"/>
    <s v="Fisiculturista"/>
    <x v="0"/>
    <n v="6431"/>
    <x v="0"/>
  </r>
  <r>
    <s v="852.046.379-74"/>
    <s v="Bento Fogaça"/>
    <d v="1985-07-27T00:00:00"/>
    <s v="Largo de Siqueira, 2"/>
    <s v="Conjunto São Francisco De Assis"/>
    <s v="Farias de Alves"/>
    <x v="12"/>
    <s v="+55076908175634"/>
    <s v="laviniabarros@example.org"/>
    <x v="2"/>
    <x v="2"/>
    <x v="0"/>
    <x v="2"/>
    <s v="Catador de material reciclável"/>
    <x v="8"/>
    <n v="4343"/>
    <x v="0"/>
  </r>
  <r>
    <s v="673.094.851-57"/>
    <s v="Emanuella Nascimento"/>
    <d v="1960-08-07T00:00:00"/>
    <s v="Trecho Costela, 57"/>
    <s v="Estoril"/>
    <s v="Fonseca"/>
    <x v="3"/>
    <s v="+5576946678991"/>
    <s v="davi37@example.org"/>
    <x v="0"/>
    <x v="0"/>
    <x v="0"/>
    <x v="4"/>
    <s v="Comandante"/>
    <x v="0"/>
    <n v="3753"/>
    <x v="0"/>
  </r>
  <r>
    <s v="739.652.084-38"/>
    <s v="Luiz Fernando Moura"/>
    <d v="1949-10-11T00:00:00"/>
    <s v="Favela José Pedro Pereira, 7"/>
    <s v="Distrito Industrial Do Jatoba"/>
    <s v="Cirino"/>
    <x v="14"/>
    <s v="+5593933617454"/>
    <s v="nathanmoraes@example.com"/>
    <x v="4"/>
    <x v="2"/>
    <x v="0"/>
    <x v="9"/>
    <s v="Caminhoneiro"/>
    <x v="7"/>
    <n v="2985"/>
    <x v="0"/>
  </r>
  <r>
    <s v="493.718.605-10"/>
    <s v="Laís Castro"/>
    <d v="1959-11-20T00:00:00"/>
    <s v="Alameda de Rodrigues"/>
    <s v="Grotinha"/>
    <s v="Novaes"/>
    <x v="5"/>
    <s v="+5529915516888"/>
    <s v="silvakaique@example.net"/>
    <x v="4"/>
    <x v="1"/>
    <x v="0"/>
    <x v="9"/>
    <s v="Editor de mesa de corte"/>
    <x v="4"/>
    <n v="5928"/>
    <x v="0"/>
  </r>
  <r>
    <s v="031.749.628-03"/>
    <s v="Ana Julia Pinto"/>
    <d v="1995-06-09T00:00:00"/>
    <s v="Estrada de Martins"/>
    <s v="São Cristóvão"/>
    <s v="Vieira"/>
    <x v="10"/>
    <s v="+5590971210509"/>
    <s v="waparecida@example.net"/>
    <x v="0"/>
    <x v="2"/>
    <x v="0"/>
    <x v="0"/>
    <s v="Topógrafo"/>
    <x v="9"/>
    <n v="6853"/>
    <x v="0"/>
  </r>
  <r>
    <s v="467.295.813-28"/>
    <s v="Sophie Barros"/>
    <d v="1969-10-05T00:00:00"/>
    <s v="Travessa Cauê Alves, 7"/>
    <s v="Vila De Sá"/>
    <s v="Cassiano Alegre"/>
    <x v="1"/>
    <s v="+5571996365823"/>
    <s v="macedohenry-gabriel@example.org"/>
    <x v="2"/>
    <x v="2"/>
    <x v="0"/>
    <x v="5"/>
    <s v="Agricultor"/>
    <x v="2"/>
    <n v="2522"/>
    <x v="0"/>
  </r>
  <r>
    <s v="603.759.281-03"/>
    <s v="Isabella Costa"/>
    <d v="1996-09-13T00:00:00"/>
    <s v="Residencial de Correia, 79"/>
    <s v="Corumbiara"/>
    <s v="Mendonça da Serra"/>
    <x v="23"/>
    <s v="+5554920130161"/>
    <s v="da-costafernando@example.net"/>
    <x v="3"/>
    <x v="0"/>
    <x v="0"/>
    <x v="5"/>
    <s v="Regente"/>
    <x v="9"/>
    <n v="6596"/>
    <x v="0"/>
  </r>
  <r>
    <s v="120.936.584-70"/>
    <s v="Yasmin Duarte"/>
    <d v="1993-03-03T00:00:00"/>
    <s v="Fazenda de Melo, 202"/>
    <s v="Milionario"/>
    <s v="Aragão"/>
    <x v="4"/>
    <s v="+5575935953678"/>
    <s v="dcunha@example.com"/>
    <x v="4"/>
    <x v="0"/>
    <x v="0"/>
    <x v="3"/>
    <s v="Engenheiro de energia"/>
    <x v="2"/>
    <n v="6961"/>
    <x v="0"/>
  </r>
  <r>
    <s v="321.698.075-86"/>
    <s v="Erick Barbosa"/>
    <d v="1977-08-11T00:00:00"/>
    <s v="Núcleo Cunha, 88"/>
    <s v="Renascença"/>
    <s v="Vargas"/>
    <x v="4"/>
    <s v="+55063961203415"/>
    <s v="rezendelivia@example.com"/>
    <x v="2"/>
    <x v="2"/>
    <x v="0"/>
    <x v="8"/>
    <s v="Escrivão"/>
    <x v="9"/>
    <n v="4838"/>
    <x v="0"/>
  </r>
  <r>
    <s v="615.047.298-11"/>
    <s v="Mariana Jesus"/>
    <d v="1999-04-07T00:00:00"/>
    <s v="Favela Luan Silveira, 89"/>
    <s v="Flavio Marques Lisboa"/>
    <s v="Barbosa de Goiás"/>
    <x v="18"/>
    <s v="+5585966688087"/>
    <s v="danielfogaca@example.com"/>
    <x v="4"/>
    <x v="2"/>
    <x v="0"/>
    <x v="1"/>
    <s v="Manobrista"/>
    <x v="4"/>
    <n v="6880"/>
    <x v="0"/>
  </r>
  <r>
    <s v="926.857.401-20"/>
    <s v="Lavínia Moura"/>
    <d v="1949-11-01T00:00:00"/>
    <s v="Estação de Abreu, 2"/>
    <s v="Nova Gameleira"/>
    <s v="Cavalcanti das Pedras"/>
    <x v="21"/>
    <s v="+55063990329291"/>
    <s v="vianaana-sophia@example.com"/>
    <x v="3"/>
    <x v="0"/>
    <x v="0"/>
    <x v="7"/>
    <s v="Consultor de moda"/>
    <x v="8"/>
    <n v="6590"/>
    <x v="0"/>
  </r>
  <r>
    <s v="384.926.710-50"/>
    <s v="Luísa Rezende"/>
    <d v="1993-07-07T00:00:00"/>
    <s v="Trevo de da Mata, 51"/>
    <s v="Vitoria"/>
    <s v="Andrade da Praia"/>
    <x v="14"/>
    <s v="+55036979743356"/>
    <s v="lorenzo65@example.net"/>
    <x v="0"/>
    <x v="0"/>
    <x v="0"/>
    <x v="6"/>
    <s v="Turismólogo"/>
    <x v="1"/>
    <n v="9378"/>
    <x v="0"/>
  </r>
  <r>
    <s v="793.850.426-29"/>
    <s v="Ana Liz Garcia"/>
    <d v="1967-12-02T00:00:00"/>
    <s v="Viela Castro, 7"/>
    <s v="Havaí"/>
    <s v="Vieira"/>
    <x v="6"/>
    <s v="+5580915200348"/>
    <s v="ravyrocha@example.org"/>
    <x v="4"/>
    <x v="2"/>
    <x v="0"/>
    <x v="5"/>
    <s v="Supervisor"/>
    <x v="7"/>
    <n v="1641"/>
    <x v="0"/>
  </r>
  <r>
    <s v="452.086.791-67"/>
    <s v="Oliver Sousa"/>
    <d v="1980-03-07T00:00:00"/>
    <s v="Rodovia Camargo"/>
    <s v="Cdi Jatoba"/>
    <s v="Duarte"/>
    <x v="25"/>
    <s v="+5512928204930"/>
    <s v="acampos@example.org"/>
    <x v="4"/>
    <x v="1"/>
    <x v="0"/>
    <x v="7"/>
    <s v="Agente penitenciário"/>
    <x v="7"/>
    <n v="8738"/>
    <x v="0"/>
  </r>
  <r>
    <s v="213.506.479-34"/>
    <s v="Luigi Vargas"/>
    <d v="1962-10-30T00:00:00"/>
    <s v="Lagoa Albuquerque, 485"/>
    <s v="Olaria"/>
    <s v="Cunha"/>
    <x v="1"/>
    <s v="+55027937125381"/>
    <s v="vinicius42@example.com"/>
    <x v="1"/>
    <x v="1"/>
    <x v="0"/>
    <x v="6"/>
    <s v="Geólogo"/>
    <x v="3"/>
    <n v="4829"/>
    <x v="0"/>
  </r>
  <r>
    <s v="523.817.069-68"/>
    <s v="Nicole Mendonça"/>
    <d v="1980-02-09T00:00:00"/>
    <s v="Distrito João Pedro Souza, 63"/>
    <s v="Horto Florestal"/>
    <s v="Rezende do Campo"/>
    <x v="14"/>
    <s v="+5542951528696"/>
    <s v="iribeiro@example.org"/>
    <x v="1"/>
    <x v="1"/>
    <x v="0"/>
    <x v="0"/>
    <s v="Figurinista"/>
    <x v="0"/>
    <n v="9256"/>
    <x v="0"/>
  </r>
  <r>
    <s v="275.310.486-71"/>
    <s v="Bernardo Peixoto"/>
    <d v="1993-12-08T00:00:00"/>
    <s v="Loteamento Maria Fernanda Siqueira, 86"/>
    <s v="Vila Cemig"/>
    <s v="da Mota"/>
    <x v="18"/>
    <s v="+5550995923407"/>
    <s v="correialuara@example.net"/>
    <x v="4"/>
    <x v="1"/>
    <x v="0"/>
    <x v="6"/>
    <s v="Corregedor de justiça"/>
    <x v="5"/>
    <n v="7324"/>
    <x v="0"/>
  </r>
  <r>
    <s v="215.743.980-32"/>
    <s v="Maria Flor Cunha"/>
    <d v="1986-09-13T00:00:00"/>
    <s v="Largo Isaque Porto, 7"/>
    <s v="João Alfredo"/>
    <s v="Oliveira"/>
    <x v="20"/>
    <s v="+5500991368307"/>
    <s v="ana-vitoria17@example.org"/>
    <x v="3"/>
    <x v="1"/>
    <x v="0"/>
    <x v="4"/>
    <s v="Forneiro"/>
    <x v="1"/>
    <n v="4700"/>
    <x v="0"/>
  </r>
  <r>
    <s v="580.214.793-88"/>
    <s v="Brayan Ribeiro"/>
    <d v="1947-06-04T00:00:00"/>
    <s v="Campo de da Paz"/>
    <s v="Anchieta"/>
    <s v="Aragão"/>
    <x v="8"/>
    <s v="+5532979789566"/>
    <s v="jda-rocha@example.com"/>
    <x v="4"/>
    <x v="2"/>
    <x v="0"/>
    <x v="2"/>
    <s v="Escrivão"/>
    <x v="5"/>
    <n v="5072"/>
    <x v="0"/>
  </r>
  <r>
    <s v="914.762.803-04"/>
    <s v="Cauã Rios"/>
    <d v="1997-07-12T00:00:00"/>
    <s v="Travessa Pimenta, 969"/>
    <s v="Vila Dos Anjos"/>
    <s v="Garcia"/>
    <x v="6"/>
    <s v="+5527900379727"/>
    <s v="auroraguerra@example.com"/>
    <x v="1"/>
    <x v="2"/>
    <x v="0"/>
    <x v="6"/>
    <s v="Capelão"/>
    <x v="8"/>
    <n v="8019"/>
    <x v="0"/>
  </r>
  <r>
    <s v="514.978.203-32"/>
    <s v="Davi Lucas Teixeira"/>
    <d v="2004-08-20T00:00:00"/>
    <s v="Condomínio Fonseca, 98"/>
    <s v="Pedreira Padro Lopes"/>
    <s v="Sampaio"/>
    <x v="12"/>
    <s v="+5597916093378"/>
    <s v="borgesisabella@example.net"/>
    <x v="4"/>
    <x v="1"/>
    <x v="0"/>
    <x v="1"/>
    <s v="Profissional de efeitos especiais"/>
    <x v="7"/>
    <n v="5219"/>
    <x v="0"/>
  </r>
  <r>
    <s v="763.580.941-57"/>
    <s v="Josué Barros"/>
    <d v="1985-12-16T00:00:00"/>
    <s v="Fazenda de Marques, 13"/>
    <s v="Boa Vista"/>
    <s v="da Rocha"/>
    <x v="23"/>
    <s v="+5510963617422"/>
    <s v="sophiepereira@example.org"/>
    <x v="0"/>
    <x v="2"/>
    <x v="0"/>
    <x v="5"/>
    <s v="Atleta de arremesso de peso"/>
    <x v="6"/>
    <n v="6788"/>
    <x v="0"/>
  </r>
  <r>
    <s v="962.785.401-85"/>
    <s v="Sophia Montenegro"/>
    <d v="1964-10-29T00:00:00"/>
    <s v="Pátio Clarice da Cruz"/>
    <s v="Canaa"/>
    <s v="Ramos"/>
    <x v="17"/>
    <s v="+5569903438027"/>
    <s v="hadassa17@example.org"/>
    <x v="0"/>
    <x v="0"/>
    <x v="0"/>
    <x v="9"/>
    <s v="Zelador"/>
    <x v="2"/>
    <n v="1964"/>
    <x v="0"/>
  </r>
  <r>
    <s v="063.157.489-10"/>
    <s v="Benjamin Moura"/>
    <d v="1954-07-24T00:00:00"/>
    <s v="Loteamento Fernanda Moura, 19"/>
    <s v="Minaslandia"/>
    <s v="Silveira"/>
    <x v="10"/>
    <s v="+5510980561469"/>
    <s v="lcassiano@example.net"/>
    <x v="4"/>
    <x v="2"/>
    <x v="0"/>
    <x v="1"/>
    <s v="Engenheiro agrícola"/>
    <x v="9"/>
    <n v="2536"/>
    <x v="38"/>
  </r>
  <r>
    <s v="304.675.921-52"/>
    <s v="Vitória das Neves"/>
    <d v="2004-08-11T00:00:00"/>
    <s v="Passarela Castro, 52"/>
    <s v="Santa Sofia"/>
    <s v="da Conceição"/>
    <x v="14"/>
    <s v="+5532944063364"/>
    <s v="luigiribeiro@example.org"/>
    <x v="0"/>
    <x v="2"/>
    <x v="0"/>
    <x v="4"/>
    <s v="Produtor de eventos"/>
    <x v="1"/>
    <n v="7578"/>
    <x v="0"/>
  </r>
  <r>
    <s v="736.810.495-48"/>
    <s v="Bryan Sousa"/>
    <d v="1971-08-10T00:00:00"/>
    <s v="Distrito Cassiano, 39"/>
    <s v="Monsenhor Messias"/>
    <s v="Dias das Pedras"/>
    <x v="22"/>
    <s v="+5580918252607"/>
    <s v="garciacarlos-eduardo@example.com"/>
    <x v="1"/>
    <x v="1"/>
    <x v="0"/>
    <x v="1"/>
    <s v="Sushiman"/>
    <x v="4"/>
    <n v="3487"/>
    <x v="0"/>
  </r>
  <r>
    <s v="215.369.704-25"/>
    <s v="Bryan Costa"/>
    <d v="1968-12-05T00:00:00"/>
    <s v="Estrada Otávio Azevedo, 19"/>
    <s v="Pirineus"/>
    <s v="Nunes da Praia"/>
    <x v="20"/>
    <s v="+5547958705600"/>
    <s v="lucas-gabrielgoncalves@example.com"/>
    <x v="2"/>
    <x v="2"/>
    <x v="0"/>
    <x v="9"/>
    <s v="Carteiro"/>
    <x v="3"/>
    <n v="6455"/>
    <x v="0"/>
  </r>
  <r>
    <s v="840.796.213-96"/>
    <s v="Juan Mendes"/>
    <d v="1983-12-23T00:00:00"/>
    <s v="Estrada Josué Moreira, 7"/>
    <s v="Vila Jardim Montanhes"/>
    <s v="Cavalcante das Pedras"/>
    <x v="13"/>
    <s v="+5509908199264"/>
    <s v="brayanmacedo@example.com"/>
    <x v="0"/>
    <x v="0"/>
    <x v="0"/>
    <x v="8"/>
    <s v="Juiz ou árbitro de futebol"/>
    <x v="3"/>
    <n v="5962"/>
    <x v="0"/>
  </r>
  <r>
    <s v="479.380.216-87"/>
    <s v="Agatha Sales"/>
    <d v="1964-09-24T00:00:00"/>
    <s v="Vila de Caldeira, 61"/>
    <s v="Vila Calafate"/>
    <s v="Cardoso do Norte"/>
    <x v="10"/>
    <s v="+5554947416797"/>
    <s v="danilo36@example.com"/>
    <x v="4"/>
    <x v="0"/>
    <x v="0"/>
    <x v="2"/>
    <s v="Marinheiro"/>
    <x v="4"/>
    <n v="6645"/>
    <x v="0"/>
  </r>
  <r>
    <s v="934.861.270-04"/>
    <s v="Heloisa Cirino"/>
    <d v="1948-09-22T00:00:00"/>
    <s v="Viaduto Letícia Fogaça, 62"/>
    <s v="Madre Gertrudes"/>
    <s v="da Rosa das Pedras"/>
    <x v="12"/>
    <s v="+5585996580580"/>
    <s v="murilo58@example.org"/>
    <x v="0"/>
    <x v="1"/>
    <x v="0"/>
    <x v="7"/>
    <s v="Engenheiro elétrico"/>
    <x v="3"/>
    <n v="4390"/>
    <x v="0"/>
  </r>
  <r>
    <s v="834.276.905-47"/>
    <s v="Yuri Rios"/>
    <d v="1972-10-01T00:00:00"/>
    <s v="Travessa Vitor Jesus, 52"/>
    <s v="Lagoinha Leblon"/>
    <s v="Pastor"/>
    <x v="12"/>
    <s v="+5583928046058"/>
    <s v="gaelcunha@example.net"/>
    <x v="4"/>
    <x v="2"/>
    <x v="0"/>
    <x v="9"/>
    <s v="Museólogo"/>
    <x v="4"/>
    <n v="9389"/>
    <x v="0"/>
  </r>
  <r>
    <s v="520.498.637-56"/>
    <s v="Kevin Pereira"/>
    <d v="1955-02-25T00:00:00"/>
    <s v="Condomínio Mendonça, 74"/>
    <s v="Vila Cloris"/>
    <s v="Lopes do Norte"/>
    <x v="4"/>
    <s v="+5513950463570"/>
    <s v="moreiraoliver@example.com"/>
    <x v="1"/>
    <x v="2"/>
    <x v="0"/>
    <x v="5"/>
    <s v="Cirurgião dentista"/>
    <x v="1"/>
    <n v="2455"/>
    <x v="0"/>
  </r>
  <r>
    <s v="153.267.908-40"/>
    <s v="João Vitor Guerra"/>
    <d v="1990-08-02T00:00:00"/>
    <s v="Parque Siqueira, 67"/>
    <s v="Santa Branca"/>
    <s v="Azevedo de Silveira"/>
    <x v="12"/>
    <s v="+5511926210174"/>
    <s v="acunha@example.org"/>
    <x v="2"/>
    <x v="1"/>
    <x v="0"/>
    <x v="5"/>
    <s v="Armeiro"/>
    <x v="1"/>
    <n v="3975"/>
    <x v="0"/>
  </r>
  <r>
    <s v="956.702.381-68"/>
    <s v="Asafe Ribeiro"/>
    <d v="1980-05-13T00:00:00"/>
    <s v="Chácara de Pacheco, 749"/>
    <s v="Álvaro Camargos"/>
    <s v="Vasconcelos de Minas"/>
    <x v="11"/>
    <s v="+5540908972118"/>
    <s v="qlopes@example.org"/>
    <x v="4"/>
    <x v="1"/>
    <x v="0"/>
    <x v="4"/>
    <s v="Gestor ambiental"/>
    <x v="4"/>
    <n v="5367"/>
    <x v="0"/>
  </r>
  <r>
    <s v="092.485.673-47"/>
    <s v="Ian Fernandes"/>
    <d v="1959-04-02T00:00:00"/>
    <s v="Residencial Sara Pimenta"/>
    <s v="Confisco"/>
    <s v="Sales"/>
    <x v="25"/>
    <s v="+5579965411088"/>
    <s v="zabreu@example.net"/>
    <x v="3"/>
    <x v="2"/>
    <x v="0"/>
    <x v="1"/>
    <s v="Baixista"/>
    <x v="8"/>
    <n v="6054"/>
    <x v="0"/>
  </r>
  <r>
    <s v="251.346.078-26"/>
    <s v="Rafaela Gonçalves"/>
    <d v="1990-09-14T00:00:00"/>
    <s v="Viela Freitas, 592"/>
    <s v="Pongelupe"/>
    <s v="Oliveira"/>
    <x v="18"/>
    <s v="+5591955154278"/>
    <s v="sofiapimenta@example.net"/>
    <x v="0"/>
    <x v="0"/>
    <x v="0"/>
    <x v="0"/>
    <s v="Sonoplasta"/>
    <x v="8"/>
    <n v="7337"/>
    <x v="0"/>
  </r>
  <r>
    <s v="216.805.739-77"/>
    <s v="Bruna Ferreira"/>
    <d v="1991-02-19T00:00:00"/>
    <s v="Residencial Cunha, 7"/>
    <s v="Pongelupe"/>
    <s v="Rocha"/>
    <x v="1"/>
    <s v="+5577964870716"/>
    <s v="costelamariane@example.com"/>
    <x v="2"/>
    <x v="2"/>
    <x v="0"/>
    <x v="3"/>
    <s v="Gerente de inovações ou novos negócios"/>
    <x v="1"/>
    <n v="5526"/>
    <x v="0"/>
  </r>
  <r>
    <s v="742.618.530-35"/>
    <s v="Júlia Gonçalves"/>
    <d v="1994-09-17T00:00:00"/>
    <s v="Estação Calebe da Cruz"/>
    <s v="Serrano"/>
    <s v="da Rocha da Serra"/>
    <x v="25"/>
    <s v="+5514966052288"/>
    <s v="lviana@example.com"/>
    <x v="4"/>
    <x v="2"/>
    <x v="0"/>
    <x v="5"/>
    <s v="Homeopata"/>
    <x v="5"/>
    <n v="1733"/>
    <x v="0"/>
  </r>
  <r>
    <s v="042.897.356-65"/>
    <s v="Alice Lopes"/>
    <d v="1995-10-13T00:00:00"/>
    <s v="Praia Cassiano, 31"/>
    <s v="Vila Novo São Lucas"/>
    <s v="da Mata"/>
    <x v="17"/>
    <s v="+5527982445869"/>
    <s v="barbosabruna@example.org"/>
    <x v="0"/>
    <x v="1"/>
    <x v="0"/>
    <x v="6"/>
    <s v="Bioquímico"/>
    <x v="8"/>
    <n v="4185"/>
    <x v="0"/>
  </r>
  <r>
    <s v="316.859.742-28"/>
    <s v="Brayan Guerra"/>
    <d v="1945-10-13T00:00:00"/>
    <s v="Vale Gabriel Montenegro, 3"/>
    <s v="Nossa Senhora Aparecida"/>
    <s v="Casa Grande"/>
    <x v="23"/>
    <s v="+5573974074482"/>
    <s v="camposanthony-gabriel@example.net"/>
    <x v="1"/>
    <x v="1"/>
    <x v="0"/>
    <x v="4"/>
    <s v="Numerólogo"/>
    <x v="3"/>
    <n v="3284"/>
    <x v="0"/>
  </r>
  <r>
    <s v="470.951.682-02"/>
    <s v="Lívia Duarte"/>
    <d v="1959-07-18T00:00:00"/>
    <s v="Colônia Isabela Ferreira, 25"/>
    <s v="Baleia"/>
    <s v="Vieira do Sul"/>
    <x v="19"/>
    <s v="+55003946874873"/>
    <s v="juan84@example.com"/>
    <x v="4"/>
    <x v="1"/>
    <x v="0"/>
    <x v="6"/>
    <s v="Estilista"/>
    <x v="5"/>
    <n v="2859"/>
    <x v="0"/>
  </r>
  <r>
    <s v="546.028.137-71"/>
    <s v="Luiz Gustavo Fogaça"/>
    <d v="1947-08-17T00:00:00"/>
    <s v="Estação de Pereira, 51"/>
    <s v="Alta Tensão 1ª Seção"/>
    <s v="Costela de Camargo"/>
    <x v="20"/>
    <s v="+55025970495880"/>
    <s v="arthur-migueldias@example.com"/>
    <x v="0"/>
    <x v="2"/>
    <x v="0"/>
    <x v="4"/>
    <s v="Tecnólogo em desenvolvimento social"/>
    <x v="1"/>
    <n v="3056"/>
    <x v="0"/>
  </r>
  <r>
    <s v="602.893.157-86"/>
    <s v="Liam Cirino"/>
    <d v="1981-11-28T00:00:00"/>
    <s v="Área de Montenegro, 3"/>
    <s v="Camponesa 1ª Seção"/>
    <s v="Silveira de Nascimento"/>
    <x v="25"/>
    <s v="+5572929985122"/>
    <s v="daniela87@example.com"/>
    <x v="2"/>
    <x v="1"/>
    <x v="0"/>
    <x v="7"/>
    <s v="Lutador de taekwondo"/>
    <x v="3"/>
    <n v="5973"/>
    <x v="0"/>
  </r>
  <r>
    <s v="931.258.064-70"/>
    <s v="Murilo Gomes"/>
    <d v="2000-02-04T00:00:00"/>
    <s v="Viela Gabrielly Freitas, 433"/>
    <s v="Minaslandia"/>
    <s v="Duarte"/>
    <x v="9"/>
    <s v="+55025948090059"/>
    <s v="rhavimontenegro@example.net"/>
    <x v="3"/>
    <x v="2"/>
    <x v="0"/>
    <x v="9"/>
    <s v="Contra regra"/>
    <x v="2"/>
    <n v="6670"/>
    <x v="0"/>
  </r>
  <r>
    <s v="961.852.037-40"/>
    <s v="Liam Machado"/>
    <d v="1987-09-10T00:00:00"/>
    <s v="Favela de Ferreira, 2"/>
    <s v="Vale Do Jatoba"/>
    <s v="das Neves"/>
    <x v="3"/>
    <s v="+55055990700385"/>
    <s v="pintomatteo@example.com"/>
    <x v="0"/>
    <x v="0"/>
    <x v="0"/>
    <x v="9"/>
    <s v="Tecnólogo em processos químicos"/>
    <x v="1"/>
    <n v="5630"/>
    <x v="0"/>
  </r>
  <r>
    <s v="063.924.785-74"/>
    <s v="João Pedro Farias"/>
    <d v="1960-05-04T00:00:00"/>
    <s v="Estrada Gonçalves, 87"/>
    <s v="Petropolis"/>
    <s v="Pinto"/>
    <x v="25"/>
    <s v="+5578909604889"/>
    <s v="vitorrezende@example.com"/>
    <x v="3"/>
    <x v="2"/>
    <x v="0"/>
    <x v="5"/>
    <s v="Investigador particular"/>
    <x v="9"/>
    <n v="2166"/>
    <x v="0"/>
  </r>
  <r>
    <s v="489.261.053-42"/>
    <s v="Stephany Moura"/>
    <d v="1966-09-16T00:00:00"/>
    <s v="Parque de Silveira, 4"/>
    <s v="São Marcos"/>
    <s v="Macedo Grande"/>
    <x v="8"/>
    <s v="+5505904780033"/>
    <s v="icorreia@example.net"/>
    <x v="4"/>
    <x v="2"/>
    <x v="0"/>
    <x v="6"/>
    <s v="Cobaia Médica"/>
    <x v="4"/>
    <n v="5633"/>
    <x v="0"/>
  </r>
  <r>
    <s v="634.192.805-05"/>
    <s v="Isabelly Rocha"/>
    <d v="1987-06-08T00:00:00"/>
    <s v="Largo Rios, 67"/>
    <s v="Novo Santa Cecilia"/>
    <s v="Pastor"/>
    <x v="7"/>
    <s v="+55007969950932"/>
    <s v="melinafarias@example.com"/>
    <x v="2"/>
    <x v="2"/>
    <x v="0"/>
    <x v="6"/>
    <s v="Estatístico"/>
    <x v="0"/>
    <n v="3509"/>
    <x v="0"/>
  </r>
  <r>
    <s v="231.480.956-42"/>
    <s v="Maria Helena Vargas"/>
    <d v="1972-09-27T00:00:00"/>
    <s v="Jardim da Rosa, 96"/>
    <s v="Novo Santa Cecilia"/>
    <s v="Sales de Montenegro"/>
    <x v="21"/>
    <s v="+5573976906081"/>
    <s v="iaragao@example.net"/>
    <x v="2"/>
    <x v="0"/>
    <x v="0"/>
    <x v="5"/>
    <s v="Borracheiro"/>
    <x v="3"/>
    <n v="7696"/>
    <x v="0"/>
  </r>
  <r>
    <s v="742.893.061-87"/>
    <s v="Rafael Guerra"/>
    <d v="1969-06-22T00:00:00"/>
    <s v="Chácara Freitas, 9"/>
    <s v="Diamante"/>
    <s v="Lopes"/>
    <x v="5"/>
    <s v="+5528997554502"/>
    <s v="vsales@example.net"/>
    <x v="4"/>
    <x v="2"/>
    <x v="0"/>
    <x v="6"/>
    <s v="Torreiro/Torrista"/>
    <x v="4"/>
    <n v="2342"/>
    <x v="0"/>
  </r>
  <r>
    <s v="536.829.401-89"/>
    <s v="Clara Sampaio"/>
    <d v="2000-07-07T00:00:00"/>
    <s v="Travessa Garcia, 57"/>
    <s v="Tres Marias"/>
    <s v="Porto"/>
    <x v="10"/>
    <s v="+5524900156875"/>
    <s v="benjamim82@example.org"/>
    <x v="4"/>
    <x v="1"/>
    <x v="0"/>
    <x v="4"/>
    <s v="Meeiro"/>
    <x v="5"/>
    <n v="3935"/>
    <x v="0"/>
  </r>
  <r>
    <s v="642.108.759-02"/>
    <s v="Emanuelly Fogaça"/>
    <d v="1990-02-20T00:00:00"/>
    <s v="Condomínio de Nunes, 70"/>
    <s v="São José"/>
    <s v="Casa Grande de da Mota"/>
    <x v="12"/>
    <s v="+5522900336953"/>
    <s v="raulpereira@example.org"/>
    <x v="1"/>
    <x v="1"/>
    <x v="0"/>
    <x v="1"/>
    <s v="Cinegrafista"/>
    <x v="9"/>
    <n v="6873"/>
    <x v="0"/>
  </r>
  <r>
    <s v="257.043.618-62"/>
    <s v="João Gabriel Mendes"/>
    <d v="1996-02-17T00:00:00"/>
    <s v="Trevo Rhavi Aragão, 44"/>
    <s v="Vila Da Luz"/>
    <s v="Casa Grande"/>
    <x v="21"/>
    <s v="+5501937919463"/>
    <s v="gsampaio@example.org"/>
    <x v="3"/>
    <x v="1"/>
    <x v="0"/>
    <x v="8"/>
    <s v="Subprefeito"/>
    <x v="6"/>
    <n v="6512"/>
    <x v="0"/>
  </r>
  <r>
    <s v="091.857.264-94"/>
    <s v="Daniel Souza"/>
    <d v="1999-08-23T00:00:00"/>
    <s v="Favela de Vasconcelos, 71"/>
    <s v="Vila Califórnia"/>
    <s v="Porto do Norte"/>
    <x v="6"/>
    <s v="+5589958131980"/>
    <s v="helenavieira@example.com"/>
    <x v="3"/>
    <x v="2"/>
    <x v="0"/>
    <x v="5"/>
    <s v="Moldureiro"/>
    <x v="0"/>
    <n v="5772"/>
    <x v="0"/>
  </r>
  <r>
    <s v="239.564.081-60"/>
    <s v="Luiz Henrique da Costa"/>
    <d v="1968-02-09T00:00:00"/>
    <s v="Conjunto de Pereira, 9"/>
    <s v="Vila Suzana Primeira Seção"/>
    <s v="Montenegro"/>
    <x v="17"/>
    <s v="+5593977881625"/>
    <s v="beatrizsiqueira@example.org"/>
    <x v="4"/>
    <x v="2"/>
    <x v="0"/>
    <x v="8"/>
    <s v="Mecânico"/>
    <x v="5"/>
    <n v="2683"/>
    <x v="0"/>
  </r>
  <r>
    <s v="427.985.630-38"/>
    <s v="Alexia Nascimento"/>
    <d v="1950-08-03T00:00:00"/>
    <s v="Área Vieira, 96"/>
    <s v="Copacabana"/>
    <s v="Duarte do Amparo"/>
    <x v="11"/>
    <s v="+5572986614596"/>
    <s v="rda-rocha@example.com"/>
    <x v="4"/>
    <x v="1"/>
    <x v="0"/>
    <x v="2"/>
    <s v="Letrista"/>
    <x v="1"/>
    <n v="8578"/>
    <x v="0"/>
  </r>
  <r>
    <s v="198.067.243-13"/>
    <s v="Erick Sousa"/>
    <d v="1953-07-30T00:00:00"/>
    <s v="Conjunto de Montenegro"/>
    <s v="Vista Do Sol"/>
    <s v="Nogueira"/>
    <x v="19"/>
    <s v="+5550974450095"/>
    <s v="rteixeira@example.org"/>
    <x v="4"/>
    <x v="0"/>
    <x v="0"/>
    <x v="9"/>
    <s v="Mágico"/>
    <x v="5"/>
    <n v="3426"/>
    <x v="0"/>
  </r>
  <r>
    <s v="410.283.569-51"/>
    <s v="Pietra Montenegro"/>
    <d v="2003-12-09T00:00:00"/>
    <s v="Favela Brito, 6"/>
    <s v="Boa Viagem"/>
    <s v="Viana"/>
    <x v="24"/>
    <s v="+5553910332373"/>
    <s v="ramosantony@example.com"/>
    <x v="4"/>
    <x v="0"/>
    <x v="0"/>
    <x v="1"/>
    <s v="Ginasta rítmica"/>
    <x v="0"/>
    <n v="6791"/>
    <x v="0"/>
  </r>
  <r>
    <s v="261.589.437-46"/>
    <s v="José Pedro Macedo"/>
    <d v="1951-09-29T00:00:00"/>
    <s v="Largo Eloá Melo, 7"/>
    <s v="Pirineus"/>
    <s v="Pereira"/>
    <x v="6"/>
    <s v="+5527950282007"/>
    <s v="walmeida@example.net"/>
    <x v="3"/>
    <x v="0"/>
    <x v="0"/>
    <x v="4"/>
    <s v="Engenheiro florestal"/>
    <x v="3"/>
    <n v="7037"/>
    <x v="0"/>
  </r>
  <r>
    <s v="561.783.402-90"/>
    <s v="Camila Gomes"/>
    <d v="1986-07-30T00:00:00"/>
    <s v="Via de Silveira, 255"/>
    <s v="Vila Rica"/>
    <s v="Alves"/>
    <x v="4"/>
    <s v="+5520999156527"/>
    <s v="rhavi22@example.org"/>
    <x v="4"/>
    <x v="1"/>
    <x v="0"/>
    <x v="1"/>
    <s v="Viveirista"/>
    <x v="5"/>
    <n v="3805"/>
    <x v="0"/>
  </r>
  <r>
    <s v="290.687.145-11"/>
    <s v="Sarah Brito"/>
    <d v="1953-01-10T00:00:00"/>
    <s v="Lagoa Lorenzo Mendonça, 78"/>
    <s v="Aparecida"/>
    <s v="Vieira da Mata"/>
    <x v="23"/>
    <s v="+5570938296464"/>
    <s v="kcastro@example.org"/>
    <x v="4"/>
    <x v="1"/>
    <x v="0"/>
    <x v="5"/>
    <s v="Relações públicas"/>
    <x v="6"/>
    <n v="4769"/>
    <x v="0"/>
  </r>
  <r>
    <s v="905.876.324-29"/>
    <s v="Matteo Peixoto"/>
    <d v="1970-03-29T00:00:00"/>
    <s v="Setor de Pastor, 26"/>
    <s v="Solar Do Barreiro"/>
    <s v="Freitas do Campo"/>
    <x v="25"/>
    <s v="+5516929990797"/>
    <s v="melobarbara@example.net"/>
    <x v="4"/>
    <x v="2"/>
    <x v="0"/>
    <x v="5"/>
    <s v="Lactarista hospitalar"/>
    <x v="8"/>
    <n v="6622"/>
    <x v="0"/>
  </r>
  <r>
    <s v="698.045.721-76"/>
    <s v="Gael Henrique Cavalcante"/>
    <d v="1998-08-23T00:00:00"/>
    <s v="Estação Bernardo Sousa, 27"/>
    <s v="Conjunto Califórnia I"/>
    <s v="Borges do Galho"/>
    <x v="0"/>
    <s v="+5547973132752"/>
    <s v="naraujo@example.com"/>
    <x v="2"/>
    <x v="0"/>
    <x v="0"/>
    <x v="6"/>
    <s v="Cardiologista"/>
    <x v="0"/>
    <n v="6148"/>
    <x v="0"/>
  </r>
  <r>
    <s v="068.471.329-22"/>
    <s v="Júlia Sales"/>
    <d v="1977-01-27T00:00:00"/>
    <s v="Alameda de Azevedo"/>
    <s v="Acaba Mundo"/>
    <s v="Duarte"/>
    <x v="13"/>
    <s v="+5519919913172"/>
    <s v="stellada-rosa@example.org"/>
    <x v="4"/>
    <x v="2"/>
    <x v="0"/>
    <x v="0"/>
    <s v="Headhunter"/>
    <x v="4"/>
    <n v="8196"/>
    <x v="0"/>
  </r>
  <r>
    <s v="526.390.481-98"/>
    <s v="Natália Montenegro"/>
    <d v="2001-09-13T00:00:00"/>
    <s v="Estrada Fogaça, 83"/>
    <s v="Vista Alegre"/>
    <s v="Carvalho"/>
    <x v="18"/>
    <s v="+5528909328978"/>
    <s v="zpires@example.net"/>
    <x v="4"/>
    <x v="0"/>
    <x v="0"/>
    <x v="6"/>
    <s v="Gastroenterologista"/>
    <x v="2"/>
    <n v="2877"/>
    <x v="0"/>
  </r>
  <r>
    <s v="713.208.564-62"/>
    <s v="Maria Flor Abreu"/>
    <d v="1998-04-21T00:00:00"/>
    <s v="Lago da Paz, 52"/>
    <s v="Maria Helena"/>
    <s v="Pires Grande"/>
    <x v="21"/>
    <s v="+5501909624203"/>
    <s v="pduarte@example.org"/>
    <x v="1"/>
    <x v="1"/>
    <x v="0"/>
    <x v="3"/>
    <s v="Jardineiro"/>
    <x v="6"/>
    <n v="8143"/>
    <x v="0"/>
  </r>
  <r>
    <s v="982.513.407-05"/>
    <s v="Luiz Otávio da Mota"/>
    <d v="1971-09-10T00:00:00"/>
    <s v="Rua Luiz Henrique da Cunha, 35"/>
    <s v="São Jorge 1ª Seção"/>
    <s v="Brito dos Dourados"/>
    <x v="3"/>
    <s v="+5542975922217"/>
    <s v="gustavo-henrique71@example.net"/>
    <x v="1"/>
    <x v="1"/>
    <x v="0"/>
    <x v="6"/>
    <s v="Conferente de carga e descarga"/>
    <x v="9"/>
    <n v="7120"/>
    <x v="0"/>
  </r>
  <r>
    <s v="394.618.207-04"/>
    <s v="Augusto Garcia"/>
    <d v="1985-07-25T00:00:00"/>
    <s v="Feira Henry Gabriel Cavalcante, 454"/>
    <s v="Sagrada Família"/>
    <s v="Sampaio"/>
    <x v="18"/>
    <s v="+55077901228990"/>
    <s v="guerragabrielly@example.org"/>
    <x v="1"/>
    <x v="1"/>
    <x v="0"/>
    <x v="8"/>
    <s v="Jangadeiro"/>
    <x v="3"/>
    <n v="9598"/>
    <x v="0"/>
  </r>
  <r>
    <s v="817.632.409-40"/>
    <s v="Liz Rocha"/>
    <d v="1962-08-09T00:00:00"/>
    <s v="Rua Porto, 69"/>
    <s v="Santa Maria"/>
    <s v="Cunha do Sul"/>
    <x v="16"/>
    <s v="+5527901906416"/>
    <s v="yuriabreu@example.net"/>
    <x v="0"/>
    <x v="0"/>
    <x v="0"/>
    <x v="7"/>
    <s v="Flanelinha"/>
    <x v="3"/>
    <n v="7267"/>
    <x v="0"/>
  </r>
  <r>
    <s v="975.160.348-00"/>
    <s v="Sophia Dias"/>
    <d v="1997-12-27T00:00:00"/>
    <s v="Setor Câmara"/>
    <s v="Nossa Senhora Da Conceição"/>
    <s v="Ramos"/>
    <x v="26"/>
    <s v="+5585994246139"/>
    <s v="sabrina09@example.org"/>
    <x v="4"/>
    <x v="2"/>
    <x v="0"/>
    <x v="6"/>
    <s v="Windsurfer"/>
    <x v="4"/>
    <n v="5479"/>
    <x v="0"/>
  </r>
  <r>
    <s v="760.914.328-69"/>
    <s v="Erick Oliveira"/>
    <d v="1947-03-16T00:00:00"/>
    <s v="Via Viana, 408"/>
    <s v="Conjunto Califórnia Ii"/>
    <s v="Jesus da Mata"/>
    <x v="24"/>
    <s v="+5552969903789"/>
    <s v="rochajulia@example.com"/>
    <x v="4"/>
    <x v="0"/>
    <x v="0"/>
    <x v="3"/>
    <s v="Líder comunitário"/>
    <x v="4"/>
    <n v="2521"/>
    <x v="0"/>
  </r>
  <r>
    <s v="732.659.084-29"/>
    <s v="Otto Correia"/>
    <d v="1966-11-14T00:00:00"/>
    <s v="Viaduto Leão, 14"/>
    <s v="São Jorge 2ª Seção"/>
    <s v="Santos de da Mota"/>
    <x v="7"/>
    <s v="+5506930645636"/>
    <s v="natalia86@example.com"/>
    <x v="4"/>
    <x v="2"/>
    <x v="0"/>
    <x v="9"/>
    <s v="Aviador"/>
    <x v="8"/>
    <n v="9220"/>
    <x v="0"/>
  </r>
  <r>
    <s v="514.672.038-07"/>
    <s v="Yan Pastor"/>
    <d v="1947-03-18T00:00:00"/>
    <s v="Conjunto de Carvalho, 33"/>
    <s v="Vila Nossa Senhora Do Rosário"/>
    <s v="Sampaio"/>
    <x v="13"/>
    <s v="+5558993832930"/>
    <s v="rezendejoana@example.net"/>
    <x v="4"/>
    <x v="1"/>
    <x v="0"/>
    <x v="1"/>
    <s v="Engenheiro industrial"/>
    <x v="5"/>
    <n v="7461"/>
    <x v="0"/>
  </r>
  <r>
    <s v="705.469.283-74"/>
    <s v="Bento Pereira"/>
    <d v="1947-09-09T00:00:00"/>
    <s v="Quadra Dias"/>
    <s v="Itapoa"/>
    <s v="Nogueira"/>
    <x v="3"/>
    <s v="+55079976245659"/>
    <s v="stephany24@example.net"/>
    <x v="0"/>
    <x v="0"/>
    <x v="0"/>
    <x v="7"/>
    <s v="Técnico em tratamento de água"/>
    <x v="9"/>
    <n v="3053"/>
    <x v="0"/>
  </r>
  <r>
    <s v="150.723.864-90"/>
    <s v="Bárbara da Cruz"/>
    <d v="1989-10-28T00:00:00"/>
    <s v="Sítio Pinto, 7"/>
    <s v="Santa Lúcia"/>
    <s v="Alves"/>
    <x v="22"/>
    <s v="+5554947158885"/>
    <s v="fernandestheo@example.net"/>
    <x v="2"/>
    <x v="2"/>
    <x v="0"/>
    <x v="0"/>
    <s v="Editor"/>
    <x v="0"/>
    <n v="4509"/>
    <x v="0"/>
  </r>
  <r>
    <s v="639.417.205-70"/>
    <s v="Léo Dias"/>
    <d v="1975-11-04T00:00:00"/>
    <s v="Loteamento de Cunha, 7"/>
    <s v="Vila Do Pombal"/>
    <s v="Cassiano de Teixeira"/>
    <x v="17"/>
    <s v="+5567902178173"/>
    <s v="mouralorena@example.com"/>
    <x v="2"/>
    <x v="2"/>
    <x v="0"/>
    <x v="10"/>
    <s v="Aeromoça"/>
    <x v="2"/>
    <n v="6937"/>
    <x v="0"/>
  </r>
  <r>
    <s v="084.179.562-20"/>
    <s v="Ísis Costa"/>
    <d v="1946-12-10T00:00:00"/>
    <s v="Vila Azevedo, 52"/>
    <s v="Unidas"/>
    <s v="Barbosa"/>
    <x v="7"/>
    <s v="+5501987015534"/>
    <s v="thales93@example.com"/>
    <x v="0"/>
    <x v="0"/>
    <x v="0"/>
    <x v="4"/>
    <s v="Cirurgião dentista"/>
    <x v="1"/>
    <n v="4881"/>
    <x v="0"/>
  </r>
  <r>
    <s v="263.801.475-35"/>
    <s v="Nicole Gonçalves"/>
    <d v="1956-08-22T00:00:00"/>
    <s v="Viaduto Macedo, 204"/>
    <s v="Itatiaia"/>
    <s v="Macedo"/>
    <x v="14"/>
    <s v="+5571987360916"/>
    <s v="calebegomes@example.net"/>
    <x v="2"/>
    <x v="0"/>
    <x v="0"/>
    <x v="0"/>
    <s v="Aeroviário"/>
    <x v="6"/>
    <n v="8431"/>
    <x v="0"/>
  </r>
  <r>
    <s v="604.283.195-05"/>
    <s v="Alice Marques"/>
    <d v="1952-03-25T00:00:00"/>
    <s v="Largo Sampaio, 3"/>
    <s v="Jardim Atlântico"/>
    <s v="Dias Grande"/>
    <x v="10"/>
    <s v="+5573955143152"/>
    <s v="caragao@example.com"/>
    <x v="1"/>
    <x v="1"/>
    <x v="0"/>
    <x v="4"/>
    <s v="Faturista"/>
    <x v="9"/>
    <n v="4426"/>
    <x v="0"/>
  </r>
  <r>
    <s v="364.095.871-39"/>
    <s v="Olívia Novais"/>
    <d v="1998-12-24T00:00:00"/>
    <s v="Distrito Campos, 14"/>
    <s v="Solimoes"/>
    <s v="Costela de Costa"/>
    <x v="10"/>
    <s v="+5541982698206"/>
    <s v="xmendonca@example.net"/>
    <x v="0"/>
    <x v="0"/>
    <x v="0"/>
    <x v="6"/>
    <s v="Cardiologista"/>
    <x v="2"/>
    <n v="2410"/>
    <x v="0"/>
  </r>
  <r>
    <s v="183.026.947-03"/>
    <s v="Bernardo Siqueira"/>
    <d v="1982-08-29T00:00:00"/>
    <s v="Fazenda Giovanna Cirino, 782"/>
    <s v="Independência"/>
    <s v="Pastor"/>
    <x v="26"/>
    <s v="+5504916941181"/>
    <s v="aoliveira@example.org"/>
    <x v="2"/>
    <x v="0"/>
    <x v="0"/>
    <x v="2"/>
    <s v="Médico legista"/>
    <x v="2"/>
    <n v="9599"/>
    <x v="0"/>
  </r>
  <r>
    <s v="789.043.251-88"/>
    <s v="Bryan Cunha"/>
    <d v="2005-06-05T00:00:00"/>
    <s v="Esplanada Duarte, 95"/>
    <s v="Castelo"/>
    <s v="Rios"/>
    <x v="7"/>
    <s v="+5532959155996"/>
    <s v="maria-luisa90@example.org"/>
    <x v="4"/>
    <x v="0"/>
    <x v="0"/>
    <x v="7"/>
    <s v="Coveiro/Sepultador"/>
    <x v="7"/>
    <n v="3211"/>
    <x v="0"/>
  </r>
  <r>
    <s v="617.825.390-77"/>
    <s v="Maria Clara Farias"/>
    <d v="1988-05-02T00:00:00"/>
    <s v="Trevo de Macedo, 6"/>
    <s v="Guaratã"/>
    <s v="Melo"/>
    <x v="20"/>
    <s v="+5513998950121"/>
    <s v="ana-lizbarbosa@example.com"/>
    <x v="4"/>
    <x v="1"/>
    <x v="0"/>
    <x v="8"/>
    <s v="Frentista"/>
    <x v="4"/>
    <n v="6659"/>
    <x v="0"/>
  </r>
  <r>
    <s v="423.685.907-65"/>
    <s v="Isabela Brito"/>
    <d v="1947-12-05T00:00:00"/>
    <s v="Vereda de Freitas, 712"/>
    <s v="Vila Piratininga"/>
    <s v="Melo de Novaes"/>
    <x v="25"/>
    <s v="+5519929157510"/>
    <s v="vgarcia@example.com"/>
    <x v="4"/>
    <x v="0"/>
    <x v="0"/>
    <x v="7"/>
    <s v="Engenheiro industrial"/>
    <x v="7"/>
    <n v="2507"/>
    <x v="0"/>
  </r>
  <r>
    <s v="149.738.652-73"/>
    <s v="Isabela Cunha"/>
    <d v="2005-07-25T00:00:00"/>
    <s v="Recanto de Cunha, 50"/>
    <s v="Vila Real 1ª Seção"/>
    <s v="Gonçalves"/>
    <x v="2"/>
    <s v="+5584988833370"/>
    <s v="heitor00@example.net"/>
    <x v="2"/>
    <x v="2"/>
    <x v="0"/>
    <x v="4"/>
    <s v="Artista de circo"/>
    <x v="3"/>
    <n v="2436"/>
    <x v="0"/>
  </r>
  <r>
    <s v="349.810.627-96"/>
    <s v="Hadassa Vargas"/>
    <d v="1968-07-17T00:00:00"/>
    <s v="Vereda Maria Julia Gonçalves, 11"/>
    <s v="Vila Atila De Paiva"/>
    <s v="da Paz"/>
    <x v="22"/>
    <s v="+5521966294099"/>
    <s v="ryan06@example.org"/>
    <x v="1"/>
    <x v="1"/>
    <x v="0"/>
    <x v="5"/>
    <s v="Profissional de cinema"/>
    <x v="0"/>
    <n v="7764"/>
    <x v="0"/>
  </r>
  <r>
    <s v="064.289.513-98"/>
    <s v="Luiz Gustavo Sales"/>
    <d v="1948-06-26T00:00:00"/>
    <s v="Praça de Garcia, 227"/>
    <s v="Alto Dos Pinheiros"/>
    <s v="Brito"/>
    <x v="6"/>
    <s v="+55009965556406"/>
    <s v="fcamargo@example.com"/>
    <x v="1"/>
    <x v="0"/>
    <x v="0"/>
    <x v="8"/>
    <s v="Engenheiro cartográfico"/>
    <x v="1"/>
    <n v="9137"/>
    <x v="0"/>
  </r>
  <r>
    <s v="925.480.136-42"/>
    <s v="Arthur Miguel Silva"/>
    <d v="1974-12-12T00:00:00"/>
    <s v="Sítio de Moura, 25"/>
    <s v="São Bernardo"/>
    <s v="Dias"/>
    <x v="25"/>
    <s v="+55089926217249"/>
    <s v="juan37@example.com"/>
    <x v="0"/>
    <x v="2"/>
    <x v="0"/>
    <x v="3"/>
    <s v="Regente"/>
    <x v="8"/>
    <n v="7441"/>
    <x v="0"/>
  </r>
  <r>
    <s v="238.790.145-23"/>
    <s v="Enzo Gabriel Jesus"/>
    <d v="1963-12-09T00:00:00"/>
    <s v="Recanto da Luz, 7"/>
    <s v="Vila Esplanada"/>
    <s v="Ribeiro"/>
    <x v="26"/>
    <s v="+5586975099753"/>
    <s v="kaiquesampaio@example.net"/>
    <x v="1"/>
    <x v="2"/>
    <x v="0"/>
    <x v="8"/>
    <s v="Administrador de redes"/>
    <x v="5"/>
    <n v="4729"/>
    <x v="0"/>
  </r>
  <r>
    <s v="287.160.945-49"/>
    <s v="Vitor Gabriel Viana"/>
    <d v="1964-03-21T00:00:00"/>
    <s v="Avenida Cauê Alves, 890"/>
    <s v="Ipe"/>
    <s v="Vasconcelos"/>
    <x v="18"/>
    <s v="+5586981776646"/>
    <s v="eloa59@example.net"/>
    <x v="2"/>
    <x v="0"/>
    <x v="0"/>
    <x v="10"/>
    <s v="Ambientalista"/>
    <x v="9"/>
    <n v="2477"/>
    <x v="30"/>
  </r>
  <r>
    <s v="742.369.581-55"/>
    <s v="Nicolas Costela"/>
    <d v="1956-07-07T00:00:00"/>
    <s v="Avenida de Pimenta, 1"/>
    <s v="Jardim São José"/>
    <s v="Fernandes de Mendes"/>
    <x v="6"/>
    <s v="+5586945786550"/>
    <s v="antony16@example.net"/>
    <x v="2"/>
    <x v="0"/>
    <x v="0"/>
    <x v="3"/>
    <s v="Barman"/>
    <x v="8"/>
    <n v="7178"/>
    <x v="0"/>
  </r>
  <r>
    <s v="652.913.708-40"/>
    <s v="Luiz Gustavo Jesus"/>
    <d v="1958-06-02T00:00:00"/>
    <s v="Viela de Correia, 8"/>
    <s v="Independência"/>
    <s v="Campos das Flores"/>
    <x v="17"/>
    <s v="+5566915746918"/>
    <s v="rda-rocha@example.net"/>
    <x v="4"/>
    <x v="1"/>
    <x v="0"/>
    <x v="2"/>
    <s v="Maquinista"/>
    <x v="9"/>
    <n v="2309"/>
    <x v="39"/>
  </r>
  <r>
    <s v="571.028.469-67"/>
    <s v="Fernando Oliveira"/>
    <d v="1961-08-30T00:00:00"/>
    <s v="Viaduto Anthony Vargas, 737"/>
    <s v="Capitão Eduardo"/>
    <s v="Cassiano do Sul"/>
    <x v="2"/>
    <s v="+55022973952584"/>
    <s v="ncorreia@example.net"/>
    <x v="4"/>
    <x v="2"/>
    <x v="0"/>
    <x v="10"/>
    <s v="Coach"/>
    <x v="7"/>
    <n v="3040"/>
    <x v="0"/>
  </r>
  <r>
    <s v="952.031.874-79"/>
    <s v="Lucas Gabriel da Paz"/>
    <d v="1985-05-27T00:00:00"/>
    <s v="Condomínio de Barbosa, 213"/>
    <s v="Vila Inestan"/>
    <s v="Pires"/>
    <x v="8"/>
    <s v="+5543947091431"/>
    <s v="ocavalcante@example.com"/>
    <x v="0"/>
    <x v="1"/>
    <x v="0"/>
    <x v="5"/>
    <s v="Profissional de áudio"/>
    <x v="2"/>
    <n v="6294"/>
    <x v="0"/>
  </r>
  <r>
    <s v="423.879.160-69"/>
    <s v="Daniel Vasconcelos"/>
    <d v="1986-10-19T00:00:00"/>
    <s v="Travessa Borges, 9"/>
    <s v="Etelvina Carneiro"/>
    <s v="Nogueira"/>
    <x v="22"/>
    <s v="+5566982787656"/>
    <s v="pirespedro-miguel@example.net"/>
    <x v="2"/>
    <x v="0"/>
    <x v="0"/>
    <x v="6"/>
    <s v="Sargento"/>
    <x v="3"/>
    <n v="5403"/>
    <x v="0"/>
  </r>
  <r>
    <s v="784.023.196-96"/>
    <s v="Rodrigo Souza"/>
    <d v="1990-07-18T00:00:00"/>
    <s v="Jardim Raquel Farias, 10"/>
    <s v="Apolonia"/>
    <s v="Pastor"/>
    <x v="14"/>
    <s v="+55073954998701"/>
    <s v="bruna33@example.net"/>
    <x v="4"/>
    <x v="0"/>
    <x v="0"/>
    <x v="6"/>
    <s v="Carnavalesco"/>
    <x v="4"/>
    <n v="3583"/>
    <x v="0"/>
  </r>
  <r>
    <s v="823.974.601-22"/>
    <s v="Maya Araújo"/>
    <d v="1946-03-16T00:00:00"/>
    <s v="Estrada Luiz Henrique Souza, 403"/>
    <s v="Europa"/>
    <s v="Vasconcelos"/>
    <x v="17"/>
    <s v="+5579900301668"/>
    <s v="eduardosousa@example.net"/>
    <x v="2"/>
    <x v="2"/>
    <x v="0"/>
    <x v="10"/>
    <s v="Endocrinologista"/>
    <x v="0"/>
    <n v="6742"/>
    <x v="0"/>
  </r>
  <r>
    <s v="462.851.903-05"/>
    <s v="Luísa Andrade"/>
    <d v="1960-06-12T00:00:00"/>
    <s v="Loteamento Montenegro, 360"/>
    <s v="Caiçaras"/>
    <s v="Camargo"/>
    <x v="7"/>
    <s v="+5534928633717"/>
    <s v="melojulia@example.com"/>
    <x v="2"/>
    <x v="0"/>
    <x v="0"/>
    <x v="4"/>
    <s v="Marinheiro"/>
    <x v="6"/>
    <n v="5693"/>
    <x v="0"/>
  </r>
  <r>
    <s v="856.034.972-38"/>
    <s v="Lucas Gonçalves"/>
    <d v="1959-08-21T00:00:00"/>
    <s v="Viela Câmara, 89"/>
    <s v="Vila Mantiqueira"/>
    <s v="Carvalho do Amparo"/>
    <x v="3"/>
    <s v="+5592953754899"/>
    <s v="campossofia@example.com"/>
    <x v="1"/>
    <x v="2"/>
    <x v="0"/>
    <x v="5"/>
    <s v="Catador de material reciclável"/>
    <x v="2"/>
    <n v="9729"/>
    <x v="0"/>
  </r>
  <r>
    <s v="042.567.183-62"/>
    <s v="Liam Barros"/>
    <d v="1955-03-06T00:00:00"/>
    <s v="Chácara Cassiano, 31"/>
    <s v="Salgado Filho"/>
    <s v="Nascimento"/>
    <x v="7"/>
    <s v="+5509984409002"/>
    <s v="jose-pedroaraujo@example.com"/>
    <x v="3"/>
    <x v="1"/>
    <x v="0"/>
    <x v="6"/>
    <s v="Analista de sistemas"/>
    <x v="3"/>
    <n v="2089"/>
    <x v="0"/>
  </r>
  <r>
    <s v="720.845.693-38"/>
    <s v="Marcelo Camargo"/>
    <d v="1984-01-21T00:00:00"/>
    <s v="Morro de Cavalcanti, 46"/>
    <s v="Dom Silverio"/>
    <s v="Câmara do Norte"/>
    <x v="24"/>
    <s v="+5530995274480"/>
    <s v="rbrito@example.org"/>
    <x v="1"/>
    <x v="2"/>
    <x v="0"/>
    <x v="3"/>
    <s v="Escritor"/>
    <x v="2"/>
    <n v="3610"/>
    <x v="0"/>
  </r>
  <r>
    <s v="298.607.435-92"/>
    <s v="Alexia Lopes"/>
    <d v="1950-05-04T00:00:00"/>
    <s v="Rodovia Farias"/>
    <s v="Conjunto Capitão Eduardo"/>
    <s v="Cunha de Andrade"/>
    <x v="1"/>
    <s v="+5509965958223"/>
    <s v="aparecidaisaac@example.org"/>
    <x v="2"/>
    <x v="1"/>
    <x v="0"/>
    <x v="6"/>
    <s v="Leiloeiro"/>
    <x v="2"/>
    <n v="4305"/>
    <x v="0"/>
  </r>
  <r>
    <s v="367.429.805-83"/>
    <s v="Gael Henrique Mendonça"/>
    <d v="1965-03-03T00:00:00"/>
    <s v="Morro Alexandre Camargo, 178"/>
    <s v="Luxemburgo"/>
    <s v="Cavalcanti"/>
    <x v="25"/>
    <s v="+5566948373062"/>
    <s v="joao-pedromoura@example.com"/>
    <x v="2"/>
    <x v="2"/>
    <x v="0"/>
    <x v="4"/>
    <s v="Síndico"/>
    <x v="3"/>
    <n v="4414"/>
    <x v="0"/>
  </r>
  <r>
    <s v="497.813.602-40"/>
    <s v="Mariah Rios"/>
    <d v="1974-08-04T00:00:00"/>
    <s v="Pátio de Lopes"/>
    <s v="Vila Oeste"/>
    <s v="Câmara de da Costa"/>
    <x v="17"/>
    <s v="+5554986473087"/>
    <s v="manuella42@example.net"/>
    <x v="4"/>
    <x v="2"/>
    <x v="0"/>
    <x v="7"/>
    <s v="Maquinista"/>
    <x v="6"/>
    <n v="8393"/>
    <x v="0"/>
  </r>
  <r>
    <s v="846.792.510-85"/>
    <s v="Fernando Moura"/>
    <d v="1945-06-08T00:00:00"/>
    <s v="Rua Correia, 1"/>
    <s v="Santa Isabel"/>
    <s v="Aragão do Sul"/>
    <x v="22"/>
    <s v="+5584932071293"/>
    <s v="pedro-lucasfarias@example.com"/>
    <x v="1"/>
    <x v="2"/>
    <x v="0"/>
    <x v="1"/>
    <s v="Juiz de direito"/>
    <x v="3"/>
    <n v="5885"/>
    <x v="0"/>
  </r>
  <r>
    <s v="821.953.046-42"/>
    <s v="Ana Clara Camargo"/>
    <d v="1973-06-06T00:00:00"/>
    <s v="Praia de Nogueira, 84"/>
    <s v="Coração De Jesus"/>
    <s v="Melo do Amparo"/>
    <x v="19"/>
    <s v="+55039953827566"/>
    <s v="jcavalcante@example.net"/>
    <x v="4"/>
    <x v="0"/>
    <x v="0"/>
    <x v="0"/>
    <s v="Profissional de relações públicas"/>
    <x v="7"/>
    <n v="2764"/>
    <x v="0"/>
  </r>
  <r>
    <s v="306.971.582-68"/>
    <s v="Henrique Fernandes"/>
    <d v="1954-11-19T00:00:00"/>
    <s v="Ladeira Jesus, 70"/>
    <s v="Universitário"/>
    <s v="Fonseca do Norte"/>
    <x v="10"/>
    <s v="+55060925397319"/>
    <s v="joao-feliperocha@example.org"/>
    <x v="0"/>
    <x v="1"/>
    <x v="0"/>
    <x v="1"/>
    <s v="Salgadeira"/>
    <x v="2"/>
    <n v="4925"/>
    <x v="0"/>
  </r>
  <r>
    <s v="259.641.738-37"/>
    <s v="Elisa Santos"/>
    <d v="1950-05-03T00:00:00"/>
    <s v="Colônia de Peixoto, 92"/>
    <s v="Vila São Gabriel"/>
    <s v="Fonseca"/>
    <x v="4"/>
    <s v="+5594934212092"/>
    <s v="barbaraguerra@example.org"/>
    <x v="1"/>
    <x v="0"/>
    <x v="0"/>
    <x v="3"/>
    <s v="Perfumista"/>
    <x v="1"/>
    <n v="2515"/>
    <x v="0"/>
  </r>
  <r>
    <s v="619.402.378-31"/>
    <s v="Yago Moraes"/>
    <d v="1957-12-21T00:00:00"/>
    <s v="Trecho Rezende, 97"/>
    <s v="Novo Santa Cecilia"/>
    <s v="Sales"/>
    <x v="1"/>
    <s v="+5593925895978"/>
    <s v="stellasantos@example.org"/>
    <x v="4"/>
    <x v="2"/>
    <x v="0"/>
    <x v="3"/>
    <s v="Inspetor"/>
    <x v="2"/>
    <n v="8995"/>
    <x v="0"/>
  </r>
  <r>
    <s v="816.903.524-42"/>
    <s v="Felipe Melo"/>
    <d v="1995-06-03T00:00:00"/>
    <s v="Fazenda Luan Gonçalves, 8"/>
    <s v="Betânia"/>
    <s v="da Luz"/>
    <x v="7"/>
    <s v="+5527998554212"/>
    <s v="da-matabenjamin@example.net"/>
    <x v="3"/>
    <x v="0"/>
    <x v="0"/>
    <x v="0"/>
    <s v="Prático"/>
    <x v="2"/>
    <n v="4969"/>
    <x v="0"/>
  </r>
  <r>
    <s v="407.352.698-74"/>
    <s v="Ravi Lucca Garcia"/>
    <d v="1968-02-19T00:00:00"/>
    <s v="Parque Nina Jesus, 17"/>
    <s v="São Benedito"/>
    <s v="Vargas"/>
    <x v="24"/>
    <s v="+5510978856540"/>
    <s v="leonardo18@example.com"/>
    <x v="4"/>
    <x v="0"/>
    <x v="0"/>
    <x v="0"/>
    <s v="Publicitário"/>
    <x v="8"/>
    <n v="3606"/>
    <x v="0"/>
  </r>
  <r>
    <s v="483.207.596-92"/>
    <s v="Ana Julia Santos"/>
    <d v="1953-02-13T00:00:00"/>
    <s v="Distrito de Macedo, 57"/>
    <s v="Jatobá"/>
    <s v="Brito"/>
    <x v="23"/>
    <s v="+55009905964463"/>
    <s v="benjamim98@example.org"/>
    <x v="3"/>
    <x v="1"/>
    <x v="0"/>
    <x v="8"/>
    <s v="Marcador de luz"/>
    <x v="1"/>
    <n v="8422"/>
    <x v="0"/>
  </r>
  <r>
    <s v="046.289.157-76"/>
    <s v="Arthur Barros"/>
    <d v="1946-12-08T00:00:00"/>
    <s v="Pátio de Cardoso"/>
    <s v="Conjunto Novo Dom Bosco"/>
    <s v="Vasconcelos Alegre"/>
    <x v="19"/>
    <s v="+55035968425917"/>
    <s v="ravinovais@example.net"/>
    <x v="4"/>
    <x v="1"/>
    <x v="0"/>
    <x v="7"/>
    <s v="Artista/Técnico em espetáculos de diversões"/>
    <x v="5"/>
    <n v="8330"/>
    <x v="0"/>
  </r>
  <r>
    <s v="432.591.086-70"/>
    <s v="Luana Rodrigues"/>
    <d v="1961-07-24T00:00:00"/>
    <s v="Feira de Fogaça"/>
    <s v="Caiçaras"/>
    <s v="Pastor de Goiás"/>
    <x v="11"/>
    <s v="+5567959887860"/>
    <s v="costelamariah@example.net"/>
    <x v="1"/>
    <x v="0"/>
    <x v="0"/>
    <x v="10"/>
    <s v="Dentista"/>
    <x v="5"/>
    <n v="3450"/>
    <x v="0"/>
  </r>
  <r>
    <s v="216.983.705-12"/>
    <s v="Liz Araújo"/>
    <d v="1953-02-23T00:00:00"/>
    <s v="Favela de da Rosa, 5"/>
    <s v="Nova Floresta"/>
    <s v="das Neves Paulista"/>
    <x v="0"/>
    <s v="+5575956959247"/>
    <s v="pcastro@example.net"/>
    <x v="4"/>
    <x v="2"/>
    <x v="0"/>
    <x v="8"/>
    <s v="Vigia parlamentar"/>
    <x v="9"/>
    <n v="5429"/>
    <x v="0"/>
  </r>
  <r>
    <s v="871.630.954-57"/>
    <s v="Luiza Silveira"/>
    <d v="1984-06-29T00:00:00"/>
    <s v="Aeroporto de Pinto, 1"/>
    <s v="Distrito Industrial Do Jatoba"/>
    <s v="Souza do Oeste"/>
    <x v="23"/>
    <s v="+5544986188652"/>
    <s v="mendesotto@example.org"/>
    <x v="4"/>
    <x v="1"/>
    <x v="0"/>
    <x v="3"/>
    <s v="Piloto de avião"/>
    <x v="5"/>
    <n v="7014"/>
    <x v="0"/>
  </r>
  <r>
    <s v="395.421.078-97"/>
    <s v="Ayla Brito"/>
    <d v="1987-01-23T00:00:00"/>
    <s v="Trecho Cavalcanti, 177"/>
    <s v="Mantiqueira"/>
    <s v="Carvalho do Amparo"/>
    <x v="10"/>
    <s v="+5517938998153"/>
    <s v="slopes@example.com"/>
    <x v="0"/>
    <x v="1"/>
    <x v="0"/>
    <x v="6"/>
    <s v="Analista de sistemas"/>
    <x v="9"/>
    <n v="4212"/>
    <x v="0"/>
  </r>
  <r>
    <s v="516.394.270-07"/>
    <s v="Melina Caldeira"/>
    <d v="1945-08-14T00:00:00"/>
    <s v="Lago Melo, 602"/>
    <s v="Jonas Veiga"/>
    <s v="Peixoto Paulista"/>
    <x v="8"/>
    <s v="+5539940686689"/>
    <s v="maria-florpinto@example.net"/>
    <x v="1"/>
    <x v="2"/>
    <x v="0"/>
    <x v="7"/>
    <s v="Engenheiro agrícola"/>
    <x v="9"/>
    <n v="2107"/>
    <x v="0"/>
  </r>
  <r>
    <s v="289.754.316-73"/>
    <s v="Caio Viana"/>
    <d v="1974-11-28T00:00:00"/>
    <s v="Pátio de Viana, 57"/>
    <s v="Garças"/>
    <s v="Casa Grande"/>
    <x v="16"/>
    <s v="+5555901392299"/>
    <s v="emanuelladias@example.com"/>
    <x v="4"/>
    <x v="1"/>
    <x v="0"/>
    <x v="1"/>
    <s v="Fresador"/>
    <x v="9"/>
    <n v="2793"/>
    <x v="0"/>
  </r>
  <r>
    <s v="513.472.890-97"/>
    <s v="Ísis Fernandes"/>
    <d v="1970-10-22T00:00:00"/>
    <s v="Trevo Pastor, 38"/>
    <s v="Canadá"/>
    <s v="Fonseca da Prata"/>
    <x v="8"/>
    <s v="+5555908272331"/>
    <s v="caldeiraguilherme@example.org"/>
    <x v="4"/>
    <x v="0"/>
    <x v="0"/>
    <x v="8"/>
    <s v="Engenheiro de processos"/>
    <x v="6"/>
    <n v="2528"/>
    <x v="0"/>
  </r>
  <r>
    <s v="645.120.379-34"/>
    <s v="Lavínia Pinto"/>
    <d v="1959-01-29T00:00:00"/>
    <s v="Viaduto Laura Dias, 5"/>
    <s v="Piraja"/>
    <s v="Vasconcelos"/>
    <x v="13"/>
    <s v="+5592907121428"/>
    <s v="isisrios@example.net"/>
    <x v="3"/>
    <x v="1"/>
    <x v="0"/>
    <x v="7"/>
    <s v="Passador"/>
    <x v="3"/>
    <n v="6922"/>
    <x v="0"/>
  </r>
  <r>
    <s v="975.234.801-79"/>
    <s v="Kevin Fonseca"/>
    <d v="1957-11-17T00:00:00"/>
    <s v="Feira Vitor da Conceição, 274"/>
    <s v="Antonio Ribeiro De Abreu 1ª Seção"/>
    <s v="Mendes das Pedras"/>
    <x v="15"/>
    <s v="+5558923869104"/>
    <s v="da-pazlunna@example.com"/>
    <x v="1"/>
    <x v="1"/>
    <x v="0"/>
    <x v="8"/>
    <s v="Ortoptista"/>
    <x v="9"/>
    <n v="4452"/>
    <x v="0"/>
  </r>
  <r>
    <s v="872.946.153-73"/>
    <s v="Luísa Pires"/>
    <d v="2002-02-02T00:00:00"/>
    <s v="Loteamento de Almeida, 7"/>
    <s v="Calafate"/>
    <s v="Albuquerque"/>
    <x v="26"/>
    <s v="+5534959179536"/>
    <s v="sousabrenda@example.com"/>
    <x v="1"/>
    <x v="1"/>
    <x v="0"/>
    <x v="1"/>
    <s v="Militar da Aeronáutica"/>
    <x v="1"/>
    <n v="9464"/>
    <x v="0"/>
  </r>
  <r>
    <s v="174.082.963-87"/>
    <s v="Eloá Moraes"/>
    <d v="1961-02-27T00:00:00"/>
    <s v="Passarela Fogaça"/>
    <s v="Bom Jesus"/>
    <s v="Machado de Minas"/>
    <x v="21"/>
    <s v="+5587930188814"/>
    <s v="vasconcelosbreno@example.org"/>
    <x v="0"/>
    <x v="2"/>
    <x v="0"/>
    <x v="5"/>
    <s v="Violonista"/>
    <x v="6"/>
    <n v="5528"/>
    <x v="0"/>
  </r>
  <r>
    <s v="150.679.834-93"/>
    <s v="Bernardo Abreu"/>
    <d v="1973-09-15T00:00:00"/>
    <s v="Quadra Caldeira, 45"/>
    <s v="Maria Virgínia"/>
    <s v="Carvalho"/>
    <x v="3"/>
    <s v="+5545919012690"/>
    <s v="leandronascimento@example.net"/>
    <x v="4"/>
    <x v="2"/>
    <x v="0"/>
    <x v="9"/>
    <s v="Astrólogo"/>
    <x v="3"/>
    <n v="2336"/>
    <x v="0"/>
  </r>
  <r>
    <s v="467.082.319-13"/>
    <s v="Paulo Silva"/>
    <d v="2007-03-09T00:00:00"/>
    <s v="Alameda Sousa, 44"/>
    <s v="Rio Branco"/>
    <s v="Moura do Campo"/>
    <x v="23"/>
    <s v="+5599987305383"/>
    <s v="fariasmariah@example.net"/>
    <x v="4"/>
    <x v="0"/>
    <x v="0"/>
    <x v="7"/>
    <s v="Paramédico"/>
    <x v="8"/>
    <n v="5331"/>
    <x v="0"/>
  </r>
  <r>
    <s v="592.067.143-25"/>
    <s v="Lorena da Mata"/>
    <d v="1987-10-09T00:00:00"/>
    <s v="Passarela Emanuel Lopes, 2"/>
    <s v="Vila Betânia"/>
    <s v="Barbosa"/>
    <x v="3"/>
    <s v="+5544997357010"/>
    <s v="ana-luizanunes@example.org"/>
    <x v="2"/>
    <x v="2"/>
    <x v="0"/>
    <x v="7"/>
    <s v="Florista"/>
    <x v="3"/>
    <n v="7829"/>
    <x v="0"/>
  </r>
  <r>
    <s v="879.604.235-47"/>
    <s v="Maria Flor Ferreira"/>
    <d v="1944-08-20T00:00:00"/>
    <s v="Viaduto Nogueira, 68"/>
    <s v="Serra Do Curral"/>
    <s v="Vieira"/>
    <x v="10"/>
    <s v="+55093912913481"/>
    <s v="sabrinaferreira@example.net"/>
    <x v="4"/>
    <x v="2"/>
    <x v="0"/>
    <x v="0"/>
    <s v="Coronel"/>
    <x v="7"/>
    <n v="9027"/>
    <x v="0"/>
  </r>
  <r>
    <s v="634.720.591-25"/>
    <s v="Mathias das Neves"/>
    <d v="1969-10-26T00:00:00"/>
    <s v="Colônia Pereira, 5"/>
    <s v="Vila São Gabriel Jacui"/>
    <s v="Vargas"/>
    <x v="26"/>
    <s v="+5518900097515"/>
    <s v="theodoro79@example.com"/>
    <x v="3"/>
    <x v="0"/>
    <x v="0"/>
    <x v="2"/>
    <s v="Administrador de banco de dados DBA"/>
    <x v="1"/>
    <n v="9098"/>
    <x v="0"/>
  </r>
  <r>
    <s v="129.645.387-19"/>
    <s v="Zoe da Luz"/>
    <d v="1955-05-14T00:00:00"/>
    <s v="Setor de Abreu, 200"/>
    <s v="Nova Cintra"/>
    <s v="Brito de Sampaio"/>
    <x v="7"/>
    <s v="+5520938876268"/>
    <s v="ianbarros@example.com"/>
    <x v="4"/>
    <x v="1"/>
    <x v="0"/>
    <x v="6"/>
    <s v="Técnico em documentação"/>
    <x v="7"/>
    <n v="7309"/>
    <x v="0"/>
  </r>
  <r>
    <s v="402.673.195-25"/>
    <s v="Ana Liz Pereira"/>
    <d v="1968-03-26T00:00:00"/>
    <s v="Vila de Duarte, 991"/>
    <s v="Canadá"/>
    <s v="Costela Grande"/>
    <x v="20"/>
    <s v="+5555920156247"/>
    <s v="guerrajoao@example.net"/>
    <x v="4"/>
    <x v="0"/>
    <x v="0"/>
    <x v="1"/>
    <s v="Jogador de vôlei"/>
    <x v="5"/>
    <n v="5678"/>
    <x v="0"/>
  </r>
  <r>
    <s v="283.710.954-14"/>
    <s v="Kamilly da Rosa"/>
    <d v="1966-09-01T00:00:00"/>
    <s v="Praça de Câmara, 4"/>
    <s v="Santa Lúcia"/>
    <s v="Lopes"/>
    <x v="1"/>
    <s v="+55014962957416"/>
    <s v="jpeixoto@example.org"/>
    <x v="3"/>
    <x v="2"/>
    <x v="0"/>
    <x v="0"/>
    <s v="Portuário"/>
    <x v="1"/>
    <n v="7834"/>
    <x v="0"/>
  </r>
  <r>
    <s v="936.487.205-38"/>
    <s v="Dom Camargo"/>
    <d v="1995-12-31T00:00:00"/>
    <s v="Viaduto de Sales, 92"/>
    <s v="Vila Satélite"/>
    <s v="Fonseca Paulista"/>
    <x v="20"/>
    <s v="+5504928074463"/>
    <s v="ipacheco@example.com"/>
    <x v="4"/>
    <x v="0"/>
    <x v="0"/>
    <x v="6"/>
    <s v="Técnico em arquivo"/>
    <x v="2"/>
    <n v="9933"/>
    <x v="0"/>
  </r>
  <r>
    <s v="546.210.879-67"/>
    <s v="Dom Cassiano"/>
    <d v="1949-08-21T00:00:00"/>
    <s v="Morro de Viana, 34"/>
    <s v="Paulo Vi"/>
    <s v="Macedo das Pedras"/>
    <x v="22"/>
    <s v="+55049965074436"/>
    <s v="asafe34@example.org"/>
    <x v="3"/>
    <x v="0"/>
    <x v="0"/>
    <x v="8"/>
    <s v="Técnico tributarista"/>
    <x v="8"/>
    <n v="5414"/>
    <x v="0"/>
  </r>
  <r>
    <s v="042.896.517-20"/>
    <s v="José Miguel Machado"/>
    <d v="2000-02-17T00:00:00"/>
    <s v="Loteamento Bella Cirino, 59"/>
    <s v="Santa Monica"/>
    <s v="Pires do Campo"/>
    <x v="13"/>
    <s v="+5582938293314"/>
    <s v="pcastro@example.com"/>
    <x v="0"/>
    <x v="1"/>
    <x v="0"/>
    <x v="1"/>
    <s v="Engenheiro de controle e automação"/>
    <x v="1"/>
    <n v="2543"/>
    <x v="0"/>
  </r>
  <r>
    <s v="594.071.682-20"/>
    <s v="Lavínia Porto"/>
    <d v="1988-12-18T00:00:00"/>
    <s v="Passarela Cirino"/>
    <s v="São Gonçalo"/>
    <s v="Pires de Fogaça"/>
    <x v="1"/>
    <s v="+55007924911260"/>
    <s v="erios@example.com"/>
    <x v="4"/>
    <x v="2"/>
    <x v="0"/>
    <x v="7"/>
    <s v="Apontador de mão-de-obra"/>
    <x v="4"/>
    <n v="1647"/>
    <x v="0"/>
  </r>
  <r>
    <s v="213.097.654-99"/>
    <s v="Joaquim Peixoto"/>
    <d v="1948-05-29T00:00:00"/>
    <s v="Lagoa Mendes, 4"/>
    <s v="Bairro Das Indústrias Ii"/>
    <s v="Andrade de Minas"/>
    <x v="16"/>
    <s v="+55061943286573"/>
    <s v="gnascimento@example.com"/>
    <x v="2"/>
    <x v="0"/>
    <x v="0"/>
    <x v="10"/>
    <s v="Estatístico"/>
    <x v="6"/>
    <n v="8016"/>
    <x v="0"/>
  </r>
  <r>
    <s v="175.962.380-68"/>
    <s v="Julia Aparecida"/>
    <d v="1974-04-12T00:00:00"/>
    <s v="Loteamento Casa Grande, 83"/>
    <s v="Glória"/>
    <s v="Guerra"/>
    <x v="10"/>
    <s v="+5523993918004"/>
    <s v="eda-luz@example.net"/>
    <x v="3"/>
    <x v="0"/>
    <x v="0"/>
    <x v="4"/>
    <s v="Karateca"/>
    <x v="3"/>
    <n v="3250"/>
    <x v="0"/>
  </r>
  <r>
    <s v="318.925.764-73"/>
    <s v="Lavínia Sales"/>
    <d v="1957-09-28T00:00:00"/>
    <s v="Quadra Andrade"/>
    <s v="Estrela Do Oriente"/>
    <s v="Pires do Norte"/>
    <x v="6"/>
    <s v="+5540944394067"/>
    <s v="xrios@example.net"/>
    <x v="4"/>
    <x v="0"/>
    <x v="0"/>
    <x v="10"/>
    <s v="Músico"/>
    <x v="4"/>
    <n v="2359"/>
    <x v="0"/>
  </r>
  <r>
    <s v="760.358.291-12"/>
    <s v="João Miguel Teixeira"/>
    <d v="1998-05-14T00:00:00"/>
    <s v="Viela de Souza, 79"/>
    <s v="Vila Independencia 3ª Seção"/>
    <s v="Lopes de Souza"/>
    <x v="6"/>
    <s v="+5540909878609"/>
    <s v="nandrade@example.net"/>
    <x v="2"/>
    <x v="1"/>
    <x v="0"/>
    <x v="5"/>
    <s v="Neurocirurgião"/>
    <x v="1"/>
    <n v="6798"/>
    <x v="0"/>
  </r>
  <r>
    <s v="426.075.391-61"/>
    <s v="Clarice Camargo"/>
    <d v="1990-11-18T00:00:00"/>
    <s v="Vereda Oliveira"/>
    <s v="Gutierrez"/>
    <s v="Silva da Praia"/>
    <x v="23"/>
    <s v="+5534927061157"/>
    <s v="lguerra@example.com"/>
    <x v="4"/>
    <x v="2"/>
    <x v="0"/>
    <x v="6"/>
    <s v="Agente comunitário de saúde"/>
    <x v="4"/>
    <n v="8600"/>
    <x v="0"/>
  </r>
  <r>
    <s v="960.857.342-47"/>
    <s v="Juan Nascimento"/>
    <d v="1995-06-14T00:00:00"/>
    <s v="Parque Alves"/>
    <s v="Jardim Vitoria"/>
    <s v="Siqueira"/>
    <x v="20"/>
    <s v="+5573956801080"/>
    <s v="jpastor@example.org"/>
    <x v="4"/>
    <x v="1"/>
    <x v="0"/>
    <x v="10"/>
    <s v="Bailarina"/>
    <x v="5"/>
    <n v="5969"/>
    <x v="0"/>
  </r>
  <r>
    <s v="617.354.290-07"/>
    <s v="Kevin Borges"/>
    <d v="1968-05-15T00:00:00"/>
    <s v="Setor de Leão"/>
    <s v="Vila Suzana Segunda Seção"/>
    <s v="Carvalho"/>
    <x v="14"/>
    <s v="+5564905746523"/>
    <s v="mendesnicole@example.net"/>
    <x v="4"/>
    <x v="2"/>
    <x v="0"/>
    <x v="8"/>
    <s v="Almirante"/>
    <x v="9"/>
    <n v="9101"/>
    <x v="0"/>
  </r>
  <r>
    <s v="938.275.016-95"/>
    <s v="Arthur Miguel Mendonça"/>
    <d v="1969-06-10T00:00:00"/>
    <s v="Distrito de Garcia, 824"/>
    <s v="Cardoso"/>
    <s v="Vasconcelos"/>
    <x v="8"/>
    <s v="+5552923361576"/>
    <s v="nicolas69@example.com"/>
    <x v="1"/>
    <x v="2"/>
    <x v="0"/>
    <x v="5"/>
    <s v="Pescador"/>
    <x v="7"/>
    <n v="9803"/>
    <x v="0"/>
  </r>
  <r>
    <s v="165.893.207-21"/>
    <s v="Enzo Moreira"/>
    <d v="1966-11-12T00:00:00"/>
    <s v="Lagoa Sousa, 21"/>
    <s v="Vila Suzana Segunda Seção"/>
    <s v="Mendes"/>
    <x v="8"/>
    <s v="+5522953831457"/>
    <s v="bpacheco@example.net"/>
    <x v="2"/>
    <x v="2"/>
    <x v="0"/>
    <x v="0"/>
    <s v="Aeromoça"/>
    <x v="4"/>
    <n v="8799"/>
    <x v="0"/>
  </r>
  <r>
    <s v="713.569.084-20"/>
    <s v="Lunna das Neves"/>
    <d v="2006-08-16T00:00:00"/>
    <s v="Rodovia Benjamin Farias, 1"/>
    <s v="Conjunto São Francisco De Assis"/>
    <s v="Moraes de Barros"/>
    <x v="9"/>
    <s v="+55094927694920"/>
    <s v="bmendes@example.com"/>
    <x v="4"/>
    <x v="0"/>
    <x v="0"/>
    <x v="10"/>
    <s v="Montador"/>
    <x v="0"/>
    <n v="6194"/>
    <x v="0"/>
  </r>
  <r>
    <s v="281.047.956-94"/>
    <s v="Esther Sá"/>
    <d v="2006-11-15T00:00:00"/>
    <s v="Feira de Nascimento, 35"/>
    <s v="Solimoes"/>
    <s v="Marques"/>
    <x v="22"/>
    <s v="+5531924847933"/>
    <s v="qandrade@example.org"/>
    <x v="4"/>
    <x v="2"/>
    <x v="0"/>
    <x v="1"/>
    <s v="Carnavalesco"/>
    <x v="7"/>
    <n v="4718"/>
    <x v="0"/>
  </r>
  <r>
    <s v="716.830.542-53"/>
    <s v="Anthony Barbosa"/>
    <d v="1996-12-13T00:00:00"/>
    <s v="Fazenda Ribeiro, 18"/>
    <s v="Sport Club"/>
    <s v="Gonçalves"/>
    <x v="16"/>
    <s v="+5574991491115"/>
    <s v="otaviocostela@example.net"/>
    <x v="2"/>
    <x v="2"/>
    <x v="0"/>
    <x v="1"/>
    <s v="Marceneiro"/>
    <x v="0"/>
    <n v="1564"/>
    <x v="0"/>
  </r>
  <r>
    <s v="721.634.580-08"/>
    <s v="Lavínia Porto"/>
    <d v="1975-10-20T00:00:00"/>
    <s v="Morro de Souza, 858"/>
    <s v="Cidade Nova"/>
    <s v="Souza Alegre"/>
    <x v="25"/>
    <s v="+5573931381890"/>
    <s v="teixeiramaria-isis@example.com"/>
    <x v="4"/>
    <x v="0"/>
    <x v="0"/>
    <x v="8"/>
    <s v="Marcador de luz"/>
    <x v="3"/>
    <n v="8622"/>
    <x v="0"/>
  </r>
  <r>
    <s v="740.836.295-92"/>
    <s v="João Guilherme Casa Grande"/>
    <d v="1967-11-26T00:00:00"/>
    <s v="Aeroporto Gael Carvalho, 189"/>
    <s v="Horto"/>
    <s v="Gonçalves de Moreira"/>
    <x v="1"/>
    <s v="+5599919111004"/>
    <s v="jose-pedrocamara@example.org"/>
    <x v="0"/>
    <x v="1"/>
    <x v="0"/>
    <x v="6"/>
    <s v="Cenotécnico"/>
    <x v="3"/>
    <n v="2884"/>
    <x v="0"/>
  </r>
  <r>
    <s v="067.531.849-10"/>
    <s v="Arthur Ribeiro"/>
    <d v="1976-01-02T00:00:00"/>
    <s v="Jardim Mariana Brito, 83"/>
    <s v="São Gonçalo"/>
    <s v="Pastor de Silva"/>
    <x v="22"/>
    <s v="+55045900298404"/>
    <s v="isadora65@example.com"/>
    <x v="3"/>
    <x v="1"/>
    <x v="0"/>
    <x v="1"/>
    <s v="Editor de mesa de corte"/>
    <x v="1"/>
    <n v="4031"/>
    <x v="0"/>
  </r>
  <r>
    <s v="246.098.175-94"/>
    <s v="Luiz Fernando Moreira"/>
    <d v="1979-01-27T00:00:00"/>
    <s v="Vila Carvalho, 86"/>
    <s v="Vila Da Ária"/>
    <s v="Carvalho"/>
    <x v="8"/>
    <s v="+5564969166554"/>
    <s v="rodriguesesther@example.com"/>
    <x v="2"/>
    <x v="2"/>
    <x v="0"/>
    <x v="2"/>
    <s v="Engenheiro cartográfico"/>
    <x v="7"/>
    <n v="7725"/>
    <x v="0"/>
  </r>
  <r>
    <s v="723.058.416-71"/>
    <s v="Samuel Fonseca"/>
    <d v="1972-09-25T00:00:00"/>
    <s v="Lagoa Evelyn da Paz, 26"/>
    <s v="Esplanada"/>
    <s v="Gomes do Oeste"/>
    <x v="3"/>
    <s v="+5578960172187"/>
    <s v="mferreira@example.org"/>
    <x v="0"/>
    <x v="0"/>
    <x v="0"/>
    <x v="8"/>
    <s v="Salva-vidas"/>
    <x v="9"/>
    <n v="2548"/>
    <x v="0"/>
  </r>
  <r>
    <s v="029.584.631-33"/>
    <s v="Leonardo Alves"/>
    <d v="1995-02-24T00:00:00"/>
    <s v="Residencial Otávio Borges, 2"/>
    <s v="Vila Esplanada"/>
    <s v="Costela do Sul"/>
    <x v="6"/>
    <s v="+5503942821627"/>
    <s v="matheuspeixoto@example.org"/>
    <x v="1"/>
    <x v="2"/>
    <x v="0"/>
    <x v="7"/>
    <s v="Armador"/>
    <x v="5"/>
    <n v="9553"/>
    <x v="0"/>
  </r>
  <r>
    <s v="342.980.571-60"/>
    <s v="Pedro Miguel Garcia"/>
    <d v="1986-03-07T00:00:00"/>
    <s v="Praça da Paz, 25"/>
    <s v="Conjunto Califórnia Ii"/>
    <s v="Andrade"/>
    <x v="12"/>
    <s v="+5570999967947"/>
    <s v="teixeiramirella@example.net"/>
    <x v="1"/>
    <x v="1"/>
    <x v="0"/>
    <x v="6"/>
    <s v="Dublê"/>
    <x v="5"/>
    <n v="5941"/>
    <x v="0"/>
  </r>
  <r>
    <s v="647.502.318-35"/>
    <s v="Maysa Lima"/>
    <d v="1962-07-31T00:00:00"/>
    <s v="Lago Azevedo"/>
    <s v="Lorena"/>
    <s v="Borges de Araújo"/>
    <x v="13"/>
    <s v="+5532910495012"/>
    <s v="allanada-rosa@example.org"/>
    <x v="1"/>
    <x v="1"/>
    <x v="0"/>
    <x v="3"/>
    <s v="Maitre"/>
    <x v="5"/>
    <n v="3177"/>
    <x v="0"/>
  </r>
  <r>
    <s v="752.406.381-44"/>
    <s v="Otto Viana"/>
    <d v="1951-12-04T00:00:00"/>
    <s v="Lagoa Nunes, 277"/>
    <s v="Santa Monica"/>
    <s v="Viana"/>
    <x v="23"/>
    <s v="+5502931128070"/>
    <s v="cborges@example.org"/>
    <x v="3"/>
    <x v="0"/>
    <x v="0"/>
    <x v="5"/>
    <s v="Gestor de recursos humanos"/>
    <x v="2"/>
    <n v="2130"/>
    <x v="0"/>
  </r>
  <r>
    <s v="739.580.261-68"/>
    <s v="Juliana Andrade"/>
    <d v="1958-07-14T00:00:00"/>
    <s v="Sítio Dias, 69"/>
    <s v="Ouro Minas"/>
    <s v="Vieira"/>
    <x v="6"/>
    <s v="+5590966971012"/>
    <s v="sguerra@example.com"/>
    <x v="4"/>
    <x v="0"/>
    <x v="0"/>
    <x v="2"/>
    <s v="Impressor"/>
    <x v="5"/>
    <n v="8703"/>
    <x v="0"/>
  </r>
  <r>
    <s v="781.643.052-35"/>
    <s v="Isabela Caldeira"/>
    <d v="1983-08-26T00:00:00"/>
    <s v="Feira Silva, 924"/>
    <s v="Vila Santo Antônio Barroquinha"/>
    <s v="Pereira"/>
    <x v="1"/>
    <s v="+5535962902533"/>
    <s v="fabreu@example.com"/>
    <x v="3"/>
    <x v="2"/>
    <x v="0"/>
    <x v="3"/>
    <s v="Meeiro"/>
    <x v="6"/>
    <n v="6983"/>
    <x v="0"/>
  </r>
  <r>
    <s v="193.567.248-73"/>
    <s v="Stella Cavalcanti"/>
    <d v="1959-09-08T00:00:00"/>
    <s v="Travessa Luísa Andrade, 33"/>
    <s v="Satelite"/>
    <s v="da Luz"/>
    <x v="0"/>
    <s v="+55040997930211"/>
    <s v="mendesana-clara@example.org"/>
    <x v="0"/>
    <x v="2"/>
    <x v="0"/>
    <x v="2"/>
    <s v="Técnico em taquigrafia"/>
    <x v="1"/>
    <n v="1913"/>
    <x v="0"/>
  </r>
  <r>
    <s v="354.029.176-80"/>
    <s v="Emilly Monteiro"/>
    <d v="1950-10-05T00:00:00"/>
    <s v="Alameda Ana Laura Azevedo, 3"/>
    <s v="Vila Copacabana"/>
    <s v="Sales"/>
    <x v="10"/>
    <s v="+5512982753920"/>
    <s v="pfonseca@example.net"/>
    <x v="0"/>
    <x v="2"/>
    <x v="0"/>
    <x v="10"/>
    <s v="Massoterapeuta"/>
    <x v="0"/>
    <n v="8187"/>
    <x v="0"/>
  </r>
  <r>
    <s v="064.273.198-50"/>
    <s v="Emanuella da Mata"/>
    <d v="1966-03-08T00:00:00"/>
    <s v="Conjunto de Camargo, 17"/>
    <s v="Lourdes"/>
    <s v="Dias Verde"/>
    <x v="17"/>
    <s v="+55017950677410"/>
    <s v="vcaldeira@example.net"/>
    <x v="0"/>
    <x v="2"/>
    <x v="0"/>
    <x v="8"/>
    <s v="Urologista"/>
    <x v="8"/>
    <n v="5900"/>
    <x v="0"/>
  </r>
  <r>
    <s v="138.064.275-26"/>
    <s v="Ana Luiza Castro"/>
    <d v="1957-09-13T00:00:00"/>
    <s v="Campo Vasconcelos"/>
    <s v="Carlos Prates"/>
    <s v="Costa de Minas"/>
    <x v="14"/>
    <s v="+5588958654235"/>
    <s v="samuelfonseca@example.com"/>
    <x v="2"/>
    <x v="2"/>
    <x v="0"/>
    <x v="7"/>
    <s v="Publicitário"/>
    <x v="1"/>
    <n v="2054"/>
    <x v="0"/>
  </r>
  <r>
    <s v="871.930.625-30"/>
    <s v="Carolina Fernandes"/>
    <d v="1972-03-05T00:00:00"/>
    <s v="Passarela Mariah Câmara, 24"/>
    <s v="Prado"/>
    <s v="Siqueira de Goiás"/>
    <x v="1"/>
    <s v="+5534974934755"/>
    <s v="abreuluiz-henrique@example.com"/>
    <x v="2"/>
    <x v="1"/>
    <x v="0"/>
    <x v="1"/>
    <s v="Limpador de vidros"/>
    <x v="2"/>
    <n v="4798"/>
    <x v="0"/>
  </r>
  <r>
    <s v="680.423.975-00"/>
    <s v="Gabriel Gonçalves"/>
    <d v="1999-01-22T00:00:00"/>
    <s v="Trecho de Dias, 44"/>
    <s v="Alto Caiçaras"/>
    <s v="Barbosa"/>
    <x v="23"/>
    <s v="+5598980094458"/>
    <s v="lopeseduarda@example.net"/>
    <x v="1"/>
    <x v="1"/>
    <x v="0"/>
    <x v="7"/>
    <s v="Radiooperador de vôo"/>
    <x v="1"/>
    <n v="6921"/>
    <x v="0"/>
  </r>
  <r>
    <s v="940.837.612-96"/>
    <s v="Marcos Vinicius Sampaio"/>
    <d v="1992-07-30T00:00:00"/>
    <s v="Lagoa da Luz, 921"/>
    <s v="Novo São Lucas"/>
    <s v="Novaes de Minas"/>
    <x v="6"/>
    <s v="+5571929262107"/>
    <s v="maria46@example.com"/>
    <x v="0"/>
    <x v="1"/>
    <x v="0"/>
    <x v="9"/>
    <s v="Clarinetista"/>
    <x v="2"/>
    <n v="8788"/>
    <x v="0"/>
  </r>
  <r>
    <s v="806.149.725-58"/>
    <s v="Allana Porto"/>
    <d v="1977-09-27T00:00:00"/>
    <s v="Parque de Azevedo, 70"/>
    <s v="Maria Goretti"/>
    <s v="Mendonça"/>
    <x v="9"/>
    <s v="+5559985138338"/>
    <s v="novaesjuliana@example.org"/>
    <x v="1"/>
    <x v="2"/>
    <x v="0"/>
    <x v="0"/>
    <s v="Gerente de banco"/>
    <x v="0"/>
    <n v="8012"/>
    <x v="0"/>
  </r>
  <r>
    <s v="790.861.352-77"/>
    <s v="Stephany Brito"/>
    <d v="1989-04-20T00:00:00"/>
    <s v="Alameda Porto, 10"/>
    <s v="Tirol"/>
    <s v="Fernandes"/>
    <x v="0"/>
    <s v="+5508907638497"/>
    <s v="nathanaparecida@example.com"/>
    <x v="1"/>
    <x v="1"/>
    <x v="0"/>
    <x v="2"/>
    <s v="Instalador de painéis"/>
    <x v="4"/>
    <n v="9639"/>
    <x v="0"/>
  </r>
  <r>
    <s v="769.542.310-61"/>
    <s v="Ana da Conceição"/>
    <d v="1948-02-15T00:00:00"/>
    <s v="Área de Moreira, 81"/>
    <s v="Cinquentenário"/>
    <s v="da Luz das Flores"/>
    <x v="11"/>
    <s v="+5574950527091"/>
    <s v="jfernandes@example.net"/>
    <x v="0"/>
    <x v="0"/>
    <x v="0"/>
    <x v="10"/>
    <s v="Tenente"/>
    <x v="7"/>
    <n v="7452"/>
    <x v="0"/>
  </r>
  <r>
    <s v="310.782.596-40"/>
    <s v="Bella Duarte"/>
    <d v="1988-06-08T00:00:00"/>
    <s v="Conjunto Garcia, 43"/>
    <s v="Silveira"/>
    <s v="Viana"/>
    <x v="15"/>
    <s v="+5503961325225"/>
    <s v="isa@example.net"/>
    <x v="2"/>
    <x v="0"/>
    <x v="0"/>
    <x v="2"/>
    <s v="Marinheiro"/>
    <x v="7"/>
    <n v="5609"/>
    <x v="0"/>
  </r>
  <r>
    <s v="247.561.930-99"/>
    <s v="Pedro Costela"/>
    <d v="1961-09-23T00:00:00"/>
    <s v="Trevo de Freitas, 7"/>
    <s v="Vila Santo Antônio Barroquinha"/>
    <s v="Melo de Nascimento"/>
    <x v="20"/>
    <s v="+55090938716774"/>
    <s v="da-pazmarina@example.com"/>
    <x v="3"/>
    <x v="1"/>
    <x v="0"/>
    <x v="0"/>
    <s v="Assistente social"/>
    <x v="2"/>
    <n v="2099"/>
    <x v="0"/>
  </r>
  <r>
    <s v="018.326.597-12"/>
    <s v="Matheus Ramos"/>
    <d v="1982-11-01T00:00:00"/>
    <s v="Rodovia de da Mata, 824"/>
    <s v="Vila Madre Gertrudes 2ª Seção"/>
    <s v="Carvalho"/>
    <x v="0"/>
    <s v="+55013922495145"/>
    <s v="ocardoso@example.net"/>
    <x v="4"/>
    <x v="2"/>
    <x v="0"/>
    <x v="7"/>
    <s v="Profissional de hotelaria"/>
    <x v="2"/>
    <n v="3884"/>
    <x v="0"/>
  </r>
  <r>
    <s v="389.176.450-20"/>
    <s v="Maria Sophia da Costa"/>
    <d v="1990-09-25T00:00:00"/>
    <s v="Trevo Lara Marques"/>
    <s v="Jardinópolis"/>
    <s v="da Conceição"/>
    <x v="8"/>
    <s v="+5598988863942"/>
    <s v="luiz-henrique04@example.net"/>
    <x v="1"/>
    <x v="2"/>
    <x v="0"/>
    <x v="9"/>
    <s v="Engenheiro civil"/>
    <x v="6"/>
    <n v="9200"/>
    <x v="0"/>
  </r>
  <r>
    <s v="705.629.314-06"/>
    <s v="Enzo Gabriel da Luz"/>
    <d v="2003-08-12T00:00:00"/>
    <s v="Jardim Nascimento, 21"/>
    <s v="Beija Flor"/>
    <s v="Moura de Brito"/>
    <x v="17"/>
    <s v="+5577976093813"/>
    <s v="emanuelly57@example.net"/>
    <x v="0"/>
    <x v="0"/>
    <x v="0"/>
    <x v="2"/>
    <s v="Coach"/>
    <x v="0"/>
    <n v="9318"/>
    <x v="0"/>
  </r>
  <r>
    <s v="520.946.387-74"/>
    <s v="Vitor Cavalcanti"/>
    <d v="1990-06-17T00:00:00"/>
    <s v="Conjunto de da Rocha"/>
    <s v="Tres Marias"/>
    <s v="Cirino"/>
    <x v="17"/>
    <s v="+5552991414900"/>
    <s v="pnovaes@example.com"/>
    <x v="0"/>
    <x v="0"/>
    <x v="0"/>
    <x v="2"/>
    <s v="Engenheiro de computação"/>
    <x v="2"/>
    <n v="3014"/>
    <x v="0"/>
  </r>
  <r>
    <s v="742.061.598-58"/>
    <s v="Emanuel Lima"/>
    <d v="1955-03-30T00:00:00"/>
    <s v="Rodovia Lopes, 1"/>
    <s v="Canadá"/>
    <s v="da Mota"/>
    <x v="20"/>
    <s v="+55034901712223"/>
    <s v="danilo74@example.com"/>
    <x v="4"/>
    <x v="2"/>
    <x v="0"/>
    <x v="10"/>
    <s v="Mecanógrafo"/>
    <x v="4"/>
    <n v="9547"/>
    <x v="0"/>
  </r>
  <r>
    <s v="195.408.732-23"/>
    <s v="Dante Nascimento"/>
    <d v="1961-08-23T00:00:00"/>
    <s v="Área de Casa Grande, 91"/>
    <s v="Belvedere"/>
    <s v="Azevedo do Norte"/>
    <x v="3"/>
    <s v="+5543991812382"/>
    <s v="luna78@example.com"/>
    <x v="0"/>
    <x v="2"/>
    <x v="0"/>
    <x v="1"/>
    <s v="Profissional de logística"/>
    <x v="9"/>
    <n v="7055"/>
    <x v="0"/>
  </r>
  <r>
    <s v="703.695.241-52"/>
    <s v="Luiz Felipe Leão"/>
    <d v="1960-02-02T00:00:00"/>
    <s v="Feira Luan Brito"/>
    <s v="Madri"/>
    <s v="Nascimento da Praia"/>
    <x v="14"/>
    <s v="+5559989518704"/>
    <s v="ralves@example.com"/>
    <x v="3"/>
    <x v="1"/>
    <x v="0"/>
    <x v="3"/>
    <s v="Amolador de ferramentas"/>
    <x v="3"/>
    <n v="1539"/>
    <x v="0"/>
  </r>
  <r>
    <s v="847.023.195-23"/>
    <s v="Lucas Montenegro"/>
    <d v="1969-02-27T00:00:00"/>
    <s v="Viaduto de Leão, 40"/>
    <s v="Caiçara - Adelaide"/>
    <s v="Fonseca Verde"/>
    <x v="3"/>
    <s v="+5501950896559"/>
    <s v="valentina85@example.com"/>
    <x v="0"/>
    <x v="0"/>
    <x v="0"/>
    <x v="5"/>
    <s v="Bartender"/>
    <x v="8"/>
    <n v="1763"/>
    <x v="0"/>
  </r>
  <r>
    <s v="807.514.963-75"/>
    <s v="Pedro Henrique Cavalcante"/>
    <d v="2001-08-25T00:00:00"/>
    <s v="Loteamento Silva, 12"/>
    <s v="Vila Ouro Minas"/>
    <s v="Monteiro"/>
    <x v="25"/>
    <s v="+5583959001598"/>
    <s v="gnovaes@example.net"/>
    <x v="0"/>
    <x v="2"/>
    <x v="0"/>
    <x v="10"/>
    <s v="Hostess"/>
    <x v="3"/>
    <n v="2767"/>
    <x v="0"/>
  </r>
  <r>
    <s v="967.125.403-99"/>
    <s v="Melissa Silveira"/>
    <d v="1956-11-28T00:00:00"/>
    <s v="Vereda Felipe Porto, 326"/>
    <s v="Biquinhas"/>
    <s v="Rios de Minas"/>
    <x v="18"/>
    <s v="+5566965064612"/>
    <s v="dazevedo@example.org"/>
    <x v="2"/>
    <x v="2"/>
    <x v="0"/>
    <x v="9"/>
    <s v="Acompanhante"/>
    <x v="0"/>
    <n v="1733"/>
    <x v="0"/>
  </r>
  <r>
    <s v="254.763.019-25"/>
    <s v="Eloah Costela"/>
    <d v="1954-09-08T00:00:00"/>
    <s v="Passarela Costela, 787"/>
    <s v="Vila Do Pombal"/>
    <s v="Jesus"/>
    <x v="6"/>
    <s v="+5577929428080"/>
    <s v="santospaulo@example.net"/>
    <x v="2"/>
    <x v="1"/>
    <x v="0"/>
    <x v="3"/>
    <s v="Cartógrafo"/>
    <x v="9"/>
    <n v="2088"/>
    <x v="0"/>
  </r>
  <r>
    <s v="234.980.561-15"/>
    <s v="Maya Aragão"/>
    <d v="1965-05-24T00:00:00"/>
    <s v="Largo Maria Liz Andrade, 5"/>
    <s v="São Sebastião"/>
    <s v="Lima de Minas"/>
    <x v="17"/>
    <s v="+5560937330320"/>
    <s v="albuquerquebreno@example.org"/>
    <x v="4"/>
    <x v="2"/>
    <x v="0"/>
    <x v="8"/>
    <s v="Astronauta"/>
    <x v="8"/>
    <n v="9648"/>
    <x v="0"/>
  </r>
  <r>
    <s v="542.709.638-83"/>
    <s v="João Felipe Sousa"/>
    <d v="1991-04-21T00:00:00"/>
    <s v="Favela Bárbara Albuquerque, 1"/>
    <s v="Bonsucesso"/>
    <s v="Sá"/>
    <x v="21"/>
    <s v="+5599905302404"/>
    <s v="joseda-paz@example.org"/>
    <x v="0"/>
    <x v="1"/>
    <x v="0"/>
    <x v="4"/>
    <s v="Cientista"/>
    <x v="7"/>
    <n v="5067"/>
    <x v="0"/>
  </r>
  <r>
    <s v="435.129.806-51"/>
    <s v="Zoe da Rocha"/>
    <d v="1995-09-05T00:00:00"/>
    <s v="Residencial Maria Alice da Costa, 90"/>
    <s v="Conjunto Capitão Eduardo"/>
    <s v="Macedo"/>
    <x v="10"/>
    <s v="+55010924165417"/>
    <s v="rafaelfernandes@example.net"/>
    <x v="2"/>
    <x v="0"/>
    <x v="0"/>
    <x v="5"/>
    <s v="Oficial de justiça"/>
    <x v="9"/>
    <n v="5619"/>
    <x v="0"/>
  </r>
  <r>
    <s v="643.819.072-13"/>
    <s v="Ana Beatriz Cunha"/>
    <d v="1974-10-22T00:00:00"/>
    <s v="Lago Novais, 3"/>
    <s v="Conjunto Califórnia Ii"/>
    <s v="Sales das Pedras"/>
    <x v="21"/>
    <s v="+5577999115300"/>
    <s v="lunna09@example.org"/>
    <x v="2"/>
    <x v="1"/>
    <x v="0"/>
    <x v="10"/>
    <s v="Chaveiro"/>
    <x v="0"/>
    <n v="3794"/>
    <x v="0"/>
  </r>
  <r>
    <s v="106.794.358-75"/>
    <s v="Ana Lívia Lima"/>
    <d v="1985-01-17T00:00:00"/>
    <s v="Avenida Barbosa, 251"/>
    <s v="Aguas Claras"/>
    <s v="Viana"/>
    <x v="21"/>
    <s v="+5557958878666"/>
    <s v="brendafreitas@example.org"/>
    <x v="3"/>
    <x v="1"/>
    <x v="0"/>
    <x v="7"/>
    <s v="Luthier"/>
    <x v="8"/>
    <n v="4422"/>
    <x v="0"/>
  </r>
  <r>
    <s v="816.954.230-89"/>
    <s v="Vitor Gabriel da Cunha"/>
    <d v="1984-07-28T00:00:00"/>
    <s v="Trecho Novaes"/>
    <s v="Paraíso"/>
    <s v="Rodrigues"/>
    <x v="17"/>
    <s v="+5505982768035"/>
    <s v="brunarocha@example.net"/>
    <x v="0"/>
    <x v="2"/>
    <x v="0"/>
    <x v="4"/>
    <s v="Costureira"/>
    <x v="2"/>
    <n v="5566"/>
    <x v="0"/>
  </r>
  <r>
    <s v="649.781.502-30"/>
    <s v="Vitor Cavalcanti"/>
    <d v="1957-04-24T00:00:00"/>
    <s v="Largo Sabrina Moura, 3"/>
    <s v="Barão Homem De Melo 3ª Seção"/>
    <s v="Ramos"/>
    <x v="1"/>
    <s v="+5592903159041"/>
    <s v="marcelopastor@example.com"/>
    <x v="2"/>
    <x v="0"/>
    <x v="0"/>
    <x v="9"/>
    <s v="Petroleiro"/>
    <x v="6"/>
    <n v="8065"/>
    <x v="0"/>
  </r>
  <r>
    <s v="614.572.039-52"/>
    <s v="Vitor Hugo Vasconcelos"/>
    <d v="1968-11-22T00:00:00"/>
    <s v="Rodovia de Cavalcante, 63"/>
    <s v="São Francisco Das Chagas"/>
    <s v="da Cruz do Oeste"/>
    <x v="5"/>
    <s v="+5546909490820"/>
    <s v="lucca19@example.net"/>
    <x v="0"/>
    <x v="0"/>
    <x v="0"/>
    <x v="6"/>
    <s v="Mestre cervejeiro"/>
    <x v="4"/>
    <n v="7860"/>
    <x v="0"/>
  </r>
  <r>
    <s v="248.596.071-20"/>
    <s v="Raquel Nogueira"/>
    <d v="1974-10-18T00:00:00"/>
    <s v="Loteamento Brayan da Paz, 39"/>
    <s v="Ouro Preto"/>
    <s v="Leão"/>
    <x v="18"/>
    <s v="+5573953768184"/>
    <s v="esther86@example.org"/>
    <x v="1"/>
    <x v="0"/>
    <x v="0"/>
    <x v="2"/>
    <s v="Pedreiro"/>
    <x v="1"/>
    <n v="8635"/>
    <x v="0"/>
  </r>
  <r>
    <s v="043.516.982-33"/>
    <s v="Arthur Gabriel Moraes"/>
    <d v="1988-10-24T00:00:00"/>
    <s v="Praia Abreu"/>
    <s v="Marçola"/>
    <s v="da Cunha da Praia"/>
    <x v="19"/>
    <s v="+5576932736886"/>
    <s v="juanmartins@example.com"/>
    <x v="2"/>
    <x v="2"/>
    <x v="0"/>
    <x v="7"/>
    <s v="Profissional de logística"/>
    <x v="8"/>
    <n v="5949"/>
    <x v="0"/>
  </r>
  <r>
    <s v="405.628.197-11"/>
    <s v="Gustavo Henrique da Mata"/>
    <d v="1987-11-22T00:00:00"/>
    <s v="Núcleo Pimenta, 63"/>
    <s v="Nova Vista"/>
    <s v="Fogaça"/>
    <x v="24"/>
    <s v="+5511950964014"/>
    <s v="laviniamendonca@example.com"/>
    <x v="4"/>
    <x v="2"/>
    <x v="0"/>
    <x v="4"/>
    <s v="Motofrete"/>
    <x v="3"/>
    <n v="1644"/>
    <x v="0"/>
  </r>
  <r>
    <s v="869.571.402-02"/>
    <s v="Ravy Mendonça"/>
    <d v="2000-08-30T00:00:00"/>
    <s v="Favela Maria Helena Rezende"/>
    <s v="Ápia"/>
    <s v="Montenegro"/>
    <x v="21"/>
    <s v="+5508972793559"/>
    <s v="thales78@example.org"/>
    <x v="3"/>
    <x v="0"/>
    <x v="0"/>
    <x v="6"/>
    <s v="Auxiliar de serviços gerais"/>
    <x v="8"/>
    <n v="8354"/>
    <x v="0"/>
  </r>
  <r>
    <s v="217.046.935-43"/>
    <s v="Zoe Martins"/>
    <d v="2006-05-28T00:00:00"/>
    <s v="Colônia Ribeiro, 75"/>
    <s v="Jaraguá"/>
    <s v="Aragão"/>
    <x v="12"/>
    <s v="+5570993023820"/>
    <s v="caleb15@example.org"/>
    <x v="4"/>
    <x v="1"/>
    <x v="0"/>
    <x v="9"/>
    <s v="Marinheiro"/>
    <x v="1"/>
    <n v="7662"/>
    <x v="0"/>
  </r>
  <r>
    <s v="295.481.706-20"/>
    <s v="Maria Cecília Freitas"/>
    <d v="1987-05-01T00:00:00"/>
    <s v="Ladeira Guerra, 72"/>
    <s v="Jardim Montanhês"/>
    <s v="Moura do Sul"/>
    <x v="23"/>
    <s v="+5551943655690"/>
    <s v="fernandeslorena@example.com"/>
    <x v="0"/>
    <x v="2"/>
    <x v="0"/>
    <x v="1"/>
    <s v="Endodontista"/>
    <x v="5"/>
    <n v="5533"/>
    <x v="0"/>
  </r>
  <r>
    <s v="051.276.894-30"/>
    <s v="Bárbara Porto"/>
    <d v="1999-04-22T00:00:00"/>
    <s v="Travessa Martins, 52"/>
    <s v="Barreiro"/>
    <s v="Rocha Alegre"/>
    <x v="26"/>
    <s v="+5538960692485"/>
    <s v="da-motaheitor@example.org"/>
    <x v="4"/>
    <x v="1"/>
    <x v="0"/>
    <x v="0"/>
    <s v="Governador"/>
    <x v="3"/>
    <n v="3063"/>
    <x v="0"/>
  </r>
  <r>
    <s v="702.315.869-30"/>
    <s v="Isis Lima"/>
    <d v="1983-03-19T00:00:00"/>
    <s v="Loteamento Dias, 3"/>
    <s v="Caetano Furquim"/>
    <s v="Vargas da Mata"/>
    <x v="15"/>
    <s v="+55075903872183"/>
    <s v="monteirolorena@example.net"/>
    <x v="1"/>
    <x v="1"/>
    <x v="0"/>
    <x v="5"/>
    <s v="Figurinista"/>
    <x v="8"/>
    <n v="5962"/>
    <x v="0"/>
  </r>
  <r>
    <s v="427.985.016-01"/>
    <s v="Alícia Abreu"/>
    <d v="1976-09-08T00:00:00"/>
    <s v="Residencial Caldeira, 82"/>
    <s v="Granja Werneck"/>
    <s v="Jesus de Goiás"/>
    <x v="21"/>
    <s v="+5555920339963"/>
    <s v="beniciocasa-grande@example.org"/>
    <x v="3"/>
    <x v="0"/>
    <x v="0"/>
    <x v="4"/>
    <s v="Manicure"/>
    <x v="1"/>
    <n v="2589"/>
    <x v="0"/>
  </r>
  <r>
    <s v="647.298.105-11"/>
    <s v="Luara da Mata"/>
    <d v="1982-08-06T00:00:00"/>
    <s v="Favela de Vargas, 70"/>
    <s v="Lindéia"/>
    <s v="Oliveira"/>
    <x v="8"/>
    <s v="+5542955236830"/>
    <s v="vicente27@example.net"/>
    <x v="4"/>
    <x v="1"/>
    <x v="0"/>
    <x v="6"/>
    <s v="Lavador"/>
    <x v="3"/>
    <n v="1600"/>
    <x v="0"/>
  </r>
  <r>
    <s v="091.678.253-03"/>
    <s v="Antonella Rocha"/>
    <d v="1992-11-08T00:00:00"/>
    <s v="Sítio de Gomes, 959"/>
    <s v="Vila Nova"/>
    <s v="Campos do Norte"/>
    <x v="2"/>
    <s v="+5554968476110"/>
    <s v="rda-conceicao@example.net"/>
    <x v="4"/>
    <x v="2"/>
    <x v="0"/>
    <x v="3"/>
    <s v="Pecuarista"/>
    <x v="7"/>
    <n v="8231"/>
    <x v="0"/>
  </r>
  <r>
    <s v="342.681.907-40"/>
    <s v="Sarah Nogueira"/>
    <d v="1990-03-24T00:00:00"/>
    <s v="Via Silva, 35"/>
    <s v="Santa Margarida"/>
    <s v="Machado"/>
    <x v="21"/>
    <s v="+55066941442153"/>
    <s v="raulribeiro@example.org"/>
    <x v="2"/>
    <x v="2"/>
    <x v="0"/>
    <x v="3"/>
    <s v="Vereador"/>
    <x v="1"/>
    <n v="7343"/>
    <x v="0"/>
  </r>
  <r>
    <s v="109.862.743-13"/>
    <s v="José Lima"/>
    <d v="1987-02-28T00:00:00"/>
    <s v="Avenida Pedro Henrique Siqueira, 6"/>
    <s v="Vila Santa Monica 1ª Seção"/>
    <s v="Costela Verde"/>
    <x v="14"/>
    <s v="+5599967196796"/>
    <s v="marianagomes@example.net"/>
    <x v="3"/>
    <x v="0"/>
    <x v="0"/>
    <x v="0"/>
    <s v="Filósofo"/>
    <x v="3"/>
    <n v="8202"/>
    <x v="0"/>
  </r>
  <r>
    <s v="510.436.892-06"/>
    <s v="Brayan Marques"/>
    <d v="1987-07-31T00:00:00"/>
    <s v="Alameda de da Cruz, 58"/>
    <s v="São Bernardo"/>
    <s v="Abreu dos Dourados"/>
    <x v="4"/>
    <s v="+55050964681174"/>
    <s v="stephany56@example.net"/>
    <x v="4"/>
    <x v="2"/>
    <x v="0"/>
    <x v="0"/>
    <s v="Administrador de banco de dados DBA"/>
    <x v="9"/>
    <n v="1852"/>
    <x v="0"/>
  </r>
  <r>
    <s v="782.963.451-37"/>
    <s v="Alana da Rocha"/>
    <d v="1949-12-30T00:00:00"/>
    <s v="Praia de Rocha"/>
    <s v="Delta"/>
    <s v="Barbosa"/>
    <x v="20"/>
    <s v="+5568998940444"/>
    <s v="kamillyalmeida@example.net"/>
    <x v="0"/>
    <x v="1"/>
    <x v="0"/>
    <x v="6"/>
    <s v="Mecânico de vôo"/>
    <x v="2"/>
    <n v="5321"/>
    <x v="0"/>
  </r>
  <r>
    <s v="542.817.093-04"/>
    <s v="Mariah Alves"/>
    <d v="1980-05-01T00:00:00"/>
    <s v="Feira Guilherme Porto, 62"/>
    <s v="Maria Helena"/>
    <s v="Rodrigues de Montenegro"/>
    <x v="9"/>
    <s v="+5596983373248"/>
    <s v="allana36@example.com"/>
    <x v="0"/>
    <x v="0"/>
    <x v="0"/>
    <x v="0"/>
    <s v="Engenheiro elétrico"/>
    <x v="1"/>
    <n v="6722"/>
    <x v="0"/>
  </r>
  <r>
    <s v="274.830.159-50"/>
    <s v="Vicente Moraes"/>
    <d v="1966-09-27T00:00:00"/>
    <s v="Passarela Cecilia Moraes"/>
    <s v="Jaraguá"/>
    <s v="Montenegro do Campo"/>
    <x v="11"/>
    <s v="+5558993532891"/>
    <s v="cardosofernando@example.net"/>
    <x v="0"/>
    <x v="2"/>
    <x v="0"/>
    <x v="1"/>
    <s v="Bancário"/>
    <x v="0"/>
    <n v="2164"/>
    <x v="0"/>
  </r>
  <r>
    <s v="021.845.396-51"/>
    <s v="Danilo da Conceição"/>
    <d v="1998-05-23T00:00:00"/>
    <s v="Parque de Mendonça, 47"/>
    <s v="Unidas"/>
    <s v="Caldeira de Ferreira"/>
    <x v="2"/>
    <s v="+5508969579287"/>
    <s v="jesusbernardo@example.com"/>
    <x v="1"/>
    <x v="2"/>
    <x v="0"/>
    <x v="1"/>
    <s v="Procurador de justiça"/>
    <x v="9"/>
    <n v="7159"/>
    <x v="0"/>
  </r>
  <r>
    <s v="495.610.283-60"/>
    <s v="Pedro Lucas Camargo"/>
    <d v="1991-10-30T00:00:00"/>
    <s v="Morro Moura, 9"/>
    <s v="Vila Mantiqueira"/>
    <s v="Duarte"/>
    <x v="10"/>
    <s v="+5505910316554"/>
    <s v="cpeixoto@example.org"/>
    <x v="0"/>
    <x v="1"/>
    <x v="0"/>
    <x v="5"/>
    <s v="Viveirista"/>
    <x v="4"/>
    <n v="3058"/>
    <x v="0"/>
  </r>
  <r>
    <s v="067.923.145-52"/>
    <s v="Maria Alice Freitas"/>
    <d v="2000-03-08T00:00:00"/>
    <s v="Esplanada da Rosa, 43"/>
    <s v="Maravilha"/>
    <s v="Machado de Goiás"/>
    <x v="17"/>
    <s v="+5507930959812"/>
    <s v="juliacamara@example.com"/>
    <x v="2"/>
    <x v="0"/>
    <x v="0"/>
    <x v="9"/>
    <s v="Tatuador"/>
    <x v="6"/>
    <n v="2642"/>
    <x v="0"/>
  </r>
  <r>
    <s v="942.053.867-29"/>
    <s v="Isadora da Costa"/>
    <d v="1993-06-15T00:00:00"/>
    <s v="Residencial de Almeida, 25"/>
    <s v="Itaipu"/>
    <s v="Caldeira da Serra"/>
    <x v="7"/>
    <s v="+5501939896537"/>
    <s v="hellena08@example.org"/>
    <x v="4"/>
    <x v="1"/>
    <x v="0"/>
    <x v="4"/>
    <s v="Profissional de educação física"/>
    <x v="4"/>
    <n v="6300"/>
    <x v="0"/>
  </r>
  <r>
    <s v="380.975.624-56"/>
    <s v="Felipe Machado"/>
    <d v="1982-02-19T00:00:00"/>
    <s v="Quadra Pimenta, 66"/>
    <s v="Vitoria"/>
    <s v="Gomes do Galho"/>
    <x v="11"/>
    <s v="+5527967507853"/>
    <s v="alicia00@example.com"/>
    <x v="0"/>
    <x v="0"/>
    <x v="0"/>
    <x v="6"/>
    <s v="Xilógrafo"/>
    <x v="0"/>
    <n v="9060"/>
    <x v="0"/>
  </r>
  <r>
    <s v="825.041.736-44"/>
    <s v="Isabel Nogueira"/>
    <d v="1992-05-14T00:00:00"/>
    <s v="Esplanada de da Rocha, 38"/>
    <s v="Jardinópolis"/>
    <s v="Cavalcante das Flores"/>
    <x v="4"/>
    <s v="+5558954115695"/>
    <s v="ymoreira@example.net"/>
    <x v="2"/>
    <x v="1"/>
    <x v="0"/>
    <x v="6"/>
    <s v="Profissional de tecnologia de laticínios"/>
    <x v="2"/>
    <n v="4029"/>
    <x v="0"/>
  </r>
  <r>
    <s v="821.640.753-07"/>
    <s v="Melissa Cassiano"/>
    <d v="1971-02-24T00:00:00"/>
    <s v="Trecho Maitê Pimenta, 6"/>
    <s v="Nova Floresta"/>
    <s v="Alves de Gonçalves"/>
    <x v="24"/>
    <s v="+5543928459166"/>
    <s v="sophiecostela@example.com"/>
    <x v="0"/>
    <x v="0"/>
    <x v="0"/>
    <x v="9"/>
    <s v="Intérprete e tradutor de língua de sinais"/>
    <x v="3"/>
    <n v="8869"/>
    <x v="0"/>
  </r>
  <r>
    <s v="173.685.240-07"/>
    <s v="Ian Martins"/>
    <d v="2000-01-06T00:00:00"/>
    <s v="Área Campos, 69"/>
    <s v="Padre Eustáquio"/>
    <s v="Mendes do Norte"/>
    <x v="23"/>
    <s v="+5535937711651"/>
    <s v="costelasophia@example.net"/>
    <x v="3"/>
    <x v="2"/>
    <x v="0"/>
    <x v="4"/>
    <s v="Portuário"/>
    <x v="9"/>
    <n v="4108"/>
    <x v="0"/>
  </r>
  <r>
    <s v="647.312.085-80"/>
    <s v="Paulo Abreu"/>
    <d v="1966-12-14T00:00:00"/>
    <s v="Pátio João Miguel Casa Grande, 37"/>
    <s v="Nova Suíça"/>
    <s v="Fonseca do Sul"/>
    <x v="20"/>
    <s v="+5592964976519"/>
    <s v="ana-lizsouza@example.com"/>
    <x v="4"/>
    <x v="1"/>
    <x v="0"/>
    <x v="8"/>
    <s v="Kite-surfer"/>
    <x v="5"/>
    <n v="1742"/>
    <x v="0"/>
  </r>
  <r>
    <s v="106.975.384-00"/>
    <s v="Cauã Alves"/>
    <d v="1953-01-31T00:00:00"/>
    <s v="Passarela Vitor Hugo Aparecida, 7"/>
    <s v="Embaúbas"/>
    <s v="Albuquerque"/>
    <x v="2"/>
    <s v="+55019988167080"/>
    <s v="rsa@example.com"/>
    <x v="4"/>
    <x v="0"/>
    <x v="0"/>
    <x v="4"/>
    <s v="Bóia-fria"/>
    <x v="5"/>
    <n v="4485"/>
    <x v="0"/>
  </r>
  <r>
    <s v="403.796.152-07"/>
    <s v="Manuella Pimenta"/>
    <d v="1984-08-13T00:00:00"/>
    <s v="Rua Cauã Garcia, 76"/>
    <s v="Vila Olhos D'água"/>
    <s v="Costa"/>
    <x v="15"/>
    <s v="+5516963876817"/>
    <s v="tmachado@example.org"/>
    <x v="0"/>
    <x v="0"/>
    <x v="0"/>
    <x v="2"/>
    <s v="Diretor de produção"/>
    <x v="2"/>
    <n v="6469"/>
    <x v="0"/>
  </r>
  <r>
    <s v="845.062.793-10"/>
    <s v="Clara Fonseca"/>
    <d v="1955-05-13T00:00:00"/>
    <s v="Condomínio Theodoro Novaes, 57"/>
    <s v="Vila Satélite"/>
    <s v="Macedo"/>
    <x v="8"/>
    <s v="+55071962469594"/>
    <s v="teixeirapietra@example.org"/>
    <x v="2"/>
    <x v="2"/>
    <x v="0"/>
    <x v="7"/>
    <s v="Engenheiro de processos"/>
    <x v="5"/>
    <n v="7378"/>
    <x v="0"/>
  </r>
  <r>
    <s v="297.410.368-50"/>
    <s v="Mateus Araújo"/>
    <d v="1992-04-09T00:00:00"/>
    <s v="Praça Mendonça"/>
    <s v="Vila Puc"/>
    <s v="Rezende de Fonseca"/>
    <x v="11"/>
    <s v="+5569972018348"/>
    <s v="vieiramariana@example.org"/>
    <x v="4"/>
    <x v="2"/>
    <x v="0"/>
    <x v="9"/>
    <s v="Operador de vídeo"/>
    <x v="2"/>
    <n v="7078"/>
    <x v="0"/>
  </r>
  <r>
    <s v="549.237.680-29"/>
    <s v="Anthony Gabriel Moreira"/>
    <d v="1996-06-03T00:00:00"/>
    <s v="Feira de da Rocha, 7"/>
    <s v="Vale Do Jatoba"/>
    <s v="da Cunha de da Luz"/>
    <x v="6"/>
    <s v="+55094969270856"/>
    <s v="luiz-miguel45@example.org"/>
    <x v="0"/>
    <x v="1"/>
    <x v="0"/>
    <x v="8"/>
    <s v="Lutador de taekwondo"/>
    <x v="1"/>
    <n v="9412"/>
    <x v="0"/>
  </r>
  <r>
    <s v="213.964.857-91"/>
    <s v="Vinicius Aragão"/>
    <d v="1983-06-09T00:00:00"/>
    <s v="Núcleo Moraes, 74"/>
    <s v="Novo Santa Cecilia"/>
    <s v="Andrade de Lopes"/>
    <x v="7"/>
    <s v="+5500988008835"/>
    <s v="alveseduardo@example.com"/>
    <x v="1"/>
    <x v="1"/>
    <x v="0"/>
    <x v="4"/>
    <s v="Tecnólogo em silvicultura"/>
    <x v="5"/>
    <n v="6400"/>
    <x v="0"/>
  </r>
  <r>
    <s v="912.674.083-40"/>
    <s v="Sophia da Mata"/>
    <d v="1970-01-17T00:00:00"/>
    <s v="Setor Aurora Rocha, 81"/>
    <s v="Inconfidência"/>
    <s v="Cavalcanti"/>
    <x v="2"/>
    <s v="+5569954060014"/>
    <s v="maria-fernanda13@example.org"/>
    <x v="1"/>
    <x v="2"/>
    <x v="0"/>
    <x v="10"/>
    <s v="Violonista"/>
    <x v="2"/>
    <n v="5748"/>
    <x v="0"/>
  </r>
  <r>
    <s v="671.348.092-69"/>
    <s v="Alícia Ramos"/>
    <d v="1968-03-09T00:00:00"/>
    <s v="Rua Maria Liz Pastor, 61"/>
    <s v="Jardim Alvorada"/>
    <s v="Cavalcanti"/>
    <x v="2"/>
    <s v="+55027940979064"/>
    <s v="zdias@example.com"/>
    <x v="0"/>
    <x v="2"/>
    <x v="0"/>
    <x v="6"/>
    <s v="Militar da Marinha"/>
    <x v="2"/>
    <n v="4799"/>
    <x v="0"/>
  </r>
  <r>
    <s v="732.490.561-70"/>
    <s v="Luiz Otávio Fernandes"/>
    <d v="1948-08-04T00:00:00"/>
    <s v="Jardim de Albuquerque, 35"/>
    <s v="Chácara Leonina"/>
    <s v="Siqueira"/>
    <x v="16"/>
    <s v="+5594991299422"/>
    <s v="ravysantos@example.org"/>
    <x v="2"/>
    <x v="2"/>
    <x v="0"/>
    <x v="8"/>
    <s v="Faturista"/>
    <x v="5"/>
    <n v="3007"/>
    <x v="0"/>
  </r>
  <r>
    <s v="102.984.356-24"/>
    <s v="Heitor Moraes"/>
    <d v="1959-05-07T00:00:00"/>
    <s v="Conjunto Ferreira, 10"/>
    <s v="Vila São Rafael"/>
    <s v="Moura"/>
    <x v="11"/>
    <s v="+5534902937901"/>
    <s v="hcamara@example.com"/>
    <x v="3"/>
    <x v="2"/>
    <x v="0"/>
    <x v="0"/>
    <s v="Técnico em documentação"/>
    <x v="6"/>
    <n v="9432"/>
    <x v="0"/>
  </r>
  <r>
    <s v="251.463.078-90"/>
    <s v="Ryan Ferreira"/>
    <d v="1954-11-24T00:00:00"/>
    <s v="Distrito de Rocha"/>
    <s v="São Bento"/>
    <s v="Machado"/>
    <x v="19"/>
    <s v="+5504934166068"/>
    <s v="ycamargo@example.net"/>
    <x v="3"/>
    <x v="2"/>
    <x v="0"/>
    <x v="1"/>
    <s v="Astrólogo"/>
    <x v="2"/>
    <n v="5757"/>
    <x v="0"/>
  </r>
  <r>
    <s v="258.496.017-67"/>
    <s v="João Gabriel Cirino"/>
    <d v="1953-08-09T00:00:00"/>
    <s v="Favela de Fogaça, 9"/>
    <s v="Tiradentes"/>
    <s v="Martins"/>
    <x v="3"/>
    <s v="+55070911622585"/>
    <s v="lmelo@example.org"/>
    <x v="4"/>
    <x v="2"/>
    <x v="0"/>
    <x v="7"/>
    <s v="Leiloeiro"/>
    <x v="5"/>
    <n v="8826"/>
    <x v="0"/>
  </r>
  <r>
    <s v="915.348.072-41"/>
    <s v="Vinicius Araújo"/>
    <d v="1957-02-12T00:00:00"/>
    <s v="Aeroporto Evelyn Casa Grande, 23"/>
    <s v="Acaiaca"/>
    <s v="da Paz"/>
    <x v="0"/>
    <s v="+5579988236334"/>
    <s v="montenegroravi-lucca@example.net"/>
    <x v="4"/>
    <x v="0"/>
    <x v="0"/>
    <x v="9"/>
    <s v="Designer de interiores"/>
    <x v="3"/>
    <n v="5986"/>
    <x v="0"/>
  </r>
  <r>
    <s v="028.754.193-23"/>
    <s v="Emilly Gomes"/>
    <d v="1993-01-25T00:00:00"/>
    <s v="Distrito Rocha, 15"/>
    <s v="Vila Nova Dos Milionarios"/>
    <s v="Gonçalves Grande"/>
    <x v="2"/>
    <s v="+5512920044912"/>
    <s v="iazevedo@example.com"/>
    <x v="1"/>
    <x v="0"/>
    <x v="0"/>
    <x v="5"/>
    <s v="Velejador"/>
    <x v="8"/>
    <n v="7484"/>
    <x v="0"/>
  </r>
  <r>
    <s v="416.985.372-55"/>
    <s v="Bernardo Cassiano"/>
    <d v="1995-12-21T00:00:00"/>
    <s v="Vale Farias, 245"/>
    <s v="Universitário"/>
    <s v="Pinto"/>
    <x v="1"/>
    <s v="+5538972796169"/>
    <s v="joao-lucascavalcanti@example.org"/>
    <x v="3"/>
    <x v="1"/>
    <x v="0"/>
    <x v="9"/>
    <s v="Kite-surfer"/>
    <x v="2"/>
    <n v="6060"/>
    <x v="0"/>
  </r>
  <r>
    <s v="971.560.423-43"/>
    <s v="Anthony Gabriel Marques"/>
    <d v="1946-09-06T00:00:00"/>
    <s v="Aeroporto Vinicius Viana"/>
    <s v="Madre Gertrudes"/>
    <s v="Farias do Campo"/>
    <x v="1"/>
    <s v="+5585953220936"/>
    <s v="levicastro@example.org"/>
    <x v="1"/>
    <x v="2"/>
    <x v="0"/>
    <x v="9"/>
    <s v="Fotógrafo"/>
    <x v="1"/>
    <n v="7780"/>
    <x v="0"/>
  </r>
  <r>
    <s v="619.853.042-60"/>
    <s v="Maria Sophia Barros"/>
    <d v="2002-01-26T00:00:00"/>
    <s v="Condomínio de Alves, 301"/>
    <s v="Vila Coqueiral"/>
    <s v="Moraes"/>
    <x v="4"/>
    <s v="+5569967417197"/>
    <s v="vda-mata@example.org"/>
    <x v="0"/>
    <x v="1"/>
    <x v="0"/>
    <x v="1"/>
    <s v="Estatístico"/>
    <x v="2"/>
    <n v="5680"/>
    <x v="0"/>
  </r>
  <r>
    <s v="460.253.719-70"/>
    <s v="Mathias Machado"/>
    <d v="1959-10-19T00:00:00"/>
    <s v="Jardim de Duarte, 308"/>
    <s v="Boa União 1ª Seção"/>
    <s v="Marques"/>
    <x v="20"/>
    <s v="+5511979655151"/>
    <s v="nnascimento@example.net"/>
    <x v="1"/>
    <x v="1"/>
    <x v="0"/>
    <x v="7"/>
    <s v="Gravurista"/>
    <x v="0"/>
    <n v="8625"/>
    <x v="0"/>
  </r>
  <r>
    <s v="781.530.246-71"/>
    <s v="Lucas Sousa"/>
    <d v="1976-11-17T00:00:00"/>
    <s v="Estrada Abreu, 50"/>
    <s v="Flavio De Oliveira"/>
    <s v="da Luz"/>
    <x v="13"/>
    <s v="+5527910265105"/>
    <s v="gcostela@example.com"/>
    <x v="2"/>
    <x v="2"/>
    <x v="0"/>
    <x v="2"/>
    <s v="Sonoplasta"/>
    <x v="8"/>
    <n v="9717"/>
    <x v="0"/>
  </r>
  <r>
    <s v="196.820.537-30"/>
    <s v="Leonardo Moraes"/>
    <d v="1973-09-11T00:00:00"/>
    <s v="Fazenda Guilherme Alves, 37"/>
    <s v="Alto Caiçaras"/>
    <s v="Brito do Galho"/>
    <x v="0"/>
    <s v="+5582958773885"/>
    <s v="enricoaragao@example.com"/>
    <x v="1"/>
    <x v="0"/>
    <x v="0"/>
    <x v="8"/>
    <s v="Cobrador de ônibus"/>
    <x v="4"/>
    <n v="8945"/>
    <x v="0"/>
  </r>
  <r>
    <s v="962.451.078-49"/>
    <s v="Joaquim Araújo"/>
    <d v="1975-04-07T00:00:00"/>
    <s v="Praça de Novais, 10"/>
    <s v="Granja Werneck"/>
    <s v="Duarte"/>
    <x v="13"/>
    <s v="+55058934798896"/>
    <s v="joana68@example.org"/>
    <x v="0"/>
    <x v="0"/>
    <x v="0"/>
    <x v="10"/>
    <s v="Coordenador"/>
    <x v="2"/>
    <n v="1664"/>
    <x v="0"/>
  </r>
  <r>
    <s v="304.561.287-35"/>
    <s v="Brenda Peixoto"/>
    <d v="1952-10-14T00:00:00"/>
    <s v="Condomínio Juan Borges"/>
    <s v="Alto Dos Pinheiros"/>
    <s v="Aparecida da Mata"/>
    <x v="5"/>
    <s v="+5567948902755"/>
    <s v="ericklima@example.com"/>
    <x v="0"/>
    <x v="1"/>
    <x v="0"/>
    <x v="10"/>
    <s v="Delegado"/>
    <x v="6"/>
    <n v="9935"/>
    <x v="0"/>
  </r>
  <r>
    <s v="237.615.940-70"/>
    <s v="Luara Novais"/>
    <d v="1962-08-14T00:00:00"/>
    <s v="Sítio de Monteiro, 92"/>
    <s v="Jaraguá"/>
    <s v="Alves da Praia"/>
    <x v="6"/>
    <s v="+5518949570359"/>
    <s v="leandro51@example.net"/>
    <x v="1"/>
    <x v="2"/>
    <x v="0"/>
    <x v="6"/>
    <s v="Armeiro"/>
    <x v="1"/>
    <n v="8934"/>
    <x v="0"/>
  </r>
  <r>
    <s v="190.473.862-13"/>
    <s v="Liz da Costa"/>
    <d v="1978-04-30T00:00:00"/>
    <s v="Viela Pacheco"/>
    <s v="São Benedito"/>
    <s v="Cavalcante"/>
    <x v="22"/>
    <s v="+55032991831483"/>
    <s v="alananunes@example.com"/>
    <x v="1"/>
    <x v="0"/>
    <x v="0"/>
    <x v="0"/>
    <s v="Clínico geral"/>
    <x v="1"/>
    <n v="4580"/>
    <x v="0"/>
  </r>
  <r>
    <s v="891.703.462-40"/>
    <s v="Lara Martins"/>
    <d v="1988-04-04T00:00:00"/>
    <s v="Ladeira de Lopes, 161"/>
    <s v="Petropolis"/>
    <s v="Rios de Carvalho"/>
    <x v="24"/>
    <s v="+55048909444458"/>
    <s v="fogacajose-miguel@example.net"/>
    <x v="1"/>
    <x v="2"/>
    <x v="0"/>
    <x v="6"/>
    <s v="Operador de bombas"/>
    <x v="7"/>
    <n v="2990"/>
    <x v="0"/>
  </r>
  <r>
    <s v="754.013.928-50"/>
    <s v="Daniela Leão"/>
    <d v="1952-01-14T00:00:00"/>
    <s v="Campo de da Conceição, 704"/>
    <s v="Nova Vista"/>
    <s v="Ramos"/>
    <x v="6"/>
    <s v="+55065939901807"/>
    <s v="camilacosta@example.com"/>
    <x v="2"/>
    <x v="0"/>
    <x v="0"/>
    <x v="9"/>
    <s v="Engenheiro de processos"/>
    <x v="6"/>
    <n v="7293"/>
    <x v="0"/>
  </r>
  <r>
    <s v="293.806.745-38"/>
    <s v="Ana Vitória Gonçalves"/>
    <d v="1990-05-19T00:00:00"/>
    <s v="Passarela Bárbara Macedo, 13"/>
    <s v="Marieta 2ª Seção"/>
    <s v="da Paz"/>
    <x v="26"/>
    <s v="+5561994853702"/>
    <s v="lucas-gabrielaraujo@example.org"/>
    <x v="2"/>
    <x v="2"/>
    <x v="0"/>
    <x v="0"/>
    <s v="Conferente de recebimento"/>
    <x v="5"/>
    <n v="6977"/>
    <x v="0"/>
  </r>
  <r>
    <s v="690.285.437-83"/>
    <s v="Ester Sampaio"/>
    <d v="2002-12-25T00:00:00"/>
    <s v="Sítio Luana da Rocha"/>
    <s v="Havaí"/>
    <s v="Fonseca de Mendes"/>
    <x v="10"/>
    <s v="+5525924600393"/>
    <s v="casa-grandecaio@example.org"/>
    <x v="1"/>
    <x v="0"/>
    <x v="0"/>
    <x v="1"/>
    <s v="Estatístico"/>
    <x v="0"/>
    <n v="2842"/>
    <x v="0"/>
  </r>
  <r>
    <s v="398.160.752-02"/>
    <s v="Hellena Camargo"/>
    <d v="1991-11-26T00:00:00"/>
    <s v="Passarela Camila Câmara, 68"/>
    <s v="Vila Madre Gertrudes 2ª Seção"/>
    <s v="Dias"/>
    <x v="5"/>
    <s v="+5519974216276"/>
    <s v="nina80@example.net"/>
    <x v="2"/>
    <x v="2"/>
    <x v="0"/>
    <x v="0"/>
    <s v="Guarda roupeiro"/>
    <x v="4"/>
    <n v="4665"/>
    <x v="0"/>
  </r>
  <r>
    <s v="837.196.052-21"/>
    <s v="Rael Freitas"/>
    <d v="1965-07-20T00:00:00"/>
    <s v="Condomínio Azevedo, 6"/>
    <s v="Nova Gameleira"/>
    <s v="Moreira de Mendonça"/>
    <x v="11"/>
    <s v="+5572939913862"/>
    <s v="azevedoisis@example.net"/>
    <x v="4"/>
    <x v="1"/>
    <x v="0"/>
    <x v="0"/>
    <s v="Odontologista legal"/>
    <x v="4"/>
    <n v="4964"/>
    <x v="0"/>
  </r>
  <r>
    <s v="067.819.354-10"/>
    <s v="Clara Monteiro"/>
    <d v="1954-12-08T00:00:00"/>
    <s v="Viaduto Farias, 2"/>
    <s v="São Bento"/>
    <s v="Peixoto de Minas"/>
    <x v="1"/>
    <s v="+55012919871271"/>
    <s v="ravi-lucca52@example.net"/>
    <x v="3"/>
    <x v="2"/>
    <x v="0"/>
    <x v="4"/>
    <s v="Tapeceiro"/>
    <x v="6"/>
    <n v="5792"/>
    <x v="0"/>
  </r>
  <r>
    <s v="814.259.037-97"/>
    <s v="Daniel Casa Grande"/>
    <d v="1970-11-21T00:00:00"/>
    <s v="Loteamento Sales, 99"/>
    <s v="Vila Califórnia"/>
    <s v="Pereira Grande"/>
    <x v="14"/>
    <s v="+5581943302847"/>
    <s v="lopesluiz-gustavo@example.net"/>
    <x v="4"/>
    <x v="2"/>
    <x v="0"/>
    <x v="9"/>
    <s v="Mestre-de-obras"/>
    <x v="7"/>
    <n v="9234"/>
    <x v="0"/>
  </r>
  <r>
    <s v="942.750.368-83"/>
    <s v="Enrico Albuquerque"/>
    <d v="1967-02-05T00:00:00"/>
    <s v="Praça Duarte, 14"/>
    <s v="Novo Aarão Reis"/>
    <s v="Pimenta Paulista"/>
    <x v="17"/>
    <s v="+5596973538480"/>
    <s v="albuquerquenina@example.net"/>
    <x v="1"/>
    <x v="1"/>
    <x v="0"/>
    <x v="6"/>
    <s v="Atleta de nado sincronizado"/>
    <x v="4"/>
    <n v="2501"/>
    <x v="0"/>
  </r>
  <r>
    <s v="928.614.350-89"/>
    <s v="Renan Cavalcante"/>
    <d v="1999-04-08T00:00:00"/>
    <s v="Estação Pastor, 61"/>
    <s v="Nova Esperança"/>
    <s v="Nascimento da Prata"/>
    <x v="20"/>
    <s v="+5519973362277"/>
    <s v="leticianunes@example.org"/>
    <x v="4"/>
    <x v="1"/>
    <x v="0"/>
    <x v="8"/>
    <s v="Engenheiro agrimensor"/>
    <x v="9"/>
    <n v="5093"/>
    <x v="0"/>
  </r>
  <r>
    <s v="638.075.941-75"/>
    <s v="Lucas Gomes"/>
    <d v="2002-09-15T00:00:00"/>
    <s v="Morro de Vieira"/>
    <s v="Ventosa"/>
    <s v="Silveira"/>
    <x v="26"/>
    <s v="+5516912270726"/>
    <s v="leonardo04@example.com"/>
    <x v="3"/>
    <x v="1"/>
    <x v="0"/>
    <x v="1"/>
    <s v="Estilista"/>
    <x v="8"/>
    <n v="8978"/>
    <x v="0"/>
  </r>
  <r>
    <s v="031.684.972-31"/>
    <s v="Letícia da Rosa"/>
    <d v="1977-03-18T00:00:00"/>
    <s v="Trevo Nascimento, 7"/>
    <s v="Jaqueline"/>
    <s v="Cassiano"/>
    <x v="26"/>
    <s v="+5566969932268"/>
    <s v="matheus95@example.net"/>
    <x v="1"/>
    <x v="0"/>
    <x v="0"/>
    <x v="10"/>
    <s v="Diretor de fotografia"/>
    <x v="5"/>
    <n v="4396"/>
    <x v="0"/>
  </r>
  <r>
    <s v="816.927.043-03"/>
    <s v="Daniela Santos"/>
    <d v="1989-02-28T00:00:00"/>
    <s v="Feira Fernandes, 9"/>
    <s v="Vila Boa Vista"/>
    <s v="Freitas"/>
    <x v="0"/>
    <s v="+5567951608932"/>
    <s v="das-nevesnathan@example.org"/>
    <x v="2"/>
    <x v="0"/>
    <x v="0"/>
    <x v="3"/>
    <s v="Engenheiro aeronáutico"/>
    <x v="2"/>
    <n v="8650"/>
    <x v="0"/>
  </r>
  <r>
    <s v="130.482.695-33"/>
    <s v="Zoe Araújo"/>
    <d v="1964-05-16T00:00:00"/>
    <s v="Trevo Garcia, 35"/>
    <s v="Embaúbas"/>
    <s v="Alves"/>
    <x v="22"/>
    <s v="+5586983183738"/>
    <s v="thomas28@example.com"/>
    <x v="2"/>
    <x v="2"/>
    <x v="0"/>
    <x v="2"/>
    <s v="Imunologista"/>
    <x v="4"/>
    <n v="9245"/>
    <x v="0"/>
  </r>
  <r>
    <s v="503.869.124-24"/>
    <s v="Bruna Garcia"/>
    <d v="1976-05-28T00:00:00"/>
    <s v="Estrada Silva, 61"/>
    <s v="Sport Club"/>
    <s v="Mendes Alegre"/>
    <x v="1"/>
    <s v="+5567977577766"/>
    <s v="luarapires@example.net"/>
    <x v="0"/>
    <x v="1"/>
    <x v="0"/>
    <x v="0"/>
    <s v="Teólogo"/>
    <x v="7"/>
    <n v="5333"/>
    <x v="0"/>
  </r>
  <r>
    <s v="796.385.124-82"/>
    <s v="Ana Clara Pacheco"/>
    <d v="1959-03-09T00:00:00"/>
    <s v="Colônia Daniel Fernandes, 71"/>
    <s v="Diamante"/>
    <s v="Duarte de da Cunha"/>
    <x v="11"/>
    <s v="+5500996414740"/>
    <s v="cviana@example.org"/>
    <x v="4"/>
    <x v="1"/>
    <x v="0"/>
    <x v="7"/>
    <s v="Perito judicial"/>
    <x v="4"/>
    <n v="8917"/>
    <x v="0"/>
  </r>
  <r>
    <s v="793.481.506-93"/>
    <s v="Renan Vasconcelos"/>
    <d v="1991-07-06T00:00:00"/>
    <s v="Fazenda Fogaça, 13"/>
    <s v="Novo Glória"/>
    <s v="Cavalcanti"/>
    <x v="3"/>
    <s v="+55034918236916"/>
    <s v="aurorada-paz@example.org"/>
    <x v="2"/>
    <x v="0"/>
    <x v="0"/>
    <x v="7"/>
    <s v="Aeromoça"/>
    <x v="7"/>
    <n v="3432"/>
    <x v="0"/>
  </r>
  <r>
    <s v="432.759.106-80"/>
    <s v="Ryan Novaes"/>
    <d v="1960-05-06T00:00:00"/>
    <s v="Praça Gomes, 9"/>
    <s v="São Bento"/>
    <s v="Freitas"/>
    <x v="4"/>
    <s v="+5570952588115"/>
    <s v="heloisa36@example.org"/>
    <x v="2"/>
    <x v="0"/>
    <x v="0"/>
    <x v="1"/>
    <s v="Neonatologista"/>
    <x v="7"/>
    <n v="8689"/>
    <x v="0"/>
  </r>
  <r>
    <s v="891.730.542-32"/>
    <s v="Pietra Fogaça"/>
    <d v="1996-09-16T00:00:00"/>
    <s v="Setor Caio Nogueira, 49"/>
    <s v="Mariquinhas"/>
    <s v="da Costa Alegre"/>
    <x v="3"/>
    <s v="+5544945267202"/>
    <s v="sophieribeiro@example.com"/>
    <x v="3"/>
    <x v="2"/>
    <x v="0"/>
    <x v="6"/>
    <s v="DJ"/>
    <x v="2"/>
    <n v="5507"/>
    <x v="0"/>
  </r>
  <r>
    <s v="546.732.198-64"/>
    <s v="Sabrina das Neves"/>
    <d v="1985-05-14T00:00:00"/>
    <s v="Distrito da Cruz, 359"/>
    <s v="Vila Nova Cachoeirinha 2ª Seção"/>
    <s v="Fogaça"/>
    <x v="16"/>
    <s v="+5518994073070"/>
    <s v="gustavosiqueira@example.net"/>
    <x v="4"/>
    <x v="2"/>
    <x v="0"/>
    <x v="7"/>
    <s v="Ministro"/>
    <x v="7"/>
    <n v="2523"/>
    <x v="0"/>
  </r>
  <r>
    <s v="968.231.075-02"/>
    <s v="Raul Mendonça"/>
    <d v="1954-01-15T00:00:00"/>
    <s v="Viela de Rocha"/>
    <s v="São Francisco"/>
    <s v="Macedo"/>
    <x v="26"/>
    <s v="+5559930857284"/>
    <s v="das-nevesmaria-eduarda@example.org"/>
    <x v="4"/>
    <x v="1"/>
    <x v="0"/>
    <x v="6"/>
    <s v="Tecelão"/>
    <x v="4"/>
    <n v="8295"/>
    <x v="0"/>
  </r>
  <r>
    <s v="157.963.840-66"/>
    <s v="Maria Vitória Oliveira"/>
    <d v="1980-01-10T00:00:00"/>
    <s v="Área Lucas Gabriel Sales, 74"/>
    <s v="Vila Canto Do Sabiá"/>
    <s v="da Rosa"/>
    <x v="0"/>
    <s v="+55098933608825"/>
    <s v="toliveira@example.com"/>
    <x v="1"/>
    <x v="0"/>
    <x v="0"/>
    <x v="10"/>
    <s v="Arrumadeira"/>
    <x v="6"/>
    <n v="2074"/>
    <x v="0"/>
  </r>
  <r>
    <s v="357.168.209-21"/>
    <s v="Rhavi Melo"/>
    <d v="1953-10-03T00:00:00"/>
    <s v="Largo de Gomes, 2"/>
    <s v="Ademar Maldonado"/>
    <s v="Carvalho dos Dourados"/>
    <x v="4"/>
    <s v="+55064905167020"/>
    <s v="antony65@example.org"/>
    <x v="1"/>
    <x v="2"/>
    <x v="0"/>
    <x v="7"/>
    <s v="Assistente administrativo"/>
    <x v="9"/>
    <n v="8422"/>
    <x v="0"/>
  </r>
  <r>
    <s v="531.980.427-04"/>
    <s v="Mathias Jesus"/>
    <d v="1976-08-17T00:00:00"/>
    <s v="Quadra de Nogueira, 22"/>
    <s v="Santa Monica"/>
    <s v="Novais de Siqueira"/>
    <x v="26"/>
    <s v="+5582954899970"/>
    <s v="noahvasconcelos@example.org"/>
    <x v="4"/>
    <x v="1"/>
    <x v="0"/>
    <x v="5"/>
    <s v="Acupunturista"/>
    <x v="5"/>
    <n v="3449"/>
    <x v="0"/>
  </r>
  <r>
    <s v="523.746.081-07"/>
    <s v="Luiz Gustavo Azevedo"/>
    <d v="1950-04-09T00:00:00"/>
    <s v="Lagoa Aylla Peixoto, 60"/>
    <s v="Cdi Jatoba"/>
    <s v="Cirino"/>
    <x v="17"/>
    <s v="+55067949138462"/>
    <s v="lpinto@example.net"/>
    <x v="3"/>
    <x v="0"/>
    <x v="0"/>
    <x v="7"/>
    <s v="Radioterapêutico"/>
    <x v="1"/>
    <n v="2011"/>
    <x v="0"/>
  </r>
  <r>
    <s v="185.740.293-60"/>
    <s v="Maria Luísa Viana"/>
    <d v="1983-12-22T00:00:00"/>
    <s v="Quadra Guerra, 442"/>
    <s v="Buraco Quente"/>
    <s v="Ribeiro"/>
    <x v="18"/>
    <s v="+5591935991763"/>
    <s v="vinicius64@example.org"/>
    <x v="3"/>
    <x v="0"/>
    <x v="0"/>
    <x v="5"/>
    <s v="Ufólogo"/>
    <x v="2"/>
    <n v="1528"/>
    <x v="0"/>
  </r>
  <r>
    <s v="548.367.912-19"/>
    <s v="Ana Lívia Azevedo"/>
    <d v="1974-10-13T00:00:00"/>
    <s v="Distrito Cardoso, 168"/>
    <s v="Europa"/>
    <s v="Costa"/>
    <x v="17"/>
    <s v="+5583967315162"/>
    <s v="hrios@example.net"/>
    <x v="4"/>
    <x v="0"/>
    <x v="0"/>
    <x v="10"/>
    <s v="Engenheiro de aquicultura"/>
    <x v="5"/>
    <n v="5643"/>
    <x v="0"/>
  </r>
  <r>
    <s v="849.675.023-00"/>
    <s v="Stephany Almeida"/>
    <d v="1964-12-16T00:00:00"/>
    <s v="Estação de Guerra, 6"/>
    <s v="Marilandia"/>
    <s v="Vargas"/>
    <x v="19"/>
    <s v="+55061921711391"/>
    <s v="ottooliveira@example.org"/>
    <x v="0"/>
    <x v="2"/>
    <x v="0"/>
    <x v="6"/>
    <s v="Quadrinista"/>
    <x v="3"/>
    <n v="3277"/>
    <x v="0"/>
  </r>
  <r>
    <s v="407.826.159-02"/>
    <s v="Sophie Porto"/>
    <d v="2003-05-16T00:00:00"/>
    <s v="Rodovia de Aparecida, 852"/>
    <s v="Maria Virgínia"/>
    <s v="da Mota do Campo"/>
    <x v="16"/>
    <s v="+5584904819560"/>
    <s v="gteixeira@example.org"/>
    <x v="0"/>
    <x v="1"/>
    <x v="0"/>
    <x v="0"/>
    <s v="Florista"/>
    <x v="5"/>
    <n v="1729"/>
    <x v="0"/>
  </r>
  <r>
    <s v="125.073.498-32"/>
    <s v="Vitor Gabriel Andrade"/>
    <d v="1944-05-23T00:00:00"/>
    <s v="Viela das Neves, 926"/>
    <s v="Piraja"/>
    <s v="Jesus Grande"/>
    <x v="18"/>
    <s v="+5517985256713"/>
    <s v="rafaela29@example.com"/>
    <x v="1"/>
    <x v="2"/>
    <x v="0"/>
    <x v="6"/>
    <s v="Terapeuta ocupacional"/>
    <x v="4"/>
    <n v="9825"/>
    <x v="0"/>
  </r>
  <r>
    <s v="598.361.740-01"/>
    <s v="Natália Sousa"/>
    <d v="1975-02-12T00:00:00"/>
    <s v="Praça de Mendonça, 58"/>
    <s v="Ventosa"/>
    <s v="Aragão"/>
    <x v="25"/>
    <s v="+5526936255731"/>
    <s v="bryanleao@example.com"/>
    <x v="0"/>
    <x v="2"/>
    <x v="0"/>
    <x v="1"/>
    <s v="Meteorologista"/>
    <x v="3"/>
    <n v="8977"/>
    <x v="0"/>
  </r>
  <r>
    <s v="045.329.817-60"/>
    <s v="João Pedro Jesus"/>
    <d v="1974-06-19T00:00:00"/>
    <s v="Avenida de Azevedo, 36"/>
    <s v="Colégio Batista"/>
    <s v="Borges de da Cruz"/>
    <x v="12"/>
    <s v="+5542993460560"/>
    <s v="carlos-eduardo67@example.org"/>
    <x v="2"/>
    <x v="1"/>
    <x v="0"/>
    <x v="3"/>
    <s v="Estatístico"/>
    <x v="0"/>
    <n v="1994"/>
    <x v="0"/>
  </r>
  <r>
    <s v="713.059.248-60"/>
    <s v="Joaquim Silveira"/>
    <d v="1990-08-18T00:00:00"/>
    <s v="Praça de Andrade"/>
    <s v="Santa Terezinha"/>
    <s v="Souza de Minas"/>
    <x v="5"/>
    <s v="+5504961305129"/>
    <s v="brendacunha@example.org"/>
    <x v="3"/>
    <x v="0"/>
    <x v="0"/>
    <x v="3"/>
    <s v="Guitarrista"/>
    <x v="3"/>
    <n v="4262"/>
    <x v="0"/>
  </r>
  <r>
    <s v="648.201.573-53"/>
    <s v="Maria Luísa Sales"/>
    <d v="1964-03-26T00:00:00"/>
    <s v="Jardim Cardoso, 97"/>
    <s v="Inconfidência"/>
    <s v="Fernandes das Flores"/>
    <x v="14"/>
    <s v="+5567923135001"/>
    <s v="nnovaes@example.org"/>
    <x v="4"/>
    <x v="1"/>
    <x v="0"/>
    <x v="1"/>
    <s v="Cerimonialista"/>
    <x v="2"/>
    <n v="3937"/>
    <x v="0"/>
  </r>
  <r>
    <s v="153.267.948-37"/>
    <s v="Henry Gabriel Monteiro"/>
    <d v="1954-05-03T00:00:00"/>
    <s v="Aeroporto de da Rocha, 90"/>
    <s v="Paraíso"/>
    <s v="Vargas das Flores"/>
    <x v="24"/>
    <s v="+55089920838012"/>
    <s v="ana-livia85@example.com"/>
    <x v="4"/>
    <x v="1"/>
    <x v="0"/>
    <x v="5"/>
    <s v="Classificador contábil"/>
    <x v="8"/>
    <n v="5383"/>
    <x v="0"/>
  </r>
  <r>
    <s v="634.180.972-78"/>
    <s v="Aylla Porto"/>
    <d v="1945-10-29T00:00:00"/>
    <s v="Rua de Costa, 7"/>
    <s v="Floresta"/>
    <s v="da Mota da Mata"/>
    <x v="1"/>
    <s v="+55082963173069"/>
    <s v="sofia23@example.net"/>
    <x v="4"/>
    <x v="1"/>
    <x v="0"/>
    <x v="6"/>
    <s v="Profissional de tecnologia de laticínios"/>
    <x v="9"/>
    <n v="9640"/>
    <x v="0"/>
  </r>
  <r>
    <s v="812.395.740-88"/>
    <s v="Paulo Siqueira"/>
    <d v="1988-02-11T00:00:00"/>
    <s v="Pátio de da Conceição, 8"/>
    <s v="Solar Do Barreiro"/>
    <s v="Sá"/>
    <x v="21"/>
    <s v="+5529948118293"/>
    <s v="gabrielly52@example.org"/>
    <x v="4"/>
    <x v="2"/>
    <x v="0"/>
    <x v="10"/>
    <s v="Moldureiro"/>
    <x v="9"/>
    <n v="7355"/>
    <x v="0"/>
  </r>
  <r>
    <s v="974.823.561-00"/>
    <s v="Asafe Cirino"/>
    <d v="1993-10-09T00:00:00"/>
    <s v="Trevo Casa Grande, 46"/>
    <s v="Itatiaia"/>
    <s v="Rocha"/>
    <x v="20"/>
    <s v="+5569986230002"/>
    <s v="kevin42@example.net"/>
    <x v="2"/>
    <x v="0"/>
    <x v="0"/>
    <x v="4"/>
    <s v="Artista/Técnico em espetáculos de diversões"/>
    <x v="3"/>
    <n v="3487"/>
    <x v="0"/>
  </r>
  <r>
    <s v="476.512.903-99"/>
    <s v="Eduardo Rocha"/>
    <d v="1986-11-20T00:00:00"/>
    <s v="Favela Giovanna Sá, 86"/>
    <s v="Olaria"/>
    <s v="da Cunha"/>
    <x v="4"/>
    <s v="+5514978994217"/>
    <s v="dommendonca@example.org"/>
    <x v="4"/>
    <x v="1"/>
    <x v="0"/>
    <x v="1"/>
    <s v="Operador de telemarketing"/>
    <x v="0"/>
    <n v="8930"/>
    <x v="0"/>
  </r>
  <r>
    <s v="160.724.839-50"/>
    <s v="Jade Nunes"/>
    <d v="1951-01-31T00:00:00"/>
    <s v="Colônia de Aparecida, 706"/>
    <s v="Nova Cintra"/>
    <s v="da Cruz Verde"/>
    <x v="13"/>
    <s v="+55080922618839"/>
    <s v="souzaluisa@example.org"/>
    <x v="4"/>
    <x v="2"/>
    <x v="0"/>
    <x v="6"/>
    <s v="Corretor da bolsa de valores"/>
    <x v="3"/>
    <n v="5436"/>
    <x v="0"/>
  </r>
  <r>
    <s v="975.201.346-52"/>
    <s v="Marina Castro"/>
    <d v="1989-01-02T00:00:00"/>
    <s v="Ladeira Siqueira, 61"/>
    <s v="Vila Santo Antônio"/>
    <s v="da Cruz"/>
    <x v="6"/>
    <s v="+5553957009455"/>
    <s v="smarques@example.org"/>
    <x v="0"/>
    <x v="1"/>
    <x v="0"/>
    <x v="2"/>
    <s v="Metalúrgico"/>
    <x v="0"/>
    <n v="8483"/>
    <x v="0"/>
  </r>
  <r>
    <s v="453.709.168-10"/>
    <s v="Isabel Azevedo"/>
    <d v="1972-06-11T00:00:00"/>
    <s v="Sítio de Fonseca, 27"/>
    <s v="Nova Pampulha"/>
    <s v="Borges do Campo"/>
    <x v="9"/>
    <s v="+5554934695493"/>
    <s v="duarteolivia@example.net"/>
    <x v="1"/>
    <x v="2"/>
    <x v="0"/>
    <x v="0"/>
    <s v="Jornalista"/>
    <x v="3"/>
    <n v="5849"/>
    <x v="0"/>
  </r>
  <r>
    <s v="120.584.673-53"/>
    <s v="João Miguel Garcia"/>
    <d v="1986-04-18T00:00:00"/>
    <s v="Morro Olivia Rocha, 13"/>
    <s v="Araguaia"/>
    <s v="da Mata"/>
    <x v="20"/>
    <s v="+5530941062842"/>
    <s v="xda-paz@example.org"/>
    <x v="1"/>
    <x v="2"/>
    <x v="0"/>
    <x v="1"/>
    <s v="Atleta de arremesso de peso"/>
    <x v="9"/>
    <n v="5430"/>
    <x v="40"/>
  </r>
  <r>
    <s v="017.486.593-75"/>
    <s v="Luigi Porto"/>
    <d v="1986-01-31T00:00:00"/>
    <s v="Passarela de Vieira, 56"/>
    <s v="Castanheira"/>
    <s v="Guerra da Praia"/>
    <x v="4"/>
    <s v="+55044997334423"/>
    <s v="camila78@example.org"/>
    <x v="1"/>
    <x v="1"/>
    <x v="0"/>
    <x v="6"/>
    <s v="Coveiro/Sepultador"/>
    <x v="7"/>
    <n v="2031"/>
    <x v="0"/>
  </r>
  <r>
    <s v="987.524.631-09"/>
    <s v="Ana Laura Jesus"/>
    <d v="2004-03-31T00:00:00"/>
    <s v="Via Mariana Azevedo, 18"/>
    <s v="Minas Brasil"/>
    <s v="Sousa"/>
    <x v="4"/>
    <s v="+5582929607774"/>
    <s v="amanda57@example.net"/>
    <x v="2"/>
    <x v="0"/>
    <x v="0"/>
    <x v="6"/>
    <s v="Quitandeiro"/>
    <x v="2"/>
    <n v="6842"/>
    <x v="0"/>
  </r>
  <r>
    <s v="391.786.240-96"/>
    <s v="Nicole Viana"/>
    <d v="1988-04-25T00:00:00"/>
    <s v="Loteamento de Sousa, 87"/>
    <s v="Aarão Reis"/>
    <s v="Leão"/>
    <x v="9"/>
    <s v="+55058916942913"/>
    <s v="wmontenegro@example.com"/>
    <x v="3"/>
    <x v="0"/>
    <x v="0"/>
    <x v="9"/>
    <s v="Editor"/>
    <x v="8"/>
    <n v="3774"/>
    <x v="0"/>
  </r>
  <r>
    <s v="128.370.549-41"/>
    <s v="Cauê da Costa"/>
    <d v="1996-12-15T00:00:00"/>
    <s v="Vale Maria Cecília Azevedo, 73"/>
    <s v="Fazendinha"/>
    <s v="da Costa do Oeste"/>
    <x v="23"/>
    <s v="+5551980348829"/>
    <s v="nunesluiz-henrique@example.net"/>
    <x v="4"/>
    <x v="1"/>
    <x v="0"/>
    <x v="10"/>
    <s v="Gestor ambiental"/>
    <x v="1"/>
    <n v="8788"/>
    <x v="0"/>
  </r>
  <r>
    <s v="613.978.045-48"/>
    <s v="Helena Silveira"/>
    <d v="1961-11-10T00:00:00"/>
    <s v="Avenida Henry Silva, 7"/>
    <s v="Vila Calafate"/>
    <s v="Moura"/>
    <x v="1"/>
    <s v="+5558986253434"/>
    <s v="heloisa44@example.org"/>
    <x v="1"/>
    <x v="0"/>
    <x v="0"/>
    <x v="6"/>
    <s v="Cinegrafista"/>
    <x v="9"/>
    <n v="3028"/>
    <x v="0"/>
  </r>
  <r>
    <s v="156.907.283-30"/>
    <s v="Nicole Barbosa"/>
    <d v="1982-08-15T00:00:00"/>
    <s v="Feira Fernandes, 1"/>
    <s v="Maria Goretti"/>
    <s v="Cavalcanti"/>
    <x v="3"/>
    <s v="+5578919668536"/>
    <s v="vcamargo@example.org"/>
    <x v="4"/>
    <x v="0"/>
    <x v="0"/>
    <x v="3"/>
    <s v="Professor"/>
    <x v="1"/>
    <n v="5664"/>
    <x v="0"/>
  </r>
  <r>
    <s v="486.251.703-07"/>
    <s v="Amanda Mendonça"/>
    <d v="1965-07-17T00:00:00"/>
    <s v="Estrada Cardoso, 84"/>
    <s v="Baleia"/>
    <s v="Pacheco"/>
    <x v="5"/>
    <s v="+5552972124026"/>
    <s v="aparecidaalana@example.com"/>
    <x v="1"/>
    <x v="1"/>
    <x v="0"/>
    <x v="7"/>
    <s v="Penhorista"/>
    <x v="8"/>
    <n v="3454"/>
    <x v="0"/>
  </r>
  <r>
    <s v="356.108.794-93"/>
    <s v="Maria Cecília da Rocha"/>
    <d v="1983-03-02T00:00:00"/>
    <s v="Passarela de Sampaio, 8"/>
    <s v="Aparecida 7ª Seção"/>
    <s v="Freitas"/>
    <x v="13"/>
    <s v="+5565964596833"/>
    <s v="nunesguilherme@example.net"/>
    <x v="2"/>
    <x v="2"/>
    <x v="0"/>
    <x v="1"/>
    <s v="Diretor de cinema"/>
    <x v="3"/>
    <n v="4117"/>
    <x v="0"/>
  </r>
  <r>
    <s v="918.357.062-40"/>
    <s v="Sofia Sales"/>
    <d v="1947-10-21T00:00:00"/>
    <s v="Alameda Francisco Siqueira, 5"/>
    <s v="Santa Cecilia"/>
    <s v="Lopes do Galho"/>
    <x v="1"/>
    <s v="+5532943151313"/>
    <s v="vinicius66@example.org"/>
    <x v="4"/>
    <x v="2"/>
    <x v="0"/>
    <x v="4"/>
    <s v="Modelista"/>
    <x v="0"/>
    <n v="6073"/>
    <x v="0"/>
  </r>
  <r>
    <s v="347.925.061-07"/>
    <s v="Lívia Santos"/>
    <d v="1953-11-15T00:00:00"/>
    <s v="Colônia Porto, 60"/>
    <s v="Comiteco"/>
    <s v="Souza"/>
    <x v="10"/>
    <s v="+55085916300552"/>
    <s v="bianca16@example.com"/>
    <x v="2"/>
    <x v="2"/>
    <x v="0"/>
    <x v="2"/>
    <s v="Bóia-fria"/>
    <x v="2"/>
    <n v="1660"/>
    <x v="0"/>
  </r>
  <r>
    <s v="073.569.842-29"/>
    <s v="Isabelly Cardoso"/>
    <d v="1960-11-20T00:00:00"/>
    <s v="Lago de Moraes"/>
    <s v="Vale Do Jatoba"/>
    <s v="Lima de Minas"/>
    <x v="0"/>
    <s v="+5565929863425"/>
    <s v="liam57@example.org"/>
    <x v="1"/>
    <x v="0"/>
    <x v="0"/>
    <x v="8"/>
    <s v="Biotecnólogo"/>
    <x v="9"/>
    <n v="9764"/>
    <x v="0"/>
  </r>
  <r>
    <s v="198.023.576-77"/>
    <s v="Lara Costa"/>
    <d v="1955-05-02T00:00:00"/>
    <s v="Rua de Rezende, 600"/>
    <s v="Boa União 2ª Seção"/>
    <s v="Silveira das Flores"/>
    <x v="12"/>
    <s v="+5568908755862"/>
    <s v="mcunha@example.com"/>
    <x v="2"/>
    <x v="0"/>
    <x v="0"/>
    <x v="9"/>
    <s v="Gestor ambiental"/>
    <x v="9"/>
    <n v="2485"/>
    <x v="0"/>
  </r>
  <r>
    <s v="048.762.195-67"/>
    <s v="Pietra Pinto"/>
    <d v="1958-01-12T00:00:00"/>
    <s v="Vale de Teixeira, 99"/>
    <s v="Nossa Senhora Da Conceição"/>
    <s v="Araújo Grande"/>
    <x v="6"/>
    <s v="+5556908309910"/>
    <s v="amandada-cunha@example.org"/>
    <x v="0"/>
    <x v="0"/>
    <x v="0"/>
    <x v="4"/>
    <s v="Confeiteiro"/>
    <x v="4"/>
    <n v="9520"/>
    <x v="0"/>
  </r>
  <r>
    <s v="248.930.751-79"/>
    <s v="Mirella Melo"/>
    <d v="1973-11-12T00:00:00"/>
    <s v="Largo Maria Júlia Almeida, 72"/>
    <s v="Bela Vitoria"/>
    <s v="Gomes"/>
    <x v="2"/>
    <s v="+5577996168852"/>
    <s v="emanuellacunha@example.net"/>
    <x v="4"/>
    <x v="1"/>
    <x v="0"/>
    <x v="7"/>
    <s v="Técnico em óptica"/>
    <x v="3"/>
    <n v="8363"/>
    <x v="0"/>
  </r>
  <r>
    <s v="379.126.804-03"/>
    <s v="Laura Cirino"/>
    <d v="1969-01-07T00:00:00"/>
    <s v="Travessa Theodoro Ferreira, 38"/>
    <s v="Cachoeirinha"/>
    <s v="Fernandes"/>
    <x v="6"/>
    <s v="+5591928168793"/>
    <s v="agathada-paz@example.com"/>
    <x v="3"/>
    <x v="2"/>
    <x v="0"/>
    <x v="3"/>
    <s v="Co-piloto"/>
    <x v="6"/>
    <n v="3045"/>
    <x v="0"/>
  </r>
  <r>
    <s v="364.819.750-93"/>
    <s v="Levi Rocha"/>
    <d v="1969-07-10T00:00:00"/>
    <s v="Vereda Natália Farias, 92"/>
    <s v="Ademar Maldonado"/>
    <s v="Porto da Praia"/>
    <x v="6"/>
    <s v="+5572927931854"/>
    <s v="benjamim35@example.com"/>
    <x v="2"/>
    <x v="1"/>
    <x v="0"/>
    <x v="3"/>
    <s v="Cantor"/>
    <x v="7"/>
    <n v="4753"/>
    <x v="0"/>
  </r>
  <r>
    <s v="951.874.236-73"/>
    <s v="Emanuel Marques"/>
    <d v="1947-04-29T00:00:00"/>
    <s v="Favela Pimenta, 49"/>
    <s v="União"/>
    <s v="Teixeira de Goiás"/>
    <x v="2"/>
    <s v="+5573981355803"/>
    <s v="maria-vitoria52@example.org"/>
    <x v="4"/>
    <x v="1"/>
    <x v="0"/>
    <x v="6"/>
    <s v="Prensista"/>
    <x v="8"/>
    <n v="2548"/>
    <x v="0"/>
  </r>
  <r>
    <s v="148.297.035-04"/>
    <s v="José Moraes"/>
    <d v="1980-08-21T00:00:00"/>
    <s v="Aeroporto Pimenta"/>
    <s v="Santa Inês"/>
    <s v="Barros"/>
    <x v="4"/>
    <s v="+5583962511467"/>
    <s v="steixeira@example.org"/>
    <x v="2"/>
    <x v="1"/>
    <x v="0"/>
    <x v="4"/>
    <s v="Preparador de máquinas"/>
    <x v="0"/>
    <n v="5870"/>
    <x v="0"/>
  </r>
  <r>
    <s v="127.348.590-41"/>
    <s v="Heitor Costela"/>
    <d v="2004-04-10T00:00:00"/>
    <s v="Pátio Ryan Vargas, 52"/>
    <s v="Dom Joaquim"/>
    <s v="Azevedo"/>
    <x v="18"/>
    <s v="+55027991429326"/>
    <s v="barbosaluiz-gustavo@example.org"/>
    <x v="2"/>
    <x v="2"/>
    <x v="0"/>
    <x v="5"/>
    <s v="Contra regra"/>
    <x v="2"/>
    <n v="2806"/>
    <x v="0"/>
  </r>
  <r>
    <s v="129.378.564-46"/>
    <s v="Paulo Jesus"/>
    <d v="1973-05-20T00:00:00"/>
    <s v="Largo Marcela Campos, 3"/>
    <s v="Jardim Montanhês"/>
    <s v="da Costa"/>
    <x v="15"/>
    <s v="+5548953733416"/>
    <s v="mabreu@example.net"/>
    <x v="0"/>
    <x v="1"/>
    <x v="0"/>
    <x v="3"/>
    <s v="Tosador"/>
    <x v="7"/>
    <n v="8949"/>
    <x v="0"/>
  </r>
  <r>
    <s v="054.168.273-35"/>
    <s v="Gabriel da Rosa"/>
    <d v="1948-09-17T00:00:00"/>
    <s v="Sítio de Pires, 509"/>
    <s v="Pilar"/>
    <s v="Borges de Câmara"/>
    <x v="7"/>
    <s v="+5520960693711"/>
    <s v="rodriguesmelissa@example.net"/>
    <x v="2"/>
    <x v="2"/>
    <x v="0"/>
    <x v="6"/>
    <s v="Fiscal"/>
    <x v="9"/>
    <n v="6065"/>
    <x v="0"/>
  </r>
  <r>
    <s v="648.019.372-50"/>
    <s v="Sarah Azevedo"/>
    <d v="1944-12-20T00:00:00"/>
    <s v="Área Otto Brito, 478"/>
    <s v="Santa Amelia"/>
    <s v="Santos"/>
    <x v="6"/>
    <s v="+5509976285882"/>
    <s v="jesusmanuela@example.com"/>
    <x v="0"/>
    <x v="2"/>
    <x v="0"/>
    <x v="2"/>
    <s v="Pintor"/>
    <x v="7"/>
    <n v="2838"/>
    <x v="0"/>
  </r>
  <r>
    <s v="418.523.609-33"/>
    <s v="Maria Júlia Dias"/>
    <d v="1970-05-22T00:00:00"/>
    <s v="Rua Valentim Castro, 8"/>
    <s v="São Sebastião"/>
    <s v="Sá"/>
    <x v="17"/>
    <s v="+5540908295838"/>
    <s v="antonio87@example.net"/>
    <x v="1"/>
    <x v="0"/>
    <x v="0"/>
    <x v="2"/>
    <s v="Grafologista"/>
    <x v="9"/>
    <n v="7191"/>
    <x v="0"/>
  </r>
  <r>
    <s v="821.764.309-13"/>
    <s v="Isadora Porto"/>
    <d v="1987-12-31T00:00:00"/>
    <s v="Praia Maria Moraes, 9"/>
    <s v="Minas Brasil"/>
    <s v="Moraes Paulista"/>
    <x v="20"/>
    <s v="+5582968865911"/>
    <s v="fernandaalmeida@example.org"/>
    <x v="4"/>
    <x v="0"/>
    <x v="0"/>
    <x v="5"/>
    <s v="Berçarista"/>
    <x v="4"/>
    <n v="6461"/>
    <x v="0"/>
  </r>
  <r>
    <s v="584.097.261-49"/>
    <s v="André Porto"/>
    <d v="1970-10-12T00:00:00"/>
    <s v="Morro de Câmara"/>
    <s v="Novo Santa Cecilia"/>
    <s v="Cavalcante"/>
    <x v="1"/>
    <s v="+5502920601554"/>
    <s v="lmoraes@example.org"/>
    <x v="3"/>
    <x v="2"/>
    <x v="0"/>
    <x v="10"/>
    <s v="Agente penitenciário"/>
    <x v="9"/>
    <n v="3589"/>
    <x v="0"/>
  </r>
  <r>
    <s v="259.630.784-74"/>
    <s v="Maya Cavalcante"/>
    <d v="1966-12-01T00:00:00"/>
    <s v="Parque Juliana Fonseca, 93"/>
    <s v="União"/>
    <s v="Alves"/>
    <x v="10"/>
    <s v="+5585983759261"/>
    <s v="gpereira@example.net"/>
    <x v="4"/>
    <x v="2"/>
    <x v="0"/>
    <x v="4"/>
    <s v="Técnico em higiene dentária"/>
    <x v="7"/>
    <n v="8851"/>
    <x v="0"/>
  </r>
  <r>
    <s v="623.458.079-38"/>
    <s v="Arthur Gabriel Casa Grande"/>
    <d v="1984-09-10T00:00:00"/>
    <s v="Sítio Campos, 4"/>
    <s v="Serrano"/>
    <s v="Pastor"/>
    <x v="3"/>
    <s v="+5509983480007"/>
    <s v="guilhermemoraes@example.com"/>
    <x v="4"/>
    <x v="2"/>
    <x v="0"/>
    <x v="2"/>
    <s v="Assessor de imprensa"/>
    <x v="3"/>
    <n v="4857"/>
    <x v="0"/>
  </r>
  <r>
    <s v="069.387.514-39"/>
    <s v="Thales da Cruz"/>
    <d v="2003-05-14T00:00:00"/>
    <s v="Alameda Lima, 44"/>
    <s v="Jardim Leblon"/>
    <s v="Castro"/>
    <x v="3"/>
    <s v="+5501908244945"/>
    <s v="gael-henrique19@example.org"/>
    <x v="3"/>
    <x v="1"/>
    <x v="0"/>
    <x v="1"/>
    <s v="Montador de negativos"/>
    <x v="9"/>
    <n v="3360"/>
    <x v="0"/>
  </r>
  <r>
    <s v="789.635.140-48"/>
    <s v="Diego Freitas"/>
    <d v="1978-06-25T00:00:00"/>
    <s v="Condomínio Luiz Henrique Borges, 4"/>
    <s v="São Marcos"/>
    <s v="Mendes de Teixeira"/>
    <x v="21"/>
    <s v="+5538927314165"/>
    <s v="da-cunhaana@example.net"/>
    <x v="1"/>
    <x v="2"/>
    <x v="0"/>
    <x v="10"/>
    <s v="Técnico em segurança do trabalho"/>
    <x v="3"/>
    <n v="9062"/>
    <x v="0"/>
  </r>
  <r>
    <s v="901.647.835-39"/>
    <s v="Lívia Dias"/>
    <d v="1953-10-04T00:00:00"/>
    <s v="Parque de Abreu, 851"/>
    <s v="Juliana"/>
    <s v="Câmara"/>
    <x v="26"/>
    <s v="+5597961012905"/>
    <s v="viniciusbrito@example.org"/>
    <x v="1"/>
    <x v="2"/>
    <x v="0"/>
    <x v="1"/>
    <s v="Pescador"/>
    <x v="6"/>
    <n v="8246"/>
    <x v="0"/>
  </r>
  <r>
    <s v="136.854.970-57"/>
    <s v="Hadassa Gonçalves"/>
    <d v="1950-07-31T00:00:00"/>
    <s v="Distrito Marques, 7"/>
    <s v="Monte Azul"/>
    <s v="Barros"/>
    <x v="0"/>
    <s v="+5536913939430"/>
    <s v="da-cruzgustavo@example.org"/>
    <x v="3"/>
    <x v="1"/>
    <x v="0"/>
    <x v="4"/>
    <s v="Construtor"/>
    <x v="1"/>
    <n v="8327"/>
    <x v="0"/>
  </r>
  <r>
    <s v="305.764.812-62"/>
    <s v="Manuella Garcia"/>
    <d v="1975-01-03T00:00:00"/>
    <s v="Morro de Garcia, 699"/>
    <s v="Ademar Maldonado"/>
    <s v="Fogaça"/>
    <x v="4"/>
    <s v="+5551945427503"/>
    <s v="njesus@example.com"/>
    <x v="3"/>
    <x v="0"/>
    <x v="0"/>
    <x v="3"/>
    <s v="Professor"/>
    <x v="9"/>
    <n v="2970"/>
    <x v="0"/>
  </r>
  <r>
    <s v="836.094.257-92"/>
    <s v="Maria Helena Carvalho"/>
    <d v="1971-06-02T00:00:00"/>
    <s v="Área Caroline Cirino, 231"/>
    <s v="Betânia"/>
    <s v="Lopes da Mata"/>
    <x v="11"/>
    <s v="+5597949969031"/>
    <s v="pintoisis@example.net"/>
    <x v="4"/>
    <x v="0"/>
    <x v="0"/>
    <x v="3"/>
    <s v="Engenheiro de projetos"/>
    <x v="1"/>
    <n v="2466"/>
    <x v="0"/>
  </r>
  <r>
    <s v="397.024.165-07"/>
    <s v="Allana da Conceição"/>
    <d v="1944-12-14T00:00:00"/>
    <s v="Distrito de Peixoto, 29"/>
    <s v="Vista Alegre"/>
    <s v="Dias"/>
    <x v="2"/>
    <s v="+5511912342381"/>
    <s v="beniciopeixoto@example.com"/>
    <x v="4"/>
    <x v="1"/>
    <x v="0"/>
    <x v="7"/>
    <s v="Pedreiro"/>
    <x v="1"/>
    <n v="3977"/>
    <x v="0"/>
  </r>
  <r>
    <s v="725.463.908-56"/>
    <s v="Benício Silveira"/>
    <d v="1986-04-18T00:00:00"/>
    <s v="Fazenda da Luz, 629"/>
    <s v="Trevo"/>
    <s v="Azevedo"/>
    <x v="5"/>
    <s v="+5584999401756"/>
    <s v="xpimenta@example.com"/>
    <x v="0"/>
    <x v="1"/>
    <x v="0"/>
    <x v="2"/>
    <s v="Técnico em higiene dentária"/>
    <x v="8"/>
    <n v="2763"/>
    <x v="0"/>
  </r>
  <r>
    <s v="463.218.759-37"/>
    <s v="Bianca Pacheco"/>
    <d v="1958-01-09T00:00:00"/>
    <s v="Feira Cecilia da Cruz, 589"/>
    <s v="Vila Nova"/>
    <s v="Monteiro"/>
    <x v="1"/>
    <s v="+55003916648952"/>
    <s v="vieiraenzo-gabriel@example.org"/>
    <x v="4"/>
    <x v="1"/>
    <x v="0"/>
    <x v="5"/>
    <s v="Amolador de ferramentas"/>
    <x v="3"/>
    <n v="8394"/>
    <x v="0"/>
  </r>
  <r>
    <s v="023.967.518-59"/>
    <s v="Zoe Nascimento"/>
    <d v="1990-12-05T00:00:00"/>
    <s v="Lago Marques, 75"/>
    <s v="Vila Esplanada"/>
    <s v="Abreu de Jesus"/>
    <x v="12"/>
    <s v="+5501962949074"/>
    <s v="ferreiraluara@example.com"/>
    <x v="2"/>
    <x v="0"/>
    <x v="0"/>
    <x v="6"/>
    <s v="Espeleologista"/>
    <x v="0"/>
    <n v="9334"/>
    <x v="0"/>
  </r>
  <r>
    <s v="927.046.513-61"/>
    <s v="Arthur Gabriel Siqueira"/>
    <d v="1984-07-13T00:00:00"/>
    <s v="Largo Manuella Cardoso"/>
    <s v="Vila Engenho Nogueira"/>
    <s v="Aragão"/>
    <x v="24"/>
    <s v="+5587994892479"/>
    <s v="liampacheco@example.org"/>
    <x v="4"/>
    <x v="2"/>
    <x v="0"/>
    <x v="5"/>
    <s v="Coordenador"/>
    <x v="5"/>
    <n v="4887"/>
    <x v="0"/>
  </r>
  <r>
    <s v="463.895.027-29"/>
    <s v="Nina Fogaça"/>
    <d v="1955-05-13T00:00:00"/>
    <s v="Condomínio João Vitor da Cunha, 199"/>
    <s v="Palmares"/>
    <s v="Nunes"/>
    <x v="13"/>
    <s v="+5573940117142"/>
    <s v="oda-paz@example.org"/>
    <x v="2"/>
    <x v="1"/>
    <x v="0"/>
    <x v="7"/>
    <s v="Sociólogo"/>
    <x v="5"/>
    <n v="4421"/>
    <x v="0"/>
  </r>
  <r>
    <s v="413.907.628-31"/>
    <s v="Kaique Mendonça"/>
    <d v="1952-08-25T00:00:00"/>
    <s v="Núcleo Nogueira, 52"/>
    <s v="Vila Novo São Lucas"/>
    <s v="Silva Alegre"/>
    <x v="25"/>
    <s v="+5590942690574"/>
    <s v="heitorpeixoto@example.org"/>
    <x v="4"/>
    <x v="1"/>
    <x v="0"/>
    <x v="8"/>
    <s v="Técnico em documentação"/>
    <x v="7"/>
    <n v="7896"/>
    <x v="0"/>
  </r>
  <r>
    <s v="891.240.765-11"/>
    <s v="Francisco Correia"/>
    <d v="1963-02-13T00:00:00"/>
    <s v="Vila Davi Luiz Ramos"/>
    <s v="Santa Terezinha"/>
    <s v="Santos do Sul"/>
    <x v="23"/>
    <s v="+5563993688501"/>
    <s v="isaacoliveira@example.com"/>
    <x v="0"/>
    <x v="1"/>
    <x v="0"/>
    <x v="8"/>
    <s v="Bailarina"/>
    <x v="1"/>
    <n v="3471"/>
    <x v="0"/>
  </r>
  <r>
    <s v="873.561.092-12"/>
    <s v="Maria Cassiano"/>
    <d v="1948-04-03T00:00:00"/>
    <s v="Conjunto Vinicius Cassiano, 69"/>
    <s v="Maria Virgínia"/>
    <s v="Carvalho das Pedras"/>
    <x v="24"/>
    <s v="+5541986926863"/>
    <s v="maria-sophiacostela@example.net"/>
    <x v="0"/>
    <x v="1"/>
    <x v="0"/>
    <x v="3"/>
    <s v="Carteiro"/>
    <x v="2"/>
    <n v="9654"/>
    <x v="0"/>
  </r>
  <r>
    <s v="859.614.327-00"/>
    <s v="Evelyn Câmara"/>
    <d v="1999-10-12T00:00:00"/>
    <s v="Setor de Cardoso, 7"/>
    <s v="Vila São Paulo"/>
    <s v="da Mata"/>
    <x v="12"/>
    <s v="+5530980598591"/>
    <s v="luizasampaio@example.com"/>
    <x v="1"/>
    <x v="2"/>
    <x v="0"/>
    <x v="6"/>
    <s v="Polidor de produção"/>
    <x v="2"/>
    <n v="8324"/>
    <x v="0"/>
  </r>
  <r>
    <s v="075.489.362-65"/>
    <s v="Isabela Vieira"/>
    <d v="1951-09-11T00:00:00"/>
    <s v="Largo Lima, 84"/>
    <s v="Santa Inês"/>
    <s v="Rodrigues da Praia"/>
    <x v="23"/>
    <s v="+5545944664856"/>
    <s v="hcavalcanti@example.org"/>
    <x v="0"/>
    <x v="0"/>
    <x v="0"/>
    <x v="4"/>
    <s v="Instrumentista musical"/>
    <x v="6"/>
    <n v="5722"/>
    <x v="0"/>
  </r>
  <r>
    <s v="256.391.407-80"/>
    <s v="Brenda Barros"/>
    <d v="1959-04-15T00:00:00"/>
    <s v="Vale Pacheco, 81"/>
    <s v="Morro Dos Macacos"/>
    <s v="Sampaio"/>
    <x v="0"/>
    <s v="+5524977417919"/>
    <s v="lda-cunha@example.net"/>
    <x v="0"/>
    <x v="0"/>
    <x v="0"/>
    <x v="10"/>
    <s v="Degustador"/>
    <x v="3"/>
    <n v="3030"/>
    <x v="0"/>
  </r>
  <r>
    <s v="156.470.239-16"/>
    <s v="Francisco Pimenta"/>
    <d v="1988-07-30T00:00:00"/>
    <s v="Esplanada Oliveira, 59"/>
    <s v="Barão Homem De Melo 1ª Seção"/>
    <s v="Sá"/>
    <x v="7"/>
    <s v="+5540988065050"/>
    <s v="marianaalbuquerque@example.net"/>
    <x v="1"/>
    <x v="0"/>
    <x v="0"/>
    <x v="6"/>
    <s v="Estofador"/>
    <x v="3"/>
    <n v="6432"/>
    <x v="0"/>
  </r>
  <r>
    <s v="976.032.854-29"/>
    <s v="Mariana Borges"/>
    <d v="1947-12-03T00:00:00"/>
    <s v="Setor de Barbosa, 927"/>
    <s v="Granja De Freitas"/>
    <s v="Ferreira de Pastor"/>
    <x v="13"/>
    <s v="+5551920317633"/>
    <s v="luan98@example.com"/>
    <x v="3"/>
    <x v="1"/>
    <x v="0"/>
    <x v="6"/>
    <s v="Fiscal"/>
    <x v="8"/>
    <n v="3821"/>
    <x v="0"/>
  </r>
  <r>
    <s v="264.587.301-44"/>
    <s v="Ana Carolina Azevedo"/>
    <d v="1964-09-30T00:00:00"/>
    <s v="Alameda de Jesus, 14"/>
    <s v="Vila Minaslandia"/>
    <s v="Caldeira"/>
    <x v="24"/>
    <s v="+5593969811191"/>
    <s v="da-luzhadassa@example.net"/>
    <x v="1"/>
    <x v="1"/>
    <x v="0"/>
    <x v="5"/>
    <s v="Agricultor"/>
    <x v="3"/>
    <n v="5581"/>
    <x v="0"/>
  </r>
  <r>
    <s v="752.318.649-19"/>
    <s v="Manuela da Costa"/>
    <d v="1952-10-12T00:00:00"/>
    <s v="Praça Teixeira, 28"/>
    <s v="Vila Engenho Nogueira"/>
    <s v="Aparecida do Galho"/>
    <x v="22"/>
    <s v="+5530934437879"/>
    <s v="xaparecida@example.com"/>
    <x v="3"/>
    <x v="0"/>
    <x v="0"/>
    <x v="1"/>
    <s v="Anestesiologista"/>
    <x v="8"/>
    <n v="5053"/>
    <x v="0"/>
  </r>
  <r>
    <s v="209.684.735-47"/>
    <s v="Dante Fernandes"/>
    <d v="1949-10-26T00:00:00"/>
    <s v="Trecho Erick Mendonça, 73"/>
    <s v="Tirol"/>
    <s v="Pastor das Pedras"/>
    <x v="2"/>
    <s v="+5517931395133"/>
    <s v="ana20@example.com"/>
    <x v="0"/>
    <x v="2"/>
    <x v="0"/>
    <x v="6"/>
    <s v="Faturista"/>
    <x v="4"/>
    <n v="2403"/>
    <x v="0"/>
  </r>
  <r>
    <s v="583.190.764-39"/>
    <s v="João Guilherme Pimenta"/>
    <d v="2006-08-09T00:00:00"/>
    <s v="Conjunto Emilly Câmara"/>
    <s v="Campo Alegre"/>
    <s v="da Conceição"/>
    <x v="7"/>
    <s v="+5539961335225"/>
    <s v="marquesbruno@example.net"/>
    <x v="2"/>
    <x v="1"/>
    <x v="0"/>
    <x v="4"/>
    <s v="Assistente social"/>
    <x v="9"/>
    <n v="8721"/>
    <x v="0"/>
  </r>
  <r>
    <s v="715.064.832-08"/>
    <s v="Matteo das Neves"/>
    <d v="1991-04-10T00:00:00"/>
    <s v="Colônia Ana Clara Leão, 13"/>
    <s v="Vila Cemig"/>
    <s v="Mendes"/>
    <x v="13"/>
    <s v="+5537914910356"/>
    <s v="livia08@example.com"/>
    <x v="1"/>
    <x v="0"/>
    <x v="0"/>
    <x v="6"/>
    <s v="Operador de telemarketing"/>
    <x v="5"/>
    <n v="1689"/>
    <x v="0"/>
  </r>
  <r>
    <s v="658.392.470-65"/>
    <s v="Gustavo Silva"/>
    <d v="1974-07-09T00:00:00"/>
    <s v="Esplanada de Andrade, 51"/>
    <s v="Vila Paquetá"/>
    <s v="Leão de Souza"/>
    <x v="23"/>
    <s v="+5508919296207"/>
    <s v="marcelo78@example.net"/>
    <x v="4"/>
    <x v="2"/>
    <x v="0"/>
    <x v="4"/>
    <s v="Patologista oral"/>
    <x v="2"/>
    <n v="3483"/>
    <x v="0"/>
  </r>
  <r>
    <s v="408.695.231-98"/>
    <s v="Valentim Sales"/>
    <d v="1951-09-03T00:00:00"/>
    <s v="Estação de Costela, 8"/>
    <s v="Vila Olhos D'água"/>
    <s v="Martins"/>
    <x v="21"/>
    <s v="+55059948867549"/>
    <s v="henry-gabrielcavalcante@example.net"/>
    <x v="4"/>
    <x v="1"/>
    <x v="0"/>
    <x v="2"/>
    <s v="Secretária"/>
    <x v="9"/>
    <n v="8602"/>
    <x v="0"/>
  </r>
  <r>
    <s v="193.084.265-15"/>
    <s v="Daniel Rios"/>
    <d v="2005-08-14T00:00:00"/>
    <s v="Estação Maya Monteiro, 73"/>
    <s v="Padre Eustáquio"/>
    <s v="da Cunha"/>
    <x v="15"/>
    <s v="+5530937447720"/>
    <s v="rochasophie@example.com"/>
    <x v="0"/>
    <x v="1"/>
    <x v="0"/>
    <x v="0"/>
    <s v="Protético dentário"/>
    <x v="1"/>
    <n v="7685"/>
    <x v="0"/>
  </r>
  <r>
    <s v="784.619.320-13"/>
    <s v="Isadora Sá"/>
    <d v="2004-10-21T00:00:00"/>
    <s v="Loteamento Manuela Novais"/>
    <s v="Luxemburgo"/>
    <s v="Costa"/>
    <x v="8"/>
    <s v="+55022922309884"/>
    <s v="melogustavo-henrique@example.com"/>
    <x v="3"/>
    <x v="2"/>
    <x v="0"/>
    <x v="2"/>
    <s v="Contabilista"/>
    <x v="6"/>
    <n v="3302"/>
    <x v="0"/>
  </r>
  <r>
    <s v="857.931.062-86"/>
    <s v="Ana Beatriz Vieira"/>
    <d v="1979-04-21T00:00:00"/>
    <s v="Jardim Caldeira, 3"/>
    <s v="Aparecida"/>
    <s v="Rezende Grande"/>
    <x v="5"/>
    <s v="+5577905208124"/>
    <s v="joao-gabrielalmeida@example.org"/>
    <x v="4"/>
    <x v="2"/>
    <x v="0"/>
    <x v="6"/>
    <s v="Office-boy"/>
    <x v="7"/>
    <n v="4669"/>
    <x v="0"/>
  </r>
  <r>
    <s v="158.327.490-14"/>
    <s v="Felipe Leão"/>
    <d v="1997-05-25T00:00:00"/>
    <s v="Travessa de Freitas, 91"/>
    <s v="Vila São Gabriel Jacui"/>
    <s v="Castro"/>
    <x v="26"/>
    <s v="+55074927465887"/>
    <s v="macedomaria-luisa@example.com"/>
    <x v="3"/>
    <x v="0"/>
    <x v="0"/>
    <x v="10"/>
    <s v="Gestor ambiental"/>
    <x v="0"/>
    <n v="6785"/>
    <x v="0"/>
  </r>
  <r>
    <s v="590.368.721-03"/>
    <s v="Benjamim Rodrigues"/>
    <d v="1995-12-23T00:00:00"/>
    <s v="Praça Otto Sampaio, 35"/>
    <s v="Pirineus"/>
    <s v="da Rocha"/>
    <x v="3"/>
    <s v="+5575943057038"/>
    <s v="lavinia09@example.net"/>
    <x v="2"/>
    <x v="2"/>
    <x v="0"/>
    <x v="1"/>
    <s v="Antropólogo"/>
    <x v="0"/>
    <n v="7788"/>
    <x v="0"/>
  </r>
  <r>
    <s v="524.716.309-52"/>
    <s v="Letícia Rezende"/>
    <d v="2003-02-07T00:00:00"/>
    <s v="Viaduto Cassiano, 429"/>
    <s v="São Benedito"/>
    <s v="Lopes"/>
    <x v="20"/>
    <s v="+5536918629403"/>
    <s v="isadoracamargo@example.net"/>
    <x v="2"/>
    <x v="0"/>
    <x v="0"/>
    <x v="5"/>
    <s v="Boticário"/>
    <x v="9"/>
    <n v="8131"/>
    <x v="0"/>
  </r>
  <r>
    <s v="824.759.016-67"/>
    <s v="Ana Pereira"/>
    <d v="2002-02-21T00:00:00"/>
    <s v="Sítio Evelyn Sá, 96"/>
    <s v="Pirineus"/>
    <s v="Farias do Sul"/>
    <x v="21"/>
    <s v="+55089910999434"/>
    <s v="hnogueira@example.com"/>
    <x v="2"/>
    <x v="1"/>
    <x v="0"/>
    <x v="2"/>
    <s v="Editor"/>
    <x v="6"/>
    <n v="2247"/>
    <x v="0"/>
  </r>
  <r>
    <s v="438.160.279-03"/>
    <s v="Maria Laura Siqueira"/>
    <d v="1960-01-22T00:00:00"/>
    <s v="Viela Emilly Melo, 95"/>
    <s v="Trevo"/>
    <s v="Abreu"/>
    <x v="23"/>
    <s v="+5572969351780"/>
    <s v="pereiramaria-isis@example.net"/>
    <x v="4"/>
    <x v="0"/>
    <x v="0"/>
    <x v="0"/>
    <s v="Brigadeiro"/>
    <x v="2"/>
    <n v="9687"/>
    <x v="0"/>
  </r>
  <r>
    <s v="187.546.902-85"/>
    <s v="Ana Clara Porto"/>
    <d v="1961-04-15T00:00:00"/>
    <s v="Área Larissa Cassiano, 73"/>
    <s v="Vila Bandeirantes"/>
    <s v="Sales das Pedras"/>
    <x v="24"/>
    <s v="+5580978407288"/>
    <s v="vianajade@example.com"/>
    <x v="4"/>
    <x v="1"/>
    <x v="0"/>
    <x v="6"/>
    <s v="Patinador"/>
    <x v="7"/>
    <n v="9228"/>
    <x v="0"/>
  </r>
  <r>
    <s v="569.178.430-75"/>
    <s v="Camila da Paz"/>
    <d v="1984-02-18T00:00:00"/>
    <s v="Feira de da Mota, 87"/>
    <s v="Barão Homem De Melo 1ª Seção"/>
    <s v="Santos do Amparo"/>
    <x v="6"/>
    <s v="+5524960971149"/>
    <s v="correiaolivia@example.org"/>
    <x v="4"/>
    <x v="2"/>
    <x v="0"/>
    <x v="8"/>
    <s v="Sociólogo"/>
    <x v="0"/>
    <n v="3253"/>
    <x v="0"/>
  </r>
  <r>
    <s v="923.470.618-87"/>
    <s v="Gabriela Costa"/>
    <d v="1971-09-24T00:00:00"/>
    <s v="Alameda de da Rosa, 51"/>
    <s v="Vila Puc"/>
    <s v="Pimenta da Praia"/>
    <x v="20"/>
    <s v="+5530986000293"/>
    <s v="rda-rosa@example.org"/>
    <x v="1"/>
    <x v="2"/>
    <x v="0"/>
    <x v="4"/>
    <s v="Babá"/>
    <x v="6"/>
    <n v="1768"/>
    <x v="0"/>
  </r>
  <r>
    <s v="973.521.804-60"/>
    <s v="Yago Cavalcante"/>
    <d v="1969-04-25T00:00:00"/>
    <s v="Esplanada de Monteiro, 97"/>
    <s v="Alto Barroca"/>
    <s v="Ribeiro"/>
    <x v="16"/>
    <s v="+5548995013633"/>
    <s v="laviniajesus@example.org"/>
    <x v="2"/>
    <x v="2"/>
    <x v="0"/>
    <x v="9"/>
    <s v="Servente-de-obras"/>
    <x v="1"/>
    <n v="1548"/>
    <x v="0"/>
  </r>
  <r>
    <s v="653.429.081-24"/>
    <s v="Maitê Melo"/>
    <d v="2001-07-02T00:00:00"/>
    <s v="Colônia de Fogaça, 9"/>
    <s v="Jatobá"/>
    <s v="Lopes das Pedras"/>
    <x v="2"/>
    <s v="+5568976612216"/>
    <s v="ryanribeiro@example.net"/>
    <x v="3"/>
    <x v="1"/>
    <x v="0"/>
    <x v="8"/>
    <s v="Profissional de relacionamento com investidores RI"/>
    <x v="2"/>
    <n v="2109"/>
    <x v="0"/>
  </r>
  <r>
    <s v="751.940.286-01"/>
    <s v="Ana Lívia Fonseca"/>
    <d v="1966-04-18T00:00:00"/>
    <s v="Morro Manuella Azevedo, 14"/>
    <s v="Barreiro"/>
    <s v="Rios do Oeste"/>
    <x v="15"/>
    <s v="+5549941978185"/>
    <s v="nicolas02@example.com"/>
    <x v="0"/>
    <x v="2"/>
    <x v="0"/>
    <x v="6"/>
    <s v="Zelador"/>
    <x v="3"/>
    <n v="2613"/>
    <x v="0"/>
  </r>
  <r>
    <s v="369.504.287-74"/>
    <s v="Lara Peixoto"/>
    <d v="1949-12-11T00:00:00"/>
    <s v="Sítio Kaique Pastor"/>
    <s v="Braúnas"/>
    <s v="Marques de Leão"/>
    <x v="19"/>
    <s v="+55078993434217"/>
    <s v="isouza@example.org"/>
    <x v="1"/>
    <x v="1"/>
    <x v="0"/>
    <x v="9"/>
    <s v="Contra regra"/>
    <x v="5"/>
    <n v="8542"/>
    <x v="0"/>
  </r>
  <r>
    <s v="153.298.476-64"/>
    <s v="Luiz Otávio Fogaça"/>
    <d v="1968-03-23T00:00:00"/>
    <s v="Conjunto Liam Cardoso, 498"/>
    <s v="Aarão Reis"/>
    <s v="Borges do Norte"/>
    <x v="10"/>
    <s v="+5559910841727"/>
    <s v="otaviobarros@example.net"/>
    <x v="4"/>
    <x v="1"/>
    <x v="0"/>
    <x v="9"/>
    <s v="Odontologista estético"/>
    <x v="5"/>
    <n v="7835"/>
    <x v="0"/>
  </r>
  <r>
    <s v="752.618.094-01"/>
    <s v="Sabrina Cavalcanti"/>
    <d v="1976-12-08T00:00:00"/>
    <s v="Morro de Rocha, 46"/>
    <s v="Paraíso"/>
    <s v="Montenegro"/>
    <x v="11"/>
    <s v="+5528968523224"/>
    <s v="da-rochalarissa@example.org"/>
    <x v="4"/>
    <x v="1"/>
    <x v="0"/>
    <x v="4"/>
    <s v="Embalador"/>
    <x v="3"/>
    <n v="7129"/>
    <x v="0"/>
  </r>
  <r>
    <s v="074.698.523-10"/>
    <s v="Miguel Moraes"/>
    <d v="1989-07-04T00:00:00"/>
    <s v="Vereda Costela, 76"/>
    <s v="Funcionários"/>
    <s v="Pinto de Abreu"/>
    <x v="4"/>
    <s v="+5518907178576"/>
    <s v="elima@example.org"/>
    <x v="4"/>
    <x v="0"/>
    <x v="0"/>
    <x v="3"/>
    <s v="Cientista político"/>
    <x v="3"/>
    <n v="8762"/>
    <x v="0"/>
  </r>
  <r>
    <s v="057.639.218-95"/>
    <s v="Miguel da Mota"/>
    <d v="2004-08-31T00:00:00"/>
    <s v="Jardim de Dias, 178"/>
    <s v="Vila Maloca"/>
    <s v="Siqueira de Goiás"/>
    <x v="4"/>
    <s v="+5538922413803"/>
    <s v="vargasmariane@example.net"/>
    <x v="4"/>
    <x v="1"/>
    <x v="0"/>
    <x v="5"/>
    <s v="Carteiro"/>
    <x v="5"/>
    <n v="3016"/>
    <x v="0"/>
  </r>
  <r>
    <s v="760.291.348-50"/>
    <s v="Yasmin da Mota"/>
    <d v="1955-12-03T00:00:00"/>
    <s v="Via Raquel Pimenta"/>
    <s v="Itaipu"/>
    <s v="Sampaio de Almeida"/>
    <x v="7"/>
    <s v="+5533960776642"/>
    <s v="vasconcelosisaque@example.com"/>
    <x v="1"/>
    <x v="1"/>
    <x v="0"/>
    <x v="9"/>
    <s v="Armador"/>
    <x v="7"/>
    <n v="3259"/>
    <x v="0"/>
  </r>
  <r>
    <s v="865.931.207-40"/>
    <s v="Yuri Câmara"/>
    <d v="1963-12-20T00:00:00"/>
    <s v="Setor Nogueira, 422"/>
    <s v="Nossa Senhora Do Rosário"/>
    <s v="da Costa de Cirino"/>
    <x v="17"/>
    <s v="+5527945379804"/>
    <s v="freitaskaique@example.com"/>
    <x v="3"/>
    <x v="0"/>
    <x v="0"/>
    <x v="2"/>
    <s v="Panificador/Padeiro"/>
    <x v="8"/>
    <n v="3149"/>
    <x v="0"/>
  </r>
  <r>
    <s v="587.026.431-62"/>
    <s v="Igor Machado"/>
    <d v="2006-05-13T00:00:00"/>
    <s v="Quadra Manuella Azevedo, 55"/>
    <s v="Ribeiro De Abreu"/>
    <s v="da Mata da Praia"/>
    <x v="22"/>
    <s v="+55086997048549"/>
    <s v="daniela61@example.net"/>
    <x v="3"/>
    <x v="0"/>
    <x v="0"/>
    <x v="2"/>
    <s v="Mototaxista"/>
    <x v="3"/>
    <n v="5788"/>
    <x v="0"/>
  </r>
  <r>
    <s v="064.952.138-24"/>
    <s v="Olivia Lima"/>
    <d v="1989-02-21T00:00:00"/>
    <s v="Chácara Aparecida, 96"/>
    <s v="Jardim Felicidade"/>
    <s v="Fernandes"/>
    <x v="23"/>
    <s v="+55089942280301"/>
    <s v="castromaria-luisa@example.org"/>
    <x v="3"/>
    <x v="0"/>
    <x v="0"/>
    <x v="10"/>
    <s v="Sonoplasta"/>
    <x v="2"/>
    <n v="2164"/>
    <x v="0"/>
  </r>
  <r>
    <s v="508.634.729-74"/>
    <s v="Luna Aparecida"/>
    <d v="1976-12-24T00:00:00"/>
    <s v="Vila de Moreira, 44"/>
    <s v="Lagoinha"/>
    <s v="Campos"/>
    <x v="2"/>
    <s v="+5538933026799"/>
    <s v="vcastro@example.net"/>
    <x v="3"/>
    <x v="0"/>
    <x v="0"/>
    <x v="4"/>
    <s v="Vistoriador de sinistros"/>
    <x v="2"/>
    <n v="4276"/>
    <x v="0"/>
  </r>
  <r>
    <s v="402.315.986-70"/>
    <s v="Cauã Sá"/>
    <d v="1948-03-16T00:00:00"/>
    <s v="Praia de Moura, 59"/>
    <s v="Maria Virgínia"/>
    <s v="Cunha"/>
    <x v="1"/>
    <s v="+55013933734426"/>
    <s v="ana-cecilia23@example.com"/>
    <x v="1"/>
    <x v="1"/>
    <x v="0"/>
    <x v="2"/>
    <s v="Notário"/>
    <x v="0"/>
    <n v="4319"/>
    <x v="0"/>
  </r>
  <r>
    <s v="967.530.821-40"/>
    <s v="Lorena Pereira"/>
    <d v="1957-11-09T00:00:00"/>
    <s v="Vereda de Sales, 99"/>
    <s v="Pilar"/>
    <s v="Cirino"/>
    <x v="19"/>
    <s v="+5502989119916"/>
    <s v="clararamos@example.com"/>
    <x v="1"/>
    <x v="2"/>
    <x v="0"/>
    <x v="8"/>
    <s v="Técnico em edificações"/>
    <x v="1"/>
    <n v="6129"/>
    <x v="0"/>
  </r>
  <r>
    <s v="729.810.653-86"/>
    <s v="Luna Montenegro"/>
    <d v="1992-03-01T00:00:00"/>
    <s v="Vila de Cassiano, 33"/>
    <s v="Santa Sofia"/>
    <s v="Moura do Oeste"/>
    <x v="6"/>
    <s v="+5584907010873"/>
    <s v="liz98@example.net"/>
    <x v="3"/>
    <x v="2"/>
    <x v="0"/>
    <x v="1"/>
    <s v="Figurante"/>
    <x v="2"/>
    <n v="6759"/>
    <x v="0"/>
  </r>
  <r>
    <s v="879.123.045-41"/>
    <s v="Léo Cirino"/>
    <d v="1983-03-04T00:00:00"/>
    <s v="Loteamento Brayan Araújo, 96"/>
    <s v="Vila De Sá"/>
    <s v="Sá de Castro"/>
    <x v="9"/>
    <s v="+55076920135877"/>
    <s v="calebe86@example.com"/>
    <x v="2"/>
    <x v="0"/>
    <x v="0"/>
    <x v="6"/>
    <s v="Tradutor"/>
    <x v="6"/>
    <n v="7648"/>
    <x v="0"/>
  </r>
  <r>
    <s v="845.960.173-01"/>
    <s v="Heloísa Jesus"/>
    <d v="2000-10-10T00:00:00"/>
    <s v="Vila de Campos, 58"/>
    <s v="Horto"/>
    <s v="Vasconcelos das Flores"/>
    <x v="3"/>
    <s v="+5531921638039"/>
    <s v="maria-helenacampos@example.com"/>
    <x v="0"/>
    <x v="1"/>
    <x v="0"/>
    <x v="2"/>
    <s v="Atuário"/>
    <x v="2"/>
    <n v="7755"/>
    <x v="0"/>
  </r>
  <r>
    <s v="109.586.327-40"/>
    <s v="Valentim Pinto"/>
    <d v="1958-06-17T00:00:00"/>
    <s v="Parque Vitor Brito, 686"/>
    <s v="Confisco"/>
    <s v="Rezende"/>
    <x v="13"/>
    <s v="+5548938127456"/>
    <s v="enrico49@example.com"/>
    <x v="2"/>
    <x v="0"/>
    <x v="0"/>
    <x v="6"/>
    <s v="Ator"/>
    <x v="3"/>
    <n v="4321"/>
    <x v="0"/>
  </r>
  <r>
    <s v="493.062.581-51"/>
    <s v="Nathan Martins"/>
    <d v="1997-03-02T00:00:00"/>
    <s v="Colônia Mirella Vasconcelos, 29"/>
    <s v="Jardim Atlântico"/>
    <s v="Siqueira de Ramos"/>
    <x v="6"/>
    <s v="+5509952184769"/>
    <s v="maria87@example.org"/>
    <x v="1"/>
    <x v="2"/>
    <x v="0"/>
    <x v="2"/>
    <s v="Tecnólogo em esporte e lazer"/>
    <x v="9"/>
    <n v="7071"/>
    <x v="0"/>
  </r>
  <r>
    <s v="759.426.810-58"/>
    <s v="Jade Pinto"/>
    <d v="1968-10-30T00:00:00"/>
    <s v="Conjunto Sá"/>
    <s v="Centro"/>
    <s v="Sousa de Montenegro"/>
    <x v="19"/>
    <s v="+5552953391304"/>
    <s v="maria-eduarda92@example.com"/>
    <x v="2"/>
    <x v="1"/>
    <x v="0"/>
    <x v="4"/>
    <s v="Produtor musical"/>
    <x v="4"/>
    <n v="8039"/>
    <x v="0"/>
  </r>
  <r>
    <s v="089.367.241-69"/>
    <s v="Julia Montenegro"/>
    <d v="1998-05-10T00:00:00"/>
    <s v="Avenida de Camargo, 52"/>
    <s v="Boa União 1ª Seção"/>
    <s v="Lima"/>
    <x v="7"/>
    <s v="+5533923575363"/>
    <s v="leandro62@example.com"/>
    <x v="1"/>
    <x v="0"/>
    <x v="0"/>
    <x v="2"/>
    <s v="Tatuador"/>
    <x v="2"/>
    <n v="3510"/>
    <x v="0"/>
  </r>
  <r>
    <s v="427.056.389-38"/>
    <s v="João Gabriel Novaes"/>
    <d v="1966-04-06T00:00:00"/>
    <s v="Largo Fonseca, 47"/>
    <s v="Itaipu"/>
    <s v="Araújo"/>
    <x v="8"/>
    <s v="+55065916533275"/>
    <s v="maya65@example.org"/>
    <x v="4"/>
    <x v="0"/>
    <x v="0"/>
    <x v="7"/>
    <s v="Atuário"/>
    <x v="8"/>
    <n v="2513"/>
    <x v="0"/>
  </r>
  <r>
    <s v="094.735.821-88"/>
    <s v="Esther Nascimento"/>
    <d v="1953-01-28T00:00:00"/>
    <s v="Estrada Novais, 70"/>
    <s v="São Lucas"/>
    <s v="Siqueira"/>
    <x v="13"/>
    <s v="+5547927648573"/>
    <s v="brayanalmeida@example.com"/>
    <x v="1"/>
    <x v="2"/>
    <x v="0"/>
    <x v="8"/>
    <s v="Sushiman"/>
    <x v="8"/>
    <n v="3400"/>
    <x v="0"/>
  </r>
  <r>
    <s v="367.892.541-37"/>
    <s v="Luara Lopes"/>
    <d v="1988-11-20T00:00:00"/>
    <s v="Trecho de Rocha, 49"/>
    <s v="Bonsucesso"/>
    <s v="da Conceição"/>
    <x v="10"/>
    <s v="+55008901795407"/>
    <s v="pachecoluan@example.com"/>
    <x v="2"/>
    <x v="2"/>
    <x v="0"/>
    <x v="3"/>
    <s v="Diagramador"/>
    <x v="6"/>
    <n v="6673"/>
    <x v="0"/>
  </r>
  <r>
    <s v="972.305.461-25"/>
    <s v="Bernardo Rodrigues"/>
    <d v="1964-03-21T00:00:00"/>
    <s v="Vale Ana Laura Santos, 29"/>
    <s v="Embaúbas"/>
    <s v="Azevedo de Barros"/>
    <x v="25"/>
    <s v="+5519978021089"/>
    <s v="ufarias@example.net"/>
    <x v="3"/>
    <x v="2"/>
    <x v="0"/>
    <x v="9"/>
    <s v="Construtor"/>
    <x v="2"/>
    <n v="4171"/>
    <x v="0"/>
  </r>
  <r>
    <s v="487.905.132-23"/>
    <s v="Liam Cassiano"/>
    <d v="2004-02-26T00:00:00"/>
    <s v="Aeroporto Marcela Sousa, 67"/>
    <s v="Brasil Industrial"/>
    <s v="Pereira"/>
    <x v="1"/>
    <s v="+5551913720075"/>
    <s v="das-nevesbarbara@example.org"/>
    <x v="4"/>
    <x v="0"/>
    <x v="0"/>
    <x v="9"/>
    <s v="Procurador de justiça"/>
    <x v="4"/>
    <n v="5975"/>
    <x v="0"/>
  </r>
  <r>
    <s v="865.031.492-98"/>
    <s v="Maria Liz da Luz"/>
    <d v="2006-11-09T00:00:00"/>
    <s v="Recanto Vasconcelos, 3"/>
    <s v="Miramar"/>
    <s v="Novaes"/>
    <x v="22"/>
    <s v="+5506937660717"/>
    <s v="nascimentomariane@example.org"/>
    <x v="2"/>
    <x v="2"/>
    <x v="0"/>
    <x v="5"/>
    <s v="Cineasta"/>
    <x v="7"/>
    <n v="8937"/>
    <x v="0"/>
  </r>
  <r>
    <s v="157.348.209-97"/>
    <s v="Marcelo Pinto"/>
    <d v="1945-04-11T00:00:00"/>
    <s v="Parque Silveira, 7"/>
    <s v="Pongelupe"/>
    <s v="Duarte Alegre"/>
    <x v="18"/>
    <s v="+5552980918039"/>
    <s v="jporto@example.net"/>
    <x v="1"/>
    <x v="0"/>
    <x v="0"/>
    <x v="7"/>
    <s v="Cancerologista ou Oncologista"/>
    <x v="7"/>
    <n v="7038"/>
    <x v="0"/>
  </r>
  <r>
    <s v="361.045.279-06"/>
    <s v="Liam Lima"/>
    <d v="1946-01-10T00:00:00"/>
    <s v="Colônia Arthur Alves, 52"/>
    <s v="Vila Minaslandia"/>
    <s v="Viana"/>
    <x v="11"/>
    <s v="+5597982352275"/>
    <s v="carvalhobenicio@example.com"/>
    <x v="4"/>
    <x v="0"/>
    <x v="0"/>
    <x v="6"/>
    <s v="Babá"/>
    <x v="6"/>
    <n v="4471"/>
    <x v="0"/>
  </r>
  <r>
    <s v="908.674.523-74"/>
    <s v="Maria Isis Sampaio"/>
    <d v="1978-03-20T00:00:00"/>
    <s v="Vereda Heloísa Camargo"/>
    <s v="Indaiá"/>
    <s v="Almeida"/>
    <x v="2"/>
    <s v="+5560901593141"/>
    <s v="maya51@example.org"/>
    <x v="0"/>
    <x v="2"/>
    <x v="0"/>
    <x v="5"/>
    <s v="Paginador"/>
    <x v="7"/>
    <n v="7997"/>
    <x v="0"/>
  </r>
  <r>
    <s v="958.713.604-75"/>
    <s v="Gustavo Henrique Garcia"/>
    <d v="1995-07-23T00:00:00"/>
    <s v="Parque das Neves"/>
    <s v="Santa Monica"/>
    <s v="Montenegro da Prata"/>
    <x v="12"/>
    <s v="+5509968911285"/>
    <s v="apollobrito@example.net"/>
    <x v="2"/>
    <x v="1"/>
    <x v="0"/>
    <x v="9"/>
    <s v="Tecnólogo em jogos digitais"/>
    <x v="9"/>
    <n v="8355"/>
    <x v="0"/>
  </r>
  <r>
    <s v="074.698.231-31"/>
    <s v="Rodrigo Campos"/>
    <d v="1988-12-17T00:00:00"/>
    <s v="Trecho de Dias, 96"/>
    <s v="Flavio Marques Lisboa"/>
    <s v="Costela"/>
    <x v="10"/>
    <s v="+5586958645963"/>
    <s v="fogacavalentim@example.org"/>
    <x v="4"/>
    <x v="2"/>
    <x v="0"/>
    <x v="8"/>
    <s v="Guia turistico"/>
    <x v="8"/>
    <n v="9390"/>
    <x v="0"/>
  </r>
  <r>
    <s v="643.180.297-78"/>
    <s v="Anthony Sales"/>
    <d v="1945-11-19T00:00:00"/>
    <s v="Campo Manuela Campos, 6"/>
    <s v="Jardinópolis"/>
    <s v="Rezende"/>
    <x v="25"/>
    <s v="+5584934939364"/>
    <s v="yda-luz@example.net"/>
    <x v="0"/>
    <x v="1"/>
    <x v="0"/>
    <x v="5"/>
    <s v="Selecionador de pessoal"/>
    <x v="5"/>
    <n v="4755"/>
    <x v="0"/>
  </r>
  <r>
    <s v="947.260.835-38"/>
    <s v="Otto Costa"/>
    <d v="1950-03-18T00:00:00"/>
    <s v="Vila Almeida, 40"/>
    <s v="Santa Rosa"/>
    <s v="Montenegro"/>
    <x v="25"/>
    <s v="+5571971989996"/>
    <s v="crocha@example.net"/>
    <x v="2"/>
    <x v="1"/>
    <x v="0"/>
    <x v="4"/>
    <s v="Ciclista"/>
    <x v="8"/>
    <n v="8039"/>
    <x v="0"/>
  </r>
  <r>
    <s v="594.320.168-89"/>
    <s v="Samuel Pires"/>
    <d v="1994-11-12T00:00:00"/>
    <s v="Jardim Aragão, 991"/>
    <s v="Ouro Preto"/>
    <s v="Ramos"/>
    <x v="18"/>
    <s v="+5531960371026"/>
    <s v="goncalvesluana@example.net"/>
    <x v="1"/>
    <x v="2"/>
    <x v="0"/>
    <x v="8"/>
    <s v="Policial civil"/>
    <x v="1"/>
    <n v="9962"/>
    <x v="0"/>
  </r>
  <r>
    <s v="615.872.349-55"/>
    <s v="Mateus Dias"/>
    <d v="1972-03-11T00:00:00"/>
    <s v="Chácara Evelyn Moura, 40"/>
    <s v="Maria Tereza"/>
    <s v="Pimenta"/>
    <x v="18"/>
    <s v="+5511913542282"/>
    <s v="pereiraolivia@example.org"/>
    <x v="1"/>
    <x v="1"/>
    <x v="0"/>
    <x v="6"/>
    <s v="Diarista"/>
    <x v="8"/>
    <n v="6427"/>
    <x v="0"/>
  </r>
  <r>
    <s v="145.928.703-79"/>
    <s v="Luiz Felipe Camargo"/>
    <d v="1962-09-26T00:00:00"/>
    <s v="Loteamento de Mendonça, 18"/>
    <s v="Centro"/>
    <s v="Caldeira Verde"/>
    <x v="2"/>
    <s v="+5517992621818"/>
    <s v="alexiasouza@example.net"/>
    <x v="4"/>
    <x v="1"/>
    <x v="0"/>
    <x v="4"/>
    <s v="Inspetor"/>
    <x v="5"/>
    <n v="6473"/>
    <x v="0"/>
  </r>
  <r>
    <s v="829.514.703-04"/>
    <s v="Augusto Ribeiro"/>
    <d v="2006-10-07T00:00:00"/>
    <s v="Feira Gomes, 5"/>
    <s v="Comiteco"/>
    <s v="Garcia de Mendonça"/>
    <x v="20"/>
    <s v="+5502949772851"/>
    <s v="fernandooliveira@example.net"/>
    <x v="3"/>
    <x v="2"/>
    <x v="0"/>
    <x v="2"/>
    <s v="Cameraman"/>
    <x v="9"/>
    <n v="3141"/>
    <x v="0"/>
  </r>
  <r>
    <s v="135.204.968-60"/>
    <s v="Maria Flor Barros"/>
    <d v="1990-08-30T00:00:00"/>
    <s v="Núcleo de Moraes, 31"/>
    <s v="Boa Viagem"/>
    <s v="Câmara"/>
    <x v="26"/>
    <s v="+5599907126852"/>
    <s v="salesluiz-miguel@example.org"/>
    <x v="1"/>
    <x v="0"/>
    <x v="0"/>
    <x v="9"/>
    <s v="Tecnólogo em tecnologia da madeira"/>
    <x v="7"/>
    <n v="9913"/>
    <x v="0"/>
  </r>
  <r>
    <s v="018.457.269-01"/>
    <s v="Levi Teixeira"/>
    <d v="1957-05-05T00:00:00"/>
    <s v="Quadra Gael Nunes, 71"/>
    <s v="Copacabana"/>
    <s v="Borges"/>
    <x v="16"/>
    <s v="+5580975176498"/>
    <s v="wmonteiro@example.net"/>
    <x v="1"/>
    <x v="0"/>
    <x v="0"/>
    <x v="4"/>
    <s v="Policial militar"/>
    <x v="5"/>
    <n v="9231"/>
    <x v="0"/>
  </r>
  <r>
    <s v="193.084.526-05"/>
    <s v="Josué Cavalcanti"/>
    <d v="2004-04-03T00:00:00"/>
    <s v="Condomínio Maria Júlia Oliveira"/>
    <s v="Beija Flor"/>
    <s v="Sousa do Sul"/>
    <x v="14"/>
    <s v="+5558970140995"/>
    <s v="matteodias@example.net"/>
    <x v="4"/>
    <x v="0"/>
    <x v="0"/>
    <x v="6"/>
    <s v="Enólogo"/>
    <x v="7"/>
    <n v="6629"/>
    <x v="0"/>
  </r>
  <r>
    <s v="731.498.065-93"/>
    <s v="Ana Clara Sousa"/>
    <d v="1958-05-02T00:00:00"/>
    <s v="Fazenda da Conceição, 65"/>
    <s v="Conjunto Capitão Eduardo"/>
    <s v="Nascimento"/>
    <x v="5"/>
    <s v="+5536942675268"/>
    <s v="pedro35@example.org"/>
    <x v="3"/>
    <x v="0"/>
    <x v="0"/>
    <x v="4"/>
    <s v="Cineasta"/>
    <x v="9"/>
    <n v="9656"/>
    <x v="0"/>
  </r>
  <r>
    <s v="097.526.183-59"/>
    <s v="Henrique Cirino"/>
    <d v="1950-01-09T00:00:00"/>
    <s v="Loteamento Brito, 1"/>
    <s v="Vila Nova Cachoeirinha 2ª Seção"/>
    <s v="Siqueira do Amparo"/>
    <x v="18"/>
    <s v="+5520978441146"/>
    <s v="novaeserick@example.org"/>
    <x v="0"/>
    <x v="2"/>
    <x v="0"/>
    <x v="5"/>
    <s v="Gestor de recursos humanos"/>
    <x v="7"/>
    <n v="9053"/>
    <x v="0"/>
  </r>
  <r>
    <s v="058.793.421-23"/>
    <s v="Igor Casa Grande"/>
    <d v="1961-02-28T00:00:00"/>
    <s v="Trecho Pinto, 393"/>
    <s v="São Salvador"/>
    <s v="das Neves da Praia"/>
    <x v="17"/>
    <s v="+55039939563011"/>
    <s v="luccacaldeira@example.net"/>
    <x v="2"/>
    <x v="1"/>
    <x v="0"/>
    <x v="5"/>
    <s v="Especialista em agronegócios"/>
    <x v="9"/>
    <n v="5041"/>
    <x v="0"/>
  </r>
  <r>
    <s v="521.803.476-26"/>
    <s v="Vinicius Andrade"/>
    <d v="1959-08-26T00:00:00"/>
    <s v="Vereda Eloá Gonçalves, 3"/>
    <s v="Conjunto Serra Verde"/>
    <s v="Vieira do Galho"/>
    <x v="22"/>
    <s v="+5587975533124"/>
    <s v="larissada-mota@example.org"/>
    <x v="1"/>
    <x v="2"/>
    <x v="0"/>
    <x v="10"/>
    <s v="Catador de material reciclável"/>
    <x v="4"/>
    <n v="8506"/>
    <x v="0"/>
  </r>
  <r>
    <s v="683.725.104-07"/>
    <s v="Felipe Lima"/>
    <d v="1961-01-19T00:00:00"/>
    <s v="Rua Rodrigo Andrade"/>
    <s v="Inconfidência"/>
    <s v="Fogaça"/>
    <x v="0"/>
    <s v="+5586921914776"/>
    <s v="pedro-miguelmacedo@example.org"/>
    <x v="0"/>
    <x v="1"/>
    <x v="0"/>
    <x v="2"/>
    <s v="Esteticista"/>
    <x v="2"/>
    <n v="8093"/>
    <x v="0"/>
  </r>
  <r>
    <s v="702.953.148-50"/>
    <s v="Murilo Aparecida"/>
    <d v="1948-07-09T00:00:00"/>
    <s v="Parque Arthur Fonseca, 26"/>
    <s v="Conjunto Taquaril"/>
    <s v="Alves"/>
    <x v="17"/>
    <s v="+5587925641808"/>
    <s v="gael-henrique49@example.net"/>
    <x v="2"/>
    <x v="2"/>
    <x v="0"/>
    <x v="6"/>
    <s v="Rebarbador de metal"/>
    <x v="4"/>
    <n v="9495"/>
    <x v="0"/>
  </r>
  <r>
    <s v="614.357.892-37"/>
    <s v="Luana da Mata"/>
    <d v="1944-12-18T00:00:00"/>
    <s v="Trevo Macedo, 59"/>
    <s v="São Gabriel"/>
    <s v="Viana do Norte"/>
    <x v="18"/>
    <s v="+5593984673153"/>
    <s v="henry77@example.net"/>
    <x v="1"/>
    <x v="2"/>
    <x v="0"/>
    <x v="7"/>
    <s v="Líder comunitário"/>
    <x v="3"/>
    <n v="7990"/>
    <x v="0"/>
  </r>
  <r>
    <s v="597.186.203-03"/>
    <s v="Alícia Monteiro"/>
    <d v="1959-12-20T00:00:00"/>
    <s v="Distrito de Cunha, 13"/>
    <s v="Marieta 3ª Seção"/>
    <s v="Silva da Serra"/>
    <x v="23"/>
    <s v="+5526925443290"/>
    <s v="nataliamendonca@example.net"/>
    <x v="3"/>
    <x v="1"/>
    <x v="0"/>
    <x v="4"/>
    <s v="Desenhista"/>
    <x v="1"/>
    <n v="5032"/>
    <x v="0"/>
  </r>
  <r>
    <s v="245.783.619-00"/>
    <s v="João Miguel Borges"/>
    <d v="1970-06-23T00:00:00"/>
    <s v="Setor Carolina Guerra, 85"/>
    <s v="Confisco"/>
    <s v="Siqueira de Cavalcante"/>
    <x v="15"/>
    <s v="+5593901699744"/>
    <s v="wda-cunha@example.com"/>
    <x v="1"/>
    <x v="2"/>
    <x v="0"/>
    <x v="6"/>
    <s v="Mestre-de-obras"/>
    <x v="1"/>
    <n v="2698"/>
    <x v="0"/>
  </r>
  <r>
    <s v="589.246.703-10"/>
    <s v="Alice Martins"/>
    <d v="1993-11-10T00:00:00"/>
    <s v="Setor Julia Ribeiro, 65"/>
    <s v="Candelaria"/>
    <s v="Gonçalves"/>
    <x v="26"/>
    <s v="+5500905996366"/>
    <s v="jsouza@example.org"/>
    <x v="3"/>
    <x v="2"/>
    <x v="0"/>
    <x v="4"/>
    <s v="Argumentista"/>
    <x v="3"/>
    <n v="3914"/>
    <x v="0"/>
  </r>
  <r>
    <s v="631.290.478-40"/>
    <s v="Benicio Viana"/>
    <d v="1948-07-13T00:00:00"/>
    <s v="Passarela Oliveira, 20"/>
    <s v="Vila Da Ária"/>
    <s v="da Luz do Campo"/>
    <x v="25"/>
    <s v="+5586953324028"/>
    <s v="arthur45@example.net"/>
    <x v="4"/>
    <x v="1"/>
    <x v="0"/>
    <x v="6"/>
    <s v="Engenheiro sanitarista"/>
    <x v="5"/>
    <n v="3150"/>
    <x v="0"/>
  </r>
  <r>
    <s v="547.263.091-61"/>
    <s v="André Marques"/>
    <d v="2004-11-14T00:00:00"/>
    <s v="Condomínio de Rocha, 67"/>
    <s v="Ademar Maldonado"/>
    <s v="Correia"/>
    <x v="17"/>
    <s v="+5563966450010"/>
    <s v="arthur-gabriel59@example.net"/>
    <x v="4"/>
    <x v="0"/>
    <x v="0"/>
    <x v="3"/>
    <s v="Moldureiro"/>
    <x v="4"/>
    <n v="5673"/>
    <x v="0"/>
  </r>
  <r>
    <s v="967.532.801-03"/>
    <s v="Miguel Leão"/>
    <d v="1963-10-01T00:00:00"/>
    <s v="Favela Moraes, 9"/>
    <s v="Alípio De Melo"/>
    <s v="Caldeira do Norte"/>
    <x v="25"/>
    <s v="+55076937337640"/>
    <s v="danielcardoso@example.org"/>
    <x v="4"/>
    <x v="2"/>
    <x v="0"/>
    <x v="0"/>
    <s v="Gravurista"/>
    <x v="4"/>
    <n v="5190"/>
    <x v="0"/>
  </r>
  <r>
    <s v="175.368.492-73"/>
    <s v="Rafaela Caldeira"/>
    <d v="1998-12-05T00:00:00"/>
    <s v="Aeroporto Viana, 40"/>
    <s v="Dom Cabral"/>
    <s v="Rodrigues de Cavalcanti"/>
    <x v="17"/>
    <s v="+5523979612397"/>
    <s v="isabela52@example.net"/>
    <x v="4"/>
    <x v="0"/>
    <x v="0"/>
    <x v="6"/>
    <s v="Almirante"/>
    <x v="3"/>
    <n v="8893"/>
    <x v="0"/>
  </r>
  <r>
    <s v="643.825.079-10"/>
    <s v="Arthur Gabriel Pereira"/>
    <d v="1950-06-15T00:00:00"/>
    <s v="Distrito de Leão, 99"/>
    <s v="Nova Cintra"/>
    <s v="Ribeiro de Minas"/>
    <x v="14"/>
    <s v="+55009919918906"/>
    <s v="brunoandrade@example.com"/>
    <x v="0"/>
    <x v="0"/>
    <x v="0"/>
    <x v="4"/>
    <s v="Chargista"/>
    <x v="6"/>
    <n v="4533"/>
    <x v="0"/>
  </r>
  <r>
    <s v="613.874.052-17"/>
    <s v="João Vitor Ferreira"/>
    <d v="1983-07-11T00:00:00"/>
    <s v="Área Rezende"/>
    <s v="Brasil Industrial"/>
    <s v="Carvalho das Flores"/>
    <x v="26"/>
    <s v="+55052946572326"/>
    <s v="diego09@example.net"/>
    <x v="3"/>
    <x v="1"/>
    <x v="0"/>
    <x v="4"/>
    <s v="Gestor de qualidade"/>
    <x v="9"/>
    <n v="4501"/>
    <x v="0"/>
  </r>
  <r>
    <s v="736.502.819-02"/>
    <s v="Cauã Gonçalves"/>
    <d v="2006-11-08T00:00:00"/>
    <s v="Sítio de Siqueira, 709"/>
    <s v="Virgínia"/>
    <s v="Viana de Costela"/>
    <x v="26"/>
    <s v="+5529946817470"/>
    <s v="noah33@example.org"/>
    <x v="1"/>
    <x v="0"/>
    <x v="0"/>
    <x v="2"/>
    <s v="Motorista"/>
    <x v="0"/>
    <n v="2707"/>
    <x v="0"/>
  </r>
  <r>
    <s v="714.326.508-07"/>
    <s v="Ísis Sousa"/>
    <d v="1986-02-14T00:00:00"/>
    <s v="Trevo Amanda da Paz, 16"/>
    <s v="Apolonia"/>
    <s v="Pastor"/>
    <x v="8"/>
    <s v="+55014910609681"/>
    <s v="freitasbenjamim@example.com"/>
    <x v="0"/>
    <x v="1"/>
    <x v="0"/>
    <x v="9"/>
    <s v="Físico nuclear"/>
    <x v="1"/>
    <n v="3693"/>
    <x v="0"/>
  </r>
  <r>
    <s v="817.249.536-64"/>
    <s v="Davi Miguel Silveira"/>
    <d v="1947-04-27T00:00:00"/>
    <s v="Trevo de da Mota, 30"/>
    <s v="São Francisco Das Chagas"/>
    <s v="Moraes"/>
    <x v="8"/>
    <s v="+5534965797047"/>
    <s v="clararibeiro@example.com"/>
    <x v="1"/>
    <x v="0"/>
    <x v="0"/>
    <x v="2"/>
    <s v="Profissional de recursos humanos"/>
    <x v="5"/>
    <n v="6532"/>
    <x v="0"/>
  </r>
  <r>
    <s v="129.354.780-88"/>
    <s v="Maria Julia Casa Grande"/>
    <d v="1984-01-01T00:00:00"/>
    <s v="Trevo Azevedo, 52"/>
    <s v="Apolonia"/>
    <s v="Peixoto"/>
    <x v="7"/>
    <s v="+5570974655046"/>
    <s v="kaique22@example.net"/>
    <x v="2"/>
    <x v="0"/>
    <x v="0"/>
    <x v="6"/>
    <s v="Somelier"/>
    <x v="6"/>
    <n v="8740"/>
    <x v="0"/>
  </r>
  <r>
    <s v="698.052.134-98"/>
    <s v="Sara da Luz"/>
    <d v="1979-10-09T00:00:00"/>
    <s v="Feira de Leão, 8"/>
    <s v="Nova Cintra"/>
    <s v="Caldeira"/>
    <x v="20"/>
    <s v="+55094924637710"/>
    <s v="zcaldeira@example.com"/>
    <x v="3"/>
    <x v="2"/>
    <x v="0"/>
    <x v="5"/>
    <s v="Notário"/>
    <x v="6"/>
    <n v="5192"/>
    <x v="0"/>
  </r>
  <r>
    <s v="285.317.640-17"/>
    <s v="Samuel Aragão"/>
    <d v="1954-03-30T00:00:00"/>
    <s v="Trevo de Vasconcelos, 295"/>
    <s v="Dom Joaquim"/>
    <s v="Mendes Alegre"/>
    <x v="2"/>
    <s v="+5548945582674"/>
    <s v="rda-mota@example.org"/>
    <x v="1"/>
    <x v="2"/>
    <x v="0"/>
    <x v="0"/>
    <s v="Tosador"/>
    <x v="7"/>
    <n v="7117"/>
    <x v="0"/>
  </r>
  <r>
    <s v="317.652.809-40"/>
    <s v="Maria Laura Camargo"/>
    <d v="1994-05-12T00:00:00"/>
    <s v="Viaduto de Sá, 47"/>
    <s v="Frei Leopoldo"/>
    <s v="Cavalcante do Campo"/>
    <x v="7"/>
    <s v="+5594945977543"/>
    <s v="caio64@example.org"/>
    <x v="3"/>
    <x v="1"/>
    <x v="0"/>
    <x v="3"/>
    <s v="Lavador de veículos"/>
    <x v="1"/>
    <n v="5123"/>
    <x v="0"/>
  </r>
  <r>
    <s v="317.825.460-90"/>
    <s v="Marcos Vinicius Souza"/>
    <d v="1999-05-04T00:00:00"/>
    <s v="Travessa de Melo, 598"/>
    <s v="Vila Cloris"/>
    <s v="Nascimento de Mendonça"/>
    <x v="24"/>
    <s v="+5511961626169"/>
    <s v="luiz-miguelbrito@example.net"/>
    <x v="4"/>
    <x v="0"/>
    <x v="0"/>
    <x v="4"/>
    <s v="Cameraman"/>
    <x v="3"/>
    <n v="7200"/>
    <x v="0"/>
  </r>
  <r>
    <s v="715.690.823-59"/>
    <s v="Sophia Araújo"/>
    <d v="1964-01-23T00:00:00"/>
    <s v="Favela de Farias, 98"/>
    <s v="Grota"/>
    <s v="Aparecida"/>
    <x v="13"/>
    <s v="+5589992062544"/>
    <s v="mpacheco@example.org"/>
    <x v="4"/>
    <x v="2"/>
    <x v="0"/>
    <x v="5"/>
    <s v="Editor de mesa de corte"/>
    <x v="0"/>
    <n v="5549"/>
    <x v="0"/>
  </r>
  <r>
    <s v="073.169.845-20"/>
    <s v="Lucas Fernandes"/>
    <d v="1963-04-21T00:00:00"/>
    <s v="Estrada Vargas, 2"/>
    <s v="Santa Sofia"/>
    <s v="Marques"/>
    <x v="6"/>
    <s v="+55054950767137"/>
    <s v="ribeirobruno@example.org"/>
    <x v="2"/>
    <x v="0"/>
    <x v="0"/>
    <x v="0"/>
    <s v="Baixista"/>
    <x v="2"/>
    <n v="5269"/>
    <x v="0"/>
  </r>
  <r>
    <s v="584.230.167-90"/>
    <s v="Luiz Felipe Castro"/>
    <d v="1960-02-06T00:00:00"/>
    <s v="Loteamento Cardoso, 581"/>
    <s v="Anchieta"/>
    <s v="Jesus"/>
    <x v="11"/>
    <s v="+55051926043213"/>
    <s v="barrosrhavi@example.net"/>
    <x v="4"/>
    <x v="2"/>
    <x v="0"/>
    <x v="5"/>
    <s v="Corretor da bolsa de valores"/>
    <x v="9"/>
    <n v="9189"/>
    <x v="0"/>
  </r>
  <r>
    <s v="705.293.148-60"/>
    <s v="Maria Laura Novaes"/>
    <d v="1961-12-30T00:00:00"/>
    <s v="Viela Raul da Cunha, 81"/>
    <s v="São João"/>
    <s v="Borges"/>
    <x v="24"/>
    <s v="+5514956423249"/>
    <s v="valentinaleao@example.com"/>
    <x v="0"/>
    <x v="2"/>
    <x v="0"/>
    <x v="2"/>
    <s v="Bedel"/>
    <x v="3"/>
    <n v="6336"/>
    <x v="0"/>
  </r>
  <r>
    <s v="023.914.865-70"/>
    <s v="Ana Carolina Lima"/>
    <d v="1962-08-06T00:00:00"/>
    <s v="Praça Mariah Jesus, 20"/>
    <s v="Olaria"/>
    <s v="Silva do Campo"/>
    <x v="3"/>
    <s v="+5533933125104"/>
    <s v="mirellafreitas@example.com"/>
    <x v="0"/>
    <x v="1"/>
    <x v="0"/>
    <x v="3"/>
    <s v="Feirante"/>
    <x v="6"/>
    <n v="4297"/>
    <x v="0"/>
  </r>
  <r>
    <s v="526.409.378-47"/>
    <s v="Caleb da Cruz"/>
    <d v="1950-12-23T00:00:00"/>
    <s v="Lagoa de Nascimento, 98"/>
    <s v="Nova Pampulha"/>
    <s v="Silva"/>
    <x v="7"/>
    <s v="+5502964275245"/>
    <s v="cardosopietra@example.com"/>
    <x v="2"/>
    <x v="2"/>
    <x v="0"/>
    <x v="9"/>
    <s v="DJ"/>
    <x v="2"/>
    <n v="2016"/>
    <x v="0"/>
  </r>
  <r>
    <s v="019.852.643-15"/>
    <s v="Ana Júlia da Mata"/>
    <d v="1989-12-30T00:00:00"/>
    <s v="Parque Campos"/>
    <s v="Vila Atila De Paiva"/>
    <s v="Almeida"/>
    <x v="11"/>
    <s v="+5568933538644"/>
    <s v="anna-lizgomes@example.com"/>
    <x v="4"/>
    <x v="2"/>
    <x v="0"/>
    <x v="3"/>
    <s v="Massoterapeuta"/>
    <x v="0"/>
    <n v="7944"/>
    <x v="0"/>
  </r>
  <r>
    <s v="045.198.327-05"/>
    <s v="Isabelly Casa Grande"/>
    <d v="1964-11-06T00:00:00"/>
    <s v="Travessa de Mendes, 44"/>
    <s v="Varzea Da Palma"/>
    <s v="da Rosa"/>
    <x v="22"/>
    <s v="+5583931139421"/>
    <s v="cardososophie@example.org"/>
    <x v="2"/>
    <x v="1"/>
    <x v="0"/>
    <x v="9"/>
    <s v="Acompanhante"/>
    <x v="6"/>
    <n v="8747"/>
    <x v="0"/>
  </r>
  <r>
    <s v="620.815.473-17"/>
    <s v="Rafael da Cunha"/>
    <d v="1961-09-09T00:00:00"/>
    <s v="Esplanada Leão, 2"/>
    <s v="Vila Nova Cachoeirinha 3ª Seção"/>
    <s v="Costa"/>
    <x v="0"/>
    <s v="+5522905438166"/>
    <s v="marcos-vinicius79@example.com"/>
    <x v="0"/>
    <x v="2"/>
    <x v="0"/>
    <x v="5"/>
    <s v="Técnico em taquigrafia"/>
    <x v="6"/>
    <n v="2323"/>
    <x v="0"/>
  </r>
  <r>
    <s v="218.936.754-91"/>
    <s v="Stephany Guerra"/>
    <d v="1989-10-29T00:00:00"/>
    <s v="Distrito de Vargas, 96"/>
    <s v="Aparecida 7ª Seção"/>
    <s v="Santos de Duarte"/>
    <x v="17"/>
    <s v="+5585948869838"/>
    <s v="mendoncaisis@example.org"/>
    <x v="0"/>
    <x v="1"/>
    <x v="0"/>
    <x v="7"/>
    <s v="DJ"/>
    <x v="0"/>
    <n v="8342"/>
    <x v="0"/>
  </r>
  <r>
    <s v="596.342.071-70"/>
    <s v="Ana Clara Montenegro"/>
    <d v="1968-02-23T00:00:00"/>
    <s v="Campo Maria Luiza Marques, 14"/>
    <s v="Grajaú"/>
    <s v="Silveira"/>
    <x v="6"/>
    <s v="+5539955800937"/>
    <s v="asafe58@example.net"/>
    <x v="1"/>
    <x v="1"/>
    <x v="0"/>
    <x v="9"/>
    <s v="Produtor musical"/>
    <x v="9"/>
    <n v="2359"/>
    <x v="41"/>
  </r>
  <r>
    <s v="528.367.914-46"/>
    <s v="Bryan Araújo"/>
    <d v="1966-06-26T00:00:00"/>
    <s v="Distrito de Garcia, 598"/>
    <s v="Jardim América"/>
    <s v="Martins do Amparo"/>
    <x v="9"/>
    <s v="+5565926403058"/>
    <s v="zgarcia@example.org"/>
    <x v="3"/>
    <x v="1"/>
    <x v="0"/>
    <x v="3"/>
    <s v="Técnico em tratamento de água"/>
    <x v="6"/>
    <n v="7742"/>
    <x v="0"/>
  </r>
  <r>
    <s v="670.318.245-08"/>
    <s v="Liam Nascimento"/>
    <d v="1985-12-26T00:00:00"/>
    <s v="Distrito de da Rocha, 8"/>
    <s v="Santana Do Cafezal"/>
    <s v="Câmara"/>
    <x v="4"/>
    <s v="+5566944366653"/>
    <s v="miguel38@example.org"/>
    <x v="0"/>
    <x v="1"/>
    <x v="0"/>
    <x v="8"/>
    <s v="Catador de carangueijos"/>
    <x v="4"/>
    <n v="9286"/>
    <x v="0"/>
  </r>
  <r>
    <s v="671.405.298-76"/>
    <s v="Melina Sales"/>
    <d v="1989-12-28T00:00:00"/>
    <s v="Conjunto de Cavalcanti, 63"/>
    <s v="Tiradentes"/>
    <s v="Pastor"/>
    <x v="0"/>
    <s v="+55046962829672"/>
    <s v="isabela04@example.net"/>
    <x v="4"/>
    <x v="0"/>
    <x v="0"/>
    <x v="3"/>
    <s v="Separador"/>
    <x v="8"/>
    <n v="5851"/>
    <x v="0"/>
  </r>
  <r>
    <s v="267.345.910-34"/>
    <s v="Ana Liz Fonseca"/>
    <d v="2005-11-22T00:00:00"/>
    <s v="Esplanada Sarah Nogueira, 19"/>
    <s v="Nossa Senhora Da Conceição"/>
    <s v="Campos de Nogueira"/>
    <x v="7"/>
    <s v="+5564976510507"/>
    <s v="fcampos@example.com"/>
    <x v="1"/>
    <x v="0"/>
    <x v="0"/>
    <x v="4"/>
    <s v="Nefrologista"/>
    <x v="9"/>
    <n v="4948"/>
    <x v="42"/>
  </r>
  <r>
    <s v="703.491.862-78"/>
    <s v="Stella Câmara"/>
    <d v="1949-12-04T00:00:00"/>
    <s v="Viela Bruna Sampaio, 786"/>
    <s v="Nova Vista"/>
    <s v="Viana de Fernandes"/>
    <x v="8"/>
    <s v="+5508978891826"/>
    <s v="evelynsilva@example.com"/>
    <x v="3"/>
    <x v="0"/>
    <x v="0"/>
    <x v="8"/>
    <s v="Músico"/>
    <x v="3"/>
    <n v="2742"/>
    <x v="0"/>
  </r>
  <r>
    <s v="435.179.028-88"/>
    <s v="Emilly Lima"/>
    <d v="1953-05-21T00:00:00"/>
    <s v="Área Rios"/>
    <s v="Grota"/>
    <s v="Moura"/>
    <x v="21"/>
    <s v="+5533970082259"/>
    <s v="da-motajose-miguel@example.org"/>
    <x v="4"/>
    <x v="0"/>
    <x v="0"/>
    <x v="6"/>
    <s v="Pedicure"/>
    <x v="2"/>
    <n v="1517"/>
    <x v="0"/>
  </r>
  <r>
    <s v="936.270.854-00"/>
    <s v="Luna Carvalho"/>
    <d v="1999-10-12T00:00:00"/>
    <s v="Jardim Dias, 70"/>
    <s v="Alto Caiçaras"/>
    <s v="Mendonça do Sul"/>
    <x v="11"/>
    <s v="+5509934527608"/>
    <s v="luiz-henriqueribeiro@example.org"/>
    <x v="4"/>
    <x v="1"/>
    <x v="0"/>
    <x v="8"/>
    <s v="Capoeirista"/>
    <x v="7"/>
    <n v="2861"/>
    <x v="0"/>
  </r>
  <r>
    <s v="812.534.967-73"/>
    <s v="Davi Lucas Mendonça"/>
    <d v="1999-12-15T00:00:00"/>
    <s v="Estrada Breno Moraes, 18"/>
    <s v="Universo"/>
    <s v="Câmara"/>
    <x v="19"/>
    <s v="+5576976186252"/>
    <s v="vieiracecilia@example.org"/>
    <x v="3"/>
    <x v="0"/>
    <x v="0"/>
    <x v="0"/>
    <s v="Assessor parlamentar"/>
    <x v="0"/>
    <n v="4560"/>
    <x v="43"/>
  </r>
  <r>
    <s v="293.486.570-38"/>
    <s v="Emanuel Pimenta"/>
    <d v="1992-05-09T00:00:00"/>
    <s v="Recanto Leão, 70"/>
    <s v="Mala E Cuia"/>
    <s v="Ribeiro das Flores"/>
    <x v="10"/>
    <s v="+5542930620412"/>
    <s v="viniciusnovais@example.net"/>
    <x v="2"/>
    <x v="0"/>
    <x v="0"/>
    <x v="6"/>
    <s v="Médico geneticista"/>
    <x v="1"/>
    <n v="2114"/>
    <x v="0"/>
  </r>
  <r>
    <s v="864.530.917-39"/>
    <s v="Rafael Cirino"/>
    <d v="1947-05-02T00:00:00"/>
    <s v="Recanto da Rocha, 53"/>
    <s v="João Paulo Ii"/>
    <s v="Farias"/>
    <x v="21"/>
    <s v="+5534913362319"/>
    <s v="antonella54@example.org"/>
    <x v="2"/>
    <x v="0"/>
    <x v="0"/>
    <x v="5"/>
    <s v="Profissional de linguística"/>
    <x v="6"/>
    <n v="4071"/>
    <x v="0"/>
  </r>
  <r>
    <s v="051.869.437-20"/>
    <s v="Anthony Albuquerque"/>
    <d v="2006-07-15T00:00:00"/>
    <s v="Área Pinto"/>
    <s v="Eymard"/>
    <s v="Machado de Goiás"/>
    <x v="11"/>
    <s v="+5547988744299"/>
    <s v="jlima@example.com"/>
    <x v="3"/>
    <x v="2"/>
    <x v="0"/>
    <x v="3"/>
    <s v="Ginasta artística"/>
    <x v="1"/>
    <n v="3128"/>
    <x v="0"/>
  </r>
  <r>
    <s v="918.650.234-42"/>
    <s v="Thomas Rocha"/>
    <d v="1958-11-01T00:00:00"/>
    <s v="Chácara da Rosa, 59"/>
    <s v="Urca"/>
    <s v="da Cunha"/>
    <x v="9"/>
    <s v="+55042941127776"/>
    <s v="mirella29@example.org"/>
    <x v="0"/>
    <x v="1"/>
    <x v="0"/>
    <x v="0"/>
    <s v="Datilógrafo"/>
    <x v="9"/>
    <n v="7091"/>
    <x v="0"/>
  </r>
  <r>
    <s v="895.043.721-04"/>
    <s v="Asafe Aparecida"/>
    <d v="1957-10-16T00:00:00"/>
    <s v="Lago Marques, 64"/>
    <s v="Vila Independencia 2ª Seção"/>
    <s v="da Costa"/>
    <x v="7"/>
    <s v="+5557935929577"/>
    <s v="alicemoura@example.org"/>
    <x v="4"/>
    <x v="0"/>
    <x v="0"/>
    <x v="3"/>
    <s v="Estofador"/>
    <x v="6"/>
    <n v="4620"/>
    <x v="0"/>
  </r>
  <r>
    <s v="415.029.876-94"/>
    <s v="Maria Alice Montenegro"/>
    <d v="2002-10-31T00:00:00"/>
    <s v="Estação Vitor Gabriel Cirino"/>
    <s v="Antonio Ribeiro De Abreu 1ª Seção"/>
    <s v="Santos"/>
    <x v="9"/>
    <s v="+5547926725913"/>
    <s v="levicamargo@example.net"/>
    <x v="3"/>
    <x v="1"/>
    <x v="0"/>
    <x v="0"/>
    <s v="Engenheiro de som"/>
    <x v="9"/>
    <n v="5510"/>
    <x v="0"/>
  </r>
  <r>
    <s v="805.473.962-10"/>
    <s v="Davi Miguel Ferreira"/>
    <d v="1969-01-07T00:00:00"/>
    <s v="Condomínio Teixeira, 4"/>
    <s v="Saudade"/>
    <s v="Peixoto de Cardoso"/>
    <x v="7"/>
    <s v="+55068947120615"/>
    <s v="bruna33@example.com"/>
    <x v="2"/>
    <x v="1"/>
    <x v="0"/>
    <x v="4"/>
    <s v="Panfleteiro"/>
    <x v="7"/>
    <n v="8212"/>
    <x v="0"/>
  </r>
  <r>
    <s v="734.956.180-66"/>
    <s v="Thiago Gomes"/>
    <d v="1972-09-21T00:00:00"/>
    <s v="Lago Maria Fernanda Vasconcelos"/>
    <s v="Belmonte"/>
    <s v="Abreu Paulista"/>
    <x v="16"/>
    <s v="+55050971597508"/>
    <s v="qcavalcanti@example.org"/>
    <x v="1"/>
    <x v="0"/>
    <x v="0"/>
    <x v="10"/>
    <s v="Comprador"/>
    <x v="7"/>
    <n v="6387"/>
    <x v="0"/>
  </r>
  <r>
    <s v="761.534.890-01"/>
    <s v="Thiago da Rocha"/>
    <d v="2003-10-17T00:00:00"/>
    <s v="Praia Vargas, 2"/>
    <s v="Mangueiras"/>
    <s v="Marques das Flores"/>
    <x v="2"/>
    <s v="+5534915925592"/>
    <s v="luiz-miguelcassiano@example.org"/>
    <x v="2"/>
    <x v="0"/>
    <x v="0"/>
    <x v="1"/>
    <s v="Marechal"/>
    <x v="2"/>
    <n v="1767"/>
    <x v="0"/>
  </r>
  <r>
    <s v="435.902.786-92"/>
    <s v="Ana Vitória Caldeira"/>
    <d v="1984-05-09T00:00:00"/>
    <s v="Via de Duarte, 9"/>
    <s v="João Paulo Ii"/>
    <s v="Farias das Flores"/>
    <x v="11"/>
    <s v="+55095984524358"/>
    <s v="claralima@example.net"/>
    <x v="2"/>
    <x v="0"/>
    <x v="0"/>
    <x v="9"/>
    <s v="Consultor"/>
    <x v="6"/>
    <n v="5998"/>
    <x v="0"/>
  </r>
  <r>
    <s v="067.324.198-03"/>
    <s v="Joana Nogueira"/>
    <d v="1951-02-10T00:00:00"/>
    <s v="Núcleo Pinto"/>
    <s v="Mariano De Abreu"/>
    <s v="Rezende do Campo"/>
    <x v="24"/>
    <s v="+55056917629723"/>
    <s v="cavalcanteravy@example.com"/>
    <x v="1"/>
    <x v="0"/>
    <x v="0"/>
    <x v="6"/>
    <s v="Profissional de relações públicas"/>
    <x v="5"/>
    <n v="8854"/>
    <x v="0"/>
  </r>
  <r>
    <s v="536.791.048-39"/>
    <s v="Yan Cirino"/>
    <d v="1994-01-04T00:00:00"/>
    <s v="Avenida João Vitor da Luz, 40"/>
    <s v="Vila Dos Anjos"/>
    <s v="Cunha"/>
    <x v="12"/>
    <s v="+55000955797119"/>
    <s v="lorena13@example.com"/>
    <x v="1"/>
    <x v="0"/>
    <x v="0"/>
    <x v="9"/>
    <s v="Almirante"/>
    <x v="4"/>
    <n v="5027"/>
    <x v="0"/>
  </r>
  <r>
    <s v="651.978.420-67"/>
    <s v="Asafe Gonçalves"/>
    <d v="1951-10-12T00:00:00"/>
    <s v="Parque de Cavalcanti, 70"/>
    <s v="Xodo-Marize"/>
    <s v="Monteiro Paulista"/>
    <x v="8"/>
    <s v="+55040976078237"/>
    <s v="cauacardoso@example.net"/>
    <x v="4"/>
    <x v="2"/>
    <x v="0"/>
    <x v="1"/>
    <s v="Mágico"/>
    <x v="1"/>
    <n v="5320"/>
    <x v="0"/>
  </r>
  <r>
    <s v="819.056.327-03"/>
    <s v="Pedro Barbosa"/>
    <d v="1951-08-20T00:00:00"/>
    <s v="Viaduto da Paz, 4"/>
    <s v="Vila Antena"/>
    <s v="Garcia dos Dourados"/>
    <x v="9"/>
    <s v="+5525947549680"/>
    <s v="bernardosantos@example.org"/>
    <x v="1"/>
    <x v="2"/>
    <x v="0"/>
    <x v="10"/>
    <s v="Assistente administrativo"/>
    <x v="6"/>
    <n v="6197"/>
    <x v="0"/>
  </r>
  <r>
    <s v="175.403.986-39"/>
    <s v="Heloisa Souza"/>
    <d v="1963-05-09T00:00:00"/>
    <s v="Alameda de Fonseca, 77"/>
    <s v="Apolonia"/>
    <s v="Freitas"/>
    <x v="22"/>
    <s v="+5514908331489"/>
    <s v="saleslarissa@example.org"/>
    <x v="1"/>
    <x v="0"/>
    <x v="0"/>
    <x v="8"/>
    <s v="Selecionador de pessoal"/>
    <x v="5"/>
    <n v="7041"/>
    <x v="0"/>
  </r>
  <r>
    <s v="013.562.489-42"/>
    <s v="Esther Silveira"/>
    <d v="1955-03-19T00:00:00"/>
    <s v="Fazenda Ana Sophia Mendonça, 42"/>
    <s v="Flavio De Oliveira"/>
    <s v="Rodrigues do Galho"/>
    <x v="14"/>
    <s v="+5544927556317"/>
    <s v="kribeiro@example.com"/>
    <x v="3"/>
    <x v="1"/>
    <x v="0"/>
    <x v="6"/>
    <s v="Profissional de reciclagem"/>
    <x v="9"/>
    <n v="6373"/>
    <x v="0"/>
  </r>
  <r>
    <s v="978.532.146-00"/>
    <s v="Maria Laura Aparecida"/>
    <d v="2004-09-13T00:00:00"/>
    <s v="Passarela de Cavalcante, 40"/>
    <s v="Conjunto Novo Dom Bosco"/>
    <s v="da Mota da Praia"/>
    <x v="26"/>
    <s v="+5500902210972"/>
    <s v="ryan19@example.com"/>
    <x v="0"/>
    <x v="1"/>
    <x v="0"/>
    <x v="7"/>
    <s v="Mecânico"/>
    <x v="7"/>
    <n v="5540"/>
    <x v="0"/>
  </r>
  <r>
    <s v="347.658.210-80"/>
    <s v="Alexandre Fogaça"/>
    <d v="1969-02-28T00:00:00"/>
    <s v="Núcleo Bárbara da Paz, 83"/>
    <s v="Madri"/>
    <s v="Sampaio de Monteiro"/>
    <x v="23"/>
    <s v="+5513964095988"/>
    <s v="igomes@example.org"/>
    <x v="4"/>
    <x v="0"/>
    <x v="0"/>
    <x v="9"/>
    <s v="Ginecologista"/>
    <x v="3"/>
    <n v="6005"/>
    <x v="0"/>
  </r>
  <r>
    <s v="073.852.649-56"/>
    <s v="Maria Luiza Castro"/>
    <d v="1961-10-30T00:00:00"/>
    <s v="Viela de Nogueira, 27"/>
    <s v="Eymard"/>
    <s v="Câmara da Serra"/>
    <x v="16"/>
    <s v="+5581958842912"/>
    <s v="nunesluara@example.com"/>
    <x v="4"/>
    <x v="0"/>
    <x v="0"/>
    <x v="6"/>
    <s v="Tecnólogo em automação industrial"/>
    <x v="6"/>
    <n v="6315"/>
    <x v="0"/>
  </r>
  <r>
    <s v="384.250.961-89"/>
    <s v="Gustavo da Cunha"/>
    <d v="1948-04-13T00:00:00"/>
    <s v="Setor Letícia Gomes, 7"/>
    <s v="Granja De Freitas"/>
    <s v="Pastor do Amparo"/>
    <x v="8"/>
    <s v="+5515953669378"/>
    <s v="helena45@example.net"/>
    <x v="0"/>
    <x v="0"/>
    <x v="0"/>
    <x v="1"/>
    <s v="Profissional de reciclagem"/>
    <x v="6"/>
    <n v="6261"/>
    <x v="0"/>
  </r>
  <r>
    <s v="468.023.579-92"/>
    <s v="Luiz Gustavo Camargo"/>
    <d v="1968-04-06T00:00:00"/>
    <s v="Parque Paulo Brito, 60"/>
    <s v="Grajaú"/>
    <s v="Almeida"/>
    <x v="8"/>
    <s v="+55046945934453"/>
    <s v="da-rosahenry@example.net"/>
    <x v="2"/>
    <x v="2"/>
    <x v="0"/>
    <x v="6"/>
    <s v="Capelão"/>
    <x v="9"/>
    <n v="6379"/>
    <x v="0"/>
  </r>
  <r>
    <s v="963.420.175-06"/>
    <s v="Ian Silva"/>
    <d v="1957-11-28T00:00:00"/>
    <s v="Viaduto de Ferreira, 8"/>
    <s v="Olaria"/>
    <s v="Oliveira"/>
    <x v="16"/>
    <s v="+5512985043721"/>
    <s v="tmachado@example.org"/>
    <x v="0"/>
    <x v="0"/>
    <x v="0"/>
    <x v="4"/>
    <s v="Educador integrado à saúde pública"/>
    <x v="0"/>
    <n v="8194"/>
    <x v="0"/>
  </r>
  <r>
    <s v="738.246.510-17"/>
    <s v="Clarice Brito"/>
    <d v="2002-07-03T00:00:00"/>
    <s v="Praia Anthony Gabriel Duarte, 46"/>
    <s v="Vila Copacabana"/>
    <s v="Alves de Minas"/>
    <x v="17"/>
    <s v="+55053938491236"/>
    <s v="xgomes@example.net"/>
    <x v="0"/>
    <x v="1"/>
    <x v="0"/>
    <x v="5"/>
    <s v="Selecionador de pessoal"/>
    <x v="3"/>
    <n v="4072"/>
    <x v="0"/>
  </r>
  <r>
    <s v="741.928.650-76"/>
    <s v="Benicio Silveira"/>
    <d v="1975-08-30T00:00:00"/>
    <s v="Estação de Cavalcanti, 50"/>
    <s v="Jardim Dos Comerciarios"/>
    <s v="Casa Grande de Lopes"/>
    <x v="3"/>
    <s v="+5504930436771"/>
    <s v="tda-cruz@example.net"/>
    <x v="4"/>
    <x v="2"/>
    <x v="0"/>
    <x v="6"/>
    <s v="Tecnólogo em negócios imobiliários"/>
    <x v="1"/>
    <n v="3587"/>
    <x v="0"/>
  </r>
  <r>
    <s v="687.013.459-66"/>
    <s v="Paulo Brito"/>
    <d v="1996-03-13T00:00:00"/>
    <s v="Morro Siqueira, 17"/>
    <s v="Cidade Nova"/>
    <s v="Carvalho"/>
    <x v="24"/>
    <s v="+55030966700850"/>
    <s v="wduarte@example.org"/>
    <x v="2"/>
    <x v="0"/>
    <x v="0"/>
    <x v="7"/>
    <s v="Pintor"/>
    <x v="3"/>
    <n v="2330"/>
    <x v="0"/>
  </r>
  <r>
    <s v="974.206.381-87"/>
    <s v="Lara Novaes"/>
    <d v="1985-05-06T00:00:00"/>
    <s v="Recanto Jesus, 69"/>
    <s v="Diamante"/>
    <s v="Azevedo do Amparo"/>
    <x v="11"/>
    <s v="+5510914027164"/>
    <s v="ravi-luccapastor@example.com"/>
    <x v="1"/>
    <x v="0"/>
    <x v="0"/>
    <x v="7"/>
    <s v="Empregado doméstico"/>
    <x v="6"/>
    <n v="5276"/>
    <x v="0"/>
  </r>
  <r>
    <s v="531.708.264-17"/>
    <s v="Matteo Campos"/>
    <d v="1998-07-24T00:00:00"/>
    <s v="Fazenda Leão, 598"/>
    <s v="Pirineus"/>
    <s v="Sales de Minas"/>
    <x v="14"/>
    <s v="+5509918450147"/>
    <s v="ana-claradias@example.net"/>
    <x v="0"/>
    <x v="2"/>
    <x v="0"/>
    <x v="3"/>
    <s v="Matemático"/>
    <x v="7"/>
    <n v="2677"/>
    <x v="0"/>
  </r>
  <r>
    <s v="238.609.745-56"/>
    <s v="Ester Nunes"/>
    <d v="1952-06-20T00:00:00"/>
    <s v="Trevo Marques, 59"/>
    <s v="Pindorama"/>
    <s v="Pereira da Mata"/>
    <x v="21"/>
    <s v="+55019920444865"/>
    <s v="juliacassiano@example.net"/>
    <x v="2"/>
    <x v="0"/>
    <x v="0"/>
    <x v="6"/>
    <s v="Cerimonialista"/>
    <x v="6"/>
    <n v="9688"/>
    <x v="0"/>
  </r>
  <r>
    <s v="192.803.745-32"/>
    <s v="Ayla das Neves"/>
    <d v="1952-04-13T00:00:00"/>
    <s v="Recanto de Sousa, 55"/>
    <s v="Coqueiros"/>
    <s v="Rezende de Cassiano"/>
    <x v="14"/>
    <s v="+5515984245141"/>
    <s v="moreiraana-cecilia@example.net"/>
    <x v="3"/>
    <x v="0"/>
    <x v="0"/>
    <x v="2"/>
    <s v="Faturista"/>
    <x v="2"/>
    <n v="8611"/>
    <x v="0"/>
  </r>
  <r>
    <s v="371.806.594-01"/>
    <s v="Vinícius Castro"/>
    <d v="1949-08-13T00:00:00"/>
    <s v="Conjunto de da Conceição, 75"/>
    <s v="Lorena"/>
    <s v="Campos Alegre"/>
    <x v="25"/>
    <s v="+5510980185192"/>
    <s v="theodoromoreira@example.org"/>
    <x v="1"/>
    <x v="1"/>
    <x v="0"/>
    <x v="9"/>
    <s v="Juiz ou árbitro de futebol"/>
    <x v="5"/>
    <n v="2389"/>
    <x v="0"/>
  </r>
  <r>
    <s v="716.283.450-71"/>
    <s v="Hellena Cirino"/>
    <d v="1962-03-23T00:00:00"/>
    <s v="Estrada de Mendes"/>
    <s v="Jardim Leblon"/>
    <s v="Moura Alegre"/>
    <x v="16"/>
    <s v="+5548993157315"/>
    <s v="xcamargo@example.org"/>
    <x v="0"/>
    <x v="1"/>
    <x v="0"/>
    <x v="7"/>
    <s v="Catador de carangueijos"/>
    <x v="5"/>
    <n v="7832"/>
    <x v="0"/>
  </r>
  <r>
    <s v="251.904.873-50"/>
    <s v="Fernando Carvalho"/>
    <d v="1967-01-01T00:00:00"/>
    <s v="Vereda José Abreu, 16"/>
    <s v="Caiçaras"/>
    <s v="Silva das Pedras"/>
    <x v="23"/>
    <s v="+5529989153455"/>
    <s v="henry-gabrielcirino@example.org"/>
    <x v="2"/>
    <x v="0"/>
    <x v="0"/>
    <x v="6"/>
    <s v="Biblioteconomista"/>
    <x v="7"/>
    <n v="2662"/>
    <x v="0"/>
  </r>
  <r>
    <s v="935.287.014-04"/>
    <s v="Vitória da Paz"/>
    <d v="1946-03-19T00:00:00"/>
    <s v="Campo Sá, 66"/>
    <s v="Marieta 3ª Seção"/>
    <s v="Melo"/>
    <x v="24"/>
    <s v="+55020992650214"/>
    <s v="lopesgustavo@example.org"/>
    <x v="0"/>
    <x v="2"/>
    <x v="0"/>
    <x v="7"/>
    <s v="Tecnólogo em esporte e lazer"/>
    <x v="5"/>
    <n v="1849"/>
    <x v="0"/>
  </r>
  <r>
    <s v="690.234.875-83"/>
    <s v="Cauê Leão"/>
    <d v="1966-05-07T00:00:00"/>
    <s v="Avenida Almeida, 88"/>
    <s v="Paquetá"/>
    <s v="Andrade"/>
    <x v="19"/>
    <s v="+5586959292504"/>
    <s v="emanuelly60@example.net"/>
    <x v="1"/>
    <x v="0"/>
    <x v="0"/>
    <x v="9"/>
    <s v="Judoca"/>
    <x v="6"/>
    <n v="1920"/>
    <x v="0"/>
  </r>
  <r>
    <s v="359.461.270-80"/>
    <s v="Guilherme Correia"/>
    <d v="1957-05-25T00:00:00"/>
    <s v="Passarela de Nascimento, 6"/>
    <s v="Barroca"/>
    <s v="da Rocha"/>
    <x v="4"/>
    <s v="+55083955244951"/>
    <s v="ribeirogiovanna@example.net"/>
    <x v="4"/>
    <x v="1"/>
    <x v="0"/>
    <x v="1"/>
    <s v="Mensageiro"/>
    <x v="8"/>
    <n v="7469"/>
    <x v="0"/>
  </r>
  <r>
    <s v="261.957.830-21"/>
    <s v="Brenda da Rocha"/>
    <d v="1983-04-06T00:00:00"/>
    <s v="Lagoa de Campos"/>
    <s v="Vila Da Amizade"/>
    <s v="Fonseca"/>
    <x v="6"/>
    <s v="+5547906549637"/>
    <s v="mcamargo@example.com"/>
    <x v="1"/>
    <x v="1"/>
    <x v="0"/>
    <x v="1"/>
    <s v="Repositor"/>
    <x v="5"/>
    <n v="7537"/>
    <x v="0"/>
  </r>
  <r>
    <s v="203.756.814-26"/>
    <s v="Alexia Rocha"/>
    <d v="1980-06-18T00:00:00"/>
    <s v="Loteamento de Lopes, 950"/>
    <s v="Maria Goretti"/>
    <s v="Pinto da Prata"/>
    <x v="1"/>
    <s v="+55060989288353"/>
    <s v="milenaleao@example.net"/>
    <x v="3"/>
    <x v="0"/>
    <x v="0"/>
    <x v="4"/>
    <s v="Ourives"/>
    <x v="3"/>
    <n v="8133"/>
    <x v="0"/>
  </r>
  <r>
    <s v="502.178.639-30"/>
    <s v="Guilherme Rios"/>
    <d v="1996-09-29T00:00:00"/>
    <s v="Ladeira Pietro Cardoso, 91"/>
    <s v="Indaiá"/>
    <s v="Silveira da Serra"/>
    <x v="13"/>
    <s v="+5554986749038"/>
    <s v="evargas@example.net"/>
    <x v="1"/>
    <x v="0"/>
    <x v="0"/>
    <x v="3"/>
    <s v="Faturista"/>
    <x v="3"/>
    <n v="9805"/>
    <x v="0"/>
  </r>
  <r>
    <s v="327.508.614-62"/>
    <s v="Maria Clara Vasconcelos"/>
    <d v="1978-03-02T00:00:00"/>
    <s v="Esplanada Lara Andrade, 5"/>
    <s v="Tres Marias"/>
    <s v="das Neves"/>
    <x v="6"/>
    <s v="+5598958662178"/>
    <s v="isabellyduarte@example.org"/>
    <x v="4"/>
    <x v="2"/>
    <x v="0"/>
    <x v="10"/>
    <s v="Cameraman"/>
    <x v="8"/>
    <n v="9798"/>
    <x v="0"/>
  </r>
  <r>
    <s v="832.059.176-77"/>
    <s v="Pedro da Rosa"/>
    <d v="1977-03-29T00:00:00"/>
    <s v="Rua Silveira, 70"/>
    <s v="Piraja"/>
    <s v="da Rosa"/>
    <x v="16"/>
    <s v="+5520988863697"/>
    <s v="ana-beatrizmachado@example.org"/>
    <x v="4"/>
    <x v="1"/>
    <x v="0"/>
    <x v="5"/>
    <s v="Urbanista"/>
    <x v="5"/>
    <n v="5081"/>
    <x v="0"/>
  </r>
  <r>
    <s v="025.187.946-11"/>
    <s v="Maria Alice da Conceição"/>
    <d v="1945-01-19T00:00:00"/>
    <s v="Avenida de Mendes, 84"/>
    <s v="Solimoes"/>
    <s v="Fogaça do Oeste"/>
    <x v="2"/>
    <s v="+5578919509381"/>
    <s v="luiz-fernandoborges@example.org"/>
    <x v="4"/>
    <x v="2"/>
    <x v="0"/>
    <x v="6"/>
    <s v="Luthier"/>
    <x v="4"/>
    <n v="5233"/>
    <x v="0"/>
  </r>
  <r>
    <s v="521.860.473-90"/>
    <s v="Nicolas Marques"/>
    <d v="1985-12-17T00:00:00"/>
    <s v="Setor Lima, 58"/>
    <s v="Nossa Senhora De Fátima"/>
    <s v="Teixeira de Câmara"/>
    <x v="23"/>
    <s v="+5579956699165"/>
    <s v="moraesmarcelo@example.org"/>
    <x v="1"/>
    <x v="0"/>
    <x v="0"/>
    <x v="3"/>
    <s v="Coronel"/>
    <x v="6"/>
    <n v="9597"/>
    <x v="0"/>
  </r>
  <r>
    <s v="698.734.120-69"/>
    <s v="Enzo Gabriel Cavalcante"/>
    <d v="1987-10-01T00:00:00"/>
    <s v="Parque Brenda Mendes, 953"/>
    <s v="Taquaril"/>
    <s v="da Conceição da Serra"/>
    <x v="16"/>
    <s v="+5550992377765"/>
    <s v="cavalcantevitor-hugo@example.com"/>
    <x v="2"/>
    <x v="2"/>
    <x v="0"/>
    <x v="4"/>
    <s v="Prensista"/>
    <x v="8"/>
    <n v="4717"/>
    <x v="0"/>
  </r>
  <r>
    <s v="579.241.083-60"/>
    <s v="Erick Correia"/>
    <d v="1977-09-01T00:00:00"/>
    <s v="Favela Aragão, 68"/>
    <s v="Santa Rita De Cássia"/>
    <s v="Machado do Norte"/>
    <x v="9"/>
    <s v="+5547959188035"/>
    <s v="maria-vitoria29@example.net"/>
    <x v="0"/>
    <x v="2"/>
    <x v="0"/>
    <x v="7"/>
    <s v="Cabo"/>
    <x v="3"/>
    <n v="5999"/>
    <x v="0"/>
  </r>
  <r>
    <s v="310.978.542-05"/>
    <s v="Yago Campos"/>
    <d v="2005-04-26T00:00:00"/>
    <s v="Praça Maria Luísa Martins, 90"/>
    <s v="Inconfidência"/>
    <s v="Pimenta do Amparo"/>
    <x v="0"/>
    <s v="+5519925447484"/>
    <s v="jteixeira@example.org"/>
    <x v="4"/>
    <x v="1"/>
    <x v="0"/>
    <x v="6"/>
    <s v="Tecnólogo em Ciências das plantas medicinais"/>
    <x v="4"/>
    <n v="4883"/>
    <x v="0"/>
  </r>
  <r>
    <s v="210.867.945-67"/>
    <s v="Ísis Rezende"/>
    <d v="1964-03-04T00:00:00"/>
    <s v="Aeroporto Rhavi Albuquerque, 823"/>
    <s v="Buraco Quente"/>
    <s v="Costela"/>
    <x v="8"/>
    <s v="+5572995361643"/>
    <s v="mariananunes@example.com"/>
    <x v="1"/>
    <x v="2"/>
    <x v="0"/>
    <x v="8"/>
    <s v="Trilheiro ou músico de cinema"/>
    <x v="9"/>
    <n v="9788"/>
    <x v="0"/>
  </r>
  <r>
    <s v="471.092.658-11"/>
    <s v="Rodrigo Siqueira"/>
    <d v="1989-02-07T00:00:00"/>
    <s v="Feira Gustavo Henrique Fogaça, 19"/>
    <s v="Vila Paraíso"/>
    <s v="Moreira"/>
    <x v="14"/>
    <s v="+5527998922274"/>
    <s v="olivia68@example.com"/>
    <x v="4"/>
    <x v="0"/>
    <x v="0"/>
    <x v="7"/>
    <s v="Zelador"/>
    <x v="7"/>
    <n v="2439"/>
    <x v="0"/>
  </r>
  <r>
    <s v="410.925.736-07"/>
    <s v="Marcelo da Rosa"/>
    <d v="2003-03-06T00:00:00"/>
    <s v="Praia Sophia Viana, 7"/>
    <s v="Chácara Leonina"/>
    <s v="Mendonça de Minas"/>
    <x v="3"/>
    <s v="+55033957796393"/>
    <s v="garciaallana@example.net"/>
    <x v="2"/>
    <x v="0"/>
    <x v="0"/>
    <x v="10"/>
    <s v="Intérprete de Bíblias"/>
    <x v="1"/>
    <n v="6505"/>
    <x v="0"/>
  </r>
  <r>
    <s v="974.630.825-47"/>
    <s v="Lucas Martins"/>
    <d v="1963-01-23T00:00:00"/>
    <s v="Campo de Aparecida, 404"/>
    <s v="Jardim Guanabara"/>
    <s v="Nogueira"/>
    <x v="14"/>
    <s v="+5573978293701"/>
    <s v="zsales@example.com"/>
    <x v="2"/>
    <x v="1"/>
    <x v="0"/>
    <x v="4"/>
    <s v="Cantor"/>
    <x v="2"/>
    <n v="7992"/>
    <x v="0"/>
  </r>
  <r>
    <s v="890.571.426-94"/>
    <s v="Maria Sophia da Cruz"/>
    <d v="1966-12-16T00:00:00"/>
    <s v="Esplanada de Alves, 70"/>
    <s v="Alto Barroca"/>
    <s v="Fogaça de Macedo"/>
    <x v="4"/>
    <s v="+5571989730389"/>
    <s v="ribeiroana-clara@example.org"/>
    <x v="2"/>
    <x v="0"/>
    <x v="0"/>
    <x v="4"/>
    <s v="Petroleiro"/>
    <x v="7"/>
    <n v="8506"/>
    <x v="0"/>
  </r>
  <r>
    <s v="752.134.860-53"/>
    <s v="Milena Guerra"/>
    <d v="1952-02-27T00:00:00"/>
    <s v="Quadra Carvalho, 90"/>
    <s v="São Cristóvão"/>
    <s v="Gomes"/>
    <x v="6"/>
    <s v="+5522907134974"/>
    <s v="leo18@example.org"/>
    <x v="3"/>
    <x v="1"/>
    <x v="0"/>
    <x v="4"/>
    <s v="Engenheiro de supply chain ou logística"/>
    <x v="2"/>
    <n v="4834"/>
    <x v="0"/>
  </r>
  <r>
    <s v="402.137.589-97"/>
    <s v="Bernardo Pimenta"/>
    <d v="1966-01-21T00:00:00"/>
    <s v="Área Cavalcante, 341"/>
    <s v="São Francisco Das Chagas"/>
    <s v="Pastor"/>
    <x v="17"/>
    <s v="+5573921668661"/>
    <s v="kaique29@example.com"/>
    <x v="0"/>
    <x v="1"/>
    <x v="0"/>
    <x v="8"/>
    <s v="Soldado"/>
    <x v="8"/>
    <n v="8347"/>
    <x v="0"/>
  </r>
  <r>
    <s v="518.793.642-55"/>
    <s v="João Miguel Silveira"/>
    <d v="1997-04-14T00:00:00"/>
    <s v="Recanto da Conceição, 47"/>
    <s v="Conjunto Floramar"/>
    <s v="Nogueira"/>
    <x v="13"/>
    <s v="+55061980217086"/>
    <s v="julianasouza@example.net"/>
    <x v="2"/>
    <x v="0"/>
    <x v="0"/>
    <x v="9"/>
    <s v="Implantodontista"/>
    <x v="1"/>
    <n v="9818"/>
    <x v="0"/>
  </r>
  <r>
    <s v="634.597.081-66"/>
    <s v="Bryan Rezende"/>
    <d v="1974-02-24T00:00:00"/>
    <s v="Jardim de Azevedo"/>
    <s v="Vila São João Batista"/>
    <s v="Sampaio Grande"/>
    <x v="26"/>
    <s v="+5581939228948"/>
    <s v="souzarodrigo@example.net"/>
    <x v="0"/>
    <x v="2"/>
    <x v="0"/>
    <x v="6"/>
    <s v="Cinegrafista"/>
    <x v="3"/>
    <n v="2887"/>
    <x v="0"/>
  </r>
  <r>
    <s v="367.901.825-86"/>
    <s v="Enzo da Rosa"/>
    <d v="1981-06-01T00:00:00"/>
    <s v="Trecho Ayla Montenegro, 90"/>
    <s v="Monte São José"/>
    <s v="Souza"/>
    <x v="26"/>
    <s v="+5592945895006"/>
    <s v="wfreitas@example.org"/>
    <x v="1"/>
    <x v="1"/>
    <x v="0"/>
    <x v="1"/>
    <s v="Tecnólogo em Ciências das plantas medicinais"/>
    <x v="9"/>
    <n v="6632"/>
    <x v="0"/>
  </r>
  <r>
    <s v="762.518.934-19"/>
    <s v="Allana Caldeira"/>
    <d v="1996-04-05T00:00:00"/>
    <s v="Quadra de Gomes, 808"/>
    <s v="Tupi B"/>
    <s v="Martins do Oeste"/>
    <x v="20"/>
    <s v="+5516987393086"/>
    <s v="ateixeira@example.org"/>
    <x v="1"/>
    <x v="1"/>
    <x v="0"/>
    <x v="2"/>
    <s v="Ecólogo"/>
    <x v="6"/>
    <n v="2282"/>
    <x v="0"/>
  </r>
  <r>
    <s v="386.497.521-28"/>
    <s v="Melina Pires"/>
    <d v="1953-10-08T00:00:00"/>
    <s v="Jardim Oliveira, 9"/>
    <s v="Gutierrez"/>
    <s v="Souza de Casa Grande"/>
    <x v="9"/>
    <s v="+5511954948507"/>
    <s v="qda-cruz@example.org"/>
    <x v="3"/>
    <x v="0"/>
    <x v="0"/>
    <x v="4"/>
    <s v="Representante comercial"/>
    <x v="2"/>
    <n v="2735"/>
    <x v="0"/>
  </r>
  <r>
    <s v="389.156.720-03"/>
    <s v="Benício Pires"/>
    <d v="1991-01-24T00:00:00"/>
    <s v="Residencial Cirino, 17"/>
    <s v="Vila Nova Cachoeirinha 1ª Seção"/>
    <s v="Peixoto de da Cunha"/>
    <x v="10"/>
    <s v="+5570971928126"/>
    <s v="erickmoreira@example.org"/>
    <x v="4"/>
    <x v="1"/>
    <x v="0"/>
    <x v="6"/>
    <s v="Recepcionista"/>
    <x v="8"/>
    <n v="3791"/>
    <x v="0"/>
  </r>
  <r>
    <s v="189.064.753-57"/>
    <s v="Antonella Porto"/>
    <d v="1953-04-24T00:00:00"/>
    <s v="Rodovia Almeida, 7"/>
    <s v="Vila Canto Do Sabiá"/>
    <s v="Cassiano"/>
    <x v="11"/>
    <s v="+5583980393071"/>
    <s v="noahmartins@example.net"/>
    <x v="3"/>
    <x v="2"/>
    <x v="0"/>
    <x v="8"/>
    <s v="Impressor"/>
    <x v="9"/>
    <n v="7055"/>
    <x v="0"/>
  </r>
  <r>
    <s v="706.198.354-00"/>
    <s v="João Melo"/>
    <d v="1982-08-12T00:00:00"/>
    <s v="Estação Andrade, 42"/>
    <s v="Nova Gameleira"/>
    <s v="Sampaio"/>
    <x v="18"/>
    <s v="+5548997373024"/>
    <s v="guilherme66@example.net"/>
    <x v="3"/>
    <x v="2"/>
    <x v="0"/>
    <x v="10"/>
    <s v="Neurocirurgião"/>
    <x v="3"/>
    <n v="7410"/>
    <x v="0"/>
  </r>
  <r>
    <s v="846.253.097-00"/>
    <s v="Mateus Azevedo"/>
    <d v="2004-12-24T00:00:00"/>
    <s v="Rodovia Caleb Abreu, 43"/>
    <s v="Santana Do Cafezal"/>
    <s v="Aragão"/>
    <x v="16"/>
    <s v="+5590938934142"/>
    <s v="aparecidajoao-vitor@example.com"/>
    <x v="0"/>
    <x v="0"/>
    <x v="0"/>
    <x v="0"/>
    <s v="Piloto de avião"/>
    <x v="9"/>
    <n v="6398"/>
    <x v="0"/>
  </r>
  <r>
    <s v="965.704.138-48"/>
    <s v="Gustavo Novaes"/>
    <d v="1955-06-17T00:00:00"/>
    <s v="Setor Igor Ramos, 9"/>
    <s v="Universitário"/>
    <s v="Aparecida"/>
    <x v="24"/>
    <s v="+55019972274331"/>
    <s v="maite26@example.com"/>
    <x v="4"/>
    <x v="1"/>
    <x v="0"/>
    <x v="2"/>
    <s v="Engenheiro de projetos"/>
    <x v="8"/>
    <n v="3225"/>
    <x v="0"/>
  </r>
  <r>
    <s v="403.981.275-14"/>
    <s v="Luiz Gustavo Pinto"/>
    <d v="1977-12-17T00:00:00"/>
    <s v="Esplanada Azevedo"/>
    <s v="Vila São Francisco"/>
    <s v="Borges Paulista"/>
    <x v="12"/>
    <s v="+55058966680557"/>
    <s v="luccamontenegro@example.com"/>
    <x v="4"/>
    <x v="1"/>
    <x v="0"/>
    <x v="3"/>
    <s v="Caldeireiro"/>
    <x v="1"/>
    <n v="2097"/>
    <x v="0"/>
  </r>
  <r>
    <s v="592.476.803-10"/>
    <s v="Maria Laura Costa"/>
    <d v="1980-05-31T00:00:00"/>
    <s v="Trevo Almeida, 38"/>
    <s v="Paquetá"/>
    <s v="da Conceição do Norte"/>
    <x v="11"/>
    <s v="+5559934378459"/>
    <s v="pnogueira@example.net"/>
    <x v="0"/>
    <x v="0"/>
    <x v="0"/>
    <x v="4"/>
    <s v="Engenheiro de computação"/>
    <x v="6"/>
    <n v="3693"/>
    <x v="0"/>
  </r>
  <r>
    <s v="874.031.965-20"/>
    <s v="Aurora Albuquerque"/>
    <d v="1995-01-01T00:00:00"/>
    <s v="Trevo de Machado"/>
    <s v="Nova Floresta"/>
    <s v="Dias"/>
    <x v="22"/>
    <s v="+55020934018923"/>
    <s v="kaique63@example.org"/>
    <x v="1"/>
    <x v="0"/>
    <x v="0"/>
    <x v="4"/>
    <s v="Ferreiro"/>
    <x v="0"/>
    <n v="8853"/>
    <x v="0"/>
  </r>
  <r>
    <s v="542.693.810-51"/>
    <s v="Luana Garcia"/>
    <d v="2002-10-30T00:00:00"/>
    <s v="Rodovia de da Rosa, 19"/>
    <s v="Vila Primeiro De Maio"/>
    <s v="Azevedo da Serra"/>
    <x v="11"/>
    <s v="+55066946657122"/>
    <s v="machadosarah@example.org"/>
    <x v="4"/>
    <x v="2"/>
    <x v="0"/>
    <x v="5"/>
    <s v="Chaveiro"/>
    <x v="9"/>
    <n v="2746"/>
    <x v="0"/>
  </r>
  <r>
    <s v="614.970.285-58"/>
    <s v="Eloah Pinto"/>
    <d v="1980-10-23T00:00:00"/>
    <s v="Jardim Isabelly Santos, 21"/>
    <s v="Conjunto Novo Dom Bosco"/>
    <s v="Moreira de Goiás"/>
    <x v="18"/>
    <s v="+55053914773798"/>
    <s v="mferreira@example.net"/>
    <x v="0"/>
    <x v="1"/>
    <x v="0"/>
    <x v="0"/>
    <s v="Militar do Exército"/>
    <x v="4"/>
    <n v="2824"/>
    <x v="0"/>
  </r>
  <r>
    <s v="623.480.791-78"/>
    <s v="Noah da Paz"/>
    <d v="1990-03-01T00:00:00"/>
    <s v="Distrito de Rocha"/>
    <s v="Santa Inês"/>
    <s v="da Cunha"/>
    <x v="19"/>
    <s v="+5568972900863"/>
    <s v="jrodrigues@example.com"/>
    <x v="0"/>
    <x v="2"/>
    <x v="0"/>
    <x v="8"/>
    <s v="Médico legista"/>
    <x v="6"/>
    <n v="5720"/>
    <x v="0"/>
  </r>
  <r>
    <s v="463.295.817-46"/>
    <s v="Asafe Monteiro"/>
    <d v="1977-10-29T00:00:00"/>
    <s v="Vale de Silveira, 73"/>
    <s v="São Marcos"/>
    <s v="da Mota"/>
    <x v="9"/>
    <s v="+5560945099074"/>
    <s v="bento79@example.org"/>
    <x v="2"/>
    <x v="2"/>
    <x v="0"/>
    <x v="2"/>
    <s v="Tintureiro"/>
    <x v="4"/>
    <n v="6232"/>
    <x v="0"/>
  </r>
  <r>
    <s v="026.541.973-52"/>
    <s v="Fernanda Vieira"/>
    <d v="1945-10-07T00:00:00"/>
    <s v="Pátio de Gonçalves, 72"/>
    <s v="Vila Jardim Alvorada"/>
    <s v="Costa"/>
    <x v="17"/>
    <s v="+5524989472105"/>
    <s v="maria-laura72@example.com"/>
    <x v="2"/>
    <x v="0"/>
    <x v="0"/>
    <x v="3"/>
    <s v="Lamboteiro"/>
    <x v="6"/>
    <n v="8560"/>
    <x v="0"/>
  </r>
  <r>
    <s v="429.710.683-31"/>
    <s v="Isabella Vargas"/>
    <d v="1978-06-12T00:00:00"/>
    <s v="Campo Luiz Henrique Brito, 34"/>
    <s v="Marieta 3ª Seção"/>
    <s v="Monteiro"/>
    <x v="15"/>
    <s v="+55059943101606"/>
    <s v="bianca45@example.net"/>
    <x v="1"/>
    <x v="1"/>
    <x v="0"/>
    <x v="8"/>
    <s v="Compositor"/>
    <x v="0"/>
    <n v="3385"/>
    <x v="0"/>
  </r>
  <r>
    <s v="618.457.923-19"/>
    <s v="Jade Correia"/>
    <d v="1954-02-09T00:00:00"/>
    <s v="Parque Pastor, 22"/>
    <s v="São Jorge 3ª Seção"/>
    <s v="Pastor de Goiás"/>
    <x v="4"/>
    <s v="+5519957790429"/>
    <s v="melinaborges@example.net"/>
    <x v="2"/>
    <x v="0"/>
    <x v="0"/>
    <x v="6"/>
    <s v="Servente-de-obras"/>
    <x v="4"/>
    <n v="4266"/>
    <x v="0"/>
  </r>
  <r>
    <s v="794.325.608-56"/>
    <s v="Alana Moraes"/>
    <d v="1958-08-08T00:00:00"/>
    <s v="Condomínio Moura"/>
    <s v="Vila Nova Cachoeirinha 1ª Seção"/>
    <s v="Gomes de Castro"/>
    <x v="21"/>
    <s v="+5529957576249"/>
    <s v="pereiraemanuel@example.net"/>
    <x v="4"/>
    <x v="0"/>
    <x v="0"/>
    <x v="2"/>
    <s v="Retificador"/>
    <x v="4"/>
    <n v="2680"/>
    <x v="0"/>
  </r>
  <r>
    <s v="067.148.392-78"/>
    <s v="Rodrigo Novaes"/>
    <d v="1977-05-07T00:00:00"/>
    <s v="Estação Vieira, 247"/>
    <s v="Nova Esperança"/>
    <s v="Sales"/>
    <x v="0"/>
    <s v="+55032968825225"/>
    <s v="acampos@example.org"/>
    <x v="0"/>
    <x v="1"/>
    <x v="0"/>
    <x v="6"/>
    <s v="Navegador"/>
    <x v="3"/>
    <n v="9037"/>
    <x v="0"/>
  </r>
  <r>
    <s v="283.691.574-91"/>
    <s v="Bianca Farias"/>
    <d v="1984-04-19T00:00:00"/>
    <s v="Passarela Samuel Porto, 958"/>
    <s v="Vila Da Luz"/>
    <s v="Campos de Fogaça"/>
    <x v="6"/>
    <s v="+5557902317375"/>
    <s v="ribeiroanthony@example.org"/>
    <x v="4"/>
    <x v="0"/>
    <x v="0"/>
    <x v="5"/>
    <s v="Psiquiatra"/>
    <x v="9"/>
    <n v="5117"/>
    <x v="0"/>
  </r>
  <r>
    <s v="549.306.218-60"/>
    <s v="Heloisa Vasconcelos"/>
    <d v="1956-02-13T00:00:00"/>
    <s v="Chácara de Ferreira"/>
    <s v="Guaratã"/>
    <s v="da Mata de Abreu"/>
    <x v="11"/>
    <s v="+5508983542653"/>
    <s v="carolinacostela@example.net"/>
    <x v="4"/>
    <x v="0"/>
    <x v="0"/>
    <x v="6"/>
    <s v="Jogador de futebol"/>
    <x v="7"/>
    <n v="5405"/>
    <x v="0"/>
  </r>
  <r>
    <s v="481.576.923-00"/>
    <s v="Ravy Moraes"/>
    <d v="1985-03-22T00:00:00"/>
    <s v="Avenida de Sá, 94"/>
    <s v="Novo Santa Cecilia"/>
    <s v="Novais"/>
    <x v="24"/>
    <s v="+5561923516860"/>
    <s v="sophiacamargo@example.net"/>
    <x v="4"/>
    <x v="0"/>
    <x v="0"/>
    <x v="1"/>
    <s v="Guarda ou policial rodoviário"/>
    <x v="0"/>
    <n v="4403"/>
    <x v="0"/>
  </r>
  <r>
    <s v="360.457.918-00"/>
    <s v="Thales Mendonça"/>
    <d v="1960-12-25T00:00:00"/>
    <s v="Morro Brito, 30"/>
    <s v="Ambrosina"/>
    <s v="Novais"/>
    <x v="18"/>
    <s v="+55027931445565"/>
    <s v="msilva@example.net"/>
    <x v="3"/>
    <x v="0"/>
    <x v="0"/>
    <x v="9"/>
    <s v="Patologista"/>
    <x v="6"/>
    <n v="6084"/>
    <x v="0"/>
  </r>
  <r>
    <s v="620.719.534-52"/>
    <s v="Benicio Cardoso"/>
    <d v="1958-04-04T00:00:00"/>
    <s v="Viaduto Leão, 31"/>
    <s v="Vila Copasa"/>
    <s v="Andrade"/>
    <x v="14"/>
    <s v="+5538912531105"/>
    <s v="xlima@example.com"/>
    <x v="2"/>
    <x v="2"/>
    <x v="0"/>
    <x v="6"/>
    <s v="Ventríloquo"/>
    <x v="0"/>
    <n v="7963"/>
    <x v="0"/>
  </r>
  <r>
    <s v="078.152.369-95"/>
    <s v="Maria Cecília Dias"/>
    <d v="1965-03-21T00:00:00"/>
    <s v="Ladeira Montenegro, 36"/>
    <s v="São João"/>
    <s v="da Mata das Flores"/>
    <x v="18"/>
    <s v="+5527923062795"/>
    <s v="alvesmaria-clara@example.com"/>
    <x v="4"/>
    <x v="2"/>
    <x v="0"/>
    <x v="10"/>
    <s v="Corredor de atletismo"/>
    <x v="8"/>
    <n v="5203"/>
    <x v="0"/>
  </r>
  <r>
    <s v="721.489.603-69"/>
    <s v="Murilo Vasconcelos"/>
    <d v="1959-10-29T00:00:00"/>
    <s v="Favela Raul Fogaça, 37"/>
    <s v="Vila São Gabriel"/>
    <s v="Pacheco"/>
    <x v="17"/>
    <s v="+55090904332485"/>
    <s v="vbrito@example.net"/>
    <x v="1"/>
    <x v="2"/>
    <x v="0"/>
    <x v="3"/>
    <s v="Panfleteiro"/>
    <x v="0"/>
    <n v="3586"/>
    <x v="0"/>
  </r>
  <r>
    <s v="814.960.723-40"/>
    <s v="Stephany Pinto"/>
    <d v="1965-09-03T00:00:00"/>
    <s v="Feira de da Costa, 96"/>
    <s v="Vale Do Jatoba"/>
    <s v="Duarte de Sales"/>
    <x v="21"/>
    <s v="+5567918418926"/>
    <s v="ceciliamacedo@example.net"/>
    <x v="4"/>
    <x v="2"/>
    <x v="0"/>
    <x v="3"/>
    <s v="Mototaxista"/>
    <x v="9"/>
    <n v="9313"/>
    <x v="0"/>
  </r>
  <r>
    <s v="517.239.460-52"/>
    <s v="Anthony Lopes"/>
    <d v="1978-12-23T00:00:00"/>
    <s v="Rodovia Julia Araújo, 7"/>
    <s v="Vila Piratininga"/>
    <s v="Nogueira de Goiás"/>
    <x v="14"/>
    <s v="+5584932573303"/>
    <s v="almeidagabriela@example.com"/>
    <x v="0"/>
    <x v="2"/>
    <x v="0"/>
    <x v="1"/>
    <s v="Surfista"/>
    <x v="1"/>
    <n v="7215"/>
    <x v="0"/>
  </r>
  <r>
    <s v="645.320.971-34"/>
    <s v="Anthony Gabriel Fernandes"/>
    <d v="1980-07-14T00:00:00"/>
    <s v="Favela Thiago Souza, 81"/>
    <s v="Santa Maria"/>
    <s v="das Neves"/>
    <x v="5"/>
    <s v="+5509966450186"/>
    <s v="nda-rocha@example.com"/>
    <x v="0"/>
    <x v="2"/>
    <x v="0"/>
    <x v="8"/>
    <s v="Protético dentário"/>
    <x v="8"/>
    <n v="8773"/>
    <x v="0"/>
  </r>
  <r>
    <s v="542.061.387-53"/>
    <s v="Lucas Novaes"/>
    <d v="1985-04-28T00:00:00"/>
    <s v="Lagoa Almeida, 42"/>
    <s v="Alta Tensão 1ª Seção"/>
    <s v="Cassiano de Leão"/>
    <x v="23"/>
    <s v="+5529987976519"/>
    <s v="ymarques@example.org"/>
    <x v="3"/>
    <x v="2"/>
    <x v="0"/>
    <x v="8"/>
    <s v="Psicomotricista"/>
    <x v="3"/>
    <n v="3890"/>
    <x v="0"/>
  </r>
  <r>
    <s v="169.825.074-67"/>
    <s v="Guilherme da Rocha"/>
    <d v="1994-12-25T00:00:00"/>
    <s v="Viela de Brito, 69"/>
    <s v="Vera Cruz"/>
    <s v="Rios de Moura"/>
    <x v="10"/>
    <s v="+5504987159377"/>
    <s v="moreirahelena@example.org"/>
    <x v="1"/>
    <x v="0"/>
    <x v="0"/>
    <x v="1"/>
    <s v="Odontologista legal"/>
    <x v="9"/>
    <n v="2167"/>
    <x v="0"/>
  </r>
  <r>
    <s v="549.326.710-16"/>
    <s v="Marina Pastor"/>
    <d v="1947-10-24T00:00:00"/>
    <s v="Largo Calebe Almeida, 223"/>
    <s v="Nazare"/>
    <s v="Souza de da Mata"/>
    <x v="23"/>
    <s v="+5511908971257"/>
    <s v="msilva@example.org"/>
    <x v="1"/>
    <x v="1"/>
    <x v="0"/>
    <x v="6"/>
    <s v="Brigadeiro"/>
    <x v="1"/>
    <n v="5138"/>
    <x v="0"/>
  </r>
  <r>
    <s v="128.497.360-31"/>
    <s v="Murilo Gomes"/>
    <d v="1952-02-09T00:00:00"/>
    <s v="Condomínio Casa Grande, 69"/>
    <s v="Venda Nova"/>
    <s v="Siqueira"/>
    <x v="16"/>
    <s v="+5584916978946"/>
    <s v="marquesallana@example.com"/>
    <x v="0"/>
    <x v="0"/>
    <x v="0"/>
    <x v="6"/>
    <s v="Modelista"/>
    <x v="0"/>
    <n v="9394"/>
    <x v="0"/>
  </r>
  <r>
    <s v="493.285.167-73"/>
    <s v="João Gabriel Novais"/>
    <d v="1957-09-07T00:00:00"/>
    <s v="Lago Moreira, 18"/>
    <s v="Bom Jesus"/>
    <s v="Souza de Sales"/>
    <x v="11"/>
    <s v="+5568958452923"/>
    <s v="ana-cecilia20@example.org"/>
    <x v="4"/>
    <x v="0"/>
    <x v="0"/>
    <x v="7"/>
    <s v="Gourmet"/>
    <x v="4"/>
    <n v="4205"/>
    <x v="0"/>
  </r>
  <r>
    <s v="941.653.207-06"/>
    <s v="Sarah Montenegro"/>
    <d v="2006-12-01T00:00:00"/>
    <s v="Favela de das Neves, 2"/>
    <s v="Aparecida 7ª Seção"/>
    <s v="Fogaça de Goiás"/>
    <x v="10"/>
    <s v="+5573933140072"/>
    <s v="maria-luizamoura@example.com"/>
    <x v="2"/>
    <x v="0"/>
    <x v="0"/>
    <x v="6"/>
    <s v="Gerente de riscos em seguros"/>
    <x v="7"/>
    <n v="8887"/>
    <x v="0"/>
  </r>
  <r>
    <s v="507.164.328-62"/>
    <s v="Maria Liz Ribeiro"/>
    <d v="1987-09-19T00:00:00"/>
    <s v="Quadra Guilherme Nogueira"/>
    <s v="Barroca"/>
    <s v="Nascimento"/>
    <x v="3"/>
    <s v="+5518978016602"/>
    <s v="luaracunha@example.net"/>
    <x v="0"/>
    <x v="0"/>
    <x v="0"/>
    <x v="6"/>
    <s v="Instalador de painéis"/>
    <x v="9"/>
    <n v="4495"/>
    <x v="0"/>
  </r>
  <r>
    <s v="340.817.296-03"/>
    <s v="Ana Clara Fonseca"/>
    <d v="1972-03-27T00:00:00"/>
    <s v="Praia de Mendes"/>
    <s v="Vila Maloca"/>
    <s v="da Rocha Grande"/>
    <x v="24"/>
    <s v="+5599993987614"/>
    <s v="dmendes@example.com"/>
    <x v="2"/>
    <x v="1"/>
    <x v="0"/>
    <x v="2"/>
    <s v="Taxista"/>
    <x v="4"/>
    <n v="9626"/>
    <x v="0"/>
  </r>
  <r>
    <s v="786.130.495-75"/>
    <s v="Emanuel Monteiro"/>
    <d v="1950-12-24T00:00:00"/>
    <s v="Alameda de Garcia, 6"/>
    <s v="Vila Ouro Minas"/>
    <s v="Sampaio"/>
    <x v="0"/>
    <s v="+5527976787664"/>
    <s v="fariascecilia@example.net"/>
    <x v="4"/>
    <x v="2"/>
    <x v="0"/>
    <x v="10"/>
    <s v="Lavador de veículos"/>
    <x v="7"/>
    <n v="9233"/>
    <x v="0"/>
  </r>
  <r>
    <s v="953.867.420-00"/>
    <s v="Sara Cardoso"/>
    <d v="1944-10-23T00:00:00"/>
    <s v="Viela de da Rocha, 5"/>
    <s v="Novo Glória"/>
    <s v="Caldeira Alegre"/>
    <x v="18"/>
    <s v="+5558959085803"/>
    <s v="amandamoraes@example.net"/>
    <x v="0"/>
    <x v="2"/>
    <x v="0"/>
    <x v="7"/>
    <s v="Torreiro/Torrista"/>
    <x v="4"/>
    <n v="6760"/>
    <x v="0"/>
  </r>
  <r>
    <s v="092.637.814-78"/>
    <s v="Stephany Camargo"/>
    <d v="1948-07-08T00:00:00"/>
    <s v="Jardim Fonseca, 587"/>
    <s v="Mangueiras"/>
    <s v="Mendes de Minas"/>
    <x v="3"/>
    <s v="+5589931272174"/>
    <s v="dante31@example.org"/>
    <x v="1"/>
    <x v="0"/>
    <x v="0"/>
    <x v="6"/>
    <s v="Engenheiro aeronáutico"/>
    <x v="5"/>
    <n v="4547"/>
    <x v="0"/>
  </r>
  <r>
    <s v="295.673.140-80"/>
    <s v="Nathan Costa"/>
    <d v="1968-05-28T00:00:00"/>
    <s v="Travessa de Pereira, 75"/>
    <s v="Santa Helena"/>
    <s v="Pastor das Pedras"/>
    <x v="3"/>
    <s v="+55070938922951"/>
    <s v="aylada-rosa@example.net"/>
    <x v="2"/>
    <x v="2"/>
    <x v="0"/>
    <x v="1"/>
    <s v="Ourives"/>
    <x v="3"/>
    <n v="3426"/>
    <x v="0"/>
  </r>
  <r>
    <s v="179.248.635-91"/>
    <s v="Ester Sousa"/>
    <d v="1953-11-19T00:00:00"/>
    <s v="Pátio Cassiano, 297"/>
    <s v="Vila Jardim Leblon"/>
    <s v="Moura"/>
    <x v="0"/>
    <s v="+5545952012868"/>
    <s v="biancabrito@example.com"/>
    <x v="0"/>
    <x v="1"/>
    <x v="0"/>
    <x v="4"/>
    <s v="Advogado"/>
    <x v="8"/>
    <n v="8113"/>
    <x v="0"/>
  </r>
  <r>
    <s v="135.960.728-59"/>
    <s v="José Pedro Azevedo"/>
    <d v="1971-11-06T00:00:00"/>
    <s v="Vale Milena Castro"/>
    <s v="São Bento"/>
    <s v="Porto do Amparo"/>
    <x v="11"/>
    <s v="+5544919903139"/>
    <s v="casa-grandeenzo@example.org"/>
    <x v="3"/>
    <x v="2"/>
    <x v="0"/>
    <x v="5"/>
    <s v="Camelô"/>
    <x v="3"/>
    <n v="5989"/>
    <x v="0"/>
  </r>
  <r>
    <s v="607.235.984-10"/>
    <s v="Fernanda Cirino"/>
    <d v="1999-05-28T00:00:00"/>
    <s v="Sítio de Vieira"/>
    <s v="Vila Independencia 1ª Seção"/>
    <s v="Pastor do Amparo"/>
    <x v="16"/>
    <s v="+5573997287431"/>
    <s v="hmelo@example.org"/>
    <x v="2"/>
    <x v="2"/>
    <x v="0"/>
    <x v="0"/>
    <s v="Penhorista"/>
    <x v="5"/>
    <n v="1709"/>
    <x v="0"/>
  </r>
  <r>
    <s v="029.437.156-70"/>
    <s v="Fernando da Paz"/>
    <d v="1946-02-14T00:00:00"/>
    <s v="Distrito de Sousa, 70"/>
    <s v="Vila Nova"/>
    <s v="Costela da Praia"/>
    <x v="7"/>
    <s v="+5510949457755"/>
    <s v="vargascaleb@example.com"/>
    <x v="1"/>
    <x v="1"/>
    <x v="0"/>
    <x v="7"/>
    <s v="Meeiro"/>
    <x v="5"/>
    <n v="1633"/>
    <x v="0"/>
  </r>
  <r>
    <s v="935.024.871-97"/>
    <s v="Maria Julia Ramos"/>
    <d v="1957-07-30T00:00:00"/>
    <s v="Viela de Novais, 19"/>
    <s v="Bonsucesso"/>
    <s v="Ribeiro"/>
    <x v="25"/>
    <s v="+5558902900677"/>
    <s v="vianarebeca@example.net"/>
    <x v="4"/>
    <x v="2"/>
    <x v="0"/>
    <x v="8"/>
    <s v="Empregado doméstico"/>
    <x v="3"/>
    <n v="7526"/>
    <x v="0"/>
  </r>
  <r>
    <s v="250.918.367-21"/>
    <s v="Kamilly Cunha"/>
    <d v="1965-12-27T00:00:00"/>
    <s v="Pátio de Viana, 18"/>
    <s v="Esperança"/>
    <s v="Sousa do Norte"/>
    <x v="6"/>
    <s v="+5573901737754"/>
    <s v="ianduarte@example.com"/>
    <x v="4"/>
    <x v="2"/>
    <x v="0"/>
    <x v="0"/>
    <s v="Instalador de linha telefônica"/>
    <x v="4"/>
    <n v="1511"/>
    <x v="0"/>
  </r>
  <r>
    <s v="438.527.960-83"/>
    <s v="Joana Castro"/>
    <d v="1959-12-20T00:00:00"/>
    <s v="Ladeira Mendes, 29"/>
    <s v="Vila Mangueiras"/>
    <s v="Farias de Azevedo"/>
    <x v="20"/>
    <s v="+5532966479460"/>
    <s v="limathales@example.org"/>
    <x v="1"/>
    <x v="2"/>
    <x v="0"/>
    <x v="3"/>
    <s v="Repositor"/>
    <x v="2"/>
    <n v="7327"/>
    <x v="0"/>
  </r>
  <r>
    <s v="028.765.934-83"/>
    <s v="Ana Lívia da Conceição"/>
    <d v="1964-01-05T00:00:00"/>
    <s v="Rua Dias, 9"/>
    <s v="Jardim São José"/>
    <s v="Marques de Fonseca"/>
    <x v="8"/>
    <s v="+5511932284174"/>
    <s v="theodorosilva@example.com"/>
    <x v="4"/>
    <x v="2"/>
    <x v="0"/>
    <x v="9"/>
    <s v="Montador"/>
    <x v="3"/>
    <n v="8430"/>
    <x v="0"/>
  </r>
  <r>
    <s v="238.694.750-56"/>
    <s v="Arthur Gabriel Martins"/>
    <d v="1968-07-17T00:00:00"/>
    <s v="Trevo Mateus da Mata, 75"/>
    <s v="Novo Aarão Reis"/>
    <s v="Nunes de Porto"/>
    <x v="9"/>
    <s v="+5574908821933"/>
    <s v="melina21@example.org"/>
    <x v="2"/>
    <x v="2"/>
    <x v="0"/>
    <x v="2"/>
    <s v="Cirurgião bucal"/>
    <x v="0"/>
    <n v="4985"/>
    <x v="0"/>
  </r>
  <r>
    <s v="109.328.746-22"/>
    <s v="Eduardo Dias"/>
    <d v="1977-07-21T00:00:00"/>
    <s v="Favela Catarina Aparecida"/>
    <s v="São Paulo"/>
    <s v="Castro"/>
    <x v="22"/>
    <s v="+5596929358002"/>
    <s v="fonsecamarcela@example.com"/>
    <x v="0"/>
    <x v="2"/>
    <x v="0"/>
    <x v="8"/>
    <s v="Lutador de luta livre"/>
    <x v="5"/>
    <n v="7936"/>
    <x v="0"/>
  </r>
  <r>
    <s v="973.068.425-10"/>
    <s v="Catarina Pimenta"/>
    <d v="1968-08-30T00:00:00"/>
    <s v="Núcleo de da Mata, 4"/>
    <s v="Camponesa 1ª Seção"/>
    <s v="Porto"/>
    <x v="12"/>
    <s v="+5583928189506"/>
    <s v="tporto@example.net"/>
    <x v="3"/>
    <x v="1"/>
    <x v="0"/>
    <x v="10"/>
    <s v="Peão de rodeiro"/>
    <x v="0"/>
    <n v="2669"/>
    <x v="0"/>
  </r>
  <r>
    <s v="190.528.647-30"/>
    <s v="Renan Rezende"/>
    <d v="1957-08-05T00:00:00"/>
    <s v="Quadra Rocha, 79"/>
    <s v="Funcionários"/>
    <s v="Farias Alegre"/>
    <x v="19"/>
    <s v="+5592922942046"/>
    <s v="tda-costa@example.org"/>
    <x v="4"/>
    <x v="1"/>
    <x v="0"/>
    <x v="0"/>
    <s v="Implantodontista"/>
    <x v="6"/>
    <n v="9202"/>
    <x v="0"/>
  </r>
  <r>
    <s v="569.014.278-67"/>
    <s v="Pedro Henrique Ribeiro"/>
    <d v="1966-11-23T00:00:00"/>
    <s v="Lagoa Davi Lucca Aparecida, 19"/>
    <s v="Vila Piratininga Venda Nova"/>
    <s v="Costa"/>
    <x v="11"/>
    <s v="+5561979023607"/>
    <s v="gomesrafael@example.org"/>
    <x v="1"/>
    <x v="2"/>
    <x v="0"/>
    <x v="2"/>
    <s v="Tecelão"/>
    <x v="9"/>
    <n v="2420"/>
    <x v="0"/>
  </r>
  <r>
    <s v="031.658.297-21"/>
    <s v="Maria Vitória Macedo"/>
    <d v="1970-05-13T00:00:00"/>
    <s v="Viaduto Rodrigues"/>
    <s v="Maria Goretti"/>
    <s v="Moraes de Minas"/>
    <x v="21"/>
    <s v="+5506946970969"/>
    <s v="wazevedo@example.com"/>
    <x v="2"/>
    <x v="1"/>
    <x v="0"/>
    <x v="6"/>
    <s v="Engenheiro de energia"/>
    <x v="5"/>
    <n v="2454"/>
    <x v="0"/>
  </r>
  <r>
    <s v="058.649.372-74"/>
    <s v="Luísa Caldeira"/>
    <d v="1993-11-09T00:00:00"/>
    <s v="Condomínio Melo, 876"/>
    <s v="Biquinhas"/>
    <s v="da Rosa"/>
    <x v="11"/>
    <s v="+5508905987197"/>
    <s v="jvieira@example.com"/>
    <x v="4"/>
    <x v="1"/>
    <x v="0"/>
    <x v="10"/>
    <s v="Designer de interiores"/>
    <x v="4"/>
    <n v="2276"/>
    <x v="0"/>
  </r>
  <r>
    <s v="713.069.458-01"/>
    <s v="Cauã Leão"/>
    <d v="1985-10-01T00:00:00"/>
    <s v="Sítio de Fonseca, 41"/>
    <s v="Beija Flor"/>
    <s v="Farias"/>
    <x v="8"/>
    <s v="+5553976831467"/>
    <s v="xalbuquerque@example.org"/>
    <x v="1"/>
    <x v="2"/>
    <x v="0"/>
    <x v="8"/>
    <s v="Profissional de hotelaria"/>
    <x v="7"/>
    <n v="5760"/>
    <x v="0"/>
  </r>
  <r>
    <s v="685.071.924-67"/>
    <s v="Nicolas da Costa"/>
    <d v="1988-08-16T00:00:00"/>
    <s v="Travessa Leão, 4"/>
    <s v="Vila União"/>
    <s v="Sales de Mendes"/>
    <x v="6"/>
    <s v="+5545979260145"/>
    <s v="benicio60@example.com"/>
    <x v="4"/>
    <x v="1"/>
    <x v="0"/>
    <x v="0"/>
    <s v="Modelista"/>
    <x v="4"/>
    <n v="5928"/>
    <x v="0"/>
  </r>
  <r>
    <s v="835.960.742-74"/>
    <s v="Ryan Novais"/>
    <d v="1997-11-14T00:00:00"/>
    <s v="Morro Heloísa Fogaça, 28"/>
    <s v="Anchieta"/>
    <s v="Alves Paulista"/>
    <x v="10"/>
    <s v="+5513981494279"/>
    <s v="joao-guilhermeviana@example.net"/>
    <x v="1"/>
    <x v="1"/>
    <x v="0"/>
    <x v="0"/>
    <s v="Conferente de carga e descarga"/>
    <x v="0"/>
    <n v="7073"/>
    <x v="0"/>
  </r>
  <r>
    <s v="259.706.138-86"/>
    <s v="Carolina Freitas"/>
    <d v="1966-10-14T00:00:00"/>
    <s v="Quadra de Cunha, 28"/>
    <s v="Pindorama"/>
    <s v="Alves"/>
    <x v="5"/>
    <s v="+5501985230702"/>
    <s v="araujonatalia@example.org"/>
    <x v="3"/>
    <x v="1"/>
    <x v="0"/>
    <x v="10"/>
    <s v="Empregado doméstico"/>
    <x v="0"/>
    <n v="4929"/>
    <x v="0"/>
  </r>
  <r>
    <s v="546.908.312-89"/>
    <s v="Davi Ramos"/>
    <d v="1967-09-01T00:00:00"/>
    <s v="Trevo Hadassa Abreu, 99"/>
    <s v="São Cristóvão"/>
    <s v="Sá Verde"/>
    <x v="26"/>
    <s v="+5514972077645"/>
    <s v="joaquim04@example.com"/>
    <x v="1"/>
    <x v="0"/>
    <x v="0"/>
    <x v="2"/>
    <s v="Diagramador"/>
    <x v="7"/>
    <n v="9801"/>
    <x v="0"/>
  </r>
  <r>
    <s v="316.798.420-13"/>
    <s v="João Pedro Rodrigues"/>
    <d v="1949-11-13T00:00:00"/>
    <s v="Chácara Asafe Andrade, 60"/>
    <s v="Ápia"/>
    <s v="Oliveira do Galho"/>
    <x v="10"/>
    <s v="+5584997298446"/>
    <s v="da-luzmaria-vitoria@example.org"/>
    <x v="2"/>
    <x v="0"/>
    <x v="0"/>
    <x v="7"/>
    <s v="Síndico"/>
    <x v="5"/>
    <n v="8272"/>
    <x v="0"/>
  </r>
  <r>
    <s v="734.650.291-43"/>
    <s v="Pedro Miguel Cavalcanti"/>
    <d v="2001-07-23T00:00:00"/>
    <s v="Viela Murilo Fernandes, 87"/>
    <s v="Vila São Dimas"/>
    <s v="Freitas dos Dourados"/>
    <x v="0"/>
    <s v="+5500988610169"/>
    <s v="yuri79@example.net"/>
    <x v="4"/>
    <x v="0"/>
    <x v="0"/>
    <x v="10"/>
    <s v="Cumim"/>
    <x v="6"/>
    <n v="7006"/>
    <x v="0"/>
  </r>
  <r>
    <s v="305.416.782-80"/>
    <s v="Rhavi Aragão"/>
    <d v="1978-12-06T00:00:00"/>
    <s v="Praia de Rezende"/>
    <s v="Vila Canto Do Sabiá"/>
    <s v="Vieira Verde"/>
    <x v="16"/>
    <s v="+5594960359463"/>
    <s v="joao-felipe59@example.org"/>
    <x v="1"/>
    <x v="2"/>
    <x v="0"/>
    <x v="5"/>
    <s v="Borracheiro"/>
    <x v="5"/>
    <n v="7279"/>
    <x v="0"/>
  </r>
  <r>
    <s v="302.175.846-08"/>
    <s v="Maria Sophia Câmara"/>
    <d v="1990-05-03T00:00:00"/>
    <s v="Morro de Leão, 489"/>
    <s v="Vila Madre Gertrudes 2ª Seção"/>
    <s v="Ferreira das Pedras"/>
    <x v="25"/>
    <s v="+5525919614262"/>
    <s v="larissacampos@example.com"/>
    <x v="1"/>
    <x v="1"/>
    <x v="0"/>
    <x v="4"/>
    <s v="Agente penitenciário"/>
    <x v="8"/>
    <n v="9651"/>
    <x v="0"/>
  </r>
  <r>
    <s v="402.987.635-83"/>
    <s v="Nathan Câmara"/>
    <d v="1947-07-28T00:00:00"/>
    <s v="Núcleo Gonçalves, 156"/>
    <s v="Acaiaca"/>
    <s v="Cirino de Cavalcante"/>
    <x v="16"/>
    <s v="+5500913293547"/>
    <s v="ravi14@example.org"/>
    <x v="0"/>
    <x v="0"/>
    <x v="0"/>
    <x v="8"/>
    <s v="Forneiro"/>
    <x v="7"/>
    <n v="9176"/>
    <x v="0"/>
  </r>
  <r>
    <s v="156.849.302-98"/>
    <s v="Carlos Eduardo Castro"/>
    <d v="1961-02-16T00:00:00"/>
    <s v="Quadra Silva, 130"/>
    <s v="Tirol"/>
    <s v="Costela do Sul"/>
    <x v="16"/>
    <s v="+55056988396743"/>
    <s v="arthur-gabriel78@example.net"/>
    <x v="1"/>
    <x v="1"/>
    <x v="0"/>
    <x v="9"/>
    <s v="Assistente de direção"/>
    <x v="1"/>
    <n v="7482"/>
    <x v="0"/>
  </r>
  <r>
    <s v="327.164.089-04"/>
    <s v="Diogo Peixoto"/>
    <d v="1986-05-25T00:00:00"/>
    <s v="Setor Cauã Farias"/>
    <s v="Flavio Marques Lisboa"/>
    <s v="Santos dos Dourados"/>
    <x v="25"/>
    <s v="+5516971703339"/>
    <s v="yagomartins@example.org"/>
    <x v="0"/>
    <x v="2"/>
    <x v="0"/>
    <x v="9"/>
    <s v="Diretor de cinema"/>
    <x v="8"/>
    <n v="5127"/>
    <x v="0"/>
  </r>
  <r>
    <s v="859.201.673-86"/>
    <s v="Gabriela Cavalcanti"/>
    <d v="1950-06-03T00:00:00"/>
    <s v="Praia Marques, 79"/>
    <s v="Nova Suíça"/>
    <s v="Vasconcelos do Sul"/>
    <x v="2"/>
    <s v="+5544910153793"/>
    <s v="ana-sophianogueira@example.org"/>
    <x v="1"/>
    <x v="1"/>
    <x v="0"/>
    <x v="4"/>
    <s v="Gourmet"/>
    <x v="9"/>
    <n v="1683"/>
    <x v="0"/>
  </r>
  <r>
    <s v="268.047.315-90"/>
    <s v="Beatriz Pereira"/>
    <d v="1994-05-16T00:00:00"/>
    <s v="Área de Cardoso, 93"/>
    <s v="Vila Da Luz"/>
    <s v="Dias Verde"/>
    <x v="3"/>
    <s v="+55092957983326"/>
    <s v="guerraclara@example.org"/>
    <x v="0"/>
    <x v="1"/>
    <x v="0"/>
    <x v="6"/>
    <s v="Advogado"/>
    <x v="9"/>
    <n v="3686"/>
    <x v="0"/>
  </r>
  <r>
    <s v="941.826.053-06"/>
    <s v="Levi Rios"/>
    <d v="1980-09-20T00:00:00"/>
    <s v="Vila de Melo, 17"/>
    <s v="Andiroba"/>
    <s v="Azevedo"/>
    <x v="26"/>
    <s v="+55037951146424"/>
    <s v="liviafernandes@example.org"/>
    <x v="4"/>
    <x v="1"/>
    <x v="0"/>
    <x v="1"/>
    <s v="Montador"/>
    <x v="3"/>
    <n v="5299"/>
    <x v="0"/>
  </r>
  <r>
    <s v="108.356.972-40"/>
    <s v="Ayla Mendes"/>
    <d v="1997-12-07T00:00:00"/>
    <s v="Parque Fernanda Rios, 5"/>
    <s v="Floramar"/>
    <s v="Novais de Marques"/>
    <x v="20"/>
    <s v="+5524960672669"/>
    <s v="benjamimsales@example.com"/>
    <x v="1"/>
    <x v="1"/>
    <x v="0"/>
    <x v="6"/>
    <s v="Piloto automobilístico"/>
    <x v="6"/>
    <n v="4347"/>
    <x v="0"/>
  </r>
  <r>
    <s v="148.237.059-04"/>
    <s v="José Duarte"/>
    <d v="1988-10-19T00:00:00"/>
    <s v="Lagoa Moraes, 6"/>
    <s v="São Tomaz"/>
    <s v="Mendonça Verde"/>
    <x v="5"/>
    <s v="+5598973619545"/>
    <s v="dborges@example.org"/>
    <x v="3"/>
    <x v="1"/>
    <x v="0"/>
    <x v="2"/>
    <s v="Engenheiro de minas"/>
    <x v="0"/>
    <n v="4824"/>
    <x v="0"/>
  </r>
  <r>
    <s v="281.746.503-26"/>
    <s v="José Sousa"/>
    <d v="1959-02-09T00:00:00"/>
    <s v="Loteamento Maria Vitória Viana, 19"/>
    <s v="Etelvina Carneiro"/>
    <s v="Vargas de Minas"/>
    <x v="8"/>
    <s v="+5524973482058"/>
    <s v="laviniada-paz@example.net"/>
    <x v="4"/>
    <x v="2"/>
    <x v="0"/>
    <x v="1"/>
    <s v="Tecnólogo em processos químicos"/>
    <x v="1"/>
    <n v="1965"/>
    <x v="0"/>
  </r>
  <r>
    <s v="148.093.275-23"/>
    <s v="Miguel Fernandes"/>
    <d v="1975-08-30T00:00:00"/>
    <s v="Estrada Gomes, 36"/>
    <s v="Floramar"/>
    <s v="Sales"/>
    <x v="8"/>
    <s v="+5508960058354"/>
    <s v="ana-cecilia61@example.com"/>
    <x v="0"/>
    <x v="2"/>
    <x v="0"/>
    <x v="10"/>
    <s v="Porteiro"/>
    <x v="0"/>
    <n v="5773"/>
    <x v="0"/>
  </r>
  <r>
    <s v="973.510.428-88"/>
    <s v="Kamilly Ribeiro"/>
    <d v="1966-09-28T00:00:00"/>
    <s v="Rua José Miguel Andrade, 927"/>
    <s v="Funcionários"/>
    <s v="Rocha de Ferreira"/>
    <x v="2"/>
    <s v="+5538985707367"/>
    <s v="ceciliacirino@example.com"/>
    <x v="0"/>
    <x v="2"/>
    <x v="0"/>
    <x v="5"/>
    <s v="Serralheiro"/>
    <x v="9"/>
    <n v="3348"/>
    <x v="0"/>
  </r>
  <r>
    <s v="061.783.524-17"/>
    <s v="Amanda Albuquerque"/>
    <d v="1980-05-24T00:00:00"/>
    <s v="Quadra de Ribeiro"/>
    <s v="Manacas"/>
    <s v="Santos do Galho"/>
    <x v="14"/>
    <s v="+5595986370058"/>
    <s v="rodrigoferreira@example.net"/>
    <x v="4"/>
    <x v="1"/>
    <x v="0"/>
    <x v="1"/>
    <s v="Ajudante de produção"/>
    <x v="5"/>
    <n v="9293"/>
    <x v="0"/>
  </r>
  <r>
    <s v="059.861.234-33"/>
    <s v="Alexia da Costa"/>
    <d v="1948-02-17T00:00:00"/>
    <s v="Jardim Cassiano, 91"/>
    <s v="Lindéia"/>
    <s v="da Costa de Novaes"/>
    <x v="14"/>
    <s v="+5574981590946"/>
    <s v="walves@example.com"/>
    <x v="4"/>
    <x v="2"/>
    <x v="0"/>
    <x v="6"/>
    <s v="Flautista"/>
    <x v="7"/>
    <n v="9852"/>
    <x v="0"/>
  </r>
  <r>
    <s v="487.623.901-04"/>
    <s v="Bella Moraes"/>
    <d v="1965-01-30T00:00:00"/>
    <s v="Área de da Costa, 7"/>
    <s v="Jardim Atlântico"/>
    <s v="Novaes do Oeste"/>
    <x v="9"/>
    <s v="+5557971004466"/>
    <s v="luccada-rocha@example.com"/>
    <x v="4"/>
    <x v="2"/>
    <x v="0"/>
    <x v="8"/>
    <s v="Jardineiro"/>
    <x v="0"/>
    <n v="2278"/>
    <x v="0"/>
  </r>
  <r>
    <s v="038.456.917-00"/>
    <s v="Cauê Jesus"/>
    <d v="1996-01-08T00:00:00"/>
    <s v="Rua Teixeira, 44"/>
    <s v="Barão Homem De Melo 3ª Seção"/>
    <s v="Gonçalves da Prata"/>
    <x v="2"/>
    <s v="+55072951078578"/>
    <s v="hrocha@example.com"/>
    <x v="4"/>
    <x v="0"/>
    <x v="0"/>
    <x v="3"/>
    <s v="Engenheiro petroquímico"/>
    <x v="2"/>
    <n v="5845"/>
    <x v="0"/>
  </r>
  <r>
    <s v="293.540.176-06"/>
    <s v="Luan Nascimento"/>
    <d v="1963-10-29T00:00:00"/>
    <s v="Parque Nogueira, 526"/>
    <s v="Solar Do Barreiro"/>
    <s v="Cunha da Serra"/>
    <x v="26"/>
    <s v="+55001905598278"/>
    <s v="freitasisabela@example.com"/>
    <x v="2"/>
    <x v="2"/>
    <x v="0"/>
    <x v="5"/>
    <s v="Sargento"/>
    <x v="7"/>
    <n v="9889"/>
    <x v="0"/>
  </r>
  <r>
    <s v="456.213.987-00"/>
    <s v="Maria Julia Rezende"/>
    <d v="1992-05-20T00:00:00"/>
    <s v="Favela André Peixoto, 41"/>
    <s v="Vila Mantiqueira"/>
    <s v="Azevedo dos Dourados"/>
    <x v="8"/>
    <s v="+5541914645511"/>
    <s v="da-costajoao-guilherme@example.net"/>
    <x v="2"/>
    <x v="2"/>
    <x v="0"/>
    <x v="0"/>
    <s v="Homeopata"/>
    <x v="9"/>
    <n v="1518"/>
    <x v="0"/>
  </r>
  <r>
    <s v="614.237.580-80"/>
    <s v="Catarina Fogaça"/>
    <d v="1983-12-21T00:00:00"/>
    <s v="Rua Ana Cecília Melo, 962"/>
    <s v="Caiçara - Adelaide"/>
    <s v="Jesus"/>
    <x v="13"/>
    <s v="+55000959880623"/>
    <s v="luan24@example.com"/>
    <x v="1"/>
    <x v="1"/>
    <x v="0"/>
    <x v="1"/>
    <s v="Toxicologista"/>
    <x v="0"/>
    <n v="8926"/>
    <x v="0"/>
  </r>
  <r>
    <s v="064.582.739-83"/>
    <s v="Ester Jesus"/>
    <d v="1987-07-16T00:00:00"/>
    <s v="Vila da Costa, 7"/>
    <s v="Santa Efigênia"/>
    <s v="Moraes"/>
    <x v="20"/>
    <s v="+5500965324468"/>
    <s v="ceciliapastor@example.net"/>
    <x v="3"/>
    <x v="0"/>
    <x v="0"/>
    <x v="6"/>
    <s v="Jogador de badminton"/>
    <x v="0"/>
    <n v="1742"/>
    <x v="0"/>
  </r>
  <r>
    <s v="486.905.132-05"/>
    <s v="Enzo Costa"/>
    <d v="1997-02-05T00:00:00"/>
    <s v="Vale Alana Castro, 28"/>
    <s v="Conjunto Serra Verde"/>
    <s v="Aragão"/>
    <x v="17"/>
    <s v="+5511953891428"/>
    <s v="oliviaazevedo@example.net"/>
    <x v="3"/>
    <x v="2"/>
    <x v="0"/>
    <x v="9"/>
    <s v="Moldador"/>
    <x v="9"/>
    <n v="8598"/>
    <x v="0"/>
  </r>
  <r>
    <s v="261.803.459-70"/>
    <s v="Sabrina Correia"/>
    <d v="1983-08-19T00:00:00"/>
    <s v="Ladeira Liam Siqueira, 29"/>
    <s v="Diamante"/>
    <s v="Albuquerque Grande"/>
    <x v="2"/>
    <s v="+5567944626217"/>
    <s v="cassianorenan@example.com"/>
    <x v="0"/>
    <x v="1"/>
    <x v="0"/>
    <x v="9"/>
    <s v="Ginasta rítmica"/>
    <x v="6"/>
    <n v="9696"/>
    <x v="0"/>
  </r>
  <r>
    <s v="869.430.127-03"/>
    <s v="Maria Alice Santos"/>
    <d v="1961-03-27T00:00:00"/>
    <s v="Sítio Pinto, 2"/>
    <s v="Marieta 2ª Seção"/>
    <s v="Câmara"/>
    <x v="1"/>
    <s v="+5530990114162"/>
    <s v="joao-felipeda-paz@example.net"/>
    <x v="4"/>
    <x v="2"/>
    <x v="0"/>
    <x v="10"/>
    <s v="Epidemiólogo"/>
    <x v="6"/>
    <n v="1508"/>
    <x v="0"/>
  </r>
  <r>
    <s v="092.436.517-06"/>
    <s v="Maria Luiza Fogaça"/>
    <d v="2006-03-16T00:00:00"/>
    <s v="Chácara Fogaça, 45"/>
    <s v="Conjunto Novo Dom Bosco"/>
    <s v="Siqueira do Norte"/>
    <x v="12"/>
    <s v="+5546909258136"/>
    <s v="bentolopes@example.com"/>
    <x v="2"/>
    <x v="1"/>
    <x v="0"/>
    <x v="2"/>
    <s v="Instrumentador cirúrgico"/>
    <x v="3"/>
    <n v="3828"/>
    <x v="0"/>
  </r>
  <r>
    <s v="492.301.856-98"/>
    <s v="Eloah Costela"/>
    <d v="1965-10-29T00:00:00"/>
    <s v="Praça Marques, 53"/>
    <s v="Senhor Dos Passos"/>
    <s v="Guerra de Ferreira"/>
    <x v="3"/>
    <s v="+5559966097045"/>
    <s v="jdas-neves@example.net"/>
    <x v="4"/>
    <x v="1"/>
    <x v="0"/>
    <x v="1"/>
    <s v="Chargista"/>
    <x v="4"/>
    <n v="2425"/>
    <x v="0"/>
  </r>
  <r>
    <s v="673.215.089-86"/>
    <s v="Henry Gabriel Pires"/>
    <d v="1960-03-05T00:00:00"/>
    <s v="Lagoa Marques, 15"/>
    <s v="Vila Da Paz"/>
    <s v="Novaes Alegre"/>
    <x v="12"/>
    <s v="+5589904991235"/>
    <s v="cavalcantilaura@example.net"/>
    <x v="1"/>
    <x v="1"/>
    <x v="0"/>
    <x v="1"/>
    <s v="Biblioteconomista"/>
    <x v="3"/>
    <n v="2942"/>
    <x v="0"/>
  </r>
  <r>
    <s v="954.172.860-01"/>
    <s v="Mariana da Cunha"/>
    <d v="1981-04-05T00:00:00"/>
    <s v="Praça de Rios, 28"/>
    <s v="Vila Antena"/>
    <s v="da Conceição de Albuquerque"/>
    <x v="16"/>
    <s v="+5575978173407"/>
    <s v="amendes@example.com"/>
    <x v="4"/>
    <x v="2"/>
    <x v="0"/>
    <x v="2"/>
    <s v="Cameraman"/>
    <x v="4"/>
    <n v="5107"/>
    <x v="0"/>
  </r>
  <r>
    <s v="632.514.087-71"/>
    <s v="Joana Rodrigues"/>
    <d v="1945-12-09T00:00:00"/>
    <s v="Trevo Fogaça"/>
    <s v="Vila Antena"/>
    <s v="Sá da Praia"/>
    <x v="14"/>
    <s v="+5511957552497"/>
    <s v="mariahmendes@example.net"/>
    <x v="0"/>
    <x v="1"/>
    <x v="0"/>
    <x v="6"/>
    <s v="Cientista social"/>
    <x v="8"/>
    <n v="3625"/>
    <x v="0"/>
  </r>
  <r>
    <s v="457.038.629-65"/>
    <s v="Alice Abreu"/>
    <d v="1992-07-26T00:00:00"/>
    <s v="Vila de Câmara, 199"/>
    <s v="Alto Vera Cruz"/>
    <s v="Nunes do Campo"/>
    <x v="10"/>
    <s v="+5581912659301"/>
    <s v="calbuquerque@example.com"/>
    <x v="0"/>
    <x v="2"/>
    <x v="0"/>
    <x v="4"/>
    <s v="Degustador"/>
    <x v="8"/>
    <n v="4474"/>
    <x v="0"/>
  </r>
  <r>
    <s v="849.573.601-20"/>
    <s v="Ana Luiza Moura"/>
    <d v="1979-12-17T00:00:00"/>
    <s v="Travessa Casa Grande, 65"/>
    <s v="Heliopolis"/>
    <s v="Machado Verde"/>
    <x v="2"/>
    <s v="+5521916519242"/>
    <s v="da-motajoao-felipe@example.net"/>
    <x v="1"/>
    <x v="2"/>
    <x v="0"/>
    <x v="7"/>
    <s v="Juiz de futebol"/>
    <x v="3"/>
    <n v="6308"/>
    <x v="0"/>
  </r>
  <r>
    <s v="783.064.125-08"/>
    <s v="João Lucas Caldeira"/>
    <d v="1996-12-14T00:00:00"/>
    <s v="Quadra Sofia Souza"/>
    <s v="Conjunto Celso Machado"/>
    <s v="da Costa de Vargas"/>
    <x v="6"/>
    <s v="+5519909878745"/>
    <s v="fogacaluana@example.com"/>
    <x v="3"/>
    <x v="2"/>
    <x v="0"/>
    <x v="6"/>
    <s v="Luthier"/>
    <x v="6"/>
    <n v="8114"/>
    <x v="0"/>
  </r>
  <r>
    <s v="375.812.406-90"/>
    <s v="Daniela Freitas"/>
    <d v="1993-01-21T00:00:00"/>
    <s v="Praça Novais, 3"/>
    <s v="Nova Esperança"/>
    <s v="Rios de Duarte"/>
    <x v="2"/>
    <s v="+55097979063830"/>
    <s v="oandrade@example.org"/>
    <x v="1"/>
    <x v="2"/>
    <x v="0"/>
    <x v="5"/>
    <s v="Lutador de karatê"/>
    <x v="6"/>
    <n v="1816"/>
    <x v="0"/>
  </r>
  <r>
    <s v="935.274.061-07"/>
    <s v="Theodoro Rodrigues"/>
    <d v="1966-11-14T00:00:00"/>
    <s v="Trevo de Guerra, 94"/>
    <s v="Caetano Furquim"/>
    <s v="Casa Grande"/>
    <x v="5"/>
    <s v="+5573926104915"/>
    <s v="qandrade@example.org"/>
    <x v="4"/>
    <x v="1"/>
    <x v="0"/>
    <x v="10"/>
    <s v="Cineasta"/>
    <x v="5"/>
    <n v="8918"/>
    <x v="0"/>
  </r>
  <r>
    <s v="706.125.893-40"/>
    <s v="Liz Araújo"/>
    <d v="1949-01-08T00:00:00"/>
    <s v="Chácara de Cavalcanti, 95"/>
    <s v="Piraja"/>
    <s v="Rios de Castro"/>
    <x v="17"/>
    <s v="+55098958439985"/>
    <s v="qribeiro@example.com"/>
    <x v="0"/>
    <x v="0"/>
    <x v="0"/>
    <x v="7"/>
    <s v="Motofrete"/>
    <x v="7"/>
    <n v="8553"/>
    <x v="0"/>
  </r>
  <r>
    <s v="396.157.048-57"/>
    <s v="Ana Sophia da Conceição"/>
    <d v="1968-08-05T00:00:00"/>
    <s v="Distrito Garcia, 59"/>
    <s v="Vila Copacabana"/>
    <s v="Silva"/>
    <x v="2"/>
    <s v="+5592904990028"/>
    <s v="gabriel70@example.org"/>
    <x v="1"/>
    <x v="1"/>
    <x v="0"/>
    <x v="0"/>
    <s v="Naturólogo"/>
    <x v="6"/>
    <n v="4230"/>
    <x v="0"/>
  </r>
  <r>
    <s v="736.059.418-93"/>
    <s v="Gustavo Macedo"/>
    <d v="2005-07-06T00:00:00"/>
    <s v="Área Benjamin Moraes, 764"/>
    <s v="Vila Oeste"/>
    <s v="da Rocha"/>
    <x v="12"/>
    <s v="+5540922034160"/>
    <s v="jgarcia@example.com"/>
    <x v="2"/>
    <x v="1"/>
    <x v="0"/>
    <x v="9"/>
    <s v="Perito judicial"/>
    <x v="6"/>
    <n v="6976"/>
    <x v="0"/>
  </r>
  <r>
    <s v="890.716.245-01"/>
    <s v="Bruno Caldeira"/>
    <d v="1962-10-04T00:00:00"/>
    <s v="Colônia Gustavo Henrique Montenegro"/>
    <s v="Vila Nova Cachoeirinha 1ª Seção"/>
    <s v="Costela de Silveira"/>
    <x v="13"/>
    <s v="+5547920152717"/>
    <s v="laisporto@example.org"/>
    <x v="3"/>
    <x v="2"/>
    <x v="0"/>
    <x v="1"/>
    <s v="Síndico"/>
    <x v="6"/>
    <n v="2472"/>
    <x v="0"/>
  </r>
  <r>
    <s v="985.763.142-82"/>
    <s v="Dom Alves"/>
    <d v="2000-10-09T00:00:00"/>
    <s v="Travessa Lopes, 94"/>
    <s v="Boa Vista"/>
    <s v="Marques"/>
    <x v="7"/>
    <s v="+55057901443292"/>
    <s v="eduardaviana@example.org"/>
    <x v="0"/>
    <x v="0"/>
    <x v="0"/>
    <x v="2"/>
    <s v="Educador integrado à saúde pública"/>
    <x v="4"/>
    <n v="7202"/>
    <x v="0"/>
  </r>
  <r>
    <s v="324.089.765-29"/>
    <s v="Jade Fernandes"/>
    <d v="1964-02-05T00:00:00"/>
    <s v="Largo de da Cruz, 5"/>
    <s v="São Pedro"/>
    <s v="Correia da Prata"/>
    <x v="17"/>
    <s v="+5520903292197"/>
    <s v="rcunha@example.com"/>
    <x v="1"/>
    <x v="2"/>
    <x v="0"/>
    <x v="10"/>
    <s v="Técnico em radiologia"/>
    <x v="9"/>
    <n v="6762"/>
    <x v="0"/>
  </r>
  <r>
    <s v="308.129.756-77"/>
    <s v="Enrico Ferreira"/>
    <d v="1983-02-17T00:00:00"/>
    <s v="Fazenda de Albuquerque, 21"/>
    <s v="Cidade Jardim"/>
    <s v="da Mota"/>
    <x v="1"/>
    <s v="+5569928986368"/>
    <s v="silvavalentim@example.net"/>
    <x v="4"/>
    <x v="0"/>
    <x v="0"/>
    <x v="3"/>
    <s v="Apontador de mão-de-obra"/>
    <x v="7"/>
    <n v="9687"/>
    <x v="0"/>
  </r>
  <r>
    <s v="960.378.245-92"/>
    <s v="Agatha Borges"/>
    <d v="2003-02-26T00:00:00"/>
    <s v="Morro Felipe Azevedo, 47"/>
    <s v="Monte São José"/>
    <s v="Pinto do Amparo"/>
    <x v="13"/>
    <s v="+5577951244384"/>
    <s v="hellena93@example.org"/>
    <x v="1"/>
    <x v="0"/>
    <x v="0"/>
    <x v="6"/>
    <s v="Astronauta"/>
    <x v="3"/>
    <n v="5894"/>
    <x v="0"/>
  </r>
  <r>
    <s v="896.043.152-42"/>
    <s v="Olivia Azevedo"/>
    <d v="1960-01-24T00:00:00"/>
    <s v="Pátio Yago Aparecida"/>
    <s v="Confisco"/>
    <s v="Barbosa da Praia"/>
    <x v="10"/>
    <s v="+55098928247679"/>
    <s v="mendesrebeca@example.org"/>
    <x v="1"/>
    <x v="2"/>
    <x v="0"/>
    <x v="7"/>
    <s v="Perito judicial"/>
    <x v="4"/>
    <n v="8167"/>
    <x v="0"/>
  </r>
  <r>
    <s v="028.137.946-78"/>
    <s v="Rhavi Sousa"/>
    <d v="1952-02-10T00:00:00"/>
    <s v="Campo de Ramos, 26"/>
    <s v="São Bento"/>
    <s v="Vargas"/>
    <x v="8"/>
    <s v="+5582928667652"/>
    <s v="novaisbarbara@example.com"/>
    <x v="2"/>
    <x v="2"/>
    <x v="0"/>
    <x v="6"/>
    <s v="Estofador"/>
    <x v="8"/>
    <n v="8045"/>
    <x v="0"/>
  </r>
  <r>
    <s v="267.394.081-22"/>
    <s v="Augusto Rios"/>
    <d v="1976-05-01T00:00:00"/>
    <s v="Fazenda de da Cruz"/>
    <s v="Nova Pampulha"/>
    <s v="Cunha"/>
    <x v="12"/>
    <s v="+5579906292337"/>
    <s v="juanpereira@example.org"/>
    <x v="1"/>
    <x v="0"/>
    <x v="0"/>
    <x v="9"/>
    <s v="Ator"/>
    <x v="1"/>
    <n v="2587"/>
    <x v="0"/>
  </r>
  <r>
    <s v="427.908.135-23"/>
    <s v="Isabel Freitas"/>
    <d v="1956-12-01T00:00:00"/>
    <s v="Ladeira de Cavalcanti, 63"/>
    <s v="Coqueiros"/>
    <s v="Rezende"/>
    <x v="17"/>
    <s v="+5581958720745"/>
    <s v="samuel33@example.net"/>
    <x v="4"/>
    <x v="2"/>
    <x v="0"/>
    <x v="4"/>
    <s v="Radioterapêutico"/>
    <x v="4"/>
    <n v="1770"/>
    <x v="0"/>
  </r>
  <r>
    <s v="186.435.270-17"/>
    <s v="Natália Cavalcante"/>
    <d v="1977-01-13T00:00:00"/>
    <s v="Estação de Nunes, 18"/>
    <s v="Lagoinha Leblon"/>
    <s v="Vargas"/>
    <x v="5"/>
    <s v="+5572947050699"/>
    <s v="mariacassiano@example.com"/>
    <x v="1"/>
    <x v="1"/>
    <x v="0"/>
    <x v="5"/>
    <s v="Mototaxista"/>
    <x v="1"/>
    <n v="8659"/>
    <x v="0"/>
  </r>
  <r>
    <s v="325.106.894-60"/>
    <s v="Larissa Silva"/>
    <d v="2002-01-02T00:00:00"/>
    <s v="Rodovia de Sampaio, 76"/>
    <s v="Paquetá"/>
    <s v="Moura de Minas"/>
    <x v="9"/>
    <s v="+5527967569825"/>
    <s v="costelamaria-vitoria@example.net"/>
    <x v="0"/>
    <x v="1"/>
    <x v="0"/>
    <x v="9"/>
    <s v="Mestre-de-obras"/>
    <x v="5"/>
    <n v="7196"/>
    <x v="0"/>
  </r>
  <r>
    <s v="394.807.126-87"/>
    <s v="Henrique Carvalho"/>
    <d v="1982-09-15T00:00:00"/>
    <s v="Pátio Guerra"/>
    <s v="Coqueiros"/>
    <s v="Garcia"/>
    <x v="18"/>
    <s v="+5590994801038"/>
    <s v="gmoreira@example.com"/>
    <x v="1"/>
    <x v="2"/>
    <x v="0"/>
    <x v="10"/>
    <s v="Coach"/>
    <x v="3"/>
    <n v="3718"/>
    <x v="0"/>
  </r>
  <r>
    <s v="876.293.450-38"/>
    <s v="Lunna Fonseca"/>
    <d v="1975-05-04T00:00:00"/>
    <s v="Alameda de Andrade, 79"/>
    <s v="Senhor Dos Passos"/>
    <s v="Castro"/>
    <x v="19"/>
    <s v="+5562922413959"/>
    <s v="davi-lucas02@example.com"/>
    <x v="0"/>
    <x v="2"/>
    <x v="0"/>
    <x v="8"/>
    <s v="Ourives"/>
    <x v="2"/>
    <n v="2965"/>
    <x v="0"/>
  </r>
  <r>
    <s v="915.286.074-49"/>
    <s v="Letícia Borges"/>
    <d v="1992-07-28T00:00:00"/>
    <s v="Vale Vasconcelos, 24"/>
    <s v="Salgado Filho"/>
    <s v="Rios da Prata"/>
    <x v="21"/>
    <s v="+5571971503323"/>
    <s v="oliviada-conceicao@example.org"/>
    <x v="4"/>
    <x v="0"/>
    <x v="0"/>
    <x v="0"/>
    <s v="Empregado doméstico"/>
    <x v="4"/>
    <n v="7606"/>
    <x v="0"/>
  </r>
  <r>
    <s v="726.051.349-70"/>
    <s v="Alexia Castro"/>
    <d v="1989-02-11T00:00:00"/>
    <s v="Ladeira de Costela, 7"/>
    <s v="Vila Nova Dos Milionarios"/>
    <s v="Santos de Cirino"/>
    <x v="21"/>
    <s v="+5580919634775"/>
    <s v="macedoyasmin@example.com"/>
    <x v="2"/>
    <x v="0"/>
    <x v="0"/>
    <x v="6"/>
    <s v="Vendedor"/>
    <x v="1"/>
    <n v="9207"/>
    <x v="0"/>
  </r>
  <r>
    <s v="289.574.061-58"/>
    <s v="Elisa Carvalho"/>
    <d v="2004-09-13T00:00:00"/>
    <s v="Pátio Guilherme Câmara, 67"/>
    <s v="Aparecida 7ª Seção"/>
    <s v="Carvalho"/>
    <x v="6"/>
    <s v="+5565957085859"/>
    <s v="luarada-paz@example.net"/>
    <x v="4"/>
    <x v="2"/>
    <x v="0"/>
    <x v="6"/>
    <s v="Biotecnólogo"/>
    <x v="5"/>
    <n v="3051"/>
    <x v="0"/>
  </r>
  <r>
    <s v="756.830.914-20"/>
    <s v="Sophia Souza"/>
    <d v="2005-08-18T00:00:00"/>
    <s v="Vale Cirino, 97"/>
    <s v="Xodo-Marize"/>
    <s v="Albuquerque de Rezende"/>
    <x v="16"/>
    <s v="+5598986500898"/>
    <s v="julia76@example.com"/>
    <x v="4"/>
    <x v="2"/>
    <x v="0"/>
    <x v="4"/>
    <s v="Remador"/>
    <x v="2"/>
    <n v="2099"/>
    <x v="0"/>
  </r>
  <r>
    <s v="734.016.895-84"/>
    <s v="Asafe Brito"/>
    <d v="1992-01-27T00:00:00"/>
    <s v="Sítio Jesus, 38"/>
    <s v="Dom Cabral"/>
    <s v="Ferreira de Machado"/>
    <x v="26"/>
    <s v="+5568981579821"/>
    <s v="mendesguilherme@example.org"/>
    <x v="4"/>
    <x v="1"/>
    <x v="0"/>
    <x v="3"/>
    <s v="Escultor"/>
    <x v="3"/>
    <n v="7263"/>
    <x v="0"/>
  </r>
  <r>
    <s v="237.156.094-43"/>
    <s v="Helena Porto"/>
    <d v="1973-03-12T00:00:00"/>
    <s v="Trevo de Cardoso, 6"/>
    <s v="Mirtes"/>
    <s v="Camargo de Sampaio"/>
    <x v="25"/>
    <s v="+5571902306523"/>
    <s v="isadora97@example.org"/>
    <x v="1"/>
    <x v="0"/>
    <x v="0"/>
    <x v="1"/>
    <s v="Cientista de alimentos"/>
    <x v="5"/>
    <n v="2024"/>
    <x v="0"/>
  </r>
  <r>
    <s v="528.479.610-11"/>
    <s v="Benício Macedo"/>
    <d v="1959-01-17T00:00:00"/>
    <s v="Fazenda Cavalcanti, 1"/>
    <s v="Ipiranga"/>
    <s v="da Rosa"/>
    <x v="0"/>
    <s v="+5585960293713"/>
    <s v="almeidaisabella@example.org"/>
    <x v="0"/>
    <x v="2"/>
    <x v="0"/>
    <x v="4"/>
    <s v="Técnico em aviação"/>
    <x v="6"/>
    <n v="2506"/>
    <x v="0"/>
  </r>
  <r>
    <s v="175.204.938-14"/>
    <s v="Manuella Vargas"/>
    <d v="1944-09-30T00:00:00"/>
    <s v="Alameda Fonseca, 2"/>
    <s v="Custodinha"/>
    <s v="da Rocha de Ferreira"/>
    <x v="17"/>
    <s v="+5512992504842"/>
    <s v="mendoncapedro@example.org"/>
    <x v="2"/>
    <x v="2"/>
    <x v="0"/>
    <x v="1"/>
    <s v="Gerente de banco"/>
    <x v="5"/>
    <n v="3219"/>
    <x v="0"/>
  </r>
  <r>
    <s v="754.609.128-49"/>
    <s v="Antony Machado"/>
    <d v="1990-10-25T00:00:00"/>
    <s v="Aeroporto Gael Henrique Ferreira, 89"/>
    <s v="Carmo"/>
    <s v="Fernandes de da Cunha"/>
    <x v="1"/>
    <s v="+5593947133259"/>
    <s v="hda-rosa@example.org"/>
    <x v="4"/>
    <x v="2"/>
    <x v="0"/>
    <x v="6"/>
    <s v="Piloto de avião"/>
    <x v="3"/>
    <n v="6267"/>
    <x v="0"/>
  </r>
  <r>
    <s v="859.362.740-47"/>
    <s v="Bárbara Sampaio"/>
    <d v="1990-09-08T00:00:00"/>
    <s v="Avenida de Cardoso, 79"/>
    <s v="Vila Novo São Lucas"/>
    <s v="Rodrigues"/>
    <x v="8"/>
    <s v="+5503926693807"/>
    <s v="mouraana-carolina@example.org"/>
    <x v="1"/>
    <x v="0"/>
    <x v="0"/>
    <x v="5"/>
    <s v="Conferente de carga e descarga"/>
    <x v="0"/>
    <n v="7560"/>
    <x v="0"/>
  </r>
  <r>
    <s v="786.421.350-26"/>
    <s v="Benjamin Martins"/>
    <d v="1989-12-18T00:00:00"/>
    <s v="Aeroporto de Albuquerque, 76"/>
    <s v="Vila Santo Antônio Barroquinha"/>
    <s v="Rodrigues"/>
    <x v="24"/>
    <s v="+5541949889933"/>
    <s v="ravi60@example.com"/>
    <x v="1"/>
    <x v="2"/>
    <x v="0"/>
    <x v="8"/>
    <s v="Veterinário"/>
    <x v="0"/>
    <n v="6861"/>
    <x v="0"/>
  </r>
  <r>
    <s v="916.387.045-20"/>
    <s v="Raul Castro"/>
    <d v="1963-03-20T00:00:00"/>
    <s v="Campo Ian Aragão, 1"/>
    <s v="Atila De Paiva"/>
    <s v="Martins da Prata"/>
    <x v="26"/>
    <s v="+5525927248434"/>
    <s v="arthur76@example.com"/>
    <x v="1"/>
    <x v="1"/>
    <x v="0"/>
    <x v="9"/>
    <s v="Moleiro"/>
    <x v="0"/>
    <n v="4038"/>
    <x v="0"/>
  </r>
  <r>
    <s v="508.321.764-35"/>
    <s v="João Guilherme da Conceição"/>
    <d v="1951-12-07T00:00:00"/>
    <s v="Lago de Novaes, 21"/>
    <s v="Novo Aarão Reis"/>
    <s v="da Paz"/>
    <x v="25"/>
    <s v="+55056976127902"/>
    <s v="danielapinto@example.com"/>
    <x v="1"/>
    <x v="0"/>
    <x v="0"/>
    <x v="10"/>
    <s v="Capoeirista"/>
    <x v="1"/>
    <n v="3446"/>
    <x v="0"/>
  </r>
  <r>
    <s v="982.675.341-64"/>
    <s v="Otávio Borges"/>
    <d v="1988-12-29T00:00:00"/>
    <s v="Rua Maria Isis Barros, 98"/>
    <s v="Dom Joaquim"/>
    <s v="Sousa das Flores"/>
    <x v="4"/>
    <s v="+5586979004407"/>
    <s v="ravy96@example.org"/>
    <x v="1"/>
    <x v="1"/>
    <x v="0"/>
    <x v="3"/>
    <s v="Separador"/>
    <x v="5"/>
    <n v="1896"/>
    <x v="0"/>
  </r>
  <r>
    <s v="409.765.318-01"/>
    <s v="Vitor Hugo da Paz"/>
    <d v="1969-08-11T00:00:00"/>
    <s v="Fazenda Pedro Lucas Fernandes, 327"/>
    <s v="Floresta"/>
    <s v="Vieira Verde"/>
    <x v="7"/>
    <s v="+5556943762228"/>
    <s v="cmontenegro@example.net"/>
    <x v="4"/>
    <x v="1"/>
    <x v="0"/>
    <x v="7"/>
    <s v="Produtor musical"/>
    <x v="4"/>
    <n v="3889"/>
    <x v="0"/>
  </r>
  <r>
    <s v="793.864.021-22"/>
    <s v="Emanuel Rocha"/>
    <d v="1999-12-11T00:00:00"/>
    <s v="Lagoa Moraes, 67"/>
    <s v="Caiçara - Adelaide"/>
    <s v="Pimenta"/>
    <x v="8"/>
    <s v="+5578961076895"/>
    <s v="acavalcanti@example.org"/>
    <x v="2"/>
    <x v="0"/>
    <x v="0"/>
    <x v="3"/>
    <s v="Degustador"/>
    <x v="5"/>
    <n v="5929"/>
    <x v="0"/>
  </r>
  <r>
    <s v="517.864.092-67"/>
    <s v="Ana Carolina Gomes"/>
    <d v="1947-12-07T00:00:00"/>
    <s v="Trecho de Cavalcante, 69"/>
    <s v="Conjunto Santa Maria"/>
    <s v="Cavalcante do Galho"/>
    <x v="22"/>
    <s v="+5565943652536"/>
    <s v="ravi40@example.net"/>
    <x v="2"/>
    <x v="2"/>
    <x v="0"/>
    <x v="10"/>
    <s v="Letrista"/>
    <x v="0"/>
    <n v="7234"/>
    <x v="0"/>
  </r>
  <r>
    <s v="796.234.508-00"/>
    <s v="Noah da Conceição"/>
    <d v="1977-12-13T00:00:00"/>
    <s v="Jardim de Casa Grande, 206"/>
    <s v="Vila Mantiqueira"/>
    <s v="Rios do Oeste"/>
    <x v="11"/>
    <s v="+5504981760958"/>
    <s v="irocha@example.org"/>
    <x v="2"/>
    <x v="0"/>
    <x v="0"/>
    <x v="7"/>
    <s v="Gerente de vendas"/>
    <x v="9"/>
    <n v="7939"/>
    <x v="0"/>
  </r>
  <r>
    <s v="957.286.014-30"/>
    <s v="Esther Santos"/>
    <d v="1994-02-15T00:00:00"/>
    <s v="Pátio Viana"/>
    <s v="Minas Brasil"/>
    <s v="Nogueira da Prata"/>
    <x v="9"/>
    <s v="+5545956938818"/>
    <s v="rabreu@example.com"/>
    <x v="1"/>
    <x v="1"/>
    <x v="0"/>
    <x v="5"/>
    <s v="Engenheiro de produto ou produção"/>
    <x v="1"/>
    <n v="2997"/>
    <x v="0"/>
  </r>
  <r>
    <s v="812.405.397-97"/>
    <s v="Pedro Henrique da Cruz"/>
    <d v="1979-11-18T00:00:00"/>
    <s v="Quadra de Ferreira, 23"/>
    <s v="Distrito Industrial Do Jatoba"/>
    <s v="Silveira da Praia"/>
    <x v="24"/>
    <s v="+5591925732185"/>
    <s v="cavalcantedavi@example.org"/>
    <x v="3"/>
    <x v="1"/>
    <x v="0"/>
    <x v="9"/>
    <s v="Personal stylist"/>
    <x v="2"/>
    <n v="7184"/>
    <x v="0"/>
  </r>
  <r>
    <s v="470.513.862-71"/>
    <s v="Giovanna Freitas"/>
    <d v="1951-09-07T00:00:00"/>
    <s v="Favela Rezende, 696"/>
    <s v="São Damião"/>
    <s v="Machado da Prata"/>
    <x v="22"/>
    <s v="+5504956902825"/>
    <s v="otavio92@example.net"/>
    <x v="4"/>
    <x v="2"/>
    <x v="0"/>
    <x v="0"/>
    <s v="Lutador de kung fu"/>
    <x v="0"/>
    <n v="3613"/>
    <x v="0"/>
  </r>
  <r>
    <s v="097.268.314-31"/>
    <s v="Evelyn Peixoto"/>
    <d v="1977-01-26T00:00:00"/>
    <s v="Lagoa Bernardo Souza, 54"/>
    <s v="Nossa Senhora Do Rosário"/>
    <s v="Barbosa Alegre"/>
    <x v="20"/>
    <s v="+55097972040387"/>
    <s v="ysouza@example.org"/>
    <x v="1"/>
    <x v="0"/>
    <x v="0"/>
    <x v="10"/>
    <s v="Engenheiro de processos"/>
    <x v="1"/>
    <n v="5597"/>
    <x v="0"/>
  </r>
  <r>
    <s v="657.983.124-37"/>
    <s v="Caleb Aragão"/>
    <d v="1984-02-14T00:00:00"/>
    <s v="Via da Mota, 103"/>
    <s v="Custodinha"/>
    <s v="Monteiro de Caldeira"/>
    <x v="10"/>
    <s v="+5594962379805"/>
    <s v="bpeixoto@example.com"/>
    <x v="1"/>
    <x v="0"/>
    <x v="0"/>
    <x v="2"/>
    <s v="Clap loader"/>
    <x v="5"/>
    <n v="2205"/>
    <x v="0"/>
  </r>
  <r>
    <s v="094.716.328-03"/>
    <s v="José Miguel Vieira"/>
    <d v="1987-04-09T00:00:00"/>
    <s v="Praia Borges, 59"/>
    <s v="Alípio De Melo"/>
    <s v="Araújo"/>
    <x v="9"/>
    <s v="+55024942321190"/>
    <s v="qviana@example.com"/>
    <x v="4"/>
    <x v="0"/>
    <x v="0"/>
    <x v="3"/>
    <s v="Prefeito"/>
    <x v="1"/>
    <n v="8314"/>
    <x v="0"/>
  </r>
  <r>
    <s v="457.123.689-19"/>
    <s v="Antônio Rocha"/>
    <d v="1993-04-21T00:00:00"/>
    <s v="Condomínio da Costa, 56"/>
    <s v="João Pinheiro"/>
    <s v="Guerra Alegre"/>
    <x v="16"/>
    <s v="+5585992935233"/>
    <s v="liz69@example.org"/>
    <x v="1"/>
    <x v="0"/>
    <x v="0"/>
    <x v="4"/>
    <s v="Gerente de inovações ou novos negócios"/>
    <x v="7"/>
    <n v="6913"/>
    <x v="0"/>
  </r>
  <r>
    <s v="854.693.127-55"/>
    <s v="Hadassa Nascimento"/>
    <d v="1982-02-04T00:00:00"/>
    <s v="Viaduto Carvalho, 74"/>
    <s v="Providencia"/>
    <s v="Duarte"/>
    <x v="21"/>
    <s v="+5512930286427"/>
    <s v="ryan22@example.com"/>
    <x v="1"/>
    <x v="1"/>
    <x v="0"/>
    <x v="6"/>
    <s v="Biotecnólogo"/>
    <x v="9"/>
    <n v="5801"/>
    <x v="0"/>
  </r>
  <r>
    <s v="735.284.910-60"/>
    <s v="Enzo Teixeira"/>
    <d v="1988-08-09T00:00:00"/>
    <s v="Rodovia de da Luz"/>
    <s v="Cidade Jardim Taquaril"/>
    <s v="Melo do Oeste"/>
    <x v="7"/>
    <s v="+5505979904090"/>
    <s v="vferreira@example.net"/>
    <x v="4"/>
    <x v="0"/>
    <x v="0"/>
    <x v="6"/>
    <s v="Agente penitenciário"/>
    <x v="5"/>
    <n v="5803"/>
    <x v="0"/>
  </r>
  <r>
    <s v="309.215.786-95"/>
    <s v="Vitória Casa Grande"/>
    <d v="1991-05-10T00:00:00"/>
    <s v="Via Thomas Guerra, 85"/>
    <s v="Estrela Do Oriente"/>
    <s v="Farias"/>
    <x v="21"/>
    <s v="+5586969459282"/>
    <s v="fernandesstephany@example.com"/>
    <x v="3"/>
    <x v="1"/>
    <x v="0"/>
    <x v="6"/>
    <s v="Marceneiro"/>
    <x v="8"/>
    <n v="3779"/>
    <x v="0"/>
  </r>
  <r>
    <s v="028.673.915-12"/>
    <s v="Rodrigo Melo"/>
    <d v="1978-02-20T00:00:00"/>
    <s v="Travessa Alana Araújo, 23"/>
    <s v="Anchieta"/>
    <s v="Carvalho"/>
    <x v="10"/>
    <s v="+5590983589252"/>
    <s v="jose29@example.com"/>
    <x v="2"/>
    <x v="1"/>
    <x v="0"/>
    <x v="7"/>
    <s v="Gravurista"/>
    <x v="1"/>
    <n v="6038"/>
    <x v="0"/>
  </r>
  <r>
    <s v="158.237.904-14"/>
    <s v="Maria Fernanda Vasconcelos"/>
    <d v="1952-04-25T00:00:00"/>
    <s v="Ladeira Macedo"/>
    <s v="Atila De Paiva"/>
    <s v="Monteiro de Lima"/>
    <x v="17"/>
    <s v="+5505976237172"/>
    <s v="agomes@example.com"/>
    <x v="0"/>
    <x v="0"/>
    <x v="0"/>
    <x v="8"/>
    <s v="Grafologista"/>
    <x v="3"/>
    <n v="5315"/>
    <x v="0"/>
  </r>
  <r>
    <s v="534.687.102-08"/>
    <s v="João Vitor Machado"/>
    <d v="1969-08-02T00:00:00"/>
    <s v="Campo Luiz Gustavo da Rosa, 1"/>
    <s v="Prado"/>
    <s v="Pastor de Pimenta"/>
    <x v="3"/>
    <s v="+5599955386161"/>
    <s v="peixotoigor@example.net"/>
    <x v="3"/>
    <x v="1"/>
    <x v="0"/>
    <x v="2"/>
    <s v="Policial militar"/>
    <x v="3"/>
    <n v="9667"/>
    <x v="0"/>
  </r>
  <r>
    <s v="375.980.162-59"/>
    <s v="Ravy Rodrigues"/>
    <d v="1954-01-16T00:00:00"/>
    <s v="Praia de Cunha, 12"/>
    <s v="Camponesa 1ª Seção"/>
    <s v="Brito"/>
    <x v="18"/>
    <s v="+5522982152588"/>
    <s v="ana-lizborges@example.org"/>
    <x v="2"/>
    <x v="0"/>
    <x v="0"/>
    <x v="6"/>
    <s v="Infectologista"/>
    <x v="7"/>
    <n v="8402"/>
    <x v="0"/>
  </r>
  <r>
    <s v="842.307.951-14"/>
    <s v="Vinicius Abreu"/>
    <d v="1980-05-30T00:00:00"/>
    <s v="Avenida Mirella Jesus, 73"/>
    <s v="Providencia"/>
    <s v="Castro"/>
    <x v="24"/>
    <s v="+5590979929199"/>
    <s v="joliveira@example.org"/>
    <x v="3"/>
    <x v="0"/>
    <x v="0"/>
    <x v="7"/>
    <s v="Engenheiro elétrico"/>
    <x v="2"/>
    <n v="4053"/>
    <x v="0"/>
  </r>
  <r>
    <s v="085.374.196-48"/>
    <s v="Maria Alice Sampaio"/>
    <d v="1998-03-05T00:00:00"/>
    <s v="Rua de Ramos"/>
    <s v="Laranjeiras"/>
    <s v="Novais"/>
    <x v="12"/>
    <s v="+5571911791369"/>
    <s v="rochagabrielly@example.org"/>
    <x v="4"/>
    <x v="2"/>
    <x v="0"/>
    <x v="9"/>
    <s v="Pecuarista"/>
    <x v="8"/>
    <n v="9238"/>
    <x v="0"/>
  </r>
  <r>
    <s v="085.973.142-14"/>
    <s v="Ryan Viana"/>
    <d v="1992-03-04T00:00:00"/>
    <s v="Parque de Rezende"/>
    <s v="Mirante"/>
    <s v="das Neves"/>
    <x v="21"/>
    <s v="+5510990655523"/>
    <s v="da-cunhaana-julia@example.com"/>
    <x v="4"/>
    <x v="1"/>
    <x v="0"/>
    <x v="1"/>
    <s v="Líder comunitário"/>
    <x v="3"/>
    <n v="3066"/>
    <x v="0"/>
  </r>
  <r>
    <s v="631.052.948-05"/>
    <s v="Maria Vitória Cardoso"/>
    <d v="1978-08-04T00:00:00"/>
    <s v="Via de Carvalho, 67"/>
    <s v="Vila Fumec"/>
    <s v="Cunha do Sul"/>
    <x v="12"/>
    <s v="+5531944692020"/>
    <s v="da-luzotto@example.com"/>
    <x v="0"/>
    <x v="1"/>
    <x v="0"/>
    <x v="6"/>
    <s v="Torreiro/Torrista"/>
    <x v="6"/>
    <n v="4599"/>
    <x v="0"/>
  </r>
  <r>
    <s v="798.526.104-49"/>
    <s v="Lara Borges"/>
    <d v="1990-03-27T00:00:00"/>
    <s v="Residencial Souza, 354"/>
    <s v="Vila Dos Anjos"/>
    <s v="Oliveira da Praia"/>
    <x v="12"/>
    <s v="+5564947896538"/>
    <s v="dfogaca@example.net"/>
    <x v="0"/>
    <x v="1"/>
    <x v="0"/>
    <x v="0"/>
    <s v="Pedreiro"/>
    <x v="5"/>
    <n v="8342"/>
    <x v="0"/>
  </r>
  <r>
    <s v="172.658.340-62"/>
    <s v="Luiz Gustavo Câmara"/>
    <d v="1956-05-15T00:00:00"/>
    <s v="Via de Machado"/>
    <s v="Boa Viagem"/>
    <s v="Novaes Verde"/>
    <x v="3"/>
    <s v="+55047979310958"/>
    <s v="costelaenzo@example.org"/>
    <x v="0"/>
    <x v="0"/>
    <x v="0"/>
    <x v="3"/>
    <s v="Catador de carangueijos"/>
    <x v="1"/>
    <n v="7884"/>
    <x v="0"/>
  </r>
  <r>
    <s v="952.360.487-29"/>
    <s v="Sophie Castro"/>
    <d v="1997-01-03T00:00:00"/>
    <s v="Parque da Luz, 30"/>
    <s v="Vila Pinho"/>
    <s v="Sampaio da Praia"/>
    <x v="16"/>
    <s v="+5517969043105"/>
    <s v="costazoe@example.net"/>
    <x v="3"/>
    <x v="1"/>
    <x v="0"/>
    <x v="5"/>
    <s v="Patologista oral"/>
    <x v="1"/>
    <n v="3834"/>
    <x v="0"/>
  </r>
  <r>
    <s v="609.251.387-03"/>
    <s v="Nathan Pinto"/>
    <d v="1963-12-17T00:00:00"/>
    <s v="Residencial Viana, 46"/>
    <s v="Conjunto Floramar"/>
    <s v="Souza"/>
    <x v="15"/>
    <s v="+55002984073751"/>
    <s v="bernardoborges@example.net"/>
    <x v="0"/>
    <x v="1"/>
    <x v="0"/>
    <x v="0"/>
    <s v="Promotor de eventos"/>
    <x v="4"/>
    <n v="9410"/>
    <x v="0"/>
  </r>
  <r>
    <s v="457.609.128-01"/>
    <s v="Levi Sousa"/>
    <d v="1962-01-14T00:00:00"/>
    <s v="Vale de Teixeira, 46"/>
    <s v="Petropolis"/>
    <s v="da Conceição dos Dourados"/>
    <x v="22"/>
    <s v="+5516978727519"/>
    <s v="xnunes@example.com"/>
    <x v="4"/>
    <x v="1"/>
    <x v="0"/>
    <x v="6"/>
    <s v="Fisiculturista"/>
    <x v="8"/>
    <n v="1808"/>
    <x v="0"/>
  </r>
  <r>
    <s v="259.473.108-05"/>
    <s v="Calebe Barbosa"/>
    <d v="1961-02-16T00:00:00"/>
    <s v="Recanto Peixoto, 688"/>
    <s v="Carlos Prates"/>
    <s v="Macedo da Mata"/>
    <x v="11"/>
    <s v="+5513986514273"/>
    <s v="leandropires@example.com"/>
    <x v="4"/>
    <x v="0"/>
    <x v="0"/>
    <x v="3"/>
    <s v="Patologista"/>
    <x v="1"/>
    <n v="4723"/>
    <x v="0"/>
  </r>
  <r>
    <s v="240.931.785-50"/>
    <s v="Lorenzo da Costa"/>
    <d v="1963-04-18T00:00:00"/>
    <s v="Núcleo Correia, 416"/>
    <s v="Santana Do Cafezal"/>
    <s v="Montenegro das Flores"/>
    <x v="12"/>
    <s v="+5568977151783"/>
    <s v="breno68@example.net"/>
    <x v="4"/>
    <x v="2"/>
    <x v="0"/>
    <x v="6"/>
    <s v="Embalsamador"/>
    <x v="0"/>
    <n v="8878"/>
    <x v="0"/>
  </r>
  <r>
    <s v="829.647.031-40"/>
    <s v="Benjamim Albuquerque"/>
    <d v="1945-03-10T00:00:00"/>
    <s v="Chácara Lima, 21"/>
    <s v="Grajaú"/>
    <s v="da Cunha do Galho"/>
    <x v="17"/>
    <s v="+5505945934362"/>
    <s v="evelyn87@example.net"/>
    <x v="2"/>
    <x v="2"/>
    <x v="0"/>
    <x v="8"/>
    <s v="Marketeiro"/>
    <x v="5"/>
    <n v="5203"/>
    <x v="0"/>
  </r>
  <r>
    <s v="162.489.573-55"/>
    <s v="Marcos Vinicius Costa"/>
    <d v="1964-05-03T00:00:00"/>
    <s v="Conjunto Câmara, 745"/>
    <s v="Vila Novo São Lucas"/>
    <s v="Novais"/>
    <x v="11"/>
    <s v="+5505964945703"/>
    <s v="enzo-gabrielalbuquerque@example.org"/>
    <x v="1"/>
    <x v="2"/>
    <x v="0"/>
    <x v="5"/>
    <s v="Judoca"/>
    <x v="9"/>
    <n v="2745"/>
    <x v="0"/>
  </r>
  <r>
    <s v="743.910.265-70"/>
    <s v="Pedro Miguel Nascimento"/>
    <d v="1999-03-08T00:00:00"/>
    <s v="Rua Barros, 56"/>
    <s v="Boa Esperança"/>
    <s v="Mendes"/>
    <x v="4"/>
    <s v="+55082941265558"/>
    <s v="garciaamanda@example.org"/>
    <x v="1"/>
    <x v="2"/>
    <x v="0"/>
    <x v="5"/>
    <s v="Tenente"/>
    <x v="2"/>
    <n v="9731"/>
    <x v="0"/>
  </r>
  <r>
    <s v="750.218.369-86"/>
    <s v="Carolina Fogaça"/>
    <d v="1984-04-08T00:00:00"/>
    <s v="Via Nogueira, 42"/>
    <s v="Coração Eucarístico"/>
    <s v="Costa"/>
    <x v="1"/>
    <s v="+5504981505038"/>
    <s v="fguerra@example.org"/>
    <x v="0"/>
    <x v="1"/>
    <x v="0"/>
    <x v="10"/>
    <s v="Fundidor"/>
    <x v="2"/>
    <n v="4820"/>
    <x v="0"/>
  </r>
  <r>
    <s v="453.792.860-38"/>
    <s v="Allana Costa"/>
    <d v="1972-04-10T00:00:00"/>
    <s v="Praça Elisa Cirino"/>
    <s v="Vila Engenho Nogueira"/>
    <s v="Souza"/>
    <x v="1"/>
    <s v="+55030996026695"/>
    <s v="davi-miguel45@example.org"/>
    <x v="2"/>
    <x v="0"/>
    <x v="0"/>
    <x v="7"/>
    <s v="Cobaia Médica"/>
    <x v="2"/>
    <n v="6910"/>
    <x v="0"/>
  </r>
  <r>
    <s v="509.621.834-15"/>
    <s v="Joana da Cunha"/>
    <d v="1944-09-01T00:00:00"/>
    <s v="Viela Luigi Duarte"/>
    <s v="Vila Sumaré"/>
    <s v="Barbosa"/>
    <x v="6"/>
    <s v="+5532901487871"/>
    <s v="thalesduarte@example.org"/>
    <x v="1"/>
    <x v="1"/>
    <x v="0"/>
    <x v="8"/>
    <s v="Designer gráfico"/>
    <x v="2"/>
    <n v="8881"/>
    <x v="0"/>
  </r>
  <r>
    <s v="039.275.614-52"/>
    <s v="Luiz Miguel Novais"/>
    <d v="1956-03-25T00:00:00"/>
    <s v="Praia Sá, 44"/>
    <s v="Vitoria"/>
    <s v="Sales da Mata"/>
    <x v="13"/>
    <s v="+5540967881514"/>
    <s v="yagolopes@example.com"/>
    <x v="1"/>
    <x v="2"/>
    <x v="0"/>
    <x v="6"/>
    <s v="Engenheiro de supply chain ou logística"/>
    <x v="2"/>
    <n v="9412"/>
    <x v="0"/>
  </r>
  <r>
    <s v="459.107.286-01"/>
    <s v="Fernando Aparecida"/>
    <d v="1946-04-21T00:00:00"/>
    <s v="Viaduto de Machado, 94"/>
    <s v="Itaipu"/>
    <s v="Nunes"/>
    <x v="4"/>
    <s v="+5555928695369"/>
    <s v="imarques@example.net"/>
    <x v="0"/>
    <x v="0"/>
    <x v="0"/>
    <x v="2"/>
    <s v="Ginecologista"/>
    <x v="8"/>
    <n v="3523"/>
    <x v="0"/>
  </r>
  <r>
    <s v="570.123.894-60"/>
    <s v="Diego Duarte"/>
    <d v="2006-06-24T00:00:00"/>
    <s v="Loteamento Leão"/>
    <s v="Maria Goretti"/>
    <s v="Fernandes"/>
    <x v="0"/>
    <s v="+55098975278230"/>
    <s v="acostela@example.org"/>
    <x v="1"/>
    <x v="0"/>
    <x v="0"/>
    <x v="9"/>
    <s v="Babysitter"/>
    <x v="6"/>
    <n v="8491"/>
    <x v="0"/>
  </r>
  <r>
    <s v="927.065.831-77"/>
    <s v="Juliana Gomes"/>
    <d v="1999-05-30T00:00:00"/>
    <s v="Alameda Nascimento, 58"/>
    <s v="Distrito Industrial Do Jatoba"/>
    <s v="da Luz da Prata"/>
    <x v="9"/>
    <s v="+5539928069420"/>
    <s v="goncalvesclarice@example.org"/>
    <x v="0"/>
    <x v="2"/>
    <x v="0"/>
    <x v="5"/>
    <s v="Bibliotecário"/>
    <x v="3"/>
    <n v="9652"/>
    <x v="0"/>
  </r>
  <r>
    <s v="287.496.150-76"/>
    <s v="Luan das Neves"/>
    <d v="2002-11-04T00:00:00"/>
    <s v="Estação Vinicius Brito"/>
    <s v="Maria Goretti"/>
    <s v="Barros de Alves"/>
    <x v="11"/>
    <s v="+5551910388209"/>
    <s v="portomariana@example.com"/>
    <x v="1"/>
    <x v="2"/>
    <x v="0"/>
    <x v="1"/>
    <s v="Gagsman"/>
    <x v="8"/>
    <n v="8043"/>
    <x v="0"/>
  </r>
  <r>
    <s v="059.267.348-00"/>
    <s v="Danilo Martins"/>
    <d v="2001-01-27T00:00:00"/>
    <s v="Estação Maria Luiza Pires, 52"/>
    <s v="Vila Engenho Nogueira"/>
    <s v="Ferreira"/>
    <x v="25"/>
    <s v="+5587912508361"/>
    <s v="omachado@example.com"/>
    <x v="1"/>
    <x v="1"/>
    <x v="0"/>
    <x v="1"/>
    <s v="Gravurista"/>
    <x v="4"/>
    <n v="5125"/>
    <x v="0"/>
  </r>
  <r>
    <s v="562.078.314-62"/>
    <s v="Pietro Pinto"/>
    <d v="1963-02-06T00:00:00"/>
    <s v="Lagoa Montenegro, 32"/>
    <s v="Mangueiras"/>
    <s v="Vargas de Minas"/>
    <x v="26"/>
    <s v="+55064955127409"/>
    <s v="joao-miguelsilva@example.com"/>
    <x v="3"/>
    <x v="0"/>
    <x v="0"/>
    <x v="8"/>
    <s v="Geriatra"/>
    <x v="8"/>
    <n v="9841"/>
    <x v="0"/>
  </r>
  <r>
    <s v="491.328.076-78"/>
    <s v="Leandro Carvalho"/>
    <d v="1973-07-10T00:00:00"/>
    <s v="Esplanada Montenegro, 2"/>
    <s v="Antonio Ribeiro De Abreu 1ª Seção"/>
    <s v="Moura de Abreu"/>
    <x v="4"/>
    <s v="+5552990049301"/>
    <s v="ana-beatrizsales@example.com"/>
    <x v="4"/>
    <x v="0"/>
    <x v="0"/>
    <x v="6"/>
    <s v="Cadista"/>
    <x v="2"/>
    <n v="9529"/>
    <x v="0"/>
  </r>
  <r>
    <s v="289.531.704-60"/>
    <s v="Luiza Almeida"/>
    <d v="1957-09-12T00:00:00"/>
    <s v="Vale Jesus, 71"/>
    <s v="Mariano De Abreu"/>
    <s v="Ferreira"/>
    <x v="12"/>
    <s v="+55035933156854"/>
    <s v="luan38@example.com"/>
    <x v="3"/>
    <x v="2"/>
    <x v="0"/>
    <x v="5"/>
    <s v="Ministro"/>
    <x v="8"/>
    <n v="5950"/>
    <x v="0"/>
  </r>
  <r>
    <s v="657.839.142-82"/>
    <s v="Sophie da Rosa"/>
    <d v="1989-06-03T00:00:00"/>
    <s v="Distrito Lara Mendes, 5"/>
    <s v="Serra"/>
    <s v="Santos"/>
    <x v="23"/>
    <s v="+5530987837281"/>
    <s v="diogosiqueira@example.net"/>
    <x v="2"/>
    <x v="1"/>
    <x v="0"/>
    <x v="6"/>
    <s v="Cirurgião dentista"/>
    <x v="5"/>
    <n v="5901"/>
    <x v="0"/>
  </r>
  <r>
    <s v="419.673.820-69"/>
    <s v="Alana Andrade"/>
    <d v="1955-10-04T00:00:00"/>
    <s v="Via Eloah da Conceição, 742"/>
    <s v="Vila São Rafael"/>
    <s v="Câmara"/>
    <x v="10"/>
    <s v="+5576972849903"/>
    <s v="marcos-vinicius91@example.com"/>
    <x v="2"/>
    <x v="1"/>
    <x v="0"/>
    <x v="0"/>
    <s v="Optometrista"/>
    <x v="5"/>
    <n v="2027"/>
    <x v="0"/>
  </r>
  <r>
    <s v="648.923.017-87"/>
    <s v="Bryan Duarte"/>
    <d v="2003-12-27T00:00:00"/>
    <s v="Passarela da Paz, 968"/>
    <s v="São Luiz"/>
    <s v="Casa Grande de Cardoso"/>
    <x v="11"/>
    <s v="+5558963690366"/>
    <s v="mariane04@example.net"/>
    <x v="0"/>
    <x v="2"/>
    <x v="0"/>
    <x v="2"/>
    <s v="Personal stylist"/>
    <x v="6"/>
    <n v="6316"/>
    <x v="0"/>
  </r>
  <r>
    <s v="489.632.107-31"/>
    <s v="Anthony Castro"/>
    <d v="1959-07-06T00:00:00"/>
    <s v="Núcleo de Correia, 56"/>
    <s v="Granja Werneck"/>
    <s v="Souza dos Dourados"/>
    <x v="13"/>
    <s v="+55008948476931"/>
    <s v="gduarte@example.org"/>
    <x v="3"/>
    <x v="1"/>
    <x v="0"/>
    <x v="1"/>
    <s v="Conferente de expedição"/>
    <x v="8"/>
    <n v="8860"/>
    <x v="0"/>
  </r>
  <r>
    <s v="904.176.285-01"/>
    <s v="José Miguel Rios"/>
    <d v="1990-12-07T00:00:00"/>
    <s v="Conjunto de Nascimento, 3"/>
    <s v="Estrela Do Oriente"/>
    <s v="Castro das Flores"/>
    <x v="7"/>
    <s v="+5528918400034"/>
    <s v="vieiramaria-julia@example.net"/>
    <x v="1"/>
    <x v="2"/>
    <x v="0"/>
    <x v="7"/>
    <s v="Assistente de direção"/>
    <x v="1"/>
    <n v="5880"/>
    <x v="0"/>
  </r>
  <r>
    <s v="290.483.175-41"/>
    <s v="Ana Rios"/>
    <d v="1996-07-12T00:00:00"/>
    <s v="Fazenda de Castro, 26"/>
    <s v="Conjunto Bonsucesso"/>
    <s v="Jesus da Mata"/>
    <x v="23"/>
    <s v="+55023988751641"/>
    <s v="lunna21@example.net"/>
    <x v="1"/>
    <x v="2"/>
    <x v="0"/>
    <x v="4"/>
    <s v="Controller"/>
    <x v="5"/>
    <n v="5213"/>
    <x v="0"/>
  </r>
  <r>
    <s v="094.256.873-74"/>
    <s v="André Vargas"/>
    <d v="1991-07-06T00:00:00"/>
    <s v="Chácara Brayan da Mata, 3"/>
    <s v="São Pedro"/>
    <s v="Campos"/>
    <x v="2"/>
    <s v="+5557958368982"/>
    <s v="josue26@example.com"/>
    <x v="4"/>
    <x v="2"/>
    <x v="0"/>
    <x v="10"/>
    <s v="Jornalista"/>
    <x v="4"/>
    <n v="3528"/>
    <x v="0"/>
  </r>
  <r>
    <s v="418.670.359-01"/>
    <s v="Gael Henrique da Conceição"/>
    <d v="1959-05-03T00:00:00"/>
    <s v="Pátio Melissa Araújo, 7"/>
    <s v="Santa Efigênia"/>
    <s v="Aparecida"/>
    <x v="11"/>
    <s v="+55002958778032"/>
    <s v="sophie39@example.net"/>
    <x v="2"/>
    <x v="0"/>
    <x v="0"/>
    <x v="7"/>
    <s v="Ilustrador"/>
    <x v="3"/>
    <n v="5573"/>
    <x v="0"/>
  </r>
  <r>
    <s v="912.076.854-02"/>
    <s v="Lavínia Azevedo"/>
    <d v="1979-10-13T00:00:00"/>
    <s v="Quadra Pimenta, 79"/>
    <s v="Santa Branca"/>
    <s v="Gonçalves"/>
    <x v="21"/>
    <s v="+5580952729771"/>
    <s v="cunhabeatriz@example.com"/>
    <x v="0"/>
    <x v="0"/>
    <x v="0"/>
    <x v="10"/>
    <s v="Engenheiro aeronáutico"/>
    <x v="1"/>
    <n v="1922"/>
    <x v="0"/>
  </r>
  <r>
    <s v="156.708.943-75"/>
    <s v="Luna Rocha"/>
    <d v="1952-03-09T00:00:00"/>
    <s v="Distrito Porto, 979"/>
    <s v="Lindéia"/>
    <s v="Vasconcelos das Flores"/>
    <x v="20"/>
    <s v="+5509934144550"/>
    <s v="asousa@example.org"/>
    <x v="0"/>
    <x v="0"/>
    <x v="0"/>
    <x v="9"/>
    <s v="Agente de defesa sanitária"/>
    <x v="2"/>
    <n v="9976"/>
    <x v="0"/>
  </r>
  <r>
    <s v="150.347.682-08"/>
    <s v="Paulo Silveira"/>
    <d v="1981-01-18T00:00:00"/>
    <s v="Rua Raquel Garcia, 90"/>
    <s v="Concórdia"/>
    <s v="Sales"/>
    <x v="18"/>
    <s v="+5540968518998"/>
    <s v="kaique95@example.org"/>
    <x v="1"/>
    <x v="2"/>
    <x v="0"/>
    <x v="8"/>
    <s v="Nadador"/>
    <x v="9"/>
    <n v="5880"/>
    <x v="0"/>
  </r>
  <r>
    <s v="270.346.581-53"/>
    <s v="Rodrigo Camargo"/>
    <d v="1960-08-14T00:00:00"/>
    <s v="Avenida Viana, 91"/>
    <s v="Oeste"/>
    <s v="Castro"/>
    <x v="2"/>
    <s v="+55016957059861"/>
    <s v="macedoalexia@example.com"/>
    <x v="3"/>
    <x v="0"/>
    <x v="0"/>
    <x v="10"/>
    <s v="Continuista"/>
    <x v="9"/>
    <n v="6742"/>
    <x v="0"/>
  </r>
  <r>
    <s v="614.372.508-07"/>
    <s v="Luiza Sales"/>
    <d v="1966-07-16T00:00:00"/>
    <s v="Pátio Alícia Rios, 4"/>
    <s v="Santo André"/>
    <s v="Alves"/>
    <x v="22"/>
    <s v="+5553997151525"/>
    <s v="laismarques@example.com"/>
    <x v="3"/>
    <x v="0"/>
    <x v="0"/>
    <x v="5"/>
    <s v="Engenheiro de supply chain ou logística"/>
    <x v="0"/>
    <n v="6288"/>
    <x v="0"/>
  </r>
  <r>
    <s v="792.851.460-58"/>
    <s v="Henry Gabriel Moraes"/>
    <d v="1948-03-17T00:00:00"/>
    <s v="Quadra de Camargo, 68"/>
    <s v="Vila Paraíso"/>
    <s v="Aragão"/>
    <x v="4"/>
    <s v="+55031963969906"/>
    <s v="dda-rocha@example.org"/>
    <x v="3"/>
    <x v="1"/>
    <x v="0"/>
    <x v="7"/>
    <s v="Cientista"/>
    <x v="2"/>
    <n v="7861"/>
    <x v="0"/>
  </r>
  <r>
    <s v="045.892.367-29"/>
    <s v="Apollo Oliveira"/>
    <d v="1950-06-16T00:00:00"/>
    <s v="Trecho Eduardo da Rocha, 7"/>
    <s v="Ademar Maldonado"/>
    <s v="Moura Alegre"/>
    <x v="20"/>
    <s v="+5552913133553"/>
    <s v="calebsantos@example.net"/>
    <x v="4"/>
    <x v="0"/>
    <x v="0"/>
    <x v="2"/>
    <s v="Desembargador de justiça"/>
    <x v="2"/>
    <n v="8061"/>
    <x v="0"/>
  </r>
  <r>
    <s v="920.681.457-58"/>
    <s v="Arthur Gabriel da Cunha"/>
    <d v="1994-07-14T00:00:00"/>
    <s v="Passarela de Azevedo"/>
    <s v="Bernadete"/>
    <s v="Pinto"/>
    <x v="17"/>
    <s v="+5509992172932"/>
    <s v="castrojose-pedro@example.org"/>
    <x v="3"/>
    <x v="2"/>
    <x v="0"/>
    <x v="0"/>
    <s v="Clarinetista"/>
    <x v="8"/>
    <n v="4750"/>
    <x v="0"/>
  </r>
  <r>
    <s v="174.296.308-04"/>
    <s v="Oliver Pereira"/>
    <d v="1998-01-02T00:00:00"/>
    <s v="Favela de Siqueira"/>
    <s v="Granja Werneck"/>
    <s v="Fernandes"/>
    <x v="3"/>
    <s v="+5598918991783"/>
    <s v="isadora57@example.net"/>
    <x v="3"/>
    <x v="0"/>
    <x v="0"/>
    <x v="10"/>
    <s v="Optometrista"/>
    <x v="9"/>
    <n v="7165"/>
    <x v="0"/>
  </r>
  <r>
    <s v="936.571.482-64"/>
    <s v="Ana Sophia Abreu"/>
    <d v="1987-07-26T00:00:00"/>
    <s v="Rodovia Raul Teixeira, 409"/>
    <s v="Jardim Leblon"/>
    <s v="Souza Verde"/>
    <x v="15"/>
    <s v="+5544966748022"/>
    <s v="wmoraes@example.org"/>
    <x v="4"/>
    <x v="0"/>
    <x v="0"/>
    <x v="3"/>
    <s v="Profissional de informática"/>
    <x v="5"/>
    <n v="7752"/>
    <x v="0"/>
  </r>
  <r>
    <s v="127.596.083-95"/>
    <s v="Maria Clara Carvalho"/>
    <d v="1982-04-15T00:00:00"/>
    <s v="Via Oliver Aragão, 8"/>
    <s v="Pantanal"/>
    <s v="Aparecida da Serra"/>
    <x v="16"/>
    <s v="+5516961886696"/>
    <s v="livia40@example.com"/>
    <x v="4"/>
    <x v="2"/>
    <x v="0"/>
    <x v="6"/>
    <s v="Neonatologista"/>
    <x v="9"/>
    <n v="7449"/>
    <x v="0"/>
  </r>
  <r>
    <s v="798.426.150-49"/>
    <s v="Josué Nunes"/>
    <d v="1946-04-08T00:00:00"/>
    <s v="Loteamento Ana Cecília Casa Grande, 7"/>
    <s v="Vila Madre Gertrudes 2ª Seção"/>
    <s v="Barbosa"/>
    <x v="21"/>
    <s v="+5531985711177"/>
    <s v="agathadias@example.com"/>
    <x v="0"/>
    <x v="1"/>
    <x v="0"/>
    <x v="0"/>
    <s v="Pneumologista"/>
    <x v="0"/>
    <n v="5138"/>
    <x v="0"/>
  </r>
  <r>
    <s v="184.390.257-50"/>
    <s v="Evelyn Cassiano"/>
    <d v="1985-03-16T00:00:00"/>
    <s v="Setor Davi Lucas Fernandes, 8"/>
    <s v="Vila De Sá"/>
    <s v="Costela da Praia"/>
    <x v="6"/>
    <s v="+5576954399644"/>
    <s v="ufreitas@example.org"/>
    <x v="0"/>
    <x v="1"/>
    <x v="0"/>
    <x v="10"/>
    <s v="Sexólogo"/>
    <x v="9"/>
    <n v="8415"/>
    <x v="0"/>
  </r>
  <r>
    <s v="184.796.305-66"/>
    <s v="Miguel Ferreira"/>
    <d v="1976-06-25T00:00:00"/>
    <s v="Vila Rezende"/>
    <s v="Biquinhas"/>
    <s v="Pires de Viana"/>
    <x v="26"/>
    <s v="+55088938908911"/>
    <s v="gmartins@example.com"/>
    <x v="1"/>
    <x v="0"/>
    <x v="0"/>
    <x v="6"/>
    <s v="Supervisor"/>
    <x v="5"/>
    <n v="2798"/>
    <x v="0"/>
  </r>
  <r>
    <s v="510.978.362-40"/>
    <s v="Otávio Jesus"/>
    <d v="1946-12-01T00:00:00"/>
    <s v="Recanto Caleb Costela"/>
    <s v="Jardim América"/>
    <s v="Barbosa"/>
    <x v="23"/>
    <s v="+5558920317095"/>
    <s v="aoliveira@example.net"/>
    <x v="0"/>
    <x v="1"/>
    <x v="0"/>
    <x v="7"/>
    <s v="Gastrônomo"/>
    <x v="4"/>
    <n v="9224"/>
    <x v="0"/>
  </r>
  <r>
    <s v="570.461.283-08"/>
    <s v="Samuel Pires"/>
    <d v="1985-12-08T00:00:00"/>
    <s v="Vale Maria Luiza Barros, 70"/>
    <s v="Parque São José"/>
    <s v="Martins"/>
    <x v="22"/>
    <s v="+5544918738707"/>
    <s v="nogueiraana-julia@example.com"/>
    <x v="1"/>
    <x v="0"/>
    <x v="0"/>
    <x v="3"/>
    <s v="Major"/>
    <x v="6"/>
    <n v="8122"/>
    <x v="0"/>
  </r>
  <r>
    <s v="076.342.981-31"/>
    <s v="Bruno Lima"/>
    <d v="1959-07-12T00:00:00"/>
    <s v="Ladeira Albuquerque, 34"/>
    <s v="Lajedo"/>
    <s v="Alves"/>
    <x v="20"/>
    <s v="+5527922111722"/>
    <s v="eda-conceicao@example.org"/>
    <x v="2"/>
    <x v="1"/>
    <x v="0"/>
    <x v="10"/>
    <s v="Produtor de multimídia"/>
    <x v="3"/>
    <n v="1590"/>
    <x v="0"/>
  </r>
  <r>
    <s v="951.248.036-06"/>
    <s v="Diego Montenegro"/>
    <d v="1957-06-18T00:00:00"/>
    <s v="Colônia Igor Melo"/>
    <s v="Serrano"/>
    <s v="Sampaio Grande"/>
    <x v="24"/>
    <s v="+5560996241826"/>
    <s v="vitor-gabriel47@example.net"/>
    <x v="4"/>
    <x v="1"/>
    <x v="0"/>
    <x v="1"/>
    <s v="Operador de bombas"/>
    <x v="2"/>
    <n v="8382"/>
    <x v="0"/>
  </r>
  <r>
    <s v="159.607.823-59"/>
    <s v="Ana Clara Freitas"/>
    <d v="1976-06-26T00:00:00"/>
    <s v="Campo Freitas, 95"/>
    <s v="Guaratã"/>
    <s v="Correia do Galho"/>
    <x v="24"/>
    <s v="+5576948947743"/>
    <s v="ana-julia67@example.org"/>
    <x v="0"/>
    <x v="2"/>
    <x v="0"/>
    <x v="8"/>
    <s v="Engenheiro de processos"/>
    <x v="6"/>
    <n v="8933"/>
    <x v="0"/>
  </r>
  <r>
    <s v="498.571.036-93"/>
    <s v="Ísis Abreu"/>
    <d v="1963-08-31T00:00:00"/>
    <s v="Parque Barros, 257"/>
    <s v="Europa"/>
    <s v="da Luz das Pedras"/>
    <x v="6"/>
    <s v="+5554939704526"/>
    <s v="jesuslevi@example.net"/>
    <x v="2"/>
    <x v="1"/>
    <x v="0"/>
    <x v="2"/>
    <s v="Corretor de seguros"/>
    <x v="4"/>
    <n v="1752"/>
    <x v="0"/>
  </r>
  <r>
    <s v="640.935.217-43"/>
    <s v="Maria Luiza da Rosa"/>
    <d v="1996-11-12T00:00:00"/>
    <s v="Largo de Aragão, 672"/>
    <s v="Morro Dos Macacos"/>
    <s v="Montenegro"/>
    <x v="0"/>
    <s v="+5587951544621"/>
    <s v="pcarvalho@example.com"/>
    <x v="1"/>
    <x v="1"/>
    <x v="0"/>
    <x v="8"/>
    <s v="Maquiador"/>
    <x v="6"/>
    <n v="4124"/>
    <x v="0"/>
  </r>
  <r>
    <s v="908.451.327-41"/>
    <s v="José Miguel Aparecida"/>
    <d v="1985-10-25T00:00:00"/>
    <s v="Recanto de Alves"/>
    <s v="Ermelinda"/>
    <s v="Machado"/>
    <x v="25"/>
    <s v="+55016950671423"/>
    <s v="lavinia16@example.org"/>
    <x v="1"/>
    <x v="2"/>
    <x v="0"/>
    <x v="10"/>
    <s v="Diagramador"/>
    <x v="5"/>
    <n v="4310"/>
    <x v="0"/>
  </r>
  <r>
    <s v="964.205.378-00"/>
    <s v="Ana Sophia da Costa"/>
    <d v="1949-02-14T00:00:00"/>
    <s v="Vale Diogo Moraes, 71"/>
    <s v="Boa União 1ª Seção"/>
    <s v="da Cruz"/>
    <x v="21"/>
    <s v="+5568917117839"/>
    <s v="gabrielly57@example.org"/>
    <x v="4"/>
    <x v="1"/>
    <x v="0"/>
    <x v="8"/>
    <s v="Odontologista estético"/>
    <x v="7"/>
    <n v="5577"/>
    <x v="0"/>
  </r>
  <r>
    <s v="173.956.428-64"/>
    <s v="Luiz Gustavo Costela"/>
    <d v="1961-04-20T00:00:00"/>
    <s v="Vale de Cavalcanti, 9"/>
    <s v="Cônego Pinheiro 2ª Seção"/>
    <s v="Pastor Verde"/>
    <x v="19"/>
    <s v="+55008903803663"/>
    <s v="henry-gabrielda-paz@example.org"/>
    <x v="0"/>
    <x v="2"/>
    <x v="0"/>
    <x v="5"/>
    <s v="Mestre cervejeiro"/>
    <x v="0"/>
    <n v="2410"/>
    <x v="0"/>
  </r>
  <r>
    <s v="045.768.291-49"/>
    <s v="Yasmin Rocha"/>
    <d v="1974-02-16T00:00:00"/>
    <s v="Conjunto de Aragão, 28"/>
    <s v="Tres Marias"/>
    <s v="Pinto"/>
    <x v="0"/>
    <s v="+5575933324369"/>
    <s v="pereiraalicia@example.org"/>
    <x v="2"/>
    <x v="2"/>
    <x v="0"/>
    <x v="3"/>
    <s v="Fisiculturista"/>
    <x v="0"/>
    <n v="9972"/>
    <x v="0"/>
  </r>
  <r>
    <s v="201.479.358-14"/>
    <s v="Vitória Pimenta"/>
    <d v="1975-10-17T00:00:00"/>
    <s v="Sítio Machado, 34"/>
    <s v="Esplanada"/>
    <s v="Alves"/>
    <x v="25"/>
    <s v="+5569968308101"/>
    <s v="siqueiracalebe@example.net"/>
    <x v="4"/>
    <x v="1"/>
    <x v="0"/>
    <x v="8"/>
    <s v="Profissional de rádio e tv"/>
    <x v="0"/>
    <n v="3218"/>
    <x v="0"/>
  </r>
  <r>
    <s v="481.509.623-60"/>
    <s v="Eloah Barbosa"/>
    <d v="1986-12-26T00:00:00"/>
    <s v="Estação de Novais, 603"/>
    <s v="Pindorama"/>
    <s v="Abreu de Minas"/>
    <x v="13"/>
    <s v="+5556987028787"/>
    <s v="melolarissa@example.net"/>
    <x v="4"/>
    <x v="0"/>
    <x v="0"/>
    <x v="6"/>
    <s v="Vistoriador de sinistros"/>
    <x v="9"/>
    <n v="4226"/>
    <x v="0"/>
  </r>
  <r>
    <s v="472.051.896-67"/>
    <s v="Milena Rodrigues"/>
    <d v="1983-08-18T00:00:00"/>
    <s v="Trecho Moreira, 71"/>
    <s v="Diamante"/>
    <s v="da Rosa de da Mota"/>
    <x v="7"/>
    <s v="+5580984121230"/>
    <s v="alexia80@example.net"/>
    <x v="0"/>
    <x v="0"/>
    <x v="0"/>
    <x v="4"/>
    <s v="Gestor de tecnologia da informação"/>
    <x v="2"/>
    <n v="6318"/>
    <x v="0"/>
  </r>
  <r>
    <s v="609.358.247-74"/>
    <s v="Letícia Costa"/>
    <d v="1997-12-16T00:00:00"/>
    <s v="Recanto Cavalcanti, 63"/>
    <s v="Vila Nova Gameleira 3ª Seção"/>
    <s v="Cassiano"/>
    <x v="17"/>
    <s v="+55032942922537"/>
    <s v="wribeiro@example.net"/>
    <x v="0"/>
    <x v="1"/>
    <x v="0"/>
    <x v="1"/>
    <s v="Carteiro"/>
    <x v="0"/>
    <n v="8031"/>
    <x v="31"/>
  </r>
  <r>
    <s v="956.183.740-48"/>
    <s v="João Felipe da Rocha"/>
    <d v="1962-09-28T00:00:00"/>
    <s v="Trevo de Barbosa, 87"/>
    <s v="Jardim Alvorada"/>
    <s v="Câmara"/>
    <x v="20"/>
    <s v="+5550910364445"/>
    <s v="lcardoso@example.net"/>
    <x v="4"/>
    <x v="0"/>
    <x v="0"/>
    <x v="0"/>
    <s v="Controller"/>
    <x v="9"/>
    <n v="2891"/>
    <x v="0"/>
  </r>
  <r>
    <s v="136.485.902-51"/>
    <s v="Anthony Ramos"/>
    <d v="1963-04-07T00:00:00"/>
    <s v="Rua Lavínia Montenegro, 53"/>
    <s v="Caetano Furquim"/>
    <s v="Rocha"/>
    <x v="12"/>
    <s v="+5544930774949"/>
    <s v="lopesvitor-hugo@example.com"/>
    <x v="0"/>
    <x v="0"/>
    <x v="0"/>
    <x v="4"/>
    <s v="Agente de defesa sanitária animal"/>
    <x v="9"/>
    <n v="3514"/>
    <x v="0"/>
  </r>
  <r>
    <s v="638.954.170-84"/>
    <s v="Ana Vitória Ferreira"/>
    <d v="2005-12-27T00:00:00"/>
    <s v="Largo Garcia, 6"/>
    <s v="Ouro Minas"/>
    <s v="Fonseca da Serra"/>
    <x v="19"/>
    <s v="+55090967073281"/>
    <s v="souzaheitor@example.com"/>
    <x v="0"/>
    <x v="1"/>
    <x v="0"/>
    <x v="6"/>
    <s v="Manobrista"/>
    <x v="6"/>
    <n v="5596"/>
    <x v="0"/>
  </r>
  <r>
    <s v="428.590.763-10"/>
    <s v="Stephany Pereira"/>
    <d v="1964-03-26T00:00:00"/>
    <s v="Conjunto Pimenta, 40"/>
    <s v="São Francisco"/>
    <s v="Leão de Jesus"/>
    <x v="11"/>
    <s v="+5509949955268"/>
    <s v="andradeluiz-otavio@example.org"/>
    <x v="1"/>
    <x v="0"/>
    <x v="0"/>
    <x v="0"/>
    <s v="Corretor da bolsa de valores"/>
    <x v="4"/>
    <n v="2126"/>
    <x v="0"/>
  </r>
  <r>
    <s v="290.654.713-16"/>
    <s v="Isabella Silva"/>
    <d v="1955-06-22T00:00:00"/>
    <s v="Praia Moraes, 43"/>
    <s v="Nossa Senhora Da Conceição"/>
    <s v="da Rosa"/>
    <x v="2"/>
    <s v="+5551966934653"/>
    <s v="davi-luccacunha@example.net"/>
    <x v="2"/>
    <x v="0"/>
    <x v="0"/>
    <x v="6"/>
    <s v="Assistente de câmera"/>
    <x v="2"/>
    <n v="6657"/>
    <x v="0"/>
  </r>
  <r>
    <s v="936.420.781-50"/>
    <s v="Maria Laura da Rosa"/>
    <d v="2000-07-16T00:00:00"/>
    <s v="Residencial Milena Borges, 9"/>
    <s v="Monte Azul"/>
    <s v="Cunha"/>
    <x v="17"/>
    <s v="+5576930813649"/>
    <s v="theodoroda-paz@example.org"/>
    <x v="4"/>
    <x v="1"/>
    <x v="0"/>
    <x v="9"/>
    <s v="Engenheiro de transportes"/>
    <x v="6"/>
    <n v="7191"/>
    <x v="0"/>
  </r>
  <r>
    <s v="082.573.419-32"/>
    <s v="Nicolas Sá"/>
    <d v="1959-06-22T00:00:00"/>
    <s v="Viela Yuri Silveira, 38"/>
    <s v="Serra Do Curral"/>
    <s v="Moreira"/>
    <x v="7"/>
    <s v="+5504959977148"/>
    <s v="milena35@example.org"/>
    <x v="2"/>
    <x v="0"/>
    <x v="0"/>
    <x v="2"/>
    <s v="Arrumadeira"/>
    <x v="9"/>
    <n v="7787"/>
    <x v="0"/>
  </r>
  <r>
    <s v="523.967.418-37"/>
    <s v="Melina Melo"/>
    <d v="1989-11-12T00:00:00"/>
    <s v="Conjunto Ágatha Dias, 43"/>
    <s v="Vila Piratininga Venda Nova"/>
    <s v="Araújo de Minas"/>
    <x v="16"/>
    <s v="+55036906960252"/>
    <s v="vieiragabrielly@example.com"/>
    <x v="4"/>
    <x v="2"/>
    <x v="0"/>
    <x v="2"/>
    <s v="Contatólogo"/>
    <x v="2"/>
    <n v="8518"/>
    <x v="0"/>
  </r>
  <r>
    <s v="049.168.237-96"/>
    <s v="Maria Luísa Alves"/>
    <d v="1992-09-02T00:00:00"/>
    <s v="Vereda Bernardo Guerra"/>
    <s v="Vila Barragem Santa Lúcia"/>
    <s v="da Cruz da Serra"/>
    <x v="23"/>
    <s v="+5599951810916"/>
    <s v="freitasjoao-guilherme@example.net"/>
    <x v="1"/>
    <x v="2"/>
    <x v="0"/>
    <x v="0"/>
    <s v="Gourmet"/>
    <x v="4"/>
    <n v="6458"/>
    <x v="0"/>
  </r>
  <r>
    <s v="236.945.817-82"/>
    <s v="Maria Eduarda Pinto"/>
    <d v="1970-02-19T00:00:00"/>
    <s v="Alameda Nogueira, 38"/>
    <s v="Vila Nova Paraíso"/>
    <s v="Correia de Cavalcanti"/>
    <x v="17"/>
    <s v="+5579923282793"/>
    <s v="pabreu@example.net"/>
    <x v="2"/>
    <x v="2"/>
    <x v="0"/>
    <x v="2"/>
    <s v="Cenógrafo"/>
    <x v="6"/>
    <n v="1885"/>
    <x v="0"/>
  </r>
  <r>
    <s v="032.965.814-05"/>
    <s v="Bella Pacheco"/>
    <d v="1982-03-14T00:00:00"/>
    <s v="Pátio de da Cruz, 6"/>
    <s v="Olhos D'água"/>
    <s v="Abreu da Prata"/>
    <x v="19"/>
    <s v="+5547965945001"/>
    <s v="doliveira@example.net"/>
    <x v="1"/>
    <x v="2"/>
    <x v="0"/>
    <x v="5"/>
    <s v="Geógrafo"/>
    <x v="8"/>
    <n v="7327"/>
    <x v="0"/>
  </r>
  <r>
    <s v="531.689.270-40"/>
    <s v="Matheus Garcia"/>
    <d v="1993-11-05T00:00:00"/>
    <s v="Viaduto de Pimenta, 67"/>
    <s v="Diamante"/>
    <s v="Machado"/>
    <x v="19"/>
    <s v="+5577970338181"/>
    <s v="alvesmariane@example.com"/>
    <x v="2"/>
    <x v="2"/>
    <x v="0"/>
    <x v="10"/>
    <s v="Paramédico"/>
    <x v="4"/>
    <n v="2608"/>
    <x v="0"/>
  </r>
  <r>
    <s v="985.274.301-50"/>
    <s v="Bianca Novaes"/>
    <d v="1952-03-20T00:00:00"/>
    <s v="Lago Sophia Monteiro, 34"/>
    <s v="Vila Nova Gameleira 1ª Seção"/>
    <s v="Rodrigues"/>
    <x v="4"/>
    <s v="+5582957784233"/>
    <s v="catarinaabreu@example.net"/>
    <x v="0"/>
    <x v="1"/>
    <x v="0"/>
    <x v="1"/>
    <s v="Jornalista"/>
    <x v="8"/>
    <n v="8989"/>
    <x v="0"/>
  </r>
  <r>
    <s v="865.312.970-77"/>
    <s v="Luan Casa Grande"/>
    <d v="1966-09-23T00:00:00"/>
    <s v="Largo de Araújo, 73"/>
    <s v="Acaba Mundo"/>
    <s v="Cirino"/>
    <x v="10"/>
    <s v="+5571943080906"/>
    <s v="sofiafonseca@example.com"/>
    <x v="0"/>
    <x v="2"/>
    <x v="0"/>
    <x v="3"/>
    <s v="Servente-de-obras"/>
    <x v="8"/>
    <n v="8206"/>
    <x v="0"/>
  </r>
  <r>
    <s v="901.837.642-69"/>
    <s v="Amanda da Mata"/>
    <d v="1955-10-10T00:00:00"/>
    <s v="Lago Nunes"/>
    <s v="Conjunto Capitão Eduardo"/>
    <s v="Lopes"/>
    <x v="19"/>
    <s v="+5581974548345"/>
    <s v="ramospedro-henrique@example.com"/>
    <x v="3"/>
    <x v="0"/>
    <x v="0"/>
    <x v="7"/>
    <s v="Terapeuta Holístico"/>
    <x v="1"/>
    <n v="7661"/>
    <x v="0"/>
  </r>
  <r>
    <s v="108.396.425-98"/>
    <s v="Ian Ribeiro"/>
    <d v="1984-10-26T00:00:00"/>
    <s v="Passarela de Azevedo, 3"/>
    <s v="Vila Betânia"/>
    <s v="Ramos de Farias"/>
    <x v="7"/>
    <s v="+5509920826335"/>
    <s v="mariaabreu@example.org"/>
    <x v="2"/>
    <x v="1"/>
    <x v="0"/>
    <x v="4"/>
    <s v="Leiloeiro"/>
    <x v="8"/>
    <n v="8774"/>
    <x v="0"/>
  </r>
  <r>
    <s v="569.073.824-74"/>
    <s v="Yago Moreira"/>
    <d v="1975-07-18T00:00:00"/>
    <s v="Viela Maria Alice Nogueira, 7"/>
    <s v="Renascença"/>
    <s v="Casa Grande de Goiás"/>
    <x v="9"/>
    <s v="+5584913053284"/>
    <s v="brayanda-luz@example.org"/>
    <x v="0"/>
    <x v="2"/>
    <x v="0"/>
    <x v="6"/>
    <s v="Teólogo"/>
    <x v="0"/>
    <n v="8110"/>
    <x v="32"/>
  </r>
  <r>
    <s v="607.149.385-48"/>
    <s v="Leandro Jesus"/>
    <d v="1961-02-12T00:00:00"/>
    <s v="Lagoa de Câmara, 68"/>
    <s v="Acaba Mundo"/>
    <s v="Cardoso"/>
    <x v="5"/>
    <s v="+5549953870224"/>
    <s v="carlos-eduardo44@example.org"/>
    <x v="4"/>
    <x v="0"/>
    <x v="0"/>
    <x v="4"/>
    <s v="Manicure"/>
    <x v="5"/>
    <n v="3488"/>
    <x v="0"/>
  </r>
  <r>
    <s v="756.302.891-95"/>
    <s v="Maria Vitória Carvalho"/>
    <d v="1989-05-10T00:00:00"/>
    <s v="Rodovia Carvalho, 64"/>
    <s v="Vila Santo Antônio Barroquinha"/>
    <s v="Jesus"/>
    <x v="2"/>
    <s v="+5598922829253"/>
    <s v="daniela46@example.net"/>
    <x v="1"/>
    <x v="0"/>
    <x v="0"/>
    <x v="3"/>
    <s v="Nutrologista"/>
    <x v="3"/>
    <n v="3615"/>
    <x v="0"/>
  </r>
  <r>
    <s v="390.521.467-99"/>
    <s v="Luana Cunha"/>
    <d v="1964-12-08T00:00:00"/>
    <s v="Parque Porto"/>
    <s v="Vila Ouro Minas"/>
    <s v="Freitas do Sul"/>
    <x v="8"/>
    <s v="+5575927196897"/>
    <s v="andradeenrico@example.org"/>
    <x v="1"/>
    <x v="2"/>
    <x v="0"/>
    <x v="2"/>
    <s v="Coveiro/Sepultador"/>
    <x v="4"/>
    <n v="4707"/>
    <x v="0"/>
  </r>
  <r>
    <s v="408.261.975-58"/>
    <s v="Maria Fernanda Teixeira"/>
    <d v="1946-05-24T00:00:00"/>
    <s v="Sítio de Vieira, 40"/>
    <s v="Delta"/>
    <s v="da Cunha"/>
    <x v="16"/>
    <s v="+5508967592674"/>
    <s v="paulo70@example.org"/>
    <x v="0"/>
    <x v="2"/>
    <x v="0"/>
    <x v="6"/>
    <s v="Baterista"/>
    <x v="7"/>
    <n v="7171"/>
    <x v="0"/>
  </r>
  <r>
    <s v="476.358.192-91"/>
    <s v="Ryan Cassiano"/>
    <d v="1950-07-11T00:00:00"/>
    <s v="Sítio de Alves, 7"/>
    <s v="Bonsucesso"/>
    <s v="Correia de Peixoto"/>
    <x v="25"/>
    <s v="+5576949923197"/>
    <s v="bella21@example.com"/>
    <x v="0"/>
    <x v="0"/>
    <x v="0"/>
    <x v="3"/>
    <s v="Profissional de tecnologia de laticínios"/>
    <x v="3"/>
    <n v="7828"/>
    <x v="0"/>
  </r>
  <r>
    <s v="681.240.579-58"/>
    <s v="Catarina Viana"/>
    <d v="1996-07-26T00:00:00"/>
    <s v="Esplanada Manuela Sá, 42"/>
    <s v="Custodinha"/>
    <s v="da Rocha de Casa Grande"/>
    <x v="11"/>
    <s v="+55060920804881"/>
    <s v="xguerra@example.net"/>
    <x v="3"/>
    <x v="0"/>
    <x v="0"/>
    <x v="1"/>
    <s v="Geólogo"/>
    <x v="3"/>
    <n v="6407"/>
    <x v="0"/>
  </r>
  <r>
    <s v="962.504.187-76"/>
    <s v="Yan Montenegro"/>
    <d v="2004-05-30T00:00:00"/>
    <s v="Vila Nunes, 4"/>
    <s v="Vila Dos Anjos"/>
    <s v="Mendes"/>
    <x v="20"/>
    <s v="+5503943493154"/>
    <s v="uleao@example.org"/>
    <x v="1"/>
    <x v="1"/>
    <x v="0"/>
    <x v="1"/>
    <s v="Engenheiro elétrico"/>
    <x v="6"/>
    <n v="3058"/>
    <x v="0"/>
  </r>
  <r>
    <s v="164.027.985-76"/>
    <s v="Enrico Almeida"/>
    <d v="1952-02-20T00:00:00"/>
    <s v="Chácara Cavalcanti, 52"/>
    <s v="Nova Suíça"/>
    <s v="Teixeira"/>
    <x v="14"/>
    <s v="+5581902097309"/>
    <s v="luiz-miguelnascimento@example.com"/>
    <x v="0"/>
    <x v="2"/>
    <x v="0"/>
    <x v="6"/>
    <s v="Serralheiro"/>
    <x v="4"/>
    <n v="3337"/>
    <x v="0"/>
  </r>
  <r>
    <s v="831.957.046-84"/>
    <s v="Francisco Lopes"/>
    <d v="1991-10-22T00:00:00"/>
    <s v="Praia de Novais"/>
    <s v="Bom Jesus"/>
    <s v="Duarte"/>
    <x v="6"/>
    <s v="+5530956606816"/>
    <s v="leonardoduarte@example.org"/>
    <x v="2"/>
    <x v="0"/>
    <x v="0"/>
    <x v="6"/>
    <s v="Revisor"/>
    <x v="7"/>
    <n v="8271"/>
    <x v="0"/>
  </r>
  <r>
    <s v="685.309.412-33"/>
    <s v="Josué Lima"/>
    <d v="1998-01-27T00:00:00"/>
    <s v="Viaduto Lorenzo Cardoso, 39"/>
    <s v="Nova Cintra"/>
    <s v="Jesus"/>
    <x v="21"/>
    <s v="+5534968386613"/>
    <s v="martinsgabriela@example.com"/>
    <x v="4"/>
    <x v="0"/>
    <x v="0"/>
    <x v="3"/>
    <s v="Polidor de produção"/>
    <x v="7"/>
    <n v="9787"/>
    <x v="0"/>
  </r>
  <r>
    <s v="495.786.320-29"/>
    <s v="Emilly da Cruz"/>
    <d v="1966-10-08T00:00:00"/>
    <s v="Loteamento de Fernandes, 231"/>
    <s v="Vila De Sá"/>
    <s v="Sampaio Paulista"/>
    <x v="15"/>
    <s v="+5574939695648"/>
    <s v="luiz-fernandodias@example.org"/>
    <x v="4"/>
    <x v="0"/>
    <x v="0"/>
    <x v="6"/>
    <s v="Atuário"/>
    <x v="4"/>
    <n v="7130"/>
    <x v="0"/>
  </r>
  <r>
    <s v="195.378.620-03"/>
    <s v="Lara Costa"/>
    <d v="1982-11-01T00:00:00"/>
    <s v="Pátio de da Rocha"/>
    <s v="São Sebastião"/>
    <s v="Souza"/>
    <x v="15"/>
    <s v="+5575937466871"/>
    <s v="kcasa-grande@example.net"/>
    <x v="4"/>
    <x v="1"/>
    <x v="0"/>
    <x v="7"/>
    <s v="Lutador de jiu-jitsu"/>
    <x v="7"/>
    <n v="6700"/>
    <x v="0"/>
  </r>
  <r>
    <s v="796.420.381-96"/>
    <s v="Juliana Ribeiro"/>
    <d v="1968-01-21T00:00:00"/>
    <s v="Favela de Azevedo, 23"/>
    <s v="Belvedere"/>
    <s v="Lima Verde"/>
    <x v="12"/>
    <s v="+5537958669003"/>
    <s v="josueda-mota@example.net"/>
    <x v="2"/>
    <x v="1"/>
    <x v="0"/>
    <x v="0"/>
    <s v="Ortesista"/>
    <x v="4"/>
    <n v="6825"/>
    <x v="0"/>
  </r>
  <r>
    <s v="672.803.549-47"/>
    <s v="Amanda Cassiano"/>
    <d v="2006-08-15T00:00:00"/>
    <s v="Estação Clarice Santos, 77"/>
    <s v="Santa Cruz"/>
    <s v="Viana de da Rocha"/>
    <x v="3"/>
    <s v="+5543929249237"/>
    <s v="ybarbosa@example.org"/>
    <x v="0"/>
    <x v="2"/>
    <x v="0"/>
    <x v="7"/>
    <s v="Cirurgião dentista"/>
    <x v="9"/>
    <n v="8422"/>
    <x v="0"/>
  </r>
  <r>
    <s v="175.836.429-73"/>
    <s v="Fernanda Garcia"/>
    <d v="1995-08-01T00:00:00"/>
    <s v="Avenida Oliver Jesus, 78"/>
    <s v="Lagoa"/>
    <s v="Guerra de Mendonça"/>
    <x v="9"/>
    <s v="+5524997596286"/>
    <s v="gomesvinicius@example.com"/>
    <x v="2"/>
    <x v="2"/>
    <x v="0"/>
    <x v="3"/>
    <s v="Flautista"/>
    <x v="6"/>
    <n v="4266"/>
    <x v="0"/>
  </r>
  <r>
    <s v="097.182.546-76"/>
    <s v="Clara Silveira"/>
    <d v="1946-01-13T00:00:00"/>
    <s v="Parque Maria Flor Pacheco, 16"/>
    <s v="Rio Branco"/>
    <s v="Brito de da Luz"/>
    <x v="12"/>
    <s v="+5562962728427"/>
    <s v="da-costamaria-flor@example.org"/>
    <x v="2"/>
    <x v="2"/>
    <x v="0"/>
    <x v="6"/>
    <s v="Webdesigner"/>
    <x v="3"/>
    <n v="5639"/>
    <x v="0"/>
  </r>
  <r>
    <s v="546.790.128-11"/>
    <s v="Benício Casa Grande"/>
    <d v="1972-03-23T00:00:00"/>
    <s v="Via de Sá, 832"/>
    <s v="Havaí"/>
    <s v="Pereira dos Dourados"/>
    <x v="8"/>
    <s v="+5575973280089"/>
    <s v="lucas-gabrielcaldeira@example.org"/>
    <x v="4"/>
    <x v="0"/>
    <x v="0"/>
    <x v="6"/>
    <s v="Cientista da informação e documentação"/>
    <x v="7"/>
    <n v="7236"/>
    <x v="0"/>
  </r>
  <r>
    <s v="376.248.095-83"/>
    <s v="Helena Melo"/>
    <d v="1981-12-20T00:00:00"/>
    <s v="Passarela de Vieira, 98"/>
    <s v="Mariquinhas"/>
    <s v="Casa Grande de Goiás"/>
    <x v="22"/>
    <s v="+55029914514263"/>
    <s v="vmelo@example.com"/>
    <x v="1"/>
    <x v="1"/>
    <x v="0"/>
    <x v="3"/>
    <s v="Diretor de cinema"/>
    <x v="0"/>
    <n v="2189"/>
    <x v="44"/>
  </r>
  <r>
    <s v="238.160.497-96"/>
    <s v="João Pedro Cirino"/>
    <d v="2006-06-21T00:00:00"/>
    <s v="Parque Pereira, 95"/>
    <s v="Estrela Do Oriente"/>
    <s v="Moraes"/>
    <x v="9"/>
    <s v="+5505992100900"/>
    <s v="oliviamartins@example.org"/>
    <x v="0"/>
    <x v="0"/>
    <x v="0"/>
    <x v="6"/>
    <s v="Soldado"/>
    <x v="7"/>
    <n v="3671"/>
    <x v="0"/>
  </r>
  <r>
    <s v="502.483.617-08"/>
    <s v="Anthony Pinto"/>
    <d v="1982-12-31T00:00:00"/>
    <s v="Ladeira de Rodrigues"/>
    <s v="Sion"/>
    <s v="Dias da Mata"/>
    <x v="22"/>
    <s v="+5567913399110"/>
    <s v="gomesmaria-laura@example.net"/>
    <x v="3"/>
    <x v="0"/>
    <x v="0"/>
    <x v="5"/>
    <s v="Engenheiro agrimensor"/>
    <x v="1"/>
    <n v="7476"/>
    <x v="0"/>
  </r>
  <r>
    <s v="561.409.382-60"/>
    <s v="Kaique da Costa"/>
    <d v="1961-03-12T00:00:00"/>
    <s v="Alameda Luiz Otávio Silva"/>
    <s v="Parque São Pedro"/>
    <s v="da Paz"/>
    <x v="0"/>
    <s v="+5589909525552"/>
    <s v="luiz-fernandojesus@example.org"/>
    <x v="4"/>
    <x v="2"/>
    <x v="0"/>
    <x v="8"/>
    <s v="Mágico"/>
    <x v="5"/>
    <n v="6145"/>
    <x v="0"/>
  </r>
  <r>
    <s v="584.360.972-38"/>
    <s v="Maria Sophia Souza"/>
    <d v="1979-03-04T00:00:00"/>
    <s v="Área Mendes, 8"/>
    <s v="Serra Do Curral"/>
    <s v="Montenegro"/>
    <x v="1"/>
    <s v="+5595939004153"/>
    <s v="britojoao-felipe@example.net"/>
    <x v="4"/>
    <x v="2"/>
    <x v="0"/>
    <x v="7"/>
    <s v="Veterinário"/>
    <x v="7"/>
    <n v="6665"/>
    <x v="0"/>
  </r>
  <r>
    <s v="709.642.835-65"/>
    <s v="Davi Lucas Rios"/>
    <d v="1949-03-30T00:00:00"/>
    <s v="Vale Pedro Lucas Nunes"/>
    <s v="Jardim Atlântico"/>
    <s v="Viana"/>
    <x v="23"/>
    <s v="+5596942367800"/>
    <s v="joao-miguelcamargo@example.com"/>
    <x v="0"/>
    <x v="1"/>
    <x v="0"/>
    <x v="1"/>
    <s v="Empacotador"/>
    <x v="3"/>
    <n v="2799"/>
    <x v="0"/>
  </r>
  <r>
    <s v="684.513.970-93"/>
    <s v="Valentina Souza"/>
    <d v="1970-08-02T00:00:00"/>
    <s v="Vila de Albuquerque, 91"/>
    <s v="São Jorge 2ª Seção"/>
    <s v="da Cruz"/>
    <x v="0"/>
    <s v="+55038976104333"/>
    <s v="joao-gabrielcavalcante@example.com"/>
    <x v="1"/>
    <x v="0"/>
    <x v="0"/>
    <x v="7"/>
    <s v="Chargista"/>
    <x v="0"/>
    <n v="3572"/>
    <x v="45"/>
  </r>
  <r>
    <s v="701.854.263-44"/>
    <s v="Léo Pereira"/>
    <d v="1982-07-04T00:00:00"/>
    <s v="Condomínio Theodoro Barbosa"/>
    <s v="São Cristóvão"/>
    <s v="Fogaça"/>
    <x v="5"/>
    <s v="+5581939904535"/>
    <s v="lucasrodrigues@example.org"/>
    <x v="3"/>
    <x v="1"/>
    <x v="0"/>
    <x v="3"/>
    <s v="Turismólogo"/>
    <x v="5"/>
    <n v="7362"/>
    <x v="0"/>
  </r>
  <r>
    <s v="735.164.820-44"/>
    <s v="Isis Rodrigues"/>
    <d v="1980-07-14T00:00:00"/>
    <s v="Ladeira Garcia"/>
    <s v="Nazare"/>
    <s v="Vieira de Goiás"/>
    <x v="25"/>
    <s v="+5541932585045"/>
    <s v="ferreiravitor-hugo@example.org"/>
    <x v="0"/>
    <x v="0"/>
    <x v="0"/>
    <x v="8"/>
    <s v="Engenheiro civil"/>
    <x v="2"/>
    <n v="6204"/>
    <x v="0"/>
  </r>
  <r>
    <s v="498.207.516-67"/>
    <s v="Ayla Brito"/>
    <d v="2000-12-13T00:00:00"/>
    <s v="Ladeira de Jesus, 32"/>
    <s v="Vila São Geraldo"/>
    <s v="Barbosa do Amparo"/>
    <x v="13"/>
    <s v="+55028995721267"/>
    <s v="piresleticia@example.com"/>
    <x v="2"/>
    <x v="0"/>
    <x v="0"/>
    <x v="10"/>
    <s v="Cirurgião bucal"/>
    <x v="0"/>
    <n v="4967"/>
    <x v="0"/>
  </r>
  <r>
    <s v="947.306.218-40"/>
    <s v="Antônio Jesus"/>
    <d v="1972-03-09T00:00:00"/>
    <s v="Sítio de Casa Grande, 83"/>
    <s v="Marieta 2ª Seção"/>
    <s v="Câmara de Mendonça"/>
    <x v="18"/>
    <s v="+5516968064699"/>
    <s v="mouraluiz-miguel@example.org"/>
    <x v="1"/>
    <x v="2"/>
    <x v="0"/>
    <x v="9"/>
    <s v="Instrumentador cirúrgico"/>
    <x v="9"/>
    <n v="2929"/>
    <x v="0"/>
  </r>
  <r>
    <s v="917.320.685-77"/>
    <s v="Yuri Moura"/>
    <d v="1950-04-28T00:00:00"/>
    <s v="Trecho de Monteiro, 56"/>
    <s v="Conjunto Celso Machado"/>
    <s v="Duarte"/>
    <x v="7"/>
    <s v="+5503900816524"/>
    <s v="wcavalcante@example.com"/>
    <x v="4"/>
    <x v="0"/>
    <x v="0"/>
    <x v="2"/>
    <s v="Capoeirista"/>
    <x v="8"/>
    <n v="4048"/>
    <x v="0"/>
  </r>
  <r>
    <s v="582.910.463-60"/>
    <s v="Gabrielly Silveira"/>
    <d v="1974-07-23T00:00:00"/>
    <s v="Praia Ferreira, 7"/>
    <s v="Nova Suíça"/>
    <s v="Aragão"/>
    <x v="17"/>
    <s v="+5568941689558"/>
    <s v="liviaferreira@example.org"/>
    <x v="3"/>
    <x v="1"/>
    <x v="0"/>
    <x v="6"/>
    <s v="Alergologista"/>
    <x v="7"/>
    <n v="9717"/>
    <x v="0"/>
  </r>
  <r>
    <s v="269.013.854-98"/>
    <s v="Eduarda Ribeiro"/>
    <d v="1996-06-10T00:00:00"/>
    <s v="Quadra Lucas Novais, 58"/>
    <s v="Betânia"/>
    <s v="Ramos"/>
    <x v="3"/>
    <s v="+55053923211969"/>
    <s v="gabrielrodrigues@example.com"/>
    <x v="0"/>
    <x v="1"/>
    <x v="0"/>
    <x v="9"/>
    <s v="Cenotécnico"/>
    <x v="4"/>
    <n v="4456"/>
    <x v="0"/>
  </r>
  <r>
    <s v="650.481.932-70"/>
    <s v="Henry Borges"/>
    <d v="1964-11-28T00:00:00"/>
    <s v="Largo de Novaes, 50"/>
    <s v="Alto Vera Cruz"/>
    <s v="Porto"/>
    <x v="2"/>
    <s v="+55007919666903"/>
    <s v="ssousa@example.com"/>
    <x v="2"/>
    <x v="2"/>
    <x v="0"/>
    <x v="7"/>
    <s v="Vistoriador de sinistros"/>
    <x v="7"/>
    <n v="9876"/>
    <x v="0"/>
  </r>
  <r>
    <s v="352.160.879-40"/>
    <s v="Elisa Sales"/>
    <d v="2004-05-24T00:00:00"/>
    <s v="Trecho Heitor Mendes, 13"/>
    <s v="Apolonia"/>
    <s v="Aparecida"/>
    <x v="8"/>
    <s v="+5556949018175"/>
    <s v="azevedoamanda@example.org"/>
    <x v="1"/>
    <x v="0"/>
    <x v="0"/>
    <x v="6"/>
    <s v="Figurante"/>
    <x v="5"/>
    <n v="7447"/>
    <x v="0"/>
  </r>
  <r>
    <s v="483.750.962-29"/>
    <s v="Henry Gabriel Castro"/>
    <d v="1995-12-20T00:00:00"/>
    <s v="Favela da Rocha, 4"/>
    <s v="Jardim Dos Comerciarios"/>
    <s v="da Mata"/>
    <x v="13"/>
    <s v="+5587930219625"/>
    <s v="vda-mota@example.org"/>
    <x v="0"/>
    <x v="0"/>
    <x v="0"/>
    <x v="6"/>
    <s v="Cerimonialista"/>
    <x v="0"/>
    <n v="1625"/>
    <x v="0"/>
  </r>
  <r>
    <s v="428.973.501-05"/>
    <s v="Kevin Azevedo"/>
    <d v="1955-05-01T00:00:00"/>
    <s v="Lagoa Gonçalves, 17"/>
    <s v="Vale Do Jatoba"/>
    <s v="Martins de Goiás"/>
    <x v="16"/>
    <s v="+55079955578523"/>
    <s v="maria-isis88@example.org"/>
    <x v="1"/>
    <x v="2"/>
    <x v="0"/>
    <x v="4"/>
    <s v="Tecnólogo em esporte e lazer"/>
    <x v="9"/>
    <n v="7433"/>
    <x v="0"/>
  </r>
  <r>
    <s v="924.187.360-40"/>
    <s v="Luiz Gustavo Monteiro"/>
    <d v="1949-01-20T00:00:00"/>
    <s v="Viela da Mota, 86"/>
    <s v="Céu Azul"/>
    <s v="Silva"/>
    <x v="21"/>
    <s v="+5507990240327"/>
    <s v="aparecidaana-julia@example.com"/>
    <x v="3"/>
    <x v="2"/>
    <x v="0"/>
    <x v="9"/>
    <s v="Confeiteiro"/>
    <x v="7"/>
    <n v="8874"/>
    <x v="0"/>
  </r>
  <r>
    <s v="704.286.591-01"/>
    <s v="Alice Caldeira"/>
    <d v="2002-03-16T00:00:00"/>
    <s v="Sítio de Siqueira, 7"/>
    <s v="Jardim Vitoria"/>
    <s v="Rocha"/>
    <x v="13"/>
    <s v="+5595944376186"/>
    <s v="carlos-eduardoda-paz@example.com"/>
    <x v="0"/>
    <x v="0"/>
    <x v="0"/>
    <x v="8"/>
    <s v="Clap loader"/>
    <x v="9"/>
    <n v="5907"/>
    <x v="0"/>
  </r>
  <r>
    <s v="127.309.468-96"/>
    <s v="Matteo Araújo"/>
    <d v="1953-10-18T00:00:00"/>
    <s v="Colônia de Silveira, 11"/>
    <s v="Cinquentenário"/>
    <s v="da Conceição"/>
    <x v="3"/>
    <s v="+5516900372321"/>
    <s v="albuquerquelaura@example.com"/>
    <x v="4"/>
    <x v="1"/>
    <x v="0"/>
    <x v="5"/>
    <s v="Maitre"/>
    <x v="9"/>
    <n v="4127"/>
    <x v="0"/>
  </r>
  <r>
    <s v="139.580.426-51"/>
    <s v="Bruno Pires"/>
    <d v="1967-08-15T00:00:00"/>
    <s v="Estação de Castro, 27"/>
    <s v="Paulo Vi"/>
    <s v="Oliveira"/>
    <x v="19"/>
    <s v="+5535963984637"/>
    <s v="sabrina33@example.com"/>
    <x v="0"/>
    <x v="1"/>
    <x v="0"/>
    <x v="5"/>
    <s v="Químico"/>
    <x v="5"/>
    <n v="8519"/>
    <x v="0"/>
  </r>
  <r>
    <s v="319.625.078-40"/>
    <s v="Melissa Aparecida"/>
    <d v="1972-01-05T00:00:00"/>
    <s v="Núcleo Antony Pacheco, 15"/>
    <s v="Lajedo"/>
    <s v="Pinto dos Dourados"/>
    <x v="2"/>
    <s v="+5597997396706"/>
    <s v="upinto@example.com"/>
    <x v="0"/>
    <x v="0"/>
    <x v="0"/>
    <x v="8"/>
    <s v="Biólogo"/>
    <x v="1"/>
    <n v="1978"/>
    <x v="0"/>
  </r>
  <r>
    <s v="583.761.094-48"/>
    <s v="Eduarda Borges"/>
    <d v="2004-12-12T00:00:00"/>
    <s v="Via Bianca Cavalcanti, 769"/>
    <s v="Nazare"/>
    <s v="Lopes da Mata"/>
    <x v="17"/>
    <s v="+5520991191847"/>
    <s v="vicenteda-cunha@example.com"/>
    <x v="2"/>
    <x v="2"/>
    <x v="0"/>
    <x v="1"/>
    <s v="Necromaquiador"/>
    <x v="9"/>
    <n v="4748"/>
    <x v="0"/>
  </r>
  <r>
    <s v="854.967.230-00"/>
    <s v="Benjamin Gonçalves"/>
    <d v="1977-07-10T00:00:00"/>
    <s v="Fazenda Pereira, 689"/>
    <s v="Santa Cecilia"/>
    <s v="Porto da Praia"/>
    <x v="9"/>
    <s v="+5573926859671"/>
    <s v="uteixeira@example.org"/>
    <x v="4"/>
    <x v="0"/>
    <x v="0"/>
    <x v="6"/>
    <s v="Cantor"/>
    <x v="1"/>
    <n v="7984"/>
    <x v="0"/>
  </r>
  <r>
    <s v="746.953.821-64"/>
    <s v="Sara da Paz"/>
    <d v="1993-07-01T00:00:00"/>
    <s v="Residencial João Vitor Alves, 24"/>
    <s v="Santa Isabel"/>
    <s v="Araújo do Amparo"/>
    <x v="6"/>
    <s v="+5531939083235"/>
    <s v="brendapastor@example.org"/>
    <x v="4"/>
    <x v="0"/>
    <x v="0"/>
    <x v="0"/>
    <s v="Cirurgião bucal"/>
    <x v="9"/>
    <n v="8570"/>
    <x v="0"/>
  </r>
  <r>
    <s v="570.241.369-52"/>
    <s v="Allana Pacheco"/>
    <d v="1951-08-13T00:00:00"/>
    <s v="Ladeira de Borges, 649"/>
    <s v="Leticia"/>
    <s v="Lopes de Minas"/>
    <x v="3"/>
    <s v="+5546926971932"/>
    <s v="ecaldeira@example.org"/>
    <x v="4"/>
    <x v="0"/>
    <x v="0"/>
    <x v="1"/>
    <s v="Controlador de vôo"/>
    <x v="3"/>
    <n v="4744"/>
    <x v="0"/>
  </r>
  <r>
    <s v="361.874.052-26"/>
    <s v="Mariane Peixoto"/>
    <d v="1993-12-04T00:00:00"/>
    <s v="Rodovia Thomas Moraes, 2"/>
    <s v="Inconfidência"/>
    <s v="Silva dos Dourados"/>
    <x v="13"/>
    <s v="+5549991080471"/>
    <s v="caleb32@example.net"/>
    <x v="0"/>
    <x v="1"/>
    <x v="0"/>
    <x v="6"/>
    <s v="Toxicologista"/>
    <x v="1"/>
    <n v="9462"/>
    <x v="0"/>
  </r>
  <r>
    <s v="498.013.725-32"/>
    <s v="Luiz Felipe da Rocha"/>
    <d v="1952-06-28T00:00:00"/>
    <s v="Ladeira de Cassiano, 37"/>
    <s v="Concórdia"/>
    <s v="Porto de Azevedo"/>
    <x v="19"/>
    <s v="+5535940635969"/>
    <s v="nascimentoguilherme@example.org"/>
    <x v="3"/>
    <x v="1"/>
    <x v="0"/>
    <x v="2"/>
    <s v="Técnico em higiene dentária"/>
    <x v="0"/>
    <n v="9667"/>
    <x v="0"/>
  </r>
  <r>
    <s v="682.473.019-03"/>
    <s v="Anna Liz Peixoto"/>
    <d v="1977-07-24T00:00:00"/>
    <s v="Jardim Alves, 6"/>
    <s v="Vale Do Jatoba"/>
    <s v="Campos"/>
    <x v="26"/>
    <s v="+5566911644410"/>
    <s v="gomesgustavo@example.net"/>
    <x v="0"/>
    <x v="0"/>
    <x v="0"/>
    <x v="5"/>
    <s v="Pintor"/>
    <x v="0"/>
    <n v="8867"/>
    <x v="17"/>
  </r>
  <r>
    <s v="659.471.382-55"/>
    <s v="Otto Araújo"/>
    <d v="1982-08-14T00:00:00"/>
    <s v="Chácara Gael Henrique Guerra, 54"/>
    <s v="Dom Bosco"/>
    <s v="Novais"/>
    <x v="19"/>
    <s v="+5587988245389"/>
    <s v="davi-luccagarcia@example.org"/>
    <x v="1"/>
    <x v="0"/>
    <x v="0"/>
    <x v="6"/>
    <s v="Esgrimista"/>
    <x v="8"/>
    <n v="6371"/>
    <x v="0"/>
  </r>
  <r>
    <s v="429.165.083-33"/>
    <s v="Luísa Carvalho"/>
    <d v="1989-02-21T00:00:00"/>
    <s v="Conjunto Fonseca, 438"/>
    <s v="Granja De Freitas"/>
    <s v="Alves"/>
    <x v="9"/>
    <s v="+5535961262982"/>
    <s v="ffonseca@example.net"/>
    <x v="1"/>
    <x v="2"/>
    <x v="0"/>
    <x v="1"/>
    <s v="Editor"/>
    <x v="0"/>
    <n v="9513"/>
    <x v="0"/>
  </r>
  <r>
    <s v="148.623.079-22"/>
    <s v="Vitor Hugo Pacheco"/>
    <d v="1983-02-21T00:00:00"/>
    <s v="Alameda da Rosa, 708"/>
    <s v="São Jorge 1ª Seção"/>
    <s v="Costela da Serra"/>
    <x v="22"/>
    <s v="+5566929772962"/>
    <s v="asafecamargo@example.com"/>
    <x v="4"/>
    <x v="0"/>
    <x v="0"/>
    <x v="1"/>
    <s v="Imunologista"/>
    <x v="0"/>
    <n v="8094"/>
    <x v="0"/>
  </r>
  <r>
    <s v="287.504.639-00"/>
    <s v="Alana Costela"/>
    <d v="1973-06-18T00:00:00"/>
    <s v="Residencial Bárbara Ramos, 353"/>
    <s v="Grotinha"/>
    <s v="Porto"/>
    <x v="26"/>
    <s v="+5557910519425"/>
    <s v="inovais@example.org"/>
    <x v="2"/>
    <x v="1"/>
    <x v="0"/>
    <x v="5"/>
    <s v="Oftalmologista"/>
    <x v="3"/>
    <n v="8238"/>
    <x v="0"/>
  </r>
  <r>
    <s v="953.204.817-05"/>
    <s v="Ester Almeida"/>
    <d v="2005-07-12T00:00:00"/>
    <s v="Vereda de Moura, 19"/>
    <s v="Minaslandia"/>
    <s v="Alves"/>
    <x v="11"/>
    <s v="+5508992376312"/>
    <s v="pedro-miguelaragao@example.net"/>
    <x v="0"/>
    <x v="0"/>
    <x v="0"/>
    <x v="1"/>
    <s v="Fonoaudiólogo"/>
    <x v="9"/>
    <n v="7724"/>
    <x v="0"/>
  </r>
  <r>
    <s v="023.719.486-40"/>
    <s v="Heitor Sales"/>
    <d v="1959-05-20T00:00:00"/>
    <s v="Favela Henry Gabriel Fernandes, 40"/>
    <s v="Tres Marias"/>
    <s v="Câmara"/>
    <x v="0"/>
    <s v="+5551993952012"/>
    <s v="felipesa@example.org"/>
    <x v="1"/>
    <x v="2"/>
    <x v="0"/>
    <x v="1"/>
    <s v="Ortoptista"/>
    <x v="4"/>
    <n v="9392"/>
    <x v="0"/>
  </r>
  <r>
    <s v="079.352.168-86"/>
    <s v="Carolina Alves"/>
    <d v="1967-10-23T00:00:00"/>
    <s v="Estação da Cruz, 54"/>
    <s v="Beira Linha"/>
    <s v="da Luz das Pedras"/>
    <x v="17"/>
    <s v="+5574959984375"/>
    <s v="augustoduarte@example.org"/>
    <x v="4"/>
    <x v="2"/>
    <x v="0"/>
    <x v="9"/>
    <s v="Engenheiro de minas"/>
    <x v="2"/>
    <n v="7205"/>
    <x v="0"/>
  </r>
  <r>
    <s v="465.379.218-64"/>
    <s v="Kaique Ribeiro"/>
    <d v="1971-01-13T00:00:00"/>
    <s v="Quadra Luana Macedo, 78"/>
    <s v="Zilah Sposito"/>
    <s v="Vieira"/>
    <x v="8"/>
    <s v="+5564906270177"/>
    <s v="raquel76@example.com"/>
    <x v="3"/>
    <x v="2"/>
    <x v="0"/>
    <x v="7"/>
    <s v="Químico"/>
    <x v="4"/>
    <n v="2440"/>
    <x v="0"/>
  </r>
  <r>
    <s v="147.605.329-43"/>
    <s v="Rodrigo Andrade"/>
    <d v="1966-03-01T00:00:00"/>
    <s v="Avenida de Aragão, 263"/>
    <s v="Caiçara - Adelaide"/>
    <s v="Azevedo"/>
    <x v="8"/>
    <s v="+5524908971715"/>
    <s v="isilveira@example.org"/>
    <x v="2"/>
    <x v="1"/>
    <x v="0"/>
    <x v="9"/>
    <s v="Profissional de hotelaria"/>
    <x v="3"/>
    <n v="5575"/>
    <x v="0"/>
  </r>
  <r>
    <s v="093.852.764-92"/>
    <s v="Murilo Sousa"/>
    <d v="1966-11-22T00:00:00"/>
    <s v="Estrada da Rosa, 969"/>
    <s v="São Paulo"/>
    <s v="Cardoso do Sul"/>
    <x v="21"/>
    <s v="+5520979104790"/>
    <s v="milena50@example.org"/>
    <x v="1"/>
    <x v="2"/>
    <x v="0"/>
    <x v="0"/>
    <s v="Perito judicial"/>
    <x v="5"/>
    <n v="4584"/>
    <x v="0"/>
  </r>
  <r>
    <s v="053.894.612-15"/>
    <s v="Hadassa Siqueira"/>
    <d v="1944-09-29T00:00:00"/>
    <s v="Lagoa Viana, 232"/>
    <s v="Minas Caixa"/>
    <s v="Rezende"/>
    <x v="20"/>
    <s v="+5562902764268"/>
    <s v="azevedogiovanna@example.net"/>
    <x v="1"/>
    <x v="2"/>
    <x v="0"/>
    <x v="10"/>
    <s v="Patologista"/>
    <x v="5"/>
    <n v="5518"/>
    <x v="0"/>
  </r>
  <r>
    <s v="805.162.349-51"/>
    <s v="Vitor Gabriel Araújo"/>
    <d v="1994-02-19T00:00:00"/>
    <s v="Recanto Souza, 61"/>
    <s v="Santa Isabel"/>
    <s v="Pimenta do Amparo"/>
    <x v="25"/>
    <s v="+5570946716688"/>
    <s v="grios@example.com"/>
    <x v="2"/>
    <x v="1"/>
    <x v="0"/>
    <x v="10"/>
    <s v="Lutador de jiu-jitsu"/>
    <x v="5"/>
    <n v="7138"/>
    <x v="0"/>
  </r>
  <r>
    <s v="215.437.698-37"/>
    <s v="Maya Vieira"/>
    <d v="1973-10-05T00:00:00"/>
    <s v="Trecho Cavalcanti"/>
    <s v="Cidade Jardim"/>
    <s v="Aragão de Costela"/>
    <x v="11"/>
    <s v="+5564933436496"/>
    <s v="maria-florlima@example.com"/>
    <x v="3"/>
    <x v="2"/>
    <x v="0"/>
    <x v="4"/>
    <s v="Segurança particular"/>
    <x v="4"/>
    <n v="4569"/>
    <x v="0"/>
  </r>
  <r>
    <s v="097.453.216-99"/>
    <s v="João Gabriel Monteiro"/>
    <d v="1995-08-27T00:00:00"/>
    <s v="Lago Davi Dias, 190"/>
    <s v="Cinquentenário"/>
    <s v="Andrade"/>
    <x v="6"/>
    <s v="+55093993226029"/>
    <s v="vianaravi@example.com"/>
    <x v="3"/>
    <x v="0"/>
    <x v="0"/>
    <x v="8"/>
    <s v="Numerólogo"/>
    <x v="8"/>
    <n v="2187"/>
    <x v="0"/>
  </r>
  <r>
    <s v="241.893.760-78"/>
    <s v="Léo da Rocha"/>
    <d v="1974-09-18T00:00:00"/>
    <s v="Loteamento Mathias Caldeira, 833"/>
    <s v="Tiradentes"/>
    <s v="Ferreira"/>
    <x v="3"/>
    <s v="+5520957324857"/>
    <s v="mouraleandro@example.com"/>
    <x v="4"/>
    <x v="0"/>
    <x v="0"/>
    <x v="6"/>
    <s v="Bibliotecário"/>
    <x v="0"/>
    <n v="2944"/>
    <x v="0"/>
  </r>
  <r>
    <s v="802.941.367-03"/>
    <s v="Rael Campos"/>
    <d v="1966-11-11T00:00:00"/>
    <s v="Largo Abreu, 67"/>
    <s v="Granja De Freitas"/>
    <s v="Farias"/>
    <x v="0"/>
    <s v="+5594986744515"/>
    <s v="hcavalcante@example.org"/>
    <x v="3"/>
    <x v="2"/>
    <x v="0"/>
    <x v="6"/>
    <s v="Pastilheiro"/>
    <x v="5"/>
    <n v="6072"/>
    <x v="0"/>
  </r>
  <r>
    <s v="067.291.385-21"/>
    <s v="Josué Carvalho"/>
    <d v="1990-06-14T00:00:00"/>
    <s v="Viaduto Costela, 75"/>
    <s v="Dom Bosco"/>
    <s v="Melo"/>
    <x v="1"/>
    <s v="+5511993734513"/>
    <s v="duartedom@example.com"/>
    <x v="2"/>
    <x v="0"/>
    <x v="0"/>
    <x v="2"/>
    <s v="Apicultor"/>
    <x v="5"/>
    <n v="4940"/>
    <x v="0"/>
  </r>
  <r>
    <s v="518.372.409-14"/>
    <s v="Manuella das Neves"/>
    <d v="1946-06-06T00:00:00"/>
    <s v="Trecho de Dias, 6"/>
    <s v="Camponesa 2ª Seção"/>
    <s v="Rios"/>
    <x v="2"/>
    <s v="+5531904886046"/>
    <s v="zgarcia@example.com"/>
    <x v="0"/>
    <x v="1"/>
    <x v="0"/>
    <x v="1"/>
    <s v="Astronauta"/>
    <x v="5"/>
    <n v="2663"/>
    <x v="0"/>
  </r>
  <r>
    <s v="483.725.906-56"/>
    <s v="Rodrigo Gomes"/>
    <d v="2000-05-29T00:00:00"/>
    <s v="Avenida Silva, 783"/>
    <s v="Vila Petropolis"/>
    <s v="Cavalcante de Leão"/>
    <x v="13"/>
    <s v="+5562925035609"/>
    <s v="jandrade@example.net"/>
    <x v="3"/>
    <x v="0"/>
    <x v="0"/>
    <x v="6"/>
    <s v="Cientista de alimentos"/>
    <x v="3"/>
    <n v="1539"/>
    <x v="0"/>
  </r>
  <r>
    <s v="982.750.431-23"/>
    <s v="Rafael Nunes"/>
    <d v="1999-09-10T00:00:00"/>
    <s v="Conjunto João Miguel Santos, 120"/>
    <s v="Santa Terezinha"/>
    <s v="Mendonça do Galho"/>
    <x v="15"/>
    <s v="+5588938843503"/>
    <s v="hcarvalho@example.org"/>
    <x v="0"/>
    <x v="2"/>
    <x v="0"/>
    <x v="9"/>
    <s v="Restaurador"/>
    <x v="0"/>
    <n v="5574"/>
    <x v="0"/>
  </r>
  <r>
    <s v="094.632.817-03"/>
    <s v="Jade Viana"/>
    <d v="2007-02-12T00:00:00"/>
    <s v="Loteamento Pacheco, 389"/>
    <s v="Vila Tirol"/>
    <s v="Monteiro de Goiás"/>
    <x v="18"/>
    <s v="+5572971104709"/>
    <s v="raviporto@example.com"/>
    <x v="0"/>
    <x v="0"/>
    <x v="0"/>
    <x v="8"/>
    <s v="Mecânico"/>
    <x v="7"/>
    <n v="3482"/>
    <x v="0"/>
  </r>
  <r>
    <s v="826.470.591-01"/>
    <s v="Maria Isis Silva"/>
    <d v="2000-10-07T00:00:00"/>
    <s v="Recanto Rael Cunha, 28"/>
    <s v="Nossa Senhora Do Rosário"/>
    <s v="Cavalcanti"/>
    <x v="25"/>
    <s v="+5573927818596"/>
    <s v="acaldeira@example.com"/>
    <x v="4"/>
    <x v="1"/>
    <x v="0"/>
    <x v="1"/>
    <s v="Motofrete"/>
    <x v="6"/>
    <n v="9134"/>
    <x v="0"/>
  </r>
  <r>
    <s v="023.687.415-26"/>
    <s v="Vitor Souza"/>
    <d v="1994-09-21T00:00:00"/>
    <s v="Lago Brayan Azevedo, 3"/>
    <s v="Vila Maria"/>
    <s v="Melo"/>
    <x v="17"/>
    <s v="+5573993689797"/>
    <s v="sfernandes@example.org"/>
    <x v="0"/>
    <x v="2"/>
    <x v="0"/>
    <x v="8"/>
    <s v="Bedel"/>
    <x v="9"/>
    <n v="9141"/>
    <x v="0"/>
  </r>
  <r>
    <s v="621.389.045-98"/>
    <s v="Thiago Rodrigues"/>
    <d v="2004-06-17T00:00:00"/>
    <s v="Chácara de Costa, 95"/>
    <s v="Oeste"/>
    <s v="Fonseca do Amparo"/>
    <x v="6"/>
    <s v="+55030937562253"/>
    <s v="isadora67@example.net"/>
    <x v="4"/>
    <x v="0"/>
    <x v="0"/>
    <x v="8"/>
    <s v="Tecnólogo em irrigação e drenagem"/>
    <x v="6"/>
    <n v="7268"/>
    <x v="0"/>
  </r>
  <r>
    <s v="673.809.254-74"/>
    <s v="Leonardo Melo"/>
    <d v="1964-05-09T00:00:00"/>
    <s v="Praia de Machado, 542"/>
    <s v="Conjunto Jatoba"/>
    <s v="Sales"/>
    <x v="20"/>
    <s v="+5528950173852"/>
    <s v="beatrizaparecida@example.net"/>
    <x v="4"/>
    <x v="1"/>
    <x v="0"/>
    <x v="0"/>
    <s v="Ferroviário"/>
    <x v="6"/>
    <n v="6308"/>
    <x v="0"/>
  </r>
  <r>
    <s v="483.056.921-24"/>
    <s v="Vinicius Novaes"/>
    <d v="1974-02-17T00:00:00"/>
    <s v="Distrito de da Rosa, 43"/>
    <s v="Leticia"/>
    <s v="Vasconcelos do Campo"/>
    <x v="3"/>
    <s v="+55038995516707"/>
    <s v="emanuelcamargo@example.net"/>
    <x v="1"/>
    <x v="1"/>
    <x v="0"/>
    <x v="10"/>
    <s v="Cobrador de pedágio"/>
    <x v="5"/>
    <n v="9505"/>
    <x v="0"/>
  </r>
  <r>
    <s v="056.983.421-05"/>
    <s v="Arthur Miguel Brito"/>
    <d v="1984-08-01T00:00:00"/>
    <s v="Rua Martins, 80"/>
    <s v="Nova Pampulha"/>
    <s v="Brito do Amparo"/>
    <x v="20"/>
    <s v="+5533927139911"/>
    <s v="hbarbosa@example.com"/>
    <x v="4"/>
    <x v="2"/>
    <x v="0"/>
    <x v="7"/>
    <s v="Policial militar"/>
    <x v="5"/>
    <n v="3730"/>
    <x v="0"/>
  </r>
  <r>
    <s v="283.015.974-88"/>
    <s v="Eduarda Cardoso"/>
    <d v="1978-10-24T00:00:00"/>
    <s v="Largo Camargo, 99"/>
    <s v="São João Batista"/>
    <s v="Souza do Galho"/>
    <x v="26"/>
    <s v="+5503963870005"/>
    <s v="alanaoliveira@example.com"/>
    <x v="4"/>
    <x v="2"/>
    <x v="0"/>
    <x v="10"/>
    <s v="Protesista"/>
    <x v="8"/>
    <n v="6238"/>
    <x v="0"/>
  </r>
  <r>
    <s v="254.976.801-94"/>
    <s v="Bryan Freitas"/>
    <d v="1952-01-19T00:00:00"/>
    <s v="Residencial da Luz, 84"/>
    <s v="Conjunto Taquaril"/>
    <s v="Nascimento"/>
    <x v="19"/>
    <s v="+55017943699021"/>
    <s v="sda-conceicao@example.com"/>
    <x v="0"/>
    <x v="1"/>
    <x v="0"/>
    <x v="5"/>
    <s v="Luthier"/>
    <x v="8"/>
    <n v="2985"/>
    <x v="0"/>
  </r>
  <r>
    <s v="268.415.390-60"/>
    <s v="Jade Novais"/>
    <d v="1944-07-22T00:00:00"/>
    <s v="Recanto João Gabriel Moura, 859"/>
    <s v="Copacabana"/>
    <s v="Campos"/>
    <x v="16"/>
    <s v="+5526938156741"/>
    <s v="amanda96@example.net"/>
    <x v="0"/>
    <x v="1"/>
    <x v="0"/>
    <x v="9"/>
    <s v="Presidente da República"/>
    <x v="6"/>
    <n v="8980"/>
    <x v="0"/>
  </r>
  <r>
    <s v="865.397.401-66"/>
    <s v="Francisco Vieira"/>
    <d v="1953-04-04T00:00:00"/>
    <s v="Quadra de Vasconcelos, 809"/>
    <s v="Conjunto Lagoa"/>
    <s v="Montenegro de Moreira"/>
    <x v="16"/>
    <s v="+5535939906449"/>
    <s v="monteirolorenzo@example.com"/>
    <x v="0"/>
    <x v="2"/>
    <x v="0"/>
    <x v="2"/>
    <s v="Luthier"/>
    <x v="2"/>
    <n v="5032"/>
    <x v="0"/>
  </r>
  <r>
    <s v="590.847.263-83"/>
    <s v="Natália da Rosa"/>
    <d v="1955-10-15T00:00:00"/>
    <s v="Avenida Fogaça, 42"/>
    <s v="Aeroporto"/>
    <s v="Vargas de Cavalcante"/>
    <x v="9"/>
    <s v="+55008933219810"/>
    <s v="yvargas@example.org"/>
    <x v="4"/>
    <x v="2"/>
    <x v="0"/>
    <x v="1"/>
    <s v="Guia turistico"/>
    <x v="5"/>
    <n v="6363"/>
    <x v="0"/>
  </r>
  <r>
    <s v="307.915.482-79"/>
    <s v="Igor Casa Grande"/>
    <d v="1997-07-28T00:00:00"/>
    <s v="Aeroporto Borges, 7"/>
    <s v="Alto Barroca"/>
    <s v="Duarte de Freitas"/>
    <x v="21"/>
    <s v="+5583989620705"/>
    <s v="moreiratheo@example.org"/>
    <x v="3"/>
    <x v="0"/>
    <x v="0"/>
    <x v="8"/>
    <s v="Engenheiro elétrico"/>
    <x v="3"/>
    <n v="6717"/>
    <x v="0"/>
  </r>
  <r>
    <s v="186.903.245-42"/>
    <s v="Thales Câmara"/>
    <d v="1949-01-11T00:00:00"/>
    <s v="Estrada Jade Alves, 987"/>
    <s v="Santa Rita"/>
    <s v="Aragão Paulista"/>
    <x v="21"/>
    <s v="+55023962909626"/>
    <s v="ana-liz25@example.org"/>
    <x v="3"/>
    <x v="2"/>
    <x v="0"/>
    <x v="4"/>
    <s v="Jogador de bocha"/>
    <x v="5"/>
    <n v="7944"/>
    <x v="0"/>
  </r>
  <r>
    <s v="260.957.831-86"/>
    <s v="Hellena da Cruz"/>
    <d v="1958-05-14T00:00:00"/>
    <s v="Lago de Lima"/>
    <s v="Vila São Gabriel Jacui"/>
    <s v="Guerra"/>
    <x v="21"/>
    <s v="+5587934500629"/>
    <s v="gviana@example.com"/>
    <x v="3"/>
    <x v="2"/>
    <x v="0"/>
    <x v="8"/>
    <s v="Tapeceiro"/>
    <x v="8"/>
    <n v="3896"/>
    <x v="0"/>
  </r>
  <r>
    <s v="138.072.645-07"/>
    <s v="Vitória Campos"/>
    <d v="1955-05-23T00:00:00"/>
    <s v="Quadra de Nascimento, 78"/>
    <s v="Bom Jesus"/>
    <s v="Cirino"/>
    <x v="13"/>
    <s v="+55012965096759"/>
    <s v="renanpires@example.com"/>
    <x v="3"/>
    <x v="1"/>
    <x v="0"/>
    <x v="5"/>
    <s v="Gerente de inovações ou novos negócios"/>
    <x v="6"/>
    <n v="5594"/>
    <x v="0"/>
  </r>
  <r>
    <s v="645.980.321-89"/>
    <s v="Olivia Leão"/>
    <d v="1972-11-02T00:00:00"/>
    <s v="Jardim Maria Julia Pacheco, 7"/>
    <s v="Silveira"/>
    <s v="Sousa"/>
    <x v="20"/>
    <s v="+5598976951719"/>
    <s v="npires@example.org"/>
    <x v="1"/>
    <x v="2"/>
    <x v="0"/>
    <x v="7"/>
    <s v="Peão de rodeiro"/>
    <x v="6"/>
    <n v="4453"/>
    <x v="0"/>
  </r>
  <r>
    <s v="872.016.459-94"/>
    <s v="Levi Cavalcanti"/>
    <d v="2003-04-30T00:00:00"/>
    <s v="Rodovia da Cunha, 30"/>
    <s v="Vila Antena Montanhês"/>
    <s v="Nascimento"/>
    <x v="14"/>
    <s v="+5524926372353"/>
    <s v="gramos@example.net"/>
    <x v="4"/>
    <x v="1"/>
    <x v="0"/>
    <x v="4"/>
    <s v="Estatístico"/>
    <x v="2"/>
    <n v="9173"/>
    <x v="0"/>
  </r>
  <r>
    <s v="417.629.035-80"/>
    <s v="Gael Henrique Peixoto"/>
    <d v="1971-10-04T00:00:00"/>
    <s v="Favela de Castro, 74"/>
    <s v="Aguas Claras"/>
    <s v="da Cunha"/>
    <x v="14"/>
    <s v="+5572901177576"/>
    <s v="ncarvalho@example.net"/>
    <x v="4"/>
    <x v="1"/>
    <x v="0"/>
    <x v="1"/>
    <s v="Auxiliar de serviços gerais"/>
    <x v="6"/>
    <n v="6946"/>
    <x v="0"/>
  </r>
  <r>
    <s v="234.710.896-40"/>
    <s v="Vitória da Luz"/>
    <d v="1952-10-03T00:00:00"/>
    <s v="Distrito Davi Lucca Martins, 16"/>
    <s v="Mangabeiras"/>
    <s v="Cardoso"/>
    <x v="6"/>
    <s v="+5517992378569"/>
    <s v="matteocamargo@example.org"/>
    <x v="4"/>
    <x v="1"/>
    <x v="0"/>
    <x v="5"/>
    <s v="Engenheiro de materiais"/>
    <x v="5"/>
    <n v="5181"/>
    <x v="0"/>
  </r>
  <r>
    <s v="849.531.260-33"/>
    <s v="Helena Martins"/>
    <d v="1987-07-07T00:00:00"/>
    <s v="Setor Heitor Cassiano, 1"/>
    <s v="São Tomaz"/>
    <s v="Porto"/>
    <x v="20"/>
    <s v="+5596980448586"/>
    <s v="ana-vitoria72@example.org"/>
    <x v="1"/>
    <x v="0"/>
    <x v="0"/>
    <x v="0"/>
    <s v="Sapateiro"/>
    <x v="0"/>
    <n v="5068"/>
    <x v="0"/>
  </r>
  <r>
    <s v="786.510.942-30"/>
    <s v="Raquel Pastor"/>
    <d v="1980-05-07T00:00:00"/>
    <s v="Colônia Barbosa, 63"/>
    <s v="Garças"/>
    <s v="Guerra"/>
    <x v="16"/>
    <s v="+5576971443575"/>
    <s v="ester80@example.com"/>
    <x v="1"/>
    <x v="1"/>
    <x v="0"/>
    <x v="3"/>
    <s v="Atleta de arremesso de peso"/>
    <x v="8"/>
    <n v="6368"/>
    <x v="0"/>
  </r>
  <r>
    <s v="473.026.985-38"/>
    <s v="Thales Sampaio"/>
    <d v="1949-04-22T00:00:00"/>
    <s v="Viela Silva, 85"/>
    <s v="Vila Jardim Montanhes"/>
    <s v="Pacheco da Mata"/>
    <x v="21"/>
    <s v="+5593946391009"/>
    <s v="vinicius84@example.org"/>
    <x v="4"/>
    <x v="1"/>
    <x v="0"/>
    <x v="6"/>
    <s v="Guarda roupeiro"/>
    <x v="9"/>
    <n v="6332"/>
    <x v="0"/>
  </r>
  <r>
    <s v="402.679.815-11"/>
    <s v="Thomas Silveira"/>
    <d v="2005-08-21T00:00:00"/>
    <s v="Parque de Albuquerque"/>
    <s v="Vila São João Batista"/>
    <s v="Marques"/>
    <x v="11"/>
    <s v="+5547969221098"/>
    <s v="vitor-hugocosta@example.com"/>
    <x v="4"/>
    <x v="0"/>
    <x v="0"/>
    <x v="0"/>
    <s v="Odontologista legal"/>
    <x v="3"/>
    <n v="9507"/>
    <x v="0"/>
  </r>
  <r>
    <s v="650.417.923-99"/>
    <s v="Igor da Cruz"/>
    <d v="2005-06-17T00:00:00"/>
    <s v="Distrito Dom Sampaio, 47"/>
    <s v="Parque São Pedro"/>
    <s v="Carvalho"/>
    <x v="22"/>
    <s v="+5504920801177"/>
    <s v="vitor-hugo44@example.com"/>
    <x v="0"/>
    <x v="1"/>
    <x v="0"/>
    <x v="2"/>
    <s v="Protético dentário"/>
    <x v="0"/>
    <n v="8448"/>
    <x v="0"/>
  </r>
  <r>
    <s v="152.864.730-08"/>
    <s v="Luísa da Cunha"/>
    <d v="1975-12-16T00:00:00"/>
    <s v="Viaduto de Castro, 4"/>
    <s v="Maria Virgínia"/>
    <s v="da Conceição Verde"/>
    <x v="7"/>
    <s v="+5597932465388"/>
    <s v="santosotavio@example.net"/>
    <x v="4"/>
    <x v="1"/>
    <x v="0"/>
    <x v="2"/>
    <s v="Encarregado de manutenção predial"/>
    <x v="4"/>
    <n v="8220"/>
    <x v="0"/>
  </r>
  <r>
    <s v="910.564.278-76"/>
    <s v="Mathias Abreu"/>
    <d v="2005-08-12T00:00:00"/>
    <s v="Feira de Farias, 8"/>
    <s v="Etelvina Carneiro"/>
    <s v="Guerra do Norte"/>
    <x v="14"/>
    <s v="+55012951173838"/>
    <s v="jesusantony@example.org"/>
    <x v="2"/>
    <x v="0"/>
    <x v="0"/>
    <x v="7"/>
    <s v="Traumatologista"/>
    <x v="2"/>
    <n v="2354"/>
    <x v="0"/>
  </r>
  <r>
    <s v="627.903.541-70"/>
    <s v="Alana Peixoto"/>
    <d v="1945-11-19T00:00:00"/>
    <s v="Setor da Mota, 56"/>
    <s v="São João"/>
    <s v="Garcia Paulista"/>
    <x v="2"/>
    <s v="+5562930814897"/>
    <s v="fernandapastor@example.org"/>
    <x v="4"/>
    <x v="1"/>
    <x v="0"/>
    <x v="10"/>
    <s v="Profissional de relacionamento com investidores RI"/>
    <x v="7"/>
    <n v="6555"/>
    <x v="0"/>
  </r>
  <r>
    <s v="892.304.671-03"/>
    <s v="Eduardo Ferreira"/>
    <d v="2002-11-24T00:00:00"/>
    <s v="Rua Pereira, 52"/>
    <s v="Baleia"/>
    <s v="Porto da Mata"/>
    <x v="19"/>
    <s v="+5541943211292"/>
    <s v="carolineoliveira@example.com"/>
    <x v="3"/>
    <x v="1"/>
    <x v="0"/>
    <x v="0"/>
    <s v="Astronauta"/>
    <x v="8"/>
    <n v="8344"/>
    <x v="0"/>
  </r>
  <r>
    <s v="523.846.701-07"/>
    <s v="Caroline Nascimento"/>
    <d v="1951-04-10T00:00:00"/>
    <s v="Condomínio Costa, 60"/>
    <s v="São Damião"/>
    <s v="Albuquerque"/>
    <x v="6"/>
    <s v="+55006922928656"/>
    <s v="qpacheco@example.org"/>
    <x v="3"/>
    <x v="1"/>
    <x v="0"/>
    <x v="0"/>
    <s v="Cartunista"/>
    <x v="3"/>
    <n v="1723"/>
    <x v="0"/>
  </r>
  <r>
    <s v="209.175.384-04"/>
    <s v="Beatriz Gomes"/>
    <d v="1999-08-12T00:00:00"/>
    <s v="Trecho da Rocha, 49"/>
    <s v="Engenho Nogueira"/>
    <s v="Mendes da Praia"/>
    <x v="26"/>
    <s v="+5569991211503"/>
    <s v="eda-costa@example.com"/>
    <x v="1"/>
    <x v="1"/>
    <x v="0"/>
    <x v="3"/>
    <s v="Guarda roupeiro"/>
    <x v="0"/>
    <n v="7196"/>
    <x v="0"/>
  </r>
  <r>
    <s v="906.184.372-31"/>
    <s v="Maysa Barbosa"/>
    <d v="2000-04-04T00:00:00"/>
    <s v="Ladeira de Câmara, 3"/>
    <s v="Fazendinha"/>
    <s v="Cirino do Sul"/>
    <x v="11"/>
    <s v="+5522931546082"/>
    <s v="alvesvitoria@example.org"/>
    <x v="2"/>
    <x v="0"/>
    <x v="0"/>
    <x v="1"/>
    <s v="Diarista"/>
    <x v="9"/>
    <n v="6194"/>
    <x v="0"/>
  </r>
  <r>
    <s v="640.375.821-71"/>
    <s v="Vinícius Campos"/>
    <d v="1951-07-06T00:00:00"/>
    <s v="Vereda da Cunha"/>
    <s v="Copacabana"/>
    <s v="Sousa Grande"/>
    <x v="3"/>
    <s v="+55002946870976"/>
    <s v="ana-clara85@example.net"/>
    <x v="3"/>
    <x v="2"/>
    <x v="0"/>
    <x v="4"/>
    <s v="Chaveiro"/>
    <x v="0"/>
    <n v="4773"/>
    <x v="0"/>
  </r>
  <r>
    <s v="305.821.796-02"/>
    <s v="Theo Lopes"/>
    <d v="1967-03-05T00:00:00"/>
    <s v="Lagoa Fonseca, 77"/>
    <s v="Nova Granada"/>
    <s v="Macedo"/>
    <x v="6"/>
    <s v="+5522965825725"/>
    <s v="da-conceicaolaura@example.org"/>
    <x v="0"/>
    <x v="0"/>
    <x v="0"/>
    <x v="10"/>
    <s v="Operador de bombas"/>
    <x v="3"/>
    <n v="4268"/>
    <x v="0"/>
  </r>
  <r>
    <s v="740.325.981-50"/>
    <s v="Maria Cecília Fernandes"/>
    <d v="1961-12-04T00:00:00"/>
    <s v="Sítio de Sampaio"/>
    <s v="Mirtes"/>
    <s v="Dias Verde"/>
    <x v="17"/>
    <s v="+5557964288783"/>
    <s v="ryan02@example.net"/>
    <x v="3"/>
    <x v="1"/>
    <x v="0"/>
    <x v="8"/>
    <s v="Passador"/>
    <x v="4"/>
    <n v="5321"/>
    <x v="0"/>
  </r>
  <r>
    <s v="391.645.028-05"/>
    <s v="Ayla Monteiro"/>
    <d v="1964-05-24T00:00:00"/>
    <s v="Núcleo Rocha, 55"/>
    <s v="Silveira"/>
    <s v="Garcia das Flores"/>
    <x v="6"/>
    <s v="+5543961117545"/>
    <s v="sampaiomaria-alice@example.com"/>
    <x v="4"/>
    <x v="2"/>
    <x v="0"/>
    <x v="6"/>
    <s v="Sexólogo"/>
    <x v="8"/>
    <n v="6464"/>
    <x v="0"/>
  </r>
  <r>
    <s v="092.475.183-50"/>
    <s v="Melina Ferreira"/>
    <d v="1994-03-13T00:00:00"/>
    <s v="Quadra de Carvalho"/>
    <s v="São Jorge 1ª Seção"/>
    <s v="Viana"/>
    <x v="21"/>
    <s v="+5521929862575"/>
    <s v="lucas70@example.com"/>
    <x v="0"/>
    <x v="1"/>
    <x v="0"/>
    <x v="1"/>
    <s v="Berçarista"/>
    <x v="2"/>
    <n v="3008"/>
    <x v="0"/>
  </r>
  <r>
    <s v="278.593.104-14"/>
    <s v="Levi Novaes"/>
    <d v="1959-01-16T00:00:00"/>
    <s v="Viela de Cirino, 15"/>
    <s v="Vila Nova Cachoeirinha 3ª Seção"/>
    <s v="Moreira de Vasconcelos"/>
    <x v="11"/>
    <s v="+5509968787237"/>
    <s v="ugarcia@example.net"/>
    <x v="3"/>
    <x v="1"/>
    <x v="0"/>
    <x v="6"/>
    <s v="Limpador de vidros"/>
    <x v="5"/>
    <n v="2420"/>
    <x v="0"/>
  </r>
  <r>
    <s v="564.981.273-09"/>
    <s v="Caroline Leão"/>
    <d v="1957-06-08T00:00:00"/>
    <s v="Sítio Ana Cecília da Rosa, 54"/>
    <s v="Vila Boa Vista"/>
    <s v="Nogueira de Araújo"/>
    <x v="0"/>
    <s v="+5506938834803"/>
    <s v="unovaes@example.org"/>
    <x v="0"/>
    <x v="0"/>
    <x v="0"/>
    <x v="9"/>
    <s v="Engenheiro agrônomo"/>
    <x v="7"/>
    <n v="3732"/>
    <x v="0"/>
  </r>
  <r>
    <s v="450.213.798-79"/>
    <s v="Nicolas Casa Grande"/>
    <d v="1964-01-14T00:00:00"/>
    <s v="Loteamento de Porto, 4"/>
    <s v="Vila Novo São Lucas"/>
    <s v="Moreira"/>
    <x v="0"/>
    <s v="+5538994531713"/>
    <s v="sguerra@example.net"/>
    <x v="4"/>
    <x v="2"/>
    <x v="0"/>
    <x v="7"/>
    <s v="Jardineiro"/>
    <x v="0"/>
    <n v="7068"/>
    <x v="0"/>
  </r>
  <r>
    <s v="246.913.807-87"/>
    <s v="Rafaela da Rocha"/>
    <d v="1956-01-07T00:00:00"/>
    <s v="Residencial Camargo"/>
    <s v="Vila Esplanada"/>
    <s v="Cunha"/>
    <x v="17"/>
    <s v="+5573989226671"/>
    <s v="saravi-lucca@example.net"/>
    <x v="2"/>
    <x v="0"/>
    <x v="0"/>
    <x v="9"/>
    <s v="Catador de carangueijos"/>
    <x v="0"/>
    <n v="9799"/>
    <x v="19"/>
  </r>
  <r>
    <s v="469.387.521-09"/>
    <s v="Stephany da Luz"/>
    <d v="1993-09-01T00:00:00"/>
    <s v="Vale Brito, 6"/>
    <s v="Floresta"/>
    <s v="da Paz de Machado"/>
    <x v="5"/>
    <s v="+5583997540438"/>
    <s v="nsilva@example.org"/>
    <x v="0"/>
    <x v="0"/>
    <x v="0"/>
    <x v="0"/>
    <s v="Gestor ambiental"/>
    <x v="1"/>
    <n v="6284"/>
    <x v="0"/>
  </r>
  <r>
    <s v="681.037.245-80"/>
    <s v="Marina Câmara"/>
    <d v="1972-11-27T00:00:00"/>
    <s v="Loteamento de Nogueira, 88"/>
    <s v="Dom Silverio"/>
    <s v="Moura"/>
    <x v="23"/>
    <s v="+5552967921816"/>
    <s v="mirella13@example.org"/>
    <x v="4"/>
    <x v="2"/>
    <x v="0"/>
    <x v="2"/>
    <s v="Aviador"/>
    <x v="4"/>
    <n v="8795"/>
    <x v="0"/>
  </r>
  <r>
    <s v="953.704.612-52"/>
    <s v="Giovanna Aparecida"/>
    <d v="1968-11-26T00:00:00"/>
    <s v="Vale Luiz Otávio Costela"/>
    <s v="Vila Sesc"/>
    <s v="Marques do Galho"/>
    <x v="24"/>
    <s v="+5526980299269"/>
    <s v="taparecida@example.org"/>
    <x v="1"/>
    <x v="0"/>
    <x v="0"/>
    <x v="2"/>
    <s v="Jornaleiro"/>
    <x v="5"/>
    <n v="9523"/>
    <x v="0"/>
  </r>
  <r>
    <s v="150.726.483-62"/>
    <s v="Benício Fernandes"/>
    <d v="1987-03-07T00:00:00"/>
    <s v="Viela Peixoto"/>
    <s v="Nova Granada"/>
    <s v="Campos"/>
    <x v="24"/>
    <s v="+5519905963394"/>
    <s v="benjamimmelo@example.com"/>
    <x v="1"/>
    <x v="0"/>
    <x v="0"/>
    <x v="7"/>
    <s v="Cozinheira"/>
    <x v="8"/>
    <n v="1612"/>
    <x v="0"/>
  </r>
  <r>
    <s v="965.123.408-33"/>
    <s v="Leonardo Porto"/>
    <d v="1994-07-11T00:00:00"/>
    <s v="Ladeira Ferreira, 81"/>
    <s v="Guaratã"/>
    <s v="da Rocha do Amparo"/>
    <x v="24"/>
    <s v="+55096940846981"/>
    <s v="dpeixoto@example.org"/>
    <x v="1"/>
    <x v="1"/>
    <x v="0"/>
    <x v="6"/>
    <s v="Oftalmologista"/>
    <x v="0"/>
    <n v="8468"/>
    <x v="0"/>
  </r>
  <r>
    <s v="132.649.507-07"/>
    <s v="Igor Vieira"/>
    <d v="1962-03-08T00:00:00"/>
    <s v="Rua Eloah Aparecida, 35"/>
    <s v="Vila Piratininga Venda Nova"/>
    <s v="Freitas"/>
    <x v="2"/>
    <s v="+5524997227678"/>
    <s v="pedro-lucasda-mota@example.com"/>
    <x v="4"/>
    <x v="1"/>
    <x v="0"/>
    <x v="6"/>
    <s v="Mecanógrafo"/>
    <x v="9"/>
    <n v="4153"/>
    <x v="0"/>
  </r>
  <r>
    <s v="647.529.018-11"/>
    <s v="Raul Caldeira"/>
    <d v="1988-02-10T00:00:00"/>
    <s v="Conjunto Souza, 8"/>
    <s v="Braúnas"/>
    <s v="Araújo de Peixoto"/>
    <x v="12"/>
    <s v="+5544905486225"/>
    <s v="cda-rocha@example.com"/>
    <x v="1"/>
    <x v="2"/>
    <x v="0"/>
    <x v="6"/>
    <s v="Separador"/>
    <x v="4"/>
    <n v="8667"/>
    <x v="0"/>
  </r>
  <r>
    <s v="523.967.014-52"/>
    <s v="Melissa Pires"/>
    <d v="2002-12-27T00:00:00"/>
    <s v="Lagoa Caldeira"/>
    <s v="Anchieta"/>
    <s v="Farias"/>
    <x v="7"/>
    <s v="+5568976387072"/>
    <s v="aliciaalbuquerque@example.com"/>
    <x v="4"/>
    <x v="1"/>
    <x v="0"/>
    <x v="3"/>
    <s v="Modelo"/>
    <x v="8"/>
    <n v="2841"/>
    <x v="0"/>
  </r>
  <r>
    <s v="830.159.724-05"/>
    <s v="Maria Júlia Jesus"/>
    <d v="1966-04-14T00:00:00"/>
    <s v="Sítio Novais"/>
    <s v="Liberdade"/>
    <s v="Peixoto de Goiás"/>
    <x v="3"/>
    <s v="+5552964287729"/>
    <s v="ocorreia@example.org"/>
    <x v="2"/>
    <x v="0"/>
    <x v="0"/>
    <x v="6"/>
    <s v="Barman"/>
    <x v="2"/>
    <n v="3579"/>
    <x v="0"/>
  </r>
  <r>
    <s v="519.602.374-70"/>
    <s v="Ravi Brito"/>
    <d v="1960-05-31T00:00:00"/>
    <s v="Residencial Fonseca, 14"/>
    <s v="Beija Flor"/>
    <s v="da Rocha"/>
    <x v="26"/>
    <s v="+5552959196438"/>
    <s v="diaslaura@example.net"/>
    <x v="0"/>
    <x v="2"/>
    <x v="0"/>
    <x v="2"/>
    <s v="Farmacêutico"/>
    <x v="8"/>
    <n v="6016"/>
    <x v="0"/>
  </r>
  <r>
    <s v="159.248.307-05"/>
    <s v="Otto da Conceição"/>
    <d v="1954-07-03T00:00:00"/>
    <s v="Parque Isabelly Lima"/>
    <s v="Alta Tensão 2ª Seção"/>
    <s v="Vasconcelos de Araújo"/>
    <x v="7"/>
    <s v="+5539989355520"/>
    <s v="ian89@example.net"/>
    <x v="0"/>
    <x v="2"/>
    <x v="0"/>
    <x v="10"/>
    <s v="Desenhista"/>
    <x v="3"/>
    <n v="5762"/>
    <x v="0"/>
  </r>
  <r>
    <s v="810.346.795-20"/>
    <s v="Isabela Martins"/>
    <d v="1955-08-09T00:00:00"/>
    <s v="Feira Novaes, 91"/>
    <s v="Ventosa"/>
    <s v="da Rosa"/>
    <x v="24"/>
    <s v="+5521927260515"/>
    <s v="mariana16@example.com"/>
    <x v="1"/>
    <x v="2"/>
    <x v="0"/>
    <x v="1"/>
    <s v="Projetista mecânico"/>
    <x v="3"/>
    <n v="4954"/>
    <x v="0"/>
  </r>
  <r>
    <s v="271.056.893-40"/>
    <s v="Matteo Aragão"/>
    <d v="1965-04-25T00:00:00"/>
    <s v="Viaduto Oliveira, 75"/>
    <s v="São Cristóvão"/>
    <s v="Pastor"/>
    <x v="6"/>
    <s v="+5561917051968"/>
    <s v="eduarte@example.org"/>
    <x v="2"/>
    <x v="0"/>
    <x v="0"/>
    <x v="8"/>
    <s v="Segurança particular"/>
    <x v="6"/>
    <n v="9895"/>
    <x v="0"/>
  </r>
  <r>
    <s v="401.725.693-70"/>
    <s v="Enzo Gabriel Pereira"/>
    <d v="1947-07-08T00:00:00"/>
    <s v="Quadra Vicente Peixoto, 64"/>
    <s v="Vila Madre Gertrudes 1ª Seção"/>
    <s v="Santos de Campos"/>
    <x v="7"/>
    <s v="+55052955889848"/>
    <s v="davi96@example.net"/>
    <x v="2"/>
    <x v="1"/>
    <x v="0"/>
    <x v="7"/>
    <s v="Agente de viagens"/>
    <x v="8"/>
    <n v="4218"/>
    <x v="0"/>
  </r>
  <r>
    <s v="680.945.312-15"/>
    <s v="Eduardo das Neves"/>
    <d v="1967-07-21T00:00:00"/>
    <s v="Núcleo de Ribeiro, 326"/>
    <s v="Vila Nova Cachoeirinha 2ª Seção"/>
    <s v="Rodrigues da Serra"/>
    <x v="5"/>
    <s v="+5587982595337"/>
    <s v="davi74@example.org"/>
    <x v="1"/>
    <x v="1"/>
    <x v="0"/>
    <x v="7"/>
    <s v="Engenheiro de aquicultura"/>
    <x v="5"/>
    <n v="9327"/>
    <x v="0"/>
  </r>
  <r>
    <s v="430.286.719-13"/>
    <s v="Anna Liz da Costa"/>
    <d v="1978-04-07T00:00:00"/>
    <s v="Rodovia Fernanda Leão, 64"/>
    <s v="São Pedro"/>
    <s v="Gonçalves das Pedras"/>
    <x v="23"/>
    <s v="+5570900322821"/>
    <s v="marcelojesus@example.com"/>
    <x v="2"/>
    <x v="2"/>
    <x v="0"/>
    <x v="5"/>
    <s v="Cineasta"/>
    <x v="6"/>
    <n v="2951"/>
    <x v="0"/>
  </r>
  <r>
    <s v="249.653.018-89"/>
    <s v="Pedro Teixeira"/>
    <d v="2001-01-25T00:00:00"/>
    <s v="Fazenda de Dias, 332"/>
    <s v="São Jorge 3ª Seção"/>
    <s v="Cassiano dos Dourados"/>
    <x v="21"/>
    <s v="+5549998123256"/>
    <s v="lcamargo@example.net"/>
    <x v="4"/>
    <x v="1"/>
    <x v="0"/>
    <x v="6"/>
    <s v="Estatístico"/>
    <x v="5"/>
    <n v="5858"/>
    <x v="0"/>
  </r>
  <r>
    <s v="614.890.237-04"/>
    <s v="Ana Novais"/>
    <d v="1959-12-03T00:00:00"/>
    <s v="Núcleo Alice Pacheco, 60"/>
    <s v="Vila Ecológica"/>
    <s v="Casa Grande de Barros"/>
    <x v="15"/>
    <s v="+5507961538730"/>
    <s v="vitorgoncalves@example.org"/>
    <x v="1"/>
    <x v="2"/>
    <x v="0"/>
    <x v="7"/>
    <s v="Parteira tradicional"/>
    <x v="0"/>
    <n v="8609"/>
    <x v="46"/>
  </r>
  <r>
    <s v="371.604.925-52"/>
    <s v="Maria Julia Lima"/>
    <d v="1964-01-18T00:00:00"/>
    <s v="Estação João Lucas Barbosa"/>
    <s v="Boa Viagem"/>
    <s v="Leão de Correia"/>
    <x v="3"/>
    <s v="+5580998287777"/>
    <s v="valentina98@example.org"/>
    <x v="4"/>
    <x v="2"/>
    <x v="0"/>
    <x v="7"/>
    <s v="Clínico geral"/>
    <x v="2"/>
    <n v="4243"/>
    <x v="0"/>
  </r>
  <r>
    <s v="593.487.160-93"/>
    <s v="Vinícius Santos"/>
    <d v="1953-05-05T00:00:00"/>
    <s v="Área Siqueira, 78"/>
    <s v="Vila São Gabriel"/>
    <s v="da Rocha"/>
    <x v="23"/>
    <s v="+5567952001295"/>
    <s v="wgomes@example.org"/>
    <x v="4"/>
    <x v="0"/>
    <x v="0"/>
    <x v="9"/>
    <s v="Historiador"/>
    <x v="5"/>
    <n v="8290"/>
    <x v="0"/>
  </r>
  <r>
    <s v="971.205.384-97"/>
    <s v="Augusto Garcia"/>
    <d v="2002-08-07T00:00:00"/>
    <s v="Colônia de Fernandes, 4"/>
    <s v="Nazare"/>
    <s v="Andrade da Prata"/>
    <x v="25"/>
    <s v="+5520900757834"/>
    <s v="zsampaio@example.com"/>
    <x v="0"/>
    <x v="0"/>
    <x v="0"/>
    <x v="2"/>
    <s v="Arquiteto"/>
    <x v="1"/>
    <n v="2067"/>
    <x v="0"/>
  </r>
  <r>
    <s v="164.573.920-16"/>
    <s v="Vitória Borges"/>
    <d v="2000-12-21T00:00:00"/>
    <s v="Rua Vasconcelos, 53"/>
    <s v="Nova Granada"/>
    <s v="Mendonça do Amparo"/>
    <x v="26"/>
    <s v="+5511980272910"/>
    <s v="ferreiraana-beatriz@example.net"/>
    <x v="3"/>
    <x v="0"/>
    <x v="0"/>
    <x v="6"/>
    <s v="Dublador"/>
    <x v="7"/>
    <n v="9260"/>
    <x v="0"/>
  </r>
  <r>
    <s v="648.351.297-09"/>
    <s v="Rebeca Cavalcanti"/>
    <d v="1948-06-23T00:00:00"/>
    <s v="Residencial Bianca Santos, 2"/>
    <s v="Cenaculo"/>
    <s v="Pinto de Mendes"/>
    <x v="19"/>
    <s v="+5591906240784"/>
    <s v="costelavitoria@example.com"/>
    <x v="1"/>
    <x v="2"/>
    <x v="0"/>
    <x v="3"/>
    <s v="Fundidor"/>
    <x v="0"/>
    <n v="9144"/>
    <x v="0"/>
  </r>
  <r>
    <s v="657.120.984-58"/>
    <s v="Maria Alice Farias"/>
    <d v="1986-03-03T00:00:00"/>
    <s v="Trecho Costa, 7"/>
    <s v="Mariquinhas"/>
    <s v="Martins de Araújo"/>
    <x v="8"/>
    <s v="+5557945723176"/>
    <s v="gcosta@example.org"/>
    <x v="1"/>
    <x v="0"/>
    <x v="0"/>
    <x v="1"/>
    <s v="DJ"/>
    <x v="5"/>
    <n v="9737"/>
    <x v="0"/>
  </r>
  <r>
    <s v="712.963.045-07"/>
    <s v="Yuri da Paz"/>
    <d v="2004-08-19T00:00:00"/>
    <s v="Morro Lívia Novaes"/>
    <s v="Zilah Sposito"/>
    <s v="Ribeiro Grande"/>
    <x v="24"/>
    <s v="+5528965328768"/>
    <s v="ryan73@example.com"/>
    <x v="0"/>
    <x v="2"/>
    <x v="0"/>
    <x v="0"/>
    <s v="Hematologista"/>
    <x v="6"/>
    <n v="2283"/>
    <x v="0"/>
  </r>
  <r>
    <s v="286.573.091-30"/>
    <s v="Brayan da Cruz"/>
    <d v="1968-12-31T00:00:00"/>
    <s v="Lagoa Araújo"/>
    <s v="Novo Glória"/>
    <s v="Sousa do Oeste"/>
    <x v="8"/>
    <s v="+5512973342918"/>
    <s v="breno77@example.org"/>
    <x v="2"/>
    <x v="1"/>
    <x v="0"/>
    <x v="6"/>
    <s v="Piloto de avião"/>
    <x v="1"/>
    <n v="1744"/>
    <x v="0"/>
  </r>
  <r>
    <s v="394.067.152-52"/>
    <s v="Olivia Pereira"/>
    <d v="1964-12-27T00:00:00"/>
    <s v="Chácara Pietra Sousa, 38"/>
    <s v="Mineirão"/>
    <s v="Mendonça de Rodrigues"/>
    <x v="19"/>
    <s v="+55043986716785"/>
    <s v="kgoncalves@example.net"/>
    <x v="1"/>
    <x v="0"/>
    <x v="0"/>
    <x v="7"/>
    <s v="Tecnólogo em recursos pesqueiros"/>
    <x v="5"/>
    <n v="4140"/>
    <x v="0"/>
  </r>
  <r>
    <s v="057.498.631-66"/>
    <s v="Amanda Sampaio"/>
    <d v="1954-04-12T00:00:00"/>
    <s v="Rua Carvalho, 63"/>
    <s v="Manacas"/>
    <s v="Mendes"/>
    <x v="13"/>
    <s v="+55071981748885"/>
    <s v="enzo-gabrielvargas@example.net"/>
    <x v="1"/>
    <x v="1"/>
    <x v="0"/>
    <x v="6"/>
    <s v="Biotecnólogo"/>
    <x v="0"/>
    <n v="7450"/>
    <x v="0"/>
  </r>
  <r>
    <s v="028.461.795-49"/>
    <s v="José Miguel Vasconcelos"/>
    <d v="1947-01-15T00:00:00"/>
    <s v="Vereda Maria Luiza Campos, 61"/>
    <s v="União"/>
    <s v="Araújo Paulista"/>
    <x v="20"/>
    <s v="+5525953231078"/>
    <s v="andradebryan@example.net"/>
    <x v="3"/>
    <x v="0"/>
    <x v="0"/>
    <x v="3"/>
    <s v="Porteiro"/>
    <x v="4"/>
    <n v="6591"/>
    <x v="0"/>
  </r>
  <r>
    <s v="935.072.481-23"/>
    <s v="Danilo Fernandes"/>
    <d v="1972-08-07T00:00:00"/>
    <s v="Vila de Costa"/>
    <s v="Suzana"/>
    <s v="Borges"/>
    <x v="1"/>
    <s v="+5576922857676"/>
    <s v="bernardomendes@example.org"/>
    <x v="2"/>
    <x v="1"/>
    <x v="0"/>
    <x v="8"/>
    <s v="Co-piloto"/>
    <x v="2"/>
    <n v="3857"/>
    <x v="0"/>
  </r>
  <r>
    <s v="182.596.704-02"/>
    <s v="Benício Sousa"/>
    <d v="1984-11-22T00:00:00"/>
    <s v="Quadra de Cavalcanti"/>
    <s v="Graça"/>
    <s v="Vasconcelos da Praia"/>
    <x v="9"/>
    <s v="+5509949150137"/>
    <s v="carlos-eduardo13@example.net"/>
    <x v="3"/>
    <x v="0"/>
    <x v="0"/>
    <x v="1"/>
    <s v="Astrofísico"/>
    <x v="7"/>
    <n v="2680"/>
    <x v="0"/>
  </r>
  <r>
    <s v="487.952.310-05"/>
    <s v="Bárbara Sampaio"/>
    <d v="1983-01-16T00:00:00"/>
    <s v="Vereda Marcela Abreu, 5"/>
    <s v="Havaí"/>
    <s v="Camargo"/>
    <x v="11"/>
    <s v="+5529955860763"/>
    <s v="samaria-julia@example.net"/>
    <x v="1"/>
    <x v="2"/>
    <x v="0"/>
    <x v="5"/>
    <s v="Estivador"/>
    <x v="9"/>
    <n v="9401"/>
    <x v="0"/>
  </r>
  <r>
    <s v="641.978.352-64"/>
    <s v="Murilo Silveira"/>
    <d v="1968-04-20T00:00:00"/>
    <s v="Fazenda de Pereira, 4"/>
    <s v="Vila Suzana Segunda Seção"/>
    <s v="da Cruz"/>
    <x v="26"/>
    <s v="+5596959267765"/>
    <s v="aragaocaua@example.com"/>
    <x v="4"/>
    <x v="0"/>
    <x v="0"/>
    <x v="6"/>
    <s v="Coveiro/Sepultador"/>
    <x v="2"/>
    <n v="9950"/>
    <x v="0"/>
  </r>
  <r>
    <s v="763.458.021-07"/>
    <s v="Felipe Andrade"/>
    <d v="1962-07-15T00:00:00"/>
    <s v="Rodovia de Cunha, 557"/>
    <s v="São Sebastião"/>
    <s v="Abreu"/>
    <x v="16"/>
    <s v="+5536938890894"/>
    <s v="fonsecaclarice@example.org"/>
    <x v="0"/>
    <x v="1"/>
    <x v="0"/>
    <x v="8"/>
    <s v="Jogador de boliche"/>
    <x v="9"/>
    <n v="7046"/>
    <x v="0"/>
  </r>
  <r>
    <s v="493.128.057-97"/>
    <s v="Beatriz Campos"/>
    <d v="1963-01-23T00:00:00"/>
    <s v="Recanto de da Mata, 61"/>
    <s v="São Luiz"/>
    <s v="Guerra"/>
    <x v="24"/>
    <s v="+5579923491701"/>
    <s v="rmelo@example.org"/>
    <x v="0"/>
    <x v="0"/>
    <x v="0"/>
    <x v="7"/>
    <s v="Governanta"/>
    <x v="8"/>
    <n v="8067"/>
    <x v="0"/>
  </r>
  <r>
    <s v="129.086.734-87"/>
    <s v="Brenda Novaes"/>
    <d v="1960-10-16T00:00:00"/>
    <s v="Largo de Melo, 20"/>
    <s v="João Paulo Ii"/>
    <s v="Machado de Teixeira"/>
    <x v="7"/>
    <s v="+5558960046867"/>
    <s v="liviacardoso@example.net"/>
    <x v="0"/>
    <x v="0"/>
    <x v="0"/>
    <x v="8"/>
    <s v="Lutador de jiu-jitsu"/>
    <x v="9"/>
    <n v="4163"/>
    <x v="0"/>
  </r>
  <r>
    <s v="716.243.590-43"/>
    <s v="Leandro Cavalcanti"/>
    <d v="1996-06-29T00:00:00"/>
    <s v="Área Sá, 12"/>
    <s v="Jardim América"/>
    <s v="Ribeiro de Nascimento"/>
    <x v="18"/>
    <s v="+5553924314986"/>
    <s v="barbosanicole@example.net"/>
    <x v="3"/>
    <x v="1"/>
    <x v="0"/>
    <x v="10"/>
    <s v="Engenheiro agrimensor"/>
    <x v="2"/>
    <n v="4212"/>
    <x v="0"/>
  </r>
  <r>
    <s v="764.159.238-46"/>
    <s v="Marcela Jesus"/>
    <d v="1962-02-02T00:00:00"/>
    <s v="Aeroporto Arthur Miguel Correia, 1"/>
    <s v="Virgínia"/>
    <s v="Sá"/>
    <x v="17"/>
    <s v="+5537985438362"/>
    <s v="pereirajoao-pedro@example.com"/>
    <x v="2"/>
    <x v="1"/>
    <x v="0"/>
    <x v="7"/>
    <s v="Telegrafista"/>
    <x v="4"/>
    <n v="3019"/>
    <x v="0"/>
  </r>
  <r>
    <s v="437.962.150-25"/>
    <s v="Arthur Viana"/>
    <d v="1990-02-01T00:00:00"/>
    <s v="Sítio Murilo Siqueira, 560"/>
    <s v="Vitoria Da Conquista"/>
    <s v="Rios"/>
    <x v="10"/>
    <s v="+5541937733749"/>
    <s v="joao-guilhermecassiano@example.net"/>
    <x v="1"/>
    <x v="1"/>
    <x v="0"/>
    <x v="7"/>
    <s v="Auditor"/>
    <x v="0"/>
    <n v="8491"/>
    <x v="0"/>
  </r>
  <r>
    <s v="384.710.259-14"/>
    <s v="Caio da Luz"/>
    <d v="1996-08-10T00:00:00"/>
    <s v="Colônia de Nunes, 58"/>
    <s v="Mangabeiras"/>
    <s v="Souza"/>
    <x v="23"/>
    <s v="+5563998124592"/>
    <s v="mariana66@example.com"/>
    <x v="2"/>
    <x v="1"/>
    <x v="0"/>
    <x v="6"/>
    <s v="Treinador"/>
    <x v="4"/>
    <n v="9286"/>
    <x v="0"/>
  </r>
  <r>
    <s v="023.679.185-03"/>
    <s v="Fernando Aparecida"/>
    <d v="1946-11-20T00:00:00"/>
    <s v="Jardim Lucas Gabriel Aparecida"/>
    <s v="Engenho Nogueira"/>
    <s v="Nunes de da Conceição"/>
    <x v="8"/>
    <s v="+5534963481008"/>
    <s v="vribeiro@example.org"/>
    <x v="3"/>
    <x v="1"/>
    <x v="0"/>
    <x v="2"/>
    <s v="Perfumista"/>
    <x v="5"/>
    <n v="3467"/>
    <x v="0"/>
  </r>
  <r>
    <s v="307.451.629-16"/>
    <s v="Ravi Monteiro"/>
    <d v="2005-04-06T00:00:00"/>
    <s v="Feira Gabriel Mendes, 625"/>
    <s v="Aguas Claras"/>
    <s v="Ribeiro do Norte"/>
    <x v="9"/>
    <s v="+5516970150362"/>
    <s v="maria-aliceda-luz@example.com"/>
    <x v="1"/>
    <x v="1"/>
    <x v="0"/>
    <x v="0"/>
    <s v="Engenheiro agrônomo"/>
    <x v="5"/>
    <n v="3267"/>
    <x v="0"/>
  </r>
  <r>
    <s v="305.127.986-21"/>
    <s v="Aurora Novais"/>
    <d v="1985-05-29T00:00:00"/>
    <s v="Estrada de Moreira, 7"/>
    <s v="Diamante"/>
    <s v="Nascimento Verde"/>
    <x v="2"/>
    <s v="+55086950896705"/>
    <s v="barbosaemanuel@example.org"/>
    <x v="1"/>
    <x v="2"/>
    <x v="0"/>
    <x v="8"/>
    <s v="Terapeuta floral"/>
    <x v="5"/>
    <n v="9249"/>
    <x v="0"/>
  </r>
  <r>
    <s v="507.648.321-07"/>
    <s v="Maria Luísa Jesus"/>
    <d v="1959-10-22T00:00:00"/>
    <s v="Recanto Carvalho, 5"/>
    <s v="Maria Tereza"/>
    <s v="Aragão"/>
    <x v="3"/>
    <s v="+5522929971102"/>
    <s v="luiz-gustavorocha@example.com"/>
    <x v="4"/>
    <x v="1"/>
    <x v="0"/>
    <x v="6"/>
    <s v="Agente de defesa sanitária animal"/>
    <x v="0"/>
    <n v="2377"/>
    <x v="0"/>
  </r>
  <r>
    <s v="147.526.903-06"/>
    <s v="Brenda Fernandes"/>
    <d v="1952-11-07T00:00:00"/>
    <s v="Quadra Maria Liz da Rocha, 38"/>
    <s v="São Geraldo"/>
    <s v="da Costa"/>
    <x v="7"/>
    <s v="+5559917194163"/>
    <s v="tcavalcanti@example.com"/>
    <x v="1"/>
    <x v="1"/>
    <x v="0"/>
    <x v="5"/>
    <s v="Sapateiro"/>
    <x v="6"/>
    <n v="7235"/>
    <x v="0"/>
  </r>
  <r>
    <s v="038.564.721-26"/>
    <s v="Oliver da Costa"/>
    <d v="1961-09-24T00:00:00"/>
    <s v="Pátio Novaes, 62"/>
    <s v="Serrano"/>
    <s v="Albuquerque"/>
    <x v="3"/>
    <s v="+5508995466608"/>
    <s v="svieira@example.com"/>
    <x v="3"/>
    <x v="0"/>
    <x v="0"/>
    <x v="5"/>
    <s v="Intérprete e tradutor de língua de sinais"/>
    <x v="4"/>
    <n v="2137"/>
    <x v="0"/>
  </r>
  <r>
    <s v="517.609.428-20"/>
    <s v="Maria Luiza Dias"/>
    <d v="1944-06-30T00:00:00"/>
    <s v="Estação de Alves, 91"/>
    <s v="Serra Do Curral"/>
    <s v="Nogueira dos Dourados"/>
    <x v="1"/>
    <s v="+55069919137541"/>
    <s v="danielasouza@example.net"/>
    <x v="0"/>
    <x v="1"/>
    <x v="0"/>
    <x v="0"/>
    <s v="Alpinista"/>
    <x v="5"/>
    <n v="8648"/>
    <x v="0"/>
  </r>
  <r>
    <s v="512.793.068-40"/>
    <s v="Ana Beatriz Duarte"/>
    <d v="1977-08-08T00:00:00"/>
    <s v="Conjunto Correia, 772"/>
    <s v="Jardinópolis"/>
    <s v="Ferreira"/>
    <x v="8"/>
    <s v="+5592987952092"/>
    <s v="maria-luizarodrigues@example.com"/>
    <x v="0"/>
    <x v="2"/>
    <x v="0"/>
    <x v="2"/>
    <s v="Tecnólogo em esporte e lazer"/>
    <x v="3"/>
    <n v="9766"/>
    <x v="0"/>
  </r>
  <r>
    <s v="356.278.190-30"/>
    <s v="Elisa da Mota"/>
    <d v="2006-09-12T00:00:00"/>
    <s v="Feira de Porto, 2"/>
    <s v="Santa Helena"/>
    <s v="Fogaça Alegre"/>
    <x v="0"/>
    <s v="+5504934476292"/>
    <s v="da-pazalice@example.net"/>
    <x v="1"/>
    <x v="2"/>
    <x v="0"/>
    <x v="10"/>
    <s v="Tradutor"/>
    <x v="0"/>
    <n v="2957"/>
    <x v="0"/>
  </r>
  <r>
    <s v="945.218.367-55"/>
    <s v="Otto da Costa"/>
    <d v="1984-09-18T00:00:00"/>
    <s v="Lago de Porto, 9"/>
    <s v="Vila Jardim Montanhes"/>
    <s v="Aparecida"/>
    <x v="6"/>
    <s v="+55034912933019"/>
    <s v="fcardoso@example.net"/>
    <x v="2"/>
    <x v="0"/>
    <x v="0"/>
    <x v="5"/>
    <s v="Produtor editorial"/>
    <x v="2"/>
    <n v="7716"/>
    <x v="0"/>
  </r>
  <r>
    <s v="473.261.859-64"/>
    <s v="Manuella Albuquerque"/>
    <d v="1991-12-13T00:00:00"/>
    <s v="Quadra de Silveira"/>
    <s v="Granja Werneck"/>
    <s v="Monteiro"/>
    <x v="25"/>
    <s v="+55041935115450"/>
    <s v="freitasaurora@example.net"/>
    <x v="0"/>
    <x v="0"/>
    <x v="0"/>
    <x v="6"/>
    <s v="Headhunter"/>
    <x v="7"/>
    <n v="4666"/>
    <x v="0"/>
  </r>
  <r>
    <s v="796.504.321-16"/>
    <s v="Kaique Freitas"/>
    <d v="1972-02-08T00:00:00"/>
    <s v="Sítio Mirella Camargo, 34"/>
    <s v="Maria Helena"/>
    <s v="Costela Verde"/>
    <x v="2"/>
    <s v="+5541911280438"/>
    <s v="isabela05@example.com"/>
    <x v="4"/>
    <x v="0"/>
    <x v="0"/>
    <x v="7"/>
    <s v="Almoxarife"/>
    <x v="8"/>
    <n v="7857"/>
    <x v="0"/>
  </r>
  <r>
    <s v="136.780.495-75"/>
    <s v="João Miguel Nogueira"/>
    <d v="1950-07-10T00:00:00"/>
    <s v="Colônia de Farias, 1"/>
    <s v="Teixeira Dias"/>
    <s v="Cardoso"/>
    <x v="3"/>
    <s v="+5537998436493"/>
    <s v="isadora49@example.net"/>
    <x v="1"/>
    <x v="2"/>
    <x v="0"/>
    <x v="2"/>
    <s v="Entalhador"/>
    <x v="3"/>
    <n v="6128"/>
    <x v="0"/>
  </r>
  <r>
    <s v="785.406.193-93"/>
    <s v="Eloah Peixoto"/>
    <d v="1946-09-28T00:00:00"/>
    <s v="Praça Sales, 88"/>
    <s v="Centro"/>
    <s v="Castro das Flores"/>
    <x v="8"/>
    <s v="+5513975596899"/>
    <s v="pastorlavinia@example.net"/>
    <x v="3"/>
    <x v="0"/>
    <x v="0"/>
    <x v="4"/>
    <s v="Técnico em radiologia"/>
    <x v="1"/>
    <n v="5423"/>
    <x v="0"/>
  </r>
  <r>
    <s v="312.897.560-40"/>
    <s v="Alana Novais"/>
    <d v="1973-12-25T00:00:00"/>
    <s v="Viela de da Mata, 86"/>
    <s v="Savassi"/>
    <s v="Fogaça do Galho"/>
    <x v="25"/>
    <s v="+5547994644348"/>
    <s v="marquesmaria-vitoria@example.net"/>
    <x v="1"/>
    <x v="2"/>
    <x v="0"/>
    <x v="6"/>
    <s v="Repositor"/>
    <x v="1"/>
    <n v="2307"/>
    <x v="0"/>
  </r>
  <r>
    <s v="852.049.176-67"/>
    <s v="Pedro Henrique Marques"/>
    <d v="2001-11-22T00:00:00"/>
    <s v="Ladeira Emanuel Lopes, 44"/>
    <s v="Horto Florestal"/>
    <s v="Cassiano dos Dourados"/>
    <x v="1"/>
    <s v="+5578948534408"/>
    <s v="ryan32@example.com"/>
    <x v="1"/>
    <x v="2"/>
    <x v="0"/>
    <x v="0"/>
    <s v="Cientista de alimentos"/>
    <x v="9"/>
    <n v="4402"/>
    <x v="0"/>
  </r>
  <r>
    <s v="397.425.186-37"/>
    <s v="Júlia da Cruz"/>
    <d v="2003-04-17T00:00:00"/>
    <s v="Viaduto Pietro Rios, 78"/>
    <s v="Vila Sumaré"/>
    <s v="Ramos de Siqueira"/>
    <x v="24"/>
    <s v="+5513963347185"/>
    <s v="camposrafaela@example.net"/>
    <x v="1"/>
    <x v="0"/>
    <x v="0"/>
    <x v="3"/>
    <s v="Pediatra"/>
    <x v="0"/>
    <n v="1855"/>
    <x v="0"/>
  </r>
  <r>
    <s v="846.092.517-01"/>
    <s v="Ana Lívia Fogaça"/>
    <d v="1993-11-08T00:00:00"/>
    <s v="Chácara Nina Carvalho, 416"/>
    <s v="Santa Terezinha"/>
    <s v="Nogueira"/>
    <x v="8"/>
    <s v="+5578925163073"/>
    <s v="mariahporto@example.net"/>
    <x v="3"/>
    <x v="2"/>
    <x v="0"/>
    <x v="2"/>
    <s v="Cantor"/>
    <x v="2"/>
    <n v="4474"/>
    <x v="0"/>
  </r>
  <r>
    <s v="473.502.168-07"/>
    <s v="Ana Júlia Silva"/>
    <d v="1958-08-08T00:00:00"/>
    <s v="Núcleo Borges, 2"/>
    <s v="Alta Tensão 1ª Seção"/>
    <s v="Cirino do Galho"/>
    <x v="4"/>
    <s v="+5509901668738"/>
    <s v="amandapastor@example.net"/>
    <x v="2"/>
    <x v="2"/>
    <x v="0"/>
    <x v="4"/>
    <s v="Ortoptista"/>
    <x v="7"/>
    <n v="9713"/>
    <x v="0"/>
  </r>
  <r>
    <s v="723.519.064-70"/>
    <s v="Danilo Barros"/>
    <d v="1952-03-02T00:00:00"/>
    <s v="Campo Guerra, 7"/>
    <s v="Dona Clara"/>
    <s v="Correia de Fonseca"/>
    <x v="6"/>
    <s v="+55044903231710"/>
    <s v="otto47@example.net"/>
    <x v="2"/>
    <x v="2"/>
    <x v="0"/>
    <x v="9"/>
    <s v="Médico geneticista"/>
    <x v="3"/>
    <n v="2000"/>
    <x v="0"/>
  </r>
  <r>
    <s v="432.910.856-98"/>
    <s v="Marcos Vinicius Cunha"/>
    <d v="1970-08-15T00:00:00"/>
    <s v="Avenida de Abreu, 17"/>
    <s v="Marilandia"/>
    <s v="Costa"/>
    <x v="2"/>
    <s v="+5558967388075"/>
    <s v="alexia92@example.com"/>
    <x v="4"/>
    <x v="0"/>
    <x v="0"/>
    <x v="8"/>
    <s v="Engenheiro ambiental"/>
    <x v="5"/>
    <n v="2903"/>
    <x v="0"/>
  </r>
  <r>
    <s v="607.981.423-40"/>
    <s v="Lívia da Conceição"/>
    <d v="2007-03-13T00:00:00"/>
    <s v="Estação Rios, 82"/>
    <s v="Ambrosina"/>
    <s v="Ferreira"/>
    <x v="2"/>
    <s v="+55040962928084"/>
    <s v="daraujo@example.net"/>
    <x v="0"/>
    <x v="1"/>
    <x v="0"/>
    <x v="1"/>
    <s v="Técnico em rede"/>
    <x v="8"/>
    <n v="2823"/>
    <x v="0"/>
  </r>
  <r>
    <s v="182.396.574-19"/>
    <s v="Maya Aparecida"/>
    <d v="1958-07-03T00:00:00"/>
    <s v="Vale Moraes, 24"/>
    <s v="Santa Cecilia"/>
    <s v="Gonçalves"/>
    <x v="21"/>
    <s v="+5584956120131"/>
    <s v="bernardonovais@example.org"/>
    <x v="1"/>
    <x v="2"/>
    <x v="0"/>
    <x v="7"/>
    <s v="Vigia parlamentar"/>
    <x v="0"/>
    <n v="5173"/>
    <x v="0"/>
  </r>
  <r>
    <s v="473.260.589-38"/>
    <s v="Ísis Sampaio"/>
    <d v="1947-10-17T00:00:00"/>
    <s v="Feira Luan Fonseca, 941"/>
    <s v="Bairro Das Indústrias Ii"/>
    <s v="Pastor"/>
    <x v="4"/>
    <s v="+5542936197872"/>
    <s v="antonella01@example.net"/>
    <x v="4"/>
    <x v="2"/>
    <x v="0"/>
    <x v="6"/>
    <s v="Papiloscopista"/>
    <x v="4"/>
    <n v="3826"/>
    <x v="0"/>
  </r>
  <r>
    <s v="094.613.285-24"/>
    <s v="Pedro Lucas Viana"/>
    <d v="1986-11-11T00:00:00"/>
    <s v="Chácara de Guerra, 24"/>
    <s v="Conjunto Capitão Eduardo"/>
    <s v="Peixoto"/>
    <x v="13"/>
    <s v="+5564900649960"/>
    <s v="marianajesus@example.org"/>
    <x v="3"/>
    <x v="0"/>
    <x v="0"/>
    <x v="10"/>
    <s v="Ambientalista"/>
    <x v="3"/>
    <n v="1734"/>
    <x v="0"/>
  </r>
  <r>
    <s v="412.063.958-42"/>
    <s v="Ana Lívia da Conceição"/>
    <d v="1978-04-28T00:00:00"/>
    <s v="Área Silva, 58"/>
    <s v="Santa Helena"/>
    <s v="Rezende"/>
    <x v="14"/>
    <s v="+55047905235081"/>
    <s v="cecilia68@example.org"/>
    <x v="0"/>
    <x v="0"/>
    <x v="0"/>
    <x v="10"/>
    <s v="Tecnólogo em recursos pesqueiros"/>
    <x v="8"/>
    <n v="7678"/>
    <x v="0"/>
  </r>
  <r>
    <s v="820.394.567-83"/>
    <s v="Eduardo da Cunha"/>
    <d v="1978-03-17T00:00:00"/>
    <s v="Área de Barbosa, 623"/>
    <s v="Vila Nossa Senhora Do Rosário"/>
    <s v="Rodrigues"/>
    <x v="24"/>
    <s v="+55057961549382"/>
    <s v="arthur-gabriel50@example.org"/>
    <x v="3"/>
    <x v="1"/>
    <x v="0"/>
    <x v="10"/>
    <s v="Teólogo"/>
    <x v="2"/>
    <n v="7240"/>
    <x v="0"/>
  </r>
  <r>
    <s v="421.803.769-87"/>
    <s v="Gael Silveira"/>
    <d v="1948-05-28T00:00:00"/>
    <s v="Esplanada de Sampaio, 44"/>
    <s v="Savassi"/>
    <s v="Siqueira de Goiás"/>
    <x v="25"/>
    <s v="+5503946963530"/>
    <s v="souzaravi-lucca@example.org"/>
    <x v="2"/>
    <x v="0"/>
    <x v="0"/>
    <x v="1"/>
    <s v="Técnico em edificações"/>
    <x v="7"/>
    <n v="5476"/>
    <x v="0"/>
  </r>
  <r>
    <s v="748.936.025-00"/>
    <s v="Gabriela Aparecida"/>
    <d v="1957-07-01T00:00:00"/>
    <s v="Rua de Lopes, 721"/>
    <s v="Novo Aarão Reis"/>
    <s v="Nogueira Grande"/>
    <x v="17"/>
    <s v="+5591930181014"/>
    <s v="luiz-gustavoda-cunha@example.net"/>
    <x v="3"/>
    <x v="1"/>
    <x v="0"/>
    <x v="9"/>
    <s v="Radialista programador"/>
    <x v="0"/>
    <n v="4035"/>
    <x v="0"/>
  </r>
  <r>
    <s v="518.907.423-41"/>
    <s v="Elisa Cavalcanti"/>
    <d v="1999-04-09T00:00:00"/>
    <s v="Trecho Yasmin da Conceição, 9"/>
    <s v="Palmares"/>
    <s v="Pimenta dos Dourados"/>
    <x v="1"/>
    <s v="+55060990944770"/>
    <s v="novaispedro-miguel@example.net"/>
    <x v="2"/>
    <x v="0"/>
    <x v="0"/>
    <x v="6"/>
    <s v="Engenheiro de manufatura"/>
    <x v="3"/>
    <n v="9427"/>
    <x v="0"/>
  </r>
  <r>
    <s v="169.205.374-43"/>
    <s v="Luiz Felipe Oliveira"/>
    <d v="1970-11-20T00:00:00"/>
    <s v="Largo Lopes"/>
    <s v="Vila Formosa"/>
    <s v="Dias"/>
    <x v="13"/>
    <s v="+5593975804086"/>
    <s v="peixotoravi-lucca@example.com"/>
    <x v="4"/>
    <x v="0"/>
    <x v="0"/>
    <x v="1"/>
    <s v="Instalador de linha telefônica"/>
    <x v="0"/>
    <n v="8921"/>
    <x v="0"/>
  </r>
  <r>
    <s v="458.672.019-02"/>
    <s v="Davi Miguel Barbosa"/>
    <d v="1950-06-18T00:00:00"/>
    <s v="Vereda Pacheco, 34"/>
    <s v="Bernadete"/>
    <s v="Moreira das Flores"/>
    <x v="9"/>
    <s v="+55093961900632"/>
    <s v="agatha56@example.com"/>
    <x v="0"/>
    <x v="0"/>
    <x v="0"/>
    <x v="9"/>
    <s v="Cabeleireiro"/>
    <x v="3"/>
    <n v="3429"/>
    <x v="0"/>
  </r>
  <r>
    <s v="436.908.152-15"/>
    <s v="Luiza Sousa"/>
    <d v="1961-01-06T00:00:00"/>
    <s v="Recanto Porto, 44"/>
    <s v="Mariquinhas"/>
    <s v="Aragão"/>
    <x v="10"/>
    <s v="+5512987960476"/>
    <s v="macedoasafe@example.com"/>
    <x v="1"/>
    <x v="2"/>
    <x v="0"/>
    <x v="7"/>
    <s v="Jogador de bocha"/>
    <x v="9"/>
    <n v="2410"/>
    <x v="0"/>
  </r>
  <r>
    <s v="436.752.081-17"/>
    <s v="Bernardo Gonçalves"/>
    <d v="1995-08-25T00:00:00"/>
    <s v="Residencial Isadora Teixeira, 76"/>
    <s v="Vila Suzana Primeira Seção"/>
    <s v="Moraes"/>
    <x v="13"/>
    <s v="+55088914082476"/>
    <s v="lucas05@example.com"/>
    <x v="1"/>
    <x v="1"/>
    <x v="0"/>
    <x v="3"/>
    <s v="Designer de moda"/>
    <x v="7"/>
    <n v="9667"/>
    <x v="0"/>
  </r>
  <r>
    <s v="951.372.640-16"/>
    <s v="João Guilherme Dias"/>
    <d v="1990-03-15T00:00:00"/>
    <s v="Estrada Asafe Cavalcanti, 374"/>
    <s v="Jardim Leblon"/>
    <s v="Porto do Galho"/>
    <x v="11"/>
    <s v="+5510982331981"/>
    <s v="vasconcelosrenan@example.org"/>
    <x v="3"/>
    <x v="1"/>
    <x v="0"/>
    <x v="1"/>
    <s v="Engenheiro químico"/>
    <x v="0"/>
    <n v="6058"/>
    <x v="0"/>
  </r>
  <r>
    <s v="562.109.374-70"/>
    <s v="Gael Henrique Novais"/>
    <d v="1994-03-08T00:00:00"/>
    <s v="Vereda Sales, 8"/>
    <s v="Concórdia"/>
    <s v="Costela de da Rosa"/>
    <x v="17"/>
    <s v="+5580912417029"/>
    <s v="da-luzsophia@example.com"/>
    <x v="1"/>
    <x v="1"/>
    <x v="0"/>
    <x v="4"/>
    <s v="Profissional de tecnologia de laticínios"/>
    <x v="8"/>
    <n v="2936"/>
    <x v="0"/>
  </r>
  <r>
    <s v="216.750.849-20"/>
    <s v="José Moreira"/>
    <d v="1984-09-01T00:00:00"/>
    <s v="Fazenda Monteiro"/>
    <s v="Tres Marias"/>
    <s v="Nascimento"/>
    <x v="13"/>
    <s v="+5561922948165"/>
    <s v="josue93@example.com"/>
    <x v="4"/>
    <x v="1"/>
    <x v="0"/>
    <x v="9"/>
    <s v="Engenheiro de petróleo"/>
    <x v="2"/>
    <n v="1926"/>
    <x v="0"/>
  </r>
  <r>
    <s v="518.423.967-73"/>
    <s v="Mirella Lopes"/>
    <d v="1950-04-11T00:00:00"/>
    <s v="Pátio de Rodrigues, 50"/>
    <s v="Taquaril"/>
    <s v="Andrade"/>
    <x v="22"/>
    <s v="+55003919887144"/>
    <s v="ycavalcante@example.org"/>
    <x v="4"/>
    <x v="2"/>
    <x v="0"/>
    <x v="0"/>
    <s v="Maestro"/>
    <x v="7"/>
    <n v="9543"/>
    <x v="0"/>
  </r>
  <r>
    <s v="309.872.516-86"/>
    <s v="Daniela Rocha"/>
    <d v="1945-05-16T00:00:00"/>
    <s v="Rua Farias, 26"/>
    <s v="Cruzeiro"/>
    <s v="Santos da Mata"/>
    <x v="8"/>
    <s v="+5552953493834"/>
    <s v="afogaca@example.net"/>
    <x v="1"/>
    <x v="1"/>
    <x v="0"/>
    <x v="7"/>
    <s v="Orçamentista"/>
    <x v="5"/>
    <n v="8824"/>
    <x v="0"/>
  </r>
  <r>
    <s v="407.395.162-99"/>
    <s v="Benício Guerra"/>
    <d v="1946-09-17T00:00:00"/>
    <s v="Rodovia Kamilly Cassiano, 99"/>
    <s v="Túnel De Ibirité"/>
    <s v="Aparecida"/>
    <x v="9"/>
    <s v="+5502988621274"/>
    <s v="estermoura@example.org"/>
    <x v="2"/>
    <x v="1"/>
    <x v="0"/>
    <x v="0"/>
    <s v="Lapidário"/>
    <x v="8"/>
    <n v="9494"/>
    <x v="0"/>
  </r>
  <r>
    <s v="463.580.791-66"/>
    <s v="Ana Lívia Pastor"/>
    <d v="1961-04-16T00:00:00"/>
    <s v="Recanto Gael Henrique Pereira, 59"/>
    <s v="Caiçara - Adelaide"/>
    <s v="Ferreira"/>
    <x v="14"/>
    <s v="+5575972413958"/>
    <s v="mendoncayan@example.org"/>
    <x v="3"/>
    <x v="1"/>
    <x v="0"/>
    <x v="10"/>
    <s v="Moldureiro"/>
    <x v="4"/>
    <n v="4825"/>
    <x v="0"/>
  </r>
  <r>
    <s v="718.520.394-50"/>
    <s v="Gael Fogaça"/>
    <d v="2003-03-23T00:00:00"/>
    <s v="Estação João Gabriel Almeida, 4"/>
    <s v="Teixeira Dias"/>
    <s v="Farias"/>
    <x v="1"/>
    <s v="+5587973719812"/>
    <s v="cassianooliver@example.org"/>
    <x v="3"/>
    <x v="2"/>
    <x v="0"/>
    <x v="3"/>
    <s v="Infectologista"/>
    <x v="8"/>
    <n v="6762"/>
    <x v="0"/>
  </r>
  <r>
    <s v="860.532.417-17"/>
    <s v="Larissa Barbosa"/>
    <d v="1977-09-22T00:00:00"/>
    <s v="Esplanada Juliana Aragão, 650"/>
    <s v="Conjunto Califórnia I"/>
    <s v="da Costa de Cavalcante"/>
    <x v="25"/>
    <s v="+5568942874232"/>
    <s v="da-conceicaojose@example.org"/>
    <x v="4"/>
    <x v="0"/>
    <x v="0"/>
    <x v="6"/>
    <s v="Governador"/>
    <x v="3"/>
    <n v="7630"/>
    <x v="0"/>
  </r>
  <r>
    <s v="051.769.843-93"/>
    <s v="Rodrigo da Cunha"/>
    <d v="1984-08-14T00:00:00"/>
    <s v="Travessa Raul Fogaça, 5"/>
    <s v="Acaba Mundo"/>
    <s v="Sampaio"/>
    <x v="23"/>
    <s v="+5513977861396"/>
    <s v="ada-rocha@example.net"/>
    <x v="1"/>
    <x v="2"/>
    <x v="0"/>
    <x v="9"/>
    <s v="Engenheiro de projetos"/>
    <x v="5"/>
    <n v="7105"/>
    <x v="0"/>
  </r>
  <r>
    <s v="450.127.638-07"/>
    <s v="Valentina Rocha"/>
    <d v="1981-01-29T00:00:00"/>
    <s v="Trecho Santos, 14"/>
    <s v="Leticia"/>
    <s v="Mendes"/>
    <x v="19"/>
    <s v="+55069977557511"/>
    <s v="claragomes@example.org"/>
    <x v="4"/>
    <x v="1"/>
    <x v="0"/>
    <x v="7"/>
    <s v="Treinador"/>
    <x v="0"/>
    <n v="7439"/>
    <x v="47"/>
  </r>
  <r>
    <s v="235.470.816-53"/>
    <s v="Clara Leão"/>
    <d v="2001-06-18T00:00:00"/>
    <s v="Passarela de Mendes, 332"/>
    <s v="Vila Tirol"/>
    <s v="Cardoso"/>
    <x v="21"/>
    <s v="+55060972391943"/>
    <s v="eloahaparecida@example.net"/>
    <x v="4"/>
    <x v="0"/>
    <x v="0"/>
    <x v="5"/>
    <s v="Mecanógrafo"/>
    <x v="0"/>
    <n v="7182"/>
    <x v="0"/>
  </r>
  <r>
    <s v="849.021.375-50"/>
    <s v="Lara Garcia"/>
    <d v="1977-01-02T00:00:00"/>
    <s v="Vale Ana Julia Nunes, 2"/>
    <s v="Teixeira Dias"/>
    <s v="Rocha"/>
    <x v="6"/>
    <s v="+5536936218569"/>
    <s v="heloisanunes@example.org"/>
    <x v="4"/>
    <x v="1"/>
    <x v="0"/>
    <x v="10"/>
    <s v="Historiador"/>
    <x v="0"/>
    <n v="7784"/>
    <x v="0"/>
  </r>
  <r>
    <s v="501.976.428-02"/>
    <s v="Ester Peixoto"/>
    <d v="1992-12-11T00:00:00"/>
    <s v="Avenida Maria Fernanda Jesus, 1"/>
    <s v="Conjunto Minas Caixa"/>
    <s v="Castro da Mata"/>
    <x v="23"/>
    <s v="+55041939161748"/>
    <s v="silveiradanilo@example.com"/>
    <x v="4"/>
    <x v="2"/>
    <x v="0"/>
    <x v="1"/>
    <s v="Bartender"/>
    <x v="8"/>
    <n v="4690"/>
    <x v="0"/>
  </r>
  <r>
    <s v="578.123.096-30"/>
    <s v="Danilo Câmara"/>
    <d v="1961-05-24T00:00:00"/>
    <s v="Recanto Laura Barros, 56"/>
    <s v="Laranjeiras"/>
    <s v="Rios"/>
    <x v="9"/>
    <s v="+5580949976205"/>
    <s v="xrocha@example.net"/>
    <x v="2"/>
    <x v="1"/>
    <x v="0"/>
    <x v="5"/>
    <s v="Engenheiro de supply chain ou logística"/>
    <x v="0"/>
    <n v="3923"/>
    <x v="21"/>
  </r>
  <r>
    <s v="870.432.156-17"/>
    <s v="Zoe Lima"/>
    <d v="2002-05-27T00:00:00"/>
    <s v="Quadra Mariana Vasconcelos, 55"/>
    <s v="Das Industrias I"/>
    <s v="Nogueira Paulista"/>
    <x v="7"/>
    <s v="+55092918174881"/>
    <s v="davi-miguelsampaio@example.org"/>
    <x v="1"/>
    <x v="0"/>
    <x v="0"/>
    <x v="4"/>
    <s v="Técnico em tratamento de água"/>
    <x v="8"/>
    <n v="9896"/>
    <x v="0"/>
  </r>
  <r>
    <s v="675.403.821-71"/>
    <s v="Rhavi Lima"/>
    <d v="1974-04-11T00:00:00"/>
    <s v="Parque de Cardoso, 33"/>
    <s v="Betânia"/>
    <s v="Pimenta da Praia"/>
    <x v="21"/>
    <s v="+5504970217789"/>
    <s v="xbarbosa@example.org"/>
    <x v="4"/>
    <x v="0"/>
    <x v="0"/>
    <x v="8"/>
    <s v="Ortoptista"/>
    <x v="0"/>
    <n v="3004"/>
    <x v="0"/>
  </r>
  <r>
    <s v="750.846.932-10"/>
    <s v="Marcos Vinicius Almeida"/>
    <d v="1962-08-18T00:00:00"/>
    <s v="Parque Castro, 236"/>
    <s v="Ambrosina"/>
    <s v="Almeida"/>
    <x v="16"/>
    <s v="+5567992016593"/>
    <s v="danielaramos@example.com"/>
    <x v="4"/>
    <x v="1"/>
    <x v="0"/>
    <x v="7"/>
    <s v="Tecnólogo em papel e celulose"/>
    <x v="3"/>
    <n v="2711"/>
    <x v="0"/>
  </r>
  <r>
    <s v="862.975.130-40"/>
    <s v="Helena Campos"/>
    <d v="1959-12-11T00:00:00"/>
    <s v="Morro Caldeira, 18"/>
    <s v="Serrano"/>
    <s v="Vargas"/>
    <x v="26"/>
    <s v="+5509936772878"/>
    <s v="ana-juliacavalcante@example.net"/>
    <x v="1"/>
    <x v="2"/>
    <x v="0"/>
    <x v="0"/>
    <s v="Tecnólogo em jogos digitais"/>
    <x v="7"/>
    <n v="9631"/>
    <x v="0"/>
  </r>
  <r>
    <s v="073.968.241-50"/>
    <s v="José Sousa"/>
    <d v="1973-12-01T00:00:00"/>
    <s v="Distrito Rodrigues, 25"/>
    <s v="Teixeira Dias"/>
    <s v="Peixoto"/>
    <x v="12"/>
    <s v="+5571973299762"/>
    <s v="upastor@example.net"/>
    <x v="4"/>
    <x v="0"/>
    <x v="0"/>
    <x v="6"/>
    <s v="Tecnólogo em geoprocessamento"/>
    <x v="8"/>
    <n v="8004"/>
    <x v="0"/>
  </r>
  <r>
    <s v="891.475.320-41"/>
    <s v="Kevin Duarte"/>
    <d v="1954-11-08T00:00:00"/>
    <s v="Quadra de Rezende"/>
    <s v="Itapoa"/>
    <s v="Alves"/>
    <x v="6"/>
    <s v="+5515965711962"/>
    <s v="nfarias@example.com"/>
    <x v="0"/>
    <x v="1"/>
    <x v="0"/>
    <x v="6"/>
    <s v="Classificador contábil"/>
    <x v="5"/>
    <n v="8579"/>
    <x v="0"/>
  </r>
  <r>
    <s v="763.590.418-39"/>
    <s v="Davi Luiz Azevedo"/>
    <d v="1960-01-11T00:00:00"/>
    <s v="Jardim André Pereira, 93"/>
    <s v="Monte São José"/>
    <s v="da Conceição de Nogueira"/>
    <x v="8"/>
    <s v="+5572989177147"/>
    <s v="murilo27@example.com"/>
    <x v="3"/>
    <x v="0"/>
    <x v="0"/>
    <x v="2"/>
    <s v="Gourmet"/>
    <x v="3"/>
    <n v="9640"/>
    <x v="0"/>
  </r>
  <r>
    <s v="817.324.069-87"/>
    <s v="Isabelly da Mota"/>
    <d v="1986-02-04T00:00:00"/>
    <s v="Rua Camila Sousa"/>
    <s v="Vista Alegre"/>
    <s v="da Rosa do Norte"/>
    <x v="6"/>
    <s v="+5559918592711"/>
    <s v="juan52@example.com"/>
    <x v="4"/>
    <x v="0"/>
    <x v="0"/>
    <x v="7"/>
    <s v="Pneumologista"/>
    <x v="0"/>
    <n v="8348"/>
    <x v="0"/>
  </r>
  <r>
    <s v="018.724.635-17"/>
    <s v="Luara Machado"/>
    <d v="1964-08-16T00:00:00"/>
    <s v="Jardim Francisco Oliveira, 6"/>
    <s v="Delta"/>
    <s v="Abreu de Garcia"/>
    <x v="6"/>
    <s v="+5570925444479"/>
    <s v="anna-liz39@example.net"/>
    <x v="4"/>
    <x v="0"/>
    <x v="0"/>
    <x v="0"/>
    <s v="Co-piloto"/>
    <x v="1"/>
    <n v="8147"/>
    <x v="0"/>
  </r>
  <r>
    <s v="719.842.063-03"/>
    <s v="Ísis Oliveira"/>
    <d v="1960-03-01T00:00:00"/>
    <s v="Estrada Elisa Fonseca"/>
    <s v="Glória"/>
    <s v="Mendes do Galho"/>
    <x v="15"/>
    <s v="+5575962231021"/>
    <s v="maria-isis66@example.com"/>
    <x v="3"/>
    <x v="0"/>
    <x v="0"/>
    <x v="1"/>
    <s v="Vigia parlamentar"/>
    <x v="0"/>
    <n v="4884"/>
    <x v="0"/>
  </r>
  <r>
    <s v="908.741.635-01"/>
    <s v="Allana Leão"/>
    <d v="1987-07-17T00:00:00"/>
    <s v="Parque de Cardoso, 82"/>
    <s v="Vila Jardim Alvorada"/>
    <s v="Ramos de Silva"/>
    <x v="15"/>
    <s v="+5578976598206"/>
    <s v="vcardoso@example.net"/>
    <x v="1"/>
    <x v="2"/>
    <x v="0"/>
    <x v="2"/>
    <s v="Tabelião"/>
    <x v="6"/>
    <n v="3437"/>
    <x v="0"/>
  </r>
  <r>
    <s v="923.451.876-46"/>
    <s v="Matheus Vasconcelos"/>
    <d v="1951-05-24T00:00:00"/>
    <s v="Pátio de Martins, 27"/>
    <s v="Biquinhas"/>
    <s v="Gomes de Sousa"/>
    <x v="23"/>
    <s v="+5588982356732"/>
    <s v="nathan98@example.com"/>
    <x v="3"/>
    <x v="2"/>
    <x v="0"/>
    <x v="6"/>
    <s v="Engenheiro de petróleo"/>
    <x v="5"/>
    <n v="1817"/>
    <x v="0"/>
  </r>
  <r>
    <s v="619.024.873-03"/>
    <s v="Valentim Vargas"/>
    <d v="1988-10-23T00:00:00"/>
    <s v="Favela Luísa Camargo, 300"/>
    <s v="São Geraldo"/>
    <s v="Sousa do Amparo"/>
    <x v="1"/>
    <s v="+55021923973943"/>
    <s v="lsa@example.net"/>
    <x v="1"/>
    <x v="1"/>
    <x v="0"/>
    <x v="0"/>
    <s v="Roteirista"/>
    <x v="2"/>
    <n v="5148"/>
    <x v="0"/>
  </r>
  <r>
    <s v="632.850.791-77"/>
    <s v="Benicio Monteiro"/>
    <d v="1990-10-04T00:00:00"/>
    <s v="Colônia Casa Grande, 1"/>
    <s v="Sagrada Família"/>
    <s v="Cavalcante do Sul"/>
    <x v="23"/>
    <s v="+55039964727485"/>
    <s v="alicia94@example.com"/>
    <x v="0"/>
    <x v="1"/>
    <x v="0"/>
    <x v="3"/>
    <s v="Assistente de direção"/>
    <x v="3"/>
    <n v="6439"/>
    <x v="0"/>
  </r>
  <r>
    <s v="354.709.218-32"/>
    <s v="João Guilherme Costa"/>
    <d v="1971-03-16T00:00:00"/>
    <s v="Núcleo Ana Carolina Lopes, 34"/>
    <s v="Granja Werneck"/>
    <s v="Pinto de Fernandes"/>
    <x v="1"/>
    <s v="+55012978328590"/>
    <s v="joao-gabriel50@example.com"/>
    <x v="3"/>
    <x v="1"/>
    <x v="0"/>
    <x v="1"/>
    <s v="Separador"/>
    <x v="4"/>
    <n v="4984"/>
    <x v="0"/>
  </r>
  <r>
    <s v="472.963.105-61"/>
    <s v="Ana Liz da Paz"/>
    <d v="1976-06-19T00:00:00"/>
    <s v="Via Luiz Henrique Viana, 29"/>
    <s v="Canaa"/>
    <s v="Montenegro Alegre"/>
    <x v="18"/>
    <s v="+5574908329682"/>
    <s v="nribeiro@example.org"/>
    <x v="1"/>
    <x v="0"/>
    <x v="0"/>
    <x v="6"/>
    <s v="Figurinista"/>
    <x v="0"/>
    <n v="3714"/>
    <x v="0"/>
  </r>
  <r>
    <s v="280.571.634-53"/>
    <s v="Alice Novaes"/>
    <d v="1960-12-05T00:00:00"/>
    <s v="Loteamento de Costela, 951"/>
    <s v="Xangri-Lá"/>
    <s v="Macedo de Goiás"/>
    <x v="12"/>
    <s v="+5565956319563"/>
    <s v="dommendes@example.com"/>
    <x v="3"/>
    <x v="0"/>
    <x v="0"/>
    <x v="10"/>
    <s v="Nadador"/>
    <x v="7"/>
    <n v="7723"/>
    <x v="0"/>
  </r>
  <r>
    <s v="128.703.956-12"/>
    <s v="Fernando Albuquerque"/>
    <d v="1995-04-13T00:00:00"/>
    <s v="Núcleo Correia, 115"/>
    <s v="Aeroporto"/>
    <s v="Campos do Oeste"/>
    <x v="26"/>
    <s v="+5548967398085"/>
    <s v="vargastheodoro@example.com"/>
    <x v="1"/>
    <x v="1"/>
    <x v="0"/>
    <x v="10"/>
    <s v="Cerimonialista"/>
    <x v="2"/>
    <n v="4083"/>
    <x v="0"/>
  </r>
  <r>
    <s v="529.076.384-83"/>
    <s v="Bárbara Dias"/>
    <d v="1983-01-19T00:00:00"/>
    <s v="Lago de Albuquerque, 27"/>
    <s v="Estoril"/>
    <s v="da Cruz"/>
    <x v="13"/>
    <s v="+5598918389932"/>
    <s v="mariana59@example.com"/>
    <x v="2"/>
    <x v="1"/>
    <x v="0"/>
    <x v="9"/>
    <s v="Barman"/>
    <x v="7"/>
    <n v="5265"/>
    <x v="0"/>
  </r>
  <r>
    <s v="467.382.951-46"/>
    <s v="Caleb Novaes"/>
    <d v="1998-03-04T00:00:00"/>
    <s v="Praia de da Cruz, 768"/>
    <s v="Corumbiara"/>
    <s v="da Conceição de Goiás"/>
    <x v="8"/>
    <s v="+5525985061988"/>
    <s v="bellamontenegro@example.net"/>
    <x v="1"/>
    <x v="2"/>
    <x v="0"/>
    <x v="4"/>
    <s v="Agrônomo"/>
    <x v="5"/>
    <n v="1714"/>
    <x v="0"/>
  </r>
  <r>
    <s v="073.491.562-43"/>
    <s v="Leonardo Silveira"/>
    <d v="1950-09-26T00:00:00"/>
    <s v="Favela de Duarte, 89"/>
    <s v="Vila Olhos D'água"/>
    <s v="Pereira"/>
    <x v="26"/>
    <s v="+5517951323664"/>
    <s v="fogacahelena@example.com"/>
    <x v="2"/>
    <x v="1"/>
    <x v="0"/>
    <x v="9"/>
    <s v="Lactarista hospitalar"/>
    <x v="5"/>
    <n v="4508"/>
    <x v="0"/>
  </r>
  <r>
    <s v="654.127.830-07"/>
    <s v="Arthur Gabriel Nunes"/>
    <d v="1993-12-20T00:00:00"/>
    <s v="Ladeira Isabella Brito, 332"/>
    <s v="Morro Dos Macacos"/>
    <s v="Barbosa"/>
    <x v="26"/>
    <s v="+5573970896581"/>
    <s v="melissa80@example.com"/>
    <x v="1"/>
    <x v="1"/>
    <x v="0"/>
    <x v="0"/>
    <s v="Pedagogo"/>
    <x v="1"/>
    <n v="8817"/>
    <x v="0"/>
  </r>
  <r>
    <s v="728.190.645-58"/>
    <s v="Sara Gomes"/>
    <d v="1956-06-14T00:00:00"/>
    <s v="Chácara Camargo"/>
    <s v="Marieta 3ª Seção"/>
    <s v="Barros"/>
    <x v="12"/>
    <s v="+5543973154783"/>
    <s v="giovannaleao@example.com"/>
    <x v="3"/>
    <x v="1"/>
    <x v="0"/>
    <x v="0"/>
    <s v="Jardineiro"/>
    <x v="4"/>
    <n v="5270"/>
    <x v="0"/>
  </r>
  <r>
    <s v="786.192.450-58"/>
    <s v="Clara Dias"/>
    <d v="1956-10-25T00:00:00"/>
    <s v="Área Moura, 31"/>
    <s v="Manacas"/>
    <s v="Lima"/>
    <x v="5"/>
    <s v="+5563998428259"/>
    <s v="isabela47@example.net"/>
    <x v="4"/>
    <x v="2"/>
    <x v="0"/>
    <x v="1"/>
    <s v="Datilógrafo"/>
    <x v="5"/>
    <n v="7937"/>
    <x v="0"/>
  </r>
  <r>
    <s v="937.614.025-70"/>
    <s v="Anthony Gabriel Araújo"/>
    <d v="1969-10-18T00:00:00"/>
    <s v="Rodovia de Mendonça, 555"/>
    <s v="Itatiaia"/>
    <s v="Vasconcelos"/>
    <x v="9"/>
    <s v="+5524993772779"/>
    <s v="znunes@example.org"/>
    <x v="3"/>
    <x v="0"/>
    <x v="0"/>
    <x v="10"/>
    <s v="Pastilheiro"/>
    <x v="5"/>
    <n v="7764"/>
    <x v="0"/>
  </r>
  <r>
    <s v="048.639.125-60"/>
    <s v="Liz Castro"/>
    <d v="1968-10-22T00:00:00"/>
    <s v="Pátio Peixoto, 12"/>
    <s v="Madri"/>
    <s v="Mendes do Sul"/>
    <x v="26"/>
    <s v="+5570914242422"/>
    <s v="emanuellyviana@example.org"/>
    <x v="1"/>
    <x v="1"/>
    <x v="0"/>
    <x v="6"/>
    <s v="Agente de defesa sanitária"/>
    <x v="8"/>
    <n v="3537"/>
    <x v="0"/>
  </r>
  <r>
    <s v="761.458.392-28"/>
    <s v="Maria Luiza Rios"/>
    <d v="1960-09-04T00:00:00"/>
    <s v="Viela Luan Câmara"/>
    <s v="Vila Mantiqueira"/>
    <s v="Barbosa de Moura"/>
    <x v="6"/>
    <s v="+55020975597844"/>
    <s v="da-motamariana@example.org"/>
    <x v="4"/>
    <x v="2"/>
    <x v="0"/>
    <x v="3"/>
    <s v="Estofador"/>
    <x v="6"/>
    <n v="2103"/>
    <x v="0"/>
  </r>
  <r>
    <s v="194.036.587-20"/>
    <s v="Nathan Albuquerque"/>
    <d v="2001-10-06T00:00:00"/>
    <s v="Morro Nicolas Moreira, 47"/>
    <s v="Cinquentenário"/>
    <s v="Cavalcanti"/>
    <x v="10"/>
    <s v="+5549912892124"/>
    <s v="valentimcampos@example.net"/>
    <x v="4"/>
    <x v="2"/>
    <x v="0"/>
    <x v="6"/>
    <s v="Piloto automobilístico"/>
    <x v="3"/>
    <n v="7773"/>
    <x v="0"/>
  </r>
  <r>
    <s v="234.871.069-22"/>
    <s v="Raquel Garcia"/>
    <d v="1983-01-17T00:00:00"/>
    <s v="Loteamento de Montenegro, 11"/>
    <s v="Conjunto Califórnia Ii"/>
    <s v="Moraes"/>
    <x v="11"/>
    <s v="+5514986950192"/>
    <s v="laviniada-paz@example.org"/>
    <x v="2"/>
    <x v="2"/>
    <x v="0"/>
    <x v="10"/>
    <s v="Secretária"/>
    <x v="6"/>
    <n v="4880"/>
    <x v="0"/>
  </r>
  <r>
    <s v="560.492.183-15"/>
    <s v="Gael Henrique Fernandes"/>
    <d v="1958-04-27T00:00:00"/>
    <s v="Vila Pedro Henrique Cardoso, 7"/>
    <s v="Vila São Rafael"/>
    <s v="Novaes Paulista"/>
    <x v="22"/>
    <s v="+5597942101543"/>
    <s v="nnovais@example.com"/>
    <x v="4"/>
    <x v="2"/>
    <x v="0"/>
    <x v="10"/>
    <s v="Guarda ou policial rodoviário"/>
    <x v="2"/>
    <n v="6526"/>
    <x v="0"/>
  </r>
  <r>
    <s v="916.358.407-75"/>
    <s v="Benjamin Guerra"/>
    <d v="1948-09-10T00:00:00"/>
    <s v="Jardim Vargas, 463"/>
    <s v="Monte São José"/>
    <s v="da Rosa Grande"/>
    <x v="16"/>
    <s v="+5592937626680"/>
    <s v="britomaria-julia@example.net"/>
    <x v="2"/>
    <x v="0"/>
    <x v="0"/>
    <x v="9"/>
    <s v="Jogador de golfe"/>
    <x v="1"/>
    <n v="5426"/>
    <x v="0"/>
  </r>
  <r>
    <s v="598.702.634-29"/>
    <s v="Luigi Andrade"/>
    <d v="1947-08-25T00:00:00"/>
    <s v="Largo de Barbosa, 48"/>
    <s v="Leticia"/>
    <s v="Teixeira"/>
    <x v="10"/>
    <s v="+5556978665842"/>
    <s v="zazevedo@example.com"/>
    <x v="1"/>
    <x v="2"/>
    <x v="0"/>
    <x v="5"/>
    <s v="Arquivista"/>
    <x v="1"/>
    <n v="2700"/>
    <x v="0"/>
  </r>
  <r>
    <s v="536.178.942-91"/>
    <s v="Henry Gabriel Ramos"/>
    <d v="1962-01-24T00:00:00"/>
    <s v="Avenida de Mendes, 82"/>
    <s v="Coração Eucarístico"/>
    <s v="Costa"/>
    <x v="9"/>
    <s v="+5548904839494"/>
    <s v="tfogaca@example.org"/>
    <x v="4"/>
    <x v="2"/>
    <x v="0"/>
    <x v="8"/>
    <s v="Moldureiro"/>
    <x v="0"/>
    <n v="2329"/>
    <x v="0"/>
  </r>
  <r>
    <s v="059.671.328-21"/>
    <s v="Thiago Sampaio"/>
    <d v="1983-12-02T00:00:00"/>
    <s v="Distrito de da Rosa, 32"/>
    <s v="Mangabeiras"/>
    <s v="Alves das Pedras"/>
    <x v="26"/>
    <s v="+55075997142041"/>
    <s v="ybarbosa@example.org"/>
    <x v="0"/>
    <x v="0"/>
    <x v="0"/>
    <x v="4"/>
    <s v="Atleta de tiro com arco"/>
    <x v="8"/>
    <n v="8259"/>
    <x v="0"/>
  </r>
  <r>
    <s v="896.302.514-42"/>
    <s v="Ana Novais"/>
    <d v="1994-01-08T00:00:00"/>
    <s v="Praia Teixeira, 23"/>
    <s v="Calafate"/>
    <s v="Cardoso"/>
    <x v="24"/>
    <s v="+5585905805001"/>
    <s v="joaquim96@example.org"/>
    <x v="1"/>
    <x v="1"/>
    <x v="0"/>
    <x v="8"/>
    <s v="Carnavalesco"/>
    <x v="1"/>
    <n v="4818"/>
    <x v="0"/>
  </r>
  <r>
    <s v="769.034.815-75"/>
    <s v="Francisco Gomes"/>
    <d v="1980-11-02T00:00:00"/>
    <s v="Fazenda Giovanna das Neves, 91"/>
    <s v="Céu Azul"/>
    <s v="Teixeira"/>
    <x v="21"/>
    <s v="+5596921493389"/>
    <s v="isabella74@example.net"/>
    <x v="1"/>
    <x v="1"/>
    <x v="0"/>
    <x v="1"/>
    <s v="Manicure"/>
    <x v="9"/>
    <n v="9602"/>
    <x v="0"/>
  </r>
  <r>
    <s v="387.402.165-35"/>
    <s v="Júlia da Mata"/>
    <d v="1963-05-26T00:00:00"/>
    <s v="Favela Silva, 17"/>
    <s v="Vila Ecológica"/>
    <s v="Caldeira do Oeste"/>
    <x v="22"/>
    <s v="+5555906495553"/>
    <s v="amanda40@example.net"/>
    <x v="0"/>
    <x v="0"/>
    <x v="0"/>
    <x v="1"/>
    <s v="Intérprete e tradutor de língua de sinais"/>
    <x v="9"/>
    <n v="6160"/>
    <x v="0"/>
  </r>
  <r>
    <s v="931.850.724-05"/>
    <s v="Benicio Machado"/>
    <d v="1945-01-11T00:00:00"/>
    <s v="Pátio das Neves"/>
    <s v="Vila Madre Gertrudes 3ª Seção"/>
    <s v="Araújo do Sul"/>
    <x v="9"/>
    <s v="+55031946843546"/>
    <s v="vicentefernandes@example.net"/>
    <x v="4"/>
    <x v="2"/>
    <x v="0"/>
    <x v="7"/>
    <s v="Comandante"/>
    <x v="7"/>
    <n v="3625"/>
    <x v="0"/>
  </r>
  <r>
    <s v="638.912.407-40"/>
    <s v="Clara Castro"/>
    <d v="1945-06-04T00:00:00"/>
    <s v="Vereda Vicente Farias, 7"/>
    <s v="Cidade Nova"/>
    <s v="Dias"/>
    <x v="0"/>
    <s v="+5567935499026"/>
    <s v="sfogaca@example.com"/>
    <x v="0"/>
    <x v="0"/>
    <x v="0"/>
    <x v="1"/>
    <s v="Psicopedagogo"/>
    <x v="0"/>
    <n v="7943"/>
    <x v="0"/>
  </r>
  <r>
    <s v="592.763.148-73"/>
    <s v="Ana Julia Ribeiro"/>
    <d v="1984-03-18T00:00:00"/>
    <s v="Campo Pereira, 59"/>
    <s v="Vila Mangueiras"/>
    <s v="Barbosa de Lopes"/>
    <x v="5"/>
    <s v="+5593995551825"/>
    <s v="camaranicolas@example.org"/>
    <x v="2"/>
    <x v="2"/>
    <x v="0"/>
    <x v="2"/>
    <s v="Corretor de imóveis"/>
    <x v="0"/>
    <n v="6304"/>
    <x v="22"/>
  </r>
  <r>
    <s v="301.864.529-42"/>
    <s v="Helena Nunes"/>
    <d v="1957-04-17T00:00:00"/>
    <s v="Alameda Gustavo Cassiano"/>
    <s v="Paquetá"/>
    <s v="Nascimento"/>
    <x v="21"/>
    <s v="+5590905643516"/>
    <s v="henryda-luz@example.net"/>
    <x v="2"/>
    <x v="2"/>
    <x v="0"/>
    <x v="7"/>
    <s v="Transcritor"/>
    <x v="6"/>
    <n v="8075"/>
    <x v="0"/>
  </r>
  <r>
    <s v="538.290.614-98"/>
    <s v="Alícia Montenegro"/>
    <d v="2000-09-04T00:00:00"/>
    <s v="Recanto Isabella Cavalcante, 63"/>
    <s v="Vila Santa Monica 1ª Seção"/>
    <s v="Cavalcante"/>
    <x v="19"/>
    <s v="+5548912156556"/>
    <s v="ana-julia08@example.net"/>
    <x v="1"/>
    <x v="1"/>
    <x v="0"/>
    <x v="5"/>
    <s v="Embaixador"/>
    <x v="8"/>
    <n v="7228"/>
    <x v="0"/>
  </r>
  <r>
    <s v="345.207.891-41"/>
    <s v="Vitor Hugo Campos"/>
    <d v="1961-09-02T00:00:00"/>
    <s v="Esplanada Maitê da Paz"/>
    <s v="Vila Maria"/>
    <s v="Machado de Lima"/>
    <x v="10"/>
    <s v="+55048946484587"/>
    <s v="maria-fernanda26@example.net"/>
    <x v="4"/>
    <x v="2"/>
    <x v="0"/>
    <x v="1"/>
    <s v="Cineasta"/>
    <x v="8"/>
    <n v="9315"/>
    <x v="0"/>
  </r>
  <r>
    <s v="543.870.296-92"/>
    <s v="Luiz Felipe Azevedo"/>
    <d v="1972-05-16T00:00:00"/>
    <s v="Distrito Pastor, 380"/>
    <s v="Camargos"/>
    <s v="Moura"/>
    <x v="2"/>
    <s v="+5569986025365"/>
    <s v="danielgomes@example.net"/>
    <x v="4"/>
    <x v="2"/>
    <x v="0"/>
    <x v="0"/>
    <s v="Metalúrgico"/>
    <x v="6"/>
    <n v="3752"/>
    <x v="0"/>
  </r>
  <r>
    <s v="138.295.674-64"/>
    <s v="Marina Ramos"/>
    <d v="1988-04-10T00:00:00"/>
    <s v="Distrito Rodrigues, 70"/>
    <s v="Cachoeirinha"/>
    <s v="Cardoso"/>
    <x v="4"/>
    <s v="+5577963310248"/>
    <s v="tcunha@example.net"/>
    <x v="4"/>
    <x v="2"/>
    <x v="0"/>
    <x v="0"/>
    <s v="Gagsman"/>
    <x v="6"/>
    <n v="4268"/>
    <x v="0"/>
  </r>
  <r>
    <s v="083.951.627-40"/>
    <s v="Hellena Cavalcante"/>
    <d v="1952-10-24T00:00:00"/>
    <s v="Rua Mariah Gonçalves, 99"/>
    <s v="Campo Alegre"/>
    <s v="Santos"/>
    <x v="22"/>
    <s v="+5572989421776"/>
    <s v="beatrizmendes@example.net"/>
    <x v="1"/>
    <x v="2"/>
    <x v="0"/>
    <x v="3"/>
    <s v="Pneumologista"/>
    <x v="4"/>
    <n v="9486"/>
    <x v="0"/>
  </r>
  <r>
    <s v="350.298.764-56"/>
    <s v="Alexandre Rios"/>
    <d v="1963-07-16T00:00:00"/>
    <s v="Vale de Correia"/>
    <s v="São Lucas"/>
    <s v="Vieira Grande"/>
    <x v="11"/>
    <s v="+5577960364775"/>
    <s v="cardosoheloisa@example.com"/>
    <x v="1"/>
    <x v="2"/>
    <x v="0"/>
    <x v="6"/>
    <s v="Fisioterapeuta"/>
    <x v="9"/>
    <n v="8161"/>
    <x v="0"/>
  </r>
  <r>
    <s v="241.069.785-20"/>
    <s v="Vinicius Carvalho"/>
    <d v="1988-05-13T00:00:00"/>
    <s v="Rua Sá, 77"/>
    <s v="Cidade Jardim Taquaril"/>
    <s v="Azevedo Verde"/>
    <x v="14"/>
    <s v="+5540924971778"/>
    <s v="anada-luz@example.net"/>
    <x v="0"/>
    <x v="0"/>
    <x v="0"/>
    <x v="6"/>
    <s v="Historiador"/>
    <x v="1"/>
    <n v="1861"/>
    <x v="0"/>
  </r>
  <r>
    <s v="195.386.720-03"/>
    <s v="Ana Beatriz da Costa"/>
    <d v="1955-05-21T00:00:00"/>
    <s v="Trevo Oliveira, 5"/>
    <s v="Santa Margarida"/>
    <s v="Souza de Ramos"/>
    <x v="4"/>
    <s v="+55022906609755"/>
    <s v="marcos-vinicius69@example.com"/>
    <x v="4"/>
    <x v="2"/>
    <x v="0"/>
    <x v="1"/>
    <s v="Policial militar"/>
    <x v="0"/>
    <n v="1682"/>
    <x v="0"/>
  </r>
  <r>
    <s v="934.072.815-79"/>
    <s v="Aurora Albuquerque"/>
    <d v="1959-01-02T00:00:00"/>
    <s v="Recanto Leandro Farias"/>
    <s v="Barão Homem De Melo 3ª Seção"/>
    <s v="Santos"/>
    <x v="18"/>
    <s v="+5523976049635"/>
    <s v="cauarios@example.com"/>
    <x v="4"/>
    <x v="1"/>
    <x v="0"/>
    <x v="6"/>
    <s v="Programador"/>
    <x v="0"/>
    <n v="6983"/>
    <x v="0"/>
  </r>
  <r>
    <s v="371.458.209-60"/>
    <s v="Ana Julia Azevedo"/>
    <d v="1992-06-05T00:00:00"/>
    <s v="Loteamento Lavínia Carvalho, 27"/>
    <s v="Jardim Alvorada"/>
    <s v="Vargas"/>
    <x v="22"/>
    <s v="+5512930389945"/>
    <s v="eduardopimenta@example.com"/>
    <x v="1"/>
    <x v="2"/>
    <x v="0"/>
    <x v="2"/>
    <s v="Educador"/>
    <x v="7"/>
    <n v="5108"/>
    <x v="0"/>
  </r>
  <r>
    <s v="305.864.271-71"/>
    <s v="Amanda Rios"/>
    <d v="1946-11-20T00:00:00"/>
    <s v="Passarela Farias, 70"/>
    <s v="Graça"/>
    <s v="Viana"/>
    <x v="25"/>
    <s v="+5547966377482"/>
    <s v="silveirastephany@example.com"/>
    <x v="1"/>
    <x v="2"/>
    <x v="0"/>
    <x v="2"/>
    <s v="Policial civil"/>
    <x v="5"/>
    <n v="2829"/>
    <x v="0"/>
  </r>
  <r>
    <s v="985.167.432-09"/>
    <s v="Raul Casa Grande"/>
    <d v="1960-07-25T00:00:00"/>
    <s v="Estrada Pacheco, 385"/>
    <s v="Tres Marias"/>
    <s v="da Luz"/>
    <x v="11"/>
    <s v="+5573949755374"/>
    <s v="rmonteiro@example.org"/>
    <x v="0"/>
    <x v="0"/>
    <x v="0"/>
    <x v="3"/>
    <s v="Cineasta"/>
    <x v="1"/>
    <n v="6038"/>
    <x v="0"/>
  </r>
  <r>
    <s v="049.172.685-67"/>
    <s v="Cecília Araújo"/>
    <d v="1997-10-27T00:00:00"/>
    <s v="Favela Freitas, 62"/>
    <s v="Jardinópolis"/>
    <s v="da Conceição de Costela"/>
    <x v="17"/>
    <s v="+5598998242326"/>
    <s v="sarahalbuquerque@example.net"/>
    <x v="1"/>
    <x v="2"/>
    <x v="0"/>
    <x v="3"/>
    <s v="Técnico em desporto"/>
    <x v="4"/>
    <n v="4912"/>
    <x v="0"/>
  </r>
  <r>
    <s v="924.038.716-13"/>
    <s v="Amanda Montenegro"/>
    <d v="1995-12-09T00:00:00"/>
    <s v="Recanto Theo Silveira, 14"/>
    <s v="Santa Branca"/>
    <s v="Mendes"/>
    <x v="4"/>
    <s v="+5552905036861"/>
    <s v="lorenzo28@example.org"/>
    <x v="1"/>
    <x v="2"/>
    <x v="0"/>
    <x v="4"/>
    <s v="Arranjador musical"/>
    <x v="9"/>
    <n v="4526"/>
    <x v="0"/>
  </r>
  <r>
    <s v="895.423.167-55"/>
    <s v="Theo Monteiro"/>
    <d v="1960-10-11T00:00:00"/>
    <s v="Quadra Martins, 17"/>
    <s v="Zilah Sposito"/>
    <s v="Mendonça"/>
    <x v="12"/>
    <s v="+5537957393206"/>
    <s v="hporto@example.net"/>
    <x v="2"/>
    <x v="0"/>
    <x v="0"/>
    <x v="7"/>
    <s v="Policial federal"/>
    <x v="2"/>
    <n v="3649"/>
    <x v="0"/>
  </r>
  <r>
    <s v="430.876.512-90"/>
    <s v="Hadassa Cardoso"/>
    <d v="1972-11-23T00:00:00"/>
    <s v="Colônia de da Paz, 213"/>
    <s v="Vila Independencia 3ª Seção"/>
    <s v="Jesus"/>
    <x v="13"/>
    <s v="+5517962632041"/>
    <s v="kda-rosa@example.org"/>
    <x v="3"/>
    <x v="1"/>
    <x v="0"/>
    <x v="10"/>
    <s v="Timoneiro"/>
    <x v="4"/>
    <n v="5561"/>
    <x v="0"/>
  </r>
  <r>
    <s v="420.815.936-70"/>
    <s v="Melissa Vasconcelos"/>
    <d v="1999-02-10T00:00:00"/>
    <s v="Estrada de da Mata, 7"/>
    <s v="Providencia"/>
    <s v="Silva"/>
    <x v="18"/>
    <s v="+5585925889797"/>
    <s v="maria-julia86@example.org"/>
    <x v="4"/>
    <x v="0"/>
    <x v="0"/>
    <x v="8"/>
    <s v="Paisagista"/>
    <x v="5"/>
    <n v="9082"/>
    <x v="0"/>
  </r>
  <r>
    <s v="936.824.705-65"/>
    <s v="José Pedro Moreira"/>
    <d v="1968-08-30T00:00:00"/>
    <s v="Área Ana Cecília Pinto, 19"/>
    <s v="Miramar"/>
    <s v="da Paz"/>
    <x v="0"/>
    <s v="+5546930650177"/>
    <s v="fpires@example.org"/>
    <x v="3"/>
    <x v="0"/>
    <x v="0"/>
    <x v="8"/>
    <s v="Psicomotricista"/>
    <x v="2"/>
    <n v="5445"/>
    <x v="0"/>
  </r>
  <r>
    <s v="653.012.749-61"/>
    <s v="Arthur Miguel Câmara"/>
    <d v="1958-02-23T00:00:00"/>
    <s v="Setor de Pacheco, 33"/>
    <s v="Esplanada"/>
    <s v="Duarte das Flores"/>
    <x v="20"/>
    <s v="+5555976068541"/>
    <s v="ksilva@example.org"/>
    <x v="4"/>
    <x v="0"/>
    <x v="0"/>
    <x v="6"/>
    <s v="Assistente de câmera"/>
    <x v="2"/>
    <n v="5604"/>
    <x v="0"/>
  </r>
  <r>
    <s v="031.947.826-22"/>
    <s v="Allana Vargas"/>
    <d v="2002-05-17T00:00:00"/>
    <s v="Parque de Fogaça, 497"/>
    <s v="Vila Jardim Leblon"/>
    <s v="Rodrigues"/>
    <x v="4"/>
    <s v="+5521981099025"/>
    <s v="esilva@example.net"/>
    <x v="0"/>
    <x v="2"/>
    <x v="0"/>
    <x v="0"/>
    <s v="Vereador"/>
    <x v="6"/>
    <n v="9799"/>
    <x v="0"/>
  </r>
  <r>
    <s v="105.897.326-68"/>
    <s v="Ana Júlia Costela"/>
    <d v="2004-01-03T00:00:00"/>
    <s v="Ladeira Costela"/>
    <s v="Morro Dos Macacos"/>
    <s v="Camargo"/>
    <x v="15"/>
    <s v="+5583900026980"/>
    <s v="sabrina14@example.org"/>
    <x v="2"/>
    <x v="0"/>
    <x v="0"/>
    <x v="10"/>
    <s v="Ombudsman"/>
    <x v="2"/>
    <n v="2921"/>
    <x v="0"/>
  </r>
  <r>
    <s v="109.483.627-31"/>
    <s v="Luiza Carvalho"/>
    <d v="1986-04-28T00:00:00"/>
    <s v="Vereda Isabela Nunes, 43"/>
    <s v="Europa"/>
    <s v="Melo"/>
    <x v="8"/>
    <s v="+5565919260229"/>
    <s v="cavalcantebianca@example.org"/>
    <x v="1"/>
    <x v="1"/>
    <x v="0"/>
    <x v="8"/>
    <s v="Engenheiro ambiental"/>
    <x v="2"/>
    <n v="6482"/>
    <x v="0"/>
  </r>
  <r>
    <s v="205.964.871-85"/>
    <s v="Fernando Teixeira"/>
    <d v="2005-05-28T00:00:00"/>
    <s v="Viela Moura, 4"/>
    <s v="Madre Gertrudes"/>
    <s v="Vargas"/>
    <x v="16"/>
    <s v="+5518973755150"/>
    <s v="vda-conceicao@example.net"/>
    <x v="4"/>
    <x v="2"/>
    <x v="0"/>
    <x v="1"/>
    <s v="Harpista"/>
    <x v="7"/>
    <n v="7022"/>
    <x v="0"/>
  </r>
  <r>
    <s v="107.645.923-43"/>
    <s v="Melina Costela"/>
    <d v="1988-06-19T00:00:00"/>
    <s v="Estrada Melo, 8"/>
    <s v="Vista Do Sol"/>
    <s v="Pacheco das Pedras"/>
    <x v="23"/>
    <s v="+5577933175204"/>
    <s v="wda-paz@example.org"/>
    <x v="2"/>
    <x v="2"/>
    <x v="0"/>
    <x v="4"/>
    <s v="Engenheiro de transportes"/>
    <x v="3"/>
    <n v="7844"/>
    <x v="0"/>
  </r>
  <r>
    <s v="106.734.982-04"/>
    <s v="Isabela Freitas"/>
    <d v="2003-03-25T00:00:00"/>
    <s v="Esplanada Henry Gabriel Cavalcanti"/>
    <s v="Santa Helena"/>
    <s v="da Costa"/>
    <x v="24"/>
    <s v="+5500951202442"/>
    <s v="lorenzomoraes@example.net"/>
    <x v="4"/>
    <x v="2"/>
    <x v="0"/>
    <x v="6"/>
    <s v="Lutador de kung fu"/>
    <x v="6"/>
    <n v="8291"/>
    <x v="0"/>
  </r>
  <r>
    <s v="608.293.751-12"/>
    <s v="Arthur Gabriel Viana"/>
    <d v="1973-07-19T00:00:00"/>
    <s v="Viaduto Siqueira, 91"/>
    <s v="Vila Satélite"/>
    <s v="Vieira"/>
    <x v="16"/>
    <s v="+55036942722016"/>
    <s v="sophia98@example.org"/>
    <x v="0"/>
    <x v="1"/>
    <x v="0"/>
    <x v="7"/>
    <s v="Eletricista de automóveis"/>
    <x v="3"/>
    <n v="5381"/>
    <x v="0"/>
  </r>
  <r>
    <s v="590.682.437-56"/>
    <s v="Bento Machado"/>
    <d v="1952-08-25T00:00:00"/>
    <s v="Lagoa de Freitas, 26"/>
    <s v="Alto Caiçaras"/>
    <s v="Barros de Novais"/>
    <x v="20"/>
    <s v="+5524911253992"/>
    <s v="joao-miguel18@example.org"/>
    <x v="4"/>
    <x v="2"/>
    <x v="0"/>
    <x v="9"/>
    <s v="Bailarina"/>
    <x v="4"/>
    <n v="3104"/>
    <x v="0"/>
  </r>
  <r>
    <s v="681.425.039-05"/>
    <s v="Maria Luiza Mendes"/>
    <d v="1973-04-09T00:00:00"/>
    <s v="Favela Silveira, 701"/>
    <s v="Biquinhas"/>
    <s v="Rodrigues de Costa"/>
    <x v="24"/>
    <s v="+55070925192064"/>
    <s v="mda-cunha@example.net"/>
    <x v="3"/>
    <x v="1"/>
    <x v="0"/>
    <x v="10"/>
    <s v="Sapateiro"/>
    <x v="1"/>
    <n v="1617"/>
    <x v="0"/>
  </r>
  <r>
    <s v="891.307.654-39"/>
    <s v="Maria Luiza da Cunha"/>
    <d v="1969-03-29T00:00:00"/>
    <s v="Passarela Ravi Lucca Mendonça, 900"/>
    <s v="Nossa Senhora Da Aparecida"/>
    <s v="Vasconcelos do Sul"/>
    <x v="12"/>
    <s v="+5560904033092"/>
    <s v="enzo28@example.com"/>
    <x v="0"/>
    <x v="1"/>
    <x v="0"/>
    <x v="1"/>
    <s v="Eletricista de automóveis"/>
    <x v="9"/>
    <n v="7233"/>
    <x v="0"/>
  </r>
  <r>
    <s v="302.985.746-83"/>
    <s v="Davi Lucas Cavalcante"/>
    <d v="1971-01-25T00:00:00"/>
    <s v="Trevo Dom Nascimento"/>
    <s v="Corumbiara"/>
    <s v="Sampaio Alegre"/>
    <x v="15"/>
    <s v="+5524994755028"/>
    <s v="ana-juliada-paz@example.com"/>
    <x v="3"/>
    <x v="2"/>
    <x v="0"/>
    <x v="5"/>
    <s v="Boxeador"/>
    <x v="7"/>
    <n v="9762"/>
    <x v="0"/>
  </r>
  <r>
    <s v="862.349.510-15"/>
    <s v="Sara Correia"/>
    <d v="1961-04-21T00:00:00"/>
    <s v="Vila Lorenzo Pinto, 4"/>
    <s v="Marieta 2ª Seção"/>
    <s v="Costa da Mata"/>
    <x v="13"/>
    <s v="+5577941266400"/>
    <s v="falves@example.net"/>
    <x v="3"/>
    <x v="0"/>
    <x v="0"/>
    <x v="7"/>
    <s v="Baterista"/>
    <x v="0"/>
    <n v="4316"/>
    <x v="0"/>
  </r>
  <r>
    <s v="742.695.803-56"/>
    <s v="Anthony Gabriel Nunes"/>
    <d v="1992-01-28T00:00:00"/>
    <s v="Feira de Silva, 814"/>
    <s v="Flamengo"/>
    <s v="Novaes de Vargas"/>
    <x v="21"/>
    <s v="+5587950227872"/>
    <s v="luiz-fernandopimenta@example.com"/>
    <x v="4"/>
    <x v="0"/>
    <x v="0"/>
    <x v="1"/>
    <s v="Manicure"/>
    <x v="4"/>
    <n v="8519"/>
    <x v="0"/>
  </r>
  <r>
    <s v="056.384.719-01"/>
    <s v="Helena Rocha"/>
    <d v="1977-08-22T00:00:00"/>
    <s v="Aeroporto Raquel Câmara, 18"/>
    <s v="Vila Dos Anjos"/>
    <s v="Andrade do Galho"/>
    <x v="21"/>
    <s v="+55076937989358"/>
    <s v="imoura@example.org"/>
    <x v="4"/>
    <x v="1"/>
    <x v="0"/>
    <x v="6"/>
    <s v="Patologista oral"/>
    <x v="1"/>
    <n v="9866"/>
    <x v="0"/>
  </r>
  <r>
    <s v="906.473.812-22"/>
    <s v="Benjamin Rezende"/>
    <d v="1982-07-25T00:00:00"/>
    <s v="Residencial Oliver Peixoto, 60"/>
    <s v="Nazare"/>
    <s v="Siqueira"/>
    <x v="19"/>
    <s v="+5579905473796"/>
    <s v="gomesbento@example.net"/>
    <x v="1"/>
    <x v="2"/>
    <x v="0"/>
    <x v="4"/>
    <s v="Lamboteiro"/>
    <x v="9"/>
    <n v="1520"/>
    <x v="0"/>
  </r>
  <r>
    <s v="612.589.704-49"/>
    <s v="Lívia Monteiro"/>
    <d v="1954-11-05T00:00:00"/>
    <s v="Via de Camargo, 54"/>
    <s v="Novo Santa Cecilia"/>
    <s v="da Mata"/>
    <x v="20"/>
    <s v="+5555923370162"/>
    <s v="anna-liz19@example.com"/>
    <x v="4"/>
    <x v="1"/>
    <x v="0"/>
    <x v="5"/>
    <s v="Médico geneticista"/>
    <x v="4"/>
    <n v="4790"/>
    <x v="0"/>
  </r>
  <r>
    <s v="705.289.413-05"/>
    <s v="Stella Barros"/>
    <d v="1949-09-11T00:00:00"/>
    <s v="Lagoa Maria Laura Fonseca"/>
    <s v="Vila Mantiqueira"/>
    <s v="Ferreira"/>
    <x v="24"/>
    <s v="+5558984409378"/>
    <s v="ian06@example.com"/>
    <x v="0"/>
    <x v="2"/>
    <x v="0"/>
    <x v="9"/>
    <s v="Veterinário"/>
    <x v="1"/>
    <n v="2929"/>
    <x v="0"/>
  </r>
  <r>
    <s v="203.598.461-06"/>
    <s v="Enrico da Mota"/>
    <d v="1961-09-25T00:00:00"/>
    <s v="Jardim Allana Aparecida, 51"/>
    <s v="Serra Verde"/>
    <s v="da Conceição de Machado"/>
    <x v="20"/>
    <s v="+55074939445730"/>
    <s v="azevedoolivia@example.org"/>
    <x v="4"/>
    <x v="2"/>
    <x v="0"/>
    <x v="4"/>
    <s v="Ambientalista"/>
    <x v="9"/>
    <n v="4971"/>
    <x v="0"/>
  </r>
  <r>
    <s v="194.236.780-50"/>
    <s v="Nina Rodrigues"/>
    <d v="1976-05-21T00:00:00"/>
    <s v="Recanto Guilherme Pinto, 825"/>
    <s v="Vila Petropolis"/>
    <s v="Campos do Sul"/>
    <x v="12"/>
    <s v="+5551900873656"/>
    <s v="xda-mata@example.com"/>
    <x v="4"/>
    <x v="2"/>
    <x v="0"/>
    <x v="9"/>
    <s v="Pesquisador"/>
    <x v="5"/>
    <n v="6932"/>
    <x v="0"/>
  </r>
  <r>
    <s v="863.704.951-66"/>
    <s v="Clara Aragão"/>
    <d v="1986-03-15T00:00:00"/>
    <s v="Vereda Campos, 969"/>
    <s v="Tupi B"/>
    <s v="Aparecida de Moura"/>
    <x v="9"/>
    <s v="+5521962112989"/>
    <s v="allana53@example.com"/>
    <x v="3"/>
    <x v="1"/>
    <x v="0"/>
    <x v="7"/>
    <s v="Cumim"/>
    <x v="0"/>
    <n v="1774"/>
    <x v="0"/>
  </r>
  <r>
    <s v="609.378.215-86"/>
    <s v="Henrique Nogueira"/>
    <d v="1985-05-01T00:00:00"/>
    <s v="Lagoa de Silveira, 38"/>
    <s v="Túnel De Ibirité"/>
    <s v="Novaes"/>
    <x v="16"/>
    <s v="+5513920935241"/>
    <s v="salesmaria-eduarda@example.com"/>
    <x v="4"/>
    <x v="1"/>
    <x v="0"/>
    <x v="8"/>
    <s v="Windsurfer"/>
    <x v="2"/>
    <n v="9717"/>
    <x v="0"/>
  </r>
  <r>
    <s v="745.938.106-39"/>
    <s v="Alícia Moreira"/>
    <d v="1998-05-15T00:00:00"/>
    <s v="Via de Nascimento, 73"/>
    <s v="Conjunto Santa Maria"/>
    <s v="Cassiano Verde"/>
    <x v="23"/>
    <s v="+5588997064647"/>
    <s v="enzo72@example.net"/>
    <x v="4"/>
    <x v="0"/>
    <x v="0"/>
    <x v="7"/>
    <s v="Tecnólogo em silvicultura"/>
    <x v="5"/>
    <n v="5035"/>
    <x v="0"/>
  </r>
  <r>
    <s v="435.928.610-42"/>
    <s v="Maria Fernanda Câmara"/>
    <d v="1955-07-18T00:00:00"/>
    <s v="Largo de Pires, 65"/>
    <s v="Maria Helena"/>
    <s v="Andrade de Minas"/>
    <x v="6"/>
    <s v="+5598908240987"/>
    <s v="isis12@example.com"/>
    <x v="1"/>
    <x v="2"/>
    <x v="0"/>
    <x v="7"/>
    <s v="Segurança particular"/>
    <x v="9"/>
    <n v="4600"/>
    <x v="0"/>
  </r>
  <r>
    <s v="324.650.718-07"/>
    <s v="Ana da Cruz"/>
    <d v="1961-12-30T00:00:00"/>
    <s v="Vereda da Cruz, 565"/>
    <s v="Havaí"/>
    <s v="Castro"/>
    <x v="22"/>
    <s v="+55011907671741"/>
    <s v="nlopes@example.com"/>
    <x v="0"/>
    <x v="0"/>
    <x v="0"/>
    <x v="5"/>
    <s v="Contra regra"/>
    <x v="3"/>
    <n v="3884"/>
    <x v="0"/>
  </r>
  <r>
    <s v="205.964.718-58"/>
    <s v="Isis Melo"/>
    <d v="1948-08-11T00:00:00"/>
    <s v="Rodovia da Cunha, 71"/>
    <s v="Barroca"/>
    <s v="Novaes"/>
    <x v="10"/>
    <s v="+5506975501840"/>
    <s v="lucas-gabrielmendes@example.com"/>
    <x v="3"/>
    <x v="0"/>
    <x v="0"/>
    <x v="8"/>
    <s v="Flanelinha"/>
    <x v="2"/>
    <n v="9911"/>
    <x v="0"/>
  </r>
  <r>
    <s v="329.610.875-03"/>
    <s v="Luiz Gustavo Monteiro"/>
    <d v="1968-11-24T00:00:00"/>
    <s v="Lagoa de da Luz"/>
    <s v="São José"/>
    <s v="Vasconcelos"/>
    <x v="10"/>
    <s v="+5597977301232"/>
    <s v="nina37@example.net"/>
    <x v="4"/>
    <x v="2"/>
    <x v="0"/>
    <x v="4"/>
    <s v="Maitre"/>
    <x v="0"/>
    <n v="6830"/>
    <x v="48"/>
  </r>
  <r>
    <s v="708.653.219-30"/>
    <s v="Carlos Eduardo Lopes"/>
    <d v="1960-11-26T00:00:00"/>
    <s v="Residencial Leonardo Garcia"/>
    <s v="Vila Maloca"/>
    <s v="Albuquerque dos Dourados"/>
    <x v="5"/>
    <s v="+5563980197561"/>
    <s v="helenada-luz@example.org"/>
    <x v="3"/>
    <x v="2"/>
    <x v="0"/>
    <x v="5"/>
    <s v="Fundidor de placa de gesso"/>
    <x v="6"/>
    <n v="4519"/>
    <x v="0"/>
  </r>
  <r>
    <s v="953.241.876-82"/>
    <s v="Maria Júlia Nascimento"/>
    <d v="1953-04-22T00:00:00"/>
    <s v="Aeroporto Abreu, 69"/>
    <s v="Minaslandia"/>
    <s v="Moraes"/>
    <x v="16"/>
    <s v="+5559973790490"/>
    <s v="maysa34@example.com"/>
    <x v="0"/>
    <x v="0"/>
    <x v="0"/>
    <x v="3"/>
    <s v="Corregedor de justiça"/>
    <x v="6"/>
    <n v="6385"/>
    <x v="0"/>
  </r>
  <r>
    <s v="915.023.684-98"/>
    <s v="Otto da Luz"/>
    <d v="1993-07-17T00:00:00"/>
    <s v="Sítio de Andrade, 710"/>
    <s v="Concórdia"/>
    <s v="Fernandes"/>
    <x v="7"/>
    <s v="+5531912461198"/>
    <s v="santosalicia@example.net"/>
    <x v="4"/>
    <x v="0"/>
    <x v="0"/>
    <x v="3"/>
    <s v="Torneiro mecânico"/>
    <x v="7"/>
    <n v="8964"/>
    <x v="0"/>
  </r>
  <r>
    <s v="638.097.154-84"/>
    <s v="Dante Fogaça"/>
    <d v="1986-06-09T00:00:00"/>
    <s v="Vila Maria Júlia Lopes, 16"/>
    <s v="Santa Isabel"/>
    <s v="da Rocha"/>
    <x v="19"/>
    <s v="+5578970058048"/>
    <s v="riosravi@example.org"/>
    <x v="4"/>
    <x v="2"/>
    <x v="0"/>
    <x v="6"/>
    <s v="Engenheiro ambiental"/>
    <x v="0"/>
    <n v="8201"/>
    <x v="0"/>
  </r>
  <r>
    <s v="634.712.590-07"/>
    <s v="Otto Araújo"/>
    <d v="1989-11-02T00:00:00"/>
    <s v="Recanto Peixoto, 44"/>
    <s v="Calafate"/>
    <s v="Aragão"/>
    <x v="6"/>
    <s v="+5597915004268"/>
    <s v="hsilva@example.com"/>
    <x v="4"/>
    <x v="2"/>
    <x v="0"/>
    <x v="9"/>
    <s v="Guarda ou policial rodoviário"/>
    <x v="7"/>
    <n v="9679"/>
    <x v="0"/>
  </r>
  <r>
    <s v="406.283.579-74"/>
    <s v="Evelyn Fernandes"/>
    <d v="1987-06-05T00:00:00"/>
    <s v="Praça Brito"/>
    <s v="João Pinheiro"/>
    <s v="Castro"/>
    <x v="6"/>
    <s v="+5540981024033"/>
    <s v="nporto@example.org"/>
    <x v="1"/>
    <x v="2"/>
    <x v="0"/>
    <x v="1"/>
    <s v="Contabilista"/>
    <x v="5"/>
    <n v="6304"/>
    <x v="0"/>
  </r>
  <r>
    <s v="497.802.516-85"/>
    <s v="Eduardo Moura"/>
    <d v="1989-07-08T00:00:00"/>
    <s v="Travessa Marina Gonçalves, 8"/>
    <s v="Eymard"/>
    <s v="Fernandes das Flores"/>
    <x v="23"/>
    <s v="+5549970688844"/>
    <s v="pachecodavi-lucas@example.net"/>
    <x v="4"/>
    <x v="2"/>
    <x v="0"/>
    <x v="3"/>
    <s v="Telegrafista"/>
    <x v="4"/>
    <n v="5744"/>
    <x v="0"/>
  </r>
  <r>
    <s v="781.546.293-64"/>
    <s v="Liz Ribeiro"/>
    <d v="1995-10-05T00:00:00"/>
    <s v="Área Luísa Sales, 46"/>
    <s v="Cenaculo"/>
    <s v="Sousa"/>
    <x v="5"/>
    <s v="+5597985650438"/>
    <s v="ana-carolina34@example.org"/>
    <x v="1"/>
    <x v="0"/>
    <x v="0"/>
    <x v="8"/>
    <s v="Artista/Técnico em espetáculos de diversões"/>
    <x v="0"/>
    <n v="8676"/>
    <x v="0"/>
  </r>
  <r>
    <s v="302.564.981-05"/>
    <s v="Ryan Azevedo"/>
    <d v="1977-08-02T00:00:00"/>
    <s v="Recanto de Camargo, 51"/>
    <s v="Comiteco"/>
    <s v="Cardoso de Souza"/>
    <x v="4"/>
    <s v="+5580921989364"/>
    <s v="ceciliasampaio@example.com"/>
    <x v="4"/>
    <x v="1"/>
    <x v="0"/>
    <x v="9"/>
    <s v="Neurocirurgião"/>
    <x v="5"/>
    <n v="8107"/>
    <x v="0"/>
  </r>
  <r>
    <s v="304.826.519-89"/>
    <s v="Bárbara Aparecida"/>
    <d v="1998-06-23T00:00:00"/>
    <s v="Condomínio Luara da Cruz, 5"/>
    <s v="Vila Independencia 1ª Seção"/>
    <s v="Lopes"/>
    <x v="3"/>
    <s v="+5570983720740"/>
    <s v="mariahsilveira@example.com"/>
    <x v="3"/>
    <x v="2"/>
    <x v="0"/>
    <x v="0"/>
    <s v="Instrumentador cirúrgico"/>
    <x v="8"/>
    <n v="6568"/>
    <x v="0"/>
  </r>
  <r>
    <s v="165.247.083-26"/>
    <s v="Bento Novaes"/>
    <d v="1951-07-17T00:00:00"/>
    <s v="Esplanada de Marques"/>
    <s v="Juliana"/>
    <s v="Rios"/>
    <x v="13"/>
    <s v="+55021916991637"/>
    <s v="calebfreitas@example.net"/>
    <x v="1"/>
    <x v="2"/>
    <x v="0"/>
    <x v="8"/>
    <s v="Marinheiro"/>
    <x v="9"/>
    <n v="5164"/>
    <x v="0"/>
  </r>
  <r>
    <s v="537.248.601-53"/>
    <s v="Elisa Montenegro"/>
    <d v="1997-03-06T00:00:00"/>
    <s v="Lago Mendes, 30"/>
    <s v="Ventosa"/>
    <s v="Rodrigues de Minas"/>
    <x v="4"/>
    <s v="+5524909249931"/>
    <s v="iancarvalho@example.com"/>
    <x v="4"/>
    <x v="1"/>
    <x v="0"/>
    <x v="10"/>
    <s v="Odontologista estético"/>
    <x v="3"/>
    <n v="7828"/>
    <x v="0"/>
  </r>
  <r>
    <s v="683.145.902-15"/>
    <s v="Brayan Gomes"/>
    <d v="1949-09-13T00:00:00"/>
    <s v="Feira de Pereira, 8"/>
    <s v="Vila Suzana Segunda Seção"/>
    <s v="da Rocha de Ribeiro"/>
    <x v="2"/>
    <s v="+5598908093742"/>
    <s v="zcamara@example.com"/>
    <x v="1"/>
    <x v="1"/>
    <x v="0"/>
    <x v="8"/>
    <s v="Contabilista"/>
    <x v="4"/>
    <n v="4897"/>
    <x v="0"/>
  </r>
  <r>
    <s v="142.376.980-50"/>
    <s v="Elisa Rezende"/>
    <d v="1984-06-21T00:00:00"/>
    <s v="Pátio Isabella Melo, 351"/>
    <s v="Senhor Dos Passos"/>
    <s v="da Cunha de da Mota"/>
    <x v="2"/>
    <s v="+5557963330539"/>
    <s v="qfogaca@example.net"/>
    <x v="3"/>
    <x v="0"/>
    <x v="0"/>
    <x v="1"/>
    <s v="Pediatra"/>
    <x v="2"/>
    <n v="9197"/>
    <x v="0"/>
  </r>
  <r>
    <s v="064.795.123-16"/>
    <s v="Kamilly da Rosa"/>
    <d v="1955-09-15T00:00:00"/>
    <s v="Chácara de Nascimento, 4"/>
    <s v="Vila Sumaré"/>
    <s v="Nascimento"/>
    <x v="1"/>
    <s v="+5544954010336"/>
    <s v="raquel45@example.net"/>
    <x v="0"/>
    <x v="2"/>
    <x v="0"/>
    <x v="3"/>
    <s v="Lubrificador de máquinas"/>
    <x v="6"/>
    <n v="7247"/>
    <x v="0"/>
  </r>
  <r>
    <s v="914.563.827-64"/>
    <s v="Calebe Barros"/>
    <d v="2005-06-29T00:00:00"/>
    <s v="Rua de Machado, 20"/>
    <s v="Flavio De Oliveira"/>
    <s v="Cassiano"/>
    <x v="19"/>
    <s v="+5572973770225"/>
    <s v="maria-laura57@example.net"/>
    <x v="1"/>
    <x v="2"/>
    <x v="0"/>
    <x v="6"/>
    <s v="Juiz de futebol"/>
    <x v="2"/>
    <n v="5630"/>
    <x v="0"/>
  </r>
  <r>
    <s v="628.359.041-15"/>
    <s v="Arthur Miguel Campos"/>
    <d v="2003-04-26T00:00:00"/>
    <s v="Residencial Pastor, 455"/>
    <s v="Beira Linha"/>
    <s v="Rodrigues da Praia"/>
    <x v="14"/>
    <s v="+55012959603099"/>
    <s v="melissa48@example.org"/>
    <x v="3"/>
    <x v="2"/>
    <x v="0"/>
    <x v="3"/>
    <s v="Farmacêutico"/>
    <x v="0"/>
    <n v="7843"/>
    <x v="0"/>
  </r>
  <r>
    <s v="801.964.527-67"/>
    <s v="Ana Beatriz Araújo"/>
    <d v="1961-01-06T00:00:00"/>
    <s v="Chácara Azevedo, 6"/>
    <s v="Jardim São José"/>
    <s v="Mendonça"/>
    <x v="10"/>
    <s v="+55098986801823"/>
    <s v="sophia18@example.net"/>
    <x v="1"/>
    <x v="0"/>
    <x v="0"/>
    <x v="1"/>
    <s v="Contador"/>
    <x v="8"/>
    <n v="8931"/>
    <x v="0"/>
  </r>
  <r>
    <s v="791.825.346-91"/>
    <s v="Amanda das Neves"/>
    <d v="1967-07-06T00:00:00"/>
    <s v="Praça Lopes, 523"/>
    <s v="Biquinhas"/>
    <s v="Costela"/>
    <x v="5"/>
    <s v="+5566908452117"/>
    <s v="novaeskamilly@example.com"/>
    <x v="4"/>
    <x v="1"/>
    <x v="0"/>
    <x v="10"/>
    <s v="Engenheiro aeronáutico"/>
    <x v="6"/>
    <n v="9967"/>
    <x v="0"/>
  </r>
  <r>
    <s v="295.017.438-88"/>
    <s v="Yan Rocha"/>
    <d v="1964-04-11T00:00:00"/>
    <s v="Morro Heloisa Silveira, 33"/>
    <s v="Canaa"/>
    <s v="Oliveira das Flores"/>
    <x v="13"/>
    <s v="+5503979803757"/>
    <s v="pnovaes@example.org"/>
    <x v="1"/>
    <x v="0"/>
    <x v="0"/>
    <x v="3"/>
    <s v="Radialista"/>
    <x v="7"/>
    <n v="6424"/>
    <x v="0"/>
  </r>
  <r>
    <s v="178.604.925-20"/>
    <s v="Maria Luiza Vieira"/>
    <d v="1974-03-24T00:00:00"/>
    <s v="Praia Sales, 80"/>
    <s v="Santa Helena"/>
    <s v="Mendonça da Prata"/>
    <x v="16"/>
    <s v="+5524985555287"/>
    <s v="elisa72@example.net"/>
    <x v="4"/>
    <x v="1"/>
    <x v="0"/>
    <x v="9"/>
    <s v="Desenhista"/>
    <x v="5"/>
    <n v="6853"/>
    <x v="0"/>
  </r>
  <r>
    <s v="301.782.564-71"/>
    <s v="Antônio Cardoso"/>
    <d v="1966-04-13T00:00:00"/>
    <s v="Vila Isaque Pires"/>
    <s v="Vila Esplanada"/>
    <s v="Silva de Farias"/>
    <x v="13"/>
    <s v="+55059942884859"/>
    <s v="hcarvalho@example.net"/>
    <x v="2"/>
    <x v="1"/>
    <x v="0"/>
    <x v="3"/>
    <s v="Corretor de imóveis"/>
    <x v="8"/>
    <n v="5750"/>
    <x v="0"/>
  </r>
  <r>
    <s v="652.894.103-33"/>
    <s v="Maysa Pastor"/>
    <d v="1968-11-17T00:00:00"/>
    <s v="Vereda Porto, 447"/>
    <s v="Califórnia"/>
    <s v="Sampaio"/>
    <x v="20"/>
    <s v="+5508960103414"/>
    <s v="luisa63@example.net"/>
    <x v="4"/>
    <x v="1"/>
    <x v="0"/>
    <x v="3"/>
    <s v="Naturólogo"/>
    <x v="1"/>
    <n v="4169"/>
    <x v="0"/>
  </r>
  <r>
    <s v="130.864.529-51"/>
    <s v="Larissa Teixeira"/>
    <d v="1992-03-01T00:00:00"/>
    <s v="Parque Pacheco, 5"/>
    <s v="Santa Rosa"/>
    <s v="Pires"/>
    <x v="13"/>
    <s v="+5532932137575"/>
    <s v="livia07@example.net"/>
    <x v="0"/>
    <x v="1"/>
    <x v="0"/>
    <x v="6"/>
    <s v="Eletricista de automóveis"/>
    <x v="9"/>
    <n v="9152"/>
    <x v="0"/>
  </r>
  <r>
    <s v="460.839.715-00"/>
    <s v="Melina Cirino"/>
    <d v="1991-07-20T00:00:00"/>
    <s v="Conjunto de Vieira, 9"/>
    <s v="Vila De Sá"/>
    <s v="Marques do Norte"/>
    <x v="21"/>
    <s v="+5540923390611"/>
    <s v="camilanunes@example.net"/>
    <x v="4"/>
    <x v="1"/>
    <x v="0"/>
    <x v="2"/>
    <s v="Tecnólogo em tecnologia da madeira"/>
    <x v="7"/>
    <n v="9794"/>
    <x v="0"/>
  </r>
  <r>
    <s v="167.840.253-26"/>
    <s v="Olivia Sales"/>
    <d v="1958-12-28T00:00:00"/>
    <s v="Praia Anthony Gabriel da Rosa, 36"/>
    <s v="Vila Sesc"/>
    <s v="Pacheco"/>
    <x v="9"/>
    <s v="+5551949492775"/>
    <s v="aragaoyan@example.net"/>
    <x v="0"/>
    <x v="2"/>
    <x v="0"/>
    <x v="7"/>
    <s v="Bibliotecário"/>
    <x v="0"/>
    <n v="8540"/>
    <x v="0"/>
  </r>
  <r>
    <s v="253.069.814-70"/>
    <s v="Erick Fogaça"/>
    <d v="2003-07-13T00:00:00"/>
    <s v="Sítio Lima, 13"/>
    <s v="Marajó"/>
    <s v="Oliveira"/>
    <x v="18"/>
    <s v="+55067949176643"/>
    <s v="sampaioaylla@example.net"/>
    <x v="0"/>
    <x v="1"/>
    <x v="0"/>
    <x v="2"/>
    <s v="Panificador/Padeiro"/>
    <x v="2"/>
    <n v="5985"/>
    <x v="0"/>
  </r>
  <r>
    <s v="196.405.238-60"/>
    <s v="Benjamin Mendes"/>
    <d v="1973-01-16T00:00:00"/>
    <s v="Praça de da Conceição, 18"/>
    <s v="Conjunto Jatoba"/>
    <s v="Borges do Amparo"/>
    <x v="18"/>
    <s v="+55012925798351"/>
    <s v="iandrade@example.com"/>
    <x v="0"/>
    <x v="2"/>
    <x v="0"/>
    <x v="6"/>
    <s v="Engenheiro de som"/>
    <x v="0"/>
    <n v="7835"/>
    <x v="0"/>
  </r>
  <r>
    <s v="489.235.061-33"/>
    <s v="Olivia Correia"/>
    <d v="1983-08-17T00:00:00"/>
    <s v="Lago Aragão"/>
    <s v="Vila União"/>
    <s v="Câmara Paulista"/>
    <x v="15"/>
    <s v="+5590915467437"/>
    <s v="da-cunhanicolas@example.com"/>
    <x v="1"/>
    <x v="0"/>
    <x v="0"/>
    <x v="1"/>
    <s v="Museólogo"/>
    <x v="5"/>
    <n v="2023"/>
    <x v="0"/>
  </r>
  <r>
    <s v="054.689.273-65"/>
    <s v="Henry Gabriel Pires"/>
    <d v="2001-07-16T00:00:00"/>
    <s v="Ladeira Renan Rocha, 664"/>
    <s v="Vila Calafate"/>
    <s v="Santos"/>
    <x v="11"/>
    <s v="+55032903859392"/>
    <s v="amandalopes@example.net"/>
    <x v="4"/>
    <x v="1"/>
    <x v="0"/>
    <x v="10"/>
    <s v="Salgadeira"/>
    <x v="5"/>
    <n v="6619"/>
    <x v="0"/>
  </r>
  <r>
    <s v="306.284.915-06"/>
    <s v="Bárbara Borges"/>
    <d v="1944-08-19T00:00:00"/>
    <s v="Núcleo Fernandes, 90"/>
    <s v="Vila Copacabana"/>
    <s v="Pinto da Praia"/>
    <x v="23"/>
    <s v="+5587995485646"/>
    <s v="leticiaalves@example.net"/>
    <x v="4"/>
    <x v="2"/>
    <x v="0"/>
    <x v="10"/>
    <s v="Sonoplasta"/>
    <x v="4"/>
    <n v="3482"/>
    <x v="0"/>
  </r>
  <r>
    <s v="527.180.943-97"/>
    <s v="João Câmara"/>
    <d v="1963-10-11T00:00:00"/>
    <s v="Vila de Mendes"/>
    <s v="Nossa Senhora Da Conceição"/>
    <s v="Almeida"/>
    <x v="20"/>
    <s v="+5559934322455"/>
    <s v="haraujo@example.net"/>
    <x v="2"/>
    <x v="1"/>
    <x v="0"/>
    <x v="2"/>
    <s v="Tecnólogo em jogos digitais"/>
    <x v="9"/>
    <n v="7998"/>
    <x v="0"/>
  </r>
  <r>
    <s v="348.079.125-50"/>
    <s v="Caroline Abreu"/>
    <d v="2005-06-12T00:00:00"/>
    <s v="Praia Montenegro, 85"/>
    <s v="Conjunto Santa Maria"/>
    <s v="Melo de Minas"/>
    <x v="13"/>
    <s v="+5574952786943"/>
    <s v="camila91@example.org"/>
    <x v="1"/>
    <x v="1"/>
    <x v="0"/>
    <x v="6"/>
    <s v="Chefe de cozinha"/>
    <x v="3"/>
    <n v="3113"/>
    <x v="0"/>
  </r>
  <r>
    <s v="475.829.063-65"/>
    <s v="Maria Isis Teixeira"/>
    <d v="1973-07-07T00:00:00"/>
    <s v="Alameda Mateus Peixoto"/>
    <s v="Lagoinha Leblon"/>
    <s v="Sá do Oeste"/>
    <x v="10"/>
    <s v="+5563945083855"/>
    <s v="mathiasbarros@example.org"/>
    <x v="1"/>
    <x v="1"/>
    <x v="0"/>
    <x v="10"/>
    <s v="Comerciante"/>
    <x v="2"/>
    <n v="7163"/>
    <x v="0"/>
  </r>
  <r>
    <s v="682.357.149-73"/>
    <s v="Diogo Pires"/>
    <d v="1951-05-23T00:00:00"/>
    <s v="Viela Monteiro, 65"/>
    <s v="Vila Cemig"/>
    <s v="Gomes"/>
    <x v="0"/>
    <s v="+5577912870004"/>
    <s v="rafaela70@example.org"/>
    <x v="4"/>
    <x v="2"/>
    <x v="0"/>
    <x v="10"/>
    <s v="Atuário"/>
    <x v="5"/>
    <n v="1670"/>
    <x v="0"/>
  </r>
  <r>
    <s v="896.275.104-67"/>
    <s v="Lucas Gabriel Moraes"/>
    <d v="1970-05-18T00:00:00"/>
    <s v="Trevo Monteiro, 2"/>
    <s v="Grajaú"/>
    <s v="Ferreira Verde"/>
    <x v="0"/>
    <s v="+5522930525603"/>
    <s v="ana49@example.com"/>
    <x v="1"/>
    <x v="1"/>
    <x v="0"/>
    <x v="8"/>
    <s v="Engenheiro mecatrônico"/>
    <x v="6"/>
    <n v="8054"/>
    <x v="0"/>
  </r>
  <r>
    <s v="459.780.213-41"/>
    <s v="Levi Câmara"/>
    <d v="1945-11-02T00:00:00"/>
    <s v="Setor Gonçalves, 49"/>
    <s v="Conjunto Santa Maria"/>
    <s v="Camargo das Flores"/>
    <x v="2"/>
    <s v="+5523979498078"/>
    <s v="antony16@example.org"/>
    <x v="4"/>
    <x v="0"/>
    <x v="0"/>
    <x v="5"/>
    <s v="Avalista"/>
    <x v="7"/>
    <n v="6759"/>
    <x v="0"/>
  </r>
  <r>
    <s v="415.987.230-14"/>
    <s v="Davi Lucca Vieira"/>
    <d v="1973-01-31T00:00:00"/>
    <s v="Condomínio Pastor, 56"/>
    <s v="Nova Granada"/>
    <s v="Moraes das Flores"/>
    <x v="0"/>
    <s v="+5586973402299"/>
    <s v="smontenegro@example.org"/>
    <x v="0"/>
    <x v="0"/>
    <x v="0"/>
    <x v="10"/>
    <s v="Lutador de jiu-jitsu"/>
    <x v="1"/>
    <n v="7473"/>
    <x v="0"/>
  </r>
  <r>
    <s v="819.643.072-87"/>
    <s v="Erick Cavalcanti"/>
    <d v="1969-07-27T00:00:00"/>
    <s v="Loteamento Carvalho, 442"/>
    <s v="Fazendinha"/>
    <s v="Cardoso das Pedras"/>
    <x v="23"/>
    <s v="+55027983653182"/>
    <s v="cassianolunna@example.net"/>
    <x v="4"/>
    <x v="2"/>
    <x v="0"/>
    <x v="5"/>
    <s v="Alpinista"/>
    <x v="5"/>
    <n v="9062"/>
    <x v="0"/>
  </r>
  <r>
    <s v="384.152.967-46"/>
    <s v="Pedro Miguel Silva"/>
    <d v="1988-03-31T00:00:00"/>
    <s v="Loteamento Albuquerque, 3"/>
    <s v="Vila Paraíso"/>
    <s v="Cunha"/>
    <x v="21"/>
    <s v="+55087988824475"/>
    <s v="pedro-henriqueda-rosa@example.net"/>
    <x v="1"/>
    <x v="1"/>
    <x v="0"/>
    <x v="8"/>
    <s v="Adestrador de animais"/>
    <x v="3"/>
    <n v="6487"/>
    <x v="0"/>
  </r>
  <r>
    <s v="692.147.830-04"/>
    <s v="José Pedro Aparecida"/>
    <d v="2005-05-04T00:00:00"/>
    <s v="Fazenda Ana Cecília Alves, 61"/>
    <s v="Nova Gameleira"/>
    <s v="Casa Grande dos Dourados"/>
    <x v="2"/>
    <s v="+5518904446050"/>
    <s v="santosluiz-gustavo@example.net"/>
    <x v="0"/>
    <x v="1"/>
    <x v="0"/>
    <x v="6"/>
    <s v="Cinegrafista"/>
    <x v="3"/>
    <n v="4318"/>
    <x v="0"/>
  </r>
  <r>
    <s v="453.082.691-06"/>
    <s v="Samuel Costela"/>
    <d v="2006-12-21T00:00:00"/>
    <s v="Largo Azevedo, 250"/>
    <s v="Flavio De Oliveira"/>
    <s v="Jesus"/>
    <x v="26"/>
    <s v="+5539929261636"/>
    <s v="claricemoura@example.net"/>
    <x v="1"/>
    <x v="2"/>
    <x v="0"/>
    <x v="8"/>
    <s v="Fundidor"/>
    <x v="9"/>
    <n v="9990"/>
    <x v="0"/>
  </r>
  <r>
    <s v="032.179.586-59"/>
    <s v="Mateus Ribeiro"/>
    <d v="2006-04-02T00:00:00"/>
    <s v="Estação Gabriel Marques, 3"/>
    <s v="Vila Nova Paraíso"/>
    <s v="Pinto Verde"/>
    <x v="4"/>
    <s v="+5505910670150"/>
    <s v="melina24@example.net"/>
    <x v="3"/>
    <x v="0"/>
    <x v="0"/>
    <x v="7"/>
    <s v="Cantor"/>
    <x v="8"/>
    <n v="1886"/>
    <x v="0"/>
  </r>
  <r>
    <s v="042.195.687-94"/>
    <s v="Sophia Ribeiro"/>
    <d v="1992-06-06T00:00:00"/>
    <s v="Praia Brito, 71"/>
    <s v="Vila Da Luz"/>
    <s v="Silveira"/>
    <x v="9"/>
    <s v="+5547949630921"/>
    <s v="mvargas@example.com"/>
    <x v="4"/>
    <x v="0"/>
    <x v="0"/>
    <x v="10"/>
    <s v="Oculista"/>
    <x v="8"/>
    <n v="9384"/>
    <x v="0"/>
  </r>
  <r>
    <s v="835.297.416-55"/>
    <s v="Bryan Vieira"/>
    <d v="1973-05-05T00:00:00"/>
    <s v="Lagoa Martins, 8"/>
    <s v="Bernadete"/>
    <s v="Cirino do Sul"/>
    <x v="13"/>
    <s v="+5545977399352"/>
    <s v="lunna73@example.org"/>
    <x v="3"/>
    <x v="1"/>
    <x v="0"/>
    <x v="5"/>
    <s v="Escultor"/>
    <x v="3"/>
    <n v="9823"/>
    <x v="0"/>
  </r>
  <r>
    <s v="549.723.816-55"/>
    <s v="Theo Teixeira"/>
    <d v="1981-01-18T00:00:00"/>
    <s v="Jardim Lucas da Mota, 19"/>
    <s v="Vila Suzana Segunda Seção"/>
    <s v="Carvalho"/>
    <x v="11"/>
    <s v="+5534931593445"/>
    <s v="gcaldeira@example.net"/>
    <x v="3"/>
    <x v="0"/>
    <x v="0"/>
    <x v="8"/>
    <s v="Secretária"/>
    <x v="6"/>
    <n v="9190"/>
    <x v="0"/>
  </r>
  <r>
    <s v="086.391.547-75"/>
    <s v="Otto Aparecida"/>
    <d v="1948-07-07T00:00:00"/>
    <s v="Área de Moura, 54"/>
    <s v="Vila Inestan"/>
    <s v="Guerra da Prata"/>
    <x v="15"/>
    <s v="+5549949122470"/>
    <s v="ceciliamonteiro@example.net"/>
    <x v="3"/>
    <x v="2"/>
    <x v="0"/>
    <x v="1"/>
    <s v="Panfleteiro"/>
    <x v="0"/>
    <n v="8496"/>
    <x v="0"/>
  </r>
  <r>
    <s v="795.438.016-57"/>
    <s v="Sofia Azevedo"/>
    <d v="1976-02-22T00:00:00"/>
    <s v="Sítio de da Paz, 468"/>
    <s v="Vila Sumaré"/>
    <s v="Moraes"/>
    <x v="26"/>
    <s v="+55014967850030"/>
    <s v="nfonseca@example.net"/>
    <x v="0"/>
    <x v="2"/>
    <x v="0"/>
    <x v="3"/>
    <s v="Lenhador"/>
    <x v="8"/>
    <n v="4751"/>
    <x v="0"/>
  </r>
  <r>
    <s v="647.285.319-37"/>
    <s v="Noah da Rosa"/>
    <d v="1992-04-10T00:00:00"/>
    <s v="Travessa Brenda Brito, 14"/>
    <s v="Vila De Sá"/>
    <s v="Cunha"/>
    <x v="4"/>
    <s v="+5515928019584"/>
    <s v="isadoracamargo@example.net"/>
    <x v="4"/>
    <x v="1"/>
    <x v="0"/>
    <x v="7"/>
    <s v="Piloto de avião"/>
    <x v="5"/>
    <n v="1633"/>
    <x v="0"/>
  </r>
  <r>
    <s v="687.492.510-58"/>
    <s v="Benício Montenegro"/>
    <d v="1979-08-04T00:00:00"/>
    <s v="Campo Bruno Nogueira, 2"/>
    <s v="Vila De Sá"/>
    <s v="Ramos"/>
    <x v="3"/>
    <s v="+55067995003933"/>
    <s v="kda-luz@example.org"/>
    <x v="2"/>
    <x v="2"/>
    <x v="0"/>
    <x v="4"/>
    <s v="Cortador de cana-de-açucar"/>
    <x v="2"/>
    <n v="3771"/>
    <x v="0"/>
  </r>
  <r>
    <s v="018.426.957-11"/>
    <s v="Maysa Camargo"/>
    <d v="1979-09-05T00:00:00"/>
    <s v="Estação Cecilia Jesus, 487"/>
    <s v="Palmares"/>
    <s v="da Cunha"/>
    <x v="24"/>
    <s v="+5584946481721"/>
    <s v="renansilveira@example.com"/>
    <x v="4"/>
    <x v="1"/>
    <x v="0"/>
    <x v="0"/>
    <s v="Anestesiologista"/>
    <x v="5"/>
    <n v="4235"/>
    <x v="0"/>
  </r>
  <r>
    <s v="914.280.576-76"/>
    <s v="Luana Cassiano"/>
    <d v="1973-04-03T00:00:00"/>
    <s v="Colônia Costela, 359"/>
    <s v="Jaqueline"/>
    <s v="Cavalcanti do Amparo"/>
    <x v="24"/>
    <s v="+5510993636815"/>
    <s v="anna-lizbarros@example.com"/>
    <x v="0"/>
    <x v="1"/>
    <x v="0"/>
    <x v="7"/>
    <s v="Marceneiro"/>
    <x v="8"/>
    <n v="8049"/>
    <x v="0"/>
  </r>
  <r>
    <s v="091.835.426-98"/>
    <s v="Esther Azevedo"/>
    <d v="2002-07-08T00:00:00"/>
    <s v="Vila Gonçalves, 321"/>
    <s v="Morro Dos Macacos"/>
    <s v="Mendes de da Cunha"/>
    <x v="20"/>
    <s v="+5557910271877"/>
    <s v="almeidaana-julia@example.org"/>
    <x v="0"/>
    <x v="0"/>
    <x v="0"/>
    <x v="6"/>
    <s v="Radialista programador"/>
    <x v="9"/>
    <n v="1827"/>
    <x v="0"/>
  </r>
  <r>
    <s v="526.739.081-02"/>
    <s v="Juan Jesus"/>
    <d v="1980-07-03T00:00:00"/>
    <s v="Quadra José Pedro da Conceição, 60"/>
    <s v="Padre Eustáquio"/>
    <s v="Dias dos Dourados"/>
    <x v="5"/>
    <s v="+5573908775142"/>
    <s v="rhaviduarte@example.com"/>
    <x v="4"/>
    <x v="1"/>
    <x v="0"/>
    <x v="3"/>
    <s v="Prefeito"/>
    <x v="5"/>
    <n v="3751"/>
    <x v="0"/>
  </r>
  <r>
    <s v="175.804.329-60"/>
    <s v="Vicente Camargo"/>
    <d v="2001-11-23T00:00:00"/>
    <s v="Loteamento Maria Clara Casa Grande, 21"/>
    <s v="Vila Havaí"/>
    <s v="Machado"/>
    <x v="20"/>
    <s v="+5539908716538"/>
    <s v="levinovaes@example.com"/>
    <x v="3"/>
    <x v="0"/>
    <x v="0"/>
    <x v="10"/>
    <s v="Profissional de manutenção industrial"/>
    <x v="8"/>
    <n v="5612"/>
    <x v="0"/>
  </r>
  <r>
    <s v="298.051.436-51"/>
    <s v="Luigi Castro"/>
    <d v="1992-10-17T00:00:00"/>
    <s v="Colônia de Almeida, 8"/>
    <s v="Diamante"/>
    <s v="Silveira"/>
    <x v="2"/>
    <s v="+55055957860611"/>
    <s v="ucampos@example.net"/>
    <x v="4"/>
    <x v="1"/>
    <x v="0"/>
    <x v="7"/>
    <s v="Engenheiro petroquímico"/>
    <x v="7"/>
    <n v="3160"/>
    <x v="0"/>
  </r>
  <r>
    <s v="409.627.385-65"/>
    <s v="Luiz Gustavo da Luz"/>
    <d v="1947-05-17T00:00:00"/>
    <s v="Núcleo Costela, 1"/>
    <s v="Boa União 2ª Seção"/>
    <s v="Lopes de Minas"/>
    <x v="6"/>
    <s v="+55096963928799"/>
    <s v="imarques@example.com"/>
    <x v="3"/>
    <x v="2"/>
    <x v="0"/>
    <x v="2"/>
    <s v="Navegador"/>
    <x v="3"/>
    <n v="8393"/>
    <x v="0"/>
  </r>
  <r>
    <s v="029.187.635-86"/>
    <s v="Mirella Almeida"/>
    <d v="2005-11-06T00:00:00"/>
    <s v="Núcleo de Mendes, 57"/>
    <s v="Santa Cecilia"/>
    <s v="da Rocha"/>
    <x v="10"/>
    <s v="+55013904231874"/>
    <s v="yaraujo@example.net"/>
    <x v="3"/>
    <x v="1"/>
    <x v="0"/>
    <x v="3"/>
    <s v="Engenheiro cartográfico"/>
    <x v="9"/>
    <n v="4149"/>
    <x v="0"/>
  </r>
  <r>
    <s v="931.705.862-03"/>
    <s v="Aurora Montenegro"/>
    <d v="1951-01-09T00:00:00"/>
    <s v="Jardim das Neves, 58"/>
    <s v="Vila Independencia 3ª Seção"/>
    <s v="Freitas de Santos"/>
    <x v="5"/>
    <s v="+55009955683019"/>
    <s v="isaque59@example.com"/>
    <x v="2"/>
    <x v="0"/>
    <x v="0"/>
    <x v="8"/>
    <s v="Regente"/>
    <x v="0"/>
    <n v="1683"/>
    <x v="0"/>
  </r>
  <r>
    <s v="352.069.871-40"/>
    <s v="João Miguel Sales"/>
    <d v="1991-12-30T00:00:00"/>
    <s v="Via de Novaes, 99"/>
    <s v="Canadá"/>
    <s v="Campos"/>
    <x v="17"/>
    <s v="+5527940198720"/>
    <s v="olivia61@example.org"/>
    <x v="4"/>
    <x v="0"/>
    <x v="0"/>
    <x v="7"/>
    <s v="Engenheiro de produto ou produção"/>
    <x v="7"/>
    <n v="8227"/>
    <x v="0"/>
  </r>
  <r>
    <s v="519.243.768-73"/>
    <s v="Isabelly Pimenta"/>
    <d v="1945-01-15T00:00:00"/>
    <s v="Rodovia Albuquerque, 52"/>
    <s v="Zilah Sposito"/>
    <s v="Freitas"/>
    <x v="12"/>
    <s v="+5544977128221"/>
    <s v="rodrigobarbosa@example.net"/>
    <x v="2"/>
    <x v="0"/>
    <x v="0"/>
    <x v="2"/>
    <s v="Bombeiro"/>
    <x v="3"/>
    <n v="6806"/>
    <x v="0"/>
  </r>
  <r>
    <s v="140.267.593-34"/>
    <s v="Ian Castro"/>
    <d v="1998-09-24T00:00:00"/>
    <s v="Feira de Siqueira"/>
    <s v="Palmeiras"/>
    <s v="Gonçalves de Pinto"/>
    <x v="22"/>
    <s v="+55023974691770"/>
    <s v="pintopedro-henrique@example.com"/>
    <x v="4"/>
    <x v="1"/>
    <x v="0"/>
    <x v="4"/>
    <s v="Geólogo"/>
    <x v="3"/>
    <n v="6528"/>
    <x v="0"/>
  </r>
  <r>
    <s v="419.207.865-11"/>
    <s v="Raquel Macedo"/>
    <d v="1949-06-18T00:00:00"/>
    <s v="Parque de Fogaça"/>
    <s v="São Damião"/>
    <s v="Vieira de Goiás"/>
    <x v="12"/>
    <s v="+5577963034442"/>
    <s v="sda-rocha@example.com"/>
    <x v="2"/>
    <x v="0"/>
    <x v="0"/>
    <x v="10"/>
    <s v="Hematologista"/>
    <x v="3"/>
    <n v="3401"/>
    <x v="0"/>
  </r>
  <r>
    <s v="853.906.217-86"/>
    <s v="Rebeca Ferreira"/>
    <d v="1982-08-15T00:00:00"/>
    <s v="Fazenda Felipe Silva, 16"/>
    <s v="São Bernardo"/>
    <s v="da Conceição de da Luz"/>
    <x v="15"/>
    <s v="+5546930650754"/>
    <s v="lauraalbuquerque@example.org"/>
    <x v="2"/>
    <x v="0"/>
    <x v="0"/>
    <x v="0"/>
    <s v="Capitão"/>
    <x v="6"/>
    <n v="6458"/>
    <x v="0"/>
  </r>
  <r>
    <s v="684.219.357-55"/>
    <s v="Caroline da Mota"/>
    <d v="2001-04-04T00:00:00"/>
    <s v="Lago Barbosa, 89"/>
    <s v="Taquaril"/>
    <s v="Barros"/>
    <x v="17"/>
    <s v="+5509933571779"/>
    <s v="tcavalcanti@example.net"/>
    <x v="4"/>
    <x v="2"/>
    <x v="0"/>
    <x v="1"/>
    <s v="Cientista da informação e documentação"/>
    <x v="4"/>
    <n v="8568"/>
    <x v="0"/>
  </r>
  <r>
    <s v="290.487.653-74"/>
    <s v="Aurora Casa Grande"/>
    <d v="1967-09-13T00:00:00"/>
    <s v="Rua Luigi Farias, 544"/>
    <s v="Vila São Francisco"/>
    <s v="Montenegro do Norte"/>
    <x v="4"/>
    <s v="+5578925968415"/>
    <s v="mourathomas@example.com"/>
    <x v="1"/>
    <x v="2"/>
    <x v="0"/>
    <x v="8"/>
    <s v="Síndico"/>
    <x v="1"/>
    <n v="9815"/>
    <x v="0"/>
  </r>
  <r>
    <s v="098.371.254-97"/>
    <s v="João Miguel Barros"/>
    <d v="1998-11-25T00:00:00"/>
    <s v="Passarela Siqueira, 65"/>
    <s v="Beija Flor"/>
    <s v="Sousa de Cavalcante"/>
    <x v="21"/>
    <s v="+5594962624661"/>
    <s v="lmoreira@example.net"/>
    <x v="2"/>
    <x v="2"/>
    <x v="0"/>
    <x v="3"/>
    <s v="Ventríloquo"/>
    <x v="8"/>
    <n v="2315"/>
    <x v="0"/>
  </r>
  <r>
    <s v="082.451.796-20"/>
    <s v="Yan Aparecida"/>
    <d v="1975-06-09T00:00:00"/>
    <s v="Setor Sampaio, 4"/>
    <s v="Distrito Industrial Do Jatoba"/>
    <s v="Martins"/>
    <x v="9"/>
    <s v="+5526913203093"/>
    <s v="vitor-hugo98@example.net"/>
    <x v="2"/>
    <x v="2"/>
    <x v="0"/>
    <x v="6"/>
    <s v="Fonoaudiólogo"/>
    <x v="2"/>
    <n v="4131"/>
    <x v="0"/>
  </r>
  <r>
    <s v="058.217.439-23"/>
    <s v="João Gabriel Sampaio"/>
    <d v="1961-04-02T00:00:00"/>
    <s v="Praia de Garcia, 554"/>
    <s v="Vila Madre Gertrudes 2ª Seção"/>
    <s v="Silva"/>
    <x v="11"/>
    <s v="+5533905282058"/>
    <s v="marquesbianca@example.com"/>
    <x v="3"/>
    <x v="0"/>
    <x v="0"/>
    <x v="10"/>
    <s v="Neurologista"/>
    <x v="8"/>
    <n v="1594"/>
    <x v="0"/>
  </r>
  <r>
    <s v="074.639.851-48"/>
    <s v="Yan Dias"/>
    <d v="1967-03-18T00:00:00"/>
    <s v="Pátio Araújo, 26"/>
    <s v="Custodinha"/>
    <s v="Fonseca"/>
    <x v="22"/>
    <s v="+55026945956633"/>
    <s v="novaisana-liz@example.com"/>
    <x v="3"/>
    <x v="2"/>
    <x v="0"/>
    <x v="6"/>
    <s v="Oculista"/>
    <x v="2"/>
    <n v="7872"/>
    <x v="0"/>
  </r>
  <r>
    <s v="927.530.481-50"/>
    <s v="Marcelo Abreu"/>
    <d v="1994-07-11T00:00:00"/>
    <s v="Praça de Correia, 94"/>
    <s v="Vila Madre Gertrudes 2ª Seção"/>
    <s v="Peixoto"/>
    <x v="23"/>
    <s v="+55069943153712"/>
    <s v="maria-helenacavalcante@example.net"/>
    <x v="0"/>
    <x v="2"/>
    <x v="0"/>
    <x v="6"/>
    <s v="Promotor de eventos"/>
    <x v="6"/>
    <n v="2312"/>
    <x v="0"/>
  </r>
  <r>
    <s v="420.836.751-26"/>
    <s v="Emanuella Barbosa"/>
    <d v="1980-04-29T00:00:00"/>
    <s v="Passarela Maria Laura da Paz, 50"/>
    <s v="Santa Helena"/>
    <s v="da Rocha do Sul"/>
    <x v="5"/>
    <s v="+5579948429457"/>
    <s v="portodavi-miguel@example.org"/>
    <x v="1"/>
    <x v="0"/>
    <x v="0"/>
    <x v="2"/>
    <s v="Apontador de mão-de-obra"/>
    <x v="9"/>
    <n v="3260"/>
    <x v="0"/>
  </r>
  <r>
    <s v="460.235.791-16"/>
    <s v="Rhavi Pimenta"/>
    <d v="1987-07-01T00:00:00"/>
    <s v="Área Nicolas Cunha, 8"/>
    <s v="Céu Azul"/>
    <s v="Costela"/>
    <x v="20"/>
    <s v="+5534959432000"/>
    <s v="pastorlevi@example.org"/>
    <x v="1"/>
    <x v="1"/>
    <x v="0"/>
    <x v="6"/>
    <s v="Engenheiro elétrico"/>
    <x v="6"/>
    <n v="4646"/>
    <x v="0"/>
  </r>
  <r>
    <s v="074.159.238-04"/>
    <s v="Valentina Gonçalves"/>
    <d v="1979-10-20T00:00:00"/>
    <s v="Trecho Mateus da Mata"/>
    <s v="Caiçaras"/>
    <s v="Cavalcanti"/>
    <x v="5"/>
    <s v="+5597989187911"/>
    <s v="liznovaes@example.org"/>
    <x v="2"/>
    <x v="2"/>
    <x v="0"/>
    <x v="9"/>
    <s v="Gravurista"/>
    <x v="0"/>
    <n v="8689"/>
    <x v="0"/>
  </r>
  <r>
    <s v="345.961.870-10"/>
    <s v="Maria Helena Vieira"/>
    <d v="1984-02-08T00:00:00"/>
    <s v="Praia de Castro, 801"/>
    <s v="Santa Monica"/>
    <s v="Moraes do Norte"/>
    <x v="11"/>
    <s v="+5582934913646"/>
    <s v="maria-clara84@example.com"/>
    <x v="4"/>
    <x v="1"/>
    <x v="0"/>
    <x v="0"/>
    <s v="Funileiro"/>
    <x v="5"/>
    <n v="6998"/>
    <x v="0"/>
  </r>
  <r>
    <s v="502.419.378-41"/>
    <s v="Bruna Fernandes"/>
    <d v="1950-01-08T00:00:00"/>
    <s v="Passarela Lívia Nascimento, 2"/>
    <s v="Conjunto Lagoa"/>
    <s v="Ramos"/>
    <x v="12"/>
    <s v="+5532914086118"/>
    <s v="araujoana-liz@example.org"/>
    <x v="0"/>
    <x v="2"/>
    <x v="0"/>
    <x v="8"/>
    <s v="Gestor de tecnologia da informação"/>
    <x v="0"/>
    <n v="3831"/>
    <x v="0"/>
  </r>
  <r>
    <s v="748.629.130-40"/>
    <s v="Ana Cecília Freitas"/>
    <d v="1967-08-17T00:00:00"/>
    <s v="Residencial Martins, 12"/>
    <s v="Vila São Dimas"/>
    <s v="Silveira"/>
    <x v="24"/>
    <s v="+5598934218006"/>
    <s v="rleao@example.org"/>
    <x v="2"/>
    <x v="0"/>
    <x v="0"/>
    <x v="0"/>
    <s v="Conferente de carga e descarga"/>
    <x v="2"/>
    <n v="3714"/>
    <x v="0"/>
  </r>
  <r>
    <s v="189.526.074-49"/>
    <s v="Luana Costela"/>
    <d v="1971-01-04T00:00:00"/>
    <s v="Lago Vinicius Leão, 45"/>
    <s v="Sagrada Família"/>
    <s v="Ribeiro de da Conceição"/>
    <x v="19"/>
    <s v="+5534975006245"/>
    <s v="stellamendonca@example.com"/>
    <x v="4"/>
    <x v="1"/>
    <x v="0"/>
    <x v="8"/>
    <s v="Nutrologista"/>
    <x v="5"/>
    <n v="9257"/>
    <x v="0"/>
  </r>
  <r>
    <s v="408.962.713-31"/>
    <s v="Bento Oliveira"/>
    <d v="2002-04-11T00:00:00"/>
    <s v="Distrito de Jesus, 37"/>
    <s v="Vila Canto Do Sabiá"/>
    <s v="Melo das Flores"/>
    <x v="8"/>
    <s v="+5533915673405"/>
    <s v="ribeiroravi@example.org"/>
    <x v="4"/>
    <x v="1"/>
    <x v="0"/>
    <x v="6"/>
    <s v="Paparazzo"/>
    <x v="9"/>
    <n v="5398"/>
    <x v="0"/>
  </r>
  <r>
    <s v="506.819.247-30"/>
    <s v="Breno Fonseca"/>
    <d v="1972-06-09T00:00:00"/>
    <s v="Pátio de Viana, 44"/>
    <s v="Camponesa 2ª Seção"/>
    <s v="Leão"/>
    <x v="24"/>
    <s v="+55082984091864"/>
    <s v="yviana@example.net"/>
    <x v="1"/>
    <x v="0"/>
    <x v="0"/>
    <x v="4"/>
    <s v="Engenheiro de supply chain ou logística"/>
    <x v="1"/>
    <n v="8989"/>
    <x v="0"/>
  </r>
  <r>
    <s v="517.392.086-68"/>
    <s v="Anna Liz Aragão"/>
    <d v="1952-10-22T00:00:00"/>
    <s v="Viaduto Larissa Rezende, 9"/>
    <s v="Vila Satélite"/>
    <s v="Cirino de Goiás"/>
    <x v="11"/>
    <s v="+5548990917570"/>
    <s v="rael74@example.org"/>
    <x v="3"/>
    <x v="0"/>
    <x v="0"/>
    <x v="2"/>
    <s v="Bibliotecário"/>
    <x v="2"/>
    <n v="4471"/>
    <x v="0"/>
  </r>
  <r>
    <s v="954.071.823-60"/>
    <s v="Anthony da Cruz"/>
    <d v="1999-04-06T00:00:00"/>
    <s v="Lagoa de Novais, 8"/>
    <s v="Belmonte"/>
    <s v="Farias"/>
    <x v="25"/>
    <s v="+5503969447223"/>
    <s v="vieiraanthony@example.org"/>
    <x v="2"/>
    <x v="2"/>
    <x v="0"/>
    <x v="6"/>
    <s v="Gerente de inovações ou novos negócios"/>
    <x v="9"/>
    <n v="3187"/>
    <x v="0"/>
  </r>
  <r>
    <s v="318.592.607-21"/>
    <s v="Ana Sophia Monteiro"/>
    <d v="1969-12-03T00:00:00"/>
    <s v="Vale Sales, 72"/>
    <s v="Vila Primeiro De Maio"/>
    <s v="Guerra"/>
    <x v="10"/>
    <s v="+5578941342684"/>
    <s v="luiz-henrique29@example.com"/>
    <x v="1"/>
    <x v="0"/>
    <x v="0"/>
    <x v="6"/>
    <s v="Contador"/>
    <x v="8"/>
    <n v="1524"/>
    <x v="0"/>
  </r>
  <r>
    <s v="107.596.243-99"/>
    <s v="Ana Beatriz da Rocha"/>
    <d v="1952-11-18T00:00:00"/>
    <s v="Trecho de Montenegro"/>
    <s v="Luxemburgo"/>
    <s v="Ramos"/>
    <x v="6"/>
    <s v="+5520905292034"/>
    <s v="anna-lizribeiro@example.org"/>
    <x v="3"/>
    <x v="1"/>
    <x v="0"/>
    <x v="9"/>
    <s v="Procurador de justiça"/>
    <x v="9"/>
    <n v="3183"/>
    <x v="0"/>
  </r>
  <r>
    <s v="167.305.492-70"/>
    <s v="Sofia Pinto"/>
    <d v="1970-10-26T00:00:00"/>
    <s v="Trecho de Vieira, 8"/>
    <s v="São Damião"/>
    <s v="Andrade"/>
    <x v="22"/>
    <s v="+5576944191174"/>
    <s v="lucas99@example.com"/>
    <x v="2"/>
    <x v="1"/>
    <x v="0"/>
    <x v="9"/>
    <s v="Técnico em radiologia"/>
    <x v="1"/>
    <n v="6078"/>
    <x v="0"/>
  </r>
  <r>
    <s v="610.345.982-60"/>
    <s v="Maria Clara Souza"/>
    <d v="1998-11-24T00:00:00"/>
    <s v="Vila Maria Julia Ramos, 934"/>
    <s v="Bela Vitoria"/>
    <s v="Siqueira do Campo"/>
    <x v="13"/>
    <s v="+5508909085598"/>
    <s v="borgesfelipe@example.com"/>
    <x v="2"/>
    <x v="0"/>
    <x v="0"/>
    <x v="5"/>
    <s v="Roteirista"/>
    <x v="1"/>
    <n v="6413"/>
    <x v="0"/>
  </r>
  <r>
    <s v="790.135.246-99"/>
    <s v="Maria Cecília Sampaio"/>
    <d v="1955-10-18T00:00:00"/>
    <s v="Favela de Pastor, 419"/>
    <s v="Camargos"/>
    <s v="Cassiano"/>
    <x v="24"/>
    <s v="+55003908685751"/>
    <s v="helenadias@example.net"/>
    <x v="1"/>
    <x v="2"/>
    <x v="0"/>
    <x v="7"/>
    <s v="Neurologista"/>
    <x v="6"/>
    <n v="6432"/>
    <x v="0"/>
  </r>
  <r>
    <s v="041.869.753-10"/>
    <s v="Manuela Cunha"/>
    <d v="1985-11-26T00:00:00"/>
    <s v="Passarela Abreu, 833"/>
    <s v="Vila Copacabana"/>
    <s v="Pacheco de Santos"/>
    <x v="11"/>
    <s v="+5543969806840"/>
    <s v="rcasa-grande@example.com"/>
    <x v="4"/>
    <x v="1"/>
    <x v="0"/>
    <x v="0"/>
    <s v="Geradorista"/>
    <x v="6"/>
    <n v="7298"/>
    <x v="0"/>
  </r>
  <r>
    <s v="251.436.078-17"/>
    <s v="Bruno Novais"/>
    <d v="1966-12-14T00:00:00"/>
    <s v="Praia de Moura, 2"/>
    <s v="Jardim Vitoria"/>
    <s v="Guerra"/>
    <x v="15"/>
    <s v="+5577932210954"/>
    <s v="piresluiz-miguel@example.net"/>
    <x v="1"/>
    <x v="1"/>
    <x v="0"/>
    <x v="0"/>
    <s v="Cadeirinha"/>
    <x v="7"/>
    <n v="7265"/>
    <x v="0"/>
  </r>
  <r>
    <s v="189.753.406-00"/>
    <s v="Caleb Castro"/>
    <d v="1982-06-15T00:00:00"/>
    <s v="Residencial de Melo, 53"/>
    <s v="Pompéia"/>
    <s v="Jesus"/>
    <x v="7"/>
    <s v="+5598959938482"/>
    <s v="alanacavalcante@example.net"/>
    <x v="3"/>
    <x v="0"/>
    <x v="0"/>
    <x v="1"/>
    <s v="Caça-talentos/Olheiro"/>
    <x v="2"/>
    <n v="2981"/>
    <x v="0"/>
  </r>
  <r>
    <s v="150.742.386-17"/>
    <s v="Gael Henrique Duarte"/>
    <d v="1959-06-01T00:00:00"/>
    <s v="Colônia de Nascimento, 66"/>
    <s v="Vila Nova Gameleira 3ª Seção"/>
    <s v="Barros"/>
    <x v="26"/>
    <s v="+5566995736219"/>
    <s v="zfogaca@example.net"/>
    <x v="1"/>
    <x v="0"/>
    <x v="0"/>
    <x v="10"/>
    <s v="Comerciante"/>
    <x v="3"/>
    <n v="9141"/>
    <x v="0"/>
  </r>
  <r>
    <s v="342.185.967-19"/>
    <s v="Augusto Costa"/>
    <d v="1946-06-25T00:00:00"/>
    <s v="Pátio Jade Viana, 27"/>
    <s v="Andiroba"/>
    <s v="Fernandes"/>
    <x v="9"/>
    <s v="+55029972091310"/>
    <s v="beniciofogaca@example.org"/>
    <x v="3"/>
    <x v="1"/>
    <x v="0"/>
    <x v="2"/>
    <s v="Mãe social"/>
    <x v="6"/>
    <n v="5536"/>
    <x v="0"/>
  </r>
  <r>
    <s v="194.275.630-52"/>
    <s v="Rodrigo Farias"/>
    <d v="1999-09-30T00:00:00"/>
    <s v="Lago Caldeira"/>
    <s v="Vila Santa Rosa"/>
    <s v="da Rosa"/>
    <x v="10"/>
    <s v="+5582907099563"/>
    <s v="pedro-miguelvasconcelos@example.com"/>
    <x v="4"/>
    <x v="2"/>
    <x v="0"/>
    <x v="6"/>
    <s v="Museólogo"/>
    <x v="4"/>
    <n v="8567"/>
    <x v="0"/>
  </r>
  <r>
    <s v="816.749.230-31"/>
    <s v="Ravi Lucca Mendes"/>
    <d v="1980-02-27T00:00:00"/>
    <s v="Viaduto Matteo da Rocha, 13"/>
    <s v="Saudade"/>
    <s v="Brito"/>
    <x v="1"/>
    <s v="+5525961100385"/>
    <s v="ccosta@example.org"/>
    <x v="0"/>
    <x v="2"/>
    <x v="0"/>
    <x v="10"/>
    <s v="Babá"/>
    <x v="8"/>
    <n v="3137"/>
    <x v="0"/>
  </r>
  <r>
    <s v="210.564.837-17"/>
    <s v="Calebe Nogueira"/>
    <d v="2001-04-04T00:00:00"/>
    <s v="Fazenda Davi Lucca Ribeiro, 49"/>
    <s v="Jardinópolis"/>
    <s v="Pinto"/>
    <x v="15"/>
    <s v="+5561900535500"/>
    <s v="joao-miguelmelo@example.org"/>
    <x v="3"/>
    <x v="2"/>
    <x v="0"/>
    <x v="1"/>
    <s v="Técnico em radiologia"/>
    <x v="8"/>
    <n v="4712"/>
    <x v="0"/>
  </r>
  <r>
    <s v="295.381.746-82"/>
    <s v="Isabel Pastor"/>
    <d v="1996-10-23T00:00:00"/>
    <s v="Pátio Santos, 3"/>
    <s v="Boa Vista"/>
    <s v="Alves das Pedras"/>
    <x v="0"/>
    <s v="+5593968441335"/>
    <s v="maria-isis26@example.org"/>
    <x v="3"/>
    <x v="2"/>
    <x v="0"/>
    <x v="0"/>
    <s v="Administrador público"/>
    <x v="3"/>
    <n v="8897"/>
    <x v="0"/>
  </r>
  <r>
    <s v="410.285.973-04"/>
    <s v="Paulo Casa Grande"/>
    <d v="1997-12-03T00:00:00"/>
    <s v="Alameda de Viana, 467"/>
    <s v="Vista Alegre"/>
    <s v="Martins"/>
    <x v="8"/>
    <s v="+5519971421808"/>
    <s v="crodrigues@example.com"/>
    <x v="1"/>
    <x v="1"/>
    <x v="0"/>
    <x v="8"/>
    <s v="Fiscal"/>
    <x v="7"/>
    <n v="1579"/>
    <x v="0"/>
  </r>
  <r>
    <s v="897.413.605-84"/>
    <s v="Manuela Jesus"/>
    <d v="1969-08-09T00:00:00"/>
    <s v="Rodovia Mateus Duarte"/>
    <s v="Marmiteiros"/>
    <s v="Caldeira da Praia"/>
    <x v="6"/>
    <s v="+5500927210226"/>
    <s v="zmelo@example.org"/>
    <x v="3"/>
    <x v="0"/>
    <x v="0"/>
    <x v="8"/>
    <s v="Caminhoneiro"/>
    <x v="8"/>
    <n v="4065"/>
    <x v="0"/>
  </r>
  <r>
    <s v="359.462.780-29"/>
    <s v="João Pedro da Rocha"/>
    <d v="1972-06-30T00:00:00"/>
    <s v="Rodovia Garcia"/>
    <s v="Paulo Vi"/>
    <s v="Peixoto do Galho"/>
    <x v="16"/>
    <s v="+55060941687633"/>
    <s v="caldeiradiego@example.net"/>
    <x v="0"/>
    <x v="2"/>
    <x v="0"/>
    <x v="2"/>
    <s v="Engenheiro agrimensor"/>
    <x v="3"/>
    <n v="3940"/>
    <x v="0"/>
  </r>
  <r>
    <s v="836.029.741-03"/>
    <s v="Otto da Mota"/>
    <d v="1946-07-08T00:00:00"/>
    <s v="Trecho Nascimento, 76"/>
    <s v="Jaraguá"/>
    <s v="Santos do Amparo"/>
    <x v="21"/>
    <s v="+5570973857915"/>
    <s v="ana-lauracostela@example.com"/>
    <x v="2"/>
    <x v="1"/>
    <x v="0"/>
    <x v="4"/>
    <s v="Assessor parlamentar"/>
    <x v="6"/>
    <n v="2328"/>
    <x v="0"/>
  </r>
  <r>
    <s v="648.950.312-33"/>
    <s v="Isis Nascimento"/>
    <d v="1953-05-10T00:00:00"/>
    <s v="Setor Gabriel Sampaio, 92"/>
    <s v="Santa Inês"/>
    <s v="Ribeiro"/>
    <x v="16"/>
    <s v="+5593996292346"/>
    <s v="paulo16@example.net"/>
    <x v="2"/>
    <x v="0"/>
    <x v="0"/>
    <x v="6"/>
    <s v="Engenheiro têxtil"/>
    <x v="2"/>
    <n v="7462"/>
    <x v="0"/>
  </r>
  <r>
    <s v="485.967.123-64"/>
    <s v="Matheus Moraes"/>
    <d v="1958-11-30T00:00:00"/>
    <s v="Rua de Pereira, 32"/>
    <s v="Nova Cintra"/>
    <s v="Monteiro"/>
    <x v="15"/>
    <s v="+5570937968974"/>
    <s v="juan13@example.org"/>
    <x v="4"/>
    <x v="1"/>
    <x v="0"/>
    <x v="1"/>
    <s v="Harpista"/>
    <x v="8"/>
    <n v="1536"/>
    <x v="0"/>
  </r>
  <r>
    <s v="452.017.639-52"/>
    <s v="Marina Melo"/>
    <d v="1947-05-10T00:00:00"/>
    <s v="Parque de Santos, 52"/>
    <s v="Conjunto Santa Maria"/>
    <s v="Caldeira"/>
    <x v="22"/>
    <s v="+5515943589975"/>
    <s v="juliacorreia@example.com"/>
    <x v="4"/>
    <x v="1"/>
    <x v="0"/>
    <x v="9"/>
    <s v="Delegado"/>
    <x v="4"/>
    <n v="6007"/>
    <x v="0"/>
  </r>
  <r>
    <s v="328.410.579-41"/>
    <s v="Yago da Cruz"/>
    <d v="1989-02-22T00:00:00"/>
    <s v="Favela Mirella Porto"/>
    <s v="Vila Madre Gertrudes 4ª Seção"/>
    <s v="Câmara do Galho"/>
    <x v="2"/>
    <s v="+5573934715186"/>
    <s v="ana-laurarezende@example.org"/>
    <x v="0"/>
    <x v="1"/>
    <x v="0"/>
    <x v="6"/>
    <s v="Espeleologista"/>
    <x v="9"/>
    <n v="5591"/>
    <x v="0"/>
  </r>
  <r>
    <s v="061.952.734-06"/>
    <s v="Davi Luiz Almeida"/>
    <d v="1956-11-09T00:00:00"/>
    <s v="Lagoa Luiz Felipe Guerra, 459"/>
    <s v="Madre Gertrudes"/>
    <s v="Sampaio da Serra"/>
    <x v="6"/>
    <s v="+5532937445540"/>
    <s v="mirellavargas@example.net"/>
    <x v="4"/>
    <x v="0"/>
    <x v="0"/>
    <x v="6"/>
    <s v="Engenheiro de aquicultura"/>
    <x v="8"/>
    <n v="9471"/>
    <x v="0"/>
  </r>
  <r>
    <s v="820.495.716-58"/>
    <s v="Mariana Farias"/>
    <d v="1989-07-03T00:00:00"/>
    <s v="Fazenda de Brito, 70"/>
    <s v="Santa Rita De Cássia"/>
    <s v="Peixoto"/>
    <x v="10"/>
    <s v="+55010956879288"/>
    <s v="riosravy@example.org"/>
    <x v="0"/>
    <x v="2"/>
    <x v="0"/>
    <x v="6"/>
    <s v="Psicopedagogo"/>
    <x v="0"/>
    <n v="2822"/>
    <x v="0"/>
  </r>
  <r>
    <s v="028.613.579-59"/>
    <s v="Eloá Andrade"/>
    <d v="2004-11-16T00:00:00"/>
    <s v="Praia Alves, 3"/>
    <s v="Flamengo"/>
    <s v="das Neves"/>
    <x v="25"/>
    <s v="+5596959864984"/>
    <s v="moreiraluana@example.com"/>
    <x v="2"/>
    <x v="1"/>
    <x v="0"/>
    <x v="5"/>
    <s v="Marinheiro"/>
    <x v="9"/>
    <n v="3105"/>
    <x v="0"/>
  </r>
  <r>
    <s v="932.107.648-40"/>
    <s v="Augusto Moura"/>
    <d v="1954-05-29T00:00:00"/>
    <s v="Vereda Sampaio, 64"/>
    <s v="Vila Maloca"/>
    <s v="Albuquerque"/>
    <x v="0"/>
    <s v="+5505978850911"/>
    <s v="lopesdavi-lucca@example.org"/>
    <x v="4"/>
    <x v="0"/>
    <x v="0"/>
    <x v="9"/>
    <s v="Técnico em tratamento de água"/>
    <x v="2"/>
    <n v="8192"/>
    <x v="0"/>
  </r>
  <r>
    <s v="613.075.429-99"/>
    <s v="Lorena Brito"/>
    <d v="1968-03-25T00:00:00"/>
    <s v="Avenida Kaique Caldeira, 70"/>
    <s v="Jardim Montanhês"/>
    <s v="Barbosa de Minas"/>
    <x v="21"/>
    <s v="+55074953835797"/>
    <s v="ryan44@example.com"/>
    <x v="3"/>
    <x v="1"/>
    <x v="0"/>
    <x v="6"/>
    <s v="Armador"/>
    <x v="6"/>
    <n v="3890"/>
    <x v="0"/>
  </r>
  <r>
    <s v="025.976.418-30"/>
    <s v="Ana Costela"/>
    <d v="1958-03-23T00:00:00"/>
    <s v="Quadra de Casa Grande"/>
    <s v="Mangabeiras"/>
    <s v="Araújo da Prata"/>
    <x v="1"/>
    <s v="+5586990381155"/>
    <s v="matheusrezende@example.org"/>
    <x v="0"/>
    <x v="1"/>
    <x v="0"/>
    <x v="6"/>
    <s v="Continuista"/>
    <x v="2"/>
    <n v="2638"/>
    <x v="0"/>
  </r>
  <r>
    <s v="368.451.792-55"/>
    <s v="Leandro Guerra"/>
    <d v="2002-10-19T00:00:00"/>
    <s v="Fazenda Pedro Henrique Alves, 872"/>
    <s v="Flamengo"/>
    <s v="Gonçalves"/>
    <x v="16"/>
    <s v="+5561934570412"/>
    <s v="anagarcia@example.net"/>
    <x v="4"/>
    <x v="1"/>
    <x v="0"/>
    <x v="4"/>
    <s v="Técnico em tratamento de água"/>
    <x v="7"/>
    <n v="8443"/>
    <x v="0"/>
  </r>
  <r>
    <s v="653.078.214-17"/>
    <s v="Raul Machado"/>
    <d v="1978-05-08T00:00:00"/>
    <s v="Loteamento Ana Rios"/>
    <s v="Vila Boa Vista"/>
    <s v="Rodrigues"/>
    <x v="11"/>
    <s v="+5581997425242"/>
    <s v="melina75@example.org"/>
    <x v="2"/>
    <x v="0"/>
    <x v="0"/>
    <x v="2"/>
    <s v="Policial federal"/>
    <x v="9"/>
    <n v="5781"/>
    <x v="0"/>
  </r>
  <r>
    <s v="173.845.962-46"/>
    <s v="Noah Alves"/>
    <d v="1948-08-11T00:00:00"/>
    <s v="Estrada da Mota, 800"/>
    <s v="Maria Goretti"/>
    <s v="Moreira de Barbosa"/>
    <x v="22"/>
    <s v="+5567915106399"/>
    <s v="cassianoana-luiza@example.net"/>
    <x v="1"/>
    <x v="1"/>
    <x v="0"/>
    <x v="5"/>
    <s v="Oftalmologista"/>
    <x v="6"/>
    <n v="7070"/>
    <x v="0"/>
  </r>
  <r>
    <s v="587.642.903-10"/>
    <s v="Maysa Camargo"/>
    <d v="1990-02-21T00:00:00"/>
    <s v="Praça Heitor da Cunha, 37"/>
    <s v="Coração De Jesus"/>
    <s v="Duarte do Campo"/>
    <x v="13"/>
    <s v="+5574995435172"/>
    <s v="dante06@example.com"/>
    <x v="4"/>
    <x v="0"/>
    <x v="0"/>
    <x v="3"/>
    <s v="Mototaxista"/>
    <x v="0"/>
    <n v="2044"/>
    <x v="0"/>
  </r>
  <r>
    <s v="769.230.514-52"/>
    <s v="Maria Alice Moura"/>
    <d v="2005-02-25T00:00:00"/>
    <s v="Campo de Cassiano, 3"/>
    <s v="Cidade Jardim"/>
    <s v="Machado de Minas"/>
    <x v="14"/>
    <s v="+5543985768166"/>
    <s v="vianagabrielly@example.net"/>
    <x v="1"/>
    <x v="2"/>
    <x v="0"/>
    <x v="3"/>
    <s v="Musicoterapeuta"/>
    <x v="9"/>
    <n v="4351"/>
    <x v="0"/>
  </r>
  <r>
    <s v="825.304.169-15"/>
    <s v="Lorenzo Vargas"/>
    <d v="1957-06-23T00:00:00"/>
    <s v="Núcleo Bianca Cassiano, 99"/>
    <s v="Palmares"/>
    <s v="Sales"/>
    <x v="4"/>
    <s v="+5597957571646"/>
    <s v="azevedoluigi@example.org"/>
    <x v="4"/>
    <x v="2"/>
    <x v="0"/>
    <x v="2"/>
    <s v="Corretor de imóveis"/>
    <x v="4"/>
    <n v="7679"/>
    <x v="0"/>
  </r>
  <r>
    <s v="719.504.286-30"/>
    <s v="Marcela Campos"/>
    <d v="1946-09-21T00:00:00"/>
    <s v="Vereda de Dias, 13"/>
    <s v="Pantanal"/>
    <s v="Casa Grande do Sul"/>
    <x v="22"/>
    <s v="+5588965489797"/>
    <s v="paulofogaca@example.org"/>
    <x v="1"/>
    <x v="1"/>
    <x v="0"/>
    <x v="5"/>
    <s v="Piloto automobilístico"/>
    <x v="3"/>
    <n v="6131"/>
    <x v="0"/>
  </r>
  <r>
    <s v="728.146.390-13"/>
    <s v="Luara Novais"/>
    <d v="1993-06-11T00:00:00"/>
    <s v="Viela Henry Monteiro, 37"/>
    <s v="Vila Nova Gameleira 1ª Seção"/>
    <s v="Gonçalves"/>
    <x v="24"/>
    <s v="+5524967078643"/>
    <s v="joao-guilhermesantos@example.net"/>
    <x v="1"/>
    <x v="2"/>
    <x v="0"/>
    <x v="9"/>
    <s v="Meteorologista"/>
    <x v="5"/>
    <n v="3872"/>
    <x v="0"/>
  </r>
  <r>
    <s v="879.502.364-00"/>
    <s v="Thomas Borges"/>
    <d v="1948-11-18T00:00:00"/>
    <s v="Viela Freitas"/>
    <s v="Mirtes"/>
    <s v="Pires do Campo"/>
    <x v="15"/>
    <s v="+5576948985051"/>
    <s v="henryaraujo@example.com"/>
    <x v="4"/>
    <x v="1"/>
    <x v="0"/>
    <x v="6"/>
    <s v="Mergulhador"/>
    <x v="4"/>
    <n v="8997"/>
    <x v="0"/>
  </r>
  <r>
    <s v="358.716.042-26"/>
    <s v="Enzo Gabriel Silveira"/>
    <d v="1954-09-12T00:00:00"/>
    <s v="Lago de da Mata, 63"/>
    <s v="Jardinópolis"/>
    <s v="Viana"/>
    <x v="15"/>
    <s v="+5504948674992"/>
    <s v="silveiramatteo@example.org"/>
    <x v="1"/>
    <x v="2"/>
    <x v="0"/>
    <x v="6"/>
    <s v="Massoterapeuta"/>
    <x v="2"/>
    <n v="6716"/>
    <x v="0"/>
  </r>
  <r>
    <s v="208.517.934-79"/>
    <s v="Breno Barbosa"/>
    <d v="1993-05-07T00:00:00"/>
    <s v="Passarela André Rodrigues, 78"/>
    <s v="Vila São Geraldo"/>
    <s v="Pires"/>
    <x v="23"/>
    <s v="+5587991229440"/>
    <s v="pedro-miguel30@example.com"/>
    <x v="3"/>
    <x v="1"/>
    <x v="0"/>
    <x v="8"/>
    <s v="Profissional de efeitos especiais"/>
    <x v="3"/>
    <n v="5422"/>
    <x v="0"/>
  </r>
  <r>
    <s v="029.163.458-33"/>
    <s v="Bryan Duarte"/>
    <d v="1958-03-03T00:00:00"/>
    <s v="Travessa Isabel Campos, 61"/>
    <s v="Ambrosina"/>
    <s v="Andrade Alegre"/>
    <x v="13"/>
    <s v="+5571959705760"/>
    <s v="jose-pedropeixoto@example.org"/>
    <x v="0"/>
    <x v="0"/>
    <x v="0"/>
    <x v="8"/>
    <s v="Gestor de tecnologia da informação"/>
    <x v="1"/>
    <n v="4604"/>
    <x v="0"/>
  </r>
  <r>
    <s v="865.079.324-00"/>
    <s v="Evelyn Farias"/>
    <d v="1978-02-16T00:00:00"/>
    <s v="Sítio Théo Freitas, 51"/>
    <s v="Trevo"/>
    <s v="Araújo da Prata"/>
    <x v="1"/>
    <s v="+55058919184852"/>
    <s v="cardosodiogo@example.net"/>
    <x v="4"/>
    <x v="0"/>
    <x v="0"/>
    <x v="0"/>
    <s v="Açougueiro"/>
    <x v="3"/>
    <n v="2647"/>
    <x v="0"/>
  </r>
  <r>
    <s v="428.710.963-50"/>
    <s v="Maria Eduarda da Rocha"/>
    <d v="1951-09-24T00:00:00"/>
    <s v="Jardim Macedo, 17"/>
    <s v="Oeste"/>
    <s v="Oliveira do Galho"/>
    <x v="24"/>
    <s v="+55085995845234"/>
    <s v="mateus43@example.com"/>
    <x v="4"/>
    <x v="0"/>
    <x v="0"/>
    <x v="1"/>
    <s v="Cobrador de ônibus"/>
    <x v="5"/>
    <n v="2623"/>
    <x v="0"/>
  </r>
  <r>
    <s v="457.138.960-48"/>
    <s v="Maria Cecília Monteiro"/>
    <d v="1990-11-20T00:00:00"/>
    <s v="Conjunto de da Paz, 37"/>
    <s v="Nova Granada"/>
    <s v="Rios"/>
    <x v="5"/>
    <s v="+5577993945720"/>
    <s v="das-nevesjulia@example.org"/>
    <x v="1"/>
    <x v="1"/>
    <x v="0"/>
    <x v="0"/>
    <s v="Penhorista"/>
    <x v="0"/>
    <n v="6385"/>
    <x v="0"/>
  </r>
  <r>
    <s v="895.130.742-50"/>
    <s v="Calebe Pacheco"/>
    <d v="1967-06-08T00:00:00"/>
    <s v="Vereda de Rezende, 69"/>
    <s v="Serrano"/>
    <s v="Oliveira"/>
    <x v="4"/>
    <s v="+5571991565014"/>
    <s v="barbosagabriel@example.org"/>
    <x v="2"/>
    <x v="1"/>
    <x v="0"/>
    <x v="1"/>
    <s v="Ferramenteiro"/>
    <x v="3"/>
    <n v="6807"/>
    <x v="0"/>
  </r>
  <r>
    <s v="948.061.352-24"/>
    <s v="Davi Lucas Rocha"/>
    <d v="1983-01-28T00:00:00"/>
    <s v="Área Erick Duarte, 27"/>
    <s v="Santa Helena"/>
    <s v="Souza das Pedras"/>
    <x v="1"/>
    <s v="+5579993008568"/>
    <s v="lunnapimenta@example.net"/>
    <x v="4"/>
    <x v="2"/>
    <x v="0"/>
    <x v="6"/>
    <s v="Arquiteto"/>
    <x v="4"/>
    <n v="7981"/>
    <x v="0"/>
  </r>
  <r>
    <s v="541.068.279-30"/>
    <s v="Luiz Felipe das Neves"/>
    <d v="1977-10-22T00:00:00"/>
    <s v="Trecho Nunes, 4"/>
    <s v="Paulo Vi"/>
    <s v="Moreira da Prata"/>
    <x v="22"/>
    <s v="+5548953090976"/>
    <s v="zoecampos@example.org"/>
    <x v="0"/>
    <x v="1"/>
    <x v="0"/>
    <x v="0"/>
    <s v="Motorista"/>
    <x v="3"/>
    <n v="9285"/>
    <x v="0"/>
  </r>
  <r>
    <s v="263.084.517-62"/>
    <s v="Calebe Jesus"/>
    <d v="1992-01-23T00:00:00"/>
    <s v="Vale Cecília das Neves, 97"/>
    <s v="Vila Madre Gertrudes 2ª Seção"/>
    <s v="Marques Verde"/>
    <x v="21"/>
    <s v="+5565907169719"/>
    <s v="souzadaniela@example.com"/>
    <x v="4"/>
    <x v="0"/>
    <x v="0"/>
    <x v="8"/>
    <s v="Mestre cervejeiro"/>
    <x v="7"/>
    <n v="3485"/>
    <x v="0"/>
  </r>
  <r>
    <s v="260.439.871-04"/>
    <s v="Maria Helena Moraes"/>
    <d v="1945-10-17T00:00:00"/>
    <s v="Área Melina Costela, 12"/>
    <s v="Jardim São José"/>
    <s v="da Rocha do Sul"/>
    <x v="25"/>
    <s v="+55051935994062"/>
    <s v="lucca95@example.net"/>
    <x v="2"/>
    <x v="2"/>
    <x v="0"/>
    <x v="1"/>
    <s v="Técnico em desporto"/>
    <x v="0"/>
    <n v="8865"/>
    <x v="0"/>
  </r>
  <r>
    <s v="874.310.269-78"/>
    <s v="Bernardo Rios"/>
    <d v="1966-01-13T00:00:00"/>
    <s v="Feira de Melo, 4"/>
    <s v="Horto Florestal"/>
    <s v="Lopes"/>
    <x v="11"/>
    <s v="+5509984201309"/>
    <s v="pedro-lucas81@example.com"/>
    <x v="1"/>
    <x v="0"/>
    <x v="0"/>
    <x v="0"/>
    <s v="Coreógrafo"/>
    <x v="7"/>
    <n v="3495"/>
    <x v="0"/>
  </r>
  <r>
    <s v="516.048.923-15"/>
    <s v="Davi Luiz Melo"/>
    <d v="1957-06-19T00:00:00"/>
    <s v="Residencial de Macedo, 29"/>
    <s v="Vila Califórnia"/>
    <s v="Barros"/>
    <x v="9"/>
    <s v="+5509919120373"/>
    <s v="luanmoura@example.net"/>
    <x v="0"/>
    <x v="2"/>
    <x v="0"/>
    <x v="6"/>
    <s v="Angiologista"/>
    <x v="7"/>
    <n v="9677"/>
    <x v="0"/>
  </r>
  <r>
    <s v="349.051.267-70"/>
    <s v="Hadassa Costela"/>
    <d v="1973-02-01T00:00:00"/>
    <s v="Trecho Barros, 34"/>
    <s v="Novo Ouro Preto"/>
    <s v="Casa Grande de Jesus"/>
    <x v="19"/>
    <s v="+55010986408343"/>
    <s v="fsampaio@example.net"/>
    <x v="2"/>
    <x v="0"/>
    <x v="0"/>
    <x v="6"/>
    <s v="Eletricista de automóveis"/>
    <x v="1"/>
    <n v="5510"/>
    <x v="0"/>
  </r>
  <r>
    <s v="346.825.910-70"/>
    <s v="Antônio Santos"/>
    <d v="2003-12-16T00:00:00"/>
    <s v="Avenida Sophie Moraes, 19"/>
    <s v="Jardim Montanhês"/>
    <s v="Sousa"/>
    <x v="0"/>
    <s v="+5561943832086"/>
    <s v="silvadante@example.com"/>
    <x v="4"/>
    <x v="1"/>
    <x v="0"/>
    <x v="7"/>
    <s v="Artesão"/>
    <x v="4"/>
    <n v="3698"/>
    <x v="0"/>
  </r>
  <r>
    <s v="216.754.089-20"/>
    <s v="Emanuella Ferreira"/>
    <d v="1972-01-09T00:00:00"/>
    <s v="Sítio da Paz"/>
    <s v="Distrito Industrial Do Jatoba"/>
    <s v="Novaes da Serra"/>
    <x v="6"/>
    <s v="+5504967115468"/>
    <s v="joao-pedro78@example.org"/>
    <x v="2"/>
    <x v="0"/>
    <x v="0"/>
    <x v="7"/>
    <s v="Estatístico"/>
    <x v="0"/>
    <n v="5369"/>
    <x v="0"/>
  </r>
  <r>
    <s v="502.798.314-04"/>
    <s v="Rafaela Camargo"/>
    <d v="2003-09-22T00:00:00"/>
    <s v="Ladeira Leonardo Azevedo, 830"/>
    <s v="Trevo"/>
    <s v="Monteiro de Pereira"/>
    <x v="8"/>
    <s v="+5521954530345"/>
    <s v="anamoraes@example.org"/>
    <x v="3"/>
    <x v="1"/>
    <x v="0"/>
    <x v="3"/>
    <s v="Analista de sistemas"/>
    <x v="6"/>
    <n v="7992"/>
    <x v="0"/>
  </r>
  <r>
    <s v="842.903.571-05"/>
    <s v="Isaque Fonseca"/>
    <d v="1995-10-12T00:00:00"/>
    <s v="Distrito Luiz Miguel Cardoso, 17"/>
    <s v="Dona Clara"/>
    <s v="Porto"/>
    <x v="6"/>
    <s v="+55032908017087"/>
    <s v="cmachado@example.com"/>
    <x v="1"/>
    <x v="2"/>
    <x v="0"/>
    <x v="6"/>
    <s v="Chefe de cozinha"/>
    <x v="8"/>
    <n v="2625"/>
    <x v="0"/>
  </r>
  <r>
    <s v="309.862.715-86"/>
    <s v="Anna Liz Rodrigues"/>
    <d v="1987-07-05T00:00:00"/>
    <s v="Rua de Moreira, 41"/>
    <s v="Xangri-Lá"/>
    <s v="Dias"/>
    <x v="26"/>
    <s v="+5506993360273"/>
    <s v="garciaoliver@example.com"/>
    <x v="3"/>
    <x v="0"/>
    <x v="0"/>
    <x v="7"/>
    <s v="Médico"/>
    <x v="6"/>
    <n v="8946"/>
    <x v="0"/>
  </r>
  <r>
    <s v="690.248.315-98"/>
    <s v="Luiz Otávio Vasconcelos"/>
    <d v="2004-01-08T00:00:00"/>
    <s v="Quadra Câmara, 920"/>
    <s v="Serrano"/>
    <s v="Vieira das Pedras"/>
    <x v="7"/>
    <s v="+55092983162621"/>
    <s v="vitorsiqueira@example.com"/>
    <x v="2"/>
    <x v="2"/>
    <x v="0"/>
    <x v="5"/>
    <s v="Designer de interiores"/>
    <x v="6"/>
    <n v="6042"/>
    <x v="0"/>
  </r>
  <r>
    <s v="506.798.243-83"/>
    <s v="Benjamin Duarte"/>
    <d v="2000-07-29T00:00:00"/>
    <s v="Lago de Nogueira, 51"/>
    <s v="Vila Paris"/>
    <s v="Leão do Campo"/>
    <x v="23"/>
    <s v="+5501941006242"/>
    <s v="ribeiropedro@example.com"/>
    <x v="4"/>
    <x v="1"/>
    <x v="0"/>
    <x v="6"/>
    <s v="Clínico geral"/>
    <x v="7"/>
    <n v="7188"/>
    <x v="0"/>
  </r>
  <r>
    <s v="175.239.840-88"/>
    <s v="Davi Ribeiro"/>
    <d v="1969-11-21T00:00:00"/>
    <s v="Residencial de Azevedo, 55"/>
    <s v="Providencia"/>
    <s v="da Costa Verde"/>
    <x v="12"/>
    <s v="+5587985655905"/>
    <s v="gcostela@example.org"/>
    <x v="4"/>
    <x v="0"/>
    <x v="0"/>
    <x v="6"/>
    <s v="Biomédico"/>
    <x v="1"/>
    <n v="5702"/>
    <x v="0"/>
  </r>
  <r>
    <s v="739.865.410-39"/>
    <s v="Ana Julia Azevedo"/>
    <d v="2001-12-03T00:00:00"/>
    <s v="Passarela de Silva, 96"/>
    <s v="Miramar"/>
    <s v="Gonçalves"/>
    <x v="15"/>
    <s v="+5557958992308"/>
    <s v="joao-guilherme00@example.com"/>
    <x v="0"/>
    <x v="1"/>
    <x v="0"/>
    <x v="1"/>
    <s v="Contador"/>
    <x v="0"/>
    <n v="4030"/>
    <x v="0"/>
  </r>
  <r>
    <s v="815.967.203-95"/>
    <s v="André Azevedo"/>
    <d v="1946-04-19T00:00:00"/>
    <s v="Lagoa de Novaes, 45"/>
    <s v="Colégio Batista"/>
    <s v="Gomes de Albuquerque"/>
    <x v="18"/>
    <s v="+5591947641731"/>
    <s v="pietro16@example.net"/>
    <x v="4"/>
    <x v="0"/>
    <x v="0"/>
    <x v="6"/>
    <s v="Camelô"/>
    <x v="5"/>
    <n v="2636"/>
    <x v="0"/>
  </r>
  <r>
    <s v="206.945.731-16"/>
    <s v="Thales Almeida"/>
    <d v="1957-04-06T00:00:00"/>
    <s v="Recanto de da Luz, 82"/>
    <s v="Acaba Mundo"/>
    <s v="Castro de Alves"/>
    <x v="15"/>
    <s v="+5517936358028"/>
    <s v="gabriel94@example.net"/>
    <x v="4"/>
    <x v="2"/>
    <x v="0"/>
    <x v="8"/>
    <s v="Urologista"/>
    <x v="4"/>
    <n v="6872"/>
    <x v="0"/>
  </r>
  <r>
    <s v="350.762.849-00"/>
    <s v="Bianca Silveira"/>
    <d v="1991-06-01T00:00:00"/>
    <s v="Largo das Neves"/>
    <s v="Lagoinha"/>
    <s v="Barros da Serra"/>
    <x v="18"/>
    <s v="+5537946720181"/>
    <s v="barbosaenrico@example.org"/>
    <x v="4"/>
    <x v="0"/>
    <x v="0"/>
    <x v="5"/>
    <s v="Separador"/>
    <x v="4"/>
    <n v="8284"/>
    <x v="0"/>
  </r>
  <r>
    <s v="193.045.867-39"/>
    <s v="Sabrina Mendes"/>
    <d v="1991-02-19T00:00:00"/>
    <s v="Setor da Costa, 2"/>
    <s v="Vila Coqueiral"/>
    <s v="das Neves do Galho"/>
    <x v="11"/>
    <s v="+5521987707580"/>
    <s v="duarteisabella@example.org"/>
    <x v="1"/>
    <x v="2"/>
    <x v="0"/>
    <x v="5"/>
    <s v="Engenheiro agrimensor"/>
    <x v="6"/>
    <n v="8901"/>
    <x v="0"/>
  </r>
  <r>
    <s v="712.438.056-17"/>
    <s v="Gabrielly Castro"/>
    <d v="1955-01-30T00:00:00"/>
    <s v="Via Pedro Miguel Guerra, 314"/>
    <s v="Boa União 1ª Seção"/>
    <s v="Moraes de Goiás"/>
    <x v="23"/>
    <s v="+5596917640186"/>
    <s v="hellenada-conceicao@example.org"/>
    <x v="4"/>
    <x v="1"/>
    <x v="0"/>
    <x v="4"/>
    <s v="Infectologista"/>
    <x v="4"/>
    <n v="4294"/>
    <x v="0"/>
  </r>
  <r>
    <s v="810.653.279-86"/>
    <s v="Ryan Castro"/>
    <d v="1944-03-29T00:00:00"/>
    <s v="Campo de Porto, 66"/>
    <s v="Vila Suzana Primeira Seção"/>
    <s v="Costa dos Dourados"/>
    <x v="2"/>
    <s v="+5550917919932"/>
    <s v="vicente38@example.net"/>
    <x v="1"/>
    <x v="2"/>
    <x v="0"/>
    <x v="7"/>
    <s v="Parteira tradicional"/>
    <x v="5"/>
    <n v="8569"/>
    <x v="0"/>
  </r>
  <r>
    <s v="145.908.763-10"/>
    <s v="Pietra Pinto"/>
    <d v="1978-04-27T00:00:00"/>
    <s v="Rodovia de Garcia, 780"/>
    <s v="Cruzeiro"/>
    <s v="Moura"/>
    <x v="6"/>
    <s v="+5551917678516"/>
    <s v="cmonteiro@example.net"/>
    <x v="3"/>
    <x v="1"/>
    <x v="0"/>
    <x v="10"/>
    <s v="Coronel"/>
    <x v="2"/>
    <n v="7463"/>
    <x v="0"/>
  </r>
  <r>
    <s v="512.974.608-20"/>
    <s v="Gustavo Henrique da Rosa"/>
    <d v="1948-04-01T00:00:00"/>
    <s v="Alameda Rafaela Nascimento"/>
    <s v="Palmeiras"/>
    <s v="Sampaio"/>
    <x v="13"/>
    <s v="+5530908240132"/>
    <s v="garcializ@example.net"/>
    <x v="3"/>
    <x v="2"/>
    <x v="0"/>
    <x v="2"/>
    <s v="Técnico em hardware"/>
    <x v="3"/>
    <n v="7564"/>
    <x v="0"/>
  </r>
  <r>
    <s v="628.104.397-96"/>
    <s v="Maria Alice Leão"/>
    <d v="2004-01-20T00:00:00"/>
    <s v="Praia Jesus, 996"/>
    <s v="Mariano De Abreu"/>
    <s v="Gomes de Goiás"/>
    <x v="0"/>
    <s v="+5598905882518"/>
    <s v="gda-paz@example.net"/>
    <x v="4"/>
    <x v="2"/>
    <x v="0"/>
    <x v="7"/>
    <s v="Mecanógrafo"/>
    <x v="8"/>
    <n v="2631"/>
    <x v="0"/>
  </r>
  <r>
    <s v="504.362.978-92"/>
    <s v="João Felipe Alves"/>
    <d v="1996-01-02T00:00:00"/>
    <s v="Travessa de Porto, 74"/>
    <s v="Vila São Dimas"/>
    <s v="Albuquerque"/>
    <x v="10"/>
    <s v="+5548971499011"/>
    <s v="msiqueira@example.net"/>
    <x v="1"/>
    <x v="0"/>
    <x v="0"/>
    <x v="8"/>
    <s v="Luthier"/>
    <x v="9"/>
    <n v="3572"/>
    <x v="0"/>
  </r>
  <r>
    <s v="063.751.289-86"/>
    <s v="Heloísa Freitas"/>
    <d v="1948-01-21T00:00:00"/>
    <s v="Fazenda Agatha Gonçalves, 13"/>
    <s v="Brasil Industrial"/>
    <s v="Sousa"/>
    <x v="4"/>
    <s v="+55006915361229"/>
    <s v="sampaiohellena@example.net"/>
    <x v="1"/>
    <x v="2"/>
    <x v="0"/>
    <x v="7"/>
    <s v="Lavador de veículos"/>
    <x v="5"/>
    <n v="9699"/>
    <x v="0"/>
  </r>
  <r>
    <s v="089.672.145-02"/>
    <s v="João Miguel Viana"/>
    <d v="1960-03-12T00:00:00"/>
    <s v="Aeroporto Isis Lima, 264"/>
    <s v="Vila Atila De Paiva"/>
    <s v="Garcia"/>
    <x v="13"/>
    <s v="+5500901360746"/>
    <s v="jfonseca@example.org"/>
    <x v="4"/>
    <x v="1"/>
    <x v="0"/>
    <x v="1"/>
    <s v="Meeiro"/>
    <x v="7"/>
    <n v="4476"/>
    <x v="0"/>
  </r>
  <r>
    <s v="508.493.612-06"/>
    <s v="Dante Andrade"/>
    <d v="2002-12-19T00:00:00"/>
    <s v="Distrito Gustavo Mendes, 26"/>
    <s v="Acaiaca"/>
    <s v="Pastor de Pereira"/>
    <x v="4"/>
    <s v="+5513936505548"/>
    <s v="stephany49@example.org"/>
    <x v="0"/>
    <x v="1"/>
    <x v="0"/>
    <x v="7"/>
    <s v="Dogueiro"/>
    <x v="9"/>
    <n v="9123"/>
    <x v="0"/>
  </r>
  <r>
    <s v="410.892.567-01"/>
    <s v="Diogo Pereira"/>
    <d v="1968-08-05T00:00:00"/>
    <s v="Ladeira da Conceição, 29"/>
    <s v="Serrano"/>
    <s v="da Cunha de das Neves"/>
    <x v="17"/>
    <s v="+5535995396807"/>
    <s v="hfonseca@example.org"/>
    <x v="1"/>
    <x v="1"/>
    <x v="0"/>
    <x v="2"/>
    <s v="Senador"/>
    <x v="6"/>
    <n v="6428"/>
    <x v="0"/>
  </r>
  <r>
    <s v="761.823.495-73"/>
    <s v="Benjamim Viana"/>
    <d v="1999-11-23T00:00:00"/>
    <s v="Loteamento da Rosa"/>
    <s v="Coração De Jesus"/>
    <s v="Jesus"/>
    <x v="22"/>
    <s v="+5519924012403"/>
    <s v="martinsmaria-luisa@example.org"/>
    <x v="2"/>
    <x v="2"/>
    <x v="0"/>
    <x v="0"/>
    <s v="Optometrista"/>
    <x v="0"/>
    <n v="8346"/>
    <x v="0"/>
  </r>
  <r>
    <s v="957.642.038-56"/>
    <s v="João Pedro Rezende"/>
    <d v="1969-09-17T00:00:00"/>
    <s v="Distrito de Casa Grande, 15"/>
    <s v="Vila Oeste"/>
    <s v="Cassiano"/>
    <x v="19"/>
    <s v="+55099908396585"/>
    <s v="ppires@example.org"/>
    <x v="1"/>
    <x v="0"/>
    <x v="0"/>
    <x v="3"/>
    <s v="Meeiro"/>
    <x v="2"/>
    <n v="1805"/>
    <x v="0"/>
  </r>
  <r>
    <s v="746.123.590-70"/>
    <s v="Maria Júlia Correia"/>
    <d v="1948-01-17T00:00:00"/>
    <s v="Trecho Brayan Rios, 96"/>
    <s v="Liberdade"/>
    <s v="da Mata"/>
    <x v="17"/>
    <s v="+5568910225085"/>
    <s v="raquelazevedo@example.com"/>
    <x v="1"/>
    <x v="1"/>
    <x v="0"/>
    <x v="8"/>
    <s v="Radiooperador de vôo"/>
    <x v="9"/>
    <n v="7727"/>
    <x v="0"/>
  </r>
  <r>
    <s v="623.594.081-51"/>
    <s v="Evelyn da Costa"/>
    <d v="1969-11-07T00:00:00"/>
    <s v="Morro de Barros, 46"/>
    <s v="Virgínia"/>
    <s v="Campos"/>
    <x v="15"/>
    <s v="+5553933561579"/>
    <s v="ysantos@example.com"/>
    <x v="0"/>
    <x v="2"/>
    <x v="0"/>
    <x v="6"/>
    <s v="Agente de combate à endemias"/>
    <x v="1"/>
    <n v="7624"/>
    <x v="0"/>
  </r>
  <r>
    <s v="509.138.476-66"/>
    <s v="Cauã Borges"/>
    <d v="1952-07-18T00:00:00"/>
    <s v="Praia Vargas, 24"/>
    <s v="Solar Do Barreiro"/>
    <s v="Rios"/>
    <x v="7"/>
    <s v="+55053972942804"/>
    <s v="ana-livia52@example.net"/>
    <x v="3"/>
    <x v="2"/>
    <x v="0"/>
    <x v="6"/>
    <s v="Plastimodelista"/>
    <x v="2"/>
    <n v="7502"/>
    <x v="0"/>
  </r>
  <r>
    <s v="391.805.647-39"/>
    <s v="Erick Costa"/>
    <d v="1982-10-12T00:00:00"/>
    <s v="Avenida Cassiano, 2"/>
    <s v="São Luiz"/>
    <s v="Leão Grande"/>
    <x v="2"/>
    <s v="+5516920023140"/>
    <s v="agathamelo@example.org"/>
    <x v="4"/>
    <x v="0"/>
    <x v="0"/>
    <x v="10"/>
    <s v="Avalista"/>
    <x v="1"/>
    <n v="6976"/>
    <x v="0"/>
  </r>
  <r>
    <s v="542.908.613-42"/>
    <s v="Davi Lucas Nascimento"/>
    <d v="1981-08-14T00:00:00"/>
    <s v="Trecho de Carvalho"/>
    <s v="Lagoinha Leblon"/>
    <s v="Melo de Vasconcelos"/>
    <x v="14"/>
    <s v="+5525900967980"/>
    <s v="rda-cruz@example.org"/>
    <x v="4"/>
    <x v="2"/>
    <x v="0"/>
    <x v="3"/>
    <s v="Agricultor"/>
    <x v="6"/>
    <n v="4005"/>
    <x v="0"/>
  </r>
  <r>
    <s v="643.521.897-82"/>
    <s v="Olivia Cavalcanti"/>
    <d v="1991-04-25T00:00:00"/>
    <s v="Setor da Costa, 99"/>
    <s v="Madre Gertrudes"/>
    <s v="da Luz de Marques"/>
    <x v="10"/>
    <s v="+5565945481956"/>
    <s v="nogueiralivia@example.com"/>
    <x v="4"/>
    <x v="0"/>
    <x v="0"/>
    <x v="7"/>
    <s v="Retificador"/>
    <x v="5"/>
    <n v="9484"/>
    <x v="0"/>
  </r>
  <r>
    <s v="037.184.692-78"/>
    <s v="Alexia Viana"/>
    <d v="2003-05-30T00:00:00"/>
    <s v="Estrada Ana Liz Câmara, 36"/>
    <s v="Vila Dos Anjos"/>
    <s v="Silva de Azevedo"/>
    <x v="7"/>
    <s v="+5534971658707"/>
    <s v="lporto@example.org"/>
    <x v="4"/>
    <x v="2"/>
    <x v="0"/>
    <x v="10"/>
    <s v="Delegado"/>
    <x v="2"/>
    <n v="6172"/>
    <x v="0"/>
  </r>
  <r>
    <s v="459.832.076-10"/>
    <s v="Mathias Fogaça"/>
    <d v="1988-08-27T00:00:00"/>
    <s v="Praia Pereira, 54"/>
    <s v="Cenaculo"/>
    <s v="Santos da Mata"/>
    <x v="5"/>
    <s v="+55078999751003"/>
    <s v="vitor-hugo31@example.com"/>
    <x v="4"/>
    <x v="1"/>
    <x v="0"/>
    <x v="6"/>
    <s v="Maestro"/>
    <x v="7"/>
    <n v="9844"/>
    <x v="0"/>
  </r>
  <r>
    <s v="659.784.012-76"/>
    <s v="Arthur Miguel Camargo"/>
    <d v="1985-03-10T00:00:00"/>
    <s v="Avenida Ana Julia Pinto, 50"/>
    <s v="Santo Antônio"/>
    <s v="Martins dos Dourados"/>
    <x v="2"/>
    <s v="+5503964814478"/>
    <s v="zcastro@example.com"/>
    <x v="4"/>
    <x v="0"/>
    <x v="0"/>
    <x v="8"/>
    <s v="Ufólogo"/>
    <x v="5"/>
    <n v="8611"/>
    <x v="0"/>
  </r>
  <r>
    <s v="032.891.764-87"/>
    <s v="Sofia Abreu"/>
    <d v="1965-01-09T00:00:00"/>
    <s v="Quadra Bento Castro, 868"/>
    <s v="Cdi Jatoba"/>
    <s v="Ferreira de Lopes"/>
    <x v="7"/>
    <s v="+5598985556095"/>
    <s v="laranogueira@example.com"/>
    <x v="4"/>
    <x v="2"/>
    <x v="0"/>
    <x v="4"/>
    <s v="Cartunista"/>
    <x v="7"/>
    <n v="3249"/>
    <x v="0"/>
  </r>
  <r>
    <s v="053.176.489-39"/>
    <s v="Ana Vitória Costela"/>
    <d v="2004-09-13T00:00:00"/>
    <s v="Residencial Yan Duarte, 35"/>
    <s v="São João Batista"/>
    <s v="Fernandes Grande"/>
    <x v="9"/>
    <s v="+5504939682324"/>
    <s v="nascimentoemilly@example.net"/>
    <x v="4"/>
    <x v="0"/>
    <x v="0"/>
    <x v="6"/>
    <s v="Agente comunitário de saúde"/>
    <x v="6"/>
    <n v="2475"/>
    <x v="0"/>
  </r>
  <r>
    <s v="586.097.243-10"/>
    <s v="Melissa Ramos"/>
    <d v="1972-10-30T00:00:00"/>
    <s v="Travessa de Novais"/>
    <s v="Barão Homem De Melo 1ª Seção"/>
    <s v="Pastor"/>
    <x v="0"/>
    <s v="+5580955696468"/>
    <s v="antony67@example.org"/>
    <x v="4"/>
    <x v="1"/>
    <x v="0"/>
    <x v="5"/>
    <s v="Presidente da República"/>
    <x v="4"/>
    <n v="5219"/>
    <x v="0"/>
  </r>
  <r>
    <s v="810.265.793-68"/>
    <s v="Calebe das Neves"/>
    <d v="1948-08-19T00:00:00"/>
    <s v="Loteamento de Guerra, 8"/>
    <s v="Vila Vista Alegre"/>
    <s v="Barbosa"/>
    <x v="0"/>
    <s v="+55056924513568"/>
    <s v="juliacavalcanti@example.org"/>
    <x v="2"/>
    <x v="0"/>
    <x v="0"/>
    <x v="4"/>
    <s v="Perfusionista"/>
    <x v="3"/>
    <n v="3620"/>
    <x v="0"/>
  </r>
  <r>
    <s v="718.659.324-00"/>
    <s v="Rael Gonçalves"/>
    <d v="1974-08-27T00:00:00"/>
    <s v="Vila Bella Moraes, 30"/>
    <s v="Bandeirantes"/>
    <s v="Silveira"/>
    <x v="16"/>
    <s v="+5515900666082"/>
    <s v="mendoncalivia@example.net"/>
    <x v="4"/>
    <x v="1"/>
    <x v="0"/>
    <x v="1"/>
    <s v="Skatista"/>
    <x v="4"/>
    <n v="5496"/>
    <x v="0"/>
  </r>
  <r>
    <s v="231.687.094-50"/>
    <s v="Juan Pacheco"/>
    <d v="1968-02-02T00:00:00"/>
    <s v="Lagoa Câmara, 4"/>
    <s v="Horto Florestal"/>
    <s v="Vasconcelos"/>
    <x v="17"/>
    <s v="+5549993373999"/>
    <s v="cardosoleandro@example.com"/>
    <x v="3"/>
    <x v="1"/>
    <x v="0"/>
    <x v="9"/>
    <s v="Cartógrafo"/>
    <x v="2"/>
    <n v="9086"/>
    <x v="0"/>
  </r>
  <r>
    <s v="410.798.235-14"/>
    <s v="Pedro Henrique Barros"/>
    <d v="2006-10-11T00:00:00"/>
    <s v="Feira Natália da Conceição, 28"/>
    <s v="Vila Ecológica"/>
    <s v="Gonçalves do Campo"/>
    <x v="17"/>
    <s v="+55043950940460"/>
    <s v="bruno24@example.org"/>
    <x v="4"/>
    <x v="1"/>
    <x v="0"/>
    <x v="4"/>
    <s v="Jornaleiro"/>
    <x v="7"/>
    <n v="3537"/>
    <x v="0"/>
  </r>
  <r>
    <s v="235.780.914-05"/>
    <s v="Clarice Duarte"/>
    <d v="1982-05-30T00:00:00"/>
    <s v="Núcleo Yago Guerra"/>
    <s v="Vera Cruz"/>
    <s v="Câmara de Minas"/>
    <x v="5"/>
    <s v="+5535917547892"/>
    <s v="das-nevesjulia@example.net"/>
    <x v="0"/>
    <x v="2"/>
    <x v="0"/>
    <x v="10"/>
    <s v="Epidemiólogo"/>
    <x v="7"/>
    <n v="2690"/>
    <x v="0"/>
  </r>
  <r>
    <s v="148.975.063-01"/>
    <s v="Ian Caldeira"/>
    <d v="1994-06-12T00:00:00"/>
    <s v="Avenida Vargas, 46"/>
    <s v="Comiteco"/>
    <s v="Brito do Norte"/>
    <x v="2"/>
    <s v="+5532919318425"/>
    <s v="brunocamara@example.net"/>
    <x v="3"/>
    <x v="1"/>
    <x v="0"/>
    <x v="10"/>
    <s v="Psiquiatra"/>
    <x v="9"/>
    <n v="9609"/>
    <x v="0"/>
  </r>
  <r>
    <s v="247.086.935-83"/>
    <s v="Ravy Fonseca"/>
    <d v="1951-04-26T00:00:00"/>
    <s v="Jardim de Sousa, 12"/>
    <s v="Pousada Santo Antonio"/>
    <s v="Abreu dos Dourados"/>
    <x v="3"/>
    <s v="+55004902796709"/>
    <s v="dalves@example.org"/>
    <x v="4"/>
    <x v="2"/>
    <x v="0"/>
    <x v="9"/>
    <s v="Tintureiro"/>
    <x v="5"/>
    <n v="6408"/>
    <x v="0"/>
  </r>
  <r>
    <s v="961.835.047-93"/>
    <s v="Paulo Costela"/>
    <d v="1966-10-21T00:00:00"/>
    <s v="Passarela de Almeida"/>
    <s v="Céu Azul"/>
    <s v="Guerra"/>
    <x v="19"/>
    <s v="+5582944764178"/>
    <s v="lvieira@example.net"/>
    <x v="3"/>
    <x v="2"/>
    <x v="0"/>
    <x v="4"/>
    <s v="Arqueólogo"/>
    <x v="9"/>
    <n v="5725"/>
    <x v="0"/>
  </r>
  <r>
    <s v="914.026.753-99"/>
    <s v="Aurora Rodrigues"/>
    <d v="1969-06-27T00:00:00"/>
    <s v="Chácara de Novaes, 9"/>
    <s v="Belvedere"/>
    <s v="da Rocha"/>
    <x v="14"/>
    <s v="+5547938010528"/>
    <s v="da-conceicaoluara@example.org"/>
    <x v="4"/>
    <x v="0"/>
    <x v="0"/>
    <x v="10"/>
    <s v="Catador de material reciclável"/>
    <x v="5"/>
    <n v="7373"/>
    <x v="0"/>
  </r>
  <r>
    <s v="203.745.691-34"/>
    <s v="Gustavo Henrique Barbosa"/>
    <d v="1967-07-11T00:00:00"/>
    <s v="Morro Júlia Gonçalves, 67"/>
    <s v="Túnel De Ibirité"/>
    <s v="Moreira dos Dourados"/>
    <x v="15"/>
    <s v="+5598963577742"/>
    <s v="apollonovaes@example.org"/>
    <x v="1"/>
    <x v="1"/>
    <x v="0"/>
    <x v="1"/>
    <s v="Massoterapeuta"/>
    <x v="8"/>
    <n v="3522"/>
    <x v="0"/>
  </r>
  <r>
    <s v="135.802.647-53"/>
    <s v="João Lucas Cavalcante"/>
    <d v="1957-10-06T00:00:00"/>
    <s v="Distrito Marina Costela, 903"/>
    <s v="Parque São Pedro"/>
    <s v="Peixoto"/>
    <x v="25"/>
    <s v="+5590922492386"/>
    <s v="acampos@example.org"/>
    <x v="4"/>
    <x v="2"/>
    <x v="0"/>
    <x v="3"/>
    <s v="Webmaster"/>
    <x v="1"/>
    <n v="2618"/>
    <x v="0"/>
  </r>
  <r>
    <s v="263.459.178-00"/>
    <s v="Yan Sales"/>
    <d v="1991-04-12T00:00:00"/>
    <s v="Viaduto Rezende"/>
    <s v="Minas Brasil"/>
    <s v="Ramos"/>
    <x v="10"/>
    <s v="+5517953311671"/>
    <s v="aurora90@example.net"/>
    <x v="4"/>
    <x v="1"/>
    <x v="0"/>
    <x v="1"/>
    <s v="Lanterneiro"/>
    <x v="7"/>
    <n v="8914"/>
    <x v="0"/>
  </r>
  <r>
    <s v="930.521.674-99"/>
    <s v="Alexia Freitas"/>
    <d v="1951-06-27T00:00:00"/>
    <s v="Estrada Borges, 91"/>
    <s v="Pousada Santo Antonio"/>
    <s v="Mendonça de Goiás"/>
    <x v="22"/>
    <s v="+5589996487634"/>
    <s v="samarcelo@example.com"/>
    <x v="4"/>
    <x v="0"/>
    <x v="0"/>
    <x v="7"/>
    <s v="Navegador"/>
    <x v="4"/>
    <n v="9718"/>
    <x v="0"/>
  </r>
  <r>
    <s v="347.862.051-17"/>
    <s v="Anna Liz Peixoto"/>
    <d v="1958-03-11T00:00:00"/>
    <s v="Alameda Ferreira, 976"/>
    <s v="Conjunto Minas Caixa"/>
    <s v="Ribeiro"/>
    <x v="1"/>
    <s v="+55097959246843"/>
    <s v="vitor-hugoda-mota@example.net"/>
    <x v="1"/>
    <x v="0"/>
    <x v="0"/>
    <x v="4"/>
    <s v="Fonoaudiólogo"/>
    <x v="1"/>
    <n v="6319"/>
    <x v="0"/>
  </r>
  <r>
    <s v="943.180.726-22"/>
    <s v="Mariane Oliveira"/>
    <d v="1952-10-08T00:00:00"/>
    <s v="Núcleo de Novais"/>
    <s v="Nossa Senhora Aparecida"/>
    <s v="Andrade da Serra"/>
    <x v="17"/>
    <s v="+55087973041638"/>
    <s v="aurora57@example.net"/>
    <x v="1"/>
    <x v="2"/>
    <x v="0"/>
    <x v="7"/>
    <s v="Dermatologista"/>
    <x v="6"/>
    <n v="9337"/>
    <x v="0"/>
  </r>
  <r>
    <s v="634.789.120-40"/>
    <s v="Luiz Felipe Novais"/>
    <d v="1999-09-19T00:00:00"/>
    <s v="Núcleo de Cavalcante, 70"/>
    <s v="Jonas Veiga"/>
    <s v="Nogueira"/>
    <x v="17"/>
    <s v="+5505962976446"/>
    <s v="stephany65@example.org"/>
    <x v="4"/>
    <x v="1"/>
    <x v="0"/>
    <x v="8"/>
    <s v="Profissional de relações internacionais"/>
    <x v="4"/>
    <n v="2953"/>
    <x v="0"/>
  </r>
  <r>
    <s v="390.275.684-56"/>
    <s v="Ágatha da Cruz"/>
    <d v="1955-12-11T00:00:00"/>
    <s v="Vale Ryan Sá, 553"/>
    <s v="Vila Piratininga Venda Nova"/>
    <s v="Novaes Verde"/>
    <x v="21"/>
    <s v="+5542905411893"/>
    <s v="melina36@example.com"/>
    <x v="4"/>
    <x v="1"/>
    <x v="0"/>
    <x v="6"/>
    <s v="Segurança particular"/>
    <x v="8"/>
    <n v="1879"/>
    <x v="0"/>
  </r>
  <r>
    <s v="021.786.439-22"/>
    <s v="Stephany Cardoso"/>
    <d v="1999-05-27T00:00:00"/>
    <s v="Trecho de Almeida"/>
    <s v="Novo Glória"/>
    <s v="Novais de Oliveira"/>
    <x v="10"/>
    <s v="+5540935680186"/>
    <s v="gomesbenjamin@example.com"/>
    <x v="4"/>
    <x v="2"/>
    <x v="0"/>
    <x v="2"/>
    <s v="Agente de defesa sanitária"/>
    <x v="7"/>
    <n v="3832"/>
    <x v="0"/>
  </r>
  <r>
    <s v="409.715.682-94"/>
    <s v="Vitória da Paz"/>
    <d v="1953-08-13T00:00:00"/>
    <s v="Setor de Barbosa"/>
    <s v="Penha"/>
    <s v="Pires de da Rosa"/>
    <x v="23"/>
    <s v="+5555972728292"/>
    <s v="albuquerqueana-carolina@example.net"/>
    <x v="0"/>
    <x v="0"/>
    <x v="0"/>
    <x v="5"/>
    <s v="Borracheiro"/>
    <x v="4"/>
    <n v="5941"/>
    <x v="0"/>
  </r>
  <r>
    <s v="278.956.401-94"/>
    <s v="Bianca Correia"/>
    <d v="1994-06-17T00:00:00"/>
    <s v="Vale Moreira, 8"/>
    <s v="São Geraldo"/>
    <s v="Marques da Mata"/>
    <x v="8"/>
    <s v="+5532904031476"/>
    <s v="vitor-hugoleao@example.net"/>
    <x v="4"/>
    <x v="1"/>
    <x v="0"/>
    <x v="7"/>
    <s v="Odontopediatra"/>
    <x v="9"/>
    <n v="4329"/>
    <x v="0"/>
  </r>
  <r>
    <s v="608.392.145-70"/>
    <s v="Rael Gonçalves"/>
    <d v="1970-04-23T00:00:00"/>
    <s v="Ladeira Heloísa Duarte, 290"/>
    <s v="Vila Suzana Primeira Seção"/>
    <s v="Abreu Paulista"/>
    <x v="16"/>
    <s v="+5549914945166"/>
    <s v="isabellycavalcanti@example.net"/>
    <x v="4"/>
    <x v="1"/>
    <x v="0"/>
    <x v="7"/>
    <s v="Lutador de kung fu"/>
    <x v="7"/>
    <n v="2704"/>
    <x v="0"/>
  </r>
  <r>
    <s v="762.531.984-91"/>
    <s v="Zoe Jesus"/>
    <d v="2006-08-24T00:00:00"/>
    <s v="Colônia Luna da Cruz"/>
    <s v="Lagoinha"/>
    <s v="Oliveira"/>
    <x v="14"/>
    <s v="+5585921061508"/>
    <s v="rael12@example.net"/>
    <x v="1"/>
    <x v="2"/>
    <x v="0"/>
    <x v="6"/>
    <s v="Engenheiro de manufatura"/>
    <x v="9"/>
    <n v="5246"/>
    <x v="0"/>
  </r>
  <r>
    <s v="489.563.217-28"/>
    <s v="Vinicius Caldeira"/>
    <d v="1949-05-02T00:00:00"/>
    <s v="Estrada Vasconcelos, 8"/>
    <s v="Vila Nossa Senhora Do Rosário"/>
    <s v="Garcia"/>
    <x v="10"/>
    <s v="+5561970554568"/>
    <s v="riosmaria-sophia@example.org"/>
    <x v="4"/>
    <x v="2"/>
    <x v="0"/>
    <x v="8"/>
    <s v="Serralheiro"/>
    <x v="7"/>
    <n v="9923"/>
    <x v="0"/>
  </r>
  <r>
    <s v="914.067.285-94"/>
    <s v="Cauã Casa Grande"/>
    <d v="1945-01-07T00:00:00"/>
    <s v="Vila Stephany Moraes, 1"/>
    <s v="Vila Trinta E Um De Março"/>
    <s v="Martins"/>
    <x v="25"/>
    <s v="+5586969314542"/>
    <s v="carolinefogaca@example.org"/>
    <x v="0"/>
    <x v="2"/>
    <x v="0"/>
    <x v="0"/>
    <s v="Defensor Público"/>
    <x v="9"/>
    <n v="2522"/>
    <x v="0"/>
  </r>
  <r>
    <s v="284.915.076-20"/>
    <s v="Gabriela Jesus"/>
    <d v="1964-10-10T00:00:00"/>
    <s v="Praça Luara Vargas, 74"/>
    <s v="Santa Rita De Cássia"/>
    <s v="Leão"/>
    <x v="0"/>
    <s v="+5569930112887"/>
    <s v="vitoria34@example.com"/>
    <x v="1"/>
    <x v="1"/>
    <x v="0"/>
    <x v="8"/>
    <s v="Deputado"/>
    <x v="5"/>
    <n v="4148"/>
    <x v="0"/>
  </r>
  <r>
    <s v="931.250.846-60"/>
    <s v="João Miguel Pereira"/>
    <d v="1947-06-14T00:00:00"/>
    <s v="Chácara Machado, 87"/>
    <s v="Vitoria"/>
    <s v="Gonçalves"/>
    <x v="11"/>
    <s v="+5583917457175"/>
    <s v="vlopes@example.net"/>
    <x v="2"/>
    <x v="0"/>
    <x v="0"/>
    <x v="9"/>
    <s v="Salgadeira"/>
    <x v="1"/>
    <n v="4883"/>
    <x v="0"/>
  </r>
  <r>
    <s v="659.710.428-58"/>
    <s v="Luiza Moraes"/>
    <d v="1978-08-04T00:00:00"/>
    <s v="Residencial de Camargo, 94"/>
    <s v="Coqueiros"/>
    <s v="Leão de Abreu"/>
    <x v="13"/>
    <s v="+55005971156092"/>
    <s v="mda-rocha@example.com"/>
    <x v="4"/>
    <x v="2"/>
    <x v="0"/>
    <x v="10"/>
    <s v="Arrumadeira"/>
    <x v="7"/>
    <n v="7931"/>
    <x v="0"/>
  </r>
  <r>
    <s v="534.602.971-07"/>
    <s v="Maria Vitória Gonçalves"/>
    <d v="1999-07-11T00:00:00"/>
    <s v="Esplanada Sampaio, 399"/>
    <s v="Vila Da Paz"/>
    <s v="Cirino de Minas"/>
    <x v="25"/>
    <s v="+5561994211964"/>
    <s v="davi-miguel38@example.com"/>
    <x v="2"/>
    <x v="0"/>
    <x v="0"/>
    <x v="1"/>
    <s v="Jogador de hóquei"/>
    <x v="2"/>
    <n v="3983"/>
    <x v="0"/>
  </r>
  <r>
    <s v="360.587.924-10"/>
    <s v="Ian Monteiro"/>
    <d v="1970-06-11T00:00:00"/>
    <s v="Pátio Nogueira, 50"/>
    <s v="Corumbiara"/>
    <s v="Correia do Sul"/>
    <x v="15"/>
    <s v="+5530988957964"/>
    <s v="spereira@example.net"/>
    <x v="4"/>
    <x v="0"/>
    <x v="0"/>
    <x v="5"/>
    <s v="Sushiman"/>
    <x v="5"/>
    <n v="8539"/>
    <x v="0"/>
  </r>
  <r>
    <s v="976.812.053-30"/>
    <s v="Catarina Souza"/>
    <d v="1988-11-05T00:00:00"/>
    <s v="Residencial de Borges, 597"/>
    <s v="Jardim São José"/>
    <s v="Aparecida do Sul"/>
    <x v="18"/>
    <s v="+5584950295287"/>
    <s v="mendoncagabrielly@example.com"/>
    <x v="4"/>
    <x v="2"/>
    <x v="0"/>
    <x v="5"/>
    <s v="Marinheiro"/>
    <x v="7"/>
    <n v="8785"/>
    <x v="0"/>
  </r>
  <r>
    <s v="430.627.859-00"/>
    <s v="João Miguel Oliveira"/>
    <d v="1973-10-08T00:00:00"/>
    <s v="Vale de Sá, 307"/>
    <s v="Nova Vista"/>
    <s v="Nunes"/>
    <x v="22"/>
    <s v="+55003966808531"/>
    <s v="davi-lucca01@example.com"/>
    <x v="2"/>
    <x v="0"/>
    <x v="0"/>
    <x v="6"/>
    <s v="Remador"/>
    <x v="6"/>
    <n v="7624"/>
    <x v="0"/>
  </r>
  <r>
    <s v="193.548.067-75"/>
    <s v="Marcelo Azevedo"/>
    <d v="2006-03-07T00:00:00"/>
    <s v="Lago das Neves, 92"/>
    <s v="Itaipu"/>
    <s v="Souza"/>
    <x v="26"/>
    <s v="+5524976522072"/>
    <s v="da-luzfernanda@example.com"/>
    <x v="4"/>
    <x v="0"/>
    <x v="0"/>
    <x v="7"/>
    <s v="Revendedor"/>
    <x v="4"/>
    <n v="3057"/>
    <x v="0"/>
  </r>
  <r>
    <s v="846.735.109-84"/>
    <s v="Cauã Fogaça"/>
    <d v="1959-07-03T00:00:00"/>
    <s v="Viela Vicente Pires, 660"/>
    <s v="Vila Nova Gameleira 2ª Seção"/>
    <s v="Freitas do Sul"/>
    <x v="15"/>
    <s v="+5541906848793"/>
    <s v="bcamara@example.com"/>
    <x v="4"/>
    <x v="0"/>
    <x v="0"/>
    <x v="9"/>
    <s v="Cobrador de ônibus"/>
    <x v="5"/>
    <n v="2690"/>
    <x v="0"/>
  </r>
  <r>
    <s v="481.503.697-75"/>
    <s v="José da Cunha"/>
    <d v="1979-12-22T00:00:00"/>
    <s v="Alameda Alexia Guerra, 5"/>
    <s v="Estoril"/>
    <s v="Rocha Grande"/>
    <x v="21"/>
    <s v="+5583919132918"/>
    <s v="helena49@example.net"/>
    <x v="3"/>
    <x v="1"/>
    <x v="0"/>
    <x v="9"/>
    <s v="Acompanhante"/>
    <x v="3"/>
    <n v="1807"/>
    <x v="0"/>
  </r>
  <r>
    <s v="743.562.091-25"/>
    <s v="Emilly Garcia"/>
    <d v="1960-09-21T00:00:00"/>
    <s v="Área de Rocha, 625"/>
    <s v="Vila Nova Paraíso"/>
    <s v="Sampaio de Aragão"/>
    <x v="9"/>
    <s v="+5547973000714"/>
    <s v="souzamatteo@example.org"/>
    <x v="4"/>
    <x v="0"/>
    <x v="0"/>
    <x v="4"/>
    <s v="Prático"/>
    <x v="7"/>
    <n v="6125"/>
    <x v="0"/>
  </r>
  <r>
    <s v="326.105.849-89"/>
    <s v="Vinicius Macedo"/>
    <d v="1945-06-19T00:00:00"/>
    <s v="Setor da Rosa"/>
    <s v="Santa Cruz"/>
    <s v="Novaes de Leão"/>
    <x v="26"/>
    <s v="+5588909535520"/>
    <s v="camposfelipe@example.org"/>
    <x v="1"/>
    <x v="0"/>
    <x v="0"/>
    <x v="8"/>
    <s v="Revisor"/>
    <x v="5"/>
    <n v="2497"/>
    <x v="0"/>
  </r>
  <r>
    <s v="621.753.089-95"/>
    <s v="Giovanna Andrade"/>
    <d v="2003-02-05T00:00:00"/>
    <s v="Trecho de Moreira, 29"/>
    <s v="Itapoa"/>
    <s v="Novais do Oeste"/>
    <x v="23"/>
    <s v="+55049950489656"/>
    <s v="araujocamila@example.com"/>
    <x v="0"/>
    <x v="1"/>
    <x v="0"/>
    <x v="10"/>
    <s v="Nefrologista"/>
    <x v="0"/>
    <n v="8507"/>
    <x v="0"/>
  </r>
  <r>
    <s v="928.465.107-76"/>
    <s v="Jade Duarte"/>
    <d v="1968-11-13T00:00:00"/>
    <s v="Viela Yasmin Jesus, 513"/>
    <s v="Lorena"/>
    <s v="Casa Grande da Praia"/>
    <x v="15"/>
    <s v="+55015968615721"/>
    <s v="bpastor@example.com"/>
    <x v="2"/>
    <x v="1"/>
    <x v="0"/>
    <x v="7"/>
    <s v="Instalador de painéis"/>
    <x v="3"/>
    <n v="1799"/>
    <x v="0"/>
  </r>
  <r>
    <s v="891.236.540-15"/>
    <s v="Calebe Cavalcanti"/>
    <d v="1967-12-20T00:00:00"/>
    <s v="Fazenda de Lopes, 70"/>
    <s v="Biquinhas"/>
    <s v="Gonçalves do Oeste"/>
    <x v="1"/>
    <s v="+55019974361675"/>
    <s v="siqueiramatheus@example.org"/>
    <x v="2"/>
    <x v="0"/>
    <x v="0"/>
    <x v="6"/>
    <s v="Passador"/>
    <x v="6"/>
    <n v="1829"/>
    <x v="0"/>
  </r>
  <r>
    <s v="596.218.374-64"/>
    <s v="Sabrina Porto"/>
    <d v="1984-07-25T00:00:00"/>
    <s v="Largo Novaes"/>
    <s v="Vila Nova Cachoeirinha 1ª Seção"/>
    <s v="da Luz do Oeste"/>
    <x v="3"/>
    <s v="+5517951314861"/>
    <s v="noahrezende@example.net"/>
    <x v="1"/>
    <x v="0"/>
    <x v="0"/>
    <x v="8"/>
    <s v="Somelier"/>
    <x v="7"/>
    <n v="2560"/>
    <x v="0"/>
  </r>
  <r>
    <s v="459.168.327-37"/>
    <s v="Ísis da Paz"/>
    <d v="1980-08-02T00:00:00"/>
    <s v="Morro de da Mota, 312"/>
    <s v="Jardim Felicidade"/>
    <s v="Sampaio do Amparo"/>
    <x v="22"/>
    <s v="+55077916919197"/>
    <s v="diasmatteo@example.com"/>
    <x v="1"/>
    <x v="1"/>
    <x v="0"/>
    <x v="1"/>
    <s v="Educador integrado à saúde pública"/>
    <x v="4"/>
    <n v="1612"/>
    <x v="0"/>
  </r>
  <r>
    <s v="481.572.603-53"/>
    <s v="Gael Souza"/>
    <d v="1983-02-14T00:00:00"/>
    <s v="Rua Bento Brito, 2"/>
    <s v="Nossa Senhora Da Aparecida"/>
    <s v="Silva"/>
    <x v="10"/>
    <s v="+5574995350360"/>
    <s v="ravi-luccacorreia@example.org"/>
    <x v="4"/>
    <x v="0"/>
    <x v="0"/>
    <x v="6"/>
    <s v="Peixeiro"/>
    <x v="7"/>
    <n v="5401"/>
    <x v="0"/>
  </r>
  <r>
    <s v="690.382.415-42"/>
    <s v="Julia Pires"/>
    <d v="1978-09-15T00:00:00"/>
    <s v="Praia Casa Grande, 189"/>
    <s v="Novo Das Industrias"/>
    <s v="Costa"/>
    <x v="25"/>
    <s v="+5537912955995"/>
    <s v="diasmaria-laura@example.com"/>
    <x v="3"/>
    <x v="2"/>
    <x v="0"/>
    <x v="6"/>
    <s v="Promotor de eventos"/>
    <x v="0"/>
    <n v="7604"/>
    <x v="0"/>
  </r>
  <r>
    <s v="385.906.742-74"/>
    <s v="Maria Flor Viana"/>
    <d v="2000-03-31T00:00:00"/>
    <s v="Conjunto Liz Ramos, 617"/>
    <s v="Cônego Pinheiro 2ª Seção"/>
    <s v="Pinto"/>
    <x v="16"/>
    <s v="+5531990217362"/>
    <s v="levinunes@example.com"/>
    <x v="1"/>
    <x v="2"/>
    <x v="0"/>
    <x v="5"/>
    <s v="Engenheiro ambiental"/>
    <x v="4"/>
    <n v="4294"/>
    <x v="0"/>
  </r>
  <r>
    <s v="412.973.068-13"/>
    <s v="Bárbara Machado"/>
    <d v="1998-07-04T00:00:00"/>
    <s v="Vila Ana Liz Dias, 773"/>
    <s v="Novo Santa Cecilia"/>
    <s v="Vargas"/>
    <x v="1"/>
    <s v="+5509998594180"/>
    <s v="marcos-vinicius66@example.com"/>
    <x v="4"/>
    <x v="1"/>
    <x v="0"/>
    <x v="10"/>
    <s v="Profissional de rádio e tv"/>
    <x v="4"/>
    <n v="8478"/>
    <x v="0"/>
  </r>
  <r>
    <s v="672.159.048-49"/>
    <s v="Evelyn Machado"/>
    <d v="1945-08-29T00:00:00"/>
    <s v="Feira Abreu, 20"/>
    <s v="Maria Virgínia"/>
    <s v="da Mata da Mata"/>
    <x v="8"/>
    <s v="+5505986327069"/>
    <s v="yporto@example.com"/>
    <x v="4"/>
    <x v="0"/>
    <x v="0"/>
    <x v="0"/>
    <s v="Diretor de fotografia"/>
    <x v="7"/>
    <n v="1720"/>
    <x v="0"/>
  </r>
  <r>
    <s v="752.681.390-02"/>
    <s v="Augusto Camargo"/>
    <d v="1981-01-16T00:00:00"/>
    <s v="Núcleo da Rocha, 77"/>
    <s v="Santa Margarida"/>
    <s v="Freitas do Amparo"/>
    <x v="16"/>
    <s v="+5522964579330"/>
    <s v="tcosta@example.net"/>
    <x v="1"/>
    <x v="0"/>
    <x v="0"/>
    <x v="7"/>
    <s v="Personal stylist"/>
    <x v="4"/>
    <n v="9208"/>
    <x v="0"/>
  </r>
  <r>
    <s v="073.641.528-90"/>
    <s v="Melissa Mendonça"/>
    <d v="1978-04-22T00:00:00"/>
    <s v="Campo Juliana Cunha, 20"/>
    <s v="Das Industrias I"/>
    <s v="Machado"/>
    <x v="5"/>
    <s v="+5548962120929"/>
    <s v="eduardoalves@example.com"/>
    <x v="4"/>
    <x v="0"/>
    <x v="0"/>
    <x v="2"/>
    <s v="Assessor parlamentar"/>
    <x v="4"/>
    <n v="4336"/>
    <x v="0"/>
  </r>
  <r>
    <s v="279.045.861-85"/>
    <s v="Isabelly Nascimento"/>
    <d v="1974-02-02T00:00:00"/>
    <s v="Núcleo Mateus Vargas, 11"/>
    <s v="Vista Do Sol"/>
    <s v="Moreira de Souza"/>
    <x v="20"/>
    <s v="+5555906277833"/>
    <s v="yuripereira@example.org"/>
    <x v="2"/>
    <x v="0"/>
    <x v="0"/>
    <x v="10"/>
    <s v="Dublador"/>
    <x v="2"/>
    <n v="3429"/>
    <x v="0"/>
  </r>
  <r>
    <s v="179.568.024-58"/>
    <s v="Sofia Nogueira"/>
    <d v="1954-05-08T00:00:00"/>
    <s v="Avenida Gonçalves"/>
    <s v="Suzana"/>
    <s v="Jesus"/>
    <x v="18"/>
    <s v="+55093946863535"/>
    <s v="sampaiolaura@example.com"/>
    <x v="3"/>
    <x v="0"/>
    <x v="0"/>
    <x v="8"/>
    <s v="Gerente de riscos em seguros"/>
    <x v="3"/>
    <n v="7026"/>
    <x v="0"/>
  </r>
  <r>
    <s v="048.593.167-20"/>
    <s v="Ana Clara Ferreira"/>
    <d v="1998-02-11T00:00:00"/>
    <s v="Praça Emanuel Vieira, 71"/>
    <s v="Bandeirantes"/>
    <s v="Castro do Oeste"/>
    <x v="4"/>
    <s v="+5563904032645"/>
    <s v="luccacampos@example.com"/>
    <x v="4"/>
    <x v="2"/>
    <x v="0"/>
    <x v="2"/>
    <s v="Salgadeira"/>
    <x v="7"/>
    <n v="6240"/>
    <x v="0"/>
  </r>
  <r>
    <s v="948.071.236-96"/>
    <s v="Marcela Moreira"/>
    <d v="1975-12-27T00:00:00"/>
    <s v="Travessa Francisco Novais"/>
    <s v="Atila De Paiva"/>
    <s v="Brito"/>
    <x v="15"/>
    <s v="+55022991598660"/>
    <s v="aylla38@example.com"/>
    <x v="2"/>
    <x v="1"/>
    <x v="0"/>
    <x v="6"/>
    <s v="DJ"/>
    <x v="1"/>
    <n v="5408"/>
    <x v="0"/>
  </r>
  <r>
    <s v="680.172.439-87"/>
    <s v="João Guilherme Cavalcanti"/>
    <d v="1953-02-15T00:00:00"/>
    <s v="Núcleo de Ribeiro, 91"/>
    <s v="Vila Santo Antônio Barroquinha"/>
    <s v="Azevedo"/>
    <x v="17"/>
    <s v="+5521919787466"/>
    <s v="maria-isis78@example.com"/>
    <x v="3"/>
    <x v="0"/>
    <x v="0"/>
    <x v="1"/>
    <s v="Urbanista"/>
    <x v="0"/>
    <n v="1552"/>
    <x v="0"/>
  </r>
  <r>
    <s v="650.874.192-67"/>
    <s v="Ana Júlia da Mota"/>
    <d v="1992-11-09T00:00:00"/>
    <s v="Lagoa Silveira, 601"/>
    <s v="Mariano De Abreu"/>
    <s v="da Mata"/>
    <x v="5"/>
    <s v="+5584909365597"/>
    <s v="pimentasabrina@example.org"/>
    <x v="4"/>
    <x v="0"/>
    <x v="0"/>
    <x v="10"/>
    <s v="Garimpeiro"/>
    <x v="4"/>
    <n v="7057"/>
    <x v="0"/>
  </r>
  <r>
    <s v="184.729.306-96"/>
    <s v="Maria Júlia Oliveira"/>
    <d v="1946-06-03T00:00:00"/>
    <s v="Rua de Nascimento"/>
    <s v="Centro"/>
    <s v="Albuquerque"/>
    <x v="2"/>
    <s v="+5554936636416"/>
    <s v="duartehelena@example.com"/>
    <x v="0"/>
    <x v="0"/>
    <x v="0"/>
    <x v="3"/>
    <s v="Serralheiro"/>
    <x v="8"/>
    <n v="3144"/>
    <x v="0"/>
  </r>
  <r>
    <s v="759.230.684-00"/>
    <s v="Rael Barbosa"/>
    <d v="1972-07-01T00:00:00"/>
    <s v="Vale de Nascimento, 47"/>
    <s v="Heliopolis"/>
    <s v="Andrade"/>
    <x v="11"/>
    <s v="+5510959951215"/>
    <s v="aferreira@example.org"/>
    <x v="4"/>
    <x v="0"/>
    <x v="0"/>
    <x v="7"/>
    <s v="Mecanógrafo"/>
    <x v="3"/>
    <n v="4541"/>
    <x v="0"/>
  </r>
  <r>
    <s v="783.641.925-82"/>
    <s v="Cauê Martins"/>
    <d v="1976-08-21T00:00:00"/>
    <s v="Campo de Pacheco"/>
    <s v="Monsenhor Messias"/>
    <s v="Duarte"/>
    <x v="8"/>
    <s v="+5574935239996"/>
    <s v="maria-fernanda90@example.com"/>
    <x v="4"/>
    <x v="2"/>
    <x v="0"/>
    <x v="1"/>
    <s v="Militar do Exército"/>
    <x v="4"/>
    <n v="2441"/>
    <x v="0"/>
  </r>
  <r>
    <s v="495.820.176-94"/>
    <s v="Elisa Montenegro"/>
    <d v="1968-08-22T00:00:00"/>
    <s v="Chácara de Novais, 583"/>
    <s v="Das Industrias I"/>
    <s v="da Paz"/>
    <x v="23"/>
    <s v="+55018932842624"/>
    <s v="cteixeira@example.net"/>
    <x v="2"/>
    <x v="2"/>
    <x v="0"/>
    <x v="0"/>
    <s v="Gandula"/>
    <x v="8"/>
    <n v="3711"/>
    <x v="0"/>
  </r>
  <r>
    <s v="681.097.253-68"/>
    <s v="Arthur Martins"/>
    <d v="1966-01-12T00:00:00"/>
    <s v="Fazenda Silva, 867"/>
    <s v="Serra"/>
    <s v="Pires Alegre"/>
    <x v="0"/>
    <s v="+5518929183809"/>
    <s v="vieirastella@example.net"/>
    <x v="3"/>
    <x v="2"/>
    <x v="0"/>
    <x v="10"/>
    <s v="Geofísico"/>
    <x v="9"/>
    <n v="3993"/>
    <x v="0"/>
  </r>
  <r>
    <s v="910.724.635-80"/>
    <s v="Nathan Borges"/>
    <d v="1991-03-19T00:00:00"/>
    <s v="Aeroporto de Barros, 76"/>
    <s v="Vila Batik"/>
    <s v="Moura de Goiás"/>
    <x v="18"/>
    <s v="+55038934824442"/>
    <s v="maysa98@example.net"/>
    <x v="4"/>
    <x v="0"/>
    <x v="0"/>
    <x v="9"/>
    <s v="Mensageiro"/>
    <x v="7"/>
    <n v="5351"/>
    <x v="0"/>
  </r>
  <r>
    <s v="318.529.704-05"/>
    <s v="Luísa Porto"/>
    <d v="1959-08-29T00:00:00"/>
    <s v="Morro Danilo Azevedo, 37"/>
    <s v="Novo Glória"/>
    <s v="Teixeira"/>
    <x v="14"/>
    <s v="+5504902405681"/>
    <s v="ana-cecilia53@example.org"/>
    <x v="4"/>
    <x v="1"/>
    <x v="0"/>
    <x v="8"/>
    <s v="Auditor"/>
    <x v="7"/>
    <n v="7858"/>
    <x v="0"/>
  </r>
  <r>
    <s v="528.413.970-41"/>
    <s v="Eloah Nunes"/>
    <d v="1992-01-11T00:00:00"/>
    <s v="Alameda Carvalho"/>
    <s v="Cardoso"/>
    <s v="da Rosa"/>
    <x v="7"/>
    <s v="+5509922602142"/>
    <s v="joao-miguelsampaio@example.net"/>
    <x v="1"/>
    <x v="2"/>
    <x v="0"/>
    <x v="9"/>
    <s v="Promotor de eventos"/>
    <x v="1"/>
    <n v="7538"/>
    <x v="0"/>
  </r>
  <r>
    <s v="364.097.125-61"/>
    <s v="Pietra Caldeira"/>
    <d v="1984-04-08T00:00:00"/>
    <s v="Residencial de Carvalho, 22"/>
    <s v="Vila Nova Gameleira 1ª Seção"/>
    <s v="Garcia da Praia"/>
    <x v="10"/>
    <s v="+55079952921959"/>
    <s v="luaramendonca@example.org"/>
    <x v="3"/>
    <x v="0"/>
    <x v="0"/>
    <x v="5"/>
    <s v="Engenheiro de som"/>
    <x v="8"/>
    <n v="7052"/>
    <x v="0"/>
  </r>
  <r>
    <s v="367.148.295-82"/>
    <s v="Antony Martins"/>
    <d v="1986-02-08T00:00:00"/>
    <s v="Favela Melo, 21"/>
    <s v="Jardim São José"/>
    <s v="Santos Paulista"/>
    <x v="1"/>
    <s v="+5574974747997"/>
    <s v="davinogueira@example.net"/>
    <x v="3"/>
    <x v="2"/>
    <x v="0"/>
    <x v="0"/>
    <s v="Assessor de imprensa"/>
    <x v="2"/>
    <n v="5568"/>
    <x v="0"/>
  </r>
  <r>
    <s v="074.123.859-41"/>
    <s v="Luiza Leão"/>
    <d v="1966-05-29T00:00:00"/>
    <s v="Rua Levi Rocha, 222"/>
    <s v="Vila Olhos D'água"/>
    <s v="Mendonça da Serra"/>
    <x v="17"/>
    <s v="+55060913097536"/>
    <s v="ana-sophiaoliveira@example.com"/>
    <x v="2"/>
    <x v="0"/>
    <x v="0"/>
    <x v="10"/>
    <s v="Tecnólogo em processos químicos"/>
    <x v="2"/>
    <n v="1870"/>
    <x v="0"/>
  </r>
  <r>
    <s v="850.396.241-15"/>
    <s v="Yan Nogueira"/>
    <d v="1994-10-01T00:00:00"/>
    <s v="Feira de da Rocha, 68"/>
    <s v="Mangueiras"/>
    <s v="Fonseca"/>
    <x v="15"/>
    <s v="+55072975449999"/>
    <s v="gda-mata@example.com"/>
    <x v="4"/>
    <x v="2"/>
    <x v="0"/>
    <x v="2"/>
    <s v="Arquivista"/>
    <x v="5"/>
    <n v="7187"/>
    <x v="0"/>
  </r>
  <r>
    <s v="365.018.274-26"/>
    <s v="Melissa Caldeira"/>
    <d v="2003-07-02T00:00:00"/>
    <s v="Via de Jesus, 592"/>
    <s v="Comiteco"/>
    <s v="Freitas"/>
    <x v="15"/>
    <s v="+5545918982995"/>
    <s v="ceciliaoliveira@example.com"/>
    <x v="3"/>
    <x v="2"/>
    <x v="0"/>
    <x v="3"/>
    <s v="Pizzaiolo"/>
    <x v="2"/>
    <n v="7385"/>
    <x v="0"/>
  </r>
  <r>
    <s v="630.281.749-87"/>
    <s v="Ana Luiza Vargas"/>
    <d v="1954-11-19T00:00:00"/>
    <s v="Favela de Machado, 9"/>
    <s v="Alto Dos Pinheiros"/>
    <s v="Ramos do Amparo"/>
    <x v="23"/>
    <s v="+55055949907522"/>
    <s v="pnunes@example.net"/>
    <x v="0"/>
    <x v="0"/>
    <x v="0"/>
    <x v="6"/>
    <s v="Tintureiro"/>
    <x v="2"/>
    <n v="1629"/>
    <x v="0"/>
  </r>
  <r>
    <s v="324.159.086-06"/>
    <s v="Marcelo Jesus"/>
    <d v="1988-10-04T00:00:00"/>
    <s v="Trecho Mendes, 953"/>
    <s v="São Tomaz"/>
    <s v="Pacheco da Serra"/>
    <x v="4"/>
    <s v="+5512940955959"/>
    <s v="nicolearagao@example.com"/>
    <x v="4"/>
    <x v="0"/>
    <x v="0"/>
    <x v="6"/>
    <s v="Educador"/>
    <x v="8"/>
    <n v="1816"/>
    <x v="0"/>
  </r>
  <r>
    <s v="816.097.342-03"/>
    <s v="Ana Beatriz Mendonça"/>
    <d v="1990-11-12T00:00:00"/>
    <s v="Esplanada de Vargas, 5"/>
    <s v="Nossa Senhora De Fátima"/>
    <s v="Fonseca do Amparo"/>
    <x v="3"/>
    <s v="+55051957422353"/>
    <s v="caueferreira@example.net"/>
    <x v="4"/>
    <x v="1"/>
    <x v="0"/>
    <x v="7"/>
    <s v="Ombudsman"/>
    <x v="7"/>
    <n v="8685"/>
    <x v="0"/>
  </r>
  <r>
    <s v="549.301.867-57"/>
    <s v="Clarice Teixeira"/>
    <d v="1997-10-20T00:00:00"/>
    <s v="Colônia de da Costa, 77"/>
    <s v="Alto Dos Pinheiros"/>
    <s v="Leão do Norte"/>
    <x v="12"/>
    <s v="+5579911164667"/>
    <s v="maria-vitoriapacheco@example.net"/>
    <x v="1"/>
    <x v="2"/>
    <x v="0"/>
    <x v="10"/>
    <s v="Tecnólogo em jogos digitais"/>
    <x v="4"/>
    <n v="2121"/>
    <x v="0"/>
  </r>
  <r>
    <s v="046.791.382-03"/>
    <s v="Renan Caldeira"/>
    <d v="1986-07-28T00:00:00"/>
    <s v="Campo de Barros"/>
    <s v="Sagrada Família"/>
    <s v="Borges do Campo"/>
    <x v="21"/>
    <s v="+5513919279208"/>
    <s v="anna-liz64@example.org"/>
    <x v="4"/>
    <x v="2"/>
    <x v="0"/>
    <x v="8"/>
    <s v="Ferramenteiro"/>
    <x v="5"/>
    <n v="4616"/>
    <x v="0"/>
  </r>
  <r>
    <s v="205.479.863-00"/>
    <s v="Benjamin Costa"/>
    <d v="1984-12-27T00:00:00"/>
    <s v="Loteamento Agatha da Cunha, 8"/>
    <s v="Cônego Pinheiro 1ª Seção"/>
    <s v="Costela"/>
    <x v="17"/>
    <s v="+5566909909870"/>
    <s v="da-rosaisis@example.net"/>
    <x v="0"/>
    <x v="0"/>
    <x v="0"/>
    <x v="2"/>
    <s v="Profissional de tecnologia de laticínios"/>
    <x v="6"/>
    <n v="6463"/>
    <x v="0"/>
  </r>
  <r>
    <s v="621.408.953-98"/>
    <s v="Diego da Conceição"/>
    <d v="1944-03-24T00:00:00"/>
    <s v="Sítio Dias, 529"/>
    <s v="São Paulo"/>
    <s v="Leão"/>
    <x v="14"/>
    <s v="+5554993225373"/>
    <s v="fernandamartins@example.com"/>
    <x v="2"/>
    <x v="1"/>
    <x v="0"/>
    <x v="2"/>
    <s v="Caldeireiro"/>
    <x v="1"/>
    <n v="8259"/>
    <x v="0"/>
  </r>
  <r>
    <s v="518.642.709-85"/>
    <s v="Alice da Paz"/>
    <d v="2004-03-13T00:00:00"/>
    <s v="Colônia de Cunha, 65"/>
    <s v="Vila Nova Paraíso"/>
    <s v="Silva"/>
    <x v="10"/>
    <s v="+5571996994977"/>
    <s v="borgessamuel@example.net"/>
    <x v="4"/>
    <x v="2"/>
    <x v="0"/>
    <x v="7"/>
    <s v="Tapeceiro"/>
    <x v="3"/>
    <n v="2219"/>
    <x v="0"/>
  </r>
  <r>
    <s v="741.368.590-66"/>
    <s v="Evelyn Moraes"/>
    <d v="1967-10-05T00:00:00"/>
    <s v="Jardim de Leão, 5"/>
    <s v="Ipe"/>
    <s v="Rodrigues de Azevedo"/>
    <x v="2"/>
    <s v="+5562963645118"/>
    <s v="gabriel10@example.org"/>
    <x v="2"/>
    <x v="0"/>
    <x v="0"/>
    <x v="2"/>
    <s v="Alpinista"/>
    <x v="0"/>
    <n v="5194"/>
    <x v="0"/>
  </r>
  <r>
    <s v="265.384.197-55"/>
    <s v="Giovanna Aragão"/>
    <d v="2007-02-17T00:00:00"/>
    <s v="Recanto de Cirino, 63"/>
    <s v="Ápia"/>
    <s v="Vasconcelos das Flores"/>
    <x v="11"/>
    <s v="+5588912088681"/>
    <s v="agatha32@example.net"/>
    <x v="1"/>
    <x v="0"/>
    <x v="0"/>
    <x v="10"/>
    <s v="Agente comunitário de saúde"/>
    <x v="0"/>
    <n v="8565"/>
    <x v="0"/>
  </r>
  <r>
    <s v="914.873.526-46"/>
    <s v="Pedro Lima"/>
    <d v="1996-08-28T00:00:00"/>
    <s v="Núcleo de Lopes, 252"/>
    <s v="Vila Inestan"/>
    <s v="Sales Alegre"/>
    <x v="9"/>
    <s v="+5567973998565"/>
    <s v="clarice17@example.net"/>
    <x v="4"/>
    <x v="2"/>
    <x v="0"/>
    <x v="10"/>
    <s v="Ambientalista"/>
    <x v="7"/>
    <n v="4948"/>
    <x v="0"/>
  </r>
  <r>
    <s v="487.105.296-67"/>
    <s v="Hellena Ferreira"/>
    <d v="1944-12-17T00:00:00"/>
    <s v="Lagoa de Gonçalves, 67"/>
    <s v="Vila Barragem Santa Lúcia"/>
    <s v="Vargas"/>
    <x v="9"/>
    <s v="+5596975762795"/>
    <s v="sramos@example.com"/>
    <x v="2"/>
    <x v="2"/>
    <x v="0"/>
    <x v="0"/>
    <s v="Engenheiro de supply chain ou logística"/>
    <x v="3"/>
    <n v="6429"/>
    <x v="0"/>
  </r>
  <r>
    <s v="218.750.963-02"/>
    <s v="Cecilia Moraes"/>
    <d v="1952-01-24T00:00:00"/>
    <s v="Praia de Montenegro, 18"/>
    <s v="Novo São Lucas"/>
    <s v="Azevedo Grande"/>
    <x v="13"/>
    <s v="+5578957187759"/>
    <s v="heloisasiqueira@example.net"/>
    <x v="1"/>
    <x v="2"/>
    <x v="0"/>
    <x v="1"/>
    <s v="Metalúrgico"/>
    <x v="1"/>
    <n v="7587"/>
    <x v="0"/>
  </r>
  <r>
    <s v="310.428.596-98"/>
    <s v="Oliver da Rosa"/>
    <d v="1969-02-11T00:00:00"/>
    <s v="Estrada Yago Cardoso, 25"/>
    <s v="Jardim Leblon"/>
    <s v="Cardoso do Galho"/>
    <x v="16"/>
    <s v="+5539919243836"/>
    <s v="clara87@example.net"/>
    <x v="1"/>
    <x v="1"/>
    <x v="0"/>
    <x v="6"/>
    <s v="Meteorologista"/>
    <x v="2"/>
    <n v="6544"/>
    <x v="0"/>
  </r>
  <r>
    <s v="856.379.014-57"/>
    <s v="Valentina Lima"/>
    <d v="1998-10-04T00:00:00"/>
    <s v="Sítio de da Rosa, 977"/>
    <s v="Vila Da Ária"/>
    <s v="Sousa"/>
    <x v="23"/>
    <s v="+5533968524518"/>
    <s v="antonygoncalves@example.com"/>
    <x v="1"/>
    <x v="1"/>
    <x v="0"/>
    <x v="5"/>
    <s v="Mergulhador"/>
    <x v="3"/>
    <n v="2300"/>
    <x v="0"/>
  </r>
  <r>
    <s v="742.931.058-32"/>
    <s v="Davi Casa Grande"/>
    <d v="1965-04-04T00:00:00"/>
    <s v="Campo Moraes, 577"/>
    <s v="Canadá"/>
    <s v="Caldeira"/>
    <x v="0"/>
    <s v="+55080973860794"/>
    <s v="da-cunhamariana@example.net"/>
    <x v="2"/>
    <x v="2"/>
    <x v="0"/>
    <x v="5"/>
    <s v="Técnico em desporto"/>
    <x v="4"/>
    <n v="9539"/>
    <x v="0"/>
  </r>
  <r>
    <s v="593.142.680-98"/>
    <s v="Ana Carolina Mendes"/>
    <d v="1969-03-14T00:00:00"/>
    <s v="Esplanada de Moura, 24"/>
    <s v="Nossa Senhora Aparecida"/>
    <s v="Rocha da Serra"/>
    <x v="14"/>
    <s v="+5558953797186"/>
    <s v="vicenteduarte@example.com"/>
    <x v="4"/>
    <x v="0"/>
    <x v="0"/>
    <x v="10"/>
    <s v="Produtor de audio visual"/>
    <x v="0"/>
    <n v="5433"/>
    <x v="0"/>
  </r>
  <r>
    <s v="582.417.309-50"/>
    <s v="Kamilly Barbosa"/>
    <d v="1960-08-03T00:00:00"/>
    <s v="Praça Asafe Sousa"/>
    <s v="Inconfidência"/>
    <s v="Novais"/>
    <x v="8"/>
    <s v="+55035966340825"/>
    <s v="cirinoaugusto@example.net"/>
    <x v="0"/>
    <x v="0"/>
    <x v="0"/>
    <x v="9"/>
    <s v="Jangadeiro"/>
    <x v="2"/>
    <n v="8755"/>
    <x v="0"/>
  </r>
  <r>
    <s v="342.871.695-73"/>
    <s v="Fernanda Camargo"/>
    <d v="1974-03-11T00:00:00"/>
    <s v="Loteamento de Lima, 81"/>
    <s v="Conjunto Paulo Vi"/>
    <s v="Guerra do Amparo"/>
    <x v="18"/>
    <s v="+55008911085474"/>
    <s v="lucas82@example.org"/>
    <x v="2"/>
    <x v="0"/>
    <x v="0"/>
    <x v="3"/>
    <s v="Presidente da República"/>
    <x v="3"/>
    <n v="1650"/>
    <x v="0"/>
  </r>
  <r>
    <s v="392.567.804-29"/>
    <s v="Emanuelly Dias"/>
    <d v="1998-09-12T00:00:00"/>
    <s v="Vila Albuquerque, 734"/>
    <s v="Vila Pilar"/>
    <s v="da Costa"/>
    <x v="6"/>
    <s v="+5500972162098"/>
    <s v="diogocamargo@example.net"/>
    <x v="4"/>
    <x v="1"/>
    <x v="0"/>
    <x v="10"/>
    <s v="Locutor"/>
    <x v="1"/>
    <n v="6091"/>
    <x v="0"/>
  </r>
  <r>
    <s v="694.528.103-51"/>
    <s v="Erick Martins"/>
    <d v="1967-11-18T00:00:00"/>
    <s v="Conjunto de Fonseca, 989"/>
    <s v="Palmares"/>
    <s v="Abreu do Amparo"/>
    <x v="23"/>
    <s v="+55010909557002"/>
    <s v="mnogueira@example.net"/>
    <x v="1"/>
    <x v="0"/>
    <x v="0"/>
    <x v="4"/>
    <s v="Ginecologista"/>
    <x v="1"/>
    <n v="5775"/>
    <x v="0"/>
  </r>
  <r>
    <s v="025.879.413-50"/>
    <s v="Yan Cardoso"/>
    <d v="1964-01-29T00:00:00"/>
    <s v="Avenida Fogaça, 12"/>
    <s v="Estoril"/>
    <s v="Garcia Paulista"/>
    <x v="10"/>
    <s v="+55035967173132"/>
    <s v="davi-luizmoraes@example.net"/>
    <x v="3"/>
    <x v="1"/>
    <x v="0"/>
    <x v="4"/>
    <s v="Designer de jóia"/>
    <x v="2"/>
    <n v="3609"/>
    <x v="0"/>
  </r>
  <r>
    <s v="643.829.015-70"/>
    <s v="Ágatha Ramos"/>
    <d v="1946-03-28T00:00:00"/>
    <s v="Núcleo Oliveira, 9"/>
    <s v="Urca"/>
    <s v="Viana do Amparo"/>
    <x v="24"/>
    <s v="+5515990156327"/>
    <s v="evelyn21@example.net"/>
    <x v="2"/>
    <x v="0"/>
    <x v="0"/>
    <x v="10"/>
    <s v="Telefonista"/>
    <x v="8"/>
    <n v="3665"/>
    <x v="0"/>
  </r>
  <r>
    <s v="569.132.784-46"/>
    <s v="Alice Guerra"/>
    <d v="1985-02-08T00:00:00"/>
    <s v="Praia da Cruz, 59"/>
    <s v="Vila Petropolis"/>
    <s v="Monteiro da Prata"/>
    <x v="8"/>
    <s v="+55050984680829"/>
    <s v="nicolaspereira@example.org"/>
    <x v="1"/>
    <x v="0"/>
    <x v="0"/>
    <x v="6"/>
    <s v="Fisioterapeuta"/>
    <x v="3"/>
    <n v="5792"/>
    <x v="0"/>
  </r>
  <r>
    <s v="941.632.750-61"/>
    <s v="Amanda Barros"/>
    <d v="1957-10-21T00:00:00"/>
    <s v="Favela Luiz Henrique Guerra, 45"/>
    <s v="Vila Maria"/>
    <s v="das Neves"/>
    <x v="14"/>
    <s v="+5505911369467"/>
    <s v="apollo36@example.com"/>
    <x v="1"/>
    <x v="1"/>
    <x v="0"/>
    <x v="1"/>
    <s v="Cameraman"/>
    <x v="0"/>
    <n v="3377"/>
    <x v="0"/>
  </r>
  <r>
    <s v="738.194.260-78"/>
    <s v="Bernardo Novais"/>
    <d v="2005-03-22T00:00:00"/>
    <s v="Residencial Rael Cavalcante, 8"/>
    <s v="São João Batista"/>
    <s v="da Mata do Galho"/>
    <x v="3"/>
    <s v="+55000943508005"/>
    <s v="edas-neves@example.com"/>
    <x v="4"/>
    <x v="1"/>
    <x v="0"/>
    <x v="9"/>
    <s v="Jornaleiro"/>
    <x v="7"/>
    <n v="5076"/>
    <x v="0"/>
  </r>
  <r>
    <s v="015.238.974-14"/>
    <s v="Ana Beatriz Viana"/>
    <d v="1985-05-04T00:00:00"/>
    <s v="Trevo de Souza, 225"/>
    <s v="Vila Do Pombal"/>
    <s v="Abreu Verde"/>
    <x v="1"/>
    <s v="+5595989356749"/>
    <s v="ada-mata@example.org"/>
    <x v="1"/>
    <x v="0"/>
    <x v="0"/>
    <x v="4"/>
    <s v="Ministro"/>
    <x v="4"/>
    <n v="7906"/>
    <x v="0"/>
  </r>
  <r>
    <s v="726.135.489-91"/>
    <s v="Evelyn Jesus"/>
    <d v="1961-01-22T00:00:00"/>
    <s v="Rua Moreira, 37"/>
    <s v="Confisco"/>
    <s v="Lima"/>
    <x v="20"/>
    <s v="+55007927519818"/>
    <s v="lopeslevi@example.com"/>
    <x v="0"/>
    <x v="2"/>
    <x v="0"/>
    <x v="0"/>
    <s v="Pecuarista"/>
    <x v="8"/>
    <n v="4656"/>
    <x v="0"/>
  </r>
  <r>
    <s v="648.097.153-10"/>
    <s v="Olivia Campos"/>
    <d v="1957-05-31T00:00:00"/>
    <s v="Colônia João Guilherme Ramos, 34"/>
    <s v="Conjunto Minas Caixa"/>
    <s v="Câmara Alegre"/>
    <x v="26"/>
    <s v="+5525934805337"/>
    <s v="ayla15@example.org"/>
    <x v="1"/>
    <x v="1"/>
    <x v="0"/>
    <x v="5"/>
    <s v="Fisiculturista"/>
    <x v="5"/>
    <n v="2991"/>
    <x v="0"/>
  </r>
  <r>
    <s v="927.831.560-59"/>
    <s v="Raul Jesus"/>
    <d v="1955-04-18T00:00:00"/>
    <s v="Quadra Albuquerque, 99"/>
    <s v="Barão Homem De Melo 3ª Seção"/>
    <s v="Vieira Paulista"/>
    <x v="15"/>
    <s v="+5530906105235"/>
    <s v="da-rosaluiz-gustavo@example.com"/>
    <x v="4"/>
    <x v="0"/>
    <x v="0"/>
    <x v="0"/>
    <s v="Quadrinista"/>
    <x v="6"/>
    <n v="9583"/>
    <x v="0"/>
  </r>
  <r>
    <s v="097.614.538-39"/>
    <s v="Davi Lucca Costa"/>
    <d v="1998-01-31T00:00:00"/>
    <s v="Travessa Ravi da Cruz, 11"/>
    <s v="Pantanal"/>
    <s v="Correia da Mata"/>
    <x v="18"/>
    <s v="+5564957104407"/>
    <s v="usousa@example.org"/>
    <x v="1"/>
    <x v="2"/>
    <x v="0"/>
    <x v="6"/>
    <s v="Tintureiro"/>
    <x v="4"/>
    <n v="1752"/>
    <x v="0"/>
  </r>
  <r>
    <s v="789.452.016-02"/>
    <s v="Caleb Cirino"/>
    <d v="1945-02-23T00:00:00"/>
    <s v="Chácara Isadora Vargas, 58"/>
    <s v="Vila Real 2ª Seção"/>
    <s v="da Cruz"/>
    <x v="22"/>
    <s v="+5558926299002"/>
    <s v="valentim70@example.org"/>
    <x v="1"/>
    <x v="2"/>
    <x v="0"/>
    <x v="6"/>
    <s v="Peixeiro"/>
    <x v="8"/>
    <n v="8367"/>
    <x v="0"/>
  </r>
  <r>
    <s v="820.753.149-50"/>
    <s v="Henrique Rios"/>
    <d v="1951-08-27T00:00:00"/>
    <s v="Rua de da Cunha, 75"/>
    <s v="Santa Sofia"/>
    <s v="Leão de da Cruz"/>
    <x v="11"/>
    <s v="+5520913016561"/>
    <s v="rhavi11@example.net"/>
    <x v="4"/>
    <x v="0"/>
    <x v="0"/>
    <x v="1"/>
    <s v="Adestrador de animais"/>
    <x v="5"/>
    <n v="7645"/>
    <x v="0"/>
  </r>
  <r>
    <s v="017.594.236-61"/>
    <s v="Thomas Sá"/>
    <d v="1992-08-14T00:00:00"/>
    <s v="Viela Luiza Silva, 48"/>
    <s v="Cruzeiro"/>
    <s v="da Rosa"/>
    <x v="7"/>
    <s v="+5550985154731"/>
    <s v="josesouza@example.com"/>
    <x v="0"/>
    <x v="0"/>
    <x v="0"/>
    <x v="5"/>
    <s v="Neurologista"/>
    <x v="0"/>
    <n v="3647"/>
    <x v="0"/>
  </r>
  <r>
    <s v="681.927.450-58"/>
    <s v="Isabel Cardoso"/>
    <d v="1986-03-17T00:00:00"/>
    <s v="Rua Cecília Cunha, 26"/>
    <s v="Vila São Dimas"/>
    <s v="Fernandes"/>
    <x v="13"/>
    <s v="+5525960291843"/>
    <s v="caldeiraluana@example.com"/>
    <x v="0"/>
    <x v="0"/>
    <x v="0"/>
    <x v="3"/>
    <s v="Intérprete e tradutor de língua de sinais"/>
    <x v="3"/>
    <n v="5600"/>
    <x v="0"/>
  </r>
  <r>
    <s v="754.621.983-37"/>
    <s v="Ana Vitória Nascimento"/>
    <d v="1947-11-22T00:00:00"/>
    <s v="Praia de Sousa, 4"/>
    <s v="Tirol"/>
    <s v="Pereira de Cardoso"/>
    <x v="19"/>
    <s v="+5559927107422"/>
    <s v="pastorhellena@example.net"/>
    <x v="4"/>
    <x v="1"/>
    <x v="0"/>
    <x v="5"/>
    <s v="Produtor musical"/>
    <x v="6"/>
    <n v="4923"/>
    <x v="0"/>
  </r>
  <r>
    <s v="806.173.945-39"/>
    <s v="Samuel Peixoto"/>
    <d v="1998-01-03T00:00:00"/>
    <s v="Residencial de Gomes, 19"/>
    <s v="Estrela"/>
    <s v="Melo"/>
    <x v="12"/>
    <s v="+5555903240751"/>
    <s v="maya69@example.net"/>
    <x v="4"/>
    <x v="1"/>
    <x v="0"/>
    <x v="10"/>
    <s v="Estoquista"/>
    <x v="7"/>
    <n v="5882"/>
    <x v="0"/>
  </r>
  <r>
    <s v="567.329.810-21"/>
    <s v="Gael Souza"/>
    <d v="1967-11-16T00:00:00"/>
    <s v="Quadra Emanuelly Novais, 62"/>
    <s v="Boa União 1ª Seção"/>
    <s v="Dias do Oeste"/>
    <x v="8"/>
    <s v="+5589986695798"/>
    <s v="gabriela25@example.org"/>
    <x v="4"/>
    <x v="0"/>
    <x v="0"/>
    <x v="7"/>
    <s v="Economista"/>
    <x v="5"/>
    <n v="4787"/>
    <x v="0"/>
  </r>
  <r>
    <s v="810.753.249-04"/>
    <s v="Otávio Aragão"/>
    <d v="1980-07-05T00:00:00"/>
    <s v="Vale Júlia Viana, 73"/>
    <s v="Santa Monica"/>
    <s v="Sá da Serra"/>
    <x v="2"/>
    <s v="+5565932563051"/>
    <s v="theo66@example.org"/>
    <x v="1"/>
    <x v="1"/>
    <x v="0"/>
    <x v="10"/>
    <s v="Capataz"/>
    <x v="6"/>
    <n v="6321"/>
    <x v="0"/>
  </r>
  <r>
    <s v="450.973.216-34"/>
    <s v="Davi Miguel Lima"/>
    <d v="1989-02-04T00:00:00"/>
    <s v="Condomínio da Cunha, 67"/>
    <s v="Bom Jesus"/>
    <s v="Leão Verde"/>
    <x v="11"/>
    <s v="+5582949777961"/>
    <s v="cavalcantimirella@example.net"/>
    <x v="0"/>
    <x v="0"/>
    <x v="0"/>
    <x v="2"/>
    <s v="Protesista"/>
    <x v="3"/>
    <n v="7952"/>
    <x v="0"/>
  </r>
  <r>
    <s v="721.980.643-40"/>
    <s v="José Miguel Teixeira"/>
    <d v="1966-02-19T00:00:00"/>
    <s v="Praça Alves, 9"/>
    <s v="Araguaia"/>
    <s v="Câmara"/>
    <x v="12"/>
    <s v="+5540939648389"/>
    <s v="fariasisis@example.org"/>
    <x v="4"/>
    <x v="1"/>
    <x v="0"/>
    <x v="10"/>
    <s v="Topógrafo"/>
    <x v="5"/>
    <n v="9238"/>
    <x v="0"/>
  </r>
  <r>
    <s v="768.123.594-91"/>
    <s v="Maria Clara Mendes"/>
    <d v="1980-11-26T00:00:00"/>
    <s v="Largo de Montenegro, 173"/>
    <s v="São Pedro"/>
    <s v="Rocha de Peixoto"/>
    <x v="11"/>
    <s v="+55034921761640"/>
    <s v="miguelramos@example.net"/>
    <x v="3"/>
    <x v="0"/>
    <x v="0"/>
    <x v="6"/>
    <s v="Turismólogo"/>
    <x v="3"/>
    <n v="2640"/>
    <x v="0"/>
  </r>
  <r>
    <s v="907.265.418-85"/>
    <s v="Ana Liz Jesus"/>
    <d v="1949-03-21T00:00:00"/>
    <s v="Trevo Garcia, 12"/>
    <s v="Vila Suzana Segunda Seção"/>
    <s v="Ramos do Oeste"/>
    <x v="9"/>
    <s v="+5582912011866"/>
    <s v="emanuel66@example.com"/>
    <x v="2"/>
    <x v="2"/>
    <x v="0"/>
    <x v="9"/>
    <s v="Faxineiro"/>
    <x v="0"/>
    <n v="3561"/>
    <x v="0"/>
  </r>
  <r>
    <s v="439.605.817-93"/>
    <s v="Guilherme Freitas"/>
    <d v="1947-04-16T00:00:00"/>
    <s v="Praça Pinto, 220"/>
    <s v="Vila Boa Vista"/>
    <s v="Souza das Flores"/>
    <x v="6"/>
    <s v="+5546981250396"/>
    <s v="ferreiraagatha@example.net"/>
    <x v="4"/>
    <x v="0"/>
    <x v="0"/>
    <x v="2"/>
    <s v="Faxineiro"/>
    <x v="8"/>
    <n v="1678"/>
    <x v="0"/>
  </r>
  <r>
    <s v="579.603.481-20"/>
    <s v="Luiz Gustavo da Mota"/>
    <d v="1983-09-13T00:00:00"/>
    <s v="Esplanada Vargas, 8"/>
    <s v="Jardim Atlântico"/>
    <s v="Jesus de Brito"/>
    <x v="2"/>
    <s v="+5585950739528"/>
    <s v="lunna12@example.com"/>
    <x v="1"/>
    <x v="1"/>
    <x v="0"/>
    <x v="6"/>
    <s v="Seringueiro"/>
    <x v="0"/>
    <n v="9990"/>
    <x v="0"/>
  </r>
  <r>
    <s v="718.250.639-40"/>
    <s v="João Lucas Cardoso"/>
    <d v="1981-01-19T00:00:00"/>
    <s v="Recanto de Ferreira, 7"/>
    <s v="Miramar"/>
    <s v="da Mata de da Rocha"/>
    <x v="16"/>
    <s v="+5526942518574"/>
    <s v="freitasana-julia@example.net"/>
    <x v="0"/>
    <x v="1"/>
    <x v="0"/>
    <x v="10"/>
    <s v="Xilógrafo"/>
    <x v="8"/>
    <n v="6282"/>
    <x v="0"/>
  </r>
  <r>
    <s v="867.205.493-83"/>
    <s v="Ayla Nogueira"/>
    <d v="1966-05-22T00:00:00"/>
    <s v="Alameda Macedo"/>
    <s v="Venda Nova"/>
    <s v="Pimenta de Albuquerque"/>
    <x v="12"/>
    <s v="+5548914377734"/>
    <s v="dcavalcante@example.org"/>
    <x v="1"/>
    <x v="0"/>
    <x v="0"/>
    <x v="6"/>
    <s v="Assistente social"/>
    <x v="4"/>
    <n v="1772"/>
    <x v="0"/>
  </r>
  <r>
    <s v="860.521.437-62"/>
    <s v="Diego Azevedo"/>
    <d v="1967-07-27T00:00:00"/>
    <s v="Campo Caldeira, 29"/>
    <s v="Conjunto Paulo Vi"/>
    <s v="Pinto"/>
    <x v="20"/>
    <s v="+5592901095063"/>
    <s v="mathiasda-cunha@example.com"/>
    <x v="1"/>
    <x v="0"/>
    <x v="0"/>
    <x v="7"/>
    <s v="Trilheiro ou músico de cinema"/>
    <x v="4"/>
    <n v="5841"/>
    <x v="0"/>
  </r>
  <r>
    <s v="294.657.318-46"/>
    <s v="Bárbara Carvalho"/>
    <d v="1968-10-08T00:00:00"/>
    <s v="Jardim Raquel Azevedo, 717"/>
    <s v="Mala E Cuia"/>
    <s v="Gonçalves"/>
    <x v="17"/>
    <s v="+5518984746857"/>
    <s v="da-rochajulia@example.com"/>
    <x v="1"/>
    <x v="1"/>
    <x v="0"/>
    <x v="4"/>
    <s v="Dogueiro"/>
    <x v="5"/>
    <n v="7805"/>
    <x v="0"/>
  </r>
  <r>
    <s v="597.301.246-80"/>
    <s v="Otto Gomes"/>
    <d v="1959-02-24T00:00:00"/>
    <s v="Passarela Costa, 2"/>
    <s v="Providencia"/>
    <s v="Correia de Siqueira"/>
    <x v="25"/>
    <s v="+5518944440462"/>
    <s v="josue16@example.com"/>
    <x v="3"/>
    <x v="0"/>
    <x v="0"/>
    <x v="10"/>
    <s v="Engenheiro aeronáutico"/>
    <x v="6"/>
    <n v="9938"/>
    <x v="0"/>
  </r>
  <r>
    <s v="978.502.136-02"/>
    <s v="Pedro Lucas Peixoto"/>
    <d v="1972-09-04T00:00:00"/>
    <s v="Residencial de Aragão, 6"/>
    <s v="Mala E Cuia"/>
    <s v="da Rosa"/>
    <x v="7"/>
    <s v="+5541958917804"/>
    <s v="novaesmarcelo@example.org"/>
    <x v="1"/>
    <x v="2"/>
    <x v="0"/>
    <x v="2"/>
    <s v="Designer de produto ou desenhista industrial"/>
    <x v="7"/>
    <n v="8113"/>
    <x v="0"/>
  </r>
  <r>
    <s v="847.129.305-60"/>
    <s v="Sara Pimenta"/>
    <d v="2001-08-09T00:00:00"/>
    <s v="Distrito de Pereira"/>
    <s v="Marieta 1ª Seção"/>
    <s v="Araújo"/>
    <x v="17"/>
    <s v="+55083943991272"/>
    <s v="fernandanunes@example.com"/>
    <x v="1"/>
    <x v="2"/>
    <x v="0"/>
    <x v="3"/>
    <s v="Webdesigner"/>
    <x v="3"/>
    <n v="4340"/>
    <x v="0"/>
  </r>
  <r>
    <s v="983.752.164-37"/>
    <s v="Antonella Casa Grande"/>
    <d v="1980-02-10T00:00:00"/>
    <s v="Área de Moraes, 1"/>
    <s v="Álvaro Camargos"/>
    <s v="da Rosa"/>
    <x v="12"/>
    <s v="+5517924438362"/>
    <s v="theogomes@example.com"/>
    <x v="2"/>
    <x v="1"/>
    <x v="0"/>
    <x v="5"/>
    <s v="Médico nuclear"/>
    <x v="8"/>
    <n v="7859"/>
    <x v="0"/>
  </r>
  <r>
    <s v="051.623.789-68"/>
    <s v="Caroline Castro"/>
    <d v="1990-02-14T00:00:00"/>
    <s v="Viaduto de Nascimento"/>
    <s v="Mangueiras"/>
    <s v="Moreira de Goiás"/>
    <x v="3"/>
    <s v="+5508951899180"/>
    <s v="amanda32@example.com"/>
    <x v="3"/>
    <x v="0"/>
    <x v="0"/>
    <x v="1"/>
    <s v="Fundidor"/>
    <x v="9"/>
    <n v="9885"/>
    <x v="0"/>
  </r>
  <r>
    <s v="935.817.604-01"/>
    <s v="Thiago Fonseca"/>
    <d v="1977-07-05T00:00:00"/>
    <s v="Via de da Rosa, 181"/>
    <s v="Santa Efigênia"/>
    <s v="Brito"/>
    <x v="22"/>
    <s v="+5547954709007"/>
    <s v="rhavi55@example.com"/>
    <x v="4"/>
    <x v="1"/>
    <x v="0"/>
    <x v="6"/>
    <s v="Tradutor"/>
    <x v="7"/>
    <n v="1575"/>
    <x v="0"/>
  </r>
  <r>
    <s v="371.649.082-22"/>
    <s v="Igor Castro"/>
    <d v="1987-01-31T00:00:00"/>
    <s v="Trevo Abreu, 681"/>
    <s v="Vila Formosa"/>
    <s v="Viana"/>
    <x v="8"/>
    <s v="+5527913090337"/>
    <s v="dalmeida@example.net"/>
    <x v="2"/>
    <x v="2"/>
    <x v="0"/>
    <x v="1"/>
    <s v="Intérprete"/>
    <x v="6"/>
    <n v="5046"/>
    <x v="0"/>
  </r>
  <r>
    <s v="723.148.069-13"/>
    <s v="Pedro Miguel Cardoso"/>
    <d v="1980-08-25T00:00:00"/>
    <s v="Núcleo de da Luz, 49"/>
    <s v="Vale Do Jatoba"/>
    <s v="Sá"/>
    <x v="19"/>
    <s v="+5553974354643"/>
    <s v="helenanogueira@example.net"/>
    <x v="4"/>
    <x v="2"/>
    <x v="0"/>
    <x v="2"/>
    <s v="Diretor de produção"/>
    <x v="3"/>
    <n v="2530"/>
    <x v="0"/>
  </r>
  <r>
    <s v="436.257.910-99"/>
    <s v="Ravi Lucca Dias"/>
    <d v="1977-11-17T00:00:00"/>
    <s v="Trecho de Caldeira, 44"/>
    <s v="Santa Tereza"/>
    <s v="Pires do Oeste"/>
    <x v="16"/>
    <s v="+5555916725211"/>
    <s v="viniciusazevedo@example.com"/>
    <x v="1"/>
    <x v="2"/>
    <x v="0"/>
    <x v="6"/>
    <s v="Motofrete"/>
    <x v="5"/>
    <n v="8445"/>
    <x v="0"/>
  </r>
  <r>
    <s v="910.658.327-02"/>
    <s v="Olivia Lima"/>
    <d v="1972-01-15T00:00:00"/>
    <s v="Avenida Teixeira, 4"/>
    <s v="Corumbiara"/>
    <s v="Almeida de da Rosa"/>
    <x v="11"/>
    <s v="+5564949018422"/>
    <s v="fonsecagustavo-henrique@example.com"/>
    <x v="4"/>
    <x v="1"/>
    <x v="0"/>
    <x v="4"/>
    <s v="Pedicure"/>
    <x v="2"/>
    <n v="9820"/>
    <x v="0"/>
  </r>
  <r>
    <s v="726.493.508-65"/>
    <s v="Leonardo da Luz"/>
    <d v="1960-10-08T00:00:00"/>
    <s v="Ladeira da Rocha, 862"/>
    <s v="Vila Havaí"/>
    <s v="Lopes de Goiás"/>
    <x v="5"/>
    <s v="+5556983818118"/>
    <s v="elisada-rosa@example.net"/>
    <x v="1"/>
    <x v="1"/>
    <x v="0"/>
    <x v="0"/>
    <s v="Pára-quedista"/>
    <x v="8"/>
    <n v="4209"/>
    <x v="0"/>
  </r>
  <r>
    <s v="234.508.671-80"/>
    <s v="Ana Lívia Costela"/>
    <d v="1975-01-08T00:00:00"/>
    <s v="Loteamento de Jesus, 2"/>
    <s v="Acaiaca"/>
    <s v="da Paz do Sul"/>
    <x v="6"/>
    <s v="+5560936713424"/>
    <s v="goliveira@example.com"/>
    <x v="0"/>
    <x v="0"/>
    <x v="0"/>
    <x v="2"/>
    <s v="Profissional de logística"/>
    <x v="1"/>
    <n v="8911"/>
    <x v="0"/>
  </r>
  <r>
    <s v="632.984.170-50"/>
    <s v="Helena Ferreira"/>
    <d v="2007-01-15T00:00:00"/>
    <s v="Campo de Teixeira"/>
    <s v="Vila Antena Montanhês"/>
    <s v="Silveira"/>
    <x v="19"/>
    <s v="+55024987536722"/>
    <s v="wduarte@example.com"/>
    <x v="4"/>
    <x v="1"/>
    <x v="0"/>
    <x v="5"/>
    <s v="Mototaxista"/>
    <x v="9"/>
    <n v="2738"/>
    <x v="0"/>
  </r>
  <r>
    <s v="071.236.598-21"/>
    <s v="Nicolas Guerra"/>
    <d v="1959-12-05T00:00:00"/>
    <s v="Distrito de Costa, 98"/>
    <s v="Maria Tereza"/>
    <s v="Fernandes"/>
    <x v="24"/>
    <s v="+5536929451073"/>
    <s v="alvesvitor-hugo@example.net"/>
    <x v="4"/>
    <x v="2"/>
    <x v="0"/>
    <x v="3"/>
    <s v="Funileiro"/>
    <x v="3"/>
    <n v="7189"/>
    <x v="0"/>
  </r>
  <r>
    <s v="760.259.431-25"/>
    <s v="Luiz Otávio Silva"/>
    <d v="1952-02-23T00:00:00"/>
    <s v="Recanto Ana Lívia Nogueira, 39"/>
    <s v="Vila Madre Gertrudes 2ª Seção"/>
    <s v="Fernandes do Norte"/>
    <x v="23"/>
    <s v="+5576990490138"/>
    <s v="novaismaria-clara@example.com"/>
    <x v="1"/>
    <x v="2"/>
    <x v="0"/>
    <x v="10"/>
    <s v="Profissional de logística"/>
    <x v="7"/>
    <n v="8684"/>
    <x v="0"/>
  </r>
  <r>
    <s v="187.429.035-05"/>
    <s v="Bento Mendes"/>
    <d v="1972-03-25T00:00:00"/>
    <s v="Avenida da Mata, 4"/>
    <s v="Alto Vera Cruz"/>
    <s v="Fernandes dos Dourados"/>
    <x v="14"/>
    <s v="+55036905023636"/>
    <s v="ana-laurada-cunha@example.org"/>
    <x v="0"/>
    <x v="1"/>
    <x v="0"/>
    <x v="10"/>
    <s v="Engenheiro elétrico"/>
    <x v="2"/>
    <n v="2415"/>
    <x v="0"/>
  </r>
  <r>
    <s v="412.705.693-25"/>
    <s v="Ana Sophia Fonseca"/>
    <d v="1959-05-13T00:00:00"/>
    <s v="Favela Ribeiro, 6"/>
    <s v="Vila Atila De Paiva"/>
    <s v="Nunes"/>
    <x v="19"/>
    <s v="+5537951150007"/>
    <s v="rvasconcelos@example.com"/>
    <x v="2"/>
    <x v="2"/>
    <x v="0"/>
    <x v="5"/>
    <s v="Caixa"/>
    <x v="1"/>
    <n v="9783"/>
    <x v="0"/>
  </r>
  <r>
    <s v="391.526.480-60"/>
    <s v="Cecília da Rocha"/>
    <d v="1992-05-05T00:00:00"/>
    <s v="Condomínio Olivia Marques, 31"/>
    <s v="Serra Verde"/>
    <s v="Carvalho Verde"/>
    <x v="14"/>
    <s v="+5582900407647"/>
    <s v="davi31@example.net"/>
    <x v="4"/>
    <x v="0"/>
    <x v="0"/>
    <x v="6"/>
    <s v="Biomédico"/>
    <x v="7"/>
    <n v="8997"/>
    <x v="0"/>
  </r>
  <r>
    <s v="625.084.397-38"/>
    <s v="Theo Barros"/>
    <d v="1962-01-27T00:00:00"/>
    <s v="Rua de Vieira, 339"/>
    <s v="Vila Suzana Segunda Seção"/>
    <s v="Porto do Galho"/>
    <x v="4"/>
    <s v="+55078932622934"/>
    <s v="brayancastro@example.com"/>
    <x v="1"/>
    <x v="1"/>
    <x v="0"/>
    <x v="0"/>
    <s v="Político"/>
    <x v="5"/>
    <n v="1964"/>
    <x v="0"/>
  </r>
  <r>
    <s v="564.793.082-47"/>
    <s v="Laura Peixoto"/>
    <d v="1978-07-26T00:00:00"/>
    <s v="Alameda Vinicius Fernandes, 17"/>
    <s v="Salgado Filho"/>
    <s v="Martins das Pedras"/>
    <x v="17"/>
    <s v="+5562930353037"/>
    <s v="murilo73@example.com"/>
    <x v="4"/>
    <x v="2"/>
    <x v="0"/>
    <x v="5"/>
    <s v="Técnico em óptica"/>
    <x v="4"/>
    <n v="9915"/>
    <x v="0"/>
  </r>
  <r>
    <s v="498.051.732-32"/>
    <s v="Lorenzo Porto"/>
    <d v="1999-12-20T00:00:00"/>
    <s v="Rodovia da Rosa, 910"/>
    <s v="João Paulo Ii"/>
    <s v="Aragão de Goiás"/>
    <x v="19"/>
    <s v="+5577935830050"/>
    <s v="alana30@example.org"/>
    <x v="4"/>
    <x v="2"/>
    <x v="0"/>
    <x v="1"/>
    <s v="Operador de vídeo"/>
    <x v="6"/>
    <n v="6713"/>
    <x v="0"/>
  </r>
  <r>
    <s v="694.803.512-42"/>
    <s v="Ana Câmara"/>
    <d v="1994-03-25T00:00:00"/>
    <s v="Condomínio Ísis Sales"/>
    <s v="Coqueiros"/>
    <s v="Viana"/>
    <x v="5"/>
    <s v="+5577913794554"/>
    <s v="da-costaapollo@example.com"/>
    <x v="4"/>
    <x v="2"/>
    <x v="0"/>
    <x v="1"/>
    <s v="Tosador"/>
    <x v="0"/>
    <n v="8322"/>
    <x v="0"/>
  </r>
  <r>
    <s v="608.137.594-39"/>
    <s v="Ana Sophia da Costa"/>
    <d v="1978-08-27T00:00:00"/>
    <s v="Trecho da Cunha, 31"/>
    <s v="Estoril"/>
    <s v="da Costa Paulista"/>
    <x v="17"/>
    <s v="+5591955301574"/>
    <s v="viananicolas@example.net"/>
    <x v="3"/>
    <x v="0"/>
    <x v="0"/>
    <x v="2"/>
    <s v="Major"/>
    <x v="6"/>
    <n v="4521"/>
    <x v="0"/>
  </r>
  <r>
    <s v="179.263.804-31"/>
    <s v="Sara Aragão"/>
    <d v="1945-02-06T00:00:00"/>
    <s v="Viaduto Cunha, 68"/>
    <s v="Lorena"/>
    <s v="Jesus"/>
    <x v="11"/>
    <s v="+5565919090613"/>
    <s v="augusto34@example.org"/>
    <x v="2"/>
    <x v="2"/>
    <x v="0"/>
    <x v="6"/>
    <s v="Atleta de nado sincronizado"/>
    <x v="2"/>
    <n v="6856"/>
    <x v="0"/>
  </r>
  <r>
    <s v="871.902.543-23"/>
    <s v="Laura Caldeira"/>
    <d v="1977-12-31T00:00:00"/>
    <s v="Trevo de Lopes"/>
    <s v="São Luiz"/>
    <s v="Pimenta"/>
    <x v="0"/>
    <s v="+5575956052844"/>
    <s v="raquel30@example.org"/>
    <x v="4"/>
    <x v="0"/>
    <x v="0"/>
    <x v="7"/>
    <s v="Gestor de tecnologia da informação"/>
    <x v="1"/>
    <n v="8481"/>
    <x v="0"/>
  </r>
  <r>
    <s v="803.249.167-87"/>
    <s v="Ayla Carvalho"/>
    <d v="1987-08-30T00:00:00"/>
    <s v="Vila Teixeira, 12"/>
    <s v="Barro Preto"/>
    <s v="Moura"/>
    <x v="22"/>
    <s v="+5502995535719"/>
    <s v="nogueirasofia@example.net"/>
    <x v="2"/>
    <x v="0"/>
    <x v="0"/>
    <x v="10"/>
    <s v="Sonoplasta"/>
    <x v="1"/>
    <n v="6659"/>
    <x v="0"/>
  </r>
  <r>
    <s v="389.675.201-40"/>
    <s v="Ana Laura Souza"/>
    <d v="1982-04-26T00:00:00"/>
    <s v="Travessa de Mendes, 21"/>
    <s v="Piratininga"/>
    <s v="Teixeira de Gomes"/>
    <x v="19"/>
    <s v="+5524975821989"/>
    <s v="caleb92@example.net"/>
    <x v="4"/>
    <x v="1"/>
    <x v="0"/>
    <x v="10"/>
    <s v="Geólogo"/>
    <x v="4"/>
    <n v="3310"/>
    <x v="0"/>
  </r>
  <r>
    <s v="658.273.140-80"/>
    <s v="Beatriz Ramos"/>
    <d v="2005-05-04T00:00:00"/>
    <s v="Estação de Sales, 6"/>
    <s v="Vila Jardim Montanhes"/>
    <s v="das Neves dos Dourados"/>
    <x v="21"/>
    <s v="+5510912769332"/>
    <s v="jda-rocha@example.net"/>
    <x v="2"/>
    <x v="1"/>
    <x v="0"/>
    <x v="0"/>
    <s v="Oficial de justiça"/>
    <x v="9"/>
    <n v="3435"/>
    <x v="0"/>
  </r>
  <r>
    <s v="528.476.193-64"/>
    <s v="Dom da Conceição"/>
    <d v="1988-04-09T00:00:00"/>
    <s v="Feira de Siqueira, 2"/>
    <s v="Vila Antena"/>
    <s v="Aparecida de Vieira"/>
    <x v="21"/>
    <s v="+55074984087088"/>
    <s v="aragaocaua@example.com"/>
    <x v="0"/>
    <x v="2"/>
    <x v="0"/>
    <x v="10"/>
    <s v="Cadeirinha"/>
    <x v="1"/>
    <n v="2691"/>
    <x v="0"/>
  </r>
  <r>
    <s v="485.120.379-97"/>
    <s v="Olivia Nogueira"/>
    <d v="1960-12-01T00:00:00"/>
    <s v="Lago de Azevedo, 1"/>
    <s v="Vila Jardim Leblon"/>
    <s v="Cavalcanti de Novaes"/>
    <x v="5"/>
    <s v="+5526903351312"/>
    <s v="bruna69@example.com"/>
    <x v="0"/>
    <x v="2"/>
    <x v="0"/>
    <x v="2"/>
    <s v="Cirurgião dentista"/>
    <x v="6"/>
    <n v="4982"/>
    <x v="0"/>
  </r>
  <r>
    <s v="542.039.768-47"/>
    <s v="Laís Costa"/>
    <d v="2005-02-24T00:00:00"/>
    <s v="Recanto de Andrade, 6"/>
    <s v="Maria Tereza"/>
    <s v="Fogaça"/>
    <x v="20"/>
    <s v="+5596961478019"/>
    <s v="juanfreitas@example.net"/>
    <x v="4"/>
    <x v="0"/>
    <x v="0"/>
    <x v="1"/>
    <s v="Engenheiro de aquicultura"/>
    <x v="0"/>
    <n v="7995"/>
    <x v="49"/>
  </r>
  <r>
    <s v="514.768.302-07"/>
    <s v="Enzo Gabriel Vieira"/>
    <d v="1950-09-21T00:00:00"/>
    <s v="Lagoa de Aragão, 55"/>
    <s v="Piraja"/>
    <s v="Câmara das Flores"/>
    <x v="3"/>
    <s v="+5525924120720"/>
    <s v="brenoalmeida@example.org"/>
    <x v="4"/>
    <x v="2"/>
    <x v="0"/>
    <x v="4"/>
    <s v="Leiteiro"/>
    <x v="8"/>
    <n v="3294"/>
    <x v="0"/>
  </r>
  <r>
    <s v="174.863.059-84"/>
    <s v="Kevin Novaes"/>
    <d v="1978-02-01T00:00:00"/>
    <s v="Via Manuella Nogueira, 375"/>
    <s v="Vista Do Sol"/>
    <s v="Lima de Camargo"/>
    <x v="15"/>
    <s v="+55088928546061"/>
    <s v="ggomes@example.net"/>
    <x v="2"/>
    <x v="0"/>
    <x v="0"/>
    <x v="2"/>
    <s v="Locutor"/>
    <x v="3"/>
    <n v="2857"/>
    <x v="0"/>
  </r>
  <r>
    <s v="846.325.701-17"/>
    <s v="Davi Miguel Sampaio"/>
    <d v="1961-12-14T00:00:00"/>
    <s v="Lagoa Guerra, 1"/>
    <s v="Engenho Nogueira"/>
    <s v="das Neves Grande"/>
    <x v="9"/>
    <s v="+5577920296822"/>
    <s v="abreuana-carolina@example.com"/>
    <x v="4"/>
    <x v="2"/>
    <x v="0"/>
    <x v="6"/>
    <s v="Supervisor"/>
    <x v="9"/>
    <n v="2309"/>
    <x v="0"/>
  </r>
  <r>
    <s v="035.281.674-08"/>
    <s v="Leonardo Pires"/>
    <d v="1953-06-24T00:00:00"/>
    <s v="Lago de Rocha, 23"/>
    <s v="Nossa Senhora Do Rosário"/>
    <s v="Fonseca de Minas"/>
    <x v="5"/>
    <s v="+5578977392149"/>
    <s v="emanuelcampos@example.net"/>
    <x v="3"/>
    <x v="2"/>
    <x v="0"/>
    <x v="10"/>
    <s v="Agente de defesa sanitária animal"/>
    <x v="7"/>
    <n v="6231"/>
    <x v="0"/>
  </r>
  <r>
    <s v="982.340.657-00"/>
    <s v="Maria Liz Nogueira"/>
    <d v="1959-07-04T00:00:00"/>
    <s v="Residencial da Cruz, 20"/>
    <s v="Guaratã"/>
    <s v="Novais do Amparo"/>
    <x v="25"/>
    <s v="+5574947582876"/>
    <s v="mendoncaagatha@example.net"/>
    <x v="3"/>
    <x v="0"/>
    <x v="0"/>
    <x v="1"/>
    <s v="Químico"/>
    <x v="8"/>
    <n v="3522"/>
    <x v="0"/>
  </r>
  <r>
    <s v="509.647.123-34"/>
    <s v="João Nunes"/>
    <d v="1957-01-02T00:00:00"/>
    <s v="Residencial João Miguel Montenegro, 742"/>
    <s v="Monsenhor Messias"/>
    <s v="Farias de das Neves"/>
    <x v="1"/>
    <s v="+55045976899865"/>
    <s v="ribeirogabrielly@example.net"/>
    <x v="4"/>
    <x v="2"/>
    <x v="0"/>
    <x v="6"/>
    <s v="Diretor de fotografia"/>
    <x v="2"/>
    <n v="9025"/>
    <x v="0"/>
  </r>
  <r>
    <s v="124.687.503-90"/>
    <s v="Ravi Lucca Leão"/>
    <d v="2006-07-15T00:00:00"/>
    <s v="Feira de da Conceição, 49"/>
    <s v="São João"/>
    <s v="Moraes"/>
    <x v="4"/>
    <s v="+5559936254673"/>
    <s v="leviandrade@example.net"/>
    <x v="2"/>
    <x v="1"/>
    <x v="0"/>
    <x v="6"/>
    <s v="Preparador de máquinas"/>
    <x v="3"/>
    <n v="5179"/>
    <x v="0"/>
  </r>
  <r>
    <s v="785.294.163-09"/>
    <s v="Otto Alves"/>
    <d v="1990-06-10T00:00:00"/>
    <s v="Travessa Ayla da Cunha"/>
    <s v="Planalto"/>
    <s v="Fernandes de Minas"/>
    <x v="3"/>
    <s v="+5513979432331"/>
    <s v="hmontenegro@example.com"/>
    <x v="1"/>
    <x v="0"/>
    <x v="0"/>
    <x v="0"/>
    <s v="Auxiliar de serviços gerais"/>
    <x v="7"/>
    <n v="9683"/>
    <x v="0"/>
  </r>
  <r>
    <s v="250.796.134-16"/>
    <s v="Benicio Ferreira"/>
    <d v="1995-12-26T00:00:00"/>
    <s v="Estrada de Fogaça, 12"/>
    <s v="Vila Rica"/>
    <s v="Novaes"/>
    <x v="24"/>
    <s v="+5576958601461"/>
    <s v="juanfreitas@example.org"/>
    <x v="1"/>
    <x v="1"/>
    <x v="0"/>
    <x v="3"/>
    <s v="Regente"/>
    <x v="5"/>
    <n v="6699"/>
    <x v="0"/>
  </r>
  <r>
    <s v="902.314.867-31"/>
    <s v="Isis Pinto"/>
    <d v="1995-07-03T00:00:00"/>
    <s v="Vereda Asafe Moura, 39"/>
    <s v="Vila Madre Gertrudes 4ª Seção"/>
    <s v="Ferreira"/>
    <x v="10"/>
    <s v="+55077929665823"/>
    <s v="isiscampos@example.com"/>
    <x v="4"/>
    <x v="2"/>
    <x v="0"/>
    <x v="0"/>
    <s v="Engenheiro agrícola"/>
    <x v="7"/>
    <n v="2980"/>
    <x v="0"/>
  </r>
  <r>
    <s v="648.902.137-40"/>
    <s v="Ravi Lucca Moura"/>
    <d v="1990-06-05T00:00:00"/>
    <s v="Condomínio de Castro, 305"/>
    <s v="Alto Dos Pinheiros"/>
    <s v="Freitas do Campo"/>
    <x v="16"/>
    <s v="+55071998380015"/>
    <s v="gustavo-henriquevieira@example.net"/>
    <x v="2"/>
    <x v="1"/>
    <x v="0"/>
    <x v="8"/>
    <s v="Comprador"/>
    <x v="0"/>
    <n v="6973"/>
    <x v="0"/>
  </r>
  <r>
    <s v="123.965.847-82"/>
    <s v="Ana Liz da Mota"/>
    <d v="1980-04-22T00:00:00"/>
    <s v="Praia de Teixeira, 32"/>
    <s v="Vila Jardim Alvorada"/>
    <s v="Oliveira do Galho"/>
    <x v="10"/>
    <s v="+5534999552990"/>
    <s v="fernanda18@example.com"/>
    <x v="1"/>
    <x v="0"/>
    <x v="0"/>
    <x v="2"/>
    <s v="Guitarrista"/>
    <x v="5"/>
    <n v="4698"/>
    <x v="0"/>
  </r>
  <r>
    <s v="147.083.596-75"/>
    <s v="Danilo da Paz"/>
    <d v="2003-01-02T00:00:00"/>
    <s v="Recanto Rhavi Pimenta, 7"/>
    <s v="Graça"/>
    <s v="Mendes"/>
    <x v="14"/>
    <s v="+5533983915961"/>
    <s v="carolinefernandes@example.org"/>
    <x v="2"/>
    <x v="2"/>
    <x v="0"/>
    <x v="8"/>
    <s v="Cientista de alimentos"/>
    <x v="0"/>
    <n v="1552"/>
    <x v="0"/>
  </r>
  <r>
    <s v="048.217.356-44"/>
    <s v="Nicole Aparecida"/>
    <d v="1945-09-13T00:00:00"/>
    <s v="Vereda Machado, 15"/>
    <s v="Lagoinha"/>
    <s v="Porto"/>
    <x v="8"/>
    <s v="+5523965480870"/>
    <s v="cassianocecilia@example.org"/>
    <x v="3"/>
    <x v="0"/>
    <x v="0"/>
    <x v="6"/>
    <s v="Treinador"/>
    <x v="5"/>
    <n v="3654"/>
    <x v="0"/>
  </r>
  <r>
    <s v="047.896.152-94"/>
    <s v="Liz Sales"/>
    <d v="1992-02-25T00:00:00"/>
    <s v="Setor das Neves, 502"/>
    <s v="João Pinheiro"/>
    <s v="Aparecida das Flores"/>
    <x v="14"/>
    <s v="+55017959986467"/>
    <s v="luigipastor@example.net"/>
    <x v="4"/>
    <x v="1"/>
    <x v="0"/>
    <x v="2"/>
    <s v="Instrutor"/>
    <x v="2"/>
    <n v="4772"/>
    <x v="0"/>
  </r>
  <r>
    <s v="716.258.039-40"/>
    <s v="Clarice Macedo"/>
    <d v="2005-08-12T00:00:00"/>
    <s v="Lagoa Lucas Dias, 33"/>
    <s v="Alto Dos Pinheiros"/>
    <s v="Farias Grande"/>
    <x v="10"/>
    <s v="+5581900759749"/>
    <s v="yasminpereira@example.net"/>
    <x v="3"/>
    <x v="1"/>
    <x v="0"/>
    <x v="6"/>
    <s v="Intérprete e tradutor de língua de sinais"/>
    <x v="9"/>
    <n v="3238"/>
    <x v="0"/>
  </r>
  <r>
    <s v="438.510.927-32"/>
    <s v="Vicente Moreira"/>
    <d v="1981-12-03T00:00:00"/>
    <s v="Lago Arthur Vieira, 74"/>
    <s v="Vila Maloca"/>
    <s v="Albuquerque"/>
    <x v="13"/>
    <s v="+5543968997634"/>
    <s v="lucas-gabriel19@example.net"/>
    <x v="1"/>
    <x v="0"/>
    <x v="0"/>
    <x v="6"/>
    <s v="Especialista em agronegócios"/>
    <x v="6"/>
    <n v="8171"/>
    <x v="0"/>
  </r>
  <r>
    <s v="726.489.301-40"/>
    <s v="Ryan Freitas"/>
    <d v="1968-10-15T00:00:00"/>
    <s v="Pátio de Albuquerque, 938"/>
    <s v="Santo Agostinho"/>
    <s v="Moraes"/>
    <x v="19"/>
    <s v="+5564946787307"/>
    <s v="irocha@example.org"/>
    <x v="2"/>
    <x v="2"/>
    <x v="0"/>
    <x v="2"/>
    <s v="Agente de combate à endemias"/>
    <x v="7"/>
    <n v="6966"/>
    <x v="0"/>
  </r>
  <r>
    <s v="265.803.179-30"/>
    <s v="Ravi Lopes"/>
    <d v="1972-07-04T00:00:00"/>
    <s v="Área de Casa Grande, 32"/>
    <s v="Vila Inestan"/>
    <s v="Monteiro Alegre"/>
    <x v="12"/>
    <s v="+55061951168572"/>
    <s v="jose-pedro65@example.net"/>
    <x v="3"/>
    <x v="2"/>
    <x v="0"/>
    <x v="3"/>
    <s v="Engenheiro de segurança do trabalho"/>
    <x v="8"/>
    <n v="5311"/>
    <x v="0"/>
  </r>
  <r>
    <s v="271.495.306-99"/>
    <s v="Marcelo da Rosa"/>
    <d v="1982-08-05T00:00:00"/>
    <s v="Residencial de Pereira, 3"/>
    <s v="Vila Boa Vista"/>
    <s v="Peixoto"/>
    <x v="13"/>
    <s v="+55003985369591"/>
    <s v="apollo09@example.net"/>
    <x v="0"/>
    <x v="0"/>
    <x v="0"/>
    <x v="0"/>
    <s v="Forneiro"/>
    <x v="1"/>
    <n v="3587"/>
    <x v="0"/>
  </r>
  <r>
    <s v="826.437.159-00"/>
    <s v="Maria Cecília Casa Grande"/>
    <d v="1987-05-27T00:00:00"/>
    <s v="Lago de Pereira, 69"/>
    <s v="Pousada Santo Antonio"/>
    <s v="Ribeiro"/>
    <x v="4"/>
    <s v="+55005987009516"/>
    <s v="ninaandrade@example.org"/>
    <x v="4"/>
    <x v="0"/>
    <x v="0"/>
    <x v="7"/>
    <s v="Maquiador"/>
    <x v="7"/>
    <n v="9452"/>
    <x v="0"/>
  </r>
  <r>
    <s v="067.319.825-12"/>
    <s v="Thiago Santos"/>
    <d v="1960-02-03T00:00:00"/>
    <s v="Via de Sá, 4"/>
    <s v="Barão Homem De Melo 1ª Seção"/>
    <s v="da Luz de Minas"/>
    <x v="5"/>
    <s v="+55046923127087"/>
    <s v="brayan40@example.com"/>
    <x v="2"/>
    <x v="1"/>
    <x v="0"/>
    <x v="7"/>
    <s v="Guarda ou policial rodoviário"/>
    <x v="1"/>
    <n v="3355"/>
    <x v="0"/>
  </r>
  <r>
    <s v="576.230.184-26"/>
    <s v="Beatriz Teixeira"/>
    <d v="2005-03-08T00:00:00"/>
    <s v="Conjunto de da Mota, 9"/>
    <s v="Conjunto Capitão Eduardo"/>
    <s v="Aragão da Praia"/>
    <x v="1"/>
    <s v="+5526963944425"/>
    <s v="cavalcanticlarice@example.org"/>
    <x v="3"/>
    <x v="0"/>
    <x v="0"/>
    <x v="1"/>
    <s v="Bóia-fria"/>
    <x v="0"/>
    <n v="7671"/>
    <x v="0"/>
  </r>
  <r>
    <s v="071.328.459-50"/>
    <s v="Luiz Otávio Costela"/>
    <d v="1975-04-07T00:00:00"/>
    <s v="Vila João Pedro Sousa, 10"/>
    <s v="Vila Satélite"/>
    <s v="da Cruz"/>
    <x v="5"/>
    <s v="+5556978852618"/>
    <s v="abreubruno@example.org"/>
    <x v="4"/>
    <x v="2"/>
    <x v="0"/>
    <x v="10"/>
    <s v="Maestro"/>
    <x v="3"/>
    <n v="4955"/>
    <x v="0"/>
  </r>
  <r>
    <s v="520.417.968-20"/>
    <s v="Enzo Pires"/>
    <d v="1946-06-15T00:00:00"/>
    <s v="Setor de Aragão"/>
    <s v="Céu Azul"/>
    <s v="Barros"/>
    <x v="7"/>
    <s v="+55061997362600"/>
    <s v="ana-laura54@example.com"/>
    <x v="1"/>
    <x v="1"/>
    <x v="0"/>
    <x v="0"/>
    <s v="Skatista"/>
    <x v="7"/>
    <n v="2934"/>
    <x v="0"/>
  </r>
  <r>
    <s v="268.073.541-26"/>
    <s v="Maitê Albuquerque"/>
    <d v="2001-06-07T00:00:00"/>
    <s v="Lago Fogaça, 72"/>
    <s v="Olhos D'água"/>
    <s v="da Cruz da Serra"/>
    <x v="15"/>
    <s v="+5598909058088"/>
    <s v="maria-fernandaribeiro@example.net"/>
    <x v="4"/>
    <x v="2"/>
    <x v="0"/>
    <x v="6"/>
    <s v="Jogador de boliche"/>
    <x v="5"/>
    <n v="5224"/>
    <x v="0"/>
  </r>
  <r>
    <s v="872.610.539-02"/>
    <s v="Renan Farias"/>
    <d v="1991-04-25T00:00:00"/>
    <s v="Parque de Guerra, 706"/>
    <s v="Vila Mantiqueira"/>
    <s v="Cirino"/>
    <x v="14"/>
    <s v="+5576957931338"/>
    <s v="juliacampos@example.net"/>
    <x v="3"/>
    <x v="1"/>
    <x v="0"/>
    <x v="7"/>
    <s v="Técnico em hardware"/>
    <x v="7"/>
    <n v="4321"/>
    <x v="0"/>
  </r>
  <r>
    <s v="893.452.716-19"/>
    <s v="Isis Azevedo"/>
    <d v="1957-05-28T00:00:00"/>
    <s v="Trecho de Campos, 99"/>
    <s v="Vila Batik"/>
    <s v="Cunha da Mata"/>
    <x v="4"/>
    <s v="+5535949958288"/>
    <s v="rpeixoto@example.org"/>
    <x v="1"/>
    <x v="0"/>
    <x v="0"/>
    <x v="7"/>
    <s v="Passador"/>
    <x v="9"/>
    <n v="3538"/>
    <x v="0"/>
  </r>
  <r>
    <s v="897.163.425-19"/>
    <s v="Augusto Correia"/>
    <d v="1950-09-25T00:00:00"/>
    <s v="Fazenda de Mendes, 73"/>
    <s v="Sport Club"/>
    <s v="da Mata do Galho"/>
    <x v="25"/>
    <s v="+5581953973207"/>
    <s v="eloahda-rosa@example.com"/>
    <x v="1"/>
    <x v="2"/>
    <x v="0"/>
    <x v="6"/>
    <s v="Nutricionista"/>
    <x v="9"/>
    <n v="8615"/>
    <x v="0"/>
  </r>
  <r>
    <s v="253.708.496-92"/>
    <s v="Arthur Siqueira"/>
    <d v="2004-06-23T00:00:00"/>
    <s v="Núcleo Gomes"/>
    <s v="Paquetá"/>
    <s v="Duarte"/>
    <x v="23"/>
    <s v="+5553983520223"/>
    <s v="jose-pedro85@example.org"/>
    <x v="3"/>
    <x v="1"/>
    <x v="0"/>
    <x v="3"/>
    <s v="Astronauta"/>
    <x v="0"/>
    <n v="4813"/>
    <x v="50"/>
  </r>
  <r>
    <s v="947.510.823-88"/>
    <s v="Enzo Gonçalves"/>
    <d v="1961-08-24T00:00:00"/>
    <s v="Jardim Luiz Henrique Costa, 51"/>
    <s v="Dom Bosco"/>
    <s v="Aparecida"/>
    <x v="4"/>
    <s v="+5531945737428"/>
    <s v="bteixeira@example.net"/>
    <x v="1"/>
    <x v="0"/>
    <x v="0"/>
    <x v="6"/>
    <s v="Neonatologista"/>
    <x v="0"/>
    <n v="8687"/>
    <x v="0"/>
  </r>
  <r>
    <s v="342.587.916-28"/>
    <s v="Marina Nunes"/>
    <d v="1972-02-12T00:00:00"/>
    <s v="Parque Eduarda Souza, 4"/>
    <s v="Bonfim"/>
    <s v="Cavalcante Paulista"/>
    <x v="3"/>
    <s v="+5598941230952"/>
    <s v="luan38@example.com"/>
    <x v="1"/>
    <x v="2"/>
    <x v="0"/>
    <x v="7"/>
    <s v="Motorista"/>
    <x v="1"/>
    <n v="2020"/>
    <x v="0"/>
  </r>
  <r>
    <s v="345.280.976-56"/>
    <s v="Samuel Duarte"/>
    <d v="1970-03-31T00:00:00"/>
    <s v="Vereda da Cruz"/>
    <s v="Conjunto Califórnia Ii"/>
    <s v="Cirino"/>
    <x v="25"/>
    <s v="+5506919640644"/>
    <s v="andremoreira@example.com"/>
    <x v="3"/>
    <x v="2"/>
    <x v="0"/>
    <x v="1"/>
    <s v="Profissional de educação física"/>
    <x v="5"/>
    <n v="5467"/>
    <x v="0"/>
  </r>
  <r>
    <s v="074.358.926-29"/>
    <s v="Gustavo Machado"/>
    <d v="1946-04-12T00:00:00"/>
    <s v="Núcleo de Vargas, 65"/>
    <s v="Vila Novo São Lucas"/>
    <s v="Casa Grande"/>
    <x v="13"/>
    <s v="+5502936556555"/>
    <s v="diego12@example.org"/>
    <x v="0"/>
    <x v="1"/>
    <x v="0"/>
    <x v="6"/>
    <s v="Triatleta"/>
    <x v="6"/>
    <n v="4582"/>
    <x v="0"/>
  </r>
  <r>
    <s v="931.874.526-55"/>
    <s v="Maria Alice Sales"/>
    <d v="1977-09-30T00:00:00"/>
    <s v="Jardim de Silva"/>
    <s v="Varzea Da Palma"/>
    <s v="Vargas do Galho"/>
    <x v="11"/>
    <s v="+5554945441232"/>
    <s v="luanda-rocha@example.com"/>
    <x v="3"/>
    <x v="2"/>
    <x v="0"/>
    <x v="0"/>
    <s v="Brigadeiro"/>
    <x v="0"/>
    <n v="8569"/>
    <x v="51"/>
  </r>
  <r>
    <s v="345.876.019-93"/>
    <s v="Ana Novais"/>
    <d v="1955-04-28T00:00:00"/>
    <s v="Passarela de Silveira, 836"/>
    <s v="Vila Esplanada"/>
    <s v="da Cunha do Sul"/>
    <x v="2"/>
    <s v="+5528961920129"/>
    <s v="luiz-otavio19@example.net"/>
    <x v="4"/>
    <x v="0"/>
    <x v="0"/>
    <x v="7"/>
    <s v="Aviador"/>
    <x v="5"/>
    <n v="3687"/>
    <x v="0"/>
  </r>
  <r>
    <s v="875.469.103-66"/>
    <s v="Kamilly Barros"/>
    <d v="1946-01-23T00:00:00"/>
    <s v="Praça Castro, 32"/>
    <s v="Vila São Gabriel Jacui"/>
    <s v="Pires de Nogueira"/>
    <x v="25"/>
    <s v="+5585901810687"/>
    <s v="aliceramos@example.net"/>
    <x v="3"/>
    <x v="1"/>
    <x v="0"/>
    <x v="3"/>
    <s v="Corredor de atletismo"/>
    <x v="9"/>
    <n v="4540"/>
    <x v="0"/>
  </r>
  <r>
    <s v="372.056.184-44"/>
    <s v="Maria Julia Mendonça"/>
    <d v="1970-11-13T00:00:00"/>
    <s v="Ladeira de Pereira"/>
    <s v="Etelvina Carneiro"/>
    <s v="Moraes de Brito"/>
    <x v="23"/>
    <s v="+5540997356460"/>
    <s v="hcarvalho@example.com"/>
    <x v="1"/>
    <x v="2"/>
    <x v="0"/>
    <x v="8"/>
    <s v="Fundidor"/>
    <x v="5"/>
    <n v="4492"/>
    <x v="0"/>
  </r>
  <r>
    <s v="046.958.317-75"/>
    <s v="Antonella Dias"/>
    <d v="1970-02-12T00:00:00"/>
    <s v="Passarela Farias, 23"/>
    <s v="Venda Nova"/>
    <s v="Pastor da Prata"/>
    <x v="16"/>
    <s v="+5588953295103"/>
    <s v="caleb47@example.com"/>
    <x v="3"/>
    <x v="2"/>
    <x v="0"/>
    <x v="5"/>
    <s v="Enólogo"/>
    <x v="9"/>
    <n v="6534"/>
    <x v="0"/>
  </r>
  <r>
    <s v="163.794.058-01"/>
    <s v="Augusto Cassiano"/>
    <d v="1992-04-15T00:00:00"/>
    <s v="Condomínio Ana Vitória Almeida, 110"/>
    <s v="São Jorge 3ª Seção"/>
    <s v="Andrade da Praia"/>
    <x v="22"/>
    <s v="+5545918819203"/>
    <s v="yago12@example.net"/>
    <x v="4"/>
    <x v="1"/>
    <x v="0"/>
    <x v="0"/>
    <s v="Lutador de kung fu"/>
    <x v="9"/>
    <n v="2870"/>
    <x v="0"/>
  </r>
  <r>
    <s v="067.924.518-94"/>
    <s v="Caroline da Rocha"/>
    <d v="2000-10-31T00:00:00"/>
    <s v="Lago Laís Castro, 68"/>
    <s v="Jardim Felicidade"/>
    <s v="Santos"/>
    <x v="2"/>
    <s v="+5579964544689"/>
    <s v="costanoah@example.org"/>
    <x v="3"/>
    <x v="1"/>
    <x v="0"/>
    <x v="10"/>
    <s v="Quiropraxista"/>
    <x v="4"/>
    <n v="4800"/>
    <x v="0"/>
  </r>
  <r>
    <s v="937.685.214-19"/>
    <s v="Letícia Campos"/>
    <d v="1966-02-19T00:00:00"/>
    <s v="Parque Valentina Correia, 21"/>
    <s v="Solar Do Barreiro"/>
    <s v="Garcia"/>
    <x v="4"/>
    <s v="+55028923867242"/>
    <s v="leandro92@example.com"/>
    <x v="3"/>
    <x v="0"/>
    <x v="0"/>
    <x v="6"/>
    <s v="Contabilista"/>
    <x v="8"/>
    <n v="4541"/>
    <x v="0"/>
  </r>
  <r>
    <s v="095.728.346-65"/>
    <s v="Diogo Camargo"/>
    <d v="1989-11-23T00:00:00"/>
    <s v="Recanto Sales, 82"/>
    <s v="Nova Floresta"/>
    <s v="Nogueira de Silva"/>
    <x v="11"/>
    <s v="+5550916453351"/>
    <s v="heloisacasa-grande@example.net"/>
    <x v="4"/>
    <x v="2"/>
    <x v="0"/>
    <x v="7"/>
    <s v="Líder comunitário"/>
    <x v="9"/>
    <n v="5267"/>
    <x v="0"/>
  </r>
  <r>
    <s v="615.428.039-42"/>
    <s v="Arthur Gabriel Montenegro"/>
    <d v="1954-01-02T00:00:00"/>
    <s v="Recanto de da Rosa, 33"/>
    <s v="Caiçaras"/>
    <s v="Castro de Cassiano"/>
    <x v="23"/>
    <s v="+5593986299062"/>
    <s v="ana-clara16@example.com"/>
    <x v="0"/>
    <x v="1"/>
    <x v="0"/>
    <x v="3"/>
    <s v="Físico nuclear"/>
    <x v="3"/>
    <n v="8814"/>
    <x v="27"/>
  </r>
  <r>
    <s v="758.410.629-30"/>
    <s v="Isabella Câmara"/>
    <d v="1976-11-12T00:00:00"/>
    <s v="Ladeira da Rosa, 3"/>
    <s v="Vila São Rafael"/>
    <s v="da Luz de Aragão"/>
    <x v="1"/>
    <s v="+5514971128319"/>
    <s v="fsales@example.com"/>
    <x v="3"/>
    <x v="1"/>
    <x v="0"/>
    <x v="2"/>
    <s v="Médico legista"/>
    <x v="0"/>
    <n v="9962"/>
    <x v="0"/>
  </r>
  <r>
    <s v="190.785.364-20"/>
    <s v="Enzo Gabriel Cavalcante"/>
    <d v="1974-12-11T00:00:00"/>
    <s v="Passarela João Pedro Brito, 24"/>
    <s v="São Paulo"/>
    <s v="Vasconcelos Alegre"/>
    <x v="19"/>
    <s v="+5580941974794"/>
    <s v="balmeida@example.com"/>
    <x v="1"/>
    <x v="2"/>
    <x v="0"/>
    <x v="6"/>
    <s v="Chapeiro"/>
    <x v="3"/>
    <n v="3462"/>
    <x v="0"/>
  </r>
  <r>
    <s v="821.304.759-14"/>
    <s v="Gabriel Freitas"/>
    <d v="1947-10-14T00:00:00"/>
    <s v="Via de Araújo, 6"/>
    <s v="Lourdes"/>
    <s v="Aparecida"/>
    <x v="13"/>
    <s v="+5528902898859"/>
    <s v="cauacorreia@example.com"/>
    <x v="4"/>
    <x v="2"/>
    <x v="0"/>
    <x v="10"/>
    <s v="Personal trainer"/>
    <x v="5"/>
    <n v="8006"/>
    <x v="0"/>
  </r>
  <r>
    <s v="230.598.764-10"/>
    <s v="Maria Helena Novaes"/>
    <d v="1996-02-10T00:00:00"/>
    <s v="Passarela Freitas, 7"/>
    <s v="São Bernardo"/>
    <s v="Moreira da Praia"/>
    <x v="10"/>
    <s v="+5565979767802"/>
    <s v="luccamartins@example.net"/>
    <x v="4"/>
    <x v="1"/>
    <x v="0"/>
    <x v="9"/>
    <s v="Flautista"/>
    <x v="0"/>
    <n v="5679"/>
    <x v="0"/>
  </r>
  <r>
    <s v="934.527.801-04"/>
    <s v="Luara Brito"/>
    <d v="1973-10-25T00:00:00"/>
    <s v="Passarela Brito"/>
    <s v="Alpes"/>
    <s v="Cavalcante Alegre"/>
    <x v="9"/>
    <s v="+5577977352120"/>
    <s v="tduarte@example.net"/>
    <x v="0"/>
    <x v="0"/>
    <x v="0"/>
    <x v="8"/>
    <s v="Deputado"/>
    <x v="4"/>
    <n v="8754"/>
    <x v="0"/>
  </r>
  <r>
    <s v="824.156.793-64"/>
    <s v="Allana da Conceição"/>
    <d v="1965-07-10T00:00:00"/>
    <s v="Vila da Rocha, 77"/>
    <s v="Vila Copasa"/>
    <s v="Pastor de Peixoto"/>
    <x v="13"/>
    <s v="+55077917384308"/>
    <s v="faraujo@example.org"/>
    <x v="0"/>
    <x v="1"/>
    <x v="0"/>
    <x v="2"/>
    <s v="Geradorista"/>
    <x v="6"/>
    <n v="9227"/>
    <x v="0"/>
  </r>
  <r>
    <s v="280.945.736-00"/>
    <s v="Murilo Macedo"/>
    <d v="1995-03-27T00:00:00"/>
    <s v="Favela de Nascimento, 541"/>
    <s v="Conjunto Califórnia I"/>
    <s v="Cavalcante das Flores"/>
    <x v="25"/>
    <s v="+5512916643194"/>
    <s v="mariana36@example.org"/>
    <x v="1"/>
    <x v="0"/>
    <x v="0"/>
    <x v="2"/>
    <s v="Geradorista"/>
    <x v="8"/>
    <n v="6815"/>
    <x v="0"/>
  </r>
  <r>
    <s v="917.430.652-99"/>
    <s v="Letícia Ramos"/>
    <d v="1954-08-18T00:00:00"/>
    <s v="Quadra Benjamin Sales, 571"/>
    <s v="Vila Madre Gertrudes 4ª Seção"/>
    <s v="Nogueira"/>
    <x v="1"/>
    <s v="+5582941453178"/>
    <s v="murilomoreira@example.com"/>
    <x v="3"/>
    <x v="1"/>
    <x v="0"/>
    <x v="8"/>
    <s v="Engenheiro civil"/>
    <x v="4"/>
    <n v="8555"/>
    <x v="0"/>
  </r>
  <r>
    <s v="908.564.312-06"/>
    <s v="Mathias Porto"/>
    <d v="1966-04-07T00:00:00"/>
    <s v="Vila Campos, 48"/>
    <s v="Milionario"/>
    <s v="Barros de Correia"/>
    <x v="10"/>
    <s v="+55085906793109"/>
    <s v="isadorasilva@example.org"/>
    <x v="4"/>
    <x v="0"/>
    <x v="0"/>
    <x v="8"/>
    <s v="Escultor"/>
    <x v="7"/>
    <n v="4620"/>
    <x v="0"/>
  </r>
  <r>
    <s v="843.729.506-83"/>
    <s v="Mathias da Rosa"/>
    <d v="1950-11-01T00:00:00"/>
    <s v="Setor de Cassiano, 8"/>
    <s v="Vista Alegre"/>
    <s v="Campos de Casa Grande"/>
    <x v="6"/>
    <s v="+55034966864340"/>
    <s v="mendesliz@example.org"/>
    <x v="4"/>
    <x v="0"/>
    <x v="0"/>
    <x v="0"/>
    <s v="Biomédico"/>
    <x v="7"/>
    <n v="8637"/>
    <x v="0"/>
  </r>
  <r>
    <s v="914.268.075-11"/>
    <s v="Ana Julia Pastor"/>
    <d v="2006-03-31T00:00:00"/>
    <s v="Viela de Araújo, 42"/>
    <s v="Cabana Do Pai Tomás"/>
    <s v="Duarte de Fernandes"/>
    <x v="16"/>
    <s v="+5577946706644"/>
    <s v="thales48@example.org"/>
    <x v="4"/>
    <x v="2"/>
    <x v="0"/>
    <x v="1"/>
    <s v="Biblioteconomista"/>
    <x v="1"/>
    <n v="4820"/>
    <x v="0"/>
  </r>
  <r>
    <s v="185.072.934-41"/>
    <s v="Brenda Barros"/>
    <d v="1959-08-29T00:00:00"/>
    <s v="Vale de Sales, 32"/>
    <s v="Colégio Batista"/>
    <s v="Costela"/>
    <x v="11"/>
    <s v="+5551967974791"/>
    <s v="tfreitas@example.com"/>
    <x v="1"/>
    <x v="1"/>
    <x v="0"/>
    <x v="8"/>
    <s v="Ascensorista"/>
    <x v="3"/>
    <n v="5607"/>
    <x v="0"/>
  </r>
  <r>
    <s v="510.863.492-70"/>
    <s v="Mariane Carvalho"/>
    <d v="1966-01-23T00:00:00"/>
    <s v="Feira Manuella Abreu, 77"/>
    <s v="Vila Da Luz"/>
    <s v="Moreira do Galho"/>
    <x v="15"/>
    <s v="+5526906471447"/>
    <s v="cassianocalebe@example.org"/>
    <x v="4"/>
    <x v="1"/>
    <x v="0"/>
    <x v="1"/>
    <s v="Caixa"/>
    <x v="5"/>
    <n v="9676"/>
    <x v="0"/>
  </r>
  <r>
    <s v="789.156.230-02"/>
    <s v="Maria Clara Cardoso"/>
    <d v="1984-11-12T00:00:00"/>
    <s v="Ladeira de Porto"/>
    <s v="Vila Inestan"/>
    <s v="Mendes"/>
    <x v="26"/>
    <s v="+5556909267876"/>
    <s v="evelyncavalcante@example.net"/>
    <x v="2"/>
    <x v="2"/>
    <x v="0"/>
    <x v="9"/>
    <s v="Somelier"/>
    <x v="3"/>
    <n v="4275"/>
    <x v="0"/>
  </r>
  <r>
    <s v="093.475.128-50"/>
    <s v="Caleb Rezende"/>
    <d v="1954-03-15T00:00:00"/>
    <s v="Vila de Montenegro, 50"/>
    <s v="Bairro Das Indústrias Ii"/>
    <s v="Monteiro"/>
    <x v="2"/>
    <s v="+5514908456469"/>
    <s v="cavalcanterebeca@example.com"/>
    <x v="0"/>
    <x v="0"/>
    <x v="0"/>
    <x v="3"/>
    <s v="Gerente de banco"/>
    <x v="7"/>
    <n v="4913"/>
    <x v="0"/>
  </r>
  <r>
    <s v="849.325.610-24"/>
    <s v="Maria Isis Fogaça"/>
    <d v="1971-07-19T00:00:00"/>
    <s v="Morro Emilly Sá, 7"/>
    <s v="Miramar"/>
    <s v="Guerra"/>
    <x v="22"/>
    <s v="+5551994033379"/>
    <s v="aparecidabrayan@example.net"/>
    <x v="1"/>
    <x v="2"/>
    <x v="0"/>
    <x v="3"/>
    <s v="Patinador"/>
    <x v="4"/>
    <n v="4521"/>
    <x v="0"/>
  </r>
  <r>
    <s v="306.742.958-38"/>
    <s v="Lara Fonseca"/>
    <d v="1993-01-05T00:00:00"/>
    <s v="Vila Mathias Marques, 534"/>
    <s v="Monsenhor Messias"/>
    <s v="Azevedo de Pereira"/>
    <x v="14"/>
    <s v="+5582971614565"/>
    <s v="pimentamanuella@example.org"/>
    <x v="4"/>
    <x v="2"/>
    <x v="0"/>
    <x v="9"/>
    <s v="Chaveiro"/>
    <x v="4"/>
    <n v="5078"/>
    <x v="0"/>
  </r>
  <r>
    <s v="632.147.580-71"/>
    <s v="Ana Carolina das Neves"/>
    <d v="1991-04-08T00:00:00"/>
    <s v="Recanto Carolina Caldeira, 7"/>
    <s v="Nossa Senhora Aparecida"/>
    <s v="Sá"/>
    <x v="2"/>
    <s v="+5597949042085"/>
    <s v="ana-beatriz28@example.org"/>
    <x v="3"/>
    <x v="2"/>
    <x v="0"/>
    <x v="5"/>
    <s v="Surfista"/>
    <x v="5"/>
    <n v="5647"/>
    <x v="0"/>
  </r>
  <r>
    <s v="930.816.247-03"/>
    <s v="Eloah Novais"/>
    <d v="1967-03-01T00:00:00"/>
    <s v="Avenida de Pereira, 4"/>
    <s v="Jardim São José"/>
    <s v="Freitas"/>
    <x v="2"/>
    <s v="+5528924760363"/>
    <s v="luarapeixoto@example.org"/>
    <x v="2"/>
    <x v="0"/>
    <x v="0"/>
    <x v="0"/>
    <s v="Porteiro"/>
    <x v="9"/>
    <n v="1954"/>
    <x v="0"/>
  </r>
  <r>
    <s v="385.629.047-83"/>
    <s v="Maria Eduarda Cunha"/>
    <d v="1945-09-30T00:00:00"/>
    <s v="Viaduto Barros, 89"/>
    <s v="Nova Cachoeirinha"/>
    <s v="Peixoto de Camargo"/>
    <x v="23"/>
    <s v="+5563906241200"/>
    <s v="fernando62@example.org"/>
    <x v="2"/>
    <x v="0"/>
    <x v="0"/>
    <x v="9"/>
    <s v="Atleta de nado sincronizado"/>
    <x v="0"/>
    <n v="3841"/>
    <x v="0"/>
  </r>
  <r>
    <s v="430.182.967-96"/>
    <s v="Ana Cecília Cavalcante"/>
    <d v="1962-09-25T00:00:00"/>
    <s v="Travessa de Rocha, 25"/>
    <s v="São Vicente"/>
    <s v="Pastor"/>
    <x v="20"/>
    <s v="+5534961680752"/>
    <s v="maria-luizaalmeida@example.com"/>
    <x v="3"/>
    <x v="2"/>
    <x v="0"/>
    <x v="6"/>
    <s v="Engenheiro industrial"/>
    <x v="9"/>
    <n v="2008"/>
    <x v="0"/>
  </r>
  <r>
    <s v="251.703.869-40"/>
    <s v="Alana Freitas"/>
    <d v="1945-04-27T00:00:00"/>
    <s v="Quadra Rhavi Pastor, 76"/>
    <s v="Vila Nova Dos Milionarios"/>
    <s v="Monteiro"/>
    <x v="6"/>
    <s v="+5560940310860"/>
    <s v="fcirino@example.com"/>
    <x v="2"/>
    <x v="2"/>
    <x v="0"/>
    <x v="0"/>
    <s v="Operador de bombas"/>
    <x v="6"/>
    <n v="4155"/>
    <x v="0"/>
  </r>
  <r>
    <s v="793.056.182-86"/>
    <s v="Guilherme Novaes"/>
    <d v="1980-01-16T00:00:00"/>
    <s v="Favela Murilo Novais, 54"/>
    <s v="Santo André"/>
    <s v="Andrade"/>
    <x v="18"/>
    <s v="+55093919980300"/>
    <s v="lorena86@example.net"/>
    <x v="4"/>
    <x v="2"/>
    <x v="0"/>
    <x v="3"/>
    <s v="Profissional de rádio e tv"/>
    <x v="6"/>
    <n v="5694"/>
    <x v="0"/>
  </r>
  <r>
    <s v="487.516.092-58"/>
    <s v="Théo Alves"/>
    <d v="2005-04-23T00:00:00"/>
    <s v="Colônia de Santos, 99"/>
    <s v="Vila Engenho Nogueira"/>
    <s v="Azevedo Verde"/>
    <x v="10"/>
    <s v="+5588993343809"/>
    <s v="azevedoisadora@example.org"/>
    <x v="2"/>
    <x v="0"/>
    <x v="0"/>
    <x v="5"/>
    <s v="Armador"/>
    <x v="8"/>
    <n v="7330"/>
    <x v="0"/>
  </r>
  <r>
    <s v="325.079.641-70"/>
    <s v="Júlia Aparecida"/>
    <d v="1974-03-14T00:00:00"/>
    <s v="Viaduto de Nascimento, 125"/>
    <s v="Lagoinha Leblon"/>
    <s v="Cunha"/>
    <x v="16"/>
    <s v="+5509975877925"/>
    <s v="ana-claracavalcanti@example.net"/>
    <x v="4"/>
    <x v="1"/>
    <x v="0"/>
    <x v="4"/>
    <s v="Tecnólogo em negócios imobiliários"/>
    <x v="9"/>
    <n v="6227"/>
    <x v="0"/>
  </r>
  <r>
    <s v="712.390.485-05"/>
    <s v="Isabella Borges"/>
    <d v="1957-06-02T00:00:00"/>
    <s v="Chácara Maria Fernanda Gomes, 35"/>
    <s v="Dom Cabral"/>
    <s v="Brito de Goiás"/>
    <x v="5"/>
    <s v="+5575945746139"/>
    <s v="mendescalebe@example.org"/>
    <x v="4"/>
    <x v="1"/>
    <x v="0"/>
    <x v="8"/>
    <s v="Corregedor de justiça"/>
    <x v="4"/>
    <n v="4348"/>
    <x v="0"/>
  </r>
  <r>
    <s v="874.596.012-76"/>
    <s v="Bento Pires"/>
    <d v="2004-07-26T00:00:00"/>
    <s v="Parque de Cavalcanti, 997"/>
    <s v="Cenaculo"/>
    <s v="Montenegro"/>
    <x v="16"/>
    <s v="+5588959115130"/>
    <s v="estherpastor@example.org"/>
    <x v="1"/>
    <x v="1"/>
    <x v="0"/>
    <x v="10"/>
    <s v="Hostess"/>
    <x v="6"/>
    <n v="8880"/>
    <x v="0"/>
  </r>
  <r>
    <s v="394.287.156-46"/>
    <s v="Luísa Monteiro"/>
    <d v="1966-03-26T00:00:00"/>
    <s v="Conjunto Teixeira, 56"/>
    <s v="Jardim Felicidade"/>
    <s v="Souza"/>
    <x v="8"/>
    <s v="+5530905972634"/>
    <s v="carolinada-costa@example.net"/>
    <x v="1"/>
    <x v="1"/>
    <x v="0"/>
    <x v="6"/>
    <s v="Crítico"/>
    <x v="4"/>
    <n v="1603"/>
    <x v="0"/>
  </r>
  <r>
    <s v="693.071.285-02"/>
    <s v="Enrico Castro"/>
    <d v="1973-05-14T00:00:00"/>
    <s v="Chácara Campos, 289"/>
    <s v="Vale Do Jatoba"/>
    <s v="Nunes"/>
    <x v="4"/>
    <s v="+5594948852398"/>
    <s v="cazevedo@example.org"/>
    <x v="4"/>
    <x v="2"/>
    <x v="0"/>
    <x v="7"/>
    <s v="Neonatologista"/>
    <x v="8"/>
    <n v="7172"/>
    <x v="0"/>
  </r>
  <r>
    <s v="780.563.491-20"/>
    <s v="Lorenzo Borges"/>
    <d v="1999-12-05T00:00:00"/>
    <s v="Distrito de Santos, 58"/>
    <s v="Vila Nova Gameleira 2ª Seção"/>
    <s v="das Neves Verde"/>
    <x v="25"/>
    <s v="+5532939513239"/>
    <s v="asafe47@example.org"/>
    <x v="2"/>
    <x v="1"/>
    <x v="0"/>
    <x v="0"/>
    <s v="Garçom"/>
    <x v="6"/>
    <n v="4864"/>
    <x v="0"/>
  </r>
  <r>
    <s v="398.470.621-96"/>
    <s v="Leandro Novaes"/>
    <d v="1959-02-11T00:00:00"/>
    <s v="Aeroporto Freitas, 51"/>
    <s v="Jardim Montanhês"/>
    <s v="das Neves"/>
    <x v="13"/>
    <s v="+5532948510388"/>
    <s v="yan93@example.net"/>
    <x v="2"/>
    <x v="1"/>
    <x v="0"/>
    <x v="5"/>
    <s v="Neonatologista"/>
    <x v="1"/>
    <n v="1545"/>
    <x v="0"/>
  </r>
  <r>
    <s v="301.452.967-25"/>
    <s v="Anthony Gabriel Lima"/>
    <d v="1959-04-29T00:00:00"/>
    <s v="Fazenda de Cassiano, 8"/>
    <s v="Vila São Dimas"/>
    <s v="Cirino"/>
    <x v="3"/>
    <s v="+55032974921716"/>
    <s v="joao-guilhermeabreu@example.org"/>
    <x v="3"/>
    <x v="0"/>
    <x v="0"/>
    <x v="1"/>
    <s v="Comandante"/>
    <x v="4"/>
    <n v="6872"/>
    <x v="0"/>
  </r>
  <r>
    <s v="379.416.085-10"/>
    <s v="Vitor Hugo Ribeiro"/>
    <d v="1966-07-28T00:00:00"/>
    <s v="Esplanada de Rios, 25"/>
    <s v="Bacurau"/>
    <s v="Fonseca"/>
    <x v="6"/>
    <s v="+5502979499155"/>
    <s v="apollo00@example.org"/>
    <x v="4"/>
    <x v="1"/>
    <x v="0"/>
    <x v="5"/>
    <s v="Contra regra"/>
    <x v="4"/>
    <n v="5566"/>
    <x v="0"/>
  </r>
  <r>
    <s v="802.419.536-42"/>
    <s v="Isabela Carvalho"/>
    <d v="1993-07-17T00:00:00"/>
    <s v="Ladeira da Mata"/>
    <s v="Itapoa"/>
    <s v="Fonseca"/>
    <x v="16"/>
    <s v="+5581951117143"/>
    <s v="leoda-cruz@example.net"/>
    <x v="4"/>
    <x v="2"/>
    <x v="0"/>
    <x v="9"/>
    <s v="Copeiro"/>
    <x v="0"/>
    <n v="7927"/>
    <x v="0"/>
  </r>
  <r>
    <s v="752.086.431-62"/>
    <s v="Isabelly Casa Grande"/>
    <d v="2005-04-12T00:00:00"/>
    <s v="Rua de da Rosa"/>
    <s v="Laranjeiras"/>
    <s v="Fernandes"/>
    <x v="9"/>
    <s v="+5541946879414"/>
    <s v="ana-liviaoliveira@example.org"/>
    <x v="1"/>
    <x v="0"/>
    <x v="0"/>
    <x v="8"/>
    <s v="Dermatologista"/>
    <x v="6"/>
    <n v="5172"/>
    <x v="0"/>
  </r>
  <r>
    <s v="761.520.834-35"/>
    <s v="Luna Monteiro"/>
    <d v="1951-11-17T00:00:00"/>
    <s v="Pátio Novaes"/>
    <s v="Conjunto Paulo Vi"/>
    <s v="da Luz da Prata"/>
    <x v="21"/>
    <s v="+55085972932522"/>
    <s v="salesluna@example.com"/>
    <x v="3"/>
    <x v="0"/>
    <x v="0"/>
    <x v="9"/>
    <s v="Agente de combate à endemias"/>
    <x v="6"/>
    <n v="9004"/>
    <x v="0"/>
  </r>
  <r>
    <s v="456.820.317-17"/>
    <s v="Lucas Gabriel Pacheco"/>
    <d v="1972-08-05T00:00:00"/>
    <s v="Lago de Sales, 3"/>
    <s v="Jardinópolis"/>
    <s v="Almeida do Oeste"/>
    <x v="18"/>
    <s v="+5519940778711"/>
    <s v="teixeiramaria-eduarda@example.org"/>
    <x v="0"/>
    <x v="2"/>
    <x v="0"/>
    <x v="6"/>
    <s v="Escultor"/>
    <x v="0"/>
    <n v="3303"/>
    <x v="0"/>
  </r>
  <r>
    <s v="205.486.197-94"/>
    <s v="Gael Henrique Vargas"/>
    <d v="1966-10-16T00:00:00"/>
    <s v="Vila de Carvalho, 773"/>
    <s v="Garças"/>
    <s v="Costa"/>
    <x v="1"/>
    <s v="+5588961720946"/>
    <s v="casa-grandemaria-laura@example.com"/>
    <x v="1"/>
    <x v="1"/>
    <x v="0"/>
    <x v="0"/>
    <s v="Administrador de redes"/>
    <x v="9"/>
    <n v="3227"/>
    <x v="0"/>
  </r>
  <r>
    <s v="549.738.120-05"/>
    <s v="Emanuelly Moraes"/>
    <d v="1956-12-14T00:00:00"/>
    <s v="Rua Santos, 5"/>
    <s v="Mangabeiras"/>
    <s v="Siqueira"/>
    <x v="2"/>
    <s v="+5511911767603"/>
    <s v="nunesvitor@example.org"/>
    <x v="3"/>
    <x v="1"/>
    <x v="0"/>
    <x v="10"/>
    <s v="Ferroviário"/>
    <x v="2"/>
    <n v="8622"/>
    <x v="0"/>
  </r>
  <r>
    <s v="947.806.351-01"/>
    <s v="Marcelo Freitas"/>
    <d v="1991-08-23T00:00:00"/>
    <s v="Parque de Pacheco, 20"/>
    <s v="Novo Santa Cecilia"/>
    <s v="da Cruz dos Dourados"/>
    <x v="7"/>
    <s v="+55052900924731"/>
    <s v="abarros@example.net"/>
    <x v="3"/>
    <x v="2"/>
    <x v="0"/>
    <x v="6"/>
    <s v="Oftalmologista"/>
    <x v="2"/>
    <n v="7701"/>
    <x v="0"/>
  </r>
  <r>
    <s v="638.024.975-38"/>
    <s v="Enzo da Cunha"/>
    <d v="1970-02-06T00:00:00"/>
    <s v="Favela da Cruz"/>
    <s v="São Francisco Das Chagas"/>
    <s v="Fonseca"/>
    <x v="10"/>
    <s v="+5577985578241"/>
    <s v="lda-costa@example.org"/>
    <x v="2"/>
    <x v="1"/>
    <x v="0"/>
    <x v="9"/>
    <s v="Contábil"/>
    <x v="3"/>
    <n v="8686"/>
    <x v="0"/>
  </r>
  <r>
    <s v="175.429.380-88"/>
    <s v="Nina Casa Grande"/>
    <d v="1961-02-18T00:00:00"/>
    <s v="Loteamento Bento Albuquerque"/>
    <s v="Alta Tensão 1ª Seção"/>
    <s v="Martins do Amparo"/>
    <x v="26"/>
    <s v="+55098992918775"/>
    <s v="epeixoto@example.net"/>
    <x v="3"/>
    <x v="1"/>
    <x v="0"/>
    <x v="5"/>
    <s v="Juiz de direito"/>
    <x v="6"/>
    <n v="7052"/>
    <x v="0"/>
  </r>
  <r>
    <s v="801.765.423-53"/>
    <s v="Lucca Cunha"/>
    <d v="1967-07-13T00:00:00"/>
    <s v="Avenida de Gomes, 27"/>
    <s v="São Pedro"/>
    <s v="Duarte"/>
    <x v="20"/>
    <s v="+5532938729068"/>
    <s v="alanaalbuquerque@example.net"/>
    <x v="1"/>
    <x v="1"/>
    <x v="0"/>
    <x v="1"/>
    <s v="Feirante"/>
    <x v="7"/>
    <n v="2867"/>
    <x v="0"/>
  </r>
  <r>
    <s v="021.478.563-71"/>
    <s v="Théo Viana"/>
    <d v="1969-01-25T00:00:00"/>
    <s v="Favela de da Mota, 8"/>
    <s v="Vila Ouro Minas"/>
    <s v="Rocha de Jesus"/>
    <x v="14"/>
    <s v="+5583988489854"/>
    <s v="pietraaraujo@example.org"/>
    <x v="4"/>
    <x v="1"/>
    <x v="0"/>
    <x v="0"/>
    <s v="Pára-quedista"/>
    <x v="0"/>
    <n v="3190"/>
    <x v="0"/>
  </r>
  <r>
    <s v="106.978.243-22"/>
    <s v="Lucas Rodrigues"/>
    <d v="1982-05-17T00:00:00"/>
    <s v="Via Aurora Nunes, 696"/>
    <s v="Vila Coqueiral"/>
    <s v="da Cunha"/>
    <x v="21"/>
    <s v="+55043912801637"/>
    <s v="oliveiraalicia@example.net"/>
    <x v="4"/>
    <x v="0"/>
    <x v="0"/>
    <x v="9"/>
    <s v="Militar do Exército"/>
    <x v="5"/>
    <n v="9138"/>
    <x v="0"/>
  </r>
  <r>
    <s v="496.238.715-46"/>
    <s v="Yago Cassiano"/>
    <d v="1990-01-29T00:00:00"/>
    <s v="Sítio Luiz Henrique Mendonça, 15"/>
    <s v="Vila Nova Paraíso"/>
    <s v="Lopes de Peixoto"/>
    <x v="15"/>
    <s v="+5553994036516"/>
    <s v="heloisa07@example.net"/>
    <x v="4"/>
    <x v="2"/>
    <x v="0"/>
    <x v="10"/>
    <s v="Assistente de produção"/>
    <x v="4"/>
    <n v="6162"/>
    <x v="0"/>
  </r>
  <r>
    <s v="298.450.731-23"/>
    <s v="Aurora Cavalcante"/>
    <d v="1953-07-06T00:00:00"/>
    <s v="Praça Nunes, 571"/>
    <s v="Cidade Jardim Taquaril"/>
    <s v="Nogueira de Sousa"/>
    <x v="13"/>
    <s v="+5566940696450"/>
    <s v="ana-juliaalmeida@example.org"/>
    <x v="3"/>
    <x v="0"/>
    <x v="0"/>
    <x v="3"/>
    <s v="Bombeiro"/>
    <x v="8"/>
    <n v="8383"/>
    <x v="0"/>
  </r>
  <r>
    <s v="963.785.042-29"/>
    <s v="Ayla Correia"/>
    <d v="1960-02-13T00:00:00"/>
    <s v="Setor Vieira, 664"/>
    <s v="Nova Pampulha"/>
    <s v="Novaes Verde"/>
    <x v="2"/>
    <s v="+5586984930238"/>
    <s v="souzaalice@example.com"/>
    <x v="4"/>
    <x v="2"/>
    <x v="0"/>
    <x v="5"/>
    <s v="Administrador"/>
    <x v="1"/>
    <n v="6865"/>
    <x v="0"/>
  </r>
  <r>
    <s v="760.518.493-00"/>
    <s v="Valentim Machado"/>
    <d v="1974-01-09T00:00:00"/>
    <s v="Avenida Ferreira, 30"/>
    <s v="Serra Verde"/>
    <s v="Costa de Minas"/>
    <x v="8"/>
    <s v="+5526917555186"/>
    <s v="castrofernanda@example.com"/>
    <x v="3"/>
    <x v="1"/>
    <x v="0"/>
    <x v="1"/>
    <s v="Profissional de hotelaria"/>
    <x v="3"/>
    <n v="6651"/>
    <x v="0"/>
  </r>
  <r>
    <s v="895.072.314-04"/>
    <s v="Juan Costela"/>
    <d v="1964-02-08T00:00:00"/>
    <s v="Conjunto de Pacheco, 15"/>
    <s v="Dom Joaquim"/>
    <s v="Ferreira de Azevedo"/>
    <x v="21"/>
    <s v="+5526930049764"/>
    <s v="maria-sophiamarques@example.org"/>
    <x v="2"/>
    <x v="1"/>
    <x v="0"/>
    <x v="5"/>
    <s v="Diarista"/>
    <x v="3"/>
    <n v="6594"/>
    <x v="0"/>
  </r>
  <r>
    <s v="480.976.513-00"/>
    <s v="Felipe Oliveira"/>
    <d v="2005-06-07T00:00:00"/>
    <s v="Campo de Câmara, 75"/>
    <s v="Trevo"/>
    <s v="Oliveira Paulista"/>
    <x v="19"/>
    <s v="+5581950489988"/>
    <s v="thales00@example.com"/>
    <x v="1"/>
    <x v="0"/>
    <x v="0"/>
    <x v="1"/>
    <s v="Conferente de recebimento"/>
    <x v="3"/>
    <n v="7637"/>
    <x v="0"/>
  </r>
  <r>
    <s v="407.136.892-69"/>
    <s v="Alice Mendes"/>
    <d v="1974-08-18T00:00:00"/>
    <s v="Pátio de Fogaça, 4"/>
    <s v="Tiradentes"/>
    <s v="Ramos"/>
    <x v="17"/>
    <s v="+55061908730959"/>
    <s v="novaesalexandre@example.org"/>
    <x v="0"/>
    <x v="2"/>
    <x v="0"/>
    <x v="7"/>
    <s v="Letrista"/>
    <x v="1"/>
    <n v="4005"/>
    <x v="0"/>
  </r>
  <r>
    <s v="965.374.208-65"/>
    <s v="João Pedro Gonçalves"/>
    <d v="1944-07-28T00:00:00"/>
    <s v="Praia Raquel Nunes, 9"/>
    <s v="Frei Leopoldo"/>
    <s v="Marques de Costa"/>
    <x v="25"/>
    <s v="+5526952406921"/>
    <s v="nascimentorhavi@example.com"/>
    <x v="4"/>
    <x v="1"/>
    <x v="0"/>
    <x v="0"/>
    <s v="Bedel"/>
    <x v="2"/>
    <n v="3631"/>
    <x v="0"/>
  </r>
  <r>
    <s v="694.507.213-43"/>
    <s v="Erick Barros"/>
    <d v="1954-10-15T00:00:00"/>
    <s v="Jardim Novaes, 8"/>
    <s v="Estrela Do Oriente"/>
    <s v="Teixeira de Costa"/>
    <x v="26"/>
    <s v="+5578947733903"/>
    <s v="da-cruzluisa@example.com"/>
    <x v="4"/>
    <x v="2"/>
    <x v="0"/>
    <x v="9"/>
    <s v="Mestre cervejeiro"/>
    <x v="5"/>
    <n v="9899"/>
    <x v="0"/>
  </r>
  <r>
    <s v="308.926.157-02"/>
    <s v="Kaique Mendes"/>
    <d v="2003-03-01T00:00:00"/>
    <s v="Fazenda Pereira, 45"/>
    <s v="Conjunto Paulo Vi"/>
    <s v="Pacheco das Pedras"/>
    <x v="24"/>
    <s v="+5532995054205"/>
    <s v="msilveira@example.net"/>
    <x v="3"/>
    <x v="1"/>
    <x v="0"/>
    <x v="1"/>
    <s v="Inspetor"/>
    <x v="3"/>
    <n v="1921"/>
    <x v="0"/>
  </r>
  <r>
    <s v="389.145.276-46"/>
    <s v="Giovanna Pires"/>
    <d v="1974-10-19T00:00:00"/>
    <s v="Lago de Jesus, 504"/>
    <s v="Senhor Dos Passos"/>
    <s v="Lopes de Azevedo"/>
    <x v="17"/>
    <s v="+5586912366425"/>
    <s v="maya71@example.org"/>
    <x v="0"/>
    <x v="0"/>
    <x v="0"/>
    <x v="6"/>
    <s v="Gagsman"/>
    <x v="8"/>
    <n v="9413"/>
    <x v="0"/>
  </r>
  <r>
    <s v="420.798.651-02"/>
    <s v="Nina Fernandes"/>
    <d v="1950-08-26T00:00:00"/>
    <s v="Pátio Renan da Cruz, 460"/>
    <s v="Conjunto Taquaril"/>
    <s v="Jesus"/>
    <x v="20"/>
    <s v="+55027904135483"/>
    <s v="eloahandrade@example.net"/>
    <x v="1"/>
    <x v="0"/>
    <x v="0"/>
    <x v="9"/>
    <s v="Antropólogo"/>
    <x v="7"/>
    <n v="4787"/>
    <x v="0"/>
  </r>
  <r>
    <s v="520.769.314-06"/>
    <s v="Clarice Mendes"/>
    <d v="1957-03-30T00:00:00"/>
    <s v="Estação Cirino, 60"/>
    <s v="Jardim São José"/>
    <s v="Montenegro dos Dourados"/>
    <x v="12"/>
    <s v="+5545959124264"/>
    <s v="ceciliasales@example.com"/>
    <x v="3"/>
    <x v="0"/>
    <x v="0"/>
    <x v="5"/>
    <s v="Cinegrafista"/>
    <x v="6"/>
    <n v="3131"/>
    <x v="0"/>
  </r>
  <r>
    <s v="654.721.930-52"/>
    <s v="Julia Caldeira"/>
    <d v="1949-10-20T00:00:00"/>
    <s v="Morro Andrade, 68"/>
    <s v="Dom Cabral"/>
    <s v="Mendes de Minas"/>
    <x v="20"/>
    <s v="+5591924796676"/>
    <s v="sophia57@example.com"/>
    <x v="1"/>
    <x v="1"/>
    <x v="0"/>
    <x v="5"/>
    <s v="Psicopedagogo"/>
    <x v="5"/>
    <n v="7491"/>
    <x v="0"/>
  </r>
  <r>
    <s v="490.856.172-94"/>
    <s v="Camila Barros"/>
    <d v="1946-03-11T00:00:00"/>
    <s v="Pátio de Câmara, 752"/>
    <s v="Vila Nova"/>
    <s v="da Cruz"/>
    <x v="5"/>
    <s v="+55039961970303"/>
    <s v="luiz-felipe27@example.com"/>
    <x v="0"/>
    <x v="2"/>
    <x v="0"/>
    <x v="3"/>
    <s v="Orçamentista"/>
    <x v="3"/>
    <n v="2702"/>
    <x v="52"/>
  </r>
  <r>
    <s v="927.016.854-94"/>
    <s v="Maria Luiza Pacheco"/>
    <d v="1980-03-19T00:00:00"/>
    <s v="Lagoa de da Rocha, 54"/>
    <s v="Vila Jardim Alvorada"/>
    <s v="Martins do Galho"/>
    <x v="9"/>
    <s v="+5539993255147"/>
    <s v="cardosoliz@example.net"/>
    <x v="4"/>
    <x v="1"/>
    <x v="0"/>
    <x v="7"/>
    <s v="Estatístico"/>
    <x v="3"/>
    <n v="8921"/>
    <x v="0"/>
  </r>
  <r>
    <s v="621.835.094-06"/>
    <s v="Carlos Eduardo Costela"/>
    <d v="1967-03-06T00:00:00"/>
    <s v="Sítio Porto, 68"/>
    <s v="Alto Vera Cruz"/>
    <s v="Freitas Paulista"/>
    <x v="9"/>
    <s v="+5521900462444"/>
    <s v="da-conceicaoagatha@example.com"/>
    <x v="1"/>
    <x v="0"/>
    <x v="0"/>
    <x v="6"/>
    <s v="Angiologista"/>
    <x v="2"/>
    <n v="8689"/>
    <x v="0"/>
  </r>
  <r>
    <s v="903.768.125-59"/>
    <s v="Yago Macedo"/>
    <d v="1961-08-21T00:00:00"/>
    <s v="Esplanada da Mata, 957"/>
    <s v="Delta"/>
    <s v="Alves de da Conceição"/>
    <x v="14"/>
    <s v="+5578983611080"/>
    <s v="vieiracarolina@example.org"/>
    <x v="2"/>
    <x v="0"/>
    <x v="0"/>
    <x v="10"/>
    <s v="Professor"/>
    <x v="3"/>
    <n v="6828"/>
    <x v="0"/>
  </r>
  <r>
    <s v="217.846.093-31"/>
    <s v="Nicole Cunha"/>
    <d v="1966-10-20T00:00:00"/>
    <s v="Distrito de Araújo, 399"/>
    <s v="Vila São Rafael"/>
    <s v="da Luz"/>
    <x v="4"/>
    <s v="+55064987591248"/>
    <s v="azevedojose-miguel@example.com"/>
    <x v="2"/>
    <x v="1"/>
    <x v="0"/>
    <x v="6"/>
    <s v="Profissional de marketing"/>
    <x v="2"/>
    <n v="7359"/>
    <x v="0"/>
  </r>
  <r>
    <s v="659.274.830-38"/>
    <s v="Diogo Ferreira"/>
    <d v="1981-07-14T00:00:00"/>
    <s v="Praia de da Rocha, 62"/>
    <s v="Alta Tensão 1ª Seção"/>
    <s v="Sousa"/>
    <x v="21"/>
    <s v="+5505919330867"/>
    <s v="gda-rocha@example.net"/>
    <x v="0"/>
    <x v="1"/>
    <x v="0"/>
    <x v="6"/>
    <s v="Artista de circo"/>
    <x v="0"/>
    <n v="5996"/>
    <x v="0"/>
  </r>
  <r>
    <s v="397.580.614-10"/>
    <s v="Otávio da Cruz"/>
    <d v="1963-07-03T00:00:00"/>
    <s v="Pátio de Andrade, 872"/>
    <s v="Novo Santa Cecilia"/>
    <s v="Azevedo"/>
    <x v="22"/>
    <s v="+5584961551323"/>
    <s v="cauapinto@example.org"/>
    <x v="2"/>
    <x v="2"/>
    <x v="0"/>
    <x v="8"/>
    <s v="Farmacêutico"/>
    <x v="1"/>
    <n v="2863"/>
    <x v="0"/>
  </r>
  <r>
    <s v="812.790.346-96"/>
    <s v="Yasmin Abreu"/>
    <d v="1981-12-03T00:00:00"/>
    <s v="Favela Sampaio, 87"/>
    <s v="Vila Madre Gertrudes 3ª Seção"/>
    <s v="Almeida da Mata"/>
    <x v="18"/>
    <s v="+55091945168937"/>
    <s v="costaraquel@example.org"/>
    <x v="4"/>
    <x v="0"/>
    <x v="0"/>
    <x v="8"/>
    <s v="Tecnólogo em silvicultura"/>
    <x v="7"/>
    <n v="8948"/>
    <x v="0"/>
  </r>
  <r>
    <s v="179.604.325-70"/>
    <s v="Ana Julia Pinto"/>
    <d v="1973-02-16T00:00:00"/>
    <s v="Fazenda Cardoso, 27"/>
    <s v="Unidas"/>
    <s v="Borges do Norte"/>
    <x v="1"/>
    <s v="+55066936032406"/>
    <s v="vargasheloisa@example.net"/>
    <x v="1"/>
    <x v="0"/>
    <x v="0"/>
    <x v="0"/>
    <s v="Engenheiro agrícola"/>
    <x v="5"/>
    <n v="9674"/>
    <x v="0"/>
  </r>
  <r>
    <s v="083.169.427-04"/>
    <s v="Ester Pastor"/>
    <d v="1946-02-06T00:00:00"/>
    <s v="Lagoa Olivia Almeida, 1"/>
    <s v="Bernadete"/>
    <s v="Vieira das Flores"/>
    <x v="15"/>
    <s v="+5559957117360"/>
    <s v="imarques@example.org"/>
    <x v="1"/>
    <x v="0"/>
    <x v="0"/>
    <x v="9"/>
    <s v="Cinegrafista"/>
    <x v="7"/>
    <n v="8478"/>
    <x v="0"/>
  </r>
  <r>
    <s v="798.460.352-92"/>
    <s v="Maria Liz Câmara"/>
    <d v="1986-07-05T00:00:00"/>
    <s v="Viaduto Erick Gonçalves, 41"/>
    <s v="Vila Pinho"/>
    <s v="Moreira"/>
    <x v="2"/>
    <s v="+5530945472165"/>
    <s v="krocha@example.org"/>
    <x v="0"/>
    <x v="1"/>
    <x v="0"/>
    <x v="8"/>
    <s v="Filósofo"/>
    <x v="3"/>
    <n v="7600"/>
    <x v="0"/>
  </r>
  <r>
    <s v="193.670.452-80"/>
    <s v="Vitória da Cunha"/>
    <d v="1961-12-03T00:00:00"/>
    <s v="Condomínio Luan Aparecida, 63"/>
    <s v="Caiçara - Adelaide"/>
    <s v="Mendes"/>
    <x v="1"/>
    <s v="+5580975044959"/>
    <s v="isabel90@example.com"/>
    <x v="0"/>
    <x v="2"/>
    <x v="0"/>
    <x v="6"/>
    <s v="Subprefeito"/>
    <x v="0"/>
    <n v="6726"/>
    <x v="0"/>
  </r>
  <r>
    <s v="143.769.852-28"/>
    <s v="Rhavi Brito"/>
    <d v="1987-03-07T00:00:00"/>
    <s v="Viela de Lopes, 54"/>
    <s v="Jardim Do Vale"/>
    <s v="Moraes"/>
    <x v="3"/>
    <s v="+5573962656643"/>
    <s v="omendonca@example.org"/>
    <x v="4"/>
    <x v="0"/>
    <x v="0"/>
    <x v="4"/>
    <s v="Cortador de cana-de-açucar"/>
    <x v="5"/>
    <n v="7116"/>
    <x v="0"/>
  </r>
  <r>
    <s v="320.864.719-04"/>
    <s v="Stella Brito"/>
    <d v="1954-05-09T00:00:00"/>
    <s v="Conjunto de Siqueira, 79"/>
    <s v="Pindura Saia"/>
    <s v="Brito de Goiás"/>
    <x v="24"/>
    <s v="+5593965794248"/>
    <s v="paulo00@example.com"/>
    <x v="3"/>
    <x v="0"/>
    <x v="0"/>
    <x v="0"/>
    <s v="Técnico em tratamento de água"/>
    <x v="6"/>
    <n v="4529"/>
    <x v="0"/>
  </r>
  <r>
    <s v="139.647.825-64"/>
    <s v="Renan Lima"/>
    <d v="1953-12-06T00:00:00"/>
    <s v="Lago de Marques, 27"/>
    <s v="Conjunto Jatoba"/>
    <s v="Fonseca de Moura"/>
    <x v="7"/>
    <s v="+5522955424612"/>
    <s v="fernandosousa@example.net"/>
    <x v="0"/>
    <x v="1"/>
    <x v="0"/>
    <x v="2"/>
    <s v="Contatólogo"/>
    <x v="3"/>
    <n v="5658"/>
    <x v="0"/>
  </r>
  <r>
    <s v="589.643.201-15"/>
    <s v="Arthur Miguel Lopes"/>
    <d v="1954-03-29T00:00:00"/>
    <s v="Jardim Gonçalves, 4"/>
    <s v="Vila Santa Monica 2ª Seção"/>
    <s v="Almeida"/>
    <x v="25"/>
    <s v="+5588930813455"/>
    <s v="mateus13@example.org"/>
    <x v="3"/>
    <x v="2"/>
    <x v="0"/>
    <x v="8"/>
    <s v="Gerente de inovações ou novos negócios"/>
    <x v="8"/>
    <n v="4342"/>
    <x v="0"/>
  </r>
  <r>
    <s v="641.759.832-28"/>
    <s v="Luiz Otávio Abreu"/>
    <d v="1946-09-07T00:00:00"/>
    <s v="Alameda Camargo, 30"/>
    <s v="Buritis"/>
    <s v="da Rosa de Nascimento"/>
    <x v="4"/>
    <s v="+5532959315401"/>
    <s v="maria50@example.net"/>
    <x v="4"/>
    <x v="2"/>
    <x v="0"/>
    <x v="5"/>
    <s v="Datilógrafo"/>
    <x v="1"/>
    <n v="9805"/>
    <x v="0"/>
  </r>
  <r>
    <s v="316.842.705-53"/>
    <s v="Otávio Rezende"/>
    <d v="2006-10-14T00:00:00"/>
    <s v="Esplanada Nascimento, 22"/>
    <s v="Boa União 2ª Seção"/>
    <s v="Carvalho"/>
    <x v="19"/>
    <s v="+5554911772951"/>
    <s v="eloah14@example.org"/>
    <x v="2"/>
    <x v="1"/>
    <x v="0"/>
    <x v="3"/>
    <s v="Ventríloquo"/>
    <x v="0"/>
    <n v="5238"/>
    <x v="0"/>
  </r>
  <r>
    <s v="819.023.467-69"/>
    <s v="Isabela Nogueira"/>
    <d v="2005-04-07T00:00:00"/>
    <s v="Vila Gomes, 400"/>
    <s v="Padre Eustáquio"/>
    <s v="Mendonça de Marques"/>
    <x v="15"/>
    <s v="+5533993654322"/>
    <s v="xrezende@example.net"/>
    <x v="4"/>
    <x v="1"/>
    <x v="0"/>
    <x v="3"/>
    <s v="Encarregado de manutenção predial"/>
    <x v="4"/>
    <n v="5208"/>
    <x v="0"/>
  </r>
  <r>
    <s v="964.378.052-00"/>
    <s v="Raul Azevedo"/>
    <d v="2004-04-21T00:00:00"/>
    <s v="Alameda de Rezende, 21"/>
    <s v="Mangueiras"/>
    <s v="Costela Paulista"/>
    <x v="2"/>
    <s v="+5512968492765"/>
    <s v="pimentaheloisa@example.net"/>
    <x v="4"/>
    <x v="2"/>
    <x v="0"/>
    <x v="4"/>
    <s v="Representante comercial"/>
    <x v="3"/>
    <n v="7086"/>
    <x v="0"/>
  </r>
  <r>
    <s v="196.238.405-51"/>
    <s v="Ana Luiza Abreu"/>
    <d v="1962-11-21T00:00:00"/>
    <s v="Trevo de Azevedo, 610"/>
    <s v="Aarão Reis"/>
    <s v="da Mota dos Dourados"/>
    <x v="23"/>
    <s v="+55056955042398"/>
    <s v="nunesdanilo@example.net"/>
    <x v="0"/>
    <x v="2"/>
    <x v="0"/>
    <x v="3"/>
    <s v="Ascensorista"/>
    <x v="8"/>
    <n v="3642"/>
    <x v="0"/>
  </r>
  <r>
    <s v="690.328.541-51"/>
    <s v="Anthony Cirino"/>
    <d v="1973-08-05T00:00:00"/>
    <s v="Vale de Rios, 84"/>
    <s v="Maria Helena"/>
    <s v="da Mata"/>
    <x v="25"/>
    <s v="+5515926173819"/>
    <s v="ana-luiza27@example.com"/>
    <x v="0"/>
    <x v="1"/>
    <x v="0"/>
    <x v="2"/>
    <s v="Geriatra"/>
    <x v="0"/>
    <n v="5571"/>
    <x v="0"/>
  </r>
  <r>
    <s v="639.840.125-51"/>
    <s v="Yasmin Pimenta"/>
    <d v="1992-12-16T00:00:00"/>
    <s v="Rodovia Castro, 70"/>
    <s v="Estrela"/>
    <s v="Cavalcante"/>
    <x v="17"/>
    <s v="+5570913366312"/>
    <s v="rochazoe@example.net"/>
    <x v="0"/>
    <x v="2"/>
    <x v="0"/>
    <x v="3"/>
    <s v="Administrador de redes"/>
    <x v="3"/>
    <n v="4663"/>
    <x v="0"/>
  </r>
  <r>
    <s v="410.563.892-06"/>
    <s v="Ana Luiza Machado"/>
    <d v="2003-08-02T00:00:00"/>
    <s v="Condomínio de Montenegro, 46"/>
    <s v="Andiroba"/>
    <s v="Pinto de Souza"/>
    <x v="4"/>
    <s v="+55082987744091"/>
    <s v="cardososabrina@example.net"/>
    <x v="0"/>
    <x v="1"/>
    <x v="0"/>
    <x v="7"/>
    <s v="Arquiteto"/>
    <x v="9"/>
    <n v="4284"/>
    <x v="0"/>
  </r>
  <r>
    <s v="031.758.426-07"/>
    <s v="Marcelo Melo"/>
    <d v="1985-04-05T00:00:00"/>
    <s v="Chácara Bruna Brito, 96"/>
    <s v="São Luiz"/>
    <s v="Costa"/>
    <x v="9"/>
    <s v="+5586912049160"/>
    <s v="manuelacaldeira@example.com"/>
    <x v="4"/>
    <x v="0"/>
    <x v="0"/>
    <x v="2"/>
    <s v="Angiologista"/>
    <x v="7"/>
    <n v="2755"/>
    <x v="0"/>
  </r>
  <r>
    <s v="827.135.964-91"/>
    <s v="Isabelly Siqueira"/>
    <d v="1979-09-17T00:00:00"/>
    <s v="Trevo Maya Aragão, 82"/>
    <s v="Buritis"/>
    <s v="das Neves"/>
    <x v="7"/>
    <s v="+5554982367119"/>
    <s v="rafaela25@example.org"/>
    <x v="4"/>
    <x v="1"/>
    <x v="0"/>
    <x v="7"/>
    <s v="Jogador de badminton"/>
    <x v="6"/>
    <n v="6588"/>
    <x v="0"/>
  </r>
  <r>
    <s v="657.143.289-73"/>
    <s v="Anthony Gabriel Correia"/>
    <d v="1968-06-20T00:00:00"/>
    <s v="Jardim de Castro, 7"/>
    <s v="Floramar"/>
    <s v="Pereira"/>
    <x v="16"/>
    <s v="+55038902124529"/>
    <s v="liampereira@example.com"/>
    <x v="4"/>
    <x v="0"/>
    <x v="0"/>
    <x v="6"/>
    <s v="Lutador de kung fu"/>
    <x v="8"/>
    <n v="2159"/>
    <x v="0"/>
  </r>
  <r>
    <s v="897.405.216-49"/>
    <s v="Manuella Costa"/>
    <d v="1948-09-30T00:00:00"/>
    <s v="Pátio Lavínia Viana, 71"/>
    <s v="Vila Jardim São José"/>
    <s v="Pereira do Campo"/>
    <x v="9"/>
    <s v="+55009986880560"/>
    <s v="pintoalexia@example.com"/>
    <x v="4"/>
    <x v="0"/>
    <x v="0"/>
    <x v="10"/>
    <s v="Faxineiro"/>
    <x v="1"/>
    <n v="4820"/>
    <x v="0"/>
  </r>
  <r>
    <s v="073.216.945-34"/>
    <s v="Ryan Leão"/>
    <d v="1985-09-26T00:00:00"/>
    <s v="Morro Maria da Costa, 85"/>
    <s v="Vila São Francisco"/>
    <s v="da Mata"/>
    <x v="20"/>
    <s v="+5504973983482"/>
    <s v="marianeazevedo@example.org"/>
    <x v="3"/>
    <x v="2"/>
    <x v="0"/>
    <x v="9"/>
    <s v="Deputado"/>
    <x v="7"/>
    <n v="4328"/>
    <x v="0"/>
  </r>
  <r>
    <s v="610.825.947-76"/>
    <s v="Arthur Gabriel Farias"/>
    <d v="1987-08-06T00:00:00"/>
    <s v="Viaduto Isabelly Ferreira, 4"/>
    <s v="Dom Joaquim"/>
    <s v="Monteiro"/>
    <x v="14"/>
    <s v="+55080984054415"/>
    <s v="tcamara@example.org"/>
    <x v="3"/>
    <x v="2"/>
    <x v="0"/>
    <x v="3"/>
    <s v="Motorista"/>
    <x v="5"/>
    <n v="8533"/>
    <x v="0"/>
  </r>
  <r>
    <s v="285.467.109-02"/>
    <s v="Alana Pinto"/>
    <d v="1952-12-22T00:00:00"/>
    <s v="Rua Camargo, 454"/>
    <s v="Granja De Freitas"/>
    <s v="Aparecida"/>
    <x v="1"/>
    <s v="+5533954066062"/>
    <s v="giovanna99@example.com"/>
    <x v="4"/>
    <x v="1"/>
    <x v="0"/>
    <x v="9"/>
    <s v="Quadrinista"/>
    <x v="7"/>
    <n v="8632"/>
    <x v="0"/>
  </r>
  <r>
    <s v="725.683.910-30"/>
    <s v="Ana Lívia Lopes"/>
    <d v="1983-06-07T00:00:00"/>
    <s v="Alameda de Câmara, 90"/>
    <s v="Comiteco"/>
    <s v="Martins"/>
    <x v="3"/>
    <s v="+55038942489025"/>
    <s v="ppacheco@example.com"/>
    <x v="0"/>
    <x v="0"/>
    <x v="0"/>
    <x v="10"/>
    <s v="Agricultor"/>
    <x v="5"/>
    <n v="8395"/>
    <x v="0"/>
  </r>
  <r>
    <s v="458.162.907-11"/>
    <s v="Luiz Henrique Caldeira"/>
    <d v="2005-10-05T00:00:00"/>
    <s v="Jardim de Moura, 18"/>
    <s v="Bernadete"/>
    <s v="Monteiro do Sul"/>
    <x v="12"/>
    <s v="+5590978499254"/>
    <s v="da-rosabenjamin@example.com"/>
    <x v="2"/>
    <x v="2"/>
    <x v="0"/>
    <x v="3"/>
    <s v="Agrônomo"/>
    <x v="8"/>
    <n v="3519"/>
    <x v="0"/>
  </r>
  <r>
    <s v="039.186.427-04"/>
    <s v="Eduarda Oliveira"/>
    <d v="1963-07-06T00:00:00"/>
    <s v="Travessa Peixoto, 37"/>
    <s v="Maria Goretti"/>
    <s v="da Mata"/>
    <x v="4"/>
    <s v="+5596961903662"/>
    <s v="ravy36@example.com"/>
    <x v="2"/>
    <x v="2"/>
    <x v="0"/>
    <x v="4"/>
    <s v="Funileiro"/>
    <x v="9"/>
    <n v="8369"/>
    <x v="0"/>
  </r>
  <r>
    <s v="409.725.681-58"/>
    <s v="João Felipe Fonseca"/>
    <d v="1998-12-12T00:00:00"/>
    <s v="Colônia Caleb da Conceição, 65"/>
    <s v="Esperança"/>
    <s v="Silveira do Campo"/>
    <x v="13"/>
    <s v="+55043952033476"/>
    <s v="eloa55@example.com"/>
    <x v="3"/>
    <x v="2"/>
    <x v="0"/>
    <x v="10"/>
    <s v="Laboratorista"/>
    <x v="6"/>
    <n v="9905"/>
    <x v="0"/>
  </r>
  <r>
    <s v="693.407.851-93"/>
    <s v="Maria Sophia Lopes"/>
    <d v="1995-06-16T00:00:00"/>
    <s v="Estação de Mendonça"/>
    <s v="Cidade Jardim"/>
    <s v="Gonçalves de Câmara"/>
    <x v="3"/>
    <s v="+5573921604340"/>
    <s v="zda-cruz@example.com"/>
    <x v="0"/>
    <x v="2"/>
    <x v="0"/>
    <x v="0"/>
    <s v="Atendente"/>
    <x v="2"/>
    <n v="6847"/>
    <x v="0"/>
  </r>
  <r>
    <s v="253.178.496-91"/>
    <s v="Antônio Casa Grande"/>
    <d v="2003-08-13T00:00:00"/>
    <s v="Fazenda Vasconcelos, 53"/>
    <s v="Planalto"/>
    <s v="da Mata do Sul"/>
    <x v="11"/>
    <s v="+5559911213058"/>
    <s v="melobenicio@example.org"/>
    <x v="3"/>
    <x v="2"/>
    <x v="0"/>
    <x v="6"/>
    <s v="Faxineiro"/>
    <x v="4"/>
    <n v="7403"/>
    <x v="0"/>
  </r>
  <r>
    <s v="524.786.913-37"/>
    <s v="Aylla da Luz"/>
    <d v="1995-07-07T00:00:00"/>
    <s v="Setor Silveira, 26"/>
    <s v="Sion"/>
    <s v="Santos"/>
    <x v="0"/>
    <s v="+5588994636264"/>
    <s v="ana-julia49@example.com"/>
    <x v="3"/>
    <x v="2"/>
    <x v="0"/>
    <x v="6"/>
    <s v="Radialista"/>
    <x v="4"/>
    <n v="7536"/>
    <x v="0"/>
  </r>
  <r>
    <s v="089.732.614-87"/>
    <s v="Mariah Casa Grande"/>
    <d v="1948-09-01T00:00:00"/>
    <s v="Esplanada Noah Martins, 27"/>
    <s v="Vila Santa Rosa"/>
    <s v="Pimenta de Carvalho"/>
    <x v="4"/>
    <s v="+55047933780477"/>
    <s v="ryanmonteiro@example.org"/>
    <x v="2"/>
    <x v="2"/>
    <x v="0"/>
    <x v="9"/>
    <s v="Numerólogo"/>
    <x v="1"/>
    <n v="2655"/>
    <x v="0"/>
  </r>
  <r>
    <s v="396.175.428-46"/>
    <s v="Mariane Nascimento"/>
    <d v="1975-09-08T00:00:00"/>
    <s v="Fazenda Rafaela Novaes, 10"/>
    <s v="São Pedro"/>
    <s v="Barbosa das Pedras"/>
    <x v="14"/>
    <s v="+5582924570923"/>
    <s v="ceciliacaldeira@example.org"/>
    <x v="0"/>
    <x v="1"/>
    <x v="0"/>
    <x v="6"/>
    <s v="Guitarrista"/>
    <x v="1"/>
    <n v="6097"/>
    <x v="0"/>
  </r>
  <r>
    <s v="531.924.708-79"/>
    <s v="Antonella Ferreira"/>
    <d v="1965-08-10T00:00:00"/>
    <s v="Praia Ian Aragão"/>
    <s v="Esperança"/>
    <s v="Cunha do Amparo"/>
    <x v="16"/>
    <s v="+5580911695260"/>
    <s v="calebe77@example.net"/>
    <x v="3"/>
    <x v="2"/>
    <x v="0"/>
    <x v="6"/>
    <s v="Ombudsman"/>
    <x v="3"/>
    <n v="3705"/>
    <x v="0"/>
  </r>
  <r>
    <s v="346.207.518-71"/>
    <s v="Danilo Pereira"/>
    <d v="1982-11-28T00:00:00"/>
    <s v="Avenida de Rios, 359"/>
    <s v="Vila Paraíso"/>
    <s v="da Mata"/>
    <x v="17"/>
    <s v="+5510921990082"/>
    <s v="jnovais@example.net"/>
    <x v="2"/>
    <x v="1"/>
    <x v="0"/>
    <x v="2"/>
    <s v="Plastimodelista"/>
    <x v="6"/>
    <n v="3043"/>
    <x v="0"/>
  </r>
  <r>
    <s v="354.670.928-47"/>
    <s v="Bento Alves"/>
    <d v="1994-05-19T00:00:00"/>
    <s v="Largo Aparecida, 5"/>
    <s v="Santa Rita De Cássia"/>
    <s v="Araújo do Galho"/>
    <x v="0"/>
    <s v="+5563955897253"/>
    <s v="pintorenan@example.com"/>
    <x v="3"/>
    <x v="0"/>
    <x v="0"/>
    <x v="3"/>
    <s v="Instrumentador cirúrgico"/>
    <x v="1"/>
    <n v="4771"/>
    <x v="0"/>
  </r>
  <r>
    <s v="015.248.973-88"/>
    <s v="Bruno Castro"/>
    <d v="1998-05-27T00:00:00"/>
    <s v="Largo Emanuella Fernandes"/>
    <s v="Concórdia"/>
    <s v="da Mota"/>
    <x v="13"/>
    <s v="+55087941837122"/>
    <s v="mathiascosta@example.net"/>
    <x v="4"/>
    <x v="1"/>
    <x v="0"/>
    <x v="4"/>
    <s v="Argumentista"/>
    <x v="7"/>
    <n v="9418"/>
    <x v="0"/>
  </r>
  <r>
    <s v="694.207.381-40"/>
    <s v="Maitê Martins"/>
    <d v="1966-10-22T00:00:00"/>
    <s v="Setor Sousa, 401"/>
    <s v="Jaqueline"/>
    <s v="Cavalcante Alegre"/>
    <x v="22"/>
    <s v="+5551994818620"/>
    <s v="ana-lizcostela@example.net"/>
    <x v="1"/>
    <x v="2"/>
    <x v="0"/>
    <x v="8"/>
    <s v="Agente de defesa sanitária animal"/>
    <x v="1"/>
    <n v="6343"/>
    <x v="0"/>
  </r>
  <r>
    <s v="857.903.126-59"/>
    <s v="Otto Pinto"/>
    <d v="2006-05-29T00:00:00"/>
    <s v="Distrito de Pastor, 82"/>
    <s v="Das Industrias I"/>
    <s v="Santos de Aragão"/>
    <x v="7"/>
    <s v="+5590965938702"/>
    <s v="montenegroana-cecilia@example.net"/>
    <x v="2"/>
    <x v="1"/>
    <x v="0"/>
    <x v="9"/>
    <s v="Regente"/>
    <x v="8"/>
    <n v="7275"/>
    <x v="0"/>
  </r>
  <r>
    <s v="189.603.524-89"/>
    <s v="Aurora Guerra"/>
    <d v="1952-12-05T00:00:00"/>
    <s v="Setor Rezende"/>
    <s v="Barão Homem De Melo 2ª Seção"/>
    <s v="Sales de Guerra"/>
    <x v="9"/>
    <s v="+5545931571636"/>
    <s v="heloisa57@example.org"/>
    <x v="4"/>
    <x v="2"/>
    <x v="0"/>
    <x v="4"/>
    <s v="Bailarina"/>
    <x v="6"/>
    <n v="8271"/>
    <x v="0"/>
  </r>
  <r>
    <s v="084.293.576-29"/>
    <s v="Ana Clara Rios"/>
    <d v="1958-12-11T00:00:00"/>
    <s v="Vereda Azevedo, 22"/>
    <s v="São Damião"/>
    <s v="Pimenta de Ramos"/>
    <x v="24"/>
    <s v="+5518923204100"/>
    <s v="beniciocorreia@example.net"/>
    <x v="2"/>
    <x v="0"/>
    <x v="0"/>
    <x v="4"/>
    <s v="Zelador"/>
    <x v="9"/>
    <n v="9840"/>
    <x v="0"/>
  </r>
  <r>
    <s v="407.318.259-50"/>
    <s v="Vinicius Albuquerque"/>
    <d v="1992-07-05T00:00:00"/>
    <s v="Núcleo Pacheco, 267"/>
    <s v="Unidas"/>
    <s v="Porto"/>
    <x v="25"/>
    <s v="+5513928036204"/>
    <s v="mvieira@example.net"/>
    <x v="2"/>
    <x v="0"/>
    <x v="0"/>
    <x v="1"/>
    <s v="Ator"/>
    <x v="3"/>
    <n v="4547"/>
    <x v="0"/>
  </r>
  <r>
    <s v="642.789.013-13"/>
    <s v="Ana Beatriz da Luz"/>
    <d v="1980-01-19T00:00:00"/>
    <s v="Aeroporto de Fernandes, 83"/>
    <s v="Ouro Preto"/>
    <s v="da Rocha de Montenegro"/>
    <x v="26"/>
    <s v="+55091966535634"/>
    <s v="ana-sophia13@example.net"/>
    <x v="4"/>
    <x v="2"/>
    <x v="0"/>
    <x v="2"/>
    <s v="Prático"/>
    <x v="7"/>
    <n v="2627"/>
    <x v="0"/>
  </r>
  <r>
    <s v="564.980.732-92"/>
    <s v="Levi Nogueira"/>
    <d v="1955-12-01T00:00:00"/>
    <s v="Colônia Josué Fonseca, 4"/>
    <s v="Santa Margarida"/>
    <s v="Azevedo de Mendonça"/>
    <x v="7"/>
    <s v="+5566971372795"/>
    <s v="machadojose-miguel@example.org"/>
    <x v="0"/>
    <x v="0"/>
    <x v="0"/>
    <x v="3"/>
    <s v="Sexólogo"/>
    <x v="5"/>
    <n v="8575"/>
    <x v="0"/>
  </r>
  <r>
    <s v="349.852.761-46"/>
    <s v="Alexia Vargas"/>
    <d v="1967-05-12T00:00:00"/>
    <s v="Vila Sousa, 93"/>
    <s v="Gutierrez"/>
    <s v="Fogaça"/>
    <x v="11"/>
    <s v="+5513990948529"/>
    <s v="cda-luz@example.org"/>
    <x v="2"/>
    <x v="0"/>
    <x v="0"/>
    <x v="6"/>
    <s v="Co-piloto"/>
    <x v="5"/>
    <n v="9432"/>
    <x v="0"/>
  </r>
  <r>
    <s v="938.170.652-21"/>
    <s v="Raul Guerra"/>
    <d v="2004-04-19T00:00:00"/>
    <s v="Trecho de Leão, 22"/>
    <s v="Nova Suíça"/>
    <s v="Novaes de Goiás"/>
    <x v="22"/>
    <s v="+5543997518370"/>
    <s v="joao-felipe13@example.net"/>
    <x v="4"/>
    <x v="0"/>
    <x v="0"/>
    <x v="6"/>
    <s v="Bibliotecário"/>
    <x v="0"/>
    <n v="3774"/>
    <x v="0"/>
  </r>
  <r>
    <s v="790.634.521-52"/>
    <s v="Lucas Gabriel Pereira"/>
    <d v="1963-08-19T00:00:00"/>
    <s v="Estrada de Lopes, 67"/>
    <s v="Cidade Jardim"/>
    <s v="da Mota de Minas"/>
    <x v="23"/>
    <s v="+5533984699944"/>
    <s v="luanpereira@example.org"/>
    <x v="0"/>
    <x v="1"/>
    <x v="0"/>
    <x v="6"/>
    <s v="Jogador de basquete"/>
    <x v="2"/>
    <n v="9507"/>
    <x v="0"/>
  </r>
  <r>
    <s v="752.391.486-19"/>
    <s v="Antônio Borges"/>
    <d v="1989-05-08T00:00:00"/>
    <s v="Morro de Melo, 94"/>
    <s v="Santa Margarida"/>
    <s v="Oliveira Verde"/>
    <x v="23"/>
    <s v="+5561910212275"/>
    <s v="maria-helenacarvalho@example.com"/>
    <x v="0"/>
    <x v="1"/>
    <x v="0"/>
    <x v="6"/>
    <s v="Astrônomo"/>
    <x v="2"/>
    <n v="9828"/>
    <x v="0"/>
  </r>
  <r>
    <s v="437.986.105-84"/>
    <s v="Helena Porto"/>
    <d v="1984-05-31T00:00:00"/>
    <s v="Rodovia Marina da Luz, 937"/>
    <s v="Alto Barroca"/>
    <s v="Marques do Galho"/>
    <x v="6"/>
    <s v="+55002983067401"/>
    <s v="ferreirafelipe@example.com"/>
    <x v="4"/>
    <x v="2"/>
    <x v="0"/>
    <x v="6"/>
    <s v="Quiropraxista"/>
    <x v="1"/>
    <n v="5545"/>
    <x v="0"/>
  </r>
  <r>
    <s v="860.391.254-89"/>
    <s v="Melissa Costa"/>
    <d v="1982-09-22T00:00:00"/>
    <s v="Rua de Cardoso"/>
    <s v="Castanheira"/>
    <s v="Albuquerque"/>
    <x v="13"/>
    <s v="+5594965122926"/>
    <s v="pietrapires@example.net"/>
    <x v="0"/>
    <x v="2"/>
    <x v="0"/>
    <x v="8"/>
    <s v="Geofísico"/>
    <x v="2"/>
    <n v="3996"/>
    <x v="0"/>
  </r>
  <r>
    <s v="618.279.043-13"/>
    <s v="Gabriela da Mata"/>
    <d v="1971-07-05T00:00:00"/>
    <s v="Campo Cardoso, 33"/>
    <s v="Piraja"/>
    <s v="Vargas"/>
    <x v="14"/>
    <s v="+5551977811020"/>
    <s v="montenegroemanuelly@example.com"/>
    <x v="2"/>
    <x v="0"/>
    <x v="0"/>
    <x v="0"/>
    <s v="Urologista"/>
    <x v="2"/>
    <n v="7511"/>
    <x v="0"/>
  </r>
  <r>
    <s v="329.651.748-00"/>
    <s v="Pietra Moreira"/>
    <d v="1959-02-26T00:00:00"/>
    <s v="Viela Erick Rezende, 50"/>
    <s v="Confisco"/>
    <s v="Casa Grande"/>
    <x v="11"/>
    <s v="+5597991873377"/>
    <s v="idias@example.org"/>
    <x v="3"/>
    <x v="2"/>
    <x v="0"/>
    <x v="4"/>
    <s v="Biólogo"/>
    <x v="0"/>
    <n v="2553"/>
    <x v="0"/>
  </r>
  <r>
    <s v="438.219.760-04"/>
    <s v="Emanuel Costa"/>
    <d v="1986-12-14T00:00:00"/>
    <s v="Vale Fogaça, 2"/>
    <s v="Pirineus"/>
    <s v="Pacheco"/>
    <x v="15"/>
    <s v="+5563955192304"/>
    <s v="alvesjoao-gabriel@example.net"/>
    <x v="4"/>
    <x v="0"/>
    <x v="0"/>
    <x v="10"/>
    <s v="Químico"/>
    <x v="9"/>
    <n v="6376"/>
    <x v="0"/>
  </r>
  <r>
    <s v="720.435.981-04"/>
    <s v="Oliver Azevedo"/>
    <d v="2003-06-29T00:00:00"/>
    <s v="Conjunto Freitas"/>
    <s v="Vila Real 1ª Seção"/>
    <s v="Nogueira da Mata"/>
    <x v="18"/>
    <s v="+5591979498869"/>
    <s v="xmachado@example.org"/>
    <x v="0"/>
    <x v="1"/>
    <x v="0"/>
    <x v="4"/>
    <s v="Técnico de som"/>
    <x v="1"/>
    <n v="2179"/>
    <x v="0"/>
  </r>
  <r>
    <s v="503.679.412-52"/>
    <s v="Arthur Gabriel das Neves"/>
    <d v="2004-12-14T00:00:00"/>
    <s v="Rodovia de Brito, 75"/>
    <s v="Vila Nova Cachoeirinha 1ª Seção"/>
    <s v="Fonseca"/>
    <x v="23"/>
    <s v="+55011953744177"/>
    <s v="pastorolivia@example.net"/>
    <x v="4"/>
    <x v="1"/>
    <x v="0"/>
    <x v="6"/>
    <s v="Tecnólogo em jogos digitais"/>
    <x v="1"/>
    <n v="4299"/>
    <x v="0"/>
  </r>
  <r>
    <s v="128.973.405-41"/>
    <s v="Bruna Oliveira"/>
    <d v="1984-01-18T00:00:00"/>
    <s v="Loteamento Thales Novais, 28"/>
    <s v="Suzana"/>
    <s v="Nascimento"/>
    <x v="3"/>
    <s v="+5511955851628"/>
    <s v="isabella55@example.net"/>
    <x v="3"/>
    <x v="1"/>
    <x v="0"/>
    <x v="10"/>
    <s v="Profissional de tecnologia de laticínios"/>
    <x v="0"/>
    <n v="3794"/>
    <x v="0"/>
  </r>
  <r>
    <s v="695.307.412-43"/>
    <s v="Bento Peixoto"/>
    <d v="1995-01-19T00:00:00"/>
    <s v="Trevo João Lucas Sampaio, 71"/>
    <s v="Santa Rita"/>
    <s v="Ribeiro"/>
    <x v="13"/>
    <s v="+5593963249808"/>
    <s v="fogacamaria-flor@example.org"/>
    <x v="3"/>
    <x v="0"/>
    <x v="0"/>
    <x v="6"/>
    <s v="Timoneiro"/>
    <x v="8"/>
    <n v="5745"/>
    <x v="0"/>
  </r>
  <r>
    <s v="802.965.471-58"/>
    <s v="Olivia Cavalcanti"/>
    <d v="1950-09-24T00:00:00"/>
    <s v="Fazenda Nogueira, 882"/>
    <s v="Conjunto São Francisco De Assis"/>
    <s v="Pastor do Sul"/>
    <x v="14"/>
    <s v="+5513979711510"/>
    <s v="da-luzclara@example.org"/>
    <x v="0"/>
    <x v="1"/>
    <x v="0"/>
    <x v="9"/>
    <s v="Tecnólogo em processos químicos"/>
    <x v="7"/>
    <n v="8474"/>
    <x v="0"/>
  </r>
  <r>
    <s v="741.038.265-17"/>
    <s v="Lara Vargas"/>
    <d v="1970-05-27T00:00:00"/>
    <s v="Rua Peixoto, 171"/>
    <s v="Nossa Senhora Da Conceição"/>
    <s v="Macedo"/>
    <x v="17"/>
    <s v="+5552985596653"/>
    <s v="hsouza@example.net"/>
    <x v="2"/>
    <x v="1"/>
    <x v="0"/>
    <x v="1"/>
    <s v="Engenheiro de materiais"/>
    <x v="7"/>
    <n v="4406"/>
    <x v="0"/>
  </r>
  <r>
    <s v="258.139.706-30"/>
    <s v="Bryan Rezende"/>
    <d v="1983-09-13T00:00:00"/>
    <s v="Rua Lunna Porto, 19"/>
    <s v="Distrito Industrial Do Jatoba"/>
    <s v="Silveira de da Paz"/>
    <x v="8"/>
    <s v="+5565949724065"/>
    <s v="jose97@example.com"/>
    <x v="2"/>
    <x v="1"/>
    <x v="0"/>
    <x v="8"/>
    <s v="Físico"/>
    <x v="4"/>
    <n v="6369"/>
    <x v="0"/>
  </r>
  <r>
    <s v="319.648.572-28"/>
    <s v="Luiz Henrique Moreira"/>
    <d v="1970-10-29T00:00:00"/>
    <s v="Vereda Pastor, 92"/>
    <s v="Estoril"/>
    <s v="Rocha"/>
    <x v="23"/>
    <s v="+5593964756758"/>
    <s v="julianascimento@example.com"/>
    <x v="2"/>
    <x v="0"/>
    <x v="0"/>
    <x v="10"/>
    <s v="Violonista"/>
    <x v="7"/>
    <n v="5464"/>
    <x v="0"/>
  </r>
  <r>
    <s v="497.862.103-87"/>
    <s v="Sophie Câmara"/>
    <d v="1990-05-29T00:00:00"/>
    <s v="Trecho Sarah Carvalho, 251"/>
    <s v="Santa Lúcia"/>
    <s v="Cavalcante de Pastor"/>
    <x v="18"/>
    <s v="+5552927682603"/>
    <s v="moreirasamuel@example.org"/>
    <x v="3"/>
    <x v="2"/>
    <x v="0"/>
    <x v="10"/>
    <s v="Profissional de marketing"/>
    <x v="3"/>
    <n v="4186"/>
    <x v="0"/>
  </r>
  <r>
    <s v="954.863.012-51"/>
    <s v="Cecilia Almeida"/>
    <d v="1979-01-28T00:00:00"/>
    <s v="Colônia de Pires, 532"/>
    <s v="Granja Werneck"/>
    <s v="Silva"/>
    <x v="13"/>
    <s v="+5542942352653"/>
    <s v="cecilia38@example.net"/>
    <x v="4"/>
    <x v="0"/>
    <x v="0"/>
    <x v="2"/>
    <s v="Governanta"/>
    <x v="2"/>
    <n v="6210"/>
    <x v="0"/>
  </r>
  <r>
    <s v="591.782.630-77"/>
    <s v="Ryan Melo"/>
    <d v="1971-12-31T00:00:00"/>
    <s v="Avenida de Macedo, 85"/>
    <s v="Pantanal"/>
    <s v="Rocha"/>
    <x v="25"/>
    <s v="+5571938567621"/>
    <s v="da-cruzmatheus@example.org"/>
    <x v="0"/>
    <x v="0"/>
    <x v="0"/>
    <x v="0"/>
    <s v="Agente de viagens"/>
    <x v="8"/>
    <n v="4376"/>
    <x v="0"/>
  </r>
  <r>
    <s v="480.753.912-41"/>
    <s v="Maria Cecília Pires"/>
    <d v="2000-02-22T00:00:00"/>
    <s v="Vale de Abreu, 36"/>
    <s v="Carmo"/>
    <s v="Nunes"/>
    <x v="12"/>
    <s v="+5503911563272"/>
    <s v="fernandosantos@example.net"/>
    <x v="4"/>
    <x v="1"/>
    <x v="0"/>
    <x v="0"/>
    <s v="Engenheiro elétrico"/>
    <x v="8"/>
    <n v="5907"/>
    <x v="0"/>
  </r>
  <r>
    <s v="809.134.267-50"/>
    <s v="Rodrigo Pacheco"/>
    <d v="2000-06-28T00:00:00"/>
    <s v="Praia Alves, 32"/>
    <s v="Europa"/>
    <s v="da Mota de Vargas"/>
    <x v="19"/>
    <s v="+5557970568689"/>
    <s v="lais64@example.org"/>
    <x v="3"/>
    <x v="1"/>
    <x v="0"/>
    <x v="2"/>
    <s v="Profissional de cinema"/>
    <x v="2"/>
    <n v="5006"/>
    <x v="0"/>
  </r>
  <r>
    <s v="793.240.815-60"/>
    <s v="Alana Sá"/>
    <d v="1970-11-18T00:00:00"/>
    <s v="Trevo Alexandre Marques, 46"/>
    <s v="Saudade"/>
    <s v="Fonseca de Costela"/>
    <x v="2"/>
    <s v="+5503999486816"/>
    <s v="pietra63@example.net"/>
    <x v="0"/>
    <x v="1"/>
    <x v="0"/>
    <x v="8"/>
    <s v="Projetista mecânico"/>
    <x v="0"/>
    <n v="9681"/>
    <x v="0"/>
  </r>
  <r>
    <s v="192.764.350-34"/>
    <s v="Bianca Casa Grande"/>
    <d v="1944-08-28T00:00:00"/>
    <s v="Esplanada Alves"/>
    <s v="Funcionários"/>
    <s v="Duarte de Pastor"/>
    <x v="13"/>
    <s v="+55039905113419"/>
    <s v="heitorda-cunha@example.net"/>
    <x v="0"/>
    <x v="1"/>
    <x v="0"/>
    <x v="6"/>
    <s v="Fiscal"/>
    <x v="3"/>
    <n v="5434"/>
    <x v="0"/>
  </r>
  <r>
    <s v="639.082.574-92"/>
    <s v="Ester Pires"/>
    <d v="1959-01-31T00:00:00"/>
    <s v="Esplanada de Oliveira, 49"/>
    <s v="Barro Preto"/>
    <s v="Teixeira"/>
    <x v="23"/>
    <s v="+5574944497107"/>
    <s v="goncalvesana-cecilia@example.org"/>
    <x v="1"/>
    <x v="1"/>
    <x v="0"/>
    <x v="6"/>
    <s v="Taifeiro"/>
    <x v="6"/>
    <n v="3171"/>
    <x v="0"/>
  </r>
  <r>
    <s v="592.134.068-51"/>
    <s v="Erick Macedo"/>
    <d v="1965-10-24T00:00:00"/>
    <s v="Setor Fernando Barbosa, 705"/>
    <s v="João Pinheiro"/>
    <s v="Rezende"/>
    <x v="25"/>
    <s v="+5525973693391"/>
    <s v="eduarda62@example.net"/>
    <x v="3"/>
    <x v="0"/>
    <x v="0"/>
    <x v="3"/>
    <s v="Profissional de relacionamento com investidores RI"/>
    <x v="0"/>
    <n v="5360"/>
    <x v="0"/>
  </r>
  <r>
    <s v="195.870.263-30"/>
    <s v="Kamilly da Mata"/>
    <d v="2001-02-15T00:00:00"/>
    <s v="Vila de Barros, 288"/>
    <s v="Antonio Ribeiro De Abreu 1ª Seção"/>
    <s v="Castro"/>
    <x v="18"/>
    <s v="+5531929501857"/>
    <s v="giovannarocha@example.net"/>
    <x v="1"/>
    <x v="2"/>
    <x v="0"/>
    <x v="6"/>
    <s v="Separador"/>
    <x v="8"/>
    <n v="1741"/>
    <x v="0"/>
  </r>
  <r>
    <s v="730.428.915-50"/>
    <s v="Nina da Rosa"/>
    <d v="1965-08-15T00:00:00"/>
    <s v="Ladeira de Freitas, 6"/>
    <s v="Caiçaras"/>
    <s v="Aragão"/>
    <x v="26"/>
    <s v="+5506908598743"/>
    <s v="fonsecaguilherme@example.net"/>
    <x v="0"/>
    <x v="1"/>
    <x v="0"/>
    <x v="8"/>
    <s v="Líder comunitário"/>
    <x v="5"/>
    <n v="3404"/>
    <x v="0"/>
  </r>
  <r>
    <s v="906.173.285-95"/>
    <s v="Dante Costela"/>
    <d v="1991-08-14T00:00:00"/>
    <s v="Jardim Guerra, 69"/>
    <s v="Nova Cintra"/>
    <s v="Martins"/>
    <x v="7"/>
    <s v="+5587932803169"/>
    <s v="paulo42@example.org"/>
    <x v="4"/>
    <x v="0"/>
    <x v="0"/>
    <x v="6"/>
    <s v="Auxiliar administrativo"/>
    <x v="7"/>
    <n v="4160"/>
    <x v="0"/>
  </r>
  <r>
    <s v="062.497.381-69"/>
    <s v="José Andrade"/>
    <d v="1980-05-06T00:00:00"/>
    <s v="Setor Cecília da Costa, 4"/>
    <s v="Santa Rita De Cássia"/>
    <s v="Campos"/>
    <x v="22"/>
    <s v="+5548989872100"/>
    <s v="da-conceicaomanuella@example.net"/>
    <x v="0"/>
    <x v="2"/>
    <x v="0"/>
    <x v="1"/>
    <s v="Judoca"/>
    <x v="5"/>
    <n v="1878"/>
    <x v="0"/>
  </r>
  <r>
    <s v="154.762.038-26"/>
    <s v="Henrique Duarte"/>
    <d v="1980-03-13T00:00:00"/>
    <s v="Avenida de Aragão, 52"/>
    <s v="Minas Brasil"/>
    <s v="Nunes"/>
    <x v="2"/>
    <s v="+5562961043302"/>
    <s v="olivia91@example.com"/>
    <x v="2"/>
    <x v="2"/>
    <x v="0"/>
    <x v="3"/>
    <s v="Harpista"/>
    <x v="1"/>
    <n v="6102"/>
    <x v="0"/>
  </r>
  <r>
    <s v="246.157.983-00"/>
    <s v="Manuella da Mota"/>
    <d v="1973-07-29T00:00:00"/>
    <s v="Condomínio Enzo Costa, 247"/>
    <s v="Vila Independencia 2ª Seção"/>
    <s v="Rocha de Goiás"/>
    <x v="23"/>
    <s v="+5541942327261"/>
    <s v="wpeixoto@example.org"/>
    <x v="1"/>
    <x v="2"/>
    <x v="0"/>
    <x v="7"/>
    <s v="Classificador contábil"/>
    <x v="8"/>
    <n v="6942"/>
    <x v="0"/>
  </r>
  <r>
    <s v="190.324.586-98"/>
    <s v="Maria Luísa Câmara"/>
    <d v="1957-10-13T00:00:00"/>
    <s v="Travessa Farias, 44"/>
    <s v="Conjunto Califórnia I"/>
    <s v="Jesus das Pedras"/>
    <x v="2"/>
    <s v="+55036903833105"/>
    <s v="theodoro82@example.com"/>
    <x v="4"/>
    <x v="1"/>
    <x v="0"/>
    <x v="10"/>
    <s v="Bartender"/>
    <x v="2"/>
    <n v="1553"/>
    <x v="0"/>
  </r>
  <r>
    <s v="290.871.536-86"/>
    <s v="Maria Júlia Cavalcanti"/>
    <d v="1962-01-27T00:00:00"/>
    <s v="Vila Olivia Barros, 28"/>
    <s v="Jardinópolis"/>
    <s v="Duarte da Serra"/>
    <x v="1"/>
    <s v="+55007935499317"/>
    <s v="vviana@example.com"/>
    <x v="3"/>
    <x v="0"/>
    <x v="0"/>
    <x v="1"/>
    <s v="Lutador de luta livre"/>
    <x v="0"/>
    <n v="2764"/>
    <x v="0"/>
  </r>
  <r>
    <s v="602.945.387-47"/>
    <s v="Thiago Gomes"/>
    <d v="2002-02-27T00:00:00"/>
    <s v="Vila Ramos, 172"/>
    <s v="Mala E Cuia"/>
    <s v="Cunha"/>
    <x v="14"/>
    <s v="+5554902985282"/>
    <s v="rbrito@example.org"/>
    <x v="0"/>
    <x v="2"/>
    <x v="0"/>
    <x v="10"/>
    <s v="Cenotécnico"/>
    <x v="8"/>
    <n v="8436"/>
    <x v="0"/>
  </r>
  <r>
    <s v="021.756.483-62"/>
    <s v="José Miguel da Mota"/>
    <d v="2004-06-11T00:00:00"/>
    <s v="Chácara de Caldeira, 60"/>
    <s v="Vitoria"/>
    <s v="Vasconcelos"/>
    <x v="25"/>
    <s v="+5516964446228"/>
    <s v="santosaugusto@example.org"/>
    <x v="1"/>
    <x v="1"/>
    <x v="0"/>
    <x v="6"/>
    <s v="Papiloscopista"/>
    <x v="0"/>
    <n v="7367"/>
    <x v="0"/>
  </r>
  <r>
    <s v="624.875.930-83"/>
    <s v="Maria Júlia Moraes"/>
    <d v="1994-02-20T00:00:00"/>
    <s v="Rua Matheus Moura, 17"/>
    <s v="Nova Suíça"/>
    <s v="Fogaça"/>
    <x v="13"/>
    <s v="+5505963291705"/>
    <s v="samuel38@example.org"/>
    <x v="1"/>
    <x v="2"/>
    <x v="0"/>
    <x v="10"/>
    <s v="Instrumentador cirúrgico"/>
    <x v="5"/>
    <n v="9235"/>
    <x v="0"/>
  </r>
  <r>
    <s v="816.209.374-50"/>
    <s v="Maria Júlia Nogueira"/>
    <d v="1951-11-26T00:00:00"/>
    <s v="Praça Cauã Gonçalves"/>
    <s v="Jaqueline"/>
    <s v="Camargo"/>
    <x v="4"/>
    <s v="+5533931230815"/>
    <s v="jda-paz@example.net"/>
    <x v="4"/>
    <x v="0"/>
    <x v="0"/>
    <x v="4"/>
    <s v="Sociólogo"/>
    <x v="3"/>
    <n v="1683"/>
    <x v="0"/>
  </r>
  <r>
    <s v="487.195.602-49"/>
    <s v="Hellena Siqueira"/>
    <d v="2000-04-30T00:00:00"/>
    <s v="Rua Enrico Barros, 36"/>
    <s v="Belmonte"/>
    <s v="Lima do Galho"/>
    <x v="14"/>
    <s v="+5503909361350"/>
    <s v="costelaluiz-fernando@example.net"/>
    <x v="3"/>
    <x v="0"/>
    <x v="0"/>
    <x v="0"/>
    <s v="Tapeceiro"/>
    <x v="4"/>
    <n v="5520"/>
    <x v="0"/>
  </r>
  <r>
    <s v="695.237.084-65"/>
    <s v="Natália Cardoso"/>
    <d v="1949-11-04T00:00:00"/>
    <s v="Esplanada de da Cruz, 2"/>
    <s v="Vila Primeiro De Maio"/>
    <s v="Teixeira"/>
    <x v="17"/>
    <s v="+5554987981929"/>
    <s v="mendoncadavi-lucca@example.net"/>
    <x v="4"/>
    <x v="0"/>
    <x v="0"/>
    <x v="4"/>
    <s v="Lubrificador de máquinas"/>
    <x v="2"/>
    <n v="3989"/>
    <x v="0"/>
  </r>
  <r>
    <s v="749.156.230-25"/>
    <s v="Maria Luiza Casa Grande"/>
    <d v="1982-12-04T00:00:00"/>
    <s v="Largo de Campos, 49"/>
    <s v="Vila Antena Montanhês"/>
    <s v="Montenegro"/>
    <x v="1"/>
    <s v="+5532968502871"/>
    <s v="mariana41@example.org"/>
    <x v="4"/>
    <x v="2"/>
    <x v="0"/>
    <x v="6"/>
    <s v="Panificador/Padeiro"/>
    <x v="7"/>
    <n v="8920"/>
    <x v="0"/>
  </r>
  <r>
    <s v="486.209.513-51"/>
    <s v="Caleb da Cruz"/>
    <d v="1999-10-02T00:00:00"/>
    <s v="Avenida de Lopes"/>
    <s v="Atila De Paiva"/>
    <s v="Albuquerque da Praia"/>
    <x v="6"/>
    <s v="+5521944789516"/>
    <s v="erickdias@example.org"/>
    <x v="1"/>
    <x v="0"/>
    <x v="0"/>
    <x v="3"/>
    <s v="Educador"/>
    <x v="0"/>
    <n v="7800"/>
    <x v="0"/>
  </r>
  <r>
    <s v="012.598.743-97"/>
    <s v="Sofia Viana"/>
    <d v="1950-11-20T00:00:00"/>
    <s v="Fazenda Léo Pires, 730"/>
    <s v="Virgínia"/>
    <s v="Lopes dos Dourados"/>
    <x v="2"/>
    <s v="+5540978816929"/>
    <s v="martinssophie@example.org"/>
    <x v="3"/>
    <x v="1"/>
    <x v="0"/>
    <x v="5"/>
    <s v="Policial federal"/>
    <x v="6"/>
    <n v="9549"/>
    <x v="0"/>
  </r>
  <r>
    <s v="185.206.749-76"/>
    <s v="Heitor da Luz"/>
    <d v="1970-03-29T00:00:00"/>
    <s v="Ladeira Pacheco, 6"/>
    <s v="Zilah Sposito"/>
    <s v="Vargas"/>
    <x v="12"/>
    <s v="+5517997031156"/>
    <s v="maria-luiza54@example.net"/>
    <x v="2"/>
    <x v="1"/>
    <x v="0"/>
    <x v="8"/>
    <s v="Bailarina"/>
    <x v="6"/>
    <n v="6181"/>
    <x v="0"/>
  </r>
  <r>
    <s v="790.652.314-80"/>
    <s v="Arthur Cardoso"/>
    <d v="1957-10-11T00:00:00"/>
    <s v="Pátio Henry Casa Grande, 674"/>
    <s v="Vila Cloris"/>
    <s v="da Rocha de Minas"/>
    <x v="16"/>
    <s v="+55088946414270"/>
    <s v="theodoro24@example.org"/>
    <x v="2"/>
    <x v="0"/>
    <x v="0"/>
    <x v="6"/>
    <s v="Arquivista"/>
    <x v="3"/>
    <n v="5912"/>
    <x v="0"/>
  </r>
  <r>
    <s v="459.201.836-24"/>
    <s v="Catarina Costela"/>
    <d v="1953-03-17T00:00:00"/>
    <s v="Largo de da Cruz, 708"/>
    <s v="Barreiro"/>
    <s v="Fernandes de Mendonça"/>
    <x v="8"/>
    <s v="+5526956617243"/>
    <s v="nascimentosamuel@example.com"/>
    <x v="1"/>
    <x v="2"/>
    <x v="0"/>
    <x v="7"/>
    <s v="Intérprete de Bíblias"/>
    <x v="9"/>
    <n v="9174"/>
    <x v="0"/>
  </r>
  <r>
    <s v="092.678.435-83"/>
    <s v="Emanuella da Luz"/>
    <d v="1979-09-18T00:00:00"/>
    <s v="Aeroporto Ana Laura Costela, 8"/>
    <s v="Inconfidência"/>
    <s v="Ramos"/>
    <x v="10"/>
    <s v="+5515912163756"/>
    <s v="ralmeida@example.net"/>
    <x v="0"/>
    <x v="0"/>
    <x v="0"/>
    <x v="10"/>
    <s v="Fundidor de placa de gesso"/>
    <x v="2"/>
    <n v="4603"/>
    <x v="0"/>
  </r>
  <r>
    <s v="429.387.651-00"/>
    <s v="Raquel Cavalcante"/>
    <d v="1979-11-28T00:00:00"/>
    <s v="Estação Maria Vitória Montenegro"/>
    <s v="Concórdia"/>
    <s v="Sampaio"/>
    <x v="15"/>
    <s v="+5587961555027"/>
    <s v="pedro-lucas61@example.org"/>
    <x v="0"/>
    <x v="1"/>
    <x v="0"/>
    <x v="7"/>
    <s v="Dublê"/>
    <x v="4"/>
    <n v="3556"/>
    <x v="0"/>
  </r>
  <r>
    <s v="503.472.189-97"/>
    <s v="Enzo Gabriel Guerra"/>
    <d v="1988-10-28T00:00:00"/>
    <s v="Morro de da Mota, 986"/>
    <s v="Dom Cabral"/>
    <s v="Novaes"/>
    <x v="2"/>
    <s v="+5576906201641"/>
    <s v="marianemartins@example.com"/>
    <x v="3"/>
    <x v="0"/>
    <x v="0"/>
    <x v="1"/>
    <s v="Cartógrafo"/>
    <x v="8"/>
    <n v="9714"/>
    <x v="0"/>
  </r>
  <r>
    <s v="049.165.873-75"/>
    <s v="Luísa Cardoso"/>
    <d v="1965-05-18T00:00:00"/>
    <s v="Lago de Teixeira, 9"/>
    <s v="Santa Rita De Cássia"/>
    <s v="da Conceição"/>
    <x v="1"/>
    <s v="+5521991016393"/>
    <s v="pietra53@example.org"/>
    <x v="4"/>
    <x v="2"/>
    <x v="0"/>
    <x v="1"/>
    <s v="Assistente de câmera"/>
    <x v="7"/>
    <n v="8759"/>
    <x v="0"/>
  </r>
  <r>
    <s v="974.521.086-20"/>
    <s v="Maria Cecília da Luz"/>
    <d v="1972-12-24T00:00:00"/>
    <s v="Passarela de Rodrigues, 57"/>
    <s v="Primeiro De Maio"/>
    <s v="da Mata Paulista"/>
    <x v="1"/>
    <s v="+5598946250145"/>
    <s v="isabela76@example.net"/>
    <x v="0"/>
    <x v="0"/>
    <x v="0"/>
    <x v="6"/>
    <s v="Flautista"/>
    <x v="6"/>
    <n v="5719"/>
    <x v="0"/>
  </r>
  <r>
    <s v="296.871.304-31"/>
    <s v="Pedro Miguel Pereira"/>
    <d v="2001-04-15T00:00:00"/>
    <s v="Loteamento de Almeida, 82"/>
    <s v="Acaba Mundo"/>
    <s v="Sampaio"/>
    <x v="16"/>
    <s v="+5535984902699"/>
    <s v="nascimentovinicius@example.org"/>
    <x v="4"/>
    <x v="0"/>
    <x v="0"/>
    <x v="5"/>
    <s v="Coreógrafo"/>
    <x v="4"/>
    <n v="6682"/>
    <x v="0"/>
  </r>
  <r>
    <s v="140.923.786-96"/>
    <s v="João Pedro Ferreira"/>
    <d v="1982-10-02T00:00:00"/>
    <s v="Trecho de da Mota, 368"/>
    <s v="Vila Jardim São José"/>
    <s v="Freitas"/>
    <x v="17"/>
    <s v="+5578900070546"/>
    <s v="benjamim72@example.org"/>
    <x v="2"/>
    <x v="2"/>
    <x v="0"/>
    <x v="6"/>
    <s v="Tecnólogo em silvicultura"/>
    <x v="5"/>
    <n v="3198"/>
    <x v="0"/>
  </r>
  <r>
    <s v="259.768.413-09"/>
    <s v="Joana Vieira"/>
    <d v="1969-11-22T00:00:00"/>
    <s v="Travessa Silveira, 58"/>
    <s v="Cachoeirinha"/>
    <s v="Machado de Castro"/>
    <x v="3"/>
    <s v="+55017904081775"/>
    <s v="nascimentoana-luiza@example.net"/>
    <x v="3"/>
    <x v="0"/>
    <x v="0"/>
    <x v="7"/>
    <s v="Nutrologista"/>
    <x v="1"/>
    <n v="8704"/>
    <x v="0"/>
  </r>
  <r>
    <s v="725.093.461-99"/>
    <s v="Milena Barros"/>
    <d v="1987-06-28T00:00:00"/>
    <s v="Travessa de Caldeira, 24"/>
    <s v="Vitoria Da Conquista"/>
    <s v="Leão"/>
    <x v="3"/>
    <s v="+5596912754074"/>
    <s v="barbaranunes@example.net"/>
    <x v="0"/>
    <x v="0"/>
    <x v="0"/>
    <x v="7"/>
    <s v="Professor"/>
    <x v="3"/>
    <n v="7491"/>
    <x v="53"/>
  </r>
  <r>
    <s v="536.872.914-64"/>
    <s v="Yan Vasconcelos"/>
    <d v="1993-10-17T00:00:00"/>
    <s v="Esplanada Pereira, 54"/>
    <s v="Vila São João Batista"/>
    <s v="da Cunha de Costela"/>
    <x v="18"/>
    <s v="+5568942589377"/>
    <s v="brunoferreira@example.net"/>
    <x v="4"/>
    <x v="0"/>
    <x v="0"/>
    <x v="2"/>
    <s v="Biomédico"/>
    <x v="2"/>
    <n v="4816"/>
    <x v="0"/>
  </r>
  <r>
    <s v="940.751.836-10"/>
    <s v="João Miguel Gomes"/>
    <d v="1975-10-20T00:00:00"/>
    <s v="Passarela Souza, 82"/>
    <s v="Vila Jardim Montanhes"/>
    <s v="da Mata do Sul"/>
    <x v="26"/>
    <s v="+55002964377498"/>
    <s v="costelaliam@example.org"/>
    <x v="1"/>
    <x v="1"/>
    <x v="0"/>
    <x v="6"/>
    <s v="Militar da Aeronáutica"/>
    <x v="5"/>
    <n v="7022"/>
    <x v="0"/>
  </r>
  <r>
    <s v="106.534.972-61"/>
    <s v="Emanuelly Cunha"/>
    <d v="1949-02-18T00:00:00"/>
    <s v="Lagoa de Siqueira, 95"/>
    <s v="Vila Nova Gameleira 1ª Seção"/>
    <s v="Jesus"/>
    <x v="10"/>
    <s v="+5551971230458"/>
    <s v="ester16@example.net"/>
    <x v="2"/>
    <x v="1"/>
    <x v="0"/>
    <x v="3"/>
    <s v="Médico"/>
    <x v="4"/>
    <n v="9230"/>
    <x v="0"/>
  </r>
  <r>
    <s v="317.294.086-13"/>
    <s v="Pedro Lucas Rezende"/>
    <d v="1997-12-04T00:00:00"/>
    <s v="Ladeira de Fonseca, 11"/>
    <s v="Nova Pampulha"/>
    <s v="da Rocha"/>
    <x v="2"/>
    <s v="+5512960303285"/>
    <s v="freitasana-julia@example.com"/>
    <x v="3"/>
    <x v="0"/>
    <x v="0"/>
    <x v="6"/>
    <s v="Imunologista"/>
    <x v="9"/>
    <n v="9465"/>
    <x v="0"/>
  </r>
  <r>
    <s v="458.792.361-37"/>
    <s v="Felipe Carvalho"/>
    <d v="2005-02-24T00:00:00"/>
    <s v="Alameda Augusto Pires, 98"/>
    <s v="Ambrosina"/>
    <s v="Araújo da Prata"/>
    <x v="25"/>
    <s v="+5573910332369"/>
    <s v="theo27@example.com"/>
    <x v="4"/>
    <x v="0"/>
    <x v="0"/>
    <x v="0"/>
    <s v="Cortador de cana-de-açucar"/>
    <x v="7"/>
    <n v="4958"/>
    <x v="0"/>
  </r>
  <r>
    <s v="802.751.694-30"/>
    <s v="Liam Moraes"/>
    <d v="1986-02-27T00:00:00"/>
    <s v="Quadra Moreira, 2"/>
    <s v="Heliopolis"/>
    <s v="Ferreira"/>
    <x v="25"/>
    <s v="+5557993836988"/>
    <s v="jade88@example.com"/>
    <x v="1"/>
    <x v="2"/>
    <x v="0"/>
    <x v="6"/>
    <s v="Cerimonialista"/>
    <x v="3"/>
    <n v="9540"/>
    <x v="0"/>
  </r>
  <r>
    <s v="986.420.135-24"/>
    <s v="Brenda Souza"/>
    <d v="1966-04-17T00:00:00"/>
    <s v="Esplanada da Luz, 49"/>
    <s v="Vila Do Pombal"/>
    <s v="Sá"/>
    <x v="20"/>
    <s v="+55016986272274"/>
    <s v="bentovargas@example.net"/>
    <x v="1"/>
    <x v="2"/>
    <x v="0"/>
    <x v="6"/>
    <s v="Lapidário"/>
    <x v="9"/>
    <n v="9952"/>
    <x v="0"/>
  </r>
  <r>
    <s v="718.053.624-53"/>
    <s v="Sophie Fernandes"/>
    <d v="1998-02-14T00:00:00"/>
    <s v="Núcleo Luiza Sá, 86"/>
    <s v="Vila Nova Gameleira 3ª Seção"/>
    <s v="Souza do Oeste"/>
    <x v="0"/>
    <s v="+5505932557356"/>
    <s v="joao-gabriel32@example.com"/>
    <x v="0"/>
    <x v="0"/>
    <x v="0"/>
    <x v="4"/>
    <s v="Pára-quedista"/>
    <x v="3"/>
    <n v="5152"/>
    <x v="0"/>
  </r>
  <r>
    <s v="964.831.702-03"/>
    <s v="Luiz Felipe Machado"/>
    <d v="1975-08-21T00:00:00"/>
    <s v="Praia de Machado, 16"/>
    <s v="Vila São Gabriel"/>
    <s v="Fonseca"/>
    <x v="26"/>
    <s v="+55081973063489"/>
    <s v="andre46@example.net"/>
    <x v="4"/>
    <x v="0"/>
    <x v="0"/>
    <x v="0"/>
    <s v="Dentista"/>
    <x v="9"/>
    <n v="6098"/>
    <x v="0"/>
  </r>
  <r>
    <s v="265.130.948-60"/>
    <s v="Isis da Luz"/>
    <d v="1996-07-27T00:00:00"/>
    <s v="Vila de Jesus, 6"/>
    <s v="Vila Nossa Senhora Do Rosário"/>
    <s v="da Luz"/>
    <x v="13"/>
    <s v="+5595969634200"/>
    <s v="gazevedo@example.com"/>
    <x v="4"/>
    <x v="2"/>
    <x v="0"/>
    <x v="5"/>
    <s v="Ferroviário"/>
    <x v="8"/>
    <n v="8403"/>
    <x v="0"/>
  </r>
  <r>
    <s v="659.014.782-58"/>
    <s v="Maria Julia da Rocha"/>
    <d v="1950-11-08T00:00:00"/>
    <s v="Rua de Cunha, 4"/>
    <s v="Serrano"/>
    <s v="Viana Alegre"/>
    <x v="18"/>
    <s v="+5554932688611"/>
    <s v="josearaujo@example.com"/>
    <x v="3"/>
    <x v="1"/>
    <x v="0"/>
    <x v="6"/>
    <s v="Tecnólogo em produção de bebidas"/>
    <x v="8"/>
    <n v="8314"/>
    <x v="0"/>
  </r>
  <r>
    <s v="729.438.105-41"/>
    <s v="Marcelo Fernandes"/>
    <d v="1947-10-10T00:00:00"/>
    <s v="Conjunto de Oliveira, 569"/>
    <s v="Aparecida"/>
    <s v="Lopes"/>
    <x v="25"/>
    <s v="+5521908524324"/>
    <s v="mariana84@example.com"/>
    <x v="3"/>
    <x v="1"/>
    <x v="0"/>
    <x v="2"/>
    <s v="Alfaiate"/>
    <x v="1"/>
    <n v="2543"/>
    <x v="0"/>
  </r>
  <r>
    <s v="134.705.862-17"/>
    <s v="Ryan Vieira"/>
    <d v="2000-02-22T00:00:00"/>
    <s v="Avenida de da Mata"/>
    <s v="Betânia"/>
    <s v="Pires"/>
    <x v="22"/>
    <s v="+5529971338764"/>
    <s v="ravy69@example.net"/>
    <x v="4"/>
    <x v="0"/>
    <x v="0"/>
    <x v="2"/>
    <s v="Pedreiro"/>
    <x v="8"/>
    <n v="8517"/>
    <x v="0"/>
  </r>
  <r>
    <s v="386.071.425-26"/>
    <s v="Henry Gabriel Porto"/>
    <d v="1965-09-25T00:00:00"/>
    <s v="Travessa Machado, 93"/>
    <s v="São Paulo"/>
    <s v="Machado de Goiás"/>
    <x v="7"/>
    <s v="+55017959228874"/>
    <s v="henry-gabriel00@example.org"/>
    <x v="0"/>
    <x v="2"/>
    <x v="0"/>
    <x v="2"/>
    <s v="Químico farmacêutico"/>
    <x v="7"/>
    <n v="6172"/>
    <x v="0"/>
  </r>
  <r>
    <s v="746.052.813-71"/>
    <s v="Igor Fogaça"/>
    <d v="1973-10-02T00:00:00"/>
    <s v="Chácara Emanuel Ramos, 5"/>
    <s v="Novo Ouro Preto"/>
    <s v="Vargas da Mata"/>
    <x v="24"/>
    <s v="+5506936257869"/>
    <s v="teixeiraana-cecilia@example.com"/>
    <x v="4"/>
    <x v="0"/>
    <x v="0"/>
    <x v="3"/>
    <s v="Engenheiro químico"/>
    <x v="7"/>
    <n v="4471"/>
    <x v="0"/>
  </r>
  <r>
    <s v="652.943.701-07"/>
    <s v="Gustavo Henrique Duarte"/>
    <d v="1962-10-31T00:00:00"/>
    <s v="Colônia Gustavo Henrique Barros, 754"/>
    <s v="Havaí"/>
    <s v="Oliveira do Oeste"/>
    <x v="17"/>
    <s v="+5514975799314"/>
    <s v="aabreu@example.org"/>
    <x v="4"/>
    <x v="2"/>
    <x v="0"/>
    <x v="10"/>
    <s v="Coveiro/Sepultador"/>
    <x v="0"/>
    <n v="2710"/>
    <x v="0"/>
  </r>
  <r>
    <s v="206.973.145-61"/>
    <s v="Leonardo Novaes"/>
    <d v="1973-05-11T00:00:00"/>
    <s v="Morro Fogaça, 7"/>
    <s v="Caetano Furquim"/>
    <s v="Dias"/>
    <x v="8"/>
    <s v="+5529999594844"/>
    <s v="leaoalicia@example.org"/>
    <x v="1"/>
    <x v="2"/>
    <x v="0"/>
    <x v="3"/>
    <s v="Mestre-de-obras"/>
    <x v="0"/>
    <n v="9086"/>
    <x v="0"/>
  </r>
  <r>
    <s v="236.908.751-02"/>
    <s v="Ana Júlia Nascimento"/>
    <d v="1982-04-05T00:00:00"/>
    <s v="Setor de Siqueira"/>
    <s v="Santa Rita De Cássia"/>
    <s v="Carvalho"/>
    <x v="23"/>
    <s v="+55016993887749"/>
    <s v="almeidaantonio@example.net"/>
    <x v="1"/>
    <x v="0"/>
    <x v="0"/>
    <x v="8"/>
    <s v="Cobaia Médica"/>
    <x v="5"/>
    <n v="5264"/>
    <x v="0"/>
  </r>
  <r>
    <s v="537.864.012-17"/>
    <s v="Lucas Ramos"/>
    <d v="1959-03-17T00:00:00"/>
    <s v="Feira Sá, 52"/>
    <s v="Virgínia"/>
    <s v="Carvalho da Serra"/>
    <x v="16"/>
    <s v="+5555956209659"/>
    <s v="qcaldeira@example.org"/>
    <x v="0"/>
    <x v="1"/>
    <x v="0"/>
    <x v="1"/>
    <s v="Florista"/>
    <x v="5"/>
    <n v="6704"/>
    <x v="0"/>
  </r>
  <r>
    <s v="206.841.397-31"/>
    <s v="Maria Fernanda Novais"/>
    <d v="2002-11-24T00:00:00"/>
    <s v="Favela Marques"/>
    <s v="Vila Batik"/>
    <s v="Caldeira Verde"/>
    <x v="0"/>
    <s v="+55082902677711"/>
    <s v="bernardo84@example.com"/>
    <x v="1"/>
    <x v="2"/>
    <x v="0"/>
    <x v="5"/>
    <s v="Neurocirurgião"/>
    <x v="2"/>
    <n v="3042"/>
    <x v="0"/>
  </r>
  <r>
    <s v="217.809.364-78"/>
    <s v="Maria Luiza Araújo"/>
    <d v="1952-05-24T00:00:00"/>
    <s v="Rodovia de da Costa"/>
    <s v="Flavio De Oliveira"/>
    <s v="Pastor"/>
    <x v="19"/>
    <s v="+5557975151906"/>
    <s v="wsales@example.net"/>
    <x v="0"/>
    <x v="0"/>
    <x v="0"/>
    <x v="9"/>
    <s v="Cineasta"/>
    <x v="5"/>
    <n v="4482"/>
    <x v="0"/>
  </r>
  <r>
    <s v="189.246.305-98"/>
    <s v="Pedro Miguel Machado"/>
    <d v="1966-08-14T00:00:00"/>
    <s v="Conjunto de Alves, 303"/>
    <s v="Pindorama"/>
    <s v="Pereira Grande"/>
    <x v="6"/>
    <s v="+5507986114334"/>
    <s v="igorcassiano@example.net"/>
    <x v="1"/>
    <x v="1"/>
    <x v="0"/>
    <x v="2"/>
    <s v="Cientista"/>
    <x v="9"/>
    <n v="8715"/>
    <x v="0"/>
  </r>
  <r>
    <s v="753.642.918-55"/>
    <s v="Manuella da Costa"/>
    <d v="1994-12-07T00:00:00"/>
    <s v="Feira de Monteiro, 35"/>
    <s v="Jardim Leblon"/>
    <s v="Correia de Goiás"/>
    <x v="22"/>
    <s v="+5511994430207"/>
    <s v="caleb64@example.com"/>
    <x v="3"/>
    <x v="0"/>
    <x v="0"/>
    <x v="8"/>
    <s v="Açougueiro"/>
    <x v="1"/>
    <n v="2612"/>
    <x v="0"/>
  </r>
  <r>
    <s v="352.670.894-00"/>
    <s v="Isis Ribeiro"/>
    <d v="1961-01-21T00:00:00"/>
    <s v="Parque de da Cruz, 57"/>
    <s v="Padre Eustáquio"/>
    <s v="Ribeiro"/>
    <x v="12"/>
    <s v="+5505981989860"/>
    <s v="sara13@example.net"/>
    <x v="4"/>
    <x v="2"/>
    <x v="0"/>
    <x v="1"/>
    <s v="Operador de vídeo"/>
    <x v="0"/>
    <n v="7745"/>
    <x v="0"/>
  </r>
  <r>
    <s v="078.324.165-80"/>
    <s v="Evelyn Silveira"/>
    <d v="1961-03-21T00:00:00"/>
    <s v="Conjunto da Mata, 4"/>
    <s v="Cônego Pinheiro 2ª Seção"/>
    <s v="da Cruz Alegre"/>
    <x v="21"/>
    <s v="+5506987200205"/>
    <s v="pietro52@example.net"/>
    <x v="4"/>
    <x v="1"/>
    <x v="0"/>
    <x v="6"/>
    <s v="Profissional de relações públicas"/>
    <x v="3"/>
    <n v="8080"/>
    <x v="0"/>
  </r>
  <r>
    <s v="736.814.502-26"/>
    <s v="Júlia da Rosa"/>
    <d v="1984-10-16T00:00:00"/>
    <s v="Ladeira de Dias, 48"/>
    <s v="Parque São Pedro"/>
    <s v="Macedo do Amparo"/>
    <x v="17"/>
    <s v="+5542907116627"/>
    <s v="andradegiovanna@example.com"/>
    <x v="1"/>
    <x v="1"/>
    <x v="0"/>
    <x v="10"/>
    <s v="Técnico em segurança do trabalho"/>
    <x v="4"/>
    <n v="7480"/>
    <x v="0"/>
  </r>
  <r>
    <s v="238.564.170-44"/>
    <s v="Heitor Abreu"/>
    <d v="1954-09-09T00:00:00"/>
    <s v="Lagoa Diogo Vargas, 280"/>
    <s v="Ápia"/>
    <s v="Cunha da Prata"/>
    <x v="16"/>
    <s v="+5598996451647"/>
    <s v="cavalcantepietra@example.com"/>
    <x v="0"/>
    <x v="0"/>
    <x v="0"/>
    <x v="6"/>
    <s v="Programador"/>
    <x v="7"/>
    <n v="7948"/>
    <x v="0"/>
  </r>
  <r>
    <s v="741.265.893-09"/>
    <s v="Maysa Costela"/>
    <d v="1973-10-08T00:00:00"/>
    <s v="Feira Bryan Vasconcelos, 3"/>
    <s v="Flavio Marques Lisboa"/>
    <s v="Silva"/>
    <x v="23"/>
    <s v="+5574924304491"/>
    <s v="fogacaarthur-miguel@example.net"/>
    <x v="4"/>
    <x v="2"/>
    <x v="0"/>
    <x v="1"/>
    <s v="Vendedor"/>
    <x v="9"/>
    <n v="1773"/>
    <x v="0"/>
  </r>
  <r>
    <s v="578.120.369-95"/>
    <s v="Antônio Guerra"/>
    <d v="1991-04-05T00:00:00"/>
    <s v="Condomínio Fonseca, 73"/>
    <s v="Novo Santa Cecilia"/>
    <s v="Barros do Oeste"/>
    <x v="19"/>
    <s v="+5583902867703"/>
    <s v="eda-mota@example.com"/>
    <x v="4"/>
    <x v="2"/>
    <x v="0"/>
    <x v="9"/>
    <s v="Designer de interiores"/>
    <x v="2"/>
    <n v="5822"/>
    <x v="0"/>
  </r>
  <r>
    <s v="590.623.847-65"/>
    <s v="Leonardo Moura"/>
    <d v="1983-12-02T00:00:00"/>
    <s v="Trevo Henry Ribeiro, 5"/>
    <s v="Barão Homem De Melo 3ª Seção"/>
    <s v="Novais de Goiás"/>
    <x v="15"/>
    <s v="+5552979493770"/>
    <s v="albuquerquemaya@example.net"/>
    <x v="4"/>
    <x v="1"/>
    <x v="0"/>
    <x v="8"/>
    <s v="Segurança particular"/>
    <x v="7"/>
    <n v="2464"/>
    <x v="0"/>
  </r>
  <r>
    <s v="147.805.926-58"/>
    <s v="Pedro Henrique Pereira"/>
    <d v="1988-03-25T00:00:00"/>
    <s v="Recanto Antony Araújo, 85"/>
    <s v="Esplanada"/>
    <s v="Freitas da Prata"/>
    <x v="10"/>
    <s v="+55073990883377"/>
    <s v="raulmoreira@example.net"/>
    <x v="2"/>
    <x v="0"/>
    <x v="0"/>
    <x v="6"/>
    <s v="Ambulante"/>
    <x v="2"/>
    <n v="7593"/>
    <x v="0"/>
  </r>
  <r>
    <s v="925.487.601-11"/>
    <s v="Kaique Novaes"/>
    <d v="1973-11-10T00:00:00"/>
    <s v="Praia Ana Laura Azevedo"/>
    <s v="Vila Ipiranga"/>
    <s v="Souza do Norte"/>
    <x v="16"/>
    <s v="+55082962211578"/>
    <s v="larissafernandes@example.net"/>
    <x v="4"/>
    <x v="0"/>
    <x v="0"/>
    <x v="1"/>
    <s v="Pastilheiro"/>
    <x v="6"/>
    <n v="9091"/>
    <x v="0"/>
  </r>
  <r>
    <s v="241.698.570-11"/>
    <s v="Ana Cecília Farias"/>
    <d v="1963-03-01T00:00:00"/>
    <s v="Rodovia Silva, 76"/>
    <s v="Distrito Industrial Do Jatoba"/>
    <s v="da Rocha"/>
    <x v="22"/>
    <s v="+5597995712761"/>
    <s v="costelaraquel@example.net"/>
    <x v="0"/>
    <x v="2"/>
    <x v="0"/>
    <x v="0"/>
    <s v="Engenheiro cartográfico"/>
    <x v="6"/>
    <n v="8166"/>
    <x v="0"/>
  </r>
  <r>
    <s v="480.937.615-00"/>
    <s v="Danilo Moraes"/>
    <d v="1950-08-24T00:00:00"/>
    <s v="Esplanada Ana Luiza Moura"/>
    <s v="Penha"/>
    <s v="Ramos"/>
    <x v="4"/>
    <s v="+5508931812808"/>
    <s v="thiagosa@example.net"/>
    <x v="1"/>
    <x v="2"/>
    <x v="0"/>
    <x v="3"/>
    <s v="Massagista"/>
    <x v="3"/>
    <n v="7332"/>
    <x v="54"/>
  </r>
  <r>
    <s v="426.815.379-91"/>
    <s v="Marcela das Neves"/>
    <d v="1962-04-21T00:00:00"/>
    <s v="Vale de da Cunha, 42"/>
    <s v="Embaúbas"/>
    <s v="Vasconcelos"/>
    <x v="11"/>
    <s v="+5536970672192"/>
    <s v="inovais@example.net"/>
    <x v="0"/>
    <x v="1"/>
    <x v="0"/>
    <x v="10"/>
    <s v="Musicoterapeuta"/>
    <x v="3"/>
    <n v="9682"/>
    <x v="0"/>
  </r>
  <r>
    <s v="817.026.394-87"/>
    <s v="Oliver Carvalho"/>
    <d v="1983-06-14T00:00:00"/>
    <s v="Avenida de Cunha, 50"/>
    <s v="Mantiqueira"/>
    <s v="Cirino"/>
    <x v="26"/>
    <s v="+5523970455124"/>
    <s v="pachecothales@example.org"/>
    <x v="0"/>
    <x v="1"/>
    <x v="0"/>
    <x v="6"/>
    <s v="Fotógrafo"/>
    <x v="1"/>
    <n v="8315"/>
    <x v="0"/>
  </r>
  <r>
    <s v="251.430.978-60"/>
    <s v="Calebe Vasconcelos"/>
    <d v="1996-05-31T00:00:00"/>
    <s v="Vereda da Cruz"/>
    <s v="Céu Azul"/>
    <s v="da Mata de Jesus"/>
    <x v="9"/>
    <s v="+5575956101301"/>
    <s v="antonellaabreu@example.com"/>
    <x v="0"/>
    <x v="2"/>
    <x v="0"/>
    <x v="3"/>
    <s v="Meredeira"/>
    <x v="8"/>
    <n v="4875"/>
    <x v="0"/>
  </r>
  <r>
    <s v="813.079.625-21"/>
    <s v="Maria Fernanda Dias"/>
    <d v="1954-02-09T00:00:00"/>
    <s v="Condomínio Moreira"/>
    <s v="Cinquentenário"/>
    <s v="Almeida Grande"/>
    <x v="19"/>
    <s v="+5523901559120"/>
    <s v="nsilveira@example.com"/>
    <x v="0"/>
    <x v="1"/>
    <x v="0"/>
    <x v="6"/>
    <s v="Juiz de futebol"/>
    <x v="4"/>
    <n v="2189"/>
    <x v="0"/>
  </r>
  <r>
    <s v="510.367.942-61"/>
    <s v="Pietra Duarte"/>
    <d v="2005-04-22T00:00:00"/>
    <s v="Núcleo Carvalho, 9"/>
    <s v="Nossa Senhora Aparecida"/>
    <s v="Mendonça"/>
    <x v="3"/>
    <s v="+5595944219807"/>
    <s v="ymendes@example.com"/>
    <x v="0"/>
    <x v="1"/>
    <x v="0"/>
    <x v="8"/>
    <s v="Turismólogo"/>
    <x v="7"/>
    <n v="5883"/>
    <x v="0"/>
  </r>
  <r>
    <s v="561.942.730-70"/>
    <s v="Maria Helena Vasconcelos"/>
    <d v="1981-12-24T00:00:00"/>
    <s v="Trevo de Duarte, 997"/>
    <s v="Vila Cloris"/>
    <s v="Araújo"/>
    <x v="2"/>
    <s v="+5598953377926"/>
    <s v="mouramiguel@example.org"/>
    <x v="2"/>
    <x v="2"/>
    <x v="0"/>
    <x v="5"/>
    <s v="Implantodontista"/>
    <x v="7"/>
    <n v="8081"/>
    <x v="0"/>
  </r>
  <r>
    <s v="539.617.280-03"/>
    <s v="Mathias Alves"/>
    <d v="1972-10-30T00:00:00"/>
    <s v="Passarela Gustavo Henrique Ferreira, 75"/>
    <s v="Barão Homem De Melo 1ª Seção"/>
    <s v="Fogaça"/>
    <x v="4"/>
    <s v="+5563907459234"/>
    <s v="ymoraes@example.net"/>
    <x v="1"/>
    <x v="1"/>
    <x v="0"/>
    <x v="4"/>
    <s v="Produtor de eventos"/>
    <x v="1"/>
    <n v="5878"/>
    <x v="0"/>
  </r>
  <r>
    <s v="685.120.934-98"/>
    <s v="Esther Monteiro"/>
    <d v="1991-03-24T00:00:00"/>
    <s v="Colônia da Paz"/>
    <s v="Tupi B"/>
    <s v="Moreira"/>
    <x v="4"/>
    <s v="+55016905166807"/>
    <s v="wmoura@example.org"/>
    <x v="0"/>
    <x v="2"/>
    <x v="0"/>
    <x v="9"/>
    <s v="Apontador de mão-de-obra"/>
    <x v="2"/>
    <n v="7815"/>
    <x v="0"/>
  </r>
  <r>
    <s v="430.692.871-31"/>
    <s v="Maria Cecília Cavalcante"/>
    <d v="1992-01-27T00:00:00"/>
    <s v="Trecho Caroline Fernandes, 24"/>
    <s v="São Gabriel"/>
    <s v="Pereira"/>
    <x v="6"/>
    <s v="+5518900610329"/>
    <s v="raragao@example.net"/>
    <x v="4"/>
    <x v="0"/>
    <x v="0"/>
    <x v="5"/>
    <s v="Dublador"/>
    <x v="7"/>
    <n v="3288"/>
    <x v="0"/>
  </r>
  <r>
    <s v="098.574.632-74"/>
    <s v="Hadassa Souza"/>
    <d v="1973-01-28T00:00:00"/>
    <s v="Núcleo Leonardo Silveira, 82"/>
    <s v="Embaúbas"/>
    <s v="Mendes"/>
    <x v="2"/>
    <s v="+55012922498569"/>
    <s v="smoraes@example.net"/>
    <x v="2"/>
    <x v="1"/>
    <x v="0"/>
    <x v="10"/>
    <s v="Profissional de cinema"/>
    <x v="6"/>
    <n v="9880"/>
    <x v="0"/>
  </r>
  <r>
    <s v="032.894.175-14"/>
    <s v="João da Rosa"/>
    <d v="1986-10-17T00:00:00"/>
    <s v="Estação Kevin da Conceição, 4"/>
    <s v="Jatobá"/>
    <s v="da Cruz"/>
    <x v="22"/>
    <s v="+5516994408332"/>
    <s v="ecosta@example.com"/>
    <x v="2"/>
    <x v="0"/>
    <x v="0"/>
    <x v="2"/>
    <s v="Selecionador de pessoal"/>
    <x v="2"/>
    <n v="5751"/>
    <x v="0"/>
  </r>
  <r>
    <s v="604.731.852-53"/>
    <s v="Mariah Sampaio"/>
    <d v="1960-11-03T00:00:00"/>
    <s v="Parque de Vasconcelos, 7"/>
    <s v="Vila Betânia"/>
    <s v="Novais"/>
    <x v="13"/>
    <s v="+5528956814189"/>
    <s v="afernandes@example.com"/>
    <x v="3"/>
    <x v="2"/>
    <x v="0"/>
    <x v="5"/>
    <s v="Tecnólogo em negócios imobiliários"/>
    <x v="6"/>
    <n v="8648"/>
    <x v="0"/>
  </r>
  <r>
    <s v="062.495.873-65"/>
    <s v="Marcos Vinicius Campos"/>
    <d v="1946-10-17T00:00:00"/>
    <s v="Estação Aylla Fernandes, 76"/>
    <s v="Petropolis"/>
    <s v="Novais da Praia"/>
    <x v="10"/>
    <s v="+55025995501429"/>
    <s v="costaluiz-henrique@example.net"/>
    <x v="4"/>
    <x v="2"/>
    <x v="0"/>
    <x v="6"/>
    <s v="Cadeirinha"/>
    <x v="7"/>
    <n v="8023"/>
    <x v="0"/>
  </r>
  <r>
    <s v="123.690.548-24"/>
    <s v="Eduarda Aparecida"/>
    <d v="1966-04-11T00:00:00"/>
    <s v="Ladeira de Rocha, 88"/>
    <s v="Vila Nova"/>
    <s v="Fonseca do Oeste"/>
    <x v="4"/>
    <s v="+5538957513629"/>
    <s v="nascimentomanuela@example.net"/>
    <x v="2"/>
    <x v="1"/>
    <x v="0"/>
    <x v="7"/>
    <s v="Mágico"/>
    <x v="5"/>
    <n v="6692"/>
    <x v="0"/>
  </r>
  <r>
    <s v="089.153.247-14"/>
    <s v="Benicio Castro"/>
    <d v="1952-10-13T00:00:00"/>
    <s v="Conjunto Rodrigues, 66"/>
    <s v="Estrela Do Oriente"/>
    <s v="Câmara"/>
    <x v="7"/>
    <s v="+5587966653426"/>
    <s v="peixotocalebe@example.net"/>
    <x v="0"/>
    <x v="1"/>
    <x v="0"/>
    <x v="9"/>
    <s v="Lutador de kung fu"/>
    <x v="3"/>
    <n v="7616"/>
    <x v="55"/>
  </r>
  <r>
    <s v="372.510.698-30"/>
    <s v="Maysa Almeida"/>
    <d v="1986-03-31T00:00:00"/>
    <s v="Área Anthony Gabriel Nogueira, 601"/>
    <s v="João Pinheiro"/>
    <s v="Casa Grande da Praia"/>
    <x v="10"/>
    <s v="+5561966805037"/>
    <s v="lucas85@example.net"/>
    <x v="1"/>
    <x v="1"/>
    <x v="0"/>
    <x v="6"/>
    <s v="Auxiliar de reprografia"/>
    <x v="0"/>
    <n v="7409"/>
    <x v="0"/>
  </r>
  <r>
    <s v="891.746.032-13"/>
    <s v="Isaac Mendonça"/>
    <d v="1955-07-15T00:00:00"/>
    <s v="Vale Bryan Novais, 2"/>
    <s v="Vila Sumaré"/>
    <s v="Câmara"/>
    <x v="8"/>
    <s v="+5561995197778"/>
    <s v="tmendonca@example.com"/>
    <x v="2"/>
    <x v="1"/>
    <x v="0"/>
    <x v="2"/>
    <s v="Comandante"/>
    <x v="7"/>
    <n v="3554"/>
    <x v="0"/>
  </r>
  <r>
    <s v="184.963.507-20"/>
    <s v="Benjamin Cirino"/>
    <d v="1953-01-10T00:00:00"/>
    <s v="Trecho Fonseca, 974"/>
    <s v="Caiçaras"/>
    <s v="Farias"/>
    <x v="10"/>
    <s v="+55046926036698"/>
    <s v="ceciliabarros@example.com"/>
    <x v="4"/>
    <x v="1"/>
    <x v="0"/>
    <x v="1"/>
    <s v="Atleta de arremesso de peso"/>
    <x v="3"/>
    <n v="3165"/>
    <x v="0"/>
  </r>
  <r>
    <s v="539.461.827-55"/>
    <s v="Liz Camargo"/>
    <d v="1952-05-20T00:00:00"/>
    <s v="Esplanada Siqueira, 27"/>
    <s v="Jonas Veiga"/>
    <s v="Barros"/>
    <x v="1"/>
    <s v="+5585969811917"/>
    <s v="livia15@example.net"/>
    <x v="4"/>
    <x v="0"/>
    <x v="0"/>
    <x v="8"/>
    <s v="Radiooperador de vôo"/>
    <x v="3"/>
    <n v="6859"/>
    <x v="0"/>
  </r>
  <r>
    <s v="508.637.429-47"/>
    <s v="Rebeca Rodrigues"/>
    <d v="1951-12-20T00:00:00"/>
    <s v="Ladeira Teixeira"/>
    <s v="Santa Terezinha"/>
    <s v="Fernandes"/>
    <x v="21"/>
    <s v="+5553927625186"/>
    <s v="novaesdavi-lucas@example.com"/>
    <x v="1"/>
    <x v="0"/>
    <x v="0"/>
    <x v="1"/>
    <s v="Tecnólogo em processos químicos"/>
    <x v="2"/>
    <n v="7697"/>
    <x v="0"/>
  </r>
  <r>
    <s v="203.418.675-35"/>
    <s v="Maria Alice Câmara"/>
    <d v="1969-04-28T00:00:00"/>
    <s v="Setor Davi Lucca Mendonça, 64"/>
    <s v="Vila Vista Alegre"/>
    <s v="Vargas"/>
    <x v="13"/>
    <s v="+5595997021965"/>
    <s v="hadassapinto@example.com"/>
    <x v="4"/>
    <x v="2"/>
    <x v="0"/>
    <x v="3"/>
    <s v="Compositor"/>
    <x v="7"/>
    <n v="6868"/>
    <x v="0"/>
  </r>
  <r>
    <s v="654.802.391-98"/>
    <s v="Davi Lucca Borges"/>
    <d v="1964-06-09T00:00:00"/>
    <s v="Parque de Lima, 21"/>
    <s v="Custodinha"/>
    <s v="Gomes do Campo"/>
    <x v="7"/>
    <s v="+5552928262833"/>
    <s v="knovais@example.com"/>
    <x v="4"/>
    <x v="1"/>
    <x v="0"/>
    <x v="6"/>
    <s v="Cinegrafista"/>
    <x v="4"/>
    <n v="8223"/>
    <x v="0"/>
  </r>
  <r>
    <s v="025.814.973-60"/>
    <s v="Liam Rodrigues"/>
    <d v="1962-01-12T00:00:00"/>
    <s v="Residencial de Pacheco, 35"/>
    <s v="Vila Oeste"/>
    <s v="Ribeiro da Mata"/>
    <x v="11"/>
    <s v="+55007951013613"/>
    <s v="cpereira@example.com"/>
    <x v="4"/>
    <x v="2"/>
    <x v="0"/>
    <x v="0"/>
    <s v="Especialista em agronegócios"/>
    <x v="5"/>
    <n v="9525"/>
    <x v="0"/>
  </r>
  <r>
    <s v="069.352.748-00"/>
    <s v="Alana Duarte"/>
    <d v="1997-04-07T00:00:00"/>
    <s v="Morro Peixoto, 57"/>
    <s v="Nova Cintra"/>
    <s v="Carvalho de Silveira"/>
    <x v="2"/>
    <s v="+5523996878558"/>
    <s v="cirinojosue@example.com"/>
    <x v="0"/>
    <x v="0"/>
    <x v="0"/>
    <x v="6"/>
    <s v="Selecionador de pessoal"/>
    <x v="8"/>
    <n v="5658"/>
    <x v="0"/>
  </r>
  <r>
    <s v="207.895.146-30"/>
    <s v="Marina Casa Grande"/>
    <d v="2000-09-26T00:00:00"/>
    <s v="Praça de Farias, 55"/>
    <s v="Vila Ipiranga"/>
    <s v="Fogaça de Aragão"/>
    <x v="11"/>
    <s v="+5555950385263"/>
    <s v="da-pazstella@example.net"/>
    <x v="1"/>
    <x v="1"/>
    <x v="0"/>
    <x v="10"/>
    <s v="Brigadeiro"/>
    <x v="0"/>
    <n v="5508"/>
    <x v="0"/>
  </r>
  <r>
    <s v="617.029.438-87"/>
    <s v="Thiago Cassiano"/>
    <d v="1998-04-22T00:00:00"/>
    <s v="Chácara Cecilia Fernandes, 83"/>
    <s v="Leticia"/>
    <s v="Mendonça dos Dourados"/>
    <x v="2"/>
    <s v="+5540908806603"/>
    <s v="yfreitas@example.org"/>
    <x v="1"/>
    <x v="2"/>
    <x v="0"/>
    <x v="4"/>
    <s v="Mototaxista"/>
    <x v="6"/>
    <n v="3404"/>
    <x v="0"/>
  </r>
  <r>
    <s v="560.837.192-59"/>
    <s v="Thiago Correia"/>
    <d v="1978-02-14T00:00:00"/>
    <s v="Estrada Ryan Ribeiro, 552"/>
    <s v="Vila Do Pombal"/>
    <s v="Vargas Verde"/>
    <x v="12"/>
    <s v="+5508905984972"/>
    <s v="moreiraisis@example.com"/>
    <x v="4"/>
    <x v="0"/>
    <x v="0"/>
    <x v="0"/>
    <s v="Jornalista"/>
    <x v="7"/>
    <n v="5519"/>
    <x v="0"/>
  </r>
  <r>
    <s v="724.906.831-87"/>
    <s v="Mateus Sales"/>
    <d v="1981-08-16T00:00:00"/>
    <s v="Chácara da Cruz, 90"/>
    <s v="Conjunto Lagoa"/>
    <s v="Vieira"/>
    <x v="12"/>
    <s v="+5592922974607"/>
    <s v="peixotoisaque@example.org"/>
    <x v="4"/>
    <x v="0"/>
    <x v="0"/>
    <x v="3"/>
    <s v="Camelô"/>
    <x v="5"/>
    <n v="2678"/>
    <x v="0"/>
  </r>
  <r>
    <s v="260.457.839-56"/>
    <s v="Paulo Oliveira"/>
    <d v="1966-07-02T00:00:00"/>
    <s v="Rua Albuquerque, 32"/>
    <s v="Coração Eucarístico"/>
    <s v="Monteiro Grande"/>
    <x v="1"/>
    <s v="+55018961649156"/>
    <s v="fda-paz@example.net"/>
    <x v="3"/>
    <x v="0"/>
    <x v="0"/>
    <x v="4"/>
    <s v="Coreógrafo"/>
    <x v="8"/>
    <n v="7764"/>
    <x v="0"/>
  </r>
  <r>
    <s v="384.597.610-10"/>
    <s v="Maria Laura Silva"/>
    <d v="1974-04-06T00:00:00"/>
    <s v="Trevo de Vasconcelos, 72"/>
    <s v="Vila Esplanada"/>
    <s v="Martins da Praia"/>
    <x v="12"/>
    <s v="+55063982972878"/>
    <s v="catarinacardoso@example.org"/>
    <x v="0"/>
    <x v="0"/>
    <x v="0"/>
    <x v="5"/>
    <s v="Produtor de audio visual"/>
    <x v="0"/>
    <n v="3066"/>
    <x v="0"/>
  </r>
  <r>
    <s v="874.301.695-20"/>
    <s v="João Felipe Rocha"/>
    <d v="2000-08-25T00:00:00"/>
    <s v="Aeroporto Pires, 95"/>
    <s v="Jardinópolis"/>
    <s v="Azevedo"/>
    <x v="7"/>
    <s v="+5510910042813"/>
    <s v="jose-miguelalbuquerque@example.com"/>
    <x v="0"/>
    <x v="0"/>
    <x v="0"/>
    <x v="2"/>
    <s v="Radioterapêutico"/>
    <x v="0"/>
    <n v="2993"/>
    <x v="0"/>
  </r>
  <r>
    <s v="692.407.831-13"/>
    <s v="Dante Sousa"/>
    <d v="1972-02-04T00:00:00"/>
    <s v="Alameda Thiago Cirino, 54"/>
    <s v="Vila Das Oliveiras"/>
    <s v="Martins dos Dourados"/>
    <x v="19"/>
    <s v="+5557909750735"/>
    <s v="danilo76@example.org"/>
    <x v="1"/>
    <x v="0"/>
    <x v="0"/>
    <x v="7"/>
    <s v="Tecnólogo em irrigação e drenagem"/>
    <x v="5"/>
    <n v="7274"/>
    <x v="0"/>
  </r>
  <r>
    <s v="037.682.415-80"/>
    <s v="Ana Lívia Teixeira"/>
    <d v="1985-10-11T00:00:00"/>
    <s v="Fazenda de Vasconcelos, 92"/>
    <s v="Vila São Geraldo"/>
    <s v="da Cruz das Flores"/>
    <x v="5"/>
    <s v="+5588916537378"/>
    <s v="silveiragabriel@example.org"/>
    <x v="1"/>
    <x v="2"/>
    <x v="0"/>
    <x v="2"/>
    <s v="Capataz"/>
    <x v="7"/>
    <n v="9335"/>
    <x v="0"/>
  </r>
  <r>
    <s v="846.152.397-00"/>
    <s v="Clara Gonçalves"/>
    <d v="1973-01-02T00:00:00"/>
    <s v="Estação de Rocha, 3"/>
    <s v="Piratininga"/>
    <s v="Carvalho"/>
    <x v="5"/>
    <s v="+5587906098092"/>
    <s v="agatha69@example.net"/>
    <x v="1"/>
    <x v="0"/>
    <x v="0"/>
    <x v="7"/>
    <s v="Degustador"/>
    <x v="4"/>
    <n v="2107"/>
    <x v="0"/>
  </r>
  <r>
    <s v="137.052.489-79"/>
    <s v="Mariah da Mota"/>
    <d v="1990-07-19T00:00:00"/>
    <s v="Morro de Jesus, 24"/>
    <s v="Vila Rica"/>
    <s v="Santos da Serra"/>
    <x v="10"/>
    <s v="+55064950452497"/>
    <s v="levida-conceicao@example.org"/>
    <x v="2"/>
    <x v="0"/>
    <x v="0"/>
    <x v="7"/>
    <s v="Tenista"/>
    <x v="8"/>
    <n v="4193"/>
    <x v="0"/>
  </r>
  <r>
    <s v="651.084.729-94"/>
    <s v="Maria Julia Silva"/>
    <d v="1975-07-16T00:00:00"/>
    <s v="Feira de Sales, 35"/>
    <s v="Conjunto Califórnia Ii"/>
    <s v="Macedo do Sul"/>
    <x v="5"/>
    <s v="+5521928424628"/>
    <s v="krezende@example.net"/>
    <x v="1"/>
    <x v="1"/>
    <x v="0"/>
    <x v="4"/>
    <s v="Controller"/>
    <x v="9"/>
    <n v="5190"/>
    <x v="0"/>
  </r>
  <r>
    <s v="713.045.692-25"/>
    <s v="Maria Farias"/>
    <d v="1998-01-17T00:00:00"/>
    <s v="Rua de Silveira"/>
    <s v="São Lucas"/>
    <s v="Oliveira de Goiás"/>
    <x v="0"/>
    <s v="+5595974167815"/>
    <s v="salais@example.org"/>
    <x v="4"/>
    <x v="2"/>
    <x v="0"/>
    <x v="6"/>
    <s v="Cambista"/>
    <x v="2"/>
    <n v="4559"/>
    <x v="0"/>
  </r>
  <r>
    <s v="841.503.697-39"/>
    <s v="Stephany Novais"/>
    <d v="1986-12-28T00:00:00"/>
    <s v="Viaduto de Fogaça"/>
    <s v="Ambrosina"/>
    <s v="da Rocha"/>
    <x v="1"/>
    <s v="+55038905635877"/>
    <s v="rfarias@example.net"/>
    <x v="1"/>
    <x v="0"/>
    <x v="0"/>
    <x v="3"/>
    <s v="Montador"/>
    <x v="8"/>
    <n v="4409"/>
    <x v="0"/>
  </r>
  <r>
    <s v="104.295.386-42"/>
    <s v="Lorenzo Ramos"/>
    <d v="1965-05-18T00:00:00"/>
    <s v="Setor da Mata, 7"/>
    <s v="Vila Das Oliveiras"/>
    <s v="Cardoso"/>
    <x v="17"/>
    <s v="+5548909960750"/>
    <s v="jcamara@example.net"/>
    <x v="4"/>
    <x v="1"/>
    <x v="0"/>
    <x v="6"/>
    <s v="Orientador educacional"/>
    <x v="4"/>
    <n v="5862"/>
    <x v="0"/>
  </r>
  <r>
    <s v="819.307.564-10"/>
    <s v="Eduardo Vargas"/>
    <d v="1999-05-14T00:00:00"/>
    <s v="Morro de Vasconcelos, 65"/>
    <s v="Pompéia"/>
    <s v="Pastor"/>
    <x v="5"/>
    <s v="+5538951905142"/>
    <s v="maria-juliapeixoto@example.org"/>
    <x v="1"/>
    <x v="0"/>
    <x v="0"/>
    <x v="10"/>
    <s v="Bedel"/>
    <x v="4"/>
    <n v="6380"/>
    <x v="0"/>
  </r>
  <r>
    <s v="842.391.760-69"/>
    <s v="Vinícius Rocha"/>
    <d v="1981-09-23T00:00:00"/>
    <s v="Loteamento José Pedro da Luz, 9"/>
    <s v="Santa Helena"/>
    <s v="Nogueira do Galho"/>
    <x v="11"/>
    <s v="+5535955404043"/>
    <s v="mariah18@example.org"/>
    <x v="4"/>
    <x v="1"/>
    <x v="0"/>
    <x v="4"/>
    <s v="Controller"/>
    <x v="7"/>
    <n v="4498"/>
    <x v="0"/>
  </r>
  <r>
    <s v="740.123.598-60"/>
    <s v="Alexandre Caldeira"/>
    <d v="1966-10-27T00:00:00"/>
    <s v="Parque Nascimento, 26"/>
    <s v="Alto Caiçaras"/>
    <s v="Moura"/>
    <x v="18"/>
    <s v="+5528951218041"/>
    <s v="isadora04@example.org"/>
    <x v="4"/>
    <x v="0"/>
    <x v="0"/>
    <x v="1"/>
    <s v="Mergulhador"/>
    <x v="7"/>
    <n v="6871"/>
    <x v="0"/>
  </r>
  <r>
    <s v="158.043.269-70"/>
    <s v="João Gabriel Carvalho"/>
    <d v="1967-05-16T00:00:00"/>
    <s v="Setor Silveira, 69"/>
    <s v="Vila Canto Do Sabiá"/>
    <s v="Câmara"/>
    <x v="23"/>
    <s v="+5561980618866"/>
    <s v="mariane06@example.net"/>
    <x v="3"/>
    <x v="2"/>
    <x v="0"/>
    <x v="3"/>
    <s v="Técnico em rede"/>
    <x v="6"/>
    <n v="8700"/>
    <x v="0"/>
  </r>
  <r>
    <s v="908.324.615-98"/>
    <s v="Liam Melo"/>
    <d v="2002-04-25T00:00:00"/>
    <s v="Quadra de Freitas, 49"/>
    <s v="Nova Cintra"/>
    <s v="Sá"/>
    <x v="15"/>
    <s v="+55058919379525"/>
    <s v="rhavi99@example.org"/>
    <x v="4"/>
    <x v="2"/>
    <x v="0"/>
    <x v="4"/>
    <s v="Engenheiro agrícola"/>
    <x v="4"/>
    <n v="6393"/>
    <x v="0"/>
  </r>
  <r>
    <s v="849.017.526-85"/>
    <s v="Alexia da Mota"/>
    <d v="1994-10-08T00:00:00"/>
    <s v="Trevo Barbosa, 49"/>
    <s v="Grajaú"/>
    <s v="Jesus do Galho"/>
    <x v="5"/>
    <s v="+5525959473580"/>
    <s v="marcos-viniciusbarros@example.com"/>
    <x v="0"/>
    <x v="1"/>
    <x v="0"/>
    <x v="0"/>
    <s v="Nutricionista"/>
    <x v="3"/>
    <n v="3094"/>
    <x v="0"/>
  </r>
  <r>
    <s v="781.032.965-03"/>
    <s v="Dante da Costa"/>
    <d v="1954-03-14T00:00:00"/>
    <s v="Jardim de Costa, 6"/>
    <s v="Conjunto Bonsucesso"/>
    <s v="Rezende"/>
    <x v="24"/>
    <s v="+5583912752423"/>
    <s v="diego62@example.net"/>
    <x v="2"/>
    <x v="1"/>
    <x v="0"/>
    <x v="4"/>
    <s v="Engenheiro mecatrônico"/>
    <x v="2"/>
    <n v="7786"/>
    <x v="0"/>
  </r>
  <r>
    <s v="907.263.154-43"/>
    <s v="Maria Clara Melo"/>
    <d v="1967-05-06T00:00:00"/>
    <s v="Aeroporto de Alves, 39"/>
    <s v="Vila Cemig"/>
    <s v="Garcia de Mendonça"/>
    <x v="16"/>
    <s v="+5566934470783"/>
    <s v="brayanmendes@example.net"/>
    <x v="4"/>
    <x v="1"/>
    <x v="0"/>
    <x v="2"/>
    <s v="Metalúrgico"/>
    <x v="7"/>
    <n v="2066"/>
    <x v="0"/>
  </r>
  <r>
    <s v="682.059.137-30"/>
    <s v="Raul Cassiano"/>
    <d v="1985-02-11T00:00:00"/>
    <s v="Área Carvalho, 29"/>
    <s v="Jardim Atlântico"/>
    <s v="Abreu da Serra"/>
    <x v="2"/>
    <s v="+5585941761311"/>
    <s v="alexandre85@example.net"/>
    <x v="2"/>
    <x v="0"/>
    <x v="0"/>
    <x v="4"/>
    <s v="Antropólogo"/>
    <x v="0"/>
    <n v="8557"/>
    <x v="0"/>
  </r>
  <r>
    <s v="795.126.438-55"/>
    <s v="Yuri da Mata"/>
    <d v="1944-06-05T00:00:00"/>
    <s v="Viaduto de Pinto, 24"/>
    <s v="Vila Jardim São José"/>
    <s v="da Luz da Praia"/>
    <x v="5"/>
    <s v="+5575984924363"/>
    <s v="santosmaria-flor@example.org"/>
    <x v="4"/>
    <x v="0"/>
    <x v="0"/>
    <x v="5"/>
    <s v="Dogueiro"/>
    <x v="3"/>
    <n v="4331"/>
    <x v="0"/>
  </r>
  <r>
    <s v="302.947.816-50"/>
    <s v="Lunna Cavalcanti"/>
    <d v="1989-04-25T00:00:00"/>
    <s v="Parque Yuri Barbosa"/>
    <s v="Aparecida 7ª Seção"/>
    <s v="Pereira"/>
    <x v="13"/>
    <s v="+5517959420319"/>
    <s v="lda-cruz@example.org"/>
    <x v="1"/>
    <x v="2"/>
    <x v="0"/>
    <x v="5"/>
    <s v="Militar do Exército"/>
    <x v="1"/>
    <n v="6584"/>
    <x v="0"/>
  </r>
  <r>
    <s v="695.287.134-91"/>
    <s v="Esther Barros"/>
    <d v="1944-06-16T00:00:00"/>
    <s v="Fazenda Enzo Gabriel Dias, 83"/>
    <s v="Primeiro De Maio"/>
    <s v="Cavalcanti"/>
    <x v="26"/>
    <s v="+55035935227886"/>
    <s v="sda-luz@example.org"/>
    <x v="4"/>
    <x v="0"/>
    <x v="0"/>
    <x v="10"/>
    <s v="Pecuarista"/>
    <x v="5"/>
    <n v="2953"/>
    <x v="0"/>
  </r>
  <r>
    <s v="419.752.386-64"/>
    <s v="Pietro da Mota"/>
    <d v="1970-01-22T00:00:00"/>
    <s v="Passarela Costa, 501"/>
    <s v="Barro Preto"/>
    <s v="Martins"/>
    <x v="24"/>
    <s v="+55014956212664"/>
    <s v="ryangarcia@example.net"/>
    <x v="1"/>
    <x v="2"/>
    <x v="0"/>
    <x v="2"/>
    <s v="Publicitário"/>
    <x v="9"/>
    <n v="5783"/>
    <x v="0"/>
  </r>
  <r>
    <s v="278.693.014-69"/>
    <s v="Kaique Cirino"/>
    <d v="1981-07-29T00:00:00"/>
    <s v="Pátio Moraes, 78"/>
    <s v="Centro"/>
    <s v="Rodrigues"/>
    <x v="5"/>
    <s v="+55064973243831"/>
    <s v="dguerra@example.net"/>
    <x v="1"/>
    <x v="1"/>
    <x v="0"/>
    <x v="8"/>
    <s v="Quadrinista"/>
    <x v="3"/>
    <n v="8888"/>
    <x v="0"/>
  </r>
  <r>
    <s v="413.568.079-84"/>
    <s v="Dom Almeida"/>
    <d v="1990-12-17T00:00:00"/>
    <s v="Jardim Barros, 30"/>
    <s v="Saudade"/>
    <s v="da Rocha do Sul"/>
    <x v="22"/>
    <s v="+5554906692634"/>
    <s v="cavalcantejose-pedro@example.net"/>
    <x v="2"/>
    <x v="1"/>
    <x v="0"/>
    <x v="8"/>
    <s v="Técnico em hardware"/>
    <x v="1"/>
    <n v="2895"/>
    <x v="0"/>
  </r>
  <r>
    <s v="175.329.846-64"/>
    <s v="Isaque Farias"/>
    <d v="1949-06-19T00:00:00"/>
    <s v="Rua da Mota, 60"/>
    <s v="Mariano De Abreu"/>
    <s v="Moura"/>
    <x v="21"/>
    <s v="+55041981025271"/>
    <s v="lunafonseca@example.org"/>
    <x v="1"/>
    <x v="0"/>
    <x v="0"/>
    <x v="3"/>
    <s v="Servente-de-obras"/>
    <x v="9"/>
    <n v="1751"/>
    <x v="0"/>
  </r>
  <r>
    <s v="312.876.459-09"/>
    <s v="Gustavo Costa"/>
    <d v="1978-04-11T00:00:00"/>
    <s v="Alameda de Vargas, 82"/>
    <s v="Funcionários"/>
    <s v="da Rosa das Pedras"/>
    <x v="2"/>
    <s v="+5561957424537"/>
    <s v="guerrabrenda@example.net"/>
    <x v="2"/>
    <x v="1"/>
    <x v="0"/>
    <x v="5"/>
    <s v="Ministro"/>
    <x v="1"/>
    <n v="7025"/>
    <x v="0"/>
  </r>
  <r>
    <s v="682.753.109-03"/>
    <s v="Ísis Cunha"/>
    <d v="1954-04-11T00:00:00"/>
    <s v="Área de Montenegro, 52"/>
    <s v="Satelite"/>
    <s v="Araújo do Norte"/>
    <x v="15"/>
    <s v="+5571914168518"/>
    <s v="lorenzo44@example.net"/>
    <x v="0"/>
    <x v="0"/>
    <x v="0"/>
    <x v="0"/>
    <s v="Odontologista legal"/>
    <x v="3"/>
    <n v="4801"/>
    <x v="0"/>
  </r>
  <r>
    <s v="372.609.851-86"/>
    <s v="Ana Beatriz Carvalho"/>
    <d v="2002-10-04T00:00:00"/>
    <s v="Quadra Sousa, 24"/>
    <s v="Jaqueline"/>
    <s v="Nascimento das Pedras"/>
    <x v="9"/>
    <s v="+55000952116106"/>
    <s v="marquesthomas@example.com"/>
    <x v="2"/>
    <x v="2"/>
    <x v="0"/>
    <x v="7"/>
    <s v="Gourmet"/>
    <x v="2"/>
    <n v="9721"/>
    <x v="0"/>
  </r>
  <r>
    <s v="361.290.785-95"/>
    <s v="Maria Luiza Cirino"/>
    <d v="1947-02-19T00:00:00"/>
    <s v="Condomínio de Viana, 54"/>
    <s v="Vila Real 1ª Seção"/>
    <s v="da Rocha da Praia"/>
    <x v="4"/>
    <s v="+5546926987877"/>
    <s v="zoe48@example.com"/>
    <x v="2"/>
    <x v="1"/>
    <x v="0"/>
    <x v="1"/>
    <s v="Ourives"/>
    <x v="0"/>
    <n v="2168"/>
    <x v="0"/>
  </r>
  <r>
    <s v="325.918.064-89"/>
    <s v="Asafe Freitas"/>
    <d v="1985-02-18T00:00:00"/>
    <s v="Rua de Mendonça, 29"/>
    <s v="Bandeirantes"/>
    <s v="Castro"/>
    <x v="18"/>
    <s v="+5510967199361"/>
    <s v="fernandafonseca@example.org"/>
    <x v="1"/>
    <x v="0"/>
    <x v="0"/>
    <x v="4"/>
    <s v="Profissional de educação física"/>
    <x v="5"/>
    <n v="9264"/>
    <x v="0"/>
  </r>
  <r>
    <s v="197.308.264-04"/>
    <s v="Ana Júlia Gomes"/>
    <d v="1976-06-16T00:00:00"/>
    <s v="Sítio André Vargas, 44"/>
    <s v="Conjunto Floramar"/>
    <s v="Brito de da Rocha"/>
    <x v="3"/>
    <s v="+5584957875388"/>
    <s v="isabel84@example.org"/>
    <x v="0"/>
    <x v="2"/>
    <x v="0"/>
    <x v="1"/>
    <s v="Guardador de veículos"/>
    <x v="9"/>
    <n v="4369"/>
    <x v="0"/>
  </r>
  <r>
    <s v="024.359.867-00"/>
    <s v="Erick Melo"/>
    <d v="1953-07-12T00:00:00"/>
    <s v="Sítio Cassiano, 7"/>
    <s v="Leonina"/>
    <s v="Novais"/>
    <x v="15"/>
    <s v="+55032904642369"/>
    <s v="agathada-costa@example.net"/>
    <x v="2"/>
    <x v="2"/>
    <x v="0"/>
    <x v="2"/>
    <s v="Garimpeiro"/>
    <x v="2"/>
    <n v="9583"/>
    <x v="0"/>
  </r>
  <r>
    <s v="850.631.792-40"/>
    <s v="Emanuel Pires"/>
    <d v="1971-09-16T00:00:00"/>
    <s v="Largo Esther Lopes, 41"/>
    <s v="Itatiaia"/>
    <s v="Araújo de Macedo"/>
    <x v="20"/>
    <s v="+5590961754132"/>
    <s v="ida-costa@example.com"/>
    <x v="2"/>
    <x v="2"/>
    <x v="0"/>
    <x v="8"/>
    <s v="Marcador de luz"/>
    <x v="9"/>
    <n v="6703"/>
    <x v="0"/>
  </r>
  <r>
    <s v="954.867.120-49"/>
    <s v="João Pedro Ribeiro"/>
    <d v="1956-11-03T00:00:00"/>
    <s v="Área Marcelo Casa Grande, 12"/>
    <s v="Havaí"/>
    <s v="Araújo Paulista"/>
    <x v="6"/>
    <s v="+5526902115803"/>
    <s v="lucca01@example.net"/>
    <x v="1"/>
    <x v="1"/>
    <x v="0"/>
    <x v="7"/>
    <s v="Biotecnólogo"/>
    <x v="6"/>
    <n v="4422"/>
    <x v="0"/>
  </r>
  <r>
    <s v="215.790.863-30"/>
    <s v="Rhavi Macedo"/>
    <d v="1973-04-08T00:00:00"/>
    <s v="Viela Nicole Moura"/>
    <s v="Aguas Claras"/>
    <s v="Oliveira"/>
    <x v="18"/>
    <s v="+5560997408200"/>
    <s v="scavalcanti@example.org"/>
    <x v="4"/>
    <x v="1"/>
    <x v="0"/>
    <x v="6"/>
    <s v="Gourmet"/>
    <x v="5"/>
    <n v="3274"/>
    <x v="0"/>
  </r>
  <r>
    <s v="048.173.562-35"/>
    <s v="Helena Câmara"/>
    <d v="1955-06-03T00:00:00"/>
    <s v="Via Guerra, 2"/>
    <s v="Vila Olhos D'água"/>
    <s v="Cardoso"/>
    <x v="24"/>
    <s v="+5545969721420"/>
    <s v="albuquerquejade@example.com"/>
    <x v="0"/>
    <x v="1"/>
    <x v="0"/>
    <x v="10"/>
    <s v="Engenheiro civil"/>
    <x v="0"/>
    <n v="8415"/>
    <x v="0"/>
  </r>
  <r>
    <s v="917.465.208-76"/>
    <s v="Vinícius Borges"/>
    <d v="1945-02-20T00:00:00"/>
    <s v="Jardim Maria Luísa Macedo"/>
    <s v="Aparecida"/>
    <s v="da Conceição"/>
    <x v="1"/>
    <s v="+5528950781098"/>
    <s v="lopesmaite@example.com"/>
    <x v="3"/>
    <x v="0"/>
    <x v="0"/>
    <x v="3"/>
    <s v="Ortopedista"/>
    <x v="2"/>
    <n v="6577"/>
    <x v="0"/>
  </r>
  <r>
    <s v="280.759.641-01"/>
    <s v="Bernardo Cavalcante"/>
    <d v="1992-05-31T00:00:00"/>
    <s v="Praça Lucas Gabriel Porto, 838"/>
    <s v="Nova Cachoeirinha"/>
    <s v="Lima"/>
    <x v="7"/>
    <s v="+55054999576314"/>
    <s v="claricelopes@example.net"/>
    <x v="3"/>
    <x v="0"/>
    <x v="0"/>
    <x v="6"/>
    <s v="Designer de produto ou desenhista industrial"/>
    <x v="6"/>
    <n v="4407"/>
    <x v="0"/>
  </r>
  <r>
    <s v="123.896.754-09"/>
    <s v="Cecília Peixoto"/>
    <d v="1987-11-01T00:00:00"/>
    <s v="Rodovia Melo, 18"/>
    <s v="Santa Tereza"/>
    <s v="Borges das Flores"/>
    <x v="9"/>
    <s v="+5588976757750"/>
    <s v="rochaotto@example.org"/>
    <x v="1"/>
    <x v="2"/>
    <x v="0"/>
    <x v="3"/>
    <s v="Motorista"/>
    <x v="6"/>
    <n v="1556"/>
    <x v="0"/>
  </r>
  <r>
    <s v="241.768.309-13"/>
    <s v="Bruno Câmara"/>
    <d v="1971-07-03T00:00:00"/>
    <s v="Distrito Casa Grande, 63"/>
    <s v="Piratininga"/>
    <s v="Rocha de Costela"/>
    <x v="8"/>
    <s v="+55028949034138"/>
    <s v="sampaiohenrique@example.com"/>
    <x v="1"/>
    <x v="0"/>
    <x v="0"/>
    <x v="3"/>
    <s v="Manicure"/>
    <x v="1"/>
    <n v="2562"/>
    <x v="0"/>
  </r>
  <r>
    <s v="571.639.824-37"/>
    <s v="Liam Freitas"/>
    <d v="1998-01-27T00:00:00"/>
    <s v="Aeroporto de Gomes, 77"/>
    <s v="Conjunto Novo Dom Bosco"/>
    <s v="Gomes do Galho"/>
    <x v="12"/>
    <s v="+5530940004688"/>
    <s v="eduardo35@example.net"/>
    <x v="3"/>
    <x v="0"/>
    <x v="0"/>
    <x v="2"/>
    <s v="Barbeiro"/>
    <x v="3"/>
    <n v="9956"/>
    <x v="0"/>
  </r>
  <r>
    <s v="423.659.081-60"/>
    <s v="Davi Lucca Monteiro"/>
    <d v="1949-08-21T00:00:00"/>
    <s v="Pátio Valentim Rocha, 30"/>
    <s v="Conjunto Califórnia Ii"/>
    <s v="Marques do Oeste"/>
    <x v="10"/>
    <s v="+5534974883120"/>
    <s v="laragoncalves@example.net"/>
    <x v="2"/>
    <x v="0"/>
    <x v="0"/>
    <x v="6"/>
    <s v="Metalúrgico"/>
    <x v="2"/>
    <n v="3637"/>
    <x v="0"/>
  </r>
  <r>
    <s v="167.843.950-93"/>
    <s v="Catarina Costela"/>
    <d v="1952-09-14T00:00:00"/>
    <s v="Quadra Benjamim Cavalcante, 6"/>
    <s v="Conjunto Providencia"/>
    <s v="Novais do Norte"/>
    <x v="22"/>
    <s v="+5556931246571"/>
    <s v="amoura@example.org"/>
    <x v="1"/>
    <x v="0"/>
    <x v="0"/>
    <x v="2"/>
    <s v="Paparazzo"/>
    <x v="3"/>
    <n v="1693"/>
    <x v="56"/>
  </r>
  <r>
    <s v="507.249.361-06"/>
    <s v="Matheus Cassiano"/>
    <d v="1992-12-02T00:00:00"/>
    <s v="Rodovia Samuel Pacheco, 10"/>
    <s v="Vila Santa Monica 1ª Seção"/>
    <s v="Machado dos Dourados"/>
    <x v="3"/>
    <s v="+5550953375018"/>
    <s v="albuquerquemaite@example.com"/>
    <x v="3"/>
    <x v="2"/>
    <x v="0"/>
    <x v="5"/>
    <s v="Atuário"/>
    <x v="8"/>
    <n v="9730"/>
    <x v="0"/>
  </r>
  <r>
    <s v="917.653.420-07"/>
    <s v="Enzo Gabriel Pastor"/>
    <d v="2003-05-01T00:00:00"/>
    <s v="Recanto Ana Cecília Costa, 499"/>
    <s v="Flamengo"/>
    <s v="Sales"/>
    <x v="8"/>
    <s v="+5540955959771"/>
    <s v="viananatalia@example.org"/>
    <x v="4"/>
    <x v="2"/>
    <x v="0"/>
    <x v="4"/>
    <s v="Engenheiro mecânico"/>
    <x v="8"/>
    <n v="2042"/>
    <x v="0"/>
  </r>
  <r>
    <s v="950.824.371-60"/>
    <s v="Lucas Araújo"/>
    <d v="1986-11-05T00:00:00"/>
    <s v="Parque Maria Cecília das Neves, 24"/>
    <s v="Vila Do Pombal"/>
    <s v="Araújo"/>
    <x v="16"/>
    <s v="+5523968525649"/>
    <s v="ylima@example.net"/>
    <x v="0"/>
    <x v="1"/>
    <x v="0"/>
    <x v="2"/>
    <s v="Vistoriador de sinistros"/>
    <x v="8"/>
    <n v="7057"/>
    <x v="0"/>
  </r>
  <r>
    <s v="672.035.481-71"/>
    <s v="Isabella da Costa"/>
    <d v="1995-09-30T00:00:00"/>
    <s v="Residencial Rezende, 5"/>
    <s v="Dom Silverio"/>
    <s v="Cassiano de Duarte"/>
    <x v="25"/>
    <s v="+5562975426098"/>
    <s v="lorenasantos@example.net"/>
    <x v="4"/>
    <x v="2"/>
    <x v="0"/>
    <x v="10"/>
    <s v="Aeromoça"/>
    <x v="7"/>
    <n v="8187"/>
    <x v="0"/>
  </r>
  <r>
    <s v="506.792.814-01"/>
    <s v="Vinícius Freitas"/>
    <d v="1983-06-15T00:00:00"/>
    <s v="Largo Enzo Cunha, 43"/>
    <s v="Campo Alegre"/>
    <s v="Melo"/>
    <x v="20"/>
    <s v="+5587919278552"/>
    <s v="gnunes@example.org"/>
    <x v="4"/>
    <x v="1"/>
    <x v="0"/>
    <x v="3"/>
    <s v="Técnico em taquigrafia"/>
    <x v="3"/>
    <n v="4689"/>
    <x v="0"/>
  </r>
  <r>
    <s v="940.362.875-83"/>
    <s v="Danilo Albuquerque"/>
    <d v="1945-03-13T00:00:00"/>
    <s v="Sítio de Viana, 2"/>
    <s v="Santa Efigênia"/>
    <s v="Guerra de Casa Grande"/>
    <x v="0"/>
    <s v="+5585930927593"/>
    <s v="nnascimento@example.org"/>
    <x v="2"/>
    <x v="1"/>
    <x v="0"/>
    <x v="7"/>
    <s v="Cobaia Médica"/>
    <x v="6"/>
    <n v="9910"/>
    <x v="0"/>
  </r>
  <r>
    <s v="847.501.326-08"/>
    <s v="Anthony Ramos"/>
    <d v="2000-06-26T00:00:00"/>
    <s v="Jardim de Sales, 617"/>
    <s v="Novo Das Industrias"/>
    <s v="Brito do Galho"/>
    <x v="12"/>
    <s v="+5556943102893"/>
    <s v="maria-vitoria08@example.org"/>
    <x v="1"/>
    <x v="2"/>
    <x v="0"/>
    <x v="4"/>
    <s v="Forneiro"/>
    <x v="7"/>
    <n v="6006"/>
    <x v="0"/>
  </r>
  <r>
    <s v="250.987.463-29"/>
    <s v="Liam da Mota"/>
    <d v="1993-08-22T00:00:00"/>
    <s v="Estação de da Rosa"/>
    <s v="Serra"/>
    <s v="Costela"/>
    <x v="22"/>
    <s v="+5528971995394"/>
    <s v="carvalhoyuri@example.com"/>
    <x v="3"/>
    <x v="0"/>
    <x v="0"/>
    <x v="7"/>
    <s v="Profissional de logística"/>
    <x v="3"/>
    <n v="9518"/>
    <x v="0"/>
  </r>
  <r>
    <s v="537.261.984-82"/>
    <s v="Gabriela Peixoto"/>
    <d v="1944-05-10T00:00:00"/>
    <s v="Avenida Fonseca, 71"/>
    <s v="Barreiro"/>
    <s v="Oliveira das Flores"/>
    <x v="4"/>
    <s v="+5583962659456"/>
    <s v="pimentalunna@example.com"/>
    <x v="4"/>
    <x v="1"/>
    <x v="0"/>
    <x v="8"/>
    <s v="Artista de circo"/>
    <x v="5"/>
    <n v="1503"/>
    <x v="0"/>
  </r>
  <r>
    <s v="347.915.026-80"/>
    <s v="Joana Vasconcelos"/>
    <d v="1952-01-23T00:00:00"/>
    <s v="Núcleo de Correia, 43"/>
    <s v="Independência"/>
    <s v="Machado Alegre"/>
    <x v="10"/>
    <s v="+5513908040985"/>
    <s v="theopereira@example.com"/>
    <x v="3"/>
    <x v="2"/>
    <x v="0"/>
    <x v="6"/>
    <s v="Adestrador de animais"/>
    <x v="0"/>
    <n v="3214"/>
    <x v="0"/>
  </r>
  <r>
    <s v="024.798.635-65"/>
    <s v="Daniela Caldeira"/>
    <d v="1950-05-28T00:00:00"/>
    <s v="Passarela de Monteiro, 50"/>
    <s v="Marieta 2ª Seção"/>
    <s v="Fernandes"/>
    <x v="23"/>
    <s v="+5514944431393"/>
    <s v="pietro31@example.org"/>
    <x v="1"/>
    <x v="2"/>
    <x v="0"/>
    <x v="3"/>
    <s v="Produtor fonográfico"/>
    <x v="6"/>
    <n v="4956"/>
    <x v="0"/>
  </r>
  <r>
    <s v="734.085.192-50"/>
    <s v="Guilherme Fonseca"/>
    <d v="1997-01-01T00:00:00"/>
    <s v="Alameda Benício da Rocha, 8"/>
    <s v="Pilar"/>
    <s v="Ramos"/>
    <x v="22"/>
    <s v="+5509951715485"/>
    <s v="carolina98@example.net"/>
    <x v="1"/>
    <x v="2"/>
    <x v="0"/>
    <x v="5"/>
    <s v="Radiologista"/>
    <x v="1"/>
    <n v="2965"/>
    <x v="0"/>
  </r>
  <r>
    <s v="731.284.650-53"/>
    <s v="Maria Liz Dias"/>
    <d v="1974-03-03T00:00:00"/>
    <s v="Praça da Costa, 11"/>
    <s v="São Jorge 3ª Seção"/>
    <s v="Borges"/>
    <x v="22"/>
    <s v="+5538900852164"/>
    <s v="ana-liz92@example.org"/>
    <x v="0"/>
    <x v="0"/>
    <x v="0"/>
    <x v="6"/>
    <s v="Lanterneiro"/>
    <x v="1"/>
    <n v="6345"/>
    <x v="0"/>
  </r>
  <r>
    <s v="851.234.690-60"/>
    <s v="Jade Vieira"/>
    <d v="1963-09-17T00:00:00"/>
    <s v="Viaduto Juliana Guerra, 58"/>
    <s v="Caetano Furquim"/>
    <s v="Teixeira"/>
    <x v="8"/>
    <s v="+5580958956176"/>
    <s v="lucas-gabriel33@example.org"/>
    <x v="2"/>
    <x v="1"/>
    <x v="0"/>
    <x v="2"/>
    <s v="Lancheiro"/>
    <x v="7"/>
    <n v="8477"/>
    <x v="0"/>
  </r>
  <r>
    <s v="958.147.360-20"/>
    <s v="Bernardo Almeida"/>
    <d v="1988-03-04T00:00:00"/>
    <s v="Setor de Montenegro"/>
    <s v="Vila Puc"/>
    <s v="Sales"/>
    <x v="11"/>
    <s v="+55056997975875"/>
    <s v="benicioaraujo@example.net"/>
    <x v="3"/>
    <x v="1"/>
    <x v="0"/>
    <x v="6"/>
    <s v="Carteiro"/>
    <x v="6"/>
    <n v="6243"/>
    <x v="0"/>
  </r>
  <r>
    <s v="261.908.547-02"/>
    <s v="Apollo Machado"/>
    <d v="1952-01-28T00:00:00"/>
    <s v="Condomínio Ágatha Ferreira, 466"/>
    <s v="Primeiro De Maio"/>
    <s v="da Rosa do Campo"/>
    <x v="0"/>
    <s v="+5536922975634"/>
    <s v="lcunha@example.org"/>
    <x v="4"/>
    <x v="0"/>
    <x v="0"/>
    <x v="0"/>
    <s v="Prático"/>
    <x v="3"/>
    <n v="7749"/>
    <x v="0"/>
  </r>
  <r>
    <s v="864.291.053-42"/>
    <s v="Vitor Gabriel Câmara"/>
    <d v="2006-02-16T00:00:00"/>
    <s v="Parque Borges, 24"/>
    <s v="Beira Linha"/>
    <s v="Novais"/>
    <x v="20"/>
    <s v="+5548903909946"/>
    <s v="ecarvalho@example.org"/>
    <x v="4"/>
    <x v="2"/>
    <x v="0"/>
    <x v="4"/>
    <s v="Agente de viagens"/>
    <x v="1"/>
    <n v="1699"/>
    <x v="0"/>
  </r>
  <r>
    <s v="835.092.176-59"/>
    <s v="Apollo Jesus"/>
    <d v="1954-04-20T00:00:00"/>
    <s v="Trecho Maria Luísa Silva, 25"/>
    <s v="Parque São José"/>
    <s v="da Costa da Serra"/>
    <x v="21"/>
    <s v="+5546934038221"/>
    <s v="beatriz26@example.com"/>
    <x v="1"/>
    <x v="1"/>
    <x v="0"/>
    <x v="2"/>
    <s v="Despachante"/>
    <x v="3"/>
    <n v="3652"/>
    <x v="0"/>
  </r>
  <r>
    <s v="543.098.672-00"/>
    <s v="Luiz Felipe Dias"/>
    <d v="1980-10-02T00:00:00"/>
    <s v="Trecho Rebeca Aparecida, 34"/>
    <s v="Conjunto Lagoa"/>
    <s v="Vasconcelos das Pedras"/>
    <x v="11"/>
    <s v="+5541946434282"/>
    <s v="vcavalcante@example.org"/>
    <x v="4"/>
    <x v="2"/>
    <x v="0"/>
    <x v="0"/>
    <s v="Toxicologista"/>
    <x v="2"/>
    <n v="7923"/>
    <x v="0"/>
  </r>
  <r>
    <s v="370.685.192-02"/>
    <s v="Milena Martins"/>
    <d v="1995-11-16T00:00:00"/>
    <s v="Travessa Rebeca Casa Grande, 36"/>
    <s v="Vila Antena"/>
    <s v="Cirino"/>
    <x v="15"/>
    <s v="+55005999762028"/>
    <s v="amanda07@example.com"/>
    <x v="2"/>
    <x v="2"/>
    <x v="0"/>
    <x v="6"/>
    <s v="Corretor da bolsa de valores"/>
    <x v="2"/>
    <n v="7055"/>
    <x v="0"/>
  </r>
  <r>
    <s v="185.746.209-20"/>
    <s v="Carlos Eduardo Silveira"/>
    <d v="1984-03-19T00:00:00"/>
    <s v="Rua Vieira, 89"/>
    <s v="Maria Goretti"/>
    <s v="Siqueira de Fernandes"/>
    <x v="12"/>
    <s v="+5566920144463"/>
    <s v="davi-luccarocha@example.net"/>
    <x v="4"/>
    <x v="1"/>
    <x v="0"/>
    <x v="1"/>
    <s v="Cobaia Médica"/>
    <x v="5"/>
    <n v="3679"/>
    <x v="0"/>
  </r>
  <r>
    <s v="260.351.847-07"/>
    <s v="Alícia Moreira"/>
    <d v="1959-07-25T00:00:00"/>
    <s v="Residencial Fonseca, 12"/>
    <s v="Vila Fumec"/>
    <s v="Brito da Prata"/>
    <x v="6"/>
    <s v="+5545922603249"/>
    <s v="ramoshenrique@example.org"/>
    <x v="4"/>
    <x v="0"/>
    <x v="0"/>
    <x v="2"/>
    <s v="Lancheiro"/>
    <x v="8"/>
    <n v="6178"/>
    <x v="0"/>
  </r>
  <r>
    <s v="329.850.764-47"/>
    <s v="Letícia Gonçalves"/>
    <d v="1995-10-26T00:00:00"/>
    <s v="Favela de Viana, 58"/>
    <s v="Vila Inestan"/>
    <s v="Cunha"/>
    <x v="10"/>
    <s v="+5512990125110"/>
    <s v="paulopacheco@example.org"/>
    <x v="4"/>
    <x v="0"/>
    <x v="0"/>
    <x v="6"/>
    <s v="Toxicologista"/>
    <x v="1"/>
    <n v="7932"/>
    <x v="0"/>
  </r>
  <r>
    <s v="974.058.213-32"/>
    <s v="Erick Santos"/>
    <d v="1951-05-22T00:00:00"/>
    <s v="Fazenda Fogaça, 47"/>
    <s v="Frei Leopoldo"/>
    <s v="Cavalcante de Martins"/>
    <x v="18"/>
    <s v="+5536984943394"/>
    <s v="bruna74@example.com"/>
    <x v="3"/>
    <x v="1"/>
    <x v="0"/>
    <x v="9"/>
    <s v="Cantor"/>
    <x v="3"/>
    <n v="4077"/>
    <x v="0"/>
  </r>
  <r>
    <s v="312.985.476-28"/>
    <s v="Diogo Gonçalves"/>
    <d v="1994-11-20T00:00:00"/>
    <s v="Feira Casa Grande, 99"/>
    <s v="Chácara Leonina"/>
    <s v="Sousa de das Neves"/>
    <x v="21"/>
    <s v="+5583998253078"/>
    <s v="joao-felipe43@example.com"/>
    <x v="1"/>
    <x v="1"/>
    <x v="0"/>
    <x v="4"/>
    <s v="Ginecologista"/>
    <x v="3"/>
    <n v="8634"/>
    <x v="0"/>
  </r>
  <r>
    <s v="825.714.039-23"/>
    <s v="Ana Júlia Mendes"/>
    <d v="1999-05-17T00:00:00"/>
    <s v="Colônia Léo Alves, 65"/>
    <s v="Vila São Gabriel Jacui"/>
    <s v="Silveira"/>
    <x v="14"/>
    <s v="+5596950297009"/>
    <s v="sampaioisis@example.org"/>
    <x v="0"/>
    <x v="2"/>
    <x v="0"/>
    <x v="6"/>
    <s v="Pedicure"/>
    <x v="1"/>
    <n v="1926"/>
    <x v="0"/>
  </r>
  <r>
    <s v="745.062.983-65"/>
    <s v="Ian da Mata"/>
    <d v="1962-05-01T00:00:00"/>
    <s v="Avenida de Costa, 80"/>
    <s v="Havaí"/>
    <s v="Porto da Serra"/>
    <x v="11"/>
    <s v="+55034911195216"/>
    <s v="maitevieira@example.org"/>
    <x v="0"/>
    <x v="1"/>
    <x v="0"/>
    <x v="0"/>
    <s v="Marcador de luz"/>
    <x v="7"/>
    <n v="6252"/>
    <x v="0"/>
  </r>
  <r>
    <s v="907.143.265-34"/>
    <s v="Nina Silva"/>
    <d v="1946-02-20T00:00:00"/>
    <s v="Residencial Isabella Gomes, 9"/>
    <s v="Bairro Das Indústrias Ii"/>
    <s v="Fogaça de Almeida"/>
    <x v="4"/>
    <s v="+5586925022651"/>
    <s v="acunha@example.net"/>
    <x v="1"/>
    <x v="0"/>
    <x v="0"/>
    <x v="6"/>
    <s v="Tecnólogo em geoprocessamento"/>
    <x v="8"/>
    <n v="3159"/>
    <x v="0"/>
  </r>
  <r>
    <s v="167.024.395-80"/>
    <s v="Rhavi Sá"/>
    <d v="1968-12-30T00:00:00"/>
    <s v="Setor Jesus, 77"/>
    <s v="Betânia"/>
    <s v="da Conceição"/>
    <x v="24"/>
    <s v="+5599906581629"/>
    <s v="juan37@example.com"/>
    <x v="2"/>
    <x v="2"/>
    <x v="0"/>
    <x v="1"/>
    <s v="Chapeiro"/>
    <x v="6"/>
    <n v="7397"/>
    <x v="0"/>
  </r>
  <r>
    <s v="173.084.562-26"/>
    <s v="Theodoro Silveira"/>
    <d v="1979-06-23T00:00:00"/>
    <s v="Rodovia Bryan Siqueira, 5"/>
    <s v="Jaraguá"/>
    <s v="Sampaio"/>
    <x v="25"/>
    <s v="+5547966351497"/>
    <s v="julia57@example.com"/>
    <x v="0"/>
    <x v="2"/>
    <x v="0"/>
    <x v="0"/>
    <s v="Agrônomo"/>
    <x v="3"/>
    <n v="5376"/>
    <x v="0"/>
  </r>
  <r>
    <s v="715.862.943-00"/>
    <s v="Aurora da Mata"/>
    <d v="2003-06-06T00:00:00"/>
    <s v="Fazenda Barros, 19"/>
    <s v="Vila Barragem Santa Lúcia"/>
    <s v="Peixoto da Serra"/>
    <x v="18"/>
    <s v="+55009965666175"/>
    <s v="luiz-henriquefarias@example.com"/>
    <x v="4"/>
    <x v="0"/>
    <x v="0"/>
    <x v="9"/>
    <s v="Gestor de tecnologia da informação"/>
    <x v="5"/>
    <n v="7159"/>
    <x v="0"/>
  </r>
  <r>
    <s v="165.794.830-75"/>
    <s v="Olívia Montenegro"/>
    <d v="1958-11-13T00:00:00"/>
    <s v="Distrito Nogueira"/>
    <s v="São Gonçalo"/>
    <s v="Pinto"/>
    <x v="26"/>
    <s v="+55069917019885"/>
    <s v="frios@example.org"/>
    <x v="4"/>
    <x v="0"/>
    <x v="0"/>
    <x v="7"/>
    <s v="Co-piloto"/>
    <x v="9"/>
    <n v="9363"/>
    <x v="0"/>
  </r>
  <r>
    <s v="243.097.168-22"/>
    <s v="Juliana Pinto"/>
    <d v="2005-05-20T00:00:00"/>
    <s v="Residencial de Rios, 840"/>
    <s v="Vila Nova Cachoeirinha 1ª Seção"/>
    <s v="Mendes Paulista"/>
    <x v="20"/>
    <s v="+5563935922447"/>
    <s v="davi-miguel48@example.org"/>
    <x v="1"/>
    <x v="1"/>
    <x v="0"/>
    <x v="2"/>
    <s v="Taxidermista/Embalsamador"/>
    <x v="8"/>
    <n v="2496"/>
    <x v="0"/>
  </r>
  <r>
    <s v="845.012.967-20"/>
    <s v="Mathias Cassiano"/>
    <d v="2003-07-23T00:00:00"/>
    <s v="Rodovia de Pacheco, 6"/>
    <s v="Coqueiros"/>
    <s v="da Mota dos Dourados"/>
    <x v="8"/>
    <s v="+5512924279151"/>
    <s v="rcavalcanti@example.com"/>
    <x v="4"/>
    <x v="2"/>
    <x v="0"/>
    <x v="10"/>
    <s v="Terapeuta floral"/>
    <x v="9"/>
    <n v="5108"/>
    <x v="0"/>
  </r>
  <r>
    <s v="093.582.164-33"/>
    <s v="Kaique Cassiano"/>
    <d v="2005-04-30T00:00:00"/>
    <s v="Fazenda Pastor, 20"/>
    <s v="Leticia"/>
    <s v="Moraes"/>
    <x v="8"/>
    <s v="+55060949312944"/>
    <s v="luaracassiano@example.org"/>
    <x v="3"/>
    <x v="1"/>
    <x v="0"/>
    <x v="4"/>
    <s v="Mecanógrafo"/>
    <x v="8"/>
    <n v="2867"/>
    <x v="0"/>
  </r>
  <r>
    <s v="804.793.612-31"/>
    <s v="Zoe Andrade"/>
    <d v="1948-03-19T00:00:00"/>
    <s v="Distrito Gomes, 981"/>
    <s v="Santa Isabel"/>
    <s v="Azevedo Alegre"/>
    <x v="9"/>
    <s v="+5504978649458"/>
    <s v="maria-juliada-mata@example.org"/>
    <x v="1"/>
    <x v="1"/>
    <x v="0"/>
    <x v="3"/>
    <s v="Assistente social"/>
    <x v="2"/>
    <n v="9749"/>
    <x v="0"/>
  </r>
  <r>
    <s v="461.758.092-11"/>
    <s v="Mariane Ramos"/>
    <d v="1962-02-09T00:00:00"/>
    <s v="Setor Breno Macedo, 903"/>
    <s v="Universitário"/>
    <s v="Campos"/>
    <x v="12"/>
    <s v="+55056980580180"/>
    <s v="souzanicolas@example.org"/>
    <x v="1"/>
    <x v="1"/>
    <x v="0"/>
    <x v="2"/>
    <s v="Nefrologista"/>
    <x v="9"/>
    <n v="7536"/>
    <x v="0"/>
  </r>
  <r>
    <s v="529.608.471-30"/>
    <s v="Ágatha Costa"/>
    <d v="2000-11-02T00:00:00"/>
    <s v="Largo Novais, 1"/>
    <s v="Vila Antena Montanhês"/>
    <s v="Santos das Pedras"/>
    <x v="4"/>
    <s v="+5502977817177"/>
    <s v="beatriz53@example.com"/>
    <x v="0"/>
    <x v="0"/>
    <x v="0"/>
    <x v="10"/>
    <s v="Bedel"/>
    <x v="4"/>
    <n v="6398"/>
    <x v="0"/>
  </r>
  <r>
    <s v="496.587.123-55"/>
    <s v="Ana Cassiano"/>
    <d v="1952-09-17T00:00:00"/>
    <s v="Alameda Fernandes, 74"/>
    <s v="Acaiaca"/>
    <s v="Mendonça Verde"/>
    <x v="20"/>
    <s v="+5522974331127"/>
    <s v="da-matajoao-felipe@example.com"/>
    <x v="4"/>
    <x v="1"/>
    <x v="0"/>
    <x v="6"/>
    <s v="Maestro"/>
    <x v="9"/>
    <n v="8600"/>
    <x v="0"/>
  </r>
  <r>
    <s v="463.097.285-47"/>
    <s v="Maria Flor Rios"/>
    <d v="2004-07-06T00:00:00"/>
    <s v="Condomínio Siqueira, 24"/>
    <s v="Garças"/>
    <s v="da Cunha da Serra"/>
    <x v="20"/>
    <s v="+55045906116103"/>
    <s v="melomelissa@example.org"/>
    <x v="0"/>
    <x v="0"/>
    <x v="0"/>
    <x v="3"/>
    <s v="Almirante"/>
    <x v="0"/>
    <n v="5180"/>
    <x v="0"/>
  </r>
  <r>
    <s v="396.805.147-57"/>
    <s v="Asafe Barbosa"/>
    <d v="1986-12-15T00:00:00"/>
    <s v="Fazenda de da Conceição, 73"/>
    <s v="Flavio De Oliveira"/>
    <s v="Barbosa"/>
    <x v="8"/>
    <s v="+5599917983457"/>
    <s v="rbrito@example.com"/>
    <x v="1"/>
    <x v="2"/>
    <x v="0"/>
    <x v="0"/>
    <s v="Técnico em hardware"/>
    <x v="1"/>
    <n v="4960"/>
    <x v="0"/>
  </r>
  <r>
    <s v="106.523.784-71"/>
    <s v="Mariane Mendonça"/>
    <d v="1946-06-01T00:00:00"/>
    <s v="Jardim Francisco Borges, 35"/>
    <s v="Vila Santa Rosa"/>
    <s v="Novais"/>
    <x v="20"/>
    <s v="+5524980011740"/>
    <s v="benjamim48@example.org"/>
    <x v="0"/>
    <x v="0"/>
    <x v="0"/>
    <x v="4"/>
    <s v="Técnico em higiene dentária"/>
    <x v="9"/>
    <n v="2319"/>
    <x v="0"/>
  </r>
  <r>
    <s v="154.079.826-76"/>
    <s v="Melissa Viana"/>
    <d v="1959-03-05T00:00:00"/>
    <s v="Distrito de Rodrigues, 14"/>
    <s v="São Salvador"/>
    <s v="Aragão Alegre"/>
    <x v="15"/>
    <s v="+5563965706137"/>
    <s v="santosmathias@example.org"/>
    <x v="2"/>
    <x v="2"/>
    <x v="0"/>
    <x v="1"/>
    <s v="Maitre"/>
    <x v="0"/>
    <n v="7541"/>
    <x v="0"/>
  </r>
  <r>
    <s v="159.864.320-70"/>
    <s v="Leandro Pires"/>
    <d v="1951-08-12T00:00:00"/>
    <s v="Avenida Laís Pinto, 69"/>
    <s v="Marmiteiros"/>
    <s v="Cardoso de Garcia"/>
    <x v="13"/>
    <s v="+5586905927422"/>
    <s v="isabelly36@example.com"/>
    <x v="4"/>
    <x v="0"/>
    <x v="0"/>
    <x v="0"/>
    <s v="Militar da Marinha"/>
    <x v="7"/>
    <n v="9044"/>
    <x v="0"/>
  </r>
  <r>
    <s v="986.241.305-06"/>
    <s v="Bianca Borges"/>
    <d v="1957-06-04T00:00:00"/>
    <s v="Rua Manuella Freitas"/>
    <s v="Urca"/>
    <s v="da Mota da Serra"/>
    <x v="24"/>
    <s v="+5599982351941"/>
    <s v="joao-gabriel15@example.net"/>
    <x v="1"/>
    <x v="2"/>
    <x v="0"/>
    <x v="0"/>
    <s v="Engenheiro de aquicultura"/>
    <x v="9"/>
    <n v="3017"/>
    <x v="0"/>
  </r>
  <r>
    <s v="859.274.063-00"/>
    <s v="Leandro Camargo"/>
    <d v="1961-09-26T00:00:00"/>
    <s v="Rua Marcela Correia, 4"/>
    <s v="Vila De Sá"/>
    <s v="Cardoso do Campo"/>
    <x v="25"/>
    <s v="+5547957845802"/>
    <s v="lopesandre@example.com"/>
    <x v="4"/>
    <x v="1"/>
    <x v="0"/>
    <x v="5"/>
    <s v="Transcritor"/>
    <x v="2"/>
    <n v="6082"/>
    <x v="0"/>
  </r>
  <r>
    <s v="753.896.041-48"/>
    <s v="Alice Viana"/>
    <d v="1994-02-22T00:00:00"/>
    <s v="Condomínio Marcelo Jesus"/>
    <s v="Miramar"/>
    <s v="Barbosa de Moreira"/>
    <x v="18"/>
    <s v="+5518956932584"/>
    <s v="maria-alice29@example.net"/>
    <x v="1"/>
    <x v="2"/>
    <x v="0"/>
    <x v="10"/>
    <s v="Jogador de handebol"/>
    <x v="0"/>
    <n v="5478"/>
    <x v="0"/>
  </r>
  <r>
    <s v="921.786.543-55"/>
    <s v="Bella Lopes"/>
    <d v="2003-02-06T00:00:00"/>
    <s v="Chácara Porto, 51"/>
    <s v="Alto Dos Pinheiros"/>
    <s v="Nascimento de Novaes"/>
    <x v="25"/>
    <s v="+5567981902629"/>
    <s v="lopesjoao@example.com"/>
    <x v="3"/>
    <x v="0"/>
    <x v="0"/>
    <x v="3"/>
    <s v="Comandante"/>
    <x v="6"/>
    <n v="8115"/>
    <x v="0"/>
  </r>
  <r>
    <s v="065.284.731-53"/>
    <s v="Joana da Rocha"/>
    <d v="1969-10-21T00:00:00"/>
    <s v="Feira Ana Sophia Pereira"/>
    <s v="Vila Independencia 3ª Seção"/>
    <s v="Ferreira"/>
    <x v="14"/>
    <s v="+5568985291247"/>
    <s v="rodrigo68@example.com"/>
    <x v="1"/>
    <x v="0"/>
    <x v="0"/>
    <x v="8"/>
    <s v="Produtor de multimídia"/>
    <x v="6"/>
    <n v="7179"/>
    <x v="0"/>
  </r>
  <r>
    <s v="037.845.169-39"/>
    <s v="José Pedro Novais"/>
    <d v="1976-08-06T00:00:00"/>
    <s v="Vila Melina Garcia, 91"/>
    <s v="Nova Cintra"/>
    <s v="Moraes do Campo"/>
    <x v="23"/>
    <s v="+5560970326127"/>
    <s v="lucca41@example.net"/>
    <x v="1"/>
    <x v="2"/>
    <x v="0"/>
    <x v="9"/>
    <s v="Técnico de gesso"/>
    <x v="0"/>
    <n v="9882"/>
    <x v="0"/>
  </r>
  <r>
    <s v="493.816.527-91"/>
    <s v="Cauê Barbosa"/>
    <d v="1967-09-02T00:00:00"/>
    <s v="Loteamento Kaique Novaes, 45"/>
    <s v="Parque São José"/>
    <s v="Fogaça"/>
    <x v="15"/>
    <s v="+5504950584793"/>
    <s v="ygomes@example.org"/>
    <x v="2"/>
    <x v="2"/>
    <x v="0"/>
    <x v="4"/>
    <s v="Engenheiro agrícola"/>
    <x v="9"/>
    <n v="2878"/>
    <x v="0"/>
  </r>
  <r>
    <s v="963.045.827-65"/>
    <s v="Igor Silveira"/>
    <d v="1959-01-18T00:00:00"/>
    <s v="Conjunto da Rosa"/>
    <s v="Guarani"/>
    <s v="Almeida do Sul"/>
    <x v="1"/>
    <s v="+5596986114965"/>
    <s v="ana-juliada-conceicao@example.net"/>
    <x v="2"/>
    <x v="0"/>
    <x v="0"/>
    <x v="0"/>
    <s v="Cobrador de pedágio"/>
    <x v="1"/>
    <n v="4436"/>
    <x v="0"/>
  </r>
  <r>
    <s v="271.590.368-59"/>
    <s v="Eduardo Sales"/>
    <d v="1958-08-02T00:00:00"/>
    <s v="Rua de Moreira, 9"/>
    <s v="Capitão Eduardo"/>
    <s v="Ribeiro da Praia"/>
    <x v="22"/>
    <s v="+5543913319476"/>
    <s v="matteo53@example.org"/>
    <x v="0"/>
    <x v="2"/>
    <x v="0"/>
    <x v="6"/>
    <s v="Orientador educacional"/>
    <x v="6"/>
    <n v="5490"/>
    <x v="0"/>
  </r>
  <r>
    <s v="067.238.945-29"/>
    <s v="Renan Sales"/>
    <d v="1967-10-25T00:00:00"/>
    <s v="Lago de Dias, 44"/>
    <s v="Mirtes"/>
    <s v="Correia Paulista"/>
    <x v="26"/>
    <s v="+5594907379084"/>
    <s v="oliveirabenicio@example.com"/>
    <x v="3"/>
    <x v="1"/>
    <x v="0"/>
    <x v="2"/>
    <s v="Estampador de tecidos"/>
    <x v="2"/>
    <n v="5128"/>
    <x v="0"/>
  </r>
  <r>
    <s v="158.973.602-86"/>
    <s v="Isabela Leão"/>
    <d v="1963-05-14T00:00:00"/>
    <s v="Setor Rezende, 85"/>
    <s v="São João"/>
    <s v="Souza das Pedras"/>
    <x v="22"/>
    <s v="+5513923182851"/>
    <s v="sousarenan@example.com"/>
    <x v="2"/>
    <x v="2"/>
    <x v="0"/>
    <x v="5"/>
    <s v="Conferente de carga e descarga"/>
    <x v="9"/>
    <n v="8503"/>
    <x v="0"/>
  </r>
  <r>
    <s v="315.986.027-21"/>
    <s v="Isabella Rocha"/>
    <d v="1955-06-27T00:00:00"/>
    <s v="Ladeira de Pereira, 139"/>
    <s v="Vila Copacabana"/>
    <s v="Andrade do Oeste"/>
    <x v="22"/>
    <s v="+5502927308840"/>
    <s v="andradelucas@example.com"/>
    <x v="1"/>
    <x v="1"/>
    <x v="0"/>
    <x v="10"/>
    <s v="Balconista"/>
    <x v="7"/>
    <n v="5277"/>
    <x v="0"/>
  </r>
  <r>
    <s v="901.647.825-67"/>
    <s v="Clara Ferreira"/>
    <d v="1978-03-22T00:00:00"/>
    <s v="Vale Maya Pimenta, 370"/>
    <s v="Jardim Guanabara"/>
    <s v="Fogaça da Mata"/>
    <x v="9"/>
    <s v="+5596962851263"/>
    <s v="vasconceloshenry@example.org"/>
    <x v="4"/>
    <x v="1"/>
    <x v="0"/>
    <x v="5"/>
    <s v="Deputado"/>
    <x v="3"/>
    <n v="2204"/>
    <x v="0"/>
  </r>
  <r>
    <s v="420.835.197-79"/>
    <s v="Ana Beatriz Costela"/>
    <d v="2004-12-06T00:00:00"/>
    <s v="Fazenda Brayan Moreira, 7"/>
    <s v="Cinquentenário"/>
    <s v="Gonçalves do Sul"/>
    <x v="17"/>
    <s v="+5566959124938"/>
    <s v="ana-julia24@example.org"/>
    <x v="0"/>
    <x v="1"/>
    <x v="0"/>
    <x v="4"/>
    <s v="Tatuador"/>
    <x v="3"/>
    <n v="9391"/>
    <x v="0"/>
  </r>
  <r>
    <s v="896.547.230-00"/>
    <s v="Stephany Campos"/>
    <d v="1978-01-07T00:00:00"/>
    <s v="Ladeira Cavalcanti, 30"/>
    <s v="Jaqueline"/>
    <s v="Barros"/>
    <x v="20"/>
    <s v="+55051911165914"/>
    <s v="davi-luiz07@example.net"/>
    <x v="3"/>
    <x v="0"/>
    <x v="0"/>
    <x v="6"/>
    <s v="Fiscal"/>
    <x v="2"/>
    <n v="4841"/>
    <x v="0"/>
  </r>
  <r>
    <s v="184.067.253-62"/>
    <s v="Juan Viana"/>
    <d v="2006-10-24T00:00:00"/>
    <s v="Vereda Carvalho, 12"/>
    <s v="Vila São Paulo"/>
    <s v="Duarte de Correia"/>
    <x v="1"/>
    <s v="+5589925499110"/>
    <s v="ana-ceciliamendes@example.org"/>
    <x v="1"/>
    <x v="2"/>
    <x v="0"/>
    <x v="7"/>
    <s v="Técnico de som"/>
    <x v="1"/>
    <n v="3381"/>
    <x v="0"/>
  </r>
  <r>
    <s v="431.928.065-24"/>
    <s v="Henry Sampaio"/>
    <d v="1965-05-27T00:00:00"/>
    <s v="Vereda Henry Caldeira"/>
    <s v="Ambrosina"/>
    <s v="da Conceição"/>
    <x v="3"/>
    <s v="+5593967144482"/>
    <s v="fcunha@example.com"/>
    <x v="4"/>
    <x v="2"/>
    <x v="0"/>
    <x v="6"/>
    <s v="Gestor de qualidade"/>
    <x v="3"/>
    <n v="4127"/>
    <x v="0"/>
  </r>
  <r>
    <s v="546.301.729-80"/>
    <s v="Isabel Azevedo"/>
    <d v="1998-11-01T00:00:00"/>
    <s v="Fazenda de da Mota, 55"/>
    <s v="Ribeiro De Abreu"/>
    <s v="Sá da Prata"/>
    <x v="24"/>
    <s v="+5517975431925"/>
    <s v="maria-flor14@example.com"/>
    <x v="3"/>
    <x v="2"/>
    <x v="0"/>
    <x v="9"/>
    <s v="Diagramador"/>
    <x v="8"/>
    <n v="4413"/>
    <x v="0"/>
  </r>
  <r>
    <s v="684.205.319-60"/>
    <s v="Jade Pastor"/>
    <d v="1986-06-24T00:00:00"/>
    <s v="Sítio Manuella Lima"/>
    <s v="Milionario"/>
    <s v="Nascimento"/>
    <x v="14"/>
    <s v="+5522932689693"/>
    <s v="riosluiz-miguel@example.org"/>
    <x v="1"/>
    <x v="2"/>
    <x v="0"/>
    <x v="3"/>
    <s v="Peão de rodeiro"/>
    <x v="9"/>
    <n v="4001"/>
    <x v="0"/>
  </r>
  <r>
    <s v="306.187.549-20"/>
    <s v="Isaque Nunes"/>
    <d v="1986-01-23T00:00:00"/>
    <s v="Distrito Natália da Cruz, 7"/>
    <s v="Universitário"/>
    <s v="Rodrigues"/>
    <x v="23"/>
    <s v="+5587990391231"/>
    <s v="silvamaria-helena@example.com"/>
    <x v="3"/>
    <x v="0"/>
    <x v="0"/>
    <x v="3"/>
    <s v="Frentista"/>
    <x v="8"/>
    <n v="7398"/>
    <x v="0"/>
  </r>
  <r>
    <s v="597.624.180-85"/>
    <s v="Pedro Lucas da Rocha"/>
    <d v="1967-08-21T00:00:00"/>
    <s v="Trevo Cassiano, 52"/>
    <s v="São Francisco"/>
    <s v="Barros da Praia"/>
    <x v="21"/>
    <s v="+55057930994204"/>
    <s v="aragaomirella@example.net"/>
    <x v="0"/>
    <x v="1"/>
    <x v="0"/>
    <x v="6"/>
    <s v="Cobaia Médica"/>
    <x v="3"/>
    <n v="9267"/>
    <x v="0"/>
  </r>
  <r>
    <s v="657.031.924-80"/>
    <s v="Marcos Vinicius Borges"/>
    <d v="1994-09-23T00:00:00"/>
    <s v="Estação Pereira, 61"/>
    <s v="Alto Vera Cruz"/>
    <s v="Rocha"/>
    <x v="6"/>
    <s v="+55005980663732"/>
    <s v="xsiqueira@example.com"/>
    <x v="0"/>
    <x v="0"/>
    <x v="0"/>
    <x v="0"/>
    <s v="Gerente de riscos em seguros"/>
    <x v="5"/>
    <n v="1756"/>
    <x v="0"/>
  </r>
  <r>
    <s v="618.540.379-00"/>
    <s v="Vicente Cavalcante"/>
    <d v="1973-02-16T00:00:00"/>
    <s v="Colônia de Castro"/>
    <s v="Vila Jardim Leblon"/>
    <s v="Azevedo"/>
    <x v="21"/>
    <s v="+5590997143704"/>
    <s v="camposmaysa@example.com"/>
    <x v="0"/>
    <x v="2"/>
    <x v="0"/>
    <x v="0"/>
    <s v="Arquiteto"/>
    <x v="5"/>
    <n v="2893"/>
    <x v="0"/>
  </r>
  <r>
    <s v="729.186.504-20"/>
    <s v="Caleb Araújo"/>
    <d v="1951-01-25T00:00:00"/>
    <s v="Praia Cirino, 3"/>
    <s v="Heliopolis"/>
    <s v="Cardoso do Oeste"/>
    <x v="0"/>
    <s v="+5519966125024"/>
    <s v="apollo80@example.org"/>
    <x v="1"/>
    <x v="2"/>
    <x v="0"/>
    <x v="3"/>
    <s v="Paparazzo"/>
    <x v="5"/>
    <n v="5549"/>
    <x v="0"/>
  </r>
  <r>
    <s v="371.924.605-16"/>
    <s v="Júlia Araújo"/>
    <d v="1999-01-28T00:00:00"/>
    <s v="Alameda Fogaça"/>
    <s v="Mangueiras"/>
    <s v="das Neves de Goiás"/>
    <x v="17"/>
    <s v="+5541994913295"/>
    <s v="enrico65@example.org"/>
    <x v="2"/>
    <x v="2"/>
    <x v="0"/>
    <x v="8"/>
    <s v="Moldador"/>
    <x v="8"/>
    <n v="3395"/>
    <x v="0"/>
  </r>
  <r>
    <s v="862.703.549-00"/>
    <s v="Léo Fonseca"/>
    <d v="1996-07-28T00:00:00"/>
    <s v="Núcleo de Ferreira, 66"/>
    <s v="Santa Margarida"/>
    <s v="Fernandes"/>
    <x v="18"/>
    <s v="+55025975104137"/>
    <s v="paulo49@example.net"/>
    <x v="4"/>
    <x v="1"/>
    <x v="0"/>
    <x v="0"/>
    <s v="Antropólogo"/>
    <x v="2"/>
    <n v="2362"/>
    <x v="0"/>
  </r>
  <r>
    <s v="480.176.925-01"/>
    <s v="João Felipe Borges"/>
    <d v="1962-11-12T00:00:00"/>
    <s v="Via de Cirino"/>
    <s v="Jaqueline"/>
    <s v="Sampaio"/>
    <x v="9"/>
    <s v="+5561980476050"/>
    <s v="gazevedo@example.com"/>
    <x v="1"/>
    <x v="1"/>
    <x v="0"/>
    <x v="1"/>
    <s v="Personal stylist"/>
    <x v="9"/>
    <n v="3659"/>
    <x v="0"/>
  </r>
  <r>
    <s v="618.430.957-93"/>
    <s v="Olívia Fogaça"/>
    <d v="1989-07-07T00:00:00"/>
    <s v="Recanto Santos, 383"/>
    <s v="Saudade"/>
    <s v="da Paz Paulista"/>
    <x v="5"/>
    <s v="+5507912778585"/>
    <s v="sfonseca@example.com"/>
    <x v="0"/>
    <x v="2"/>
    <x v="0"/>
    <x v="1"/>
    <s v="Terapeuta Holístico"/>
    <x v="3"/>
    <n v="7278"/>
    <x v="0"/>
  </r>
  <r>
    <s v="324.098.576-47"/>
    <s v="João Camargo"/>
    <d v="1963-02-19T00:00:00"/>
    <s v="Largo de da Mata, 33"/>
    <s v="Flavio Marques Lisboa"/>
    <s v="Vargas do Galho"/>
    <x v="23"/>
    <s v="+5519994366986"/>
    <s v="diasisis@example.com"/>
    <x v="4"/>
    <x v="2"/>
    <x v="0"/>
    <x v="2"/>
    <s v="Engenheiro elétrico"/>
    <x v="8"/>
    <n v="2284"/>
    <x v="0"/>
  </r>
  <r>
    <s v="357.190.628-40"/>
    <s v="Emanuel Guerra"/>
    <d v="1978-11-24T00:00:00"/>
    <s v="Estrada de Macedo, 792"/>
    <s v="Barão Homem De Melo 3ª Seção"/>
    <s v="Sampaio"/>
    <x v="18"/>
    <s v="+5574905346009"/>
    <s v="pastorleticia@example.com"/>
    <x v="3"/>
    <x v="1"/>
    <x v="0"/>
    <x v="8"/>
    <s v="Mãe social"/>
    <x v="0"/>
    <n v="5839"/>
    <x v="0"/>
  </r>
  <r>
    <s v="806.432.517-07"/>
    <s v="João Gabriel Souza"/>
    <d v="1953-05-03T00:00:00"/>
    <s v="Praia Pimenta, 72"/>
    <s v="São Pedro"/>
    <s v="Azevedo"/>
    <x v="0"/>
    <s v="+55088979753539"/>
    <s v="dmarques@example.org"/>
    <x v="4"/>
    <x v="0"/>
    <x v="0"/>
    <x v="7"/>
    <s v="Dublê"/>
    <x v="6"/>
    <n v="4417"/>
    <x v="0"/>
  </r>
  <r>
    <s v="809.725.361-59"/>
    <s v="Marcela Jesus"/>
    <d v="1964-10-17T00:00:00"/>
    <s v="Pátio de Nascimento, 3"/>
    <s v="São Geraldo"/>
    <s v="Viana"/>
    <x v="15"/>
    <s v="+5532962715141"/>
    <s v="rafael15@example.net"/>
    <x v="1"/>
    <x v="2"/>
    <x v="0"/>
    <x v="3"/>
    <s v="Gestor de tecnologia da informação"/>
    <x v="6"/>
    <n v="3302"/>
    <x v="0"/>
  </r>
  <r>
    <s v="493.728.051-14"/>
    <s v="Davi Lucas Andrade"/>
    <d v="1950-08-21T00:00:00"/>
    <s v="Morro de Cirino, 6"/>
    <s v="Santa Efigênia"/>
    <s v="Monteiro Alegre"/>
    <x v="21"/>
    <s v="+5576943224756"/>
    <s v="guilhermesousa@example.org"/>
    <x v="1"/>
    <x v="0"/>
    <x v="0"/>
    <x v="4"/>
    <s v="Cumim"/>
    <x v="0"/>
    <n v="8057"/>
    <x v="0"/>
  </r>
  <r>
    <s v="972.645.013-61"/>
    <s v="Isadora Peixoto"/>
    <d v="2003-10-15T00:00:00"/>
    <s v="Alameda de Sousa, 9"/>
    <s v="Vila Sesc"/>
    <s v="Brito do Sul"/>
    <x v="14"/>
    <s v="+5544987076043"/>
    <s v="benjamin04@example.com"/>
    <x v="1"/>
    <x v="1"/>
    <x v="0"/>
    <x v="8"/>
    <s v="Cientista político"/>
    <x v="5"/>
    <n v="2757"/>
    <x v="0"/>
  </r>
  <r>
    <s v="425.179.083-97"/>
    <s v="Léo Nogueira"/>
    <d v="2004-09-08T00:00:00"/>
    <s v="Sítio Moura"/>
    <s v="Mirtes"/>
    <s v="Freitas dos Dourados"/>
    <x v="0"/>
    <s v="+55017988771865"/>
    <s v="qfarias@example.net"/>
    <x v="2"/>
    <x v="2"/>
    <x v="0"/>
    <x v="9"/>
    <s v="Luthier"/>
    <x v="4"/>
    <n v="7338"/>
    <x v="0"/>
  </r>
  <r>
    <s v="824.360.197-03"/>
    <s v="Gael Henrique Porto"/>
    <d v="1999-05-01T00:00:00"/>
    <s v="Condomínio de Guerra, 88"/>
    <s v="Centro"/>
    <s v="Silva das Pedras"/>
    <x v="0"/>
    <s v="+5572925761662"/>
    <s v="piresmiguel@example.com"/>
    <x v="4"/>
    <x v="1"/>
    <x v="0"/>
    <x v="3"/>
    <s v="Coreógrafo"/>
    <x v="7"/>
    <n v="8082"/>
    <x v="0"/>
  </r>
  <r>
    <s v="082.691.457-85"/>
    <s v="Bianca das Neves"/>
    <d v="1987-05-25T00:00:00"/>
    <s v="Distrito de Martins, 22"/>
    <s v="Cardoso"/>
    <s v="Barros"/>
    <x v="8"/>
    <s v="+5568959894133"/>
    <s v="da-conceicaonina@example.net"/>
    <x v="4"/>
    <x v="1"/>
    <x v="0"/>
    <x v="6"/>
    <s v="Patologista oral"/>
    <x v="0"/>
    <n v="6718"/>
    <x v="0"/>
  </r>
  <r>
    <s v="548.176.932-82"/>
    <s v="Luísa Cunha"/>
    <d v="1964-01-06T00:00:00"/>
    <s v="Estrada Marques, 78"/>
    <s v="São José"/>
    <s v="Alves do Amparo"/>
    <x v="5"/>
    <s v="+5528987467874"/>
    <s v="jsiqueira@example.org"/>
    <x v="0"/>
    <x v="1"/>
    <x v="0"/>
    <x v="6"/>
    <s v="Ator"/>
    <x v="0"/>
    <n v="7942"/>
    <x v="0"/>
  </r>
  <r>
    <s v="264.308.751-80"/>
    <s v="Pietra Novais"/>
    <d v="1988-12-09T00:00:00"/>
    <s v="Morro Bento Ramos, 381"/>
    <s v="Estoril"/>
    <s v="Moraes Paulista"/>
    <x v="21"/>
    <s v="+5576997232725"/>
    <s v="fcunha@example.com"/>
    <x v="4"/>
    <x v="0"/>
    <x v="0"/>
    <x v="6"/>
    <s v="Telegrafista"/>
    <x v="1"/>
    <n v="5009"/>
    <x v="0"/>
  </r>
  <r>
    <s v="257.360.981-21"/>
    <s v="Matteo da Rocha"/>
    <d v="1963-01-25T00:00:00"/>
    <s v="Estação Francisco Sousa, 89"/>
    <s v="Acaba Mundo"/>
    <s v="Santos da Prata"/>
    <x v="1"/>
    <s v="+5513999037646"/>
    <s v="juan46@example.org"/>
    <x v="0"/>
    <x v="1"/>
    <x v="0"/>
    <x v="0"/>
    <s v="Recepcionista"/>
    <x v="9"/>
    <n v="5722"/>
    <x v="0"/>
  </r>
  <r>
    <s v="984.720.531-05"/>
    <s v="Ana Clara Sampaio"/>
    <d v="1970-07-27T00:00:00"/>
    <s v="Via Lucas Gabriel Castro, 72"/>
    <s v="Vila Piratininga"/>
    <s v="Garcia"/>
    <x v="26"/>
    <s v="+5576931852912"/>
    <s v="brayan08@example.org"/>
    <x v="3"/>
    <x v="0"/>
    <x v="0"/>
    <x v="3"/>
    <s v="Sonoplasta"/>
    <x v="3"/>
    <n v="9644"/>
    <x v="0"/>
  </r>
  <r>
    <s v="721.403.596-07"/>
    <s v="Liz Brito"/>
    <d v="1944-04-26T00:00:00"/>
    <s v="Travessa Oliveira"/>
    <s v="Bacurau"/>
    <s v="Farias de Azevedo"/>
    <x v="6"/>
    <s v="+55057925981940"/>
    <s v="franciscoferreira@example.net"/>
    <x v="3"/>
    <x v="1"/>
    <x v="0"/>
    <x v="6"/>
    <s v="Moleiro"/>
    <x v="2"/>
    <n v="4296"/>
    <x v="0"/>
  </r>
  <r>
    <s v="602.951.478-49"/>
    <s v="Maria Sophia da Luz"/>
    <d v="1960-06-16T00:00:00"/>
    <s v="Morro Ester da Rocha, 6"/>
    <s v="Nova Esperança"/>
    <s v="Leão"/>
    <x v="22"/>
    <s v="+5516945869467"/>
    <s v="mcardoso@example.net"/>
    <x v="2"/>
    <x v="2"/>
    <x v="0"/>
    <x v="6"/>
    <s v="Boticário"/>
    <x v="1"/>
    <n v="3274"/>
    <x v="0"/>
  </r>
  <r>
    <s v="012.397.468-22"/>
    <s v="Carolina Cavalcanti"/>
    <d v="1977-04-06T00:00:00"/>
    <s v="Esplanada Heloisa Mendes"/>
    <s v="Castelo"/>
    <s v="da Cunha"/>
    <x v="24"/>
    <s v="+5563902774359"/>
    <s v="alexia94@example.com"/>
    <x v="2"/>
    <x v="0"/>
    <x v="0"/>
    <x v="8"/>
    <s v="Carnavalesco"/>
    <x v="2"/>
    <n v="2680"/>
    <x v="0"/>
  </r>
  <r>
    <s v="672.815.093-59"/>
    <s v="Alexia Cavalcante"/>
    <d v="1955-11-06T00:00:00"/>
    <s v="Campo de Montenegro"/>
    <s v="Silveira"/>
    <s v="Lima Grande"/>
    <x v="18"/>
    <s v="+5575987214523"/>
    <s v="rodrigueskevin@example.com"/>
    <x v="3"/>
    <x v="2"/>
    <x v="0"/>
    <x v="9"/>
    <s v="Tosador"/>
    <x v="1"/>
    <n v="8950"/>
    <x v="0"/>
  </r>
  <r>
    <s v="692.810.375-21"/>
    <s v="Luana da Mata"/>
    <d v="1951-03-31T00:00:00"/>
    <s v="Vereda de Pastor, 51"/>
    <s v="Vila Aeroporto Jaraguá"/>
    <s v="Silva"/>
    <x v="5"/>
    <s v="+5503950867118"/>
    <s v="bvargas@example.org"/>
    <x v="3"/>
    <x v="2"/>
    <x v="0"/>
    <x v="8"/>
    <s v="Paparazzo"/>
    <x v="9"/>
    <n v="5434"/>
    <x v="0"/>
  </r>
  <r>
    <s v="235.841.967-28"/>
    <s v="Sophie Nascimento"/>
    <d v="1971-05-17T00:00:00"/>
    <s v="Colônia Andrade, 521"/>
    <s v="Tres Marias"/>
    <s v="Cunha"/>
    <x v="6"/>
    <s v="+5588993938086"/>
    <s v="qcampos@example.org"/>
    <x v="3"/>
    <x v="2"/>
    <x v="0"/>
    <x v="6"/>
    <s v="Filósofo"/>
    <x v="6"/>
    <n v="9289"/>
    <x v="0"/>
  </r>
  <r>
    <s v="543.016.792-43"/>
    <s v="Júlia da Cunha"/>
    <d v="1980-09-01T00:00:00"/>
    <s v="Avenida Vicente da Rocha, 79"/>
    <s v="Zilah Sposito"/>
    <s v="Monteiro de Albuquerque"/>
    <x v="19"/>
    <s v="+5508986679546"/>
    <s v="lunaaragao@example.org"/>
    <x v="4"/>
    <x v="2"/>
    <x v="0"/>
    <x v="4"/>
    <s v="Administrador de redes"/>
    <x v="4"/>
    <n v="5756"/>
    <x v="0"/>
  </r>
  <r>
    <s v="761.943.852-19"/>
    <s v="Ravi Lucca da Rocha"/>
    <d v="2002-09-06T00:00:00"/>
    <s v="Campo Nogueira, 643"/>
    <s v="Inconfidência"/>
    <s v="Oliveira de Vasconcelos"/>
    <x v="24"/>
    <s v="+55002918925739"/>
    <s v="juliadias@example.net"/>
    <x v="0"/>
    <x v="1"/>
    <x v="0"/>
    <x v="1"/>
    <s v="Ciclista"/>
    <x v="3"/>
    <n v="3166"/>
    <x v="0"/>
  </r>
  <r>
    <s v="782.160.345-71"/>
    <s v="Benicio Almeida"/>
    <d v="1950-01-12T00:00:00"/>
    <s v="Lago Maria Lima, 172"/>
    <s v="Maravilha"/>
    <s v="da Cunha do Norte"/>
    <x v="20"/>
    <s v="+5518900642518"/>
    <s v="zoerodrigues@example.org"/>
    <x v="3"/>
    <x v="1"/>
    <x v="0"/>
    <x v="0"/>
    <s v="Fundidor"/>
    <x v="0"/>
    <n v="4851"/>
    <x v="0"/>
  </r>
  <r>
    <s v="167.059.823-30"/>
    <s v="Davi Lucas Siqueira"/>
    <d v="1992-06-24T00:00:00"/>
    <s v="Colônia Fogaça, 35"/>
    <s v="Fernão Dias"/>
    <s v="Barros dos Dourados"/>
    <x v="18"/>
    <s v="+5536958266464"/>
    <s v="haraujo@example.org"/>
    <x v="4"/>
    <x v="0"/>
    <x v="0"/>
    <x v="0"/>
    <s v="Fiscal"/>
    <x v="1"/>
    <n v="8349"/>
    <x v="0"/>
  </r>
  <r>
    <s v="946.305.281-05"/>
    <s v="Théo Guerra"/>
    <d v="1972-01-07T00:00:00"/>
    <s v="Passarela da Conceição, 3"/>
    <s v="Candelaria"/>
    <s v="Rios de Aparecida"/>
    <x v="23"/>
    <s v="+5536968174684"/>
    <s v="pedro-miguel55@example.org"/>
    <x v="3"/>
    <x v="0"/>
    <x v="0"/>
    <x v="2"/>
    <s v="Imunologista"/>
    <x v="2"/>
    <n v="4295"/>
    <x v="0"/>
  </r>
  <r>
    <s v="507.196.823-12"/>
    <s v="Maria Liz Cirino"/>
    <d v="1951-10-15T00:00:00"/>
    <s v="Núcleo de Cassiano, 2"/>
    <s v="Vila Satélite"/>
    <s v="Alves da Praia"/>
    <x v="19"/>
    <s v="+5532940050480"/>
    <s v="zsilva@example.com"/>
    <x v="4"/>
    <x v="2"/>
    <x v="0"/>
    <x v="10"/>
    <s v="Metalúrgico"/>
    <x v="5"/>
    <n v="1940"/>
    <x v="0"/>
  </r>
  <r>
    <s v="257.960.148-11"/>
    <s v="Raquel Mendes"/>
    <d v="2004-04-28T00:00:00"/>
    <s v="Via de Nunes, 96"/>
    <s v="Santa Amelia"/>
    <s v="Azevedo de Sampaio"/>
    <x v="25"/>
    <s v="+5509937810335"/>
    <s v="ada-cruz@example.net"/>
    <x v="4"/>
    <x v="2"/>
    <x v="0"/>
    <x v="9"/>
    <s v="Auditor"/>
    <x v="8"/>
    <n v="8500"/>
    <x v="0"/>
  </r>
  <r>
    <s v="218.346.579-46"/>
    <s v="Marina Barros"/>
    <d v="2005-04-18T00:00:00"/>
    <s v="Alameda de Silva, 14"/>
    <s v="Mangueiras"/>
    <s v="da Costa da Serra"/>
    <x v="3"/>
    <s v="+55043960772189"/>
    <s v="yda-rocha@example.org"/>
    <x v="4"/>
    <x v="0"/>
    <x v="0"/>
    <x v="5"/>
    <s v="Tabelião"/>
    <x v="2"/>
    <n v="9494"/>
    <x v="0"/>
  </r>
  <r>
    <s v="470.261.358-80"/>
    <s v="Benjamin Melo"/>
    <d v="1968-10-01T00:00:00"/>
    <s v="Rua Luiz Henrique da Paz, 5"/>
    <s v="Buritis"/>
    <s v="Sá"/>
    <x v="3"/>
    <s v="+5595963877867"/>
    <s v="vicentepimenta@example.org"/>
    <x v="1"/>
    <x v="1"/>
    <x v="0"/>
    <x v="10"/>
    <s v="Portuário"/>
    <x v="1"/>
    <n v="7325"/>
    <x v="0"/>
  </r>
  <r>
    <s v="410.683.725-08"/>
    <s v="Bianca Nunes"/>
    <d v="1992-04-30T00:00:00"/>
    <s v="Rodovia Rodrigo da Paz, 215"/>
    <s v="Capitão Eduardo"/>
    <s v="da Cruz de Cassiano"/>
    <x v="22"/>
    <s v="+5519987657369"/>
    <s v="maysasales@example.org"/>
    <x v="2"/>
    <x v="2"/>
    <x v="0"/>
    <x v="4"/>
    <s v="Broker/Corretor da bolsa de valores"/>
    <x v="5"/>
    <n v="4468"/>
    <x v="0"/>
  </r>
  <r>
    <s v="681.340.297-87"/>
    <s v="Maria Cecília Santos"/>
    <d v="2006-01-30T00:00:00"/>
    <s v="Jardim Brenda da Cunha, 12"/>
    <s v="Madri"/>
    <s v="da Rocha do Amparo"/>
    <x v="20"/>
    <s v="+5582900023073"/>
    <s v="mendoncaian@example.com"/>
    <x v="0"/>
    <x v="1"/>
    <x v="0"/>
    <x v="5"/>
    <s v="Musicoterapeuta"/>
    <x v="6"/>
    <n v="7247"/>
    <x v="0"/>
  </r>
  <r>
    <s v="503.812.496-89"/>
    <s v="Thiago Macedo"/>
    <d v="1952-07-08T00:00:00"/>
    <s v="Via Ravi Lucca Barros, 17"/>
    <s v="Concórdia"/>
    <s v="Macedo"/>
    <x v="4"/>
    <s v="+55029915848323"/>
    <s v="nmarques@example.net"/>
    <x v="1"/>
    <x v="1"/>
    <x v="0"/>
    <x v="8"/>
    <s v="Maitre"/>
    <x v="0"/>
    <n v="3438"/>
    <x v="0"/>
  </r>
  <r>
    <s v="328.147.069-69"/>
    <s v="Gabrielly Porto"/>
    <d v="1977-09-05T00:00:00"/>
    <s v="Quadra Maria Helena Campos, 456"/>
    <s v="Buraco Quente"/>
    <s v="Silva da Praia"/>
    <x v="7"/>
    <s v="+5563909505017"/>
    <s v="mendoncabruno@example.com"/>
    <x v="4"/>
    <x v="2"/>
    <x v="0"/>
    <x v="3"/>
    <s v="Músico"/>
    <x v="7"/>
    <n v="3849"/>
    <x v="0"/>
  </r>
  <r>
    <s v="513.249.780-23"/>
    <s v="Ana Julia Monteiro"/>
    <d v="1945-07-14T00:00:00"/>
    <s v="Viela Isis Câmara"/>
    <s v="Monte São José"/>
    <s v="Nascimento"/>
    <x v="22"/>
    <s v="+5596964783877"/>
    <s v="heitormendonca@example.com"/>
    <x v="4"/>
    <x v="1"/>
    <x v="0"/>
    <x v="6"/>
    <s v="Mecânico de vôo"/>
    <x v="0"/>
    <n v="2817"/>
    <x v="0"/>
  </r>
  <r>
    <s v="518.926.304-51"/>
    <s v="João Lucas Fonseca"/>
    <d v="1964-03-04T00:00:00"/>
    <s v="Praia Siqueira, 876"/>
    <s v="Garças"/>
    <s v="Nogueira"/>
    <x v="0"/>
    <s v="+55035969900512"/>
    <s v="cardosojose-miguel@example.net"/>
    <x v="1"/>
    <x v="2"/>
    <x v="0"/>
    <x v="6"/>
    <s v="Tecnólogo em recursos pesqueiros"/>
    <x v="1"/>
    <n v="6340"/>
    <x v="0"/>
  </r>
  <r>
    <s v="058.924.136-24"/>
    <s v="Julia Freitas"/>
    <d v="1954-07-27T00:00:00"/>
    <s v="Condomínio Luiz Gustavo Pastor, 817"/>
    <s v="Tiradentes"/>
    <s v="Duarte do Sul"/>
    <x v="25"/>
    <s v="+5525990600160"/>
    <s v="csiqueira@example.org"/>
    <x v="4"/>
    <x v="2"/>
    <x v="0"/>
    <x v="10"/>
    <s v="Recepcionista"/>
    <x v="5"/>
    <n v="9508"/>
    <x v="0"/>
  </r>
  <r>
    <s v="498.350.267-00"/>
    <s v="Sophie Vargas"/>
    <d v="1968-03-27T00:00:00"/>
    <s v="Esplanada Gabrielly Peixoto, 17"/>
    <s v="Aguas Claras"/>
    <s v="Borges do Oeste"/>
    <x v="13"/>
    <s v="+55051931322312"/>
    <s v="mmacedo@example.org"/>
    <x v="1"/>
    <x v="2"/>
    <x v="0"/>
    <x v="7"/>
    <s v="Militar da Aeronáutica"/>
    <x v="9"/>
    <n v="2360"/>
    <x v="0"/>
  </r>
  <r>
    <s v="340.951.827-41"/>
    <s v="Isaac da Rocha"/>
    <d v="1953-02-26T00:00:00"/>
    <s v="Vereda Leonardo Leão, 473"/>
    <s v="Novo Santa Cecilia"/>
    <s v="Aparecida"/>
    <x v="5"/>
    <s v="+5568945151479"/>
    <s v="andraderhavi@example.org"/>
    <x v="2"/>
    <x v="2"/>
    <x v="0"/>
    <x v="0"/>
    <s v="Pediatra"/>
    <x v="8"/>
    <n v="9094"/>
    <x v="0"/>
  </r>
  <r>
    <s v="290.648.153-05"/>
    <s v="Theo Lima"/>
    <d v="1963-12-18T00:00:00"/>
    <s v="Vila Anna Liz Rios, 34"/>
    <s v="Engenho Nogueira"/>
    <s v="Sales da Prata"/>
    <x v="9"/>
    <s v="+5520982436779"/>
    <s v="igarcia@example.com"/>
    <x v="1"/>
    <x v="2"/>
    <x v="0"/>
    <x v="6"/>
    <s v="Engenheiro de produto ou produção"/>
    <x v="8"/>
    <n v="6656"/>
    <x v="0"/>
  </r>
  <r>
    <s v="709.168.534-20"/>
    <s v="Thales Moura"/>
    <d v="1994-10-03T00:00:00"/>
    <s v="Núcleo Mendonça"/>
    <s v="Vila Jardim Alvorada"/>
    <s v="Ferreira"/>
    <x v="15"/>
    <s v="+5536951436460"/>
    <s v="ada-luz@example.com"/>
    <x v="4"/>
    <x v="2"/>
    <x v="0"/>
    <x v="2"/>
    <s v="Oculista"/>
    <x v="6"/>
    <n v="2057"/>
    <x v="0"/>
  </r>
  <r>
    <s v="049.617.538-66"/>
    <s v="Ana Vitória Andrade"/>
    <d v="1997-04-06T00:00:00"/>
    <s v="Jardim de Duarte"/>
    <s v="Vila Ecológica"/>
    <s v="Pires"/>
    <x v="11"/>
    <s v="+5587939112771"/>
    <s v="benjaminmachado@example.com"/>
    <x v="2"/>
    <x v="0"/>
    <x v="0"/>
    <x v="8"/>
    <s v="Ginecologista"/>
    <x v="1"/>
    <n v="4821"/>
    <x v="0"/>
  </r>
  <r>
    <s v="952.473.608-00"/>
    <s v="Caio Abreu"/>
    <d v="1958-10-17T00:00:00"/>
    <s v="Quadra Benicio Moraes, 10"/>
    <s v="Palmares"/>
    <s v="da Conceição"/>
    <x v="18"/>
    <s v="+5549979404048"/>
    <s v="isadora29@example.net"/>
    <x v="4"/>
    <x v="0"/>
    <x v="0"/>
    <x v="2"/>
    <s v="Gastroenterologista"/>
    <x v="9"/>
    <n v="9243"/>
    <x v="0"/>
  </r>
  <r>
    <s v="985.031.426-51"/>
    <s v="Benicio Nogueira"/>
    <d v="1991-03-29T00:00:00"/>
    <s v="Vila Valentina Macedo, 574"/>
    <s v="Marçola"/>
    <s v="Nogueira"/>
    <x v="2"/>
    <s v="+5533924728331"/>
    <s v="calmeida@example.net"/>
    <x v="4"/>
    <x v="1"/>
    <x v="0"/>
    <x v="2"/>
    <s v="Sargento"/>
    <x v="6"/>
    <n v="2024"/>
    <x v="0"/>
  </r>
  <r>
    <s v="463.571.982-00"/>
    <s v="Sofia Melo"/>
    <d v="1991-01-15T00:00:00"/>
    <s v="Área de Silva, 853"/>
    <s v="Jardinópolis"/>
    <s v="Garcia"/>
    <x v="24"/>
    <s v="+5594942539285"/>
    <s v="pimentaemanuel@example.net"/>
    <x v="1"/>
    <x v="0"/>
    <x v="0"/>
    <x v="6"/>
    <s v="Escoteiro"/>
    <x v="7"/>
    <n v="6098"/>
    <x v="0"/>
  </r>
  <r>
    <s v="532.106.789-95"/>
    <s v="Juliana Andrade"/>
    <d v="1948-01-31T00:00:00"/>
    <s v="Avenida Porto, 69"/>
    <s v="Vila Nova Cachoeirinha 1ª Seção"/>
    <s v="Cunha das Pedras"/>
    <x v="5"/>
    <s v="+5563948958278"/>
    <s v="da-conceicaoana-cecilia@example.org"/>
    <x v="0"/>
    <x v="0"/>
    <x v="0"/>
    <x v="4"/>
    <s v="Químico farmacêutico"/>
    <x v="2"/>
    <n v="7150"/>
    <x v="0"/>
  </r>
  <r>
    <s v="196.284.503-60"/>
    <s v="Arthur Nunes"/>
    <d v="1948-12-08T00:00:00"/>
    <s v="Parque Pedro Moraes, 901"/>
    <s v="Pirineus"/>
    <s v="Sá Alegre"/>
    <x v="2"/>
    <s v="+5564927049829"/>
    <s v="borgesisaque@example.org"/>
    <x v="1"/>
    <x v="0"/>
    <x v="0"/>
    <x v="2"/>
    <s v="Porteiro"/>
    <x v="3"/>
    <n v="1956"/>
    <x v="0"/>
  </r>
  <r>
    <s v="952.486.103-89"/>
    <s v="Antony Rodrigues"/>
    <d v="1959-02-26T00:00:00"/>
    <s v="Rodovia de Garcia, 58"/>
    <s v="Itaipu"/>
    <s v="Camargo do Sul"/>
    <x v="18"/>
    <s v="+55019986720244"/>
    <s v="leo56@example.org"/>
    <x v="4"/>
    <x v="2"/>
    <x v="0"/>
    <x v="6"/>
    <s v="Encarregado de manutenção predial"/>
    <x v="5"/>
    <n v="5643"/>
    <x v="0"/>
  </r>
  <r>
    <s v="945.712.063-99"/>
    <s v="Emanuelly da Paz"/>
    <d v="2002-03-06T00:00:00"/>
    <s v="Chácara Bernardo Teixeira, 87"/>
    <s v="Vila Mantiqueira"/>
    <s v="da Cruz"/>
    <x v="14"/>
    <s v="+5548923627309"/>
    <s v="caldeirajoao-felipe@example.net"/>
    <x v="0"/>
    <x v="2"/>
    <x v="0"/>
    <x v="3"/>
    <s v="Jogador de handebol"/>
    <x v="1"/>
    <n v="9733"/>
    <x v="0"/>
  </r>
  <r>
    <s v="594.238.106-24"/>
    <s v="Olívia Costela"/>
    <d v="1945-03-27T00:00:00"/>
    <s v="Residencial da Paz, 699"/>
    <s v="Nova Floresta"/>
    <s v="das Neves das Flores"/>
    <x v="22"/>
    <s v="+5588979260953"/>
    <s v="correiasabrina@example.org"/>
    <x v="4"/>
    <x v="1"/>
    <x v="0"/>
    <x v="1"/>
    <s v="Catador de material reciclável"/>
    <x v="5"/>
    <n v="7355"/>
    <x v="0"/>
  </r>
  <r>
    <s v="906.385.214-24"/>
    <s v="Maria Eduarda Caldeira"/>
    <d v="2000-09-15T00:00:00"/>
    <s v="Recanto Borges, 56"/>
    <s v="Mala E Cuia"/>
    <s v="Barbosa de Montenegro"/>
    <x v="11"/>
    <s v="+5569932384175"/>
    <s v="apinto@example.net"/>
    <x v="2"/>
    <x v="0"/>
    <x v="0"/>
    <x v="10"/>
    <s v="Broker/Corretor da bolsa de valores"/>
    <x v="3"/>
    <n v="2503"/>
    <x v="57"/>
  </r>
  <r>
    <s v="193.468.052-42"/>
    <s v="Joana Pacheco"/>
    <d v="1986-03-08T00:00:00"/>
    <s v="Favela Cunha, 1"/>
    <s v="Ermelinda"/>
    <s v="Melo da Praia"/>
    <x v="4"/>
    <s v="+5541909491386"/>
    <s v="pastorpedro-miguel@example.net"/>
    <x v="4"/>
    <x v="1"/>
    <x v="0"/>
    <x v="9"/>
    <s v="Cortador de cana-de-açucar"/>
    <x v="3"/>
    <n v="3719"/>
    <x v="0"/>
  </r>
  <r>
    <s v="085.469.132-42"/>
    <s v="Ana Lívia Cunha"/>
    <d v="1960-10-14T00:00:00"/>
    <s v="Morro Montenegro, 10"/>
    <s v="Capitão Eduardo"/>
    <s v="Rocha de Goiás"/>
    <x v="7"/>
    <s v="+55088959700504"/>
    <s v="jpastor@example.com"/>
    <x v="3"/>
    <x v="1"/>
    <x v="0"/>
    <x v="3"/>
    <s v="Tosador"/>
    <x v="8"/>
    <n v="2168"/>
    <x v="0"/>
  </r>
  <r>
    <s v="978.413.256-73"/>
    <s v="Ísis da Luz"/>
    <d v="1996-07-09T00:00:00"/>
    <s v="Colônia Pietro Nascimento, 4"/>
    <s v="Vila Pilar"/>
    <s v="Correia do Oeste"/>
    <x v="12"/>
    <s v="+5508923870375"/>
    <s v="kamilly61@example.org"/>
    <x v="4"/>
    <x v="0"/>
    <x v="0"/>
    <x v="7"/>
    <s v="Harpista"/>
    <x v="6"/>
    <n v="9400"/>
    <x v="0"/>
  </r>
  <r>
    <s v="517.948.320-41"/>
    <s v="Kevin Campos"/>
    <d v="1947-05-28T00:00:00"/>
    <s v="Trevo de Casa Grande, 7"/>
    <s v="São Paulo"/>
    <s v="Pacheco de Camargo"/>
    <x v="12"/>
    <s v="+5585911021521"/>
    <s v="gmontenegro@example.org"/>
    <x v="1"/>
    <x v="0"/>
    <x v="0"/>
    <x v="4"/>
    <s v="Atuário"/>
    <x v="5"/>
    <n v="7059"/>
    <x v="0"/>
  </r>
  <r>
    <s v="063.271.948-69"/>
    <s v="Anthony Gabriel Andrade"/>
    <d v="1950-02-04T00:00:00"/>
    <s v="Trecho Aparecida, 90"/>
    <s v="Novo Tupi"/>
    <s v="Almeida"/>
    <x v="13"/>
    <s v="+5516944384784"/>
    <s v="fribeiro@example.org"/>
    <x v="0"/>
    <x v="2"/>
    <x v="0"/>
    <x v="2"/>
    <s v="Biotecnólogo"/>
    <x v="8"/>
    <n v="7234"/>
    <x v="0"/>
  </r>
  <r>
    <s v="346.851.729-73"/>
    <s v="Apollo Jesus"/>
    <d v="1990-12-12T00:00:00"/>
    <s v="Colônia Cirino, 32"/>
    <s v="Vila Madre Gertrudes 1ª Seção"/>
    <s v="Fogaça de Vasconcelos"/>
    <x v="6"/>
    <s v="+55012974390974"/>
    <s v="cecilia05@example.org"/>
    <x v="4"/>
    <x v="1"/>
    <x v="0"/>
    <x v="6"/>
    <s v="Engenheiro naval"/>
    <x v="4"/>
    <n v="6498"/>
    <x v="0"/>
  </r>
  <r>
    <s v="054.186.729-67"/>
    <s v="Rebeca Siqueira"/>
    <d v="1983-12-03T00:00:00"/>
    <s v="Praça Costa, 5"/>
    <s v="São Pedro"/>
    <s v="Alves"/>
    <x v="1"/>
    <s v="+55089950350919"/>
    <s v="ryanmendonca@example.com"/>
    <x v="3"/>
    <x v="0"/>
    <x v="0"/>
    <x v="7"/>
    <s v="Construtor"/>
    <x v="1"/>
    <n v="3911"/>
    <x v="0"/>
  </r>
  <r>
    <s v="685.492.713-73"/>
    <s v="Benicio Aragão"/>
    <d v="1983-02-02T00:00:00"/>
    <s v="Alameda João Pedro Câmara, 99"/>
    <s v="Vila Nova Cachoeirinha 3ª Seção"/>
    <s v="Andrade"/>
    <x v="20"/>
    <s v="+5510954869621"/>
    <s v="rezendestephany@example.org"/>
    <x v="1"/>
    <x v="1"/>
    <x v="0"/>
    <x v="7"/>
    <s v="Engenheiro de som"/>
    <x v="3"/>
    <n v="4404"/>
    <x v="0"/>
  </r>
  <r>
    <s v="148.630.759-01"/>
    <s v="Rafael da Cruz"/>
    <d v="1993-10-12T00:00:00"/>
    <s v="Rodovia da Cruz"/>
    <s v="Leonina"/>
    <s v="Garcia de Machado"/>
    <x v="4"/>
    <s v="+55038957668338"/>
    <s v="luiz-gustavo12@example.com"/>
    <x v="1"/>
    <x v="2"/>
    <x v="0"/>
    <x v="9"/>
    <s v="Nadador"/>
    <x v="2"/>
    <n v="6197"/>
    <x v="0"/>
  </r>
  <r>
    <s v="450.287.961-49"/>
    <s v="Bruno Fonseca"/>
    <d v="1999-09-30T00:00:00"/>
    <s v="Passarela de Vieira"/>
    <s v="Santa Rita"/>
    <s v="Montenegro"/>
    <x v="17"/>
    <s v="+55046993689565"/>
    <s v="fernandesana-livia@example.net"/>
    <x v="0"/>
    <x v="2"/>
    <x v="0"/>
    <x v="6"/>
    <s v="Homeopata"/>
    <x v="1"/>
    <n v="3007"/>
    <x v="0"/>
  </r>
  <r>
    <s v="270.354.961-06"/>
    <s v="Nicole Melo"/>
    <d v="1973-09-09T00:00:00"/>
    <s v="Condomínio Mendes, 2"/>
    <s v="Vila Nova"/>
    <s v="Brito"/>
    <x v="8"/>
    <s v="+5578964879425"/>
    <s v="gustavo-henriqueribeiro@example.com"/>
    <x v="1"/>
    <x v="1"/>
    <x v="0"/>
    <x v="1"/>
    <s v="Subprefeito"/>
    <x v="7"/>
    <n v="9289"/>
    <x v="0"/>
  </r>
  <r>
    <s v="302.197.658-12"/>
    <s v="Juliana da Cunha"/>
    <d v="1945-05-07T00:00:00"/>
    <s v="Passarela de Fonseca, 18"/>
    <s v="Rio Branco"/>
    <s v="Freitas"/>
    <x v="14"/>
    <s v="+5520958723600"/>
    <s v="mmelo@example.net"/>
    <x v="4"/>
    <x v="2"/>
    <x v="0"/>
    <x v="6"/>
    <s v="Radioterapêutico"/>
    <x v="7"/>
    <n v="2085"/>
    <x v="0"/>
  </r>
  <r>
    <s v="198.036.254-89"/>
    <s v="Maria Júlia Rocha"/>
    <d v="1966-12-07T00:00:00"/>
    <s v="Rua Caldeira, 14"/>
    <s v="Solar Do Barreiro"/>
    <s v="da Paz de Araújo"/>
    <x v="3"/>
    <s v="+5505998717005"/>
    <s v="baragao@example.net"/>
    <x v="3"/>
    <x v="2"/>
    <x v="0"/>
    <x v="10"/>
    <s v="Cerimonialista"/>
    <x v="1"/>
    <n v="9106"/>
    <x v="0"/>
  </r>
  <r>
    <s v="718.439.625-19"/>
    <s v="Carolina da Rocha"/>
    <d v="1990-07-04T00:00:00"/>
    <s v="Condomínio Emanuella Gonçalves, 89"/>
    <s v="Nova Cintra"/>
    <s v="Pimenta do Galho"/>
    <x v="21"/>
    <s v="+55052968559227"/>
    <s v="esther00@example.com"/>
    <x v="1"/>
    <x v="2"/>
    <x v="0"/>
    <x v="9"/>
    <s v="Caça-talentos/Olheiro"/>
    <x v="5"/>
    <n v="6864"/>
    <x v="0"/>
  </r>
  <r>
    <s v="731.256.984-64"/>
    <s v="Ian Albuquerque"/>
    <d v="1992-02-03T00:00:00"/>
    <s v="Condomínio Rafael Rezende, 492"/>
    <s v="Vila Mangueiras"/>
    <s v="Cavalcanti do Campo"/>
    <x v="16"/>
    <s v="+5568943670431"/>
    <s v="yda-cunha@example.com"/>
    <x v="3"/>
    <x v="0"/>
    <x v="0"/>
    <x v="2"/>
    <s v="Aeronauta"/>
    <x v="6"/>
    <n v="3890"/>
    <x v="0"/>
  </r>
  <r>
    <s v="701.456.389-01"/>
    <s v="Olivia Brito"/>
    <d v="1976-09-01T00:00:00"/>
    <s v="Recanto Garcia"/>
    <s v="São Gonçalo"/>
    <s v="Melo"/>
    <x v="25"/>
    <s v="+55087915342547"/>
    <s v="caleberios@example.com"/>
    <x v="3"/>
    <x v="0"/>
    <x v="0"/>
    <x v="2"/>
    <s v="Quitandeiro"/>
    <x v="1"/>
    <n v="9094"/>
    <x v="0"/>
  </r>
  <r>
    <s v="230.894.176-69"/>
    <s v="Isaque da Cunha"/>
    <d v="1965-12-05T00:00:00"/>
    <s v="Vale Otávio Pimenta, 697"/>
    <s v="Pirineus"/>
    <s v="Caldeira da Prata"/>
    <x v="25"/>
    <s v="+5526975677563"/>
    <s v="davi-luccamendonca@example.com"/>
    <x v="3"/>
    <x v="1"/>
    <x v="0"/>
    <x v="0"/>
    <s v="Neonatologista"/>
    <x v="8"/>
    <n v="8565"/>
    <x v="0"/>
  </r>
  <r>
    <s v="241.753.689-73"/>
    <s v="Otávio Azevedo"/>
    <d v="2006-09-09T00:00:00"/>
    <s v="Esplanada Ian Souza, 37"/>
    <s v="Gameleira"/>
    <s v="Ferreira de Ramos"/>
    <x v="11"/>
    <s v="+5560901492527"/>
    <s v="correiaemanuel@example.org"/>
    <x v="3"/>
    <x v="2"/>
    <x v="0"/>
    <x v="4"/>
    <s v="Chapeiro"/>
    <x v="6"/>
    <n v="1833"/>
    <x v="0"/>
  </r>
  <r>
    <s v="249.308.165-05"/>
    <s v="Eduardo Pereira"/>
    <d v="1993-04-07T00:00:00"/>
    <s v="Pátio Lunna Borges, 821"/>
    <s v="Jardim Atlântico"/>
    <s v="Costa das Pedras"/>
    <x v="19"/>
    <s v="+5542934006309"/>
    <s v="leticiacavalcante@example.com"/>
    <x v="3"/>
    <x v="2"/>
    <x v="0"/>
    <x v="10"/>
    <s v="Jóquei"/>
    <x v="3"/>
    <n v="7504"/>
    <x v="0"/>
  </r>
  <r>
    <s v="145.297.308-32"/>
    <s v="Esther Siqueira"/>
    <d v="1950-08-24T00:00:00"/>
    <s v="Praça Pedro Miguel Gomes, 44"/>
    <s v="São Tomaz"/>
    <s v="Vargas das Flores"/>
    <x v="21"/>
    <s v="+5559940781255"/>
    <s v="vinicius66@example.net"/>
    <x v="1"/>
    <x v="0"/>
    <x v="0"/>
    <x v="9"/>
    <s v="Datilógrafo"/>
    <x v="5"/>
    <n v="3888"/>
    <x v="0"/>
  </r>
  <r>
    <s v="745.619.382-73"/>
    <s v="Ágatha Fogaça"/>
    <d v="1972-11-05T00:00:00"/>
    <s v="Esplanada Pacheco, 57"/>
    <s v="Vila Nova Paraíso"/>
    <s v="da Cunha"/>
    <x v="16"/>
    <s v="+5558972643421"/>
    <s v="emanuel04@example.org"/>
    <x v="4"/>
    <x v="1"/>
    <x v="0"/>
    <x v="3"/>
    <s v="Angiologista"/>
    <x v="9"/>
    <n v="6570"/>
    <x v="0"/>
  </r>
  <r>
    <s v="453.692.870-74"/>
    <s v="Helena Monteiro"/>
    <d v="2006-04-11T00:00:00"/>
    <s v="Campo Pinto, 92"/>
    <s v="Granja De Freitas"/>
    <s v="Santos de Caldeira"/>
    <x v="14"/>
    <s v="+5544971812489"/>
    <s v="vinicius33@example.net"/>
    <x v="1"/>
    <x v="1"/>
    <x v="0"/>
    <x v="10"/>
    <s v="Educador integrado à saúde pública"/>
    <x v="6"/>
    <n v="8848"/>
    <x v="0"/>
  </r>
  <r>
    <s v="087.614.259-58"/>
    <s v="Rafaela da Cruz"/>
    <d v="1976-05-26T00:00:00"/>
    <s v="Conjunto de Guerra, 459"/>
    <s v="Santa Efigênia"/>
    <s v="da Cunha"/>
    <x v="25"/>
    <s v="+55027931956555"/>
    <s v="laurarocha@example.com"/>
    <x v="0"/>
    <x v="2"/>
    <x v="0"/>
    <x v="0"/>
    <s v="Gagsman"/>
    <x v="1"/>
    <n v="8521"/>
    <x v="0"/>
  </r>
  <r>
    <s v="570.918.246-01"/>
    <s v="Bruno Cunha"/>
    <d v="1989-11-21T00:00:00"/>
    <s v="Largo Pereira, 15"/>
    <s v="Jardim Do Vale"/>
    <s v="Borges de Nascimento"/>
    <x v="25"/>
    <s v="+5504984191179"/>
    <s v="novaesjoao-lucas@example.com"/>
    <x v="1"/>
    <x v="0"/>
    <x v="0"/>
    <x v="8"/>
    <s v="Fotógrafo"/>
    <x v="6"/>
    <n v="8610"/>
    <x v="0"/>
  </r>
  <r>
    <s v="136.948.527-19"/>
    <s v="Stephany Vargas"/>
    <d v="1993-02-18T00:00:00"/>
    <s v="Viaduto Costa, 27"/>
    <s v="Vila Jardim São José"/>
    <s v="Fogaça"/>
    <x v="25"/>
    <s v="+5514965519854"/>
    <s v="esouza@example.com"/>
    <x v="4"/>
    <x v="1"/>
    <x v="0"/>
    <x v="1"/>
    <s v="Mensageiro"/>
    <x v="0"/>
    <n v="9903"/>
    <x v="0"/>
  </r>
  <r>
    <s v="785.431.096-39"/>
    <s v="Erick Cavalcante"/>
    <d v="1954-11-14T00:00:00"/>
    <s v="Viela Fernanda Freitas"/>
    <s v="São Salvador"/>
    <s v="da Cunha de Brito"/>
    <x v="6"/>
    <s v="+55010925435129"/>
    <s v="elisacastro@example.net"/>
    <x v="0"/>
    <x v="1"/>
    <x v="0"/>
    <x v="0"/>
    <s v="Lenhador"/>
    <x v="2"/>
    <n v="4629"/>
    <x v="0"/>
  </r>
  <r>
    <s v="695.127.340-52"/>
    <s v="Stella Casa Grande"/>
    <d v="1989-01-11T00:00:00"/>
    <s v="Chácara Daniel da Luz, 6"/>
    <s v="Mirtes"/>
    <s v="Moraes"/>
    <x v="3"/>
    <s v="+55002904598426"/>
    <s v="leaoraquel@example.net"/>
    <x v="1"/>
    <x v="0"/>
    <x v="0"/>
    <x v="4"/>
    <s v="Promotor público/de justiça"/>
    <x v="8"/>
    <n v="2800"/>
    <x v="0"/>
  </r>
  <r>
    <s v="931.276.850-68"/>
    <s v="Ana Laura Cassiano"/>
    <d v="1989-04-22T00:00:00"/>
    <s v="Quadra de Rezende, 548"/>
    <s v="São Marcos"/>
    <s v="Vargas"/>
    <x v="22"/>
    <s v="+5522993078214"/>
    <s v="leaomaya@example.net"/>
    <x v="2"/>
    <x v="2"/>
    <x v="0"/>
    <x v="9"/>
    <s v="Retificador"/>
    <x v="1"/>
    <n v="5212"/>
    <x v="0"/>
  </r>
  <r>
    <s v="503.194.278-97"/>
    <s v="Nathan Ribeiro"/>
    <d v="1998-10-03T00:00:00"/>
    <s v="Área Rocha"/>
    <s v="São Cristóvão"/>
    <s v="Rocha"/>
    <x v="24"/>
    <s v="+5504908890286"/>
    <s v="vitoria35@example.com"/>
    <x v="4"/>
    <x v="2"/>
    <x v="0"/>
    <x v="7"/>
    <s v="Produtor de eventos"/>
    <x v="4"/>
    <n v="8381"/>
    <x v="0"/>
  </r>
  <r>
    <s v="830.529.614-89"/>
    <s v="Ágatha Teixeira"/>
    <d v="1980-10-26T00:00:00"/>
    <s v="Ladeira Gomes, 48"/>
    <s v="Nova Vista"/>
    <s v="Macedo da Mata"/>
    <x v="18"/>
    <s v="+5524914463407"/>
    <s v="freitasfelipe@example.net"/>
    <x v="4"/>
    <x v="2"/>
    <x v="0"/>
    <x v="7"/>
    <s v="Jogador de futebol"/>
    <x v="5"/>
    <n v="5913"/>
    <x v="0"/>
  </r>
  <r>
    <s v="482.319.576-00"/>
    <s v="Hellena Mendes"/>
    <d v="1990-10-07T00:00:00"/>
    <s v="Vereda Vitória Silva, 95"/>
    <s v="Coração Eucarístico"/>
    <s v="Jesus de Novaes"/>
    <x v="15"/>
    <s v="+5577939836722"/>
    <s v="britomarcelo@example.org"/>
    <x v="1"/>
    <x v="2"/>
    <x v="0"/>
    <x v="8"/>
    <s v="Lanterneiro"/>
    <x v="9"/>
    <n v="4809"/>
    <x v="0"/>
  </r>
  <r>
    <s v="795.482.130-79"/>
    <s v="Laís Sá"/>
    <d v="1966-01-26T00:00:00"/>
    <s v="Ladeira da Rosa, 59"/>
    <s v="Nossa Senhora Da Conceição"/>
    <s v="das Neves Grande"/>
    <x v="5"/>
    <s v="+5533945451623"/>
    <s v="nathancunha@example.com"/>
    <x v="3"/>
    <x v="2"/>
    <x v="0"/>
    <x v="4"/>
    <s v="Pedicure"/>
    <x v="8"/>
    <n v="2446"/>
    <x v="0"/>
  </r>
  <r>
    <s v="490.572.631-06"/>
    <s v="Ana Sophia Ferreira"/>
    <d v="1995-03-22T00:00:00"/>
    <s v="Vila da Cunha, 24"/>
    <s v="Vila Puc"/>
    <s v="Vargas"/>
    <x v="23"/>
    <s v="+55005990217274"/>
    <s v="jnunes@example.com"/>
    <x v="4"/>
    <x v="2"/>
    <x v="0"/>
    <x v="5"/>
    <s v="Psicólogo"/>
    <x v="4"/>
    <n v="7862"/>
    <x v="0"/>
  </r>
  <r>
    <s v="627.581.039-40"/>
    <s v="Paulo Marques"/>
    <d v="2000-11-17T00:00:00"/>
    <s v="Pátio de Duarte, 63"/>
    <s v="Alta Tensão 2ª Seção"/>
    <s v="Cunha do Campo"/>
    <x v="2"/>
    <s v="+5502964331466"/>
    <s v="lorenzo37@example.net"/>
    <x v="1"/>
    <x v="2"/>
    <x v="0"/>
    <x v="6"/>
    <s v="Gagsman"/>
    <x v="0"/>
    <n v="2117"/>
    <x v="0"/>
  </r>
  <r>
    <s v="917.483.065-10"/>
    <s v="Marcos Vinicius Azevedo"/>
    <d v="1987-03-13T00:00:00"/>
    <s v="Trevo Sá, 34"/>
    <s v="Vitoria Da Conquista"/>
    <s v="Moraes das Pedras"/>
    <x v="9"/>
    <s v="+5556916890472"/>
    <s v="evelynmacedo@example.com"/>
    <x v="1"/>
    <x v="1"/>
    <x v="0"/>
    <x v="6"/>
    <s v="Dublador"/>
    <x v="6"/>
    <n v="7381"/>
    <x v="0"/>
  </r>
  <r>
    <s v="376.290.415-43"/>
    <s v="Ana Beatriz Azevedo"/>
    <d v="1999-12-03T00:00:00"/>
    <s v="Quadra Mendes, 77"/>
    <s v="Aeroporto"/>
    <s v="Sampaio do Sul"/>
    <x v="17"/>
    <s v="+5518945444199"/>
    <s v="albuquerquevitor-hugo@example.org"/>
    <x v="4"/>
    <x v="1"/>
    <x v="0"/>
    <x v="2"/>
    <s v="Cobaia Médica"/>
    <x v="4"/>
    <n v="2085"/>
    <x v="0"/>
  </r>
  <r>
    <s v="549.632.017-80"/>
    <s v="Ana Cecília Pacheco"/>
    <d v="1995-02-09T00:00:00"/>
    <s v="Trevo de Lopes, 23"/>
    <s v="Lajedo"/>
    <s v="Vieira"/>
    <x v="17"/>
    <s v="+5587952494655"/>
    <s v="arthur-gabriel52@example.net"/>
    <x v="3"/>
    <x v="0"/>
    <x v="0"/>
    <x v="10"/>
    <s v="Pastilheiro"/>
    <x v="0"/>
    <n v="1666"/>
    <x v="0"/>
  </r>
  <r>
    <s v="643.075.918-01"/>
    <s v="Asafe Camargo"/>
    <d v="2003-07-30T00:00:00"/>
    <s v="Jardim de da Luz, 834"/>
    <s v="Dona Clara"/>
    <s v="Barbosa dos Dourados"/>
    <x v="26"/>
    <s v="+5504997647421"/>
    <s v="leaopietro@example.com"/>
    <x v="4"/>
    <x v="1"/>
    <x v="0"/>
    <x v="6"/>
    <s v="Barbeiro"/>
    <x v="4"/>
    <n v="7110"/>
    <x v="0"/>
  </r>
  <r>
    <s v="791.264.805-49"/>
    <s v="Sophie Alves"/>
    <d v="1986-08-24T00:00:00"/>
    <s v="Pátio Luiz Otávio Barbosa, 41"/>
    <s v="Braúnas"/>
    <s v="Freitas"/>
    <x v="12"/>
    <s v="+5582929041920"/>
    <s v="laurasiqueira@example.com"/>
    <x v="1"/>
    <x v="2"/>
    <x v="0"/>
    <x v="5"/>
    <s v="Serventuário"/>
    <x v="3"/>
    <n v="9084"/>
    <x v="0"/>
  </r>
  <r>
    <s v="740.352.618-07"/>
    <s v="Ravi Casa Grande"/>
    <d v="2003-02-05T00:00:00"/>
    <s v="Lago Mariane Viana, 97"/>
    <s v="Alto Caiçaras"/>
    <s v="Vieira"/>
    <x v="26"/>
    <s v="+5538953695383"/>
    <s v="ipinto@example.com"/>
    <x v="4"/>
    <x v="0"/>
    <x v="0"/>
    <x v="4"/>
    <s v="Triatleta"/>
    <x v="4"/>
    <n v="5832"/>
    <x v="0"/>
  </r>
  <r>
    <s v="850.712.694-49"/>
    <s v="Gael Gomes"/>
    <d v="1957-08-21T00:00:00"/>
    <s v="Fazenda Sousa, 60"/>
    <s v="Vila Coqueiral"/>
    <s v="Nascimento do Campo"/>
    <x v="16"/>
    <s v="+55072979467727"/>
    <s v="alexandrepinto@example.org"/>
    <x v="2"/>
    <x v="0"/>
    <x v="0"/>
    <x v="2"/>
    <s v="Comprador"/>
    <x v="8"/>
    <n v="6413"/>
    <x v="0"/>
  </r>
  <r>
    <s v="410.785.326-80"/>
    <s v="Heloísa Souza"/>
    <d v="1999-01-16T00:00:00"/>
    <s v="Avenida de Rios, 16"/>
    <s v="Alto Das Antenas"/>
    <s v="Novais da Serra"/>
    <x v="26"/>
    <s v="+5546972223581"/>
    <s v="pietra39@example.net"/>
    <x v="0"/>
    <x v="0"/>
    <x v="0"/>
    <x v="10"/>
    <s v="Engraxate"/>
    <x v="8"/>
    <n v="8360"/>
    <x v="0"/>
  </r>
  <r>
    <s v="943.086.275-83"/>
    <s v="Caroline Campos"/>
    <d v="1953-09-24T00:00:00"/>
    <s v="Trevo de Leão, 80"/>
    <s v="Jardim Felicidade"/>
    <s v="Martins de Siqueira"/>
    <x v="3"/>
    <s v="+5565913849273"/>
    <s v="agatha30@example.com"/>
    <x v="0"/>
    <x v="1"/>
    <x v="0"/>
    <x v="4"/>
    <s v="Empregado doméstico"/>
    <x v="8"/>
    <n v="4130"/>
    <x v="0"/>
  </r>
  <r>
    <s v="894.201.756-85"/>
    <s v="Noah Machado"/>
    <d v="1962-03-19T00:00:00"/>
    <s v="Vale Caldeira, 943"/>
    <s v="Vila Bandeirantes"/>
    <s v="Montenegro do Norte"/>
    <x v="9"/>
    <s v="+5573918663038"/>
    <s v="kpimenta@example.com"/>
    <x v="4"/>
    <x v="0"/>
    <x v="0"/>
    <x v="6"/>
    <s v="Mototaxista"/>
    <x v="4"/>
    <n v="7440"/>
    <x v="0"/>
  </r>
  <r>
    <s v="561.983.427-19"/>
    <s v="Luiz Felipe Rocha"/>
    <d v="1979-01-28T00:00:00"/>
    <s v="Feira de Mendonça, 15"/>
    <s v="Vila Maria"/>
    <s v="das Neves"/>
    <x v="3"/>
    <s v="+5555981934320"/>
    <s v="maria-clarada-conceicao@example.net"/>
    <x v="3"/>
    <x v="1"/>
    <x v="0"/>
    <x v="5"/>
    <s v="Técnico tributarista"/>
    <x v="0"/>
    <n v="3633"/>
    <x v="0"/>
  </r>
  <r>
    <s v="704.591.263-34"/>
    <s v="Vitória Fernandes"/>
    <d v="1993-09-20T00:00:00"/>
    <s v="Travessa de Martins, 500"/>
    <s v="Nova Granada"/>
    <s v="Dias de Moura"/>
    <x v="4"/>
    <s v="+5554965466947"/>
    <s v="fferreira@example.org"/>
    <x v="2"/>
    <x v="1"/>
    <x v="0"/>
    <x v="5"/>
    <s v="Instalador de linha telefônica"/>
    <x v="9"/>
    <n v="5746"/>
    <x v="0"/>
  </r>
  <r>
    <s v="840.523.197-88"/>
    <s v="Leonardo Pastor"/>
    <d v="1962-09-29T00:00:00"/>
    <s v="Trevo Lucas Barbosa, 573"/>
    <s v="Vila Madre Gertrudes 1ª Seção"/>
    <s v="Viana"/>
    <x v="22"/>
    <s v="+5549989651403"/>
    <s v="aaparecida@example.net"/>
    <x v="4"/>
    <x v="2"/>
    <x v="0"/>
    <x v="7"/>
    <s v="Feirante"/>
    <x v="7"/>
    <n v="4380"/>
    <x v="0"/>
  </r>
  <r>
    <s v="678.943.250-74"/>
    <s v="Natália da Cunha"/>
    <d v="1992-05-15T00:00:00"/>
    <s v="Vereda Freitas, 16"/>
    <s v="Nova America"/>
    <s v="Barros dos Dourados"/>
    <x v="13"/>
    <s v="+5533923158817"/>
    <s v="novaesgustavo@example.net"/>
    <x v="4"/>
    <x v="1"/>
    <x v="0"/>
    <x v="0"/>
    <s v="Lixeiro/Coletor de lixo"/>
    <x v="7"/>
    <n v="4836"/>
    <x v="0"/>
  </r>
  <r>
    <s v="596.302.178-21"/>
    <s v="Luiz Gustavo da Cruz"/>
    <d v="1977-11-22T00:00:00"/>
    <s v="Estrada de Gonçalves, 828"/>
    <s v="Rio Branco"/>
    <s v="da Paz"/>
    <x v="3"/>
    <s v="+5582986311886"/>
    <s v="evelyn96@example.com"/>
    <x v="0"/>
    <x v="2"/>
    <x v="0"/>
    <x v="4"/>
    <s v="Mãe social"/>
    <x v="0"/>
    <n v="3390"/>
    <x v="0"/>
  </r>
  <r>
    <s v="517.302.894-79"/>
    <s v="Ana Cecília da Mota"/>
    <d v="1948-06-29T00:00:00"/>
    <s v="Chácara Bárbara Moraes, 73"/>
    <s v="Canadá"/>
    <s v="Araújo do Amparo"/>
    <x v="15"/>
    <s v="+5555964392208"/>
    <s v="sarahbrito@example.org"/>
    <x v="2"/>
    <x v="1"/>
    <x v="0"/>
    <x v="9"/>
    <s v="Tecnólogo em rochas ornamentais"/>
    <x v="2"/>
    <n v="4759"/>
    <x v="0"/>
  </r>
  <r>
    <s v="162.054.937-99"/>
    <s v="João Pedro Gonçalves"/>
    <d v="1955-05-06T00:00:00"/>
    <s v="Setor de Monteiro, 540"/>
    <s v="Nova Suíça"/>
    <s v="Leão de Minas"/>
    <x v="12"/>
    <s v="+5501902220747"/>
    <s v="enzo-gabrieldias@example.net"/>
    <x v="4"/>
    <x v="0"/>
    <x v="0"/>
    <x v="1"/>
    <s v="Timoneiro"/>
    <x v="3"/>
    <n v="8936"/>
    <x v="0"/>
  </r>
  <r>
    <s v="652.873.914-55"/>
    <s v="Bianca Martins"/>
    <d v="1989-11-17T00:00:00"/>
    <s v="Trevo de Garcia, 6"/>
    <s v="Vila Nova Gameleira 3ª Seção"/>
    <s v="Barros do Sul"/>
    <x v="13"/>
    <s v="+5590985665481"/>
    <s v="abreuanna-liz@example.com"/>
    <x v="3"/>
    <x v="1"/>
    <x v="0"/>
    <x v="7"/>
    <s v="Transcritor"/>
    <x v="0"/>
    <n v="4153"/>
    <x v="0"/>
  </r>
  <r>
    <s v="015.473.296-61"/>
    <s v="Vitória Leão"/>
    <d v="2002-05-23T00:00:00"/>
    <s v="Ladeira de Barros, 97"/>
    <s v="Vila Nossa Senhora Do Rosário"/>
    <s v="Costa das Flores"/>
    <x v="25"/>
    <s v="+5597912589985"/>
    <s v="catarina01@example.org"/>
    <x v="4"/>
    <x v="2"/>
    <x v="0"/>
    <x v="6"/>
    <s v="Protético dentário"/>
    <x v="1"/>
    <n v="6451"/>
    <x v="0"/>
  </r>
  <r>
    <s v="743.019.285-88"/>
    <s v="Augusto Costa"/>
    <d v="1955-08-15T00:00:00"/>
    <s v="Conjunto Vieira, 41"/>
    <s v="Santo Antônio"/>
    <s v="da Costa da Serra"/>
    <x v="7"/>
    <s v="+5588961623456"/>
    <s v="fonsecaluna@example.com"/>
    <x v="4"/>
    <x v="1"/>
    <x v="0"/>
    <x v="8"/>
    <s v="Figurante"/>
    <x v="3"/>
    <n v="3512"/>
    <x v="0"/>
  </r>
  <r>
    <s v="513.826.074-07"/>
    <s v="Maria Julia Souza"/>
    <d v="1955-07-14T00:00:00"/>
    <s v="Morro de Montenegro, 8"/>
    <s v="Madre Gertrudes"/>
    <s v="Guerra de Minas"/>
    <x v="12"/>
    <s v="+5540920691457"/>
    <s v="gsa@example.net"/>
    <x v="0"/>
    <x v="2"/>
    <x v="0"/>
    <x v="3"/>
    <s v="Tecnólogo em automação industrial"/>
    <x v="2"/>
    <n v="6983"/>
    <x v="0"/>
  </r>
  <r>
    <s v="249.803.167-78"/>
    <s v="Catarina Ribeiro"/>
    <d v="2001-01-26T00:00:00"/>
    <s v="Praia de Leão, 32"/>
    <s v="Morro Dos Macacos"/>
    <s v="Macedo"/>
    <x v="14"/>
    <s v="+5503905537522"/>
    <s v="gael-henrique01@example.net"/>
    <x v="2"/>
    <x v="0"/>
    <x v="0"/>
    <x v="6"/>
    <s v="Técnico em hardware"/>
    <x v="6"/>
    <n v="9180"/>
    <x v="0"/>
  </r>
  <r>
    <s v="753.902.814-97"/>
    <s v="Cauã Sampaio"/>
    <d v="2003-05-16T00:00:00"/>
    <s v="Loteamento Campos"/>
    <s v="São Cristóvão"/>
    <s v="Cavalcante de Oliveira"/>
    <x v="24"/>
    <s v="+5522940433844"/>
    <s v="natalia17@example.com"/>
    <x v="2"/>
    <x v="2"/>
    <x v="0"/>
    <x v="1"/>
    <s v="Gerente de vendas"/>
    <x v="2"/>
    <n v="3467"/>
    <x v="0"/>
  </r>
  <r>
    <s v="327.854.601-62"/>
    <s v="Mariana Melo"/>
    <d v="1972-12-05T00:00:00"/>
    <s v="Rua Ramos, 25"/>
    <s v="Vila Piratininga Venda Nova"/>
    <s v="Novais"/>
    <x v="7"/>
    <s v="+5510954193196"/>
    <s v="joao-gabriel58@example.org"/>
    <x v="4"/>
    <x v="2"/>
    <x v="0"/>
    <x v="2"/>
    <s v="Profissional de hotelaria"/>
    <x v="2"/>
    <n v="7170"/>
    <x v="0"/>
  </r>
  <r>
    <s v="650.739.814-48"/>
    <s v="Thales Camargo"/>
    <d v="1949-10-16T00:00:00"/>
    <s v="Lago Larissa Sá"/>
    <s v="Vila Canto Do Sabiá"/>
    <s v="Aragão"/>
    <x v="12"/>
    <s v="+5539913320871"/>
    <s v="clararios@example.com"/>
    <x v="2"/>
    <x v="0"/>
    <x v="0"/>
    <x v="1"/>
    <s v="Revisor"/>
    <x v="0"/>
    <n v="1569"/>
    <x v="0"/>
  </r>
  <r>
    <s v="978.352.104-79"/>
    <s v="Alexandre Pereira"/>
    <d v="1964-06-17T00:00:00"/>
    <s v="Condomínio Rhavi da Mata, 61"/>
    <s v="Conjunto Novo Dom Bosco"/>
    <s v="Silveira dos Dourados"/>
    <x v="6"/>
    <s v="+5523906432782"/>
    <s v="borgesbreno@example.com"/>
    <x v="4"/>
    <x v="2"/>
    <x v="0"/>
    <x v="4"/>
    <s v="Atleta de nado sincronizado"/>
    <x v="5"/>
    <n v="4894"/>
    <x v="0"/>
  </r>
  <r>
    <s v="694.851.730-75"/>
    <s v="Catarina Lopes"/>
    <d v="1968-09-04T00:00:00"/>
    <s v="Trecho Esther Pinto"/>
    <s v="Vila Ouro Minas"/>
    <s v="Carvalho"/>
    <x v="6"/>
    <s v="+5560940564828"/>
    <s v="oporto@example.net"/>
    <x v="0"/>
    <x v="1"/>
    <x v="0"/>
    <x v="6"/>
    <s v="Gerente de inovações ou novos negócios"/>
    <x v="0"/>
    <n v="5189"/>
    <x v="0"/>
  </r>
  <r>
    <s v="623.017.985-77"/>
    <s v="Matteo Nunes"/>
    <d v="2004-12-31T00:00:00"/>
    <s v="Estrada de Vargas, 68"/>
    <s v="São Gonçalo"/>
    <s v="Cassiano de Gonçalves"/>
    <x v="1"/>
    <s v="+55018916436350"/>
    <s v="ymartins@example.net"/>
    <x v="1"/>
    <x v="1"/>
    <x v="0"/>
    <x v="8"/>
    <s v="Comissário de bordo"/>
    <x v="1"/>
    <n v="4680"/>
    <x v="0"/>
  </r>
  <r>
    <s v="298.750.314-88"/>
    <s v="Ana Beatriz da Paz"/>
    <d v="1972-11-08T00:00:00"/>
    <s v="Estação Ferreira, 62"/>
    <s v="Belvedere"/>
    <s v="Ribeiro da Serra"/>
    <x v="23"/>
    <s v="+5529988489112"/>
    <s v="barrosbrayan@example.com"/>
    <x v="3"/>
    <x v="1"/>
    <x v="0"/>
    <x v="0"/>
    <s v="Assistente de direção"/>
    <x v="9"/>
    <n v="2884"/>
    <x v="0"/>
  </r>
  <r>
    <s v="039.524.861-24"/>
    <s v="Mariah da Conceição"/>
    <d v="1956-07-28T00:00:00"/>
    <s v="Morro de Ferreira, 428"/>
    <s v="Vila São Gabriel"/>
    <s v="Farias"/>
    <x v="6"/>
    <s v="+5509908445255"/>
    <s v="sousajoao-gabriel@example.net"/>
    <x v="0"/>
    <x v="2"/>
    <x v="0"/>
    <x v="0"/>
    <s v="Aeronauta"/>
    <x v="8"/>
    <n v="8714"/>
    <x v="0"/>
  </r>
  <r>
    <s v="315.487.290-60"/>
    <s v="Beatriz Almeida"/>
    <d v="1950-12-31T00:00:00"/>
    <s v="Quadra Lucas Gabriel Montenegro"/>
    <s v="Canaa"/>
    <s v="Freitas de Silva"/>
    <x v="14"/>
    <s v="+5512946176900"/>
    <s v="da-rochavitor-gabriel@example.net"/>
    <x v="4"/>
    <x v="1"/>
    <x v="0"/>
    <x v="1"/>
    <s v="Ortesista"/>
    <x v="7"/>
    <n v="6116"/>
    <x v="0"/>
  </r>
  <r>
    <s v="765.430.192-80"/>
    <s v="Pietro Moreira"/>
    <d v="1964-06-03T00:00:00"/>
    <s v="Núcleo Asafe Rodrigues, 79"/>
    <s v="Conjunto Jatoba"/>
    <s v="da Cruz de Alves"/>
    <x v="12"/>
    <s v="+55008935544501"/>
    <s v="saantonella@example.com"/>
    <x v="2"/>
    <x v="0"/>
    <x v="0"/>
    <x v="6"/>
    <s v="Limpador de vidros"/>
    <x v="8"/>
    <n v="3790"/>
    <x v="0"/>
  </r>
  <r>
    <s v="965.740.321-99"/>
    <s v="Enzo Gabriel Aragão"/>
    <d v="1952-08-22T00:00:00"/>
    <s v="Vila Brito"/>
    <s v="Prado"/>
    <s v="Santos Verde"/>
    <x v="2"/>
    <s v="+5535983871338"/>
    <s v="maria-lauranunes@example.org"/>
    <x v="1"/>
    <x v="2"/>
    <x v="0"/>
    <x v="10"/>
    <s v="Headhunter"/>
    <x v="7"/>
    <n v="3553"/>
    <x v="0"/>
  </r>
  <r>
    <s v="437.812.650-80"/>
    <s v="Eduardo Câmara"/>
    <d v="1948-01-26T00:00:00"/>
    <s v="Quadra de Brito, 3"/>
    <s v="Vila Jardim São José"/>
    <s v="Viana de Cardoso"/>
    <x v="7"/>
    <s v="+5581966073888"/>
    <s v="britoenrico@example.com"/>
    <x v="4"/>
    <x v="1"/>
    <x v="0"/>
    <x v="5"/>
    <s v="Portuário"/>
    <x v="7"/>
    <n v="7562"/>
    <x v="0"/>
  </r>
  <r>
    <s v="604.587.329-74"/>
    <s v="Gabrielly Machado"/>
    <d v="1977-05-31T00:00:00"/>
    <s v="Ladeira Sampaio, 927"/>
    <s v="Pantanal"/>
    <s v="Garcia"/>
    <x v="22"/>
    <s v="+5560993836648"/>
    <s v="machadoantonella@example.org"/>
    <x v="4"/>
    <x v="2"/>
    <x v="0"/>
    <x v="6"/>
    <s v="Preparador de máquinas"/>
    <x v="4"/>
    <n v="4151"/>
    <x v="0"/>
  </r>
  <r>
    <s v="430.572.819-23"/>
    <s v="Levi Ferreira"/>
    <d v="1970-04-24T00:00:00"/>
    <s v="Praça de Pinto, 28"/>
    <s v="Vera Cruz"/>
    <s v="Barros da Praia"/>
    <x v="12"/>
    <s v="+55022949079542"/>
    <s v="camposzoe@example.org"/>
    <x v="1"/>
    <x v="0"/>
    <x v="0"/>
    <x v="1"/>
    <s v="Pára-quedista"/>
    <x v="4"/>
    <n v="5599"/>
    <x v="0"/>
  </r>
  <r>
    <s v="842.103.569-05"/>
    <s v="Levi Sales"/>
    <d v="1950-08-10T00:00:00"/>
    <s v="Jardim Luara Oliveira, 359"/>
    <s v="São Geraldo"/>
    <s v="Almeida da Praia"/>
    <x v="13"/>
    <s v="+5581993333171"/>
    <s v="osales@example.com"/>
    <x v="1"/>
    <x v="0"/>
    <x v="0"/>
    <x v="6"/>
    <s v="Modelista"/>
    <x v="9"/>
    <n v="9156"/>
    <x v="0"/>
  </r>
  <r>
    <s v="429.680.715-30"/>
    <s v="Brayan Moraes"/>
    <d v="1957-03-05T00:00:00"/>
    <s v="Pátio de Farias, 5"/>
    <s v="São João"/>
    <s v="Lopes das Pedras"/>
    <x v="8"/>
    <s v="+55078925458167"/>
    <s v="brunasales@example.org"/>
    <x v="0"/>
    <x v="0"/>
    <x v="0"/>
    <x v="5"/>
    <s v="Timoneiro"/>
    <x v="6"/>
    <n v="5817"/>
    <x v="0"/>
  </r>
  <r>
    <s v="173.845.026-08"/>
    <s v="Daniela Rodrigues"/>
    <d v="1948-08-21T00:00:00"/>
    <s v="Passarela Alice Aragão, 3"/>
    <s v="Lagoinha"/>
    <s v="Andrade Paulista"/>
    <x v="22"/>
    <s v="+55022951452298"/>
    <s v="da-luzayla@example.net"/>
    <x v="1"/>
    <x v="0"/>
    <x v="0"/>
    <x v="3"/>
    <s v="Comprador"/>
    <x v="4"/>
    <n v="1974"/>
    <x v="0"/>
  </r>
  <r>
    <s v="163.580.742-53"/>
    <s v="Emanuella Carvalho"/>
    <d v="1960-06-09T00:00:00"/>
    <s v="Colônia de Cavalcanti, 853"/>
    <s v="Vila Bandeirantes"/>
    <s v="Pastor de Barbosa"/>
    <x v="5"/>
    <s v="+55031984574045"/>
    <s v="lopesbarbara@example.org"/>
    <x v="4"/>
    <x v="1"/>
    <x v="0"/>
    <x v="4"/>
    <s v="Contra regra"/>
    <x v="1"/>
    <n v="5609"/>
    <x v="0"/>
  </r>
  <r>
    <s v="926.781.034-04"/>
    <s v="Ana Cecília Correia"/>
    <d v="1954-04-02T00:00:00"/>
    <s v="Feira de Brito, 79"/>
    <s v="Maria Helena"/>
    <s v="Vargas"/>
    <x v="11"/>
    <s v="+5520969482218"/>
    <s v="goncalvesotavio@example.org"/>
    <x v="0"/>
    <x v="0"/>
    <x v="0"/>
    <x v="2"/>
    <s v="Corretor de seguros"/>
    <x v="8"/>
    <n v="8120"/>
    <x v="0"/>
  </r>
  <r>
    <s v="427.350.168-62"/>
    <s v="Dante Machado"/>
    <d v="1946-06-10T00:00:00"/>
    <s v="Praia Teixeira, 494"/>
    <s v="Caetano Furquim"/>
    <s v="Mendonça de Souza"/>
    <x v="5"/>
    <s v="+5509957407936"/>
    <s v="laura24@example.com"/>
    <x v="2"/>
    <x v="1"/>
    <x v="0"/>
    <x v="6"/>
    <s v="Diretor de produção"/>
    <x v="1"/>
    <n v="8826"/>
    <x v="0"/>
  </r>
  <r>
    <s v="968.051.274-67"/>
    <s v="Fernando Ferreira"/>
    <d v="1945-10-27T00:00:00"/>
    <s v="Lago de da Costa, 36"/>
    <s v="Funcionários"/>
    <s v="Ribeiro do Sul"/>
    <x v="21"/>
    <s v="+5526930105105"/>
    <s v="aalves@example.com"/>
    <x v="0"/>
    <x v="0"/>
    <x v="0"/>
    <x v="7"/>
    <s v="Engenheiro de horticultura"/>
    <x v="0"/>
    <n v="2074"/>
    <x v="0"/>
  </r>
  <r>
    <s v="175.984.230-32"/>
    <s v="Ana Júlia Souza"/>
    <d v="1978-06-19T00:00:00"/>
    <s v="Chácara de Pires, 6"/>
    <s v="Vila Nova Gameleira 2ª Seção"/>
    <s v="Ferreira de Alves"/>
    <x v="15"/>
    <s v="+5529993268246"/>
    <s v="moraesaurora@example.net"/>
    <x v="1"/>
    <x v="0"/>
    <x v="0"/>
    <x v="9"/>
    <s v="Tecnólogo em geoprocessamento"/>
    <x v="2"/>
    <n v="6389"/>
    <x v="0"/>
  </r>
  <r>
    <s v="943.082.765-00"/>
    <s v="Daniel da Mota"/>
    <d v="1981-03-23T00:00:00"/>
    <s v="Recanto Luiz Fernando Araújo, 990"/>
    <s v="Independência"/>
    <s v="Rios"/>
    <x v="11"/>
    <s v="+5579986282050"/>
    <s v="eduardo90@example.net"/>
    <x v="2"/>
    <x v="2"/>
    <x v="0"/>
    <x v="6"/>
    <s v="Pneumologista"/>
    <x v="9"/>
    <n v="6988"/>
    <x v="0"/>
  </r>
  <r>
    <s v="540.697.312-61"/>
    <s v="Luiza Correia"/>
    <d v="1951-09-18T00:00:00"/>
    <s v="Morro Cirino, 3"/>
    <s v="Maria Helena"/>
    <s v="Costa de Mendonça"/>
    <x v="1"/>
    <s v="+5552979924776"/>
    <s v="umonteiro@example.com"/>
    <x v="0"/>
    <x v="0"/>
    <x v="0"/>
    <x v="6"/>
    <s v="Eletricista"/>
    <x v="9"/>
    <n v="3044"/>
    <x v="0"/>
  </r>
  <r>
    <s v="846.317.209-13"/>
    <s v="Joana da Luz"/>
    <d v="1951-01-14T00:00:00"/>
    <s v="Vale de Ferreira, 568"/>
    <s v="Xangri-Lá"/>
    <s v="da Cunha"/>
    <x v="2"/>
    <s v="+5529949032568"/>
    <s v="blopes@example.org"/>
    <x v="4"/>
    <x v="0"/>
    <x v="0"/>
    <x v="10"/>
    <s v="Leão de chácara"/>
    <x v="4"/>
    <n v="8511"/>
    <x v="0"/>
  </r>
  <r>
    <s v="157.436.809-57"/>
    <s v="Luara Peixoto"/>
    <d v="1966-12-09T00:00:00"/>
    <s v="Colônia Dom Lopes, 6"/>
    <s v="Nossa Senhora Aparecida"/>
    <s v="Ribeiro de Pires"/>
    <x v="8"/>
    <s v="+5503949302791"/>
    <s v="nascimentofrancisco@example.net"/>
    <x v="2"/>
    <x v="2"/>
    <x v="0"/>
    <x v="3"/>
    <s v="Produtor de multimídia"/>
    <x v="3"/>
    <n v="6973"/>
    <x v="58"/>
  </r>
  <r>
    <s v="830.497.251-41"/>
    <s v="Gustavo Aragão"/>
    <d v="1999-12-17T00:00:00"/>
    <s v="Recanto Ferreira, 24"/>
    <s v="Ademar Maldonado"/>
    <s v="da Cruz de Goiás"/>
    <x v="3"/>
    <s v="+5530987924951"/>
    <s v="cardosoana-laura@example.com"/>
    <x v="3"/>
    <x v="2"/>
    <x v="0"/>
    <x v="9"/>
    <s v="Controller"/>
    <x v="1"/>
    <n v="7592"/>
    <x v="0"/>
  </r>
  <r>
    <s v="089.235.761-40"/>
    <s v="Ravi Lucca Rios"/>
    <d v="1960-10-14T00:00:00"/>
    <s v="Vereda Cavalcante, 5"/>
    <s v="Camponesa 2ª Seção"/>
    <s v="Marques de Montenegro"/>
    <x v="4"/>
    <s v="+55012949621143"/>
    <s v="emanuellagomes@example.net"/>
    <x v="1"/>
    <x v="0"/>
    <x v="0"/>
    <x v="1"/>
    <s v="Profissional de relações internacionais"/>
    <x v="4"/>
    <n v="5722"/>
    <x v="0"/>
  </r>
  <r>
    <s v="342.690.158-70"/>
    <s v="Enzo Gabriel Montenegro"/>
    <d v="2003-01-19T00:00:00"/>
    <s v="Parque de da Cruz, 791"/>
    <s v="Vila São Francisco"/>
    <s v="Moraes"/>
    <x v="12"/>
    <s v="+5503966259236"/>
    <s v="pachecorenan@example.net"/>
    <x v="2"/>
    <x v="2"/>
    <x v="0"/>
    <x v="5"/>
    <s v="Gerente de banco"/>
    <x v="3"/>
    <n v="1732"/>
    <x v="0"/>
  </r>
  <r>
    <s v="071.938.245-97"/>
    <s v="Bernardo Pacheco"/>
    <d v="1995-09-14T00:00:00"/>
    <s v="Trevo da Costa, 88"/>
    <s v="Mirante"/>
    <s v="Moura Grande"/>
    <x v="12"/>
    <s v="+5589920163308"/>
    <s v="manuelamelo@example.org"/>
    <x v="0"/>
    <x v="1"/>
    <x v="0"/>
    <x v="2"/>
    <s v="Tecnólogo em produção de bebidas"/>
    <x v="3"/>
    <n v="4897"/>
    <x v="0"/>
  </r>
  <r>
    <s v="439.712.508-23"/>
    <s v="Luiz Fernando Machado"/>
    <d v="1988-05-19T00:00:00"/>
    <s v="Praia de Nogueira, 52"/>
    <s v="Mariquinhas"/>
    <s v="Pereira"/>
    <x v="1"/>
    <s v="+5564910692166"/>
    <s v="gomesravi-lucca@example.net"/>
    <x v="1"/>
    <x v="2"/>
    <x v="0"/>
    <x v="3"/>
    <s v="Tatuador"/>
    <x v="5"/>
    <n v="9182"/>
    <x v="0"/>
  </r>
  <r>
    <s v="380.561.947-20"/>
    <s v="João Miguel Ramos"/>
    <d v="1977-11-18T00:00:00"/>
    <s v="Vila Vasconcelos"/>
    <s v="Vila Nova Paraíso"/>
    <s v="Câmara de Moraes"/>
    <x v="14"/>
    <s v="+55009999046027"/>
    <s v="ravileao@example.net"/>
    <x v="2"/>
    <x v="0"/>
    <x v="0"/>
    <x v="8"/>
    <s v="Lapidário"/>
    <x v="8"/>
    <n v="4963"/>
    <x v="0"/>
  </r>
  <r>
    <s v="549.138.706-10"/>
    <s v="Maitê Costela"/>
    <d v="1976-01-24T00:00:00"/>
    <s v="Lago Mendes, 56"/>
    <s v="Tupi A"/>
    <s v="Aparecida"/>
    <x v="10"/>
    <s v="+55087944870929"/>
    <s v="eloah67@example.net"/>
    <x v="0"/>
    <x v="0"/>
    <x v="0"/>
    <x v="10"/>
    <s v="Estivador"/>
    <x v="2"/>
    <n v="9788"/>
    <x v="0"/>
  </r>
  <r>
    <s v="409.352.876-47"/>
    <s v="Ayla da Luz"/>
    <d v="1949-03-10T00:00:00"/>
    <s v="Esplanada Breno Barbosa, 10"/>
    <s v="Lagoa"/>
    <s v="Leão da Prata"/>
    <x v="14"/>
    <s v="+5542995203880"/>
    <s v="salesyago@example.net"/>
    <x v="1"/>
    <x v="1"/>
    <x v="0"/>
    <x v="1"/>
    <s v="Hematologista"/>
    <x v="5"/>
    <n v="4170"/>
    <x v="0"/>
  </r>
  <r>
    <s v="641.098.325-51"/>
    <s v="Eloah Garcia"/>
    <d v="1955-03-12T00:00:00"/>
    <s v="Distrito de Melo, 93"/>
    <s v="Belmonte"/>
    <s v="Novaes"/>
    <x v="7"/>
    <s v="+55071965027377"/>
    <s v="alvesoliver@example.org"/>
    <x v="4"/>
    <x v="2"/>
    <x v="0"/>
    <x v="0"/>
    <s v="Tecnólogo em desenvolvimento social"/>
    <x v="0"/>
    <n v="4795"/>
    <x v="0"/>
  </r>
  <r>
    <s v="940.267.853-00"/>
    <s v="Leandro Albuquerque"/>
    <d v="1986-03-19T00:00:00"/>
    <s v="Distrito Costa, 49"/>
    <s v="Vila Ipiranga"/>
    <s v="Melo do Sul"/>
    <x v="18"/>
    <s v="+5523924384812"/>
    <s v="maria-alice26@example.org"/>
    <x v="4"/>
    <x v="1"/>
    <x v="0"/>
    <x v="5"/>
    <s v="Produtor de eventos"/>
    <x v="7"/>
    <n v="3114"/>
    <x v="0"/>
  </r>
  <r>
    <s v="409.362.578-65"/>
    <s v="Henry Garcia"/>
    <d v="1975-08-31T00:00:00"/>
    <s v="Fazenda Pedro Henrique Duarte, 106"/>
    <s v="Sagrada Família"/>
    <s v="Sampaio"/>
    <x v="24"/>
    <s v="+5565936158501"/>
    <s v="rcirino@example.com"/>
    <x v="3"/>
    <x v="2"/>
    <x v="0"/>
    <x v="0"/>
    <s v="Escriturário"/>
    <x v="1"/>
    <n v="4052"/>
    <x v="0"/>
  </r>
  <r>
    <s v="592.137.846-19"/>
    <s v="Bryan Sales"/>
    <d v="1944-12-22T00:00:00"/>
    <s v="Núcleo de da Luz, 480"/>
    <s v="Vila União"/>
    <s v="Albuquerque"/>
    <x v="26"/>
    <s v="+5529941594503"/>
    <s v="joao-felipe04@example.com"/>
    <x v="4"/>
    <x v="2"/>
    <x v="0"/>
    <x v="7"/>
    <s v="Chargista"/>
    <x v="7"/>
    <n v="2233"/>
    <x v="0"/>
  </r>
  <r>
    <s v="542.619.078-01"/>
    <s v="Eloah Guerra"/>
    <d v="1995-12-17T00:00:00"/>
    <s v="Recanto de Novais, 22"/>
    <s v="Nova America"/>
    <s v="Fernandes"/>
    <x v="0"/>
    <s v="+5533929563496"/>
    <s v="mariahpires@example.org"/>
    <x v="0"/>
    <x v="1"/>
    <x v="0"/>
    <x v="6"/>
    <s v="Judoca"/>
    <x v="6"/>
    <n v="8597"/>
    <x v="0"/>
  </r>
  <r>
    <s v="186.954.207-01"/>
    <s v="Bárbara Câmara"/>
    <d v="1952-03-27T00:00:00"/>
    <s v="Trecho Oliveira, 518"/>
    <s v="Vila Mantiqueira"/>
    <s v="Silveira da Mata"/>
    <x v="7"/>
    <s v="+55093948005380"/>
    <s v="rafaelmarques@example.org"/>
    <x v="1"/>
    <x v="2"/>
    <x v="0"/>
    <x v="1"/>
    <s v="Gastrônomo"/>
    <x v="1"/>
    <n v="9537"/>
    <x v="0"/>
  </r>
  <r>
    <s v="274.908.631-04"/>
    <s v="Cauã Borges"/>
    <d v="1970-01-01T00:00:00"/>
    <s v="Praia de da Costa, 757"/>
    <s v="Mariquinhas"/>
    <s v="Cavalcante"/>
    <x v="18"/>
    <s v="+5529967922969"/>
    <s v="vasconcelosdavi@example.org"/>
    <x v="4"/>
    <x v="1"/>
    <x v="0"/>
    <x v="5"/>
    <s v="Coronel"/>
    <x v="7"/>
    <n v="7269"/>
    <x v="0"/>
  </r>
  <r>
    <s v="285.106.479-76"/>
    <s v="Erick Vieira"/>
    <d v="2002-01-16T00:00:00"/>
    <s v="Residencial de da Paz"/>
    <s v="Sagrada Família"/>
    <s v="Lima de Nunes"/>
    <x v="22"/>
    <s v="+55014926229121"/>
    <s v="larissadias@example.org"/>
    <x v="3"/>
    <x v="2"/>
    <x v="0"/>
    <x v="9"/>
    <s v="Cortador de cana-de-açucar"/>
    <x v="3"/>
    <n v="6114"/>
    <x v="0"/>
  </r>
  <r>
    <s v="412.097.683-13"/>
    <s v="Laís Machado"/>
    <d v="1954-08-02T00:00:00"/>
    <s v="Esplanada Benjamin Guerra, 61"/>
    <s v="Vila Paraíso"/>
    <s v="Nascimento"/>
    <x v="12"/>
    <s v="+5554940121956"/>
    <s v="cassianoyago@example.org"/>
    <x v="4"/>
    <x v="1"/>
    <x v="0"/>
    <x v="1"/>
    <s v="Acupunturista"/>
    <x v="1"/>
    <n v="8184"/>
    <x v="0"/>
  </r>
  <r>
    <s v="785.940.231-97"/>
    <s v="Alexandre da Paz"/>
    <d v="1954-11-29T00:00:00"/>
    <s v="Vereda Brito, 4"/>
    <s v="Brasil Industrial"/>
    <s v="Silva Verde"/>
    <x v="26"/>
    <s v="+55035976498276"/>
    <s v="joao-lucascardoso@example.com"/>
    <x v="1"/>
    <x v="0"/>
    <x v="0"/>
    <x v="6"/>
    <s v="Antropólogo"/>
    <x v="4"/>
    <n v="7147"/>
    <x v="0"/>
  </r>
  <r>
    <s v="806.571.239-86"/>
    <s v="Davi Miguel da Luz"/>
    <d v="1991-12-16T00:00:00"/>
    <s v="Ladeira Stella Porto, 70"/>
    <s v="Jonas Veiga"/>
    <s v="Pereira da Prata"/>
    <x v="17"/>
    <s v="+5532987873614"/>
    <s v="lsiqueira@example.com"/>
    <x v="4"/>
    <x v="2"/>
    <x v="0"/>
    <x v="0"/>
    <s v="Representante comercial"/>
    <x v="3"/>
    <n v="9998"/>
    <x v="0"/>
  </r>
  <r>
    <s v="745.802.139-04"/>
    <s v="Vitória da Conceição"/>
    <d v="1998-07-01T00:00:00"/>
    <s v="Residencial Pereira, 91"/>
    <s v="Vila Nova Dos Milionarios"/>
    <s v="da Paz"/>
    <x v="18"/>
    <s v="+5564957342408"/>
    <s v="ana-carolina37@example.org"/>
    <x v="4"/>
    <x v="1"/>
    <x v="0"/>
    <x v="6"/>
    <s v="Catador de carangueijos"/>
    <x v="7"/>
    <n v="3451"/>
    <x v="0"/>
  </r>
  <r>
    <s v="129.760.835-68"/>
    <s v="Daniela da Conceição"/>
    <d v="2001-03-10T00:00:00"/>
    <s v="Vereda Sophia Gomes"/>
    <s v="Morro Dos Macacos"/>
    <s v="Porto"/>
    <x v="8"/>
    <s v="+55085919397501"/>
    <s v="wsales@example.org"/>
    <x v="0"/>
    <x v="2"/>
    <x v="0"/>
    <x v="6"/>
    <s v="Soldador"/>
    <x v="9"/>
    <n v="7620"/>
    <x v="0"/>
  </r>
  <r>
    <s v="921.645.037-16"/>
    <s v="Pedro Lucas Santos"/>
    <d v="1954-01-14T00:00:00"/>
    <s v="Travessa Cunha, 88"/>
    <s v="Nazare"/>
    <s v="Casa Grande Verde"/>
    <x v="13"/>
    <s v="+5531974746275"/>
    <s v="vianadavi-luiz@example.com"/>
    <x v="4"/>
    <x v="1"/>
    <x v="0"/>
    <x v="4"/>
    <s v="Capitão"/>
    <x v="7"/>
    <n v="8421"/>
    <x v="0"/>
  </r>
  <r>
    <s v="263.745.980-83"/>
    <s v="Maria Clara Azevedo"/>
    <d v="1968-07-11T00:00:00"/>
    <s v="Largo de Araújo, 31"/>
    <s v="Mangabeiras"/>
    <s v="Montenegro da Mata"/>
    <x v="22"/>
    <s v="+5549901067362"/>
    <s v="fonsecamaria-clara@example.org"/>
    <x v="1"/>
    <x v="0"/>
    <x v="0"/>
    <x v="8"/>
    <s v="Administrador de banco de dados DBA"/>
    <x v="6"/>
    <n v="7299"/>
    <x v="0"/>
  </r>
  <r>
    <s v="029.763.518-21"/>
    <s v="Pedro Lucas Cunha"/>
    <d v="1983-09-30T00:00:00"/>
    <s v="Ladeira Camargo, 98"/>
    <s v="Mariano De Abreu"/>
    <s v="Montenegro"/>
    <x v="25"/>
    <s v="+5524999859335"/>
    <s v="icampos@example.net"/>
    <x v="1"/>
    <x v="2"/>
    <x v="0"/>
    <x v="4"/>
    <s v="Lavador de veículos"/>
    <x v="9"/>
    <n v="6413"/>
    <x v="0"/>
  </r>
  <r>
    <s v="739.814.062-22"/>
    <s v="Erick Câmara"/>
    <d v="1974-08-23T00:00:00"/>
    <s v="Praia de Sá, 7"/>
    <s v="Vila Piratininga Venda Nova"/>
    <s v="Vieira"/>
    <x v="25"/>
    <s v="+55044975641207"/>
    <s v="carvalhopedro-miguel@example.com"/>
    <x v="4"/>
    <x v="1"/>
    <x v="0"/>
    <x v="0"/>
    <s v="Filósofo"/>
    <x v="4"/>
    <n v="5378"/>
    <x v="0"/>
  </r>
  <r>
    <s v="984.162.570-94"/>
    <s v="Francisco da Conceição"/>
    <d v="1951-09-08T00:00:00"/>
    <s v="Conjunto Juan da Costa, 85"/>
    <s v="Cenaculo"/>
    <s v="Leão do Oeste"/>
    <x v="17"/>
    <s v="+5519935667082"/>
    <s v="nathan09@example.org"/>
    <x v="0"/>
    <x v="1"/>
    <x v="0"/>
    <x v="1"/>
    <s v="Transcritor"/>
    <x v="6"/>
    <n v="9260"/>
    <x v="0"/>
  </r>
  <r>
    <s v="438.709.561-00"/>
    <s v="Danilo da Cunha"/>
    <d v="1963-10-23T00:00:00"/>
    <s v="Rua Jesus, 256"/>
    <s v="Novo Glória"/>
    <s v="Barros"/>
    <x v="5"/>
    <s v="+5556974255684"/>
    <s v="sousakaique@example.org"/>
    <x v="4"/>
    <x v="2"/>
    <x v="0"/>
    <x v="8"/>
    <s v="Tecnólogo em silvicultura"/>
    <x v="8"/>
    <n v="7339"/>
    <x v="0"/>
  </r>
  <r>
    <s v="915.642.037-43"/>
    <s v="Laura Sampaio"/>
    <d v="1950-07-04T00:00:00"/>
    <s v="Via de Novaes, 336"/>
    <s v="Grota"/>
    <s v="Teixeira da Prata"/>
    <x v="3"/>
    <s v="+5587925168977"/>
    <s v="bda-mota@example.net"/>
    <x v="0"/>
    <x v="0"/>
    <x v="0"/>
    <x v="3"/>
    <s v="Pedagogo"/>
    <x v="6"/>
    <n v="8059"/>
    <x v="0"/>
  </r>
  <r>
    <s v="235.687.019-95"/>
    <s v="Kamilly Garcia"/>
    <d v="1948-05-24T00:00:00"/>
    <s v="Pátio Fogaça, 3"/>
    <s v="São Bento"/>
    <s v="Dias Paulista"/>
    <x v="3"/>
    <s v="+5590901264948"/>
    <s v="marcos-vinicius93@example.org"/>
    <x v="1"/>
    <x v="0"/>
    <x v="0"/>
    <x v="6"/>
    <s v="Papiloscopista"/>
    <x v="2"/>
    <n v="4459"/>
    <x v="0"/>
  </r>
  <r>
    <s v="576.431.029-61"/>
    <s v="Luigi Dias"/>
    <d v="1997-10-29T00:00:00"/>
    <s v="Jardim de Fogaça, 99"/>
    <s v="Vila Nossa Senhora Do Rosário"/>
    <s v="Viana de Minas"/>
    <x v="5"/>
    <s v="+5574969599916"/>
    <s v="fernandesmaysa@example.com"/>
    <x v="4"/>
    <x v="0"/>
    <x v="0"/>
    <x v="8"/>
    <s v="Taifeiro"/>
    <x v="9"/>
    <n v="2185"/>
    <x v="0"/>
  </r>
  <r>
    <s v="893.621.405-51"/>
    <s v="Lucca Pereira"/>
    <d v="2003-01-19T00:00:00"/>
    <s v="Via Casa Grande"/>
    <s v="Savassi"/>
    <s v="Lima de Casa Grande"/>
    <x v="9"/>
    <s v="+5566997589104"/>
    <s v="kda-rocha@example.com"/>
    <x v="2"/>
    <x v="2"/>
    <x v="0"/>
    <x v="10"/>
    <s v="Ginasta rítmica"/>
    <x v="3"/>
    <n v="2903"/>
    <x v="0"/>
  </r>
  <r>
    <s v="509.423.687-38"/>
    <s v="Liam Silveira"/>
    <d v="1968-03-18T00:00:00"/>
    <s v="Fazenda Joana da Rosa"/>
    <s v="Vila Dos Anjos"/>
    <s v="Cassiano de Pires"/>
    <x v="22"/>
    <s v="+5542981348334"/>
    <s v="tcamargo@example.net"/>
    <x v="4"/>
    <x v="2"/>
    <x v="0"/>
    <x v="2"/>
    <s v="Engenheiro agrimensor"/>
    <x v="7"/>
    <n v="1622"/>
    <x v="0"/>
  </r>
  <r>
    <s v="479.835.106-75"/>
    <s v="Léo Jesus"/>
    <d v="1957-05-06T00:00:00"/>
    <s v="Ladeira Machado, 65"/>
    <s v="Novo Aarão Reis"/>
    <s v="Silva do Campo"/>
    <x v="15"/>
    <s v="+5569969631843"/>
    <s v="araujoleonardo@example.net"/>
    <x v="0"/>
    <x v="2"/>
    <x v="0"/>
    <x v="10"/>
    <s v="Conferente de carga e descarga"/>
    <x v="9"/>
    <n v="6749"/>
    <x v="0"/>
  </r>
  <r>
    <s v="136.795.482-73"/>
    <s v="Lunna Costa"/>
    <d v="1990-05-13T00:00:00"/>
    <s v="Conjunto Josué Brito, 965"/>
    <s v="São Bernardo"/>
    <s v="Garcia"/>
    <x v="20"/>
    <s v="+5583978381630"/>
    <s v="fogacaapollo@example.org"/>
    <x v="0"/>
    <x v="0"/>
    <x v="0"/>
    <x v="7"/>
    <s v="Angiologista"/>
    <x v="1"/>
    <n v="4108"/>
    <x v="0"/>
  </r>
  <r>
    <s v="074.268.195-58"/>
    <s v="Juan Brito"/>
    <d v="1983-03-02T00:00:00"/>
    <s v="Ladeira Alves"/>
    <s v="Vila Da Paz"/>
    <s v="Martins"/>
    <x v="1"/>
    <s v="+5561917149939"/>
    <s v="camposraul@example.org"/>
    <x v="3"/>
    <x v="0"/>
    <x v="0"/>
    <x v="10"/>
    <s v="Dublador"/>
    <x v="1"/>
    <n v="1821"/>
    <x v="0"/>
  </r>
  <r>
    <s v="721.305.698-03"/>
    <s v="Helena Pires"/>
    <d v="2006-11-08T00:00:00"/>
    <s v="Loteamento Marques, 312"/>
    <s v="Heliopolis"/>
    <s v="da Costa"/>
    <x v="21"/>
    <s v="+5575967302598"/>
    <s v="antonella49@example.net"/>
    <x v="2"/>
    <x v="2"/>
    <x v="0"/>
    <x v="1"/>
    <s v="Metalúrgico"/>
    <x v="0"/>
    <n v="8673"/>
    <x v="0"/>
  </r>
  <r>
    <s v="294.087.631-22"/>
    <s v="Davi Lucas Macedo"/>
    <d v="1979-11-14T00:00:00"/>
    <s v="Rua de Andrade, 39"/>
    <s v="Penha"/>
    <s v="Sá"/>
    <x v="2"/>
    <s v="+5542929803098"/>
    <s v="sampaioaurora@example.com"/>
    <x v="3"/>
    <x v="2"/>
    <x v="0"/>
    <x v="1"/>
    <s v="Instalador de linha telefônica"/>
    <x v="0"/>
    <n v="9518"/>
    <x v="0"/>
  </r>
  <r>
    <s v="276.849.031-87"/>
    <s v="Bernardo Cavalcanti"/>
    <d v="1970-10-26T00:00:00"/>
    <s v="Trecho de Cassiano, 46"/>
    <s v="Vila Olhos D'água"/>
    <s v="Aragão"/>
    <x v="24"/>
    <s v="+5584985684778"/>
    <s v="vda-rocha@example.net"/>
    <x v="3"/>
    <x v="0"/>
    <x v="0"/>
    <x v="8"/>
    <s v="Cenógrafo"/>
    <x v="0"/>
    <n v="6782"/>
    <x v="0"/>
  </r>
  <r>
    <s v="461.790.285-67"/>
    <s v="Lara Borges"/>
    <d v="1995-01-30T00:00:00"/>
    <s v="Lago Silva, 81"/>
    <s v="Betânia"/>
    <s v="da Costa Paulista"/>
    <x v="2"/>
    <s v="+5543996466218"/>
    <s v="lucas49@example.net"/>
    <x v="4"/>
    <x v="1"/>
    <x v="0"/>
    <x v="1"/>
    <s v="Webdesigner"/>
    <x v="1"/>
    <n v="5404"/>
    <x v="0"/>
  </r>
  <r>
    <s v="790.654.138-39"/>
    <s v="Maya Nunes"/>
    <d v="1964-11-30T00:00:00"/>
    <s v="Residencial Santos, 38"/>
    <s v="Vila Das Oliveiras"/>
    <s v="Ferreira"/>
    <x v="3"/>
    <s v="+5500940937845"/>
    <s v="joaocastro@example.com"/>
    <x v="0"/>
    <x v="1"/>
    <x v="0"/>
    <x v="6"/>
    <s v="Historiador"/>
    <x v="9"/>
    <n v="6336"/>
    <x v="0"/>
  </r>
  <r>
    <s v="694.751.328-64"/>
    <s v="Camila Porto"/>
    <d v="1999-09-21T00:00:00"/>
    <s v="Estrada João da Costa, 3"/>
    <s v="Santa Inês"/>
    <s v="Correia"/>
    <x v="24"/>
    <s v="+55014973415160"/>
    <s v="limagael-henrique@example.com"/>
    <x v="4"/>
    <x v="0"/>
    <x v="0"/>
    <x v="2"/>
    <s v="Prefeito"/>
    <x v="3"/>
    <n v="9310"/>
    <x v="0"/>
  </r>
  <r>
    <s v="893.542.071-97"/>
    <s v="Maysa Ribeiro"/>
    <d v="2006-02-20T00:00:00"/>
    <s v="Travessa Rael Mendes, 21"/>
    <s v="Andiroba"/>
    <s v="Sampaio"/>
    <x v="2"/>
    <s v="+5528931827336"/>
    <s v="caionunes@example.com"/>
    <x v="4"/>
    <x v="2"/>
    <x v="0"/>
    <x v="0"/>
    <s v="Assistente de câmera"/>
    <x v="4"/>
    <n v="3947"/>
    <x v="0"/>
  </r>
  <r>
    <s v="987.501.246-76"/>
    <s v="Elisa Monteiro"/>
    <d v="1995-03-04T00:00:00"/>
    <s v="Jardim de Silva, 69"/>
    <s v="Vila Nova Dos Milionarios"/>
    <s v="Silva dos Dourados"/>
    <x v="9"/>
    <s v="+5521959082181"/>
    <s v="franciscosilva@example.com"/>
    <x v="4"/>
    <x v="1"/>
    <x v="0"/>
    <x v="2"/>
    <s v="Engenheiro têxtil"/>
    <x v="0"/>
    <n v="6791"/>
    <x v="0"/>
  </r>
  <r>
    <s v="340.856.291-15"/>
    <s v="Lorena Lima"/>
    <d v="2003-10-30T00:00:00"/>
    <s v="Fazenda de Vargas, 153"/>
    <s v="Beija Flor"/>
    <s v="Silveira do Campo"/>
    <x v="16"/>
    <s v="+5528928099429"/>
    <s v="bdas-neves@example.com"/>
    <x v="3"/>
    <x v="1"/>
    <x v="0"/>
    <x v="7"/>
    <s v="Juiz de direito"/>
    <x v="2"/>
    <n v="2970"/>
    <x v="0"/>
  </r>
  <r>
    <s v="407.951.268-67"/>
    <s v="Laís Sales"/>
    <d v="1968-08-18T00:00:00"/>
    <s v="Viaduto Aragão, 975"/>
    <s v="Mangabeiras"/>
    <s v="Oliveira de Cardoso"/>
    <x v="17"/>
    <s v="+5523979701083"/>
    <s v="caue23@example.org"/>
    <x v="4"/>
    <x v="0"/>
    <x v="0"/>
    <x v="8"/>
    <s v="Berçarista"/>
    <x v="1"/>
    <n v="5712"/>
    <x v="0"/>
  </r>
  <r>
    <s v="463.209.518-42"/>
    <s v="Agatha Castro"/>
    <d v="2000-08-27T00:00:00"/>
    <s v="Loteamento Silveira, 321"/>
    <s v="Vila Jardim São José"/>
    <s v="Rios"/>
    <x v="9"/>
    <s v="+5571976571274"/>
    <s v="almeidajulia@example.com"/>
    <x v="2"/>
    <x v="2"/>
    <x v="0"/>
    <x v="6"/>
    <s v="Mestre-de-obras"/>
    <x v="8"/>
    <n v="4750"/>
    <x v="0"/>
  </r>
  <r>
    <s v="435.219.706-80"/>
    <s v="Ana Liz Aparecida"/>
    <d v="1994-04-13T00:00:00"/>
    <s v="Trevo de Martins, 67"/>
    <s v="Lagoinha"/>
    <s v="Duarte"/>
    <x v="17"/>
    <s v="+55007929570580"/>
    <s v="pietraalbuquerque@example.net"/>
    <x v="0"/>
    <x v="0"/>
    <x v="0"/>
    <x v="8"/>
    <s v="Sexólogo"/>
    <x v="6"/>
    <n v="1983"/>
    <x v="0"/>
  </r>
  <r>
    <s v="453.670.829-47"/>
    <s v="Ana Fonseca"/>
    <d v="1956-12-30T00:00:00"/>
    <s v="Rua da Rosa, 92"/>
    <s v="Outro"/>
    <s v="Ribeiro do Oeste"/>
    <x v="14"/>
    <s v="+5525927003212"/>
    <s v="ana-cecilia90@example.org"/>
    <x v="0"/>
    <x v="1"/>
    <x v="0"/>
    <x v="3"/>
    <s v="Jardineiro"/>
    <x v="9"/>
    <n v="7762"/>
    <x v="0"/>
  </r>
  <r>
    <s v="143.672.809-69"/>
    <s v="Matteo Casa Grande"/>
    <d v="1958-04-20T00:00:00"/>
    <s v="Vale Bernardo Macedo, 383"/>
    <s v="Indaiá"/>
    <s v="Abreu de Melo"/>
    <x v="25"/>
    <s v="+55031974410046"/>
    <s v="marcos-vinicius18@example.net"/>
    <x v="4"/>
    <x v="2"/>
    <x v="0"/>
    <x v="3"/>
    <s v="Engenheiro cartográfico"/>
    <x v="4"/>
    <n v="4697"/>
    <x v="0"/>
  </r>
  <r>
    <s v="925.780.316-30"/>
    <s v="Luigi Rocha"/>
    <d v="1974-06-12T00:00:00"/>
    <s v="Praia Lopes, 504"/>
    <s v="Parque São Pedro"/>
    <s v="Macedo"/>
    <x v="18"/>
    <s v="+5569931412037"/>
    <s v="lorenzonascimento@example.net"/>
    <x v="1"/>
    <x v="2"/>
    <x v="0"/>
    <x v="6"/>
    <s v="Datilógrafo"/>
    <x v="0"/>
    <n v="6376"/>
    <x v="0"/>
  </r>
  <r>
    <s v="618.497.352-55"/>
    <s v="Lucca Caldeira"/>
    <d v="2002-06-10T00:00:00"/>
    <s v="Ladeira Sophia Fonseca, 24"/>
    <s v="Caiçara - Adelaide"/>
    <s v="Souza"/>
    <x v="10"/>
    <s v="+5552981421479"/>
    <s v="camposmaite@example.com"/>
    <x v="4"/>
    <x v="0"/>
    <x v="0"/>
    <x v="9"/>
    <s v="Investigador particular"/>
    <x v="5"/>
    <n v="8786"/>
    <x v="0"/>
  </r>
  <r>
    <s v="619.732.805-40"/>
    <s v="Yago Araújo"/>
    <d v="1982-09-20T00:00:00"/>
    <s v="Campo de da Mata"/>
    <s v="São Paulo"/>
    <s v="Rodrigues do Sul"/>
    <x v="12"/>
    <s v="+55081904851965"/>
    <s v="fpires@example.org"/>
    <x v="2"/>
    <x v="0"/>
    <x v="0"/>
    <x v="3"/>
    <s v="Contra regra"/>
    <x v="2"/>
    <n v="7071"/>
    <x v="0"/>
  </r>
  <r>
    <s v="168.503.472-17"/>
    <s v="Daniel Mendes"/>
    <d v="1956-04-06T00:00:00"/>
    <s v="Viela Clara Dias, 893"/>
    <s v="Vila Madre Gertrudes 3ª Seção"/>
    <s v="Teixeira de Sales"/>
    <x v="22"/>
    <s v="+5534985679604"/>
    <s v="caue14@example.net"/>
    <x v="2"/>
    <x v="0"/>
    <x v="0"/>
    <x v="2"/>
    <s v="Tecnólogo em rochas ornamentais"/>
    <x v="7"/>
    <n v="4348"/>
    <x v="0"/>
  </r>
  <r>
    <s v="913.248.650-24"/>
    <s v="Eduarda Pires"/>
    <d v="1986-08-28T00:00:00"/>
    <s v="Sítio Oliveira, 60"/>
    <s v="Boa Viagem"/>
    <s v="Pacheco de Montenegro"/>
    <x v="13"/>
    <s v="+55034947083000"/>
    <s v="ida-cruz@example.org"/>
    <x v="3"/>
    <x v="1"/>
    <x v="0"/>
    <x v="6"/>
    <s v="Instrumentista musical"/>
    <x v="9"/>
    <n v="9287"/>
    <x v="0"/>
  </r>
  <r>
    <s v="345.687.912-19"/>
    <s v="Hellena Costa"/>
    <d v="1954-12-11T00:00:00"/>
    <s v="Lago de Jesus, 23"/>
    <s v="Antonio Ribeiro De Abreu 1ª Seção"/>
    <s v="Fernandes"/>
    <x v="10"/>
    <s v="+5516911971701"/>
    <s v="limabreno@example.org"/>
    <x v="2"/>
    <x v="2"/>
    <x v="0"/>
    <x v="0"/>
    <s v="Serventuário"/>
    <x v="5"/>
    <n v="4749"/>
    <x v="0"/>
  </r>
  <r>
    <s v="290.643.815-42"/>
    <s v="Maria Vitória Mendes"/>
    <d v="2000-12-30T00:00:00"/>
    <s v="Campo Mathias da Conceição, 213"/>
    <s v="São João"/>
    <s v="Monteiro Grande"/>
    <x v="10"/>
    <s v="+55057913515660"/>
    <s v="pachecocaroline@example.net"/>
    <x v="0"/>
    <x v="1"/>
    <x v="0"/>
    <x v="2"/>
    <s v="Esgrimista"/>
    <x v="4"/>
    <n v="2443"/>
    <x v="0"/>
  </r>
  <r>
    <s v="352.864.019-70"/>
    <s v="Clara Casa Grande"/>
    <d v="1990-10-05T00:00:00"/>
    <s v="Favela Leandro Silva, 37"/>
    <s v="Vila Independencia 1ª Seção"/>
    <s v="Viana dos Dourados"/>
    <x v="14"/>
    <s v="+55026939834288"/>
    <s v="guilhermeporto@example.com"/>
    <x v="4"/>
    <x v="2"/>
    <x v="0"/>
    <x v="2"/>
    <s v="Lenhador"/>
    <x v="9"/>
    <n v="5927"/>
    <x v="0"/>
  </r>
  <r>
    <s v="152.967.380-12"/>
    <s v="Marcela Barbosa"/>
    <d v="1965-08-27T00:00:00"/>
    <s v="Campo Abreu, 14"/>
    <s v="São Gabriel"/>
    <s v="Moura das Flores"/>
    <x v="23"/>
    <s v="+55022901045552"/>
    <s v="enzo-gabrielfonseca@example.com"/>
    <x v="4"/>
    <x v="0"/>
    <x v="0"/>
    <x v="2"/>
    <s v="Leão de chácara"/>
    <x v="7"/>
    <n v="5529"/>
    <x v="0"/>
  </r>
  <r>
    <s v="104.639.857-10"/>
    <s v="Diogo Siqueira"/>
    <d v="1978-01-31T00:00:00"/>
    <s v="Conjunto Bernardo Mendes"/>
    <s v="Pilar"/>
    <s v="Rocha"/>
    <x v="1"/>
    <s v="+55096980086218"/>
    <s v="biancaazevedo@example.net"/>
    <x v="3"/>
    <x v="1"/>
    <x v="0"/>
    <x v="5"/>
    <s v="Engenheiro de materiais"/>
    <x v="9"/>
    <n v="2855"/>
    <x v="0"/>
  </r>
  <r>
    <s v="540.317.862-71"/>
    <s v="André Rios"/>
    <d v="1947-10-03T00:00:00"/>
    <s v="Estação Rafael Pastor, 66"/>
    <s v="Conjunto Califórnia I"/>
    <s v="Pacheco"/>
    <x v="10"/>
    <s v="+5592998252434"/>
    <s v="albuquerqueeloah@example.org"/>
    <x v="1"/>
    <x v="1"/>
    <x v="0"/>
    <x v="8"/>
    <s v="Clarinetista"/>
    <x v="4"/>
    <n v="7110"/>
    <x v="0"/>
  </r>
  <r>
    <s v="083.671.459-84"/>
    <s v="Vitor Cavalcanti"/>
    <d v="1962-12-07T00:00:00"/>
    <s v="Largo de Pimenta"/>
    <s v="Palmeiras"/>
    <s v="Pereira"/>
    <x v="11"/>
    <s v="+5569996201077"/>
    <s v="lda-luz@example.net"/>
    <x v="1"/>
    <x v="1"/>
    <x v="0"/>
    <x v="0"/>
    <s v="Designer de interiores"/>
    <x v="1"/>
    <n v="7682"/>
    <x v="0"/>
  </r>
  <r>
    <s v="326.971.805-59"/>
    <s v="Miguel Aparecida"/>
    <d v="1961-05-25T00:00:00"/>
    <s v="Conjunto Emanuelly Cunha, 8"/>
    <s v="Sagrada Família"/>
    <s v="Caldeira"/>
    <x v="20"/>
    <s v="+5529918678107"/>
    <s v="sabenicio@example.org"/>
    <x v="3"/>
    <x v="2"/>
    <x v="0"/>
    <x v="9"/>
    <s v="Bancário"/>
    <x v="0"/>
    <n v="1680"/>
    <x v="0"/>
  </r>
  <r>
    <s v="502.136.879-68"/>
    <s v="Heitor Aparecida"/>
    <d v="1979-09-16T00:00:00"/>
    <s v="Distrito Ferreira, 85"/>
    <s v="Vila São Gabriel Jacui"/>
    <s v="Jesus"/>
    <x v="26"/>
    <s v="+5554992618382"/>
    <s v="oliverda-mata@example.com"/>
    <x v="3"/>
    <x v="1"/>
    <x v="0"/>
    <x v="1"/>
    <s v="Tradutor"/>
    <x v="9"/>
    <n v="2820"/>
    <x v="0"/>
  </r>
  <r>
    <s v="403.719.658-10"/>
    <s v="Cauê Montenegro"/>
    <d v="1984-12-20T00:00:00"/>
    <s v="Favela Emanuella Novaes"/>
    <s v="Funcionários"/>
    <s v="da Cunha"/>
    <x v="25"/>
    <s v="+5585918806730"/>
    <s v="bcostela@example.com"/>
    <x v="2"/>
    <x v="2"/>
    <x v="0"/>
    <x v="9"/>
    <s v="Engenheiro de supply chain ou logística"/>
    <x v="2"/>
    <n v="6911"/>
    <x v="0"/>
  </r>
  <r>
    <s v="352.806.491-98"/>
    <s v="Henry Casa Grande"/>
    <d v="1965-07-31T00:00:00"/>
    <s v="Esplanada Yan Camargo, 24"/>
    <s v="São Jorge 2ª Seção"/>
    <s v="Oliveira"/>
    <x v="10"/>
    <s v="+5554930224509"/>
    <s v="viniciusrezende@example.com"/>
    <x v="2"/>
    <x v="1"/>
    <x v="0"/>
    <x v="10"/>
    <s v="Motofrete"/>
    <x v="3"/>
    <n v="7512"/>
    <x v="0"/>
  </r>
  <r>
    <s v="837.140.526-07"/>
    <s v="Bruna da Rosa"/>
    <d v="2001-04-26T00:00:00"/>
    <s v="Estrada Clarice Ramos, 96"/>
    <s v="Santa Rita"/>
    <s v="Albuquerque de Fogaça"/>
    <x v="5"/>
    <s v="+55032938121143"/>
    <s v="miguel92@example.net"/>
    <x v="2"/>
    <x v="1"/>
    <x v="0"/>
    <x v="9"/>
    <s v="Escriturário"/>
    <x v="0"/>
    <n v="3475"/>
    <x v="0"/>
  </r>
  <r>
    <s v="198.407.253-60"/>
    <s v="Isabel da Cruz"/>
    <d v="1985-02-27T00:00:00"/>
    <s v="Recanto de Pinto"/>
    <s v="Marajó"/>
    <s v="Gomes dos Dourados"/>
    <x v="25"/>
    <s v="+5547954154609"/>
    <s v="joao-miguelcampos@example.com"/>
    <x v="2"/>
    <x v="2"/>
    <x v="0"/>
    <x v="1"/>
    <s v="Agente de combate à endemias"/>
    <x v="1"/>
    <n v="3384"/>
    <x v="0"/>
  </r>
  <r>
    <s v="327.516.098-21"/>
    <s v="Vitória Moraes"/>
    <d v="1967-08-24T00:00:00"/>
    <s v="Avenida de Aragão, 38"/>
    <s v="Pilar"/>
    <s v="Pastor"/>
    <x v="7"/>
    <s v="+5504929891183"/>
    <s v="andradeaylla@example.org"/>
    <x v="4"/>
    <x v="1"/>
    <x v="0"/>
    <x v="7"/>
    <s v="Cirurgião dentista"/>
    <x v="7"/>
    <n v="6640"/>
    <x v="0"/>
  </r>
  <r>
    <s v="894.650.237-10"/>
    <s v="Ayla Cunha"/>
    <d v="1970-07-01T00:00:00"/>
    <s v="Trecho de Porto, 49"/>
    <s v="Vila Fumec"/>
    <s v="Monteiro"/>
    <x v="25"/>
    <s v="+5596939584851"/>
    <s v="vfarias@example.com"/>
    <x v="3"/>
    <x v="2"/>
    <x v="0"/>
    <x v="7"/>
    <s v="Pescador"/>
    <x v="9"/>
    <n v="4282"/>
    <x v="0"/>
  </r>
  <r>
    <s v="834.256.179-82"/>
    <s v="Theodoro Mendes"/>
    <d v="1980-10-20T00:00:00"/>
    <s v="Campo Maria Júlia Fonseca, 23"/>
    <s v="Vila Jardim Leblon"/>
    <s v="das Neves"/>
    <x v="20"/>
    <s v="+5544960473586"/>
    <s v="vribeiro@example.com"/>
    <x v="1"/>
    <x v="1"/>
    <x v="0"/>
    <x v="7"/>
    <s v="Tecnólogo em tecnologia da madeira"/>
    <x v="5"/>
    <n v="2433"/>
    <x v="0"/>
  </r>
  <r>
    <s v="650.841.329-51"/>
    <s v="Ana Liz Lima"/>
    <d v="1989-09-23T00:00:00"/>
    <s v="Vereda de Cirino, 351"/>
    <s v="Xangri-Lá"/>
    <s v="Vieira Grande"/>
    <x v="23"/>
    <s v="+5571970377385"/>
    <s v="garcialucca@example.org"/>
    <x v="2"/>
    <x v="0"/>
    <x v="0"/>
    <x v="6"/>
    <s v="Arrumadeira"/>
    <x v="4"/>
    <n v="7180"/>
    <x v="0"/>
  </r>
  <r>
    <s v="871.596.023-40"/>
    <s v="Nathan Farias"/>
    <d v="2005-07-12T00:00:00"/>
    <s v="Campo Asafe Costela, 10"/>
    <s v="Pindura Saia"/>
    <s v="Castro"/>
    <x v="26"/>
    <s v="+5557967511787"/>
    <s v="macedoliz@example.org"/>
    <x v="4"/>
    <x v="1"/>
    <x v="0"/>
    <x v="6"/>
    <s v="Chargista"/>
    <x v="7"/>
    <n v="7893"/>
    <x v="0"/>
  </r>
  <r>
    <s v="428.136.957-00"/>
    <s v="Liz Novais"/>
    <d v="1975-08-28T00:00:00"/>
    <s v="Jardim Gabriela Guerra"/>
    <s v="Vila Nova Cachoeirinha 2ª Seção"/>
    <s v="Mendonça dos Dourados"/>
    <x v="23"/>
    <s v="+5520983686135"/>
    <s v="yasminmelo@example.com"/>
    <x v="1"/>
    <x v="0"/>
    <x v="0"/>
    <x v="0"/>
    <s v="Contabilista"/>
    <x v="6"/>
    <n v="5519"/>
    <x v="0"/>
  </r>
  <r>
    <s v="412.603.897-31"/>
    <s v="Asafe Lima"/>
    <d v="1956-10-17T00:00:00"/>
    <s v="Aeroporto Ana Laura Melo, 9"/>
    <s v="Saudade"/>
    <s v="Leão"/>
    <x v="24"/>
    <s v="+5566988133147"/>
    <s v="mirellada-rocha@example.net"/>
    <x v="0"/>
    <x v="1"/>
    <x v="0"/>
    <x v="2"/>
    <s v="Escultor"/>
    <x v="9"/>
    <n v="3741"/>
    <x v="0"/>
  </r>
  <r>
    <s v="206.189.745-20"/>
    <s v="Gabriela Cunha"/>
    <d v="2006-07-14T00:00:00"/>
    <s v="Viaduto Camila Rezende, 42"/>
    <s v="Santa Cecilia"/>
    <s v="Camargo"/>
    <x v="21"/>
    <s v="+5505938521982"/>
    <s v="walves@example.org"/>
    <x v="4"/>
    <x v="0"/>
    <x v="0"/>
    <x v="6"/>
    <s v="Engenheiro agrimensor"/>
    <x v="3"/>
    <n v="9313"/>
    <x v="0"/>
  </r>
  <r>
    <s v="497.268.153-55"/>
    <s v="Ana Cecília Albuquerque"/>
    <d v="1971-05-29T00:00:00"/>
    <s v="Lagoa Valentina Gomes"/>
    <s v="Vila São Paulo"/>
    <s v="Leão Grande"/>
    <x v="3"/>
    <s v="+5572946314127"/>
    <s v="oguerra@example.net"/>
    <x v="4"/>
    <x v="1"/>
    <x v="0"/>
    <x v="8"/>
    <s v="Designer de interiores"/>
    <x v="0"/>
    <n v="4433"/>
    <x v="0"/>
  </r>
  <r>
    <s v="856.309.742-38"/>
    <s v="Bruna Castro"/>
    <d v="1946-10-07T00:00:00"/>
    <s v="Viaduto de Barros, 338"/>
    <s v="Etelvina Carneiro"/>
    <s v="Costa"/>
    <x v="14"/>
    <s v="+5586957159289"/>
    <s v="ottoazevedo@example.com"/>
    <x v="4"/>
    <x v="2"/>
    <x v="0"/>
    <x v="5"/>
    <s v="Berçarista"/>
    <x v="3"/>
    <n v="3654"/>
    <x v="0"/>
  </r>
  <r>
    <s v="928.470.651-30"/>
    <s v="Gabrielly Ferreira"/>
    <d v="1959-03-21T00:00:00"/>
    <s v="Núcleo de Teixeira"/>
    <s v="Vila Mantiqueira"/>
    <s v="Câmara"/>
    <x v="19"/>
    <s v="+5515924897158"/>
    <s v="clara34@example.net"/>
    <x v="0"/>
    <x v="1"/>
    <x v="0"/>
    <x v="1"/>
    <s v="Babá"/>
    <x v="7"/>
    <n v="8818"/>
    <x v="0"/>
  </r>
  <r>
    <s v="593.260.418-24"/>
    <s v="Bella Souza"/>
    <d v="1999-04-11T00:00:00"/>
    <s v="Passarela Joaquim da Luz, 846"/>
    <s v="Conjunto Paulo Vi"/>
    <s v="Peixoto"/>
    <x v="16"/>
    <s v="+5583994888655"/>
    <s v="gomespietra@example.org"/>
    <x v="4"/>
    <x v="2"/>
    <x v="0"/>
    <x v="9"/>
    <s v="Matemático"/>
    <x v="0"/>
    <n v="2536"/>
    <x v="0"/>
  </r>
  <r>
    <s v="142.379.506-70"/>
    <s v="Luana Pires"/>
    <d v="1976-01-28T00:00:00"/>
    <s v="Sítio de Casa Grande"/>
    <s v="Santa Cruz"/>
    <s v="Teixeira"/>
    <x v="3"/>
    <s v="+55094926282878"/>
    <s v="anthony-gabriel99@example.net"/>
    <x v="4"/>
    <x v="2"/>
    <x v="0"/>
    <x v="3"/>
    <s v="Esteticista"/>
    <x v="6"/>
    <n v="8912"/>
    <x v="0"/>
  </r>
  <r>
    <s v="308.792.516-03"/>
    <s v="Lívia da Costa"/>
    <d v="1994-10-30T00:00:00"/>
    <s v="Campo Moura"/>
    <s v="Providencia"/>
    <s v="Duarte"/>
    <x v="15"/>
    <s v="+5513959482932"/>
    <s v="ccirino@example.com"/>
    <x v="4"/>
    <x v="0"/>
    <x v="0"/>
    <x v="4"/>
    <s v="Tintureiro"/>
    <x v="0"/>
    <n v="8413"/>
    <x v="0"/>
  </r>
  <r>
    <s v="752.801.964-01"/>
    <s v="Ester Machado"/>
    <d v="1972-02-16T00:00:00"/>
    <s v="Avenida Enzo Fernandes"/>
    <s v="Fazendinha"/>
    <s v="Caldeira Alegre"/>
    <x v="9"/>
    <s v="+5559984204764"/>
    <s v="asafe33@example.net"/>
    <x v="2"/>
    <x v="0"/>
    <x v="0"/>
    <x v="9"/>
    <s v="Administrador de redes"/>
    <x v="3"/>
    <n v="9767"/>
    <x v="0"/>
  </r>
  <r>
    <s v="385.076.214-90"/>
    <s v="Apollo Sá"/>
    <d v="1985-12-25T00:00:00"/>
    <s v="Parque de Camargo, 81"/>
    <s v="Lajedo"/>
    <s v="Rezende da Praia"/>
    <x v="25"/>
    <s v="+5538916790864"/>
    <s v="alice72@example.com"/>
    <x v="4"/>
    <x v="2"/>
    <x v="0"/>
    <x v="4"/>
    <s v="Cambista"/>
    <x v="4"/>
    <n v="8060"/>
    <x v="0"/>
  </r>
  <r>
    <s v="094.136.587-57"/>
    <s v="Sara Melo"/>
    <d v="1971-08-14T00:00:00"/>
    <s v="Alameda Cecília Aparecida, 117"/>
    <s v="Pilar"/>
    <s v="da Cruz das Flores"/>
    <x v="3"/>
    <s v="+5503918103795"/>
    <s v="qleao@example.com"/>
    <x v="1"/>
    <x v="0"/>
    <x v="0"/>
    <x v="1"/>
    <s v="Papiloscopista"/>
    <x v="3"/>
    <n v="4284"/>
    <x v="0"/>
  </r>
  <r>
    <s v="346.728.590-29"/>
    <s v="Sophia Cardoso"/>
    <d v="1982-07-03T00:00:00"/>
    <s v="Praia Freitas, 28"/>
    <s v="Nossa Senhora Aparecida"/>
    <s v="Cavalcanti Verde"/>
    <x v="14"/>
    <s v="+5530963011066"/>
    <s v="cirinocamila@example.org"/>
    <x v="1"/>
    <x v="0"/>
    <x v="0"/>
    <x v="1"/>
    <s v="Triatleta"/>
    <x v="0"/>
    <n v="6331"/>
    <x v="0"/>
  </r>
  <r>
    <s v="874.062.139-13"/>
    <s v="Otto Cassiano"/>
    <d v="1965-05-20T00:00:00"/>
    <s v="Trecho de Garcia, 67"/>
    <s v="Vila Copacabana"/>
    <s v="Alves"/>
    <x v="2"/>
    <s v="+5502905987671"/>
    <s v="thiagocastro@example.com"/>
    <x v="1"/>
    <x v="1"/>
    <x v="0"/>
    <x v="6"/>
    <s v="Juiz de direito"/>
    <x v="3"/>
    <n v="7669"/>
    <x v="59"/>
  </r>
  <r>
    <s v="765.382.049-29"/>
    <s v="Sara das Neves"/>
    <d v="1962-07-28T00:00:00"/>
    <s v="Rodovia Costela, 70"/>
    <s v="Tirol"/>
    <s v="Silveira Alegre"/>
    <x v="7"/>
    <s v="+5512973367864"/>
    <s v="arthur-migueldias@example.org"/>
    <x v="0"/>
    <x v="1"/>
    <x v="0"/>
    <x v="10"/>
    <s v="Agente de defesa sanitária animal"/>
    <x v="6"/>
    <n v="5924"/>
    <x v="0"/>
  </r>
  <r>
    <s v="328.540.169-98"/>
    <s v="Sara Vieira"/>
    <d v="1945-06-25T00:00:00"/>
    <s v="Sítio Lorena Ribeiro, 42"/>
    <s v="Nova Cintra"/>
    <s v="Leão do Oeste"/>
    <x v="7"/>
    <s v="+5502995716106"/>
    <s v="srodrigues@example.net"/>
    <x v="2"/>
    <x v="0"/>
    <x v="0"/>
    <x v="1"/>
    <s v="Tenista"/>
    <x v="8"/>
    <n v="7903"/>
    <x v="0"/>
  </r>
  <r>
    <s v="097.854.231-23"/>
    <s v="Luna Cardoso"/>
    <d v="1952-10-11T00:00:00"/>
    <s v="Morro de Mendonça, 40"/>
    <s v="Marieta 2ª Seção"/>
    <s v="Fogaça do Norte"/>
    <x v="21"/>
    <s v="+5500999781827"/>
    <s v="juan97@example.org"/>
    <x v="4"/>
    <x v="1"/>
    <x v="0"/>
    <x v="0"/>
    <s v="Estivador"/>
    <x v="5"/>
    <n v="2669"/>
    <x v="0"/>
  </r>
  <r>
    <s v="354.091.786-10"/>
    <s v="Maria Sophia da Rocha"/>
    <d v="1955-10-25T00:00:00"/>
    <s v="Setor Aragão"/>
    <s v="Santo André"/>
    <s v="Aragão"/>
    <x v="26"/>
    <s v="+55049976488072"/>
    <s v="cecilia92@example.com"/>
    <x v="2"/>
    <x v="1"/>
    <x v="0"/>
    <x v="8"/>
    <s v="Fundidor de placa de gesso"/>
    <x v="9"/>
    <n v="4579"/>
    <x v="0"/>
  </r>
  <r>
    <s v="705.924.683-56"/>
    <s v="Noah Sousa"/>
    <d v="1944-08-19T00:00:00"/>
    <s v="Distrito de Fernandes, 2"/>
    <s v="Liberdade"/>
    <s v="Garcia"/>
    <x v="9"/>
    <s v="+5506922137420"/>
    <s v="jda-cruz@example.com"/>
    <x v="4"/>
    <x v="2"/>
    <x v="0"/>
    <x v="10"/>
    <s v="Forneiro"/>
    <x v="1"/>
    <n v="3345"/>
    <x v="0"/>
  </r>
  <r>
    <s v="014.357.962-25"/>
    <s v="Ana Luiza Moreira"/>
    <d v="1968-05-21T00:00:00"/>
    <s v="Viela Sampaio, 3"/>
    <s v="Vila Real 1ª Seção"/>
    <s v="Machado"/>
    <x v="24"/>
    <s v="+55043999303700"/>
    <s v="aragaoenzo-gabriel@example.com"/>
    <x v="1"/>
    <x v="0"/>
    <x v="0"/>
    <x v="0"/>
    <s v="Atuário"/>
    <x v="5"/>
    <n v="7914"/>
    <x v="0"/>
  </r>
  <r>
    <s v="074.165.938-75"/>
    <s v="Mathias Pereira"/>
    <d v="1993-04-10T00:00:00"/>
    <s v="Trecho Rhavi Gonçalves, 45"/>
    <s v="Belvedere"/>
    <s v="Novais"/>
    <x v="3"/>
    <s v="+5524912976813"/>
    <s v="maria-clara28@example.com"/>
    <x v="1"/>
    <x v="0"/>
    <x v="0"/>
    <x v="6"/>
    <s v="Instrutor"/>
    <x v="5"/>
    <n v="1574"/>
    <x v="0"/>
  </r>
  <r>
    <s v="346.271.890-87"/>
    <s v="Arthur Miguel Sá"/>
    <d v="1965-10-04T00:00:00"/>
    <s v="Aeroporto Sousa, 84"/>
    <s v="Ribeiro De Abreu"/>
    <s v="Rodrigues"/>
    <x v="2"/>
    <s v="+55089986965433"/>
    <s v="noahda-cunha@example.org"/>
    <x v="1"/>
    <x v="1"/>
    <x v="0"/>
    <x v="0"/>
    <s v="Fundidor de placa de gesso"/>
    <x v="3"/>
    <n v="8697"/>
    <x v="0"/>
  </r>
  <r>
    <s v="943.567.120-99"/>
    <s v="Juan Caldeira"/>
    <d v="1966-09-24T00:00:00"/>
    <s v="Chácara Vasconcelos, 2"/>
    <s v="Primeiro De Maio"/>
    <s v="da Conceição do Norte"/>
    <x v="13"/>
    <s v="+5530940547590"/>
    <s v="guilherme60@example.com"/>
    <x v="4"/>
    <x v="0"/>
    <x v="0"/>
    <x v="9"/>
    <s v="Psicomotricista"/>
    <x v="4"/>
    <n v="9738"/>
    <x v="0"/>
  </r>
  <r>
    <s v="735.014.698-10"/>
    <s v="Marcelo Gomes"/>
    <d v="1996-05-19T00:00:00"/>
    <s v="Chácara Laura Silveira, 65"/>
    <s v="Conjunto Taquaril"/>
    <s v="da Rosa"/>
    <x v="22"/>
    <s v="+5559953708076"/>
    <s v="spires@example.net"/>
    <x v="3"/>
    <x v="2"/>
    <x v="0"/>
    <x v="0"/>
    <s v="Engenheiro florestal"/>
    <x v="0"/>
    <n v="2808"/>
    <x v="0"/>
  </r>
  <r>
    <s v="583.246.179-73"/>
    <s v="Nicole Marques"/>
    <d v="1966-11-22T00:00:00"/>
    <s v="Recanto de Souza, 1"/>
    <s v="Nossa Senhora De Fátima"/>
    <s v="Novaes"/>
    <x v="25"/>
    <s v="+5545902643702"/>
    <s v="ana-liviasa@example.com"/>
    <x v="2"/>
    <x v="2"/>
    <x v="0"/>
    <x v="2"/>
    <s v="Artista/Técnico em espetáculos de diversões"/>
    <x v="2"/>
    <n v="3664"/>
    <x v="0"/>
  </r>
  <r>
    <s v="420.598.176-76"/>
    <s v="Nicole Andrade"/>
    <d v="1961-02-15T00:00:00"/>
    <s v="Parque Novais, 41"/>
    <s v="Aparecida 7ª Seção"/>
    <s v="Lima"/>
    <x v="21"/>
    <s v="+5509956369373"/>
    <s v="hellenada-rocha@example.org"/>
    <x v="1"/>
    <x v="1"/>
    <x v="0"/>
    <x v="7"/>
    <s v="Cabo"/>
    <x v="7"/>
    <n v="3902"/>
    <x v="0"/>
  </r>
  <r>
    <s v="619.473.582-19"/>
    <s v="Matteo Duarte"/>
    <d v="1959-11-03T00:00:00"/>
    <s v="Campo de Costela, 98"/>
    <s v="Concórdia"/>
    <s v="Costa"/>
    <x v="14"/>
    <s v="+5558932910761"/>
    <s v="riosigor@example.net"/>
    <x v="3"/>
    <x v="0"/>
    <x v="0"/>
    <x v="6"/>
    <s v="Jogador de tênis de mesa"/>
    <x v="3"/>
    <n v="9293"/>
    <x v="0"/>
  </r>
  <r>
    <s v="695.130.248-06"/>
    <s v="Maria Luísa da Paz"/>
    <d v="1971-09-26T00:00:00"/>
    <s v="Praça Rafaela Ramos, 93"/>
    <s v="Vila São Gabriel Jacui"/>
    <s v="Martins do Oeste"/>
    <x v="10"/>
    <s v="+5509915204851"/>
    <s v="ysa@example.com"/>
    <x v="4"/>
    <x v="1"/>
    <x v="0"/>
    <x v="3"/>
    <s v="Jogador de hóquei"/>
    <x v="6"/>
    <n v="7407"/>
    <x v="0"/>
  </r>
  <r>
    <s v="519.437.082-23"/>
    <s v="Kamilly Jesus"/>
    <d v="1970-05-02T00:00:00"/>
    <s v="Recanto André Abreu, 64"/>
    <s v="Santa Margarida"/>
    <s v="Novais da Serra"/>
    <x v="17"/>
    <s v="+5562954204273"/>
    <s v="salesgael@example.org"/>
    <x v="0"/>
    <x v="2"/>
    <x v="0"/>
    <x v="9"/>
    <s v="Maestro"/>
    <x v="2"/>
    <n v="8383"/>
    <x v="0"/>
  </r>
  <r>
    <s v="953.706.182-59"/>
    <s v="Ana Lívia Pimenta"/>
    <d v="1950-06-11T00:00:00"/>
    <s v="Alameda Dom Leão, 157"/>
    <s v="Novo Tupi"/>
    <s v="Rios"/>
    <x v="22"/>
    <s v="+55049941855805"/>
    <s v="amoura@example.net"/>
    <x v="4"/>
    <x v="2"/>
    <x v="0"/>
    <x v="8"/>
    <s v="Cortador de cana-de-açucar"/>
    <x v="7"/>
    <n v="2236"/>
    <x v="0"/>
  </r>
  <r>
    <s v="162.897.503-21"/>
    <s v="Yan Lopes"/>
    <d v="2005-09-22T00:00:00"/>
    <s v="Vereda de Vargas, 79"/>
    <s v="Itaipu"/>
    <s v="Nascimento de Garcia"/>
    <x v="19"/>
    <s v="+5555902347965"/>
    <s v="julia39@example.net"/>
    <x v="0"/>
    <x v="0"/>
    <x v="0"/>
    <x v="0"/>
    <s v="Guincheiro"/>
    <x v="1"/>
    <n v="8373"/>
    <x v="0"/>
  </r>
  <r>
    <s v="073.915.826-03"/>
    <s v="Emilly Camargo"/>
    <d v="1948-10-16T00:00:00"/>
    <s v="Rua Cavalcanti, 43"/>
    <s v="Sport Club"/>
    <s v="da Mota de Goiás"/>
    <x v="19"/>
    <s v="+5548992573176"/>
    <s v="carolina38@example.net"/>
    <x v="1"/>
    <x v="2"/>
    <x v="0"/>
    <x v="5"/>
    <s v="Jogador de vôlei"/>
    <x v="7"/>
    <n v="6647"/>
    <x v="0"/>
  </r>
  <r>
    <s v="541.379.620-06"/>
    <s v="Ana Clara Novaes"/>
    <d v="1980-02-13T00:00:00"/>
    <s v="Parque de Carvalho"/>
    <s v="Varzea Da Palma"/>
    <s v="Gomes"/>
    <x v="18"/>
    <s v="+5531950229766"/>
    <s v="lunna70@example.org"/>
    <x v="3"/>
    <x v="2"/>
    <x v="0"/>
    <x v="0"/>
    <s v="Espeleologista"/>
    <x v="0"/>
    <n v="5418"/>
    <x v="0"/>
  </r>
  <r>
    <s v="743.160.285-53"/>
    <s v="Catarina Freitas"/>
    <d v="1975-03-20T00:00:00"/>
    <s v="Largo Alice Costela, 9"/>
    <s v="Dom Joaquim"/>
    <s v="Lopes"/>
    <x v="20"/>
    <s v="+55087942929264"/>
    <s v="maria-sophiamendonca@example.com"/>
    <x v="4"/>
    <x v="0"/>
    <x v="0"/>
    <x v="6"/>
    <s v="Espeleologista"/>
    <x v="4"/>
    <n v="7534"/>
    <x v="0"/>
  </r>
  <r>
    <s v="608.473.519-39"/>
    <s v="Thiago Novais"/>
    <d v="1987-09-23T00:00:00"/>
    <s v="Morro de Vieira, 7"/>
    <s v="Cônego Pinheiro 2ª Seção"/>
    <s v="Santos"/>
    <x v="18"/>
    <s v="+5502953746619"/>
    <s v="azevedopedro-henrique@example.org"/>
    <x v="2"/>
    <x v="2"/>
    <x v="0"/>
    <x v="7"/>
    <s v="Artista de circo"/>
    <x v="4"/>
    <n v="3141"/>
    <x v="0"/>
  </r>
  <r>
    <s v="940.267.853-00"/>
    <s v="Nathan Santos"/>
    <d v="1957-06-24T00:00:00"/>
    <s v="Vereda de Vieira"/>
    <s v="Etelvina Carneiro"/>
    <s v="Ribeiro"/>
    <x v="22"/>
    <s v="+5504981722309"/>
    <s v="xcampos@example.org"/>
    <x v="1"/>
    <x v="1"/>
    <x v="0"/>
    <x v="3"/>
    <s v="Engenheiro ambiental"/>
    <x v="8"/>
    <n v="4680"/>
    <x v="0"/>
  </r>
  <r>
    <s v="632.954.078-00"/>
    <s v="Bárbara Gonçalves"/>
    <d v="1982-01-15T00:00:00"/>
    <s v="Esplanada Samuel Leão, 54"/>
    <s v="Tres Marias"/>
    <s v="Vieira"/>
    <x v="12"/>
    <s v="+55011961681480"/>
    <s v="cecilia73@example.net"/>
    <x v="4"/>
    <x v="1"/>
    <x v="0"/>
    <x v="2"/>
    <s v="Sonoplasta"/>
    <x v="4"/>
    <n v="7983"/>
    <x v="0"/>
  </r>
  <r>
    <s v="027.589.316-21"/>
    <s v="Isabel Vasconcelos"/>
    <d v="1950-04-02T00:00:00"/>
    <s v="Recanto Clara Freitas, 22"/>
    <s v="Alto Barroca"/>
    <s v="Cirino de Fonseca"/>
    <x v="20"/>
    <s v="+5588932758318"/>
    <s v="raelpinto@example.com"/>
    <x v="4"/>
    <x v="2"/>
    <x v="0"/>
    <x v="6"/>
    <s v="Percursionista"/>
    <x v="3"/>
    <n v="4677"/>
    <x v="60"/>
  </r>
  <r>
    <s v="208.519.346-33"/>
    <s v="Lavínia Camargo"/>
    <d v="1950-03-01T00:00:00"/>
    <s v="Rua Alexia da Rosa, 53"/>
    <s v="Grota"/>
    <s v="Andrade Grande"/>
    <x v="10"/>
    <s v="+5554947785318"/>
    <s v="hda-rosa@example.com"/>
    <x v="3"/>
    <x v="1"/>
    <x v="0"/>
    <x v="10"/>
    <s v="Cantor"/>
    <x v="2"/>
    <n v="3408"/>
    <x v="0"/>
  </r>
  <r>
    <s v="387.562.190-59"/>
    <s v="Caio da Costa"/>
    <d v="1949-03-15T00:00:00"/>
    <s v="Colônia Martins, 65"/>
    <s v="Castelo"/>
    <s v="Jesus"/>
    <x v="23"/>
    <s v="+5505928425333"/>
    <s v="oliviamelo@example.org"/>
    <x v="3"/>
    <x v="1"/>
    <x v="0"/>
    <x v="8"/>
    <s v="Profissional de efeitos especiais"/>
    <x v="2"/>
    <n v="4052"/>
    <x v="0"/>
  </r>
  <r>
    <s v="591.630.472-25"/>
    <s v="Ana Liz Cunha"/>
    <d v="1967-04-17T00:00:00"/>
    <s v="Praia de Nascimento, 22"/>
    <s v="Vila Paquetá"/>
    <s v="Duarte"/>
    <x v="9"/>
    <s v="+5530944258248"/>
    <s v="luiza28@example.com"/>
    <x v="1"/>
    <x v="2"/>
    <x v="0"/>
    <x v="4"/>
    <s v="Atleta de tiro com arco"/>
    <x v="1"/>
    <n v="9443"/>
    <x v="0"/>
  </r>
  <r>
    <s v="690.874.321-78"/>
    <s v="João Guilherme Teixeira"/>
    <d v="1946-05-25T00:00:00"/>
    <s v="Avenida Henry Barros, 9"/>
    <s v="Concórdia"/>
    <s v="Dias de da Mota"/>
    <x v="25"/>
    <s v="+5517917801299"/>
    <s v="guerrajuliana@example.org"/>
    <x v="3"/>
    <x v="0"/>
    <x v="0"/>
    <x v="6"/>
    <s v="Sargento"/>
    <x v="2"/>
    <n v="6098"/>
    <x v="0"/>
  </r>
  <r>
    <s v="960.135.278-30"/>
    <s v="João Gabriel Ferreira"/>
    <d v="1980-08-22T00:00:00"/>
    <s v="Quadra de Pereira, 524"/>
    <s v="São Luiz"/>
    <s v="da Rosa"/>
    <x v="6"/>
    <s v="+5586903860603"/>
    <s v="xmartins@example.net"/>
    <x v="2"/>
    <x v="0"/>
    <x v="0"/>
    <x v="10"/>
    <s v="Jogador de boliche"/>
    <x v="7"/>
    <n v="9535"/>
    <x v="0"/>
  </r>
  <r>
    <s v="698.072.514-94"/>
    <s v="Levi da Paz"/>
    <d v="1968-01-19T00:00:00"/>
    <s v="Sítio de Moraes, 765"/>
    <s v="Funcionários"/>
    <s v="da Rosa"/>
    <x v="2"/>
    <s v="+5508913399867"/>
    <s v="ana-lizrodrigues@example.net"/>
    <x v="1"/>
    <x v="0"/>
    <x v="0"/>
    <x v="9"/>
    <s v="Protesista"/>
    <x v="0"/>
    <n v="5236"/>
    <x v="0"/>
  </r>
  <r>
    <s v="945.083.721-04"/>
    <s v="Agatha Camargo"/>
    <d v="1994-12-18T00:00:00"/>
    <s v="Distrito Farias, 77"/>
    <s v="Horto Florestal"/>
    <s v="Duarte do Campo"/>
    <x v="22"/>
    <s v="+5583930558610"/>
    <s v="camargoana-clara@example.net"/>
    <x v="2"/>
    <x v="2"/>
    <x v="0"/>
    <x v="5"/>
    <s v="Chargista"/>
    <x v="6"/>
    <n v="9934"/>
    <x v="0"/>
  </r>
  <r>
    <s v="147.958.632-37"/>
    <s v="Maria Azevedo"/>
    <d v="2000-05-02T00:00:00"/>
    <s v="Trevo Silveira"/>
    <s v="Santa Lúcia"/>
    <s v="Carvalho do Campo"/>
    <x v="2"/>
    <s v="+5519988350334"/>
    <s v="cirinodavi-lucas@example.net"/>
    <x v="4"/>
    <x v="2"/>
    <x v="0"/>
    <x v="0"/>
    <s v="Dedetizador"/>
    <x v="2"/>
    <n v="2273"/>
    <x v="0"/>
  </r>
  <r>
    <s v="521.970.346-34"/>
    <s v="Lorena Melo"/>
    <d v="1966-10-25T00:00:00"/>
    <s v="Chácara Anthony Gabriel Aragão, 36"/>
    <s v="Alta Tensão 1ª Seção"/>
    <s v="Marques"/>
    <x v="10"/>
    <s v="+5578955889541"/>
    <s v="castrotheodoro@example.org"/>
    <x v="1"/>
    <x v="1"/>
    <x v="0"/>
    <x v="1"/>
    <s v="Fonoaudiólogo"/>
    <x v="6"/>
    <n v="7397"/>
    <x v="0"/>
  </r>
  <r>
    <s v="604.531.978-84"/>
    <s v="Ana Sophia Pires"/>
    <d v="2003-12-04T00:00:00"/>
    <s v="Praia de Guerra, 456"/>
    <s v="Goiania"/>
    <s v="Albuquerque"/>
    <x v="17"/>
    <s v="+5586970394409"/>
    <s v="caleb40@example.net"/>
    <x v="0"/>
    <x v="0"/>
    <x v="0"/>
    <x v="6"/>
    <s v="Comerciante"/>
    <x v="9"/>
    <n v="8321"/>
    <x v="0"/>
  </r>
  <r>
    <s v="523.607.198-40"/>
    <s v="Melina Câmara"/>
    <d v="1953-04-27T00:00:00"/>
    <s v="Estação Maria Clara Câmara, 91"/>
    <s v="Dom Cabral"/>
    <s v="Souza Grande"/>
    <x v="5"/>
    <s v="+5573928658829"/>
    <s v="moraeseloa@example.org"/>
    <x v="1"/>
    <x v="0"/>
    <x v="0"/>
    <x v="5"/>
    <s v="Borracheiro"/>
    <x v="2"/>
    <n v="3581"/>
    <x v="0"/>
  </r>
  <r>
    <s v="396.041.825-60"/>
    <s v="Clarice Aparecida"/>
    <d v="1994-09-07T00:00:00"/>
    <s v="Vereda de Novais, 74"/>
    <s v="Buraco Quente"/>
    <s v="Moura dos Dourados"/>
    <x v="9"/>
    <s v="+55078930623294"/>
    <s v="mvieira@example.com"/>
    <x v="4"/>
    <x v="2"/>
    <x v="0"/>
    <x v="10"/>
    <s v="Editor"/>
    <x v="2"/>
    <n v="2532"/>
    <x v="0"/>
  </r>
  <r>
    <s v="645.178.032-44"/>
    <s v="José Câmara"/>
    <d v="1969-04-25T00:00:00"/>
    <s v="Rua Siqueira, 34"/>
    <s v="Vila Aeroporto"/>
    <s v="Camargo"/>
    <x v="1"/>
    <s v="+5547932386929"/>
    <s v="agathamendes@example.net"/>
    <x v="4"/>
    <x v="0"/>
    <x v="0"/>
    <x v="10"/>
    <s v="Arquivista"/>
    <x v="4"/>
    <n v="7760"/>
    <x v="0"/>
  </r>
  <r>
    <s v="279.486.305-38"/>
    <s v="Valentina Santos"/>
    <d v="1967-12-27T00:00:00"/>
    <s v="Estrada Ana Sousa, 5"/>
    <s v="Ipiranga"/>
    <s v="Sampaio"/>
    <x v="15"/>
    <s v="+5556900952324"/>
    <s v="isabelda-cruz@example.org"/>
    <x v="4"/>
    <x v="2"/>
    <x v="0"/>
    <x v="6"/>
    <s v="Ascensorista"/>
    <x v="7"/>
    <n v="3136"/>
    <x v="0"/>
  </r>
  <r>
    <s v="247.609.135-99"/>
    <s v="Gustavo Silveira"/>
    <d v="1975-06-14T00:00:00"/>
    <s v="Residencial Costela, 5"/>
    <s v="Alípio De Melo"/>
    <s v="Azevedo da Mata"/>
    <x v="1"/>
    <s v="+5513985501402"/>
    <s v="pedro-henriquepacheco@example.com"/>
    <x v="0"/>
    <x v="0"/>
    <x v="0"/>
    <x v="6"/>
    <s v="Gerente de riscos em seguros"/>
    <x v="6"/>
    <n v="9226"/>
    <x v="0"/>
  </r>
  <r>
    <s v="851.930.264-51"/>
    <s v="João Guilherme Porto"/>
    <d v="1948-04-28T00:00:00"/>
    <s v="Rodovia de Gonçalves, 47"/>
    <s v="Concórdia"/>
    <s v="Guerra da Prata"/>
    <x v="26"/>
    <s v="+5556975345770"/>
    <s v="vieirajose-pedro@example.net"/>
    <x v="4"/>
    <x v="1"/>
    <x v="0"/>
    <x v="10"/>
    <s v="Limpador de vidros"/>
    <x v="5"/>
    <n v="5612"/>
    <x v="0"/>
  </r>
  <r>
    <s v="740.689.321-31"/>
    <s v="Maria Laura Peixoto"/>
    <d v="1967-06-05T00:00:00"/>
    <s v="Favela Maria Fernanda Correia, 91"/>
    <s v="Marieta 2ª Seção"/>
    <s v="Cavalcante"/>
    <x v="24"/>
    <s v="+5547986465902"/>
    <s v="heloisagoncalves@example.com"/>
    <x v="4"/>
    <x v="1"/>
    <x v="0"/>
    <x v="1"/>
    <s v="Quitandeiro"/>
    <x v="4"/>
    <n v="6579"/>
    <x v="0"/>
  </r>
  <r>
    <s v="562.731.049-99"/>
    <s v="Julia Barros"/>
    <d v="1959-05-16T00:00:00"/>
    <s v="Campo Ribeiro, 13"/>
    <s v="Xangri-Lá"/>
    <s v="Fogaça de Albuquerque"/>
    <x v="12"/>
    <s v="+5569912602799"/>
    <s v="jose-pedrocastro@example.com"/>
    <x v="2"/>
    <x v="2"/>
    <x v="0"/>
    <x v="6"/>
    <s v="Médico geneticista"/>
    <x v="0"/>
    <n v="2634"/>
    <x v="0"/>
  </r>
  <r>
    <s v="725.138.694-19"/>
    <s v="Valentina Montenegro"/>
    <d v="1959-09-11T00:00:00"/>
    <s v="Travessa Fernandes, 591"/>
    <s v="Vila Betânia"/>
    <s v="da Mota das Flores"/>
    <x v="9"/>
    <s v="+5578938522929"/>
    <s v="murilo51@example.com"/>
    <x v="0"/>
    <x v="0"/>
    <x v="0"/>
    <x v="3"/>
    <s v="Aeroviário"/>
    <x v="1"/>
    <n v="9398"/>
    <x v="0"/>
  </r>
  <r>
    <s v="528.960.741-20"/>
    <s v="Pietro Pimenta"/>
    <d v="1969-10-07T00:00:00"/>
    <s v="Vale Cassiano, 212"/>
    <s v="Pongelupe"/>
    <s v="Barros Verde"/>
    <x v="10"/>
    <s v="+5532988740963"/>
    <s v="leonardocamara@example.com"/>
    <x v="4"/>
    <x v="1"/>
    <x v="0"/>
    <x v="4"/>
    <s v="Geofísico"/>
    <x v="1"/>
    <n v="5562"/>
    <x v="0"/>
  </r>
  <r>
    <s v="492.356.087-83"/>
    <s v="Davi Luiz da Mota"/>
    <d v="1969-09-04T00:00:00"/>
    <s v="Avenida Freitas, 63"/>
    <s v="Vila Minaslandia"/>
    <s v="da Cruz de Andrade"/>
    <x v="20"/>
    <s v="+5525926599834"/>
    <s v="lcunha@example.net"/>
    <x v="1"/>
    <x v="1"/>
    <x v="0"/>
    <x v="2"/>
    <s v="Esgrimista"/>
    <x v="1"/>
    <n v="3354"/>
    <x v="0"/>
  </r>
  <r>
    <s v="726.934.015-34"/>
    <s v="Kevin Cavalcante"/>
    <d v="1956-05-15T00:00:00"/>
    <s v="Jardim Renan Machado, 8"/>
    <s v="Ipe"/>
    <s v="Cirino de Ribeiro"/>
    <x v="16"/>
    <s v="+5558971679456"/>
    <s v="hellena98@example.net"/>
    <x v="2"/>
    <x v="2"/>
    <x v="0"/>
    <x v="6"/>
    <s v="Telefonista"/>
    <x v="2"/>
    <n v="8589"/>
    <x v="0"/>
  </r>
  <r>
    <s v="795.160.283-30"/>
    <s v="Liam Viana"/>
    <d v="2006-06-10T00:00:00"/>
    <s v="Estrada Thomas Fernandes, 43"/>
    <s v="Conjunto Paulo Vi"/>
    <s v="Fernandes"/>
    <x v="17"/>
    <s v="+5513969375049"/>
    <s v="sdias@example.com"/>
    <x v="4"/>
    <x v="2"/>
    <x v="0"/>
    <x v="1"/>
    <s v="Vigilante noturno/diurno"/>
    <x v="3"/>
    <n v="4123"/>
    <x v="0"/>
  </r>
  <r>
    <s v="083.742.916-13"/>
    <s v="Alexandre Vargas"/>
    <d v="1957-11-01T00:00:00"/>
    <s v="Setor Martins, 994"/>
    <s v="Nova Vista"/>
    <s v="Sá"/>
    <x v="13"/>
    <s v="+5587975768952"/>
    <s v="ialbuquerque@example.org"/>
    <x v="0"/>
    <x v="0"/>
    <x v="0"/>
    <x v="8"/>
    <s v="Windsurfer"/>
    <x v="1"/>
    <n v="6682"/>
    <x v="0"/>
  </r>
  <r>
    <s v="942.015.386-05"/>
    <s v="Murilo Montenegro"/>
    <d v="1971-03-27T00:00:00"/>
    <s v="Condomínio Bruna Vargas, 68"/>
    <s v="Guarani"/>
    <s v="Barros"/>
    <x v="2"/>
    <s v="+5509916084035"/>
    <s v="thales57@example.com"/>
    <x v="2"/>
    <x v="2"/>
    <x v="0"/>
    <x v="6"/>
    <s v="Engenheiro mecatrônico"/>
    <x v="1"/>
    <n v="9058"/>
    <x v="0"/>
  </r>
  <r>
    <s v="027.689.531-21"/>
    <s v="Sophie Costela"/>
    <d v="1991-05-19T00:00:00"/>
    <s v="Aeroporto Ribeiro, 964"/>
    <s v="Estrela Do Oriente"/>
    <s v="Leão"/>
    <x v="15"/>
    <s v="+55007927439199"/>
    <s v="pacheconicole@example.net"/>
    <x v="2"/>
    <x v="2"/>
    <x v="0"/>
    <x v="7"/>
    <s v="Revendedor"/>
    <x v="8"/>
    <n v="9011"/>
    <x v="0"/>
  </r>
  <r>
    <s v="746.501.982-67"/>
    <s v="Miguel Almeida"/>
    <d v="1965-08-17T00:00:00"/>
    <s v="Travessa de Sampaio, 714"/>
    <s v="Jardim Vitoria"/>
    <s v="Souza"/>
    <x v="18"/>
    <s v="+55071938412706"/>
    <s v="efarias@example.org"/>
    <x v="0"/>
    <x v="0"/>
    <x v="0"/>
    <x v="3"/>
    <s v="Servente-de-obras"/>
    <x v="2"/>
    <n v="3069"/>
    <x v="0"/>
  </r>
  <r>
    <s v="905.814.723-14"/>
    <s v="Sabrina Peixoto"/>
    <d v="1996-01-26T00:00:00"/>
    <s v="Campo Murilo Vieira"/>
    <s v="Primeiro De Maio"/>
    <s v="da Rocha do Amparo"/>
    <x v="11"/>
    <s v="+5592963375984"/>
    <s v="scirino@example.org"/>
    <x v="1"/>
    <x v="1"/>
    <x v="0"/>
    <x v="9"/>
    <s v="Corredor de atletismo"/>
    <x v="3"/>
    <n v="6679"/>
    <x v="0"/>
  </r>
  <r>
    <s v="325.761.840-90"/>
    <s v="Ana Carolina Alves"/>
    <d v="1993-06-07T00:00:00"/>
    <s v="Colônia da Cruz, 130"/>
    <s v="Novo Das Industrias"/>
    <s v="Correia de Teixeira"/>
    <x v="7"/>
    <s v="+55035929098511"/>
    <s v="matheus82@example.net"/>
    <x v="4"/>
    <x v="0"/>
    <x v="0"/>
    <x v="3"/>
    <s v="Meeiro"/>
    <x v="1"/>
    <n v="7578"/>
    <x v="0"/>
  </r>
  <r>
    <s v="456.013.289-51"/>
    <s v="Giovanna Câmara"/>
    <d v="1994-01-08T00:00:00"/>
    <s v="Colônia Cauã Nunes, 68"/>
    <s v="Alta Tensão 1ª Seção"/>
    <s v="Araújo"/>
    <x v="6"/>
    <s v="+5560915183199"/>
    <s v="alexandremarques@example.com"/>
    <x v="4"/>
    <x v="1"/>
    <x v="0"/>
    <x v="0"/>
    <s v="Sonoplasta"/>
    <x v="7"/>
    <n v="5571"/>
    <x v="0"/>
  </r>
  <r>
    <s v="841.536.902-60"/>
    <s v="Juliana Barbosa"/>
    <d v="1998-02-03T00:00:00"/>
    <s v="Estação Valentina das Neves, 97"/>
    <s v="Vila Independencia 2ª Seção"/>
    <s v="Barros"/>
    <x v="3"/>
    <s v="+5576941431852"/>
    <s v="sduarte@example.org"/>
    <x v="2"/>
    <x v="2"/>
    <x v="0"/>
    <x v="0"/>
    <s v="Museólogo"/>
    <x v="5"/>
    <n v="4183"/>
    <x v="0"/>
  </r>
  <r>
    <s v="419.052.367-43"/>
    <s v="Antony da Conceição"/>
    <d v="1981-01-07T00:00:00"/>
    <s v="Estrada Eloá Fernandes"/>
    <s v="Vila Jardim São José"/>
    <s v="Lima de Costela"/>
    <x v="23"/>
    <s v="+5523945080014"/>
    <s v="diasmurilo@example.com"/>
    <x v="3"/>
    <x v="1"/>
    <x v="0"/>
    <x v="6"/>
    <s v="Guarda ou policial rodoviário"/>
    <x v="1"/>
    <n v="3515"/>
    <x v="0"/>
  </r>
  <r>
    <s v="152.683.740-44"/>
    <s v="Maria Fernanda Abreu"/>
    <d v="1997-07-10T00:00:00"/>
    <s v="Rodovia de Albuquerque"/>
    <s v="Vila Tirol"/>
    <s v="Camargo de Casa Grande"/>
    <x v="6"/>
    <s v="+5592993410236"/>
    <s v="fariasanthony@example.org"/>
    <x v="4"/>
    <x v="2"/>
    <x v="0"/>
    <x v="2"/>
    <s v="Nutricionista"/>
    <x v="4"/>
    <n v="7128"/>
    <x v="0"/>
  </r>
  <r>
    <s v="453.071.289-32"/>
    <s v="Kamilly Viana"/>
    <d v="1964-07-19T00:00:00"/>
    <s v="Setor de Marques, 77"/>
    <s v="Vila Olhos D'água"/>
    <s v="Borges Grande"/>
    <x v="2"/>
    <s v="+5583954816397"/>
    <s v="samuelcunha@example.com"/>
    <x v="0"/>
    <x v="0"/>
    <x v="0"/>
    <x v="8"/>
    <s v="Engenheiro de produto ou produção"/>
    <x v="7"/>
    <n v="9694"/>
    <x v="0"/>
  </r>
  <r>
    <s v="072.683.519-68"/>
    <s v="Juan Macedo"/>
    <d v="1979-05-05T00:00:00"/>
    <s v="Distrito Sales, 67"/>
    <s v="Vitoria"/>
    <s v="Pacheco de Brito"/>
    <x v="14"/>
    <s v="+5594993413493"/>
    <s v="vasconcelossamuel@example.net"/>
    <x v="1"/>
    <x v="2"/>
    <x v="0"/>
    <x v="6"/>
    <s v="Montador"/>
    <x v="7"/>
    <n v="6464"/>
    <x v="0"/>
  </r>
  <r>
    <s v="572.389.416-19"/>
    <s v="Aurora Fernandes"/>
    <d v="1979-12-21T00:00:00"/>
    <s v="Ladeira da Cunha, 31"/>
    <s v="Granja De Freitas"/>
    <s v="Castro"/>
    <x v="22"/>
    <s v="+5513989330225"/>
    <s v="cardosocaue@example.net"/>
    <x v="2"/>
    <x v="1"/>
    <x v="0"/>
    <x v="5"/>
    <s v="Contábil"/>
    <x v="7"/>
    <n v="6207"/>
    <x v="0"/>
  </r>
  <r>
    <s v="036.148.729-04"/>
    <s v="Sabrina Sampaio"/>
    <d v="2003-10-05T00:00:00"/>
    <s v="Vila Silva, 5"/>
    <s v="Dom Cabral"/>
    <s v="Rios"/>
    <x v="11"/>
    <s v="+5564980508224"/>
    <s v="maria-sophia76@example.net"/>
    <x v="0"/>
    <x v="1"/>
    <x v="0"/>
    <x v="4"/>
    <s v="Letrista"/>
    <x v="5"/>
    <n v="5000"/>
    <x v="0"/>
  </r>
  <r>
    <s v="093.548.617-84"/>
    <s v="Beatriz Cavalcanti"/>
    <d v="1993-11-09T00:00:00"/>
    <s v="Alameda Castro, 6"/>
    <s v="Castelo"/>
    <s v="Silveira"/>
    <x v="20"/>
    <s v="+5564972858023"/>
    <s v="da-costarenan@example.net"/>
    <x v="4"/>
    <x v="0"/>
    <x v="0"/>
    <x v="3"/>
    <s v="Zelador"/>
    <x v="6"/>
    <n v="5080"/>
    <x v="0"/>
  </r>
  <r>
    <s v="374.015.962-61"/>
    <s v="Ian Alves"/>
    <d v="1961-02-20T00:00:00"/>
    <s v="Campo Otávio da Rosa, 9"/>
    <s v="Santo Antônio"/>
    <s v="Pastor do Sul"/>
    <x v="21"/>
    <s v="+5554943352727"/>
    <s v="hbarbosa@example.net"/>
    <x v="3"/>
    <x v="1"/>
    <x v="0"/>
    <x v="6"/>
    <s v="Psicólogo"/>
    <x v="0"/>
    <n v="2699"/>
    <x v="0"/>
  </r>
  <r>
    <s v="854.063.172-53"/>
    <s v="Bianca Sousa"/>
    <d v="1968-11-20T00:00:00"/>
    <s v="Vila Melo, 61"/>
    <s v="Laranjeiras"/>
    <s v="Jesus"/>
    <x v="18"/>
    <s v="+5542995143296"/>
    <s v="yda-conceicao@example.org"/>
    <x v="4"/>
    <x v="0"/>
    <x v="0"/>
    <x v="5"/>
    <s v="Levantador de peso"/>
    <x v="0"/>
    <n v="8210"/>
    <x v="0"/>
  </r>
  <r>
    <s v="490.675.318-39"/>
    <s v="Evelyn Jesus"/>
    <d v="1959-01-17T00:00:00"/>
    <s v="Favela Maria Flor Mendes, 46"/>
    <s v="Andiroba"/>
    <s v="Costela"/>
    <x v="15"/>
    <s v="+5500985052048"/>
    <s v="fmarques@example.com"/>
    <x v="4"/>
    <x v="2"/>
    <x v="0"/>
    <x v="5"/>
    <s v="Contador"/>
    <x v="7"/>
    <n v="8008"/>
    <x v="0"/>
  </r>
  <r>
    <s v="867.132.954-28"/>
    <s v="Jade Lima"/>
    <d v="1971-10-07T00:00:00"/>
    <s v="Morro de Moraes, 513"/>
    <s v="Cabana Do Pai Tomás"/>
    <s v="Abreu"/>
    <x v="12"/>
    <s v="+5578979665266"/>
    <s v="biancamachado@example.com"/>
    <x v="2"/>
    <x v="0"/>
    <x v="0"/>
    <x v="5"/>
    <s v="Profissional de rádio e tv"/>
    <x v="8"/>
    <n v="4929"/>
    <x v="0"/>
  </r>
  <r>
    <s v="904.623.718-40"/>
    <s v="Maria Liz Santos"/>
    <d v="2002-02-06T00:00:00"/>
    <s v="Travessa Aparecida, 40"/>
    <s v="Palmeiras"/>
    <s v="Dias do Amparo"/>
    <x v="2"/>
    <s v="+55034908224482"/>
    <s v="cauasousa@example.net"/>
    <x v="3"/>
    <x v="0"/>
    <x v="0"/>
    <x v="5"/>
    <s v="Broker/Corretor da bolsa de valores"/>
    <x v="2"/>
    <n v="2315"/>
    <x v="0"/>
  </r>
  <r>
    <s v="980.576.421-49"/>
    <s v="José Pedro Rios"/>
    <d v="1961-03-10T00:00:00"/>
    <s v="Favela Peixoto, 62"/>
    <s v="Santa Sofia"/>
    <s v="Moraes"/>
    <x v="1"/>
    <s v="+5574939173585"/>
    <s v="olivia44@example.org"/>
    <x v="4"/>
    <x v="2"/>
    <x v="0"/>
    <x v="6"/>
    <s v="Lixeiro/Coletor de lixo"/>
    <x v="5"/>
    <n v="7198"/>
    <x v="0"/>
  </r>
  <r>
    <s v="586.347.021-62"/>
    <s v="Benjamin Nascimento"/>
    <d v="1951-07-05T00:00:00"/>
    <s v="Área de Marques, 62"/>
    <s v="Satelite"/>
    <s v="da Mata de Goiás"/>
    <x v="14"/>
    <s v="+5554963485026"/>
    <s v="theo61@example.net"/>
    <x v="4"/>
    <x v="1"/>
    <x v="0"/>
    <x v="6"/>
    <s v="Artesão"/>
    <x v="7"/>
    <n v="7135"/>
    <x v="0"/>
  </r>
  <r>
    <s v="865.079.412-20"/>
    <s v="Léo Martins"/>
    <d v="1964-06-10T00:00:00"/>
    <s v="Colônia José Pedro Câmara, 126"/>
    <s v="Vila Mangueiras"/>
    <s v="Pinto"/>
    <x v="8"/>
    <s v="+5567941039631"/>
    <s v="diasvinicius@example.org"/>
    <x v="4"/>
    <x v="0"/>
    <x v="0"/>
    <x v="6"/>
    <s v="Tecnólogo em navegação fluvial"/>
    <x v="3"/>
    <n v="6023"/>
    <x v="0"/>
  </r>
  <r>
    <s v="839.764.125-46"/>
    <s v="Caio Rodrigues"/>
    <d v="2005-09-14T00:00:00"/>
    <s v="Estação de Pimenta, 31"/>
    <s v="Alpes"/>
    <s v="Peixoto"/>
    <x v="24"/>
    <s v="+55004961171989"/>
    <s v="helenaguerra@example.org"/>
    <x v="0"/>
    <x v="2"/>
    <x v="0"/>
    <x v="3"/>
    <s v="Assistente de produção"/>
    <x v="8"/>
    <n v="4819"/>
    <x v="0"/>
  </r>
  <r>
    <s v="738.921.560-77"/>
    <s v="Ravi Lucca Pimenta"/>
    <d v="1986-10-08T00:00:00"/>
    <s v="Campo Cardoso, 37"/>
    <s v="União"/>
    <s v="Sampaio de Albuquerque"/>
    <x v="12"/>
    <s v="+5589961039045"/>
    <s v="nalves@example.org"/>
    <x v="4"/>
    <x v="0"/>
    <x v="0"/>
    <x v="0"/>
    <s v="Engenheiro de ergonomia"/>
    <x v="4"/>
    <n v="3586"/>
    <x v="0"/>
  </r>
  <r>
    <s v="637.201.854-35"/>
    <s v="Alice Rodrigues"/>
    <d v="1962-11-21T00:00:00"/>
    <s v="Rodovia Pastor, 50"/>
    <s v="Lourdes"/>
    <s v="Santos"/>
    <x v="22"/>
    <s v="+5542916189733"/>
    <s v="leaozoe@example.net"/>
    <x v="3"/>
    <x v="2"/>
    <x v="0"/>
    <x v="4"/>
    <s v="Guardador de veículos"/>
    <x v="8"/>
    <n v="1859"/>
    <x v="0"/>
  </r>
  <r>
    <s v="203.985.164-05"/>
    <s v="Luiz Henrique Andrade"/>
    <d v="1980-03-29T00:00:00"/>
    <s v="Estrada Pastor, 37"/>
    <s v="Jardim Leblon"/>
    <s v="da Rosa de da Cruz"/>
    <x v="1"/>
    <s v="+5592982564213"/>
    <s v="knovaes@example.org"/>
    <x v="4"/>
    <x v="1"/>
    <x v="0"/>
    <x v="10"/>
    <s v="Controller"/>
    <x v="7"/>
    <n v="8388"/>
    <x v="0"/>
  </r>
  <r>
    <s v="267.304.985-10"/>
    <s v="Matteo Melo"/>
    <d v="1984-01-27T00:00:00"/>
    <s v="Condomínio Barros, 27"/>
    <s v="Nova Cintra"/>
    <s v="Sousa"/>
    <x v="14"/>
    <s v="+5551995960578"/>
    <s v="portomaria-clara@example.com"/>
    <x v="2"/>
    <x v="1"/>
    <x v="0"/>
    <x v="4"/>
    <s v="Agente de defesa sanitária animal"/>
    <x v="9"/>
    <n v="6561"/>
    <x v="0"/>
  </r>
  <r>
    <s v="283.971.054-41"/>
    <s v="João Lucas Moura"/>
    <d v="1968-02-21T00:00:00"/>
    <s v="Largo Beatriz Silva, 280"/>
    <s v="Tres Marias"/>
    <s v="Rodrigues da Mata"/>
    <x v="25"/>
    <s v="+5562915043604"/>
    <s v="luccacassiano@example.org"/>
    <x v="0"/>
    <x v="1"/>
    <x v="0"/>
    <x v="1"/>
    <s v="Taifeiro"/>
    <x v="9"/>
    <n v="1559"/>
    <x v="0"/>
  </r>
  <r>
    <s v="892.156.043-24"/>
    <s v="Bento Carvalho"/>
    <d v="1969-04-29T00:00:00"/>
    <s v="Feira Gabrielly Pacheco, 21"/>
    <s v="Minaslandia"/>
    <s v="Silveira do Sul"/>
    <x v="16"/>
    <s v="+5547903738260"/>
    <s v="nunesbreno@example.net"/>
    <x v="0"/>
    <x v="0"/>
    <x v="0"/>
    <x v="6"/>
    <s v="Taxidermista/Embalsamador"/>
    <x v="7"/>
    <n v="8026"/>
    <x v="0"/>
  </r>
  <r>
    <s v="041.523.678-90"/>
    <s v="Bryan Costela"/>
    <d v="1999-05-30T00:00:00"/>
    <s v="Campo de Nunes, 616"/>
    <s v="Maria Tereza"/>
    <s v="Costela"/>
    <x v="14"/>
    <s v="+5530980121442"/>
    <s v="mendesemanuel@example.org"/>
    <x v="1"/>
    <x v="2"/>
    <x v="0"/>
    <x v="5"/>
    <s v="Gerente de banco"/>
    <x v="0"/>
    <n v="3186"/>
    <x v="0"/>
  </r>
  <r>
    <s v="608.435.927-29"/>
    <s v="Benicio Teixeira"/>
    <d v="2005-02-15T00:00:00"/>
    <s v="Morro Marina Moreira, 27"/>
    <s v="Candelaria"/>
    <s v="Novais"/>
    <x v="20"/>
    <s v="+5513939325625"/>
    <s v="rporto@example.com"/>
    <x v="4"/>
    <x v="1"/>
    <x v="0"/>
    <x v="7"/>
    <s v="Patinador"/>
    <x v="1"/>
    <n v="4084"/>
    <x v="0"/>
  </r>
  <r>
    <s v="536.720.491-07"/>
    <s v="Alexandre Martins"/>
    <d v="2005-04-26T00:00:00"/>
    <s v="Aeroporto Leão, 34"/>
    <s v="São João"/>
    <s v="Rios do Norte"/>
    <x v="22"/>
    <s v="+5528986311916"/>
    <s v="luiz-felipeda-luz@example.com"/>
    <x v="2"/>
    <x v="2"/>
    <x v="0"/>
    <x v="9"/>
    <s v="Desenhista"/>
    <x v="6"/>
    <n v="3922"/>
    <x v="0"/>
  </r>
  <r>
    <s v="869.431.270-04"/>
    <s v="Liz Aragão"/>
    <d v="1996-12-13T00:00:00"/>
    <s v="Aeroporto Valentim Câmara, 47"/>
    <s v="Mala E Cuia"/>
    <s v="Montenegro"/>
    <x v="8"/>
    <s v="+5532965842233"/>
    <s v="nteixeira@example.net"/>
    <x v="1"/>
    <x v="0"/>
    <x v="0"/>
    <x v="4"/>
    <s v="Almirante"/>
    <x v="8"/>
    <n v="5708"/>
    <x v="0"/>
  </r>
  <r>
    <s v="349.156.280-51"/>
    <s v="Theo da Rosa"/>
    <d v="1969-10-02T00:00:00"/>
    <s v="Alameda de Cunha, 28"/>
    <s v="Renascença"/>
    <s v="Montenegro do Sul"/>
    <x v="10"/>
    <s v="+5549929077375"/>
    <s v="albuquerqueaugusto@example.org"/>
    <x v="0"/>
    <x v="2"/>
    <x v="0"/>
    <x v="0"/>
    <s v="Quadrinista"/>
    <x v="0"/>
    <n v="5261"/>
    <x v="0"/>
  </r>
  <r>
    <s v="532.148.670-08"/>
    <s v="Maria Luísa Brito"/>
    <d v="1969-03-14T00:00:00"/>
    <s v="Avenida Albuquerque"/>
    <s v="São Tomaz"/>
    <s v="Teixeira"/>
    <x v="13"/>
    <s v="+5510944083969"/>
    <s v="orodrigues@example.org"/>
    <x v="1"/>
    <x v="1"/>
    <x v="0"/>
    <x v="8"/>
    <s v="Gerente de banco"/>
    <x v="7"/>
    <n v="6850"/>
    <x v="0"/>
  </r>
  <r>
    <s v="507.839.126-68"/>
    <s v="Isabelly Aparecida"/>
    <d v="1959-08-23T00:00:00"/>
    <s v="Vereda Beatriz Abreu, 17"/>
    <s v="Varzea Da Palma"/>
    <s v="Viana"/>
    <x v="4"/>
    <s v="+5564974502805"/>
    <s v="dlima@example.com"/>
    <x v="0"/>
    <x v="0"/>
    <x v="0"/>
    <x v="7"/>
    <s v="Tecnólogo em rochas ornamentais"/>
    <x v="4"/>
    <n v="6589"/>
    <x v="0"/>
  </r>
  <r>
    <s v="328.051.947-05"/>
    <s v="Lucas Gabriel Novais"/>
    <d v="1969-04-01T00:00:00"/>
    <s v="Vale André Teixeira, 10"/>
    <s v="Vila Calafate"/>
    <s v="Marques das Pedras"/>
    <x v="25"/>
    <s v="+5557938817291"/>
    <s v="nalmeida@example.com"/>
    <x v="1"/>
    <x v="1"/>
    <x v="0"/>
    <x v="1"/>
    <s v="Pecuarista"/>
    <x v="3"/>
    <n v="8176"/>
    <x v="0"/>
  </r>
  <r>
    <s v="209.715.834-04"/>
    <s v="Maria Alice Mendonça"/>
    <d v="2006-01-06T00:00:00"/>
    <s v="Alameda Ana Luiza Duarte, 98"/>
    <s v="Barroca"/>
    <s v="Farias dos Dourados"/>
    <x v="0"/>
    <s v="+5556914972297"/>
    <s v="thomas74@example.com"/>
    <x v="4"/>
    <x v="1"/>
    <x v="0"/>
    <x v="6"/>
    <s v="Ferreiro"/>
    <x v="5"/>
    <n v="3430"/>
    <x v="0"/>
  </r>
  <r>
    <s v="650.729.384-92"/>
    <s v="Stella Albuquerque"/>
    <d v="1953-08-03T00:00:00"/>
    <s v="Colônia Isabela Santos, 42"/>
    <s v="Caiçaras"/>
    <s v="Freitas da Mata"/>
    <x v="6"/>
    <s v="+5504980991689"/>
    <s v="riosdante@example.org"/>
    <x v="0"/>
    <x v="0"/>
    <x v="0"/>
    <x v="4"/>
    <s v="Jogador de badminton"/>
    <x v="0"/>
    <n v="8599"/>
    <x v="0"/>
  </r>
  <r>
    <s v="268.741.935-46"/>
    <s v="Pietra Rocha"/>
    <d v="1949-04-27T00:00:00"/>
    <s v="Travessa de Moreira, 14"/>
    <s v="Novo São Lucas"/>
    <s v="Sá"/>
    <x v="14"/>
    <s v="+5540942507085"/>
    <s v="qcorreia@example.com"/>
    <x v="1"/>
    <x v="2"/>
    <x v="0"/>
    <x v="5"/>
    <s v="Vendedor"/>
    <x v="3"/>
    <n v="3535"/>
    <x v="0"/>
  </r>
  <r>
    <s v="917.408.236-13"/>
    <s v="Ryan Campos"/>
    <d v="1983-02-23T00:00:00"/>
    <s v="Favela de Lopes"/>
    <s v="Vale Do Jatoba"/>
    <s v="Castro de Borges"/>
    <x v="18"/>
    <s v="+55099955572525"/>
    <s v="da-matapedro-henrique@example.com"/>
    <x v="0"/>
    <x v="2"/>
    <x v="0"/>
    <x v="5"/>
    <s v="Tecelão"/>
    <x v="0"/>
    <n v="4891"/>
    <x v="0"/>
  </r>
  <r>
    <s v="809.723.451-32"/>
    <s v="Elisa Correia"/>
    <d v="1972-07-26T00:00:00"/>
    <s v="Ladeira Dias"/>
    <s v="Granja Werneck"/>
    <s v="Ramos da Praia"/>
    <x v="24"/>
    <s v="+55063942008608"/>
    <s v="ravy79@example.net"/>
    <x v="4"/>
    <x v="1"/>
    <x v="0"/>
    <x v="5"/>
    <s v="Guitarrista"/>
    <x v="5"/>
    <n v="5321"/>
    <x v="0"/>
  </r>
  <r>
    <s v="916.723.485-28"/>
    <s v="Maria Luiza Rezende"/>
    <d v="1956-12-12T00:00:00"/>
    <s v="Campo Bárbara Correia, 6"/>
    <s v="Marmiteiros"/>
    <s v="Moreira"/>
    <x v="2"/>
    <s v="+55060939393558"/>
    <s v="cassianoaugusto@example.net"/>
    <x v="1"/>
    <x v="0"/>
    <x v="0"/>
    <x v="7"/>
    <s v="Cenógrafo"/>
    <x v="8"/>
    <n v="6052"/>
    <x v="0"/>
  </r>
  <r>
    <s v="039.657.841-10"/>
    <s v="Clara Monteiro"/>
    <d v="1999-03-26T00:00:00"/>
    <s v="Praça Daniela Sá"/>
    <s v="Vitoria Da Conquista"/>
    <s v="da Mata"/>
    <x v="16"/>
    <s v="+5516996511077"/>
    <s v="benjaminbarbosa@example.com"/>
    <x v="2"/>
    <x v="0"/>
    <x v="0"/>
    <x v="8"/>
    <s v="Ginecologista"/>
    <x v="3"/>
    <n v="6976"/>
    <x v="0"/>
  </r>
  <r>
    <s v="740.632.981-40"/>
    <s v="Mariana Souza"/>
    <d v="1948-11-17T00:00:00"/>
    <s v="Rodovia de Almeida, 5"/>
    <s v="Mangabeiras"/>
    <s v="Brito"/>
    <x v="25"/>
    <s v="+5511945358358"/>
    <s v="da-costabruna@example.com"/>
    <x v="4"/>
    <x v="1"/>
    <x v="0"/>
    <x v="10"/>
    <s v="Árbitro e mediador"/>
    <x v="1"/>
    <n v="7514"/>
    <x v="0"/>
  </r>
  <r>
    <s v="152.704.869-11"/>
    <s v="Ravy Fogaça"/>
    <d v="1954-10-09T00:00:00"/>
    <s v="Feira de Farias, 29"/>
    <s v="Santa Maria"/>
    <s v="Souza"/>
    <x v="23"/>
    <s v="+55072954694274"/>
    <s v="leobarros@example.net"/>
    <x v="4"/>
    <x v="0"/>
    <x v="0"/>
    <x v="4"/>
    <s v="DJ"/>
    <x v="3"/>
    <n v="7209"/>
    <x v="61"/>
  </r>
  <r>
    <s v="721.638.495-46"/>
    <s v="Anthony Gabriel da Mata"/>
    <d v="1955-07-25T00:00:00"/>
    <s v="Colônia Gomes, 185"/>
    <s v="Nova Cachoeirinha"/>
    <s v="Gomes das Pedras"/>
    <x v="4"/>
    <s v="+5572942191415"/>
    <s v="thiago68@example.com"/>
    <x v="4"/>
    <x v="1"/>
    <x v="0"/>
    <x v="0"/>
    <s v="Guarda roupeiro"/>
    <x v="4"/>
    <n v="5474"/>
    <x v="0"/>
  </r>
  <r>
    <s v="645.281.903-89"/>
    <s v="Theodoro Santos"/>
    <d v="1973-06-13T00:00:00"/>
    <s v="Favela de Barbosa"/>
    <s v="Alto Caiçaras"/>
    <s v="Costa"/>
    <x v="20"/>
    <s v="+55074983437446"/>
    <s v="da-rosahellena@example.com"/>
    <x v="1"/>
    <x v="0"/>
    <x v="0"/>
    <x v="1"/>
    <s v="Radioterapêutico"/>
    <x v="9"/>
    <n v="2271"/>
    <x v="0"/>
  </r>
  <r>
    <s v="350.682.719-77"/>
    <s v="Marina Teixeira"/>
    <d v="1990-02-28T00:00:00"/>
    <s v="Aeroporto de Freitas, 9"/>
    <s v="São Gabriel"/>
    <s v="Aragão de Goiás"/>
    <x v="6"/>
    <s v="+55006970764856"/>
    <s v="lara59@example.com"/>
    <x v="2"/>
    <x v="0"/>
    <x v="0"/>
    <x v="3"/>
    <s v="Engenheiro agrícola"/>
    <x v="5"/>
    <n v="9107"/>
    <x v="0"/>
  </r>
  <r>
    <s v="368.407.251-62"/>
    <s v="Kevin Borges"/>
    <d v="1959-03-08T00:00:00"/>
    <s v="Travessa de da Paz, 69"/>
    <s v="Vila Independencia 1ª Seção"/>
    <s v="Ramos Grande"/>
    <x v="10"/>
    <s v="+5552920374276"/>
    <s v="piresemanuella@example.net"/>
    <x v="3"/>
    <x v="0"/>
    <x v="0"/>
    <x v="10"/>
    <s v="Produtor musical"/>
    <x v="6"/>
    <n v="5837"/>
    <x v="0"/>
  </r>
  <r>
    <s v="296.581.430-24"/>
    <s v="Bryan Guerra"/>
    <d v="1982-04-10T00:00:00"/>
    <s v="Vila Mendonça, 66"/>
    <s v="Ambrosina"/>
    <s v="Brito de Goiás"/>
    <x v="21"/>
    <s v="+5575944868957"/>
    <s v="juan54@example.com"/>
    <x v="2"/>
    <x v="0"/>
    <x v="0"/>
    <x v="0"/>
    <s v="Chefe de cozinha"/>
    <x v="0"/>
    <n v="5714"/>
    <x v="0"/>
  </r>
  <r>
    <s v="270.314.568-35"/>
    <s v="Ryan Nunes"/>
    <d v="1991-01-22T00:00:00"/>
    <s v="Morro Monteiro, 603"/>
    <s v="Nossa Senhora Do Rosário"/>
    <s v="Moreira Alegre"/>
    <x v="13"/>
    <s v="+5576948707853"/>
    <s v="xsiqueira@example.net"/>
    <x v="0"/>
    <x v="2"/>
    <x v="0"/>
    <x v="8"/>
    <s v="Pediatra"/>
    <x v="2"/>
    <n v="3186"/>
    <x v="0"/>
  </r>
  <r>
    <s v="326.179.804-13"/>
    <s v="Ian Rocha"/>
    <d v="1991-05-02T00:00:00"/>
    <s v="Jardim de Peixoto, 87"/>
    <s v="Boa União 1ª Seção"/>
    <s v="Gomes"/>
    <x v="17"/>
    <s v="+5546940635768"/>
    <s v="leticiamoreira@example.org"/>
    <x v="2"/>
    <x v="2"/>
    <x v="0"/>
    <x v="8"/>
    <s v="Construtor"/>
    <x v="1"/>
    <n v="2383"/>
    <x v="0"/>
  </r>
  <r>
    <s v="293.015.476-43"/>
    <s v="Agatha Silva"/>
    <d v="1962-09-22T00:00:00"/>
    <s v="Rodovia Lunna Marques, 329"/>
    <s v="Serra Do Curral"/>
    <s v="Brito"/>
    <x v="21"/>
    <s v="+5573917083330"/>
    <s v="juansampaio@example.com"/>
    <x v="2"/>
    <x v="2"/>
    <x v="0"/>
    <x v="5"/>
    <s v="Astronauta"/>
    <x v="2"/>
    <n v="9139"/>
    <x v="0"/>
  </r>
  <r>
    <s v="594.208.361-42"/>
    <s v="Laís da Costa"/>
    <d v="1972-03-04T00:00:00"/>
    <s v="Área Laís Pereira, 8"/>
    <s v="Vila Santa Monica 1ª Seção"/>
    <s v="Pastor"/>
    <x v="22"/>
    <s v="+5504988268776"/>
    <s v="zcirino@example.org"/>
    <x v="4"/>
    <x v="0"/>
    <x v="0"/>
    <x v="5"/>
    <s v="Corretor da bolsa de valores"/>
    <x v="4"/>
    <n v="8045"/>
    <x v="0"/>
  </r>
  <r>
    <s v="360.289.514-98"/>
    <s v="Miguel Teixeira"/>
    <d v="1972-04-25T00:00:00"/>
    <s v="Loteamento Lorena Rios, 12"/>
    <s v="Coração De Jesus"/>
    <s v="Cavalcante de Goiás"/>
    <x v="18"/>
    <s v="+5589958035182"/>
    <s v="isisda-luz@example.org"/>
    <x v="1"/>
    <x v="1"/>
    <x v="0"/>
    <x v="1"/>
    <s v="Químico farmacêutico"/>
    <x v="5"/>
    <n v="6738"/>
    <x v="0"/>
  </r>
  <r>
    <s v="109.475.238-04"/>
    <s v="Joana Barbosa"/>
    <d v="1963-09-11T00:00:00"/>
    <s v="Estrada de Pimenta, 865"/>
    <s v="Padre Eustáquio"/>
    <s v="Fogaça das Pedras"/>
    <x v="13"/>
    <s v="+5592962590849"/>
    <s v="zcosta@example.org"/>
    <x v="2"/>
    <x v="1"/>
    <x v="0"/>
    <x v="2"/>
    <s v="Perito criminal"/>
    <x v="4"/>
    <n v="9607"/>
    <x v="0"/>
  </r>
  <r>
    <s v="874.169.325-64"/>
    <s v="Gabrielly da Costa"/>
    <d v="1955-02-08T00:00:00"/>
    <s v="Via João Nogueira"/>
    <s v="São Tomaz"/>
    <s v="Caldeira do Oeste"/>
    <x v="9"/>
    <s v="+5514903106038"/>
    <s v="moreiraoliver@example.org"/>
    <x v="0"/>
    <x v="0"/>
    <x v="0"/>
    <x v="6"/>
    <s v="Pedicure"/>
    <x v="1"/>
    <n v="8933"/>
    <x v="0"/>
  </r>
  <r>
    <s v="513.829.746-55"/>
    <s v="Anna Liz Montenegro"/>
    <d v="1969-10-07T00:00:00"/>
    <s v="Distrito Hellena da Cunha"/>
    <s v="Vila Da Luz"/>
    <s v="Teixeira das Flores"/>
    <x v="20"/>
    <s v="+5516906355394"/>
    <s v="marianemelo@example.org"/>
    <x v="2"/>
    <x v="1"/>
    <x v="0"/>
    <x v="0"/>
    <s v="Cobrador de ônibus"/>
    <x v="8"/>
    <n v="8819"/>
    <x v="0"/>
  </r>
  <r>
    <s v="105.398.724-23"/>
    <s v="Ana Luiza Cirino"/>
    <d v="1978-10-29T00:00:00"/>
    <s v="Praia da Conceição, 727"/>
    <s v="Santa Helena"/>
    <s v="Pinto"/>
    <x v="22"/>
    <s v="+55067921844991"/>
    <s v="raquelcirino@example.com"/>
    <x v="4"/>
    <x v="2"/>
    <x v="0"/>
    <x v="6"/>
    <s v="Modelista"/>
    <x v="5"/>
    <n v="7539"/>
    <x v="0"/>
  </r>
  <r>
    <s v="593.167.480-20"/>
    <s v="Heitor Gonçalves"/>
    <d v="1965-04-21T00:00:00"/>
    <s v="Núcleo Andrade, 9"/>
    <s v="Mariano De Abreu"/>
    <s v="Sousa"/>
    <x v="25"/>
    <s v="+55068934068709"/>
    <s v="da-pazmaria-laura@example.net"/>
    <x v="2"/>
    <x v="1"/>
    <x v="0"/>
    <x v="8"/>
    <s v="Co-piloto"/>
    <x v="3"/>
    <n v="5719"/>
    <x v="62"/>
  </r>
  <r>
    <s v="457.281.309-41"/>
    <s v="Henry Gabriel Duarte"/>
    <d v="1953-06-16T00:00:00"/>
    <s v="Distrito Bianca Novaes, 51"/>
    <s v="Santo André"/>
    <s v="da Cunha"/>
    <x v="25"/>
    <s v="+5500904037620"/>
    <s v="jmacedo@example.net"/>
    <x v="1"/>
    <x v="2"/>
    <x v="0"/>
    <x v="5"/>
    <s v="Lutador de kung fu"/>
    <x v="1"/>
    <n v="6295"/>
    <x v="0"/>
  </r>
  <r>
    <s v="504.876.913-93"/>
    <s v="Bella Aragão"/>
    <d v="1964-08-04T00:00:00"/>
    <s v="Vila Emanuella Câmara, 44"/>
    <s v="Vila Copasa"/>
    <s v="Sampaio"/>
    <x v="11"/>
    <s v="+5562976995116"/>
    <s v="maria-liz43@example.com"/>
    <x v="4"/>
    <x v="2"/>
    <x v="0"/>
    <x v="9"/>
    <s v="Servente-de-obras"/>
    <x v="4"/>
    <n v="9505"/>
    <x v="0"/>
  </r>
  <r>
    <s v="983.517.620-59"/>
    <s v="Lucca Pereira"/>
    <d v="1952-01-19T00:00:00"/>
    <s v="Lagoa Leão, 58"/>
    <s v="Conjunto Serra Verde"/>
    <s v="da Mata do Norte"/>
    <x v="12"/>
    <s v="+5569929709416"/>
    <s v="znovaes@example.net"/>
    <x v="3"/>
    <x v="0"/>
    <x v="0"/>
    <x v="6"/>
    <s v="Médico cirurgião"/>
    <x v="6"/>
    <n v="8282"/>
    <x v="0"/>
  </r>
  <r>
    <s v="510.846.792-30"/>
    <s v="Helena Nascimento"/>
    <d v="1995-10-15T00:00:00"/>
    <s v="Vereda Nicole da Mota, 24"/>
    <s v="Coração Eucarístico"/>
    <s v="Ramos"/>
    <x v="7"/>
    <s v="+5573958273595"/>
    <s v="matteo07@example.com"/>
    <x v="3"/>
    <x v="2"/>
    <x v="0"/>
    <x v="5"/>
    <s v="Tosador"/>
    <x v="6"/>
    <n v="8041"/>
    <x v="0"/>
  </r>
  <r>
    <s v="607.195.832-68"/>
    <s v="Apollo Azevedo"/>
    <d v="1988-08-04T00:00:00"/>
    <s v="Parque Gustavo Henrique Leão, 339"/>
    <s v="Ventosa"/>
    <s v="Melo do Amparo"/>
    <x v="0"/>
    <s v="+5520979571769"/>
    <s v="guilhermeporto@example.org"/>
    <x v="2"/>
    <x v="0"/>
    <x v="0"/>
    <x v="5"/>
    <s v="Oculista"/>
    <x v="8"/>
    <n v="3980"/>
    <x v="0"/>
  </r>
  <r>
    <s v="401.652.389-33"/>
    <s v="Gael Cunha"/>
    <d v="1984-05-30T00:00:00"/>
    <s v="Praça de Vieira, 2"/>
    <s v="Camponesa 1ª Seção"/>
    <s v="Freitas de Vargas"/>
    <x v="5"/>
    <s v="+5514995155924"/>
    <s v="claravieira@example.com"/>
    <x v="1"/>
    <x v="0"/>
    <x v="0"/>
    <x v="4"/>
    <s v="Timoneiro"/>
    <x v="6"/>
    <n v="2208"/>
    <x v="0"/>
  </r>
  <r>
    <s v="283.594.160-60"/>
    <s v="Mariah Cirino"/>
    <d v="1952-07-05T00:00:00"/>
    <s v="Viela Guerra, 999"/>
    <s v="Boa Viagem"/>
    <s v="Fernandes da Mata"/>
    <x v="9"/>
    <s v="+5599920833326"/>
    <s v="da-motatheodoro@example.org"/>
    <x v="4"/>
    <x v="1"/>
    <x v="0"/>
    <x v="10"/>
    <s v="Cameraman"/>
    <x v="4"/>
    <n v="5458"/>
    <x v="0"/>
  </r>
  <r>
    <s v="496.031.527-06"/>
    <s v="Arthur Barbosa"/>
    <d v="1998-07-25T00:00:00"/>
    <s v="Fazenda Cirino"/>
    <s v="Nova Gameleira"/>
    <s v="Rios do Amparo"/>
    <x v="2"/>
    <s v="+5542931312054"/>
    <s v="hmoreira@example.com"/>
    <x v="3"/>
    <x v="0"/>
    <x v="0"/>
    <x v="2"/>
    <s v="Tabelião"/>
    <x v="2"/>
    <n v="9703"/>
    <x v="0"/>
  </r>
  <r>
    <s v="438.570.621-26"/>
    <s v="Clarice Barbosa"/>
    <d v="1960-10-13T00:00:00"/>
    <s v="Viaduto de da Rocha, 50"/>
    <s v="Santa Margarida"/>
    <s v="Câmara"/>
    <x v="20"/>
    <s v="+5580938810704"/>
    <s v="theo28@example.net"/>
    <x v="3"/>
    <x v="2"/>
    <x v="0"/>
    <x v="3"/>
    <s v="Ginasta artística"/>
    <x v="8"/>
    <n v="3586"/>
    <x v="0"/>
  </r>
  <r>
    <s v="097.234.685-65"/>
    <s v="Davi Luiz Ramos"/>
    <d v="1968-08-06T00:00:00"/>
    <s v="Distrito Nogueira, 55"/>
    <s v="Itaipu"/>
    <s v="Mendonça Paulista"/>
    <x v="0"/>
    <s v="+55022968418190"/>
    <s v="ysousa@example.com"/>
    <x v="2"/>
    <x v="2"/>
    <x v="0"/>
    <x v="6"/>
    <s v="Atendente"/>
    <x v="8"/>
    <n v="1659"/>
    <x v="0"/>
  </r>
  <r>
    <s v="062.319.578-02"/>
    <s v="Antonella Fernandes"/>
    <d v="1965-10-28T00:00:00"/>
    <s v="Morro Lívia Sá"/>
    <s v="Itaipu"/>
    <s v="da Cruz"/>
    <x v="13"/>
    <s v="+5572923460064"/>
    <s v="araujocarlos-eduardo@example.org"/>
    <x v="1"/>
    <x v="2"/>
    <x v="0"/>
    <x v="5"/>
    <s v="Escultor"/>
    <x v="8"/>
    <n v="5660"/>
    <x v="0"/>
  </r>
  <r>
    <s v="052.819.476-30"/>
    <s v="Rafaela da Cruz"/>
    <d v="1948-12-28T00:00:00"/>
    <s v="Morro de Fernandes, 8"/>
    <s v="Baleia"/>
    <s v="Sá"/>
    <x v="26"/>
    <s v="+5565987256978"/>
    <s v="alexiacamargo@example.com"/>
    <x v="4"/>
    <x v="0"/>
    <x v="0"/>
    <x v="6"/>
    <s v="Astrônomo"/>
    <x v="3"/>
    <n v="4826"/>
    <x v="0"/>
  </r>
  <r>
    <s v="839.670.415-57"/>
    <s v="Antonella Fogaça"/>
    <d v="1973-02-27T00:00:00"/>
    <s v="Quadra de Aragão, 58"/>
    <s v="Guarani"/>
    <s v="Cavalcante Paulista"/>
    <x v="3"/>
    <s v="+5570945131573"/>
    <s v="enzo18@example.net"/>
    <x v="1"/>
    <x v="1"/>
    <x v="0"/>
    <x v="5"/>
    <s v="Pedagogo"/>
    <x v="9"/>
    <n v="8457"/>
    <x v="0"/>
  </r>
  <r>
    <s v="489.026.175-30"/>
    <s v="Daniela Sousa"/>
    <d v="1952-03-12T00:00:00"/>
    <s v="Vereda Gomes, 95"/>
    <s v="Cenaculo"/>
    <s v="da Luz"/>
    <x v="12"/>
    <s v="+5548916680578"/>
    <s v="rda-rocha@example.com"/>
    <x v="2"/>
    <x v="1"/>
    <x v="0"/>
    <x v="2"/>
    <s v="Líder comunitário"/>
    <x v="2"/>
    <n v="4026"/>
    <x v="0"/>
  </r>
  <r>
    <s v="579.618.402-49"/>
    <s v="Lorena Ramos"/>
    <d v="1992-12-19T00:00:00"/>
    <s v="Chácara de Aparecida, 93"/>
    <s v="Santo Agostinho"/>
    <s v="Azevedo"/>
    <x v="6"/>
    <s v="+55096995652759"/>
    <s v="pachecomelissa@example.net"/>
    <x v="0"/>
    <x v="2"/>
    <x v="0"/>
    <x v="6"/>
    <s v="Técnico em óptica"/>
    <x v="0"/>
    <n v="3298"/>
    <x v="0"/>
  </r>
  <r>
    <s v="953.017.862-02"/>
    <s v="Davi Miguel Martins"/>
    <d v="1964-03-01T00:00:00"/>
    <s v="Favela Emanuel Marques, 89"/>
    <s v="Lagoinha Leblon"/>
    <s v="da Luz"/>
    <x v="18"/>
    <s v="+55053928945511"/>
    <s v="alvesmaria-helena@example.net"/>
    <x v="4"/>
    <x v="1"/>
    <x v="0"/>
    <x v="1"/>
    <s v="Promotor público/de justiça"/>
    <x v="3"/>
    <n v="9010"/>
    <x v="63"/>
  </r>
  <r>
    <s v="905.268.734-00"/>
    <s v="Luiza Pereira"/>
    <d v="1944-09-05T00:00:00"/>
    <s v="Vale Dom Aragão, 58"/>
    <s v="Taquaril"/>
    <s v="Oliveira de Camargo"/>
    <x v="4"/>
    <s v="+5525939627804"/>
    <s v="isaacmontenegro@example.net"/>
    <x v="2"/>
    <x v="0"/>
    <x v="0"/>
    <x v="5"/>
    <s v="Viveirista"/>
    <x v="1"/>
    <n v="8593"/>
    <x v="0"/>
  </r>
  <r>
    <s v="203.784.651-71"/>
    <s v="Oliver Camargo"/>
    <d v="1977-03-23T00:00:00"/>
    <s v="Conjunto de Mendes, 66"/>
    <s v="Heliopolis"/>
    <s v="Novaes"/>
    <x v="3"/>
    <s v="+5590964423214"/>
    <s v="tcampos@example.org"/>
    <x v="3"/>
    <x v="1"/>
    <x v="0"/>
    <x v="7"/>
    <s v="Fisioterapeuta"/>
    <x v="1"/>
    <n v="3528"/>
    <x v="0"/>
  </r>
  <r>
    <s v="901.876.245-85"/>
    <s v="Antony Souza"/>
    <d v="1963-12-31T00:00:00"/>
    <s v="Vereda Silva, 2"/>
    <s v="Maravilha"/>
    <s v="Teixeira da Serra"/>
    <x v="16"/>
    <s v="+55019965005775"/>
    <s v="sophielima@example.net"/>
    <x v="4"/>
    <x v="1"/>
    <x v="0"/>
    <x v="1"/>
    <s v="Cobrador de ônibus"/>
    <x v="1"/>
    <n v="3877"/>
    <x v="0"/>
  </r>
  <r>
    <s v="735.840.691-57"/>
    <s v="Samuel Pimenta"/>
    <d v="1963-02-17T00:00:00"/>
    <s v="Vila Eduarda Borges"/>
    <s v="Silveira"/>
    <s v="Nogueira do Norte"/>
    <x v="12"/>
    <s v="+5550909082898"/>
    <s v="britoasafe@example.org"/>
    <x v="0"/>
    <x v="0"/>
    <x v="0"/>
    <x v="0"/>
    <s v="Produtor fonográfico"/>
    <x v="8"/>
    <n v="6685"/>
    <x v="0"/>
  </r>
  <r>
    <s v="952.803.476-47"/>
    <s v="Ana Liz Lima"/>
    <d v="1968-05-07T00:00:00"/>
    <s v="Feira de Moraes, 403"/>
    <s v="Vila Independencia 1ª Seção"/>
    <s v="Costela do Sul"/>
    <x v="10"/>
    <s v="+5530936732418"/>
    <s v="bernardo37@example.org"/>
    <x v="1"/>
    <x v="0"/>
    <x v="0"/>
    <x v="4"/>
    <s v="Petroleiro"/>
    <x v="7"/>
    <n v="4741"/>
    <x v="0"/>
  </r>
  <r>
    <s v="168.025.374-35"/>
    <s v="Maria Sophia Dias"/>
    <d v="1947-05-07T00:00:00"/>
    <s v="Ladeira Barros, 49"/>
    <s v="Havaí"/>
    <s v="Moraes"/>
    <x v="3"/>
    <s v="+5572977650333"/>
    <s v="maiteda-rocha@example.com"/>
    <x v="2"/>
    <x v="1"/>
    <x v="0"/>
    <x v="7"/>
    <s v="Datilógrafo"/>
    <x v="1"/>
    <n v="4991"/>
    <x v="0"/>
  </r>
  <r>
    <s v="157.846.239-82"/>
    <s v="Vitor Gabriel Câmara"/>
    <d v="1960-06-27T00:00:00"/>
    <s v="Feira Oliver Monteiro, 62"/>
    <s v="Vila Sumaré"/>
    <s v="Rocha da Praia"/>
    <x v="2"/>
    <s v="+55087938054192"/>
    <s v="amanda24@example.net"/>
    <x v="0"/>
    <x v="1"/>
    <x v="0"/>
    <x v="6"/>
    <s v="Engenheiro de materiais"/>
    <x v="7"/>
    <n v="5007"/>
    <x v="0"/>
  </r>
  <r>
    <s v="894.362.715-73"/>
    <s v="Caio Vieira"/>
    <d v="1948-03-06T00:00:00"/>
    <s v="Área Oliveira, 18"/>
    <s v="Vila Nossa Senhora Do Rosário"/>
    <s v="Pinto"/>
    <x v="26"/>
    <s v="+55032963879444"/>
    <s v="davi-lucasfarias@example.org"/>
    <x v="4"/>
    <x v="1"/>
    <x v="0"/>
    <x v="3"/>
    <s v="Instrumentador cirúrgico"/>
    <x v="5"/>
    <n v="4557"/>
    <x v="0"/>
  </r>
  <r>
    <s v="528.107.643-44"/>
    <s v="Antony Pacheco"/>
    <d v="1996-02-03T00:00:00"/>
    <s v="Via Brito, 16"/>
    <s v="Vila Independencia 1ª Seção"/>
    <s v="Novaes"/>
    <x v="25"/>
    <s v="+5573951527359"/>
    <s v="benicio51@example.com"/>
    <x v="0"/>
    <x v="1"/>
    <x v="0"/>
    <x v="1"/>
    <s v="Ministro"/>
    <x v="8"/>
    <n v="3914"/>
    <x v="0"/>
  </r>
  <r>
    <s v="852.130.796-95"/>
    <s v="Larissa Santos"/>
    <d v="1970-05-31T00:00:00"/>
    <s v="Loteamento Anna Liz Campos, 50"/>
    <s v="Chácara Leonina"/>
    <s v="Jesus do Campo"/>
    <x v="5"/>
    <s v="+5526909896709"/>
    <s v="zda-rocha@example.net"/>
    <x v="4"/>
    <x v="1"/>
    <x v="0"/>
    <x v="3"/>
    <s v="Cenotécnico"/>
    <x v="5"/>
    <n v="5776"/>
    <x v="0"/>
  </r>
  <r>
    <s v="724.180.635-26"/>
    <s v="Joana Garcia"/>
    <d v="1963-03-21T00:00:00"/>
    <s v="Favela Vitor Novais, 5"/>
    <s v="Pilar"/>
    <s v="Vargas dos Dourados"/>
    <x v="24"/>
    <s v="+5518954622518"/>
    <s v="cnovais@example.net"/>
    <x v="2"/>
    <x v="2"/>
    <x v="0"/>
    <x v="9"/>
    <s v="Enfermeiro"/>
    <x v="5"/>
    <n v="2811"/>
    <x v="0"/>
  </r>
  <r>
    <s v="592.436.081-42"/>
    <s v="Josué da Luz"/>
    <d v="1973-04-02T00:00:00"/>
    <s v="Feira Laís Dias, 85"/>
    <s v="Boa Esperança"/>
    <s v="Novais"/>
    <x v="11"/>
    <s v="+5591912863163"/>
    <s v="pintobianca@example.com"/>
    <x v="4"/>
    <x v="2"/>
    <x v="0"/>
    <x v="9"/>
    <s v="Quitandeiro"/>
    <x v="5"/>
    <n v="2815"/>
    <x v="0"/>
  </r>
  <r>
    <s v="586.142.790-94"/>
    <s v="Maria Flor Mendes"/>
    <d v="1971-10-03T00:00:00"/>
    <s v="Sítio de Monteiro, 37"/>
    <s v="Jaqueline"/>
    <s v="Cassiano do Norte"/>
    <x v="2"/>
    <s v="+5519921630150"/>
    <s v="ana-luizasilveira@example.com"/>
    <x v="0"/>
    <x v="2"/>
    <x v="0"/>
    <x v="1"/>
    <s v="Coveiro/Sepultador"/>
    <x v="4"/>
    <n v="5481"/>
    <x v="0"/>
  </r>
  <r>
    <s v="379.682.015-86"/>
    <s v="Anna Liz Araújo"/>
    <d v="1955-02-16T00:00:00"/>
    <s v="Alameda da Mata, 3"/>
    <s v="Lagoinha Leblon"/>
    <s v="Pastor"/>
    <x v="25"/>
    <s v="+5592981543261"/>
    <s v="erick37@example.org"/>
    <x v="1"/>
    <x v="0"/>
    <x v="0"/>
    <x v="4"/>
    <s v="Datilógrafo"/>
    <x v="8"/>
    <n v="6617"/>
    <x v="0"/>
  </r>
  <r>
    <s v="817.603.492-40"/>
    <s v="Allana Aragão"/>
    <d v="1966-11-08T00:00:00"/>
    <s v="Trecho João Pedro Farias, 89"/>
    <s v="Fernão Dias"/>
    <s v="Câmara"/>
    <x v="2"/>
    <s v="+5573970759674"/>
    <s v="ybarbosa@example.com"/>
    <x v="0"/>
    <x v="1"/>
    <x v="0"/>
    <x v="8"/>
    <s v="Marketeiro"/>
    <x v="3"/>
    <n v="3711"/>
    <x v="0"/>
  </r>
  <r>
    <s v="387.295.604-38"/>
    <s v="Luísa Teixeira"/>
    <d v="1980-10-22T00:00:00"/>
    <s v="Fazenda de Pinto, 53"/>
    <s v="São Paulo"/>
    <s v="Montenegro"/>
    <x v="12"/>
    <s v="+5562956459211"/>
    <s v="arthur-gabriel01@example.com"/>
    <x v="1"/>
    <x v="2"/>
    <x v="0"/>
    <x v="5"/>
    <s v="Tenente"/>
    <x v="9"/>
    <n v="3644"/>
    <x v="0"/>
  </r>
  <r>
    <s v="421.358.709-60"/>
    <s v="Luan Nunes"/>
    <d v="1958-11-26T00:00:00"/>
    <s v="Jardim Maria Helena Araújo, 66"/>
    <s v="Lajedo"/>
    <s v="Aragão"/>
    <x v="26"/>
    <s v="+5564922588781"/>
    <s v="isis29@example.net"/>
    <x v="0"/>
    <x v="1"/>
    <x v="0"/>
    <x v="6"/>
    <s v="Radiooperador de vôo"/>
    <x v="2"/>
    <n v="4316"/>
    <x v="0"/>
  </r>
  <r>
    <s v="583.241.609-06"/>
    <s v="Daniel Sá"/>
    <d v="1978-05-10T00:00:00"/>
    <s v="Lago Castro, 63"/>
    <s v="São Gabriel"/>
    <s v="Pinto Verde"/>
    <x v="21"/>
    <s v="+5580986529544"/>
    <s v="ada-rocha@example.com"/>
    <x v="3"/>
    <x v="0"/>
    <x v="0"/>
    <x v="9"/>
    <s v="Forneiro"/>
    <x v="2"/>
    <n v="1547"/>
    <x v="0"/>
  </r>
  <r>
    <s v="814.065.739-57"/>
    <s v="Raul Rios"/>
    <d v="1955-09-24T00:00:00"/>
    <s v="Pátio Lima, 96"/>
    <s v="Lourdes"/>
    <s v="Barros"/>
    <x v="21"/>
    <s v="+5534947747096"/>
    <s v="zvargas@example.net"/>
    <x v="4"/>
    <x v="2"/>
    <x v="0"/>
    <x v="10"/>
    <s v="Modelista"/>
    <x v="6"/>
    <n v="3440"/>
    <x v="0"/>
  </r>
  <r>
    <s v="098.216.435-15"/>
    <s v="Paulo Souza"/>
    <d v="1971-03-09T00:00:00"/>
    <s v="Viela Rios"/>
    <s v="Maria Goretti"/>
    <s v="Marques"/>
    <x v="21"/>
    <s v="+5581917873318"/>
    <s v="qaraujo@example.org"/>
    <x v="2"/>
    <x v="2"/>
    <x v="0"/>
    <x v="5"/>
    <s v="Agrônomo"/>
    <x v="1"/>
    <n v="4005"/>
    <x v="0"/>
  </r>
  <r>
    <s v="345.019.628-60"/>
    <s v="Ryan Alves"/>
    <d v="1947-01-21T00:00:00"/>
    <s v="Campo Gustavo da Cruz, 5"/>
    <s v="Salgado Filho"/>
    <s v="Costa"/>
    <x v="22"/>
    <s v="+5526954589247"/>
    <s v="leonardopereira@example.net"/>
    <x v="2"/>
    <x v="2"/>
    <x v="0"/>
    <x v="6"/>
    <s v="Cientista social"/>
    <x v="3"/>
    <n v="6435"/>
    <x v="0"/>
  </r>
  <r>
    <s v="734.589.021-04"/>
    <s v="José Albuquerque"/>
    <d v="1957-06-22T00:00:00"/>
    <s v="Setor Elisa Castro"/>
    <s v="Providencia"/>
    <s v="Macedo de Goiás"/>
    <x v="12"/>
    <s v="+5500906156245"/>
    <s v="beatriz83@example.org"/>
    <x v="4"/>
    <x v="2"/>
    <x v="0"/>
    <x v="3"/>
    <s v="Juiz de futebol"/>
    <x v="8"/>
    <n v="9087"/>
    <x v="0"/>
  </r>
  <r>
    <s v="743.610.825-53"/>
    <s v="Valentim Barbosa"/>
    <d v="1947-02-02T00:00:00"/>
    <s v="Favela Caldeira"/>
    <s v="Das Industrias I"/>
    <s v="Cardoso de Abreu"/>
    <x v="4"/>
    <s v="+5529990171952"/>
    <s v="giovannamoreira@example.com"/>
    <x v="4"/>
    <x v="1"/>
    <x v="0"/>
    <x v="7"/>
    <s v="Sexólogo"/>
    <x v="6"/>
    <n v="5834"/>
    <x v="0"/>
  </r>
  <r>
    <s v="712.953.684-55"/>
    <s v="Léo Aparecida"/>
    <d v="1948-08-14T00:00:00"/>
    <s v="Feira Hadassa Siqueira, 74"/>
    <s v="Acaiaca"/>
    <s v="da Luz de Minas"/>
    <x v="0"/>
    <s v="+5567952477601"/>
    <s v="da-cunhaaugusto@example.com"/>
    <x v="1"/>
    <x v="2"/>
    <x v="0"/>
    <x v="0"/>
    <s v="Profissional de comércio exterior"/>
    <x v="9"/>
    <n v="9713"/>
    <x v="0"/>
  </r>
  <r>
    <s v="382.046.957-56"/>
    <s v="Ana Julia Carvalho"/>
    <d v="1950-01-11T00:00:00"/>
    <s v="Estrada Ágatha Siqueira"/>
    <s v="Barreiro"/>
    <s v="Guerra de Aragão"/>
    <x v="3"/>
    <s v="+5502912980647"/>
    <s v="almeidaolivia@example.org"/>
    <x v="3"/>
    <x v="2"/>
    <x v="0"/>
    <x v="0"/>
    <s v="Clap loader"/>
    <x v="9"/>
    <n v="2251"/>
    <x v="0"/>
  </r>
  <r>
    <s v="251.937.460-80"/>
    <s v="Luna Casa Grande"/>
    <d v="1984-05-26T00:00:00"/>
    <s v="Travessa de Santos, 66"/>
    <s v="Maria Helena"/>
    <s v="Alves do Campo"/>
    <x v="9"/>
    <s v="+5577942806875"/>
    <s v="piresvitor@example.org"/>
    <x v="4"/>
    <x v="0"/>
    <x v="0"/>
    <x v="6"/>
    <s v="Militar da Marinha"/>
    <x v="1"/>
    <n v="6502"/>
    <x v="0"/>
  </r>
  <r>
    <s v="932.164.578-00"/>
    <s v="Luigi Costa"/>
    <d v="1949-01-22T00:00:00"/>
    <s v="Recanto Garcia, 193"/>
    <s v="Luxemburgo"/>
    <s v="Martins"/>
    <x v="26"/>
    <s v="+5523974649280"/>
    <s v="gomesmaria-clara@example.org"/>
    <x v="4"/>
    <x v="2"/>
    <x v="0"/>
    <x v="7"/>
    <s v="Necromaquiador"/>
    <x v="2"/>
    <n v="9687"/>
    <x v="0"/>
  </r>
  <r>
    <s v="284.015.963-51"/>
    <s v="Heloísa Garcia"/>
    <d v="1996-09-24T00:00:00"/>
    <s v="Esplanada de Fonseca"/>
    <s v="Belmonte"/>
    <s v="da Rocha"/>
    <x v="16"/>
    <s v="+5597911078219"/>
    <s v="da-cruzpietro@example.net"/>
    <x v="0"/>
    <x v="1"/>
    <x v="0"/>
    <x v="8"/>
    <s v="Telefonista"/>
    <x v="4"/>
    <n v="6864"/>
    <x v="0"/>
  </r>
  <r>
    <s v="703.162.854-71"/>
    <s v="Thales Rezende"/>
    <d v="1952-04-21T00:00:00"/>
    <s v="Sítio Sampaio, 52"/>
    <s v="Vila Havaí"/>
    <s v="da Rocha Grande"/>
    <x v="14"/>
    <s v="+55033956257572"/>
    <s v="augustocastro@example.net"/>
    <x v="4"/>
    <x v="1"/>
    <x v="0"/>
    <x v="1"/>
    <s v="Taxidermista/Embalsamador"/>
    <x v="6"/>
    <n v="9085"/>
    <x v="0"/>
  </r>
  <r>
    <s v="684.102.375-71"/>
    <s v="Dom Pacheco"/>
    <d v="1977-11-12T00:00:00"/>
    <s v="Sítio de Sampaio, 33"/>
    <s v="Paraíso"/>
    <s v="da Costa"/>
    <x v="26"/>
    <s v="+55030945383191"/>
    <s v="ibarbosa@example.net"/>
    <x v="1"/>
    <x v="1"/>
    <x v="0"/>
    <x v="0"/>
    <s v="Cabo"/>
    <x v="3"/>
    <n v="3242"/>
    <x v="0"/>
  </r>
  <r>
    <s v="182.369.754-28"/>
    <s v="Joana Montenegro"/>
    <d v="1966-10-04T00:00:00"/>
    <s v="Fazenda de Aparecida, 7"/>
    <s v="Maria Helena"/>
    <s v="Rocha"/>
    <x v="25"/>
    <s v="+5509929241962"/>
    <s v="amanda25@example.com"/>
    <x v="1"/>
    <x v="0"/>
    <x v="0"/>
    <x v="5"/>
    <s v="Historiador"/>
    <x v="0"/>
    <n v="7841"/>
    <x v="0"/>
  </r>
  <r>
    <s v="041.936.287-87"/>
    <s v="Pedro Miguel Vieira"/>
    <d v="1999-08-31T00:00:00"/>
    <s v="Praça Almeida, 76"/>
    <s v="Tupi B"/>
    <s v="Duarte da Prata"/>
    <x v="3"/>
    <s v="+5570989946752"/>
    <s v="guerramarcelo@example.com"/>
    <x v="3"/>
    <x v="1"/>
    <x v="0"/>
    <x v="0"/>
    <s v="Ambulante"/>
    <x v="1"/>
    <n v="7364"/>
    <x v="0"/>
  </r>
  <r>
    <s v="714.560.983-57"/>
    <s v="Daniel Silveira"/>
    <d v="2002-12-01T00:00:00"/>
    <s v="Quadra Carolina Camargo, 86"/>
    <s v="Ipiranga"/>
    <s v="Cavalcanti dos Dourados"/>
    <x v="15"/>
    <s v="+5509946385071"/>
    <s v="camilaleao@example.net"/>
    <x v="1"/>
    <x v="2"/>
    <x v="0"/>
    <x v="6"/>
    <s v="Patinador"/>
    <x v="2"/>
    <n v="4115"/>
    <x v="0"/>
  </r>
  <r>
    <s v="598.024.371-23"/>
    <s v="Antony Sales"/>
    <d v="1981-01-05T00:00:00"/>
    <s v="Residencial Maysa Costa, 231"/>
    <s v="Boa União 1ª Seção"/>
    <s v="Moura"/>
    <x v="3"/>
    <s v="+5544988842366"/>
    <s v="brenocamargo@example.org"/>
    <x v="2"/>
    <x v="1"/>
    <x v="0"/>
    <x v="2"/>
    <s v="Engenheiro de materiais"/>
    <x v="0"/>
    <n v="9855"/>
    <x v="0"/>
  </r>
  <r>
    <s v="847.231.569-09"/>
    <s v="João Gabriel Pinto"/>
    <d v="1954-01-26T00:00:00"/>
    <s v="Área Brayan Nunes, 7"/>
    <s v="Biquinhas"/>
    <s v="Alves"/>
    <x v="12"/>
    <s v="+5540951362933"/>
    <s v="calebazevedo@example.net"/>
    <x v="4"/>
    <x v="1"/>
    <x v="0"/>
    <x v="6"/>
    <s v="Fresador"/>
    <x v="7"/>
    <n v="9512"/>
    <x v="0"/>
  </r>
  <r>
    <s v="503.614.982-33"/>
    <s v="Otávio Viana"/>
    <d v="1998-08-24T00:00:00"/>
    <s v="Aeroporto Alana Macedo"/>
    <s v="João Pinheiro"/>
    <s v="Souza de Goiás"/>
    <x v="19"/>
    <s v="+5545996376138"/>
    <s v="pintoeduardo@example.com"/>
    <x v="3"/>
    <x v="0"/>
    <x v="0"/>
    <x v="5"/>
    <s v="Lancheiro"/>
    <x v="8"/>
    <n v="5460"/>
    <x v="0"/>
  </r>
  <r>
    <s v="340.871.296-40"/>
    <s v="Marcelo Viana"/>
    <d v="1996-09-09T00:00:00"/>
    <s v="Estação Marcela Silveira"/>
    <s v="Nossa Senhora Do Rosário"/>
    <s v="Camargo da Mata"/>
    <x v="20"/>
    <s v="+5511966137490"/>
    <s v="paulo25@example.org"/>
    <x v="4"/>
    <x v="0"/>
    <x v="0"/>
    <x v="0"/>
    <s v="Engenheiro de ergonomia"/>
    <x v="1"/>
    <n v="7439"/>
    <x v="0"/>
  </r>
  <r>
    <s v="786.421.395-28"/>
    <s v="Catarina Moraes"/>
    <d v="2000-06-21T00:00:00"/>
    <s v="Jardim Bella da Conceição, 37"/>
    <s v="Monte Azul"/>
    <s v="Souza"/>
    <x v="14"/>
    <s v="+55005999649333"/>
    <s v="zsantos@example.org"/>
    <x v="0"/>
    <x v="1"/>
    <x v="0"/>
    <x v="3"/>
    <s v="Diretor de cinema"/>
    <x v="9"/>
    <n v="8452"/>
    <x v="0"/>
  </r>
  <r>
    <s v="398.072.645-29"/>
    <s v="Laura Vieira"/>
    <d v="1963-09-16T00:00:00"/>
    <s v="Conjunto de Borges, 19"/>
    <s v="Dom Bosco"/>
    <s v="Carvalho"/>
    <x v="20"/>
    <s v="+5530902875677"/>
    <s v="agathacirino@example.net"/>
    <x v="3"/>
    <x v="1"/>
    <x v="0"/>
    <x v="3"/>
    <s v="Sacoleira"/>
    <x v="3"/>
    <n v="5946"/>
    <x v="0"/>
  </r>
  <r>
    <s v="316.724.950-16"/>
    <s v="Cauã Sá"/>
    <d v="2005-03-09T00:00:00"/>
    <s v="Rua de Alves, 54"/>
    <s v="Barão Homem De Melo 2ª Seção"/>
    <s v="Aparecida de Cavalcante"/>
    <x v="9"/>
    <s v="+5573923828868"/>
    <s v="psampaio@example.org"/>
    <x v="2"/>
    <x v="0"/>
    <x v="0"/>
    <x v="10"/>
    <s v="Ministro"/>
    <x v="8"/>
    <n v="8686"/>
    <x v="0"/>
  </r>
  <r>
    <s v="021.369.784-03"/>
    <s v="Miguel Alves"/>
    <d v="1972-04-16T00:00:00"/>
    <s v="Pátio de Viana, 5"/>
    <s v="Graça"/>
    <s v="Campos Grande"/>
    <x v="19"/>
    <s v="+55065978274896"/>
    <s v="erick74@example.com"/>
    <x v="0"/>
    <x v="1"/>
    <x v="0"/>
    <x v="4"/>
    <s v="Coach"/>
    <x v="1"/>
    <n v="2619"/>
    <x v="0"/>
  </r>
  <r>
    <s v="567.894.023-65"/>
    <s v="Benjamim Pimenta"/>
    <d v="1991-05-21T00:00:00"/>
    <s v="Via Maria Fernanda Camargo, 47"/>
    <s v="Pindorama"/>
    <s v="Pastor da Mata"/>
    <x v="21"/>
    <s v="+55044905556018"/>
    <s v="pachecoalexia@example.net"/>
    <x v="3"/>
    <x v="1"/>
    <x v="0"/>
    <x v="0"/>
    <s v="Patologista"/>
    <x v="2"/>
    <n v="9308"/>
    <x v="0"/>
  </r>
  <r>
    <s v="740.128.369-78"/>
    <s v="Luísa Andrade"/>
    <d v="1962-11-11T00:00:00"/>
    <s v="Estação de Aragão, 44"/>
    <s v="Vila Real 2ª Seção"/>
    <s v="Nunes"/>
    <x v="18"/>
    <s v="+5592966276725"/>
    <s v="carvalholara@example.net"/>
    <x v="1"/>
    <x v="1"/>
    <x v="0"/>
    <x v="1"/>
    <s v="Empacotador"/>
    <x v="1"/>
    <n v="7705"/>
    <x v="0"/>
  </r>
  <r>
    <s v="853.096.714-39"/>
    <s v="Danilo Pastor"/>
    <d v="1977-05-22T00:00:00"/>
    <s v="Trecho Oliveira, 707"/>
    <s v="Glória"/>
    <s v="Novaes de Alves"/>
    <x v="11"/>
    <s v="+5586924027816"/>
    <s v="pedro37@example.org"/>
    <x v="0"/>
    <x v="2"/>
    <x v="0"/>
    <x v="5"/>
    <s v="Pastilheiro"/>
    <x v="8"/>
    <n v="9885"/>
    <x v="0"/>
  </r>
  <r>
    <s v="968.132.704-78"/>
    <s v="Stephany Dias"/>
    <d v="2003-09-01T00:00:00"/>
    <s v="Trevo de Sampaio"/>
    <s v="Providencia"/>
    <s v="Silveira Grande"/>
    <x v="10"/>
    <s v="+55036968676843"/>
    <s v="gael-henriqueborges@example.com"/>
    <x v="4"/>
    <x v="2"/>
    <x v="0"/>
    <x v="3"/>
    <s v="Técnico em tratamento de água"/>
    <x v="3"/>
    <n v="8165"/>
    <x v="0"/>
  </r>
  <r>
    <s v="897.354.021-14"/>
    <s v="Yago Barros"/>
    <d v="1965-12-19T00:00:00"/>
    <s v="Passarela de Moreira, 62"/>
    <s v="Beira Linha"/>
    <s v="Nogueira"/>
    <x v="12"/>
    <s v="+5595968433663"/>
    <s v="danilocorreia@example.com"/>
    <x v="3"/>
    <x v="0"/>
    <x v="0"/>
    <x v="8"/>
    <s v="Marinheiro"/>
    <x v="8"/>
    <n v="5635"/>
    <x v="0"/>
  </r>
  <r>
    <s v="895.267.140-67"/>
    <s v="Arthur Miguel Melo"/>
    <d v="1995-10-12T00:00:00"/>
    <s v="Largo Emanuel Alves, 5"/>
    <s v="Carmo"/>
    <s v="Moraes"/>
    <x v="15"/>
    <s v="+5542915831628"/>
    <s v="rvargas@example.org"/>
    <x v="2"/>
    <x v="2"/>
    <x v="0"/>
    <x v="2"/>
    <s v="Dogueiro"/>
    <x v="6"/>
    <n v="9808"/>
    <x v="0"/>
  </r>
  <r>
    <s v="419.805.263-89"/>
    <s v="Cecilia Siqueira"/>
    <d v="1997-06-18T00:00:00"/>
    <s v="Distrito Monteiro"/>
    <s v="Vila Calafate"/>
    <s v="Rocha de Goiás"/>
    <x v="14"/>
    <s v="+5569948287140"/>
    <s v="luan22@example.net"/>
    <x v="4"/>
    <x v="1"/>
    <x v="0"/>
    <x v="5"/>
    <s v="Paparazzo"/>
    <x v="1"/>
    <n v="5241"/>
    <x v="0"/>
  </r>
  <r>
    <s v="901.246.873-69"/>
    <s v="Dante Porto"/>
    <d v="1993-05-15T00:00:00"/>
    <s v="Campo Moraes"/>
    <s v="Conjunto Serra Verde"/>
    <s v="Brito"/>
    <x v="15"/>
    <s v="+5505914466323"/>
    <s v="liam65@example.org"/>
    <x v="0"/>
    <x v="0"/>
    <x v="0"/>
    <x v="8"/>
    <s v="Profissional de logística"/>
    <x v="8"/>
    <n v="6196"/>
    <x v="0"/>
  </r>
  <r>
    <s v="813.657.492-82"/>
    <s v="Luiz Fernando Cavalcanti"/>
    <d v="1947-11-16T00:00:00"/>
    <s v="Ladeira Ana Cecília Souza, 46"/>
    <s v="Conjunto São Francisco De Assis"/>
    <s v="da Paz"/>
    <x v="16"/>
    <s v="+5539941001858"/>
    <s v="ucampos@example.net"/>
    <x v="3"/>
    <x v="1"/>
    <x v="0"/>
    <x v="6"/>
    <s v="Cenógrafo"/>
    <x v="0"/>
    <n v="4480"/>
    <x v="0"/>
  </r>
  <r>
    <s v="450.872.316-08"/>
    <s v="Gabrielly Garcia"/>
    <d v="1947-07-18T00:00:00"/>
    <s v="Vila de da Rosa, 8"/>
    <s v="Sagrada Família"/>
    <s v="Caldeira"/>
    <x v="21"/>
    <s v="+55082921184557"/>
    <s v="cpastor@example.org"/>
    <x v="2"/>
    <x v="2"/>
    <x v="0"/>
    <x v="5"/>
    <s v="Maestro"/>
    <x v="8"/>
    <n v="2553"/>
    <x v="0"/>
  </r>
  <r>
    <s v="732.419.650-07"/>
    <s v="Maria Júlia Pereira"/>
    <d v="1969-03-23T00:00:00"/>
    <s v="Aeroporto de Borges, 114"/>
    <s v="Santa Monica"/>
    <s v="Brito do Sul"/>
    <x v="18"/>
    <s v="+5588988917602"/>
    <s v="cauapereira@example.net"/>
    <x v="1"/>
    <x v="1"/>
    <x v="0"/>
    <x v="9"/>
    <s v="Jogador de bocha"/>
    <x v="6"/>
    <n v="8235"/>
    <x v="0"/>
  </r>
  <r>
    <s v="673.095.124-99"/>
    <s v="Vinícius Vieira"/>
    <d v="1998-06-23T00:00:00"/>
    <s v="Vale de Garcia, 90"/>
    <s v="Vale Do Jatoba"/>
    <s v="Vasconcelos do Galho"/>
    <x v="6"/>
    <s v="+5551914836748"/>
    <s v="ribeiroleandro@example.net"/>
    <x v="1"/>
    <x v="2"/>
    <x v="0"/>
    <x v="0"/>
    <s v="Patologista oral"/>
    <x v="6"/>
    <n v="5088"/>
    <x v="0"/>
  </r>
  <r>
    <s v="269.487.503-38"/>
    <s v="Alícia Sá"/>
    <d v="2003-06-02T00:00:00"/>
    <s v="Rua Caldeira"/>
    <s v="Pilar"/>
    <s v="Novaes da Prata"/>
    <x v="7"/>
    <s v="+5551930730239"/>
    <s v="gustavo-henrique35@example.com"/>
    <x v="1"/>
    <x v="2"/>
    <x v="0"/>
    <x v="5"/>
    <s v="Vistoriador de sinistros"/>
    <x v="3"/>
    <n v="3580"/>
    <x v="0"/>
  </r>
  <r>
    <s v="175.289.460-01"/>
    <s v="Luiz Henrique Barbosa"/>
    <d v="1986-03-25T00:00:00"/>
    <s v="Esplanada Guerra, 39"/>
    <s v="Vila Jardim Montanhes"/>
    <s v="Camargo dos Dourados"/>
    <x v="19"/>
    <s v="+5539901810501"/>
    <s v="da-luzmaria-sophia@example.net"/>
    <x v="0"/>
    <x v="2"/>
    <x v="0"/>
    <x v="10"/>
    <s v="Mestre-de-obras"/>
    <x v="5"/>
    <n v="5450"/>
    <x v="0"/>
  </r>
  <r>
    <s v="536.928.041-05"/>
    <s v="Benicio Farias"/>
    <d v="2001-04-26T00:00:00"/>
    <s v="Setor Correia, 31"/>
    <s v="Vila De Sá"/>
    <s v="Macedo"/>
    <x v="2"/>
    <s v="+5540974702831"/>
    <s v="antonella80@example.net"/>
    <x v="2"/>
    <x v="2"/>
    <x v="0"/>
    <x v="3"/>
    <s v="Cumim"/>
    <x v="7"/>
    <n v="2422"/>
    <x v="0"/>
  </r>
  <r>
    <s v="937.812.450-04"/>
    <s v="Ana Luiza Sá"/>
    <d v="1945-08-20T00:00:00"/>
    <s v="Lago de Gonçalves, 2"/>
    <s v="Nossa Senhora Da Aparecida"/>
    <s v="Vargas Verde"/>
    <x v="8"/>
    <s v="+55095912234209"/>
    <s v="da-pazbrayan@example.com"/>
    <x v="4"/>
    <x v="1"/>
    <x v="0"/>
    <x v="9"/>
    <s v="Cameraman"/>
    <x v="4"/>
    <n v="3006"/>
    <x v="0"/>
  </r>
  <r>
    <s v="170.265.398-68"/>
    <s v="Henry Gabriel Leão"/>
    <d v="1946-09-03T00:00:00"/>
    <s v="Avenida de Andrade, 213"/>
    <s v="Vila Jardim São José"/>
    <s v="Nascimento"/>
    <x v="9"/>
    <s v="+55059996281094"/>
    <s v="carvalhoanna-liz@example.org"/>
    <x v="2"/>
    <x v="2"/>
    <x v="0"/>
    <x v="9"/>
    <s v="Técnico de som"/>
    <x v="8"/>
    <n v="8639"/>
    <x v="0"/>
  </r>
  <r>
    <s v="651.389.720-30"/>
    <s v="Maria Luísa Ferreira"/>
    <d v="1962-11-17T00:00:00"/>
    <s v="Condomínio Vicente da Rosa, 6"/>
    <s v="Urca"/>
    <s v="Rocha"/>
    <x v="15"/>
    <s v="+5518933990569"/>
    <s v="varaujo@example.org"/>
    <x v="1"/>
    <x v="2"/>
    <x v="0"/>
    <x v="2"/>
    <s v="Pediatra"/>
    <x v="6"/>
    <n v="6690"/>
    <x v="0"/>
  </r>
  <r>
    <s v="495.017.832-60"/>
    <s v="Luísa Cavalcante"/>
    <d v="1960-05-28T00:00:00"/>
    <s v="Campo Caroline Cunha, 664"/>
    <s v="Garças"/>
    <s v="Farias de Goiás"/>
    <x v="23"/>
    <s v="+5574940590357"/>
    <s v="ocarvalho@example.com"/>
    <x v="4"/>
    <x v="0"/>
    <x v="0"/>
    <x v="5"/>
    <s v="Ginecologista"/>
    <x v="3"/>
    <n v="3720"/>
    <x v="0"/>
  </r>
  <r>
    <s v="761.583.940-84"/>
    <s v="Diego Silva"/>
    <d v="1964-07-22T00:00:00"/>
    <s v="Ladeira Luísa Sousa, 73"/>
    <s v="São Benedito"/>
    <s v="Souza do Norte"/>
    <x v="3"/>
    <s v="+5525906917607"/>
    <s v="macedovitor-gabriel@example.org"/>
    <x v="0"/>
    <x v="2"/>
    <x v="0"/>
    <x v="9"/>
    <s v="Psicopedagogo"/>
    <x v="5"/>
    <n v="1814"/>
    <x v="0"/>
  </r>
  <r>
    <s v="643.957.208-38"/>
    <s v="Maria Cecília Câmara"/>
    <d v="1964-06-29T00:00:00"/>
    <s v="Praia de Vieira, 89"/>
    <s v="Vila Mangueiras"/>
    <s v="Cunha de Cardoso"/>
    <x v="12"/>
    <s v="+5509957459463"/>
    <s v="qporto@example.org"/>
    <x v="4"/>
    <x v="1"/>
    <x v="0"/>
    <x v="7"/>
    <s v="Cabeleireiro"/>
    <x v="4"/>
    <n v="7678"/>
    <x v="0"/>
  </r>
  <r>
    <s v="432.860.591-70"/>
    <s v="Davi Lopes"/>
    <d v="1995-06-25T00:00:00"/>
    <s v="Núcleo Guerra, 53"/>
    <s v="Cidade Jardim Taquaril"/>
    <s v="Freitas da Mata"/>
    <x v="6"/>
    <s v="+5553929103193"/>
    <s v="xpereira@example.com"/>
    <x v="3"/>
    <x v="2"/>
    <x v="0"/>
    <x v="3"/>
    <s v="Engenheiro de minas"/>
    <x v="8"/>
    <n v="8672"/>
    <x v="0"/>
  </r>
  <r>
    <s v="197.682.034-04"/>
    <s v="Bruno Moraes"/>
    <d v="1956-03-20T00:00:00"/>
    <s v="Praia de Peixoto, 478"/>
    <s v="Tupi B"/>
    <s v="das Neves"/>
    <x v="9"/>
    <s v="+5546929225045"/>
    <s v="rodriguesmaysa@example.org"/>
    <x v="2"/>
    <x v="0"/>
    <x v="0"/>
    <x v="9"/>
    <s v="Tatuador"/>
    <x v="7"/>
    <n v="9317"/>
    <x v="0"/>
  </r>
  <r>
    <s v="874.956.013-10"/>
    <s v="Luan da Conceição"/>
    <d v="1948-04-09T00:00:00"/>
    <s v="Quadra da Cunha, 19"/>
    <s v="Braúnas"/>
    <s v="Cardoso"/>
    <x v="7"/>
    <s v="+5578963296844"/>
    <s v="juliagarcia@example.net"/>
    <x v="2"/>
    <x v="1"/>
    <x v="0"/>
    <x v="5"/>
    <s v="Reumatologista"/>
    <x v="9"/>
    <n v="6178"/>
    <x v="0"/>
  </r>
  <r>
    <s v="129.384.067-03"/>
    <s v="Isabelly Cirino"/>
    <d v="1974-06-08T00:00:00"/>
    <s v="Aeroporto Cecília Farias, 9"/>
    <s v="Vila Calafate"/>
    <s v="Rocha das Pedras"/>
    <x v="19"/>
    <s v="+5568946954442"/>
    <s v="samuel06@example.org"/>
    <x v="1"/>
    <x v="2"/>
    <x v="0"/>
    <x v="6"/>
    <s v="Engenheiro mecatrônico"/>
    <x v="8"/>
    <n v="5129"/>
    <x v="0"/>
  </r>
  <r>
    <s v="965.871.234-73"/>
    <s v="Brenda Albuquerque"/>
    <d v="1973-07-15T00:00:00"/>
    <s v="Loteamento de Porto"/>
    <s v="Milionario"/>
    <s v="Aragão de Fonseca"/>
    <x v="22"/>
    <s v="+5542926501984"/>
    <s v="guilherme90@example.org"/>
    <x v="4"/>
    <x v="1"/>
    <x v="0"/>
    <x v="2"/>
    <s v="Encarregado de manutenção predial"/>
    <x v="7"/>
    <n v="1961"/>
    <x v="0"/>
  </r>
  <r>
    <s v="952.706.843-65"/>
    <s v="Leandro Camargo"/>
    <d v="1944-07-31T00:00:00"/>
    <s v="Jardim de Brito, 73"/>
    <s v="Vila Antena"/>
    <s v="Castro de Cunha"/>
    <x v="22"/>
    <s v="+5568982097714"/>
    <s v="augusto46@example.org"/>
    <x v="1"/>
    <x v="2"/>
    <x v="0"/>
    <x v="9"/>
    <s v="Marceneiro"/>
    <x v="9"/>
    <n v="6873"/>
    <x v="0"/>
  </r>
  <r>
    <s v="713.529.460-25"/>
    <s v="Caio da Luz"/>
    <d v="1995-01-28T00:00:00"/>
    <s v="Ladeira de Montenegro, 3"/>
    <s v="São Sebastião"/>
    <s v="Alves do Sul"/>
    <x v="16"/>
    <s v="+5599923701410"/>
    <s v="maria-laurasousa@example.net"/>
    <x v="3"/>
    <x v="0"/>
    <x v="0"/>
    <x v="8"/>
    <s v="Relações públicas"/>
    <x v="8"/>
    <n v="5252"/>
    <x v="0"/>
  </r>
  <r>
    <s v="698.574.312-91"/>
    <s v="Yan Teixeira"/>
    <d v="1974-06-30T00:00:00"/>
    <s v="Fazenda de Pinto, 2"/>
    <s v="Vila Oeste"/>
    <s v="Freitas"/>
    <x v="20"/>
    <s v="+5529911010289"/>
    <s v="isis02@example.com"/>
    <x v="2"/>
    <x v="0"/>
    <x v="0"/>
    <x v="4"/>
    <s v="Microfonista"/>
    <x v="6"/>
    <n v="4506"/>
    <x v="0"/>
  </r>
  <r>
    <s v="732.546.890-38"/>
    <s v="Maria Alice Ferreira"/>
    <d v="1979-12-22T00:00:00"/>
    <s v="Rodovia Vieira, 97"/>
    <s v="Nova Pampulha"/>
    <s v="Pacheco de Goiás"/>
    <x v="13"/>
    <s v="+55097911747058"/>
    <s v="paulo23@example.com"/>
    <x v="3"/>
    <x v="0"/>
    <x v="0"/>
    <x v="7"/>
    <s v="Geofísico"/>
    <x v="1"/>
    <n v="2139"/>
    <x v="0"/>
  </r>
  <r>
    <s v="302.869.157-40"/>
    <s v="Rafaela Mendonça"/>
    <d v="1954-12-06T00:00:00"/>
    <s v="Alameda de Pires, 67"/>
    <s v="Vila Cloris"/>
    <s v="Casa Grande"/>
    <x v="18"/>
    <s v="+5571956322977"/>
    <s v="novaesjoao-pedro@example.org"/>
    <x v="3"/>
    <x v="2"/>
    <x v="0"/>
    <x v="0"/>
    <s v="Médico cirurgião"/>
    <x v="6"/>
    <n v="4552"/>
    <x v="0"/>
  </r>
  <r>
    <s v="105.348.279-50"/>
    <s v="Sabrina da Paz"/>
    <d v="2006-11-02T00:00:00"/>
    <s v="Avenida Melo"/>
    <s v="Vila Calafate"/>
    <s v="da Paz de Pires"/>
    <x v="3"/>
    <s v="+5597928666925"/>
    <s v="agathaaparecida@example.com"/>
    <x v="3"/>
    <x v="2"/>
    <x v="0"/>
    <x v="4"/>
    <s v="Escriturário"/>
    <x v="1"/>
    <n v="5975"/>
    <x v="0"/>
  </r>
  <r>
    <s v="436.107.589-10"/>
    <s v="Alice Nascimento"/>
    <d v="1980-07-14T00:00:00"/>
    <s v="Distrito Nunes, 80"/>
    <s v="Vila Barragem Santa Lúcia"/>
    <s v="Casa Grande"/>
    <x v="19"/>
    <s v="+5561939778488"/>
    <s v="olivia30@example.com"/>
    <x v="1"/>
    <x v="0"/>
    <x v="0"/>
    <x v="3"/>
    <s v="Tatuador"/>
    <x v="6"/>
    <n v="9269"/>
    <x v="0"/>
  </r>
  <r>
    <s v="837.056.142-07"/>
    <s v="Ryan Melo"/>
    <d v="1953-09-23T00:00:00"/>
    <s v="Rua Sousa, 81"/>
    <s v="Vila Formosa"/>
    <s v="Pereira"/>
    <x v="19"/>
    <s v="+55017997323518"/>
    <s v="vitoriarocha@example.org"/>
    <x v="1"/>
    <x v="1"/>
    <x v="0"/>
    <x v="10"/>
    <s v="Marechal"/>
    <x v="9"/>
    <n v="5061"/>
    <x v="0"/>
  </r>
  <r>
    <s v="521.398.670-68"/>
    <s v="Ana Liz Rezende"/>
    <d v="1970-08-20T00:00:00"/>
    <s v="Recanto de da Mata"/>
    <s v="João Alfredo"/>
    <s v="Macedo"/>
    <x v="11"/>
    <s v="+5556988420549"/>
    <s v="milenaalmeida@example.net"/>
    <x v="0"/>
    <x v="0"/>
    <x v="0"/>
    <x v="0"/>
    <s v="Ilustrador"/>
    <x v="8"/>
    <n v="7006"/>
    <x v="0"/>
  </r>
  <r>
    <s v="315.092.467-70"/>
    <s v="Vinicius Rezende"/>
    <d v="1973-07-18T00:00:00"/>
    <s v="Condomínio Ana Julia Pereira, 65"/>
    <s v="Novo Glória"/>
    <s v="Ramos das Flores"/>
    <x v="0"/>
    <s v="+55035918964468"/>
    <s v="luiz-henrique77@example.com"/>
    <x v="4"/>
    <x v="0"/>
    <x v="0"/>
    <x v="1"/>
    <s v="Marechal"/>
    <x v="1"/>
    <n v="5343"/>
    <x v="0"/>
  </r>
  <r>
    <s v="257.019.483-23"/>
    <s v="Asafe da Rosa"/>
    <d v="1990-01-16T00:00:00"/>
    <s v="Esplanada de Montenegro, 93"/>
    <s v="Jonas Veiga"/>
    <s v="Jesus"/>
    <x v="19"/>
    <s v="+5583940776470"/>
    <s v="beatrizaraujo@example.org"/>
    <x v="4"/>
    <x v="0"/>
    <x v="0"/>
    <x v="8"/>
    <s v="Faxineiro"/>
    <x v="4"/>
    <n v="9845"/>
    <x v="0"/>
  </r>
  <r>
    <s v="347.902.581-14"/>
    <s v="Francisco das Neves"/>
    <d v="1977-04-30T00:00:00"/>
    <s v="Sítio de Câmara, 94"/>
    <s v="Marieta 3ª Seção"/>
    <s v="Pastor de Almeida"/>
    <x v="15"/>
    <s v="+55092982120437"/>
    <s v="diogoporto@example.net"/>
    <x v="2"/>
    <x v="1"/>
    <x v="0"/>
    <x v="4"/>
    <s v="Policial militar"/>
    <x v="0"/>
    <n v="3013"/>
    <x v="0"/>
  </r>
  <r>
    <s v="590.147.862-20"/>
    <s v="Pedro Lucas Vargas"/>
    <d v="1945-07-12T00:00:00"/>
    <s v="Sítio de Rios, 9"/>
    <s v="Mirante"/>
    <s v="da Mata do Norte"/>
    <x v="20"/>
    <s v="+5565935682869"/>
    <s v="kramos@example.net"/>
    <x v="3"/>
    <x v="0"/>
    <x v="0"/>
    <x v="6"/>
    <s v="Luthier"/>
    <x v="3"/>
    <n v="2360"/>
    <x v="0"/>
  </r>
  <r>
    <s v="601.459.328-42"/>
    <s v="Natália Souza"/>
    <d v="1995-05-14T00:00:00"/>
    <s v="Viaduto Viana, 7"/>
    <s v="Vila Do Pombal"/>
    <s v="Moura Grande"/>
    <x v="20"/>
    <s v="+55008959583346"/>
    <s v="camarahelena@example.net"/>
    <x v="2"/>
    <x v="1"/>
    <x v="0"/>
    <x v="3"/>
    <s v="Salgadeira"/>
    <x v="3"/>
    <n v="4659"/>
    <x v="0"/>
  </r>
  <r>
    <s v="816.327.945-19"/>
    <s v="Agatha Sá"/>
    <d v="1978-09-03T00:00:00"/>
    <s v="Feira de Pastor, 85"/>
    <s v="Santa Monica"/>
    <s v="Cavalcanti"/>
    <x v="13"/>
    <s v="+5515984149108"/>
    <s v="lcassiano@example.net"/>
    <x v="4"/>
    <x v="2"/>
    <x v="0"/>
    <x v="6"/>
    <s v="Aeronauta"/>
    <x v="7"/>
    <n v="6252"/>
    <x v="0"/>
  </r>
  <r>
    <s v="675.329.408-29"/>
    <s v="Raquel Oliveira"/>
    <d v="1947-09-22T00:00:00"/>
    <s v="Esplanada de Lima, 26"/>
    <s v="Alto Barroca"/>
    <s v="Aparecida"/>
    <x v="0"/>
    <s v="+5583965376395"/>
    <s v="icamara@example.net"/>
    <x v="4"/>
    <x v="1"/>
    <x v="0"/>
    <x v="2"/>
    <s v="Músico"/>
    <x v="4"/>
    <n v="3862"/>
    <x v="0"/>
  </r>
  <r>
    <s v="741.902.685-85"/>
    <s v="Stephany Camargo"/>
    <d v="1947-09-03T00:00:00"/>
    <s v="Colônia Camargo, 78"/>
    <s v="Vila Copasa"/>
    <s v="Duarte"/>
    <x v="11"/>
    <s v="+5577929816240"/>
    <s v="leandro80@example.net"/>
    <x v="2"/>
    <x v="0"/>
    <x v="0"/>
    <x v="2"/>
    <s v="Cobrador de pedágio"/>
    <x v="3"/>
    <n v="4464"/>
    <x v="0"/>
  </r>
  <r>
    <s v="614.230.798-50"/>
    <s v="Henrique Correia"/>
    <d v="1984-11-07T00:00:00"/>
    <s v="Estação de Vargas, 6"/>
    <s v="Flamengo"/>
    <s v="Costa"/>
    <x v="21"/>
    <s v="+5518966688789"/>
    <s v="barbosajulia@example.net"/>
    <x v="0"/>
    <x v="0"/>
    <x v="0"/>
    <x v="2"/>
    <s v="Engenheiro petroquímico"/>
    <x v="1"/>
    <n v="6249"/>
    <x v="0"/>
  </r>
  <r>
    <s v="987.412.650-76"/>
    <s v="Maria Luísa Costa"/>
    <d v="1981-04-09T00:00:00"/>
    <s v="Rua de Melo"/>
    <s v="Coqueiros"/>
    <s v="Siqueira"/>
    <x v="15"/>
    <s v="+5583901320917"/>
    <s v="caue68@example.com"/>
    <x v="4"/>
    <x v="1"/>
    <x v="0"/>
    <x v="6"/>
    <s v="Ministro"/>
    <x v="1"/>
    <n v="1974"/>
    <x v="0"/>
  </r>
  <r>
    <s v="326.584.091-33"/>
    <s v="André Câmara"/>
    <d v="1970-06-09T00:00:00"/>
    <s v="Área Monteiro, 9"/>
    <s v="Lagoinha"/>
    <s v="Garcia de da Mota"/>
    <x v="10"/>
    <s v="+5534961071750"/>
    <s v="amelo@example.net"/>
    <x v="3"/>
    <x v="2"/>
    <x v="0"/>
    <x v="4"/>
    <s v="Manicure"/>
    <x v="3"/>
    <n v="2581"/>
    <x v="0"/>
  </r>
  <r>
    <s v="508.376.924-74"/>
    <s v="Cauã Sousa"/>
    <d v="1976-06-23T00:00:00"/>
    <s v="Fazenda Marina Fogaça, 67"/>
    <s v="Biquinhas"/>
    <s v="Santos de Minas"/>
    <x v="13"/>
    <s v="+5530946817102"/>
    <s v="laracorreia@example.org"/>
    <x v="3"/>
    <x v="0"/>
    <x v="0"/>
    <x v="6"/>
    <s v="Cobaia Médica"/>
    <x v="3"/>
    <n v="1921"/>
    <x v="45"/>
  </r>
  <r>
    <s v="481.295.760-58"/>
    <s v="Luísa Fogaça"/>
    <d v="1981-07-27T00:00:00"/>
    <s v="Núcleo Pedro Henrique Costa, 43"/>
    <s v="Vila Nova"/>
    <s v="Macedo das Flores"/>
    <x v="4"/>
    <s v="+5531917769414"/>
    <s v="enrico66@example.net"/>
    <x v="3"/>
    <x v="2"/>
    <x v="0"/>
    <x v="9"/>
    <s v="Catador de material reciclável"/>
    <x v="3"/>
    <n v="2606"/>
    <x v="64"/>
  </r>
  <r>
    <s v="327.850.964-10"/>
    <s v="Olívia Brito"/>
    <d v="1986-09-13T00:00:00"/>
    <s v="Vereda de Gonçalves"/>
    <s v="Ademar Maldonado"/>
    <s v="Lopes"/>
    <x v="20"/>
    <s v="+5536907948010"/>
    <s v="oliveiramaria-clara@example.org"/>
    <x v="4"/>
    <x v="0"/>
    <x v="0"/>
    <x v="6"/>
    <s v="Preparador de máquinas"/>
    <x v="7"/>
    <n v="4500"/>
    <x v="0"/>
  </r>
  <r>
    <s v="380.462.197-03"/>
    <s v="Enzo Peixoto"/>
    <d v="1945-10-31T00:00:00"/>
    <s v="Fazenda de Borges, 71"/>
    <s v="Granja De Freitas"/>
    <s v="Viana"/>
    <x v="20"/>
    <s v="+55065932872926"/>
    <s v="da-luzluiza@example.net"/>
    <x v="4"/>
    <x v="0"/>
    <x v="0"/>
    <x v="1"/>
    <s v="Gerente de inovações ou novos negócios"/>
    <x v="5"/>
    <n v="4266"/>
    <x v="0"/>
  </r>
  <r>
    <s v="736.042.951-06"/>
    <s v="Rebeca Pires"/>
    <d v="1986-04-27T00:00:00"/>
    <s v="Fazenda Silveira"/>
    <s v="Canaa"/>
    <s v="Almeida do Galho"/>
    <x v="8"/>
    <s v="+5549903247507"/>
    <s v="barrosigor@example.org"/>
    <x v="4"/>
    <x v="2"/>
    <x v="0"/>
    <x v="6"/>
    <s v="Manicure"/>
    <x v="9"/>
    <n v="1936"/>
    <x v="0"/>
  </r>
  <r>
    <s v="625.940.381-05"/>
    <s v="Stephany Camargo"/>
    <d v="1990-10-27T00:00:00"/>
    <s v="Jardim de Alves, 28"/>
    <s v="Estrela Do Oriente"/>
    <s v="Pereira da Serra"/>
    <x v="0"/>
    <s v="+5535945532706"/>
    <s v="ncirino@example.net"/>
    <x v="4"/>
    <x v="1"/>
    <x v="0"/>
    <x v="3"/>
    <s v="Recreador"/>
    <x v="8"/>
    <n v="9987"/>
    <x v="0"/>
  </r>
  <r>
    <s v="269.730.481-96"/>
    <s v="Bernardo Araújo"/>
    <d v="1993-12-08T00:00:00"/>
    <s v="Travessa de Câmara, 8"/>
    <s v="Nova Granada"/>
    <s v="Mendonça do Sul"/>
    <x v="20"/>
    <s v="+5569971583657"/>
    <s v="luiz-felipe79@example.org"/>
    <x v="4"/>
    <x v="1"/>
    <x v="0"/>
    <x v="6"/>
    <s v="Intérprete"/>
    <x v="5"/>
    <n v="3044"/>
    <x v="0"/>
  </r>
  <r>
    <s v="341.256.879-19"/>
    <s v="Rael das Neves"/>
    <d v="1979-06-21T00:00:00"/>
    <s v="Viaduto Vitor Gabriel da Paz, 147"/>
    <s v="Buritis"/>
    <s v="Casa Grande das Pedras"/>
    <x v="23"/>
    <s v="+5541944002007"/>
    <s v="britomaria-isis@example.com"/>
    <x v="4"/>
    <x v="0"/>
    <x v="0"/>
    <x v="9"/>
    <s v="Escritor"/>
    <x v="5"/>
    <n v="8902"/>
    <x v="0"/>
  </r>
  <r>
    <s v="732.049.815-41"/>
    <s v="Aurora Barbosa"/>
    <d v="1950-02-27T00:00:00"/>
    <s v="Travessa Enzo Nascimento, 77"/>
    <s v="Vila Da Paz"/>
    <s v="da Paz"/>
    <x v="8"/>
    <s v="+5592953716958"/>
    <s v="borgesravi-lucca@example.com"/>
    <x v="1"/>
    <x v="2"/>
    <x v="0"/>
    <x v="2"/>
    <s v="Caixa"/>
    <x v="3"/>
    <n v="1589"/>
    <x v="0"/>
  </r>
  <r>
    <s v="942.805.637-56"/>
    <s v="Valentim da Costa"/>
    <d v="1967-02-09T00:00:00"/>
    <s v="Jardim de Rios, 736"/>
    <s v="Lagoinha"/>
    <s v="Pacheco de Oliveira"/>
    <x v="20"/>
    <s v="+5527922526709"/>
    <s v="kcastro@example.com"/>
    <x v="3"/>
    <x v="0"/>
    <x v="0"/>
    <x v="5"/>
    <s v="Cenotécnico"/>
    <x v="2"/>
    <n v="9574"/>
    <x v="0"/>
  </r>
  <r>
    <s v="790.418.652-76"/>
    <s v="Ryan Aparecida"/>
    <d v="2006-07-11T00:00:00"/>
    <s v="Vale Vinícius Moura, 14"/>
    <s v="Coqueiros"/>
    <s v="Costa do Oeste"/>
    <x v="14"/>
    <s v="+5536998959821"/>
    <s v="correialunna@example.net"/>
    <x v="2"/>
    <x v="0"/>
    <x v="0"/>
    <x v="4"/>
    <s v="Coloproctologista"/>
    <x v="0"/>
    <n v="9069"/>
    <x v="0"/>
  </r>
  <r>
    <s v="127.930.856-77"/>
    <s v="Rafaela Leão"/>
    <d v="2000-11-03T00:00:00"/>
    <s v="Chácara de Ferreira, 84"/>
    <s v="Leticia"/>
    <s v="Rodrigues de Minas"/>
    <x v="15"/>
    <s v="+5514953168129"/>
    <s v="gomesravy@example.net"/>
    <x v="4"/>
    <x v="0"/>
    <x v="0"/>
    <x v="0"/>
    <s v="Economista doméstico"/>
    <x v="1"/>
    <n v="9716"/>
    <x v="0"/>
  </r>
  <r>
    <s v="398.672.451-64"/>
    <s v="Davi Lucas Farias"/>
    <d v="2002-02-27T00:00:00"/>
    <s v="Trevo de Rodrigues, 97"/>
    <s v="Maria Virgínia"/>
    <s v="Vieira da Prata"/>
    <x v="26"/>
    <s v="+5584980824890"/>
    <s v="caroline59@example.net"/>
    <x v="2"/>
    <x v="2"/>
    <x v="0"/>
    <x v="6"/>
    <s v="Neurologista"/>
    <x v="3"/>
    <n v="4809"/>
    <x v="0"/>
  </r>
  <r>
    <s v="159.074.382-23"/>
    <s v="Isis Teixeira"/>
    <d v="2005-06-30T00:00:00"/>
    <s v="Condomínio Ana Lívia Araújo"/>
    <s v="Piratininga"/>
    <s v="Viana de Camargo"/>
    <x v="23"/>
    <s v="+5592935017464"/>
    <s v="ipinto@example.com"/>
    <x v="1"/>
    <x v="0"/>
    <x v="0"/>
    <x v="6"/>
    <s v="Oceanógrafo"/>
    <x v="2"/>
    <n v="9304"/>
    <x v="0"/>
  </r>
  <r>
    <s v="049.781.632-69"/>
    <s v="Enrico Carvalho"/>
    <d v="1988-03-11T00:00:00"/>
    <s v="Trecho de Fernandes, 98"/>
    <s v="Das Industrias I"/>
    <s v="Novaes das Pedras"/>
    <x v="16"/>
    <s v="+5566943322582"/>
    <s v="ana-luizaduarte@example.com"/>
    <x v="4"/>
    <x v="1"/>
    <x v="0"/>
    <x v="7"/>
    <s v="Profissional de reciclagem"/>
    <x v="4"/>
    <n v="2558"/>
    <x v="0"/>
  </r>
  <r>
    <s v="784.312.596-55"/>
    <s v="Emilly da Paz"/>
    <d v="1999-09-05T00:00:00"/>
    <s v="Alameda de da Mota, 8"/>
    <s v="Conjunto Jatoba"/>
    <s v="Leão"/>
    <x v="2"/>
    <s v="+5589972272916"/>
    <s v="ravysales@example.com"/>
    <x v="1"/>
    <x v="2"/>
    <x v="0"/>
    <x v="8"/>
    <s v="Despachante"/>
    <x v="3"/>
    <n v="9106"/>
    <x v="0"/>
  </r>
  <r>
    <s v="041.689.537-93"/>
    <s v="Alice da Paz"/>
    <d v="1969-09-19T00:00:00"/>
    <s v="Morro Yan Nunes"/>
    <s v="São Sebastião"/>
    <s v="Sousa"/>
    <x v="12"/>
    <s v="+55035992918767"/>
    <s v="wnovais@example.com"/>
    <x v="0"/>
    <x v="2"/>
    <x v="0"/>
    <x v="8"/>
    <s v="Engenheiro de alimentos"/>
    <x v="1"/>
    <n v="7367"/>
    <x v="0"/>
  </r>
  <r>
    <s v="096.247.513-07"/>
    <s v="Matteo Borges"/>
    <d v="1960-04-20T00:00:00"/>
    <s v="Loteamento de Mendes, 121"/>
    <s v="Bela Vitoria"/>
    <s v="das Neves"/>
    <x v="16"/>
    <s v="+5524967465022"/>
    <s v="bruna59@example.com"/>
    <x v="1"/>
    <x v="2"/>
    <x v="0"/>
    <x v="8"/>
    <s v="Encarregado de manutenção predial"/>
    <x v="5"/>
    <n v="7662"/>
    <x v="0"/>
  </r>
  <r>
    <s v="895.417.260-11"/>
    <s v="Cauã Casa Grande"/>
    <d v="1951-09-05T00:00:00"/>
    <s v="Área Luiz Fernando Sousa, 103"/>
    <s v="Xodo-Marize"/>
    <s v="Aparecida do Galho"/>
    <x v="15"/>
    <s v="+5596957016390"/>
    <s v="levi98@example.org"/>
    <x v="4"/>
    <x v="0"/>
    <x v="0"/>
    <x v="2"/>
    <s v="Perito judicial"/>
    <x v="2"/>
    <n v="8217"/>
    <x v="0"/>
  </r>
  <r>
    <s v="295.130.648-24"/>
    <s v="Elisa da Conceição"/>
    <d v="1978-07-04T00:00:00"/>
    <s v="Fazenda Peixoto, 5"/>
    <s v="Xodo-Marize"/>
    <s v="Nogueira do Amparo"/>
    <x v="23"/>
    <s v="+55050977558896"/>
    <s v="fonsecadanilo@example.com"/>
    <x v="3"/>
    <x v="1"/>
    <x v="0"/>
    <x v="4"/>
    <s v="Cabeleireiro"/>
    <x v="8"/>
    <n v="6941"/>
    <x v="0"/>
  </r>
  <r>
    <s v="870.954.361-93"/>
    <s v="Daniel Cassiano"/>
    <d v="1968-06-04T00:00:00"/>
    <s v="Ladeira Aragão, 90"/>
    <s v="Nova Floresta"/>
    <s v="Santos"/>
    <x v="7"/>
    <s v="+55080949203111"/>
    <s v="aragaovitor@example.org"/>
    <x v="3"/>
    <x v="2"/>
    <x v="0"/>
    <x v="2"/>
    <s v="Representante comercial"/>
    <x v="3"/>
    <n v="6722"/>
    <x v="0"/>
  </r>
  <r>
    <s v="387.604.215-17"/>
    <s v="Letícia Siqueira"/>
    <d v="2001-10-02T00:00:00"/>
    <s v="Largo de Cavalcante"/>
    <s v="Santa Tereza"/>
    <s v="Pires"/>
    <x v="21"/>
    <s v="+55017997927276"/>
    <s v="duarteclarice@example.org"/>
    <x v="4"/>
    <x v="0"/>
    <x v="0"/>
    <x v="9"/>
    <s v="Juiz de futebol"/>
    <x v="7"/>
    <n v="4214"/>
    <x v="0"/>
  </r>
  <r>
    <s v="659.170.832-40"/>
    <s v="Matheus Sampaio"/>
    <d v="1977-12-14T00:00:00"/>
    <s v="Residencial Almeida, 167"/>
    <s v="Manacas"/>
    <s v="Almeida do Amparo"/>
    <x v="14"/>
    <s v="+55003997152028"/>
    <s v="zalves@example.net"/>
    <x v="0"/>
    <x v="1"/>
    <x v="0"/>
    <x v="1"/>
    <s v="Feirante"/>
    <x v="8"/>
    <n v="8546"/>
    <x v="0"/>
  </r>
  <r>
    <s v="748.192.053-23"/>
    <s v="Kevin Mendonça"/>
    <d v="1957-07-09T00:00:00"/>
    <s v="Largo de Lopes, 86"/>
    <s v="Vila Bandeirantes"/>
    <s v="Rezende da Prata"/>
    <x v="10"/>
    <s v="+5546945163286"/>
    <s v="ovasconcelos@example.org"/>
    <x v="2"/>
    <x v="2"/>
    <x v="0"/>
    <x v="0"/>
    <s v="Engenheiro sanitarista"/>
    <x v="2"/>
    <n v="3926"/>
    <x v="0"/>
  </r>
  <r>
    <s v="493.765.210-99"/>
    <s v="José Miguel Moura"/>
    <d v="1952-01-14T00:00:00"/>
    <s v="Travessa Renan Silveira, 52"/>
    <s v="São Luiz"/>
    <s v="Gonçalves"/>
    <x v="11"/>
    <s v="+5505968316996"/>
    <s v="juliadas-neves@example.org"/>
    <x v="4"/>
    <x v="1"/>
    <x v="0"/>
    <x v="0"/>
    <s v="Copeiro"/>
    <x v="2"/>
    <n v="7325"/>
    <x v="0"/>
  </r>
  <r>
    <s v="146.528.093-60"/>
    <s v="Isaac Silveira"/>
    <d v="1970-04-26T00:00:00"/>
    <s v="Viaduto de Casa Grande, 5"/>
    <s v="Nova America"/>
    <s v="Pinto"/>
    <x v="6"/>
    <s v="+55051926945503"/>
    <s v="ipacheco@example.net"/>
    <x v="3"/>
    <x v="1"/>
    <x v="0"/>
    <x v="9"/>
    <s v="Engenheiro têxtil"/>
    <x v="6"/>
    <n v="8173"/>
    <x v="0"/>
  </r>
  <r>
    <s v="652.907.843-65"/>
    <s v="Levi Macedo"/>
    <d v="1955-08-23T00:00:00"/>
    <s v="Viela Borges, 30"/>
    <s v="Sagrada Família"/>
    <s v="Silva"/>
    <x v="18"/>
    <s v="+5525918609699"/>
    <s v="acirino@example.net"/>
    <x v="2"/>
    <x v="1"/>
    <x v="0"/>
    <x v="7"/>
    <s v="Profissional de tecnologia de laticínios"/>
    <x v="8"/>
    <n v="1976"/>
    <x v="0"/>
  </r>
  <r>
    <s v="759.384.102-23"/>
    <s v="Miguel Freitas"/>
    <d v="1959-11-19T00:00:00"/>
    <s v="Fazenda Sales, 6"/>
    <s v="Horto Florestal"/>
    <s v="Leão das Pedras"/>
    <x v="20"/>
    <s v="+5525965083326"/>
    <s v="zmoura@example.net"/>
    <x v="0"/>
    <x v="0"/>
    <x v="0"/>
    <x v="10"/>
    <s v="Escriturário"/>
    <x v="8"/>
    <n v="9236"/>
    <x v="0"/>
  </r>
  <r>
    <s v="586.970.412-01"/>
    <s v="Amanda Garcia"/>
    <d v="1971-09-12T00:00:00"/>
    <s v="Condomínio Albuquerque, 6"/>
    <s v="Inconfidência"/>
    <s v="Ferreira de Cassiano"/>
    <x v="11"/>
    <s v="+5590925669006"/>
    <s v="sousastella@example.org"/>
    <x v="4"/>
    <x v="0"/>
    <x v="0"/>
    <x v="9"/>
    <s v="Engenheiro petroquímico"/>
    <x v="4"/>
    <n v="2181"/>
    <x v="0"/>
  </r>
  <r>
    <s v="743.809.526-65"/>
    <s v="Liz Casa Grande"/>
    <d v="2006-07-26T00:00:00"/>
    <s v="Vale de Cavalcanti, 92"/>
    <s v="Renascença"/>
    <s v="Ferreira"/>
    <x v="15"/>
    <s v="+5523918235128"/>
    <s v="rezendejoao-gabriel@example.org"/>
    <x v="4"/>
    <x v="1"/>
    <x v="0"/>
    <x v="9"/>
    <s v="Optometrista"/>
    <x v="9"/>
    <n v="7698"/>
    <x v="0"/>
  </r>
  <r>
    <s v="763.510.492-61"/>
    <s v="Ana Carolina Rios"/>
    <d v="1988-10-08T00:00:00"/>
    <s v="Jardim de Ferreira"/>
    <s v="Ouro Preto"/>
    <s v="Ribeiro de Santos"/>
    <x v="4"/>
    <s v="+5542975268912"/>
    <s v="henry45@example.com"/>
    <x v="0"/>
    <x v="0"/>
    <x v="0"/>
    <x v="5"/>
    <s v="Massagista"/>
    <x v="1"/>
    <n v="7899"/>
    <x v="0"/>
  </r>
  <r>
    <s v="685.297.430-83"/>
    <s v="Gustavo Henrique Sousa"/>
    <d v="1982-09-25T00:00:00"/>
    <s v="Passarela Arthur Gabriel Albuquerque, 39"/>
    <s v="Vila São Francisco"/>
    <s v="Pinto de Souza"/>
    <x v="12"/>
    <s v="+55093921343819"/>
    <s v="ana-laurasouza@example.net"/>
    <x v="4"/>
    <x v="2"/>
    <x v="0"/>
    <x v="1"/>
    <s v="Coveiro/Sepultador"/>
    <x v="9"/>
    <n v="7832"/>
    <x v="0"/>
  </r>
  <r>
    <s v="719.680.425-20"/>
    <s v="João Miguel Silva"/>
    <d v="1964-04-29T00:00:00"/>
    <s v="Fazenda Lunna Novais, 2"/>
    <s v="Braúnas"/>
    <s v="Nunes de Goiás"/>
    <x v="25"/>
    <s v="+5527960014294"/>
    <s v="fonsecajoana@example.org"/>
    <x v="4"/>
    <x v="1"/>
    <x v="0"/>
    <x v="10"/>
    <s v="Intérprete de Bíblias"/>
    <x v="7"/>
    <n v="5478"/>
    <x v="0"/>
  </r>
  <r>
    <s v="206.173.894-03"/>
    <s v="Isabella Mendonça"/>
    <d v="1978-10-25T00:00:00"/>
    <s v="Rodovia Farias, 6"/>
    <s v="Concórdia"/>
    <s v="Cassiano"/>
    <x v="1"/>
    <s v="+5578942126041"/>
    <s v="anamacedo@example.org"/>
    <x v="4"/>
    <x v="0"/>
    <x v="0"/>
    <x v="8"/>
    <s v="Cardiologista"/>
    <x v="5"/>
    <n v="6180"/>
    <x v="0"/>
  </r>
  <r>
    <s v="462.973.185-73"/>
    <s v="Rael Azevedo"/>
    <d v="1995-03-15T00:00:00"/>
    <s v="Praia Caroline Sales, 94"/>
    <s v="Nova Granada"/>
    <s v="Pereira"/>
    <x v="7"/>
    <s v="+5539996301525"/>
    <s v="andreborges@example.com"/>
    <x v="2"/>
    <x v="1"/>
    <x v="0"/>
    <x v="9"/>
    <s v="Gestor público"/>
    <x v="1"/>
    <n v="4883"/>
    <x v="0"/>
  </r>
  <r>
    <s v="715.249.086-49"/>
    <s v="Cecília Siqueira"/>
    <d v="1997-04-12T00:00:00"/>
    <s v="Viela Rafaela Fonseca, 38"/>
    <s v="São João"/>
    <s v="Leão do Sul"/>
    <x v="13"/>
    <s v="+5598901614416"/>
    <s v="otavio40@example.net"/>
    <x v="4"/>
    <x v="0"/>
    <x v="0"/>
    <x v="6"/>
    <s v="Jardineiro"/>
    <x v="7"/>
    <n v="8829"/>
    <x v="0"/>
  </r>
  <r>
    <s v="796.145.382-28"/>
    <s v="Benjamim Porto"/>
    <d v="1976-12-19T00:00:00"/>
    <s v="Colônia Siqueira"/>
    <s v="Santa Lúcia"/>
    <s v="Marques"/>
    <x v="5"/>
    <s v="+5595923670695"/>
    <s v="da-costajulia@example.org"/>
    <x v="4"/>
    <x v="1"/>
    <x v="0"/>
    <x v="8"/>
    <s v="Tecelão"/>
    <x v="5"/>
    <n v="2449"/>
    <x v="0"/>
  </r>
  <r>
    <s v="189.376.045-66"/>
    <s v="Rafaela Marques"/>
    <d v="2006-12-19T00:00:00"/>
    <s v="Trecho Vinícius Vieira, 63"/>
    <s v="Vila São Gabriel Jacui"/>
    <s v="Macedo"/>
    <x v="2"/>
    <s v="+5538907818870"/>
    <s v="da-cunhaisis@example.org"/>
    <x v="4"/>
    <x v="1"/>
    <x v="0"/>
    <x v="1"/>
    <s v="Seguidor de compras"/>
    <x v="5"/>
    <n v="2962"/>
    <x v="0"/>
  </r>
  <r>
    <s v="148.350.296-15"/>
    <s v="João Felipe Machado"/>
    <d v="1961-06-12T00:00:00"/>
    <s v="Favela de Câmara, 56"/>
    <s v="Madre Gertrudes"/>
    <s v="Melo do Norte"/>
    <x v="5"/>
    <s v="+55003970601186"/>
    <s v="pazevedo@example.com"/>
    <x v="1"/>
    <x v="1"/>
    <x v="0"/>
    <x v="2"/>
    <s v="Windsurfer"/>
    <x v="9"/>
    <n v="6660"/>
    <x v="0"/>
  </r>
  <r>
    <s v="426.953.801-51"/>
    <s v="Manuela da Rocha"/>
    <d v="1981-06-18T00:00:00"/>
    <s v="Favela Asafe Cirino"/>
    <s v="Santo André"/>
    <s v="Correia"/>
    <x v="6"/>
    <s v="+55088988369485"/>
    <s v="lda-mota@example.org"/>
    <x v="3"/>
    <x v="1"/>
    <x v="0"/>
    <x v="6"/>
    <s v="Médico"/>
    <x v="2"/>
    <n v="5949"/>
    <x v="0"/>
  </r>
  <r>
    <s v="097.138.264-69"/>
    <s v="Pedro Henrique Melo"/>
    <d v="1981-06-20T00:00:00"/>
    <s v="Viela de Pinto, 77"/>
    <s v="Conjunto Jardim Filadélfia"/>
    <s v="da Cruz"/>
    <x v="21"/>
    <s v="+5512971403659"/>
    <s v="yda-mota@example.com"/>
    <x v="4"/>
    <x v="1"/>
    <x v="0"/>
    <x v="7"/>
    <s v="Bóia-fria"/>
    <x v="7"/>
    <n v="2308"/>
    <x v="0"/>
  </r>
  <r>
    <s v="879.462.105-58"/>
    <s v="Liz Pastor"/>
    <d v="1963-11-04T00:00:00"/>
    <s v="Distrito Aragão, 88"/>
    <s v="Cidade Jardim"/>
    <s v="Vieira"/>
    <x v="17"/>
    <s v="+55084925306439"/>
    <s v="mmendes@example.net"/>
    <x v="4"/>
    <x v="2"/>
    <x v="0"/>
    <x v="10"/>
    <s v="Administrador de redes"/>
    <x v="1"/>
    <n v="2499"/>
    <x v="0"/>
  </r>
  <r>
    <s v="648.571.239-91"/>
    <s v="João Pedro da Costa"/>
    <d v="1954-12-27T00:00:00"/>
    <s v="Favela de Cirino, 25"/>
    <s v="Marajó"/>
    <s v="Sampaio Verde"/>
    <x v="23"/>
    <s v="+5593981613115"/>
    <s v="lunada-cunha@example.com"/>
    <x v="4"/>
    <x v="0"/>
    <x v="0"/>
    <x v="0"/>
    <s v="Astrônomo"/>
    <x v="4"/>
    <n v="2295"/>
    <x v="0"/>
  </r>
  <r>
    <s v="095.247.863-38"/>
    <s v="Alícia da Cunha"/>
    <d v="1955-07-13T00:00:00"/>
    <s v="Recanto Duarte"/>
    <s v="Mirtes"/>
    <s v="Ribeiro do Norte"/>
    <x v="21"/>
    <s v="+5534968301092"/>
    <s v="gpeixoto@example.net"/>
    <x v="4"/>
    <x v="1"/>
    <x v="0"/>
    <x v="0"/>
    <s v="Dançarino"/>
    <x v="5"/>
    <n v="7477"/>
    <x v="0"/>
  </r>
  <r>
    <s v="354.106.978-39"/>
    <s v="João Gabriel Alves"/>
    <d v="1957-06-09T00:00:00"/>
    <s v="Lagoa Esther Barros, 74"/>
    <s v="Vila Paris"/>
    <s v="Câmara Grande"/>
    <x v="9"/>
    <s v="+5522946231187"/>
    <s v="zda-mata@example.com"/>
    <x v="4"/>
    <x v="1"/>
    <x v="0"/>
    <x v="9"/>
    <s v="Trompetista"/>
    <x v="4"/>
    <n v="2405"/>
    <x v="0"/>
  </r>
  <r>
    <s v="274.031.589-97"/>
    <s v="Ian da Paz"/>
    <d v="1991-10-05T00:00:00"/>
    <s v="Área Fonseca"/>
    <s v="São Gonçalo"/>
    <s v="da Cunha de Duarte"/>
    <x v="7"/>
    <s v="+5536916373810"/>
    <s v="nferreira@example.net"/>
    <x v="3"/>
    <x v="0"/>
    <x v="0"/>
    <x v="7"/>
    <s v="Meredeira"/>
    <x v="1"/>
    <n v="5913"/>
    <x v="0"/>
  </r>
  <r>
    <s v="582.619.407-30"/>
    <s v="Manuella Ramos"/>
    <d v="1968-11-22T00:00:00"/>
    <s v="Recanto Aurora das Neves"/>
    <s v="Anchieta"/>
    <s v="Novaes do Sul"/>
    <x v="0"/>
    <s v="+5598953364246"/>
    <s v="wpereira@example.net"/>
    <x v="0"/>
    <x v="1"/>
    <x v="0"/>
    <x v="10"/>
    <s v="Conferente de carga e descarga"/>
    <x v="6"/>
    <n v="3511"/>
    <x v="0"/>
  </r>
  <r>
    <s v="319.074.586-20"/>
    <s v="Jade Nogueira"/>
    <d v="1961-11-08T00:00:00"/>
    <s v="Setor de Montenegro, 70"/>
    <s v="Barreiro"/>
    <s v="Sousa"/>
    <x v="11"/>
    <s v="+55069933001790"/>
    <s v="hellenafonseca@example.com"/>
    <x v="4"/>
    <x v="2"/>
    <x v="0"/>
    <x v="3"/>
    <s v="Perfumista"/>
    <x v="9"/>
    <n v="7424"/>
    <x v="0"/>
  </r>
  <r>
    <s v="370.526.491-52"/>
    <s v="Catarina Aparecida"/>
    <d v="1988-10-21T00:00:00"/>
    <s v="Fazenda de Alves, 81"/>
    <s v="Vila Piratininga Venda Nova"/>
    <s v="Guerra"/>
    <x v="16"/>
    <s v="+5562934677354"/>
    <s v="da-rosarebeca@example.org"/>
    <x v="0"/>
    <x v="1"/>
    <x v="0"/>
    <x v="1"/>
    <s v="Agente de combate à endemias"/>
    <x v="0"/>
    <n v="4973"/>
    <x v="0"/>
  </r>
  <r>
    <s v="658.492.370-38"/>
    <s v="João Guilherme Pires"/>
    <d v="1977-05-09T00:00:00"/>
    <s v="Vila de Nascimento, 31"/>
    <s v="Apolonia"/>
    <s v="Campos das Pedras"/>
    <x v="23"/>
    <s v="+55037921803259"/>
    <s v="kfreitas@example.org"/>
    <x v="2"/>
    <x v="1"/>
    <x v="0"/>
    <x v="4"/>
    <s v="Baixista"/>
    <x v="2"/>
    <n v="3209"/>
    <x v="0"/>
  </r>
  <r>
    <s v="507.692.843-29"/>
    <s v="Lunna Guerra"/>
    <d v="1955-05-02T00:00:00"/>
    <s v="Conjunto de Machado, 21"/>
    <s v="Jardim Alvorada"/>
    <s v="Campos"/>
    <x v="18"/>
    <s v="+55090994056423"/>
    <s v="nicole09@example.org"/>
    <x v="3"/>
    <x v="2"/>
    <x v="0"/>
    <x v="3"/>
    <s v="Acupunturista"/>
    <x v="3"/>
    <n v="5483"/>
    <x v="0"/>
  </r>
  <r>
    <s v="591.073.624-80"/>
    <s v="Rafael Nunes"/>
    <d v="1950-08-27T00:00:00"/>
    <s v="Área Luiz Fernando Câmara, 14"/>
    <s v="São Paulo"/>
    <s v="Rocha Verde"/>
    <x v="16"/>
    <s v="+5529994996270"/>
    <s v="goncalvesana-julia@example.net"/>
    <x v="1"/>
    <x v="0"/>
    <x v="0"/>
    <x v="10"/>
    <s v="Técnico em arquivo"/>
    <x v="6"/>
    <n v="5402"/>
    <x v="0"/>
  </r>
  <r>
    <s v="820.475.361-62"/>
    <s v="Rebeca Andrade"/>
    <d v="1995-08-27T00:00:00"/>
    <s v="Lago de Porto, 11"/>
    <s v="Vila Nova Cachoeirinha 3ª Seção"/>
    <s v="Fogaça"/>
    <x v="12"/>
    <s v="+5501991230096"/>
    <s v="ribeiroemanuelly@example.net"/>
    <x v="2"/>
    <x v="2"/>
    <x v="0"/>
    <x v="8"/>
    <s v="Assistente de produção"/>
    <x v="1"/>
    <n v="8473"/>
    <x v="0"/>
  </r>
  <r>
    <s v="675.809.342-56"/>
    <s v="João Gabriel Camargo"/>
    <d v="2004-09-12T00:00:00"/>
    <s v="Área de Cunha, 76"/>
    <s v="Fernão Dias"/>
    <s v="Cavalcanti do Amparo"/>
    <x v="11"/>
    <s v="+5578997570255"/>
    <s v="natalia71@example.com"/>
    <x v="0"/>
    <x v="0"/>
    <x v="0"/>
    <x v="4"/>
    <s v="Locutor"/>
    <x v="8"/>
    <n v="7766"/>
    <x v="0"/>
  </r>
  <r>
    <s v="164.520.938-51"/>
    <s v="Heitor da Cunha"/>
    <d v="1983-01-31T00:00:00"/>
    <s v="Praça de da Mata"/>
    <s v="Vila Canto Do Sabiá"/>
    <s v="Fogaça"/>
    <x v="11"/>
    <s v="+5571935615409"/>
    <s v="maysa71@example.net"/>
    <x v="4"/>
    <x v="2"/>
    <x v="0"/>
    <x v="3"/>
    <s v="Soldado"/>
    <x v="4"/>
    <n v="9833"/>
    <x v="0"/>
  </r>
  <r>
    <s v="146.830.572-71"/>
    <s v="Antony Teixeira"/>
    <d v="1961-07-28T00:00:00"/>
    <s v="Rua Nogueira"/>
    <s v="Vila Maloca"/>
    <s v="Azevedo de Cassiano"/>
    <x v="26"/>
    <s v="+55047908319949"/>
    <s v="brenoda-costa@example.com"/>
    <x v="4"/>
    <x v="1"/>
    <x v="0"/>
    <x v="2"/>
    <s v="Engenheiro de segurança do trabalho"/>
    <x v="2"/>
    <n v="7768"/>
    <x v="0"/>
  </r>
  <r>
    <s v="097.142.853-05"/>
    <s v="Maria Vitória Vasconcelos"/>
    <d v="1958-10-05T00:00:00"/>
    <s v="Lago Alícia Fernandes, 11"/>
    <s v="Canadá"/>
    <s v="Siqueira Alegre"/>
    <x v="19"/>
    <s v="+5580948520449"/>
    <s v="pachecoantonella@example.com"/>
    <x v="4"/>
    <x v="2"/>
    <x v="0"/>
    <x v="3"/>
    <s v="Reumatologista"/>
    <x v="4"/>
    <n v="2683"/>
    <x v="0"/>
  </r>
  <r>
    <s v="627.143.095-34"/>
    <s v="Isabela Nascimento"/>
    <d v="1989-12-25T00:00:00"/>
    <s v="Setor de da Mata, 842"/>
    <s v="João Pinheiro"/>
    <s v="Cassiano"/>
    <x v="10"/>
    <s v="+55034946397826"/>
    <s v="thiagobrito@example.com"/>
    <x v="3"/>
    <x v="2"/>
    <x v="0"/>
    <x v="10"/>
    <s v="Subprefeito"/>
    <x v="3"/>
    <n v="2120"/>
    <x v="0"/>
  </r>
  <r>
    <s v="804.723.516-80"/>
    <s v="Esther Cardoso"/>
    <d v="1946-10-20T00:00:00"/>
    <s v="Condomínio de Viana, 487"/>
    <s v="Novo Santa Cecilia"/>
    <s v="Pinto da Mata"/>
    <x v="14"/>
    <s v="+5578936970509"/>
    <s v="correiahenry-gabriel@example.org"/>
    <x v="3"/>
    <x v="0"/>
    <x v="0"/>
    <x v="9"/>
    <s v="Farmacêutico"/>
    <x v="8"/>
    <n v="3103"/>
    <x v="0"/>
  </r>
  <r>
    <s v="534.860.179-93"/>
    <s v="Davi Luiz Moura"/>
    <d v="1951-08-25T00:00:00"/>
    <s v="Avenida de Garcia, 253"/>
    <s v="Lagoa"/>
    <s v="Fogaça"/>
    <x v="25"/>
    <s v="+5583994241410"/>
    <s v="xrocha@example.net"/>
    <x v="0"/>
    <x v="0"/>
    <x v="0"/>
    <x v="6"/>
    <s v="Limpador de vidros"/>
    <x v="9"/>
    <n v="4879"/>
    <x v="0"/>
  </r>
  <r>
    <s v="479.158.263-28"/>
    <s v="Lorenzo Farias"/>
    <d v="1967-06-10T00:00:00"/>
    <s v="Ladeira de Pinto, 55"/>
    <s v="Vila Nova Dos Milionarios"/>
    <s v="da Costa do Sul"/>
    <x v="1"/>
    <s v="+55012901691786"/>
    <s v="alexiaalmeida@example.com"/>
    <x v="1"/>
    <x v="2"/>
    <x v="0"/>
    <x v="9"/>
    <s v="Recreador"/>
    <x v="2"/>
    <n v="5087"/>
    <x v="0"/>
  </r>
  <r>
    <s v="946.852.031-51"/>
    <s v="Maysa Pinto"/>
    <d v="1949-03-19T00:00:00"/>
    <s v="Vereda de Silveira, 58"/>
    <s v="Vila Calafate"/>
    <s v="Aragão"/>
    <x v="26"/>
    <s v="+5511990840574"/>
    <s v="da-matacaleb@example.org"/>
    <x v="2"/>
    <x v="0"/>
    <x v="0"/>
    <x v="1"/>
    <s v="Bibliotecário"/>
    <x v="2"/>
    <n v="1976"/>
    <x v="0"/>
  </r>
  <r>
    <s v="603.528.419-15"/>
    <s v="Pietra Guerra"/>
    <d v="1973-12-06T00:00:00"/>
    <s v="Lagoa Milena da Conceição, 90"/>
    <s v="Serra"/>
    <s v="Macedo de Cavalcanti"/>
    <x v="9"/>
    <s v="+5564920100883"/>
    <s v="ana-juliacorreia@example.org"/>
    <x v="2"/>
    <x v="1"/>
    <x v="0"/>
    <x v="4"/>
    <s v="Químico"/>
    <x v="0"/>
    <n v="2947"/>
    <x v="0"/>
  </r>
  <r>
    <s v="691.045.237-25"/>
    <s v="Stephany Porto"/>
    <d v="1991-12-24T00:00:00"/>
    <s v="Quadra da Conceição, 80"/>
    <s v="Bacurau"/>
    <s v="Santos"/>
    <x v="10"/>
    <s v="+5579922878441"/>
    <s v="francisco20@example.com"/>
    <x v="3"/>
    <x v="1"/>
    <x v="0"/>
    <x v="10"/>
    <s v="Guardador de veículos"/>
    <x v="3"/>
    <n v="9545"/>
    <x v="24"/>
  </r>
  <r>
    <s v="416.509.827-20"/>
    <s v="Anthony Sousa"/>
    <d v="1975-02-08T00:00:00"/>
    <s v="Ladeira Heloisa Cavalcante"/>
    <s v="Santa Amelia"/>
    <s v="Cavalcanti"/>
    <x v="18"/>
    <s v="+5568975978796"/>
    <s v="sophia88@example.net"/>
    <x v="1"/>
    <x v="0"/>
    <x v="0"/>
    <x v="9"/>
    <s v="Compositor"/>
    <x v="3"/>
    <n v="1544"/>
    <x v="0"/>
  </r>
  <r>
    <s v="923.810.576-68"/>
    <s v="Lívia Rodrigues"/>
    <d v="1985-12-14T00:00:00"/>
    <s v="Núcleo Olívia Cirino, 70"/>
    <s v="Floresta"/>
    <s v="Cavalcanti"/>
    <x v="10"/>
    <s v="+5592902722647"/>
    <s v="marina54@example.net"/>
    <x v="0"/>
    <x v="1"/>
    <x v="0"/>
    <x v="4"/>
    <s v="Meeiro"/>
    <x v="1"/>
    <n v="2496"/>
    <x v="0"/>
  </r>
  <r>
    <s v="612.495.738-82"/>
    <s v="Kamilly Câmara"/>
    <d v="1981-01-13T00:00:00"/>
    <s v="Praia Benicio Abreu, 61"/>
    <s v="Aarão Reis"/>
    <s v="Alves do Oeste"/>
    <x v="22"/>
    <s v="+55083922093174"/>
    <s v="melissaoliveira@example.org"/>
    <x v="3"/>
    <x v="1"/>
    <x v="0"/>
    <x v="1"/>
    <s v="Astrólogo"/>
    <x v="8"/>
    <n v="9205"/>
    <x v="0"/>
  </r>
  <r>
    <s v="367.081.952-59"/>
    <s v="Antonella Azevedo"/>
    <d v="1946-11-21T00:00:00"/>
    <s v="Setor Clarice da Mota, 12"/>
    <s v="Vila Nova Gameleira 1ª Seção"/>
    <s v="da Mota da Prata"/>
    <x v="0"/>
    <s v="+5522972896648"/>
    <s v="imarques@example.net"/>
    <x v="0"/>
    <x v="1"/>
    <x v="0"/>
    <x v="3"/>
    <s v="Programador"/>
    <x v="1"/>
    <n v="7301"/>
    <x v="0"/>
  </r>
  <r>
    <s v="248.095.163-42"/>
    <s v="Isabela Carvalho"/>
    <d v="1969-06-23T00:00:00"/>
    <s v="Praça de Melo, 3"/>
    <s v="Chácara Leonina"/>
    <s v="Pires"/>
    <x v="26"/>
    <s v="+55041986209279"/>
    <s v="qcastro@example.com"/>
    <x v="1"/>
    <x v="2"/>
    <x v="0"/>
    <x v="3"/>
    <s v="Eletricista"/>
    <x v="6"/>
    <n v="2298"/>
    <x v="65"/>
  </r>
  <r>
    <s v="491.638.250-15"/>
    <s v="Kevin Duarte"/>
    <d v="1975-05-11T00:00:00"/>
    <s v="Quadra Rafaela Novaes, 30"/>
    <s v="Monte Azul"/>
    <s v="Aparecida"/>
    <x v="20"/>
    <s v="+5587942924436"/>
    <s v="barbosadavi-lucca@example.com"/>
    <x v="4"/>
    <x v="2"/>
    <x v="0"/>
    <x v="5"/>
    <s v="Profissional de áudio"/>
    <x v="7"/>
    <n v="6032"/>
    <x v="0"/>
  </r>
  <r>
    <s v="864.705.312-53"/>
    <s v="Aylla Peixoto"/>
    <d v="1995-02-07T00:00:00"/>
    <s v="Alameda Ana Silveira, 368"/>
    <s v="Santa Cecilia"/>
    <s v="Mendonça"/>
    <x v="22"/>
    <s v="+5545982246921"/>
    <s v="martinspedro-miguel@example.net"/>
    <x v="3"/>
    <x v="2"/>
    <x v="0"/>
    <x v="1"/>
    <s v="Anestesiologista"/>
    <x v="8"/>
    <n v="7296"/>
    <x v="0"/>
  </r>
  <r>
    <s v="362.801.974-50"/>
    <s v="Maitê Cassiano"/>
    <d v="1959-08-12T00:00:00"/>
    <s v="Morro de Ramos, 24"/>
    <s v="Barro Preto"/>
    <s v="Novais"/>
    <x v="10"/>
    <s v="+5508944659457"/>
    <s v="mariane76@example.net"/>
    <x v="4"/>
    <x v="2"/>
    <x v="0"/>
    <x v="4"/>
    <s v="Fundidor"/>
    <x v="4"/>
    <n v="5041"/>
    <x v="0"/>
  </r>
  <r>
    <s v="263.750.148-08"/>
    <s v="Fernando Lima"/>
    <d v="1954-06-16T00:00:00"/>
    <s v="Esplanada de Pereira"/>
    <s v="Vitoria Da Conquista"/>
    <s v="Castro do Oeste"/>
    <x v="3"/>
    <s v="+5583956352550"/>
    <s v="aylla42@example.com"/>
    <x v="1"/>
    <x v="1"/>
    <x v="0"/>
    <x v="1"/>
    <s v="Teólogo"/>
    <x v="5"/>
    <n v="1724"/>
    <x v="0"/>
  </r>
  <r>
    <s v="186.275.034-35"/>
    <s v="Maria Julia Vargas"/>
    <d v="2000-05-03T00:00:00"/>
    <s v="Avenida Peixoto, 58"/>
    <s v="Santa Rita"/>
    <s v="Moraes das Pedras"/>
    <x v="20"/>
    <s v="+5542935978358"/>
    <s v="das-nevesdavi-luiz@example.com"/>
    <x v="4"/>
    <x v="0"/>
    <x v="0"/>
    <x v="5"/>
    <s v="Atendente"/>
    <x v="5"/>
    <n v="5054"/>
    <x v="0"/>
  </r>
  <r>
    <s v="406.275.198-49"/>
    <s v="Vitor Gabriel Almeida"/>
    <d v="1986-12-01T00:00:00"/>
    <s v="Estação de da Mota"/>
    <s v="Bandeirantes"/>
    <s v="da Costa"/>
    <x v="16"/>
    <s v="+5535947688965"/>
    <s v="ana-juliagarcia@example.net"/>
    <x v="2"/>
    <x v="2"/>
    <x v="0"/>
    <x v="8"/>
    <s v="Maitre"/>
    <x v="5"/>
    <n v="4466"/>
    <x v="0"/>
  </r>
  <r>
    <s v="897.530.216-40"/>
    <s v="Léo Pereira"/>
    <d v="1953-10-21T00:00:00"/>
    <s v="Alameda Liam Nogueira, 381"/>
    <s v="Cidade Jardim"/>
    <s v="Sales"/>
    <x v="20"/>
    <s v="+55015935348631"/>
    <s v="yan85@example.com"/>
    <x v="4"/>
    <x v="2"/>
    <x v="0"/>
    <x v="5"/>
    <s v="Caldeireiro"/>
    <x v="6"/>
    <n v="1930"/>
    <x v="0"/>
  </r>
  <r>
    <s v="193.760.824-78"/>
    <s v="Maria Vitória da Conceição"/>
    <d v="1953-06-07T00:00:00"/>
    <s v="Via de Fernandes, 675"/>
    <s v="Parque São José"/>
    <s v="Nascimento"/>
    <x v="11"/>
    <s v="+5541905107833"/>
    <s v="da-rocharhavi@example.net"/>
    <x v="3"/>
    <x v="0"/>
    <x v="0"/>
    <x v="3"/>
    <s v="Headhunter"/>
    <x v="2"/>
    <n v="3539"/>
    <x v="0"/>
  </r>
  <r>
    <s v="570.368.421-80"/>
    <s v="Pedro Fernandes"/>
    <d v="1954-02-22T00:00:00"/>
    <s v="Aeroporto Albuquerque, 280"/>
    <s v="Alta Tensão 1ª Seção"/>
    <s v="Pimenta das Flores"/>
    <x v="22"/>
    <s v="+5550995354106"/>
    <s v="mouraaurora@example.org"/>
    <x v="0"/>
    <x v="2"/>
    <x v="0"/>
    <x v="9"/>
    <s v="Ortesista"/>
    <x v="7"/>
    <n v="3137"/>
    <x v="0"/>
  </r>
  <r>
    <s v="906.418.257-49"/>
    <s v="Maria Luísa Sales"/>
    <d v="1964-05-26T00:00:00"/>
    <s v="Alameda de Cavalcante, 5"/>
    <s v="Nova America"/>
    <s v="Siqueira"/>
    <x v="19"/>
    <s v="+5562911673627"/>
    <s v="lferreira@example.com"/>
    <x v="1"/>
    <x v="0"/>
    <x v="0"/>
    <x v="10"/>
    <s v="Cantor"/>
    <x v="7"/>
    <n v="3884"/>
    <x v="0"/>
  </r>
  <r>
    <s v="430.876.921-31"/>
    <s v="João Felipe Cavalcanti"/>
    <d v="2000-10-27T00:00:00"/>
    <s v="Travessa Camila da Rocha, 261"/>
    <s v="Conjunto Serra Verde"/>
    <s v="Guerra"/>
    <x v="10"/>
    <s v="+5557918586394"/>
    <s v="luizada-luz@example.net"/>
    <x v="4"/>
    <x v="0"/>
    <x v="0"/>
    <x v="8"/>
    <s v="Controlador de vôo"/>
    <x v="1"/>
    <n v="6237"/>
    <x v="0"/>
  </r>
  <r>
    <s v="673.841.925-28"/>
    <s v="Francisco Rocha"/>
    <d v="1989-10-02T00:00:00"/>
    <s v="Estação Pedro Miguel Brito, 2"/>
    <s v="Biquinhas"/>
    <s v="Pereira Paulista"/>
    <x v="14"/>
    <s v="+5501969565681"/>
    <s v="dom76@example.net"/>
    <x v="1"/>
    <x v="1"/>
    <x v="0"/>
    <x v="2"/>
    <s v="Radiooperador de vôo"/>
    <x v="8"/>
    <n v="1569"/>
    <x v="0"/>
  </r>
  <r>
    <s v="935.286.047-00"/>
    <s v="Alexandre Rios"/>
    <d v="1998-02-10T00:00:00"/>
    <s v="Jardim de Pinto, 9"/>
    <s v="Serra Verde"/>
    <s v="Ramos"/>
    <x v="19"/>
    <s v="+5576929729619"/>
    <s v="andrepinto@example.org"/>
    <x v="2"/>
    <x v="1"/>
    <x v="0"/>
    <x v="10"/>
    <s v="Pesquisador"/>
    <x v="2"/>
    <n v="1994"/>
    <x v="0"/>
  </r>
  <r>
    <s v="869.125.403-33"/>
    <s v="Valentim Moreira"/>
    <d v="1959-07-29T00:00:00"/>
    <s v="Praia de Teixeira, 620"/>
    <s v="Araguaia"/>
    <s v="da Conceição de Viana"/>
    <x v="18"/>
    <s v="+5570925286941"/>
    <s v="lucas88@example.net"/>
    <x v="2"/>
    <x v="2"/>
    <x v="0"/>
    <x v="8"/>
    <s v="Dentista"/>
    <x v="0"/>
    <n v="3433"/>
    <x v="0"/>
  </r>
  <r>
    <s v="240.796.581-76"/>
    <s v="Bruno Martins"/>
    <d v="2003-09-20T00:00:00"/>
    <s v="Parque Pacheco, 49"/>
    <s v="Vale Do Jatoba"/>
    <s v="Santos da Serra"/>
    <x v="2"/>
    <s v="+5577923553257"/>
    <s v="santosdante@example.org"/>
    <x v="4"/>
    <x v="0"/>
    <x v="0"/>
    <x v="5"/>
    <s v="Modelista"/>
    <x v="9"/>
    <n v="9356"/>
    <x v="0"/>
  </r>
  <r>
    <s v="874.536.910-01"/>
    <s v="Isaque Vasconcelos"/>
    <d v="1956-01-27T00:00:00"/>
    <s v="Lago de Lima, 79"/>
    <s v="Ipiranga"/>
    <s v="Lopes"/>
    <x v="9"/>
    <s v="+5526939129337"/>
    <s v="guerracatarina@example.net"/>
    <x v="0"/>
    <x v="2"/>
    <x v="0"/>
    <x v="4"/>
    <s v="Paisagista"/>
    <x v="0"/>
    <n v="6821"/>
    <x v="0"/>
  </r>
  <r>
    <s v="238.965.014-70"/>
    <s v="Raul Carvalho"/>
    <d v="1987-05-03T00:00:00"/>
    <s v="Núcleo de Vargas, 310"/>
    <s v="Vila Sumaré"/>
    <s v="Martins de Costela"/>
    <x v="7"/>
    <s v="+55042960696274"/>
    <s v="da-rosaluara@example.org"/>
    <x v="4"/>
    <x v="1"/>
    <x v="0"/>
    <x v="7"/>
    <s v="Instrumentista musical"/>
    <x v="4"/>
    <n v="4928"/>
    <x v="0"/>
  </r>
  <r>
    <s v="478.521.963-73"/>
    <s v="Ana Laura Novais"/>
    <d v="1980-11-21T00:00:00"/>
    <s v="Vereda de Araújo"/>
    <s v="Bairro Das Indústrias Ii"/>
    <s v="Souza"/>
    <x v="19"/>
    <s v="+55047990720822"/>
    <s v="sampaioevelyn@example.org"/>
    <x v="1"/>
    <x v="1"/>
    <x v="0"/>
    <x v="1"/>
    <s v="Manobrista"/>
    <x v="5"/>
    <n v="4655"/>
    <x v="0"/>
  </r>
  <r>
    <s v="086.342.159-89"/>
    <s v="Ana Julia Almeida"/>
    <d v="1954-10-11T00:00:00"/>
    <s v="Rua Maria da Luz, 26"/>
    <s v="Vila São Gabriel Jacui"/>
    <s v="Vargas de Pacheco"/>
    <x v="2"/>
    <s v="+5501955039977"/>
    <s v="maria-aliceda-cunha@example.org"/>
    <x v="2"/>
    <x v="0"/>
    <x v="0"/>
    <x v="9"/>
    <s v="Coronel"/>
    <x v="2"/>
    <n v="3089"/>
    <x v="0"/>
  </r>
  <r>
    <s v="681.935.204-24"/>
    <s v="Benjamin Vasconcelos"/>
    <d v="1967-12-27T00:00:00"/>
    <s v="Residencial de Fogaça"/>
    <s v="Luxemburgo"/>
    <s v="Nogueira"/>
    <x v="8"/>
    <s v="+55086939745524"/>
    <s v="rmacedo@example.org"/>
    <x v="1"/>
    <x v="2"/>
    <x v="0"/>
    <x v="2"/>
    <s v="Caminhoneiro"/>
    <x v="8"/>
    <n v="2399"/>
    <x v="0"/>
  </r>
  <r>
    <s v="850.716.349-10"/>
    <s v="Daniel Rocha"/>
    <d v="1972-01-28T00:00:00"/>
    <s v="Campo da Rocha, 58"/>
    <s v="Vila Jardim Montanhes"/>
    <s v="Abreu da Prata"/>
    <x v="22"/>
    <s v="+5579980532027"/>
    <s v="ribeiroana-julia@example.org"/>
    <x v="1"/>
    <x v="2"/>
    <x v="0"/>
    <x v="6"/>
    <s v="Piloto de avião"/>
    <x v="5"/>
    <n v="9617"/>
    <x v="0"/>
  </r>
  <r>
    <s v="870.953.126-21"/>
    <s v="Ana Lívia Cunha"/>
    <d v="1980-11-17T00:00:00"/>
    <s v="Rua Yago Mendes, 29"/>
    <s v="Nazare"/>
    <s v="Siqueira"/>
    <x v="25"/>
    <s v="+55016978741896"/>
    <s v="mirellanascimento@example.com"/>
    <x v="4"/>
    <x v="1"/>
    <x v="0"/>
    <x v="4"/>
    <s v="Auxiliar de reprografia"/>
    <x v="7"/>
    <n v="5136"/>
    <x v="0"/>
  </r>
  <r>
    <s v="452.786.319-37"/>
    <s v="Lívia Campos"/>
    <d v="1991-09-01T00:00:00"/>
    <s v="Residencial de Barros, 89"/>
    <s v="Cenaculo"/>
    <s v="Moura de Monteiro"/>
    <x v="8"/>
    <s v="+5534942596812"/>
    <s v="tjesus@example.com"/>
    <x v="4"/>
    <x v="1"/>
    <x v="0"/>
    <x v="3"/>
    <s v="Conferente de expedição"/>
    <x v="3"/>
    <n v="9482"/>
    <x v="0"/>
  </r>
  <r>
    <s v="135.029.468-33"/>
    <s v="Lucca Siqueira"/>
    <d v="1983-06-17T00:00:00"/>
    <s v="Favela Aragão, 82"/>
    <s v="Bandeirantes"/>
    <s v="da Luz Paulista"/>
    <x v="10"/>
    <s v="+5526941026853"/>
    <s v="vcirino@example.net"/>
    <x v="1"/>
    <x v="0"/>
    <x v="0"/>
    <x v="10"/>
    <s v="Peão de rodeiro"/>
    <x v="1"/>
    <n v="6123"/>
    <x v="0"/>
  </r>
  <r>
    <s v="279.613.480-69"/>
    <s v="Oliver Cassiano"/>
    <d v="1953-07-05T00:00:00"/>
    <s v="Conjunto de Casa Grande, 48"/>
    <s v="Confisco"/>
    <s v="Nascimento"/>
    <x v="0"/>
    <s v="+5581941847874"/>
    <s v="qnovais@example.com"/>
    <x v="4"/>
    <x v="2"/>
    <x v="0"/>
    <x v="0"/>
    <s v="Maestro"/>
    <x v="9"/>
    <n v="5733"/>
    <x v="0"/>
  </r>
  <r>
    <s v="524.706.381-35"/>
    <s v="Ana Lívia Souza"/>
    <d v="1982-06-17T00:00:00"/>
    <s v="Rodovia Mendonça, 84"/>
    <s v="Vera Cruz"/>
    <s v="Macedo Paulista"/>
    <x v="20"/>
    <s v="+5575909829694"/>
    <s v="lpereira@example.net"/>
    <x v="4"/>
    <x v="2"/>
    <x v="0"/>
    <x v="7"/>
    <s v="Almoxarife"/>
    <x v="5"/>
    <n v="6578"/>
    <x v="0"/>
  </r>
  <r>
    <s v="532.406.987-65"/>
    <s v="Maria Júlia Vargas"/>
    <d v="1971-11-16T00:00:00"/>
    <s v="Condomínio de Sousa, 5"/>
    <s v="Sion"/>
    <s v="Costela de Correia"/>
    <x v="21"/>
    <s v="+5556971896787"/>
    <s v="vargasjuliana@example.net"/>
    <x v="0"/>
    <x v="1"/>
    <x v="0"/>
    <x v="0"/>
    <s v="Salgadeira"/>
    <x v="3"/>
    <n v="3228"/>
    <x v="0"/>
  </r>
  <r>
    <s v="834.720.659-74"/>
    <s v="Emanuelly Costa"/>
    <d v="1998-08-18T00:00:00"/>
    <s v="Aeroporto da Costa, 38"/>
    <s v="Prado"/>
    <s v="Aparecida do Sul"/>
    <x v="15"/>
    <s v="+5570972771193"/>
    <s v="luiz-otavionovais@example.com"/>
    <x v="1"/>
    <x v="0"/>
    <x v="0"/>
    <x v="1"/>
    <s v="Diplomata"/>
    <x v="6"/>
    <n v="2629"/>
    <x v="0"/>
  </r>
  <r>
    <s v="918.025.473-04"/>
    <s v="Arthur Miguel Correia"/>
    <d v="1996-08-04T00:00:00"/>
    <s v="Viela Isadora Castro, 2"/>
    <s v="Jonas Veiga"/>
    <s v="Casa Grande de Novais"/>
    <x v="4"/>
    <s v="+5535981808897"/>
    <s v="beatriz44@example.net"/>
    <x v="3"/>
    <x v="0"/>
    <x v="0"/>
    <x v="5"/>
    <s v="Astrofísico"/>
    <x v="2"/>
    <n v="8639"/>
    <x v="0"/>
  </r>
  <r>
    <s v="703.249.156-16"/>
    <s v="Alexia Machado"/>
    <d v="1944-08-22T00:00:00"/>
    <s v="Loteamento Otávio da Cunha, 91"/>
    <s v="Jardim Do Vale"/>
    <s v="Rocha"/>
    <x v="9"/>
    <s v="+5573982920271"/>
    <s v="enrico92@example.net"/>
    <x v="2"/>
    <x v="2"/>
    <x v="0"/>
    <x v="8"/>
    <s v="Administrador de banco de dados DBA"/>
    <x v="3"/>
    <n v="6832"/>
    <x v="0"/>
  </r>
  <r>
    <s v="316.482.057-71"/>
    <s v="Melina Caldeira"/>
    <d v="1970-11-27T00:00:00"/>
    <s v="Área de Pacheco"/>
    <s v="Vila Petropolis"/>
    <s v="da Luz"/>
    <x v="19"/>
    <s v="+5542919378750"/>
    <s v="souzaisis@example.com"/>
    <x v="3"/>
    <x v="0"/>
    <x v="0"/>
    <x v="1"/>
    <s v="Designer de interiores"/>
    <x v="9"/>
    <n v="1794"/>
    <x v="0"/>
  </r>
  <r>
    <s v="758.204.693-56"/>
    <s v="Arthur Leão"/>
    <d v="1974-06-06T00:00:00"/>
    <s v="Recanto de Silveira, 49"/>
    <s v="Silveira"/>
    <s v="Campos"/>
    <x v="19"/>
    <s v="+5523902284350"/>
    <s v="yferreira@example.com"/>
    <x v="2"/>
    <x v="0"/>
    <x v="0"/>
    <x v="3"/>
    <s v="Mototaxista"/>
    <x v="8"/>
    <n v="6511"/>
    <x v="0"/>
  </r>
  <r>
    <s v="469.150.273-43"/>
    <s v="Renan Costela"/>
    <d v="1950-09-17T00:00:00"/>
    <s v="Rodovia Maria Vitória Cassiano, 672"/>
    <s v="Ipe"/>
    <s v="Duarte"/>
    <x v="7"/>
    <s v="+55071906270719"/>
    <s v="eduarda10@example.org"/>
    <x v="4"/>
    <x v="1"/>
    <x v="0"/>
    <x v="1"/>
    <s v="Historiador"/>
    <x v="7"/>
    <n v="6851"/>
    <x v="0"/>
  </r>
  <r>
    <s v="375.892.160-03"/>
    <s v="Anna Liz Silva"/>
    <d v="1994-07-26T00:00:00"/>
    <s v="Rodovia Ramos, 89"/>
    <s v="Outro"/>
    <s v="Correia"/>
    <x v="26"/>
    <s v="+5509941290229"/>
    <s v="uda-luz@example.com"/>
    <x v="4"/>
    <x v="2"/>
    <x v="0"/>
    <x v="1"/>
    <s v="Pintor"/>
    <x v="7"/>
    <n v="8814"/>
    <x v="0"/>
  </r>
  <r>
    <s v="845.123.760-62"/>
    <s v="Gabriela Lopes"/>
    <d v="1974-04-07T00:00:00"/>
    <s v="Morro Abreu, 65"/>
    <s v="Boa Esperança"/>
    <s v="das Neves"/>
    <x v="8"/>
    <s v="+5553900790620"/>
    <s v="pedro-miguel98@example.net"/>
    <x v="3"/>
    <x v="0"/>
    <x v="0"/>
    <x v="1"/>
    <s v="Urbanista"/>
    <x v="0"/>
    <n v="6815"/>
    <x v="0"/>
  </r>
  <r>
    <s v="805.124.973-97"/>
    <s v="Maria Laura Campos"/>
    <d v="1957-07-01T00:00:00"/>
    <s v="Residencial Vasconcelos, 37"/>
    <s v="Taquaril"/>
    <s v="Costela Alegre"/>
    <x v="26"/>
    <s v="+5553982640969"/>
    <s v="olivermontenegro@example.org"/>
    <x v="1"/>
    <x v="1"/>
    <x v="0"/>
    <x v="9"/>
    <s v="Ascensorista"/>
    <x v="8"/>
    <n v="8532"/>
    <x v="0"/>
  </r>
  <r>
    <s v="628.403.195-51"/>
    <s v="Samuel Cavalcanti"/>
    <d v="1954-02-03T00:00:00"/>
    <s v="Quadra de Costa, 843"/>
    <s v="Minas Caixa"/>
    <s v="Marques do Amparo"/>
    <x v="7"/>
    <s v="+5583943420424"/>
    <s v="alexiapimenta@example.net"/>
    <x v="1"/>
    <x v="1"/>
    <x v="0"/>
    <x v="0"/>
    <s v="Fresador"/>
    <x v="2"/>
    <n v="4277"/>
    <x v="0"/>
  </r>
  <r>
    <s v="104.326.857-07"/>
    <s v="André Nunes"/>
    <d v="2002-10-10T00:00:00"/>
    <s v="Residencial de Silva, 923"/>
    <s v="Pantanal"/>
    <s v="Sá"/>
    <x v="10"/>
    <s v="+5508995541576"/>
    <s v="yan87@example.com"/>
    <x v="4"/>
    <x v="1"/>
    <x v="0"/>
    <x v="5"/>
    <s v="Catador de carangueijos"/>
    <x v="9"/>
    <n v="3047"/>
    <x v="0"/>
  </r>
  <r>
    <s v="698.105.243-15"/>
    <s v="Marina Brito"/>
    <d v="2005-09-17T00:00:00"/>
    <s v="Vale Pedro Lucas Guerra, 744"/>
    <s v="Vila Tirol"/>
    <s v="Fogaça de Siqueira"/>
    <x v="16"/>
    <s v="+5587991553819"/>
    <s v="vitor-gabrielaraujo@example.com"/>
    <x v="4"/>
    <x v="0"/>
    <x v="0"/>
    <x v="0"/>
    <s v="Escultor"/>
    <x v="4"/>
    <n v="5875"/>
    <x v="0"/>
  </r>
  <r>
    <s v="436.012.785-53"/>
    <s v="Bianca da Mota"/>
    <d v="1977-07-25T00:00:00"/>
    <s v="Alameda de Rios"/>
    <s v="Vila Suzana Primeira Seção"/>
    <s v="Dias da Mata"/>
    <x v="10"/>
    <s v="+5517913673655"/>
    <s v="brenomachado@example.net"/>
    <x v="4"/>
    <x v="1"/>
    <x v="0"/>
    <x v="0"/>
    <s v="Vendedor"/>
    <x v="2"/>
    <n v="8477"/>
    <x v="0"/>
  </r>
  <r>
    <s v="549.037.681-39"/>
    <s v="Clara Ferreira"/>
    <d v="1997-07-02T00:00:00"/>
    <s v="Conjunto de Mendes, 771"/>
    <s v="Sion"/>
    <s v="Albuquerque"/>
    <x v="6"/>
    <s v="+5519998575477"/>
    <s v="guerraalicia@example.com"/>
    <x v="3"/>
    <x v="0"/>
    <x v="0"/>
    <x v="3"/>
    <s v="Lactarista hospitalar"/>
    <x v="2"/>
    <n v="6353"/>
    <x v="0"/>
  </r>
  <r>
    <s v="710.946.853-48"/>
    <s v="Ana Liz Costa"/>
    <d v="1983-07-20T00:00:00"/>
    <s v="Residencial de da Conceição, 31"/>
    <s v="Taquaril"/>
    <s v="Fonseca do Sul"/>
    <x v="17"/>
    <s v="+5528957100704"/>
    <s v="riosalexia@example.com"/>
    <x v="4"/>
    <x v="2"/>
    <x v="0"/>
    <x v="3"/>
    <s v="Agricultor"/>
    <x v="7"/>
    <n v="4436"/>
    <x v="0"/>
  </r>
  <r>
    <s v="304.125.697-52"/>
    <s v="João Guilherme Gomes"/>
    <d v="1968-06-13T00:00:00"/>
    <s v="Rodovia Theodoro Guerra, 880"/>
    <s v="Pindura Saia"/>
    <s v="Vargas de Ribeiro"/>
    <x v="20"/>
    <s v="+5551989824947"/>
    <s v="freitaseduardo@example.org"/>
    <x v="4"/>
    <x v="1"/>
    <x v="0"/>
    <x v="8"/>
    <s v="Presidente da República"/>
    <x v="7"/>
    <n v="2571"/>
    <x v="0"/>
  </r>
  <r>
    <s v="912.408.765-30"/>
    <s v="Henry Gabriel Silva"/>
    <d v="2005-08-08T00:00:00"/>
    <s v="Sítio de Vasconcelos, 64"/>
    <s v="Vista Do Sol"/>
    <s v="Barros das Flores"/>
    <x v="7"/>
    <s v="+5553988248949"/>
    <s v="ravialmeida@example.org"/>
    <x v="0"/>
    <x v="0"/>
    <x v="0"/>
    <x v="10"/>
    <s v="Empregado doméstico"/>
    <x v="0"/>
    <n v="2760"/>
    <x v="0"/>
  </r>
  <r>
    <s v="867.504.923-47"/>
    <s v="Laís Leão"/>
    <d v="2002-10-22T00:00:00"/>
    <s v="Jardim Mendonça, 14"/>
    <s v="Vale Do Jatoba"/>
    <s v="Aparecida"/>
    <x v="21"/>
    <s v="+5526993713065"/>
    <s v="da-rochapietro@example.net"/>
    <x v="3"/>
    <x v="0"/>
    <x v="0"/>
    <x v="4"/>
    <s v="Diretor de produção"/>
    <x v="2"/>
    <n v="5072"/>
    <x v="0"/>
  </r>
  <r>
    <s v="816.509.723-77"/>
    <s v="Kevin Moura"/>
    <d v="1970-05-11T00:00:00"/>
    <s v="Viela da Luz, 7"/>
    <s v="Vila Santa Monica 2ª Seção"/>
    <s v="Fogaça"/>
    <x v="18"/>
    <s v="+5579913675289"/>
    <s v="loliveira@example.org"/>
    <x v="0"/>
    <x v="0"/>
    <x v="0"/>
    <x v="7"/>
    <s v="Antropólogo"/>
    <x v="3"/>
    <n v="6140"/>
    <x v="0"/>
  </r>
  <r>
    <s v="810.496.573-57"/>
    <s v="Ana Luiza Mendonça"/>
    <d v="1947-07-05T00:00:00"/>
    <s v="Estrada de Casa Grande, 52"/>
    <s v="Barroca"/>
    <s v="Novaes"/>
    <x v="14"/>
    <s v="+5574947697148"/>
    <s v="vinicius62@example.net"/>
    <x v="4"/>
    <x v="1"/>
    <x v="0"/>
    <x v="1"/>
    <s v="Controlador de vôo"/>
    <x v="5"/>
    <n v="5067"/>
    <x v="0"/>
  </r>
  <r>
    <s v="867.394.025-74"/>
    <s v="Camila Freitas"/>
    <d v="1952-08-28T00:00:00"/>
    <s v="Ladeira Cassiano, 70"/>
    <s v="São Jorge 1ª Seção"/>
    <s v="da Mata de Farias"/>
    <x v="9"/>
    <s v="+5557972097670"/>
    <s v="marina44@example.org"/>
    <x v="3"/>
    <x v="2"/>
    <x v="0"/>
    <x v="3"/>
    <s v="Zootecnista"/>
    <x v="8"/>
    <n v="7980"/>
    <x v="0"/>
  </r>
  <r>
    <s v="452.316.078-35"/>
    <s v="Vicente Borges"/>
    <d v="1945-12-13T00:00:00"/>
    <s v="Morro Garcia, 1"/>
    <s v="Alto Vera Cruz"/>
    <s v="Almeida"/>
    <x v="25"/>
    <s v="+5518917407918"/>
    <s v="alexandreda-mota@example.org"/>
    <x v="0"/>
    <x v="0"/>
    <x v="0"/>
    <x v="10"/>
    <s v="Historiador"/>
    <x v="3"/>
    <n v="7947"/>
    <x v="0"/>
  </r>
  <r>
    <s v="876.193.450-00"/>
    <s v="Matteo Azevedo"/>
    <d v="1976-06-19T00:00:00"/>
    <s v="Viaduto Isadora Viana, 838"/>
    <s v="Vila Pilar"/>
    <s v="Silva"/>
    <x v="8"/>
    <s v="+55070918751988"/>
    <s v="nathanvasconcelos@example.com"/>
    <x v="4"/>
    <x v="0"/>
    <x v="0"/>
    <x v="2"/>
    <s v="Tecnólogo em silvicultura"/>
    <x v="6"/>
    <n v="2507"/>
    <x v="0"/>
  </r>
  <r>
    <s v="631.052.479-80"/>
    <s v="Esther Montenegro"/>
    <d v="1954-02-13T00:00:00"/>
    <s v="Vereda Rodrigues, 84"/>
    <s v="Conjunto Serra Verde"/>
    <s v="Costela de Nogueira"/>
    <x v="11"/>
    <s v="+5501997090722"/>
    <s v="luizanunes@example.com"/>
    <x v="4"/>
    <x v="1"/>
    <x v="0"/>
    <x v="4"/>
    <s v="Lamboteiro"/>
    <x v="7"/>
    <n v="2000"/>
    <x v="0"/>
  </r>
  <r>
    <s v="589.031.642-70"/>
    <s v="Luan Casa Grande"/>
    <d v="1958-04-14T00:00:00"/>
    <s v="Conjunto de Silva, 32"/>
    <s v="Camponesa 2ª Seção"/>
    <s v="Carvalho do Galho"/>
    <x v="21"/>
    <s v="+5520949726636"/>
    <s v="leandroviana@example.net"/>
    <x v="3"/>
    <x v="0"/>
    <x v="0"/>
    <x v="8"/>
    <s v="Engenheiro naval"/>
    <x v="3"/>
    <n v="4646"/>
    <x v="0"/>
  </r>
  <r>
    <s v="701.293.845-50"/>
    <s v="Maria Julia Castro"/>
    <d v="1961-01-06T00:00:00"/>
    <s v="Viela de Fogaça, 6"/>
    <s v="Brasil Industrial"/>
    <s v="Ferreira do Amparo"/>
    <x v="15"/>
    <s v="+55095944800094"/>
    <s v="maria-eduarda10@example.com"/>
    <x v="1"/>
    <x v="0"/>
    <x v="0"/>
    <x v="9"/>
    <s v="Ventríloquo"/>
    <x v="7"/>
    <n v="7135"/>
    <x v="0"/>
  </r>
  <r>
    <s v="628.974.150-02"/>
    <s v="Maria Eduarda Peixoto"/>
    <d v="1962-12-27T00:00:00"/>
    <s v="Esplanada Jesus"/>
    <s v="Monte Azul"/>
    <s v="Barros"/>
    <x v="0"/>
    <s v="+5595953296049"/>
    <s v="sabrina74@example.org"/>
    <x v="1"/>
    <x v="2"/>
    <x v="0"/>
    <x v="7"/>
    <s v="Tapeceiro"/>
    <x v="5"/>
    <n v="7057"/>
    <x v="0"/>
  </r>
  <r>
    <s v="127.563.804-07"/>
    <s v="Rafaela Gonçalves"/>
    <d v="1955-01-13T00:00:00"/>
    <s v="Colônia Ferreira, 73"/>
    <s v="Vila Nova Cachoeirinha 3ª Seção"/>
    <s v="Siqueira"/>
    <x v="6"/>
    <s v="+5597994188788"/>
    <s v="nuneshenrique@example.com"/>
    <x v="2"/>
    <x v="2"/>
    <x v="0"/>
    <x v="0"/>
    <s v="Contra regra"/>
    <x v="2"/>
    <n v="6763"/>
    <x v="0"/>
  </r>
  <r>
    <s v="726.501.389-12"/>
    <s v="Luana Fogaça"/>
    <d v="1959-05-09T00:00:00"/>
    <s v="Vereda Sophie Alves"/>
    <s v="Ouro Minas"/>
    <s v="Correia do Oeste"/>
    <x v="9"/>
    <s v="+5519924579241"/>
    <s v="ecosta@example.org"/>
    <x v="2"/>
    <x v="2"/>
    <x v="0"/>
    <x v="9"/>
    <s v="Capoeirista"/>
    <x v="0"/>
    <n v="5079"/>
    <x v="0"/>
  </r>
  <r>
    <s v="071.289.654-67"/>
    <s v="Bárbara Ramos"/>
    <d v="1975-03-26T00:00:00"/>
    <s v="Praça Aparecida, 95"/>
    <s v="Vila Atila De Paiva"/>
    <s v="Mendonça"/>
    <x v="10"/>
    <s v="+5547983314839"/>
    <s v="noaharaujo@example.org"/>
    <x v="0"/>
    <x v="0"/>
    <x v="0"/>
    <x v="4"/>
    <s v="Topógrafo"/>
    <x v="6"/>
    <n v="1690"/>
    <x v="0"/>
  </r>
  <r>
    <s v="789.034.625-56"/>
    <s v="Cauê Montenegro"/>
    <d v="1952-05-27T00:00:00"/>
    <s v="Área Almeida, 25"/>
    <s v="Vila Ecológica"/>
    <s v="Marques"/>
    <x v="21"/>
    <s v="+55065959063695"/>
    <s v="mariahgarcia@example.net"/>
    <x v="0"/>
    <x v="2"/>
    <x v="0"/>
    <x v="0"/>
    <s v="Coveiro/Sepultador"/>
    <x v="9"/>
    <n v="9796"/>
    <x v="0"/>
  </r>
  <r>
    <s v="412.835.760-07"/>
    <s v="Heloísa Correia"/>
    <d v="1965-12-28T00:00:00"/>
    <s v="Avenida Catarina Aparecida, 4"/>
    <s v="Novo Das Industrias"/>
    <s v="Farias Alegre"/>
    <x v="17"/>
    <s v="+5539943924154"/>
    <s v="barbaramoreira@example.com"/>
    <x v="3"/>
    <x v="0"/>
    <x v="0"/>
    <x v="2"/>
    <s v="Radiologista"/>
    <x v="0"/>
    <n v="8061"/>
    <x v="0"/>
  </r>
  <r>
    <s v="698.432.105-06"/>
    <s v="Cauã da Mata"/>
    <d v="1996-04-25T00:00:00"/>
    <s v="Fazenda Nicolas Fonseca, 54"/>
    <s v="São Cristóvão"/>
    <s v="da Paz do Sul"/>
    <x v="11"/>
    <s v="+5569918064568"/>
    <s v="rlima@example.com"/>
    <x v="1"/>
    <x v="2"/>
    <x v="0"/>
    <x v="8"/>
    <s v="Limpador de vidros"/>
    <x v="1"/>
    <n v="3538"/>
    <x v="0"/>
  </r>
  <r>
    <s v="274.609.513-07"/>
    <s v="Igor da Rocha"/>
    <d v="1978-09-11T00:00:00"/>
    <s v="Alameda de Pinto, 83"/>
    <s v="Silveira"/>
    <s v="Vieira"/>
    <x v="21"/>
    <s v="+5525925042852"/>
    <s v="mendesrhavi@example.org"/>
    <x v="4"/>
    <x v="0"/>
    <x v="0"/>
    <x v="4"/>
    <s v="Turismólogo"/>
    <x v="7"/>
    <n v="2489"/>
    <x v="0"/>
  </r>
  <r>
    <s v="751.809.346-48"/>
    <s v="Stella Aparecida"/>
    <d v="1984-03-22T00:00:00"/>
    <s v="Ladeira de Macedo"/>
    <s v="Etelvina Carneiro"/>
    <s v="Silveira"/>
    <x v="8"/>
    <s v="+55033935846208"/>
    <s v="mouraana-beatriz@example.org"/>
    <x v="2"/>
    <x v="0"/>
    <x v="0"/>
    <x v="1"/>
    <s v="Consultor"/>
    <x v="0"/>
    <n v="5906"/>
    <x v="0"/>
  </r>
  <r>
    <s v="431.985.672-46"/>
    <s v="Maria Clara Pires"/>
    <d v="1958-01-15T00:00:00"/>
    <s v="Passarela de Silveira, 3"/>
    <s v="Glória"/>
    <s v="Brito do Campo"/>
    <x v="12"/>
    <s v="+55096975210296"/>
    <s v="mathiasmarques@example.com"/>
    <x v="4"/>
    <x v="2"/>
    <x v="0"/>
    <x v="0"/>
    <s v="Analista de sistemas"/>
    <x v="4"/>
    <n v="6556"/>
    <x v="0"/>
  </r>
  <r>
    <s v="017.394.256-34"/>
    <s v="Samuel Costela"/>
    <d v="1979-06-24T00:00:00"/>
    <s v="Residencial Borges, 32"/>
    <s v="Grota"/>
    <s v="Dias de Nunes"/>
    <x v="1"/>
    <s v="+5535930125259"/>
    <s v="souzamathias@example.net"/>
    <x v="4"/>
    <x v="2"/>
    <x v="0"/>
    <x v="5"/>
    <s v="Alpinista"/>
    <x v="7"/>
    <n v="2686"/>
    <x v="0"/>
  </r>
  <r>
    <s v="201.638.579-03"/>
    <s v="Luiz Miguel Sales"/>
    <d v="1944-09-15T00:00:00"/>
    <s v="Alameda Ana Luiza Gomes, 47"/>
    <s v="Conjunto Jardim Filadélfia"/>
    <s v="Marques"/>
    <x v="6"/>
    <s v="+5500908152542"/>
    <s v="davi-miguel35@example.net"/>
    <x v="4"/>
    <x v="0"/>
    <x v="0"/>
    <x v="2"/>
    <s v="Paparazzo"/>
    <x v="5"/>
    <n v="7090"/>
    <x v="0"/>
  </r>
  <r>
    <s v="065.719.842-02"/>
    <s v="Eloah Nascimento"/>
    <d v="2002-11-19T00:00:00"/>
    <s v="Avenida Mendonça, 80"/>
    <s v="Vila São Gabriel"/>
    <s v="Garcia Paulista"/>
    <x v="9"/>
    <s v="+5572973806635"/>
    <s v="valves@example.org"/>
    <x v="4"/>
    <x v="1"/>
    <x v="0"/>
    <x v="3"/>
    <s v="Corretor de seguros"/>
    <x v="5"/>
    <n v="4951"/>
    <x v="0"/>
  </r>
  <r>
    <s v="917.485.326-00"/>
    <s v="Júlia Lima"/>
    <d v="1959-04-12T00:00:00"/>
    <s v="Pátio Carolina Dias, 453"/>
    <s v="Glória"/>
    <s v="Correia de Minas"/>
    <x v="11"/>
    <s v="+55031907605205"/>
    <s v="asafeleao@example.com"/>
    <x v="0"/>
    <x v="2"/>
    <x v="0"/>
    <x v="7"/>
    <s v="Administrador de banco de dados DBA"/>
    <x v="3"/>
    <n v="4398"/>
    <x v="0"/>
  </r>
  <r>
    <s v="903.452.817-05"/>
    <s v="Juliana Duarte"/>
    <d v="1958-09-25T00:00:00"/>
    <s v="Avenida Miguel Fogaça, 52"/>
    <s v="Vila Novo São Lucas"/>
    <s v="da Rocha"/>
    <x v="1"/>
    <s v="+5573966520039"/>
    <s v="moraeshelena@example.net"/>
    <x v="4"/>
    <x v="2"/>
    <x v="0"/>
    <x v="4"/>
    <s v="Produtor musical"/>
    <x v="3"/>
    <n v="7876"/>
    <x v="0"/>
  </r>
  <r>
    <s v="984.560.273-83"/>
    <s v="Rael Machado"/>
    <d v="1963-06-10T00:00:00"/>
    <s v="Fazenda de Barros"/>
    <s v="Inconfidência"/>
    <s v="da Cruz do Sul"/>
    <x v="25"/>
    <s v="+5585994686668"/>
    <s v="castroluiz-felipe@example.org"/>
    <x v="4"/>
    <x v="2"/>
    <x v="0"/>
    <x v="0"/>
    <s v="Gestor de tecnologia da informação"/>
    <x v="0"/>
    <n v="4768"/>
    <x v="0"/>
  </r>
  <r>
    <s v="315.769.482-00"/>
    <s v="Ana Cecília Rocha"/>
    <d v="1960-04-23T00:00:00"/>
    <s v="Praia Aparecida, 36"/>
    <s v="Silveira"/>
    <s v="Vieira"/>
    <x v="16"/>
    <s v="+5527949099865"/>
    <s v="da-cunharaquel@example.org"/>
    <x v="0"/>
    <x v="1"/>
    <x v="0"/>
    <x v="1"/>
    <s v="Percursionista"/>
    <x v="8"/>
    <n v="3252"/>
    <x v="0"/>
  </r>
  <r>
    <s v="541.620.379-06"/>
    <s v="Antônio da Rosa"/>
    <d v="2007-02-10T00:00:00"/>
    <s v="Lago Luiz Miguel Albuquerque"/>
    <s v="Nossa Senhora Da Conceição"/>
    <s v="Fonseca"/>
    <x v="12"/>
    <s v="+5531988104759"/>
    <s v="brayanalbuquerque@example.com"/>
    <x v="2"/>
    <x v="1"/>
    <x v="0"/>
    <x v="7"/>
    <s v="Carteiro"/>
    <x v="3"/>
    <n v="6774"/>
    <x v="0"/>
  </r>
  <r>
    <s v="472.051.683-17"/>
    <s v="Aylla Cardoso"/>
    <d v="1995-12-29T00:00:00"/>
    <s v="Favela Pedro Henrique Macedo"/>
    <s v="Vila Trinta E Um De Março"/>
    <s v="Moreira Verde"/>
    <x v="16"/>
    <s v="+55098981216657"/>
    <s v="yalmeida@example.net"/>
    <x v="1"/>
    <x v="0"/>
    <x v="0"/>
    <x v="8"/>
    <s v="Escrivão"/>
    <x v="9"/>
    <n v="4994"/>
    <x v="0"/>
  </r>
  <r>
    <s v="845.239.170-60"/>
    <s v="Enzo Mendonça"/>
    <d v="1999-04-13T00:00:00"/>
    <s v="Rua João Felipe da Rosa, 737"/>
    <s v="Corumbiara"/>
    <s v="Oliveira"/>
    <x v="12"/>
    <s v="+5508921771175"/>
    <s v="emacedo@example.org"/>
    <x v="0"/>
    <x v="1"/>
    <x v="0"/>
    <x v="6"/>
    <s v="Hostess"/>
    <x v="9"/>
    <n v="6123"/>
    <x v="0"/>
  </r>
  <r>
    <s v="720.359.184-05"/>
    <s v="Larissa Aparecida"/>
    <d v="1946-06-01T00:00:00"/>
    <s v="Pátio de Novais, 994"/>
    <s v="Pantanal"/>
    <s v="Vieira de Novaes"/>
    <x v="10"/>
    <s v="+5538986965735"/>
    <s v="emacedo@example.com"/>
    <x v="3"/>
    <x v="1"/>
    <x v="0"/>
    <x v="6"/>
    <s v="Bóia-fria"/>
    <x v="6"/>
    <n v="7260"/>
    <x v="0"/>
  </r>
  <r>
    <s v="835.061.247-90"/>
    <s v="Daniel Brito"/>
    <d v="1955-12-17T00:00:00"/>
    <s v="Conjunto Camargo, 83"/>
    <s v="Alto Barroca"/>
    <s v="Oliveira do Sul"/>
    <x v="3"/>
    <s v="+5592976928274"/>
    <s v="joaquim60@example.net"/>
    <x v="4"/>
    <x v="0"/>
    <x v="0"/>
    <x v="6"/>
    <s v="Levantador de peso"/>
    <x v="7"/>
    <n v="8244"/>
    <x v="0"/>
  </r>
  <r>
    <s v="658.071.943-57"/>
    <s v="Nathan Cirino"/>
    <d v="1957-01-06T00:00:00"/>
    <s v="Vereda Sampaio, 1"/>
    <s v="Califórnia"/>
    <s v="Aragão das Pedras"/>
    <x v="26"/>
    <s v="+5537942035945"/>
    <s v="vcunha@example.org"/>
    <x v="4"/>
    <x v="1"/>
    <x v="0"/>
    <x v="6"/>
    <s v="Tecnólogo em negócios imobiliários"/>
    <x v="0"/>
    <n v="4164"/>
    <x v="0"/>
  </r>
  <r>
    <s v="106.732.985-40"/>
    <s v="Lorena Novais"/>
    <d v="1999-02-14T00:00:00"/>
    <s v="Largo de Martins, 724"/>
    <s v="Novo Ouro Preto"/>
    <s v="Correia"/>
    <x v="6"/>
    <s v="+55075913536113"/>
    <s v="stephany51@example.com"/>
    <x v="4"/>
    <x v="2"/>
    <x v="0"/>
    <x v="5"/>
    <s v="Profissional de relacionamento com investidores RI"/>
    <x v="4"/>
    <n v="6804"/>
    <x v="0"/>
  </r>
  <r>
    <s v="834.206.719-03"/>
    <s v="Zoe Brito"/>
    <d v="1995-04-19T00:00:00"/>
    <s v="Vereda Sousa, 7"/>
    <s v="Vila Independencia 1ª Seção"/>
    <s v="Cunha"/>
    <x v="12"/>
    <s v="+5516992159099"/>
    <s v="maria-sophia88@example.com"/>
    <x v="1"/>
    <x v="1"/>
    <x v="0"/>
    <x v="5"/>
    <s v="Hematologista"/>
    <x v="0"/>
    <n v="6640"/>
    <x v="0"/>
  </r>
  <r>
    <s v="951.037.286-21"/>
    <s v="Mariana da Mota"/>
    <d v="2002-08-01T00:00:00"/>
    <s v="Conjunto de Gomes, 98"/>
    <s v="Luxemburgo"/>
    <s v="Alves da Prata"/>
    <x v="10"/>
    <s v="+5596942710854"/>
    <s v="lorena84@example.com"/>
    <x v="2"/>
    <x v="0"/>
    <x v="0"/>
    <x v="0"/>
    <s v="Despachante"/>
    <x v="1"/>
    <n v="4607"/>
    <x v="0"/>
  </r>
  <r>
    <s v="825.137.946-64"/>
    <s v="Brenda Pires"/>
    <d v="2003-11-18T00:00:00"/>
    <s v="Alameda João Guilherme Abreu, 759"/>
    <s v="Marieta 2ª Seção"/>
    <s v="Freitas"/>
    <x v="0"/>
    <s v="+5504977221338"/>
    <s v="maria-juliaabreu@example.org"/>
    <x v="4"/>
    <x v="2"/>
    <x v="0"/>
    <x v="2"/>
    <s v="Jogador de hóquei"/>
    <x v="7"/>
    <n v="7599"/>
    <x v="0"/>
  </r>
  <r>
    <s v="026.789.513-59"/>
    <s v="Ana Júlia Carvalho"/>
    <d v="1991-11-03T00:00:00"/>
    <s v="Estrada Rebeca Cardoso, 84"/>
    <s v="Marmiteiros"/>
    <s v="da Cruz"/>
    <x v="2"/>
    <s v="+5533960167954"/>
    <s v="melostella@example.com"/>
    <x v="4"/>
    <x v="2"/>
    <x v="0"/>
    <x v="0"/>
    <s v="Faturista"/>
    <x v="5"/>
    <n v="2406"/>
    <x v="0"/>
  </r>
  <r>
    <s v="614.079.823-03"/>
    <s v="Ana Lívia Carvalho"/>
    <d v="1975-08-12T00:00:00"/>
    <s v="Alameda Nascimento, 9"/>
    <s v="Frei Leopoldo"/>
    <s v="Mendonça do Norte"/>
    <x v="10"/>
    <s v="+55096988683796"/>
    <s v="uvasconcelos@example.com"/>
    <x v="4"/>
    <x v="1"/>
    <x v="0"/>
    <x v="3"/>
    <s v="Meteorologista"/>
    <x v="7"/>
    <n v="2114"/>
    <x v="0"/>
  </r>
  <r>
    <s v="948.270.165-85"/>
    <s v="Carolina Pereira"/>
    <d v="1960-06-01T00:00:00"/>
    <s v="Passarela de Novais, 7"/>
    <s v="Ouro Minas"/>
    <s v="Lopes"/>
    <x v="7"/>
    <s v="+5514957095084"/>
    <s v="andre25@example.net"/>
    <x v="4"/>
    <x v="0"/>
    <x v="0"/>
    <x v="3"/>
    <s v="Headhunter"/>
    <x v="4"/>
    <n v="7891"/>
    <x v="0"/>
  </r>
  <r>
    <s v="851.432.697-09"/>
    <s v="André Sá"/>
    <d v="1985-02-19T00:00:00"/>
    <s v="Favela de Alves"/>
    <s v="São Jorge 2ª Seção"/>
    <s v="Cavalcanti de Teixeira"/>
    <x v="21"/>
    <s v="+55047985203195"/>
    <s v="mayacampos@example.org"/>
    <x v="4"/>
    <x v="2"/>
    <x v="0"/>
    <x v="3"/>
    <s v="DJ"/>
    <x v="3"/>
    <n v="1953"/>
    <x v="0"/>
  </r>
  <r>
    <s v="956.321.704-70"/>
    <s v="Henry Costa"/>
    <d v="1955-03-05T00:00:00"/>
    <s v="Recanto Pacheco"/>
    <s v="Alto Dos Pinheiros"/>
    <s v="Pereira da Prata"/>
    <x v="0"/>
    <s v="+5599921280564"/>
    <s v="renancardoso@example.net"/>
    <x v="1"/>
    <x v="2"/>
    <x v="0"/>
    <x v="9"/>
    <s v="Marketeiro"/>
    <x v="9"/>
    <n v="9511"/>
    <x v="0"/>
  </r>
  <r>
    <s v="873.140.596-75"/>
    <s v="Daniel Monteiro"/>
    <d v="2003-03-02T00:00:00"/>
    <s v="Campo Luana Ramos, 630"/>
    <s v="Serra"/>
    <s v="Guerra"/>
    <x v="3"/>
    <s v="+5536944319034"/>
    <s v="jpereira@example.net"/>
    <x v="2"/>
    <x v="0"/>
    <x v="0"/>
    <x v="2"/>
    <s v="Nefrologista"/>
    <x v="2"/>
    <n v="8289"/>
    <x v="0"/>
  </r>
  <r>
    <s v="869.473.105-39"/>
    <s v="Yan Machado"/>
    <d v="1962-08-23T00:00:00"/>
    <s v="Alameda Souza, 71"/>
    <s v="Graça"/>
    <s v="Vieira"/>
    <x v="14"/>
    <s v="+5562997623895"/>
    <s v="benjaminviana@example.com"/>
    <x v="4"/>
    <x v="0"/>
    <x v="0"/>
    <x v="3"/>
    <s v="Desembargador de justiça"/>
    <x v="7"/>
    <n v="2526"/>
    <x v="0"/>
  </r>
  <r>
    <s v="046.325.718-90"/>
    <s v="Caio Melo"/>
    <d v="1988-10-14T00:00:00"/>
    <s v="Condomínio Diego Souza, 807"/>
    <s v="São Gabriel"/>
    <s v="Gonçalves da Prata"/>
    <x v="23"/>
    <s v="+5577904335357"/>
    <s v="novaesluan@example.org"/>
    <x v="2"/>
    <x v="2"/>
    <x v="0"/>
    <x v="4"/>
    <s v="Político"/>
    <x v="2"/>
    <n v="7837"/>
    <x v="0"/>
  </r>
  <r>
    <s v="962.503.148-06"/>
    <s v="Bárbara Rocha"/>
    <d v="1994-07-15T00:00:00"/>
    <s v="Distrito das Neves"/>
    <s v="Mirante"/>
    <s v="Cassiano Grande"/>
    <x v="26"/>
    <s v="+5585996138201"/>
    <s v="emanuelly38@example.org"/>
    <x v="1"/>
    <x v="1"/>
    <x v="0"/>
    <x v="1"/>
    <s v="Intérprete"/>
    <x v="0"/>
    <n v="7354"/>
    <x v="0"/>
  </r>
  <r>
    <s v="630.812.759-03"/>
    <s v="Maysa Nunes"/>
    <d v="1971-10-07T00:00:00"/>
    <s v="Estrada Marcela Gonçalves"/>
    <s v="Caiçaras"/>
    <s v="Castro"/>
    <x v="16"/>
    <s v="+55042981485369"/>
    <s v="psales@example.com"/>
    <x v="4"/>
    <x v="1"/>
    <x v="0"/>
    <x v="0"/>
    <s v="Acompanhante"/>
    <x v="5"/>
    <n v="8495"/>
    <x v="0"/>
  </r>
  <r>
    <s v="427.916.085-67"/>
    <s v="Fernanda Sousa"/>
    <d v="1959-08-28T00:00:00"/>
    <s v="Parque Antônio Nascimento, 41"/>
    <s v="São Jorge 2ª Seção"/>
    <s v="Porto dos Dourados"/>
    <x v="25"/>
    <s v="+5582925141770"/>
    <s v="isabellyalves@example.net"/>
    <x v="0"/>
    <x v="1"/>
    <x v="0"/>
    <x v="9"/>
    <s v="Instrumentador cirúrgico"/>
    <x v="9"/>
    <n v="7844"/>
    <x v="0"/>
  </r>
  <r>
    <s v="197.824.563-73"/>
    <s v="Ravy Nunes"/>
    <d v="1976-10-19T00:00:00"/>
    <s v="Vila Lara Almeida, 9"/>
    <s v="Venda Nova"/>
    <s v="Azevedo de Goiás"/>
    <x v="0"/>
    <s v="+5586992762653"/>
    <s v="pedro-lucas39@example.net"/>
    <x v="4"/>
    <x v="0"/>
    <x v="0"/>
    <x v="1"/>
    <s v="Biotecnólogo"/>
    <x v="0"/>
    <n v="1752"/>
    <x v="0"/>
  </r>
  <r>
    <s v="146.709.853-10"/>
    <s v="Davi Luiz Garcia"/>
    <d v="1972-07-25T00:00:00"/>
    <s v="Chácara Bianca da Cunha"/>
    <s v="Nossa Senhora Aparecida"/>
    <s v="Martins de Minas"/>
    <x v="5"/>
    <s v="+5586900444548"/>
    <s v="da-costadavi-luiz@example.org"/>
    <x v="4"/>
    <x v="0"/>
    <x v="0"/>
    <x v="9"/>
    <s v="Podólogo"/>
    <x v="4"/>
    <n v="6072"/>
    <x v="0"/>
  </r>
  <r>
    <s v="492.706.851-01"/>
    <s v="Vitória Sousa"/>
    <d v="1949-01-11T00:00:00"/>
    <s v="Setor Emanuel Sampaio, 9"/>
    <s v="Estoril"/>
    <s v="da Mata do Amparo"/>
    <x v="24"/>
    <s v="+5576942493282"/>
    <s v="rmoreira@example.com"/>
    <x v="3"/>
    <x v="0"/>
    <x v="0"/>
    <x v="5"/>
    <s v="Cientista político"/>
    <x v="0"/>
    <n v="8460"/>
    <x v="0"/>
  </r>
  <r>
    <s v="561.832.049-51"/>
    <s v="Ana Julia Casa Grande"/>
    <d v="1982-12-19T00:00:00"/>
    <s v="Viaduto de Oliveira, 59"/>
    <s v="Vila Independencia 1ª Seção"/>
    <s v="Caldeira"/>
    <x v="22"/>
    <s v="+5569984678666"/>
    <s v="da-luzbarbara@example.com"/>
    <x v="2"/>
    <x v="0"/>
    <x v="0"/>
    <x v="6"/>
    <s v="Quitandeiro"/>
    <x v="6"/>
    <n v="4131"/>
    <x v="0"/>
  </r>
  <r>
    <s v="284.395.710-97"/>
    <s v="Arthur Freitas"/>
    <d v="1992-11-29T00:00:00"/>
    <s v="Rua de Nogueira, 9"/>
    <s v="Jardim Guanabara"/>
    <s v="Campos da Praia"/>
    <x v="22"/>
    <s v="+5585906913623"/>
    <s v="oliverlopes@example.net"/>
    <x v="1"/>
    <x v="1"/>
    <x v="0"/>
    <x v="10"/>
    <s v="Traumatologista"/>
    <x v="1"/>
    <n v="1997"/>
    <x v="0"/>
  </r>
  <r>
    <s v="421.769.305-25"/>
    <s v="Davi Miguel Barbosa"/>
    <d v="1949-05-30T00:00:00"/>
    <s v="Lago de Macedo, 615"/>
    <s v="Marmiteiros"/>
    <s v="Alves de Carvalho"/>
    <x v="17"/>
    <s v="+5521948991618"/>
    <s v="pda-paz@example.com"/>
    <x v="0"/>
    <x v="2"/>
    <x v="0"/>
    <x v="1"/>
    <s v="Moleiro"/>
    <x v="6"/>
    <n v="6140"/>
    <x v="0"/>
  </r>
  <r>
    <s v="540.381.769-75"/>
    <s v="Ana Carolina Cavalcanti"/>
    <d v="1962-12-09T00:00:00"/>
    <s v="Praia Raquel Nascimento, 64"/>
    <s v="Conjunto Santa Maria"/>
    <s v="Sousa da Mata"/>
    <x v="10"/>
    <s v="+5508904975659"/>
    <s v="benjamincunha@example.com"/>
    <x v="1"/>
    <x v="0"/>
    <x v="0"/>
    <x v="9"/>
    <s v="Agrônomo"/>
    <x v="5"/>
    <n v="6286"/>
    <x v="0"/>
  </r>
  <r>
    <s v="032.547.816-35"/>
    <s v="Ana Clara Castro"/>
    <d v="1957-03-17T00:00:00"/>
    <s v="Campo Henrique Duarte, 8"/>
    <s v="Chácara Leonina"/>
    <s v="Gonçalves"/>
    <x v="10"/>
    <s v="+5554980103672"/>
    <s v="correiamaria-vitoria@example.org"/>
    <x v="0"/>
    <x v="2"/>
    <x v="0"/>
    <x v="8"/>
    <s v="Juiz de futebol"/>
    <x v="7"/>
    <n v="8972"/>
    <x v="0"/>
  </r>
  <r>
    <s v="305.482.196-05"/>
    <s v="Nicolas Rodrigues"/>
    <d v="1956-01-22T00:00:00"/>
    <s v="Praça de Moraes, 96"/>
    <s v="Vila Mangueiras"/>
    <s v="Freitas do Amparo"/>
    <x v="12"/>
    <s v="+5551911514153"/>
    <s v="nmonteiro@example.org"/>
    <x v="0"/>
    <x v="2"/>
    <x v="0"/>
    <x v="3"/>
    <s v="Engenheiro agrônomo"/>
    <x v="0"/>
    <n v="7290"/>
    <x v="0"/>
  </r>
  <r>
    <s v="056.791.438-01"/>
    <s v="Davi Moura"/>
    <d v="1956-08-28T00:00:00"/>
    <s v="Praça de das Neves, 640"/>
    <s v="Sion"/>
    <s v="Almeida do Amparo"/>
    <x v="24"/>
    <s v="+5566962175952"/>
    <s v="theodoro21@example.org"/>
    <x v="1"/>
    <x v="1"/>
    <x v="0"/>
    <x v="0"/>
    <s v="Defensor Público"/>
    <x v="0"/>
    <n v="6762"/>
    <x v="0"/>
  </r>
  <r>
    <s v="871.043.592-14"/>
    <s v="Yago da Conceição"/>
    <d v="1974-07-19T00:00:00"/>
    <s v="Ladeira Luigi Garcia, 46"/>
    <s v="Bom Jesus"/>
    <s v="Barros de Nascimento"/>
    <x v="12"/>
    <s v="+5587965523285"/>
    <s v="murilo25@example.net"/>
    <x v="2"/>
    <x v="1"/>
    <x v="0"/>
    <x v="2"/>
    <s v="Fonoaudiólogo"/>
    <x v="0"/>
    <n v="4657"/>
    <x v="0"/>
  </r>
  <r>
    <s v="147.065.928-01"/>
    <s v="Maria Vitória da Cunha"/>
    <d v="1958-10-01T00:00:00"/>
    <s v="Campo de Nascimento, 99"/>
    <s v="Álvaro Camargos"/>
    <s v="Sá"/>
    <x v="15"/>
    <s v="+5596957292188"/>
    <s v="camposliz@example.net"/>
    <x v="0"/>
    <x v="2"/>
    <x v="0"/>
    <x v="6"/>
    <s v="Piloto de avião"/>
    <x v="0"/>
    <n v="2455"/>
    <x v="0"/>
  </r>
  <r>
    <s v="798.365.041-84"/>
    <s v="Levi Camargo"/>
    <d v="1993-04-17T00:00:00"/>
    <s v="Avenida Rodrigues, 60"/>
    <s v="Santo André"/>
    <s v="Ferreira Paulista"/>
    <x v="23"/>
    <s v="+5559983547110"/>
    <s v="ana-lizazevedo@example.com"/>
    <x v="4"/>
    <x v="2"/>
    <x v="0"/>
    <x v="6"/>
    <s v="Almirante"/>
    <x v="9"/>
    <n v="6644"/>
    <x v="0"/>
  </r>
  <r>
    <s v="458.106.293-42"/>
    <s v="Liz Macedo"/>
    <d v="2003-12-30T00:00:00"/>
    <s v="Vereda de Almeida, 16"/>
    <s v="Floresta"/>
    <s v="Mendes de Minas"/>
    <x v="19"/>
    <s v="+5504956908033"/>
    <s v="martinsmaria-clara@example.org"/>
    <x v="2"/>
    <x v="1"/>
    <x v="0"/>
    <x v="4"/>
    <s v="Almoxarife"/>
    <x v="2"/>
    <n v="3985"/>
    <x v="0"/>
  </r>
  <r>
    <s v="587.234.096-65"/>
    <s v="Raul Porto"/>
    <d v="1961-03-26T00:00:00"/>
    <s v="Largo Ana Luiza Gomes"/>
    <s v="Xangri-Lá"/>
    <s v="Gonçalves"/>
    <x v="8"/>
    <s v="+5525946507699"/>
    <s v="freitaslucca@example.com"/>
    <x v="2"/>
    <x v="2"/>
    <x v="0"/>
    <x v="6"/>
    <s v="Fiscal"/>
    <x v="6"/>
    <n v="4236"/>
    <x v="0"/>
  </r>
  <r>
    <s v="087.462.913-69"/>
    <s v="Ana Cecília Câmara"/>
    <d v="2001-01-13T00:00:00"/>
    <s v="Via Casa Grande, 769"/>
    <s v="Betânia"/>
    <s v="Rocha do Amparo"/>
    <x v="16"/>
    <s v="+5599922167206"/>
    <s v="macedoluiz-gustavo@example.net"/>
    <x v="2"/>
    <x v="2"/>
    <x v="0"/>
    <x v="8"/>
    <s v="Camelô"/>
    <x v="0"/>
    <n v="2610"/>
    <x v="0"/>
  </r>
  <r>
    <s v="104.798.563-20"/>
    <s v="Leandro Martins"/>
    <d v="1995-01-15T00:00:00"/>
    <s v="Núcleo Marcos Vinicius Cunha, 36"/>
    <s v="Minas Caixa"/>
    <s v="da Conceição"/>
    <x v="10"/>
    <s v="+55016945070477"/>
    <s v="pietra54@example.net"/>
    <x v="2"/>
    <x v="2"/>
    <x v="0"/>
    <x v="2"/>
    <s v="Nadador"/>
    <x v="2"/>
    <n v="9371"/>
    <x v="0"/>
  </r>
  <r>
    <s v="685.210.749-30"/>
    <s v="Laura Oliveira"/>
    <d v="1964-01-23T00:00:00"/>
    <s v="Loteamento Bárbara Cunha, 12"/>
    <s v="Mariquinhas"/>
    <s v="Cavalcante"/>
    <x v="21"/>
    <s v="+5554989334437"/>
    <s v="samuellima@example.org"/>
    <x v="4"/>
    <x v="0"/>
    <x v="0"/>
    <x v="1"/>
    <s v="Matemático"/>
    <x v="0"/>
    <n v="2271"/>
    <x v="0"/>
  </r>
  <r>
    <s v="317.590.628-12"/>
    <s v="Ana Carolina Casa Grande"/>
    <d v="1962-11-17T00:00:00"/>
    <s v="Núcleo de Ferreira, 97"/>
    <s v="Vila Da Luz"/>
    <s v="Martins"/>
    <x v="18"/>
    <s v="+5518921083213"/>
    <s v="ryancostela@example.net"/>
    <x v="4"/>
    <x v="2"/>
    <x v="0"/>
    <x v="0"/>
    <s v="Perfumista"/>
    <x v="1"/>
    <n v="2144"/>
    <x v="0"/>
  </r>
  <r>
    <s v="907.826.143-96"/>
    <s v="Maria Laura Sousa"/>
    <d v="2003-12-23T00:00:00"/>
    <s v="Vereda de da Mata, 78"/>
    <s v="Pousada Santo Antonio"/>
    <s v="Novaes"/>
    <x v="11"/>
    <s v="+5552987836132"/>
    <s v="anna-liznogueira@example.org"/>
    <x v="1"/>
    <x v="0"/>
    <x v="0"/>
    <x v="2"/>
    <s v="Engenheiro agrônomo"/>
    <x v="4"/>
    <n v="2270"/>
    <x v="0"/>
  </r>
  <r>
    <s v="492.173.680-40"/>
    <s v="Maria Flor Porto"/>
    <d v="2001-08-31T00:00:00"/>
    <s v="Lago Moraes, 19"/>
    <s v="Novo Aarão Reis"/>
    <s v="Teixeira de Martins"/>
    <x v="10"/>
    <s v="+5541941158482"/>
    <s v="brenoda-cunha@example.org"/>
    <x v="4"/>
    <x v="1"/>
    <x v="0"/>
    <x v="0"/>
    <s v="Lapidário"/>
    <x v="1"/>
    <n v="2813"/>
    <x v="0"/>
  </r>
  <r>
    <s v="436.205.187-26"/>
    <s v="Eloah Farias"/>
    <d v="2001-04-10T00:00:00"/>
    <s v="Aeroporto de Siqueira, 80"/>
    <s v="Vila De Sá"/>
    <s v="Pastor do Sul"/>
    <x v="13"/>
    <s v="+55075955410157"/>
    <s v="sampaiocaroline@example.org"/>
    <x v="1"/>
    <x v="1"/>
    <x v="0"/>
    <x v="6"/>
    <s v="Astrólogo"/>
    <x v="8"/>
    <n v="6946"/>
    <x v="0"/>
  </r>
  <r>
    <s v="160.845.732-07"/>
    <s v="Emanuel Sá"/>
    <d v="1986-06-17T00:00:00"/>
    <s v="Condomínio de Fernandes, 28"/>
    <s v="Barão Homem De Melo 3ª Seção"/>
    <s v="Alves do Oeste"/>
    <x v="17"/>
    <s v="+55060942138583"/>
    <s v="lbarros@example.com"/>
    <x v="1"/>
    <x v="0"/>
    <x v="0"/>
    <x v="6"/>
    <s v="Dançarino"/>
    <x v="5"/>
    <n v="7972"/>
    <x v="0"/>
  </r>
  <r>
    <s v="086.542.719-49"/>
    <s v="Pedro Henrique Cardoso"/>
    <d v="1983-12-22T00:00:00"/>
    <s v="Avenida Maria Sophia Lima, 3"/>
    <s v="Flavio Marques Lisboa"/>
    <s v="Moraes Alegre"/>
    <x v="16"/>
    <s v="+5593925220169"/>
    <s v="garciamaria-cecilia@example.org"/>
    <x v="1"/>
    <x v="1"/>
    <x v="0"/>
    <x v="9"/>
    <s v="Paginador"/>
    <x v="5"/>
    <n v="2101"/>
    <x v="0"/>
  </r>
  <r>
    <s v="094.132.785-04"/>
    <s v="Raquel Cirino"/>
    <d v="1962-11-02T00:00:00"/>
    <s v="Vila João Miguel da Paz, 5"/>
    <s v="São Francisco Das Chagas"/>
    <s v="Fernandes de Monteiro"/>
    <x v="23"/>
    <s v="+5515965304840"/>
    <s v="npereira@example.net"/>
    <x v="4"/>
    <x v="1"/>
    <x v="0"/>
    <x v="7"/>
    <s v="Geriatra"/>
    <x v="9"/>
    <n v="3691"/>
    <x v="0"/>
  </r>
  <r>
    <s v="859.734.610-84"/>
    <s v="Mathias Fogaça"/>
    <d v="1976-06-01T00:00:00"/>
    <s v="Sítio Castro, 94"/>
    <s v="Barão Homem De Melo 2ª Seção"/>
    <s v="Cardoso"/>
    <x v="8"/>
    <s v="+5585934313936"/>
    <s v="rezendeotto@example.net"/>
    <x v="4"/>
    <x v="1"/>
    <x v="0"/>
    <x v="7"/>
    <s v="Coordenador"/>
    <x v="9"/>
    <n v="6091"/>
    <x v="0"/>
  </r>
  <r>
    <s v="852.963.470-56"/>
    <s v="Jade da Paz"/>
    <d v="1989-12-09T00:00:00"/>
    <s v="Rodovia da Mota, 49"/>
    <s v="Vila Dos Anjos"/>
    <s v="Brito"/>
    <x v="0"/>
    <s v="+5526986155462"/>
    <s v="riossara@example.net"/>
    <x v="1"/>
    <x v="0"/>
    <x v="0"/>
    <x v="4"/>
    <s v="Bailarina"/>
    <x v="4"/>
    <n v="6098"/>
    <x v="0"/>
  </r>
  <r>
    <s v="743.901.825-79"/>
    <s v="Benício Gomes"/>
    <d v="1962-04-06T00:00:00"/>
    <s v="Feira da Luz"/>
    <s v="Cruzeiro"/>
    <s v="Montenegro do Oeste"/>
    <x v="12"/>
    <s v="+55006908087529"/>
    <s v="levida-luz@example.net"/>
    <x v="1"/>
    <x v="0"/>
    <x v="0"/>
    <x v="0"/>
    <s v="Massagista"/>
    <x v="9"/>
    <n v="4503"/>
    <x v="0"/>
  </r>
  <r>
    <s v="184.962.705-30"/>
    <s v="Catarina Casa Grande"/>
    <d v="1952-10-26T00:00:00"/>
    <s v="Sítio de Pacheco, 1"/>
    <s v="Das Industrias I"/>
    <s v="Cavalcanti"/>
    <x v="14"/>
    <s v="+5599961447131"/>
    <s v="luiz-henrique87@example.org"/>
    <x v="1"/>
    <x v="1"/>
    <x v="0"/>
    <x v="0"/>
    <s v="Berçarista"/>
    <x v="4"/>
    <n v="2485"/>
    <x v="0"/>
  </r>
  <r>
    <s v="492.863.710-04"/>
    <s v="Otávio Mendonça"/>
    <d v="1958-11-23T00:00:00"/>
    <s v="Área da Cunha, 98"/>
    <s v="Jatobá"/>
    <s v="Novaes da Serra"/>
    <x v="0"/>
    <s v="+5511910166714"/>
    <s v="xpereira@example.com"/>
    <x v="2"/>
    <x v="2"/>
    <x v="0"/>
    <x v="9"/>
    <s v="Capataz"/>
    <x v="4"/>
    <n v="1626"/>
    <x v="0"/>
  </r>
  <r>
    <s v="650.723.849-00"/>
    <s v="Maria Helena Melo"/>
    <d v="1948-03-10T00:00:00"/>
    <s v="Largo de Sales, 36"/>
    <s v="Conjunto Celso Machado"/>
    <s v="Fonseca"/>
    <x v="16"/>
    <s v="+5560969196003"/>
    <s v="joao-guilherme98@example.org"/>
    <x v="1"/>
    <x v="1"/>
    <x v="0"/>
    <x v="7"/>
    <s v="Representante comercial"/>
    <x v="4"/>
    <n v="3224"/>
    <x v="0"/>
  </r>
  <r>
    <s v="460.253.789-83"/>
    <s v="Jade Monteiro"/>
    <d v="1946-12-10T00:00:00"/>
    <s v="Setor Castro"/>
    <s v="Novo Aarão Reis"/>
    <s v="Lima de Minas"/>
    <x v="21"/>
    <s v="+5590936505118"/>
    <s v="kda-paz@example.com"/>
    <x v="2"/>
    <x v="1"/>
    <x v="0"/>
    <x v="7"/>
    <s v="Armeiro"/>
    <x v="6"/>
    <n v="9086"/>
    <x v="0"/>
  </r>
  <r>
    <s v="378.601.245-80"/>
    <s v="Luiz Henrique Albuquerque"/>
    <d v="1967-10-28T00:00:00"/>
    <s v="Estrada de Pereira, 26"/>
    <s v="Vila Cloris"/>
    <s v="da Cunha"/>
    <x v="10"/>
    <s v="+5588928019368"/>
    <s v="isabella87@example.net"/>
    <x v="3"/>
    <x v="1"/>
    <x v="0"/>
    <x v="10"/>
    <s v="Carnavalesco"/>
    <x v="6"/>
    <n v="3718"/>
    <x v="66"/>
  </r>
  <r>
    <s v="691.842.057-76"/>
    <s v="Maria Vitória Pinto"/>
    <d v="1950-03-07T00:00:00"/>
    <s v="Trevo Camila Silva, 11"/>
    <s v="Mala E Cuia"/>
    <s v="da Conceição da Serra"/>
    <x v="10"/>
    <s v="+5507969477401"/>
    <s v="ana-luizagomes@example.org"/>
    <x v="0"/>
    <x v="1"/>
    <x v="0"/>
    <x v="9"/>
    <s v="Coach"/>
    <x v="9"/>
    <n v="5630"/>
    <x v="0"/>
  </r>
  <r>
    <s v="942.350.817-05"/>
    <s v="Mathias Costa"/>
    <d v="1996-10-24T00:00:00"/>
    <s v="Rodovia de Rios, 636"/>
    <s v="Trevo"/>
    <s v="Moura"/>
    <x v="9"/>
    <s v="+5505991123620"/>
    <s v="rteixeira@example.com"/>
    <x v="0"/>
    <x v="0"/>
    <x v="0"/>
    <x v="1"/>
    <s v="Motorista"/>
    <x v="2"/>
    <n v="8755"/>
    <x v="0"/>
  </r>
  <r>
    <s v="296.054.381-51"/>
    <s v="Anna Liz Porto"/>
    <d v="1983-08-31T00:00:00"/>
    <s v="Campo de Viana, 9"/>
    <s v="Tres Marias"/>
    <s v="Moura do Amparo"/>
    <x v="0"/>
    <s v="+55012929216971"/>
    <s v="pedro-miguel78@example.net"/>
    <x v="3"/>
    <x v="2"/>
    <x v="0"/>
    <x v="3"/>
    <s v="Ginecologista"/>
    <x v="6"/>
    <n v="5435"/>
    <x v="0"/>
  </r>
  <r>
    <s v="401.973.568-93"/>
    <s v="Antônio Sales"/>
    <d v="1945-07-29T00:00:00"/>
    <s v="Pátio de Pastor, 29"/>
    <s v="Vila Jardim São José"/>
    <s v="das Neves de Barbosa"/>
    <x v="21"/>
    <s v="+5587910064455"/>
    <s v="maria-juliagomes@example.net"/>
    <x v="4"/>
    <x v="2"/>
    <x v="0"/>
    <x v="7"/>
    <s v="Farmacêutico"/>
    <x v="5"/>
    <n v="4406"/>
    <x v="0"/>
  </r>
  <r>
    <s v="670.831.254-90"/>
    <s v="Maria Vitória Vasconcelos"/>
    <d v="1952-02-01T00:00:00"/>
    <s v="Colônia Thomas Casa Grande, 9"/>
    <s v="Suzana"/>
    <s v="da Cruz do Galho"/>
    <x v="26"/>
    <s v="+5593900195160"/>
    <s v="sara05@example.com"/>
    <x v="4"/>
    <x v="0"/>
    <x v="0"/>
    <x v="8"/>
    <s v="Arquiteto"/>
    <x v="6"/>
    <n v="6730"/>
    <x v="0"/>
  </r>
  <r>
    <s v="193.608.572-03"/>
    <s v="Josué Melo"/>
    <d v="1964-07-23T00:00:00"/>
    <s v="Viaduto Lucas Gabriel Gonçalves, 1"/>
    <s v="Silveira"/>
    <s v="Almeida das Pedras"/>
    <x v="3"/>
    <s v="+55082945665102"/>
    <s v="freitaslucca@example.net"/>
    <x v="1"/>
    <x v="1"/>
    <x v="0"/>
    <x v="6"/>
    <s v="Flautista"/>
    <x v="1"/>
    <n v="2661"/>
    <x v="0"/>
  </r>
  <r>
    <s v="910.728.435-79"/>
    <s v="Davi Costa"/>
    <d v="1967-02-26T00:00:00"/>
    <s v="Esplanada de Lima, 41"/>
    <s v="Barroca"/>
    <s v="Azevedo de Fernandes"/>
    <x v="8"/>
    <s v="+5525974970681"/>
    <s v="asafe14@example.com"/>
    <x v="1"/>
    <x v="1"/>
    <x v="0"/>
    <x v="0"/>
    <s v="Técnico tributarista"/>
    <x v="8"/>
    <n v="9705"/>
    <x v="0"/>
  </r>
  <r>
    <s v="975.324.018-04"/>
    <s v="Dom Teixeira"/>
    <d v="1953-03-16T00:00:00"/>
    <s v="Vale de Nogueira, 64"/>
    <s v="Palmares"/>
    <s v="Rocha"/>
    <x v="13"/>
    <s v="+55054982565314"/>
    <s v="caldeiraeloa@example.com"/>
    <x v="4"/>
    <x v="2"/>
    <x v="0"/>
    <x v="1"/>
    <s v="Protesista"/>
    <x v="7"/>
    <n v="7430"/>
    <x v="0"/>
  </r>
  <r>
    <s v="874.260.153-35"/>
    <s v="Maria Sophia Cavalcante"/>
    <d v="2003-11-28T00:00:00"/>
    <s v="Estação Maria Isis Nogueira, 71"/>
    <s v="Gutierrez"/>
    <s v="Pires"/>
    <x v="18"/>
    <s v="+55010922605560"/>
    <s v="da-matavitor@example.org"/>
    <x v="3"/>
    <x v="0"/>
    <x v="0"/>
    <x v="7"/>
    <s v="Degustador"/>
    <x v="8"/>
    <n v="3765"/>
    <x v="0"/>
  </r>
  <r>
    <s v="689.102.734-96"/>
    <s v="Bruna Sá"/>
    <d v="1988-12-23T00:00:00"/>
    <s v="Praça Apollo Peixoto, 27"/>
    <s v="Vila União"/>
    <s v="Melo das Pedras"/>
    <x v="17"/>
    <s v="+5563905711919"/>
    <s v="sabrina28@example.net"/>
    <x v="4"/>
    <x v="1"/>
    <x v="0"/>
    <x v="1"/>
    <s v="Garimpeiro"/>
    <x v="7"/>
    <n v="3756"/>
    <x v="0"/>
  </r>
  <r>
    <s v="826.574.091-30"/>
    <s v="Melina Cavalcanti"/>
    <d v="1978-10-13T00:00:00"/>
    <s v="Estrada Abreu, 73"/>
    <s v="Vila Jardim Alvorada"/>
    <s v="Gomes da Prata"/>
    <x v="20"/>
    <s v="+5565977245169"/>
    <s v="oliveirabenjamin@example.net"/>
    <x v="4"/>
    <x v="0"/>
    <x v="0"/>
    <x v="9"/>
    <s v="Odontopediatra"/>
    <x v="5"/>
    <n v="3841"/>
    <x v="0"/>
  </r>
  <r>
    <s v="847.592.130-23"/>
    <s v="Marcelo Carvalho"/>
    <d v="1977-08-05T00:00:00"/>
    <s v="Praia Maria Helena Machado"/>
    <s v="Vila Da Luz"/>
    <s v="Costela do Campo"/>
    <x v="12"/>
    <s v="+55020928581457"/>
    <s v="daragao@example.com"/>
    <x v="4"/>
    <x v="2"/>
    <x v="0"/>
    <x v="0"/>
    <s v="Profissional de rádio e tv"/>
    <x v="4"/>
    <n v="2207"/>
    <x v="0"/>
  </r>
  <r>
    <s v="763.520.189-12"/>
    <s v="Luigi da Rosa"/>
    <d v="1957-03-16T00:00:00"/>
    <s v="Área de Borges, 958"/>
    <s v="Vila Boa Vista"/>
    <s v="Nunes Grande"/>
    <x v="1"/>
    <s v="+5520983349452"/>
    <s v="macedoluiza@example.org"/>
    <x v="2"/>
    <x v="0"/>
    <x v="0"/>
    <x v="4"/>
    <s v="Agente de defesa sanitária"/>
    <x v="2"/>
    <n v="4567"/>
    <x v="0"/>
  </r>
  <r>
    <s v="867.509.321-77"/>
    <s v="Vitor Hugo Costela"/>
    <d v="1980-11-17T00:00:00"/>
    <s v="Viela da Cruz, 14"/>
    <s v="Álvaro Camargos"/>
    <s v="Cavalcante"/>
    <x v="2"/>
    <s v="+5548939823744"/>
    <s v="ada-rosa@example.org"/>
    <x v="2"/>
    <x v="2"/>
    <x v="0"/>
    <x v="7"/>
    <s v="Médico nuclear"/>
    <x v="6"/>
    <n v="6955"/>
    <x v="0"/>
  </r>
  <r>
    <s v="352.041.786-35"/>
    <s v="Hellena Abreu"/>
    <d v="1956-11-03T00:00:00"/>
    <s v="Condomínio Theo Nunes, 86"/>
    <s v="São Salvador"/>
    <s v="Campos de Costa"/>
    <x v="16"/>
    <s v="+5537976614697"/>
    <s v="andre23@example.net"/>
    <x v="4"/>
    <x v="2"/>
    <x v="0"/>
    <x v="6"/>
    <s v="Passador"/>
    <x v="8"/>
    <n v="1889"/>
    <x v="0"/>
  </r>
  <r>
    <s v="305.914.728-05"/>
    <s v="Benjamim da Mota"/>
    <d v="1964-03-12T00:00:00"/>
    <s v="Distrito José Pedro Aparecida, 25"/>
    <s v="Jardim Montanhês"/>
    <s v="Dias Alegre"/>
    <x v="2"/>
    <s v="+5513928671666"/>
    <s v="scosta@example.org"/>
    <x v="4"/>
    <x v="1"/>
    <x v="0"/>
    <x v="9"/>
    <s v="Capataz"/>
    <x v="2"/>
    <n v="6823"/>
    <x v="0"/>
  </r>
  <r>
    <s v="851.072.346-07"/>
    <s v="Ian Viana"/>
    <d v="1947-01-01T00:00:00"/>
    <s v="Vale Vasconcelos, 65"/>
    <s v="Jardim Alvorada"/>
    <s v="Nascimento das Pedras"/>
    <x v="0"/>
    <s v="+55014997676518"/>
    <s v="gael-henrique51@example.com"/>
    <x v="4"/>
    <x v="1"/>
    <x v="0"/>
    <x v="9"/>
    <s v="Notário"/>
    <x v="9"/>
    <n v="6368"/>
    <x v="0"/>
  </r>
  <r>
    <s v="519.670.843-00"/>
    <s v="Ana Beatriz Farias"/>
    <d v="1979-09-01T00:00:00"/>
    <s v="Parque Cecilia Martins, 86"/>
    <s v="Vila Antena"/>
    <s v="Vieira"/>
    <x v="17"/>
    <s v="+5551966495653"/>
    <s v="ryansousa@example.net"/>
    <x v="3"/>
    <x v="2"/>
    <x v="0"/>
    <x v="0"/>
    <s v="Programador"/>
    <x v="2"/>
    <n v="6292"/>
    <x v="0"/>
  </r>
  <r>
    <s v="304.928.156-15"/>
    <s v="Asafe da Cunha"/>
    <d v="1969-12-26T00:00:00"/>
    <s v="Quadra de Moraes, 82"/>
    <s v="Paulo Vi"/>
    <s v="Mendes Paulista"/>
    <x v="26"/>
    <s v="+5576966009179"/>
    <s v="portomaria@example.net"/>
    <x v="3"/>
    <x v="1"/>
    <x v="0"/>
    <x v="6"/>
    <s v="Segurança particular"/>
    <x v="3"/>
    <n v="7976"/>
    <x v="0"/>
  </r>
  <r>
    <s v="150.748.962-58"/>
    <s v="Brayan Alves"/>
    <d v="1972-02-06T00:00:00"/>
    <s v="Vereda de Moraes, 5"/>
    <s v="Vila Santa Rosa"/>
    <s v="Castro"/>
    <x v="18"/>
    <s v="+5556942579768"/>
    <s v="theo01@example.org"/>
    <x v="2"/>
    <x v="2"/>
    <x v="0"/>
    <x v="2"/>
    <s v="Lutador de jiu-jitsu"/>
    <x v="1"/>
    <n v="1915"/>
    <x v="0"/>
  </r>
  <r>
    <s v="479.826.305-29"/>
    <s v="Nicolas Novais"/>
    <d v="1948-01-27T00:00:00"/>
    <s v="Área de Moura, 668"/>
    <s v="Grota"/>
    <s v="das Neves da Serra"/>
    <x v="14"/>
    <s v="+55087968527646"/>
    <s v="ana-liz60@example.com"/>
    <x v="4"/>
    <x v="2"/>
    <x v="0"/>
    <x v="7"/>
    <s v="Chefe de cozinha"/>
    <x v="6"/>
    <n v="2404"/>
    <x v="0"/>
  </r>
  <r>
    <s v="835.926.174-19"/>
    <s v="Helena Pimenta"/>
    <d v="1967-12-04T00:00:00"/>
    <s v="Ladeira Fonseca, 30"/>
    <s v="Jardim Atlântico"/>
    <s v="da Rocha Grande"/>
    <x v="4"/>
    <s v="+5552915551987"/>
    <s v="isis40@example.com"/>
    <x v="3"/>
    <x v="0"/>
    <x v="0"/>
    <x v="10"/>
    <s v="Engraxate"/>
    <x v="2"/>
    <n v="2768"/>
    <x v="0"/>
  </r>
  <r>
    <s v="128.509.463-89"/>
    <s v="Henrique Barros"/>
    <d v="1963-09-03T00:00:00"/>
    <s v="Estação Mendonça, 28"/>
    <s v="Novo Santa Cecilia"/>
    <s v="Siqueira do Sul"/>
    <x v="18"/>
    <s v="+5583946719010"/>
    <s v="arthurborges@example.com"/>
    <x v="2"/>
    <x v="2"/>
    <x v="0"/>
    <x v="2"/>
    <s v="Embalador"/>
    <x v="0"/>
    <n v="7490"/>
    <x v="0"/>
  </r>
  <r>
    <s v="013.529.874-14"/>
    <s v="Ravi Lucca Caldeira"/>
    <d v="1987-11-03T00:00:00"/>
    <s v="Trecho Daniela da Costa, 86"/>
    <s v="Vila Petropolis"/>
    <s v="Camargo Grande"/>
    <x v="16"/>
    <s v="+5593901947602"/>
    <s v="ana-julianogueira@example.com"/>
    <x v="2"/>
    <x v="0"/>
    <x v="0"/>
    <x v="8"/>
    <s v="Cientista de alimentos"/>
    <x v="2"/>
    <n v="4990"/>
    <x v="0"/>
  </r>
  <r>
    <s v="689.071.534-93"/>
    <s v="Emanuel Siqueira"/>
    <d v="1989-11-07T00:00:00"/>
    <s v="Feira Isabelly Rocha, 1"/>
    <s v="Calafate"/>
    <s v="Martins da Mata"/>
    <x v="24"/>
    <s v="+5576999671263"/>
    <s v="ooliveira@example.org"/>
    <x v="4"/>
    <x v="2"/>
    <x v="0"/>
    <x v="7"/>
    <s v="Limpador de vidros"/>
    <x v="5"/>
    <n v="3298"/>
    <x v="0"/>
  </r>
  <r>
    <s v="948.157.620-58"/>
    <s v="Marcela da Mata"/>
    <d v="1954-08-22T00:00:00"/>
    <s v="Praia de Aragão, 44"/>
    <s v="Barro Preto"/>
    <s v="Pinto de Sampaio"/>
    <x v="14"/>
    <s v="+5594958116465"/>
    <s v="lgoncalves@example.net"/>
    <x v="3"/>
    <x v="1"/>
    <x v="0"/>
    <x v="3"/>
    <s v="Maquiador"/>
    <x v="6"/>
    <n v="9361"/>
    <x v="0"/>
  </r>
  <r>
    <s v="314.289.067-03"/>
    <s v="Arthur Novaes"/>
    <d v="1978-08-08T00:00:00"/>
    <s v="Feira Ian Mendonça, 9"/>
    <s v="Jardim Montanhês"/>
    <s v="da Paz"/>
    <x v="16"/>
    <s v="+5526995594984"/>
    <s v="luna92@example.com"/>
    <x v="1"/>
    <x v="1"/>
    <x v="0"/>
    <x v="0"/>
    <s v="Gestor de qualidade"/>
    <x v="0"/>
    <n v="5980"/>
    <x v="0"/>
  </r>
  <r>
    <s v="493.821.670-13"/>
    <s v="Cecilia Barros"/>
    <d v="2002-05-20T00:00:00"/>
    <s v="Trecho Davi Lucca Siqueira, 45"/>
    <s v="Corumbiara"/>
    <s v="Abreu"/>
    <x v="19"/>
    <s v="+5593950779269"/>
    <s v="mariah98@example.org"/>
    <x v="1"/>
    <x v="0"/>
    <x v="0"/>
    <x v="7"/>
    <s v="Cantor"/>
    <x v="5"/>
    <n v="1987"/>
    <x v="0"/>
  </r>
  <r>
    <s v="149.275.863-91"/>
    <s v="Isaque Novaes"/>
    <d v="1991-05-11T00:00:00"/>
    <s v="Recanto Vicente Sá, 54"/>
    <s v="Marieta 3ª Seção"/>
    <s v="Costa Grande"/>
    <x v="0"/>
    <s v="+5591968844598"/>
    <s v="camaraayla@example.com"/>
    <x v="2"/>
    <x v="1"/>
    <x v="0"/>
    <x v="8"/>
    <s v="Jogador de basquete"/>
    <x v="3"/>
    <n v="5663"/>
    <x v="0"/>
  </r>
  <r>
    <s v="261.879.453-28"/>
    <s v="Levi Farias"/>
    <d v="1988-05-30T00:00:00"/>
    <s v="Estrada Aragão, 398"/>
    <s v="Alípio De Melo"/>
    <s v="Cassiano"/>
    <x v="22"/>
    <s v="+55076932595916"/>
    <s v="bento58@example.org"/>
    <x v="2"/>
    <x v="2"/>
    <x v="0"/>
    <x v="1"/>
    <s v="Empacotador"/>
    <x v="7"/>
    <n v="2639"/>
    <x v="0"/>
  </r>
  <r>
    <s v="419.723.085-05"/>
    <s v="Ana Vitória Andrade"/>
    <d v="2001-03-06T00:00:00"/>
    <s v="Aeroporto de Aragão, 75"/>
    <s v="Vila Calafate"/>
    <s v="Aragão de Vasconcelos"/>
    <x v="2"/>
    <s v="+5528929573635"/>
    <s v="qmarques@example.com"/>
    <x v="1"/>
    <x v="0"/>
    <x v="0"/>
    <x v="1"/>
    <s v="Técnico em taquigrafia"/>
    <x v="2"/>
    <n v="8215"/>
    <x v="0"/>
  </r>
  <r>
    <s v="452.789.630-00"/>
    <s v="Lara Sampaio"/>
    <d v="1968-11-09T00:00:00"/>
    <s v="Loteamento Brito"/>
    <s v="Lajedo"/>
    <s v="Sousa da Praia"/>
    <x v="25"/>
    <s v="+5520955149387"/>
    <s v="foliveira@example.net"/>
    <x v="1"/>
    <x v="1"/>
    <x v="0"/>
    <x v="7"/>
    <s v="Gerente de banco"/>
    <x v="5"/>
    <n v="5902"/>
    <x v="0"/>
  </r>
  <r>
    <s v="495.130.768-57"/>
    <s v="Luiz Miguel Nunes"/>
    <d v="1987-03-19T00:00:00"/>
    <s v="Trevo Fogaça, 609"/>
    <s v="Nazare"/>
    <s v="Pereira"/>
    <x v="26"/>
    <s v="+5561926460149"/>
    <s v="ana-carolina33@example.net"/>
    <x v="2"/>
    <x v="1"/>
    <x v="0"/>
    <x v="2"/>
    <s v="Cientista de alimentos"/>
    <x v="7"/>
    <n v="2870"/>
    <x v="0"/>
  </r>
  <r>
    <s v="538.690.247-47"/>
    <s v="Rafaela Guerra"/>
    <d v="1987-09-23T00:00:00"/>
    <s v="Via Liam Pinto, 93"/>
    <s v="Alto Vera Cruz"/>
    <s v="Barros"/>
    <x v="14"/>
    <s v="+5559928553013"/>
    <s v="heloisamelo@example.org"/>
    <x v="0"/>
    <x v="1"/>
    <x v="0"/>
    <x v="6"/>
    <s v="Gravurista"/>
    <x v="6"/>
    <n v="2236"/>
    <x v="0"/>
  </r>
  <r>
    <s v="958.317.204-97"/>
    <s v="Carolina Gomes"/>
    <d v="1982-02-02T00:00:00"/>
    <s v="Pátio Arthur Rezende, 30"/>
    <s v="Leonina"/>
    <s v="Novais"/>
    <x v="9"/>
    <s v="+5560993440781"/>
    <s v="andreda-mata@example.net"/>
    <x v="2"/>
    <x v="2"/>
    <x v="0"/>
    <x v="0"/>
    <s v="Nutricionista"/>
    <x v="6"/>
    <n v="7869"/>
    <x v="0"/>
  </r>
  <r>
    <s v="316.490.587-48"/>
    <s v="Benjamin Pires"/>
    <d v="2002-07-13T00:00:00"/>
    <s v="Lagoa da Paz, 8"/>
    <s v="São Francisco Das Chagas"/>
    <s v="Sampaio"/>
    <x v="21"/>
    <s v="+55071997795106"/>
    <s v="vargasisadora@example.org"/>
    <x v="1"/>
    <x v="0"/>
    <x v="0"/>
    <x v="6"/>
    <s v="Engenheiro naval"/>
    <x v="3"/>
    <n v="4446"/>
    <x v="0"/>
  </r>
  <r>
    <s v="096.317.842-31"/>
    <s v="Ryan da Conceição"/>
    <d v="1954-01-07T00:00:00"/>
    <s v="Feira de Barbosa, 904"/>
    <s v="Delta"/>
    <s v="das Neves"/>
    <x v="15"/>
    <s v="+5582936424827"/>
    <s v="guerramanuella@example.com"/>
    <x v="4"/>
    <x v="1"/>
    <x v="0"/>
    <x v="9"/>
    <s v="Massoterapeuta"/>
    <x v="4"/>
    <n v="9879"/>
    <x v="0"/>
  </r>
  <r>
    <s v="410.783.269-40"/>
    <s v="Sophia Viana"/>
    <d v="1955-10-10T00:00:00"/>
    <s v="Vereda de Jesus, 82"/>
    <s v="Nova Suíça"/>
    <s v="da Rocha Verde"/>
    <x v="0"/>
    <s v="+55015916877164"/>
    <s v="riosmiguel@example.com"/>
    <x v="3"/>
    <x v="0"/>
    <x v="0"/>
    <x v="6"/>
    <s v="Veterinário"/>
    <x v="2"/>
    <n v="7534"/>
    <x v="0"/>
  </r>
  <r>
    <s v="415.329.076-99"/>
    <s v="Matheus Lima"/>
    <d v="1984-07-16T00:00:00"/>
    <s v="Rua de Moraes, 44"/>
    <s v="Andiroba"/>
    <s v="Ferreira"/>
    <x v="1"/>
    <s v="+55051925766043"/>
    <s v="isabella38@example.org"/>
    <x v="3"/>
    <x v="0"/>
    <x v="0"/>
    <x v="0"/>
    <s v="Anestesiologista"/>
    <x v="1"/>
    <n v="5142"/>
    <x v="0"/>
  </r>
  <r>
    <s v="864.719.305-93"/>
    <s v="Sophia Guerra"/>
    <d v="1958-06-30T00:00:00"/>
    <s v="Avenida Ana Julia Camargo"/>
    <s v="Aarão Reis"/>
    <s v="Siqueira de Aragão"/>
    <x v="14"/>
    <s v="+55067963663495"/>
    <s v="xaragao@example.com"/>
    <x v="1"/>
    <x v="2"/>
    <x v="0"/>
    <x v="9"/>
    <s v="Webdesigner"/>
    <x v="1"/>
    <n v="2250"/>
    <x v="0"/>
  </r>
  <r>
    <s v="940.521.687-20"/>
    <s v="João Miguel Garcia"/>
    <d v="1958-09-07T00:00:00"/>
    <s v="Lagoa de Rocha"/>
    <s v="Alto Caiçaras"/>
    <s v="Costa"/>
    <x v="12"/>
    <s v="+5501922759724"/>
    <s v="vitor-gabriel36@example.com"/>
    <x v="4"/>
    <x v="0"/>
    <x v="0"/>
    <x v="10"/>
    <s v="Piloto automobilístico"/>
    <x v="6"/>
    <n v="8084"/>
    <x v="0"/>
  </r>
  <r>
    <s v="361.584.029-15"/>
    <s v="Bianca Fogaça"/>
    <d v="1949-12-14T00:00:00"/>
    <s v="Conjunto Vinicius Rios, 53"/>
    <s v="Camponesa 2ª Seção"/>
    <s v="Correia do Norte"/>
    <x v="6"/>
    <s v="+5554950042338"/>
    <s v="dsouza@example.org"/>
    <x v="3"/>
    <x v="1"/>
    <x v="0"/>
    <x v="0"/>
    <s v="Artista de circo"/>
    <x v="0"/>
    <n v="3213"/>
    <x v="0"/>
  </r>
  <r>
    <s v="504.681.372-62"/>
    <s v="Gael Farias"/>
    <d v="1990-12-15T00:00:00"/>
    <s v="Praça Cavalcanti, 3"/>
    <s v="Vila Independencia 3ª Seção"/>
    <s v="Teixeira"/>
    <x v="6"/>
    <s v="+5528919056942"/>
    <s v="acaldeira@example.com"/>
    <x v="1"/>
    <x v="2"/>
    <x v="0"/>
    <x v="4"/>
    <s v="Cortador de cana-de-açucar"/>
    <x v="5"/>
    <n v="1801"/>
    <x v="0"/>
  </r>
  <r>
    <s v="806.157.942-11"/>
    <s v="Sarah Teixeira"/>
    <d v="2002-08-22T00:00:00"/>
    <s v="Jardim Siqueira, 23"/>
    <s v="Santa Cecilia"/>
    <s v="Novais"/>
    <x v="15"/>
    <s v="+5590944450929"/>
    <s v="anthony20@example.net"/>
    <x v="4"/>
    <x v="1"/>
    <x v="0"/>
    <x v="9"/>
    <s v="Publicitário"/>
    <x v="8"/>
    <n v="8589"/>
    <x v="0"/>
  </r>
  <r>
    <s v="932.017.856-95"/>
    <s v="Heloisa Cunha"/>
    <d v="1976-08-26T00:00:00"/>
    <s v="Condomínio da Mota, 1"/>
    <s v="Cruzeiro"/>
    <s v="Oliveira"/>
    <x v="15"/>
    <s v="+5526937635864"/>
    <s v="idas-neves@example.org"/>
    <x v="3"/>
    <x v="0"/>
    <x v="0"/>
    <x v="4"/>
    <s v="Engenheiro petroquímico"/>
    <x v="9"/>
    <n v="3745"/>
    <x v="0"/>
  </r>
  <r>
    <s v="721.608.945-67"/>
    <s v="João Felipe Borges"/>
    <d v="1956-05-24T00:00:00"/>
    <s v="Loteamento de da Mata, 362"/>
    <s v="Oeste"/>
    <s v="Porto das Pedras"/>
    <x v="10"/>
    <s v="+5590987788391"/>
    <s v="jvargas@example.net"/>
    <x v="2"/>
    <x v="1"/>
    <x v="0"/>
    <x v="7"/>
    <s v="Escultor"/>
    <x v="4"/>
    <n v="9161"/>
    <x v="0"/>
  </r>
  <r>
    <s v="970.318.265-86"/>
    <s v="Anthony Gabriel Freitas"/>
    <d v="1993-07-27T00:00:00"/>
    <s v="Distrito de Peixoto, 47"/>
    <s v="São Jorge 1ª Seção"/>
    <s v="Cunha do Amparo"/>
    <x v="13"/>
    <s v="+5510926281167"/>
    <s v="laura86@example.net"/>
    <x v="3"/>
    <x v="0"/>
    <x v="0"/>
    <x v="4"/>
    <s v="Engenheiro de telecomunicações"/>
    <x v="9"/>
    <n v="6052"/>
    <x v="0"/>
  </r>
  <r>
    <s v="817.350.492-04"/>
    <s v="Leonardo Brito"/>
    <d v="1944-09-16T00:00:00"/>
    <s v="Trevo Oliveira, 6"/>
    <s v="Jardim Vitoria"/>
    <s v="Barros"/>
    <x v="25"/>
    <s v="+5534977551487"/>
    <s v="tnogueira@example.org"/>
    <x v="2"/>
    <x v="2"/>
    <x v="0"/>
    <x v="2"/>
    <s v="Economista doméstico"/>
    <x v="9"/>
    <n v="4067"/>
    <x v="0"/>
  </r>
  <r>
    <s v="462.573.890-38"/>
    <s v="Danilo Viana"/>
    <d v="1995-01-27T00:00:00"/>
    <s v="Jardim Benicio Castro"/>
    <s v="Grajaú"/>
    <s v="Viana do Norte"/>
    <x v="12"/>
    <s v="+55019955037840"/>
    <s v="laisfernandes@example.com"/>
    <x v="4"/>
    <x v="1"/>
    <x v="0"/>
    <x v="2"/>
    <s v="Piloto automobilístico"/>
    <x v="5"/>
    <n v="7948"/>
    <x v="0"/>
  </r>
  <r>
    <s v="716.235.098-40"/>
    <s v="Anthony Casa Grande"/>
    <d v="1983-01-18T00:00:00"/>
    <s v="Travessa Albuquerque, 7"/>
    <s v="Boa Vista"/>
    <s v="Brito de Brito"/>
    <x v="23"/>
    <s v="+5538973668757"/>
    <s v="stella17@example.com"/>
    <x v="0"/>
    <x v="2"/>
    <x v="0"/>
    <x v="4"/>
    <s v="Nefrologista"/>
    <x v="0"/>
    <n v="9329"/>
    <x v="0"/>
  </r>
  <r>
    <s v="568.143.027-80"/>
    <s v="Maria Flor Duarte"/>
    <d v="1954-02-08T00:00:00"/>
    <s v="Viela Maria Cecília Carvalho, 66"/>
    <s v="São Vicente"/>
    <s v="Siqueira"/>
    <x v="26"/>
    <s v="+55066987770836"/>
    <s v="valentina73@example.com"/>
    <x v="2"/>
    <x v="0"/>
    <x v="0"/>
    <x v="3"/>
    <s v="Ginecologista"/>
    <x v="6"/>
    <n v="4803"/>
    <x v="0"/>
  </r>
  <r>
    <s v="417.965.028-20"/>
    <s v="Augusto Farias"/>
    <d v="1964-02-11T00:00:00"/>
    <s v="Favela de Andrade, 1"/>
    <s v="Vila Pilar"/>
    <s v="Pacheco"/>
    <x v="8"/>
    <s v="+5505950108529"/>
    <s v="maria-vitoriacastro@example.org"/>
    <x v="2"/>
    <x v="2"/>
    <x v="0"/>
    <x v="2"/>
    <s v="Mecânico"/>
    <x v="2"/>
    <n v="2642"/>
    <x v="0"/>
  </r>
  <r>
    <s v="857.064.291-11"/>
    <s v="Maria Vitória Caldeira"/>
    <d v="1995-02-18T00:00:00"/>
    <s v="Via Moraes, 83"/>
    <s v="Juliana"/>
    <s v="Mendonça"/>
    <x v="20"/>
    <s v="+5512940057705"/>
    <s v="das-nevesnicole@example.com"/>
    <x v="4"/>
    <x v="0"/>
    <x v="0"/>
    <x v="6"/>
    <s v="Marechal"/>
    <x v="5"/>
    <n v="9701"/>
    <x v="0"/>
  </r>
  <r>
    <s v="197.435.086-00"/>
    <s v="Mariana Azevedo"/>
    <d v="1987-07-08T00:00:00"/>
    <s v="Rodovia Lucas Caldeira, 6"/>
    <s v="Leticia"/>
    <s v="da Paz"/>
    <x v="9"/>
    <s v="+55048937652923"/>
    <s v="dante44@example.org"/>
    <x v="0"/>
    <x v="0"/>
    <x v="0"/>
    <x v="3"/>
    <s v="Prensista"/>
    <x v="6"/>
    <n v="3207"/>
    <x v="0"/>
  </r>
  <r>
    <s v="473.061.952-80"/>
    <s v="Stephany Moraes"/>
    <d v="1968-08-30T00:00:00"/>
    <s v="Distrito de Barbosa, 9"/>
    <s v="Vila Bandeirantes"/>
    <s v="Silva"/>
    <x v="13"/>
    <s v="+5575993045133"/>
    <s v="silveiraisabella@example.net"/>
    <x v="2"/>
    <x v="0"/>
    <x v="0"/>
    <x v="1"/>
    <s v="Engenheiro agrimensor"/>
    <x v="1"/>
    <n v="8571"/>
    <x v="0"/>
  </r>
  <r>
    <s v="048.179.253-88"/>
    <s v="Mariane Pacheco"/>
    <d v="1967-08-03T00:00:00"/>
    <s v="Vereda Gustavo Henrique Macedo, 92"/>
    <s v="Sport Club"/>
    <s v="Freitas de Caldeira"/>
    <x v="9"/>
    <s v="+5592965477534"/>
    <s v="beatrizbrito@example.org"/>
    <x v="2"/>
    <x v="2"/>
    <x v="0"/>
    <x v="6"/>
    <s v="Tesoureiro"/>
    <x v="6"/>
    <n v="3488"/>
    <x v="0"/>
  </r>
  <r>
    <s v="425.389.710-04"/>
    <s v="Luiz Gustavo Novais"/>
    <d v="1960-06-25T00:00:00"/>
    <s v="Núcleo de Porto"/>
    <s v="Dona Clara"/>
    <s v="Cavalcante das Flores"/>
    <x v="18"/>
    <s v="+5523983691351"/>
    <s v="liam02@example.org"/>
    <x v="3"/>
    <x v="1"/>
    <x v="0"/>
    <x v="6"/>
    <s v="Astrólogo"/>
    <x v="8"/>
    <n v="1518"/>
    <x v="0"/>
  </r>
  <r>
    <s v="902.673.518-95"/>
    <s v="Mariah Cirino"/>
    <d v="1944-07-20T00:00:00"/>
    <s v="Vale Gabriel Aparecida, 27"/>
    <s v="Santa Branca"/>
    <s v="Barros Grande"/>
    <x v="8"/>
    <s v="+5519938598769"/>
    <s v="yborges@example.org"/>
    <x v="4"/>
    <x v="1"/>
    <x v="0"/>
    <x v="7"/>
    <s v="Ombudsman"/>
    <x v="3"/>
    <n v="2445"/>
    <x v="0"/>
  </r>
  <r>
    <s v="386.205.194-33"/>
    <s v="Calebe Caldeira"/>
    <d v="2006-12-03T00:00:00"/>
    <s v="Vereda Castro, 5"/>
    <s v="Ápia"/>
    <s v="da Mata"/>
    <x v="25"/>
    <s v="+5569939700044"/>
    <s v="ypereira@example.org"/>
    <x v="4"/>
    <x v="0"/>
    <x v="0"/>
    <x v="9"/>
    <s v="Seguidor de compras"/>
    <x v="5"/>
    <n v="9140"/>
    <x v="0"/>
  </r>
  <r>
    <s v="036.857.942-56"/>
    <s v="Amanda Silva"/>
    <d v="1952-08-08T00:00:00"/>
    <s v="Campo de Aragão, 71"/>
    <s v="Vila Madre Gertrudes 3ª Seção"/>
    <s v="Sales"/>
    <x v="16"/>
    <s v="+5557975008519"/>
    <s v="fogacaanthony-gabriel@example.org"/>
    <x v="0"/>
    <x v="2"/>
    <x v="0"/>
    <x v="5"/>
    <s v="Técnico em arquivo"/>
    <x v="3"/>
    <n v="1858"/>
    <x v="0"/>
  </r>
  <r>
    <s v="431.870.629-03"/>
    <s v="Catarina das Neves"/>
    <d v="1990-08-10T00:00:00"/>
    <s v="Residencial Nunes, 24"/>
    <s v="Morro Dos Macacos"/>
    <s v="Nascimento do Campo"/>
    <x v="26"/>
    <s v="+5542936478694"/>
    <s v="freitasluara@example.com"/>
    <x v="4"/>
    <x v="0"/>
    <x v="0"/>
    <x v="6"/>
    <s v="Neurologista"/>
    <x v="1"/>
    <n v="2567"/>
    <x v="0"/>
  </r>
  <r>
    <s v="290.386.174-96"/>
    <s v="Valentina Sousa"/>
    <d v="1962-01-13T00:00:00"/>
    <s v="Largo Rocha, 5"/>
    <s v="Jardim Alvorada"/>
    <s v="da Mota de Minas"/>
    <x v="21"/>
    <s v="+55096994294237"/>
    <s v="danielada-cunha@example.org"/>
    <x v="2"/>
    <x v="1"/>
    <x v="0"/>
    <x v="7"/>
    <s v="Piloto de avião"/>
    <x v="9"/>
    <n v="5051"/>
    <x v="0"/>
  </r>
  <r>
    <s v="605.739.284-10"/>
    <s v="Isadora da Paz"/>
    <d v="1991-07-07T00:00:00"/>
    <s v="Esplanada Cauã Montenegro, 39"/>
    <s v="Dom Joaquim"/>
    <s v="Pastor"/>
    <x v="18"/>
    <s v="+5519904071031"/>
    <s v="erick43@example.net"/>
    <x v="3"/>
    <x v="1"/>
    <x v="0"/>
    <x v="4"/>
    <s v="Aeronauta"/>
    <x v="1"/>
    <n v="4331"/>
    <x v="0"/>
  </r>
  <r>
    <s v="824.367.950-29"/>
    <s v="José Pedro da Luz"/>
    <d v="1947-09-06T00:00:00"/>
    <s v="Área de da Cunha, 196"/>
    <s v="Nova Pampulha"/>
    <s v="Pires"/>
    <x v="15"/>
    <s v="+55096983435404"/>
    <s v="marcos-viniciusferreira@example.net"/>
    <x v="1"/>
    <x v="1"/>
    <x v="0"/>
    <x v="4"/>
    <s v="Lanterneiro"/>
    <x v="4"/>
    <n v="3356"/>
    <x v="0"/>
  </r>
  <r>
    <s v="159.082.634-51"/>
    <s v="Theo Novaes"/>
    <d v="1952-08-29T00:00:00"/>
    <s v="Sítio Melissa Freitas, 99"/>
    <s v="Cônego Pinheiro 1ª Seção"/>
    <s v="Moreira"/>
    <x v="3"/>
    <s v="+5599916330151"/>
    <s v="scaldeira@example.net"/>
    <x v="3"/>
    <x v="1"/>
    <x v="0"/>
    <x v="6"/>
    <s v="Treinador"/>
    <x v="3"/>
    <n v="6567"/>
    <x v="0"/>
  </r>
  <r>
    <s v="076.523.819-59"/>
    <s v="Isabela Aragão"/>
    <d v="1948-11-12T00:00:00"/>
    <s v="Lago de Barros, 76"/>
    <s v="Vila Nova Gameleira 3ª Seção"/>
    <s v="Moura do Campo"/>
    <x v="23"/>
    <s v="+55022956999204"/>
    <s v="lopesenrico@example.com"/>
    <x v="4"/>
    <x v="1"/>
    <x v="0"/>
    <x v="3"/>
    <s v="Tecnólogo em Ciências das plantas medicinais"/>
    <x v="0"/>
    <n v="8046"/>
    <x v="0"/>
  </r>
  <r>
    <s v="476.301.295-99"/>
    <s v="Agatha Peixoto"/>
    <d v="1962-04-07T00:00:00"/>
    <s v="Lago de Pacheco, 31"/>
    <s v="Vila Esplanada"/>
    <s v="das Neves do Galho"/>
    <x v="14"/>
    <s v="+5505928512214"/>
    <s v="ravi-lucca30@example.net"/>
    <x v="4"/>
    <x v="2"/>
    <x v="0"/>
    <x v="5"/>
    <s v="Mensageiro"/>
    <x v="7"/>
    <n v="5666"/>
    <x v="0"/>
  </r>
  <r>
    <s v="271.483.596-19"/>
    <s v="Mathias Ribeiro"/>
    <d v="1955-03-24T00:00:00"/>
    <s v="Recanto Ana Carolina Machado, 969"/>
    <s v="Vila Independencia 2ª Seção"/>
    <s v="Peixoto Verde"/>
    <x v="24"/>
    <s v="+5590993658932"/>
    <s v="sophiaabreu@example.net"/>
    <x v="3"/>
    <x v="0"/>
    <x v="0"/>
    <x v="1"/>
    <s v="Bioquímico"/>
    <x v="6"/>
    <n v="8832"/>
    <x v="0"/>
  </r>
  <r>
    <s v="852.094.637-29"/>
    <s v="Ana Cecília Mendes"/>
    <d v="1958-11-03T00:00:00"/>
    <s v="Rua Farias, 809"/>
    <s v="Funcionários"/>
    <s v="Novaes das Flores"/>
    <x v="10"/>
    <s v="+5512922206603"/>
    <s v="rporto@example.org"/>
    <x v="3"/>
    <x v="1"/>
    <x v="0"/>
    <x v="0"/>
    <s v="Dialoguista"/>
    <x v="3"/>
    <n v="7453"/>
    <x v="0"/>
  </r>
  <r>
    <s v="179.048.653-00"/>
    <s v="Benicio Lopes"/>
    <d v="1988-04-05T00:00:00"/>
    <s v="Recanto Luiz Fernando Ramos, 87"/>
    <s v="Lorena"/>
    <s v="Sales de Pereira"/>
    <x v="19"/>
    <s v="+55047985040520"/>
    <s v="ana-juliavargas@example.net"/>
    <x v="0"/>
    <x v="2"/>
    <x v="0"/>
    <x v="9"/>
    <s v="Astrônomo"/>
    <x v="8"/>
    <n v="6689"/>
    <x v="0"/>
  </r>
  <r>
    <s v="532.196.478-55"/>
    <s v="Felipe Costa"/>
    <d v="1999-10-05T00:00:00"/>
    <s v="Ladeira Maria Luísa Melo, 1"/>
    <s v="Vila Nova Paraíso"/>
    <s v="Rocha Grande"/>
    <x v="3"/>
    <s v="+55076930699719"/>
    <s v="vnogueira@example.com"/>
    <x v="0"/>
    <x v="1"/>
    <x v="0"/>
    <x v="10"/>
    <s v="Alpinista"/>
    <x v="3"/>
    <n v="3278"/>
    <x v="0"/>
  </r>
  <r>
    <s v="198.245.637-09"/>
    <s v="Melina Gomes"/>
    <d v="1979-06-05T00:00:00"/>
    <s v="Fazenda Otávio Pastor, 628"/>
    <s v="Bernadete"/>
    <s v="Alves"/>
    <x v="23"/>
    <s v="+5582916437587"/>
    <s v="fogacaleonardo@example.com"/>
    <x v="0"/>
    <x v="0"/>
    <x v="0"/>
    <x v="5"/>
    <s v="Produtor de audio visual"/>
    <x v="0"/>
    <n v="7948"/>
    <x v="0"/>
  </r>
  <r>
    <s v="038.749.165-10"/>
    <s v="Larissa Freitas"/>
    <d v="1980-11-13T00:00:00"/>
    <s v="Setor de Aragão, 3"/>
    <s v="Colégio Batista"/>
    <s v="Marques"/>
    <x v="5"/>
    <s v="+5596961594384"/>
    <s v="dsa@example.net"/>
    <x v="1"/>
    <x v="2"/>
    <x v="0"/>
    <x v="6"/>
    <s v="Militar da Marinha"/>
    <x v="4"/>
    <n v="5968"/>
    <x v="0"/>
  </r>
  <r>
    <s v="564.831.092-70"/>
    <s v="Benjamin Santos"/>
    <d v="1946-05-01T00:00:00"/>
    <s v="Vereda de Alves, 1"/>
    <s v="Atila De Paiva"/>
    <s v="Mendonça da Praia"/>
    <x v="14"/>
    <s v="+5532941912861"/>
    <s v="ana-juliacardoso@example.org"/>
    <x v="0"/>
    <x v="2"/>
    <x v="0"/>
    <x v="9"/>
    <s v="Repórter"/>
    <x v="2"/>
    <n v="6867"/>
    <x v="0"/>
  </r>
  <r>
    <s v="265.438.791-73"/>
    <s v="Stella Rezende"/>
    <d v="1946-08-19T00:00:00"/>
    <s v="Viaduto de Moraes, 28"/>
    <s v="Juliana"/>
    <s v="Leão da Serra"/>
    <x v="17"/>
    <s v="+5538966317530"/>
    <s v="aurora30@example.org"/>
    <x v="4"/>
    <x v="0"/>
    <x v="0"/>
    <x v="6"/>
    <s v="Jogador de tênis de mesa"/>
    <x v="5"/>
    <n v="5720"/>
    <x v="0"/>
  </r>
  <r>
    <s v="791.568.023-40"/>
    <s v="Maria Eduarda Teixeira"/>
    <d v="1954-10-12T00:00:00"/>
    <s v="Via Marques, 708"/>
    <s v="Vila Madre Gertrudes 1ª Seção"/>
    <s v="da Rocha"/>
    <x v="9"/>
    <s v="+5542924828902"/>
    <s v="ana-clara52@example.com"/>
    <x v="1"/>
    <x v="1"/>
    <x v="0"/>
    <x v="8"/>
    <s v="Soldador"/>
    <x v="8"/>
    <n v="9372"/>
    <x v="0"/>
  </r>
  <r>
    <s v="902.731.684-87"/>
    <s v="Isabelly Oliveira"/>
    <d v="1945-04-22T00:00:00"/>
    <s v="Campo Mendes, 30"/>
    <s v="Bairro Das Indústrias Ii"/>
    <s v="da Conceição"/>
    <x v="14"/>
    <s v="+5560938599809"/>
    <s v="montenegrolucca@example.org"/>
    <x v="1"/>
    <x v="0"/>
    <x v="0"/>
    <x v="7"/>
    <s v="Guarda ou policial rodoviário"/>
    <x v="1"/>
    <n v="6315"/>
    <x v="0"/>
  </r>
  <r>
    <s v="867.149.035-10"/>
    <s v="Leandro Barbosa"/>
    <d v="1962-05-05T00:00:00"/>
    <s v="Avenida José Miguel da Mota, 1"/>
    <s v="Santa Sofia"/>
    <s v="Aragão"/>
    <x v="11"/>
    <s v="+5511992270893"/>
    <s v="pedro-lucas87@example.org"/>
    <x v="1"/>
    <x v="1"/>
    <x v="0"/>
    <x v="2"/>
    <s v="Engenheiro metalúrgico"/>
    <x v="3"/>
    <n v="9482"/>
    <x v="0"/>
  </r>
  <r>
    <s v="648.120.357-08"/>
    <s v="Luigi Melo"/>
    <d v="1972-07-17T00:00:00"/>
    <s v="Morro de Novais, 41"/>
    <s v="Grajaú"/>
    <s v="Porto de Minas"/>
    <x v="26"/>
    <s v="+5596979052266"/>
    <s v="gustavo48@example.com"/>
    <x v="1"/>
    <x v="0"/>
    <x v="0"/>
    <x v="3"/>
    <s v="Médico cirurgião"/>
    <x v="2"/>
    <n v="2918"/>
    <x v="0"/>
  </r>
  <r>
    <s v="485.716.320-90"/>
    <s v="Davi Lucas Castro"/>
    <d v="1959-09-28T00:00:00"/>
    <s v="Via Costela, 5"/>
    <s v="São Jorge 1ª Seção"/>
    <s v="Pacheco Verde"/>
    <x v="13"/>
    <s v="+5577949473183"/>
    <s v="gaelda-cruz@example.org"/>
    <x v="0"/>
    <x v="0"/>
    <x v="0"/>
    <x v="0"/>
    <s v="Transportador"/>
    <x v="1"/>
    <n v="2201"/>
    <x v="0"/>
  </r>
  <r>
    <s v="415.396.287-28"/>
    <s v="Ana Liz Rezende"/>
    <d v="2004-02-28T00:00:00"/>
    <s v="Residencial de Correia, 77"/>
    <s v="Antonio Ribeiro De Abreu 1ª Seção"/>
    <s v="Jesus de Goiás"/>
    <x v="26"/>
    <s v="+55072933742956"/>
    <s v="frocha@example.com"/>
    <x v="3"/>
    <x v="0"/>
    <x v="0"/>
    <x v="6"/>
    <s v="Designer de jóia"/>
    <x v="6"/>
    <n v="6758"/>
    <x v="67"/>
  </r>
  <r>
    <s v="530.621.849-06"/>
    <s v="Maria Fernanda Mendonça"/>
    <d v="1974-02-04T00:00:00"/>
    <s v="Favela Valentina Barros, 8"/>
    <s v="Custodinha"/>
    <s v="Alves Alegre"/>
    <x v="23"/>
    <s v="+5527944579861"/>
    <s v="kevin73@example.org"/>
    <x v="1"/>
    <x v="0"/>
    <x v="0"/>
    <x v="5"/>
    <s v="Comissário de bordo"/>
    <x v="8"/>
    <n v="1565"/>
    <x v="0"/>
  </r>
  <r>
    <s v="458.027.963-83"/>
    <s v="Rafael Sousa"/>
    <d v="1986-04-19T00:00:00"/>
    <s v="Campo Henry Ferreira, 50"/>
    <s v="Manacas"/>
    <s v="Abreu"/>
    <x v="26"/>
    <s v="+5590961253945"/>
    <s v="tguerra@example.com"/>
    <x v="0"/>
    <x v="1"/>
    <x v="0"/>
    <x v="9"/>
    <s v="Matemático"/>
    <x v="9"/>
    <n v="9812"/>
    <x v="0"/>
  </r>
  <r>
    <s v="871.629.053-40"/>
    <s v="Ravi Lucca Moura"/>
    <d v="1997-11-18T00:00:00"/>
    <s v="Morro Melissa Nascimento, 825"/>
    <s v="Vista Alegre"/>
    <s v="da Costa"/>
    <x v="16"/>
    <s v="+5584949204286"/>
    <s v="teixeirajoana@example.net"/>
    <x v="0"/>
    <x v="0"/>
    <x v="0"/>
    <x v="8"/>
    <s v="Geradorista"/>
    <x v="9"/>
    <n v="8038"/>
    <x v="0"/>
  </r>
  <r>
    <s v="216.837.504-62"/>
    <s v="Igor Barbosa"/>
    <d v="1960-06-12T00:00:00"/>
    <s v="Vila de Duarte, 14"/>
    <s v="Jaraguá"/>
    <s v="Viana Paulista"/>
    <x v="8"/>
    <s v="+5585931632531"/>
    <s v="mariafonseca@example.org"/>
    <x v="0"/>
    <x v="0"/>
    <x v="0"/>
    <x v="5"/>
    <s v="Armeiro"/>
    <x v="9"/>
    <n v="1600"/>
    <x v="0"/>
  </r>
  <r>
    <s v="958.741.620-11"/>
    <s v="Benicio Fernandes"/>
    <d v="1964-11-20T00:00:00"/>
    <s v="Quadra Ana Beatriz Almeida, 20"/>
    <s v="Lagoinha Leblon"/>
    <s v="Ferreira Verde"/>
    <x v="10"/>
    <s v="+5552987452549"/>
    <s v="hmoraes@example.org"/>
    <x v="4"/>
    <x v="2"/>
    <x v="0"/>
    <x v="1"/>
    <s v="Cartógrafo"/>
    <x v="7"/>
    <n v="6374"/>
    <x v="0"/>
  </r>
  <r>
    <s v="314.980.257-14"/>
    <s v="Francisco Barbosa"/>
    <d v="1945-08-31T00:00:00"/>
    <s v="Rua Cardoso, 50"/>
    <s v="São Gonçalo"/>
    <s v="Guerra"/>
    <x v="5"/>
    <s v="+5599921310874"/>
    <s v="da-matacecilia@example.org"/>
    <x v="0"/>
    <x v="0"/>
    <x v="0"/>
    <x v="0"/>
    <s v="Seguidor de compras"/>
    <x v="0"/>
    <n v="8542"/>
    <x v="0"/>
  </r>
  <r>
    <s v="745.893.162-00"/>
    <s v="Henry Gabriel Nascimento"/>
    <d v="1997-08-18T00:00:00"/>
    <s v="Morro Farias, 540"/>
    <s v="Vila São Rafael"/>
    <s v="Nogueira de da Mota"/>
    <x v="24"/>
    <s v="+55001940179355"/>
    <s v="riosmaria-fernanda@example.org"/>
    <x v="4"/>
    <x v="2"/>
    <x v="0"/>
    <x v="10"/>
    <s v="Digitador"/>
    <x v="6"/>
    <n v="5651"/>
    <x v="0"/>
  </r>
  <r>
    <s v="472.630.589-10"/>
    <s v="Maria Julia Fernandes"/>
    <d v="1951-07-28T00:00:00"/>
    <s v="Lago Novais, 37"/>
    <s v="Vitoria"/>
    <s v="Gomes"/>
    <x v="19"/>
    <s v="+55095915884499"/>
    <s v="bsampaio@example.net"/>
    <x v="4"/>
    <x v="0"/>
    <x v="0"/>
    <x v="0"/>
    <s v="Tabelião"/>
    <x v="1"/>
    <n v="6274"/>
    <x v="0"/>
  </r>
  <r>
    <s v="538.670.412-53"/>
    <s v="João Felipe Ferreira"/>
    <d v="1948-04-13T00:00:00"/>
    <s v="Recanto Rocha, 9"/>
    <s v="Vila Maria"/>
    <s v="Rezende"/>
    <x v="7"/>
    <s v="+5562907643515"/>
    <s v="martinsdom@example.org"/>
    <x v="4"/>
    <x v="2"/>
    <x v="0"/>
    <x v="5"/>
    <s v="Roteirista"/>
    <x v="5"/>
    <n v="3483"/>
    <x v="0"/>
  </r>
  <r>
    <s v="725.416.890-20"/>
    <s v="André Martins"/>
    <d v="1995-06-14T00:00:00"/>
    <s v="Área Maria Isis Garcia"/>
    <s v="Goiania"/>
    <s v="Azevedo de Duarte"/>
    <x v="13"/>
    <s v="+5592965953578"/>
    <s v="ana-vitoria76@example.net"/>
    <x v="1"/>
    <x v="2"/>
    <x v="0"/>
    <x v="8"/>
    <s v="Maestro"/>
    <x v="0"/>
    <n v="7334"/>
    <x v="0"/>
  </r>
  <r>
    <s v="618.304.957-39"/>
    <s v="Felipe Melo"/>
    <d v="1950-11-28T00:00:00"/>
    <s v="Recanto Leandro Sampaio, 889"/>
    <s v="Maria Helena"/>
    <s v="Novaes de Martins"/>
    <x v="18"/>
    <s v="+5549991153068"/>
    <s v="cnascimento@example.org"/>
    <x v="1"/>
    <x v="0"/>
    <x v="0"/>
    <x v="7"/>
    <s v="Manicure"/>
    <x v="9"/>
    <n v="8241"/>
    <x v="0"/>
  </r>
  <r>
    <s v="573.421.608-90"/>
    <s v="Heloísa Nogueira"/>
    <d v="1966-05-18T00:00:00"/>
    <s v="Morro de da Rocha, 55"/>
    <s v="Vila Ouro Minas"/>
    <s v="Sá"/>
    <x v="19"/>
    <s v="+5533911229379"/>
    <s v="juanda-conceicao@example.org"/>
    <x v="4"/>
    <x v="2"/>
    <x v="0"/>
    <x v="7"/>
    <s v="Massagista"/>
    <x v="7"/>
    <n v="2543"/>
    <x v="0"/>
  </r>
  <r>
    <s v="264.589.130-60"/>
    <s v="Allana Melo"/>
    <d v="1944-11-02T00:00:00"/>
    <s v="Colônia Garcia"/>
    <s v="Miramar"/>
    <s v="Vargas"/>
    <x v="18"/>
    <s v="+5566987280962"/>
    <s v="pedro58@example.org"/>
    <x v="3"/>
    <x v="0"/>
    <x v="0"/>
    <x v="5"/>
    <s v="Cientista da informação e documentação"/>
    <x v="6"/>
    <n v="9954"/>
    <x v="0"/>
  </r>
  <r>
    <s v="092.781.456-02"/>
    <s v="Emanuelly Costela"/>
    <d v="1959-11-17T00:00:00"/>
    <s v="Largo Carvalho, 5"/>
    <s v="Caiçara - Adelaide"/>
    <s v="Costela Paulista"/>
    <x v="10"/>
    <s v="+5543930658454"/>
    <s v="beatriz84@example.net"/>
    <x v="1"/>
    <x v="1"/>
    <x v="0"/>
    <x v="7"/>
    <s v="Pianista"/>
    <x v="2"/>
    <n v="3055"/>
    <x v="0"/>
  </r>
  <r>
    <s v="386.179.542-64"/>
    <s v="Maysa Monteiro"/>
    <d v="1961-11-27T00:00:00"/>
    <s v="Vereda Mendes"/>
    <s v="Barreiro"/>
    <s v="Martins Grande"/>
    <x v="0"/>
    <s v="+5539968100705"/>
    <s v="melocecilia@example.org"/>
    <x v="4"/>
    <x v="2"/>
    <x v="0"/>
    <x v="8"/>
    <s v="Jogador de tênis de mesa"/>
    <x v="8"/>
    <n v="3853"/>
    <x v="0"/>
  </r>
  <r>
    <s v="849.637.152-28"/>
    <s v="Heloisa Aparecida"/>
    <d v="2003-10-31T00:00:00"/>
    <s v="Via Costela, 57"/>
    <s v="Lindéia"/>
    <s v="da Conceição Alegre"/>
    <x v="7"/>
    <s v="+5568958480035"/>
    <s v="jadepeixoto@example.com"/>
    <x v="4"/>
    <x v="2"/>
    <x v="0"/>
    <x v="1"/>
    <s v="Assistente de produção"/>
    <x v="4"/>
    <n v="6976"/>
    <x v="0"/>
  </r>
  <r>
    <s v="841.635.902-42"/>
    <s v="Vinicius da Rocha"/>
    <d v="1970-08-16T00:00:00"/>
    <s v="Praia de Leão, 69"/>
    <s v="João Paulo Ii"/>
    <s v="Castro do Galho"/>
    <x v="26"/>
    <s v="+55003944798843"/>
    <s v="joanaaraujo@example.org"/>
    <x v="3"/>
    <x v="1"/>
    <x v="0"/>
    <x v="5"/>
    <s v="Radioterapêutico"/>
    <x v="6"/>
    <n v="4806"/>
    <x v="0"/>
  </r>
  <r>
    <s v="876.452.193-19"/>
    <s v="Zoe Pimenta"/>
    <d v="1961-03-14T00:00:00"/>
    <s v="Alameda da Mata, 88"/>
    <s v="São Luiz"/>
    <s v="da Mota"/>
    <x v="19"/>
    <s v="+5506987979990"/>
    <s v="ana-clara31@example.com"/>
    <x v="3"/>
    <x v="1"/>
    <x v="0"/>
    <x v="3"/>
    <s v="Capataz"/>
    <x v="2"/>
    <n v="5714"/>
    <x v="0"/>
  </r>
  <r>
    <s v="725.419.836-46"/>
    <s v="Eloá Costela"/>
    <d v="1983-05-18T00:00:00"/>
    <s v="Favela de Nunes, 819"/>
    <s v="São João Batista"/>
    <s v="Ribeiro do Galho"/>
    <x v="14"/>
    <s v="+5544937516279"/>
    <s v="giovannapimenta@example.org"/>
    <x v="4"/>
    <x v="1"/>
    <x v="0"/>
    <x v="6"/>
    <s v="Carteiro"/>
    <x v="7"/>
    <n v="5974"/>
    <x v="0"/>
  </r>
  <r>
    <s v="529.408.673-56"/>
    <s v="Luiz Miguel Souza"/>
    <d v="1970-01-27T00:00:00"/>
    <s v="Lago Freitas, 6"/>
    <s v="Biquinhas"/>
    <s v="Borges das Pedras"/>
    <x v="7"/>
    <s v="+55053997922489"/>
    <s v="salesdiogo@example.net"/>
    <x v="1"/>
    <x v="0"/>
    <x v="0"/>
    <x v="1"/>
    <s v="Regente"/>
    <x v="5"/>
    <n v="2487"/>
    <x v="0"/>
  </r>
  <r>
    <s v="439.201.658-70"/>
    <s v="Enzo Gabriel da Costa"/>
    <d v="2003-09-17T00:00:00"/>
    <s v="Área de Pastor, 286"/>
    <s v="Grajaú"/>
    <s v="Silva"/>
    <x v="22"/>
    <s v="+55091920795764"/>
    <s v="aferreira@example.org"/>
    <x v="3"/>
    <x v="1"/>
    <x v="0"/>
    <x v="3"/>
    <s v="Soldado"/>
    <x v="1"/>
    <n v="3486"/>
    <x v="0"/>
  </r>
  <r>
    <s v="204.735.618-08"/>
    <s v="Julia Cirino"/>
    <d v="1964-09-18T00:00:00"/>
    <s v="Jardim Moreira, 94"/>
    <s v="Renascença"/>
    <s v="Barbosa Grande"/>
    <x v="24"/>
    <s v="+5542949225534"/>
    <s v="igor83@example.org"/>
    <x v="2"/>
    <x v="1"/>
    <x v="0"/>
    <x v="5"/>
    <s v="Engenheiro de manufatura"/>
    <x v="8"/>
    <n v="2894"/>
    <x v="0"/>
  </r>
  <r>
    <s v="187.563.920-95"/>
    <s v="Isabelly Sales"/>
    <d v="1947-06-04T00:00:00"/>
    <s v="Lago Nogueira, 4"/>
    <s v="Pindorama"/>
    <s v="Leão"/>
    <x v="16"/>
    <s v="+55071933716356"/>
    <s v="salesmarina@example.net"/>
    <x v="4"/>
    <x v="2"/>
    <x v="0"/>
    <x v="9"/>
    <s v="Cartógrafo"/>
    <x v="1"/>
    <n v="3800"/>
    <x v="0"/>
  </r>
  <r>
    <s v="074.823.561-26"/>
    <s v="Maria Alice Brito"/>
    <d v="1991-09-16T00:00:00"/>
    <s v="Rua de Ramos, 35"/>
    <s v="Santa Rita De Cássia"/>
    <s v="Carvalho"/>
    <x v="5"/>
    <s v="+55095917229278"/>
    <s v="souzaigor@example.org"/>
    <x v="3"/>
    <x v="0"/>
    <x v="0"/>
    <x v="8"/>
    <s v="Vigia parlamentar"/>
    <x v="2"/>
    <n v="3085"/>
    <x v="0"/>
  </r>
  <r>
    <s v="482.567.130-62"/>
    <s v="Yan Nunes"/>
    <d v="1985-10-10T00:00:00"/>
    <s v="Favela Nogueira, 2"/>
    <s v="Serra Verde"/>
    <s v="Martins da Prata"/>
    <x v="15"/>
    <s v="+5589911400373"/>
    <s v="bernardoaragao@example.net"/>
    <x v="2"/>
    <x v="0"/>
    <x v="0"/>
    <x v="6"/>
    <s v="Tecnólogo em recursos pesqueiros"/>
    <x v="3"/>
    <n v="5514"/>
    <x v="0"/>
  </r>
  <r>
    <s v="829.365.170-95"/>
    <s v="Théo Nogueira"/>
    <d v="1947-07-29T00:00:00"/>
    <s v="Estrada Alice Moura, 8"/>
    <s v="Olaria"/>
    <s v="Barbosa"/>
    <x v="12"/>
    <s v="+55054995528316"/>
    <s v="amandaalves@example.net"/>
    <x v="4"/>
    <x v="2"/>
    <x v="0"/>
    <x v="3"/>
    <s v="Instrutor"/>
    <x v="1"/>
    <n v="6366"/>
    <x v="0"/>
  </r>
  <r>
    <s v="385.041.679-84"/>
    <s v="Vitória Fonseca"/>
    <d v="1999-05-28T00:00:00"/>
    <s v="Via Vitor Aragão, 19"/>
    <s v="Flavio De Oliveira"/>
    <s v="da Cunha da Mata"/>
    <x v="20"/>
    <s v="+5579906331509"/>
    <s v="nsales@example.net"/>
    <x v="0"/>
    <x v="2"/>
    <x v="0"/>
    <x v="2"/>
    <s v="Barbeiro"/>
    <x v="9"/>
    <n v="7466"/>
    <x v="0"/>
  </r>
  <r>
    <s v="172.806.459-76"/>
    <s v="Isis Rocha"/>
    <d v="1960-06-17T00:00:00"/>
    <s v="Recanto Jesus, 89"/>
    <s v="Álvaro Camargos"/>
    <s v="Ramos"/>
    <x v="1"/>
    <s v="+5560963768671"/>
    <s v="lucca94@example.com"/>
    <x v="1"/>
    <x v="1"/>
    <x v="0"/>
    <x v="1"/>
    <s v="Major"/>
    <x v="4"/>
    <n v="2941"/>
    <x v="0"/>
  </r>
  <r>
    <s v="746.829.301-50"/>
    <s v="Fernando Sampaio"/>
    <d v="1988-07-24T00:00:00"/>
    <s v="Largo das Neves, 85"/>
    <s v="Vila Da Amizade"/>
    <s v="Costela"/>
    <x v="20"/>
    <s v="+5535989330474"/>
    <s v="aylla56@example.net"/>
    <x v="4"/>
    <x v="1"/>
    <x v="0"/>
    <x v="2"/>
    <s v="Aeronauta"/>
    <x v="4"/>
    <n v="1597"/>
    <x v="0"/>
  </r>
  <r>
    <s v="459.870.126-94"/>
    <s v="Liam da Mata"/>
    <d v="1953-02-13T00:00:00"/>
    <s v="Esplanada de Cardoso"/>
    <s v="São Gabriel"/>
    <s v="Sousa Grande"/>
    <x v="14"/>
    <s v="+5540916667031"/>
    <s v="gaelvargas@example.org"/>
    <x v="4"/>
    <x v="1"/>
    <x v="0"/>
    <x v="10"/>
    <s v="Taxidermista/Embalsamador"/>
    <x v="4"/>
    <n v="9659"/>
    <x v="0"/>
  </r>
  <r>
    <s v="072.581.396-21"/>
    <s v="Bianca Alves"/>
    <d v="1972-05-31T00:00:00"/>
    <s v="Fazenda Rios"/>
    <s v="Vila Coqueiral"/>
    <s v="Gomes"/>
    <x v="15"/>
    <s v="+5551998805676"/>
    <s v="barrosbella@example.org"/>
    <x v="0"/>
    <x v="0"/>
    <x v="0"/>
    <x v="2"/>
    <s v="Mergulhador"/>
    <x v="8"/>
    <n v="5648"/>
    <x v="0"/>
  </r>
  <r>
    <s v="042.156.879-85"/>
    <s v="Maria Julia Silva"/>
    <d v="2004-11-07T00:00:00"/>
    <s v="Esplanada de Pastor, 999"/>
    <s v="Olaria"/>
    <s v="Macedo das Pedras"/>
    <x v="8"/>
    <s v="+5535906835870"/>
    <s v="guilherme91@example.net"/>
    <x v="2"/>
    <x v="0"/>
    <x v="0"/>
    <x v="5"/>
    <s v="Patinador"/>
    <x v="0"/>
    <n v="5519"/>
    <x v="0"/>
  </r>
  <r>
    <s v="520.639.841-15"/>
    <s v="Ayla Alves"/>
    <d v="1957-03-25T00:00:00"/>
    <s v="Lago de Machado"/>
    <s v="Maria Goretti"/>
    <s v="Pastor"/>
    <x v="4"/>
    <s v="+5531985106191"/>
    <s v="juan44@example.org"/>
    <x v="1"/>
    <x v="2"/>
    <x v="0"/>
    <x v="5"/>
    <s v="Acompanhante"/>
    <x v="1"/>
    <n v="8265"/>
    <x v="0"/>
  </r>
  <r>
    <s v="617.945.238-55"/>
    <s v="Bernardo da Rocha"/>
    <d v="1978-02-08T00:00:00"/>
    <s v="Morro Apollo Monteiro"/>
    <s v="Antonio Ribeiro De Abreu 1ª Seção"/>
    <s v="Sousa das Flores"/>
    <x v="10"/>
    <s v="+5525941694559"/>
    <s v="ecassiano@example.com"/>
    <x v="4"/>
    <x v="1"/>
    <x v="0"/>
    <x v="3"/>
    <s v="Odontopediatra"/>
    <x v="2"/>
    <n v="8028"/>
    <x v="0"/>
  </r>
  <r>
    <s v="574.186.093-10"/>
    <s v="Oliver Teixeira"/>
    <d v="1996-06-21T00:00:00"/>
    <s v="Condomínio Câmara, 6"/>
    <s v="Minas Caixa"/>
    <s v="Dias"/>
    <x v="11"/>
    <s v="+5564932247859"/>
    <s v="bryan41@example.com"/>
    <x v="1"/>
    <x v="1"/>
    <x v="0"/>
    <x v="0"/>
    <s v="Costureira"/>
    <x v="2"/>
    <n v="2247"/>
    <x v="0"/>
  </r>
  <r>
    <s v="786.921.534-19"/>
    <s v="Ana Laura Cardoso"/>
    <d v="1967-08-18T00:00:00"/>
    <s v="Trecho Campos, 699"/>
    <s v="Serra"/>
    <s v="Andrade de Silveira"/>
    <x v="24"/>
    <s v="+5588965006120"/>
    <s v="murilo65@example.com"/>
    <x v="4"/>
    <x v="1"/>
    <x v="0"/>
    <x v="8"/>
    <s v="Engenheiro químico"/>
    <x v="4"/>
    <n v="8210"/>
    <x v="0"/>
  </r>
  <r>
    <s v="832.590.147-05"/>
    <s v="Mariah Moreira"/>
    <d v="2003-04-05T00:00:00"/>
    <s v="Favela da Mata"/>
    <s v="Lagoinha"/>
    <s v="Lopes de Vasconcelos"/>
    <x v="19"/>
    <s v="+5591934906531"/>
    <s v="vargaslevi@example.net"/>
    <x v="3"/>
    <x v="2"/>
    <x v="0"/>
    <x v="2"/>
    <s v="Guia turistico"/>
    <x v="6"/>
    <n v="4051"/>
    <x v="0"/>
  </r>
  <r>
    <s v="648.592.017-01"/>
    <s v="Luara Siqueira"/>
    <d v="1974-07-20T00:00:00"/>
    <s v="Trevo de Garcia, 72"/>
    <s v="Vitoria"/>
    <s v="Nunes do Galho"/>
    <x v="18"/>
    <s v="+5518945089566"/>
    <s v="santosmaite@example.net"/>
    <x v="4"/>
    <x v="2"/>
    <x v="0"/>
    <x v="6"/>
    <s v="Comprador"/>
    <x v="2"/>
    <n v="3383"/>
    <x v="0"/>
  </r>
  <r>
    <s v="014.732.958-23"/>
    <s v="Yago Fonseca"/>
    <d v="1996-10-24T00:00:00"/>
    <s v="Chácara Maria Alice Rodrigues, 31"/>
    <s v="Etelvina Carneiro"/>
    <s v="Sousa"/>
    <x v="23"/>
    <s v="+5505982073316"/>
    <s v="zmendes@example.org"/>
    <x v="1"/>
    <x v="1"/>
    <x v="0"/>
    <x v="5"/>
    <s v="Pesquisador"/>
    <x v="6"/>
    <n v="8146"/>
    <x v="0"/>
  </r>
  <r>
    <s v="369.754.028-92"/>
    <s v="Ana Beatriz Alves"/>
    <d v="2006-05-30T00:00:00"/>
    <s v="Morro Abreu, 71"/>
    <s v="Flavio Marques Lisboa"/>
    <s v="Araújo"/>
    <x v="13"/>
    <s v="+5546920107778"/>
    <s v="maria-alice29@example.org"/>
    <x v="0"/>
    <x v="0"/>
    <x v="0"/>
    <x v="9"/>
    <s v="Aeroviário"/>
    <x v="8"/>
    <n v="3120"/>
    <x v="0"/>
  </r>
  <r>
    <s v="638.147.902-78"/>
    <s v="Bella Almeida"/>
    <d v="1946-11-19T00:00:00"/>
    <s v="Campo Moreira, 67"/>
    <s v="Brasil Industrial"/>
    <s v="da Costa dos Dourados"/>
    <x v="23"/>
    <s v="+5587954128971"/>
    <s v="ana-liviaalmeida@example.com"/>
    <x v="4"/>
    <x v="0"/>
    <x v="0"/>
    <x v="6"/>
    <s v="Comandante"/>
    <x v="3"/>
    <n v="6406"/>
    <x v="0"/>
  </r>
  <r>
    <s v="602.587.439-56"/>
    <s v="Ágatha Pereira"/>
    <d v="2006-01-15T00:00:00"/>
    <s v="Estrada Casa Grande, 9"/>
    <s v="Camargos"/>
    <s v="Rezende"/>
    <x v="12"/>
    <s v="+5594972185915"/>
    <s v="alvesguilherme@example.net"/>
    <x v="2"/>
    <x v="1"/>
    <x v="0"/>
    <x v="5"/>
    <s v="Produtor editorial"/>
    <x v="9"/>
    <n v="6051"/>
    <x v="0"/>
  </r>
  <r>
    <s v="037.852.491-79"/>
    <s v="Benjamin da Conceição"/>
    <d v="1979-01-27T00:00:00"/>
    <s v="Lagoa de Porto, 20"/>
    <s v="Buritis"/>
    <s v="Abreu da Prata"/>
    <x v="25"/>
    <s v="+5512949487800"/>
    <s v="dgarcia@example.com"/>
    <x v="3"/>
    <x v="0"/>
    <x v="0"/>
    <x v="0"/>
    <s v="Neurologista"/>
    <x v="8"/>
    <n v="8808"/>
    <x v="0"/>
  </r>
  <r>
    <s v="269.031.457-61"/>
    <s v="Lara Sousa"/>
    <d v="1987-11-30T00:00:00"/>
    <s v="Loteamento de Montenegro"/>
    <s v="Varzea Da Palma"/>
    <s v="Pacheco do Campo"/>
    <x v="18"/>
    <s v="+5515991309220"/>
    <s v="zsampaio@example.org"/>
    <x v="4"/>
    <x v="2"/>
    <x v="0"/>
    <x v="4"/>
    <s v="Velejador"/>
    <x v="8"/>
    <n v="3833"/>
    <x v="0"/>
  </r>
  <r>
    <s v="605.234.917-43"/>
    <s v="Luana Rios"/>
    <d v="1984-01-28T00:00:00"/>
    <s v="Lagoa de Fogaça, 97"/>
    <s v="São Cristóvão"/>
    <s v="Lima da Mata"/>
    <x v="12"/>
    <s v="+5560974436528"/>
    <s v="saaugusto@example.net"/>
    <x v="1"/>
    <x v="0"/>
    <x v="0"/>
    <x v="3"/>
    <s v="Letrista"/>
    <x v="1"/>
    <n v="8781"/>
    <x v="0"/>
  </r>
  <r>
    <s v="382.605.794-56"/>
    <s v="Noah Costela"/>
    <d v="1990-12-13T00:00:00"/>
    <s v="Rodovia de Andrade, 46"/>
    <s v="Grotinha"/>
    <s v="Rezende"/>
    <x v="16"/>
    <s v="+5539940584787"/>
    <s v="sofiafreitas@example.com"/>
    <x v="1"/>
    <x v="1"/>
    <x v="0"/>
    <x v="9"/>
    <s v="Profissional de hotelaria"/>
    <x v="6"/>
    <n v="5175"/>
    <x v="0"/>
  </r>
  <r>
    <s v="071.824.369-22"/>
    <s v="Ágatha Novaes"/>
    <d v="1971-11-23T00:00:00"/>
    <s v="Lagoa Nunes, 402"/>
    <s v="Marçola"/>
    <s v="Silveira de Cavalcante"/>
    <x v="5"/>
    <s v="+55052964638682"/>
    <s v="jpereira@example.org"/>
    <x v="4"/>
    <x v="0"/>
    <x v="0"/>
    <x v="6"/>
    <s v="Faxineiro"/>
    <x v="7"/>
    <n v="7738"/>
    <x v="0"/>
  </r>
  <r>
    <s v="245.089.763-10"/>
    <s v="Heitor Pimenta"/>
    <d v="1992-03-16T00:00:00"/>
    <s v="Loteamento Guerra, 77"/>
    <s v="Vila Nova"/>
    <s v="Sá da Praia"/>
    <x v="22"/>
    <s v="+5529944136308"/>
    <s v="uda-conceicao@example.com"/>
    <x v="4"/>
    <x v="1"/>
    <x v="0"/>
    <x v="8"/>
    <s v="Letrista"/>
    <x v="5"/>
    <n v="9898"/>
    <x v="0"/>
  </r>
  <r>
    <s v="453.921.876-09"/>
    <s v="Bruna Pimenta"/>
    <d v="1982-01-07T00:00:00"/>
    <s v="Campo de da Mata, 961"/>
    <s v="Solar Do Barreiro"/>
    <s v="Casa Grande"/>
    <x v="23"/>
    <s v="+55069951844002"/>
    <s v="wazevedo@example.net"/>
    <x v="2"/>
    <x v="1"/>
    <x v="0"/>
    <x v="6"/>
    <s v="Traumatologista"/>
    <x v="0"/>
    <n v="3609"/>
    <x v="0"/>
  </r>
  <r>
    <s v="847.193.260-13"/>
    <s v="Maria Eduarda Cassiano"/>
    <d v="1974-04-24T00:00:00"/>
    <s v="Loteamento João Lucas Ribeiro, 1"/>
    <s v="São Francisco Das Chagas"/>
    <s v="Câmara"/>
    <x v="26"/>
    <s v="+5575950550527"/>
    <s v="davi-luiz98@example.com"/>
    <x v="3"/>
    <x v="1"/>
    <x v="0"/>
    <x v="1"/>
    <s v="Classificador contábil"/>
    <x v="8"/>
    <n v="8178"/>
    <x v="0"/>
  </r>
  <r>
    <s v="964.735.801-66"/>
    <s v="Lorena Rezende"/>
    <d v="1992-04-05T00:00:00"/>
    <s v="Vale de Rodrigues, 2"/>
    <s v="Pilar"/>
    <s v="Porto Grande"/>
    <x v="7"/>
    <s v="+5509902239803"/>
    <s v="isilveira@example.org"/>
    <x v="2"/>
    <x v="1"/>
    <x v="0"/>
    <x v="4"/>
    <s v="Jogador de bocha"/>
    <x v="0"/>
    <n v="2183"/>
    <x v="0"/>
  </r>
  <r>
    <s v="042.517.836-62"/>
    <s v="Ian Ferreira"/>
    <d v="1995-02-16T00:00:00"/>
    <s v="Campo Monteiro, 2"/>
    <s v="Alto Das Antenas"/>
    <s v="Carvalho"/>
    <x v="12"/>
    <s v="+5537912298792"/>
    <s v="clarice15@example.net"/>
    <x v="4"/>
    <x v="0"/>
    <x v="0"/>
    <x v="7"/>
    <s v="Artista de circo"/>
    <x v="1"/>
    <n v="8482"/>
    <x v="0"/>
  </r>
  <r>
    <s v="295.367.418-73"/>
    <s v="Léo Cassiano"/>
    <d v="1946-05-15T00:00:00"/>
    <s v="Trecho de Campos, 71"/>
    <s v="Estoril"/>
    <s v="Camargo do Oeste"/>
    <x v="6"/>
    <s v="+5594949251989"/>
    <s v="maitecunha@example.net"/>
    <x v="0"/>
    <x v="1"/>
    <x v="0"/>
    <x v="9"/>
    <s v="Editor"/>
    <x v="6"/>
    <n v="3223"/>
    <x v="0"/>
  </r>
  <r>
    <s v="845.291.037-14"/>
    <s v="Pietra Albuquerque"/>
    <d v="1971-02-03T00:00:00"/>
    <s v="Viaduto Isis Almeida, 534"/>
    <s v="Mirante"/>
    <s v="Ferreira"/>
    <x v="10"/>
    <s v="+55011915657689"/>
    <s v="diasguilherme@example.com"/>
    <x v="4"/>
    <x v="1"/>
    <x v="0"/>
    <x v="4"/>
    <s v="Comandante"/>
    <x v="4"/>
    <n v="1591"/>
    <x v="0"/>
  </r>
  <r>
    <s v="637.102.594-52"/>
    <s v="Clarice Cassiano"/>
    <d v="1992-10-21T00:00:00"/>
    <s v="Loteamento de Albuquerque"/>
    <s v="Ermelinda"/>
    <s v="Camargo"/>
    <x v="18"/>
    <s v="+5590957981185"/>
    <s v="theodoro17@example.net"/>
    <x v="3"/>
    <x v="1"/>
    <x v="0"/>
    <x v="8"/>
    <s v="Microfonista"/>
    <x v="0"/>
    <n v="4051"/>
    <x v="0"/>
  </r>
  <r>
    <s v="968.240.751-67"/>
    <s v="Lucca Montenegro"/>
    <d v="2001-12-13T00:00:00"/>
    <s v="Quadra de Rocha, 224"/>
    <s v="Camponesa 2ª Seção"/>
    <s v="Monteiro"/>
    <x v="20"/>
    <s v="+5500920397186"/>
    <s v="caio64@example.com"/>
    <x v="1"/>
    <x v="2"/>
    <x v="0"/>
    <x v="10"/>
    <s v="Empacotador"/>
    <x v="0"/>
    <n v="8312"/>
    <x v="0"/>
  </r>
  <r>
    <s v="791.483.506-48"/>
    <s v="Lara Vieira"/>
    <d v="1969-04-28T00:00:00"/>
    <s v="Estação Hadassa Almeida, 5"/>
    <s v="Vila Mangueiras"/>
    <s v="Rios Grande"/>
    <x v="25"/>
    <s v="+5574904230423"/>
    <s v="qmachado@example.net"/>
    <x v="1"/>
    <x v="2"/>
    <x v="0"/>
    <x v="4"/>
    <s v="Meredeira"/>
    <x v="2"/>
    <n v="3186"/>
    <x v="0"/>
  </r>
  <r>
    <s v="691.302.854-70"/>
    <s v="Brenda Vargas"/>
    <d v="1989-02-13T00:00:00"/>
    <s v="Chácara Nascimento, 6"/>
    <s v="Vila Batik"/>
    <s v="Carvalho do Sul"/>
    <x v="24"/>
    <s v="+5543902355166"/>
    <s v="da-mataana-julia@example.org"/>
    <x v="4"/>
    <x v="2"/>
    <x v="0"/>
    <x v="0"/>
    <s v="Avalista"/>
    <x v="5"/>
    <n v="9938"/>
    <x v="0"/>
  </r>
  <r>
    <s v="475.269.081-02"/>
    <s v="José Marques"/>
    <d v="1944-10-23T00:00:00"/>
    <s v="Ladeira Casa Grande, 469"/>
    <s v="Juliana"/>
    <s v="Correia do Amparo"/>
    <x v="19"/>
    <s v="+5599992794990"/>
    <s v="albuquerqueana-sophia@example.net"/>
    <x v="1"/>
    <x v="1"/>
    <x v="0"/>
    <x v="2"/>
    <s v="Corretor de imóveis"/>
    <x v="2"/>
    <n v="5528"/>
    <x v="0"/>
  </r>
  <r>
    <s v="057.132.896-21"/>
    <s v="Gael Cavalcanti"/>
    <d v="1991-03-30T00:00:00"/>
    <s v="Vila Matteo Gomes, 507"/>
    <s v="Mala E Cuia"/>
    <s v="Oliveira"/>
    <x v="8"/>
    <s v="+5519933010518"/>
    <s v="lunnamendonca@example.com"/>
    <x v="4"/>
    <x v="2"/>
    <x v="0"/>
    <x v="6"/>
    <s v="Caminhoneiro"/>
    <x v="5"/>
    <n v="9339"/>
    <x v="0"/>
  </r>
  <r>
    <s v="108.542.736-62"/>
    <s v="Esther Pires"/>
    <d v="1963-06-01T00:00:00"/>
    <s v="Travessa Maysa Pastor"/>
    <s v="Granja De Freitas"/>
    <s v="da Conceição Alegre"/>
    <x v="9"/>
    <s v="+5591920402555"/>
    <s v="goncalvesjoao@example.com"/>
    <x v="4"/>
    <x v="2"/>
    <x v="0"/>
    <x v="8"/>
    <s v="Cenógrafo"/>
    <x v="8"/>
    <n v="1571"/>
    <x v="0"/>
  </r>
  <r>
    <s v="621.498.537-28"/>
    <s v="Cecilia Cirino"/>
    <d v="1959-12-07T00:00:00"/>
    <s v="Vereda da Costa, 76"/>
    <s v="Nova Gameleira"/>
    <s v="Pinto do Galho"/>
    <x v="5"/>
    <s v="+5508928917191"/>
    <s v="omontenegro@example.net"/>
    <x v="3"/>
    <x v="2"/>
    <x v="0"/>
    <x v="6"/>
    <s v="Acompanhante"/>
    <x v="8"/>
    <n v="6687"/>
    <x v="0"/>
  </r>
  <r>
    <s v="567.902.148-01"/>
    <s v="Mariana Barbosa"/>
    <d v="1995-06-28T00:00:00"/>
    <s v="Avenida de Nascimento"/>
    <s v="Bonfim"/>
    <s v="Siqueira"/>
    <x v="10"/>
    <s v="+5503940395057"/>
    <s v="eduarda50@example.org"/>
    <x v="1"/>
    <x v="1"/>
    <x v="0"/>
    <x v="5"/>
    <s v="Transcritor"/>
    <x v="3"/>
    <n v="6713"/>
    <x v="0"/>
  </r>
  <r>
    <s v="514.923.706-06"/>
    <s v="Bento Silveira"/>
    <d v="1999-06-04T00:00:00"/>
    <s v="Praça de Sales, 339"/>
    <s v="Manacas"/>
    <s v="Leão dos Dourados"/>
    <x v="24"/>
    <s v="+5526914109065"/>
    <s v="limaleo@example.com"/>
    <x v="3"/>
    <x v="0"/>
    <x v="0"/>
    <x v="8"/>
    <s v="Paisagista"/>
    <x v="0"/>
    <n v="5238"/>
    <x v="0"/>
  </r>
  <r>
    <s v="860.517.943-01"/>
    <s v="Alícia Vargas"/>
    <d v="1989-07-23T00:00:00"/>
    <s v="Esplanada Pereira"/>
    <s v="Aguas Claras"/>
    <s v="Gomes de da Mata"/>
    <x v="4"/>
    <s v="+5569997232709"/>
    <s v="cirinodiego@example.com"/>
    <x v="1"/>
    <x v="1"/>
    <x v="0"/>
    <x v="6"/>
    <s v="Ator"/>
    <x v="2"/>
    <n v="2191"/>
    <x v="0"/>
  </r>
  <r>
    <s v="745.910.638-01"/>
    <s v="Luiz Fernando da Costa"/>
    <d v="1949-04-27T00:00:00"/>
    <s v="Estação Pires, 8"/>
    <s v="Pongelupe"/>
    <s v="Sampaio"/>
    <x v="8"/>
    <s v="+5501999485531"/>
    <s v="azevedomaria-luiza@example.com"/>
    <x v="4"/>
    <x v="2"/>
    <x v="0"/>
    <x v="6"/>
    <s v="Urbanista"/>
    <x v="1"/>
    <n v="6118"/>
    <x v="0"/>
  </r>
  <r>
    <s v="698.457.023-92"/>
    <s v="Enrico Pires"/>
    <d v="1947-06-14T00:00:00"/>
    <s v="Recanto Manuela Vasconcelos, 735"/>
    <s v="Vila São Dimas"/>
    <s v="Vasconcelos"/>
    <x v="8"/>
    <s v="+55096921071436"/>
    <s v="araujoisabelly@example.org"/>
    <x v="0"/>
    <x v="1"/>
    <x v="0"/>
    <x v="4"/>
    <s v="Taxidermista/Embalsamador"/>
    <x v="9"/>
    <n v="6179"/>
    <x v="0"/>
  </r>
  <r>
    <s v="328.610.945-24"/>
    <s v="Maria Fernanda da Rocha"/>
    <d v="1946-05-28T00:00:00"/>
    <s v="Passarela Elisa Costela, 4"/>
    <s v="São Cristóvão"/>
    <s v="Peixoto de Câmara"/>
    <x v="3"/>
    <s v="+5571969475148"/>
    <s v="maysa36@example.com"/>
    <x v="2"/>
    <x v="1"/>
    <x v="0"/>
    <x v="0"/>
    <s v="Aeroviário"/>
    <x v="3"/>
    <n v="4479"/>
    <x v="0"/>
  </r>
  <r>
    <s v="768.145.239-73"/>
    <s v="Rhavi Vasconcelos"/>
    <d v="2001-06-14T00:00:00"/>
    <s v="Aeroporto Luiz Fernando Ferreira, 94"/>
    <s v="Vila União"/>
    <s v="da Conceição do Oeste"/>
    <x v="12"/>
    <s v="+5593950278098"/>
    <s v="asafecassiano@example.org"/>
    <x v="4"/>
    <x v="1"/>
    <x v="0"/>
    <x v="4"/>
    <s v="Cenógrafo"/>
    <x v="7"/>
    <n v="2236"/>
    <x v="0"/>
  </r>
  <r>
    <s v="920.651.487-30"/>
    <s v="Maria Luísa da Paz"/>
    <d v="1996-04-18T00:00:00"/>
    <s v="Rua Duarte, 30"/>
    <s v="Novo Glória"/>
    <s v="Ribeiro"/>
    <x v="6"/>
    <s v="+5518999629076"/>
    <s v="marinada-rosa@example.com"/>
    <x v="4"/>
    <x v="0"/>
    <x v="0"/>
    <x v="6"/>
    <s v="Tenista"/>
    <x v="4"/>
    <n v="3652"/>
    <x v="0"/>
  </r>
  <r>
    <s v="976.043.821-69"/>
    <s v="Isadora Pereira"/>
    <d v="1947-02-02T00:00:00"/>
    <s v="Condomínio Felipe Pimenta, 12"/>
    <s v="Santa Cecilia"/>
    <s v="Novaes Paulista"/>
    <x v="21"/>
    <s v="+55087990142496"/>
    <s v="aurora60@example.org"/>
    <x v="3"/>
    <x v="2"/>
    <x v="0"/>
    <x v="10"/>
    <s v="Auditor"/>
    <x v="8"/>
    <n v="6899"/>
    <x v="0"/>
  </r>
  <r>
    <s v="528.904.617-85"/>
    <s v="Carolina Rios"/>
    <d v="1962-03-03T00:00:00"/>
    <s v="Setor de Novais, 46"/>
    <s v="Vila Santo Antônio Barroquinha"/>
    <s v="Gonçalves da Prata"/>
    <x v="16"/>
    <s v="+5558990429384"/>
    <s v="pastorana-clara@example.net"/>
    <x v="3"/>
    <x v="2"/>
    <x v="0"/>
    <x v="4"/>
    <s v="Oceanógrafo"/>
    <x v="9"/>
    <n v="2505"/>
    <x v="0"/>
  </r>
  <r>
    <s v="942.716.380-13"/>
    <s v="Milena Almeida"/>
    <d v="1966-09-15T00:00:00"/>
    <s v="Campo Cavalcanti"/>
    <s v="Alípio De Melo"/>
    <s v="da Cunha"/>
    <x v="19"/>
    <s v="+5545965824799"/>
    <s v="ana-cecilia90@example.org"/>
    <x v="1"/>
    <x v="1"/>
    <x v="0"/>
    <x v="5"/>
    <s v="Cabo"/>
    <x v="0"/>
    <n v="2128"/>
    <x v="0"/>
  </r>
  <r>
    <s v="079.562.418-20"/>
    <s v="Benjamin Brito"/>
    <d v="1962-11-12T00:00:00"/>
    <s v="Área de Brito, 658"/>
    <s v="Caiçaras"/>
    <s v="Vieira"/>
    <x v="8"/>
    <s v="+5598947694412"/>
    <s v="aragaoclarice@example.com"/>
    <x v="1"/>
    <x v="1"/>
    <x v="0"/>
    <x v="8"/>
    <s v="Desenhista"/>
    <x v="7"/>
    <n v="3891"/>
    <x v="0"/>
  </r>
  <r>
    <s v="546.281.039-33"/>
    <s v="João Miguel Pacheco"/>
    <d v="2006-08-31T00:00:00"/>
    <s v="Praça de Porto, 313"/>
    <s v="Vila Paquetá"/>
    <s v="Ramos"/>
    <x v="22"/>
    <s v="+55062909803854"/>
    <s v="domborges@example.com"/>
    <x v="4"/>
    <x v="2"/>
    <x v="0"/>
    <x v="9"/>
    <s v="Ortodontista"/>
    <x v="5"/>
    <n v="3805"/>
    <x v="0"/>
  </r>
  <r>
    <s v="018.539.742-50"/>
    <s v="Mariah Correia"/>
    <d v="1988-11-20T00:00:00"/>
    <s v="Chácara Nicolas da Paz, 50"/>
    <s v="Jardim São José"/>
    <s v="Fonseca"/>
    <x v="14"/>
    <s v="+5528971543352"/>
    <s v="ana-lauramonteiro@example.org"/>
    <x v="2"/>
    <x v="2"/>
    <x v="0"/>
    <x v="4"/>
    <s v="Desenhista"/>
    <x v="0"/>
    <n v="9488"/>
    <x v="0"/>
  </r>
  <r>
    <s v="413.925.807-14"/>
    <s v="Isabela Campos"/>
    <d v="1993-11-18T00:00:00"/>
    <s v="Conjunto Ryan Nascimento, 45"/>
    <s v="Conjunto São Francisco De Assis"/>
    <s v="Dias da Serra"/>
    <x v="24"/>
    <s v="+5548997411685"/>
    <s v="mourarael@example.org"/>
    <x v="1"/>
    <x v="2"/>
    <x v="0"/>
    <x v="0"/>
    <s v="Engenheiro têxtil"/>
    <x v="0"/>
    <n v="7246"/>
    <x v="0"/>
  </r>
  <r>
    <s v="342.690.175-70"/>
    <s v="Brenda Câmara"/>
    <d v="1992-01-23T00:00:00"/>
    <s v="Vereda de Sousa"/>
    <s v="Túnel De Ibirité"/>
    <s v="Rezende"/>
    <x v="8"/>
    <s v="+5529959753209"/>
    <s v="hcavalcanti@example.net"/>
    <x v="1"/>
    <x v="1"/>
    <x v="0"/>
    <x v="8"/>
    <s v="Diplomata"/>
    <x v="9"/>
    <n v="4408"/>
    <x v="0"/>
  </r>
  <r>
    <s v="317.052.684-71"/>
    <s v="Olívia das Neves"/>
    <d v="1976-07-19T00:00:00"/>
    <s v="Chácara de Sá"/>
    <s v="Vila Santa Rosa"/>
    <s v="Pinto das Flores"/>
    <x v="8"/>
    <s v="+5530973869567"/>
    <s v="piresfelipe@example.net"/>
    <x v="1"/>
    <x v="0"/>
    <x v="0"/>
    <x v="6"/>
    <s v="Acupunturista"/>
    <x v="3"/>
    <n v="4285"/>
    <x v="0"/>
  </r>
  <r>
    <s v="798.436.520-29"/>
    <s v="Nathan Machado"/>
    <d v="1981-10-19T00:00:00"/>
    <s v="Vale Kevin Moraes, 15"/>
    <s v="Bom Jesus"/>
    <s v="Cunha de Pimenta"/>
    <x v="23"/>
    <s v="+5519939172717"/>
    <s v="leopires@example.org"/>
    <x v="1"/>
    <x v="1"/>
    <x v="0"/>
    <x v="8"/>
    <s v="Serralheiro"/>
    <x v="6"/>
    <n v="2178"/>
    <x v="0"/>
  </r>
  <r>
    <s v="807.145.329-32"/>
    <s v="Rebeca da Mata"/>
    <d v="1975-12-26T00:00:00"/>
    <s v="Esplanada de Jesus, 3"/>
    <s v="Conjunto Jardim Filadélfia"/>
    <s v="Viana"/>
    <x v="13"/>
    <s v="+5532970875061"/>
    <s v="theo54@example.net"/>
    <x v="4"/>
    <x v="1"/>
    <x v="0"/>
    <x v="5"/>
    <s v="Cenotécnico"/>
    <x v="5"/>
    <n v="5100"/>
    <x v="0"/>
  </r>
  <r>
    <s v="405.716.832-07"/>
    <s v="Maria Luísa Correia"/>
    <d v="1969-05-23T00:00:00"/>
    <s v="Esplanada de Pereira, 817"/>
    <s v="Santa Lúcia"/>
    <s v="da Rosa de Porto"/>
    <x v="7"/>
    <s v="+5538920166341"/>
    <s v="eduarda29@example.org"/>
    <x v="4"/>
    <x v="2"/>
    <x v="0"/>
    <x v="1"/>
    <s v="Triatleta"/>
    <x v="4"/>
    <n v="5547"/>
    <x v="0"/>
  </r>
  <r>
    <s v="786.192.305-30"/>
    <s v="Bianca Mendonça"/>
    <d v="1983-02-15T00:00:00"/>
    <s v="Sítio Alice Vasconcelos, 58"/>
    <s v="Marieta 2ª Seção"/>
    <s v="Gomes da Serra"/>
    <x v="11"/>
    <s v="+55023955970140"/>
    <s v="martinsenrico@example.com"/>
    <x v="4"/>
    <x v="2"/>
    <x v="0"/>
    <x v="7"/>
    <s v="Economista"/>
    <x v="7"/>
    <n v="7957"/>
    <x v="0"/>
  </r>
  <r>
    <s v="029.418.753-79"/>
    <s v="Diego Leão"/>
    <d v="1989-05-18T00:00:00"/>
    <s v="Lago de Rezende, 22"/>
    <s v="Jardim Alvorada"/>
    <s v="Novais Verde"/>
    <x v="16"/>
    <s v="+5508928553170"/>
    <s v="arthur-gabrielsampaio@example.org"/>
    <x v="4"/>
    <x v="0"/>
    <x v="0"/>
    <x v="7"/>
    <s v="Ufólogo"/>
    <x v="4"/>
    <n v="8440"/>
    <x v="0"/>
  </r>
  <r>
    <s v="870.495.361-48"/>
    <s v="João Gabriel Silva"/>
    <d v="1997-01-07T00:00:00"/>
    <s v="Passarela Costela, 3"/>
    <s v="Vila Engenho Nogueira"/>
    <s v="Lopes da Praia"/>
    <x v="22"/>
    <s v="+5580919005296"/>
    <s v="joao-felipefogaca@example.net"/>
    <x v="4"/>
    <x v="0"/>
    <x v="0"/>
    <x v="6"/>
    <s v="Profissional de rádio e tv"/>
    <x v="2"/>
    <n v="8273"/>
    <x v="0"/>
  </r>
  <r>
    <s v="514.302.967-80"/>
    <s v="Ana Pinto"/>
    <d v="1954-06-12T00:00:00"/>
    <s v="Campo Leandro Moura, 405"/>
    <s v="Luxemburgo"/>
    <s v="Gomes"/>
    <x v="6"/>
    <s v="+5578920178451"/>
    <s v="moreiravicente@example.org"/>
    <x v="0"/>
    <x v="1"/>
    <x v="0"/>
    <x v="4"/>
    <s v="Supervisor"/>
    <x v="5"/>
    <n v="3742"/>
    <x v="0"/>
  </r>
  <r>
    <s v="048.761.395-39"/>
    <s v="Anna Liz Aragão"/>
    <d v="2005-12-08T00:00:00"/>
    <s v="Esplanada de Casa Grande, 11"/>
    <s v="Flavio Marques Lisboa"/>
    <s v="Costela Grande"/>
    <x v="23"/>
    <s v="+5542974834404"/>
    <s v="renanfonseca@example.com"/>
    <x v="0"/>
    <x v="1"/>
    <x v="0"/>
    <x v="5"/>
    <s v="Síndico"/>
    <x v="7"/>
    <n v="3025"/>
    <x v="0"/>
  </r>
  <r>
    <s v="023.195.468-98"/>
    <s v="Gael Costa"/>
    <d v="1957-07-04T00:00:00"/>
    <s v="Largo Rios, 230"/>
    <s v="Floresta"/>
    <s v="Mendonça de Peixoto"/>
    <x v="26"/>
    <s v="+5507966555248"/>
    <s v="pastorvinicius@example.com"/>
    <x v="3"/>
    <x v="0"/>
    <x v="0"/>
    <x v="3"/>
    <s v="Jogador de hóquei"/>
    <x v="1"/>
    <n v="4676"/>
    <x v="0"/>
  </r>
  <r>
    <s v="342.810.965-15"/>
    <s v="Caroline Cassiano"/>
    <d v="1996-12-10T00:00:00"/>
    <s v="Lago Maria Julia Rocha, 73"/>
    <s v="Flavio Marques Lisboa"/>
    <s v="Andrade"/>
    <x v="8"/>
    <s v="+5584993644434"/>
    <s v="fda-costa@example.net"/>
    <x v="4"/>
    <x v="2"/>
    <x v="0"/>
    <x v="10"/>
    <s v="Contador"/>
    <x v="0"/>
    <n v="4980"/>
    <x v="0"/>
  </r>
  <r>
    <s v="812.496.350-98"/>
    <s v="Caleb da Mata"/>
    <d v="2006-03-28T00:00:00"/>
    <s v="Campo Fernando Casa Grande, 1"/>
    <s v="Buritis"/>
    <s v="Pacheco dos Dourados"/>
    <x v="15"/>
    <s v="+5575931462892"/>
    <s v="rafael66@example.org"/>
    <x v="2"/>
    <x v="1"/>
    <x v="0"/>
    <x v="9"/>
    <s v="Cinegrafista"/>
    <x v="1"/>
    <n v="7165"/>
    <x v="0"/>
  </r>
  <r>
    <s v="053.916.842-42"/>
    <s v="Bella Rezende"/>
    <d v="1970-11-18T00:00:00"/>
    <s v="Parque de Ribeiro"/>
    <s v="Grota"/>
    <s v="Fonseca do Campo"/>
    <x v="7"/>
    <s v="+5581963951292"/>
    <s v="fguerra@example.org"/>
    <x v="4"/>
    <x v="2"/>
    <x v="0"/>
    <x v="2"/>
    <s v="Lavador de veículos"/>
    <x v="4"/>
    <n v="6788"/>
    <x v="0"/>
  </r>
  <r>
    <s v="957.304.216-99"/>
    <s v="Stephany Araújo"/>
    <d v="1949-03-17T00:00:00"/>
    <s v="Alameda Enzo Correia"/>
    <s v="Novo Ouro Preto"/>
    <s v="Carvalho do Norte"/>
    <x v="15"/>
    <s v="+5507910105812"/>
    <s v="hleao@example.com"/>
    <x v="4"/>
    <x v="2"/>
    <x v="0"/>
    <x v="10"/>
    <s v="Odontologista estético"/>
    <x v="7"/>
    <n v="7218"/>
    <x v="0"/>
  </r>
  <r>
    <s v="271.063.498-87"/>
    <s v="Miguel Cunha"/>
    <d v="1995-05-21T00:00:00"/>
    <s v="Condomínio Ramos, 66"/>
    <s v="Vila Nova Gameleira 3ª Seção"/>
    <s v="Macedo de Borges"/>
    <x v="24"/>
    <s v="+5561913914674"/>
    <s v="milenacasa-grande@example.com"/>
    <x v="0"/>
    <x v="0"/>
    <x v="0"/>
    <x v="1"/>
    <s v="Lubrificador de máquinas"/>
    <x v="6"/>
    <n v="1853"/>
    <x v="0"/>
  </r>
  <r>
    <s v="029.354.618-51"/>
    <s v="Kaique Castro"/>
    <d v="1989-06-04T00:00:00"/>
    <s v="Loteamento de Jesus, 35"/>
    <s v="Ermelinda"/>
    <s v="Nascimento de Araújo"/>
    <x v="17"/>
    <s v="+55089979760913"/>
    <s v="anthony-gabriel22@example.org"/>
    <x v="2"/>
    <x v="0"/>
    <x v="0"/>
    <x v="4"/>
    <s v="Tecnólogo em automação industrial"/>
    <x v="9"/>
    <n v="3766"/>
    <x v="0"/>
  </r>
  <r>
    <s v="879.451.063-66"/>
    <s v="Davi Lucca Peixoto"/>
    <d v="2001-12-12T00:00:00"/>
    <s v="Chácara Rebeca Fogaça"/>
    <s v="Braúnas"/>
    <s v="Melo das Flores"/>
    <x v="8"/>
    <s v="+5511962261741"/>
    <s v="anthonyoliveira@example.org"/>
    <x v="1"/>
    <x v="2"/>
    <x v="0"/>
    <x v="5"/>
    <s v="Recepcionista"/>
    <x v="5"/>
    <n v="5751"/>
    <x v="0"/>
  </r>
  <r>
    <s v="319.548.670-93"/>
    <s v="Thales Gonçalves"/>
    <d v="1947-07-06T00:00:00"/>
    <s v="Praça de Novaes, 34"/>
    <s v="Vila Minaslandia"/>
    <s v="Almeida de Ribeiro"/>
    <x v="6"/>
    <s v="+55091978418876"/>
    <s v="mcastro@example.net"/>
    <x v="1"/>
    <x v="2"/>
    <x v="0"/>
    <x v="7"/>
    <s v="Datilógrafo"/>
    <x v="1"/>
    <n v="2264"/>
    <x v="0"/>
  </r>
  <r>
    <s v="735.169.804-00"/>
    <s v="José Miguel Albuquerque"/>
    <d v="1979-07-19T00:00:00"/>
    <s v="Chácara de da Costa, 96"/>
    <s v="Sagrada Família"/>
    <s v="Barbosa"/>
    <x v="19"/>
    <s v="+55080932923757"/>
    <s v="ana-carolinamacedo@example.org"/>
    <x v="0"/>
    <x v="1"/>
    <x v="0"/>
    <x v="4"/>
    <s v="Contramestre em transporte marítimo"/>
    <x v="8"/>
    <n v="5010"/>
    <x v="0"/>
  </r>
  <r>
    <s v="681.049.752-85"/>
    <s v="Davi Campos"/>
    <d v="2001-06-03T00:00:00"/>
    <s v="Estação de Costa, 3"/>
    <s v="Vila São João Batista"/>
    <s v="Pimenta"/>
    <x v="10"/>
    <s v="+5522911875934"/>
    <s v="souzamaria-fernanda@example.org"/>
    <x v="0"/>
    <x v="0"/>
    <x v="0"/>
    <x v="6"/>
    <s v="Tecnólogo em silvicultura"/>
    <x v="8"/>
    <n v="4399"/>
    <x v="0"/>
  </r>
  <r>
    <s v="318.076.294-22"/>
    <s v="Mariane da Cunha"/>
    <d v="1981-11-08T00:00:00"/>
    <s v="Trevo Vasconcelos"/>
    <s v="Goiania"/>
    <s v="Pimenta Paulista"/>
    <x v="1"/>
    <s v="+5523900161976"/>
    <s v="caroline21@example.net"/>
    <x v="3"/>
    <x v="1"/>
    <x v="0"/>
    <x v="4"/>
    <s v="Tosador"/>
    <x v="8"/>
    <n v="3204"/>
    <x v="0"/>
  </r>
  <r>
    <s v="039.862.541-70"/>
    <s v="Gabriela Novaes"/>
    <d v="1960-03-24T00:00:00"/>
    <s v="Via de Novais, 183"/>
    <s v="Conjunto Capitão Eduardo"/>
    <s v="Pereira"/>
    <x v="16"/>
    <s v="+5505933036611"/>
    <s v="elisada-cruz@example.com"/>
    <x v="3"/>
    <x v="1"/>
    <x v="0"/>
    <x v="2"/>
    <s v="Odontopediatra"/>
    <x v="2"/>
    <n v="5020"/>
    <x v="0"/>
  </r>
  <r>
    <s v="054.813.762-53"/>
    <s v="Evelyn Lima"/>
    <d v="1955-07-05T00:00:00"/>
    <s v="Rua de Albuquerque, 82"/>
    <s v="Vila Nova Cachoeirinha 3ª Seção"/>
    <s v="Casa Grande"/>
    <x v="6"/>
    <s v="+5533905131571"/>
    <s v="vitoriafernandes@example.org"/>
    <x v="2"/>
    <x v="2"/>
    <x v="0"/>
    <x v="1"/>
    <s v="Tatuador"/>
    <x v="0"/>
    <n v="1770"/>
    <x v="0"/>
  </r>
  <r>
    <s v="064.321.587-53"/>
    <s v="Caio Leão"/>
    <d v="1974-11-18T00:00:00"/>
    <s v="Condomínio Barros, 1"/>
    <s v="Nova Floresta"/>
    <s v="Carvalho"/>
    <x v="23"/>
    <s v="+5524989818948"/>
    <s v="caldeiraemanuelly@example.com"/>
    <x v="0"/>
    <x v="2"/>
    <x v="0"/>
    <x v="3"/>
    <s v="Ortoptista"/>
    <x v="5"/>
    <n v="7636"/>
    <x v="0"/>
  </r>
  <r>
    <s v="295.068.347-92"/>
    <s v="Cauã Moraes"/>
    <d v="2002-02-04T00:00:00"/>
    <s v="Chácara de Santos, 5"/>
    <s v="São Cristóvão"/>
    <s v="Nascimento Paulista"/>
    <x v="20"/>
    <s v="+5580926565648"/>
    <s v="marianeviana@example.org"/>
    <x v="0"/>
    <x v="0"/>
    <x v="0"/>
    <x v="8"/>
    <s v="Cabo"/>
    <x v="0"/>
    <n v="3126"/>
    <x v="0"/>
  </r>
  <r>
    <s v="507.328.961-77"/>
    <s v="André da Luz"/>
    <d v="1997-02-27T00:00:00"/>
    <s v="Passarela da Cruz"/>
    <s v="Esperança"/>
    <s v="Souza"/>
    <x v="11"/>
    <s v="+5533969124333"/>
    <s v="peixotomariana@example.org"/>
    <x v="1"/>
    <x v="2"/>
    <x v="0"/>
    <x v="7"/>
    <s v="Plastimodelista"/>
    <x v="8"/>
    <n v="3057"/>
    <x v="0"/>
  </r>
  <r>
    <s v="897.102.536-03"/>
    <s v="Cecília Nogueira"/>
    <d v="1981-03-25T00:00:00"/>
    <s v="Largo de Garcia, 64"/>
    <s v="Alto Caiçaras"/>
    <s v="Campos da Praia"/>
    <x v="22"/>
    <s v="+5520957083544"/>
    <s v="ana-luiza22@example.org"/>
    <x v="4"/>
    <x v="2"/>
    <x v="0"/>
    <x v="4"/>
    <s v="Bailarina"/>
    <x v="9"/>
    <n v="8636"/>
    <x v="0"/>
  </r>
  <r>
    <s v="970.312.685-59"/>
    <s v="Eduarda Ribeiro"/>
    <d v="1993-12-03T00:00:00"/>
    <s v="Fazenda de Silveira, 64"/>
    <s v="Vista Do Sol"/>
    <s v="Gonçalves"/>
    <x v="20"/>
    <s v="+55048922663331"/>
    <s v="yuri34@example.com"/>
    <x v="1"/>
    <x v="1"/>
    <x v="0"/>
    <x v="3"/>
    <s v="Pedreiro"/>
    <x v="9"/>
    <n v="2280"/>
    <x v="0"/>
  </r>
  <r>
    <s v="954.061.238-15"/>
    <s v="Isabelly Mendes"/>
    <d v="1972-02-19T00:00:00"/>
    <s v="Trecho de Cardoso, 101"/>
    <s v="Serra"/>
    <s v="Cunha"/>
    <x v="10"/>
    <s v="+5516928892276"/>
    <s v="vianamarcelo@example.org"/>
    <x v="2"/>
    <x v="2"/>
    <x v="0"/>
    <x v="9"/>
    <s v="Mãe social"/>
    <x v="9"/>
    <n v="8601"/>
    <x v="0"/>
  </r>
  <r>
    <s v="468.072.513-35"/>
    <s v="Maria Júlia das Neves"/>
    <d v="1985-03-21T00:00:00"/>
    <s v="Trevo de da Rosa, 78"/>
    <s v="Cidade Jardim Taquaril"/>
    <s v="Ramos de da Conceição"/>
    <x v="22"/>
    <s v="+5514950748563"/>
    <s v="luara18@example.org"/>
    <x v="4"/>
    <x v="1"/>
    <x v="0"/>
    <x v="8"/>
    <s v="Personal stylist"/>
    <x v="4"/>
    <n v="9596"/>
    <x v="0"/>
  </r>
  <r>
    <s v="714.890.625-30"/>
    <s v="Clarice Gomes"/>
    <d v="1995-10-19T00:00:00"/>
    <s v="Vila de Oliveira, 4"/>
    <s v="Vila Canto Do Sabiá"/>
    <s v="Moura de Santos"/>
    <x v="10"/>
    <s v="+5519944159365"/>
    <s v="alicia53@example.org"/>
    <x v="1"/>
    <x v="1"/>
    <x v="0"/>
    <x v="9"/>
    <s v="Panificador/Padeiro"/>
    <x v="7"/>
    <n v="3007"/>
    <x v="0"/>
  </r>
  <r>
    <s v="184.390.672-40"/>
    <s v="Mathias Pacheco"/>
    <d v="1987-06-18T00:00:00"/>
    <s v="Pátio Jesus, 33"/>
    <s v="Mala E Cuia"/>
    <s v="Aparecida do Norte"/>
    <x v="25"/>
    <s v="+5541966873618"/>
    <s v="correiacaio@example.com"/>
    <x v="2"/>
    <x v="0"/>
    <x v="0"/>
    <x v="7"/>
    <s v="Taxidermista/Embalsamador"/>
    <x v="0"/>
    <n v="4179"/>
    <x v="0"/>
  </r>
  <r>
    <s v="547.123.806-08"/>
    <s v="Isabella Cavalcanti"/>
    <d v="1995-07-30T00:00:00"/>
    <s v="Vereda Martins, 46"/>
    <s v="Mantiqueira"/>
    <s v="Barros"/>
    <x v="8"/>
    <s v="+5586969713721"/>
    <s v="ian73@example.org"/>
    <x v="2"/>
    <x v="2"/>
    <x v="0"/>
    <x v="2"/>
    <s v="Subprefeito"/>
    <x v="5"/>
    <n v="6330"/>
    <x v="0"/>
  </r>
  <r>
    <s v="398.016.725-95"/>
    <s v="João Gabriel Leão"/>
    <d v="1960-12-24T00:00:00"/>
    <s v="Favela Sá"/>
    <s v="Vila Fumec"/>
    <s v="Cavalcanti Grande"/>
    <x v="13"/>
    <s v="+5507972720003"/>
    <s v="cardosovitor-gabriel@example.com"/>
    <x v="4"/>
    <x v="2"/>
    <x v="0"/>
    <x v="6"/>
    <s v="Apontador de mão-de-obra"/>
    <x v="7"/>
    <n v="2466"/>
    <x v="0"/>
  </r>
  <r>
    <s v="416.329.085-06"/>
    <s v="Maria Cecília Barros"/>
    <d v="1984-07-05T00:00:00"/>
    <s v="Chácara Renan Aragão, 94"/>
    <s v="Santa Terezinha"/>
    <s v="Cunha"/>
    <x v="20"/>
    <s v="+5535902730340"/>
    <s v="giovannada-paz@example.net"/>
    <x v="4"/>
    <x v="0"/>
    <x v="0"/>
    <x v="6"/>
    <s v="Taxista"/>
    <x v="4"/>
    <n v="2290"/>
    <x v="0"/>
  </r>
  <r>
    <s v="213.698.504-33"/>
    <s v="Rafael Jesus"/>
    <d v="2003-04-27T00:00:00"/>
    <s v="Jardim Davi Lucas Macedo, 81"/>
    <s v="Minaslandia"/>
    <s v="Cardoso"/>
    <x v="26"/>
    <s v="+5549917893414"/>
    <s v="guilhermepimenta@example.net"/>
    <x v="3"/>
    <x v="0"/>
    <x v="0"/>
    <x v="5"/>
    <s v="Costureira"/>
    <x v="8"/>
    <n v="5480"/>
    <x v="0"/>
  </r>
  <r>
    <s v="280.967.534-10"/>
    <s v="Giovanna Santos"/>
    <d v="1963-05-28T00:00:00"/>
    <s v="Rua Viana, 19"/>
    <s v="São José"/>
    <s v="da Costa da Praia"/>
    <x v="17"/>
    <s v="+5578932600593"/>
    <s v="pedro31@example.net"/>
    <x v="4"/>
    <x v="1"/>
    <x v="0"/>
    <x v="6"/>
    <s v="Perfusionista"/>
    <x v="4"/>
    <n v="7527"/>
    <x v="0"/>
  </r>
  <r>
    <s v="682.439.075-56"/>
    <s v="Otto Cassiano"/>
    <d v="1975-02-22T00:00:00"/>
    <s v="Lago Ana Julia Freitas, 56"/>
    <s v="Caiçaras"/>
    <s v="Garcia"/>
    <x v="17"/>
    <s v="+55054977182185"/>
    <s v="bryan23@example.org"/>
    <x v="2"/>
    <x v="2"/>
    <x v="0"/>
    <x v="9"/>
    <s v="Cenotécnico"/>
    <x v="9"/>
    <n v="3663"/>
    <x v="0"/>
  </r>
  <r>
    <s v="428.319.057-88"/>
    <s v="Rafaela Aragão"/>
    <d v="2002-10-24T00:00:00"/>
    <s v="Praia Marques, 71"/>
    <s v="Vera Cruz"/>
    <s v="Azevedo da Praia"/>
    <x v="7"/>
    <s v="+5566945329210"/>
    <s v="igor08@example.com"/>
    <x v="0"/>
    <x v="0"/>
    <x v="0"/>
    <x v="7"/>
    <s v="Datilógrafo"/>
    <x v="3"/>
    <n v="8124"/>
    <x v="0"/>
  </r>
  <r>
    <s v="238.709.651-77"/>
    <s v="Ana Vitória da Mata"/>
    <d v="1948-02-15T00:00:00"/>
    <s v="Jardim Cassiano, 347"/>
    <s v="Ademar Maldonado"/>
    <s v="da Rosa do Norte"/>
    <x v="4"/>
    <s v="+5592944158534"/>
    <s v="lavinia76@example.com"/>
    <x v="2"/>
    <x v="2"/>
    <x v="0"/>
    <x v="9"/>
    <s v="Navegador"/>
    <x v="6"/>
    <n v="3345"/>
    <x v="0"/>
  </r>
  <r>
    <s v="651.973.240-07"/>
    <s v="Pedro Henrique Aragão"/>
    <d v="1962-02-01T00:00:00"/>
    <s v="Favela de Campos"/>
    <s v="Barão Homem De Melo 2ª Seção"/>
    <s v="da Cruz de Brito"/>
    <x v="0"/>
    <s v="+5554969601851"/>
    <s v="marceloalmeida@example.net"/>
    <x v="1"/>
    <x v="1"/>
    <x v="0"/>
    <x v="9"/>
    <s v="Governador"/>
    <x v="8"/>
    <n v="9129"/>
    <x v="0"/>
  </r>
  <r>
    <s v="051.842.397-23"/>
    <s v="Kaique Câmara"/>
    <d v="1997-12-08T00:00:00"/>
    <s v="Lago Andrade, 75"/>
    <s v="São João Batista"/>
    <s v="Correia Grande"/>
    <x v="3"/>
    <s v="+5585984748300"/>
    <s v="hsilva@example.net"/>
    <x v="1"/>
    <x v="1"/>
    <x v="0"/>
    <x v="4"/>
    <s v="Prensista"/>
    <x v="4"/>
    <n v="5531"/>
    <x v="0"/>
  </r>
  <r>
    <s v="361.720.549-61"/>
    <s v="Marcela Alves"/>
    <d v="1983-07-31T00:00:00"/>
    <s v="Jardim de Costela, 3"/>
    <s v="Vitoria Da Conquista"/>
    <s v="Nogueira de Silva"/>
    <x v="15"/>
    <s v="+5565912782944"/>
    <s v="esouza@example.org"/>
    <x v="3"/>
    <x v="1"/>
    <x v="0"/>
    <x v="8"/>
    <s v="Engenheiro de segurança do trabalho"/>
    <x v="6"/>
    <n v="3922"/>
    <x v="0"/>
  </r>
  <r>
    <s v="746.835.092-29"/>
    <s v="Lucas Gabriel Ramos"/>
    <d v="1962-01-25T00:00:00"/>
    <s v="Feira de Nascimento, 76"/>
    <s v="Leonina"/>
    <s v="Dias do Sul"/>
    <x v="18"/>
    <s v="+55088979305692"/>
    <s v="rezendelucas@example.com"/>
    <x v="0"/>
    <x v="0"/>
    <x v="0"/>
    <x v="6"/>
    <s v="Funileiro"/>
    <x v="9"/>
    <n v="8690"/>
    <x v="0"/>
  </r>
  <r>
    <s v="819.270.546-30"/>
    <s v="Emanuel da Paz"/>
    <d v="1993-04-04T00:00:00"/>
    <s v="Viaduto da Mota, 70"/>
    <s v="Lagoinha"/>
    <s v="Albuquerque de Moreira"/>
    <x v="11"/>
    <s v="+5565984176156"/>
    <s v="mendeslivia@example.com"/>
    <x v="3"/>
    <x v="2"/>
    <x v="0"/>
    <x v="6"/>
    <s v="Pára-quedista"/>
    <x v="6"/>
    <n v="1823"/>
    <x v="0"/>
  </r>
  <r>
    <s v="862.943.071-04"/>
    <s v="Ana Beatriz Carvalho"/>
    <d v="1969-09-24T00:00:00"/>
    <s v="Núcleo de Martins, 598"/>
    <s v="Vila Copasa"/>
    <s v="Pinto do Campo"/>
    <x v="19"/>
    <s v="+55079973559561"/>
    <s v="apollo53@example.com"/>
    <x v="4"/>
    <x v="2"/>
    <x v="0"/>
    <x v="4"/>
    <s v="Clap loader"/>
    <x v="4"/>
    <n v="3714"/>
    <x v="0"/>
  </r>
  <r>
    <s v="273.169.084-40"/>
    <s v="Arthur Miguel Abreu"/>
    <d v="2003-09-21T00:00:00"/>
    <s v="Quadra Henrique Câmara, 90"/>
    <s v="Biquinhas"/>
    <s v="da Cunha de Abreu"/>
    <x v="5"/>
    <s v="+5540993639352"/>
    <s v="enzocarvalho@example.org"/>
    <x v="0"/>
    <x v="0"/>
    <x v="0"/>
    <x v="7"/>
    <s v="Enólogo"/>
    <x v="6"/>
    <n v="8459"/>
    <x v="68"/>
  </r>
  <r>
    <s v="579.283.410-50"/>
    <s v="Clarice Santos"/>
    <d v="1989-06-05T00:00:00"/>
    <s v="Quadra de Andrade, 80"/>
    <s v="Santa Rosa"/>
    <s v="Monteiro"/>
    <x v="9"/>
    <s v="+5518989154289"/>
    <s v="da-conceicaoian@example.com"/>
    <x v="4"/>
    <x v="1"/>
    <x v="0"/>
    <x v="0"/>
    <s v="Ilustrador"/>
    <x v="8"/>
    <n v="7367"/>
    <x v="0"/>
  </r>
  <r>
    <s v="160.852.749-20"/>
    <s v="Liam Rios"/>
    <d v="1977-08-25T00:00:00"/>
    <s v="Pátio de da Mota, 88"/>
    <s v="Vila Independencia 3ª Seção"/>
    <s v="Rios"/>
    <x v="19"/>
    <s v="+5519914634312"/>
    <s v="rodrigueslara@example.com"/>
    <x v="4"/>
    <x v="1"/>
    <x v="0"/>
    <x v="9"/>
    <s v="Laboratorista"/>
    <x v="1"/>
    <n v="2682"/>
    <x v="0"/>
  </r>
  <r>
    <s v="987.534.016-20"/>
    <s v="Mariane Aparecida"/>
    <d v="1954-11-01T00:00:00"/>
    <s v="Viela de Montenegro, 60"/>
    <s v="Serra"/>
    <s v="Dias"/>
    <x v="24"/>
    <s v="+5552906127692"/>
    <s v="mendoncamariah@example.net"/>
    <x v="0"/>
    <x v="1"/>
    <x v="0"/>
    <x v="5"/>
    <s v="Chaveiro"/>
    <x v="2"/>
    <n v="6941"/>
    <x v="0"/>
  </r>
  <r>
    <s v="105.842.673-71"/>
    <s v="Ayla Aparecida"/>
    <d v="1978-03-06T00:00:00"/>
    <s v="Travessa Sousa"/>
    <s v="Copacabana"/>
    <s v="Costa do Amparo"/>
    <x v="4"/>
    <s v="+55025916227989"/>
    <s v="mathiasnunes@example.net"/>
    <x v="3"/>
    <x v="1"/>
    <x v="0"/>
    <x v="5"/>
    <s v="Astrofísico"/>
    <x v="3"/>
    <n v="5830"/>
    <x v="0"/>
  </r>
  <r>
    <s v="932.674.580-56"/>
    <s v="Thomas Ramos"/>
    <d v="1989-01-17T00:00:00"/>
    <s v="Área Melina Cassiano, 900"/>
    <s v="Fazendinha"/>
    <s v="Nascimento"/>
    <x v="7"/>
    <s v="+5500982149350"/>
    <s v="da-pazalice@example.com"/>
    <x v="4"/>
    <x v="2"/>
    <x v="0"/>
    <x v="7"/>
    <s v="Auxiliar de reprografia"/>
    <x v="4"/>
    <n v="5483"/>
    <x v="0"/>
  </r>
  <r>
    <s v="724.096.153-25"/>
    <s v="Kamilly Silva"/>
    <d v="2005-05-02T00:00:00"/>
    <s v="Trecho Maria Eduarda Borges"/>
    <s v="Cruzeiro"/>
    <s v="Andrade das Flores"/>
    <x v="13"/>
    <s v="+5521976089003"/>
    <s v="gabriel08@example.net"/>
    <x v="0"/>
    <x v="0"/>
    <x v="0"/>
    <x v="2"/>
    <s v="Cadista"/>
    <x v="1"/>
    <n v="7104"/>
    <x v="0"/>
  </r>
  <r>
    <s v="950.183.647-93"/>
    <s v="Léo Mendes"/>
    <d v="1986-06-09T00:00:00"/>
    <s v="Alameda Abreu, 19"/>
    <s v="Cidade Jardim"/>
    <s v="Carvalho"/>
    <x v="24"/>
    <s v="+5525930171622"/>
    <s v="isissilveira@example.com"/>
    <x v="2"/>
    <x v="0"/>
    <x v="0"/>
    <x v="6"/>
    <s v="Agente penitenciário"/>
    <x v="4"/>
    <n v="3616"/>
    <x v="0"/>
  </r>
  <r>
    <s v="082.715.634-08"/>
    <s v="Alícia Martins"/>
    <d v="1972-12-12T00:00:00"/>
    <s v="Colônia Monteiro, 6"/>
    <s v="Ipe"/>
    <s v="Machado"/>
    <x v="13"/>
    <s v="+5527954415894"/>
    <s v="emanuellypires@example.org"/>
    <x v="1"/>
    <x v="1"/>
    <x v="0"/>
    <x v="3"/>
    <s v="Metalúrgico"/>
    <x v="6"/>
    <n v="4012"/>
    <x v="69"/>
  </r>
  <r>
    <s v="432.159.867-28"/>
    <s v="Theodoro Cunha"/>
    <d v="1963-03-12T00:00:00"/>
    <s v="Rodovia Novaes, 59"/>
    <s v="Vila Novo São Lucas"/>
    <s v="Peixoto de Goiás"/>
    <x v="4"/>
    <s v="+5533991566631"/>
    <s v="caua16@example.org"/>
    <x v="1"/>
    <x v="1"/>
    <x v="0"/>
    <x v="3"/>
    <s v="Engenheiro de som"/>
    <x v="1"/>
    <n v="8236"/>
    <x v="0"/>
  </r>
  <r>
    <s v="692.347.510-43"/>
    <s v="Nicole Andrade"/>
    <d v="2001-03-16T00:00:00"/>
    <s v="Sítio de Correia"/>
    <s v="Marilandia"/>
    <s v="Ribeiro"/>
    <x v="14"/>
    <s v="+5583999020176"/>
    <s v="tborges@example.com"/>
    <x v="1"/>
    <x v="1"/>
    <x v="0"/>
    <x v="5"/>
    <s v="Árbitro e mediador"/>
    <x v="4"/>
    <n v="2170"/>
    <x v="0"/>
  </r>
  <r>
    <s v="921.734.680-22"/>
    <s v="Evelyn Monteiro"/>
    <d v="1978-08-01T00:00:00"/>
    <s v="Trecho Andrade"/>
    <s v="Madri"/>
    <s v="Macedo do Oeste"/>
    <x v="1"/>
    <s v="+55052978228753"/>
    <s v="fernandesgustavo-henrique@example.org"/>
    <x v="2"/>
    <x v="2"/>
    <x v="0"/>
    <x v="6"/>
    <s v="Ufólogo"/>
    <x v="8"/>
    <n v="8429"/>
    <x v="0"/>
  </r>
  <r>
    <s v="247.953.068-00"/>
    <s v="Vitória da Mota"/>
    <d v="1948-07-28T00:00:00"/>
    <s v="Feira João Miguel Abreu, 63"/>
    <s v="Santo Antônio"/>
    <s v="Pimenta de Vieira"/>
    <x v="22"/>
    <s v="+5500987319666"/>
    <s v="aragaonathan@example.org"/>
    <x v="1"/>
    <x v="1"/>
    <x v="0"/>
    <x v="10"/>
    <s v="Toxicologista"/>
    <x v="3"/>
    <n v="5439"/>
    <x v="0"/>
  </r>
  <r>
    <s v="240.765.198-76"/>
    <s v="Otto Macedo"/>
    <d v="1956-09-12T00:00:00"/>
    <s v="Travessa Ísis Costa, 60"/>
    <s v="Embaúbas"/>
    <s v="Mendonça do Galho"/>
    <x v="18"/>
    <s v="+55014908324462"/>
    <s v="juliasilveira@example.com"/>
    <x v="0"/>
    <x v="2"/>
    <x v="0"/>
    <x v="4"/>
    <s v="Marceneiro"/>
    <x v="6"/>
    <n v="9353"/>
    <x v="70"/>
  </r>
  <r>
    <s v="673.948.520-83"/>
    <s v="Sarah Dias"/>
    <d v="1987-09-28T00:00:00"/>
    <s v="Estação Martins, 52"/>
    <s v="Castelo"/>
    <s v="Ferreira Paulista"/>
    <x v="12"/>
    <s v="+5535978264484"/>
    <s v="camila78@example.net"/>
    <x v="0"/>
    <x v="2"/>
    <x v="0"/>
    <x v="6"/>
    <s v="Assessor de imprensa"/>
    <x v="4"/>
    <n v="4852"/>
    <x v="0"/>
  </r>
  <r>
    <s v="394.128.750-88"/>
    <s v="Ana Sophia Leão"/>
    <d v="1976-02-26T00:00:00"/>
    <s v="Ladeira Aparecida"/>
    <s v="Maria Helena"/>
    <s v="Sá Verde"/>
    <x v="7"/>
    <s v="+55009996251786"/>
    <s v="joao-vitorcardoso@example.com"/>
    <x v="1"/>
    <x v="2"/>
    <x v="0"/>
    <x v="2"/>
    <s v="Hematologista"/>
    <x v="2"/>
    <n v="9948"/>
    <x v="0"/>
  </r>
  <r>
    <s v="945.810.763-66"/>
    <s v="Manuella Gonçalves"/>
    <d v="1971-10-02T00:00:00"/>
    <s v="Vereda de Mendes, 224"/>
    <s v="Nova Cintra"/>
    <s v="Nascimento das Pedras"/>
    <x v="25"/>
    <s v="+55007917004451"/>
    <s v="pedro-henriquedias@example.net"/>
    <x v="1"/>
    <x v="2"/>
    <x v="0"/>
    <x v="8"/>
    <s v="Diagramador"/>
    <x v="7"/>
    <n v="4777"/>
    <x v="0"/>
  </r>
  <r>
    <s v="875.932.604-29"/>
    <s v="Bryan da Paz"/>
    <d v="1951-03-13T00:00:00"/>
    <s v="Área de Rios, 71"/>
    <s v="Cachoeirinha"/>
    <s v="Costela de Câmara"/>
    <x v="18"/>
    <s v="+5502941912573"/>
    <s v="nrocha@example.com"/>
    <x v="0"/>
    <x v="1"/>
    <x v="0"/>
    <x v="5"/>
    <s v="Químico farmacêutico"/>
    <x v="3"/>
    <n v="1675"/>
    <x v="0"/>
  </r>
  <r>
    <s v="935.604.128-89"/>
    <s v="Kevin da Cunha"/>
    <d v="1967-10-08T00:00:00"/>
    <s v="Morro Teixeira, 399"/>
    <s v="Vila Nova Gameleira 1ª Seção"/>
    <s v="Borges"/>
    <x v="7"/>
    <s v="+5595990580822"/>
    <s v="sophieribeiro@example.net"/>
    <x v="1"/>
    <x v="1"/>
    <x v="0"/>
    <x v="0"/>
    <s v="Tecnólogo em Ciências das plantas medicinais"/>
    <x v="9"/>
    <n v="6661"/>
    <x v="0"/>
  </r>
  <r>
    <s v="963.150.482-42"/>
    <s v="Clara Sampaio"/>
    <d v="1944-03-29T00:00:00"/>
    <s v="Sítio de Castro, 92"/>
    <s v="Canaa"/>
    <s v="Peixoto do Oeste"/>
    <x v="4"/>
    <s v="+5563961577644"/>
    <s v="isaacmendes@example.net"/>
    <x v="2"/>
    <x v="0"/>
    <x v="0"/>
    <x v="1"/>
    <s v="Modelista"/>
    <x v="6"/>
    <n v="2998"/>
    <x v="0"/>
  </r>
  <r>
    <s v="461.953.087-57"/>
    <s v="Davi Miguel Pires"/>
    <d v="1947-10-17T00:00:00"/>
    <s v="Travessa de Rios, 56"/>
    <s v="Vila Boa Vista"/>
    <s v="Guerra"/>
    <x v="26"/>
    <s v="+5546996855290"/>
    <s v="valbuquerque@example.com"/>
    <x v="4"/>
    <x v="0"/>
    <x v="0"/>
    <x v="1"/>
    <s v="Aviador"/>
    <x v="5"/>
    <n v="3416"/>
    <x v="0"/>
  </r>
  <r>
    <s v="403.812.965-98"/>
    <s v="João Guilherme Abreu"/>
    <d v="1971-08-08T00:00:00"/>
    <s v="Residencial de da Conceição, 77"/>
    <s v="Mariquinhas"/>
    <s v="Araújo"/>
    <x v="14"/>
    <s v="+55074990380669"/>
    <s v="marcelanovaes@example.net"/>
    <x v="3"/>
    <x v="1"/>
    <x v="0"/>
    <x v="1"/>
    <s v="Advogado"/>
    <x v="6"/>
    <n v="3432"/>
    <x v="0"/>
  </r>
  <r>
    <s v="481.602.359-33"/>
    <s v="Maria Sophia Machado"/>
    <d v="1993-05-18T00:00:00"/>
    <s v="Via Barros, 115"/>
    <s v="Aarão Reis"/>
    <s v="Ribeiro"/>
    <x v="12"/>
    <s v="+55015960231089"/>
    <s v="beniciodias@example.org"/>
    <x v="1"/>
    <x v="2"/>
    <x v="0"/>
    <x v="7"/>
    <s v="Judoca"/>
    <x v="8"/>
    <n v="2421"/>
    <x v="0"/>
  </r>
  <r>
    <s v="570.689.234-29"/>
    <s v="Lucca Sampaio"/>
    <d v="1997-11-30T00:00:00"/>
    <s v="Jardim de Campos, 15"/>
    <s v="Vitoria"/>
    <s v="da Paz de Minas"/>
    <x v="3"/>
    <s v="+5585970646271"/>
    <s v="ncamara@example.net"/>
    <x v="3"/>
    <x v="2"/>
    <x v="0"/>
    <x v="0"/>
    <s v="Ombudsman"/>
    <x v="0"/>
    <n v="3784"/>
    <x v="0"/>
  </r>
  <r>
    <s v="123.098.576-02"/>
    <s v="Juan Costela"/>
    <d v="1985-04-03T00:00:00"/>
    <s v="Passarela de Vieira, 62"/>
    <s v="Vila Antena Montanhês"/>
    <s v="Nogueira"/>
    <x v="19"/>
    <s v="+5551905060575"/>
    <s v="bianca41@example.com"/>
    <x v="2"/>
    <x v="0"/>
    <x v="0"/>
    <x v="2"/>
    <s v="Compositor"/>
    <x v="3"/>
    <n v="8661"/>
    <x v="0"/>
  </r>
  <r>
    <s v="350.128.467-53"/>
    <s v="Pedro Cirino"/>
    <d v="1951-03-22T00:00:00"/>
    <s v="Condomínio de Peixoto, 91"/>
    <s v="Conjunto Jatoba"/>
    <s v="Casa Grande"/>
    <x v="22"/>
    <s v="+55075900989457"/>
    <s v="marina90@example.net"/>
    <x v="0"/>
    <x v="0"/>
    <x v="0"/>
    <x v="6"/>
    <s v="Maestro"/>
    <x v="6"/>
    <n v="8737"/>
    <x v="0"/>
  </r>
  <r>
    <s v="421.983.576-82"/>
    <s v="Leonardo Andrade"/>
    <d v="1967-08-08T00:00:00"/>
    <s v="Alameda Guerra"/>
    <s v="Glória"/>
    <s v="Barbosa de Oliveira"/>
    <x v="10"/>
    <s v="+5543921692906"/>
    <s v="lorenzoribeiro@example.com"/>
    <x v="1"/>
    <x v="0"/>
    <x v="0"/>
    <x v="8"/>
    <s v="Somelier"/>
    <x v="8"/>
    <n v="2485"/>
    <x v="0"/>
  </r>
  <r>
    <s v="571.398.046-48"/>
    <s v="Ana Lívia Sampaio"/>
    <d v="1952-01-12T00:00:00"/>
    <s v="Loteamento Garcia"/>
    <s v="Dona Clara"/>
    <s v="Garcia"/>
    <x v="10"/>
    <s v="+5552909659572"/>
    <s v="rcarvalho@example.net"/>
    <x v="4"/>
    <x v="1"/>
    <x v="0"/>
    <x v="9"/>
    <s v="Diplomata"/>
    <x v="4"/>
    <n v="1932"/>
    <x v="0"/>
  </r>
  <r>
    <s v="835.924.701-32"/>
    <s v="Kevin Câmara"/>
    <d v="2003-08-13T00:00:00"/>
    <s v="Praça Pereira, 74"/>
    <s v="Vila Das Oliveiras"/>
    <s v="Viana Alegre"/>
    <x v="23"/>
    <s v="+5533929906832"/>
    <s v="da-cunharebeca@example.com"/>
    <x v="1"/>
    <x v="0"/>
    <x v="0"/>
    <x v="6"/>
    <s v="Arranjador musical"/>
    <x v="0"/>
    <n v="9577"/>
    <x v="0"/>
  </r>
  <r>
    <s v="219.674.803-03"/>
    <s v="Luan Mendonça"/>
    <d v="1961-10-23T00:00:00"/>
    <s v="Chácara Sousa"/>
    <s v="Vila Petropolis"/>
    <s v="da Paz do Amparo"/>
    <x v="7"/>
    <s v="+5573972437141"/>
    <s v="gustavodas-neves@example.com"/>
    <x v="4"/>
    <x v="0"/>
    <x v="0"/>
    <x v="2"/>
    <s v="Capataz"/>
    <x v="2"/>
    <n v="5386"/>
    <x v="0"/>
  </r>
  <r>
    <s v="508.196.742-49"/>
    <s v="Valentim Abreu"/>
    <d v="2002-11-19T00:00:00"/>
    <s v="Viela da Paz"/>
    <s v="Custodinha"/>
    <s v="Montenegro de Ferreira"/>
    <x v="2"/>
    <s v="+55096968047711"/>
    <s v="yuri87@example.com"/>
    <x v="4"/>
    <x v="1"/>
    <x v="0"/>
    <x v="3"/>
    <s v="Jardineiro"/>
    <x v="0"/>
    <n v="6762"/>
    <x v="0"/>
  </r>
  <r>
    <s v="156.472.089-67"/>
    <s v="Ana Carolina Nunes"/>
    <d v="1944-08-07T00:00:00"/>
    <s v="Setor Sousa, 95"/>
    <s v="Capitão Eduardo"/>
    <s v="Vargas de Moreira"/>
    <x v="4"/>
    <s v="+5516919066961"/>
    <s v="da-cunhadavi-lucas@example.com"/>
    <x v="1"/>
    <x v="0"/>
    <x v="0"/>
    <x v="8"/>
    <s v="Cadeirinha"/>
    <x v="1"/>
    <n v="1979"/>
    <x v="0"/>
  </r>
  <r>
    <s v="908.364.721-87"/>
    <s v="Nicole Teixeira"/>
    <d v="1962-11-23T00:00:00"/>
    <s v="Colônia de Pastor, 65"/>
    <s v="Vitoria Da Conquista"/>
    <s v="Borges do Galho"/>
    <x v="8"/>
    <s v="+5547944105617"/>
    <s v="thomas40@example.net"/>
    <x v="4"/>
    <x v="2"/>
    <x v="0"/>
    <x v="3"/>
    <s v="Auxiliar de serviços gerais"/>
    <x v="5"/>
    <n v="4181"/>
    <x v="0"/>
  </r>
  <r>
    <s v="857.643.921-28"/>
    <s v="Ana Júlia da Costa"/>
    <d v="1967-05-09T00:00:00"/>
    <s v="Área Novais, 73"/>
    <s v="Vila Nova Gameleira 3ª Seção"/>
    <s v="Farias dos Dourados"/>
    <x v="12"/>
    <s v="+55054919497905"/>
    <s v="ipacheco@example.net"/>
    <x v="3"/>
    <x v="2"/>
    <x v="0"/>
    <x v="5"/>
    <s v="Carpinteiro"/>
    <x v="6"/>
    <n v="2550"/>
    <x v="0"/>
  </r>
  <r>
    <s v="567.082.431-80"/>
    <s v="Maria Sophia Guerra"/>
    <d v="1951-04-14T00:00:00"/>
    <s v="Viela Rios, 9"/>
    <s v="Sion"/>
    <s v="Rocha de Guerra"/>
    <x v="10"/>
    <s v="+5545977765459"/>
    <s v="nathan96@example.net"/>
    <x v="2"/>
    <x v="2"/>
    <x v="0"/>
    <x v="2"/>
    <s v="Cabeleireiro"/>
    <x v="2"/>
    <n v="8326"/>
    <x v="0"/>
  </r>
  <r>
    <s v="715.630.248-53"/>
    <s v="Isabella Martins"/>
    <d v="1993-01-06T00:00:00"/>
    <s v="Conjunto de Andrade, 1"/>
    <s v="Silveira"/>
    <s v="Cunha dos Dourados"/>
    <x v="17"/>
    <s v="+5596922417015"/>
    <s v="ana-liz90@example.com"/>
    <x v="3"/>
    <x v="2"/>
    <x v="0"/>
    <x v="4"/>
    <s v="Especialista em agronegócios"/>
    <x v="6"/>
    <n v="5777"/>
    <x v="0"/>
  </r>
  <r>
    <s v="583.746.219-82"/>
    <s v="Davi Lucca da Luz"/>
    <d v="1970-04-09T00:00:00"/>
    <s v="Quadra Guerra, 74"/>
    <s v="Barão Homem De Melo 3ª Seção"/>
    <s v="Andrade Paulista"/>
    <x v="7"/>
    <s v="+5502947714332"/>
    <s v="valentimda-conceicao@example.net"/>
    <x v="0"/>
    <x v="2"/>
    <x v="0"/>
    <x v="0"/>
    <s v="Psicomotricista"/>
    <x v="3"/>
    <n v="9940"/>
    <x v="0"/>
  </r>
  <r>
    <s v="653.028.719-12"/>
    <s v="Manuella Correia"/>
    <d v="1956-07-01T00:00:00"/>
    <s v="Lago de Melo, 67"/>
    <s v="Monte Azul"/>
    <s v="da Conceição"/>
    <x v="5"/>
    <s v="+5510997276553"/>
    <s v="sagabrielly@example.net"/>
    <x v="4"/>
    <x v="2"/>
    <x v="0"/>
    <x v="10"/>
    <s v="Lanterneiro"/>
    <x v="4"/>
    <n v="4131"/>
    <x v="0"/>
  </r>
  <r>
    <s v="958.614.023-70"/>
    <s v="Ana Lívia Vasconcelos"/>
    <d v="2001-02-04T00:00:00"/>
    <s v="Campo Léo da Mata"/>
    <s v="Conjunto Lagoa"/>
    <s v="Peixoto do Amparo"/>
    <x v="11"/>
    <s v="+5552947253143"/>
    <s v="valentim95@example.com"/>
    <x v="0"/>
    <x v="0"/>
    <x v="0"/>
    <x v="6"/>
    <s v="Modelista"/>
    <x v="1"/>
    <n v="2204"/>
    <x v="0"/>
  </r>
  <r>
    <s v="806.435.921-05"/>
    <s v="Josué Garcia"/>
    <d v="1944-05-25T00:00:00"/>
    <s v="Vereda de Oliveira, 54"/>
    <s v="Tiradentes"/>
    <s v="Cardoso"/>
    <x v="18"/>
    <s v="+5573966050798"/>
    <s v="sfernandes@example.com"/>
    <x v="0"/>
    <x v="2"/>
    <x v="0"/>
    <x v="7"/>
    <s v="Clínico geral"/>
    <x v="2"/>
    <n v="6075"/>
    <x v="0"/>
  </r>
  <r>
    <s v="862.371.459-82"/>
    <s v="Maria Sophia Vasconcelos"/>
    <d v="1958-09-19T00:00:00"/>
    <s v="Rodovia Davi Novais, 1"/>
    <s v="Floramar"/>
    <s v="Carvalho do Oeste"/>
    <x v="5"/>
    <s v="+5567987420664"/>
    <s v="dbarbosa@example.net"/>
    <x v="0"/>
    <x v="1"/>
    <x v="0"/>
    <x v="8"/>
    <s v="Cameraman"/>
    <x v="6"/>
    <n v="7254"/>
    <x v="71"/>
  </r>
  <r>
    <s v="967.042.583-29"/>
    <s v="Bella Dias"/>
    <d v="1951-10-10T00:00:00"/>
    <s v="Lagoa João Felipe Rezende, 388"/>
    <s v="Rio Branco"/>
    <s v="Moreira"/>
    <x v="16"/>
    <s v="+5582961660651"/>
    <s v="jose-miguelmendonca@example.com"/>
    <x v="3"/>
    <x v="1"/>
    <x v="0"/>
    <x v="6"/>
    <s v="Pesquisador"/>
    <x v="3"/>
    <n v="4522"/>
    <x v="0"/>
  </r>
  <r>
    <s v="807.241.369-40"/>
    <s v="Marina Albuquerque"/>
    <d v="1952-02-22T00:00:00"/>
    <s v="Trevo Juan das Neves, 70"/>
    <s v="Minaslandia"/>
    <s v="Pires da Praia"/>
    <x v="16"/>
    <s v="+5570943746934"/>
    <s v="marcos-vinicius30@example.com"/>
    <x v="4"/>
    <x v="2"/>
    <x v="0"/>
    <x v="10"/>
    <s v="Alergologista"/>
    <x v="3"/>
    <n v="3663"/>
    <x v="0"/>
  </r>
  <r>
    <s v="314.920.578-60"/>
    <s v="Lorenzo Nascimento"/>
    <d v="1978-12-23T00:00:00"/>
    <s v="Campo Sampaio, 117"/>
    <s v="Marieta 3ª Seção"/>
    <s v="Sampaio"/>
    <x v="17"/>
    <s v="+5566992912304"/>
    <s v="joao-lucas58@example.org"/>
    <x v="2"/>
    <x v="0"/>
    <x v="0"/>
    <x v="7"/>
    <s v="Bartender"/>
    <x v="5"/>
    <n v="4161"/>
    <x v="0"/>
  </r>
  <r>
    <s v="321.708.549-32"/>
    <s v="Daniela Lopes"/>
    <d v="1986-11-04T00:00:00"/>
    <s v="Morro Mirella Monteiro"/>
    <s v="Vila Canto Do Sabiá"/>
    <s v="Silva"/>
    <x v="5"/>
    <s v="+5546933824855"/>
    <s v="joana58@example.com"/>
    <x v="3"/>
    <x v="0"/>
    <x v="0"/>
    <x v="5"/>
    <s v="Porteiro"/>
    <x v="1"/>
    <n v="4790"/>
    <x v="0"/>
  </r>
  <r>
    <s v="964.587.210-30"/>
    <s v="Luiz Otávio Santos"/>
    <d v="1960-06-05T00:00:00"/>
    <s v="Travessa Rebeca da Costa, 72"/>
    <s v="Rio Branco"/>
    <s v="Cavalcanti do Campo"/>
    <x v="3"/>
    <s v="+5570941763804"/>
    <s v="cvasconcelos@example.net"/>
    <x v="4"/>
    <x v="0"/>
    <x v="0"/>
    <x v="3"/>
    <s v="Policial federal"/>
    <x v="5"/>
    <n v="2515"/>
    <x v="0"/>
  </r>
  <r>
    <s v="490.517.362-07"/>
    <s v="Eloah Farias"/>
    <d v="1957-02-21T00:00:00"/>
    <s v="Pátio Samuel Cirino, 38"/>
    <s v="Floresta"/>
    <s v="Fogaça"/>
    <x v="19"/>
    <s v="+5596941979637"/>
    <s v="correiabryan@example.com"/>
    <x v="2"/>
    <x v="1"/>
    <x v="0"/>
    <x v="0"/>
    <s v="Cirurgião bucal"/>
    <x v="9"/>
    <n v="3753"/>
    <x v="0"/>
  </r>
  <r>
    <s v="420.381.695-51"/>
    <s v="Nicolas Andrade"/>
    <d v="1949-01-30T00:00:00"/>
    <s v="Trevo Camargo, 710"/>
    <s v="São Damião"/>
    <s v="Caldeira dos Dourados"/>
    <x v="14"/>
    <s v="+5528955873484"/>
    <s v="sophia16@example.org"/>
    <x v="1"/>
    <x v="1"/>
    <x v="0"/>
    <x v="0"/>
    <s v="Juiz ou árbitro de futebol"/>
    <x v="7"/>
    <n v="2939"/>
    <x v="0"/>
  </r>
  <r>
    <s v="057.469.138-39"/>
    <s v="Antônio Carvalho"/>
    <d v="1976-12-17T00:00:00"/>
    <s v="Avenida Emanuel Macedo, 73"/>
    <s v="Ademar Maldonado"/>
    <s v="Peixoto"/>
    <x v="25"/>
    <s v="+55041932674704"/>
    <s v="carvalhoisis@example.com"/>
    <x v="2"/>
    <x v="2"/>
    <x v="0"/>
    <x v="6"/>
    <s v="Urologista"/>
    <x v="6"/>
    <n v="9178"/>
    <x v="0"/>
  </r>
  <r>
    <s v="476.891.520-58"/>
    <s v="Bruno da Cunha"/>
    <d v="1957-06-29T00:00:00"/>
    <s v="Ladeira Pires, 96"/>
    <s v="Cônego Pinheiro 1ª Seção"/>
    <s v="Rios Paulista"/>
    <x v="0"/>
    <s v="+5514991004709"/>
    <s v="urezende@example.com"/>
    <x v="4"/>
    <x v="0"/>
    <x v="0"/>
    <x v="10"/>
    <s v="Quitandeiro"/>
    <x v="8"/>
    <n v="3471"/>
    <x v="0"/>
  </r>
  <r>
    <s v="617.394.028-04"/>
    <s v="Calebe Mendonça"/>
    <d v="1955-07-04T00:00:00"/>
    <s v="Aeroporto Sousa, 349"/>
    <s v="Brasil Industrial"/>
    <s v="Silveira"/>
    <x v="18"/>
    <s v="+5501926934157"/>
    <s v="isabelly85@example.net"/>
    <x v="1"/>
    <x v="0"/>
    <x v="0"/>
    <x v="8"/>
    <s v="Tecnólogo em irrigação e drenagem"/>
    <x v="5"/>
    <n v="7483"/>
    <x v="0"/>
  </r>
  <r>
    <s v="640.287.391-87"/>
    <s v="Marina Cunha"/>
    <d v="1950-02-25T00:00:00"/>
    <s v="Vale de Costela, 8"/>
    <s v="São Gabriel"/>
    <s v="Novais"/>
    <x v="3"/>
    <s v="+5575998975868"/>
    <s v="kamilly02@example.org"/>
    <x v="0"/>
    <x v="1"/>
    <x v="0"/>
    <x v="9"/>
    <s v="Diplomata"/>
    <x v="3"/>
    <n v="7207"/>
    <x v="0"/>
  </r>
  <r>
    <s v="346.250.817-26"/>
    <s v="Aurora Nunes"/>
    <d v="2000-06-21T00:00:00"/>
    <s v="Passarela de Ribeiro, 44"/>
    <s v="Garças"/>
    <s v="Rodrigues do Sul"/>
    <x v="5"/>
    <s v="+5515912742694"/>
    <s v="anarios@example.org"/>
    <x v="4"/>
    <x v="1"/>
    <x v="0"/>
    <x v="1"/>
    <s v="Assistente social"/>
    <x v="7"/>
    <n v="5258"/>
    <x v="0"/>
  </r>
  <r>
    <s v="542.793.168-64"/>
    <s v="Maria Helena Novais"/>
    <d v="1963-03-24T00:00:00"/>
    <s v="Vila de Farias, 403"/>
    <s v="Barão Homem De Melo 1ª Seção"/>
    <s v="Moraes"/>
    <x v="19"/>
    <s v="+55048972253113"/>
    <s v="limapedro@example.org"/>
    <x v="1"/>
    <x v="2"/>
    <x v="0"/>
    <x v="1"/>
    <s v="Xilógrafo"/>
    <x v="6"/>
    <n v="8895"/>
    <x v="0"/>
  </r>
  <r>
    <s v="572.160.934-61"/>
    <s v="Luiz Felipe da Conceição"/>
    <d v="1978-07-03T00:00:00"/>
    <s v="Conjunto Costela, 47"/>
    <s v="Dom Joaquim"/>
    <s v="Viana da Mata"/>
    <x v="11"/>
    <s v="+5514930065195"/>
    <s v="mariahcostela@example.net"/>
    <x v="0"/>
    <x v="2"/>
    <x v="0"/>
    <x v="5"/>
    <s v="Boticário"/>
    <x v="3"/>
    <n v="8729"/>
    <x v="0"/>
  </r>
  <r>
    <s v="629.573.104-06"/>
    <s v="Sabrina Lopes"/>
    <d v="1948-05-13T00:00:00"/>
    <s v="Viela Natália Nascimento, 12"/>
    <s v="Guarani"/>
    <s v="Ramos do Campo"/>
    <x v="26"/>
    <s v="+5548900862309"/>
    <s v="piresisabela@example.org"/>
    <x v="0"/>
    <x v="0"/>
    <x v="0"/>
    <x v="6"/>
    <s v="Implantodontista"/>
    <x v="8"/>
    <n v="7895"/>
    <x v="0"/>
  </r>
  <r>
    <s v="327.690.145-52"/>
    <s v="Yasmin Barros"/>
    <d v="1973-01-29T00:00:00"/>
    <s v="Colônia Garcia, 2"/>
    <s v="Bom Jesus"/>
    <s v="Jesus"/>
    <x v="13"/>
    <s v="+5513900201382"/>
    <s v="samuel08@example.net"/>
    <x v="1"/>
    <x v="2"/>
    <x v="0"/>
    <x v="5"/>
    <s v="Patologista oral"/>
    <x v="7"/>
    <n v="4643"/>
    <x v="0"/>
  </r>
  <r>
    <s v="836.024.975-00"/>
    <s v="Sabrina Pereira"/>
    <d v="1982-12-02T00:00:00"/>
    <s v="Colônia de Freitas, 29"/>
    <s v="Novo Das Industrias"/>
    <s v="Novaes de Moreira"/>
    <x v="1"/>
    <s v="+5527996048609"/>
    <s v="emilly03@example.net"/>
    <x v="1"/>
    <x v="0"/>
    <x v="0"/>
    <x v="0"/>
    <s v="Xilógrafo"/>
    <x v="6"/>
    <n v="7868"/>
    <x v="72"/>
  </r>
  <r>
    <s v="387.954.120-50"/>
    <s v="Benjamin Novais"/>
    <d v="1963-12-15T00:00:00"/>
    <s v="Vila Oliveira, 78"/>
    <s v="São Gonçalo"/>
    <s v="Novais"/>
    <x v="0"/>
    <s v="+55049956651465"/>
    <s v="erick84@example.net"/>
    <x v="4"/>
    <x v="2"/>
    <x v="0"/>
    <x v="8"/>
    <s v="Lenhador"/>
    <x v="7"/>
    <n v="4128"/>
    <x v="0"/>
  </r>
  <r>
    <s v="093.178.524-32"/>
    <s v="Arthur Miguel Cavalcanti"/>
    <d v="1966-06-17T00:00:00"/>
    <s v="Estrada Benicio Guerra, 95"/>
    <s v="Bairro Das Indústrias Ii"/>
    <s v="Siqueira do Oeste"/>
    <x v="17"/>
    <s v="+5570956532229"/>
    <s v="smachado@example.net"/>
    <x v="4"/>
    <x v="1"/>
    <x v="0"/>
    <x v="0"/>
    <s v="Tosador"/>
    <x v="7"/>
    <n v="9339"/>
    <x v="0"/>
  </r>
  <r>
    <s v="508.476.139-84"/>
    <s v="Elisa da Costa"/>
    <d v="1973-11-30T00:00:00"/>
    <s v="Chácara de Nunes, 9"/>
    <s v="Conjunto Califórnia Ii"/>
    <s v="Rezende"/>
    <x v="5"/>
    <s v="+5514987079959"/>
    <s v="cbarros@example.net"/>
    <x v="4"/>
    <x v="2"/>
    <x v="0"/>
    <x v="10"/>
    <s v="Promotor público/de justiça"/>
    <x v="2"/>
    <n v="4651"/>
    <x v="0"/>
  </r>
  <r>
    <s v="078.139.524-05"/>
    <s v="Rafaela Guerra"/>
    <d v="2000-12-02T00:00:00"/>
    <s v="Loteamento Fogaça, 978"/>
    <s v="Santa Tereza"/>
    <s v="Garcia de Marques"/>
    <x v="16"/>
    <s v="+5567931302000"/>
    <s v="heitorfreitas@example.net"/>
    <x v="4"/>
    <x v="1"/>
    <x v="0"/>
    <x v="9"/>
    <s v="Operador de telemarketing"/>
    <x v="4"/>
    <n v="4778"/>
    <x v="0"/>
  </r>
  <r>
    <s v="973.506.128-77"/>
    <s v="Lucca Freitas"/>
    <d v="1957-01-28T00:00:00"/>
    <s v="Passarela Heitor Moraes, 25"/>
    <s v="Vila Antena"/>
    <s v="Oliveira de da Costa"/>
    <x v="8"/>
    <s v="+5524939469851"/>
    <s v="hdias@example.org"/>
    <x v="3"/>
    <x v="1"/>
    <x v="0"/>
    <x v="10"/>
    <s v="Capoeirista"/>
    <x v="0"/>
    <n v="4224"/>
    <x v="0"/>
  </r>
  <r>
    <s v="605.741.829-85"/>
    <s v="João Vitor Monteiro"/>
    <d v="1988-02-23T00:00:00"/>
    <s v="Fazenda Fernandes, 39"/>
    <s v="Esplanada"/>
    <s v="Vieira da Serra"/>
    <x v="24"/>
    <s v="+5593987445267"/>
    <s v="ccasa-grande@example.org"/>
    <x v="1"/>
    <x v="0"/>
    <x v="0"/>
    <x v="7"/>
    <s v="Produtor editorial"/>
    <x v="9"/>
    <n v="1526"/>
    <x v="0"/>
  </r>
  <r>
    <s v="387.416.290-78"/>
    <s v="João Vitor Melo"/>
    <d v="1951-02-28T00:00:00"/>
    <s v="Morro Guilherme Rezende"/>
    <s v="Vila Santa Monica 1ª Seção"/>
    <s v="da Cunha"/>
    <x v="4"/>
    <s v="+5586916513698"/>
    <s v="giovannaalves@example.org"/>
    <x v="3"/>
    <x v="1"/>
    <x v="0"/>
    <x v="1"/>
    <s v="Técnico de gesso"/>
    <x v="3"/>
    <n v="7667"/>
    <x v="0"/>
  </r>
  <r>
    <s v="495.378.201-14"/>
    <s v="Emanuella Pastor"/>
    <d v="1960-05-19T00:00:00"/>
    <s v="Vereda de Sá, 1"/>
    <s v="Conjunto Minas Caixa"/>
    <s v="Rocha das Pedras"/>
    <x v="24"/>
    <s v="+55073929503900"/>
    <s v="andre40@example.net"/>
    <x v="0"/>
    <x v="1"/>
    <x v="0"/>
    <x v="9"/>
    <s v="Empresário"/>
    <x v="4"/>
    <n v="4071"/>
    <x v="0"/>
  </r>
  <r>
    <s v="182.749.635-55"/>
    <s v="Sarah da Luz"/>
    <d v="1998-09-02T00:00:00"/>
    <s v="Condomínio de Aragão"/>
    <s v="Nova Cintra"/>
    <s v="Castro da Praia"/>
    <x v="17"/>
    <s v="+5514972791437"/>
    <s v="larissa57@example.net"/>
    <x v="4"/>
    <x v="1"/>
    <x v="0"/>
    <x v="1"/>
    <s v="Subprefeito"/>
    <x v="7"/>
    <n v="6353"/>
    <x v="0"/>
  </r>
  <r>
    <s v="361.940.257-43"/>
    <s v="Luana Machado"/>
    <d v="1996-07-26T00:00:00"/>
    <s v="Rodovia de Mendes, 64"/>
    <s v="Cachoeirinha"/>
    <s v="Camargo"/>
    <x v="3"/>
    <s v="+5545918547983"/>
    <s v="gomesgabrielly@example.net"/>
    <x v="4"/>
    <x v="0"/>
    <x v="0"/>
    <x v="10"/>
    <s v="Editor"/>
    <x v="6"/>
    <n v="4061"/>
    <x v="0"/>
  </r>
  <r>
    <s v="507.123.486-62"/>
    <s v="Anna Liz Sousa"/>
    <d v="2004-09-18T00:00:00"/>
    <s v="Trecho Cavalcante, 506"/>
    <s v="Tupi A"/>
    <s v="Nascimento"/>
    <x v="14"/>
    <s v="+5504907007261"/>
    <s v="camila17@example.net"/>
    <x v="1"/>
    <x v="1"/>
    <x v="0"/>
    <x v="2"/>
    <s v="Técnico de som"/>
    <x v="9"/>
    <n v="4009"/>
    <x v="0"/>
  </r>
  <r>
    <s v="702.368.549-92"/>
    <s v="Felipe Nascimento"/>
    <d v="1949-02-09T00:00:00"/>
    <s v="Avenida de Albuquerque, 15"/>
    <s v="Beija Flor"/>
    <s v="Dias de Goiás"/>
    <x v="3"/>
    <s v="+5507970978909"/>
    <s v="nda-cruz@example.org"/>
    <x v="3"/>
    <x v="2"/>
    <x v="0"/>
    <x v="0"/>
    <s v="Percursionista"/>
    <x v="1"/>
    <n v="3908"/>
    <x v="0"/>
  </r>
  <r>
    <s v="123.957.486-09"/>
    <s v="Amanda Novaes"/>
    <d v="1950-09-19T00:00:00"/>
    <s v="Fazenda Anthony Gabriel Freitas, 6"/>
    <s v="São Paulo"/>
    <s v="Teixeira"/>
    <x v="20"/>
    <s v="+55034926380218"/>
    <s v="ypacheco@example.net"/>
    <x v="2"/>
    <x v="2"/>
    <x v="0"/>
    <x v="0"/>
    <s v="Cabo"/>
    <x v="9"/>
    <n v="1507"/>
    <x v="0"/>
  </r>
  <r>
    <s v="387.594.602-29"/>
    <s v="Lorena Santos"/>
    <d v="2006-05-09T00:00:00"/>
    <s v="Setor Vicente Silva"/>
    <s v="Parque São Pedro"/>
    <s v="Novais"/>
    <x v="25"/>
    <s v="+5533909897177"/>
    <s v="salesjose-pedro@example.net"/>
    <x v="0"/>
    <x v="2"/>
    <x v="0"/>
    <x v="8"/>
    <s v="Desenhista"/>
    <x v="7"/>
    <n v="8093"/>
    <x v="0"/>
  </r>
  <r>
    <s v="908.172.456-85"/>
    <s v="Ana Julia Farias"/>
    <d v="1960-10-21T00:00:00"/>
    <s v="Travessa de Casa Grande, 98"/>
    <s v="Floresta"/>
    <s v="Melo do Oeste"/>
    <x v="3"/>
    <s v="+5598998966066"/>
    <s v="lmonteiro@example.com"/>
    <x v="3"/>
    <x v="2"/>
    <x v="0"/>
    <x v="2"/>
    <s v="Cientista político"/>
    <x v="1"/>
    <n v="1869"/>
    <x v="0"/>
  </r>
  <r>
    <s v="745.093.826-00"/>
    <s v="Pedro Casa Grande"/>
    <d v="1983-07-06T00:00:00"/>
    <s v="Morro de Peixoto"/>
    <s v="Havaí"/>
    <s v="Moura"/>
    <x v="4"/>
    <s v="+5510908211409"/>
    <s v="ijesus@example.com"/>
    <x v="0"/>
    <x v="1"/>
    <x v="0"/>
    <x v="10"/>
    <s v="Vigia parlamentar"/>
    <x v="9"/>
    <n v="9276"/>
    <x v="0"/>
  </r>
  <r>
    <s v="653.180.972-86"/>
    <s v="Rael Martins"/>
    <d v="1984-01-20T00:00:00"/>
    <s v="Chácara Cavalcanti, 46"/>
    <s v="João Pinheiro"/>
    <s v="da Cruz"/>
    <x v="21"/>
    <s v="+55034940899806"/>
    <s v="helenapacheco@example.com"/>
    <x v="4"/>
    <x v="0"/>
    <x v="0"/>
    <x v="5"/>
    <s v="Fisioterapeuta"/>
    <x v="3"/>
    <n v="3775"/>
    <x v="0"/>
  </r>
  <r>
    <s v="927.638.510-02"/>
    <s v="Dante Novaes"/>
    <d v="1979-03-28T00:00:00"/>
    <s v="Lago Dante Moraes, 275"/>
    <s v="Castelo"/>
    <s v="Barros"/>
    <x v="3"/>
    <s v="+5504978508914"/>
    <s v="vmoraes@example.org"/>
    <x v="4"/>
    <x v="1"/>
    <x v="0"/>
    <x v="10"/>
    <s v="Geradorista"/>
    <x v="4"/>
    <n v="1578"/>
    <x v="0"/>
  </r>
  <r>
    <s v="607.924.538-83"/>
    <s v="Bryan Macedo"/>
    <d v="1968-09-15T00:00:00"/>
    <s v="Via Elisa Machado, 863"/>
    <s v="Inconfidência"/>
    <s v="Aragão da Prata"/>
    <x v="18"/>
    <s v="+55066947771049"/>
    <s v="matheusfarias@example.org"/>
    <x v="4"/>
    <x v="0"/>
    <x v="0"/>
    <x v="9"/>
    <s v="Massagista"/>
    <x v="2"/>
    <n v="7374"/>
    <x v="0"/>
  </r>
  <r>
    <s v="142.376.895-73"/>
    <s v="Luiz Felipe Cavalcante"/>
    <d v="1944-08-08T00:00:00"/>
    <s v="Trevo Pastor, 2"/>
    <s v="Acaiaca"/>
    <s v="Teixeira do Oeste"/>
    <x v="12"/>
    <s v="+55034942762059"/>
    <s v="bernardo86@example.net"/>
    <x v="4"/>
    <x v="2"/>
    <x v="0"/>
    <x v="0"/>
    <s v="Fonoaudiólogo"/>
    <x v="0"/>
    <n v="3861"/>
    <x v="0"/>
  </r>
  <r>
    <s v="902.873.561-59"/>
    <s v="Kaique Silveira"/>
    <d v="1967-06-14T00:00:00"/>
    <s v="Núcleo Zoe Cirino, 7"/>
    <s v="Vila Novo São Lucas"/>
    <s v="Araújo"/>
    <x v="0"/>
    <s v="+5593951007930"/>
    <s v="marcelogarcia@example.com"/>
    <x v="0"/>
    <x v="1"/>
    <x v="0"/>
    <x v="10"/>
    <s v="Degustador"/>
    <x v="4"/>
    <n v="2976"/>
    <x v="0"/>
  </r>
  <r>
    <s v="618.249.507-30"/>
    <s v="Olivia das Neves"/>
    <d v="2006-06-16T00:00:00"/>
    <s v="Via de da Luz, 3"/>
    <s v="Vila Da Luz"/>
    <s v="Vargas de da Cunha"/>
    <x v="14"/>
    <s v="+5557959534867"/>
    <s v="ana-ceciliaoliveira@example.net"/>
    <x v="4"/>
    <x v="2"/>
    <x v="0"/>
    <x v="1"/>
    <s v="Senador"/>
    <x v="1"/>
    <n v="4481"/>
    <x v="0"/>
  </r>
  <r>
    <s v="467.952.018-30"/>
    <s v="Vicente Cardoso"/>
    <d v="2005-12-17T00:00:00"/>
    <s v="Viela Apollo Siqueira, 62"/>
    <s v="Europa"/>
    <s v="Cardoso"/>
    <x v="8"/>
    <s v="+5529903349959"/>
    <s v="gael85@example.net"/>
    <x v="1"/>
    <x v="1"/>
    <x v="0"/>
    <x v="7"/>
    <s v="Produtor musical"/>
    <x v="7"/>
    <n v="7781"/>
    <x v="0"/>
  </r>
  <r>
    <s v="150.376.894-57"/>
    <s v="Apollo Sousa"/>
    <d v="1971-05-16T00:00:00"/>
    <s v="Estação Lara Sales"/>
    <s v="Providencia"/>
    <s v="Viana"/>
    <x v="19"/>
    <s v="+55020919963775"/>
    <s v="clarasa@example.com"/>
    <x v="1"/>
    <x v="1"/>
    <x v="0"/>
    <x v="9"/>
    <s v="Engenheiro sanitarista"/>
    <x v="5"/>
    <n v="5214"/>
    <x v="0"/>
  </r>
  <r>
    <s v="072.863.954-83"/>
    <s v="Fernando das Neves"/>
    <d v="1976-11-17T00:00:00"/>
    <s v="Loteamento da Rocha"/>
    <s v="Vila Maloca"/>
    <s v="Marques"/>
    <x v="4"/>
    <s v="+5540923999138"/>
    <s v="maria-luizacastro@example.org"/>
    <x v="0"/>
    <x v="0"/>
    <x v="0"/>
    <x v="3"/>
    <s v="Feirante"/>
    <x v="0"/>
    <n v="6605"/>
    <x v="0"/>
  </r>
  <r>
    <s v="530.279.864-65"/>
    <s v="Emanuelly Sales"/>
    <d v="1958-12-23T00:00:00"/>
    <s v="Trevo de Costa, 381"/>
    <s v="Heliopolis"/>
    <s v="das Neves"/>
    <x v="13"/>
    <s v="+5559964889814"/>
    <s v="elisa41@example.com"/>
    <x v="3"/>
    <x v="2"/>
    <x v="0"/>
    <x v="7"/>
    <s v="Corretor de seguros"/>
    <x v="3"/>
    <n v="9346"/>
    <x v="0"/>
  </r>
  <r>
    <s v="463.791.205-99"/>
    <s v="Miguel Brito"/>
    <d v="1995-02-28T00:00:00"/>
    <s v="Vale de Machado, 94"/>
    <s v="São Francisco"/>
    <s v="Sousa dos Dourados"/>
    <x v="10"/>
    <s v="+55035976286105"/>
    <s v="maria-fernanda87@example.com"/>
    <x v="3"/>
    <x v="2"/>
    <x v="0"/>
    <x v="6"/>
    <s v="Portuário"/>
    <x v="8"/>
    <n v="2349"/>
    <x v="0"/>
  </r>
  <r>
    <s v="270.596.813-02"/>
    <s v="Luiz Henrique Cavalcante"/>
    <d v="1986-02-11T00:00:00"/>
    <s v="Estação Brayan Machado, 70"/>
    <s v="Aparecida"/>
    <s v="Novaes"/>
    <x v="16"/>
    <s v="+5511919166595"/>
    <s v="juan04@example.org"/>
    <x v="4"/>
    <x v="2"/>
    <x v="0"/>
    <x v="10"/>
    <s v="Acupunturista"/>
    <x v="4"/>
    <n v="8162"/>
    <x v="0"/>
  </r>
  <r>
    <s v="895.401.362-70"/>
    <s v="Evelyn Peixoto"/>
    <d v="1958-06-02T00:00:00"/>
    <s v="Quadra Nogueira, 32"/>
    <s v="Corumbiara"/>
    <s v="Almeida"/>
    <x v="7"/>
    <s v="+5511918247204"/>
    <s v="freitasalicia@example.com"/>
    <x v="3"/>
    <x v="2"/>
    <x v="0"/>
    <x v="3"/>
    <s v="Perito criminal"/>
    <x v="3"/>
    <n v="2550"/>
    <x v="0"/>
  </r>
  <r>
    <s v="084.132.765-35"/>
    <s v="Ana Júlia Silva"/>
    <d v="1997-04-23T00:00:00"/>
    <s v="Jardim Rios, 6"/>
    <s v="Pompéia"/>
    <s v="da Mata"/>
    <x v="16"/>
    <s v="+5579972085722"/>
    <s v="uvasconcelos@example.net"/>
    <x v="3"/>
    <x v="0"/>
    <x v="0"/>
    <x v="10"/>
    <s v="Fresador"/>
    <x v="8"/>
    <n v="4976"/>
    <x v="0"/>
  </r>
  <r>
    <s v="489.016.327-13"/>
    <s v="Thomas Montenegro"/>
    <d v="1952-09-04T00:00:00"/>
    <s v="Ladeira de Siqueira, 46"/>
    <s v="Barão Homem De Melo 2ª Seção"/>
    <s v="Freitas da Mata"/>
    <x v="0"/>
    <s v="+5514942467938"/>
    <s v="eramos@example.net"/>
    <x v="1"/>
    <x v="2"/>
    <x v="0"/>
    <x v="8"/>
    <s v="Engenheiro de materiais"/>
    <x v="8"/>
    <n v="3511"/>
    <x v="0"/>
  </r>
  <r>
    <s v="634.725.980-00"/>
    <s v="Davi das Neves"/>
    <d v="1970-08-24T00:00:00"/>
    <s v="Travessa Caio Correia"/>
    <s v="Dona Clara"/>
    <s v="Rezende"/>
    <x v="19"/>
    <s v="+5588944327809"/>
    <s v="alvesemanuel@example.org"/>
    <x v="4"/>
    <x v="1"/>
    <x v="0"/>
    <x v="9"/>
    <s v="Protético dentário"/>
    <x v="5"/>
    <n v="4405"/>
    <x v="0"/>
  </r>
  <r>
    <s v="704.568.931-48"/>
    <s v="Cauã Porto"/>
    <d v="1975-04-01T00:00:00"/>
    <s v="Feira Gustavo Henrique Campos"/>
    <s v="Novo Santa Cecilia"/>
    <s v="Ribeiro de Goiás"/>
    <x v="5"/>
    <s v="+5535947002128"/>
    <s v="augusto49@example.net"/>
    <x v="3"/>
    <x v="1"/>
    <x v="0"/>
    <x v="3"/>
    <s v="Brigadeiro"/>
    <x v="9"/>
    <n v="4715"/>
    <x v="0"/>
  </r>
  <r>
    <s v="325.781.690-12"/>
    <s v="Antony Peixoto"/>
    <d v="1973-01-02T00:00:00"/>
    <s v="Estação Luna Azevedo, 98"/>
    <s v="Marçola"/>
    <s v="Albuquerque"/>
    <x v="11"/>
    <s v="+55035945788391"/>
    <s v="cfreitas@example.net"/>
    <x v="1"/>
    <x v="1"/>
    <x v="0"/>
    <x v="5"/>
    <s v="Pedreiro"/>
    <x v="7"/>
    <n v="9894"/>
    <x v="0"/>
  </r>
  <r>
    <s v="615.082.439-05"/>
    <s v="Jade Cardoso"/>
    <d v="1982-07-29T00:00:00"/>
    <s v="Rua Emanuel Guerra, 12"/>
    <s v="Vila Novo São Lucas"/>
    <s v="Marques"/>
    <x v="6"/>
    <s v="+5530957733107"/>
    <s v="leticiabarbosa@example.com"/>
    <x v="0"/>
    <x v="1"/>
    <x v="0"/>
    <x v="6"/>
    <s v="Treinador"/>
    <x v="1"/>
    <n v="4293"/>
    <x v="0"/>
  </r>
  <r>
    <s v="673.942.051-34"/>
    <s v="Ana Luiza Caldeira"/>
    <d v="2002-01-17T00:00:00"/>
    <s v="Fazenda Alice Pereira, 95"/>
    <s v="Vila Mangueiras"/>
    <s v="da Paz"/>
    <x v="25"/>
    <s v="+5545913749912"/>
    <s v="fpastor@example.net"/>
    <x v="1"/>
    <x v="0"/>
    <x v="0"/>
    <x v="1"/>
    <s v="Digitador"/>
    <x v="3"/>
    <n v="6890"/>
    <x v="0"/>
  </r>
  <r>
    <s v="761.240.589-01"/>
    <s v="Sara Albuquerque"/>
    <d v="1998-02-18T00:00:00"/>
    <s v="Viela Clarice da Costa, 81"/>
    <s v="Vila Betânia"/>
    <s v="das Neves"/>
    <x v="4"/>
    <s v="+5571960277251"/>
    <s v="stellaviana@example.com"/>
    <x v="4"/>
    <x v="2"/>
    <x v="0"/>
    <x v="0"/>
    <s v="Administrador de redes"/>
    <x v="6"/>
    <n v="5963"/>
    <x v="0"/>
  </r>
  <r>
    <s v="935.724.086-10"/>
    <s v="Rafaela Castro"/>
    <d v="1965-05-28T00:00:00"/>
    <s v="Parque Fonseca, 989"/>
    <s v="Grota"/>
    <s v="Jesus Grande"/>
    <x v="15"/>
    <s v="+5511920943537"/>
    <s v="ana-vitoriasilva@example.com"/>
    <x v="0"/>
    <x v="1"/>
    <x v="0"/>
    <x v="1"/>
    <s v="Sushiman"/>
    <x v="8"/>
    <n v="4305"/>
    <x v="0"/>
  </r>
  <r>
    <s v="643.920.587-00"/>
    <s v="Heloisa Camargo"/>
    <d v="2002-08-02T00:00:00"/>
    <s v="Colônia Moura, 979"/>
    <s v="Paulo Vi"/>
    <s v="Araújo"/>
    <x v="2"/>
    <s v="+5562979281366"/>
    <s v="pintocarolina@example.org"/>
    <x v="2"/>
    <x v="0"/>
    <x v="0"/>
    <x v="6"/>
    <s v="Compositor"/>
    <x v="2"/>
    <n v="2150"/>
    <x v="0"/>
  </r>
  <r>
    <s v="542.807.963-00"/>
    <s v="Valentim Cassiano"/>
    <d v="1967-10-08T00:00:00"/>
    <s v="Alameda Leão, 557"/>
    <s v="Castelo"/>
    <s v="Garcia"/>
    <x v="14"/>
    <s v="+5514978019427"/>
    <s v="hcamara@example.org"/>
    <x v="4"/>
    <x v="0"/>
    <x v="0"/>
    <x v="0"/>
    <s v="Alpinista"/>
    <x v="5"/>
    <n v="2436"/>
    <x v="0"/>
  </r>
  <r>
    <s v="693.745.280-29"/>
    <s v="Alana Marques"/>
    <d v="1974-04-28T00:00:00"/>
    <s v="Núcleo Leonardo Pinto, 55"/>
    <s v="Salgado Filho"/>
    <s v="Cunha de da Paz"/>
    <x v="24"/>
    <s v="+5553955595780"/>
    <s v="joao-gabriel24@example.net"/>
    <x v="3"/>
    <x v="1"/>
    <x v="0"/>
    <x v="9"/>
    <s v="Costureira"/>
    <x v="8"/>
    <n v="2729"/>
    <x v="0"/>
  </r>
  <r>
    <s v="845.907.163-48"/>
    <s v="Luiz Felipe Brito"/>
    <d v="2001-10-27T00:00:00"/>
    <s v="Área de Araújo, 56"/>
    <s v="Marmiteiros"/>
    <s v="Nogueira"/>
    <x v="6"/>
    <s v="+5522983105012"/>
    <s v="cmachado@example.org"/>
    <x v="4"/>
    <x v="0"/>
    <x v="0"/>
    <x v="8"/>
    <s v="Policial civil"/>
    <x v="4"/>
    <n v="9833"/>
    <x v="0"/>
  </r>
  <r>
    <s v="359.280.674-29"/>
    <s v="Luiz Gustavo Fogaça"/>
    <d v="1973-04-07T00:00:00"/>
    <s v="Pátio Almeida, 76"/>
    <s v="Barão Homem De Melo 2ª Seção"/>
    <s v="Souza"/>
    <x v="19"/>
    <s v="+5542901972203"/>
    <s v="jda-mota@example.net"/>
    <x v="0"/>
    <x v="1"/>
    <x v="0"/>
    <x v="4"/>
    <s v="Catador de material reciclável"/>
    <x v="9"/>
    <n v="6646"/>
    <x v="0"/>
  </r>
  <r>
    <s v="165.492.038-05"/>
    <s v="Ana Laura Caldeira"/>
    <d v="1986-09-10T00:00:00"/>
    <s v="Vereda João Pedro Silveira, 55"/>
    <s v="Esperança"/>
    <s v="Aragão de Nogueira"/>
    <x v="12"/>
    <s v="+5522943154616"/>
    <s v="marina53@example.net"/>
    <x v="4"/>
    <x v="1"/>
    <x v="0"/>
    <x v="6"/>
    <s v="Catador de carangueijos"/>
    <x v="7"/>
    <n v="5195"/>
    <x v="0"/>
  </r>
  <r>
    <s v="382.476.190-40"/>
    <s v="Juan da Luz"/>
    <d v="2000-11-18T00:00:00"/>
    <s v="Conjunto Cunha, 486"/>
    <s v="São Bernardo"/>
    <s v="Sá"/>
    <x v="11"/>
    <s v="+55093975538937"/>
    <s v="mgomes@example.com"/>
    <x v="4"/>
    <x v="1"/>
    <x v="0"/>
    <x v="9"/>
    <s v="Lancheiro"/>
    <x v="7"/>
    <n v="2557"/>
    <x v="0"/>
  </r>
  <r>
    <s v="934.216.807-87"/>
    <s v="Lucas Gabriel Câmara"/>
    <d v="1995-10-01T00:00:00"/>
    <s v="Estação Gael Henrique Montenegro, 66"/>
    <s v="Conjunto Novo Dom Bosco"/>
    <s v="Souza"/>
    <x v="15"/>
    <s v="+5533972437529"/>
    <s v="maria-fernandamacedo@example.org"/>
    <x v="4"/>
    <x v="0"/>
    <x v="0"/>
    <x v="6"/>
    <s v="Caldeireiro"/>
    <x v="7"/>
    <n v="9784"/>
    <x v="0"/>
  </r>
  <r>
    <s v="160.324.579-07"/>
    <s v="Levi Sá"/>
    <d v="1988-06-22T00:00:00"/>
    <s v="Morro Ana Sophia Borges, 17"/>
    <s v="Jardim Alvorada"/>
    <s v="Casa Grande do Sul"/>
    <x v="8"/>
    <s v="+55032972072948"/>
    <s v="sarasouza@example.net"/>
    <x v="2"/>
    <x v="2"/>
    <x v="0"/>
    <x v="6"/>
    <s v="Telefonista"/>
    <x v="3"/>
    <n v="1559"/>
    <x v="0"/>
  </r>
  <r>
    <s v="596.187.423-00"/>
    <s v="Maria Cecília Silveira"/>
    <d v="2005-08-31T00:00:00"/>
    <s v="Núcleo de Pacheco, 663"/>
    <s v="Vila Ecológica"/>
    <s v="Rios"/>
    <x v="25"/>
    <s v="+5506959440989"/>
    <s v="joao-guilherme70@example.org"/>
    <x v="3"/>
    <x v="1"/>
    <x v="0"/>
    <x v="7"/>
    <s v="Trompetista"/>
    <x v="3"/>
    <n v="1671"/>
    <x v="0"/>
  </r>
  <r>
    <s v="673.152.849-82"/>
    <s v="Carlos Eduardo Araújo"/>
    <d v="1968-01-24T00:00:00"/>
    <s v="Praça Ferreira"/>
    <s v="Nova Vista"/>
    <s v="Nunes de Araújo"/>
    <x v="6"/>
    <s v="+5533945234985"/>
    <s v="pedro-miguelaragao@example.net"/>
    <x v="2"/>
    <x v="0"/>
    <x v="0"/>
    <x v="6"/>
    <s v="Baixista"/>
    <x v="0"/>
    <n v="5502"/>
    <x v="0"/>
  </r>
  <r>
    <s v="896.571.423-00"/>
    <s v="Liz Garcia"/>
    <d v="1973-04-19T00:00:00"/>
    <s v="Praia Pastor, 612"/>
    <s v="Vila Atila De Paiva"/>
    <s v="Vargas"/>
    <x v="25"/>
    <s v="+55012986320801"/>
    <s v="joao-lucas13@example.com"/>
    <x v="4"/>
    <x v="0"/>
    <x v="0"/>
    <x v="1"/>
    <s v="Acompanhante"/>
    <x v="4"/>
    <n v="7168"/>
    <x v="0"/>
  </r>
  <r>
    <s v="673.805.412-26"/>
    <s v="André Nunes"/>
    <d v="1972-12-25T00:00:00"/>
    <s v="Loteamento Liz da Mata, 39"/>
    <s v="Silveira"/>
    <s v="Ribeiro do Campo"/>
    <x v="14"/>
    <s v="+5586981137766"/>
    <s v="ana-julia69@example.org"/>
    <x v="3"/>
    <x v="2"/>
    <x v="0"/>
    <x v="8"/>
    <s v="Assistente de produção"/>
    <x v="1"/>
    <n v="6234"/>
    <x v="0"/>
  </r>
  <r>
    <s v="869.743.250-29"/>
    <s v="Daniela Azevedo"/>
    <d v="2004-08-25T00:00:00"/>
    <s v="Núcleo da Conceição, 3"/>
    <s v="Carlos Prates"/>
    <s v="Pinto de Ramos"/>
    <x v="21"/>
    <s v="+5599934359002"/>
    <s v="nfarias@example.com"/>
    <x v="2"/>
    <x v="1"/>
    <x v="0"/>
    <x v="5"/>
    <s v="Faxineiro"/>
    <x v="4"/>
    <n v="2930"/>
    <x v="0"/>
  </r>
  <r>
    <s v="768.134.205-26"/>
    <s v="Luna Teixeira"/>
    <d v="1952-12-07T00:00:00"/>
    <s v="Estrada Gonçalves, 1"/>
    <s v="Mala E Cuia"/>
    <s v="Teixeira"/>
    <x v="8"/>
    <s v="+5516970811270"/>
    <s v="rferreira@example.com"/>
    <x v="2"/>
    <x v="0"/>
    <x v="0"/>
    <x v="6"/>
    <s v="Ventríloquo"/>
    <x v="6"/>
    <n v="8724"/>
    <x v="0"/>
  </r>
  <r>
    <s v="215.097.846-67"/>
    <s v="Juliana Barros"/>
    <d v="1997-08-02T00:00:00"/>
    <s v="Lagoa de Câmara, 16"/>
    <s v="Vila Do Pombal"/>
    <s v="Campos das Pedras"/>
    <x v="11"/>
    <s v="+5531963342399"/>
    <s v="maria-cecilia94@example.com"/>
    <x v="0"/>
    <x v="0"/>
    <x v="0"/>
    <x v="3"/>
    <s v="Garçom"/>
    <x v="1"/>
    <n v="3802"/>
    <x v="0"/>
  </r>
  <r>
    <s v="215.608.394-06"/>
    <s v="Daniel Teixeira"/>
    <d v="1951-01-08T00:00:00"/>
    <s v="Área da Rosa, 36"/>
    <s v="Diamante"/>
    <s v="Peixoto"/>
    <x v="25"/>
    <s v="+5557975893598"/>
    <s v="murilo97@example.com"/>
    <x v="1"/>
    <x v="1"/>
    <x v="0"/>
    <x v="8"/>
    <s v="Lutador de taekwondo"/>
    <x v="6"/>
    <n v="5982"/>
    <x v="0"/>
  </r>
  <r>
    <s v="736.084.951-93"/>
    <s v="Emanuel da Conceição"/>
    <d v="1960-08-10T00:00:00"/>
    <s v="Quadra de Vieira, 6"/>
    <s v="Cônego Pinheiro 2ª Seção"/>
    <s v="Silva das Flores"/>
    <x v="18"/>
    <s v="+5506985201034"/>
    <s v="da-mataasafe@example.org"/>
    <x v="2"/>
    <x v="2"/>
    <x v="0"/>
    <x v="0"/>
    <s v="Tecnólogo em produção moveleira"/>
    <x v="6"/>
    <n v="2227"/>
    <x v="0"/>
  </r>
  <r>
    <s v="715.438.902-88"/>
    <s v="João Lucas Lopes"/>
    <d v="1984-11-09T00:00:00"/>
    <s v="Rodovia Esther Borges, 72"/>
    <s v="Minas Caixa"/>
    <s v="Sá"/>
    <x v="22"/>
    <s v="+55078903348549"/>
    <s v="josueda-conceicao@example.com"/>
    <x v="4"/>
    <x v="0"/>
    <x v="0"/>
    <x v="9"/>
    <s v="Vigia parlamentar"/>
    <x v="8"/>
    <n v="5349"/>
    <x v="0"/>
  </r>
  <r>
    <s v="703.126.948-22"/>
    <s v="Raquel Montenegro"/>
    <d v="1969-02-23T00:00:00"/>
    <s v="Vila de Pacheco, 112"/>
    <s v="Guarani"/>
    <s v="Brito"/>
    <x v="25"/>
    <s v="+55097967585966"/>
    <s v="wborges@example.net"/>
    <x v="4"/>
    <x v="2"/>
    <x v="0"/>
    <x v="6"/>
    <s v="Gestor público"/>
    <x v="4"/>
    <n v="6735"/>
    <x v="0"/>
  </r>
  <r>
    <s v="241.856.907-11"/>
    <s v="Igor Jesus"/>
    <d v="1948-11-04T00:00:00"/>
    <s v="Parque de Guerra, 25"/>
    <s v="Conjunto São Francisco De Assis"/>
    <s v="da Luz"/>
    <x v="23"/>
    <s v="+5503980729991"/>
    <s v="ufogaca@example.org"/>
    <x v="1"/>
    <x v="0"/>
    <x v="0"/>
    <x v="1"/>
    <s v="Endodontista"/>
    <x v="8"/>
    <n v="7868"/>
    <x v="0"/>
  </r>
  <r>
    <s v="826.475.910-67"/>
    <s v="Letícia Costa"/>
    <d v="1994-10-31T00:00:00"/>
    <s v="Fazenda Araújo, 32"/>
    <s v="Copacabana"/>
    <s v="Rios"/>
    <x v="5"/>
    <s v="+5539919025579"/>
    <s v="maria-juliasilveira@example.net"/>
    <x v="1"/>
    <x v="2"/>
    <x v="0"/>
    <x v="10"/>
    <s v="Nadador"/>
    <x v="3"/>
    <n v="3459"/>
    <x v="0"/>
  </r>
  <r>
    <s v="861.290.453-60"/>
    <s v="Mariane Abreu"/>
    <d v="1955-08-28T00:00:00"/>
    <s v="Vila de Campos"/>
    <s v="Parque São Pedro"/>
    <s v="Novaes"/>
    <x v="22"/>
    <s v="+5567988686804"/>
    <s v="ocasa-grande@example.com"/>
    <x v="4"/>
    <x v="0"/>
    <x v="0"/>
    <x v="3"/>
    <s v="Balconista"/>
    <x v="2"/>
    <n v="8394"/>
    <x v="0"/>
  </r>
  <r>
    <s v="417.352.089-14"/>
    <s v="Laís Monteiro"/>
    <d v="1999-10-11T00:00:00"/>
    <s v="Favela Igor Souza, 82"/>
    <s v="Horto"/>
    <s v="Caldeira"/>
    <x v="25"/>
    <s v="+5530977155858"/>
    <s v="peixotofelipe@example.org"/>
    <x v="2"/>
    <x v="2"/>
    <x v="0"/>
    <x v="5"/>
    <s v="Auxiliar de reprografia"/>
    <x v="1"/>
    <n v="3035"/>
    <x v="0"/>
  </r>
  <r>
    <s v="928.513.647-82"/>
    <s v="Luara Nascimento"/>
    <d v="1954-09-28T00:00:00"/>
    <s v="Núcleo Pires, 66"/>
    <s v="Acaiaca"/>
    <s v="da Rocha"/>
    <x v="16"/>
    <s v="+5540930677436"/>
    <s v="ndias@example.org"/>
    <x v="2"/>
    <x v="0"/>
    <x v="0"/>
    <x v="2"/>
    <s v="Auditor"/>
    <x v="3"/>
    <n v="5626"/>
    <x v="0"/>
  </r>
  <r>
    <s v="279.810.435-14"/>
    <s v="Liam Cavalcanti"/>
    <d v="1994-02-04T00:00:00"/>
    <s v="Distrito Helena Ribeiro"/>
    <s v="Vila Madre Gertrudes 3ª Seção"/>
    <s v="Pereira"/>
    <x v="17"/>
    <s v="+5574962306771"/>
    <s v="leonardofernandes@example.org"/>
    <x v="0"/>
    <x v="0"/>
    <x v="0"/>
    <x v="1"/>
    <s v="Clap loader"/>
    <x v="3"/>
    <n v="3256"/>
    <x v="0"/>
  </r>
  <r>
    <s v="165.028.793-30"/>
    <s v="Agatha Camargo"/>
    <d v="1982-09-17T00:00:00"/>
    <s v="Avenida Fernando Porto, 21"/>
    <s v="Piraja"/>
    <s v="Ramos"/>
    <x v="22"/>
    <s v="+5512991016686"/>
    <s v="ribeiropietra@example.org"/>
    <x v="1"/>
    <x v="2"/>
    <x v="0"/>
    <x v="10"/>
    <s v="Prensista"/>
    <x v="5"/>
    <n v="2614"/>
    <x v="0"/>
  </r>
  <r>
    <s v="842.570.163-53"/>
    <s v="Melina da Cunha"/>
    <d v="1964-07-12T00:00:00"/>
    <s v="Feira Maria Júlia da Conceição"/>
    <s v="Suzana"/>
    <s v="Cavalcante"/>
    <x v="10"/>
    <s v="+5503935303938"/>
    <s v="maysapastor@example.org"/>
    <x v="1"/>
    <x v="0"/>
    <x v="0"/>
    <x v="3"/>
    <s v="Atleta de nado sincronizado"/>
    <x v="6"/>
    <n v="2141"/>
    <x v="0"/>
  </r>
  <r>
    <s v="098.136.254-06"/>
    <s v="Gael da Rosa"/>
    <d v="2002-01-01T00:00:00"/>
    <s v="Colônia Guerra, 2"/>
    <s v="Eymard"/>
    <s v="Moraes"/>
    <x v="7"/>
    <s v="+5585957214978"/>
    <s v="ofarias@example.net"/>
    <x v="3"/>
    <x v="2"/>
    <x v="0"/>
    <x v="1"/>
    <s v="Sacoleira"/>
    <x v="3"/>
    <n v="5314"/>
    <x v="0"/>
  </r>
  <r>
    <s v="267.403.958-29"/>
    <s v="Jade Vieira"/>
    <d v="2006-11-26T00:00:00"/>
    <s v="Distrito Yago Barros, 22"/>
    <s v="Alto Barroca"/>
    <s v="Pinto de Macedo"/>
    <x v="7"/>
    <s v="+5501909915727"/>
    <s v="bernardofarias@example.net"/>
    <x v="0"/>
    <x v="0"/>
    <x v="0"/>
    <x v="3"/>
    <s v="Ator"/>
    <x v="2"/>
    <n v="8869"/>
    <x v="0"/>
  </r>
  <r>
    <s v="921.364.780-87"/>
    <s v="Aylla Viana"/>
    <d v="2000-05-08T00:00:00"/>
    <s v="Largo Nogueira, 440"/>
    <s v="Vila Mantiqueira"/>
    <s v="Novaes"/>
    <x v="6"/>
    <s v="+5556987791614"/>
    <s v="costelasophie@example.net"/>
    <x v="3"/>
    <x v="2"/>
    <x v="0"/>
    <x v="2"/>
    <s v="Serralheiro"/>
    <x v="6"/>
    <n v="3251"/>
    <x v="0"/>
  </r>
  <r>
    <s v="370.294.165-70"/>
    <s v="Bruna Brito"/>
    <d v="1954-05-02T00:00:00"/>
    <s v="Trecho Caldeira, 84"/>
    <s v="Trevo"/>
    <s v="Lopes do Galho"/>
    <x v="2"/>
    <s v="+5595974763664"/>
    <s v="moreiralara@example.com"/>
    <x v="4"/>
    <x v="1"/>
    <x v="0"/>
    <x v="10"/>
    <s v="Guincheiro"/>
    <x v="5"/>
    <n v="3952"/>
    <x v="0"/>
  </r>
  <r>
    <s v="148.295.073-14"/>
    <s v="Raquel da Costa"/>
    <d v="1975-01-31T00:00:00"/>
    <s v="Lagoa de Campos, 45"/>
    <s v="Conjunto Capitão Eduardo"/>
    <s v="Moura Paulista"/>
    <x v="0"/>
    <s v="+5516940725058"/>
    <s v="pcavalcanti@example.org"/>
    <x v="3"/>
    <x v="1"/>
    <x v="0"/>
    <x v="10"/>
    <s v="Digitador"/>
    <x v="1"/>
    <n v="6727"/>
    <x v="0"/>
  </r>
  <r>
    <s v="170.465.932-99"/>
    <s v="Nicole Ferreira"/>
    <d v="2006-03-24T00:00:00"/>
    <s v="Colônia Sampaio, 6"/>
    <s v="Universo"/>
    <s v="Farias de Moura"/>
    <x v="25"/>
    <s v="+5505979883548"/>
    <s v="stellada-mota@example.org"/>
    <x v="0"/>
    <x v="1"/>
    <x v="0"/>
    <x v="1"/>
    <s v="Tecnólogo em processos químicos"/>
    <x v="3"/>
    <n v="3703"/>
    <x v="0"/>
  </r>
  <r>
    <s v="548.376.910-48"/>
    <s v="Felipe Novais"/>
    <d v="1945-06-09T00:00:00"/>
    <s v="Feira de Ferreira, 27"/>
    <s v="Estrela Do Oriente"/>
    <s v="da Rocha"/>
    <x v="2"/>
    <s v="+5589900964168"/>
    <s v="ryandias@example.net"/>
    <x v="2"/>
    <x v="1"/>
    <x v="0"/>
    <x v="0"/>
    <s v="Rebarbador de metal"/>
    <x v="3"/>
    <n v="5011"/>
    <x v="0"/>
  </r>
  <r>
    <s v="136.857.204-90"/>
    <s v="Diogo da Luz"/>
    <d v="1976-12-13T00:00:00"/>
    <s v="Vila Henry Marques, 441"/>
    <s v="Vila Novo São Lucas"/>
    <s v="Oliveira de Minas"/>
    <x v="10"/>
    <s v="+5501985159269"/>
    <s v="hfonseca@example.net"/>
    <x v="2"/>
    <x v="0"/>
    <x v="0"/>
    <x v="4"/>
    <s v="Bedel"/>
    <x v="5"/>
    <n v="3071"/>
    <x v="0"/>
  </r>
  <r>
    <s v="674.280.935-38"/>
    <s v="Vitor Gabriel Pinto"/>
    <d v="1975-02-14T00:00:00"/>
    <s v="Trecho Ramos, 50"/>
    <s v="Califórnia"/>
    <s v="Melo da Prata"/>
    <x v="16"/>
    <s v="+5518910411959"/>
    <s v="pviana@example.org"/>
    <x v="2"/>
    <x v="0"/>
    <x v="0"/>
    <x v="4"/>
    <s v="Engenheiro de computação"/>
    <x v="2"/>
    <n v="7503"/>
    <x v="0"/>
  </r>
  <r>
    <s v="790.256.438-92"/>
    <s v="Igor Duarte"/>
    <d v="1995-04-26T00:00:00"/>
    <s v="Vereda Pereira, 9"/>
    <s v="Luxemburgo"/>
    <s v="Montenegro"/>
    <x v="5"/>
    <s v="+5504932072052"/>
    <s v="nathan16@example.com"/>
    <x v="1"/>
    <x v="2"/>
    <x v="0"/>
    <x v="3"/>
    <s v="Xilógrafo"/>
    <x v="6"/>
    <n v="2432"/>
    <x v="0"/>
  </r>
  <r>
    <s v="142.079.365-99"/>
    <s v="Esther Viana"/>
    <d v="1990-12-08T00:00:00"/>
    <s v="Vereda Julia Guerra, 54"/>
    <s v="Grota"/>
    <s v="Ribeiro das Pedras"/>
    <x v="21"/>
    <s v="+5586953721789"/>
    <s v="isabelada-mata@example.net"/>
    <x v="4"/>
    <x v="0"/>
    <x v="0"/>
    <x v="7"/>
    <s v="Cobrador de pedágio"/>
    <x v="8"/>
    <n v="5415"/>
    <x v="0"/>
  </r>
  <r>
    <s v="051.497.326-99"/>
    <s v="Maria Julia Almeida"/>
    <d v="1999-03-06T00:00:00"/>
    <s v="Setor de Viana, 93"/>
    <s v="Xodo-Marize"/>
    <s v="Ferreira"/>
    <x v="4"/>
    <s v="+5575931319543"/>
    <s v="rodrigo29@example.com"/>
    <x v="1"/>
    <x v="2"/>
    <x v="0"/>
    <x v="6"/>
    <s v="Fotógrafo"/>
    <x v="2"/>
    <n v="4962"/>
    <x v="0"/>
  </r>
  <r>
    <s v="427.539.018-05"/>
    <s v="Isabella Alves"/>
    <d v="1989-04-06T00:00:00"/>
    <s v="Núcleo Marina Melo, 6"/>
    <s v="Padre Eustáquio"/>
    <s v="Vasconcelos"/>
    <x v="24"/>
    <s v="+5547970855266"/>
    <s v="bryan34@example.net"/>
    <x v="3"/>
    <x v="0"/>
    <x v="0"/>
    <x v="6"/>
    <s v="Amolador de ferramentas"/>
    <x v="9"/>
    <n v="2747"/>
    <x v="0"/>
  </r>
  <r>
    <s v="537.920.186-59"/>
    <s v="Hellena Albuquerque"/>
    <d v="1996-04-05T00:00:00"/>
    <s v="Vereda Peixoto, 6"/>
    <s v="Unidas"/>
    <s v="Campos"/>
    <x v="7"/>
    <s v="+5534911384614"/>
    <s v="melinasa@example.org"/>
    <x v="3"/>
    <x v="0"/>
    <x v="0"/>
    <x v="10"/>
    <s v="Projetista mecânico"/>
    <x v="1"/>
    <n v="3567"/>
    <x v="0"/>
  </r>
  <r>
    <s v="283.601.795-30"/>
    <s v="Luiz Felipe Fonseca"/>
    <d v="1963-02-24T00:00:00"/>
    <s v="Quadra de Silva, 56"/>
    <s v="São Lucas"/>
    <s v="Garcia da Prata"/>
    <x v="23"/>
    <s v="+5540942000626"/>
    <s v="valentinamoraes@example.com"/>
    <x v="1"/>
    <x v="1"/>
    <x v="0"/>
    <x v="3"/>
    <s v="Administrador público"/>
    <x v="0"/>
    <n v="2855"/>
    <x v="0"/>
  </r>
  <r>
    <s v="049.781.536-20"/>
    <s v="Hadassa Carvalho"/>
    <d v="1961-03-12T00:00:00"/>
    <s v="Largo de Andrade, 86"/>
    <s v="Novo Das Industrias"/>
    <s v="das Neves"/>
    <x v="18"/>
    <s v="+5587930783363"/>
    <s v="brunofreitas@example.org"/>
    <x v="4"/>
    <x v="1"/>
    <x v="0"/>
    <x v="6"/>
    <s v="Engenheiro de materiais"/>
    <x v="1"/>
    <n v="8112"/>
    <x v="0"/>
  </r>
  <r>
    <s v="031.842.597-14"/>
    <s v="Alana Souza"/>
    <d v="1944-04-20T00:00:00"/>
    <s v="Campo Alícia Pastor, 8"/>
    <s v="Jardim São José"/>
    <s v="da Costa das Flores"/>
    <x v="25"/>
    <s v="+55011958003403"/>
    <s v="rcavalcanti@example.org"/>
    <x v="4"/>
    <x v="1"/>
    <x v="0"/>
    <x v="4"/>
    <s v="Capoeirista"/>
    <x v="4"/>
    <n v="9089"/>
    <x v="0"/>
  </r>
  <r>
    <s v="892.403.567-38"/>
    <s v="Calebe Lopes"/>
    <d v="2000-05-13T00:00:00"/>
    <s v="Loteamento Peixoto"/>
    <s v="Bandeirantes"/>
    <s v="da Paz"/>
    <x v="6"/>
    <s v="+5585922082937"/>
    <s v="pcavalcanti@example.net"/>
    <x v="2"/>
    <x v="1"/>
    <x v="0"/>
    <x v="6"/>
    <s v="Selecionador de pessoal"/>
    <x v="7"/>
    <n v="8933"/>
    <x v="0"/>
  </r>
  <r>
    <s v="518.392.746-46"/>
    <s v="Breno Peixoto"/>
    <d v="1985-11-07T00:00:00"/>
    <s v="Núcleo Bryan Melo, 96"/>
    <s v="São Lucas"/>
    <s v="Freitas"/>
    <x v="8"/>
    <s v="+5575936169725"/>
    <s v="aferreira@example.org"/>
    <x v="4"/>
    <x v="1"/>
    <x v="0"/>
    <x v="6"/>
    <s v="Ator"/>
    <x v="7"/>
    <n v="4140"/>
    <x v="0"/>
  </r>
  <r>
    <s v="490.716.583-84"/>
    <s v="Henry Pimenta"/>
    <d v="1969-04-30T00:00:00"/>
    <s v="Favela Enzo Câmara, 847"/>
    <s v="Caetano Furquim"/>
    <s v="Vieira"/>
    <x v="2"/>
    <s v="+5549920050432"/>
    <s v="teixeirapedro-henrique@example.net"/>
    <x v="3"/>
    <x v="0"/>
    <x v="0"/>
    <x v="9"/>
    <s v="Ortesista"/>
    <x v="9"/>
    <n v="6368"/>
    <x v="0"/>
  </r>
  <r>
    <s v="572.948.103-97"/>
    <s v="Miguel Silva"/>
    <d v="1980-07-13T00:00:00"/>
    <s v="Fazenda Nogueira, 14"/>
    <s v="Califórnia"/>
    <s v="Casa Grande da Prata"/>
    <x v="16"/>
    <s v="+5547987144769"/>
    <s v="levialbuquerque@example.com"/>
    <x v="3"/>
    <x v="2"/>
    <x v="0"/>
    <x v="7"/>
    <s v="Técnico de gesso"/>
    <x v="6"/>
    <n v="4354"/>
    <x v="0"/>
  </r>
  <r>
    <s v="469.108.357-00"/>
    <s v="Erick Pastor"/>
    <d v="1961-01-30T00:00:00"/>
    <s v="Alameda Daniela Teixeira, 74"/>
    <s v="Mariano De Abreu"/>
    <s v="Pinto"/>
    <x v="8"/>
    <s v="+5597983636545"/>
    <s v="carolinedas-neves@example.com"/>
    <x v="4"/>
    <x v="1"/>
    <x v="0"/>
    <x v="10"/>
    <s v="Protético dentário"/>
    <x v="1"/>
    <n v="6757"/>
    <x v="0"/>
  </r>
  <r>
    <s v="946.357.082-92"/>
    <s v="Arthur Miguel Rocha"/>
    <d v="1991-01-12T00:00:00"/>
    <s v="Fazenda Farias, 15"/>
    <s v="Oeste"/>
    <s v="Andrade da Serra"/>
    <x v="3"/>
    <s v="+55029971329515"/>
    <s v="lunafonseca@example.com"/>
    <x v="3"/>
    <x v="0"/>
    <x v="0"/>
    <x v="4"/>
    <s v="Catador de material reciclável"/>
    <x v="8"/>
    <n v="5631"/>
    <x v="0"/>
  </r>
  <r>
    <s v="638.501.427-44"/>
    <s v="Thomas Gomes"/>
    <d v="1978-01-17T00:00:00"/>
    <s v="Viela Sousa, 62"/>
    <s v="Santa Efigênia"/>
    <s v="Cavalcanti"/>
    <x v="11"/>
    <s v="+5550991142047"/>
    <s v="costarafaela@example.net"/>
    <x v="1"/>
    <x v="0"/>
    <x v="0"/>
    <x v="2"/>
    <s v="Limpador de vidros"/>
    <x v="0"/>
    <n v="1881"/>
    <x v="0"/>
  </r>
  <r>
    <s v="672.358.049-47"/>
    <s v="Luan Machado"/>
    <d v="1967-11-17T00:00:00"/>
    <s v="Passarela Manuella da Cruz, 22"/>
    <s v="Novo Santa Cecilia"/>
    <s v="Azevedo"/>
    <x v="11"/>
    <s v="+55004992844775"/>
    <s v="da-cruzclara@example.net"/>
    <x v="2"/>
    <x v="1"/>
    <x v="0"/>
    <x v="6"/>
    <s v="Chapeiro"/>
    <x v="0"/>
    <n v="6164"/>
    <x v="0"/>
  </r>
  <r>
    <s v="873.495.621-28"/>
    <s v="Ana Laura da Costa"/>
    <d v="1962-12-24T00:00:00"/>
    <s v="Passarela Isis Ribeiro"/>
    <s v="Santa Rita De Cássia"/>
    <s v="Camargo"/>
    <x v="24"/>
    <s v="+5593963219501"/>
    <s v="teixeirajulia@example.com"/>
    <x v="2"/>
    <x v="2"/>
    <x v="0"/>
    <x v="7"/>
    <s v="Tecnólogo em geoprocessamento"/>
    <x v="4"/>
    <n v="9019"/>
    <x v="0"/>
  </r>
  <r>
    <s v="326.410.589-60"/>
    <s v="Nicole Teixeira"/>
    <d v="2003-03-21T00:00:00"/>
    <s v="Praia Fonseca, 40"/>
    <s v="Mirtes"/>
    <s v="Nogueira"/>
    <x v="19"/>
    <s v="+5546911615709"/>
    <s v="hellena59@example.net"/>
    <x v="2"/>
    <x v="1"/>
    <x v="0"/>
    <x v="3"/>
    <s v="Dogueiro"/>
    <x v="1"/>
    <n v="1752"/>
    <x v="0"/>
  </r>
  <r>
    <s v="327.401.856-26"/>
    <s v="Isabelly Melo"/>
    <d v="1991-11-30T00:00:00"/>
    <s v="Vila de Rocha, 110"/>
    <s v="Mantiqueira"/>
    <s v="Nogueira"/>
    <x v="23"/>
    <s v="+55050932941017"/>
    <s v="lucas34@example.com"/>
    <x v="1"/>
    <x v="1"/>
    <x v="0"/>
    <x v="6"/>
    <s v="Investigador de Polícia"/>
    <x v="1"/>
    <n v="2618"/>
    <x v="0"/>
  </r>
  <r>
    <s v="205.764.381-62"/>
    <s v="Leonardo Fonseca"/>
    <d v="1971-02-02T00:00:00"/>
    <s v="Setor de Campos, 98"/>
    <s v="Sion"/>
    <s v="Lima"/>
    <x v="14"/>
    <s v="+5575940444940"/>
    <s v="nbarbosa@example.net"/>
    <x v="2"/>
    <x v="0"/>
    <x v="0"/>
    <x v="3"/>
    <s v="Zootecnista"/>
    <x v="1"/>
    <n v="9917"/>
    <x v="0"/>
  </r>
  <r>
    <s v="957.364.028-74"/>
    <s v="Maria Cecília Duarte"/>
    <d v="1949-12-02T00:00:00"/>
    <s v="Distrito de da Mota, 51"/>
    <s v="Palmares"/>
    <s v="Montenegro"/>
    <x v="22"/>
    <s v="+5503905480214"/>
    <s v="dcasa-grande@example.org"/>
    <x v="1"/>
    <x v="2"/>
    <x v="0"/>
    <x v="6"/>
    <s v="Técnico em edificações"/>
    <x v="9"/>
    <n v="6447"/>
    <x v="0"/>
  </r>
  <r>
    <s v="730.851.624-53"/>
    <s v="Yasmin Farias"/>
    <d v="1993-04-13T00:00:00"/>
    <s v="Trecho de Fonseca, 8"/>
    <s v="Vila Canto Do Sabiá"/>
    <s v="Castro"/>
    <x v="13"/>
    <s v="+5521959220283"/>
    <s v="maria-luiza98@example.com"/>
    <x v="2"/>
    <x v="2"/>
    <x v="0"/>
    <x v="2"/>
    <s v="Triatleta"/>
    <x v="6"/>
    <n v="6430"/>
    <x v="0"/>
  </r>
  <r>
    <s v="498.102.376-69"/>
    <s v="Mateus Vieira"/>
    <d v="1966-12-01T00:00:00"/>
    <s v="Fazenda Stephany Costela, 678"/>
    <s v="Pousada Santo Antonio"/>
    <s v="Aparecida de Goiás"/>
    <x v="4"/>
    <s v="+5540974399614"/>
    <s v="brenopimenta@example.org"/>
    <x v="1"/>
    <x v="1"/>
    <x v="0"/>
    <x v="7"/>
    <s v="Portuário"/>
    <x v="1"/>
    <n v="5426"/>
    <x v="0"/>
  </r>
  <r>
    <s v="287.045.613-17"/>
    <s v="Ana Cecília Casa Grande"/>
    <d v="1995-07-28T00:00:00"/>
    <s v="Largo Ribeiro, 73"/>
    <s v="Vila Pinho"/>
    <s v="Macedo"/>
    <x v="10"/>
    <s v="+5520921888123"/>
    <s v="csampaio@example.com"/>
    <x v="3"/>
    <x v="1"/>
    <x v="0"/>
    <x v="2"/>
    <s v="Cenotécnico"/>
    <x v="0"/>
    <n v="2158"/>
    <x v="0"/>
  </r>
  <r>
    <s v="693.417.082-22"/>
    <s v="Clara Moreira"/>
    <d v="1970-10-27T00:00:00"/>
    <s v="Ladeira de Farias, 783"/>
    <s v="Dom Silverio"/>
    <s v="Vargas"/>
    <x v="26"/>
    <s v="+5531992176676"/>
    <s v="novaesrebeca@example.com"/>
    <x v="1"/>
    <x v="0"/>
    <x v="0"/>
    <x v="10"/>
    <s v="Pizzaiolo"/>
    <x v="1"/>
    <n v="4797"/>
    <x v="0"/>
  </r>
  <r>
    <s v="683.724.105-26"/>
    <s v="Carolina Cardoso"/>
    <d v="1992-07-23T00:00:00"/>
    <s v="Praia de Duarte, 4"/>
    <s v="Pirineus"/>
    <s v="Abreu Alegre"/>
    <x v="15"/>
    <s v="+5519994654928"/>
    <s v="asiqueira@example.org"/>
    <x v="2"/>
    <x v="2"/>
    <x v="0"/>
    <x v="7"/>
    <s v="Filósofo"/>
    <x v="0"/>
    <n v="7081"/>
    <x v="0"/>
  </r>
  <r>
    <s v="261.450.879-94"/>
    <s v="Vitória Nogueira"/>
    <d v="1981-12-07T00:00:00"/>
    <s v="Praia Fogaça, 5"/>
    <s v="Jardinópolis"/>
    <s v="Aragão do Norte"/>
    <x v="10"/>
    <s v="+5554909025036"/>
    <s v="cardosoantonio@example.com"/>
    <x v="4"/>
    <x v="0"/>
    <x v="0"/>
    <x v="10"/>
    <s v="Governanta"/>
    <x v="4"/>
    <n v="6763"/>
    <x v="0"/>
  </r>
  <r>
    <s v="724.831.560-53"/>
    <s v="Danilo Aparecida"/>
    <d v="1996-11-25T00:00:00"/>
    <s v="Conjunto Ana Luiza da Rosa"/>
    <s v="Marilandia"/>
    <s v="Ribeiro Verde"/>
    <x v="23"/>
    <s v="+5588948910944"/>
    <s v="ncavalcante@example.net"/>
    <x v="0"/>
    <x v="1"/>
    <x v="0"/>
    <x v="9"/>
    <s v="Engenheiro agrônomo"/>
    <x v="3"/>
    <n v="4967"/>
    <x v="0"/>
  </r>
  <r>
    <s v="369.428.105-33"/>
    <s v="Isabella Guerra"/>
    <d v="1985-05-03T00:00:00"/>
    <s v="Travessa Costela, 80"/>
    <s v="Vila Cemig"/>
    <s v="da Rocha do Galho"/>
    <x v="20"/>
    <s v="+5574936331500"/>
    <s v="raquel05@example.org"/>
    <x v="4"/>
    <x v="0"/>
    <x v="0"/>
    <x v="2"/>
    <s v="Jogador de futebol"/>
    <x v="4"/>
    <n v="8828"/>
    <x v="0"/>
  </r>
  <r>
    <s v="510.786.429-58"/>
    <s v="Maria Laura Câmara"/>
    <d v="1989-12-18T00:00:00"/>
    <s v="Sítio Leão, 422"/>
    <s v="Vila São Francisco"/>
    <s v="Oliveira"/>
    <x v="22"/>
    <s v="+5531972282996"/>
    <s v="henryfogaca@example.com"/>
    <x v="0"/>
    <x v="2"/>
    <x v="0"/>
    <x v="4"/>
    <s v="Motofrete"/>
    <x v="3"/>
    <n v="1763"/>
    <x v="0"/>
  </r>
  <r>
    <s v="731.925.604-52"/>
    <s v="Marcos Vinicius Duarte"/>
    <d v="1960-12-10T00:00:00"/>
    <s v="Recanto de da Cunha, 783"/>
    <s v="Aarão Reis"/>
    <s v="Cirino de Cirino"/>
    <x v="7"/>
    <s v="+5507956729290"/>
    <s v="isabelapacheco@example.net"/>
    <x v="4"/>
    <x v="0"/>
    <x v="0"/>
    <x v="10"/>
    <s v="Estoquista"/>
    <x v="5"/>
    <n v="5624"/>
    <x v="0"/>
  </r>
  <r>
    <s v="420.873.691-78"/>
    <s v="Thomas Almeida"/>
    <d v="1963-12-11T00:00:00"/>
    <s v="Aeroporto Abreu, 306"/>
    <s v="Álvaro Camargos"/>
    <s v="Farias"/>
    <x v="20"/>
    <s v="+5516926486252"/>
    <s v="ssa@example.net"/>
    <x v="2"/>
    <x v="2"/>
    <x v="0"/>
    <x v="6"/>
    <s v="Modelo"/>
    <x v="1"/>
    <n v="2380"/>
    <x v="0"/>
  </r>
  <r>
    <s v="783.140.259-41"/>
    <s v="Davi Lucca Sales"/>
    <d v="1996-03-06T00:00:00"/>
    <s v="Sítio de Cavalcante"/>
    <s v="Novo Glória"/>
    <s v="Ferreira do Amparo"/>
    <x v="26"/>
    <s v="+55037937796195"/>
    <s v="marcelo44@example.org"/>
    <x v="4"/>
    <x v="0"/>
    <x v="0"/>
    <x v="2"/>
    <s v="Topógrafo"/>
    <x v="7"/>
    <n v="3553"/>
    <x v="0"/>
  </r>
  <r>
    <s v="530.647.812-35"/>
    <s v="Ágatha Moreira"/>
    <d v="1945-09-25T00:00:00"/>
    <s v="Colônia de Aparecida, 50"/>
    <s v="Granja De Freitas"/>
    <s v="Silva"/>
    <x v="23"/>
    <s v="+5576974980348"/>
    <s v="camposcamila@example.net"/>
    <x v="0"/>
    <x v="2"/>
    <x v="0"/>
    <x v="7"/>
    <s v="Cardiologista"/>
    <x v="4"/>
    <n v="6509"/>
    <x v="0"/>
  </r>
  <r>
    <s v="084.792.315-05"/>
    <s v="Rafael das Neves"/>
    <d v="1967-02-07T00:00:00"/>
    <s v="Estação de Moraes, 15"/>
    <s v="Piratininga"/>
    <s v="Câmara do Sul"/>
    <x v="4"/>
    <s v="+5543996601356"/>
    <s v="camilada-paz@example.net"/>
    <x v="4"/>
    <x v="1"/>
    <x v="0"/>
    <x v="7"/>
    <s v="Hostess"/>
    <x v="7"/>
    <n v="2375"/>
    <x v="0"/>
  </r>
  <r>
    <s v="592.461.078-02"/>
    <s v="Natália Brito"/>
    <d v="1967-01-24T00:00:00"/>
    <s v="Praça Yuri Silveira"/>
    <s v="Inconfidência"/>
    <s v="Leão de da Mota"/>
    <x v="11"/>
    <s v="+55038959061047"/>
    <s v="da-matamelina@example.net"/>
    <x v="2"/>
    <x v="2"/>
    <x v="0"/>
    <x v="4"/>
    <s v="Instrumentista musical"/>
    <x v="1"/>
    <n v="2461"/>
    <x v="0"/>
  </r>
  <r>
    <s v="957.386.402-92"/>
    <s v="Gabriela Sousa"/>
    <d v="1951-08-20T00:00:00"/>
    <s v="Pátio de Souza, 22"/>
    <s v="Vila Da Paz"/>
    <s v="Correia"/>
    <x v="15"/>
    <s v="+5599981140559"/>
    <s v="isabellyteixeira@example.org"/>
    <x v="1"/>
    <x v="1"/>
    <x v="0"/>
    <x v="4"/>
    <s v="Pizzaiolo"/>
    <x v="2"/>
    <n v="7423"/>
    <x v="0"/>
  </r>
  <r>
    <s v="037.568.941-93"/>
    <s v="Isadora Castro"/>
    <d v="1972-09-23T00:00:00"/>
    <s v="Praça de Vieira, 27"/>
    <s v="Vista Do Sol"/>
    <s v="Carvalho de Pires"/>
    <x v="13"/>
    <s v="+5592992904121"/>
    <s v="onascimento@example.net"/>
    <x v="0"/>
    <x v="1"/>
    <x v="0"/>
    <x v="0"/>
    <s v="Faxineiro"/>
    <x v="5"/>
    <n v="2983"/>
    <x v="0"/>
  </r>
  <r>
    <s v="376.214.598-91"/>
    <s v="Fernando Jesus"/>
    <d v="2001-06-04T00:00:00"/>
    <s v="Vila Lopes, 3"/>
    <s v="Calafate"/>
    <s v="Brito da Serra"/>
    <x v="16"/>
    <s v="+5511944241655"/>
    <s v="valentimribeiro@example.com"/>
    <x v="1"/>
    <x v="2"/>
    <x v="0"/>
    <x v="0"/>
    <s v="Entalhador"/>
    <x v="5"/>
    <n v="4821"/>
    <x v="0"/>
  </r>
  <r>
    <s v="295.340.871-14"/>
    <s v="Anthony Correia"/>
    <d v="1985-06-21T00:00:00"/>
    <s v="Esplanada Ian Cirino, 84"/>
    <s v="Pongelupe"/>
    <s v="Pastor de Goiás"/>
    <x v="5"/>
    <s v="+55097987961600"/>
    <s v="cirinoluana@example.com"/>
    <x v="4"/>
    <x v="2"/>
    <x v="0"/>
    <x v="1"/>
    <s v="Radioterapêutico"/>
    <x v="4"/>
    <n v="7777"/>
    <x v="0"/>
  </r>
  <r>
    <s v="318.642.795-91"/>
    <s v="Isaque Santos"/>
    <d v="1946-04-08T00:00:00"/>
    <s v="Aeroporto Barros, 1"/>
    <s v="Independência"/>
    <s v="Vieira de da Rocha"/>
    <x v="3"/>
    <s v="+5505943013628"/>
    <s v="epeixoto@example.net"/>
    <x v="0"/>
    <x v="0"/>
    <x v="0"/>
    <x v="7"/>
    <s v="Alfaiate"/>
    <x v="1"/>
    <n v="9740"/>
    <x v="0"/>
  </r>
  <r>
    <s v="749.356.012-99"/>
    <s v="Enzo Cavalcante"/>
    <d v="1986-02-27T00:00:00"/>
    <s v="Loteamento Cavalcante, 9"/>
    <s v="Cenaculo"/>
    <s v="Gomes"/>
    <x v="5"/>
    <s v="+5506969250832"/>
    <s v="rafaelaoliveira@example.org"/>
    <x v="2"/>
    <x v="1"/>
    <x v="0"/>
    <x v="10"/>
    <s v="Vigilante noturno/diurno"/>
    <x v="6"/>
    <n v="2898"/>
    <x v="0"/>
  </r>
  <r>
    <s v="931.807.625-86"/>
    <s v="Isis da Rosa"/>
    <d v="1973-04-10T00:00:00"/>
    <s v="Praia Carlos Eduardo Souza, 11"/>
    <s v="Jardim Alvorada"/>
    <s v="Oliveira de Minas"/>
    <x v="25"/>
    <s v="+5543966520255"/>
    <s v="kguerra@example.net"/>
    <x v="1"/>
    <x v="2"/>
    <x v="0"/>
    <x v="1"/>
    <s v="Desenhista"/>
    <x v="2"/>
    <n v="2810"/>
    <x v="0"/>
  </r>
  <r>
    <s v="508.162.473-07"/>
    <s v="Marcos Vinicius Brito"/>
    <d v="1950-06-27T00:00:00"/>
    <s v="Rua Yasmin Viana, 7"/>
    <s v="Santa Tereza"/>
    <s v="Pinto"/>
    <x v="3"/>
    <s v="+55001923366395"/>
    <s v="aporto@example.org"/>
    <x v="4"/>
    <x v="2"/>
    <x v="0"/>
    <x v="0"/>
    <s v="Peixeiro"/>
    <x v="5"/>
    <n v="8795"/>
    <x v="0"/>
  </r>
  <r>
    <s v="945.217.038-79"/>
    <s v="Maria Sophia Rezende"/>
    <d v="1968-11-25T00:00:00"/>
    <s v="Via Letícia da Rosa, 24"/>
    <s v="Penha"/>
    <s v="Siqueira"/>
    <x v="22"/>
    <s v="+5564928206481"/>
    <s v="gustavo-henriquearagao@example.net"/>
    <x v="3"/>
    <x v="1"/>
    <x v="0"/>
    <x v="9"/>
    <s v="Programador"/>
    <x v="3"/>
    <n v="7685"/>
    <x v="0"/>
  </r>
  <r>
    <s v="729.580.314-97"/>
    <s v="Maya da Costa"/>
    <d v="1982-09-04T00:00:00"/>
    <s v="Campo Guerra, 50"/>
    <s v="Vila Calafate"/>
    <s v="Cunha de Sampaio"/>
    <x v="23"/>
    <s v="+5579949470271"/>
    <s v="abrito@example.net"/>
    <x v="1"/>
    <x v="2"/>
    <x v="0"/>
    <x v="0"/>
    <s v="General"/>
    <x v="3"/>
    <n v="5157"/>
    <x v="0"/>
  </r>
  <r>
    <s v="125.307.864-53"/>
    <s v="Lívia Silva"/>
    <d v="1960-09-03T00:00:00"/>
    <s v="Feira de Ferreira, 48"/>
    <s v="Conjunto Lagoa"/>
    <s v="Vargas"/>
    <x v="19"/>
    <s v="+5521940310474"/>
    <s v="monteiroemanuelly@example.com"/>
    <x v="4"/>
    <x v="2"/>
    <x v="0"/>
    <x v="4"/>
    <s v="Biblioteconomista"/>
    <x v="0"/>
    <n v="1534"/>
    <x v="0"/>
  </r>
  <r>
    <s v="794.085.216-76"/>
    <s v="Henry Gabriel Dias"/>
    <d v="1985-06-25T00:00:00"/>
    <s v="Jardim Pinto, 86"/>
    <s v="Vila Sumaré"/>
    <s v="Souza do Amparo"/>
    <x v="16"/>
    <s v="+5594967292380"/>
    <s v="qsilveira@example.net"/>
    <x v="3"/>
    <x v="0"/>
    <x v="0"/>
    <x v="1"/>
    <s v="Cobaia Médica"/>
    <x v="6"/>
    <n v="4012"/>
    <x v="0"/>
  </r>
  <r>
    <s v="961.843.052-98"/>
    <s v="Maria Vitória Fogaça"/>
    <d v="1970-02-25T00:00:00"/>
    <s v="Lago Ayla Pereira, 645"/>
    <s v="Alpes"/>
    <s v="Nogueira Alegre"/>
    <x v="20"/>
    <s v="+5513963237015"/>
    <s v="ggoncalves@example.net"/>
    <x v="4"/>
    <x v="2"/>
    <x v="0"/>
    <x v="3"/>
    <s v="Cientista político"/>
    <x v="5"/>
    <n v="3356"/>
    <x v="0"/>
  </r>
  <r>
    <s v="824.765.031-26"/>
    <s v="Samuel Mendes"/>
    <d v="1988-02-06T00:00:00"/>
    <s v="Quadra Nascimento, 77"/>
    <s v="Senhor Dos Passos"/>
    <s v="Garcia"/>
    <x v="7"/>
    <s v="+55083990011399"/>
    <s v="yuri58@example.com"/>
    <x v="1"/>
    <x v="0"/>
    <x v="0"/>
    <x v="2"/>
    <s v="Artista de circo"/>
    <x v="9"/>
    <n v="2978"/>
    <x v="0"/>
  </r>
  <r>
    <s v="389.274.506-47"/>
    <s v="Lunna Pires"/>
    <d v="1982-12-01T00:00:00"/>
    <s v="Vila de Aragão"/>
    <s v="Vila Atila De Paiva"/>
    <s v="Sousa do Amparo"/>
    <x v="25"/>
    <s v="+55085988575953"/>
    <s v="montenegrojuliana@example.org"/>
    <x v="4"/>
    <x v="2"/>
    <x v="0"/>
    <x v="3"/>
    <s v="Massoterapeuta"/>
    <x v="8"/>
    <n v="4695"/>
    <x v="0"/>
  </r>
  <r>
    <s v="762.819.450-85"/>
    <s v="Gael Rezende"/>
    <d v="1971-01-03T00:00:00"/>
    <s v="Feira de Cassiano, 9"/>
    <s v="Santa Efigênia"/>
    <s v="Sousa de Novais"/>
    <x v="26"/>
    <s v="+5592941811967"/>
    <s v="cardosojulia@example.com"/>
    <x v="1"/>
    <x v="1"/>
    <x v="0"/>
    <x v="0"/>
    <s v="Taxista"/>
    <x v="1"/>
    <n v="1800"/>
    <x v="0"/>
  </r>
  <r>
    <s v="457.839.120-50"/>
    <s v="Ana Carolina Jesus"/>
    <d v="1951-06-22T00:00:00"/>
    <s v="Núcleo Mirella Moreira"/>
    <s v="Conjunto Celso Machado"/>
    <s v="Pereira"/>
    <x v="20"/>
    <s v="+55009973928059"/>
    <s v="alexiacassiano@example.org"/>
    <x v="4"/>
    <x v="0"/>
    <x v="0"/>
    <x v="1"/>
    <s v="Político"/>
    <x v="4"/>
    <n v="8100"/>
    <x v="0"/>
  </r>
  <r>
    <s v="852.637.049-92"/>
    <s v="Calebe Monteiro"/>
    <d v="1972-05-14T00:00:00"/>
    <s v="Conjunto Isaac Sá, 971"/>
    <s v="Senhor Dos Passos"/>
    <s v="Pacheco do Sul"/>
    <x v="6"/>
    <s v="+5595999423187"/>
    <s v="ubarbosa@example.org"/>
    <x v="0"/>
    <x v="1"/>
    <x v="0"/>
    <x v="6"/>
    <s v="Ferroviário"/>
    <x v="6"/>
    <n v="9996"/>
    <x v="0"/>
  </r>
  <r>
    <s v="360.951.742-52"/>
    <s v="Ana Cecília da Paz"/>
    <d v="1982-05-04T00:00:00"/>
    <s v="Conjunto da Rosa, 32"/>
    <s v="Jardim América"/>
    <s v="Pacheco Grande"/>
    <x v="9"/>
    <s v="+5575958817688"/>
    <s v="josegarcia@example.net"/>
    <x v="4"/>
    <x v="0"/>
    <x v="0"/>
    <x v="6"/>
    <s v="Corretor da bolsa de valores"/>
    <x v="7"/>
    <n v="6758"/>
    <x v="0"/>
  </r>
  <r>
    <s v="082.534.167-17"/>
    <s v="Maitê Dias"/>
    <d v="2005-03-29T00:00:00"/>
    <s v="Lagoa de Duarte, 71"/>
    <s v="Pompéia"/>
    <s v="Alves de Aparecida"/>
    <x v="22"/>
    <s v="+5519958653292"/>
    <s v="auroraguerra@example.org"/>
    <x v="4"/>
    <x v="0"/>
    <x v="0"/>
    <x v="8"/>
    <s v="Papiloscopista"/>
    <x v="7"/>
    <n v="8872"/>
    <x v="0"/>
  </r>
  <r>
    <s v="294.836.501-51"/>
    <s v="Ana Machado"/>
    <d v="2007-02-23T00:00:00"/>
    <s v="Fazenda Barros, 74"/>
    <s v="Cdi Jatoba"/>
    <s v="Fonseca"/>
    <x v="17"/>
    <s v="+55013978654085"/>
    <s v="icavalcanti@example.net"/>
    <x v="4"/>
    <x v="2"/>
    <x v="0"/>
    <x v="8"/>
    <s v="Contábil"/>
    <x v="7"/>
    <n v="1752"/>
    <x v="0"/>
  </r>
  <r>
    <s v="701.963.258-03"/>
    <s v="Vinícius Vasconcelos"/>
    <d v="2006-07-21T00:00:00"/>
    <s v="Chácara Barros, 75"/>
    <s v="Serrano"/>
    <s v="Rezende de Goiás"/>
    <x v="15"/>
    <s v="+55063961615642"/>
    <s v="novaisisabela@example.org"/>
    <x v="1"/>
    <x v="2"/>
    <x v="0"/>
    <x v="6"/>
    <s v="Editor"/>
    <x v="1"/>
    <n v="4987"/>
    <x v="0"/>
  </r>
  <r>
    <s v="350.286.714-35"/>
    <s v="Ana Carolina Casa Grande"/>
    <d v="1983-04-03T00:00:00"/>
    <s v="Passarela Albuquerque, 88"/>
    <s v="Xangri-Lá"/>
    <s v="Gonçalves Verde"/>
    <x v="26"/>
    <s v="+5545929635617"/>
    <s v="teixeiraarthur-miguel@example.com"/>
    <x v="0"/>
    <x v="0"/>
    <x v="0"/>
    <x v="8"/>
    <s v="Senador"/>
    <x v="1"/>
    <n v="9447"/>
    <x v="0"/>
  </r>
  <r>
    <s v="048.135.269-42"/>
    <s v="Matteo Martins"/>
    <d v="1998-08-02T00:00:00"/>
    <s v="Vereda Theo Sá"/>
    <s v="Vila Maria"/>
    <s v="Guerra dos Dourados"/>
    <x v="22"/>
    <s v="+5575999354999"/>
    <s v="vianamaria-fernanda@example.com"/>
    <x v="0"/>
    <x v="1"/>
    <x v="0"/>
    <x v="4"/>
    <s v="Kite-surfer"/>
    <x v="0"/>
    <n v="3753"/>
    <x v="0"/>
  </r>
  <r>
    <s v="912.384.760-31"/>
    <s v="Alícia Silva"/>
    <d v="1968-08-17T00:00:00"/>
    <s v="Feira Araújo, 971"/>
    <s v="João Alfredo"/>
    <s v="Brito"/>
    <x v="6"/>
    <s v="+5526997678849"/>
    <s v="joanada-mata@example.com"/>
    <x v="0"/>
    <x v="0"/>
    <x v="0"/>
    <x v="10"/>
    <s v="Fotógrafo"/>
    <x v="2"/>
    <n v="3464"/>
    <x v="0"/>
  </r>
  <r>
    <s v="439.851.607-75"/>
    <s v="Rael da Paz"/>
    <d v="1961-11-24T00:00:00"/>
    <s v="Morro de Costela, 244"/>
    <s v="Nova America"/>
    <s v="da Conceição"/>
    <x v="22"/>
    <s v="+55090901738492"/>
    <s v="hellena82@example.com"/>
    <x v="4"/>
    <x v="1"/>
    <x v="0"/>
    <x v="10"/>
    <s v="Físico nuclear"/>
    <x v="4"/>
    <n v="2586"/>
    <x v="0"/>
  </r>
  <r>
    <s v="372.968.054-47"/>
    <s v="Caleb Melo"/>
    <d v="1987-08-28T00:00:00"/>
    <s v="Conjunto Aurora da Paz, 4"/>
    <s v="Maria Virgínia"/>
    <s v="Machado das Pedras"/>
    <x v="4"/>
    <s v="+5592959550258"/>
    <s v="pachecoyan@example.net"/>
    <x v="0"/>
    <x v="0"/>
    <x v="0"/>
    <x v="4"/>
    <s v="Figurante"/>
    <x v="6"/>
    <n v="6484"/>
    <x v="0"/>
  </r>
  <r>
    <s v="361.854.279-82"/>
    <s v="Sophie Abreu"/>
    <d v="1983-10-16T00:00:00"/>
    <s v="Viaduto Pietra Cassiano"/>
    <s v="Vila Ecológica"/>
    <s v="Fonseca"/>
    <x v="17"/>
    <s v="+5533980462776"/>
    <s v="fernanda43@example.org"/>
    <x v="2"/>
    <x v="1"/>
    <x v="0"/>
    <x v="4"/>
    <s v="Técnico em arquivo"/>
    <x v="9"/>
    <n v="2326"/>
    <x v="0"/>
  </r>
  <r>
    <s v="419.728.560-49"/>
    <s v="Esther das Neves"/>
    <d v="1980-02-07T00:00:00"/>
    <s v="Condomínio Garcia, 68"/>
    <s v="Bandeirantes"/>
    <s v="Vieira"/>
    <x v="17"/>
    <s v="+5579934039458"/>
    <s v="moreiramaria-helena@example.net"/>
    <x v="0"/>
    <x v="1"/>
    <x v="0"/>
    <x v="9"/>
    <s v="Bailarina"/>
    <x v="1"/>
    <n v="8981"/>
    <x v="0"/>
  </r>
  <r>
    <s v="592.467.301-43"/>
    <s v="Léo Vargas"/>
    <d v="1985-02-17T00:00:00"/>
    <s v="Aeroporto Gomes, 19"/>
    <s v="Etelvina Carneiro"/>
    <s v="Sá de Fernandes"/>
    <x v="4"/>
    <s v="+5587960111024"/>
    <s v="rochaluara@example.org"/>
    <x v="1"/>
    <x v="0"/>
    <x v="0"/>
    <x v="4"/>
    <s v="Estofador"/>
    <x v="8"/>
    <n v="7817"/>
    <x v="0"/>
  </r>
  <r>
    <s v="809.532.164-89"/>
    <s v="Gabriel Aragão"/>
    <d v="1972-12-15T00:00:00"/>
    <s v="Alameda de Vasconcelos, 45"/>
    <s v="Vila Copacabana"/>
    <s v="Nogueira"/>
    <x v="20"/>
    <s v="+5569932589240"/>
    <s v="scarvalho@example.net"/>
    <x v="4"/>
    <x v="1"/>
    <x v="0"/>
    <x v="9"/>
    <s v="Vereador"/>
    <x v="4"/>
    <n v="8036"/>
    <x v="0"/>
  </r>
  <r>
    <s v="546.831.079-10"/>
    <s v="Henry Ramos"/>
    <d v="1966-04-13T00:00:00"/>
    <s v="Avenida Pacheco, 62"/>
    <s v="Jardim Guanabara"/>
    <s v="Correia"/>
    <x v="16"/>
    <s v="+55015905083045"/>
    <s v="joao-pedrocaldeira@example.org"/>
    <x v="4"/>
    <x v="0"/>
    <x v="0"/>
    <x v="5"/>
    <s v="Carnavalesco"/>
    <x v="9"/>
    <n v="4700"/>
    <x v="0"/>
  </r>
  <r>
    <s v="584.271.069-20"/>
    <s v="Heloisa Cavalcanti"/>
    <d v="1951-04-09T00:00:00"/>
    <s v="Passarela Cunha, 97"/>
    <s v="Novo Ouro Preto"/>
    <s v="Ferreira da Praia"/>
    <x v="11"/>
    <s v="+5584962070802"/>
    <s v="umacedo@example.net"/>
    <x v="0"/>
    <x v="1"/>
    <x v="0"/>
    <x v="5"/>
    <s v="Perito criminal"/>
    <x v="8"/>
    <n v="6914"/>
    <x v="0"/>
  </r>
  <r>
    <s v="437.592.168-46"/>
    <s v="Maya Borges"/>
    <d v="1988-03-24T00:00:00"/>
    <s v="Área Luísa Jesus, 81"/>
    <s v="Indaiá"/>
    <s v="da Luz de Goiás"/>
    <x v="6"/>
    <s v="+5576931057050"/>
    <s v="britokaique@example.org"/>
    <x v="4"/>
    <x v="2"/>
    <x v="0"/>
    <x v="10"/>
    <s v="Atleta de tiro com arco"/>
    <x v="9"/>
    <n v="3486"/>
    <x v="0"/>
  </r>
  <r>
    <s v="435.061.287-44"/>
    <s v="Alexandre Sampaio"/>
    <d v="2003-11-16T00:00:00"/>
    <s v="Viela Daniela Jesus, 512"/>
    <s v="Parque São José"/>
    <s v="Pimenta da Mata"/>
    <x v="23"/>
    <s v="+5539932926678"/>
    <s v="teixeirabenjamim@example.com"/>
    <x v="3"/>
    <x v="0"/>
    <x v="0"/>
    <x v="0"/>
    <s v="Alergologista"/>
    <x v="9"/>
    <n v="4785"/>
    <x v="0"/>
  </r>
  <r>
    <s v="962.514.078-67"/>
    <s v="Ester Teixeira"/>
    <d v="1983-12-03T00:00:00"/>
    <s v="Via de Martins, 35"/>
    <s v="Floresta"/>
    <s v="Moreira da Praia"/>
    <x v="7"/>
    <s v="+5585945283429"/>
    <s v="pintoerick@example.net"/>
    <x v="1"/>
    <x v="1"/>
    <x v="0"/>
    <x v="6"/>
    <s v="Maestro"/>
    <x v="4"/>
    <n v="7760"/>
    <x v="0"/>
  </r>
  <r>
    <s v="890.462.753-29"/>
    <s v="Enzo Gabriel Pacheco"/>
    <d v="1974-07-11T00:00:00"/>
    <s v="Residencial de Rocha, 1"/>
    <s v="Floresta"/>
    <s v="Azevedo"/>
    <x v="10"/>
    <s v="+5502949810843"/>
    <s v="azevedoenzo@example.org"/>
    <x v="0"/>
    <x v="1"/>
    <x v="0"/>
    <x v="3"/>
    <s v="Mototaxista"/>
    <x v="0"/>
    <n v="3538"/>
    <x v="0"/>
  </r>
  <r>
    <s v="546.803.129-98"/>
    <s v="Davi Castro"/>
    <d v="1955-07-09T00:00:00"/>
    <s v="Avenida Nicolas Camargo, 9"/>
    <s v="Candelaria"/>
    <s v="Sales de da Mota"/>
    <x v="24"/>
    <s v="+5517992070299"/>
    <s v="ucosta@example.net"/>
    <x v="1"/>
    <x v="0"/>
    <x v="0"/>
    <x v="5"/>
    <s v="Promotor público/de justiça"/>
    <x v="7"/>
    <n v="4636"/>
    <x v="0"/>
  </r>
  <r>
    <s v="285.719.460-94"/>
    <s v="Marcela Silveira"/>
    <d v="1993-12-29T00:00:00"/>
    <s v="Quadra de Gonçalves, 3"/>
    <s v="São Damião"/>
    <s v="Rodrigues do Campo"/>
    <x v="3"/>
    <s v="+55078993885779"/>
    <s v="luiz-fernando68@example.org"/>
    <x v="1"/>
    <x v="0"/>
    <x v="0"/>
    <x v="4"/>
    <s v="Engenheiro cartográfico"/>
    <x v="0"/>
    <n v="4337"/>
    <x v="0"/>
  </r>
  <r>
    <s v="523.798.410-04"/>
    <s v="Isaque Ribeiro"/>
    <d v="1982-09-29T00:00:00"/>
    <s v="Vila de Jesus, 3"/>
    <s v="Maria Goretti"/>
    <s v="Correia do Sul"/>
    <x v="26"/>
    <s v="+5578993256746"/>
    <s v="bentofreitas@example.com"/>
    <x v="4"/>
    <x v="0"/>
    <x v="0"/>
    <x v="0"/>
    <s v="Geógrafo"/>
    <x v="0"/>
    <n v="6062"/>
    <x v="0"/>
  </r>
  <r>
    <s v="379.250.418-97"/>
    <s v="Maria Luiza Fonseca"/>
    <d v="1977-01-20T00:00:00"/>
    <s v="Via de Rezende, 97"/>
    <s v="Nova Floresta"/>
    <s v="da Conceição do Oeste"/>
    <x v="7"/>
    <s v="+5590932824663"/>
    <s v="ymacedo@example.com"/>
    <x v="1"/>
    <x v="2"/>
    <x v="0"/>
    <x v="0"/>
    <s v="Tradutor"/>
    <x v="5"/>
    <n v="9321"/>
    <x v="0"/>
  </r>
  <r>
    <s v="986.203.415-70"/>
    <s v="Ana Vitória Siqueira"/>
    <d v="1995-03-12T00:00:00"/>
    <s v="Vila Yuri da Luz, 33"/>
    <s v="Penha"/>
    <s v="Guerra Paulista"/>
    <x v="17"/>
    <s v="+5504929945267"/>
    <s v="lopesjade@example.com"/>
    <x v="0"/>
    <x v="0"/>
    <x v="0"/>
    <x v="6"/>
    <s v="Juiz ou árbitro de futebol"/>
    <x v="1"/>
    <n v="7441"/>
    <x v="0"/>
  </r>
  <r>
    <s v="730.641.958-75"/>
    <s v="Igor Silva"/>
    <d v="1977-11-24T00:00:00"/>
    <s v="Travessa Vitória Mendonça, 8"/>
    <s v="São Damião"/>
    <s v="Teixeira"/>
    <x v="23"/>
    <s v="+5573953650311"/>
    <s v="da-rosaolivia@example.com"/>
    <x v="4"/>
    <x v="2"/>
    <x v="0"/>
    <x v="7"/>
    <s v="Dialoguista"/>
    <x v="5"/>
    <n v="8499"/>
    <x v="0"/>
  </r>
  <r>
    <s v="915.864.720-11"/>
    <s v="Otto Lopes"/>
    <d v="1990-03-14T00:00:00"/>
    <s v="Residencial Davi Macedo, 2"/>
    <s v="Vila Madre Gertrudes 4ª Seção"/>
    <s v="Albuquerque Paulista"/>
    <x v="19"/>
    <s v="+5543993061537"/>
    <s v="pastorana-carolina@example.net"/>
    <x v="1"/>
    <x v="0"/>
    <x v="0"/>
    <x v="6"/>
    <s v="Meteorologista"/>
    <x v="1"/>
    <n v="1825"/>
    <x v="0"/>
  </r>
  <r>
    <s v="147.029.835-04"/>
    <s v="Sara Duarte"/>
    <d v="1968-02-19T00:00:00"/>
    <s v="Sítio de Cassiano, 433"/>
    <s v="Vila Sumaré"/>
    <s v="Guerra de Oliveira"/>
    <x v="11"/>
    <s v="+5567914935150"/>
    <s v="ryan23@example.net"/>
    <x v="4"/>
    <x v="1"/>
    <x v="0"/>
    <x v="8"/>
    <s v="Intérprete e tradutor de língua de sinais"/>
    <x v="2"/>
    <n v="8001"/>
    <x v="0"/>
  </r>
  <r>
    <s v="671.352.490-70"/>
    <s v="Bella Azevedo"/>
    <d v="1998-03-31T00:00:00"/>
    <s v="Praia de Almeida, 45"/>
    <s v="Baleia"/>
    <s v="da Conceição"/>
    <x v="9"/>
    <s v="+5591937469409"/>
    <s v="costamaria-julia@example.com"/>
    <x v="2"/>
    <x v="0"/>
    <x v="0"/>
    <x v="2"/>
    <s v="Perito judicial"/>
    <x v="6"/>
    <n v="8298"/>
    <x v="0"/>
  </r>
  <r>
    <s v="136.078.542-62"/>
    <s v="Benjamin Moreira"/>
    <d v="1994-04-14T00:00:00"/>
    <s v="Chácara de Cavalcanti, 44"/>
    <s v="Serra Do Curral"/>
    <s v="Sampaio"/>
    <x v="10"/>
    <s v="+5594987717778"/>
    <s v="fernandacassiano@example.org"/>
    <x v="3"/>
    <x v="2"/>
    <x v="0"/>
    <x v="9"/>
    <s v="Brigadeiro"/>
    <x v="3"/>
    <n v="1865"/>
    <x v="0"/>
  </r>
  <r>
    <s v="367.958.124-64"/>
    <s v="Lucas Melo"/>
    <d v="1961-05-09T00:00:00"/>
    <s v="Setor de Casa Grande, 5"/>
    <s v="Unidas"/>
    <s v="Rezende de Minas"/>
    <x v="18"/>
    <s v="+5574924599302"/>
    <s v="sampaiojose-pedro@example.org"/>
    <x v="4"/>
    <x v="1"/>
    <x v="0"/>
    <x v="1"/>
    <s v="Gerente de riscos em seguros"/>
    <x v="9"/>
    <n v="1783"/>
    <x v="0"/>
  </r>
  <r>
    <s v="827.940.563-10"/>
    <s v="Hellena da Cruz"/>
    <d v="1957-09-25T00:00:00"/>
    <s v="Condomínio de Sá"/>
    <s v="Novo Santa Cecilia"/>
    <s v="Azevedo"/>
    <x v="20"/>
    <s v="+5592918225682"/>
    <s v="andradeolivia@example.net"/>
    <x v="4"/>
    <x v="2"/>
    <x v="0"/>
    <x v="1"/>
    <s v="Assessor de imprensa"/>
    <x v="5"/>
    <n v="9071"/>
    <x v="0"/>
  </r>
  <r>
    <s v="734.168.509-39"/>
    <s v="Anthony Souza"/>
    <d v="1951-03-13T00:00:00"/>
    <s v="Travessa de da Paz, 98"/>
    <s v="Santa Rita De Cássia"/>
    <s v="Rezende Grande"/>
    <x v="8"/>
    <s v="+5574919561115"/>
    <s v="lpacheco@example.org"/>
    <x v="4"/>
    <x v="0"/>
    <x v="0"/>
    <x v="7"/>
    <s v="Continuista"/>
    <x v="6"/>
    <n v="1533"/>
    <x v="73"/>
  </r>
  <r>
    <s v="617.843.290-96"/>
    <s v="Eduardo Pereira"/>
    <d v="1969-06-29T00:00:00"/>
    <s v="Largo Nunes, 79"/>
    <s v="Cardoso"/>
    <s v="Nunes"/>
    <x v="2"/>
    <s v="+55017973183474"/>
    <s v="joanafogaca@example.com"/>
    <x v="3"/>
    <x v="2"/>
    <x v="0"/>
    <x v="8"/>
    <s v="Tabelião"/>
    <x v="8"/>
    <n v="2047"/>
    <x v="0"/>
  </r>
  <r>
    <s v="582.379.410-04"/>
    <s v="Pedro Lucas Farias"/>
    <d v="1980-09-14T00:00:00"/>
    <s v="Favela de Nunes, 55"/>
    <s v="Betânia"/>
    <s v="Moreira do Sul"/>
    <x v="16"/>
    <s v="+5594937496292"/>
    <s v="oliveiramaria-laura@example.net"/>
    <x v="3"/>
    <x v="2"/>
    <x v="0"/>
    <x v="7"/>
    <s v="Técnico em tratamento de água"/>
    <x v="1"/>
    <n v="9290"/>
    <x v="0"/>
  </r>
  <r>
    <s v="428.619.037-40"/>
    <s v="Stella Andrade"/>
    <d v="2000-05-19T00:00:00"/>
    <s v="Vereda de Farias, 71"/>
    <s v="Andiroba"/>
    <s v="Mendonça da Serra"/>
    <x v="20"/>
    <s v="+55031914973266"/>
    <s v="cecilia38@example.net"/>
    <x v="2"/>
    <x v="0"/>
    <x v="0"/>
    <x v="8"/>
    <s v="Afiador de ferramentas"/>
    <x v="2"/>
    <n v="9759"/>
    <x v="0"/>
  </r>
  <r>
    <s v="946.210.853-60"/>
    <s v="Sarah Macedo"/>
    <d v="1955-01-10T00:00:00"/>
    <s v="Vila Júlia Borges, 2"/>
    <s v="Vila Antena"/>
    <s v="Barbosa de Minas"/>
    <x v="13"/>
    <s v="+5518994702883"/>
    <s v="pietragarcia@example.com"/>
    <x v="1"/>
    <x v="1"/>
    <x v="0"/>
    <x v="9"/>
    <s v="Alergologista"/>
    <x v="4"/>
    <n v="6498"/>
    <x v="0"/>
  </r>
  <r>
    <s v="128.975.604-01"/>
    <s v="Maria Isis Caldeira"/>
    <d v="1972-11-22T00:00:00"/>
    <s v="Ladeira de Cavalcanti, 3"/>
    <s v="Guaratã"/>
    <s v="Nogueira da Serra"/>
    <x v="26"/>
    <s v="+5524948778707"/>
    <s v="wdias@example.net"/>
    <x v="0"/>
    <x v="2"/>
    <x v="0"/>
    <x v="3"/>
    <s v="Tecelão"/>
    <x v="0"/>
    <n v="5152"/>
    <x v="0"/>
  </r>
  <r>
    <s v="857.904.623-83"/>
    <s v="Heloisa Pires"/>
    <d v="1965-06-17T00:00:00"/>
    <s v="Travessa Matheus Duarte, 386"/>
    <s v="Vila Tirol"/>
    <s v="Nascimento da Praia"/>
    <x v="11"/>
    <s v="+5596971836242"/>
    <s v="mouraluisa@example.org"/>
    <x v="3"/>
    <x v="0"/>
    <x v="0"/>
    <x v="5"/>
    <s v="Engenheiro de segurança do trabalho"/>
    <x v="9"/>
    <n v="8900"/>
    <x v="0"/>
  </r>
  <r>
    <s v="782.304.519-23"/>
    <s v="Mariah Sales"/>
    <d v="1964-12-22T00:00:00"/>
    <s v="Setor de Martins, 72"/>
    <s v="Castelo"/>
    <s v="Sá dos Dourados"/>
    <x v="23"/>
    <s v="+5554995492529"/>
    <s v="henrique22@example.net"/>
    <x v="0"/>
    <x v="1"/>
    <x v="0"/>
    <x v="8"/>
    <s v="Ilustrador"/>
    <x v="6"/>
    <n v="6289"/>
    <x v="0"/>
  </r>
  <r>
    <s v="426.850.319-60"/>
    <s v="Isabel Vasconcelos"/>
    <d v="1981-12-02T00:00:00"/>
    <s v="Chácara Antônio Costa, 65"/>
    <s v="Monte São José"/>
    <s v="Costela"/>
    <x v="24"/>
    <s v="+5565900421781"/>
    <s v="gustavo-henriquemarques@example.com"/>
    <x v="2"/>
    <x v="1"/>
    <x v="0"/>
    <x v="0"/>
    <s v="Confeiteiro"/>
    <x v="8"/>
    <n v="8948"/>
    <x v="0"/>
  </r>
  <r>
    <s v="579.438.120-50"/>
    <s v="Liam Rodrigues"/>
    <d v="1998-07-21T00:00:00"/>
    <s v="Loteamento Cauã Brito"/>
    <s v="Satelite"/>
    <s v="Garcia de Minas"/>
    <x v="7"/>
    <s v="+5546982735502"/>
    <s v="qlima@example.net"/>
    <x v="4"/>
    <x v="0"/>
    <x v="0"/>
    <x v="6"/>
    <s v="Tecnólogo em desenvolvimento social"/>
    <x v="7"/>
    <n v="4486"/>
    <x v="0"/>
  </r>
  <r>
    <s v="164.780.359-48"/>
    <s v="Nina Duarte"/>
    <d v="1975-06-19T00:00:00"/>
    <s v="Vereda Maysa Vasconcelos, 87"/>
    <s v="Vila Trinta E Um De Março"/>
    <s v="Borges"/>
    <x v="22"/>
    <s v="+5505938106435"/>
    <s v="emanuellamoraes@example.com"/>
    <x v="1"/>
    <x v="1"/>
    <x v="0"/>
    <x v="6"/>
    <s v="Dedetizador"/>
    <x v="5"/>
    <n v="9563"/>
    <x v="0"/>
  </r>
  <r>
    <s v="689.410.325-98"/>
    <s v="Yan Montenegro"/>
    <d v="1993-11-18T00:00:00"/>
    <s v="Praia Gael Henrique Nunes, 91"/>
    <s v="Boa União 1ª Seção"/>
    <s v="Araújo da Praia"/>
    <x v="5"/>
    <s v="+5507969695593"/>
    <s v="salesmiguel@example.com"/>
    <x v="0"/>
    <x v="2"/>
    <x v="0"/>
    <x v="4"/>
    <s v="Caça-talentos/Olheiro"/>
    <x v="6"/>
    <n v="9932"/>
    <x v="0"/>
  </r>
  <r>
    <s v="069.873.124-78"/>
    <s v="Emanuelly Vargas"/>
    <d v="1986-06-17T00:00:00"/>
    <s v="Praça Ana Beatriz Borges, 72"/>
    <s v="Mangueiras"/>
    <s v="Fonseca"/>
    <x v="23"/>
    <s v="+5550918225744"/>
    <s v="julianovaes@example.net"/>
    <x v="2"/>
    <x v="0"/>
    <x v="0"/>
    <x v="6"/>
    <s v="Engenheiro de segurança do trabalho"/>
    <x v="6"/>
    <n v="6091"/>
    <x v="74"/>
  </r>
  <r>
    <s v="293.876.145-73"/>
    <s v="Enzo Gabriel Oliveira"/>
    <d v="1976-12-11T00:00:00"/>
    <s v="Esplanada de Guerra, 91"/>
    <s v="Novo Tupi"/>
    <s v="Ramos"/>
    <x v="26"/>
    <s v="+5548917601583"/>
    <s v="cavalcanteana-vitoria@example.org"/>
    <x v="4"/>
    <x v="2"/>
    <x v="0"/>
    <x v="5"/>
    <s v="Lamboteiro"/>
    <x v="9"/>
    <n v="2526"/>
    <x v="0"/>
  </r>
  <r>
    <s v="984.073.162-96"/>
    <s v="Rebeca Ferreira"/>
    <d v="1986-04-19T00:00:00"/>
    <s v="Quadra Benjamin Gomes, 55"/>
    <s v="Santa Branca"/>
    <s v="Abreu do Campo"/>
    <x v="11"/>
    <s v="+55061964873926"/>
    <s v="cunhaisaque@example.net"/>
    <x v="3"/>
    <x v="1"/>
    <x v="0"/>
    <x v="4"/>
    <s v="Modelo"/>
    <x v="5"/>
    <n v="7132"/>
    <x v="0"/>
  </r>
  <r>
    <s v="613.729.854-09"/>
    <s v="Mathias Borges"/>
    <d v="1964-06-23T00:00:00"/>
    <s v="Área Pedro Lucas Fernandes, 9"/>
    <s v="Santa Isabel"/>
    <s v="Moraes"/>
    <x v="15"/>
    <s v="+5508966766970"/>
    <s v="kaique25@example.com"/>
    <x v="4"/>
    <x v="1"/>
    <x v="0"/>
    <x v="5"/>
    <s v="Profissional de logística"/>
    <x v="8"/>
    <n v="2606"/>
    <x v="0"/>
  </r>
  <r>
    <s v="253.108.649-89"/>
    <s v="Vinicius Jesus"/>
    <d v="1966-10-12T00:00:00"/>
    <s v="Vila de Campos, 3"/>
    <s v="Boa Vista"/>
    <s v="da Conceição das Flores"/>
    <x v="25"/>
    <s v="+5548953038178"/>
    <s v="ferreiraluiz-felipe@example.org"/>
    <x v="1"/>
    <x v="1"/>
    <x v="0"/>
    <x v="2"/>
    <s v="Tecnólogo em esporte e lazer"/>
    <x v="3"/>
    <n v="4913"/>
    <x v="0"/>
  </r>
  <r>
    <s v="158.406.739-00"/>
    <s v="Gustavo Correia"/>
    <d v="1985-03-08T00:00:00"/>
    <s v="Esplanada Anna Liz da Rocha, 29"/>
    <s v="Dom Bosco"/>
    <s v="Fogaça"/>
    <x v="12"/>
    <s v="+5572906662622"/>
    <s v="gcasa-grande@example.net"/>
    <x v="2"/>
    <x v="1"/>
    <x v="0"/>
    <x v="0"/>
    <s v="Comandante"/>
    <x v="2"/>
    <n v="4308"/>
    <x v="0"/>
  </r>
  <r>
    <s v="201.648.539-60"/>
    <s v="André da Conceição"/>
    <d v="1971-10-11T00:00:00"/>
    <s v="Lago Ian da Rocha, 67"/>
    <s v="Parque São Pedro"/>
    <s v="Pimenta"/>
    <x v="8"/>
    <s v="+5598917897109"/>
    <s v="renan34@example.com"/>
    <x v="4"/>
    <x v="2"/>
    <x v="0"/>
    <x v="1"/>
    <s v="Ortodontista"/>
    <x v="6"/>
    <n v="2008"/>
    <x v="0"/>
  </r>
  <r>
    <s v="381.256.409-24"/>
    <s v="Enrico Castro"/>
    <d v="1964-04-17T00:00:00"/>
    <s v="Fazenda de Ramos, 54"/>
    <s v="Conjunto Serra Verde"/>
    <s v="Borges"/>
    <x v="23"/>
    <s v="+5505985849118"/>
    <s v="montenegropedro-henrique@example.com"/>
    <x v="4"/>
    <x v="0"/>
    <x v="0"/>
    <x v="2"/>
    <s v="Revisor"/>
    <x v="5"/>
    <n v="6836"/>
    <x v="0"/>
  </r>
  <r>
    <s v="879.654.031-10"/>
    <s v="Maya Almeida"/>
    <d v="1977-06-08T00:00:00"/>
    <s v="Loteamento de da Luz"/>
    <s v="Nossa Senhora Aparecida"/>
    <s v="Fogaça"/>
    <x v="18"/>
    <s v="+5521967149307"/>
    <s v="jcardoso@example.net"/>
    <x v="1"/>
    <x v="2"/>
    <x v="0"/>
    <x v="7"/>
    <s v="Biólogo"/>
    <x v="4"/>
    <n v="2062"/>
    <x v="0"/>
  </r>
  <r>
    <s v="086.237.451-08"/>
    <s v="Rodrigo Marques"/>
    <d v="1986-08-01T00:00:00"/>
    <s v="Pátio Aurora da Rosa, 96"/>
    <s v="Serra"/>
    <s v="Macedo de da Luz"/>
    <x v="7"/>
    <s v="+55014939272844"/>
    <s v="fogacaevelyn@example.org"/>
    <x v="1"/>
    <x v="0"/>
    <x v="0"/>
    <x v="7"/>
    <s v="Ceramista"/>
    <x v="5"/>
    <n v="8375"/>
    <x v="0"/>
  </r>
  <r>
    <s v="730.192.548-41"/>
    <s v="José Miguel Ramos"/>
    <d v="1978-06-07T00:00:00"/>
    <s v="Lago de Castro, 4"/>
    <s v="Pantanal"/>
    <s v="Rezende de da Costa"/>
    <x v="1"/>
    <s v="+55051915179390"/>
    <s v="franciscomoura@example.com"/>
    <x v="3"/>
    <x v="0"/>
    <x v="0"/>
    <x v="4"/>
    <s v="Triatleta"/>
    <x v="7"/>
    <n v="8509"/>
    <x v="0"/>
  </r>
  <r>
    <s v="173.460.859-57"/>
    <s v="Catarina Pereira"/>
    <d v="2002-10-02T00:00:00"/>
    <s v="Setor de Cavalcanti, 11"/>
    <s v="Conjunto Califórnia Ii"/>
    <s v="Correia"/>
    <x v="0"/>
    <s v="+5508933913630"/>
    <s v="kaiquefarias@example.org"/>
    <x v="1"/>
    <x v="0"/>
    <x v="0"/>
    <x v="5"/>
    <s v="Almirante"/>
    <x v="2"/>
    <n v="6705"/>
    <x v="0"/>
  </r>
  <r>
    <s v="167.305.942-25"/>
    <s v="Mateus Barros"/>
    <d v="1945-10-15T00:00:00"/>
    <s v="Trevo Souza, 57"/>
    <s v="Mariano De Abreu"/>
    <s v="Casa Grande"/>
    <x v="22"/>
    <s v="+5550975659628"/>
    <s v="elisa96@example.org"/>
    <x v="3"/>
    <x v="0"/>
    <x v="0"/>
    <x v="0"/>
    <s v="Pianista"/>
    <x v="7"/>
    <n v="8404"/>
    <x v="0"/>
  </r>
  <r>
    <s v="253.490.167-25"/>
    <s v="Matteo Campos"/>
    <d v="1993-07-13T00:00:00"/>
    <s v="Via Eduarda Rezende, 7"/>
    <s v="Aarão Reis"/>
    <s v="Pires"/>
    <x v="26"/>
    <s v="+55031902524844"/>
    <s v="rhavifonseca@example.com"/>
    <x v="1"/>
    <x v="0"/>
    <x v="0"/>
    <x v="5"/>
    <s v="Massoterapeuta"/>
    <x v="8"/>
    <n v="2691"/>
    <x v="0"/>
  </r>
  <r>
    <s v="265.407.913-99"/>
    <s v="Nicolas Fernandes"/>
    <d v="1950-04-30T00:00:00"/>
    <s v="Rodovia de Lopes, 601"/>
    <s v="Serrano"/>
    <s v="Teixeira"/>
    <x v="9"/>
    <s v="+5592961524845"/>
    <s v="ana-vitoriacampos@example.com"/>
    <x v="3"/>
    <x v="0"/>
    <x v="0"/>
    <x v="5"/>
    <s v="Velejador"/>
    <x v="8"/>
    <n v="6958"/>
    <x v="0"/>
  </r>
  <r>
    <s v="459.327.106-16"/>
    <s v="Sarah Rocha"/>
    <d v="1960-01-09T00:00:00"/>
    <s v="Distrito da Conceição, 3"/>
    <s v="Luxemburgo"/>
    <s v="Mendes de Aparecida"/>
    <x v="16"/>
    <s v="+5572986753571"/>
    <s v="cirinopietro@example.com"/>
    <x v="3"/>
    <x v="0"/>
    <x v="0"/>
    <x v="6"/>
    <s v="Médico"/>
    <x v="1"/>
    <n v="1736"/>
    <x v="0"/>
  </r>
  <r>
    <s v="532.178.490-60"/>
    <s v="Isabella Cardoso"/>
    <d v="1954-01-15T00:00:00"/>
    <s v="Ladeira Lima, 19"/>
    <s v="Maria Helena"/>
    <s v="Oliveira"/>
    <x v="6"/>
    <s v="+5593935157777"/>
    <s v="marqueslorena@example.com"/>
    <x v="2"/>
    <x v="1"/>
    <x v="0"/>
    <x v="2"/>
    <s v="Capitão"/>
    <x v="6"/>
    <n v="2386"/>
    <x v="0"/>
  </r>
  <r>
    <s v="369.187.245-09"/>
    <s v="Mateus Barros"/>
    <d v="1980-07-23T00:00:00"/>
    <s v="Morro Vieira"/>
    <s v="Nova Vista"/>
    <s v="Lima do Sul"/>
    <x v="21"/>
    <s v="+5589909845341"/>
    <s v="eduardacasa-grande@example.org"/>
    <x v="4"/>
    <x v="2"/>
    <x v="0"/>
    <x v="6"/>
    <s v="Gastroenterologista"/>
    <x v="5"/>
    <n v="7193"/>
    <x v="0"/>
  </r>
  <r>
    <s v="958.762.304-56"/>
    <s v="Augusto Teixeira"/>
    <d v="1959-12-21T00:00:00"/>
    <s v="Rua de Brito, 37"/>
    <s v="Morro Dos Macacos"/>
    <s v="Aragão"/>
    <x v="17"/>
    <s v="+5566934219109"/>
    <s v="caroline14@example.net"/>
    <x v="0"/>
    <x v="1"/>
    <x v="0"/>
    <x v="0"/>
    <s v="Fundidor"/>
    <x v="1"/>
    <n v="9032"/>
    <x v="0"/>
  </r>
  <r>
    <s v="736.419.850-48"/>
    <s v="Maria Sophia Fogaça"/>
    <d v="1952-01-24T00:00:00"/>
    <s v="Parque de Cirino, 35"/>
    <s v="Boa União 2ª Seção"/>
    <s v="Fonseca de da Mota"/>
    <x v="23"/>
    <s v="+55027946997089"/>
    <s v="davimarques@example.net"/>
    <x v="3"/>
    <x v="1"/>
    <x v="0"/>
    <x v="6"/>
    <s v="Arquiteto"/>
    <x v="0"/>
    <n v="3147"/>
    <x v="0"/>
  </r>
  <r>
    <s v="593.102.784-04"/>
    <s v="Fernanda da Conceição"/>
    <d v="1980-04-03T00:00:00"/>
    <s v="Distrito João Pedro Novaes"/>
    <s v="Marilandia"/>
    <s v="Porto"/>
    <x v="0"/>
    <s v="+55015929211983"/>
    <s v="jesusbeatriz@example.org"/>
    <x v="3"/>
    <x v="1"/>
    <x v="0"/>
    <x v="10"/>
    <s v="Engenheiro de processos"/>
    <x v="2"/>
    <n v="8934"/>
    <x v="0"/>
  </r>
  <r>
    <s v="542.713.698-37"/>
    <s v="Davi Miguel Ribeiro"/>
    <d v="1966-05-28T00:00:00"/>
    <s v="Quadra Maria Luísa Souza, 64"/>
    <s v="Vila Rica"/>
    <s v="Nascimento de Pires"/>
    <x v="9"/>
    <s v="+5578978704028"/>
    <s v="osiqueira@example.com"/>
    <x v="1"/>
    <x v="2"/>
    <x v="0"/>
    <x v="1"/>
    <s v="Harpista"/>
    <x v="2"/>
    <n v="8668"/>
    <x v="0"/>
  </r>
  <r>
    <s v="893.276.045-47"/>
    <s v="Bento Montenegro"/>
    <d v="1948-09-21T00:00:00"/>
    <s v="Parque Sousa, 79"/>
    <s v="São Lucas"/>
    <s v="Pereira da Praia"/>
    <x v="22"/>
    <s v="+55029945217260"/>
    <s v="brenda89@example.com"/>
    <x v="4"/>
    <x v="1"/>
    <x v="0"/>
    <x v="9"/>
    <s v="Numerólogo"/>
    <x v="6"/>
    <n v="9964"/>
    <x v="75"/>
  </r>
  <r>
    <s v="853.624.179-91"/>
    <s v="Heloísa da Rocha"/>
    <d v="1967-03-30T00:00:00"/>
    <s v="Feira da Rocha"/>
    <s v="Vila Real 2ª Seção"/>
    <s v="da Costa"/>
    <x v="11"/>
    <s v="+5564954975460"/>
    <s v="camaradaniela@example.net"/>
    <x v="4"/>
    <x v="2"/>
    <x v="0"/>
    <x v="4"/>
    <s v="Museólogo"/>
    <x v="5"/>
    <n v="5470"/>
    <x v="0"/>
  </r>
  <r>
    <s v="243.018.965-89"/>
    <s v="Dom Vieira"/>
    <d v="2000-01-22T00:00:00"/>
    <s v="Esplanada Maria Liz Araújo, 62"/>
    <s v="Vila Atila De Paiva"/>
    <s v="Moraes"/>
    <x v="8"/>
    <s v="+5598919457944"/>
    <s v="julia45@example.com"/>
    <x v="1"/>
    <x v="1"/>
    <x v="0"/>
    <x v="5"/>
    <s v="Cartunista"/>
    <x v="0"/>
    <n v="7663"/>
    <x v="0"/>
  </r>
  <r>
    <s v="807.432.965-83"/>
    <s v="Gael Caldeira"/>
    <d v="1980-01-24T00:00:00"/>
    <s v="Estrada de Mendes, 6"/>
    <s v="Marieta 3ª Seção"/>
    <s v="Nunes"/>
    <x v="9"/>
    <s v="+55019965679577"/>
    <s v="hadassabrito@example.org"/>
    <x v="4"/>
    <x v="1"/>
    <x v="0"/>
    <x v="8"/>
    <s v="Oculista"/>
    <x v="8"/>
    <n v="8847"/>
    <x v="0"/>
  </r>
  <r>
    <s v="409.176.385-57"/>
    <s v="Thiago Sampaio"/>
    <d v="1966-02-07T00:00:00"/>
    <s v="Viela de Ramos, 81"/>
    <s v="Nova Gameleira"/>
    <s v="Pereira do Sul"/>
    <x v="14"/>
    <s v="+5580953635028"/>
    <s v="rpinto@example.org"/>
    <x v="1"/>
    <x v="0"/>
    <x v="0"/>
    <x v="8"/>
    <s v="Soldador"/>
    <x v="1"/>
    <n v="4426"/>
    <x v="0"/>
  </r>
  <r>
    <s v="807.542.916-85"/>
    <s v="Diogo Sousa"/>
    <d v="1978-10-19T00:00:00"/>
    <s v="Pátio Melissa Porto, 4"/>
    <s v="Pilar"/>
    <s v="Leão"/>
    <x v="15"/>
    <s v="+55085921258007"/>
    <s v="joao-pedrosousa@example.net"/>
    <x v="1"/>
    <x v="0"/>
    <x v="0"/>
    <x v="9"/>
    <s v="Ventríloquo"/>
    <x v="6"/>
    <n v="6890"/>
    <x v="0"/>
  </r>
  <r>
    <s v="012.945.678-02"/>
    <s v="Luana Souza"/>
    <d v="1992-01-18T00:00:00"/>
    <s v="Residencial Bruna Fonseca, 709"/>
    <s v="Vila Nova Gameleira 1ª Seção"/>
    <s v="Costela"/>
    <x v="16"/>
    <s v="+55095943675869"/>
    <s v="ana-luiza29@example.net"/>
    <x v="2"/>
    <x v="2"/>
    <x v="0"/>
    <x v="8"/>
    <s v="Administrador público"/>
    <x v="1"/>
    <n v="3458"/>
    <x v="0"/>
  </r>
  <r>
    <s v="749.235.106-25"/>
    <s v="Rhavi Ferreira"/>
    <d v="1990-01-03T00:00:00"/>
    <s v="Pátio Leandro da Cruz, 7"/>
    <s v="Heliopolis"/>
    <s v="Andrade das Pedras"/>
    <x v="24"/>
    <s v="+5540996124420"/>
    <s v="vargaslucas-gabriel@example.net"/>
    <x v="4"/>
    <x v="2"/>
    <x v="0"/>
    <x v="0"/>
    <s v="Vigia parlamentar"/>
    <x v="5"/>
    <n v="4314"/>
    <x v="0"/>
  </r>
  <r>
    <s v="937.541.820-05"/>
    <s v="João Vitor Moura"/>
    <d v="1972-06-19T00:00:00"/>
    <s v="Recanto de da Luz, 70"/>
    <s v="Monsenhor Messias"/>
    <s v="Azevedo dos Dourados"/>
    <x v="16"/>
    <s v="+55017981234247"/>
    <s v="lucas92@example.com"/>
    <x v="4"/>
    <x v="0"/>
    <x v="0"/>
    <x v="0"/>
    <s v="Penhorista"/>
    <x v="3"/>
    <n v="3956"/>
    <x v="0"/>
  </r>
  <r>
    <s v="735.218.406-62"/>
    <s v="Augusto Rodrigues"/>
    <d v="1989-08-04T00:00:00"/>
    <s v="Residencial Arthur da Rocha, 34"/>
    <s v="Biquinhas"/>
    <s v="Costela"/>
    <x v="7"/>
    <s v="+5595960296420"/>
    <s v="miguelsa@example.com"/>
    <x v="1"/>
    <x v="2"/>
    <x v="0"/>
    <x v="5"/>
    <s v="Atendente"/>
    <x v="9"/>
    <n v="2610"/>
    <x v="0"/>
  </r>
  <r>
    <s v="094.837.162-50"/>
    <s v="Olivia Pinto"/>
    <d v="1984-11-16T00:00:00"/>
    <s v="Rodovia de Ribeiro, 93"/>
    <s v="Candelaria"/>
    <s v="Mendonça das Pedras"/>
    <x v="25"/>
    <s v="+5563901497339"/>
    <s v="rochalais@example.com"/>
    <x v="3"/>
    <x v="1"/>
    <x v="0"/>
    <x v="4"/>
    <s v="Cantor"/>
    <x v="9"/>
    <n v="4269"/>
    <x v="0"/>
  </r>
  <r>
    <s v="713.285.409-79"/>
    <s v="Aurora Rezende"/>
    <d v="1988-11-02T00:00:00"/>
    <s v="Campo de das Neves"/>
    <s v="Ribeiro De Abreu"/>
    <s v="Campos dos Dourados"/>
    <x v="7"/>
    <s v="+5554910867926"/>
    <s v="lda-costa@example.com"/>
    <x v="1"/>
    <x v="2"/>
    <x v="0"/>
    <x v="8"/>
    <s v="Professor"/>
    <x v="8"/>
    <n v="7897"/>
    <x v="0"/>
  </r>
  <r>
    <s v="940.327.685-10"/>
    <s v="João Silveira"/>
    <d v="1948-05-20T00:00:00"/>
    <s v="Largo Davi Miguel Silveira, 69"/>
    <s v="Vila Copasa"/>
    <s v="Aragão"/>
    <x v="23"/>
    <s v="+5568993664038"/>
    <s v="hda-conceicao@example.net"/>
    <x v="4"/>
    <x v="1"/>
    <x v="0"/>
    <x v="5"/>
    <s v="Tecnólogo em navegação fluvial"/>
    <x v="6"/>
    <n v="6818"/>
    <x v="0"/>
  </r>
  <r>
    <s v="197.452.036-61"/>
    <s v="Apollo Barros"/>
    <d v="1989-11-01T00:00:00"/>
    <s v="Aeroporto das Neves"/>
    <s v="Vila Bandeirantes"/>
    <s v="Nunes"/>
    <x v="7"/>
    <s v="+5532938081904"/>
    <s v="diasluiz-fernando@example.net"/>
    <x v="4"/>
    <x v="1"/>
    <x v="0"/>
    <x v="4"/>
    <s v="Ortesista"/>
    <x v="2"/>
    <n v="8993"/>
    <x v="0"/>
  </r>
  <r>
    <s v="582.316.907-86"/>
    <s v="Thomas Fogaça"/>
    <d v="1992-07-20T00:00:00"/>
    <s v="Colônia de Pinto, 807"/>
    <s v="Mirtes"/>
    <s v="Novais"/>
    <x v="0"/>
    <s v="+55093939729388"/>
    <s v="maria-clara44@example.org"/>
    <x v="1"/>
    <x v="0"/>
    <x v="0"/>
    <x v="8"/>
    <s v="Ciclista"/>
    <x v="2"/>
    <n v="8101"/>
    <x v="0"/>
  </r>
  <r>
    <s v="378.602.514-26"/>
    <s v="Rebeca Câmara"/>
    <d v="1977-12-03T00:00:00"/>
    <s v="Setor Pedro Henrique Costa, 6"/>
    <s v="Biquinhas"/>
    <s v="Almeida de Costela"/>
    <x v="17"/>
    <s v="+5540923174757"/>
    <s v="mariavieira@example.net"/>
    <x v="2"/>
    <x v="1"/>
    <x v="0"/>
    <x v="3"/>
    <s v="Historiador"/>
    <x v="1"/>
    <n v="8647"/>
    <x v="0"/>
  </r>
  <r>
    <s v="460.758.129-11"/>
    <s v="Luna Fonseca"/>
    <d v="1976-11-08T00:00:00"/>
    <s v="Favela Lucca da Conceição, 32"/>
    <s v="Cinquentenário"/>
    <s v="Fernandes do Oeste"/>
    <x v="16"/>
    <s v="+5588955574577"/>
    <s v="juan16@example.com"/>
    <x v="1"/>
    <x v="0"/>
    <x v="0"/>
    <x v="2"/>
    <s v="Homeopata"/>
    <x v="3"/>
    <n v="6323"/>
    <x v="0"/>
  </r>
  <r>
    <s v="069.328.154-51"/>
    <s v="João Leão"/>
    <d v="1994-04-24T00:00:00"/>
    <s v="Passarela Davi Moraes"/>
    <s v="Mariano De Abreu"/>
    <s v="da Rosa de Minas"/>
    <x v="18"/>
    <s v="+5501941267777"/>
    <s v="yda-paz@example.com"/>
    <x v="1"/>
    <x v="2"/>
    <x v="0"/>
    <x v="2"/>
    <s v="Marechal"/>
    <x v="2"/>
    <n v="6117"/>
    <x v="0"/>
  </r>
  <r>
    <s v="495.731.820-41"/>
    <s v="Gael Henrique Monteiro"/>
    <d v="1945-09-19T00:00:00"/>
    <s v="Praça de Melo, 24"/>
    <s v="Marieta 3ª Seção"/>
    <s v="Cassiano de Cirino"/>
    <x v="3"/>
    <s v="+5555947070571"/>
    <s v="rebeca62@example.org"/>
    <x v="0"/>
    <x v="0"/>
    <x v="0"/>
    <x v="2"/>
    <s v="Profissional de rádio e tv"/>
    <x v="8"/>
    <n v="5996"/>
    <x v="0"/>
  </r>
  <r>
    <s v="320.517.986-21"/>
    <s v="Maria Flor Mendes"/>
    <d v="1970-03-09T00:00:00"/>
    <s v="Rua de Nascimento, 49"/>
    <s v="Barão Homem De Melo 2ª Seção"/>
    <s v="Casa Grande do Campo"/>
    <x v="7"/>
    <s v="+5522905192970"/>
    <s v="smarques@example.com"/>
    <x v="4"/>
    <x v="0"/>
    <x v="0"/>
    <x v="0"/>
    <s v="Borracheiro"/>
    <x v="1"/>
    <n v="4571"/>
    <x v="0"/>
  </r>
  <r>
    <s v="143.096.782-03"/>
    <s v="Eduardo Vasconcelos"/>
    <d v="1980-01-14T00:00:00"/>
    <s v="Parque Rodrigues, 43"/>
    <s v="Palmares"/>
    <s v="Porto do Oeste"/>
    <x v="6"/>
    <s v="+5500995869958"/>
    <s v="usa@example.org"/>
    <x v="2"/>
    <x v="2"/>
    <x v="0"/>
    <x v="10"/>
    <s v="Controlador de vôo"/>
    <x v="3"/>
    <n v="5080"/>
    <x v="0"/>
  </r>
  <r>
    <s v="907.183.562-68"/>
    <s v="Gael Henrique Sampaio"/>
    <d v="1955-08-29T00:00:00"/>
    <s v="Parque de Ferreira, 96"/>
    <s v="Santa Amelia"/>
    <s v="Andrade"/>
    <x v="21"/>
    <s v="+5523948707602"/>
    <s v="eduardo36@example.net"/>
    <x v="0"/>
    <x v="1"/>
    <x v="0"/>
    <x v="8"/>
    <s v="Estofador"/>
    <x v="8"/>
    <n v="3261"/>
    <x v="0"/>
  </r>
  <r>
    <s v="019.328.645-98"/>
    <s v="Maya da Conceição"/>
    <d v="1967-07-04T00:00:00"/>
    <s v="Sítio de Castro, 887"/>
    <s v="Palmeiras"/>
    <s v="Oliveira Verde"/>
    <x v="14"/>
    <s v="+5517996281970"/>
    <s v="heloisafernandes@example.net"/>
    <x v="3"/>
    <x v="2"/>
    <x v="0"/>
    <x v="6"/>
    <s v="Instrumentista musical"/>
    <x v="3"/>
    <n v="4174"/>
    <x v="0"/>
  </r>
  <r>
    <s v="702.394.658-65"/>
    <s v="Luigi Rodrigues"/>
    <d v="1973-02-22T00:00:00"/>
    <s v="Sítio Lívia Vieira, 47"/>
    <s v="Glória"/>
    <s v="da Paz"/>
    <x v="14"/>
    <s v="+55080951849440"/>
    <s v="duartenicole@example.com"/>
    <x v="4"/>
    <x v="2"/>
    <x v="0"/>
    <x v="7"/>
    <s v="Harpista"/>
    <x v="7"/>
    <n v="8323"/>
    <x v="0"/>
  </r>
  <r>
    <s v="301.295.476-70"/>
    <s v="Heloísa Moreira"/>
    <d v="1989-12-08T00:00:00"/>
    <s v="Quadra de da Luz, 59"/>
    <s v="Marieta 2ª Seção"/>
    <s v="Novais Verde"/>
    <x v="0"/>
    <s v="+55058939542100"/>
    <s v="martinsarthur-miguel@example.org"/>
    <x v="2"/>
    <x v="0"/>
    <x v="0"/>
    <x v="3"/>
    <s v="Engenheiro petroquímico"/>
    <x v="9"/>
    <n v="6675"/>
    <x v="0"/>
  </r>
  <r>
    <s v="425.698.130-60"/>
    <s v="Davi Lucca Mendes"/>
    <d v="1971-07-26T00:00:00"/>
    <s v="Passarela Castro, 85"/>
    <s v="Maria Virgínia"/>
    <s v="da Costa de Minas"/>
    <x v="25"/>
    <s v="+55042924197716"/>
    <s v="kgoncalves@example.org"/>
    <x v="3"/>
    <x v="2"/>
    <x v="0"/>
    <x v="9"/>
    <s v="Coronel"/>
    <x v="6"/>
    <n v="5399"/>
    <x v="0"/>
  </r>
  <r>
    <s v="802.539.416-60"/>
    <s v="Marcelo Cassiano"/>
    <d v="1965-07-30T00:00:00"/>
    <s v="Lago Bryan das Neves, 86"/>
    <s v="Manacas"/>
    <s v="da Rocha de Minas"/>
    <x v="22"/>
    <s v="+5518936881086"/>
    <s v="almeidaemanuella@example.org"/>
    <x v="4"/>
    <x v="2"/>
    <x v="0"/>
    <x v="7"/>
    <s v="Capoeirista"/>
    <x v="7"/>
    <n v="9859"/>
    <x v="0"/>
  </r>
  <r>
    <s v="541.863.920-05"/>
    <s v="Clarice da Costa"/>
    <d v="1958-03-09T00:00:00"/>
    <s v="Loteamento Ana Beatriz Siqueira, 12"/>
    <s v="Garças"/>
    <s v="Cunha do Norte"/>
    <x v="12"/>
    <s v="+5511994743968"/>
    <s v="spacheco@example.com"/>
    <x v="4"/>
    <x v="1"/>
    <x v="0"/>
    <x v="2"/>
    <s v="Impressor"/>
    <x v="0"/>
    <n v="9104"/>
    <x v="0"/>
  </r>
  <r>
    <s v="153.489.267-28"/>
    <s v="Eloah Aparecida"/>
    <d v="1956-01-18T00:00:00"/>
    <s v="Residencial Moraes, 23"/>
    <s v="Vila Suzana Segunda Seção"/>
    <s v="Sales"/>
    <x v="20"/>
    <s v="+5555977171701"/>
    <s v="theodoromoreira@example.net"/>
    <x v="4"/>
    <x v="1"/>
    <x v="0"/>
    <x v="5"/>
    <s v="Salgadeira"/>
    <x v="5"/>
    <n v="8734"/>
    <x v="0"/>
  </r>
  <r>
    <s v="791.248.065-01"/>
    <s v="Cecília Dias"/>
    <d v="1972-06-27T00:00:00"/>
    <s v="Loteamento Vitor Gabriel Sá, 325"/>
    <s v="Tirol"/>
    <s v="Dias de Andrade"/>
    <x v="22"/>
    <s v="+5540926328980"/>
    <s v="da-rosaamanda@example.org"/>
    <x v="1"/>
    <x v="2"/>
    <x v="0"/>
    <x v="9"/>
    <s v="Karateca"/>
    <x v="2"/>
    <n v="6934"/>
    <x v="0"/>
  </r>
  <r>
    <s v="153.674.028-44"/>
    <s v="Maria Isis Ferreira"/>
    <d v="1972-12-21T00:00:00"/>
    <s v="Parque de Vieira, 28"/>
    <s v="Bacurau"/>
    <s v="Marques de Aragão"/>
    <x v="21"/>
    <s v="+5558975773963"/>
    <s v="walbuquerque@example.com"/>
    <x v="0"/>
    <x v="0"/>
    <x v="0"/>
    <x v="7"/>
    <s v="Mototaxista"/>
    <x v="3"/>
    <n v="5101"/>
    <x v="0"/>
  </r>
  <r>
    <s v="578.462.103-35"/>
    <s v="Raquel Dias"/>
    <d v="1965-07-16T00:00:00"/>
    <s v="Jardim Pastor, 91"/>
    <s v="Vila Das Oliveiras"/>
    <s v="Rios Grande"/>
    <x v="25"/>
    <s v="+5563955357041"/>
    <s v="pedro-lucasoliveira@example.com"/>
    <x v="2"/>
    <x v="2"/>
    <x v="0"/>
    <x v="8"/>
    <s v="Gourmet"/>
    <x v="6"/>
    <n v="9525"/>
    <x v="0"/>
  </r>
  <r>
    <s v="613.254.978-19"/>
    <s v="Valentina Aragão"/>
    <d v="1954-02-28T00:00:00"/>
    <s v="Praça Luiz Miguel Pimenta, 14"/>
    <s v="Pedreira Padro Lopes"/>
    <s v="Câmara"/>
    <x v="24"/>
    <s v="+5514947863046"/>
    <s v="carolina67@example.com"/>
    <x v="0"/>
    <x v="0"/>
    <x v="0"/>
    <x v="5"/>
    <s v="Farmacêutico"/>
    <x v="6"/>
    <n v="5673"/>
    <x v="0"/>
  </r>
  <r>
    <s v="750.314.629-06"/>
    <s v="Lucca Farias"/>
    <d v="1978-05-05T00:00:00"/>
    <s v="Pátio de da Paz, 6"/>
    <s v="São Salvador"/>
    <s v="da Mota"/>
    <x v="1"/>
    <s v="+55081925471299"/>
    <s v="gcardoso@example.net"/>
    <x v="3"/>
    <x v="1"/>
    <x v="0"/>
    <x v="3"/>
    <s v="Agente de defesa sanitária animal"/>
    <x v="6"/>
    <n v="8169"/>
    <x v="0"/>
  </r>
  <r>
    <s v="561.098.742-30"/>
    <s v="Danilo Teixeira"/>
    <d v="1995-12-13T00:00:00"/>
    <s v="Núcleo Ferreira, 31"/>
    <s v="Vila Copasa"/>
    <s v="Andrade de Aparecida"/>
    <x v="15"/>
    <s v="+55077976194969"/>
    <s v="joao-pedro23@example.net"/>
    <x v="0"/>
    <x v="0"/>
    <x v="0"/>
    <x v="9"/>
    <s v="Sociólogo"/>
    <x v="7"/>
    <n v="3074"/>
    <x v="0"/>
  </r>
  <r>
    <s v="720.834.956-83"/>
    <s v="André Rios"/>
    <d v="1998-03-15T00:00:00"/>
    <s v="Morro de Silveira, 4"/>
    <s v="Flavio Marques Lisboa"/>
    <s v="Rios"/>
    <x v="0"/>
    <s v="+5576926321266"/>
    <s v="jose-miguel05@example.com"/>
    <x v="1"/>
    <x v="1"/>
    <x v="0"/>
    <x v="0"/>
    <s v="Moleiro"/>
    <x v="5"/>
    <n v="6798"/>
    <x v="0"/>
  </r>
  <r>
    <s v="716.295.038-86"/>
    <s v="Allana da Mota"/>
    <d v="1999-08-07T00:00:00"/>
    <s v="Sítio de Sales, 858"/>
    <s v="Santa Inês"/>
    <s v="Barbosa"/>
    <x v="11"/>
    <s v="+5556929408887"/>
    <s v="leo50@example.com"/>
    <x v="0"/>
    <x v="1"/>
    <x v="0"/>
    <x v="1"/>
    <s v="Administrador de banco de dados DBA"/>
    <x v="2"/>
    <n v="7473"/>
    <x v="0"/>
  </r>
  <r>
    <s v="048.921.736-22"/>
    <s v="Ester da Mota"/>
    <d v="1988-07-18T00:00:00"/>
    <s v="Parque Cavalcanti"/>
    <s v="Grotinha"/>
    <s v="Andrade"/>
    <x v="18"/>
    <s v="+55051995492425"/>
    <s v="riosrafaela@example.org"/>
    <x v="3"/>
    <x v="2"/>
    <x v="0"/>
    <x v="1"/>
    <s v="Engenheiro de minas"/>
    <x v="8"/>
    <n v="3467"/>
    <x v="0"/>
  </r>
  <r>
    <s v="067.123.459-52"/>
    <s v="Cauê Araújo"/>
    <d v="1950-05-17T00:00:00"/>
    <s v="Travessa Allana Campos, 185"/>
    <s v="Xangri-Lá"/>
    <s v="da Conceição do Norte"/>
    <x v="13"/>
    <s v="+5586960628212"/>
    <s v="cavalcantimarcos-vinicius@example.net"/>
    <x v="4"/>
    <x v="1"/>
    <x v="0"/>
    <x v="7"/>
    <s v="Somelier"/>
    <x v="7"/>
    <n v="3348"/>
    <x v="0"/>
  </r>
  <r>
    <s v="639.851.407-66"/>
    <s v="Luana Montenegro"/>
    <d v="1963-06-13T00:00:00"/>
    <s v="Chácara Vargas, 82"/>
    <s v="Jardim São José"/>
    <s v="Barbosa da Serra"/>
    <x v="16"/>
    <s v="+5589931794285"/>
    <s v="luiz-miguelandrade@example.net"/>
    <x v="4"/>
    <x v="0"/>
    <x v="0"/>
    <x v="8"/>
    <s v="Surfista"/>
    <x v="8"/>
    <n v="7325"/>
    <x v="0"/>
  </r>
  <r>
    <s v="950.718.642-58"/>
    <s v="Mariane Fonseca"/>
    <d v="2005-02-02T00:00:00"/>
    <s v="Travessa Casa Grande"/>
    <s v="Santa Amelia"/>
    <s v="Souza dos Dourados"/>
    <x v="16"/>
    <s v="+5595948246796"/>
    <s v="maria-sophia39@example.net"/>
    <x v="2"/>
    <x v="0"/>
    <x v="0"/>
    <x v="6"/>
    <s v="Tecnólogo em jogos digitais"/>
    <x v="3"/>
    <n v="8706"/>
    <x v="0"/>
  </r>
  <r>
    <s v="430.725.689-10"/>
    <s v="Asafe Fernandes"/>
    <d v="1990-06-15T00:00:00"/>
    <s v="Distrito de Novaes"/>
    <s v="Dona Clara"/>
    <s v="Dias"/>
    <x v="14"/>
    <s v="+5527962140534"/>
    <s v="brenda55@example.org"/>
    <x v="2"/>
    <x v="0"/>
    <x v="0"/>
    <x v="5"/>
    <s v="Chaveiro"/>
    <x v="9"/>
    <n v="9583"/>
    <x v="0"/>
  </r>
  <r>
    <s v="432.897.615-09"/>
    <s v="Marcelo Farias"/>
    <d v="2005-08-20T00:00:00"/>
    <s v="Esplanada de Andrade, 6"/>
    <s v="Nazare"/>
    <s v="Borges"/>
    <x v="11"/>
    <s v="+5532983247619"/>
    <s v="rochacaio@example.net"/>
    <x v="3"/>
    <x v="0"/>
    <x v="0"/>
    <x v="1"/>
    <s v="Impressor"/>
    <x v="0"/>
    <n v="8784"/>
    <x v="0"/>
  </r>
  <r>
    <s v="327.514.680-71"/>
    <s v="Brayan Lopes"/>
    <d v="1955-04-12T00:00:00"/>
    <s v="Chácara de Costela, 73"/>
    <s v="Senhor Dos Passos"/>
    <s v="Câmara Alegre"/>
    <x v="9"/>
    <s v="+5529953711929"/>
    <s v="mateusmacedo@example.org"/>
    <x v="1"/>
    <x v="1"/>
    <x v="0"/>
    <x v="9"/>
    <s v="Almirante"/>
    <x v="3"/>
    <n v="7744"/>
    <x v="0"/>
  </r>
  <r>
    <s v="640.571.289-30"/>
    <s v="Maria Isis Monteiro"/>
    <d v="2001-12-24T00:00:00"/>
    <s v="Alameda Otto Peixoto, 80"/>
    <s v="Vila Madre Gertrudes 1ª Seção"/>
    <s v="Moreira de Minas"/>
    <x v="26"/>
    <s v="+5596904302584"/>
    <s v="aparecidalara@example.net"/>
    <x v="1"/>
    <x v="2"/>
    <x v="0"/>
    <x v="5"/>
    <s v="Guincheiro"/>
    <x v="2"/>
    <n v="8086"/>
    <x v="0"/>
  </r>
  <r>
    <s v="918.420.673-03"/>
    <s v="Maria Julia da Costa"/>
    <d v="1979-07-03T00:00:00"/>
    <s v="Jardim Arthur Garcia, 3"/>
    <s v="Santa Amelia"/>
    <s v="Oliveira do Norte"/>
    <x v="5"/>
    <s v="+55036981891621"/>
    <s v="guilherme05@example.com"/>
    <x v="4"/>
    <x v="2"/>
    <x v="0"/>
    <x v="9"/>
    <s v="Cameraman"/>
    <x v="7"/>
    <n v="7340"/>
    <x v="0"/>
  </r>
  <r>
    <s v="038.457.169-75"/>
    <s v="Rodrigo Almeida"/>
    <d v="1998-02-19T00:00:00"/>
    <s v="Residencial Aparecida, 4"/>
    <s v="Pedreira Padro Lopes"/>
    <s v="Silva de Goiás"/>
    <x v="15"/>
    <s v="+5597932216156"/>
    <s v="jgarcia@example.org"/>
    <x v="3"/>
    <x v="0"/>
    <x v="0"/>
    <x v="7"/>
    <s v="Perfusionista"/>
    <x v="1"/>
    <n v="7197"/>
    <x v="0"/>
  </r>
  <r>
    <s v="138.269.075-40"/>
    <s v="Evelyn Aragão"/>
    <d v="1954-12-13T00:00:00"/>
    <s v="Ladeira de Nogueira, 4"/>
    <s v="Custodinha"/>
    <s v="Cassiano"/>
    <x v="1"/>
    <s v="+5555953806050"/>
    <s v="rcostela@example.net"/>
    <x v="3"/>
    <x v="0"/>
    <x v="0"/>
    <x v="5"/>
    <s v="Profissional de recursos humanos"/>
    <x v="9"/>
    <n v="3484"/>
    <x v="0"/>
  </r>
  <r>
    <s v="049.675.813-66"/>
    <s v="Henrique da Mata"/>
    <d v="1987-03-28T00:00:00"/>
    <s v="Alameda de Silva, 15"/>
    <s v="Diamante"/>
    <s v="Vasconcelos"/>
    <x v="9"/>
    <s v="+5582982956685"/>
    <s v="ana-lizandrade@example.com"/>
    <x v="1"/>
    <x v="2"/>
    <x v="0"/>
    <x v="3"/>
    <s v="Empregado doméstico"/>
    <x v="3"/>
    <n v="3567"/>
    <x v="0"/>
  </r>
  <r>
    <s v="627.958.431-37"/>
    <s v="Diogo da Conceição"/>
    <d v="1977-04-12T00:00:00"/>
    <s v="Rua Melina Dias, 62"/>
    <s v="Boa União 1ª Seção"/>
    <s v="Correia de Correia"/>
    <x v="3"/>
    <s v="+5576924014861"/>
    <s v="carolinapeixoto@example.net"/>
    <x v="2"/>
    <x v="0"/>
    <x v="0"/>
    <x v="9"/>
    <s v="Técnico em taquigrafia"/>
    <x v="1"/>
    <n v="8231"/>
    <x v="0"/>
  </r>
  <r>
    <s v="396.804.271-96"/>
    <s v="Esther Vasconcelos"/>
    <d v="1975-04-07T00:00:00"/>
    <s v="Fazenda Bruno Sá, 160"/>
    <s v="Nossa Senhora Da Aparecida"/>
    <s v="Fonseca"/>
    <x v="19"/>
    <s v="+55076911267429"/>
    <s v="beniciomachado@example.com"/>
    <x v="4"/>
    <x v="2"/>
    <x v="0"/>
    <x v="1"/>
    <s v="Auxiliar de reprografia"/>
    <x v="8"/>
    <n v="2356"/>
    <x v="0"/>
  </r>
  <r>
    <s v="943.786.215-09"/>
    <s v="Isaac Sales"/>
    <d v="1977-03-24T00:00:00"/>
    <s v="Colônia Daniela Nunes, 11"/>
    <s v="Boa União 1ª Seção"/>
    <s v="Aparecida"/>
    <x v="23"/>
    <s v="+55036922462238"/>
    <s v="alexandrearagao@example.net"/>
    <x v="3"/>
    <x v="1"/>
    <x v="0"/>
    <x v="7"/>
    <s v="Neurologista"/>
    <x v="3"/>
    <n v="7013"/>
    <x v="0"/>
  </r>
  <r>
    <s v="037.864.159-00"/>
    <s v="Ana Vitória Nunes"/>
    <d v="1989-12-15T00:00:00"/>
    <s v="Rodovia da Costa, 804"/>
    <s v="Vila São Paulo"/>
    <s v="Cardoso das Pedras"/>
    <x v="5"/>
    <s v="+55027963731691"/>
    <s v="beatrizbrito@example.com"/>
    <x v="4"/>
    <x v="1"/>
    <x v="0"/>
    <x v="6"/>
    <s v="Instalador de painéis"/>
    <x v="1"/>
    <n v="9963"/>
    <x v="0"/>
  </r>
  <r>
    <s v="276.158.943-28"/>
    <s v="Ana Pastor"/>
    <d v="1946-10-09T00:00:00"/>
    <s v="Conjunto de Sampaio, 4"/>
    <s v="Baleia"/>
    <s v="Rodrigues"/>
    <x v="4"/>
    <s v="+5538984173076"/>
    <s v="augustoda-rosa@example.net"/>
    <x v="4"/>
    <x v="0"/>
    <x v="0"/>
    <x v="4"/>
    <s v="Viveirista"/>
    <x v="4"/>
    <n v="4981"/>
    <x v="0"/>
  </r>
  <r>
    <s v="285.417.096-20"/>
    <s v="Luiz Otávio Silva"/>
    <d v="1999-05-25T00:00:00"/>
    <s v="Estação de Costa"/>
    <s v="Beira Linha"/>
    <s v="Novaes"/>
    <x v="4"/>
    <s v="+5540970547823"/>
    <s v="aviana@example.com"/>
    <x v="4"/>
    <x v="2"/>
    <x v="0"/>
    <x v="10"/>
    <s v="Guardador de veículos"/>
    <x v="3"/>
    <n v="3568"/>
    <x v="0"/>
  </r>
  <r>
    <s v="458.369.017-75"/>
    <s v="Ester Sampaio"/>
    <d v="1973-10-22T00:00:00"/>
    <s v="Conjunto Correia, 34"/>
    <s v="São João Batista"/>
    <s v="Pires Verde"/>
    <x v="15"/>
    <s v="+5564990723930"/>
    <s v="eduardofonseca@example.org"/>
    <x v="4"/>
    <x v="0"/>
    <x v="0"/>
    <x v="6"/>
    <s v="Lactarista hospitalar"/>
    <x v="0"/>
    <n v="7798"/>
    <x v="0"/>
  </r>
  <r>
    <s v="604.875.291-11"/>
    <s v="Stephany Cavalcante"/>
    <d v="1983-10-07T00:00:00"/>
    <s v="Via Stephany Alves"/>
    <s v="Mirtes"/>
    <s v="Costa Verde"/>
    <x v="13"/>
    <s v="+5555994867258"/>
    <s v="theo12@example.com"/>
    <x v="4"/>
    <x v="2"/>
    <x v="0"/>
    <x v="2"/>
    <s v="Brigadeiro"/>
    <x v="2"/>
    <n v="7197"/>
    <x v="0"/>
  </r>
  <r>
    <s v="176.389.542-46"/>
    <s v="Maria Fernanda Castro"/>
    <d v="1960-11-01T00:00:00"/>
    <s v="Jardim Pedro Ferreira, 695"/>
    <s v="Cachoeirinha"/>
    <s v="Montenegro de Barros"/>
    <x v="19"/>
    <s v="+55023988218627"/>
    <s v="cauamoreira@example.com"/>
    <x v="4"/>
    <x v="2"/>
    <x v="0"/>
    <x v="6"/>
    <s v="Contatólogo"/>
    <x v="3"/>
    <n v="4815"/>
    <x v="0"/>
  </r>
  <r>
    <s v="594.301.267-25"/>
    <s v="Alana Nunes"/>
    <d v="1946-06-22T00:00:00"/>
    <s v="Estação Carolina Vargas, 57"/>
    <s v="Boa Viagem"/>
    <s v="Sampaio da Prata"/>
    <x v="24"/>
    <s v="+5596991083417"/>
    <s v="prezende@example.net"/>
    <x v="2"/>
    <x v="2"/>
    <x v="0"/>
    <x v="10"/>
    <s v="Tecnólogo em tecnologia da madeira"/>
    <x v="0"/>
    <n v="2849"/>
    <x v="0"/>
  </r>
  <r>
    <s v="638.701.254-62"/>
    <s v="Aylla Barros"/>
    <d v="1953-12-10T00:00:00"/>
    <s v="Colônia Luiz Gustavo Silveira, 96"/>
    <s v="Coqueiros"/>
    <s v="Castro da Praia"/>
    <x v="6"/>
    <s v="+5513942190046"/>
    <s v="isabelly91@example.com"/>
    <x v="4"/>
    <x v="2"/>
    <x v="0"/>
    <x v="9"/>
    <s v="Luthier"/>
    <x v="4"/>
    <n v="6877"/>
    <x v="0"/>
  </r>
  <r>
    <s v="615.729.043-99"/>
    <s v="Rael Mendonça"/>
    <d v="1948-08-30T00:00:00"/>
    <s v="Chácara de Moura, 5"/>
    <s v="Gameleira"/>
    <s v="Duarte Verde"/>
    <x v="4"/>
    <s v="+5509983724582"/>
    <s v="barbosalunna@example.org"/>
    <x v="2"/>
    <x v="1"/>
    <x v="0"/>
    <x v="2"/>
    <s v="Penhorista"/>
    <x v="6"/>
    <n v="3882"/>
    <x v="0"/>
  </r>
  <r>
    <s v="859.361.720-40"/>
    <s v="Ana Luiza Abreu"/>
    <d v="1954-12-26T00:00:00"/>
    <s v="Chácara Maria Alice Nascimento, 74"/>
    <s v="Vila São Dimas"/>
    <s v="Castro de Minas"/>
    <x v="10"/>
    <s v="+5544906400679"/>
    <s v="novaescaua@example.com"/>
    <x v="4"/>
    <x v="2"/>
    <x v="0"/>
    <x v="9"/>
    <s v="Agricultor"/>
    <x v="2"/>
    <n v="3271"/>
    <x v="0"/>
  </r>
  <r>
    <s v="308.147.592-97"/>
    <s v="Ana Castro"/>
    <d v="1946-03-25T00:00:00"/>
    <s v="Sítio José Pedro Barros, 154"/>
    <s v="Santa Lúcia"/>
    <s v="Rios de Nascimento"/>
    <x v="19"/>
    <s v="+5555987192884"/>
    <s v="cavalcantevicente@example.org"/>
    <x v="4"/>
    <x v="0"/>
    <x v="0"/>
    <x v="4"/>
    <s v="Clarinetista"/>
    <x v="3"/>
    <n v="5772"/>
    <x v="0"/>
  </r>
  <r>
    <s v="624.371.095-52"/>
    <s v="Alícia Pimenta"/>
    <d v="1966-02-01T00:00:00"/>
    <s v="Morro Alexia Oliveira, 35"/>
    <s v="Piraja"/>
    <s v="Silveira das Flores"/>
    <x v="20"/>
    <s v="+5510903801934"/>
    <s v="vianaalexia@example.net"/>
    <x v="0"/>
    <x v="0"/>
    <x v="0"/>
    <x v="2"/>
    <s v="Engenheiro petroquímico"/>
    <x v="1"/>
    <n v="2481"/>
    <x v="0"/>
  </r>
  <r>
    <s v="978.514.302-32"/>
    <s v="Benjamin Moura"/>
    <d v="1983-08-15T00:00:00"/>
    <s v="Lago Enrico Pires, 137"/>
    <s v="Vila Suzana Primeira Seção"/>
    <s v="Rezende"/>
    <x v="6"/>
    <s v="+5591917425893"/>
    <s v="fariasagatha@example.org"/>
    <x v="4"/>
    <x v="1"/>
    <x v="0"/>
    <x v="7"/>
    <s v="Amolador de ferramentas"/>
    <x v="5"/>
    <n v="4005"/>
    <x v="0"/>
  </r>
  <r>
    <s v="210.864.957-30"/>
    <s v="Dante da Cunha"/>
    <d v="1999-11-11T00:00:00"/>
    <s v="Largo de da Cunha, 90"/>
    <s v="Pilar"/>
    <s v="da Conceição"/>
    <x v="0"/>
    <s v="+5593928564381"/>
    <s v="ravigoncalves@example.com"/>
    <x v="3"/>
    <x v="1"/>
    <x v="0"/>
    <x v="6"/>
    <s v="Embalador"/>
    <x v="6"/>
    <n v="1941"/>
    <x v="0"/>
  </r>
  <r>
    <s v="215.074.839-88"/>
    <s v="Natália Santos"/>
    <d v="1983-09-14T00:00:00"/>
    <s v="Jardim Brayan Borges, 88"/>
    <s v="Alpes"/>
    <s v="Pires"/>
    <x v="13"/>
    <s v="+5565952474796"/>
    <s v="dcavalcante@example.org"/>
    <x v="1"/>
    <x v="0"/>
    <x v="0"/>
    <x v="10"/>
    <s v="Acompanhante"/>
    <x v="2"/>
    <n v="8475"/>
    <x v="0"/>
  </r>
  <r>
    <s v="132.590.467-80"/>
    <s v="Gabriel Montenegro"/>
    <d v="2005-05-18T00:00:00"/>
    <s v="Parque de Andrade, 20"/>
    <s v="Santa Cruz"/>
    <s v="Nogueira"/>
    <x v="0"/>
    <s v="+5541964030059"/>
    <s v="emanuellysilveira@example.net"/>
    <x v="0"/>
    <x v="0"/>
    <x v="0"/>
    <x v="10"/>
    <s v="Técnico em taquigrafia"/>
    <x v="9"/>
    <n v="9373"/>
    <x v="0"/>
  </r>
  <r>
    <s v="371.924.568-37"/>
    <s v="Rhavi Vasconcelos"/>
    <d v="1971-06-11T00:00:00"/>
    <s v="Ladeira Machado, 15"/>
    <s v="Alto Barroca"/>
    <s v="Moreira de Nogueira"/>
    <x v="12"/>
    <s v="+5554934395825"/>
    <s v="bpacheco@example.com"/>
    <x v="0"/>
    <x v="0"/>
    <x v="0"/>
    <x v="9"/>
    <s v="Limpador de vidros"/>
    <x v="7"/>
    <n v="4237"/>
    <x v="0"/>
  </r>
  <r>
    <s v="851.247.903-50"/>
    <s v="Laís Peixoto"/>
    <d v="1969-07-15T00:00:00"/>
    <s v="Viela Andrade, 496"/>
    <s v="Monsenhor Messias"/>
    <s v="Pereira"/>
    <x v="13"/>
    <s v="+5589997242290"/>
    <s v="eloahnovaes@example.net"/>
    <x v="3"/>
    <x v="0"/>
    <x v="0"/>
    <x v="4"/>
    <s v="Cobaia Médica"/>
    <x v="8"/>
    <n v="6207"/>
    <x v="0"/>
  </r>
  <r>
    <s v="129.347.605-61"/>
    <s v="Luiz Fernando Moreira"/>
    <d v="1988-02-16T00:00:00"/>
    <s v="Viaduto de Gomes, 58"/>
    <s v="Casa Branca"/>
    <s v="Cavalcante de Santos"/>
    <x v="5"/>
    <s v="+5515902003921"/>
    <s v="bcardoso@example.com"/>
    <x v="2"/>
    <x v="2"/>
    <x v="0"/>
    <x v="1"/>
    <s v="Atleta de arremesso de peso"/>
    <x v="6"/>
    <n v="9406"/>
    <x v="76"/>
  </r>
  <r>
    <s v="634.910.827-22"/>
    <s v="Luiz Henrique Lima"/>
    <d v="1958-07-12T00:00:00"/>
    <s v="Setor Aylla Guerra, 368"/>
    <s v="Tres Marias"/>
    <s v="Gomes da Praia"/>
    <x v="18"/>
    <s v="+55040943199565"/>
    <s v="obrito@example.net"/>
    <x v="1"/>
    <x v="1"/>
    <x v="0"/>
    <x v="4"/>
    <s v="Odontopediatra"/>
    <x v="5"/>
    <n v="8030"/>
    <x v="0"/>
  </r>
  <r>
    <s v="124.750.689-49"/>
    <s v="Heloisa Aparecida"/>
    <d v="1982-01-22T00:00:00"/>
    <s v="Quadra de Castro, 146"/>
    <s v="Guaratã"/>
    <s v="Pereira do Norte"/>
    <x v="10"/>
    <s v="+55097964664462"/>
    <s v="sara87@example.net"/>
    <x v="1"/>
    <x v="2"/>
    <x v="0"/>
    <x v="8"/>
    <s v="Instrumentador cirúrgico"/>
    <x v="6"/>
    <n v="3169"/>
    <x v="0"/>
  </r>
  <r>
    <s v="172.384.960-03"/>
    <s v="João Guilherme Pereira"/>
    <d v="1955-08-03T00:00:00"/>
    <s v="Vale Maria Luiza Aparecida"/>
    <s v="Jardim Guanabara"/>
    <s v="Cassiano Alegre"/>
    <x v="15"/>
    <s v="+5501968029038"/>
    <s v="jose-miguel37@example.org"/>
    <x v="1"/>
    <x v="2"/>
    <x v="0"/>
    <x v="5"/>
    <s v="Filósofo"/>
    <x v="1"/>
    <n v="3145"/>
    <x v="0"/>
  </r>
  <r>
    <s v="769.208.543-92"/>
    <s v="Gabriel Costela"/>
    <d v="2001-05-02T00:00:00"/>
    <s v="Viela Benjamin Pereira, 2"/>
    <s v="São Sebastião"/>
    <s v="Carvalho"/>
    <x v="4"/>
    <s v="+5532997489522"/>
    <s v="bernardo97@example.net"/>
    <x v="2"/>
    <x v="2"/>
    <x v="0"/>
    <x v="0"/>
    <s v="Engenheiro de alimentos"/>
    <x v="6"/>
    <n v="4365"/>
    <x v="0"/>
  </r>
  <r>
    <s v="957.681.043-48"/>
    <s v="Lorenzo Moraes"/>
    <d v="1986-08-07T00:00:00"/>
    <s v="Praça Pinto, 39"/>
    <s v="Jatobá"/>
    <s v="Martins do Norte"/>
    <x v="13"/>
    <s v="+5543963447577"/>
    <s v="da-paznina@example.org"/>
    <x v="2"/>
    <x v="0"/>
    <x v="0"/>
    <x v="0"/>
    <s v="Caminhoneiro"/>
    <x v="4"/>
    <n v="5322"/>
    <x v="0"/>
  </r>
  <r>
    <s v="805.369.124-24"/>
    <s v="Stephany Lopes"/>
    <d v="1948-05-08T00:00:00"/>
    <s v="Viela Lucas Gabriel Carvalho, 92"/>
    <s v="Vila Nova Cachoeirinha 1ª Seção"/>
    <s v="da Cruz"/>
    <x v="20"/>
    <s v="+5511915363985"/>
    <s v="cnunes@example.com"/>
    <x v="3"/>
    <x v="0"/>
    <x v="0"/>
    <x v="8"/>
    <s v="Engenheiro petroquímico"/>
    <x v="7"/>
    <n v="1611"/>
    <x v="0"/>
  </r>
  <r>
    <s v="420.516.389-42"/>
    <s v="Maria Sophia Pastor"/>
    <d v="1978-08-15T00:00:00"/>
    <s v="Favela de das Neves, 9"/>
    <s v="Vila Ipiranga"/>
    <s v="Melo de Nunes"/>
    <x v="25"/>
    <s v="+5583973576742"/>
    <s v="bentoaragao@example.net"/>
    <x v="0"/>
    <x v="2"/>
    <x v="0"/>
    <x v="6"/>
    <s v="Profissional de efeitos especiais"/>
    <x v="2"/>
    <n v="8487"/>
    <x v="0"/>
  </r>
  <r>
    <s v="458.937.206-10"/>
    <s v="Arthur Miguel Cirino"/>
    <d v="1974-05-22T00:00:00"/>
    <s v="Rodovia Ágatha Ramos, 3"/>
    <s v="Jonas Veiga"/>
    <s v="Moura do Oeste"/>
    <x v="20"/>
    <s v="+5546935602849"/>
    <s v="fogacaana-beatriz@example.net"/>
    <x v="3"/>
    <x v="0"/>
    <x v="0"/>
    <x v="0"/>
    <s v="Profissional de áudio"/>
    <x v="4"/>
    <n v="8220"/>
    <x v="0"/>
  </r>
  <r>
    <s v="415.928.307-14"/>
    <s v="Mateus da Costa"/>
    <d v="1969-09-03T00:00:00"/>
    <s v="Condomínio de Carvalho, 599"/>
    <s v="Vila Antena Montanhês"/>
    <s v="Moreira"/>
    <x v="24"/>
    <s v="+5525930040329"/>
    <s v="pietrada-cunha@example.net"/>
    <x v="4"/>
    <x v="0"/>
    <x v="0"/>
    <x v="4"/>
    <s v="Policial civil"/>
    <x v="5"/>
    <n v="5312"/>
    <x v="0"/>
  </r>
  <r>
    <s v="843.972.015-79"/>
    <s v="Brayan Gomes"/>
    <d v="1967-09-25T00:00:00"/>
    <s v="Chácara Castro, 480"/>
    <s v="Canaa"/>
    <s v="Araújo"/>
    <x v="22"/>
    <s v="+5590930842561"/>
    <s v="pedro-lucas23@example.org"/>
    <x v="3"/>
    <x v="0"/>
    <x v="0"/>
    <x v="7"/>
    <s v="Harpista"/>
    <x v="7"/>
    <n v="6463"/>
    <x v="0"/>
  </r>
  <r>
    <s v="065.129.784-20"/>
    <s v="Melina Melo"/>
    <d v="1972-04-19T00:00:00"/>
    <s v="Trecho Pedro Moura, 41"/>
    <s v="Conjunto Capitão Eduardo"/>
    <s v="Duarte do Norte"/>
    <x v="20"/>
    <s v="+5565982537566"/>
    <s v="arthur-gabriel46@example.com"/>
    <x v="3"/>
    <x v="0"/>
    <x v="0"/>
    <x v="6"/>
    <s v="Transportador"/>
    <x v="1"/>
    <n v="1813"/>
    <x v="0"/>
  </r>
  <r>
    <s v="859.724.301-50"/>
    <s v="Gabrielly da Rocha"/>
    <d v="1999-09-05T00:00:00"/>
    <s v="Rua de Montenegro, 51"/>
    <s v="Bandeirantes"/>
    <s v="Cirino"/>
    <x v="4"/>
    <s v="+55049915563890"/>
    <s v="heitorda-luz@example.com"/>
    <x v="2"/>
    <x v="0"/>
    <x v="0"/>
    <x v="2"/>
    <s v="Investigador de Polícia"/>
    <x v="4"/>
    <n v="1803"/>
    <x v="0"/>
  </r>
  <r>
    <s v="408.123.795-60"/>
    <s v="Isabella Cardoso"/>
    <d v="1958-03-09T00:00:00"/>
    <s v="Recanto Nascimento, 487"/>
    <s v="São Francisco Das Chagas"/>
    <s v="Costela"/>
    <x v="6"/>
    <s v="+55051971076970"/>
    <s v="mathias12@example.net"/>
    <x v="3"/>
    <x v="1"/>
    <x v="0"/>
    <x v="8"/>
    <s v="Cenógrafo"/>
    <x v="7"/>
    <n v="5014"/>
    <x v="0"/>
  </r>
  <r>
    <s v="524.968.130-15"/>
    <s v="Aylla Moreira"/>
    <d v="2005-12-12T00:00:00"/>
    <s v="Recanto Juan Melo"/>
    <s v="Santa Sofia"/>
    <s v="Montenegro do Galho"/>
    <x v="22"/>
    <s v="+5554963424001"/>
    <s v="vargassofia@example.com"/>
    <x v="4"/>
    <x v="2"/>
    <x v="0"/>
    <x v="9"/>
    <s v="Engenheiro de computação"/>
    <x v="1"/>
    <n v="9047"/>
    <x v="0"/>
  </r>
  <r>
    <s v="452.698.170-20"/>
    <s v="Ester Casa Grande"/>
    <d v="1998-04-13T00:00:00"/>
    <s v="Ladeira Vieira, 32"/>
    <s v="Distrito Industrial Do Jatoba"/>
    <s v="Correia do Galho"/>
    <x v="15"/>
    <s v="+55035957423267"/>
    <s v="jsales@example.org"/>
    <x v="1"/>
    <x v="0"/>
    <x v="0"/>
    <x v="2"/>
    <s v="Subprefeito"/>
    <x v="7"/>
    <n v="6710"/>
    <x v="0"/>
  </r>
  <r>
    <s v="630.748.512-44"/>
    <s v="Isabela Lima"/>
    <d v="1949-12-15T00:00:00"/>
    <s v="Loteamento Ferreira, 88"/>
    <s v="Maria Goretti"/>
    <s v="Lopes Grande"/>
    <x v="6"/>
    <s v="+55003929282611"/>
    <s v="albuquerquepietra@example.net"/>
    <x v="4"/>
    <x v="0"/>
    <x v="0"/>
    <x v="7"/>
    <s v="Tecnólogo em jogos digitais"/>
    <x v="2"/>
    <n v="9139"/>
    <x v="0"/>
  </r>
  <r>
    <s v="750.412.893-79"/>
    <s v="Maria Laura Araújo"/>
    <d v="1976-09-15T00:00:00"/>
    <s v="Distrito Monteiro, 5"/>
    <s v="Vila São Rafael"/>
    <s v="Vargas"/>
    <x v="6"/>
    <s v="+5525900370381"/>
    <s v="alvesana-vitoria@example.org"/>
    <x v="1"/>
    <x v="1"/>
    <x v="0"/>
    <x v="2"/>
    <s v="Pastilheiro"/>
    <x v="8"/>
    <n v="7618"/>
    <x v="0"/>
  </r>
  <r>
    <s v="370.925.416-70"/>
    <s v="Cecilia Vieira"/>
    <d v="1992-07-09T00:00:00"/>
    <s v="Largo Júlia Peixoto, 817"/>
    <s v="Goiania"/>
    <s v="Vargas"/>
    <x v="4"/>
    <s v="+5508928365957"/>
    <s v="anna-lizaparecida@example.com"/>
    <x v="0"/>
    <x v="0"/>
    <x v="0"/>
    <x v="9"/>
    <s v="Educador integrado à saúde pública"/>
    <x v="1"/>
    <n v="5961"/>
    <x v="0"/>
  </r>
  <r>
    <s v="641.970.823-04"/>
    <s v="Luiz Miguel da Paz"/>
    <d v="1972-03-19T00:00:00"/>
    <s v="Conjunto Vargas, 6"/>
    <s v="Aparecida 7ª Seção"/>
    <s v="Gonçalves"/>
    <x v="21"/>
    <s v="+5579972683021"/>
    <s v="miguelramos@example.net"/>
    <x v="0"/>
    <x v="0"/>
    <x v="0"/>
    <x v="8"/>
    <s v="Chefe de cozinha"/>
    <x v="6"/>
    <n v="6322"/>
    <x v="0"/>
  </r>
  <r>
    <s v="083.127.964-87"/>
    <s v="Eduarda Albuquerque"/>
    <d v="1973-10-15T00:00:00"/>
    <s v="Rodovia das Neves, 2"/>
    <s v="Morro Dos Macacos"/>
    <s v="Vieira das Pedras"/>
    <x v="14"/>
    <s v="+55066999254545"/>
    <s v="fogacamanuela@example.com"/>
    <x v="3"/>
    <x v="1"/>
    <x v="0"/>
    <x v="6"/>
    <s v="Promotor de vendas"/>
    <x v="6"/>
    <n v="4879"/>
    <x v="0"/>
  </r>
  <r>
    <s v="674.219.830-31"/>
    <s v="Valentim Barbosa"/>
    <d v="1990-10-06T00:00:00"/>
    <s v="Morro Cunha, 71"/>
    <s v="Pindorama"/>
    <s v="Monteiro do Norte"/>
    <x v="2"/>
    <s v="+5550903506108"/>
    <s v="nunesthiago@example.net"/>
    <x v="3"/>
    <x v="1"/>
    <x v="0"/>
    <x v="5"/>
    <s v="Atleta de canoagem"/>
    <x v="4"/>
    <n v="3440"/>
    <x v="0"/>
  </r>
  <r>
    <s v="823.671.495-00"/>
    <s v="Diego Moreira"/>
    <d v="1995-09-27T00:00:00"/>
    <s v="Estrada de Ferreira"/>
    <s v="Vitoria Da Conquista"/>
    <s v="da Mata do Oeste"/>
    <x v="3"/>
    <s v="+5591921906255"/>
    <s v="pvieira@example.net"/>
    <x v="3"/>
    <x v="0"/>
    <x v="0"/>
    <x v="2"/>
    <s v="Gerente de riscos em seguros"/>
    <x v="4"/>
    <n v="9130"/>
    <x v="0"/>
  </r>
  <r>
    <s v="821.069.374-31"/>
    <s v="Caio Ribeiro"/>
    <d v="1951-12-13T00:00:00"/>
    <s v="Aeroporto Ana Lívia Vargas, 40"/>
    <s v="Mariquinhas"/>
    <s v="Rezende do Oeste"/>
    <x v="1"/>
    <s v="+5559928702383"/>
    <s v="cavalcantedavi-lucca@example.net"/>
    <x v="0"/>
    <x v="1"/>
    <x v="0"/>
    <x v="2"/>
    <s v="Webmaster"/>
    <x v="2"/>
    <n v="6697"/>
    <x v="0"/>
  </r>
  <r>
    <s v="897.013.625-86"/>
    <s v="Kaique Viana"/>
    <d v="1969-05-09T00:00:00"/>
    <s v="Estação Jesus, 40"/>
    <s v="Itapoa"/>
    <s v="Lima de Fogaça"/>
    <x v="15"/>
    <s v="+5566919659283"/>
    <s v="danielamartins@example.net"/>
    <x v="2"/>
    <x v="1"/>
    <x v="0"/>
    <x v="10"/>
    <s v="Desembargador de justiça"/>
    <x v="4"/>
    <n v="3827"/>
    <x v="0"/>
  </r>
  <r>
    <s v="806.742.935-92"/>
    <s v="Augusto Freitas"/>
    <d v="1947-02-23T00:00:00"/>
    <s v="Viaduto Vinícius Pires, 15"/>
    <s v="Marilandia"/>
    <s v="da Cruz de Rios"/>
    <x v="3"/>
    <s v="+55055927722346"/>
    <s v="barrosfernando@example.org"/>
    <x v="1"/>
    <x v="2"/>
    <x v="0"/>
    <x v="6"/>
    <s v="Engenheiro de segurança do trabalho"/>
    <x v="6"/>
    <n v="8382"/>
    <x v="0"/>
  </r>
  <r>
    <s v="987.253.106-40"/>
    <s v="Leandro da Mata"/>
    <d v="1969-07-11T00:00:00"/>
    <s v="Largo de Borges, 332"/>
    <s v="Vila Da Ária"/>
    <s v="Borges do Campo"/>
    <x v="8"/>
    <s v="+55084956637234"/>
    <s v="gabrielly66@example.net"/>
    <x v="3"/>
    <x v="0"/>
    <x v="0"/>
    <x v="0"/>
    <s v="Almirante"/>
    <x v="4"/>
    <n v="4301"/>
    <x v="0"/>
  </r>
  <r>
    <s v="217.695.840-30"/>
    <s v="Maria Júlia Camargo"/>
    <d v="1982-01-21T00:00:00"/>
    <s v="Passarela Miguel Nascimento, 26"/>
    <s v="Paquetá"/>
    <s v="Siqueira"/>
    <x v="10"/>
    <s v="+55037919329888"/>
    <s v="ramosana-beatriz@example.org"/>
    <x v="4"/>
    <x v="0"/>
    <x v="0"/>
    <x v="4"/>
    <s v="Bombeiro"/>
    <x v="9"/>
    <n v="3323"/>
    <x v="0"/>
  </r>
  <r>
    <s v="235.741.890-79"/>
    <s v="Hadassa da Rocha"/>
    <d v="1953-09-06T00:00:00"/>
    <s v="Rodovia Brenda Cunha, 94"/>
    <s v="Granja De Freitas"/>
    <s v="Moraes"/>
    <x v="7"/>
    <s v="+5557938605693"/>
    <s v="ycastro@example.org"/>
    <x v="0"/>
    <x v="1"/>
    <x v="0"/>
    <x v="10"/>
    <s v="Ator"/>
    <x v="5"/>
    <n v="5222"/>
    <x v="0"/>
  </r>
  <r>
    <s v="538.102.674-90"/>
    <s v="Marcos Vinicius Rios"/>
    <d v="2003-10-21T00:00:00"/>
    <s v="Vereda das Neves, 493"/>
    <s v="Anchieta"/>
    <s v="da Luz"/>
    <x v="21"/>
    <s v="+5528950099575"/>
    <s v="pbarros@example.com"/>
    <x v="1"/>
    <x v="0"/>
    <x v="0"/>
    <x v="3"/>
    <s v="Trompetista"/>
    <x v="4"/>
    <n v="2414"/>
    <x v="0"/>
  </r>
  <r>
    <s v="170.685.294-02"/>
    <s v="Juliana Andrade"/>
    <d v="1975-05-04T00:00:00"/>
    <s v="Viaduto Bella Fernandes"/>
    <s v="Alpes"/>
    <s v="Novaes"/>
    <x v="24"/>
    <s v="+5598962429364"/>
    <s v="maysa19@example.com"/>
    <x v="0"/>
    <x v="2"/>
    <x v="0"/>
    <x v="3"/>
    <s v="Fiscal"/>
    <x v="2"/>
    <n v="2723"/>
    <x v="0"/>
  </r>
  <r>
    <s v="654.273.809-65"/>
    <s v="Diogo Pires"/>
    <d v="2003-12-02T00:00:00"/>
    <s v="Rua Luiz Henrique Campos, 8"/>
    <s v="Vila Das Oliveiras"/>
    <s v="Porto"/>
    <x v="5"/>
    <s v="+55081941029661"/>
    <s v="cfernandes@example.net"/>
    <x v="4"/>
    <x v="1"/>
    <x v="0"/>
    <x v="6"/>
    <s v="Aviador"/>
    <x v="4"/>
    <n v="3280"/>
    <x v="0"/>
  </r>
  <r>
    <s v="192.543.780-97"/>
    <s v="Raquel Gomes"/>
    <d v="1982-11-27T00:00:00"/>
    <s v="Vale Emanuelly Vieira, 35"/>
    <s v="Diamante"/>
    <s v="Cassiano"/>
    <x v="18"/>
    <s v="+55068964833729"/>
    <s v="melomilena@example.net"/>
    <x v="2"/>
    <x v="0"/>
    <x v="0"/>
    <x v="3"/>
    <s v="Sociólogo"/>
    <x v="9"/>
    <n v="5595"/>
    <x v="0"/>
  </r>
  <r>
    <s v="419.367.085-66"/>
    <s v="Natália Oliveira"/>
    <d v="1953-02-11T00:00:00"/>
    <s v="Colônia Nathan Rodrigues, 14"/>
    <s v="Vila Aeroporto"/>
    <s v="Alves de da Cunha"/>
    <x v="12"/>
    <s v="+55066943707635"/>
    <s v="stephany55@example.org"/>
    <x v="3"/>
    <x v="0"/>
    <x v="0"/>
    <x v="10"/>
    <s v="Comprador"/>
    <x v="5"/>
    <n v="3676"/>
    <x v="0"/>
  </r>
  <r>
    <s v="956.028.473-83"/>
    <s v="Vicente Cirino"/>
    <d v="1951-10-22T00:00:00"/>
    <s v="Estação Mariah Melo, 458"/>
    <s v="Custodinha"/>
    <s v="Porto"/>
    <x v="5"/>
    <s v="+5556991382611"/>
    <s v="liamda-rocha@example.org"/>
    <x v="2"/>
    <x v="2"/>
    <x v="0"/>
    <x v="8"/>
    <s v="Profissional de áudio"/>
    <x v="3"/>
    <n v="9946"/>
    <x v="0"/>
  </r>
  <r>
    <s v="718.956.043-20"/>
    <s v="Maria Clara Pereira"/>
    <d v="1970-06-06T00:00:00"/>
    <s v="Travessa de Cassiano, 35"/>
    <s v="São Lucas"/>
    <s v="Lopes de Cardoso"/>
    <x v="11"/>
    <s v="+5507904350034"/>
    <s v="theo05@example.com"/>
    <x v="1"/>
    <x v="0"/>
    <x v="0"/>
    <x v="2"/>
    <s v="Gandula"/>
    <x v="7"/>
    <n v="4795"/>
    <x v="0"/>
  </r>
  <r>
    <s v="693.074.825-00"/>
    <s v="Maya Cirino"/>
    <d v="1980-08-22T00:00:00"/>
    <s v="Núcleo Almeida"/>
    <s v="Flavio Marques Lisboa"/>
    <s v="Campos"/>
    <x v="14"/>
    <s v="+5506944983078"/>
    <s v="silvadante@example.org"/>
    <x v="1"/>
    <x v="0"/>
    <x v="0"/>
    <x v="5"/>
    <s v="Lavador"/>
    <x v="7"/>
    <n v="8259"/>
    <x v="0"/>
  </r>
  <r>
    <s v="761.394.280-50"/>
    <s v="Emanuelly da Paz"/>
    <d v="1987-11-27T00:00:00"/>
    <s v="Fazenda Maria Liz Mendes, 238"/>
    <s v="Paquetá"/>
    <s v="Moraes do Oeste"/>
    <x v="9"/>
    <s v="+55001934136390"/>
    <s v="moreiraagatha@example.net"/>
    <x v="1"/>
    <x v="1"/>
    <x v="0"/>
    <x v="3"/>
    <s v="Clap loader"/>
    <x v="8"/>
    <n v="6412"/>
    <x v="0"/>
  </r>
  <r>
    <s v="497.653.208-92"/>
    <s v="Eduarda Pastor"/>
    <d v="1952-03-03T00:00:00"/>
    <s v="Trevo Farias, 5"/>
    <s v="Santo André"/>
    <s v="Martins"/>
    <x v="16"/>
    <s v="+5502949655623"/>
    <s v="igor66@example.net"/>
    <x v="3"/>
    <x v="0"/>
    <x v="0"/>
    <x v="10"/>
    <s v="Perfumista"/>
    <x v="7"/>
    <n v="5623"/>
    <x v="0"/>
  </r>
  <r>
    <s v="439.286.751-09"/>
    <s v="Emanuella Vieira"/>
    <d v="1969-05-24T00:00:00"/>
    <s v="Residencial da Conceição, 70"/>
    <s v="São Damião"/>
    <s v="Siqueira das Flores"/>
    <x v="17"/>
    <s v="+5551965806543"/>
    <s v="ana-beatrizcavalcante@example.com"/>
    <x v="1"/>
    <x v="2"/>
    <x v="0"/>
    <x v="0"/>
    <s v="Investigador particular"/>
    <x v="1"/>
    <n v="9715"/>
    <x v="0"/>
  </r>
  <r>
    <s v="879.012.643-22"/>
    <s v="Luana Casa Grande"/>
    <d v="1978-05-08T00:00:00"/>
    <s v="Vereda de Ribeiro, 354"/>
    <s v="Fernão Dias"/>
    <s v="Freitas de Silva"/>
    <x v="0"/>
    <s v="+5519913176426"/>
    <s v="murilo84@example.org"/>
    <x v="1"/>
    <x v="1"/>
    <x v="0"/>
    <x v="8"/>
    <s v="Embaixador"/>
    <x v="6"/>
    <n v="2487"/>
    <x v="0"/>
  </r>
  <r>
    <s v="348.205.916-06"/>
    <s v="Eloá Rezende"/>
    <d v="1979-10-01T00:00:00"/>
    <s v="Sítio Noah Freitas, 42"/>
    <s v="Cidade Jardim Taquaril"/>
    <s v="Porto do Oeste"/>
    <x v="6"/>
    <s v="+5513969079996"/>
    <s v="agathasiqueira@example.net"/>
    <x v="4"/>
    <x v="2"/>
    <x v="0"/>
    <x v="3"/>
    <s v="Coreógrafo"/>
    <x v="3"/>
    <n v="2066"/>
    <x v="0"/>
  </r>
  <r>
    <s v="524.761.890-49"/>
    <s v="Davi Abreu"/>
    <d v="1999-03-10T00:00:00"/>
    <s v="Viaduto Vasconcelos, 4"/>
    <s v="União"/>
    <s v="Vargas de Pereira"/>
    <x v="21"/>
    <s v="+5595915268668"/>
    <s v="joao-vitorsilveira@example.org"/>
    <x v="3"/>
    <x v="2"/>
    <x v="0"/>
    <x v="9"/>
    <s v="Profissional de tecnologia de laticínios"/>
    <x v="0"/>
    <n v="7050"/>
    <x v="0"/>
  </r>
  <r>
    <s v="479.603.528-10"/>
    <s v="Eloá Gomes"/>
    <d v="1993-10-21T00:00:00"/>
    <s v="Recanto Letícia Ribeiro, 83"/>
    <s v="Teixeira Dias"/>
    <s v="Novaes"/>
    <x v="2"/>
    <s v="+55060975299950"/>
    <s v="costelalucca@example.com"/>
    <x v="0"/>
    <x v="2"/>
    <x v="0"/>
    <x v="5"/>
    <s v="Engenheiro de aquicultura"/>
    <x v="0"/>
    <n v="5344"/>
    <x v="0"/>
  </r>
  <r>
    <s v="538.947.016-84"/>
    <s v="Nathan Câmara"/>
    <d v="1985-01-06T00:00:00"/>
    <s v="Morro Alana Fernandes, 68"/>
    <s v="Álvaro Camargos"/>
    <s v="Mendonça"/>
    <x v="8"/>
    <s v="+55068940570947"/>
    <s v="ymonteiro@example.org"/>
    <x v="1"/>
    <x v="1"/>
    <x v="0"/>
    <x v="10"/>
    <s v="Comprador"/>
    <x v="1"/>
    <n v="4597"/>
    <x v="0"/>
  </r>
  <r>
    <s v="597.038.612-02"/>
    <s v="Ian Albuquerque"/>
    <d v="1996-02-12T00:00:00"/>
    <s v="Lago de Aragão, 98"/>
    <s v="Dom Bosco"/>
    <s v="Casa Grande Verde"/>
    <x v="18"/>
    <s v="+5547915272125"/>
    <s v="evelyn42@example.com"/>
    <x v="0"/>
    <x v="0"/>
    <x v="0"/>
    <x v="5"/>
    <s v="Mestre cervejeiro"/>
    <x v="8"/>
    <n v="6265"/>
    <x v="0"/>
  </r>
  <r>
    <s v="396.728.450-65"/>
    <s v="Ravi Lucca Araújo"/>
    <d v="1995-12-09T00:00:00"/>
    <s v="Loteamento Cassiano, 4"/>
    <s v="Vila Nova Gameleira 2ª Seção"/>
    <s v="Sousa"/>
    <x v="10"/>
    <s v="+5558983913696"/>
    <s v="duarteluana@example.com"/>
    <x v="0"/>
    <x v="0"/>
    <x v="0"/>
    <x v="1"/>
    <s v="Naturólogo"/>
    <x v="1"/>
    <n v="4878"/>
    <x v="0"/>
  </r>
  <r>
    <s v="483.670.925-38"/>
    <s v="Vitória Marques"/>
    <d v="1993-08-20T00:00:00"/>
    <s v="Jardim Sales, 17"/>
    <s v="Laranjeiras"/>
    <s v="Freitas de Moreira"/>
    <x v="4"/>
    <s v="+5594994218681"/>
    <s v="stephanynunes@example.com"/>
    <x v="2"/>
    <x v="1"/>
    <x v="0"/>
    <x v="10"/>
    <s v="Dublê"/>
    <x v="4"/>
    <n v="6545"/>
    <x v="0"/>
  </r>
  <r>
    <s v="715.243.086-17"/>
    <s v="Clara Cirino"/>
    <d v="1959-01-12T00:00:00"/>
    <s v="Lago Bianca Rezende, 34"/>
    <s v="Granja Werneck"/>
    <s v="Farias"/>
    <x v="11"/>
    <s v="+5559996202822"/>
    <s v="ufarias@example.net"/>
    <x v="3"/>
    <x v="0"/>
    <x v="0"/>
    <x v="2"/>
    <s v="Promotor público/de justiça"/>
    <x v="6"/>
    <n v="4889"/>
    <x v="0"/>
  </r>
  <r>
    <s v="350.197.284-97"/>
    <s v="Ana Cecília Silveira"/>
    <d v="1991-05-20T00:00:00"/>
    <s v="Parque da Costa, 48"/>
    <s v="Pantanal"/>
    <s v="Cardoso da Serra"/>
    <x v="8"/>
    <s v="+5530952800530"/>
    <s v="britoeloa@example.org"/>
    <x v="2"/>
    <x v="2"/>
    <x v="0"/>
    <x v="4"/>
    <s v="Dogueiro"/>
    <x v="9"/>
    <n v="2066"/>
    <x v="0"/>
  </r>
  <r>
    <s v="509.736.812-68"/>
    <s v="Ana Laura Nunes"/>
    <d v="1956-01-05T00:00:00"/>
    <s v="Ladeira de Pastor, 11"/>
    <s v="Conjunto Santa Maria"/>
    <s v="Cavalcanti Alegre"/>
    <x v="2"/>
    <s v="+5522923475646"/>
    <s v="kduarte@example.com"/>
    <x v="2"/>
    <x v="1"/>
    <x v="0"/>
    <x v="3"/>
    <s v="Apresentador"/>
    <x v="9"/>
    <n v="8823"/>
    <x v="0"/>
  </r>
  <r>
    <s v="935.162.487-00"/>
    <s v="Ravy Ramos"/>
    <d v="1949-01-18T00:00:00"/>
    <s v="Jardim Benicio Porto, 24"/>
    <s v="Fazendinha"/>
    <s v="Dias"/>
    <x v="16"/>
    <s v="+5504925383562"/>
    <s v="fda-rosa@example.com"/>
    <x v="0"/>
    <x v="0"/>
    <x v="0"/>
    <x v="1"/>
    <s v="Policial militar"/>
    <x v="9"/>
    <n v="8288"/>
    <x v="0"/>
  </r>
  <r>
    <s v="687.250.914-76"/>
    <s v="Rhavi da Costa"/>
    <d v="1980-07-12T00:00:00"/>
    <s v="Lago Rebeca Gomes"/>
    <s v="Vila Barragem Santa Lúcia"/>
    <s v="Pinto de da Mata"/>
    <x v="25"/>
    <s v="+5508952801921"/>
    <s v="ana-julia64@example.com"/>
    <x v="4"/>
    <x v="0"/>
    <x v="0"/>
    <x v="7"/>
    <s v="Sushiman"/>
    <x v="1"/>
    <n v="4749"/>
    <x v="0"/>
  </r>
  <r>
    <s v="728.436.109-31"/>
    <s v="Ana Sophia Cavalcante"/>
    <d v="2002-06-02T00:00:00"/>
    <s v="Praça da Cruz, 74"/>
    <s v="Bandeirantes"/>
    <s v="Casa Grande"/>
    <x v="9"/>
    <s v="+55067931392531"/>
    <s v="sophieda-cruz@example.com"/>
    <x v="0"/>
    <x v="0"/>
    <x v="0"/>
    <x v="2"/>
    <s v="Argumentista"/>
    <x v="8"/>
    <n v="2467"/>
    <x v="0"/>
  </r>
  <r>
    <s v="293.857.041-41"/>
    <s v="Matteo Duarte"/>
    <d v="1976-12-22T00:00:00"/>
    <s v="Avenida de da Luz, 616"/>
    <s v="Vila São Francisco"/>
    <s v="Pereira das Pedras"/>
    <x v="23"/>
    <s v="+5573926323574"/>
    <s v="cunhaarthur@example.com"/>
    <x v="4"/>
    <x v="1"/>
    <x v="0"/>
    <x v="9"/>
    <s v="Argumentista"/>
    <x v="5"/>
    <n v="3533"/>
    <x v="0"/>
  </r>
  <r>
    <s v="965.378.420-00"/>
    <s v="Luiz Fernando Costela"/>
    <d v="2000-07-31T00:00:00"/>
    <s v="Ladeira Juliana Rocha, 380"/>
    <s v="Taquaril"/>
    <s v="Marques Paulista"/>
    <x v="25"/>
    <s v="+5588906260683"/>
    <s v="cassianoigor@example.net"/>
    <x v="4"/>
    <x v="2"/>
    <x v="0"/>
    <x v="0"/>
    <s v="Engenheiro agrimensor"/>
    <x v="4"/>
    <n v="9979"/>
    <x v="0"/>
  </r>
  <r>
    <s v="735.802.461-35"/>
    <s v="Bella Jesus"/>
    <d v="1965-10-03T00:00:00"/>
    <s v="Pátio Ana Cecília Novaes, 88"/>
    <s v="Vila Batik"/>
    <s v="Rezende do Galho"/>
    <x v="2"/>
    <s v="+5531964804708"/>
    <s v="theo47@example.org"/>
    <x v="2"/>
    <x v="1"/>
    <x v="0"/>
    <x v="0"/>
    <s v="Procurador de justiça"/>
    <x v="2"/>
    <n v="7958"/>
    <x v="0"/>
  </r>
  <r>
    <s v="720.561.834-71"/>
    <s v="Ian Peixoto"/>
    <d v="1981-06-28T00:00:00"/>
    <s v="Morro Pastor, 30"/>
    <s v="Flavio De Oliveira"/>
    <s v="da Cunha Alegre"/>
    <x v="4"/>
    <s v="+5565919449930"/>
    <s v="lucas-gabriel11@example.org"/>
    <x v="0"/>
    <x v="0"/>
    <x v="0"/>
    <x v="5"/>
    <s v="Ortopedista"/>
    <x v="6"/>
    <n v="7967"/>
    <x v="0"/>
  </r>
  <r>
    <s v="592.607.438-00"/>
    <s v="Clarice Azevedo"/>
    <d v="1990-07-15T00:00:00"/>
    <s v="Vila Marques, 113"/>
    <s v="Vila Suzana Segunda Seção"/>
    <s v="Monteiro"/>
    <x v="5"/>
    <s v="+5559950938869"/>
    <s v="yaparecida@example.org"/>
    <x v="1"/>
    <x v="0"/>
    <x v="0"/>
    <x v="6"/>
    <s v="Lutador de kung fu"/>
    <x v="6"/>
    <n v="4263"/>
    <x v="0"/>
  </r>
  <r>
    <s v="287.941.650-76"/>
    <s v="Stephany Pinto"/>
    <d v="1954-06-30T00:00:00"/>
    <s v="Estação Jesus"/>
    <s v="Nova Cachoeirinha"/>
    <s v="Silva do Norte"/>
    <x v="12"/>
    <s v="+5573934999574"/>
    <s v="maria-ceciliacarvalho@example.com"/>
    <x v="0"/>
    <x v="1"/>
    <x v="0"/>
    <x v="8"/>
    <s v="Leiteiro"/>
    <x v="7"/>
    <n v="9985"/>
    <x v="0"/>
  </r>
  <r>
    <s v="018.457.693-84"/>
    <s v="Maria Julia Garcia"/>
    <d v="1985-10-11T00:00:00"/>
    <s v="Parque de da Cruz, 75"/>
    <s v="Cidade Jardim"/>
    <s v="Garcia"/>
    <x v="11"/>
    <s v="+5522912515466"/>
    <s v="maria-laura27@example.net"/>
    <x v="2"/>
    <x v="2"/>
    <x v="0"/>
    <x v="9"/>
    <s v="Terapeuta ocupacional"/>
    <x v="6"/>
    <n v="6585"/>
    <x v="0"/>
  </r>
  <r>
    <s v="237.098.615-86"/>
    <s v="Stella Almeida"/>
    <d v="1952-12-02T00:00:00"/>
    <s v="Vale Vinicius Costela, 198"/>
    <s v="Nossa Senhora De Fátima"/>
    <s v="Fonseca"/>
    <x v="12"/>
    <s v="+5598995671878"/>
    <s v="emanuellopes@example.com"/>
    <x v="4"/>
    <x v="1"/>
    <x v="0"/>
    <x v="2"/>
    <s v="Político"/>
    <x v="4"/>
    <n v="3437"/>
    <x v="0"/>
  </r>
  <r>
    <s v="964.127.803-78"/>
    <s v="Heloísa da Mota"/>
    <d v="1972-01-31T00:00:00"/>
    <s v="Favela Mendes, 80"/>
    <s v="Boa Vista"/>
    <s v="Correia"/>
    <x v="14"/>
    <s v="+55061996132885"/>
    <s v="vfreitas@example.com"/>
    <x v="1"/>
    <x v="0"/>
    <x v="0"/>
    <x v="10"/>
    <s v="Coveiro/Sepultador"/>
    <x v="5"/>
    <n v="4426"/>
    <x v="0"/>
  </r>
  <r>
    <s v="741.860.952-30"/>
    <s v="Eduarda Garcia"/>
    <d v="1994-08-06T00:00:00"/>
    <s v="Passarela Lavínia Correia, 24"/>
    <s v="Vila Da Ária"/>
    <s v="Guerra da Praia"/>
    <x v="4"/>
    <s v="+5553961499477"/>
    <s v="brunopastor@example.org"/>
    <x v="4"/>
    <x v="0"/>
    <x v="0"/>
    <x v="1"/>
    <s v="Enfermeiro"/>
    <x v="4"/>
    <n v="2789"/>
    <x v="0"/>
  </r>
  <r>
    <s v="128.657.403-07"/>
    <s v="Otávio Silva"/>
    <d v="1950-04-03T00:00:00"/>
    <s v="Recanto Machado"/>
    <s v="Vila Ipiranga"/>
    <s v="Abreu da Praia"/>
    <x v="15"/>
    <s v="+5521900797364"/>
    <s v="marina80@example.org"/>
    <x v="1"/>
    <x v="0"/>
    <x v="0"/>
    <x v="2"/>
    <s v="Escriturário"/>
    <x v="2"/>
    <n v="3133"/>
    <x v="0"/>
  </r>
  <r>
    <s v="596.138.074-20"/>
    <s v="Diogo Lopes"/>
    <d v="2001-02-09T00:00:00"/>
    <s v="Loteamento de Cavalcanti, 46"/>
    <s v="Conjunto Celso Machado"/>
    <s v="Fonseca da Prata"/>
    <x v="4"/>
    <s v="+5522923770674"/>
    <s v="laracardoso@example.org"/>
    <x v="4"/>
    <x v="2"/>
    <x v="0"/>
    <x v="0"/>
    <s v="Saxofonista"/>
    <x v="7"/>
    <n v="4668"/>
    <x v="0"/>
  </r>
  <r>
    <s v="256.831.790-68"/>
    <s v="Isaque Vasconcelos"/>
    <d v="1980-11-20T00:00:00"/>
    <s v="Vereda de Martins, 27"/>
    <s v="Grotinha"/>
    <s v="Borges das Pedras"/>
    <x v="3"/>
    <s v="+5540956924482"/>
    <s v="vda-cruz@example.org"/>
    <x v="0"/>
    <x v="1"/>
    <x v="0"/>
    <x v="9"/>
    <s v="Agente comunitário de saúde"/>
    <x v="7"/>
    <n v="8938"/>
    <x v="0"/>
  </r>
  <r>
    <s v="253.784.690-74"/>
    <s v="Maya Montenegro"/>
    <d v="2005-12-03T00:00:00"/>
    <s v="Recanto Miguel Porto"/>
    <s v="Vila Oeste"/>
    <s v="Silva da Prata"/>
    <x v="1"/>
    <s v="+55052939512527"/>
    <s v="maria-alicedas-neves@example.com"/>
    <x v="4"/>
    <x v="1"/>
    <x v="0"/>
    <x v="8"/>
    <s v="Meredeira"/>
    <x v="0"/>
    <n v="4469"/>
    <x v="0"/>
  </r>
  <r>
    <s v="703.519.486-00"/>
    <s v="Gabriel Sousa"/>
    <d v="1956-10-15T00:00:00"/>
    <s v="Avenida Costa, 5"/>
    <s v="Cdi Jatoba"/>
    <s v="Alves"/>
    <x v="11"/>
    <s v="+5585986513021"/>
    <s v="ana-beatriz07@example.net"/>
    <x v="3"/>
    <x v="2"/>
    <x v="0"/>
    <x v="5"/>
    <s v="Comprador"/>
    <x v="5"/>
    <n v="3404"/>
    <x v="0"/>
  </r>
  <r>
    <s v="810.679.352-40"/>
    <s v="Liz da Costa"/>
    <d v="1970-03-18T00:00:00"/>
    <s v="Largo de Ribeiro, 900"/>
    <s v="Vila Suzana Primeira Seção"/>
    <s v="da Rocha de Goiás"/>
    <x v="17"/>
    <s v="+5553940294702"/>
    <s v="lmoreira@example.org"/>
    <x v="1"/>
    <x v="1"/>
    <x v="0"/>
    <x v="2"/>
    <s v="Crítico"/>
    <x v="9"/>
    <n v="5136"/>
    <x v="0"/>
  </r>
  <r>
    <s v="354.068.197-39"/>
    <s v="Ana Clara Castro"/>
    <d v="1946-08-16T00:00:00"/>
    <s v="Feira Alice Nascimento, 69"/>
    <s v="Belvedere"/>
    <s v="Brito"/>
    <x v="14"/>
    <s v="+5548927622466"/>
    <s v="costelaluna@example.com"/>
    <x v="3"/>
    <x v="2"/>
    <x v="0"/>
    <x v="3"/>
    <s v="Produtor editorial"/>
    <x v="1"/>
    <n v="1988"/>
    <x v="0"/>
  </r>
  <r>
    <s v="693.845.702-65"/>
    <s v="Anthony Carvalho"/>
    <d v="1994-12-28T00:00:00"/>
    <s v="Estação Barros, 14"/>
    <s v="Vila Madre Gertrudes 3ª Seção"/>
    <s v="Pires de Vargas"/>
    <x v="3"/>
    <s v="+5564922668595"/>
    <s v="marinaalbuquerque@example.org"/>
    <x v="2"/>
    <x v="2"/>
    <x v="0"/>
    <x v="6"/>
    <s v="Baixista"/>
    <x v="1"/>
    <n v="1614"/>
    <x v="0"/>
  </r>
  <r>
    <s v="618.045.793-00"/>
    <s v="Cauê Brito"/>
    <d v="1944-10-27T00:00:00"/>
    <s v="Estrada de Fernandes, 52"/>
    <s v="Santa Terezinha"/>
    <s v="Gonçalves"/>
    <x v="19"/>
    <s v="+5588917335153"/>
    <s v="wcastro@example.com"/>
    <x v="3"/>
    <x v="0"/>
    <x v="0"/>
    <x v="2"/>
    <s v="Escriturário"/>
    <x v="3"/>
    <n v="4311"/>
    <x v="0"/>
  </r>
  <r>
    <s v="219.638.054-70"/>
    <s v="Clarice Melo"/>
    <d v="1960-12-08T00:00:00"/>
    <s v="Esplanada de Costa, 512"/>
    <s v="Itaipu"/>
    <s v="da Luz das Pedras"/>
    <x v="7"/>
    <s v="+55087964619994"/>
    <s v="guerraantonella@example.org"/>
    <x v="2"/>
    <x v="1"/>
    <x v="0"/>
    <x v="1"/>
    <s v="Técnico em higiene dentária"/>
    <x v="4"/>
    <n v="1591"/>
    <x v="0"/>
  </r>
  <r>
    <s v="368.927.015-40"/>
    <s v="Catarina Pires"/>
    <d v="1966-04-05T00:00:00"/>
    <s v="Viaduto Rebeca Rezende, 707"/>
    <s v="Leonina"/>
    <s v="Ramos"/>
    <x v="10"/>
    <s v="+5587914464101"/>
    <s v="moreiradavi@example.net"/>
    <x v="2"/>
    <x v="2"/>
    <x v="0"/>
    <x v="5"/>
    <s v="Taxidermista/Embalsamador"/>
    <x v="1"/>
    <n v="8770"/>
    <x v="0"/>
  </r>
  <r>
    <s v="401.735.896-93"/>
    <s v="Enzo Gabriel Fernandes"/>
    <d v="2000-09-18T00:00:00"/>
    <s v="Fazenda Aragão, 47"/>
    <s v="Conjunto Jardim Filadélfia"/>
    <s v="Gomes da Serra"/>
    <x v="4"/>
    <s v="+5582997635959"/>
    <s v="jmartins@example.net"/>
    <x v="4"/>
    <x v="2"/>
    <x v="0"/>
    <x v="6"/>
    <s v="Técnico em edificações"/>
    <x v="7"/>
    <n v="6410"/>
    <x v="0"/>
  </r>
  <r>
    <s v="085.149.732-23"/>
    <s v="Milena Carvalho"/>
    <d v="1946-06-06T00:00:00"/>
    <s v="Lago Freitas"/>
    <s v="São Jorge 1ª Seção"/>
    <s v="Castro da Mata"/>
    <x v="15"/>
    <s v="+5525901249842"/>
    <s v="dmoura@example.com"/>
    <x v="3"/>
    <x v="1"/>
    <x v="0"/>
    <x v="4"/>
    <s v="Técnico em tratamento de água"/>
    <x v="7"/>
    <n v="6190"/>
    <x v="0"/>
  </r>
  <r>
    <s v="925.708.314-41"/>
    <s v="Vitor Hugo Ribeiro"/>
    <d v="1945-12-06T00:00:00"/>
    <s v="Via de Pinto, 9"/>
    <s v="Nova Granada"/>
    <s v="Gomes"/>
    <x v="19"/>
    <s v="+5530973130798"/>
    <s v="rebeca45@example.net"/>
    <x v="1"/>
    <x v="0"/>
    <x v="0"/>
    <x v="8"/>
    <s v="Contador"/>
    <x v="1"/>
    <n v="2920"/>
    <x v="0"/>
  </r>
  <r>
    <s v="068.254.713-17"/>
    <s v="Bella Souza"/>
    <d v="1980-04-05T00:00:00"/>
    <s v="Residencial de Freitas, 65"/>
    <s v="Vila São Gabriel"/>
    <s v="Ferreira"/>
    <x v="15"/>
    <s v="+55056948870492"/>
    <s v="camargoraul@example.org"/>
    <x v="4"/>
    <x v="1"/>
    <x v="0"/>
    <x v="5"/>
    <s v="Alpinista"/>
    <x v="7"/>
    <n v="6305"/>
    <x v="0"/>
  </r>
  <r>
    <s v="218.067.594-11"/>
    <s v="Vitor Gabriel Montenegro"/>
    <d v="1992-05-02T00:00:00"/>
    <s v="Jardim Arthur Gabriel Gonçalves, 49"/>
    <s v="Estoril"/>
    <s v="Ramos"/>
    <x v="14"/>
    <s v="+5516922956035"/>
    <s v="fmelo@example.org"/>
    <x v="2"/>
    <x v="1"/>
    <x v="0"/>
    <x v="7"/>
    <s v="Lutador de karatê"/>
    <x v="4"/>
    <n v="4560"/>
    <x v="0"/>
  </r>
  <r>
    <s v="249.675.380-29"/>
    <s v="Lara Barros"/>
    <d v="1989-03-14T00:00:00"/>
    <s v="Jardim Luiz Henrique Câmara, 74"/>
    <s v="Jardinópolis"/>
    <s v="Rocha"/>
    <x v="18"/>
    <s v="+5535911217854"/>
    <s v="montenegrocaroline@example.net"/>
    <x v="4"/>
    <x v="1"/>
    <x v="0"/>
    <x v="3"/>
    <s v="Ecólogo"/>
    <x v="0"/>
    <n v="5295"/>
    <x v="0"/>
  </r>
  <r>
    <s v="129.670.354-16"/>
    <s v="Isabelly Camargo"/>
    <d v="1944-10-30T00:00:00"/>
    <s v="Travessa Ana Beatriz Fonseca, 318"/>
    <s v="Penha"/>
    <s v="Fogaça"/>
    <x v="10"/>
    <s v="+5538911507526"/>
    <s v="ebarros@example.net"/>
    <x v="4"/>
    <x v="2"/>
    <x v="0"/>
    <x v="7"/>
    <s v="Xilógrafo"/>
    <x v="4"/>
    <n v="8071"/>
    <x v="0"/>
  </r>
  <r>
    <s v="963.450.281-42"/>
    <s v="Lucas Borges"/>
    <d v="1981-01-26T00:00:00"/>
    <s v="Ladeira de Castro, 82"/>
    <s v="Vila Da Amizade"/>
    <s v="Vasconcelos das Flores"/>
    <x v="24"/>
    <s v="+5503915007059"/>
    <s v="rhavipastor@example.org"/>
    <x v="0"/>
    <x v="0"/>
    <x v="0"/>
    <x v="6"/>
    <s v="Fundidor de placa de gesso"/>
    <x v="4"/>
    <n v="5449"/>
    <x v="0"/>
  </r>
  <r>
    <s v="079.134.625-07"/>
    <s v="Léo da Costa"/>
    <d v="1959-04-11T00:00:00"/>
    <s v="Área de Nunes, 25"/>
    <s v="Vila Olhos D'água"/>
    <s v="Rocha"/>
    <x v="19"/>
    <s v="+5522956643085"/>
    <s v="cavalcantilivia@example.org"/>
    <x v="4"/>
    <x v="2"/>
    <x v="0"/>
    <x v="7"/>
    <s v="Tenista"/>
    <x v="6"/>
    <n v="3210"/>
    <x v="0"/>
  </r>
  <r>
    <s v="951.837.406-66"/>
    <s v="Pedro Miguel Peixoto"/>
    <d v="1947-06-22T00:00:00"/>
    <s v="Vila de Moreira, 821"/>
    <s v="Beija Flor"/>
    <s v="Rios"/>
    <x v="26"/>
    <s v="+5555927009870"/>
    <s v="fernanda87@example.com"/>
    <x v="3"/>
    <x v="1"/>
    <x v="0"/>
    <x v="7"/>
    <s v="Mágico"/>
    <x v="9"/>
    <n v="6609"/>
    <x v="0"/>
  </r>
  <r>
    <s v="209.813.674-96"/>
    <s v="Alexia da Luz"/>
    <d v="1964-04-17T00:00:00"/>
    <s v="Viaduto da Paz, 38"/>
    <s v="Vila Novo São Lucas"/>
    <s v="Fogaça Alegre"/>
    <x v="3"/>
    <s v="+5516922830949"/>
    <s v="sagabriela@example.net"/>
    <x v="0"/>
    <x v="1"/>
    <x v="0"/>
    <x v="2"/>
    <s v="Agente de defesa sanitária"/>
    <x v="0"/>
    <n v="4158"/>
    <x v="0"/>
  </r>
  <r>
    <s v="784.129.056-01"/>
    <s v="José Peixoto"/>
    <d v="1953-11-19T00:00:00"/>
    <s v="Estrada Mendes, 395"/>
    <s v="Conjunto Santa Maria"/>
    <s v="Silva do Amparo"/>
    <x v="3"/>
    <s v="+5556950515443"/>
    <s v="ianvargas@example.com"/>
    <x v="3"/>
    <x v="1"/>
    <x v="0"/>
    <x v="0"/>
    <s v="Seguidor de compras"/>
    <x v="3"/>
    <n v="8426"/>
    <x v="0"/>
  </r>
  <r>
    <s v="805.649.217-85"/>
    <s v="Leandro Pastor"/>
    <d v="1956-10-21T00:00:00"/>
    <s v="Feira de Monteiro, 56"/>
    <s v="Lindéia"/>
    <s v="Azevedo Verde"/>
    <x v="12"/>
    <s v="+5516980971430"/>
    <s v="salesdavi-lucas@example.com"/>
    <x v="4"/>
    <x v="2"/>
    <x v="0"/>
    <x v="10"/>
    <s v="Tecnólogo em silvicultura"/>
    <x v="4"/>
    <n v="7651"/>
    <x v="0"/>
  </r>
  <r>
    <s v="790.658.132-68"/>
    <s v="Asafe da Paz"/>
    <d v="1952-08-22T00:00:00"/>
    <s v="Feira Luara da Cruz, 43"/>
    <s v="Bonfim"/>
    <s v="Correia"/>
    <x v="13"/>
    <s v="+5501939182907"/>
    <s v="montenegroleonardo@example.net"/>
    <x v="1"/>
    <x v="2"/>
    <x v="0"/>
    <x v="3"/>
    <s v="Presidente da República"/>
    <x v="8"/>
    <n v="6906"/>
    <x v="0"/>
  </r>
  <r>
    <s v="754.126.390-70"/>
    <s v="Cecília Cirino"/>
    <d v="1947-08-24T00:00:00"/>
    <s v="Travessa de Costa, 275"/>
    <s v="Serra Do Curral"/>
    <s v="Viana da Prata"/>
    <x v="2"/>
    <s v="+5563985986303"/>
    <s v="pachecovalentim@example.org"/>
    <x v="1"/>
    <x v="1"/>
    <x v="0"/>
    <x v="6"/>
    <s v="Panfleteiro"/>
    <x v="0"/>
    <n v="8477"/>
    <x v="0"/>
  </r>
  <r>
    <s v="324.076.598-56"/>
    <s v="Vitor Hugo Cassiano"/>
    <d v="1995-01-23T00:00:00"/>
    <s v="Passarela Nina da Cunha, 90"/>
    <s v="Vila Nova Cachoeirinha 2ª Seção"/>
    <s v="Moreira"/>
    <x v="3"/>
    <s v="+5500983640608"/>
    <s v="pachecovitor@example.net"/>
    <x v="1"/>
    <x v="2"/>
    <x v="0"/>
    <x v="5"/>
    <s v="Tecnólogo em tecnologia da madeira"/>
    <x v="8"/>
    <n v="6489"/>
    <x v="0"/>
  </r>
  <r>
    <s v="890.354.271-14"/>
    <s v="José Pedro Nascimento"/>
    <d v="2005-09-24T00:00:00"/>
    <s v="Jardim Azevedo, 9"/>
    <s v="Planalto"/>
    <s v="Porto Alegre"/>
    <x v="3"/>
    <s v="+5520951270335"/>
    <s v="fernandesyago@example.com"/>
    <x v="2"/>
    <x v="2"/>
    <x v="0"/>
    <x v="2"/>
    <s v="Cabeleireiro"/>
    <x v="9"/>
    <n v="3855"/>
    <x v="0"/>
  </r>
  <r>
    <s v="160.578.293-95"/>
    <s v="Pedro Lucas Silva"/>
    <d v="1945-11-18T00:00:00"/>
    <s v="Jardim Casa Grande, 88"/>
    <s v="Bela Vitoria"/>
    <s v="Casa Grande de da Conceição"/>
    <x v="2"/>
    <s v="+5524996097382"/>
    <s v="hnovaes@example.com"/>
    <x v="1"/>
    <x v="2"/>
    <x v="0"/>
    <x v="6"/>
    <s v="Endodontista"/>
    <x v="1"/>
    <n v="8185"/>
    <x v="0"/>
  </r>
  <r>
    <s v="510.634.287-26"/>
    <s v="Stephany Câmara"/>
    <d v="1971-03-07T00:00:00"/>
    <s v="Via de Fernandes, 1"/>
    <s v="Maria Goretti"/>
    <s v="Castro das Flores"/>
    <x v="12"/>
    <s v="+55095983536587"/>
    <s v="pereirapietra@example.net"/>
    <x v="3"/>
    <x v="1"/>
    <x v="0"/>
    <x v="8"/>
    <s v="Retificador"/>
    <x v="3"/>
    <n v="2443"/>
    <x v="0"/>
  </r>
  <r>
    <s v="376.580.129-12"/>
    <s v="Alexia Fonseca"/>
    <d v="1979-11-10T00:00:00"/>
    <s v="Campo Pastor, 5"/>
    <s v="Solimoes"/>
    <s v="da Luz"/>
    <x v="23"/>
    <s v="+5523980875552"/>
    <s v="beatriz72@example.net"/>
    <x v="1"/>
    <x v="2"/>
    <x v="0"/>
    <x v="9"/>
    <s v="Técnico em documentação"/>
    <x v="5"/>
    <n v="7027"/>
    <x v="0"/>
  </r>
  <r>
    <s v="459.268.317-09"/>
    <s v="Júlia Garcia"/>
    <d v="1955-12-28T00:00:00"/>
    <s v="Morro Raquel Teixeira, 78"/>
    <s v="Fazendinha"/>
    <s v="Farias"/>
    <x v="4"/>
    <s v="+5547933013829"/>
    <s v="vianamaria-julia@example.net"/>
    <x v="3"/>
    <x v="1"/>
    <x v="0"/>
    <x v="5"/>
    <s v="Dublê"/>
    <x v="2"/>
    <n v="7825"/>
    <x v="0"/>
  </r>
  <r>
    <s v="185.496.320-15"/>
    <s v="Davi Correia"/>
    <d v="1977-07-24T00:00:00"/>
    <s v="Passarela Sara Pires, 861"/>
    <s v="Vila Nossa Senhora Do Rosário"/>
    <s v="Lima de Albuquerque"/>
    <x v="18"/>
    <s v="+5591916862359"/>
    <s v="davi-luizbarbosa@example.com"/>
    <x v="2"/>
    <x v="1"/>
    <x v="0"/>
    <x v="0"/>
    <s v="Policial civil"/>
    <x v="6"/>
    <n v="8237"/>
    <x v="77"/>
  </r>
  <r>
    <s v="961.752.834-73"/>
    <s v="Isaac da Luz"/>
    <d v="1984-06-09T00:00:00"/>
    <s v="Alameda de Fogaça"/>
    <s v="Serra Do Curral"/>
    <s v="Vargas"/>
    <x v="2"/>
    <s v="+55004966049640"/>
    <s v="kaiquesilveira@example.com"/>
    <x v="1"/>
    <x v="1"/>
    <x v="0"/>
    <x v="6"/>
    <s v="Montador de negativos"/>
    <x v="2"/>
    <n v="4425"/>
    <x v="0"/>
  </r>
  <r>
    <s v="205.169.784-11"/>
    <s v="Luiz Otávio Moura"/>
    <d v="2003-11-17T00:00:00"/>
    <s v="Largo Arthur Gabriel Andrade, 207"/>
    <s v="Vila Maria"/>
    <s v="Albuquerque"/>
    <x v="22"/>
    <s v="+5542965123888"/>
    <s v="ana-livia35@example.com"/>
    <x v="4"/>
    <x v="1"/>
    <x v="0"/>
    <x v="4"/>
    <s v="Gandula"/>
    <x v="2"/>
    <n v="9854"/>
    <x v="0"/>
  </r>
  <r>
    <s v="189.257.360-12"/>
    <s v="Kevin Viana"/>
    <d v="1977-05-05T00:00:00"/>
    <s v="Quadra Brito"/>
    <s v="Planalto"/>
    <s v="Andrade"/>
    <x v="13"/>
    <s v="+5511941857507"/>
    <s v="ana-claraporto@example.org"/>
    <x v="2"/>
    <x v="2"/>
    <x v="0"/>
    <x v="6"/>
    <s v="Técnico em taquigrafia"/>
    <x v="6"/>
    <n v="5105"/>
    <x v="0"/>
  </r>
  <r>
    <s v="174.293.586-91"/>
    <s v="Léo da Conceição"/>
    <d v="1969-08-09T00:00:00"/>
    <s v="Alameda Henrique Alves, 32"/>
    <s v="Vila Boa Vista"/>
    <s v="Melo de Minas"/>
    <x v="3"/>
    <s v="+55068944171421"/>
    <s v="calebazevedo@example.com"/>
    <x v="3"/>
    <x v="2"/>
    <x v="0"/>
    <x v="4"/>
    <s v="Astrônomo"/>
    <x v="9"/>
    <n v="8633"/>
    <x v="0"/>
  </r>
  <r>
    <s v="809.637.451-66"/>
    <s v="Enrico da Mota"/>
    <d v="1987-06-11T00:00:00"/>
    <s v="Vereda Nogueira, 67"/>
    <s v="Vila Aeroporto Jaraguá"/>
    <s v="Leão"/>
    <x v="12"/>
    <s v="+5510943960940"/>
    <s v="cassianoana-liz@example.net"/>
    <x v="1"/>
    <x v="0"/>
    <x v="0"/>
    <x v="10"/>
    <s v="Paginador"/>
    <x v="1"/>
    <n v="4870"/>
    <x v="0"/>
  </r>
  <r>
    <s v="025.487.369-38"/>
    <s v="Dante Moreira"/>
    <d v="1984-03-31T00:00:00"/>
    <s v="Vereda Gonçalves"/>
    <s v="Vila Havaí"/>
    <s v="Albuquerque"/>
    <x v="4"/>
    <s v="+5507920667862"/>
    <s v="albuquerqueaurora@example.net"/>
    <x v="4"/>
    <x v="0"/>
    <x v="0"/>
    <x v="10"/>
    <s v="Terapeuta ocupacional"/>
    <x v="1"/>
    <n v="9863"/>
    <x v="0"/>
  </r>
  <r>
    <s v="361.720.485-62"/>
    <s v="Stephany Ramos"/>
    <d v="2004-05-16T00:00:00"/>
    <s v="Ladeira Maria Flor Porto, 26"/>
    <s v="Atila De Paiva"/>
    <s v="Almeida de Fernandes"/>
    <x v="10"/>
    <s v="+5523943890272"/>
    <s v="qlima@example.net"/>
    <x v="2"/>
    <x v="2"/>
    <x v="0"/>
    <x v="2"/>
    <s v="Embaixador"/>
    <x v="1"/>
    <n v="1613"/>
    <x v="0"/>
  </r>
  <r>
    <s v="186.459.270-20"/>
    <s v="Luiza Montenegro"/>
    <d v="1987-05-18T00:00:00"/>
    <s v="Praça Aragão, 9"/>
    <s v="Vila Suzana Segunda Seção"/>
    <s v="da Rosa"/>
    <x v="21"/>
    <s v="+5541923593099"/>
    <s v="rebeca41@example.org"/>
    <x v="2"/>
    <x v="0"/>
    <x v="0"/>
    <x v="3"/>
    <s v="Instalador de linha telefônica"/>
    <x v="2"/>
    <n v="3336"/>
    <x v="0"/>
  </r>
  <r>
    <s v="579.063.481-84"/>
    <s v="Otávio Novaes"/>
    <d v="2006-04-08T00:00:00"/>
    <s v="Viaduto Maria Helena Macedo, 90"/>
    <s v="Caetano Furquim"/>
    <s v="Guerra dos Dourados"/>
    <x v="20"/>
    <s v="+5536926815524"/>
    <s v="raul28@example.com"/>
    <x v="2"/>
    <x v="1"/>
    <x v="0"/>
    <x v="4"/>
    <s v="Leão de chácara"/>
    <x v="2"/>
    <n v="9897"/>
    <x v="0"/>
  </r>
  <r>
    <s v="874.965.302-47"/>
    <s v="Nina Aragão"/>
    <d v="1976-08-01T00:00:00"/>
    <s v="Conjunto Bianca Costela, 83"/>
    <s v="Vila Da Amizade"/>
    <s v="Viana das Pedras"/>
    <x v="9"/>
    <s v="+5576966526587"/>
    <s v="brodrigues@example.com"/>
    <x v="3"/>
    <x v="1"/>
    <x v="0"/>
    <x v="10"/>
    <s v="Estampador de tecidos"/>
    <x v="1"/>
    <n v="3928"/>
    <x v="0"/>
  </r>
  <r>
    <s v="254.071.698-94"/>
    <s v="Nina Castro"/>
    <d v="1974-09-02T00:00:00"/>
    <s v="Passarela Carlos Eduardo Nunes, 85"/>
    <s v="Vila Suzana Primeira Seção"/>
    <s v="Sá"/>
    <x v="1"/>
    <s v="+5546953248110"/>
    <s v="da-pazsophie@example.com"/>
    <x v="3"/>
    <x v="2"/>
    <x v="0"/>
    <x v="10"/>
    <s v="Bartender"/>
    <x v="8"/>
    <n v="6449"/>
    <x v="0"/>
  </r>
  <r>
    <s v="901.268.375-03"/>
    <s v="Pedro Henrique Fonseca"/>
    <d v="1996-06-20T00:00:00"/>
    <s v="Travessa Nascimento"/>
    <s v="Jardim Vitoria"/>
    <s v="da Rocha"/>
    <x v="23"/>
    <s v="+5541967370313"/>
    <s v="gramos@example.org"/>
    <x v="4"/>
    <x v="1"/>
    <x v="0"/>
    <x v="3"/>
    <s v="Projetista mecânico"/>
    <x v="3"/>
    <n v="4837"/>
    <x v="0"/>
  </r>
  <r>
    <s v="253.176.890-40"/>
    <s v="Fernando Sousa"/>
    <d v="1972-07-09T00:00:00"/>
    <s v="Setor de Aparecida, 76"/>
    <s v="Ambrosina"/>
    <s v="Monteiro de Cavalcanti"/>
    <x v="12"/>
    <s v="+5576969832235"/>
    <s v="wda-conceicao@example.net"/>
    <x v="3"/>
    <x v="2"/>
    <x v="0"/>
    <x v="1"/>
    <s v="Panificador/Padeiro"/>
    <x v="6"/>
    <n v="7741"/>
    <x v="0"/>
  </r>
  <r>
    <s v="835.691.402-70"/>
    <s v="Eduarda da Mota"/>
    <d v="1974-10-22T00:00:00"/>
    <s v="Trecho Ana Beatriz Novaes, 994"/>
    <s v="São Pedro"/>
    <s v="Azevedo de Moura"/>
    <x v="16"/>
    <s v="+5540907747231"/>
    <s v="rodriguesjoao-vitor@example.net"/>
    <x v="4"/>
    <x v="1"/>
    <x v="0"/>
    <x v="7"/>
    <s v="Lutador de kung fu"/>
    <x v="0"/>
    <n v="8828"/>
    <x v="0"/>
  </r>
  <r>
    <s v="492.163.087-96"/>
    <s v="Davi Miguel Sampaio"/>
    <d v="1999-01-05T00:00:00"/>
    <s v="Estrada Rodrigo Fernandes, 33"/>
    <s v="Vila Jardim Montanhes"/>
    <s v="Sales"/>
    <x v="4"/>
    <s v="+5574922479211"/>
    <s v="costelahellena@example.org"/>
    <x v="4"/>
    <x v="1"/>
    <x v="0"/>
    <x v="6"/>
    <s v="Ambulante"/>
    <x v="4"/>
    <n v="7149"/>
    <x v="0"/>
  </r>
  <r>
    <s v="470.381.652-08"/>
    <s v="Mariana Martins"/>
    <d v="1947-05-05T00:00:00"/>
    <s v="Sítio Hellena Cardoso, 31"/>
    <s v="Vila Do Pombal"/>
    <s v="Barbosa de da Paz"/>
    <x v="7"/>
    <s v="+5553943706334"/>
    <s v="ana-clara03@example.com"/>
    <x v="0"/>
    <x v="2"/>
    <x v="0"/>
    <x v="6"/>
    <s v="Corretor de imóveis"/>
    <x v="3"/>
    <n v="6913"/>
    <x v="0"/>
  </r>
  <r>
    <s v="925.130.647-80"/>
    <s v="Yan Ferreira"/>
    <d v="1981-01-13T00:00:00"/>
    <s v="Trevo Cirino, 8"/>
    <s v="Santa Branca"/>
    <s v="Carvalho do Oeste"/>
    <x v="4"/>
    <s v="+5564907012491"/>
    <s v="ana-beatrizcosta@example.com"/>
    <x v="2"/>
    <x v="2"/>
    <x v="0"/>
    <x v="2"/>
    <s v="Engenheiro sanitarista"/>
    <x v="7"/>
    <n v="1895"/>
    <x v="0"/>
  </r>
  <r>
    <s v="519.723.864-09"/>
    <s v="Henrique da Rocha"/>
    <d v="1965-06-20T00:00:00"/>
    <s v="Alameda Monteiro, 42"/>
    <s v="Piratininga"/>
    <s v="Fernandes do Campo"/>
    <x v="7"/>
    <s v="+5591921249763"/>
    <s v="cauasousa@example.org"/>
    <x v="4"/>
    <x v="2"/>
    <x v="0"/>
    <x v="1"/>
    <s v="Marinheiro"/>
    <x v="1"/>
    <n v="8503"/>
    <x v="0"/>
  </r>
  <r>
    <s v="047.329.568-74"/>
    <s v="Juan Carvalho"/>
    <d v="1952-07-15T00:00:00"/>
    <s v="Chácara Pinto"/>
    <s v="Buritis"/>
    <s v="da Costa das Pedras"/>
    <x v="10"/>
    <s v="+5547996959304"/>
    <s v="pintoluiz-fernando@example.com"/>
    <x v="1"/>
    <x v="0"/>
    <x v="0"/>
    <x v="6"/>
    <s v="Tecelão"/>
    <x v="5"/>
    <n v="1915"/>
    <x v="0"/>
  </r>
  <r>
    <s v="806.943.712-03"/>
    <s v="Eloah Montenegro"/>
    <d v="1980-06-12T00:00:00"/>
    <s v="Núcleo Olívia Machado, 84"/>
    <s v="Candelaria"/>
    <s v="da Rosa do Amparo"/>
    <x v="15"/>
    <s v="+55086980396373"/>
    <s v="riosluisa@example.org"/>
    <x v="2"/>
    <x v="2"/>
    <x v="0"/>
    <x v="10"/>
    <s v="Contábil"/>
    <x v="1"/>
    <n v="8455"/>
    <x v="0"/>
  </r>
  <r>
    <s v="107.368.549-75"/>
    <s v="Pedro Henrique Santos"/>
    <d v="1947-01-25T00:00:00"/>
    <s v="Chácara de Cardoso"/>
    <s v="Novo Tupi"/>
    <s v="Barros de Farias"/>
    <x v="21"/>
    <s v="+55030985666204"/>
    <s v="barbosarafael@example.net"/>
    <x v="0"/>
    <x v="2"/>
    <x v="0"/>
    <x v="5"/>
    <s v="Alergologista"/>
    <x v="9"/>
    <n v="3487"/>
    <x v="0"/>
  </r>
  <r>
    <s v="693.571.082-03"/>
    <s v="Isabel Viana"/>
    <d v="1983-09-03T00:00:00"/>
    <s v="Esplanada Ester Camargo"/>
    <s v="Cabana Do Pai Tomás"/>
    <s v="Montenegro"/>
    <x v="0"/>
    <s v="+5562931459560"/>
    <s v="maria-alicecamara@example.com"/>
    <x v="1"/>
    <x v="1"/>
    <x v="0"/>
    <x v="6"/>
    <s v="Letrista"/>
    <x v="5"/>
    <n v="8343"/>
    <x v="0"/>
  </r>
  <r>
    <s v="520.831.479-79"/>
    <s v="Enzo Brito"/>
    <d v="1968-10-14T00:00:00"/>
    <s v="Largo Ana Júlia Mendes, 57"/>
    <s v="Outro"/>
    <s v="Rocha de Martins"/>
    <x v="20"/>
    <s v="+5513932092476"/>
    <s v="viniciusmontenegro@example.net"/>
    <x v="2"/>
    <x v="0"/>
    <x v="0"/>
    <x v="5"/>
    <s v="Lutador de jiu-jitsu"/>
    <x v="3"/>
    <n v="9159"/>
    <x v="0"/>
  </r>
  <r>
    <s v="674.029.381-31"/>
    <s v="Manuella Guerra"/>
    <d v="1946-10-23T00:00:00"/>
    <s v="Residencial Rhavi Dias, 46"/>
    <s v="Goiania"/>
    <s v="Monteiro de Monteiro"/>
    <x v="11"/>
    <s v="+5504928008440"/>
    <s v="luisa38@example.net"/>
    <x v="2"/>
    <x v="1"/>
    <x v="0"/>
    <x v="2"/>
    <s v="Contábil"/>
    <x v="6"/>
    <n v="9908"/>
    <x v="0"/>
  </r>
  <r>
    <s v="248.639.157-64"/>
    <s v="Davi Fernandes"/>
    <d v="1964-03-06T00:00:00"/>
    <s v="Alameda Fernandes, 64"/>
    <s v="Minas Brasil"/>
    <s v="da Rocha"/>
    <x v="15"/>
    <s v="+5528945524128"/>
    <s v="qmontenegro@example.com"/>
    <x v="3"/>
    <x v="2"/>
    <x v="0"/>
    <x v="6"/>
    <s v="Produtor musical"/>
    <x v="6"/>
    <n v="8991"/>
    <x v="0"/>
  </r>
  <r>
    <s v="329.718.560-03"/>
    <s v="Clara Gomes"/>
    <d v="1994-03-07T00:00:00"/>
    <s v="Condomínio Ian Leão, 90"/>
    <s v="Nova Suíça"/>
    <s v="da Luz do Campo"/>
    <x v="19"/>
    <s v="+5521908456177"/>
    <s v="stella71@example.com"/>
    <x v="0"/>
    <x v="0"/>
    <x v="0"/>
    <x v="3"/>
    <s v="Editor"/>
    <x v="4"/>
    <n v="4282"/>
    <x v="0"/>
  </r>
  <r>
    <s v="360.218.495-15"/>
    <s v="Davi Nascimento"/>
    <d v="1987-02-13T00:00:00"/>
    <s v="Viaduto Larissa Câmara"/>
    <s v="Floresta"/>
    <s v="Oliveira de Rezende"/>
    <x v="12"/>
    <s v="+55043951026122"/>
    <s v="zfogaca@example.com"/>
    <x v="0"/>
    <x v="0"/>
    <x v="0"/>
    <x v="6"/>
    <s v="Juiz de direito"/>
    <x v="1"/>
    <n v="2258"/>
    <x v="0"/>
  </r>
  <r>
    <s v="438.561.092-42"/>
    <s v="Sara Rezende"/>
    <d v="1977-08-11T00:00:00"/>
    <s v="Passarela Costela, 27"/>
    <s v="Biquinhas"/>
    <s v="Rios"/>
    <x v="12"/>
    <s v="+5536914349204"/>
    <s v="oliveiracaroline@example.net"/>
    <x v="4"/>
    <x v="0"/>
    <x v="0"/>
    <x v="10"/>
    <s v="Engenheiro de manufatura"/>
    <x v="5"/>
    <n v="8234"/>
    <x v="0"/>
  </r>
  <r>
    <s v="106.428.953-33"/>
    <s v="Davi Luiz da Cunha"/>
    <d v="1996-09-18T00:00:00"/>
    <s v="Favela Rafaela da Luz, 31"/>
    <s v="Estrela"/>
    <s v="da Conceição"/>
    <x v="3"/>
    <s v="+55063961428012"/>
    <s v="esther05@example.net"/>
    <x v="2"/>
    <x v="2"/>
    <x v="0"/>
    <x v="6"/>
    <s v="Intérprete e tradutor de língua de sinais"/>
    <x v="6"/>
    <n v="9777"/>
    <x v="0"/>
  </r>
  <r>
    <s v="316.058.927-77"/>
    <s v="Juan Barros"/>
    <d v="1974-06-23T00:00:00"/>
    <s v="Condomínio Teixeira, 64"/>
    <s v="Vila Nova Dos Milionarios"/>
    <s v="Monteiro"/>
    <x v="4"/>
    <s v="+5545935316535"/>
    <s v="da-cruzyasmin@example.net"/>
    <x v="1"/>
    <x v="1"/>
    <x v="0"/>
    <x v="9"/>
    <s v="Obstetra"/>
    <x v="1"/>
    <n v="8584"/>
    <x v="0"/>
  </r>
  <r>
    <s v="921.067.384-04"/>
    <s v="Manuela Sá"/>
    <d v="1965-11-04T00:00:00"/>
    <s v="Rua Caio da Cunha, 494"/>
    <s v="Santa Cecilia"/>
    <s v="Câmara do Norte"/>
    <x v="2"/>
    <s v="+5553930366067"/>
    <s v="enrico35@example.org"/>
    <x v="2"/>
    <x v="0"/>
    <x v="0"/>
    <x v="6"/>
    <s v="Arrumadeira"/>
    <x v="0"/>
    <n v="6103"/>
    <x v="0"/>
  </r>
  <r>
    <s v="657.938.412-37"/>
    <s v="Bento Nascimento"/>
    <d v="2002-05-02T00:00:00"/>
    <s v="Feira Apollo Câmara"/>
    <s v="Vila Oeste"/>
    <s v="da Rocha"/>
    <x v="11"/>
    <s v="+55025924815731"/>
    <s v="cunhaisis@example.org"/>
    <x v="0"/>
    <x v="0"/>
    <x v="0"/>
    <x v="0"/>
    <s v="Gari"/>
    <x v="8"/>
    <n v="3564"/>
    <x v="0"/>
  </r>
  <r>
    <s v="309.468.275-83"/>
    <s v="Ester Barros"/>
    <d v="1947-12-18T00:00:00"/>
    <s v="Núcleo Freitas, 53"/>
    <s v="São Luiz"/>
    <s v="Campos do Amparo"/>
    <x v="10"/>
    <s v="+55033925394236"/>
    <s v="aylaalves@example.net"/>
    <x v="3"/>
    <x v="1"/>
    <x v="0"/>
    <x v="0"/>
    <s v="Engenheiro florestal"/>
    <x v="3"/>
    <n v="2310"/>
    <x v="0"/>
  </r>
  <r>
    <s v="520.398.461-15"/>
    <s v="Breno Cavalcante"/>
    <d v="2005-07-31T00:00:00"/>
    <s v="Viela Larissa Guerra, 8"/>
    <s v="São Damião"/>
    <s v="Farias das Pedras"/>
    <x v="22"/>
    <s v="+5551932591840"/>
    <s v="joao-guilherme87@example.net"/>
    <x v="0"/>
    <x v="1"/>
    <x v="0"/>
    <x v="4"/>
    <s v="Senador"/>
    <x v="1"/>
    <n v="1552"/>
    <x v="0"/>
  </r>
  <r>
    <s v="352.790.814-50"/>
    <s v="Oliver Teixeira"/>
    <d v="1954-11-21T00:00:00"/>
    <s v="Viela de Macedo, 451"/>
    <s v="Itapoa"/>
    <s v="Dias da Mata"/>
    <x v="6"/>
    <s v="+5572934265161"/>
    <s v="uda-cunha@example.com"/>
    <x v="4"/>
    <x v="1"/>
    <x v="0"/>
    <x v="5"/>
    <s v="Gagsman"/>
    <x v="2"/>
    <n v="7205"/>
    <x v="0"/>
  </r>
  <r>
    <s v="971.205.386-59"/>
    <s v="Vitor Hugo Fonseca"/>
    <d v="1955-09-30T00:00:00"/>
    <s v="Feira de Pastor, 1"/>
    <s v="Flamengo"/>
    <s v="Lopes de Oliveira"/>
    <x v="10"/>
    <s v="+5525979163185"/>
    <s v="maria-helena03@example.com"/>
    <x v="4"/>
    <x v="1"/>
    <x v="0"/>
    <x v="10"/>
    <s v="Bombeiro"/>
    <x v="7"/>
    <n v="9048"/>
    <x v="0"/>
  </r>
  <r>
    <s v="276.845.019-76"/>
    <s v="Lara Leão"/>
    <d v="1994-07-09T00:00:00"/>
    <s v="Vale de Castro, 5"/>
    <s v="Dom Joaquim"/>
    <s v="Ramos de Rocha"/>
    <x v="15"/>
    <s v="+5526939457252"/>
    <s v="yduarte@example.com"/>
    <x v="1"/>
    <x v="1"/>
    <x v="0"/>
    <x v="2"/>
    <s v="Técnico em higiene dentária"/>
    <x v="2"/>
    <n v="7272"/>
    <x v="0"/>
  </r>
  <r>
    <s v="178.463.052-71"/>
    <s v="Luiz Felipe Pacheco"/>
    <d v="1975-04-16T00:00:00"/>
    <s v="Loteamento Catarina Camargo, 64"/>
    <s v="Jatobá"/>
    <s v="Melo Paulista"/>
    <x v="15"/>
    <s v="+5514971410003"/>
    <s v="teixeiraana@example.net"/>
    <x v="1"/>
    <x v="0"/>
    <x v="0"/>
    <x v="3"/>
    <s v="Dançarino"/>
    <x v="9"/>
    <n v="3110"/>
    <x v="0"/>
  </r>
  <r>
    <s v="752.103.849-50"/>
    <s v="Rael Cavalcante"/>
    <d v="1964-02-05T00:00:00"/>
    <s v="Travessa de da Rocha, 37"/>
    <s v="Juliana"/>
    <s v="Fernandes do Amparo"/>
    <x v="17"/>
    <s v="+5567979927033"/>
    <s v="arodrigues@example.net"/>
    <x v="0"/>
    <x v="1"/>
    <x v="0"/>
    <x v="10"/>
    <s v="Gastrônomo"/>
    <x v="2"/>
    <n v="8111"/>
    <x v="0"/>
  </r>
  <r>
    <s v="841.205.973-50"/>
    <s v="Valentina Carvalho"/>
    <d v="1958-04-13T00:00:00"/>
    <s v="Vale de Rodrigues, 18"/>
    <s v="Juliana"/>
    <s v="Casa Grande de Vieira"/>
    <x v="4"/>
    <s v="+5558962974520"/>
    <s v="alexandrepinto@example.com"/>
    <x v="1"/>
    <x v="1"/>
    <x v="0"/>
    <x v="2"/>
    <s v="DJ"/>
    <x v="0"/>
    <n v="3315"/>
    <x v="0"/>
  </r>
  <r>
    <s v="498.106.753-48"/>
    <s v="Sofia Duarte"/>
    <d v="1984-09-07T00:00:00"/>
    <s v="Setor Bento Castro, 945"/>
    <s v="Marieta 1ª Seção"/>
    <s v="Cunha das Flores"/>
    <x v="26"/>
    <s v="+5592925997248"/>
    <s v="almeidaisabelly@example.net"/>
    <x v="0"/>
    <x v="2"/>
    <x v="0"/>
    <x v="4"/>
    <s v="Designer de produto ou desenhista industrial"/>
    <x v="6"/>
    <n v="9568"/>
    <x v="0"/>
  </r>
  <r>
    <s v="863.457.120-35"/>
    <s v="Mariah Nascimento"/>
    <d v="2000-09-30T00:00:00"/>
    <s v="Condomínio Olívia Ribeiro, 692"/>
    <s v="Marmiteiros"/>
    <s v="Nascimento"/>
    <x v="1"/>
    <s v="+5513956858237"/>
    <s v="esteralbuquerque@example.org"/>
    <x v="4"/>
    <x v="2"/>
    <x v="0"/>
    <x v="8"/>
    <s v="Publicitário"/>
    <x v="6"/>
    <n v="5689"/>
    <x v="78"/>
  </r>
  <r>
    <s v="794.031.652-43"/>
    <s v="Davi Luiz da Costa"/>
    <d v="1950-08-12T00:00:00"/>
    <s v="Residencial de Monteiro, 627"/>
    <s v="União"/>
    <s v="Borges de Cavalcante"/>
    <x v="10"/>
    <s v="+5529950358891"/>
    <s v="hsiqueira@example.net"/>
    <x v="1"/>
    <x v="0"/>
    <x v="0"/>
    <x v="2"/>
    <s v="Jornaleiro"/>
    <x v="7"/>
    <n v="2210"/>
    <x v="0"/>
  </r>
  <r>
    <s v="437.968.150-57"/>
    <s v="Valentina Alves"/>
    <d v="1981-11-01T00:00:00"/>
    <s v="Trevo Agatha da Conceição"/>
    <s v="Nova Gameleira"/>
    <s v="Cardoso"/>
    <x v="21"/>
    <s v="+5563922996775"/>
    <s v="lcostela@example.net"/>
    <x v="0"/>
    <x v="0"/>
    <x v="0"/>
    <x v="0"/>
    <s v="Naturólogo"/>
    <x v="5"/>
    <n v="3017"/>
    <x v="0"/>
  </r>
  <r>
    <s v="815.609.274-02"/>
    <s v="Danilo Cunha"/>
    <d v="1991-04-03T00:00:00"/>
    <s v="Viaduto de Rodrigues, 28"/>
    <s v="Funcionários"/>
    <s v="Alves"/>
    <x v="3"/>
    <s v="+5527947881955"/>
    <s v="manuella89@example.net"/>
    <x v="1"/>
    <x v="1"/>
    <x v="0"/>
    <x v="9"/>
    <s v="Ortodontista"/>
    <x v="1"/>
    <n v="8650"/>
    <x v="0"/>
  </r>
  <r>
    <s v="937.206.184-04"/>
    <s v="Danilo Rios"/>
    <d v="1986-07-03T00:00:00"/>
    <s v="Vereda de Campos, 29"/>
    <s v="Estoril"/>
    <s v="Guerra"/>
    <x v="22"/>
    <s v="+5574923070348"/>
    <s v="davipimenta@example.com"/>
    <x v="1"/>
    <x v="1"/>
    <x v="0"/>
    <x v="5"/>
    <s v="Escoteiro"/>
    <x v="9"/>
    <n v="7214"/>
    <x v="0"/>
  </r>
  <r>
    <s v="712.435.896-55"/>
    <s v="Ágatha Casa Grande"/>
    <d v="1992-07-08T00:00:00"/>
    <s v="Feira de Santos, 63"/>
    <s v="Vila Copasa"/>
    <s v="Câmara Verde"/>
    <x v="25"/>
    <s v="+5598946846422"/>
    <s v="pedrocasa-grande@example.net"/>
    <x v="4"/>
    <x v="2"/>
    <x v="0"/>
    <x v="3"/>
    <s v="Endodontista"/>
    <x v="7"/>
    <n v="3712"/>
    <x v="0"/>
  </r>
  <r>
    <s v="863.054.291-89"/>
    <s v="Benjamin Peixoto"/>
    <d v="1944-12-25T00:00:00"/>
    <s v="Sítio de Ribeiro, 89"/>
    <s v="Aeroporto"/>
    <s v="Santos da Prata"/>
    <x v="3"/>
    <s v="+5515974027602"/>
    <s v="maria-juliacamara@example.net"/>
    <x v="0"/>
    <x v="0"/>
    <x v="0"/>
    <x v="3"/>
    <s v="Neonatologista"/>
    <x v="9"/>
    <n v="6714"/>
    <x v="0"/>
  </r>
  <r>
    <s v="809.174.253-32"/>
    <s v="Luiz Otávio Fonseca"/>
    <d v="1983-01-05T00:00:00"/>
    <s v="Viaduto de Barros, 50"/>
    <s v="Coqueiros"/>
    <s v="Pacheco"/>
    <x v="20"/>
    <s v="+5595912863517"/>
    <s v="fsilva@example.com"/>
    <x v="0"/>
    <x v="1"/>
    <x v="0"/>
    <x v="7"/>
    <s v="Presidente da República"/>
    <x v="0"/>
    <n v="3908"/>
    <x v="0"/>
  </r>
  <r>
    <s v="456.972.803-00"/>
    <s v="Maria Helena Costela"/>
    <d v="1993-08-12T00:00:00"/>
    <s v="Pátio Carolina Garcia, 7"/>
    <s v="Canadá"/>
    <s v="Nunes de Goiás"/>
    <x v="19"/>
    <s v="+5511991422155"/>
    <s v="juliamendonca@example.org"/>
    <x v="3"/>
    <x v="0"/>
    <x v="0"/>
    <x v="4"/>
    <s v="Psicólogo"/>
    <x v="2"/>
    <n v="5267"/>
    <x v="0"/>
  </r>
  <r>
    <s v="076.349.815-75"/>
    <s v="Lucas Gabriel Lopes"/>
    <d v="1975-10-27T00:00:00"/>
    <s v="Núcleo Duarte, 62"/>
    <s v="Maria Helena"/>
    <s v="Sales"/>
    <x v="17"/>
    <s v="+5569920772982"/>
    <s v="castrojoao-vitor@example.net"/>
    <x v="1"/>
    <x v="0"/>
    <x v="0"/>
    <x v="4"/>
    <s v="Profissional de linguística"/>
    <x v="3"/>
    <n v="5009"/>
    <x v="0"/>
  </r>
  <r>
    <s v="276.594.130-07"/>
    <s v="Bruna Fonseca"/>
    <d v="2003-11-06T00:00:00"/>
    <s v="Loteamento Pedro Miguel Caldeira, 4"/>
    <s v="Alta Tensão 1ª Seção"/>
    <s v="Carvalho do Campo"/>
    <x v="18"/>
    <s v="+5526904053814"/>
    <s v="osilveira@example.org"/>
    <x v="3"/>
    <x v="2"/>
    <x v="0"/>
    <x v="8"/>
    <s v="Arrumadeira"/>
    <x v="3"/>
    <n v="8831"/>
    <x v="0"/>
  </r>
  <r>
    <s v="169.083.745-48"/>
    <s v="Anthony Gabriel Nogueira"/>
    <d v="1979-03-01T00:00:00"/>
    <s v="Via de Rezende"/>
    <s v="Ventosa"/>
    <s v="Cassiano"/>
    <x v="2"/>
    <s v="+5596931495280"/>
    <s v="carlos-eduardo17@example.org"/>
    <x v="2"/>
    <x v="1"/>
    <x v="0"/>
    <x v="5"/>
    <s v="Pedreiro"/>
    <x v="9"/>
    <n v="4776"/>
    <x v="0"/>
  </r>
  <r>
    <s v="684.201.375-53"/>
    <s v="Ísis Monteiro"/>
    <d v="2004-06-06T00:00:00"/>
    <s v="Largo Moura, 94"/>
    <s v="Novo Santa Cecilia"/>
    <s v="Nogueira"/>
    <x v="14"/>
    <s v="+55032958654738"/>
    <s v="gustavo-henriquegomes@example.org"/>
    <x v="3"/>
    <x v="2"/>
    <x v="0"/>
    <x v="10"/>
    <s v="Assessor de imprensa"/>
    <x v="8"/>
    <n v="1785"/>
    <x v="0"/>
  </r>
  <r>
    <s v="136.298.407-87"/>
    <s v="Maria Clara Gonçalves"/>
    <d v="1977-04-23T00:00:00"/>
    <s v="Estrada Marques, 176"/>
    <s v="Jardim América"/>
    <s v="Monteiro de Minas"/>
    <x v="0"/>
    <s v="+5533936079570"/>
    <s v="moreirakamilly@example.net"/>
    <x v="3"/>
    <x v="1"/>
    <x v="0"/>
    <x v="4"/>
    <s v="Cartazeiro"/>
    <x v="6"/>
    <n v="3170"/>
    <x v="0"/>
  </r>
  <r>
    <s v="610.243.798-50"/>
    <s v="Zoe Teixeira"/>
    <d v="1956-12-27T00:00:00"/>
    <s v="Trevo Sampaio, 53"/>
    <s v="Virgínia"/>
    <s v="Aragão da Praia"/>
    <x v="24"/>
    <s v="+5558997480573"/>
    <s v="mathiassa@example.com"/>
    <x v="0"/>
    <x v="1"/>
    <x v="0"/>
    <x v="6"/>
    <s v="Deputado"/>
    <x v="9"/>
    <n v="6368"/>
    <x v="0"/>
  </r>
  <r>
    <s v="430.781.926-87"/>
    <s v="Camila Rios"/>
    <d v="1990-07-25T00:00:00"/>
    <s v="Feira de Cunha, 57"/>
    <s v="Mantiqueira"/>
    <s v="Guerra"/>
    <x v="6"/>
    <s v="+5563949484557"/>
    <s v="asafepinto@example.org"/>
    <x v="4"/>
    <x v="2"/>
    <x v="0"/>
    <x v="5"/>
    <s v="Almoxarife"/>
    <x v="8"/>
    <n v="8053"/>
    <x v="0"/>
  </r>
  <r>
    <s v="253.098.416-60"/>
    <s v="Gael Rodrigues"/>
    <d v="1999-11-15T00:00:00"/>
    <s v="Feira Matheus Brito, 19"/>
    <s v="Vila São Gabriel Jacui"/>
    <s v="Viana"/>
    <x v="23"/>
    <s v="+5554976491205"/>
    <s v="carlos-eduardosiqueira@example.net"/>
    <x v="3"/>
    <x v="2"/>
    <x v="0"/>
    <x v="10"/>
    <s v="Bailarina"/>
    <x v="3"/>
    <n v="5860"/>
    <x v="0"/>
  </r>
  <r>
    <s v="147.092.385-88"/>
    <s v="Rael Sousa"/>
    <d v="1999-04-14T00:00:00"/>
    <s v="Estação Gael Henrique Brito, 24"/>
    <s v="Pantanal"/>
    <s v="Pinto"/>
    <x v="5"/>
    <s v="+5505920206862"/>
    <s v="asa@example.com"/>
    <x v="3"/>
    <x v="0"/>
    <x v="0"/>
    <x v="5"/>
    <s v="Engenheiro de produção agroindustrial"/>
    <x v="2"/>
    <n v="4253"/>
    <x v="0"/>
  </r>
  <r>
    <s v="794.821.653-73"/>
    <s v="Leonardo da Cunha"/>
    <d v="1965-02-15T00:00:00"/>
    <s v="Vila de Moura, 1"/>
    <s v="Miramar"/>
    <s v="Barbosa do Galho"/>
    <x v="15"/>
    <s v="+5532980083974"/>
    <s v="marcos-vinicius67@example.com"/>
    <x v="0"/>
    <x v="0"/>
    <x v="0"/>
    <x v="6"/>
    <s v="Técnico em radiologia"/>
    <x v="8"/>
    <n v="9324"/>
    <x v="0"/>
  </r>
  <r>
    <s v="736.025.498-10"/>
    <s v="Benício Caldeira"/>
    <d v="1982-12-28T00:00:00"/>
    <s v="Setor Mendes, 86"/>
    <s v="Varzea Da Palma"/>
    <s v="Albuquerque"/>
    <x v="23"/>
    <s v="+5596923552572"/>
    <s v="fferreira@example.net"/>
    <x v="0"/>
    <x v="0"/>
    <x v="0"/>
    <x v="6"/>
    <s v="Agente de combate à endemias"/>
    <x v="3"/>
    <n v="7679"/>
    <x v="0"/>
  </r>
  <r>
    <s v="318.259.764-73"/>
    <s v="Raquel Pereira"/>
    <d v="1964-01-18T00:00:00"/>
    <s v="Conjunto Asafe Rezende, 50"/>
    <s v="Vila Suzana Segunda Seção"/>
    <s v="Brito"/>
    <x v="4"/>
    <s v="+55019992174246"/>
    <s v="mouravalentina@example.org"/>
    <x v="4"/>
    <x v="0"/>
    <x v="0"/>
    <x v="6"/>
    <s v="Cientista social"/>
    <x v="2"/>
    <n v="5443"/>
    <x v="0"/>
  </r>
  <r>
    <s v="390.628.514-60"/>
    <s v="Ísis Andrade"/>
    <d v="1979-09-03T00:00:00"/>
    <s v="Lago João Felipe Pimenta, 17"/>
    <s v="Boa Viagem"/>
    <s v="Ferreira do Campo"/>
    <x v="24"/>
    <s v="+55098903290408"/>
    <s v="maria-luizarezende@example.org"/>
    <x v="1"/>
    <x v="2"/>
    <x v="0"/>
    <x v="0"/>
    <s v="Alfaiate"/>
    <x v="7"/>
    <n v="8776"/>
    <x v="0"/>
  </r>
  <r>
    <s v="496.213.087-04"/>
    <s v="Pedro Lucas Novaes"/>
    <d v="1973-04-14T00:00:00"/>
    <s v="Vereda Yuri Silva, 50"/>
    <s v="Lagoinha Leblon"/>
    <s v="da Mata"/>
    <x v="2"/>
    <s v="+5565939874836"/>
    <s v="umoura@example.com"/>
    <x v="2"/>
    <x v="2"/>
    <x v="0"/>
    <x v="6"/>
    <s v="Leiteiro"/>
    <x v="0"/>
    <n v="5798"/>
    <x v="0"/>
  </r>
  <r>
    <s v="814.026.937-96"/>
    <s v="Maria Julia Rios"/>
    <d v="1993-11-11T00:00:00"/>
    <s v="Estrada Eduarda Mendes, 2"/>
    <s v="Nova Pampulha"/>
    <s v="Moura da Prata"/>
    <x v="20"/>
    <s v="+5523912462802"/>
    <s v="bentoviana@example.net"/>
    <x v="0"/>
    <x v="2"/>
    <x v="0"/>
    <x v="1"/>
    <s v="Cadista"/>
    <x v="9"/>
    <n v="3828"/>
    <x v="0"/>
  </r>
  <r>
    <s v="847.061.352-90"/>
    <s v="Pedro Abreu"/>
    <d v="1985-08-04T00:00:00"/>
    <s v="Travessa Porto, 42"/>
    <s v="Vila Antena"/>
    <s v="Cunha"/>
    <x v="10"/>
    <s v="+5585925850638"/>
    <s v="ofreitas@example.org"/>
    <x v="4"/>
    <x v="0"/>
    <x v="0"/>
    <x v="10"/>
    <s v="Mototaxista"/>
    <x v="7"/>
    <n v="7749"/>
    <x v="0"/>
  </r>
  <r>
    <s v="925.076.138-40"/>
    <s v="Kevin Fernandes"/>
    <d v="1948-04-21T00:00:00"/>
    <s v="Setor Farias, 56"/>
    <s v="Santa Rita De Cássia"/>
    <s v="Araújo de Castro"/>
    <x v="22"/>
    <s v="+5520943944693"/>
    <s v="psilveira@example.org"/>
    <x v="1"/>
    <x v="1"/>
    <x v="0"/>
    <x v="10"/>
    <s v="Endocrinologista"/>
    <x v="1"/>
    <n v="5279"/>
    <x v="0"/>
  </r>
  <r>
    <s v="238.576.401-62"/>
    <s v="Larissa Costela"/>
    <d v="1953-04-27T00:00:00"/>
    <s v="Condomínio Vitória Andrade, 39"/>
    <s v="Vila Nossa Senhora Do Rosário"/>
    <s v="Souza da Serra"/>
    <x v="24"/>
    <s v="+5548964601149"/>
    <s v="teixeiradaniel@example.org"/>
    <x v="4"/>
    <x v="2"/>
    <x v="0"/>
    <x v="7"/>
    <s v="Atleta de nado sincronizado"/>
    <x v="7"/>
    <n v="3487"/>
    <x v="0"/>
  </r>
  <r>
    <s v="593.042.671-61"/>
    <s v="Agatha da Mota"/>
    <d v="1946-12-11T00:00:00"/>
    <s v="Aeroporto Pimenta, 174"/>
    <s v="Vila Nova Cachoeirinha 3ª Seção"/>
    <s v="Freitas"/>
    <x v="8"/>
    <s v="+5500973568055"/>
    <s v="maya68@example.net"/>
    <x v="3"/>
    <x v="1"/>
    <x v="0"/>
    <x v="6"/>
    <s v="Boticário"/>
    <x v="4"/>
    <n v="7900"/>
    <x v="0"/>
  </r>
  <r>
    <s v="172.839.654-91"/>
    <s v="Bruna Sá"/>
    <d v="1966-04-21T00:00:00"/>
    <s v="Condomínio de Pinto, 94"/>
    <s v="Primeiro De Maio"/>
    <s v="Marques"/>
    <x v="26"/>
    <s v="+5538901323490"/>
    <s v="beatrizgoncalves@example.org"/>
    <x v="2"/>
    <x v="2"/>
    <x v="0"/>
    <x v="7"/>
    <s v="Senador"/>
    <x v="4"/>
    <n v="8001"/>
    <x v="0"/>
  </r>
  <r>
    <s v="691.280.753-40"/>
    <s v="Benjamin Viana"/>
    <d v="2005-12-30T00:00:00"/>
    <s v="Favela Maria Clara Fogaça, 82"/>
    <s v="Minas Caixa"/>
    <s v="Gomes do Oeste"/>
    <x v="24"/>
    <s v="+5508982306197"/>
    <s v="aazevedo@example.net"/>
    <x v="0"/>
    <x v="2"/>
    <x v="0"/>
    <x v="6"/>
    <s v="Engenheiro físico"/>
    <x v="1"/>
    <n v="4702"/>
    <x v="0"/>
  </r>
  <r>
    <s v="915.468.073-57"/>
    <s v="Ísis Fogaça"/>
    <d v="1992-04-23T00:00:00"/>
    <s v="Residencial Macedo"/>
    <s v="Cônego Pinheiro 2ª Seção"/>
    <s v="Fernandes"/>
    <x v="2"/>
    <s v="+5579903728940"/>
    <s v="daviabreu@example.org"/>
    <x v="0"/>
    <x v="2"/>
    <x v="0"/>
    <x v="3"/>
    <s v="Engenheiro de horticultura"/>
    <x v="1"/>
    <n v="6096"/>
    <x v="0"/>
  </r>
  <r>
    <s v="683.459.201-60"/>
    <s v="Maria Abreu"/>
    <d v="1979-10-24T00:00:00"/>
    <s v="Trevo José Pedro Duarte, 150"/>
    <s v="Santa Inês"/>
    <s v="Sousa"/>
    <x v="10"/>
    <s v="+55026973740220"/>
    <s v="ravi-luccada-mata@example.net"/>
    <x v="1"/>
    <x v="1"/>
    <x v="0"/>
    <x v="6"/>
    <s v="Militar do Exército"/>
    <x v="0"/>
    <n v="3717"/>
    <x v="0"/>
  </r>
  <r>
    <s v="123.687.540-08"/>
    <s v="Benicio Carvalho"/>
    <d v="1978-07-06T00:00:00"/>
    <s v="Campo Oliveira"/>
    <s v="Casa Branca"/>
    <s v="Ferreira"/>
    <x v="21"/>
    <s v="+5589911886949"/>
    <s v="juan82@example.com"/>
    <x v="1"/>
    <x v="2"/>
    <x v="0"/>
    <x v="1"/>
    <s v="Engenheiro mecânico"/>
    <x v="9"/>
    <n v="4313"/>
    <x v="0"/>
  </r>
  <r>
    <s v="387.261.905-59"/>
    <s v="Vitor Hugo Vieira"/>
    <d v="1999-11-12T00:00:00"/>
    <s v="Viaduto Beatriz Casa Grande, 95"/>
    <s v="Vila Rica"/>
    <s v="Monteiro"/>
    <x v="12"/>
    <s v="+55057930240325"/>
    <s v="caio67@example.net"/>
    <x v="2"/>
    <x v="1"/>
    <x v="0"/>
    <x v="6"/>
    <s v="Timoneiro"/>
    <x v="4"/>
    <n v="4067"/>
    <x v="0"/>
  </r>
  <r>
    <s v="908.236.541-33"/>
    <s v="Emanuel Viana"/>
    <d v="2004-06-06T00:00:00"/>
    <s v="Rodovia de Teixeira, 7"/>
    <s v="Ribeiro De Abreu"/>
    <s v="Moraes de Minas"/>
    <x v="10"/>
    <s v="+5517954181142"/>
    <s v="marina09@example.net"/>
    <x v="4"/>
    <x v="2"/>
    <x v="0"/>
    <x v="10"/>
    <s v="Perfusionista"/>
    <x v="0"/>
    <n v="7903"/>
    <x v="0"/>
  </r>
  <r>
    <s v="802.956.147-49"/>
    <s v="Gabriel Jesus"/>
    <d v="1959-12-09T00:00:00"/>
    <s v="Sítio de Porto, 4"/>
    <s v="Alpes"/>
    <s v="Cunha"/>
    <x v="2"/>
    <s v="+55065914491515"/>
    <s v="maria-helenamoura@example.com"/>
    <x v="4"/>
    <x v="2"/>
    <x v="0"/>
    <x v="2"/>
    <s v="Personal trainer"/>
    <x v="0"/>
    <n v="8304"/>
    <x v="0"/>
  </r>
  <r>
    <s v="509.268.473-92"/>
    <s v="Marcos Vinicius Novaes"/>
    <d v="1945-12-04T00:00:00"/>
    <s v="Fazenda Alexandre Cardoso, 888"/>
    <s v="Vila Sesc"/>
    <s v="Jesus"/>
    <x v="3"/>
    <s v="+5535915533446"/>
    <s v="urodrigues@example.net"/>
    <x v="1"/>
    <x v="2"/>
    <x v="0"/>
    <x v="3"/>
    <s v="Produtor de multimídia"/>
    <x v="3"/>
    <n v="5730"/>
    <x v="0"/>
  </r>
  <r>
    <s v="205.948.137-60"/>
    <s v="Bento da Mata"/>
    <d v="1945-09-16T00:00:00"/>
    <s v="Distrito Araújo"/>
    <s v="Taquaril"/>
    <s v="Fogaça Paulista"/>
    <x v="20"/>
    <s v="+5509961100479"/>
    <s v="jnovaes@example.com"/>
    <x v="1"/>
    <x v="2"/>
    <x v="0"/>
    <x v="8"/>
    <s v="Argumentista"/>
    <x v="5"/>
    <n v="6685"/>
    <x v="0"/>
  </r>
  <r>
    <s v="253.607.498-65"/>
    <s v="Vicente Leão"/>
    <d v="1990-04-30T00:00:00"/>
    <s v="Colônia Guerra, 46"/>
    <s v="Copacabana"/>
    <s v="Carvalho da Prata"/>
    <x v="2"/>
    <s v="+5557926533792"/>
    <s v="luigiabreu@example.com"/>
    <x v="1"/>
    <x v="2"/>
    <x v="0"/>
    <x v="1"/>
    <s v="Figurinista"/>
    <x v="4"/>
    <n v="3657"/>
    <x v="0"/>
  </r>
  <r>
    <s v="507.491.836-75"/>
    <s v="Maria Julia Andrade"/>
    <d v="1966-02-15T00:00:00"/>
    <s v="Colônia Olivia da Cunha, 868"/>
    <s v="Miramar"/>
    <s v="da Mota das Flores"/>
    <x v="15"/>
    <s v="+5528973054140"/>
    <s v="alicepinto@example.com"/>
    <x v="2"/>
    <x v="2"/>
    <x v="0"/>
    <x v="9"/>
    <s v="Astrofísico"/>
    <x v="0"/>
    <n v="8528"/>
    <x v="0"/>
  </r>
  <r>
    <s v="086.153.274-08"/>
    <s v="Eduarda Azevedo"/>
    <d v="1981-01-10T00:00:00"/>
    <s v="Sítio Guilherme Sá, 2"/>
    <s v="Alta Tensão 2ª Seção"/>
    <s v="das Neves"/>
    <x v="23"/>
    <s v="+5572949303214"/>
    <s v="lda-mata@example.org"/>
    <x v="0"/>
    <x v="1"/>
    <x v="0"/>
    <x v="6"/>
    <s v="Chapeiro"/>
    <x v="8"/>
    <n v="7495"/>
    <x v="0"/>
  </r>
  <r>
    <s v="158.639.420-70"/>
    <s v="Marcos Vinicius Ramos"/>
    <d v="1962-07-02T00:00:00"/>
    <s v="Largo Vinícius Costa, 68"/>
    <s v="Nova Cintra"/>
    <s v="Caldeira"/>
    <x v="19"/>
    <s v="+5527904113787"/>
    <s v="cmonteiro@example.net"/>
    <x v="2"/>
    <x v="0"/>
    <x v="0"/>
    <x v="4"/>
    <s v="Velejador"/>
    <x v="3"/>
    <n v="9048"/>
    <x v="0"/>
  </r>
  <r>
    <s v="067.185.923-40"/>
    <s v="Ísis Lima"/>
    <d v="1957-06-10T00:00:00"/>
    <s v="Praia de Cavalcanti, 9"/>
    <s v="Eymard"/>
    <s v="Azevedo de Minas"/>
    <x v="2"/>
    <s v="+5528936138896"/>
    <s v="lduarte@example.net"/>
    <x v="4"/>
    <x v="0"/>
    <x v="0"/>
    <x v="1"/>
    <s v="Enólogo"/>
    <x v="4"/>
    <n v="3728"/>
    <x v="0"/>
  </r>
  <r>
    <s v="857.941.320-60"/>
    <s v="Amanda da Conceição"/>
    <d v="1997-09-25T00:00:00"/>
    <s v="Trecho Yuri Gonçalves, 9"/>
    <s v="Manacas"/>
    <s v="Gomes"/>
    <x v="18"/>
    <s v="+5593973595629"/>
    <s v="oaparecida@example.org"/>
    <x v="3"/>
    <x v="2"/>
    <x v="0"/>
    <x v="10"/>
    <s v="Ortesista"/>
    <x v="1"/>
    <n v="3865"/>
    <x v="0"/>
  </r>
  <r>
    <s v="158.397.260-95"/>
    <s v="Davi Pacheco"/>
    <d v="2006-12-03T00:00:00"/>
    <s v="Trevo Pedro Santos, 99"/>
    <s v="Barão Homem De Melo 3ª Seção"/>
    <s v="da Cruz"/>
    <x v="1"/>
    <s v="+5590905666464"/>
    <s v="luisaduarte@example.com"/>
    <x v="4"/>
    <x v="0"/>
    <x v="0"/>
    <x v="2"/>
    <s v="Ferreiro"/>
    <x v="1"/>
    <n v="8616"/>
    <x v="0"/>
  </r>
  <r>
    <s v="564.381.290-89"/>
    <s v="Emilly Gomes"/>
    <d v="1987-11-22T00:00:00"/>
    <s v="Distrito de Borges, 5"/>
    <s v="Nova Floresta"/>
    <s v="Rios"/>
    <x v="23"/>
    <s v="+5598980501545"/>
    <s v="mmontenegro@example.org"/>
    <x v="2"/>
    <x v="1"/>
    <x v="0"/>
    <x v="3"/>
    <s v="Atuário"/>
    <x v="1"/>
    <n v="8665"/>
    <x v="0"/>
  </r>
  <r>
    <s v="295.716.803-03"/>
    <s v="Maria Helena Santos"/>
    <d v="1974-08-23T00:00:00"/>
    <s v="Esplanada Samuel Costela"/>
    <s v="São Geraldo"/>
    <s v="Silva Alegre"/>
    <x v="18"/>
    <s v="+55080922754655"/>
    <s v="mendesisabela@example.com"/>
    <x v="1"/>
    <x v="1"/>
    <x v="0"/>
    <x v="6"/>
    <s v="Moldureiro"/>
    <x v="8"/>
    <n v="6442"/>
    <x v="0"/>
  </r>
  <r>
    <s v="683.012.597-95"/>
    <s v="Bianca Carvalho"/>
    <d v="2007-01-23T00:00:00"/>
    <s v="Praça de Siqueira, 73"/>
    <s v="Esplanada"/>
    <s v="Pimenta do Galho"/>
    <x v="18"/>
    <s v="+5511914911720"/>
    <s v="da-pazaylla@example.net"/>
    <x v="0"/>
    <x v="2"/>
    <x v="0"/>
    <x v="4"/>
    <s v="Piloto de avião"/>
    <x v="0"/>
    <n v="5123"/>
    <x v="0"/>
  </r>
  <r>
    <s v="370.648.129-40"/>
    <s v="Anthony Correia"/>
    <d v="1947-06-20T00:00:00"/>
    <s v="Travessa Silveira, 2"/>
    <s v="Cruzeiro"/>
    <s v="Correia"/>
    <x v="15"/>
    <s v="+5587920587485"/>
    <s v="claricesantos@example.net"/>
    <x v="1"/>
    <x v="0"/>
    <x v="0"/>
    <x v="5"/>
    <s v="Fotógrafo"/>
    <x v="4"/>
    <n v="5647"/>
    <x v="0"/>
  </r>
  <r>
    <s v="632.874.915-55"/>
    <s v="Luana Barbosa"/>
    <d v="1960-04-12T00:00:00"/>
    <s v="Passarela Joana Borges, 73"/>
    <s v="Vila Sesc"/>
    <s v="Mendonça dos Dourados"/>
    <x v="25"/>
    <s v="+5518976853437"/>
    <s v="raul77@example.org"/>
    <x v="1"/>
    <x v="2"/>
    <x v="0"/>
    <x v="7"/>
    <s v="Mergulhador"/>
    <x v="9"/>
    <n v="7545"/>
    <x v="0"/>
  </r>
  <r>
    <s v="065.814.397-20"/>
    <s v="Lívia Pastor"/>
    <d v="1953-01-16T00:00:00"/>
    <s v="Área Silveira, 117"/>
    <s v="Vale Do Jatoba"/>
    <s v="Pastor"/>
    <x v="19"/>
    <s v="+5512985599193"/>
    <s v="josuenovaes@example.net"/>
    <x v="0"/>
    <x v="0"/>
    <x v="0"/>
    <x v="4"/>
    <s v="Taxidermista/Embalsamador"/>
    <x v="7"/>
    <n v="4958"/>
    <x v="0"/>
  </r>
  <r>
    <s v="904.158.376-93"/>
    <s v="Maria Júlia Cassiano"/>
    <d v="1949-01-29T00:00:00"/>
    <s v="Largo Davi Lucca Pacheco, 9"/>
    <s v="São Jorge 2ª Seção"/>
    <s v="Marques do Campo"/>
    <x v="14"/>
    <s v="+5558983742851"/>
    <s v="wmartins@example.org"/>
    <x v="1"/>
    <x v="1"/>
    <x v="0"/>
    <x v="7"/>
    <s v="Gandula"/>
    <x v="1"/>
    <n v="7577"/>
    <x v="0"/>
  </r>
  <r>
    <s v="930.182.457-41"/>
    <s v="Eloah Correia"/>
    <d v="1975-07-24T00:00:00"/>
    <s v="Loteamento Valentim Sá, 87"/>
    <s v="Aguas Claras"/>
    <s v="Cavalcante de Brito"/>
    <x v="6"/>
    <s v="+5593943487379"/>
    <s v="aragaorenan@example.com"/>
    <x v="1"/>
    <x v="2"/>
    <x v="0"/>
    <x v="0"/>
    <s v="Massagista"/>
    <x v="3"/>
    <n v="9806"/>
    <x v="0"/>
  </r>
  <r>
    <s v="862.571.403-07"/>
    <s v="Joaquim Macedo"/>
    <d v="1965-09-14T00:00:00"/>
    <s v="Fazenda Davi Sá"/>
    <s v="Lourdes"/>
    <s v="Cardoso"/>
    <x v="14"/>
    <s v="+5539926370502"/>
    <s v="alexandre67@example.com"/>
    <x v="4"/>
    <x v="0"/>
    <x v="0"/>
    <x v="6"/>
    <s v="Porteiro"/>
    <x v="6"/>
    <n v="1617"/>
    <x v="0"/>
  </r>
  <r>
    <s v="643.921.057-25"/>
    <s v="João Vitor Fogaça"/>
    <d v="1950-11-30T00:00:00"/>
    <s v="Campo Levi Mendonça, 23"/>
    <s v="Independência"/>
    <s v="Correia"/>
    <x v="25"/>
    <s v="+5562962228353"/>
    <s v="hadassa05@example.net"/>
    <x v="2"/>
    <x v="0"/>
    <x v="0"/>
    <x v="7"/>
    <s v="Patologista oral"/>
    <x v="9"/>
    <n v="4983"/>
    <x v="0"/>
  </r>
  <r>
    <s v="804.512.769-49"/>
    <s v="Maria Vitória Melo"/>
    <d v="1999-02-13T00:00:00"/>
    <s v="Praça Martins, 10"/>
    <s v="Atila De Paiva"/>
    <s v="da Cruz"/>
    <x v="16"/>
    <s v="+5534967750651"/>
    <s v="josemoraes@example.org"/>
    <x v="4"/>
    <x v="0"/>
    <x v="0"/>
    <x v="8"/>
    <s v="Juiz de direito"/>
    <x v="2"/>
    <n v="8757"/>
    <x v="0"/>
  </r>
  <r>
    <s v="813.069.742-40"/>
    <s v="Ana Aragão"/>
    <d v="1980-05-08T00:00:00"/>
    <s v="Trecho Moura, 88"/>
    <s v="Alto Barroca"/>
    <s v="Teixeira Verde"/>
    <x v="23"/>
    <s v="+5541994621513"/>
    <s v="rael81@example.net"/>
    <x v="0"/>
    <x v="2"/>
    <x v="0"/>
    <x v="1"/>
    <s v="Radiooperador de vôo"/>
    <x v="9"/>
    <n v="4054"/>
    <x v="0"/>
  </r>
  <r>
    <s v="327.415.890-97"/>
    <s v="Jade Câmara"/>
    <d v="1995-07-26T00:00:00"/>
    <s v="Rua Diogo Costela, 95"/>
    <s v="Pantanal"/>
    <s v="Garcia de Goiás"/>
    <x v="10"/>
    <s v="+5544989392046"/>
    <s v="alice85@example.org"/>
    <x v="4"/>
    <x v="2"/>
    <x v="0"/>
    <x v="9"/>
    <s v="Figurinista"/>
    <x v="3"/>
    <n v="4839"/>
    <x v="0"/>
  </r>
  <r>
    <s v="657.403.289-00"/>
    <s v="Isabela Campos"/>
    <d v="1953-04-19T00:00:00"/>
    <s v="Praça Guerra, 2"/>
    <s v="Cinquentenário"/>
    <s v="Montenegro"/>
    <x v="16"/>
    <s v="+5503923076288"/>
    <s v="da-cunhaalicia@example.net"/>
    <x v="1"/>
    <x v="1"/>
    <x v="0"/>
    <x v="2"/>
    <s v="Tecnólogo em geoprocessamento"/>
    <x v="9"/>
    <n v="1659"/>
    <x v="0"/>
  </r>
  <r>
    <s v="249.160.387-03"/>
    <s v="José Gonçalves"/>
    <d v="1969-05-20T00:00:00"/>
    <s v="Ladeira Peixoto, 37"/>
    <s v="Braúnas"/>
    <s v="Rezende"/>
    <x v="24"/>
    <s v="+5565990970332"/>
    <s v="correiaanthony@example.org"/>
    <x v="1"/>
    <x v="0"/>
    <x v="0"/>
    <x v="6"/>
    <s v="Ufólogo"/>
    <x v="2"/>
    <n v="9638"/>
    <x v="0"/>
  </r>
  <r>
    <s v="472.589.130-41"/>
    <s v="Luara Moura"/>
    <d v="1967-05-31T00:00:00"/>
    <s v="Vila Vitória Peixoto"/>
    <s v="Vitoria"/>
    <s v="Santos"/>
    <x v="15"/>
    <s v="+55054962394388"/>
    <s v="nathan98@example.com"/>
    <x v="2"/>
    <x v="0"/>
    <x v="0"/>
    <x v="0"/>
    <s v="Restaurador"/>
    <x v="4"/>
    <n v="7138"/>
    <x v="0"/>
  </r>
  <r>
    <s v="945.127.860-58"/>
    <s v="Davi Lucas Duarte"/>
    <d v="1982-02-22T00:00:00"/>
    <s v="Chácara de Albuquerque, 23"/>
    <s v="Vista Do Sol"/>
    <s v="Marques da Serra"/>
    <x v="15"/>
    <s v="+55039954529443"/>
    <s v="thales29@example.com"/>
    <x v="4"/>
    <x v="2"/>
    <x v="0"/>
    <x v="5"/>
    <s v="Meteorologista"/>
    <x v="0"/>
    <n v="2848"/>
    <x v="0"/>
  </r>
  <r>
    <s v="462.307.519-25"/>
    <s v="Benicio da Luz"/>
    <d v="1958-08-30T00:00:00"/>
    <s v="Residencial de Pacheco, 3"/>
    <s v="Nossa Senhora Do Rosário"/>
    <s v="Ferreira de Barbosa"/>
    <x v="14"/>
    <s v="+5510941314357"/>
    <s v="hmacedo@example.net"/>
    <x v="3"/>
    <x v="0"/>
    <x v="0"/>
    <x v="3"/>
    <s v="Dedetizador"/>
    <x v="0"/>
    <n v="4812"/>
    <x v="0"/>
  </r>
  <r>
    <s v="758.604.923-83"/>
    <s v="Yuri Moreira"/>
    <d v="1992-04-27T00:00:00"/>
    <s v="Loteamento de Camargo, 54"/>
    <s v="Marieta 3ª Seção"/>
    <s v="Nascimento Verde"/>
    <x v="8"/>
    <s v="+5598979239506"/>
    <s v="vgoncalves@example.org"/>
    <x v="0"/>
    <x v="1"/>
    <x v="0"/>
    <x v="3"/>
    <s v="Turismólogo"/>
    <x v="1"/>
    <n v="5298"/>
    <x v="0"/>
  </r>
  <r>
    <s v="401.823.597-60"/>
    <s v="Yan Pimenta"/>
    <d v="1960-10-15T00:00:00"/>
    <s v="Colônia da Rocha, 9"/>
    <s v="Vila Santo Antônio Barroquinha"/>
    <s v="Nunes"/>
    <x v="2"/>
    <s v="+5514968784027"/>
    <s v="da-luzdiego@example.com"/>
    <x v="4"/>
    <x v="2"/>
    <x v="0"/>
    <x v="9"/>
    <s v="Diretor de produção"/>
    <x v="8"/>
    <n v="5154"/>
    <x v="0"/>
  </r>
  <r>
    <s v="521.063.489-24"/>
    <s v="Aylla Rios"/>
    <d v="2005-09-15T00:00:00"/>
    <s v="Jardim Nogueira, 355"/>
    <s v="Vila Nova Cachoeirinha 3ª Seção"/>
    <s v="Rodrigues"/>
    <x v="26"/>
    <s v="+5575965058632"/>
    <s v="lucas-gabrielaragao@example.net"/>
    <x v="1"/>
    <x v="0"/>
    <x v="0"/>
    <x v="2"/>
    <s v="Agente funerário"/>
    <x v="2"/>
    <n v="6937"/>
    <x v="0"/>
  </r>
  <r>
    <s v="724.561.908-58"/>
    <s v="Maria Alice Freitas"/>
    <d v="2002-04-30T00:00:00"/>
    <s v="Jardim Cardoso, 955"/>
    <s v="Ipiranga"/>
    <s v="Azevedo da Praia"/>
    <x v="1"/>
    <s v="+5572905069415"/>
    <s v="castrocarolina@example.net"/>
    <x v="4"/>
    <x v="2"/>
    <x v="0"/>
    <x v="10"/>
    <s v="Coronel"/>
    <x v="6"/>
    <n v="1798"/>
    <x v="0"/>
  </r>
  <r>
    <s v="901.584.762-20"/>
    <s v="Asafe da Costa"/>
    <d v="1992-03-05T00:00:00"/>
    <s v="Distrito de Vargas, 83"/>
    <s v="Califórnia"/>
    <s v="Aparecida"/>
    <x v="21"/>
    <s v="+5554928817989"/>
    <s v="valentinanovais@example.com"/>
    <x v="4"/>
    <x v="0"/>
    <x v="0"/>
    <x v="10"/>
    <s v="Técnico em edificações"/>
    <x v="6"/>
    <n v="3430"/>
    <x v="0"/>
  </r>
  <r>
    <s v="216.537.894-09"/>
    <s v="Heloisa da Luz"/>
    <d v="1992-12-13T00:00:00"/>
    <s v="Jardim Melo"/>
    <s v="Nossa Senhora Aparecida"/>
    <s v="das Neves de Cassiano"/>
    <x v="26"/>
    <s v="+5547988890222"/>
    <s v="castrosophia@example.net"/>
    <x v="2"/>
    <x v="0"/>
    <x v="0"/>
    <x v="7"/>
    <s v="Ferreiro"/>
    <x v="8"/>
    <n v="2752"/>
    <x v="0"/>
  </r>
  <r>
    <s v="450.673.928-00"/>
    <s v="Isaac Albuquerque"/>
    <d v="1987-02-28T00:00:00"/>
    <s v="Lago Calebe da Paz"/>
    <s v="Ernesto Nascimento"/>
    <s v="Dias de da Rocha"/>
    <x v="23"/>
    <s v="+5595957912768"/>
    <s v="moraesarthur-gabriel@example.com"/>
    <x v="2"/>
    <x v="1"/>
    <x v="0"/>
    <x v="1"/>
    <s v="Classificador contábil"/>
    <x v="1"/>
    <n v="6255"/>
    <x v="0"/>
  </r>
  <r>
    <s v="241.635.798-00"/>
    <s v="Daniela Farias"/>
    <d v="1952-05-18T00:00:00"/>
    <s v="Esplanada Barbosa, 784"/>
    <s v="Jardim Dos Comerciarios"/>
    <s v="Dias das Pedras"/>
    <x v="12"/>
    <s v="+5517956033670"/>
    <s v="csales@example.org"/>
    <x v="1"/>
    <x v="0"/>
    <x v="0"/>
    <x v="8"/>
    <s v="Arqueólogo"/>
    <x v="9"/>
    <n v="6119"/>
    <x v="0"/>
  </r>
  <r>
    <s v="965.378.120-03"/>
    <s v="Rebeca Guerra"/>
    <d v="1974-04-02T00:00:00"/>
    <s v="Fazenda Sampaio, 61"/>
    <s v="Vila São Gabriel Jacui"/>
    <s v="da Costa"/>
    <x v="23"/>
    <s v="+5522910680345"/>
    <s v="joao-miguel05@example.org"/>
    <x v="1"/>
    <x v="2"/>
    <x v="0"/>
    <x v="2"/>
    <s v="Espeleologista"/>
    <x v="4"/>
    <n v="8225"/>
    <x v="0"/>
  </r>
  <r>
    <s v="048.591.326-70"/>
    <s v="Maria Julia Melo"/>
    <d v="1987-12-22T00:00:00"/>
    <s v="Setor Duarte"/>
    <s v="Saudade"/>
    <s v="Guerra de Freitas"/>
    <x v="5"/>
    <s v="+5519966078162"/>
    <s v="luiz-gustavoaraujo@example.net"/>
    <x v="0"/>
    <x v="2"/>
    <x v="0"/>
    <x v="8"/>
    <s v="Guarda ou policial rodoviário"/>
    <x v="8"/>
    <n v="4343"/>
    <x v="0"/>
  </r>
  <r>
    <s v="907.612.483-31"/>
    <s v="Cecilia Novais"/>
    <d v="1967-08-24T00:00:00"/>
    <s v="Área Pereira, 37"/>
    <s v="Vila Jardim São José"/>
    <s v="Melo dos Dourados"/>
    <x v="4"/>
    <s v="+5528913314176"/>
    <s v="guerralucas-gabriel@example.org"/>
    <x v="0"/>
    <x v="1"/>
    <x v="0"/>
    <x v="6"/>
    <s v="Ortopedista"/>
    <x v="0"/>
    <n v="3948"/>
    <x v="0"/>
  </r>
  <r>
    <s v="734.692.510-61"/>
    <s v="João Guilherme Cunha"/>
    <d v="1985-12-16T00:00:00"/>
    <s v="Aeroporto de da Cruz, 32"/>
    <s v="Nazare"/>
    <s v="Pinto"/>
    <x v="14"/>
    <s v="+5554923217613"/>
    <s v="larissa27@example.org"/>
    <x v="3"/>
    <x v="2"/>
    <x v="0"/>
    <x v="1"/>
    <s v="Engenheiro de processos"/>
    <x v="8"/>
    <n v="7759"/>
    <x v="0"/>
  </r>
  <r>
    <s v="594.621.738-00"/>
    <s v="Francisco Garcia"/>
    <d v="1975-09-28T00:00:00"/>
    <s v="Jardim Garcia, 3"/>
    <s v="Pindorama"/>
    <s v="Sampaio"/>
    <x v="24"/>
    <s v="+5534991430799"/>
    <s v="silveirabeatriz@example.org"/>
    <x v="3"/>
    <x v="1"/>
    <x v="0"/>
    <x v="1"/>
    <s v="Assistente social"/>
    <x v="0"/>
    <n v="7912"/>
    <x v="0"/>
  </r>
  <r>
    <s v="251.079.463-99"/>
    <s v="Aylla Vasconcelos"/>
    <d v="1956-03-27T00:00:00"/>
    <s v="Distrito Luiz Fernando Guerra, 33"/>
    <s v="Vila Dos Anjos"/>
    <s v="da Mota"/>
    <x v="12"/>
    <s v="+55010984679119"/>
    <s v="davi-lucca86@example.org"/>
    <x v="2"/>
    <x v="1"/>
    <x v="0"/>
    <x v="9"/>
    <s v="Dialoguista"/>
    <x v="4"/>
    <n v="2470"/>
    <x v="0"/>
  </r>
  <r>
    <s v="580.976.431-20"/>
    <s v="Maysa Casa Grande"/>
    <d v="1995-06-26T00:00:00"/>
    <s v="Loteamento Davi Lucca da Mota, 67"/>
    <s v="Vila São Francisco"/>
    <s v="Câmara"/>
    <x v="2"/>
    <s v="+5551985981957"/>
    <s v="eporto@example.com"/>
    <x v="1"/>
    <x v="2"/>
    <x v="0"/>
    <x v="6"/>
    <s v="Terapeuta ocupacional"/>
    <x v="1"/>
    <n v="1500"/>
    <x v="0"/>
  </r>
  <r>
    <s v="581.974.026-20"/>
    <s v="Levi Martins"/>
    <d v="1965-12-26T00:00:00"/>
    <s v="Esplanada de da Cunha, 50"/>
    <s v="Bernadete"/>
    <s v="Souza"/>
    <x v="19"/>
    <s v="+5518942470299"/>
    <s v="mouramelissa@example.org"/>
    <x v="1"/>
    <x v="0"/>
    <x v="0"/>
    <x v="7"/>
    <s v="Geriatra"/>
    <x v="9"/>
    <n v="6873"/>
    <x v="0"/>
  </r>
  <r>
    <s v="782.014.693-13"/>
    <s v="Rodrigo Abreu"/>
    <d v="1988-02-25T00:00:00"/>
    <s v="Esplanada Daniela Cassiano, 82"/>
    <s v="Ouro Preto"/>
    <s v="Moreira Alegre"/>
    <x v="24"/>
    <s v="+5516994504117"/>
    <s v="gleao@example.org"/>
    <x v="3"/>
    <x v="0"/>
    <x v="0"/>
    <x v="10"/>
    <s v="Músico"/>
    <x v="0"/>
    <n v="3277"/>
    <x v="0"/>
  </r>
  <r>
    <s v="082.931.467-96"/>
    <s v="Ana Cecília da Rocha"/>
    <d v="1993-03-08T00:00:00"/>
    <s v="Fazenda Mateus Cirino, 488"/>
    <s v="Bom Jesus"/>
    <s v="Albuquerque de Pereira"/>
    <x v="21"/>
    <s v="+5539946163015"/>
    <s v="ryanrios@example.com"/>
    <x v="1"/>
    <x v="1"/>
    <x v="0"/>
    <x v="8"/>
    <s v="Lutador de luta livre"/>
    <x v="0"/>
    <n v="3878"/>
    <x v="0"/>
  </r>
  <r>
    <s v="827.564.910-20"/>
    <s v="Arthur Sales"/>
    <d v="1948-10-31T00:00:00"/>
    <s v="Estação Caleb Marques, 97"/>
    <s v="Vila Antena"/>
    <s v="da Luz"/>
    <x v="26"/>
    <s v="+5578932886038"/>
    <s v="ydas-neves@example.org"/>
    <x v="3"/>
    <x v="0"/>
    <x v="0"/>
    <x v="0"/>
    <s v="Atleta de nado sincronizado"/>
    <x v="3"/>
    <n v="5762"/>
    <x v="0"/>
  </r>
  <r>
    <s v="941.273.650-99"/>
    <s v="Ester Novais"/>
    <d v="1973-12-06T00:00:00"/>
    <s v="Praça Arthur Gabriel Andrade, 101"/>
    <s v="Nossa Senhora Do Rosário"/>
    <s v="da Mota"/>
    <x v="11"/>
    <s v="+5585934871725"/>
    <s v="monteiroelisa@example.net"/>
    <x v="0"/>
    <x v="1"/>
    <x v="0"/>
    <x v="7"/>
    <s v="Assistente social"/>
    <x v="0"/>
    <n v="4551"/>
    <x v="0"/>
  </r>
  <r>
    <s v="492.856.370-00"/>
    <s v="Luna Pires"/>
    <d v="2002-03-01T00:00:00"/>
    <s v="Núcleo Manuela Silveira, 50"/>
    <s v="Antonio Ribeiro De Abreu 1ª Seção"/>
    <s v="Moreira"/>
    <x v="25"/>
    <s v="+5555904315793"/>
    <s v="icassiano@example.net"/>
    <x v="1"/>
    <x v="2"/>
    <x v="0"/>
    <x v="7"/>
    <s v="Lutador de karatê"/>
    <x v="3"/>
    <n v="7127"/>
    <x v="0"/>
  </r>
  <r>
    <s v="904.768.253-00"/>
    <s v="Luara Vasconcelos"/>
    <d v="1985-12-14T00:00:00"/>
    <s v="Largo Cirino"/>
    <s v="Alto Dos Pinheiros"/>
    <s v="Castro"/>
    <x v="12"/>
    <s v="+55043917008358"/>
    <s v="alexandreda-mota@example.org"/>
    <x v="1"/>
    <x v="2"/>
    <x v="0"/>
    <x v="5"/>
    <s v="Astrólogo"/>
    <x v="6"/>
    <n v="2788"/>
    <x v="0"/>
  </r>
  <r>
    <s v="608.715.439-66"/>
    <s v="Thales Santos"/>
    <d v="1999-04-17T00:00:00"/>
    <s v="Recanto de Oliveira, 592"/>
    <s v="Jardim Guanabara"/>
    <s v="Guerra"/>
    <x v="2"/>
    <s v="+5587905470848"/>
    <s v="ucastro@example.com"/>
    <x v="1"/>
    <x v="2"/>
    <x v="0"/>
    <x v="6"/>
    <s v="Agrimensor"/>
    <x v="4"/>
    <n v="6194"/>
    <x v="0"/>
  </r>
  <r>
    <s v="160.837.954-00"/>
    <s v="Maria Liz Freitas"/>
    <d v="1967-09-12T00:00:00"/>
    <s v="Conjunto Fonseca, 2"/>
    <s v="Vila Canto Do Sabiá"/>
    <s v="Cunha"/>
    <x v="15"/>
    <s v="+5571947488314"/>
    <s v="cauasiqueira@example.com"/>
    <x v="1"/>
    <x v="2"/>
    <x v="0"/>
    <x v="6"/>
    <s v="Naturólogo"/>
    <x v="3"/>
    <n v="7545"/>
    <x v="0"/>
  </r>
  <r>
    <s v="192.836.540-05"/>
    <s v="Caroline Pires"/>
    <d v="1957-10-14T00:00:00"/>
    <s v="Feira Thiago Leão"/>
    <s v="São Sebastião"/>
    <s v="Lima"/>
    <x v="12"/>
    <s v="+5580903394544"/>
    <s v="zgarcia@example.com"/>
    <x v="4"/>
    <x v="0"/>
    <x v="0"/>
    <x v="3"/>
    <s v="Assistente de produção"/>
    <x v="6"/>
    <n v="7536"/>
    <x v="0"/>
  </r>
  <r>
    <s v="517.083.296-68"/>
    <s v="Felipe Garcia"/>
    <d v="1970-05-30T00:00:00"/>
    <s v="Rodovia de Albuquerque, 754"/>
    <s v="Coração Eucarístico"/>
    <s v="Casa Grande"/>
    <x v="21"/>
    <s v="+5590918728301"/>
    <s v="emonteiro@example.net"/>
    <x v="0"/>
    <x v="1"/>
    <x v="0"/>
    <x v="8"/>
    <s v="Desenhista"/>
    <x v="6"/>
    <n v="6562"/>
    <x v="0"/>
  </r>
  <r>
    <s v="597.134.862-00"/>
    <s v="Sophia Freitas"/>
    <d v="1967-06-21T00:00:00"/>
    <s v="Recanto de Aparecida, 8"/>
    <s v="Atila De Paiva"/>
    <s v="Aparecida dos Dourados"/>
    <x v="21"/>
    <s v="+5547971396428"/>
    <s v="valentinada-paz@example.com"/>
    <x v="1"/>
    <x v="2"/>
    <x v="0"/>
    <x v="6"/>
    <s v="Engenheiro de segurança do trabalho"/>
    <x v="2"/>
    <n v="2108"/>
    <x v="0"/>
  </r>
  <r>
    <s v="342.708.615-17"/>
    <s v="Cecilia Aparecida"/>
    <d v="1992-10-28T00:00:00"/>
    <s v="Jardim Paulo Aragão, 18"/>
    <s v="São Salvador"/>
    <s v="Castro"/>
    <x v="20"/>
    <s v="+5522999436901"/>
    <s v="alexia28@example.org"/>
    <x v="2"/>
    <x v="1"/>
    <x v="0"/>
    <x v="6"/>
    <s v="Editor de mesa de corte"/>
    <x v="4"/>
    <n v="8782"/>
    <x v="0"/>
  </r>
  <r>
    <s v="714.923.856-46"/>
    <s v="Ayla Pastor"/>
    <d v="1948-07-26T00:00:00"/>
    <s v="Vereda da Cruz, 24"/>
    <s v="Caetano Furquim"/>
    <s v="Borges"/>
    <x v="22"/>
    <s v="+5576925828331"/>
    <s v="alicia33@example.net"/>
    <x v="4"/>
    <x v="1"/>
    <x v="0"/>
    <x v="5"/>
    <s v="Auxiliar de serviços gerais"/>
    <x v="9"/>
    <n v="5532"/>
    <x v="0"/>
  </r>
  <r>
    <s v="926.480.713-69"/>
    <s v="Maria Laura Pastor"/>
    <d v="1967-03-08T00:00:00"/>
    <s v="Esplanada de Albuquerque"/>
    <s v="Vila Bandeirantes"/>
    <s v="da Cunha Verde"/>
    <x v="18"/>
    <s v="+5540906293392"/>
    <s v="wcavalcante@example.org"/>
    <x v="4"/>
    <x v="1"/>
    <x v="0"/>
    <x v="9"/>
    <s v="Geriatra"/>
    <x v="0"/>
    <n v="7544"/>
    <x v="0"/>
  </r>
  <r>
    <s v="159.784.026-20"/>
    <s v="Henry Gabriel Ferreira"/>
    <d v="1977-08-07T00:00:00"/>
    <s v="Quadra de Costela, 1"/>
    <s v="Vila Mantiqueira"/>
    <s v="Melo de da Mata"/>
    <x v="1"/>
    <s v="+5573953759607"/>
    <s v="theo18@example.org"/>
    <x v="3"/>
    <x v="2"/>
    <x v="0"/>
    <x v="3"/>
    <s v="Corretor da bolsa de valores"/>
    <x v="9"/>
    <n v="7979"/>
    <x v="0"/>
  </r>
  <r>
    <s v="530.496.827-10"/>
    <s v="Leandro Pastor"/>
    <d v="1958-04-09T00:00:00"/>
    <s v="Parque de Cirino, 81"/>
    <s v="Vila Trinta E Um De Março"/>
    <s v="Nascimento"/>
    <x v="0"/>
    <s v="+5518971218154"/>
    <s v="isabellafernandes@example.com"/>
    <x v="3"/>
    <x v="2"/>
    <x v="0"/>
    <x v="10"/>
    <s v="Astrônomo"/>
    <x v="7"/>
    <n v="3665"/>
    <x v="0"/>
  </r>
  <r>
    <s v="379.618.240-22"/>
    <s v="Cauê da Conceição"/>
    <d v="1991-05-14T00:00:00"/>
    <s v="Recanto de Siqueira, 5"/>
    <s v="Baleia"/>
    <s v="Nogueira de Cassiano"/>
    <x v="12"/>
    <s v="+5554901421641"/>
    <s v="nicole27@example.org"/>
    <x v="0"/>
    <x v="2"/>
    <x v="0"/>
    <x v="4"/>
    <s v="Meredeira"/>
    <x v="2"/>
    <n v="4627"/>
    <x v="0"/>
  </r>
  <r>
    <s v="307.915.648-00"/>
    <s v="Alexandre Rodrigues"/>
    <d v="1994-01-05T00:00:00"/>
    <s v="Favela de Garcia, 66"/>
    <s v="Alípio De Melo"/>
    <s v="Montenegro"/>
    <x v="25"/>
    <s v="+55003956398573"/>
    <s v="ana-luiza66@example.net"/>
    <x v="3"/>
    <x v="2"/>
    <x v="0"/>
    <x v="6"/>
    <s v="Produtor de eventos"/>
    <x v="7"/>
    <n v="7298"/>
    <x v="0"/>
  </r>
  <r>
    <s v="153.970.628-12"/>
    <s v="Lucas Fonseca"/>
    <d v="1972-05-06T00:00:00"/>
    <s v="Rua Vieira"/>
    <s v="Vila Betânia"/>
    <s v="Freitas de Ramos"/>
    <x v="14"/>
    <s v="+5556984148766"/>
    <s v="joaquimcassiano@example.com"/>
    <x v="1"/>
    <x v="2"/>
    <x v="0"/>
    <x v="7"/>
    <s v="Montador de negativos"/>
    <x v="3"/>
    <n v="9952"/>
    <x v="0"/>
  </r>
  <r>
    <s v="564.813.297-28"/>
    <s v="Daniela Leão"/>
    <d v="2001-07-03T00:00:00"/>
    <s v="Praça de Jesus"/>
    <s v="Jardim Guanabara"/>
    <s v="Leão"/>
    <x v="14"/>
    <s v="+5506953175260"/>
    <s v="yago35@example.net"/>
    <x v="1"/>
    <x v="2"/>
    <x v="0"/>
    <x v="0"/>
    <s v="Jornalista"/>
    <x v="7"/>
    <n v="2766"/>
    <x v="0"/>
  </r>
  <r>
    <s v="472.910.683-04"/>
    <s v="Enzo Gabriel Sampaio"/>
    <d v="1951-11-25T00:00:00"/>
    <s v="Esplanada Juan Sampaio, 7"/>
    <s v="Ribeiro De Abreu"/>
    <s v="Farias"/>
    <x v="16"/>
    <s v="+5523961036955"/>
    <s v="peixotolara@example.net"/>
    <x v="4"/>
    <x v="2"/>
    <x v="0"/>
    <x v="7"/>
    <s v="Artista/Técnico em espetáculos de diversões"/>
    <x v="5"/>
    <n v="3786"/>
    <x v="0"/>
  </r>
  <r>
    <s v="693.401.785-48"/>
    <s v="Paulo Guerra"/>
    <d v="2002-10-09T00:00:00"/>
    <s v="Largo Cunha"/>
    <s v="João Paulo Ii"/>
    <s v="da Mota do Amparo"/>
    <x v="10"/>
    <s v="+5534915135165"/>
    <s v="joao-pedro90@example.com"/>
    <x v="4"/>
    <x v="2"/>
    <x v="0"/>
    <x v="10"/>
    <s v="Engenheiro agrimensor"/>
    <x v="2"/>
    <n v="5968"/>
    <x v="0"/>
  </r>
  <r>
    <s v="487.930.621-50"/>
    <s v="Maitê Caldeira"/>
    <d v="1944-04-15T00:00:00"/>
    <s v="Setor de Gomes, 25"/>
    <s v="Bom Jesus"/>
    <s v="Alves do Norte"/>
    <x v="3"/>
    <s v="+5587964129530"/>
    <s v="mendesagatha@example.org"/>
    <x v="1"/>
    <x v="0"/>
    <x v="0"/>
    <x v="6"/>
    <s v="Torreiro/Torrista"/>
    <x v="6"/>
    <n v="8870"/>
    <x v="0"/>
  </r>
  <r>
    <s v="259.340.716-61"/>
    <s v="Arthur Abreu"/>
    <d v="1951-04-07T00:00:00"/>
    <s v="Trecho de Cavalcante, 17"/>
    <s v="Capitão Eduardo"/>
    <s v="Fernandes das Flores"/>
    <x v="26"/>
    <s v="+5566941655100"/>
    <s v="britomariana@example.com"/>
    <x v="3"/>
    <x v="1"/>
    <x v="0"/>
    <x v="1"/>
    <s v="Cientista político"/>
    <x v="1"/>
    <n v="2117"/>
    <x v="0"/>
  </r>
  <r>
    <s v="197.524.608-01"/>
    <s v="Letícia Nogueira"/>
    <d v="1979-03-07T00:00:00"/>
    <s v="Travessa de Costela, 499"/>
    <s v="Vila Independencia 2ª Seção"/>
    <s v="Sá de Aparecida"/>
    <x v="22"/>
    <s v="+5560959025620"/>
    <s v="pcarvalho@example.com"/>
    <x v="4"/>
    <x v="2"/>
    <x v="0"/>
    <x v="1"/>
    <s v="Catador de carangueijos"/>
    <x v="7"/>
    <n v="4959"/>
    <x v="0"/>
  </r>
  <r>
    <s v="650.813.297-03"/>
    <s v="Heloísa Costela"/>
    <d v="1999-11-17T00:00:00"/>
    <s v="Passarela Emanuelly Cunha, 150"/>
    <s v="São Francisco"/>
    <s v="Moura da Mata"/>
    <x v="21"/>
    <s v="+5571971273610"/>
    <s v="hdias@example.com"/>
    <x v="1"/>
    <x v="0"/>
    <x v="0"/>
    <x v="3"/>
    <s v="Contábil"/>
    <x v="3"/>
    <n v="6556"/>
    <x v="0"/>
  </r>
  <r>
    <s v="742.109.586-11"/>
    <s v="Gustavo Henrique Borges"/>
    <d v="1944-06-24T00:00:00"/>
    <s v="Condomínio de Lima, 42"/>
    <s v="Vila Nova"/>
    <s v="Ferreira"/>
    <x v="21"/>
    <s v="+5523982137606"/>
    <s v="gael-henriquegoncalves@example.org"/>
    <x v="1"/>
    <x v="1"/>
    <x v="0"/>
    <x v="6"/>
    <s v="Imunologista"/>
    <x v="4"/>
    <n v="5826"/>
    <x v="0"/>
  </r>
  <r>
    <s v="069.218.437-69"/>
    <s v="Mirella Teixeira"/>
    <d v="1968-09-09T00:00:00"/>
    <s v="Jardim Yasmin Caldeira, 2"/>
    <s v="Madri"/>
    <s v="Cunha Grande"/>
    <x v="16"/>
    <s v="+55091995786813"/>
    <s v="omoraes@example.org"/>
    <x v="3"/>
    <x v="1"/>
    <x v="0"/>
    <x v="5"/>
    <s v="Lixeiro/Coletor de lixo"/>
    <x v="0"/>
    <n v="8569"/>
    <x v="0"/>
  </r>
  <r>
    <s v="835.679.021-21"/>
    <s v="Paulo Abreu"/>
    <d v="1958-03-08T00:00:00"/>
    <s v="Morro Mariane Albuquerque, 75"/>
    <s v="Juliana"/>
    <s v="Rios de Castro"/>
    <x v="26"/>
    <s v="+5582954402621"/>
    <s v="alanapereira@example.org"/>
    <x v="4"/>
    <x v="1"/>
    <x v="0"/>
    <x v="1"/>
    <s v="Gerente de inovações ou novos negócios"/>
    <x v="5"/>
    <n v="1613"/>
    <x v="0"/>
  </r>
  <r>
    <s v="360.725.198-30"/>
    <s v="Miguel Almeida"/>
    <d v="1965-05-03T00:00:00"/>
    <s v="Quadra de Sales, 81"/>
    <s v="Jardim Leblon"/>
    <s v="Moura"/>
    <x v="6"/>
    <s v="+5502961794894"/>
    <s v="enrico14@example.net"/>
    <x v="2"/>
    <x v="2"/>
    <x v="0"/>
    <x v="7"/>
    <s v="Guincheiro"/>
    <x v="5"/>
    <n v="4107"/>
    <x v="0"/>
  </r>
  <r>
    <s v="943.582.170-79"/>
    <s v="Zoe Santos"/>
    <d v="1990-03-12T00:00:00"/>
    <s v="Morro Silva, 7"/>
    <s v="Vista Alegre"/>
    <s v="Novais de Goiás"/>
    <x v="20"/>
    <s v="+5540975732309"/>
    <s v="pintohellena@example.org"/>
    <x v="3"/>
    <x v="2"/>
    <x v="0"/>
    <x v="2"/>
    <s v="Carnavalesco"/>
    <x v="4"/>
    <n v="2794"/>
    <x v="0"/>
  </r>
  <r>
    <s v="185.729.643-55"/>
    <s v="Brenda Azevedo"/>
    <d v="1960-09-12T00:00:00"/>
    <s v="Ladeira Benício Pinto, 18"/>
    <s v="Leticia"/>
    <s v="Cavalcante de Gonçalves"/>
    <x v="13"/>
    <s v="+55093907940272"/>
    <s v="lara39@example.org"/>
    <x v="0"/>
    <x v="1"/>
    <x v="0"/>
    <x v="5"/>
    <s v="Grafologista"/>
    <x v="1"/>
    <n v="2448"/>
    <x v="0"/>
  </r>
  <r>
    <s v="521.740.963-07"/>
    <s v="Isabella Pinto"/>
    <d v="1992-12-18T00:00:00"/>
    <s v="Aeroporto de Silva, 4"/>
    <s v="Nossa Senhora Aparecida"/>
    <s v="Andrade da Mata"/>
    <x v="7"/>
    <s v="+5529915203188"/>
    <s v="calebe86@example.net"/>
    <x v="2"/>
    <x v="2"/>
    <x v="0"/>
    <x v="4"/>
    <s v="Luthier"/>
    <x v="4"/>
    <n v="8587"/>
    <x v="0"/>
  </r>
  <r>
    <s v="074.216.359-80"/>
    <s v="Larissa Cassiano"/>
    <d v="1995-08-15T00:00:00"/>
    <s v="Condomínio Jesus, 57"/>
    <s v="Álvaro Camargos"/>
    <s v="Lopes da Praia"/>
    <x v="12"/>
    <s v="+5570910644681"/>
    <s v="vitoria02@example.net"/>
    <x v="3"/>
    <x v="1"/>
    <x v="0"/>
    <x v="3"/>
    <s v="Massagista"/>
    <x v="3"/>
    <n v="8747"/>
    <x v="0"/>
  </r>
  <r>
    <s v="528.301.946-24"/>
    <s v="Cauã Correia"/>
    <d v="1965-09-05T00:00:00"/>
    <s v="Lagoa de Silveira, 56"/>
    <s v="Leticia"/>
    <s v="Sales"/>
    <x v="21"/>
    <s v="+55075916336044"/>
    <s v="lucas-gabrielrios@example.org"/>
    <x v="0"/>
    <x v="0"/>
    <x v="0"/>
    <x v="4"/>
    <s v="Panificador/Padeiro"/>
    <x v="6"/>
    <n v="5993"/>
    <x v="0"/>
  </r>
  <r>
    <s v="869.254.170-20"/>
    <s v="Camila Aparecida"/>
    <d v="1987-03-12T00:00:00"/>
    <s v="Vereda de Siqueira, 50"/>
    <s v="Monte Azul"/>
    <s v="Vargas do Galho"/>
    <x v="2"/>
    <s v="+5509949669986"/>
    <s v="pedro-lucaslopes@example.org"/>
    <x v="3"/>
    <x v="1"/>
    <x v="0"/>
    <x v="7"/>
    <s v="Mergulhador"/>
    <x v="0"/>
    <n v="9259"/>
    <x v="0"/>
  </r>
  <r>
    <s v="356.027.918-68"/>
    <s v="Aurora Campos"/>
    <d v="1948-01-01T00:00:00"/>
    <s v="Aeroporto de Camargo, 8"/>
    <s v="Santana Do Cafezal"/>
    <s v="Aragão"/>
    <x v="8"/>
    <s v="+55071967416814"/>
    <s v="rafael68@example.org"/>
    <x v="2"/>
    <x v="2"/>
    <x v="0"/>
    <x v="2"/>
    <s v="Armeiro"/>
    <x v="0"/>
    <n v="2756"/>
    <x v="0"/>
  </r>
  <r>
    <s v="870.462.953-10"/>
    <s v="Aylla Cavalcante"/>
    <d v="1987-11-17T00:00:00"/>
    <s v="Viaduto Raul Monteiro, 15"/>
    <s v="Delta"/>
    <s v="Câmara Alegre"/>
    <x v="3"/>
    <s v="+5597959730352"/>
    <s v="arthur-gabriel99@example.com"/>
    <x v="3"/>
    <x v="1"/>
    <x v="0"/>
    <x v="7"/>
    <s v="Jogador de hóquei"/>
    <x v="9"/>
    <n v="5265"/>
    <x v="0"/>
  </r>
  <r>
    <s v="507.186.293-02"/>
    <s v="Gabriela Pacheco"/>
    <d v="1975-01-27T00:00:00"/>
    <s v="Estrada Sá, 214"/>
    <s v="Vila Da Luz"/>
    <s v="Pimenta"/>
    <x v="12"/>
    <s v="+55046929637996"/>
    <s v="da-rochaevelyn@example.net"/>
    <x v="4"/>
    <x v="1"/>
    <x v="0"/>
    <x v="0"/>
    <s v="Judoca"/>
    <x v="8"/>
    <n v="8223"/>
    <x v="0"/>
  </r>
  <r>
    <s v="179.620.548-67"/>
    <s v="João Pedro Sousa"/>
    <d v="1946-01-18T00:00:00"/>
    <s v="Alameda Martins, 247"/>
    <s v="Conjunto Califórnia Ii"/>
    <s v="Santos dos Dourados"/>
    <x v="1"/>
    <s v="+5599996411447"/>
    <s v="apacheco@example.org"/>
    <x v="3"/>
    <x v="2"/>
    <x v="0"/>
    <x v="0"/>
    <s v="Chefe de cozinha"/>
    <x v="3"/>
    <n v="2843"/>
    <x v="0"/>
  </r>
  <r>
    <s v="952.617.038-59"/>
    <s v="Ana Lívia Macedo"/>
    <d v="1985-09-07T00:00:00"/>
    <s v="Praça da Cunha"/>
    <s v="Vila São Rafael"/>
    <s v="Fonseca da Mata"/>
    <x v="9"/>
    <s v="+55030960341023"/>
    <s v="hellenamelo@example.org"/>
    <x v="0"/>
    <x v="0"/>
    <x v="0"/>
    <x v="8"/>
    <s v="Penhorista"/>
    <x v="7"/>
    <n v="3810"/>
    <x v="0"/>
  </r>
  <r>
    <s v="541.703.628-53"/>
    <s v="Lucas Gabriel Ribeiro"/>
    <d v="1967-11-26T00:00:00"/>
    <s v="Vila Albuquerque, 166"/>
    <s v="Fazendinha"/>
    <s v="Siqueira"/>
    <x v="12"/>
    <s v="+5535982046876"/>
    <s v="pereiralarissa@example.net"/>
    <x v="4"/>
    <x v="0"/>
    <x v="0"/>
    <x v="4"/>
    <s v="Diarista"/>
    <x v="1"/>
    <n v="7341"/>
    <x v="0"/>
  </r>
  <r>
    <s v="649.120.783-87"/>
    <s v="Rodrigo Rios"/>
    <d v="1988-05-30T00:00:00"/>
    <s v="Vila Borges, 660"/>
    <s v="Nova Cintra"/>
    <s v="Siqueira de Goiás"/>
    <x v="23"/>
    <s v="+5504949519436"/>
    <s v="laura75@example.org"/>
    <x v="1"/>
    <x v="2"/>
    <x v="0"/>
    <x v="2"/>
    <s v="Engenheiro naval"/>
    <x v="2"/>
    <n v="9758"/>
    <x v="0"/>
  </r>
  <r>
    <s v="069.512.873-68"/>
    <s v="Giovanna da Mota"/>
    <d v="1986-12-03T00:00:00"/>
    <s v="Esplanada Aurora Freitas, 31"/>
    <s v="Santa Inês"/>
    <s v="da Paz"/>
    <x v="2"/>
    <s v="+5578969063503"/>
    <s v="tda-cunha@example.net"/>
    <x v="2"/>
    <x v="1"/>
    <x v="0"/>
    <x v="9"/>
    <s v="Cantor"/>
    <x v="7"/>
    <n v="2303"/>
    <x v="0"/>
  </r>
  <r>
    <s v="035.429.178-50"/>
    <s v="Theodoro Aragão"/>
    <d v="1952-08-16T00:00:00"/>
    <s v="Feira Fonseca, 83"/>
    <s v="Estrela Do Oriente"/>
    <s v="da Luz"/>
    <x v="5"/>
    <s v="+5559980537861"/>
    <s v="casa-grandebryan@example.org"/>
    <x v="2"/>
    <x v="0"/>
    <x v="0"/>
    <x v="8"/>
    <s v="Eletricista de automóveis"/>
    <x v="2"/>
    <n v="1599"/>
    <x v="0"/>
  </r>
  <r>
    <s v="450.837.912-50"/>
    <s v="Pietro Silveira"/>
    <d v="1970-06-14T00:00:00"/>
    <s v="Conjunto de Azevedo, 547"/>
    <s v="Parque São Pedro"/>
    <s v="Costa"/>
    <x v="26"/>
    <s v="+55006943842931"/>
    <s v="machadoemanuella@example.org"/>
    <x v="1"/>
    <x v="1"/>
    <x v="0"/>
    <x v="0"/>
    <s v="Dentista"/>
    <x v="4"/>
    <n v="9406"/>
    <x v="0"/>
  </r>
  <r>
    <s v="652.749.810-11"/>
    <s v="Isabelly Silveira"/>
    <d v="1973-05-21T00:00:00"/>
    <s v="Conjunto Juliana Leão, 41"/>
    <s v="Vila Da Luz"/>
    <s v="Moraes"/>
    <x v="4"/>
    <s v="+55013947547204"/>
    <s v="mateusgomes@example.net"/>
    <x v="2"/>
    <x v="0"/>
    <x v="0"/>
    <x v="1"/>
    <s v="Profissional de hotelaria"/>
    <x v="5"/>
    <n v="7919"/>
    <x v="0"/>
  </r>
  <r>
    <s v="359.047.821-79"/>
    <s v="Pietro Machado"/>
    <d v="1955-08-26T00:00:00"/>
    <s v="Campo Vasconcelos, 89"/>
    <s v="Alta Tensão 1ª Seção"/>
    <s v="Martins"/>
    <x v="24"/>
    <s v="+5535960824616"/>
    <s v="pietro79@example.net"/>
    <x v="2"/>
    <x v="1"/>
    <x v="0"/>
    <x v="10"/>
    <s v="Musicoterapeuta"/>
    <x v="1"/>
    <n v="7969"/>
    <x v="0"/>
  </r>
  <r>
    <s v="326.984.170-13"/>
    <s v="Valentina Sales"/>
    <d v="1992-04-21T00:00:00"/>
    <s v="Condomínio de da Cruz, 59"/>
    <s v="Vila Madre Gertrudes 4ª Seção"/>
    <s v="Costa"/>
    <x v="5"/>
    <s v="+5516938599468"/>
    <s v="da-costamirella@example.org"/>
    <x v="4"/>
    <x v="1"/>
    <x v="0"/>
    <x v="6"/>
    <s v="Capoeirista"/>
    <x v="4"/>
    <n v="8532"/>
    <x v="0"/>
  </r>
  <r>
    <s v="230.715.469-80"/>
    <s v="Elisa Ferreira"/>
    <d v="1971-10-27T00:00:00"/>
    <s v="Campo de Brito, 59"/>
    <s v="Alto Das Antenas"/>
    <s v="Câmara de Porto"/>
    <x v="24"/>
    <s v="+5506969353466"/>
    <s v="aliciaborges@example.org"/>
    <x v="3"/>
    <x v="0"/>
    <x v="0"/>
    <x v="1"/>
    <s v="Escultor"/>
    <x v="0"/>
    <n v="9760"/>
    <x v="0"/>
  </r>
  <r>
    <s v="743.659.081-20"/>
    <s v="Raquel Machado"/>
    <d v="2003-06-10T00:00:00"/>
    <s v="Morro de Cirino, 93"/>
    <s v="Eymard"/>
    <s v="Novais"/>
    <x v="4"/>
    <s v="+5505961220586"/>
    <s v="liamnunes@example.com"/>
    <x v="2"/>
    <x v="0"/>
    <x v="0"/>
    <x v="9"/>
    <s v="Arranjador musical"/>
    <x v="5"/>
    <n v="8536"/>
    <x v="0"/>
  </r>
  <r>
    <s v="470.263.189-69"/>
    <s v="Luiz Otávio Santos"/>
    <d v="1997-11-12T00:00:00"/>
    <s v="Lago de Rezende"/>
    <s v="Vila Formosa"/>
    <s v="Pires Alegre"/>
    <x v="22"/>
    <s v="+5568959901747"/>
    <s v="jsousa@example.com"/>
    <x v="1"/>
    <x v="2"/>
    <x v="0"/>
    <x v="2"/>
    <s v="Salva-vidas"/>
    <x v="0"/>
    <n v="8965"/>
    <x v="0"/>
  </r>
  <r>
    <s v="390.571.846-48"/>
    <s v="Elisa Peixoto"/>
    <d v="1982-11-10T00:00:00"/>
    <s v="Recanto de Camargo, 122"/>
    <s v="Conjunto Novo Dom Bosco"/>
    <s v="Vargas"/>
    <x v="17"/>
    <s v="+5530955616208"/>
    <s v="maria-liz64@example.org"/>
    <x v="2"/>
    <x v="1"/>
    <x v="0"/>
    <x v="1"/>
    <s v="Policial civil"/>
    <x v="0"/>
    <n v="7918"/>
    <x v="0"/>
  </r>
  <r>
    <s v="867.940.531-01"/>
    <s v="Sophia Montenegro"/>
    <d v="1982-08-21T00:00:00"/>
    <s v="Sítio Peixoto, 34"/>
    <s v="Goiania"/>
    <s v="Camargo"/>
    <x v="26"/>
    <s v="+5567954847059"/>
    <s v="marcelo56@example.org"/>
    <x v="1"/>
    <x v="0"/>
    <x v="0"/>
    <x v="1"/>
    <s v="Ombudsman"/>
    <x v="2"/>
    <n v="9732"/>
    <x v="0"/>
  </r>
  <r>
    <s v="354.810.276-07"/>
    <s v="Bella Cavalcante"/>
    <d v="1955-11-21T00:00:00"/>
    <s v="Via Brenda Farias, 594"/>
    <s v="Santa Rita"/>
    <s v="Nascimento"/>
    <x v="22"/>
    <s v="+5509930987853"/>
    <s v="maria-luisapinto@example.com"/>
    <x v="3"/>
    <x v="2"/>
    <x v="0"/>
    <x v="9"/>
    <s v="Treinador"/>
    <x v="0"/>
    <n v="9095"/>
    <x v="0"/>
  </r>
  <r>
    <s v="318.246.795-64"/>
    <s v="Eduardo Ferreira"/>
    <d v="1986-06-10T00:00:00"/>
    <s v="Esplanada Otto Porto"/>
    <s v="Unidas"/>
    <s v="Fernandes de Siqueira"/>
    <x v="13"/>
    <s v="+5557935633720"/>
    <s v="frodrigues@example.net"/>
    <x v="0"/>
    <x v="1"/>
    <x v="0"/>
    <x v="1"/>
    <s v="Técnico em rede"/>
    <x v="1"/>
    <n v="8274"/>
    <x v="0"/>
  </r>
  <r>
    <s v="675.934.801-00"/>
    <s v="Liam Vasconcelos"/>
    <d v="1946-07-16T00:00:00"/>
    <s v="Parque de Correia, 70"/>
    <s v="Senhor Dos Passos"/>
    <s v="Nascimento"/>
    <x v="26"/>
    <s v="+5569998534378"/>
    <s v="biancasantos@example.com"/>
    <x v="0"/>
    <x v="1"/>
    <x v="0"/>
    <x v="8"/>
    <s v="Assistente administrativo"/>
    <x v="9"/>
    <n v="2037"/>
    <x v="0"/>
  </r>
  <r>
    <s v="129.648.357-64"/>
    <s v="Caroline Lopes"/>
    <d v="1945-03-30T00:00:00"/>
    <s v="Trevo de Gomes, 98"/>
    <s v="Suzana"/>
    <s v="Silveira"/>
    <x v="16"/>
    <s v="+5587928144973"/>
    <s v="sofia49@example.net"/>
    <x v="3"/>
    <x v="0"/>
    <x v="0"/>
    <x v="8"/>
    <s v="Engenheiro de materiais"/>
    <x v="9"/>
    <n v="3419"/>
    <x v="0"/>
  </r>
  <r>
    <s v="148.506.297-76"/>
    <s v="Fernando Gomes"/>
    <d v="1968-09-18T00:00:00"/>
    <s v="Distrito de da Luz, 5"/>
    <s v="Vila Nova Cachoeirinha 2ª Seção"/>
    <s v="Jesus"/>
    <x v="10"/>
    <s v="+5509935786502"/>
    <s v="arthur-miguel24@example.org"/>
    <x v="2"/>
    <x v="2"/>
    <x v="0"/>
    <x v="5"/>
    <s v="Músico"/>
    <x v="8"/>
    <n v="3967"/>
    <x v="0"/>
  </r>
  <r>
    <s v="734.068.529-47"/>
    <s v="Pietra Montenegro"/>
    <d v="1984-11-15T00:00:00"/>
    <s v="Viaduto de Pires, 68"/>
    <s v="Vila Da Paz"/>
    <s v="Gomes"/>
    <x v="22"/>
    <s v="+5597940099747"/>
    <s v="eduardamontenegro@example.com"/>
    <x v="3"/>
    <x v="1"/>
    <x v="0"/>
    <x v="3"/>
    <s v="Ortoptista"/>
    <x v="6"/>
    <n v="7432"/>
    <x v="0"/>
  </r>
  <r>
    <s v="014.235.876-26"/>
    <s v="Luiza Farias"/>
    <d v="1960-11-24T00:00:00"/>
    <s v="Pátio de da Costa, 2"/>
    <s v="Vila Ouro Minas"/>
    <s v="Aragão"/>
    <x v="18"/>
    <s v="+5566937378833"/>
    <s v="nicolasgomes@example.com"/>
    <x v="4"/>
    <x v="1"/>
    <x v="0"/>
    <x v="0"/>
    <s v="Selecionador de pessoal"/>
    <x v="8"/>
    <n v="7184"/>
    <x v="0"/>
  </r>
  <r>
    <s v="264.705.918-76"/>
    <s v="Felipe Ramos"/>
    <d v="1948-11-17T00:00:00"/>
    <s v="Jardim de Fogaça, 3"/>
    <s v="Conjunto Califórnia I"/>
    <s v="Montenegro"/>
    <x v="5"/>
    <s v="+5553991986557"/>
    <s v="cda-rosa@example.org"/>
    <x v="0"/>
    <x v="2"/>
    <x v="0"/>
    <x v="0"/>
    <s v="Dedetizador"/>
    <x v="3"/>
    <n v="7565"/>
    <x v="0"/>
  </r>
  <r>
    <s v="301.542.698-24"/>
    <s v="Ana Lívia Albuquerque"/>
    <d v="2006-05-02T00:00:00"/>
    <s v="Núcleo Lucas Gabriel Vasconcelos, 61"/>
    <s v="Vila Copasa"/>
    <s v="Cavalcante do Oeste"/>
    <x v="14"/>
    <s v="+5598953468733"/>
    <s v="gustavo18@example.net"/>
    <x v="0"/>
    <x v="2"/>
    <x v="0"/>
    <x v="6"/>
    <s v="Escritor"/>
    <x v="7"/>
    <n v="2100"/>
    <x v="0"/>
  </r>
  <r>
    <s v="027.318.965-40"/>
    <s v="Davi Miguel Siqueira"/>
    <d v="1998-11-17T00:00:00"/>
    <s v="Colônia Yan da Rocha, 133"/>
    <s v="Santana Do Cafezal"/>
    <s v="Lopes do Amparo"/>
    <x v="12"/>
    <s v="+5501909405618"/>
    <s v="luiz-migueljesus@example.net"/>
    <x v="2"/>
    <x v="0"/>
    <x v="0"/>
    <x v="7"/>
    <s v="Ajudante de produção"/>
    <x v="6"/>
    <n v="9109"/>
    <x v="0"/>
  </r>
  <r>
    <s v="107.254.369-99"/>
    <s v="Pietro Fernandes"/>
    <d v="1968-10-17T00:00:00"/>
    <s v="Loteamento João Vitor Vieira"/>
    <s v="Flavio De Oliveira"/>
    <s v="Sales"/>
    <x v="5"/>
    <s v="+55010931375866"/>
    <s v="liam18@example.com"/>
    <x v="1"/>
    <x v="2"/>
    <x v="0"/>
    <x v="8"/>
    <s v="Telegrafista"/>
    <x v="6"/>
    <n v="3097"/>
    <x v="0"/>
  </r>
  <r>
    <s v="961.785.023-03"/>
    <s v="Eduardo da Rosa"/>
    <d v="1983-05-05T00:00:00"/>
    <s v="Distrito de Pacheco, 95"/>
    <s v="Mirtes"/>
    <s v="da Costa"/>
    <x v="1"/>
    <s v="+5538935423883"/>
    <s v="rvasconcelos@example.org"/>
    <x v="0"/>
    <x v="1"/>
    <x v="0"/>
    <x v="1"/>
    <s v="DJ"/>
    <x v="1"/>
    <n v="6426"/>
    <x v="0"/>
  </r>
  <r>
    <s v="614.578.309-57"/>
    <s v="Maria Flor Alves"/>
    <d v="1994-04-26T00:00:00"/>
    <s v="Quadra Luigi Pires, 9"/>
    <s v="Vila Batik"/>
    <s v="Caldeira"/>
    <x v="13"/>
    <s v="+5534946363494"/>
    <s v="luna58@example.com"/>
    <x v="4"/>
    <x v="1"/>
    <x v="0"/>
    <x v="10"/>
    <s v="Operador de bombas"/>
    <x v="8"/>
    <n v="8652"/>
    <x v="0"/>
  </r>
  <r>
    <s v="412.630.879-22"/>
    <s v="João Felipe Sales"/>
    <d v="1993-03-31T00:00:00"/>
    <s v="Recanto de Almeida, 89"/>
    <s v="Buritis"/>
    <s v="Cirino Verde"/>
    <x v="21"/>
    <s v="+5547969891848"/>
    <s v="montenegroasafe@example.org"/>
    <x v="4"/>
    <x v="0"/>
    <x v="0"/>
    <x v="6"/>
    <s v="Hostess"/>
    <x v="2"/>
    <n v="3360"/>
    <x v="0"/>
  </r>
  <r>
    <s v="976.534.210-16"/>
    <s v="Eduardo Pastor"/>
    <d v="1988-05-30T00:00:00"/>
    <s v="Largo Guerra, 70"/>
    <s v="Cardoso"/>
    <s v="Nascimento"/>
    <x v="21"/>
    <s v="+5511928434927"/>
    <s v="azevedoigor@example.net"/>
    <x v="4"/>
    <x v="0"/>
    <x v="0"/>
    <x v="9"/>
    <s v="Faturista"/>
    <x v="9"/>
    <n v="3350"/>
    <x v="0"/>
  </r>
  <r>
    <s v="071.529.864-01"/>
    <s v="Laura da Mota"/>
    <d v="1995-01-09T00:00:00"/>
    <s v="Fazenda Aragão, 24"/>
    <s v="Dona Clara"/>
    <s v="Sousa"/>
    <x v="13"/>
    <s v="+5584938124608"/>
    <s v="ana-laura82@example.com"/>
    <x v="4"/>
    <x v="1"/>
    <x v="0"/>
    <x v="10"/>
    <s v="Policial civil"/>
    <x v="4"/>
    <n v="8758"/>
    <x v="0"/>
  </r>
  <r>
    <s v="637.580.429-92"/>
    <s v="Joaquim Sales"/>
    <d v="1999-04-26T00:00:00"/>
    <s v="Lagoa de Lopes, 607"/>
    <s v="Bairro Das Indústrias Ii"/>
    <s v="Pereira Alegre"/>
    <x v="23"/>
    <s v="+5503960327268"/>
    <s v="silveiraoliver@example.org"/>
    <x v="1"/>
    <x v="0"/>
    <x v="0"/>
    <x v="10"/>
    <s v="Empacotador"/>
    <x v="0"/>
    <n v="2474"/>
    <x v="0"/>
  </r>
  <r>
    <s v="082.769.534-92"/>
    <s v="Ryan Silveira"/>
    <d v="1999-03-05T00:00:00"/>
    <s v="Recanto de Nogueira, 752"/>
    <s v="São Marcos"/>
    <s v="Santos"/>
    <x v="10"/>
    <s v="+55042951570382"/>
    <s v="diegogoncalves@example.org"/>
    <x v="2"/>
    <x v="1"/>
    <x v="0"/>
    <x v="7"/>
    <s v="Terapeuta floral"/>
    <x v="6"/>
    <n v="1708"/>
    <x v="0"/>
  </r>
  <r>
    <s v="034.156.298-05"/>
    <s v="Eloá Nascimento"/>
    <d v="1982-11-28T00:00:00"/>
    <s v="Parque Teixeira, 65"/>
    <s v="Santa Amelia"/>
    <s v="Machado de Vasconcelos"/>
    <x v="7"/>
    <s v="+5567907957708"/>
    <s v="ana-carolina89@example.com"/>
    <x v="0"/>
    <x v="0"/>
    <x v="0"/>
    <x v="5"/>
    <s v="Esgrimista"/>
    <x v="3"/>
    <n v="5843"/>
    <x v="0"/>
  </r>
  <r>
    <s v="309.187.564-48"/>
    <s v="Carlos Eduardo Camargo"/>
    <d v="1988-06-28T00:00:00"/>
    <s v="Viaduto Porto, 60"/>
    <s v="Ademar Maldonado"/>
    <s v="Monteiro"/>
    <x v="23"/>
    <s v="+55095971152942"/>
    <s v="ravypereira@example.com"/>
    <x v="4"/>
    <x v="1"/>
    <x v="0"/>
    <x v="2"/>
    <s v="Digitador"/>
    <x v="3"/>
    <n v="3540"/>
    <x v="0"/>
  </r>
  <r>
    <s v="183.462.590-42"/>
    <s v="Oliver Barbosa"/>
    <d v="1987-10-29T00:00:00"/>
    <s v="Passarela de Machado, 5"/>
    <s v="Conjunto Bonsucesso"/>
    <s v="Cavalcante de Minas"/>
    <x v="16"/>
    <s v="+5580990775294"/>
    <s v="talves@example.net"/>
    <x v="4"/>
    <x v="0"/>
    <x v="0"/>
    <x v="7"/>
    <s v="Cientista de alimentos"/>
    <x v="2"/>
    <n v="2406"/>
    <x v="0"/>
  </r>
  <r>
    <s v="136.958.702-30"/>
    <s v="Melissa Aragão"/>
    <d v="1945-11-30T00:00:00"/>
    <s v="Lagoa Maria Eduarda Farias, 221"/>
    <s v="Bandeirantes"/>
    <s v="Moura do Campo"/>
    <x v="16"/>
    <s v="+5536935617958"/>
    <s v="luiz-felipe56@example.net"/>
    <x v="4"/>
    <x v="2"/>
    <x v="0"/>
    <x v="3"/>
    <s v="Engenheiro de processos"/>
    <x v="1"/>
    <n v="2728"/>
    <x v="0"/>
  </r>
  <r>
    <s v="013.258.764-53"/>
    <s v="Renan Oliveira"/>
    <d v="1965-05-26T00:00:00"/>
    <s v="Estrada Emilly das Neves, 907"/>
    <s v="Vila Rica"/>
    <s v="Siqueira da Prata"/>
    <x v="22"/>
    <s v="+5552958591730"/>
    <s v="qribeiro@example.net"/>
    <x v="4"/>
    <x v="2"/>
    <x v="0"/>
    <x v="1"/>
    <s v="Copeiro"/>
    <x v="4"/>
    <n v="6360"/>
    <x v="0"/>
  </r>
  <r>
    <s v="059.843.617-01"/>
    <s v="Breno Costa"/>
    <d v="1962-06-12T00:00:00"/>
    <s v="Estrada de da Paz, 13"/>
    <s v="Floresta"/>
    <s v="Martins das Pedras"/>
    <x v="1"/>
    <s v="+55029964156061"/>
    <s v="vieiraaurora@example.com"/>
    <x v="2"/>
    <x v="2"/>
    <x v="0"/>
    <x v="9"/>
    <s v="Astrônomo"/>
    <x v="1"/>
    <n v="8304"/>
    <x v="0"/>
  </r>
  <r>
    <s v="312.490.587-32"/>
    <s v="Ana Luiza Campos"/>
    <d v="1986-11-17T00:00:00"/>
    <s v="Colônia Júlia Machado, 527"/>
    <s v="Vila Da Amizade"/>
    <s v="Rezende"/>
    <x v="12"/>
    <s v="+5548941876292"/>
    <s v="sampaioarthur-gabriel@example.com"/>
    <x v="2"/>
    <x v="2"/>
    <x v="0"/>
    <x v="6"/>
    <s v="Engenheiro naval"/>
    <x v="8"/>
    <n v="4824"/>
    <x v="0"/>
  </r>
  <r>
    <s v="327.594.810-50"/>
    <s v="Lucas Gabriel Gonçalves"/>
    <d v="1965-12-24T00:00:00"/>
    <s v="Chácara Yan da Cunha, 14"/>
    <s v="Nossa Senhora Da Aparecida"/>
    <s v="Vasconcelos"/>
    <x v="0"/>
    <s v="+5558964069720"/>
    <s v="otaviomacedo@example.net"/>
    <x v="3"/>
    <x v="1"/>
    <x v="0"/>
    <x v="2"/>
    <s v="Paramédico"/>
    <x v="6"/>
    <n v="6723"/>
    <x v="0"/>
  </r>
  <r>
    <s v="683.492.751-46"/>
    <s v="Dom Brito"/>
    <d v="2005-08-29T00:00:00"/>
    <s v="Colônia Ana Julia Vieira, 26"/>
    <s v="Oeste"/>
    <s v="Câmara"/>
    <x v="14"/>
    <s v="+5530951404586"/>
    <s v="azevedolara@example.org"/>
    <x v="2"/>
    <x v="0"/>
    <x v="0"/>
    <x v="4"/>
    <s v="Atuário"/>
    <x v="3"/>
    <n v="7361"/>
    <x v="0"/>
  </r>
  <r>
    <s v="546.902.387-74"/>
    <s v="Ana Carolina Machado"/>
    <d v="1987-02-11T00:00:00"/>
    <s v="Área de Rezende, 8"/>
    <s v="Vila Nova Gameleira 1ª Seção"/>
    <s v="Azevedo da Serra"/>
    <x v="0"/>
    <s v="+5547973244422"/>
    <s v="wduarte@example.org"/>
    <x v="1"/>
    <x v="0"/>
    <x v="0"/>
    <x v="1"/>
    <s v="Maquiador"/>
    <x v="0"/>
    <n v="5940"/>
    <x v="0"/>
  </r>
  <r>
    <s v="264.953.817-19"/>
    <s v="Kaique Fernandes"/>
    <d v="1996-05-20T00:00:00"/>
    <s v="Núcleo Cassiano"/>
    <s v="Madri"/>
    <s v="Novaes Alegre"/>
    <x v="13"/>
    <s v="+5591981790018"/>
    <s v="eloahda-rocha@example.net"/>
    <x v="3"/>
    <x v="2"/>
    <x v="0"/>
    <x v="8"/>
    <s v="Polidor de produção"/>
    <x v="6"/>
    <n v="2747"/>
    <x v="79"/>
  </r>
  <r>
    <s v="623.587.194-55"/>
    <s v="Maria Helena Azevedo"/>
    <d v="1968-08-08T00:00:00"/>
    <s v="Passarela Leão, 22"/>
    <s v="Monte Azul"/>
    <s v="Gomes de Barros"/>
    <x v="22"/>
    <s v="+5544944359659"/>
    <s v="kpires@example.org"/>
    <x v="2"/>
    <x v="0"/>
    <x v="0"/>
    <x v="7"/>
    <s v="Sapateiro"/>
    <x v="7"/>
    <n v="9240"/>
    <x v="0"/>
  </r>
  <r>
    <s v="287.195.460-76"/>
    <s v="Maria Julia Machado"/>
    <d v="1963-05-11T00:00:00"/>
    <s v="Vale Melina Aparecida, 8"/>
    <s v="Glória"/>
    <s v="Caldeira da Serra"/>
    <x v="13"/>
    <s v="+5579962706023"/>
    <s v="camaramaria-clara@example.org"/>
    <x v="1"/>
    <x v="1"/>
    <x v="0"/>
    <x v="6"/>
    <s v="Engenheiro têxtil"/>
    <x v="6"/>
    <n v="2833"/>
    <x v="0"/>
  </r>
  <r>
    <s v="067.835.419-75"/>
    <s v="João Vitor Casa Grande"/>
    <d v="1985-08-30T00:00:00"/>
    <s v="Conjunto Caldeira"/>
    <s v="Vila Cloris"/>
    <s v="Moura"/>
    <x v="20"/>
    <s v="+5550913693722"/>
    <s v="piresbernardo@example.net"/>
    <x v="0"/>
    <x v="0"/>
    <x v="0"/>
    <x v="1"/>
    <s v="Lapidário"/>
    <x v="2"/>
    <n v="2836"/>
    <x v="0"/>
  </r>
  <r>
    <s v="172.309.586-95"/>
    <s v="Esther Pacheco"/>
    <d v="2001-11-13T00:00:00"/>
    <s v="Jardim Gonçalves, 625"/>
    <s v="Vista Do Sol"/>
    <s v="Rodrigues do Sul"/>
    <x v="7"/>
    <s v="+5502988150228"/>
    <s v="theocampos@example.net"/>
    <x v="3"/>
    <x v="2"/>
    <x v="0"/>
    <x v="10"/>
    <s v="Tecnólogo em recursos pesqueiros"/>
    <x v="8"/>
    <n v="6261"/>
    <x v="0"/>
  </r>
  <r>
    <s v="825.043.761-62"/>
    <s v="Amanda Mendonça"/>
    <d v="1978-01-30T00:00:00"/>
    <s v="Vila de Mendes, 2"/>
    <s v="Vila Da Ária"/>
    <s v="Almeida"/>
    <x v="7"/>
    <s v="+5538992095005"/>
    <s v="ana-ceciliaandrade@example.org"/>
    <x v="2"/>
    <x v="0"/>
    <x v="0"/>
    <x v="10"/>
    <s v="Contramestre em transporte marítimo"/>
    <x v="4"/>
    <n v="7664"/>
    <x v="0"/>
  </r>
  <r>
    <s v="638.497.120-87"/>
    <s v="Elisa Costela"/>
    <d v="1958-09-18T00:00:00"/>
    <s v="Trecho Azevedo, 18"/>
    <s v="Pedreira Padro Lopes"/>
    <s v="da Rocha das Pedras"/>
    <x v="19"/>
    <s v="+5520903820665"/>
    <s v="melina26@example.com"/>
    <x v="2"/>
    <x v="2"/>
    <x v="0"/>
    <x v="10"/>
    <s v="Apresentador"/>
    <x v="1"/>
    <n v="2581"/>
    <x v="0"/>
  </r>
  <r>
    <s v="708.243.159-79"/>
    <s v="Jade Rios"/>
    <d v="1946-02-23T00:00:00"/>
    <s v="Passarela Montenegro, 7"/>
    <s v="Vila Cloris"/>
    <s v="Casa Grande"/>
    <x v="14"/>
    <s v="+5535982884573"/>
    <s v="aandrade@example.net"/>
    <x v="3"/>
    <x v="0"/>
    <x v="0"/>
    <x v="6"/>
    <s v="Corretor de imóveis"/>
    <x v="6"/>
    <n v="1924"/>
    <x v="0"/>
  </r>
  <r>
    <s v="210.654.837-08"/>
    <s v="Ana Laura Sá"/>
    <d v="1984-02-06T00:00:00"/>
    <s v="Jardim Gomes, 188"/>
    <s v="Primeiro De Maio"/>
    <s v="Pastor do Oeste"/>
    <x v="15"/>
    <s v="+5542923190567"/>
    <s v="nicolasfogaca@example.org"/>
    <x v="4"/>
    <x v="1"/>
    <x v="0"/>
    <x v="9"/>
    <s v="Engenheiro de transportes"/>
    <x v="5"/>
    <n v="3077"/>
    <x v="0"/>
  </r>
  <r>
    <s v="572.109.864-30"/>
    <s v="Bárbara Gonçalves"/>
    <d v="1991-11-17T00:00:00"/>
    <s v="Praça Aparecida, 1"/>
    <s v="Lindéia"/>
    <s v="Novaes Paulista"/>
    <x v="1"/>
    <s v="+5507972374984"/>
    <s v="rnascimento@example.org"/>
    <x v="3"/>
    <x v="2"/>
    <x v="0"/>
    <x v="10"/>
    <s v="Comissário de bordo"/>
    <x v="9"/>
    <n v="3728"/>
    <x v="0"/>
  </r>
  <r>
    <s v="304.297.561-43"/>
    <s v="Joana Marques"/>
    <d v="1964-08-19T00:00:00"/>
    <s v="Estação de Souza, 16"/>
    <s v="Barão Homem De Melo 3ª Seção"/>
    <s v="Jesus"/>
    <x v="17"/>
    <s v="+5515933154763"/>
    <s v="yda-cruz@example.org"/>
    <x v="0"/>
    <x v="1"/>
    <x v="0"/>
    <x v="6"/>
    <s v="Engenheiro de som"/>
    <x v="8"/>
    <n v="7812"/>
    <x v="0"/>
  </r>
  <r>
    <s v="139.627.854-00"/>
    <s v="Eduardo Vasconcelos"/>
    <d v="2006-07-03T00:00:00"/>
    <s v="Setor Kevin Silva, 32"/>
    <s v="Mirante"/>
    <s v="Abreu Grande"/>
    <x v="22"/>
    <s v="+5535978374279"/>
    <s v="carolina79@example.net"/>
    <x v="2"/>
    <x v="0"/>
    <x v="0"/>
    <x v="0"/>
    <s v="Pecuarista"/>
    <x v="9"/>
    <n v="8876"/>
    <x v="0"/>
  </r>
  <r>
    <s v="314.928.756-19"/>
    <s v="Melissa Rodrigues"/>
    <d v="1957-08-27T00:00:00"/>
    <s v="Pátio da Rosa"/>
    <s v="Vila Das Oliveiras"/>
    <s v="Lopes"/>
    <x v="13"/>
    <s v="+5577907803670"/>
    <s v="da-luzpedro@example.com"/>
    <x v="4"/>
    <x v="2"/>
    <x v="0"/>
    <x v="1"/>
    <s v="Engenheiro de petróleo"/>
    <x v="0"/>
    <n v="3103"/>
    <x v="0"/>
  </r>
  <r>
    <s v="750.269.134-07"/>
    <s v="Lara Rodrigues"/>
    <d v="1980-05-25T00:00:00"/>
    <s v="Estação de Cirino, 2"/>
    <s v="Palmares"/>
    <s v="Teixeira"/>
    <x v="0"/>
    <s v="+5589902020552"/>
    <s v="vicentepastor@example.org"/>
    <x v="3"/>
    <x v="0"/>
    <x v="0"/>
    <x v="6"/>
    <s v="Patologista oral"/>
    <x v="7"/>
    <n v="7413"/>
    <x v="0"/>
  </r>
  <r>
    <s v="475.018.623-62"/>
    <s v="Lunna Novais"/>
    <d v="1999-01-14T00:00:00"/>
    <s v="Rodovia de Teixeira, 7"/>
    <s v="Vila Antena"/>
    <s v="Monteiro de Minas"/>
    <x v="4"/>
    <s v="+5532966969148"/>
    <s v="manuela49@example.net"/>
    <x v="4"/>
    <x v="0"/>
    <x v="0"/>
    <x v="10"/>
    <s v="Pediatra"/>
    <x v="3"/>
    <n v="7168"/>
    <x v="0"/>
  </r>
  <r>
    <s v="256.093.741-70"/>
    <s v="Ana Liz Sá"/>
    <d v="1997-07-27T00:00:00"/>
    <s v="Via Luiz Gustavo Novais, 63"/>
    <s v="Nossa Senhora De Fátima"/>
    <s v="Peixoto de Costa"/>
    <x v="9"/>
    <s v="+55074970935564"/>
    <s v="jaraujo@example.org"/>
    <x v="4"/>
    <x v="2"/>
    <x v="0"/>
    <x v="6"/>
    <s v="Carpinteiro"/>
    <x v="9"/>
    <n v="9213"/>
    <x v="0"/>
  </r>
  <r>
    <s v="327.065.481-26"/>
    <s v="Maria Flor Araújo"/>
    <d v="1972-08-16T00:00:00"/>
    <s v="Lago de Silveira, 21"/>
    <s v="Paraíso"/>
    <s v="Viana"/>
    <x v="13"/>
    <s v="+5540900335792"/>
    <s v="maria-isissilva@example.com"/>
    <x v="3"/>
    <x v="0"/>
    <x v="0"/>
    <x v="2"/>
    <s v="Lutador de karatê"/>
    <x v="9"/>
    <n v="4319"/>
    <x v="0"/>
  </r>
  <r>
    <s v="946.825.037-74"/>
    <s v="Catarina Mendonça"/>
    <d v="1980-06-29T00:00:00"/>
    <s v="Distrito de Oliveira, 73"/>
    <s v="Liberdade"/>
    <s v="Sá"/>
    <x v="0"/>
    <s v="+5573989945347"/>
    <s v="danielateixeira@example.com"/>
    <x v="1"/>
    <x v="0"/>
    <x v="0"/>
    <x v="4"/>
    <s v="DJ"/>
    <x v="7"/>
    <n v="3860"/>
    <x v="0"/>
  </r>
  <r>
    <s v="596.012.348-70"/>
    <s v="Benicio Azevedo"/>
    <d v="1988-05-19T00:00:00"/>
    <s v="Estação de Siqueira, 25"/>
    <s v="Cenaculo"/>
    <s v="Sá"/>
    <x v="22"/>
    <s v="+5565948743790"/>
    <s v="nuneskamilly@example.net"/>
    <x v="3"/>
    <x v="0"/>
    <x v="0"/>
    <x v="2"/>
    <s v="Bedel"/>
    <x v="1"/>
    <n v="9538"/>
    <x v="0"/>
  </r>
  <r>
    <s v="649.801.572-11"/>
    <s v="Pedro Henrique Lopes"/>
    <d v="2004-07-11T00:00:00"/>
    <s v="Aeroporto de Teixeira, 5"/>
    <s v="Copacabana"/>
    <s v="Aragão dos Dourados"/>
    <x v="21"/>
    <s v="+5508929601576"/>
    <s v="rael88@example.org"/>
    <x v="3"/>
    <x v="0"/>
    <x v="0"/>
    <x v="0"/>
    <s v="Neurologista"/>
    <x v="1"/>
    <n v="6769"/>
    <x v="0"/>
  </r>
  <r>
    <s v="371.408.956-00"/>
    <s v="Thales Garcia"/>
    <d v="1961-03-28T00:00:00"/>
    <s v="Campo Farias, 56"/>
    <s v="Vila Califórnia"/>
    <s v="Gonçalves dos Dourados"/>
    <x v="23"/>
    <s v="+5507918575479"/>
    <s v="peixotocaroline@example.net"/>
    <x v="4"/>
    <x v="1"/>
    <x v="0"/>
    <x v="2"/>
    <s v="Jogador de boliche"/>
    <x v="8"/>
    <n v="4984"/>
    <x v="0"/>
  </r>
  <r>
    <s v="304.592.786-65"/>
    <s v="Ester Jesus"/>
    <d v="1986-10-13T00:00:00"/>
    <s v="Condomínio de Caldeira, 21"/>
    <s v="Maria Virgínia"/>
    <s v="Borges da Serra"/>
    <x v="25"/>
    <s v="+5521920596646"/>
    <s v="hfonseca@example.net"/>
    <x v="2"/>
    <x v="0"/>
    <x v="0"/>
    <x v="5"/>
    <s v="Moldureiro"/>
    <x v="3"/>
    <n v="9367"/>
    <x v="0"/>
  </r>
  <r>
    <s v="248.610.379-13"/>
    <s v="Henry Duarte"/>
    <d v="1959-08-03T00:00:00"/>
    <s v="Pátio Benjamim Cavalcante, 87"/>
    <s v="Vila Olhos D'água"/>
    <s v="Barros da Mata"/>
    <x v="15"/>
    <s v="+55025983124943"/>
    <s v="mariane94@example.org"/>
    <x v="2"/>
    <x v="2"/>
    <x v="0"/>
    <x v="7"/>
    <s v="Atuário"/>
    <x v="3"/>
    <n v="3741"/>
    <x v="0"/>
  </r>
  <r>
    <s v="928.637.510-77"/>
    <s v="Davi Lucas Pimenta"/>
    <d v="1977-09-30T00:00:00"/>
    <s v="Pátio Luísa da Paz, 405"/>
    <s v="Vila São João Batista"/>
    <s v="da Luz"/>
    <x v="25"/>
    <s v="+5517987109152"/>
    <s v="sabrinaaparecida@example.net"/>
    <x v="1"/>
    <x v="1"/>
    <x v="0"/>
    <x v="9"/>
    <s v="Síndico"/>
    <x v="4"/>
    <n v="1587"/>
    <x v="0"/>
  </r>
  <r>
    <s v="734.896.201-78"/>
    <s v="Aurora Fernandes"/>
    <d v="1997-07-31T00:00:00"/>
    <s v="Chácara de Pires, 366"/>
    <s v="Lourdes"/>
    <s v="Fogaça"/>
    <x v="5"/>
    <s v="+5592916906363"/>
    <s v="kamillyfarias@example.com"/>
    <x v="2"/>
    <x v="1"/>
    <x v="0"/>
    <x v="7"/>
    <s v="Biblioteconomista"/>
    <x v="5"/>
    <n v="4283"/>
    <x v="0"/>
  </r>
  <r>
    <s v="237.685.941-73"/>
    <s v="Antônio Albuquerque"/>
    <d v="1953-05-04T00:00:00"/>
    <s v="Lagoa Benicio Garcia, 7"/>
    <s v="Santa Isabel"/>
    <s v="Silveira de Cunha"/>
    <x v="17"/>
    <s v="+5590983083928"/>
    <s v="cardosoarthur-gabriel@example.com"/>
    <x v="4"/>
    <x v="2"/>
    <x v="0"/>
    <x v="6"/>
    <s v="Guincheiro"/>
    <x v="0"/>
    <n v="1710"/>
    <x v="0"/>
  </r>
  <r>
    <s v="405.231.978-88"/>
    <s v="Vitor Hugo Campos"/>
    <d v="1976-03-16T00:00:00"/>
    <s v="Fazenda da Cruz, 35"/>
    <s v="Floramar"/>
    <s v="da Rocha"/>
    <x v="18"/>
    <s v="+5559942865676"/>
    <s v="martinsbenicio@example.com"/>
    <x v="3"/>
    <x v="1"/>
    <x v="0"/>
    <x v="0"/>
    <s v="Técnico em tratamento de água"/>
    <x v="3"/>
    <n v="8360"/>
    <x v="0"/>
  </r>
  <r>
    <s v="789.562.314-19"/>
    <s v="Nicole Teixeira"/>
    <d v="1985-02-21T00:00:00"/>
    <s v="Distrito João Pedro Cassiano, 80"/>
    <s v="São João"/>
    <s v="Teixeira Grande"/>
    <x v="11"/>
    <s v="+5539993567328"/>
    <s v="nicolas23@example.net"/>
    <x v="1"/>
    <x v="2"/>
    <x v="0"/>
    <x v="1"/>
    <s v="Empregado doméstico"/>
    <x v="5"/>
    <n v="6548"/>
    <x v="0"/>
  </r>
  <r>
    <s v="508.613.297-59"/>
    <s v="João Gabriel Moura"/>
    <d v="1992-07-17T00:00:00"/>
    <s v="Aeroporto Davi Luiz Gomes, 327"/>
    <s v="Aarão Reis"/>
    <s v="Marques de Casa Grande"/>
    <x v="13"/>
    <s v="+55060918649556"/>
    <s v="hadassa27@example.org"/>
    <x v="0"/>
    <x v="2"/>
    <x v="0"/>
    <x v="3"/>
    <s v="Operador de telemarketing"/>
    <x v="9"/>
    <n v="5271"/>
    <x v="0"/>
  </r>
  <r>
    <s v="408.591.267-49"/>
    <s v="Luísa Freitas"/>
    <d v="1995-11-17T00:00:00"/>
    <s v="Parque Arthur Sampaio"/>
    <s v="Universo"/>
    <s v="Cirino da Serra"/>
    <x v="20"/>
    <s v="+55076991014260"/>
    <s v="eloahcunha@example.org"/>
    <x v="3"/>
    <x v="0"/>
    <x v="0"/>
    <x v="10"/>
    <s v="Telefonista"/>
    <x v="5"/>
    <n v="3174"/>
    <x v="0"/>
  </r>
  <r>
    <s v="316.829.407-13"/>
    <s v="Mariane Garcia"/>
    <d v="2005-05-10T00:00:00"/>
    <s v="Lago Leandro Moreira, 82"/>
    <s v="Canaa"/>
    <s v="Farias"/>
    <x v="25"/>
    <s v="+5555941630122"/>
    <s v="lteixeira@example.net"/>
    <x v="4"/>
    <x v="0"/>
    <x v="0"/>
    <x v="9"/>
    <s v="Mensageiro"/>
    <x v="5"/>
    <n v="7647"/>
    <x v="80"/>
  </r>
  <r>
    <s v="136.247.058-90"/>
    <s v="Raul Montenegro"/>
    <d v="1964-07-28T00:00:00"/>
    <s v="Rodovia de Guerra, 519"/>
    <s v="Marieta 2ª Seção"/>
    <s v="Azevedo"/>
    <x v="24"/>
    <s v="+5568955499481"/>
    <s v="emillymoreira@example.com"/>
    <x v="3"/>
    <x v="0"/>
    <x v="0"/>
    <x v="9"/>
    <s v="Telefonista"/>
    <x v="5"/>
    <n v="6369"/>
    <x v="0"/>
  </r>
  <r>
    <s v="794.062.315-06"/>
    <s v="Alícia da Luz"/>
    <d v="2002-02-10T00:00:00"/>
    <s v="Estrada Novaes, 85"/>
    <s v="Paquetá"/>
    <s v="Jesus"/>
    <x v="10"/>
    <s v="+5562920382303"/>
    <s v="davifogaca@example.net"/>
    <x v="4"/>
    <x v="2"/>
    <x v="0"/>
    <x v="10"/>
    <s v="Saxofonista"/>
    <x v="8"/>
    <n v="7638"/>
    <x v="0"/>
  </r>
  <r>
    <s v="382.745.016-08"/>
    <s v="Pedro Henrique Silveira"/>
    <d v="1960-03-18T00:00:00"/>
    <s v="Feira Vasconcelos, 72"/>
    <s v="Nossa Senhora Da Aparecida"/>
    <s v="Pereira"/>
    <x v="22"/>
    <s v="+5575960833291"/>
    <s v="ayllavieira@example.org"/>
    <x v="0"/>
    <x v="0"/>
    <x v="0"/>
    <x v="8"/>
    <s v="Médico"/>
    <x v="7"/>
    <n v="2016"/>
    <x v="0"/>
  </r>
  <r>
    <s v="527.943.861-82"/>
    <s v="Laís Duarte"/>
    <d v="1990-05-27T00:00:00"/>
    <s v="Largo de Barbosa, 3"/>
    <s v="Itaipu"/>
    <s v="Pinto de Goiás"/>
    <x v="16"/>
    <s v="+5516930196054"/>
    <s v="camposlucca@example.com"/>
    <x v="4"/>
    <x v="2"/>
    <x v="0"/>
    <x v="9"/>
    <s v="Gestor de qualidade"/>
    <x v="1"/>
    <n v="9406"/>
    <x v="0"/>
  </r>
  <r>
    <s v="016.253.784-08"/>
    <s v="Gustavo Pinto"/>
    <d v="2001-02-23T00:00:00"/>
    <s v="Chácara Sabrina Moraes, 15"/>
    <s v="Vila São Gabriel"/>
    <s v="Silva Verde"/>
    <x v="16"/>
    <s v="+5523938768069"/>
    <s v="knascimento@example.net"/>
    <x v="4"/>
    <x v="1"/>
    <x v="0"/>
    <x v="10"/>
    <s v="Ator"/>
    <x v="5"/>
    <n v="4096"/>
    <x v="81"/>
  </r>
  <r>
    <s v="895.167.043-01"/>
    <s v="Nicole da Mota"/>
    <d v="1984-08-18T00:00:00"/>
    <s v="Largo Oliveira, 41"/>
    <s v="Maria Helena"/>
    <s v="da Cruz das Pedras"/>
    <x v="14"/>
    <s v="+5545935024456"/>
    <s v="valentina63@example.net"/>
    <x v="2"/>
    <x v="2"/>
    <x v="0"/>
    <x v="6"/>
    <s v="Continuista"/>
    <x v="4"/>
    <n v="7012"/>
    <x v="0"/>
  </r>
  <r>
    <s v="532.987.641-91"/>
    <s v="Francisco Farias"/>
    <d v="1947-09-03T00:00:00"/>
    <s v="Loteamento da Mota, 25"/>
    <s v="Eymard"/>
    <s v="Nunes"/>
    <x v="1"/>
    <s v="+5520963118470"/>
    <s v="isismoreira@example.com"/>
    <x v="4"/>
    <x v="1"/>
    <x v="0"/>
    <x v="0"/>
    <s v="Coreógrafo"/>
    <x v="3"/>
    <n v="2043"/>
    <x v="0"/>
  </r>
  <r>
    <s v="205.496.731-99"/>
    <s v="Pedro Miguel Farias"/>
    <d v="1967-06-06T00:00:00"/>
    <s v="Largo Maria Helena Costela"/>
    <s v="Nossa Senhora Da Aparecida"/>
    <s v="Guerra"/>
    <x v="5"/>
    <s v="+5559906055701"/>
    <s v="dalbuquerque@example.com"/>
    <x v="1"/>
    <x v="0"/>
    <x v="0"/>
    <x v="7"/>
    <s v="Esteticista"/>
    <x v="4"/>
    <n v="9507"/>
    <x v="0"/>
  </r>
  <r>
    <s v="489.571.032-79"/>
    <s v="Aylla Costa"/>
    <d v="1963-07-20T00:00:00"/>
    <s v="Favela Luiz Miguel da Costa, 15"/>
    <s v="Serra Verde"/>
    <s v="da Cunha"/>
    <x v="7"/>
    <s v="+55073987682477"/>
    <s v="cassianoalicia@example.com"/>
    <x v="2"/>
    <x v="1"/>
    <x v="0"/>
    <x v="10"/>
    <s v="Economista"/>
    <x v="4"/>
    <n v="6879"/>
    <x v="0"/>
  </r>
  <r>
    <s v="216.473.085-26"/>
    <s v="Aurora Nogueira"/>
    <d v="1949-12-04T00:00:00"/>
    <s v="Travessa de Alves, 65"/>
    <s v="Vila De Sá"/>
    <s v="Freitas do Sul"/>
    <x v="3"/>
    <s v="+5516937452894"/>
    <s v="fariasenrico@example.org"/>
    <x v="0"/>
    <x v="0"/>
    <x v="0"/>
    <x v="3"/>
    <s v="Naturólogo"/>
    <x v="3"/>
    <n v="6659"/>
    <x v="0"/>
  </r>
  <r>
    <s v="437.108.956-93"/>
    <s v="Davi Luiz Farias"/>
    <d v="1970-05-11T00:00:00"/>
    <s v="Lagoa de Abreu, 943"/>
    <s v="Buraco Quente"/>
    <s v="das Neves"/>
    <x v="19"/>
    <s v="+55087953681135"/>
    <s v="da-cunhaana-vitoria@example.com"/>
    <x v="0"/>
    <x v="0"/>
    <x v="0"/>
    <x v="5"/>
    <s v="Bancário"/>
    <x v="0"/>
    <n v="9575"/>
    <x v="0"/>
  </r>
  <r>
    <s v="249.506.173-70"/>
    <s v="Lunna da Luz"/>
    <d v="1992-10-23T00:00:00"/>
    <s v="Rodovia Sarah Vargas, 8"/>
    <s v="Vila São Gabriel Jacui"/>
    <s v="Vasconcelos"/>
    <x v="24"/>
    <s v="+5536944853286"/>
    <s v="yporto@example.com"/>
    <x v="1"/>
    <x v="0"/>
    <x v="0"/>
    <x v="10"/>
    <s v="Transcritor"/>
    <x v="9"/>
    <n v="5405"/>
    <x v="0"/>
  </r>
  <r>
    <s v="820.351.964-42"/>
    <s v="Arthur Gabriel Pacheco"/>
    <d v="1980-01-02T00:00:00"/>
    <s v="Recanto de Leão, 30"/>
    <s v="São Gonçalo"/>
    <s v="Cunha de da Mata"/>
    <x v="5"/>
    <s v="+5587960025403"/>
    <s v="olivia11@example.net"/>
    <x v="4"/>
    <x v="2"/>
    <x v="0"/>
    <x v="0"/>
    <s v="Taxidermista/Embalsamador"/>
    <x v="5"/>
    <n v="3037"/>
    <x v="0"/>
  </r>
  <r>
    <s v="890.342.517-05"/>
    <s v="Anthony Mendes"/>
    <d v="1961-07-21T00:00:00"/>
    <s v="Campo Nathan Novaes, 628"/>
    <s v="Vila Aeroporto"/>
    <s v="Pastor de Farias"/>
    <x v="8"/>
    <s v="+5559944947137"/>
    <s v="bianca69@example.com"/>
    <x v="4"/>
    <x v="2"/>
    <x v="0"/>
    <x v="3"/>
    <s v="Otorrinolaringologista"/>
    <x v="2"/>
    <n v="5429"/>
    <x v="0"/>
  </r>
  <r>
    <s v="189.637.504-93"/>
    <s v="João Miguel Ramos"/>
    <d v="1953-11-01T00:00:00"/>
    <s v="Campo da Costa, 732"/>
    <s v="Santo André"/>
    <s v="Peixoto"/>
    <x v="25"/>
    <s v="+5518973724393"/>
    <s v="moreirabryan@example.net"/>
    <x v="0"/>
    <x v="0"/>
    <x v="0"/>
    <x v="6"/>
    <s v="Panificador/Padeiro"/>
    <x v="9"/>
    <n v="9548"/>
    <x v="0"/>
  </r>
  <r>
    <s v="832.690.571-21"/>
    <s v="Theodoro Oliveira"/>
    <d v="1956-09-08T00:00:00"/>
    <s v="Parque Lopes"/>
    <s v="Diamante"/>
    <s v="Sampaio"/>
    <x v="18"/>
    <s v="+5550927284506"/>
    <s v="wbarbosa@example.net"/>
    <x v="2"/>
    <x v="2"/>
    <x v="0"/>
    <x v="10"/>
    <s v="Protesista"/>
    <x v="6"/>
    <n v="9069"/>
    <x v="0"/>
  </r>
  <r>
    <s v="317.596.082-03"/>
    <s v="Ana Carolina Peixoto"/>
    <d v="1978-10-01T00:00:00"/>
    <s v="Feira Luiz Henrique Ribeiro, 9"/>
    <s v="Ermelinda"/>
    <s v="da Rocha do Amparo"/>
    <x v="15"/>
    <s v="+55065998304440"/>
    <s v="emanuelsilveira@example.org"/>
    <x v="0"/>
    <x v="1"/>
    <x v="0"/>
    <x v="6"/>
    <s v="Tecnólogo em papel e celulose"/>
    <x v="2"/>
    <n v="9692"/>
    <x v="0"/>
  </r>
  <r>
    <s v="418.729.035-41"/>
    <s v="Valentim Ribeiro"/>
    <d v="1967-01-23T00:00:00"/>
    <s v="Rodovia Alexia Barbosa"/>
    <s v="Vila Aeroporto Jaraguá"/>
    <s v="Silva do Sul"/>
    <x v="7"/>
    <s v="+5511912567591"/>
    <s v="dcamargo@example.net"/>
    <x v="4"/>
    <x v="1"/>
    <x v="0"/>
    <x v="0"/>
    <s v="Cientista"/>
    <x v="2"/>
    <n v="7706"/>
    <x v="0"/>
  </r>
  <r>
    <s v="864.501.729-67"/>
    <s v="Nina Macedo"/>
    <d v="1968-01-07T00:00:00"/>
    <s v="Residencial Sabrina Rodrigues, 46"/>
    <s v="Jardim América"/>
    <s v="Brito das Flores"/>
    <x v="12"/>
    <s v="+5506921001958"/>
    <s v="vmoura@example.net"/>
    <x v="3"/>
    <x v="2"/>
    <x v="0"/>
    <x v="1"/>
    <s v="Promotor de eventos"/>
    <x v="2"/>
    <n v="4597"/>
    <x v="0"/>
  </r>
  <r>
    <s v="857.019.423-41"/>
    <s v="Melissa Cassiano"/>
    <d v="1998-06-19T00:00:00"/>
    <s v="Pátio de Pereira, 10"/>
    <s v="Minas Brasil"/>
    <s v="Camargo de Silva"/>
    <x v="2"/>
    <s v="+5522993358697"/>
    <s v="caragao@example.org"/>
    <x v="4"/>
    <x v="2"/>
    <x v="0"/>
    <x v="0"/>
    <s v="Juiz de futebol"/>
    <x v="8"/>
    <n v="2069"/>
    <x v="0"/>
  </r>
  <r>
    <s v="362.791.458-91"/>
    <s v="Luiz Fernando da Mata"/>
    <d v="1956-07-26T00:00:00"/>
    <s v="Passarela Larissa Casa Grande, 282"/>
    <s v="Itapoa"/>
    <s v="Sales Paulista"/>
    <x v="16"/>
    <s v="+5595954880471"/>
    <s v="uvasconcelos@example.net"/>
    <x v="0"/>
    <x v="2"/>
    <x v="0"/>
    <x v="0"/>
    <s v="Imunologista"/>
    <x v="8"/>
    <n v="9888"/>
    <x v="0"/>
  </r>
  <r>
    <s v="720.869.341-22"/>
    <s v="Arthur Gabriel Casa Grande"/>
    <d v="1955-02-17T00:00:00"/>
    <s v="Aeroporto Mathias Fonseca, 2"/>
    <s v="Vila Santa Monica 1ª Seção"/>
    <s v="Correia de Alves"/>
    <x v="17"/>
    <s v="+55030994107543"/>
    <s v="rpimenta@example.com"/>
    <x v="2"/>
    <x v="1"/>
    <x v="0"/>
    <x v="9"/>
    <s v="Gerente de inovações ou novos negócios"/>
    <x v="4"/>
    <n v="2406"/>
    <x v="0"/>
  </r>
  <r>
    <s v="021.948.365-51"/>
    <s v="Esther Moreira"/>
    <d v="1984-08-29T00:00:00"/>
    <s v="Viaduto Silva"/>
    <s v="Santa Inês"/>
    <s v="Rios"/>
    <x v="5"/>
    <s v="+5500989314922"/>
    <s v="benicio95@example.net"/>
    <x v="4"/>
    <x v="1"/>
    <x v="0"/>
    <x v="7"/>
    <s v="Físico"/>
    <x v="2"/>
    <n v="3241"/>
    <x v="0"/>
  </r>
  <r>
    <s v="472.956.138-46"/>
    <s v="Henry Gabriel Costela"/>
    <d v="1976-07-30T00:00:00"/>
    <s v="Esplanada Silva, 7"/>
    <s v="Vila Pinho"/>
    <s v="da Costa de Fogaça"/>
    <x v="26"/>
    <s v="+5594937999388"/>
    <s v="ryan91@example.com"/>
    <x v="3"/>
    <x v="2"/>
    <x v="0"/>
    <x v="2"/>
    <s v="Bailarina"/>
    <x v="8"/>
    <n v="4205"/>
    <x v="0"/>
  </r>
  <r>
    <s v="870.134.625-35"/>
    <s v="Alice Lima"/>
    <d v="1988-05-15T00:00:00"/>
    <s v="Campo Alexandre Nogueira, 82"/>
    <s v="Maravilha"/>
    <s v="Melo"/>
    <x v="20"/>
    <s v="+5559929160883"/>
    <s v="psampaio@example.net"/>
    <x v="4"/>
    <x v="1"/>
    <x v="0"/>
    <x v="7"/>
    <s v="Florista"/>
    <x v="7"/>
    <n v="2059"/>
    <x v="0"/>
  </r>
  <r>
    <s v="816.435.027-35"/>
    <s v="Isabelly Freitas"/>
    <d v="1979-03-13T00:00:00"/>
    <s v="Aeroporto Mendonça, 53"/>
    <s v="Corumbiara"/>
    <s v="Brito"/>
    <x v="23"/>
    <s v="+55011913924217"/>
    <s v="arthur-gabrielmendes@example.org"/>
    <x v="2"/>
    <x v="2"/>
    <x v="0"/>
    <x v="6"/>
    <s v="Operador de bombas"/>
    <x v="2"/>
    <n v="3568"/>
    <x v="0"/>
  </r>
  <r>
    <s v="867.152.493-00"/>
    <s v="Camila Silveira"/>
    <d v="2001-10-01T00:00:00"/>
    <s v="Fazenda Gabriela Freitas, 29"/>
    <s v="Nossa Senhora Aparecida"/>
    <s v="da Cunha"/>
    <x v="26"/>
    <s v="+5564948202580"/>
    <s v="arthur-miguel46@example.com"/>
    <x v="4"/>
    <x v="0"/>
    <x v="0"/>
    <x v="8"/>
    <s v="Químico"/>
    <x v="9"/>
    <n v="2283"/>
    <x v="0"/>
  </r>
  <r>
    <s v="054.816.973-00"/>
    <s v="Letícia Campos"/>
    <d v="1961-01-01T00:00:00"/>
    <s v="Vereda de Ramos, 16"/>
    <s v="Prado"/>
    <s v="Sales de Rodrigues"/>
    <x v="12"/>
    <s v="+5532943837429"/>
    <s v="esouza@example.net"/>
    <x v="3"/>
    <x v="0"/>
    <x v="0"/>
    <x v="1"/>
    <s v="Técnico em higiene dentária"/>
    <x v="4"/>
    <n v="5368"/>
    <x v="0"/>
  </r>
  <r>
    <s v="867.134.029-50"/>
    <s v="Murilo Rodrigues"/>
    <d v="1995-10-04T00:00:00"/>
    <s v="Pátio de da Conceição, 337"/>
    <s v="Vila Da Amizade"/>
    <s v="Montenegro da Prata"/>
    <x v="17"/>
    <s v="+55010965916229"/>
    <s v="pietro41@example.net"/>
    <x v="1"/>
    <x v="1"/>
    <x v="0"/>
    <x v="4"/>
    <s v="Confeiteiro"/>
    <x v="8"/>
    <n v="8999"/>
    <x v="0"/>
  </r>
  <r>
    <s v="708.643.529-56"/>
    <s v="Luísa Sales"/>
    <d v="1953-03-07T00:00:00"/>
    <s v="Fazenda Duarte, 945"/>
    <s v="Trevo"/>
    <s v="Fernandes das Pedras"/>
    <x v="5"/>
    <s v="+55073943619621"/>
    <s v="castrovitor-hugo@example.org"/>
    <x v="2"/>
    <x v="1"/>
    <x v="0"/>
    <x v="5"/>
    <s v="Relações públicas"/>
    <x v="2"/>
    <n v="8297"/>
    <x v="0"/>
  </r>
  <r>
    <s v="834.502.697-47"/>
    <s v="Benicio Brito"/>
    <d v="1956-12-23T00:00:00"/>
    <s v="Vila de Marques"/>
    <s v="Boa União 1ª Seção"/>
    <s v="Dias de Dias"/>
    <x v="3"/>
    <s v="+5560931319863"/>
    <s v="gaelaparecida@example.org"/>
    <x v="2"/>
    <x v="0"/>
    <x v="0"/>
    <x v="6"/>
    <s v="Ginasta artística"/>
    <x v="5"/>
    <n v="5506"/>
    <x v="0"/>
  </r>
  <r>
    <s v="025.498.637-47"/>
    <s v="Bernardo Martins"/>
    <d v="1951-11-03T00:00:00"/>
    <s v="Trecho de Dias, 8"/>
    <s v="Floresta"/>
    <s v="Ribeiro"/>
    <x v="23"/>
    <s v="+55054930538818"/>
    <s v="andrademanuella@example.org"/>
    <x v="3"/>
    <x v="0"/>
    <x v="0"/>
    <x v="6"/>
    <s v="Bedel"/>
    <x v="2"/>
    <n v="5834"/>
    <x v="0"/>
  </r>
  <r>
    <s v="108.496.275-67"/>
    <s v="Mirella Araújo"/>
    <d v="1996-11-17T00:00:00"/>
    <s v="Fazenda de da Mata, 95"/>
    <s v="Cdi Jatoba"/>
    <s v="Moreira da Prata"/>
    <x v="25"/>
    <s v="+5530946820901"/>
    <s v="enricosouza@example.org"/>
    <x v="0"/>
    <x v="1"/>
    <x v="0"/>
    <x v="8"/>
    <s v="Aeroviário"/>
    <x v="5"/>
    <n v="8436"/>
    <x v="0"/>
  </r>
  <r>
    <s v="146.987.250-11"/>
    <s v="Maysa Costa"/>
    <d v="2006-12-30T00:00:00"/>
    <s v="Sítio Nina Farias, 783"/>
    <s v="Vista Alegre"/>
    <s v="Albuquerque dos Dourados"/>
    <x v="14"/>
    <s v="+5547956431059"/>
    <s v="kaiquealbuquerque@example.org"/>
    <x v="4"/>
    <x v="0"/>
    <x v="0"/>
    <x v="6"/>
    <s v="Regente"/>
    <x v="5"/>
    <n v="9007"/>
    <x v="0"/>
  </r>
  <r>
    <s v="083.597.412-04"/>
    <s v="Maria Vitória da Rocha"/>
    <d v="1994-03-13T00:00:00"/>
    <s v="Aeroporto de Almeida, 28"/>
    <s v="Vila Madre Gertrudes 1ª Seção"/>
    <s v="Porto das Pedras"/>
    <x v="8"/>
    <s v="+5580919249821"/>
    <s v="britomaite@example.com"/>
    <x v="1"/>
    <x v="1"/>
    <x v="0"/>
    <x v="0"/>
    <s v="Pecuarista"/>
    <x v="0"/>
    <n v="3443"/>
    <x v="0"/>
  </r>
  <r>
    <s v="084.937.512-60"/>
    <s v="Lunna da Rosa"/>
    <d v="1956-07-21T00:00:00"/>
    <s v="Campo de Rodrigues, 209"/>
    <s v="Tupi A"/>
    <s v="Martins de Siqueira"/>
    <x v="16"/>
    <s v="+5506969890979"/>
    <s v="catarinarodrigues@example.org"/>
    <x v="1"/>
    <x v="1"/>
    <x v="0"/>
    <x v="2"/>
    <s v="Atleta de canoagem"/>
    <x v="4"/>
    <n v="5124"/>
    <x v="0"/>
  </r>
  <r>
    <s v="851.972.643-73"/>
    <s v="Pedro da Rocha"/>
    <d v="1986-03-24T00:00:00"/>
    <s v="Viela de Nunes, 79"/>
    <s v="Jardim Do Vale"/>
    <s v="Monteiro Verde"/>
    <x v="7"/>
    <s v="+5564946117706"/>
    <s v="noliveira@example.com"/>
    <x v="0"/>
    <x v="2"/>
    <x v="0"/>
    <x v="2"/>
    <s v="Optometrista"/>
    <x v="2"/>
    <n v="7388"/>
    <x v="0"/>
  </r>
  <r>
    <s v="367.814.905-75"/>
    <s v="Emanuel Ferreira"/>
    <d v="1967-11-21T00:00:00"/>
    <s v="Chácara de Fogaça, 30"/>
    <s v="Conjunto Bonsucesso"/>
    <s v="Sousa Paulista"/>
    <x v="5"/>
    <s v="+5563984488841"/>
    <s v="sazevedo@example.com"/>
    <x v="3"/>
    <x v="1"/>
    <x v="0"/>
    <x v="10"/>
    <s v="Pedagogo"/>
    <x v="7"/>
    <n v="3035"/>
    <x v="0"/>
  </r>
  <r>
    <s v="327.809.651-77"/>
    <s v="Maria Liz Marques"/>
    <d v="1976-12-05T00:00:00"/>
    <s v="Fazenda de Fernandes, 58"/>
    <s v="Mala E Cuia"/>
    <s v="Gonçalves"/>
    <x v="8"/>
    <s v="+5557907185138"/>
    <s v="siqueiranatalia@example.org"/>
    <x v="2"/>
    <x v="1"/>
    <x v="0"/>
    <x v="10"/>
    <s v="Especialista em agronegócios"/>
    <x v="9"/>
    <n v="1510"/>
    <x v="0"/>
  </r>
  <r>
    <s v="597.306.284-83"/>
    <s v="Maria Luísa Abreu"/>
    <d v="1964-11-08T00:00:00"/>
    <s v="Núcleo Pires, 860"/>
    <s v="Esplanada"/>
    <s v="Almeida"/>
    <x v="10"/>
    <s v="+5505958357326"/>
    <s v="smartins@example.org"/>
    <x v="2"/>
    <x v="2"/>
    <x v="0"/>
    <x v="9"/>
    <s v="Lenhador"/>
    <x v="1"/>
    <n v="7149"/>
    <x v="0"/>
  </r>
  <r>
    <s v="762.190.453-43"/>
    <s v="Maria Júlia Sampaio"/>
    <d v="1946-11-08T00:00:00"/>
    <s v="Feira Leão, 51"/>
    <s v="Nossa Senhora De Fátima"/>
    <s v="da Mota de Goiás"/>
    <x v="6"/>
    <s v="+5592981402896"/>
    <s v="juliana66@example.com"/>
    <x v="0"/>
    <x v="1"/>
    <x v="0"/>
    <x v="7"/>
    <s v="Redator"/>
    <x v="7"/>
    <n v="4844"/>
    <x v="0"/>
  </r>
  <r>
    <s v="508.962.413-51"/>
    <s v="Lorenzo Fernandes"/>
    <d v="1983-03-02T00:00:00"/>
    <s v="Jardim Marcelo Martins, 96"/>
    <s v="Estoril"/>
    <s v="Farias"/>
    <x v="21"/>
    <s v="+5502918980218"/>
    <s v="andre69@example.net"/>
    <x v="3"/>
    <x v="2"/>
    <x v="0"/>
    <x v="3"/>
    <s v="Faxineiro"/>
    <x v="7"/>
    <n v="3478"/>
    <x v="0"/>
  </r>
  <r>
    <s v="795.083.146-48"/>
    <s v="Cauê Ribeiro"/>
    <d v="1961-07-06T00:00:00"/>
    <s v="Rua Cavalcante, 86"/>
    <s v="Boa Esperança"/>
    <s v="Moreira de Castro"/>
    <x v="13"/>
    <s v="+55052927798939"/>
    <s v="ana-lauraoliveira@example.net"/>
    <x v="4"/>
    <x v="1"/>
    <x v="0"/>
    <x v="6"/>
    <s v="Saxofonista"/>
    <x v="9"/>
    <n v="2863"/>
    <x v="0"/>
  </r>
  <r>
    <s v="319.064.872-78"/>
    <s v="Rafaela Carvalho"/>
    <d v="1950-09-26T00:00:00"/>
    <s v="Praia Ana Júlia Gomes, 965"/>
    <s v="Lorena"/>
    <s v="Barbosa de Alves"/>
    <x v="23"/>
    <s v="+5538904677092"/>
    <s v="antonionunes@example.org"/>
    <x v="1"/>
    <x v="2"/>
    <x v="0"/>
    <x v="10"/>
    <s v="Tapeceiro"/>
    <x v="8"/>
    <n v="5055"/>
    <x v="0"/>
  </r>
  <r>
    <s v="047.695.823-74"/>
    <s v="Maria Liz Machado"/>
    <d v="1949-01-08T00:00:00"/>
    <s v="Avenida Elisa Campos, 532"/>
    <s v="Itatiaia"/>
    <s v="Gonçalves"/>
    <x v="9"/>
    <s v="+55043969826872"/>
    <s v="joana73@example.net"/>
    <x v="1"/>
    <x v="0"/>
    <x v="0"/>
    <x v="3"/>
    <s v="Locutor"/>
    <x v="7"/>
    <n v="7440"/>
    <x v="0"/>
  </r>
  <r>
    <s v="842.165.379-28"/>
    <s v="Yago Nascimento"/>
    <d v="1951-04-29T00:00:00"/>
    <s v="Aeroporto de Pereira, 36"/>
    <s v="Ventosa"/>
    <s v="Montenegro"/>
    <x v="16"/>
    <s v="+55001949964935"/>
    <s v="lcorreia@example.org"/>
    <x v="1"/>
    <x v="0"/>
    <x v="0"/>
    <x v="6"/>
    <s v="Guarda ou policial rodoviário"/>
    <x v="2"/>
    <n v="8970"/>
    <x v="0"/>
  </r>
  <r>
    <s v="579.160.824-11"/>
    <s v="Cauã Cavalcanti"/>
    <d v="2003-05-12T00:00:00"/>
    <s v="Condomínio Isabelly Câmara"/>
    <s v="Nossa Senhora Do Rosário"/>
    <s v="Peixoto do Oeste"/>
    <x v="0"/>
    <s v="+5524921519715"/>
    <s v="yuriborges@example.org"/>
    <x v="0"/>
    <x v="2"/>
    <x v="0"/>
    <x v="4"/>
    <s v="Operador de vídeo"/>
    <x v="1"/>
    <n v="4100"/>
    <x v="0"/>
  </r>
  <r>
    <s v="509.784.231-60"/>
    <s v="Vinícius Moreira"/>
    <d v="1989-02-09T00:00:00"/>
    <s v="Jardim da Rocha, 72"/>
    <s v="Monsenhor Messias"/>
    <s v="da Mota da Mata"/>
    <x v="11"/>
    <s v="+5576929481995"/>
    <s v="carvalhomiguel@example.net"/>
    <x v="2"/>
    <x v="1"/>
    <x v="0"/>
    <x v="3"/>
    <s v="Líder comunitário"/>
    <x v="9"/>
    <n v="7452"/>
    <x v="0"/>
  </r>
  <r>
    <s v="805.943.126-98"/>
    <s v="Davi Nogueira"/>
    <d v="1949-08-24T00:00:00"/>
    <s v="Residencial Gustavo Lopes"/>
    <s v="Vila Nova Gameleira 3ª Seção"/>
    <s v="Cirino de Mendes"/>
    <x v="0"/>
    <s v="+5519943760817"/>
    <s v="helenacosta@example.net"/>
    <x v="2"/>
    <x v="1"/>
    <x v="0"/>
    <x v="5"/>
    <s v="Profissional de recursos humanos"/>
    <x v="1"/>
    <n v="1797"/>
    <x v="0"/>
  </r>
  <r>
    <s v="032.654.981-15"/>
    <s v="Dom Cirino"/>
    <d v="1954-03-30T00:00:00"/>
    <s v="Vila Bernardo Viana, 30"/>
    <s v="Cidade Nova"/>
    <s v="Silva"/>
    <x v="16"/>
    <s v="+5570904361542"/>
    <s v="esther68@example.org"/>
    <x v="3"/>
    <x v="0"/>
    <x v="0"/>
    <x v="0"/>
    <s v="Gastroenterologista"/>
    <x v="5"/>
    <n v="8259"/>
    <x v="0"/>
  </r>
  <r>
    <s v="801.934.527-23"/>
    <s v="Elisa Casa Grande"/>
    <d v="1970-07-31T00:00:00"/>
    <s v="Travessa Vieira, 93"/>
    <s v="Cidade Nova"/>
    <s v="da Cunha"/>
    <x v="18"/>
    <s v="+55069914933262"/>
    <s v="ottocorreia@example.net"/>
    <x v="1"/>
    <x v="1"/>
    <x v="0"/>
    <x v="10"/>
    <s v="Geriatra"/>
    <x v="1"/>
    <n v="5050"/>
    <x v="0"/>
  </r>
  <r>
    <s v="678.412.359-09"/>
    <s v="Emanuella Garcia"/>
    <d v="1972-05-31T00:00:00"/>
    <s v="Trevo João Guilherme da Conceição, 95"/>
    <s v="Distrito Industrial Do Jatoba"/>
    <s v="Almeida"/>
    <x v="18"/>
    <s v="+5523908524927"/>
    <s v="santospedro-lucas@example.net"/>
    <x v="4"/>
    <x v="1"/>
    <x v="0"/>
    <x v="10"/>
    <s v="Jogador de basquete"/>
    <x v="4"/>
    <n v="7438"/>
    <x v="0"/>
  </r>
  <r>
    <s v="925.037.186-12"/>
    <s v="Danilo Ribeiro"/>
    <d v="1998-12-27T00:00:00"/>
    <s v="Rodovia Allana Novais, 32"/>
    <s v="Urca"/>
    <s v="da Conceição de Cunha"/>
    <x v="13"/>
    <s v="+5557956679061"/>
    <s v="maria-helena09@example.net"/>
    <x v="1"/>
    <x v="2"/>
    <x v="0"/>
    <x v="5"/>
    <s v="Tecnólogo em produção de bebidas"/>
    <x v="2"/>
    <n v="9783"/>
    <x v="0"/>
  </r>
  <r>
    <s v="910.286.753-21"/>
    <s v="Bruno Santos"/>
    <d v="1971-08-21T00:00:00"/>
    <s v="Condomínio Moura, 45"/>
    <s v="Atila De Paiva"/>
    <s v="Fonseca de Siqueira"/>
    <x v="6"/>
    <s v="+55052998165106"/>
    <s v="piresmariane@example.org"/>
    <x v="1"/>
    <x v="2"/>
    <x v="0"/>
    <x v="10"/>
    <s v="Eletricista de automóveis"/>
    <x v="1"/>
    <n v="2618"/>
    <x v="0"/>
  </r>
  <r>
    <s v="140.736.529-07"/>
    <s v="Nicole Macedo"/>
    <d v="1998-04-19T00:00:00"/>
    <s v="Vale Alexandre Lima, 15"/>
    <s v="São Pedro"/>
    <s v="da Rosa do Oeste"/>
    <x v="10"/>
    <s v="+5594910453289"/>
    <s v="maria-vitoria79@example.com"/>
    <x v="1"/>
    <x v="1"/>
    <x v="0"/>
    <x v="3"/>
    <s v="Tecnólogo em irrigação e drenagem"/>
    <x v="9"/>
    <n v="9409"/>
    <x v="0"/>
  </r>
  <r>
    <s v="859.067.314-66"/>
    <s v="Davi Lucas Jesus"/>
    <d v="2006-06-17T00:00:00"/>
    <s v="Vila Lunna Nascimento, 68"/>
    <s v="Conjunto Santa Maria"/>
    <s v="Azevedo do Norte"/>
    <x v="18"/>
    <s v="+55012997644189"/>
    <s v="yalmeida@example.org"/>
    <x v="4"/>
    <x v="0"/>
    <x v="0"/>
    <x v="2"/>
    <s v="Astrólogo"/>
    <x v="7"/>
    <n v="5677"/>
    <x v="0"/>
  </r>
  <r>
    <s v="738.104.562-17"/>
    <s v="Apollo Sales"/>
    <d v="1960-12-28T00:00:00"/>
    <s v="Quadra Porto, 48"/>
    <s v="Vila Piratininga"/>
    <s v="Silva"/>
    <x v="11"/>
    <s v="+55064911234601"/>
    <s v="maria-flornascimento@example.net"/>
    <x v="0"/>
    <x v="1"/>
    <x v="0"/>
    <x v="4"/>
    <s v="Estoquista"/>
    <x v="9"/>
    <n v="8899"/>
    <x v="0"/>
  </r>
  <r>
    <s v="159.243.760-52"/>
    <s v="Danilo Moraes"/>
    <d v="1952-03-23T00:00:00"/>
    <s v="Aeroporto Ribeiro, 59"/>
    <s v="Alto Caiçaras"/>
    <s v="Câmara das Pedras"/>
    <x v="24"/>
    <s v="+5537916924916"/>
    <s v="theo99@example.org"/>
    <x v="2"/>
    <x v="2"/>
    <x v="0"/>
    <x v="9"/>
    <s v="Torreiro/Torrista"/>
    <x v="1"/>
    <n v="3701"/>
    <x v="0"/>
  </r>
  <r>
    <s v="628.503.417-62"/>
    <s v="Maria Isis Ferreira"/>
    <d v="1982-02-21T00:00:00"/>
    <s v="Campo Lucas Gabriel Oliveira, 22"/>
    <s v="Acaiaca"/>
    <s v="Moura de Casa Grande"/>
    <x v="20"/>
    <s v="+5579952099767"/>
    <s v="ida-cruz@example.org"/>
    <x v="0"/>
    <x v="1"/>
    <x v="0"/>
    <x v="0"/>
    <s v="Presidente da República"/>
    <x v="9"/>
    <n v="1648"/>
    <x v="0"/>
  </r>
  <r>
    <s v="963.275.810-21"/>
    <s v="Marcos Vinicius Teixeira"/>
    <d v="2007-01-22T00:00:00"/>
    <s v="Estrada Murilo Pacheco, 75"/>
    <s v="Custodinha"/>
    <s v="Pimenta de Barros"/>
    <x v="3"/>
    <s v="+55024903039434"/>
    <s v="imonteiro@example.org"/>
    <x v="1"/>
    <x v="1"/>
    <x v="0"/>
    <x v="7"/>
    <s v="Empregado doméstico"/>
    <x v="0"/>
    <n v="1884"/>
    <x v="0"/>
  </r>
  <r>
    <s v="238.597.604-83"/>
    <s v="Mariana Fernandes"/>
    <d v="2004-09-06T00:00:00"/>
    <s v="Morro Júlia Alves, 60"/>
    <s v="Conjunto Jatoba"/>
    <s v="Pimenta das Flores"/>
    <x v="16"/>
    <s v="+5520994062802"/>
    <s v="siqueiraalicia@example.org"/>
    <x v="2"/>
    <x v="0"/>
    <x v="0"/>
    <x v="0"/>
    <s v="Cirurgião bucal"/>
    <x v="8"/>
    <n v="1747"/>
    <x v="0"/>
  </r>
  <r>
    <s v="367.504.128-07"/>
    <s v="Ana Júlia Monteiro"/>
    <d v="1987-05-03T00:00:00"/>
    <s v="Lago Ana Julia da Mata, 8"/>
    <s v="Europa"/>
    <s v="das Neves"/>
    <x v="0"/>
    <s v="+5596909439577"/>
    <s v="teixeirahenry@example.net"/>
    <x v="1"/>
    <x v="1"/>
    <x v="0"/>
    <x v="2"/>
    <s v="Mágico"/>
    <x v="1"/>
    <n v="1901"/>
    <x v="0"/>
  </r>
  <r>
    <s v="241.537.890-97"/>
    <s v="Joana Mendonça"/>
    <d v="1953-08-31T00:00:00"/>
    <s v="Estrada de Pinto, 80"/>
    <s v="Frei Leopoldo"/>
    <s v="Almeida do Sul"/>
    <x v="7"/>
    <s v="+5519914671106"/>
    <s v="alexia93@example.com"/>
    <x v="0"/>
    <x v="0"/>
    <x v="0"/>
    <x v="5"/>
    <s v="Diretor de cinema"/>
    <x v="8"/>
    <n v="9428"/>
    <x v="0"/>
  </r>
  <r>
    <s v="123.698.450-15"/>
    <s v="Matheus das Neves"/>
    <d v="1979-04-13T00:00:00"/>
    <s v="Sítio Emilly Rocha, 1"/>
    <s v="Guaratã"/>
    <s v="da Cruz"/>
    <x v="13"/>
    <s v="+55008923815551"/>
    <s v="da-rosaluiza@example.com"/>
    <x v="1"/>
    <x v="2"/>
    <x v="0"/>
    <x v="3"/>
    <s v="Ortopedista"/>
    <x v="0"/>
    <n v="7308"/>
    <x v="0"/>
  </r>
  <r>
    <s v="570.964.218-58"/>
    <s v="Hadassa Sá"/>
    <d v="1944-06-12T00:00:00"/>
    <s v="Setor Clarice Vargas, 61"/>
    <s v="Funcionários"/>
    <s v="Borges"/>
    <x v="16"/>
    <s v="+5566953523584"/>
    <s v="luiz-miguelcavalcanti@example.com"/>
    <x v="4"/>
    <x v="0"/>
    <x v="0"/>
    <x v="8"/>
    <s v="Locutor"/>
    <x v="9"/>
    <n v="4774"/>
    <x v="0"/>
  </r>
  <r>
    <s v="720.395.864-74"/>
    <s v="Rodrigo Cardoso"/>
    <d v="2004-04-04T00:00:00"/>
    <s v="Viaduto Henrique da Mota, 6"/>
    <s v="Vila Barragem Santa Lúcia"/>
    <s v="Souza do Galho"/>
    <x v="9"/>
    <s v="+5584969738906"/>
    <s v="maria-helena92@example.com"/>
    <x v="0"/>
    <x v="0"/>
    <x v="0"/>
    <x v="6"/>
    <s v="Carpinteiro"/>
    <x v="3"/>
    <n v="6759"/>
    <x v="0"/>
  </r>
  <r>
    <s v="623.579.108-95"/>
    <s v="Isabela Rios"/>
    <d v="1989-06-02T00:00:00"/>
    <s v="Campo Fernandes, 7"/>
    <s v="Pedreira Padro Lopes"/>
    <s v="Vargas"/>
    <x v="19"/>
    <s v="+5596957315640"/>
    <s v="gda-rosa@example.org"/>
    <x v="3"/>
    <x v="2"/>
    <x v="0"/>
    <x v="4"/>
    <s v="Karateca"/>
    <x v="2"/>
    <n v="4478"/>
    <x v="0"/>
  </r>
  <r>
    <s v="861.572.403-26"/>
    <s v="Maysa Gomes"/>
    <d v="2002-05-02T00:00:00"/>
    <s v="Pátio Isabelly da Costa, 99"/>
    <s v="Alta Tensão 2ª Seção"/>
    <s v="Farias"/>
    <x v="11"/>
    <s v="+55098995665535"/>
    <s v="aferreira@example.net"/>
    <x v="4"/>
    <x v="0"/>
    <x v="0"/>
    <x v="9"/>
    <s v="Líder comunitário"/>
    <x v="7"/>
    <n v="8324"/>
    <x v="0"/>
  </r>
  <r>
    <s v="943.058.762-56"/>
    <s v="Ana Lívia Gomes"/>
    <d v="1998-03-07T00:00:00"/>
    <s v="Viaduto Ravi Pimenta"/>
    <s v="Alto Dos Pinheiros"/>
    <s v="Gomes"/>
    <x v="12"/>
    <s v="+5504990478735"/>
    <s v="borgesmarcela@example.org"/>
    <x v="1"/>
    <x v="2"/>
    <x v="0"/>
    <x v="10"/>
    <s v="Auditor"/>
    <x v="0"/>
    <n v="5277"/>
    <x v="0"/>
  </r>
  <r>
    <s v="891.407.263-04"/>
    <s v="Ravi Lucca Peixoto"/>
    <d v="1999-09-04T00:00:00"/>
    <s v="Jardim Cavalcanti, 91"/>
    <s v="Dom Joaquim"/>
    <s v="Fonseca de Ribeiro"/>
    <x v="19"/>
    <s v="+5589998517298"/>
    <s v="ravi-luccanascimento@example.com"/>
    <x v="3"/>
    <x v="0"/>
    <x v="0"/>
    <x v="0"/>
    <s v="Engenheiro petroquímico"/>
    <x v="3"/>
    <n v="6413"/>
    <x v="0"/>
  </r>
  <r>
    <s v="014.258.793-14"/>
    <s v="Caroline Camargo"/>
    <d v="1977-03-31T00:00:00"/>
    <s v="Passarela Teixeira, 820"/>
    <s v="Taquaril"/>
    <s v="Monteiro"/>
    <x v="20"/>
    <s v="+5589985279793"/>
    <s v="antonellacarvalho@example.org"/>
    <x v="4"/>
    <x v="0"/>
    <x v="0"/>
    <x v="0"/>
    <s v="Dermatologista"/>
    <x v="4"/>
    <n v="6139"/>
    <x v="0"/>
  </r>
  <r>
    <s v="047.125.936-52"/>
    <s v="Fernando Nascimento"/>
    <d v="1986-09-08T00:00:00"/>
    <s v="Parque Viana, 3"/>
    <s v="Juliana"/>
    <s v="Macedo do Galho"/>
    <x v="23"/>
    <s v="+5581944938401"/>
    <s v="almeidajuliana@example.org"/>
    <x v="1"/>
    <x v="2"/>
    <x v="0"/>
    <x v="7"/>
    <s v="Massoterapeuta"/>
    <x v="8"/>
    <n v="3330"/>
    <x v="0"/>
  </r>
  <r>
    <s v="956.247.803-38"/>
    <s v="Maria Flor Rios"/>
    <d v="1964-08-22T00:00:00"/>
    <s v="Colônia Fogaça"/>
    <s v="Mariquinhas"/>
    <s v="Ferreira Paulista"/>
    <x v="18"/>
    <s v="+55097996876754"/>
    <s v="davi-miguelbarbosa@example.org"/>
    <x v="1"/>
    <x v="2"/>
    <x v="0"/>
    <x v="9"/>
    <s v="Radialista"/>
    <x v="1"/>
    <n v="4699"/>
    <x v="0"/>
  </r>
  <r>
    <s v="851.763.209-59"/>
    <s v="Bruno Casa Grande"/>
    <d v="1948-10-01T00:00:00"/>
    <s v="Praça de da Conceição, 21"/>
    <s v="Cônego Pinheiro 1ª Seção"/>
    <s v="das Neves da Serra"/>
    <x v="9"/>
    <s v="+5523988054631"/>
    <s v="barrosrael@example.com"/>
    <x v="4"/>
    <x v="1"/>
    <x v="0"/>
    <x v="5"/>
    <s v="Timoneiro"/>
    <x v="5"/>
    <n v="9926"/>
    <x v="0"/>
  </r>
  <r>
    <s v="453.672.180-08"/>
    <s v="Luiza Peixoto"/>
    <d v="1963-10-23T00:00:00"/>
    <s v="Trevo Mathias Garcia, 3"/>
    <s v="Novo Glória"/>
    <s v="Almeida"/>
    <x v="19"/>
    <s v="+5598925282666"/>
    <s v="mrezende@example.com"/>
    <x v="4"/>
    <x v="0"/>
    <x v="0"/>
    <x v="5"/>
    <s v="Engenheiro cartográfico"/>
    <x v="5"/>
    <n v="2597"/>
    <x v="0"/>
  </r>
  <r>
    <s v="047.659.182-11"/>
    <s v="Maya da Mata"/>
    <d v="1992-09-27T00:00:00"/>
    <s v="Avenida Maria Julia Barros, 219"/>
    <s v="São Geraldo"/>
    <s v="Sousa"/>
    <x v="25"/>
    <s v="+5585927705798"/>
    <s v="ana-julia20@example.net"/>
    <x v="4"/>
    <x v="1"/>
    <x v="0"/>
    <x v="6"/>
    <s v="Faturista"/>
    <x v="2"/>
    <n v="9962"/>
    <x v="0"/>
  </r>
  <r>
    <s v="805.476.912-11"/>
    <s v="Ana Novais"/>
    <d v="1965-08-10T00:00:00"/>
    <s v="Aeroporto de Garcia, 83"/>
    <s v="Novo Tupi"/>
    <s v="Garcia"/>
    <x v="17"/>
    <s v="+5586912145433"/>
    <s v="ileao@example.org"/>
    <x v="0"/>
    <x v="1"/>
    <x v="0"/>
    <x v="6"/>
    <s v="Zootecnista"/>
    <x v="2"/>
    <n v="2682"/>
    <x v="0"/>
  </r>
  <r>
    <s v="369.510.287-02"/>
    <s v="Asafe Ribeiro"/>
    <d v="2000-06-11T00:00:00"/>
    <s v="Sítio Araújo, 69"/>
    <s v="Boa União 1ª Seção"/>
    <s v="Ribeiro do Amparo"/>
    <x v="20"/>
    <s v="+5553986832187"/>
    <s v="da-cunharaquel@example.com"/>
    <x v="4"/>
    <x v="0"/>
    <x v="0"/>
    <x v="9"/>
    <s v="Kite-surfer"/>
    <x v="5"/>
    <n v="9670"/>
    <x v="82"/>
  </r>
  <r>
    <s v="103.259.867-03"/>
    <s v="Luiz Felipe Leão"/>
    <d v="1970-12-31T00:00:00"/>
    <s v="Aeroporto Rezende, 18"/>
    <s v="Conjunto Califórnia I"/>
    <s v="Correia de Macedo"/>
    <x v="25"/>
    <s v="+55080986164279"/>
    <s v="ana-julia55@example.net"/>
    <x v="1"/>
    <x v="2"/>
    <x v="0"/>
    <x v="1"/>
    <s v="Recepcionista"/>
    <x v="2"/>
    <n v="7056"/>
    <x v="0"/>
  </r>
  <r>
    <s v="729.851.630-21"/>
    <s v="Maria Júlia Carvalho"/>
    <d v="1962-04-20T00:00:00"/>
    <s v="Parque de Silva, 9"/>
    <s v="Maria Virgínia"/>
    <s v="Cirino do Galho"/>
    <x v="13"/>
    <s v="+5583910532857"/>
    <s v="caio44@example.org"/>
    <x v="4"/>
    <x v="2"/>
    <x v="0"/>
    <x v="6"/>
    <s v="Engenheiro de segurança do trabalho"/>
    <x v="3"/>
    <n v="7688"/>
    <x v="0"/>
  </r>
  <r>
    <s v="647.152.908-20"/>
    <s v="Isabel Pacheco"/>
    <d v="1992-10-29T00:00:00"/>
    <s v="Trecho Stephany Barros, 96"/>
    <s v="Vila Sesc"/>
    <s v="Fonseca"/>
    <x v="25"/>
    <s v="+5581900348024"/>
    <s v="davi-luccacampos@example.org"/>
    <x v="0"/>
    <x v="0"/>
    <x v="0"/>
    <x v="4"/>
    <s v="Governador"/>
    <x v="1"/>
    <n v="2165"/>
    <x v="0"/>
  </r>
  <r>
    <s v="709.841.632-04"/>
    <s v="Pietro Martins"/>
    <d v="2002-09-29T00:00:00"/>
    <s v="Parque de Mendes, 96"/>
    <s v="Parque São Pedro"/>
    <s v="da Mota de Castro"/>
    <x v="1"/>
    <s v="+5518966719999"/>
    <s v="stephany22@example.com"/>
    <x v="4"/>
    <x v="2"/>
    <x v="0"/>
    <x v="6"/>
    <s v="Mergulhador"/>
    <x v="2"/>
    <n v="4020"/>
    <x v="0"/>
  </r>
  <r>
    <s v="075.613.894-93"/>
    <s v="Fernanda Correia"/>
    <d v="1946-02-27T00:00:00"/>
    <s v="Quadra de da Paz, 85"/>
    <s v="Vila Jardim São José"/>
    <s v="Souza"/>
    <x v="22"/>
    <s v="+55072975385494"/>
    <s v="erick32@example.com"/>
    <x v="3"/>
    <x v="0"/>
    <x v="0"/>
    <x v="2"/>
    <s v="Procurador de justiça"/>
    <x v="0"/>
    <n v="9360"/>
    <x v="0"/>
  </r>
  <r>
    <s v="138.607.954-57"/>
    <s v="Arthur Cavalcanti"/>
    <d v="1950-12-26T00:00:00"/>
    <s v="Via Guilherme Siqueira, 162"/>
    <s v="Chácara Leonina"/>
    <s v="Melo da Prata"/>
    <x v="22"/>
    <s v="+5531997201100"/>
    <s v="samariane@example.com"/>
    <x v="3"/>
    <x v="2"/>
    <x v="0"/>
    <x v="9"/>
    <s v="Tecnólogo em produção Sucroalcooleira"/>
    <x v="1"/>
    <n v="9814"/>
    <x v="0"/>
  </r>
  <r>
    <s v="160.734.829-22"/>
    <s v="Lívia Almeida"/>
    <d v="1953-08-18T00:00:00"/>
    <s v="Rodovia de Cardoso, 90"/>
    <s v="Ademar Maldonado"/>
    <s v="da Costa de Ferreira"/>
    <x v="16"/>
    <s v="+5598998253690"/>
    <s v="salesemilly@example.org"/>
    <x v="4"/>
    <x v="2"/>
    <x v="0"/>
    <x v="3"/>
    <s v="Repórter"/>
    <x v="7"/>
    <n v="3504"/>
    <x v="0"/>
  </r>
  <r>
    <s v="861.059.237-59"/>
    <s v="Anthony Gabriel Silveira"/>
    <d v="1996-03-09T00:00:00"/>
    <s v="Fazenda Vargas"/>
    <s v="Cdi Jatoba"/>
    <s v="Gomes"/>
    <x v="2"/>
    <s v="+5553928686404"/>
    <s v="lpeixoto@example.net"/>
    <x v="3"/>
    <x v="0"/>
    <x v="0"/>
    <x v="4"/>
    <s v="Flautista"/>
    <x v="5"/>
    <n v="7773"/>
    <x v="0"/>
  </r>
  <r>
    <s v="641.729.058-11"/>
    <s v="Luiza Albuquerque"/>
    <d v="1951-12-28T00:00:00"/>
    <s v="Viela Dante da Luz, 11"/>
    <s v="Nossa Senhora Da Aparecida"/>
    <s v="Peixoto"/>
    <x v="0"/>
    <s v="+55028945886339"/>
    <s v="bryanmendonca@example.net"/>
    <x v="2"/>
    <x v="1"/>
    <x v="0"/>
    <x v="7"/>
    <s v="Cirurgião bucal"/>
    <x v="9"/>
    <n v="8445"/>
    <x v="0"/>
  </r>
  <r>
    <s v="510.487.263-71"/>
    <s v="Agatha Marques"/>
    <d v="1965-11-04T00:00:00"/>
    <s v="Quadra Maria Clara Lopes, 91"/>
    <s v="Santa Tereza"/>
    <s v="Barros"/>
    <x v="17"/>
    <s v="+55048911807073"/>
    <s v="oliviacasa-grande@example.org"/>
    <x v="4"/>
    <x v="1"/>
    <x v="0"/>
    <x v="6"/>
    <s v="Arquiteto"/>
    <x v="1"/>
    <n v="2100"/>
    <x v="0"/>
  </r>
  <r>
    <s v="256.984.701-11"/>
    <s v="Alexandre Câmara"/>
    <d v="1964-10-12T00:00:00"/>
    <s v="Loteamento Lucas Farias, 17"/>
    <s v="Santa Rita"/>
    <s v="Freitas do Galho"/>
    <x v="8"/>
    <s v="+5547925104834"/>
    <s v="rezendejuan@example.net"/>
    <x v="1"/>
    <x v="2"/>
    <x v="0"/>
    <x v="5"/>
    <s v="Seguidor de compras"/>
    <x v="9"/>
    <n v="4180"/>
    <x v="0"/>
  </r>
  <r>
    <s v="341.852.976-37"/>
    <s v="Luiz Henrique Costa"/>
    <d v="1973-01-05T00:00:00"/>
    <s v="Avenida de Pacheco, 40"/>
    <s v="Ermelinda"/>
    <s v="Teixeira Paulista"/>
    <x v="11"/>
    <s v="+55099910341558"/>
    <s v="hmendes@example.org"/>
    <x v="4"/>
    <x v="2"/>
    <x v="0"/>
    <x v="1"/>
    <s v="Operador de vídeo"/>
    <x v="4"/>
    <n v="8542"/>
    <x v="0"/>
  </r>
  <r>
    <s v="973.425.860-56"/>
    <s v="Davi Luiz Pinto"/>
    <d v="2003-01-09T00:00:00"/>
    <s v="Distrito Rhavi Brito, 38"/>
    <s v="São Jorge 1ª Seção"/>
    <s v="Sá"/>
    <x v="5"/>
    <s v="+5553919544288"/>
    <s v="nda-costa@example.com"/>
    <x v="1"/>
    <x v="0"/>
    <x v="0"/>
    <x v="6"/>
    <s v="Pizzaiolo"/>
    <x v="4"/>
    <n v="4282"/>
    <x v="0"/>
  </r>
  <r>
    <s v="381.264.579-37"/>
    <s v="Ayla Lima"/>
    <d v="1966-11-23T00:00:00"/>
    <s v="Lago Vitor Gabriel Cardoso, 575"/>
    <s v="Bonfim"/>
    <s v="Viana das Pedras"/>
    <x v="13"/>
    <s v="+5552911190787"/>
    <s v="antonyfernandes@example.org"/>
    <x v="4"/>
    <x v="1"/>
    <x v="0"/>
    <x v="6"/>
    <s v="Técnico de som"/>
    <x v="4"/>
    <n v="2387"/>
    <x v="0"/>
  </r>
  <r>
    <s v="472.953.806-47"/>
    <s v="Maria Luísa Vieira"/>
    <d v="1979-07-20T00:00:00"/>
    <s v="Residencial Ana Laura Rodrigues, 700"/>
    <s v="Virgínia"/>
    <s v="Fonseca da Prata"/>
    <x v="25"/>
    <s v="+5586938214144"/>
    <s v="arthursampaio@example.com"/>
    <x v="4"/>
    <x v="1"/>
    <x v="0"/>
    <x v="6"/>
    <s v="Engenheiro de petróleo"/>
    <x v="5"/>
    <n v="3493"/>
    <x v="0"/>
  </r>
  <r>
    <s v="302.915.687-77"/>
    <s v="Maria Laura Castro"/>
    <d v="1945-03-13T00:00:00"/>
    <s v="Trecho Ana Julia Câmara, 47"/>
    <s v="Vila São Paulo"/>
    <s v="Garcia"/>
    <x v="10"/>
    <s v="+55066962081117"/>
    <s v="qaragao@example.com"/>
    <x v="1"/>
    <x v="0"/>
    <x v="0"/>
    <x v="2"/>
    <s v="Reumatologista"/>
    <x v="9"/>
    <n v="3469"/>
    <x v="0"/>
  </r>
  <r>
    <s v="045.678.329-65"/>
    <s v="Heloísa Novais"/>
    <d v="1957-10-06T00:00:00"/>
    <s v="Trecho Borges, 60"/>
    <s v="Vila Jardim Leblon"/>
    <s v="Sá"/>
    <x v="20"/>
    <s v="+5554906298725"/>
    <s v="tribeiro@example.net"/>
    <x v="3"/>
    <x v="1"/>
    <x v="0"/>
    <x v="0"/>
    <s v="Repórter"/>
    <x v="5"/>
    <n v="8967"/>
    <x v="0"/>
  </r>
  <r>
    <s v="294.561.783-82"/>
    <s v="Evelyn Siqueira"/>
    <d v="1997-06-09T00:00:00"/>
    <s v="Alameda Allana Monteiro, 55"/>
    <s v="Vila Sesc"/>
    <s v="Fonseca"/>
    <x v="22"/>
    <s v="+5576918831587"/>
    <s v="macedodom@example.com"/>
    <x v="4"/>
    <x v="0"/>
    <x v="0"/>
    <x v="3"/>
    <s v="Técnico de som"/>
    <x v="5"/>
    <n v="7040"/>
    <x v="0"/>
  </r>
  <r>
    <s v="928.475.610-30"/>
    <s v="Enzo Gabriel Albuquerque"/>
    <d v="1953-02-28T00:00:00"/>
    <s v="Rodovia Freitas"/>
    <s v="Flavio De Oliveira"/>
    <s v="Gomes dos Dourados"/>
    <x v="12"/>
    <s v="+55082913589673"/>
    <s v="mfernandes@example.com"/>
    <x v="4"/>
    <x v="2"/>
    <x v="0"/>
    <x v="4"/>
    <s v="Biotecnólogo"/>
    <x v="5"/>
    <n v="6058"/>
    <x v="0"/>
  </r>
  <r>
    <s v="253.079.146-52"/>
    <s v="Stephany Sá"/>
    <d v="1977-08-25T00:00:00"/>
    <s v="Rodovia de Casa Grande, 637"/>
    <s v="Vila Madre Gertrudes 3ª Seção"/>
    <s v="Gonçalves"/>
    <x v="17"/>
    <s v="+5562963213248"/>
    <s v="diegonascimento@example.net"/>
    <x v="3"/>
    <x v="2"/>
    <x v="0"/>
    <x v="10"/>
    <s v="Kite-surfer"/>
    <x v="2"/>
    <n v="3143"/>
    <x v="0"/>
  </r>
  <r>
    <s v="081.629.574-30"/>
    <s v="Agatha Teixeira"/>
    <d v="1990-05-26T00:00:00"/>
    <s v="Travessa de Nunes"/>
    <s v="Vila Independencia 1ª Seção"/>
    <s v="Martins de Brito"/>
    <x v="9"/>
    <s v="+5566919584560"/>
    <s v="afarias@example.org"/>
    <x v="3"/>
    <x v="1"/>
    <x v="0"/>
    <x v="5"/>
    <s v="Seguidor de compras"/>
    <x v="9"/>
    <n v="5542"/>
    <x v="0"/>
  </r>
  <r>
    <s v="684.210.379-78"/>
    <s v="Pietro Guerra"/>
    <d v="2000-10-06T00:00:00"/>
    <s v="Alameda Nogueira, 10"/>
    <s v="Vila Real 2ª Seção"/>
    <s v="Ribeiro do Campo"/>
    <x v="19"/>
    <s v="+5528965885926"/>
    <s v="luanasa@example.net"/>
    <x v="4"/>
    <x v="2"/>
    <x v="0"/>
    <x v="4"/>
    <s v="Aeroviário"/>
    <x v="5"/>
    <n v="2629"/>
    <x v="0"/>
  </r>
  <r>
    <s v="741.063.528-26"/>
    <s v="Juliana Silveira"/>
    <d v="2000-11-16T00:00:00"/>
    <s v="Vereda Caroline Novaes, 24"/>
    <s v="Novo Das Industrias"/>
    <s v="Sales do Norte"/>
    <x v="12"/>
    <s v="+5584964780385"/>
    <s v="jmartins@example.org"/>
    <x v="4"/>
    <x v="2"/>
    <x v="0"/>
    <x v="6"/>
    <s v="Químico farmacêutico"/>
    <x v="4"/>
    <n v="2980"/>
    <x v="0"/>
  </r>
  <r>
    <s v="413.762.890-40"/>
    <s v="Mirella da Mota"/>
    <d v="1996-07-17T00:00:00"/>
    <s v="Rodovia Luiz Fernando Dias, 99"/>
    <s v="Itatiaia"/>
    <s v="Azevedo de Pinto"/>
    <x v="4"/>
    <s v="+5559946943425"/>
    <s v="raul88@example.com"/>
    <x v="3"/>
    <x v="2"/>
    <x v="0"/>
    <x v="6"/>
    <s v="Engenheiro cartográfico"/>
    <x v="8"/>
    <n v="8976"/>
    <x v="0"/>
  </r>
  <r>
    <s v="265.194.087-94"/>
    <s v="Lara Pacheco"/>
    <d v="1978-12-12T00:00:00"/>
    <s v="Pátio de Barbosa, 13"/>
    <s v="Carlos Prates"/>
    <s v="Ribeiro do Norte"/>
    <x v="10"/>
    <s v="+5519917686361"/>
    <s v="tmacedo@example.net"/>
    <x v="1"/>
    <x v="1"/>
    <x v="0"/>
    <x v="0"/>
    <s v="Mototaxista"/>
    <x v="5"/>
    <n v="3592"/>
    <x v="83"/>
  </r>
  <r>
    <s v="530.279.614-70"/>
    <s v="Francisco Monteiro"/>
    <d v="1997-08-09T00:00:00"/>
    <s v="Condomínio de Siqueira, 314"/>
    <s v="Carlos Prates"/>
    <s v="Vieira do Norte"/>
    <x v="24"/>
    <s v="+5516993948516"/>
    <s v="limacarolina@example.com"/>
    <x v="3"/>
    <x v="1"/>
    <x v="0"/>
    <x v="0"/>
    <s v="Designer de jóia"/>
    <x v="8"/>
    <n v="7046"/>
    <x v="0"/>
  </r>
  <r>
    <s v="619.820.375-12"/>
    <s v="Otto da Paz"/>
    <d v="1954-01-24T00:00:00"/>
    <s v="Pátio Nunes"/>
    <s v="Marieta 1ª Seção"/>
    <s v="Gomes do Oeste"/>
    <x v="25"/>
    <s v="+5524991549337"/>
    <s v="ana-juliaandrade@example.com"/>
    <x v="1"/>
    <x v="0"/>
    <x v="0"/>
    <x v="7"/>
    <s v="Penhorista"/>
    <x v="8"/>
    <n v="4695"/>
    <x v="0"/>
  </r>
  <r>
    <s v="392.416.508-42"/>
    <s v="Rafael Peixoto"/>
    <d v="1983-09-24T00:00:00"/>
    <s v="Travessa Alves, 32"/>
    <s v="Santa Rita"/>
    <s v="Dias de Goiás"/>
    <x v="11"/>
    <s v="+5514946306917"/>
    <s v="camargoraul@example.com"/>
    <x v="0"/>
    <x v="0"/>
    <x v="0"/>
    <x v="6"/>
    <s v="Zootecnista"/>
    <x v="2"/>
    <n v="6606"/>
    <x v="0"/>
  </r>
  <r>
    <s v="704.126.893-40"/>
    <s v="Maysa Fogaça"/>
    <d v="1987-11-04T00:00:00"/>
    <s v="Morro Vicente Castro, 897"/>
    <s v="João Pinheiro"/>
    <s v="Silva de Andrade"/>
    <x v="20"/>
    <s v="+5543911805725"/>
    <s v="vianadaniela@example.org"/>
    <x v="3"/>
    <x v="1"/>
    <x v="0"/>
    <x v="7"/>
    <s v="Designer de produto ou desenhista industrial"/>
    <x v="7"/>
    <n v="3916"/>
    <x v="0"/>
  </r>
  <r>
    <s v="865.037.294-56"/>
    <s v="Paulo Moura"/>
    <d v="1974-03-22T00:00:00"/>
    <s v="Largo Heloisa Viana, 88"/>
    <s v="Jaraguá"/>
    <s v="Vieira"/>
    <x v="13"/>
    <s v="+5587943347444"/>
    <s v="mourasabrina@example.com"/>
    <x v="2"/>
    <x v="2"/>
    <x v="0"/>
    <x v="6"/>
    <s v="Amolador de ferramentas"/>
    <x v="9"/>
    <n v="6974"/>
    <x v="0"/>
  </r>
  <r>
    <s v="450.382.679-47"/>
    <s v="Vitória Melo"/>
    <d v="1981-04-12T00:00:00"/>
    <s v="Sítio de Silva, 63"/>
    <s v="Vila Santa Rosa"/>
    <s v="Rodrigues"/>
    <x v="11"/>
    <s v="+5502975120107"/>
    <s v="mrios@example.com"/>
    <x v="4"/>
    <x v="2"/>
    <x v="0"/>
    <x v="8"/>
    <s v="Microfonista"/>
    <x v="4"/>
    <n v="6436"/>
    <x v="0"/>
  </r>
  <r>
    <s v="719.205.834-32"/>
    <s v="Anthony Sousa"/>
    <d v="1982-07-04T00:00:00"/>
    <s v="Praça de da Rosa, 384"/>
    <s v="Vila Santo Antônio"/>
    <s v="Lima"/>
    <x v="22"/>
    <s v="+5561927699713"/>
    <s v="marcelagomes@example.org"/>
    <x v="2"/>
    <x v="0"/>
    <x v="0"/>
    <x v="1"/>
    <s v="Astrofísico"/>
    <x v="2"/>
    <n v="9280"/>
    <x v="0"/>
  </r>
  <r>
    <s v="548.026.931-33"/>
    <s v="Brayan Almeida"/>
    <d v="1964-08-21T00:00:00"/>
    <s v="Trecho de Souza, 79"/>
    <s v="Novo Ouro Preto"/>
    <s v="Cavalcanti Paulista"/>
    <x v="18"/>
    <s v="+5582944503061"/>
    <s v="stellagarcia@example.com"/>
    <x v="3"/>
    <x v="1"/>
    <x v="0"/>
    <x v="7"/>
    <s v="Agrônomo"/>
    <x v="6"/>
    <n v="6826"/>
    <x v="0"/>
  </r>
  <r>
    <s v="846.052.179-67"/>
    <s v="Cecília Lima"/>
    <d v="1993-05-08T00:00:00"/>
    <s v="Passarela de Almeida, 294"/>
    <s v="Itatiaia"/>
    <s v="da Paz do Galho"/>
    <x v="21"/>
    <s v="+5528940236753"/>
    <s v="henriquealbuquerque@example.net"/>
    <x v="4"/>
    <x v="2"/>
    <x v="0"/>
    <x v="6"/>
    <s v="Dermatologista"/>
    <x v="6"/>
    <n v="8690"/>
    <x v="0"/>
  </r>
  <r>
    <s v="971.654.280-11"/>
    <s v="Nicole Silveira"/>
    <d v="1969-05-04T00:00:00"/>
    <s v="Residencial de Oliveira, 39"/>
    <s v="Mantiqueira"/>
    <s v="Gomes de Rodrigues"/>
    <x v="17"/>
    <s v="+5585996600879"/>
    <s v="qlima@example.org"/>
    <x v="4"/>
    <x v="2"/>
    <x v="0"/>
    <x v="6"/>
    <s v="Contábil"/>
    <x v="4"/>
    <n v="5514"/>
    <x v="0"/>
  </r>
  <r>
    <s v="739.816.025-95"/>
    <s v="Eduarda da Conceição"/>
    <d v="1994-10-15T00:00:00"/>
    <s v="Recanto Barbosa, 305"/>
    <s v="Ápia"/>
    <s v="Camargo de Duarte"/>
    <x v="6"/>
    <s v="+5513941899590"/>
    <s v="mendoncaleticia@example.com"/>
    <x v="4"/>
    <x v="1"/>
    <x v="0"/>
    <x v="9"/>
    <s v="Recreador"/>
    <x v="7"/>
    <n v="6962"/>
    <x v="0"/>
  </r>
  <r>
    <s v="592.617.034-61"/>
    <s v="Evelyn Castro"/>
    <d v="1980-06-19T00:00:00"/>
    <s v="Vila de Aparecida, 3"/>
    <s v="Nova Esperança"/>
    <s v="Duarte"/>
    <x v="21"/>
    <s v="+5502995616947"/>
    <s v="irocha@example.net"/>
    <x v="4"/>
    <x v="1"/>
    <x v="0"/>
    <x v="2"/>
    <s v="Tecnólogo em esporte e lazer"/>
    <x v="5"/>
    <n v="2713"/>
    <x v="0"/>
  </r>
  <r>
    <s v="572.148.639-28"/>
    <s v="Sofia Jesus"/>
    <d v="1958-02-01T00:00:00"/>
    <s v="Recanto Vasconcelos, 11"/>
    <s v="Conjunto Jatoba"/>
    <s v="Lima"/>
    <x v="24"/>
    <s v="+5559909266007"/>
    <s v="julianacarvalho@example.com"/>
    <x v="0"/>
    <x v="0"/>
    <x v="0"/>
    <x v="5"/>
    <s v="Garçom"/>
    <x v="3"/>
    <n v="4698"/>
    <x v="0"/>
  </r>
  <r>
    <s v="807.346.519-10"/>
    <s v="Matteo Fonseca"/>
    <d v="1955-07-10T00:00:00"/>
    <s v="Feira de Guerra, 63"/>
    <s v="Vila Santa Rosa"/>
    <s v="Nogueira da Prata"/>
    <x v="0"/>
    <s v="+5549985841972"/>
    <s v="duartemaria-fernanda@example.org"/>
    <x v="1"/>
    <x v="2"/>
    <x v="0"/>
    <x v="8"/>
    <s v="Reumatologista"/>
    <x v="3"/>
    <n v="4780"/>
    <x v="0"/>
  </r>
  <r>
    <s v="873.619.024-13"/>
    <s v="Letícia Nunes"/>
    <d v="1984-04-11T00:00:00"/>
    <s v="Praça Sales, 1"/>
    <s v="Vila São Francisco"/>
    <s v="Borges do Galho"/>
    <x v="12"/>
    <s v="+5594970447463"/>
    <s v="agatha11@example.net"/>
    <x v="4"/>
    <x v="1"/>
    <x v="0"/>
    <x v="6"/>
    <s v="Bartender"/>
    <x v="9"/>
    <n v="2313"/>
    <x v="0"/>
  </r>
  <r>
    <s v="725.481.309-32"/>
    <s v="Mariah Moura"/>
    <d v="1953-08-17T00:00:00"/>
    <s v="Viaduto Silveira, 31"/>
    <s v="Santa Helena"/>
    <s v="da Cunha"/>
    <x v="21"/>
    <s v="+5521944527340"/>
    <s v="olivia83@example.net"/>
    <x v="1"/>
    <x v="0"/>
    <x v="0"/>
    <x v="9"/>
    <s v="Profissional de efeitos especiais"/>
    <x v="2"/>
    <n v="1556"/>
    <x v="0"/>
  </r>
  <r>
    <s v="487.620.593-00"/>
    <s v="Levi Campos"/>
    <d v="1996-04-12T00:00:00"/>
    <s v="Largo Maria Isis Pereira"/>
    <s v="Conjunto Celso Machado"/>
    <s v="Sousa das Flores"/>
    <x v="10"/>
    <s v="+5596912805001"/>
    <s v="luna17@example.net"/>
    <x v="2"/>
    <x v="0"/>
    <x v="0"/>
    <x v="0"/>
    <s v="Moldureiro"/>
    <x v="8"/>
    <n v="8392"/>
    <x v="0"/>
  </r>
  <r>
    <s v="609.245.137-99"/>
    <s v="Giovanna Porto"/>
    <d v="1983-04-09T00:00:00"/>
    <s v="Área Gustavo Henrique da Conceição, 2"/>
    <s v="Havaí"/>
    <s v="Câmara"/>
    <x v="21"/>
    <s v="+5543966886569"/>
    <s v="ana-liviagoncalves@example.com"/>
    <x v="4"/>
    <x v="0"/>
    <x v="0"/>
    <x v="10"/>
    <s v="Coloproctologista"/>
    <x v="6"/>
    <n v="9462"/>
    <x v="0"/>
  </r>
  <r>
    <s v="026.714.395-80"/>
    <s v="Julia Porto"/>
    <d v="1982-11-20T00:00:00"/>
    <s v="Campo de Abreu"/>
    <s v="Vila Batik"/>
    <s v="Moraes"/>
    <x v="26"/>
    <s v="+5550982698794"/>
    <s v="marianepereira@example.com"/>
    <x v="4"/>
    <x v="2"/>
    <x v="0"/>
    <x v="10"/>
    <s v="Médico"/>
    <x v="5"/>
    <n v="8281"/>
    <x v="0"/>
  </r>
  <r>
    <s v="324.156.087-26"/>
    <s v="Luiz Fernando Costa"/>
    <d v="1966-08-29T00:00:00"/>
    <s v="Rodovia Olivia Porto, 2"/>
    <s v="Olhos D'água"/>
    <s v="da Mata"/>
    <x v="7"/>
    <s v="+55018974801875"/>
    <s v="qda-luz@example.net"/>
    <x v="4"/>
    <x v="0"/>
    <x v="0"/>
    <x v="7"/>
    <s v="Marinheiro"/>
    <x v="9"/>
    <n v="2505"/>
    <x v="0"/>
  </r>
  <r>
    <s v="091.257.834-32"/>
    <s v="Aurora Câmara"/>
    <d v="1987-03-25T00:00:00"/>
    <s v="Estrada Siqueira, 94"/>
    <s v="Vila Rica"/>
    <s v="Aragão"/>
    <x v="11"/>
    <s v="+5527952516437"/>
    <s v="vargasmaria-cecilia@example.org"/>
    <x v="1"/>
    <x v="2"/>
    <x v="0"/>
    <x v="6"/>
    <s v="Costureira"/>
    <x v="6"/>
    <n v="3397"/>
    <x v="0"/>
  </r>
  <r>
    <s v="256.087.134-35"/>
    <s v="João Pedro Machado"/>
    <d v="1954-06-16T00:00:00"/>
    <s v="Passarela de Abreu, 6"/>
    <s v="Maria Goretti"/>
    <s v="Rezende do Norte"/>
    <x v="11"/>
    <s v="+5526979557704"/>
    <s v="novaeskamilly@example.net"/>
    <x v="4"/>
    <x v="2"/>
    <x v="0"/>
    <x v="2"/>
    <s v="Somelier"/>
    <x v="6"/>
    <n v="4075"/>
    <x v="0"/>
  </r>
  <r>
    <s v="360.798.425-56"/>
    <s v="Lorena Santos"/>
    <d v="1944-06-13T00:00:00"/>
    <s v="Jardim Rodrigues, 98"/>
    <s v="Monte São José"/>
    <s v="Abreu Paulista"/>
    <x v="12"/>
    <s v="+5569985633340"/>
    <s v="rodrigogomes@example.net"/>
    <x v="0"/>
    <x v="0"/>
    <x v="0"/>
    <x v="2"/>
    <s v="Surfista"/>
    <x v="3"/>
    <n v="8468"/>
    <x v="0"/>
  </r>
  <r>
    <s v="530.489.621-15"/>
    <s v="Enrico Nogueira"/>
    <d v="1975-01-25T00:00:00"/>
    <s v="Praça Mendes"/>
    <s v="Vila Aeroporto Jaraguá"/>
    <s v="Almeida"/>
    <x v="8"/>
    <s v="+5543934108914"/>
    <s v="rodrigoalves@example.com"/>
    <x v="1"/>
    <x v="0"/>
    <x v="0"/>
    <x v="3"/>
    <s v="Psiquiatra"/>
    <x v="5"/>
    <n v="3582"/>
    <x v="84"/>
  </r>
  <r>
    <s v="460.321.589-42"/>
    <s v="Anna Liz Freitas"/>
    <d v="1998-12-01T00:00:00"/>
    <s v="Chácara Costela, 74"/>
    <s v="São Paulo"/>
    <s v="Lopes de Macedo"/>
    <x v="18"/>
    <s v="+5552921311355"/>
    <s v="jesuscamila@example.org"/>
    <x v="2"/>
    <x v="1"/>
    <x v="0"/>
    <x v="4"/>
    <s v="Chapeiro"/>
    <x v="2"/>
    <n v="6518"/>
    <x v="0"/>
  </r>
  <r>
    <s v="341.697.082-96"/>
    <s v="José Lima"/>
    <d v="1981-11-21T00:00:00"/>
    <s v="Chácara Luan Andrade, 13"/>
    <s v="Vila Sesc"/>
    <s v="Rezende de Fonseca"/>
    <x v="12"/>
    <s v="+5586955316877"/>
    <s v="carlos-eduardo54@example.org"/>
    <x v="4"/>
    <x v="0"/>
    <x v="0"/>
    <x v="8"/>
    <s v="Guarda roupeiro"/>
    <x v="8"/>
    <n v="7102"/>
    <x v="0"/>
  </r>
  <r>
    <s v="619.823.504-15"/>
    <s v="Rafael Guerra"/>
    <d v="1995-06-22T00:00:00"/>
    <s v="Largo Farias, 43"/>
    <s v="Cdi Jatoba"/>
    <s v="Vargas"/>
    <x v="4"/>
    <s v="+5536942832137"/>
    <s v="lpastor@example.com"/>
    <x v="2"/>
    <x v="0"/>
    <x v="0"/>
    <x v="5"/>
    <s v="Rebarbador de metal"/>
    <x v="1"/>
    <n v="3600"/>
    <x v="0"/>
  </r>
  <r>
    <s v="614.523.970-07"/>
    <s v="Davi Sousa"/>
    <d v="1990-08-31T00:00:00"/>
    <s v="Feira Novais, 19"/>
    <s v="Primeiro De Maio"/>
    <s v="Melo"/>
    <x v="17"/>
    <s v="+5595962547822"/>
    <s v="theo84@example.net"/>
    <x v="0"/>
    <x v="1"/>
    <x v="0"/>
    <x v="10"/>
    <s v="Profissional de marketing"/>
    <x v="3"/>
    <n v="3522"/>
    <x v="0"/>
  </r>
  <r>
    <s v="693.571.804-00"/>
    <s v="Theo Novais"/>
    <d v="2002-07-11T00:00:00"/>
    <s v="Lago Lunna Sousa, 659"/>
    <s v="Vila Califórnia"/>
    <s v="Vargas da Praia"/>
    <x v="14"/>
    <s v="+55067905144836"/>
    <s v="andradeesther@example.org"/>
    <x v="2"/>
    <x v="2"/>
    <x v="0"/>
    <x v="6"/>
    <s v="Consultor de moda"/>
    <x v="9"/>
    <n v="8673"/>
    <x v="0"/>
  </r>
  <r>
    <s v="538.249.617-09"/>
    <s v="Cecília Barbosa"/>
    <d v="2000-10-05T00:00:00"/>
    <s v="Morro de Cavalcanti, 845"/>
    <s v="Vila Nova"/>
    <s v="Sousa de Cardoso"/>
    <x v="26"/>
    <s v="+5552986495713"/>
    <s v="fonsecasofia@example.org"/>
    <x v="4"/>
    <x v="0"/>
    <x v="0"/>
    <x v="8"/>
    <s v="Digitador"/>
    <x v="0"/>
    <n v="4470"/>
    <x v="0"/>
  </r>
  <r>
    <s v="372.480.916-69"/>
    <s v="Helena Azevedo"/>
    <d v="1993-06-14T00:00:00"/>
    <s v="Colônia de Peixoto, 25"/>
    <s v="Lajedo"/>
    <s v="Guerra"/>
    <x v="10"/>
    <s v="+55064935454680"/>
    <s v="lopesmathias@example.org"/>
    <x v="1"/>
    <x v="1"/>
    <x v="0"/>
    <x v="4"/>
    <s v="Paisagista"/>
    <x v="0"/>
    <n v="1891"/>
    <x v="0"/>
  </r>
  <r>
    <s v="083.426.791-87"/>
    <s v="Antônio Vargas"/>
    <d v="1975-03-01T00:00:00"/>
    <s v="Recanto de Carvalho, 75"/>
    <s v="São Gabriel"/>
    <s v="Ramos"/>
    <x v="18"/>
    <s v="+5582937547955"/>
    <s v="heloisada-conceicao@example.org"/>
    <x v="4"/>
    <x v="0"/>
    <x v="0"/>
    <x v="7"/>
    <s v="Alfaiate"/>
    <x v="0"/>
    <n v="7479"/>
    <x v="0"/>
  </r>
  <r>
    <s v="857.391.240-50"/>
    <s v="Gabriela Monteiro"/>
    <d v="1985-07-20T00:00:00"/>
    <s v="Praia Vitória Mendonça"/>
    <s v="Pirineus"/>
    <s v="Campos"/>
    <x v="23"/>
    <s v="+5559921107269"/>
    <s v="cauapires@example.org"/>
    <x v="3"/>
    <x v="0"/>
    <x v="0"/>
    <x v="6"/>
    <s v="Radialista"/>
    <x v="8"/>
    <n v="4079"/>
    <x v="0"/>
  </r>
  <r>
    <s v="694.012.378-40"/>
    <s v="Nathan Brito"/>
    <d v="1984-04-06T00:00:00"/>
    <s v="Condomínio Rael Barbosa, 73"/>
    <s v="Santana Do Cafezal"/>
    <s v="da Cruz"/>
    <x v="15"/>
    <s v="+5527990771828"/>
    <s v="maria-cecilia68@example.org"/>
    <x v="0"/>
    <x v="1"/>
    <x v="0"/>
    <x v="8"/>
    <s v="DJ"/>
    <x v="2"/>
    <n v="4245"/>
    <x v="0"/>
  </r>
  <r>
    <s v="672.851.349-37"/>
    <s v="Ana Liz das Neves"/>
    <d v="1995-05-20T00:00:00"/>
    <s v="Vila Brenda Novaes, 99"/>
    <s v="São Francisco Das Chagas"/>
    <s v="Azevedo de Cavalcante"/>
    <x v="7"/>
    <s v="+5503904256041"/>
    <s v="laura23@example.org"/>
    <x v="0"/>
    <x v="0"/>
    <x v="0"/>
    <x v="1"/>
    <s v="Alergologista"/>
    <x v="3"/>
    <n v="3519"/>
    <x v="0"/>
  </r>
  <r>
    <s v="923.614.587-64"/>
    <s v="Luiz Fernando Mendonça"/>
    <d v="1990-01-15T00:00:00"/>
    <s v="Passarela de Sousa, 788"/>
    <s v="Brasil Industrial"/>
    <s v="Lima de Correia"/>
    <x v="16"/>
    <s v="+5502923059945"/>
    <s v="ceciliada-paz@example.net"/>
    <x v="2"/>
    <x v="2"/>
    <x v="0"/>
    <x v="4"/>
    <s v="Seringueiro"/>
    <x v="0"/>
    <n v="7157"/>
    <x v="0"/>
  </r>
  <r>
    <s v="280.764.519-49"/>
    <s v="Luiz Gustavo Ferreira"/>
    <d v="1984-11-21T00:00:00"/>
    <s v="Setor da Rocha"/>
    <s v="Vila Canto Do Sabiá"/>
    <s v="Fernandes do Amparo"/>
    <x v="4"/>
    <s v="+5568974281710"/>
    <s v="nogueiramaria-eduarda@example.org"/>
    <x v="4"/>
    <x v="0"/>
    <x v="0"/>
    <x v="8"/>
    <s v="Encanador"/>
    <x v="4"/>
    <n v="6446"/>
    <x v="0"/>
  </r>
  <r>
    <s v="510.234.768-35"/>
    <s v="Lavínia Lopes"/>
    <d v="1978-06-05T00:00:00"/>
    <s v="Viela da Rocha"/>
    <s v="João Alfredo"/>
    <s v="Gonçalves de Pacheco"/>
    <x v="0"/>
    <s v="+5578986746911"/>
    <s v="limafernando@example.org"/>
    <x v="3"/>
    <x v="1"/>
    <x v="0"/>
    <x v="6"/>
    <s v="Pecuarista"/>
    <x v="3"/>
    <n v="4275"/>
    <x v="0"/>
  </r>
  <r>
    <s v="518.364.279-64"/>
    <s v="Isaac Monteiro"/>
    <d v="1997-01-07T00:00:00"/>
    <s v="Aeroporto de Fonseca, 82"/>
    <s v="Venda Nova"/>
    <s v="Nogueira"/>
    <x v="21"/>
    <s v="+5534906591633"/>
    <s v="dribeiro@example.net"/>
    <x v="4"/>
    <x v="1"/>
    <x v="0"/>
    <x v="5"/>
    <s v="Maitre"/>
    <x v="3"/>
    <n v="2301"/>
    <x v="0"/>
  </r>
  <r>
    <s v="685.402.973-29"/>
    <s v="Letícia Costela"/>
    <d v="1983-12-14T00:00:00"/>
    <s v="Largo de Melo, 88"/>
    <s v="Juliana"/>
    <s v="Costa"/>
    <x v="15"/>
    <s v="+5566966606966"/>
    <s v="tsantos@example.net"/>
    <x v="1"/>
    <x v="1"/>
    <x v="0"/>
    <x v="6"/>
    <s v="Serventuário"/>
    <x v="6"/>
    <n v="7132"/>
    <x v="0"/>
  </r>
  <r>
    <s v="351.260.894-98"/>
    <s v="Gael Henrique Mendes"/>
    <d v="1963-04-12T00:00:00"/>
    <s v="Lago Brayan Rezende, 31"/>
    <s v="Barão Homem De Melo 2ª Seção"/>
    <s v="Araújo"/>
    <x v="15"/>
    <s v="+5575996922674"/>
    <s v="josueda-cunha@example.com"/>
    <x v="0"/>
    <x v="1"/>
    <x v="0"/>
    <x v="2"/>
    <s v="Trilheiro ou músico de cinema"/>
    <x v="1"/>
    <n v="5800"/>
    <x v="0"/>
  </r>
  <r>
    <s v="461.598.723-46"/>
    <s v="Gabriela Rodrigues"/>
    <d v="1949-10-03T00:00:00"/>
    <s v="Via de Melo, 361"/>
    <s v="Vila Maria"/>
    <s v="Cardoso do Sul"/>
    <x v="8"/>
    <s v="+5558905801986"/>
    <s v="cfreitas@example.net"/>
    <x v="2"/>
    <x v="0"/>
    <x v="0"/>
    <x v="4"/>
    <s v="Babysitter"/>
    <x v="8"/>
    <n v="8850"/>
    <x v="0"/>
  </r>
  <r>
    <s v="165.083.497-75"/>
    <s v="Levi Vasconcelos"/>
    <d v="1999-05-30T00:00:00"/>
    <s v="Morro Aparecida, 42"/>
    <s v="Ambrosina"/>
    <s v="Sá dos Dourados"/>
    <x v="9"/>
    <s v="+5502987741026"/>
    <s v="cassianovitor-gabriel@example.org"/>
    <x v="4"/>
    <x v="2"/>
    <x v="0"/>
    <x v="10"/>
    <s v="Babá"/>
    <x v="4"/>
    <n v="1912"/>
    <x v="0"/>
  </r>
  <r>
    <s v="875.160.394-20"/>
    <s v="Maria Clara Monteiro"/>
    <d v="1954-04-10T00:00:00"/>
    <s v="Estrada de Garcia, 14"/>
    <s v="Lajedo"/>
    <s v="Rocha"/>
    <x v="26"/>
    <s v="+5551993391353"/>
    <s v="gabrielasouza@example.net"/>
    <x v="1"/>
    <x v="0"/>
    <x v="0"/>
    <x v="7"/>
    <s v="Sargento"/>
    <x v="5"/>
    <n v="7683"/>
    <x v="0"/>
  </r>
  <r>
    <s v="974.503.621-80"/>
    <s v="Alice Mendonça"/>
    <d v="1954-05-24T00:00:00"/>
    <s v="Ladeira Vieira, 85"/>
    <s v="Cidade Nova"/>
    <s v="Abreu"/>
    <x v="4"/>
    <s v="+5548946585039"/>
    <s v="moraesbreno@example.net"/>
    <x v="4"/>
    <x v="0"/>
    <x v="0"/>
    <x v="3"/>
    <s v="Saxofonista"/>
    <x v="9"/>
    <n v="3451"/>
    <x v="0"/>
  </r>
  <r>
    <s v="625.194.830-24"/>
    <s v="Valentim Rios"/>
    <d v="1974-05-02T00:00:00"/>
    <s v="Sítio Teixeira, 546"/>
    <s v="Vila São Gabriel Jacui"/>
    <s v="Aragão"/>
    <x v="18"/>
    <s v="+5519913884992"/>
    <s v="felipe05@example.com"/>
    <x v="1"/>
    <x v="2"/>
    <x v="0"/>
    <x v="8"/>
    <s v="Gerente de vendas"/>
    <x v="5"/>
    <n v="7698"/>
    <x v="0"/>
  </r>
  <r>
    <s v="435.712.860-90"/>
    <s v="Luiz Fernando Oliveira"/>
    <d v="2001-07-15T00:00:00"/>
    <s v="Via Valentim Marques, 311"/>
    <s v="Zilah Sposito"/>
    <s v="Santos da Praia"/>
    <x v="11"/>
    <s v="+55071935278021"/>
    <s v="kcamara@example.com"/>
    <x v="1"/>
    <x v="2"/>
    <x v="0"/>
    <x v="9"/>
    <s v="Nadador"/>
    <x v="2"/>
    <n v="2396"/>
    <x v="0"/>
  </r>
  <r>
    <s v="721.368.590-21"/>
    <s v="Giovanna Santos"/>
    <d v="1947-11-29T00:00:00"/>
    <s v="Morro Albuquerque, 72"/>
    <s v="Vila Maloca"/>
    <s v="Cavalcante da Praia"/>
    <x v="10"/>
    <s v="+55029980944452"/>
    <s v="cardosomaria-vitoria@example.org"/>
    <x v="2"/>
    <x v="0"/>
    <x v="0"/>
    <x v="7"/>
    <s v="Lutador de kung fu"/>
    <x v="9"/>
    <n v="8255"/>
    <x v="0"/>
  </r>
  <r>
    <s v="427.950.183-14"/>
    <s v="Arthur Gabriel Sales"/>
    <d v="1963-04-01T00:00:00"/>
    <s v="Travessa de Mendes, 145"/>
    <s v="Vila Nova Gameleira 1ª Seção"/>
    <s v="Novaes"/>
    <x v="20"/>
    <s v="+5509981948044"/>
    <s v="martinsvitoria@example.com"/>
    <x v="4"/>
    <x v="0"/>
    <x v="0"/>
    <x v="8"/>
    <s v="Flanelinha"/>
    <x v="7"/>
    <n v="5481"/>
    <x v="0"/>
  </r>
  <r>
    <s v="548.179.302-41"/>
    <s v="Maria Fernanda Caldeira"/>
    <d v="1993-06-03T00:00:00"/>
    <s v="Estação Monteiro, 59"/>
    <s v="Barão Homem De Melo 2ª Seção"/>
    <s v="Cassiano"/>
    <x v="9"/>
    <s v="+55043901515656"/>
    <s v="britoarthur-miguel@example.net"/>
    <x v="1"/>
    <x v="1"/>
    <x v="0"/>
    <x v="4"/>
    <s v="Soldado"/>
    <x v="7"/>
    <n v="1819"/>
    <x v="0"/>
  </r>
  <r>
    <s v="501.973.682-12"/>
    <s v="Ana Vitória Marques"/>
    <d v="1981-12-06T00:00:00"/>
    <s v="Lago de Cassiano, 98"/>
    <s v="Nossa Senhora Da Aparecida"/>
    <s v="Castro"/>
    <x v="14"/>
    <s v="+55072908103672"/>
    <s v="cauacassiano@example.net"/>
    <x v="1"/>
    <x v="2"/>
    <x v="0"/>
    <x v="7"/>
    <s v="Relações públicas"/>
    <x v="6"/>
    <n v="8489"/>
    <x v="0"/>
  </r>
  <r>
    <s v="360.852.497-56"/>
    <s v="Ana Vitória Araújo"/>
    <d v="1970-05-02T00:00:00"/>
    <s v="Trecho Novais"/>
    <s v="Nossa Senhora Aparecida"/>
    <s v="Camargo de Minas"/>
    <x v="26"/>
    <s v="+5505934273277"/>
    <s v="pachecobruno@example.com"/>
    <x v="1"/>
    <x v="1"/>
    <x v="0"/>
    <x v="8"/>
    <s v="Corretor de seguros"/>
    <x v="7"/>
    <n v="9177"/>
    <x v="0"/>
  </r>
  <r>
    <s v="427.608.315-07"/>
    <s v="João Pedro Araújo"/>
    <d v="1952-12-10T00:00:00"/>
    <s v="Rua Clara Andrade, 4"/>
    <s v="João Alfredo"/>
    <s v="Souza"/>
    <x v="4"/>
    <s v="+5522980239818"/>
    <s v="goncalveslucas@example.com"/>
    <x v="1"/>
    <x v="2"/>
    <x v="0"/>
    <x v="1"/>
    <s v="Acupunturista"/>
    <x v="3"/>
    <n v="4363"/>
    <x v="0"/>
  </r>
  <r>
    <s v="174.398.056-66"/>
    <s v="Ravi Lucca Araújo"/>
    <d v="1964-09-01T00:00:00"/>
    <s v="Sítio Porto, 75"/>
    <s v="Minaslandia"/>
    <s v="Abreu"/>
    <x v="4"/>
    <s v="+55045961614150"/>
    <s v="jade95@example.net"/>
    <x v="1"/>
    <x v="0"/>
    <x v="0"/>
    <x v="7"/>
    <s v="Administrador de banco de dados DBA"/>
    <x v="0"/>
    <n v="7000"/>
    <x v="0"/>
  </r>
  <r>
    <s v="867.025.413-17"/>
    <s v="Ravi Lucca Azevedo"/>
    <d v="1997-07-20T00:00:00"/>
    <s v="Lagoa de Jesus, 46"/>
    <s v="Pongelupe"/>
    <s v="Cirino do Oeste"/>
    <x v="20"/>
    <s v="+5590906816134"/>
    <s v="britoasafe@example.com"/>
    <x v="2"/>
    <x v="2"/>
    <x v="0"/>
    <x v="4"/>
    <s v="Biomédico"/>
    <x v="8"/>
    <n v="3863"/>
    <x v="0"/>
  </r>
  <r>
    <s v="784.096.231-96"/>
    <s v="Manuella da Costa"/>
    <d v="1986-08-31T00:00:00"/>
    <s v="Chácara de Teixeira, 943"/>
    <s v="Jardim Do Vale"/>
    <s v="Novais da Mata"/>
    <x v="6"/>
    <s v="+5517936910218"/>
    <s v="diego02@example.org"/>
    <x v="4"/>
    <x v="1"/>
    <x v="0"/>
    <x v="4"/>
    <s v="Agente funerário"/>
    <x v="8"/>
    <n v="5970"/>
    <x v="0"/>
  </r>
  <r>
    <s v="527.908.314-32"/>
    <s v="Maria Rodrigues"/>
    <d v="1992-05-02T00:00:00"/>
    <s v="Estação de da Paz, 199"/>
    <s v="Minaslandia"/>
    <s v="Pimenta de Vieira"/>
    <x v="21"/>
    <s v="+55043967855124"/>
    <s v="gustavo66@example.com"/>
    <x v="3"/>
    <x v="2"/>
    <x v="0"/>
    <x v="5"/>
    <s v="Engenheiro de transportes"/>
    <x v="8"/>
    <n v="4959"/>
    <x v="0"/>
  </r>
  <r>
    <s v="178.324.569-73"/>
    <s v="Matteo Rezende"/>
    <d v="1949-05-06T00:00:00"/>
    <s v="Alameda Cirino, 558"/>
    <s v="Vila Nova Cachoeirinha 3ª Seção"/>
    <s v="Rios"/>
    <x v="23"/>
    <s v="+5549957768306"/>
    <s v="cassianoliam@example.org"/>
    <x v="3"/>
    <x v="2"/>
    <x v="0"/>
    <x v="5"/>
    <s v="Trilheiro ou músico de cinema"/>
    <x v="9"/>
    <n v="3832"/>
    <x v="0"/>
  </r>
  <r>
    <s v="049.728.153-88"/>
    <s v="Alexia Leão"/>
    <d v="1990-07-30T00:00:00"/>
    <s v="Estrada de das Neves, 29"/>
    <s v="Conjunto Serra Verde"/>
    <s v="Novaes"/>
    <x v="25"/>
    <s v="+5566962361367"/>
    <s v="mourajoao-guilherme@example.net"/>
    <x v="4"/>
    <x v="1"/>
    <x v="0"/>
    <x v="2"/>
    <s v="Controller"/>
    <x v="8"/>
    <n v="6714"/>
    <x v="0"/>
  </r>
  <r>
    <s v="132.784.605-53"/>
    <s v="Ana Vitória Macedo"/>
    <d v="1997-07-10T00:00:00"/>
    <s v="Trevo Theodoro Ferreira, 85"/>
    <s v="Maria Goretti"/>
    <s v="Lima do Campo"/>
    <x v="0"/>
    <s v="+5548941746001"/>
    <s v="felipe26@example.net"/>
    <x v="2"/>
    <x v="0"/>
    <x v="0"/>
    <x v="6"/>
    <s v="Engenheiro têxtil"/>
    <x v="0"/>
    <n v="3164"/>
    <x v="0"/>
  </r>
  <r>
    <s v="940.827.316-87"/>
    <s v="Ísis Rodrigues"/>
    <d v="1947-03-02T00:00:00"/>
    <s v="Aeroporto Maria Helena da Mata, 92"/>
    <s v="Conjunto Novo Dom Bosco"/>
    <s v="Sá dos Dourados"/>
    <x v="1"/>
    <s v="+5533908695195"/>
    <s v="pfogaca@example.org"/>
    <x v="3"/>
    <x v="0"/>
    <x v="0"/>
    <x v="9"/>
    <s v="Engenheiro de ergonomia"/>
    <x v="8"/>
    <n v="5033"/>
    <x v="0"/>
  </r>
  <r>
    <s v="168.405.329-33"/>
    <s v="João Guilherme da Rosa"/>
    <d v="1951-09-13T00:00:00"/>
    <s v="Largo Josué Marques, 89"/>
    <s v="Serra Do Curral"/>
    <s v="da Paz das Flores"/>
    <x v="6"/>
    <s v="+5534969637267"/>
    <s v="guerramariana@example.com"/>
    <x v="1"/>
    <x v="0"/>
    <x v="0"/>
    <x v="0"/>
    <s v="Tecnólogo em irrigação e drenagem"/>
    <x v="9"/>
    <n v="9890"/>
    <x v="0"/>
  </r>
  <r>
    <s v="764.521.309-43"/>
    <s v="Clara Almeida"/>
    <d v="1965-04-10T00:00:00"/>
    <s v="Viela Pereira"/>
    <s v="Tupi A"/>
    <s v="Andrade"/>
    <x v="7"/>
    <s v="+5570944206274"/>
    <s v="maria-luisa59@example.com"/>
    <x v="4"/>
    <x v="2"/>
    <x v="0"/>
    <x v="5"/>
    <s v="Otorrinolaringologista"/>
    <x v="5"/>
    <n v="2889"/>
    <x v="0"/>
  </r>
  <r>
    <s v="693.174.250-70"/>
    <s v="Allana da Conceição"/>
    <d v="1981-06-06T00:00:00"/>
    <s v="Parque Guerra, 399"/>
    <s v="Castelo"/>
    <s v="Alves"/>
    <x v="10"/>
    <s v="+55011976377089"/>
    <s v="liviateixeira@example.com"/>
    <x v="1"/>
    <x v="0"/>
    <x v="0"/>
    <x v="3"/>
    <s v="Pecuarista"/>
    <x v="4"/>
    <n v="6899"/>
    <x v="0"/>
  </r>
  <r>
    <s v="143.687.259-64"/>
    <s v="Gustavo Henrique Fogaça"/>
    <d v="1956-03-20T00:00:00"/>
    <s v="Trecho Antônio Sousa, 52"/>
    <s v="Vila Vista Alegre"/>
    <s v="Borges"/>
    <x v="2"/>
    <s v="+5583973222564"/>
    <s v="alexiaguerra@example.net"/>
    <x v="4"/>
    <x v="0"/>
    <x v="0"/>
    <x v="8"/>
    <s v="Surfista"/>
    <x v="5"/>
    <n v="7547"/>
    <x v="0"/>
  </r>
  <r>
    <s v="792.654.081-11"/>
    <s v="Maria Liz Castro"/>
    <d v="1989-02-25T00:00:00"/>
    <s v="Sítio Diego Ribeiro"/>
    <s v="Vila Paraíso"/>
    <s v="Azevedo"/>
    <x v="10"/>
    <s v="+5590983798640"/>
    <s v="hrocha@example.net"/>
    <x v="3"/>
    <x v="1"/>
    <x v="0"/>
    <x v="6"/>
    <s v="Controlador de vôo"/>
    <x v="3"/>
    <n v="8255"/>
    <x v="0"/>
  </r>
  <r>
    <s v="473.920.516-52"/>
    <s v="Luan da Mata"/>
    <d v="1967-12-24T00:00:00"/>
    <s v="Área de Cavalcante, 81"/>
    <s v="Madri"/>
    <s v="Lima"/>
    <x v="23"/>
    <s v="+5560992632986"/>
    <s v="uguerra@example.org"/>
    <x v="3"/>
    <x v="0"/>
    <x v="0"/>
    <x v="7"/>
    <s v="Forneiro"/>
    <x v="1"/>
    <n v="6099"/>
    <x v="0"/>
  </r>
  <r>
    <s v="593.187.062-86"/>
    <s v="Davi Miguel Cassiano"/>
    <d v="1959-07-21T00:00:00"/>
    <s v="Vale Pinto, 63"/>
    <s v="Barão Homem De Melo 2ª Seção"/>
    <s v="Barros dos Dourados"/>
    <x v="17"/>
    <s v="+5529978229071"/>
    <s v="vitor-gabrielda-luz@example.net"/>
    <x v="0"/>
    <x v="2"/>
    <x v="0"/>
    <x v="10"/>
    <s v="Esgrimista"/>
    <x v="8"/>
    <n v="2913"/>
    <x v="0"/>
  </r>
  <r>
    <s v="830.754.619-20"/>
    <s v="Sophia Duarte"/>
    <d v="1977-11-14T00:00:00"/>
    <s v="Área Moura, 98"/>
    <s v="Vila Jardim Montanhes"/>
    <s v="Dias"/>
    <x v="19"/>
    <s v="+5525977027554"/>
    <s v="steixeira@example.com"/>
    <x v="4"/>
    <x v="1"/>
    <x v="0"/>
    <x v="10"/>
    <s v="Escultor"/>
    <x v="7"/>
    <n v="6559"/>
    <x v="0"/>
  </r>
  <r>
    <s v="521.380.967-77"/>
    <s v="Marina Cavalcante"/>
    <d v="1982-04-18T00:00:00"/>
    <s v="Fazenda Mendonça, 5"/>
    <s v="Engenho Nogueira"/>
    <s v="Vasconcelos"/>
    <x v="11"/>
    <s v="+5556911191230"/>
    <s v="ana-luiza70@example.com"/>
    <x v="3"/>
    <x v="2"/>
    <x v="0"/>
    <x v="8"/>
    <s v="Funileiro"/>
    <x v="0"/>
    <n v="2839"/>
    <x v="0"/>
  </r>
  <r>
    <s v="906.184.372-31"/>
    <s v="Theodoro Barbosa"/>
    <d v="1976-04-09T00:00:00"/>
    <s v="Ladeira Ramos, 5"/>
    <s v="Outro"/>
    <s v="da Mata do Oeste"/>
    <x v="26"/>
    <s v="+55017973444514"/>
    <s v="xpacheco@example.net"/>
    <x v="2"/>
    <x v="1"/>
    <x v="0"/>
    <x v="10"/>
    <s v="Contador"/>
    <x v="8"/>
    <n v="4134"/>
    <x v="0"/>
  </r>
  <r>
    <s v="862.374.951-00"/>
    <s v="Ana Julia Oliveira"/>
    <d v="1960-10-28T00:00:00"/>
    <s v="Condomínio Cunha, 8"/>
    <s v="Casa Branca"/>
    <s v="da Paz das Flores"/>
    <x v="10"/>
    <s v="+5537933702381"/>
    <s v="nda-mota@example.org"/>
    <x v="1"/>
    <x v="1"/>
    <x v="0"/>
    <x v="9"/>
    <s v="Jogador de golfe"/>
    <x v="0"/>
    <n v="5281"/>
    <x v="0"/>
  </r>
  <r>
    <s v="814.270.536-26"/>
    <s v="Stella Dias"/>
    <d v="1979-01-22T00:00:00"/>
    <s v="Conjunto João Vitor Farias, 69"/>
    <s v="Taquaril"/>
    <s v="Cirino da Serra"/>
    <x v="24"/>
    <s v="+55007940069915"/>
    <s v="otavioporto@example.com"/>
    <x v="3"/>
    <x v="1"/>
    <x v="0"/>
    <x v="6"/>
    <s v="Empresário"/>
    <x v="1"/>
    <n v="2401"/>
    <x v="0"/>
  </r>
  <r>
    <s v="804.139.672-04"/>
    <s v="Benicio Vasconcelos"/>
    <d v="2000-10-08T00:00:00"/>
    <s v="Área João Ferreira, 65"/>
    <s v="Vila Real 2ª Seção"/>
    <s v="Dias Paulista"/>
    <x v="12"/>
    <s v="+5589929441823"/>
    <s v="heloisa13@example.org"/>
    <x v="1"/>
    <x v="2"/>
    <x v="0"/>
    <x v="4"/>
    <s v="Taxista"/>
    <x v="1"/>
    <n v="7452"/>
    <x v="0"/>
  </r>
  <r>
    <s v="387.205.619-03"/>
    <s v="Arthur Miguel Ramos"/>
    <d v="1986-09-05T00:00:00"/>
    <s v="Área Matteo Cavalcanti, 950"/>
    <s v="Vila Nossa Senhora Do Rosário"/>
    <s v="Duarte do Amparo"/>
    <x v="15"/>
    <s v="+5509901799299"/>
    <s v="ana-vitoria96@example.com"/>
    <x v="4"/>
    <x v="2"/>
    <x v="0"/>
    <x v="8"/>
    <s v="Lubrificador de máquinas"/>
    <x v="3"/>
    <n v="8459"/>
    <x v="0"/>
  </r>
  <r>
    <s v="839.527.046-10"/>
    <s v="Maria Liz Pereira"/>
    <d v="1969-07-10T00:00:00"/>
    <s v="Parque de Abreu, 94"/>
    <s v="Estrela"/>
    <s v="Costela"/>
    <x v="15"/>
    <s v="+55020970638071"/>
    <s v="vargasheloisa@example.org"/>
    <x v="3"/>
    <x v="0"/>
    <x v="0"/>
    <x v="6"/>
    <s v="Segurança particular"/>
    <x v="9"/>
    <n v="6652"/>
    <x v="0"/>
  </r>
  <r>
    <s v="948.201.753-60"/>
    <s v="Catarina Nogueira"/>
    <d v="1969-01-11T00:00:00"/>
    <s v="Estação Sá"/>
    <s v="Alto Das Antenas"/>
    <s v="Vargas"/>
    <x v="16"/>
    <s v="+5507929765160"/>
    <s v="lleao@example.com"/>
    <x v="3"/>
    <x v="1"/>
    <x v="0"/>
    <x v="6"/>
    <s v="Odontologista legal"/>
    <x v="6"/>
    <n v="7852"/>
    <x v="0"/>
  </r>
  <r>
    <s v="371.289.504-60"/>
    <s v="Henrique Barbosa"/>
    <d v="1968-01-02T00:00:00"/>
    <s v="Rodovia Costa, 8"/>
    <s v="Vila Pinho"/>
    <s v="Lima"/>
    <x v="10"/>
    <s v="+5507945111296"/>
    <s v="nascimentopaulo@example.com"/>
    <x v="1"/>
    <x v="2"/>
    <x v="0"/>
    <x v="6"/>
    <s v="Selecionador de pessoal"/>
    <x v="0"/>
    <n v="2280"/>
    <x v="0"/>
  </r>
  <r>
    <s v="461.597.832-46"/>
    <s v="Melissa Ribeiro"/>
    <d v="2002-05-04T00:00:00"/>
    <s v="Travessa Isadora Araújo, 9"/>
    <s v="Nova Cintra"/>
    <s v="Montenegro"/>
    <x v="9"/>
    <s v="+5576938139995"/>
    <s v="ceciliaborges@example.org"/>
    <x v="3"/>
    <x v="2"/>
    <x v="0"/>
    <x v="9"/>
    <s v="Produtor de multimídia"/>
    <x v="2"/>
    <n v="9436"/>
    <x v="0"/>
  </r>
  <r>
    <s v="307.856.124-08"/>
    <s v="Mariana Cunha"/>
    <d v="1982-11-09T00:00:00"/>
    <s v="Morro de Rodrigues, 21"/>
    <s v="São Cristóvão"/>
    <s v="da Rosa"/>
    <x v="17"/>
    <s v="+5538969202089"/>
    <s v="taraujo@example.net"/>
    <x v="4"/>
    <x v="0"/>
    <x v="0"/>
    <x v="2"/>
    <s v="Tecnólogo em esporte e lazer"/>
    <x v="6"/>
    <n v="5035"/>
    <x v="0"/>
  </r>
  <r>
    <s v="068.521.397-86"/>
    <s v="Sophie Barros"/>
    <d v="2005-12-15T00:00:00"/>
    <s v="Lago Otávio Cavalcanti, 776"/>
    <s v="Conjunto Jardim Filadélfia"/>
    <s v="Araújo do Galho"/>
    <x v="12"/>
    <s v="+5555917773748"/>
    <s v="ravymoura@example.com"/>
    <x v="1"/>
    <x v="2"/>
    <x v="0"/>
    <x v="7"/>
    <s v="Tecnólogo em produção de bebidas"/>
    <x v="2"/>
    <n v="3314"/>
    <x v="0"/>
  </r>
  <r>
    <s v="930.514.678-39"/>
    <s v="Luiz Gustavo Dias"/>
    <d v="1970-11-28T00:00:00"/>
    <s v="Rua Valentim Correia"/>
    <s v="Ventosa"/>
    <s v="Almeida"/>
    <x v="2"/>
    <s v="+5511934209963"/>
    <s v="rodriguesrafael@example.org"/>
    <x v="4"/>
    <x v="2"/>
    <x v="0"/>
    <x v="9"/>
    <s v="Produtor de eventos"/>
    <x v="8"/>
    <n v="6107"/>
    <x v="0"/>
  </r>
  <r>
    <s v="721.906.548-58"/>
    <s v="Benício da Conceição"/>
    <d v="1999-01-12T00:00:00"/>
    <s v="Trevo Luiz Felipe Novais"/>
    <s v="Jardim Guanabara"/>
    <s v="Cardoso Alegre"/>
    <x v="0"/>
    <s v="+5585988522329"/>
    <s v="elisa83@example.net"/>
    <x v="4"/>
    <x v="1"/>
    <x v="0"/>
    <x v="3"/>
    <s v="Astrólogo"/>
    <x v="8"/>
    <n v="4959"/>
    <x v="0"/>
  </r>
  <r>
    <s v="190.364.278-78"/>
    <s v="Liz Machado"/>
    <d v="1972-08-25T00:00:00"/>
    <s v="Distrito Lopes, 64"/>
    <s v="Jatobá"/>
    <s v="Nogueira Alegre"/>
    <x v="21"/>
    <s v="+5583937359164"/>
    <s v="almeidavitor-gabriel@example.com"/>
    <x v="3"/>
    <x v="1"/>
    <x v="0"/>
    <x v="10"/>
    <s v="Subprefeito"/>
    <x v="1"/>
    <n v="3566"/>
    <x v="0"/>
  </r>
  <r>
    <s v="109.864.735-10"/>
    <s v="Júlia Câmara"/>
    <d v="1948-08-17T00:00:00"/>
    <s v="Trecho de Siqueira, 96"/>
    <s v="Canaa"/>
    <s v="Aragão do Oeste"/>
    <x v="14"/>
    <s v="+5560952454820"/>
    <s v="krios@example.com"/>
    <x v="0"/>
    <x v="1"/>
    <x v="0"/>
    <x v="0"/>
    <s v="Tesoureiro"/>
    <x v="2"/>
    <n v="2526"/>
    <x v="0"/>
  </r>
  <r>
    <s v="793.106.584-01"/>
    <s v="Valentina Freitas"/>
    <d v="1987-05-12T00:00:00"/>
    <s v="Passarela Aragão, 98"/>
    <s v="Vila Aeroporto"/>
    <s v="Leão do Sul"/>
    <x v="0"/>
    <s v="+5595975589411"/>
    <s v="miguelcaldeira@example.org"/>
    <x v="2"/>
    <x v="1"/>
    <x v="0"/>
    <x v="4"/>
    <s v="Apicultor"/>
    <x v="1"/>
    <n v="5638"/>
    <x v="0"/>
  </r>
  <r>
    <s v="403.261.985-98"/>
    <s v="Yuri Pastor"/>
    <d v="1982-10-16T00:00:00"/>
    <s v="Viaduto de Costa, 54"/>
    <s v="Vista Alegre"/>
    <s v="Machado"/>
    <x v="18"/>
    <s v="+5586927802156"/>
    <s v="bernardoviana@example.net"/>
    <x v="4"/>
    <x v="1"/>
    <x v="0"/>
    <x v="7"/>
    <s v="Revendedor"/>
    <x v="7"/>
    <n v="7871"/>
    <x v="0"/>
  </r>
  <r>
    <s v="851.260.473-53"/>
    <s v="Rafael Camargo"/>
    <d v="1953-10-08T00:00:00"/>
    <s v="Estação de Siqueira, 1"/>
    <s v="Alto Caiçaras"/>
    <s v="Ferreira"/>
    <x v="13"/>
    <s v="+5525923680017"/>
    <s v="fogacafernanda@example.com"/>
    <x v="0"/>
    <x v="1"/>
    <x v="0"/>
    <x v="2"/>
    <s v="Garçom"/>
    <x v="3"/>
    <n v="9353"/>
    <x v="0"/>
  </r>
  <r>
    <s v="863.107.524-80"/>
    <s v="Arthur Miguel Vargas"/>
    <d v="1944-05-08T00:00:00"/>
    <s v="Condomínio Macedo, 575"/>
    <s v="Vila Coqueiral"/>
    <s v="Lima de Teixeira"/>
    <x v="11"/>
    <s v="+5563965712645"/>
    <s v="ribeirodante@example.org"/>
    <x v="4"/>
    <x v="0"/>
    <x v="0"/>
    <x v="4"/>
    <s v="Apicultor"/>
    <x v="8"/>
    <n v="5982"/>
    <x v="0"/>
  </r>
  <r>
    <s v="865.421.790-11"/>
    <s v="Elisa da Cunha"/>
    <d v="2000-02-03T00:00:00"/>
    <s v="Praça Yago Barbosa, 9"/>
    <s v="São Salvador"/>
    <s v="Dias do Oeste"/>
    <x v="16"/>
    <s v="+5599984029945"/>
    <s v="theoribeiro@example.net"/>
    <x v="4"/>
    <x v="0"/>
    <x v="0"/>
    <x v="5"/>
    <s v="Biotecnólogo"/>
    <x v="5"/>
    <n v="3279"/>
    <x v="0"/>
  </r>
  <r>
    <s v="853.217.409-41"/>
    <s v="Calebe Porto"/>
    <d v="1966-05-04T00:00:00"/>
    <s v="Quadra André Macedo, 1"/>
    <s v="Vila Rica"/>
    <s v="Lopes do Amparo"/>
    <x v="24"/>
    <s v="+5555911393983"/>
    <s v="vda-rocha@example.org"/>
    <x v="4"/>
    <x v="2"/>
    <x v="0"/>
    <x v="7"/>
    <s v="Hostess"/>
    <x v="3"/>
    <n v="3866"/>
    <x v="0"/>
  </r>
  <r>
    <s v="964.287.031-22"/>
    <s v="João Vitor Costela"/>
    <d v="1991-12-14T00:00:00"/>
    <s v="Condomínio Pires, 82"/>
    <s v="Santa Lúcia"/>
    <s v="Machado"/>
    <x v="15"/>
    <s v="+5580910023704"/>
    <s v="renan36@example.net"/>
    <x v="1"/>
    <x v="2"/>
    <x v="0"/>
    <x v="3"/>
    <s v="Passador"/>
    <x v="0"/>
    <n v="4975"/>
    <x v="0"/>
  </r>
  <r>
    <s v="291.860.547-67"/>
    <s v="Maria Isis Cardoso"/>
    <d v="1990-07-24T00:00:00"/>
    <s v="Trevo Ferreira, 82"/>
    <s v="Novo São Lucas"/>
    <s v="Nogueira de Nogueira"/>
    <x v="12"/>
    <s v="+5586939282824"/>
    <s v="lopesmaria-julia@example.net"/>
    <x v="2"/>
    <x v="0"/>
    <x v="0"/>
    <x v="9"/>
    <s v="Médico cirurgião"/>
    <x v="8"/>
    <n v="3705"/>
    <x v="0"/>
  </r>
  <r>
    <s v="945.268.107-11"/>
    <s v="Theo Costa"/>
    <d v="1957-11-22T00:00:00"/>
    <s v="Vereda Daniela da Mota, 5"/>
    <s v="São Vicente"/>
    <s v="Silveira das Pedras"/>
    <x v="1"/>
    <s v="+55050960949206"/>
    <s v="anthony-gabrielfernandes@example.org"/>
    <x v="0"/>
    <x v="0"/>
    <x v="0"/>
    <x v="4"/>
    <s v="Obstetra"/>
    <x v="1"/>
    <n v="2958"/>
    <x v="0"/>
  </r>
  <r>
    <s v="063.548.179-01"/>
    <s v="Helena da Mata"/>
    <d v="1947-01-21T00:00:00"/>
    <s v="Distrito Nunes, 77"/>
    <s v="Vila São João Batista"/>
    <s v="Montenegro do Amparo"/>
    <x v="25"/>
    <s v="+5539968101366"/>
    <s v="lavinia81@example.com"/>
    <x v="2"/>
    <x v="1"/>
    <x v="0"/>
    <x v="2"/>
    <s v="Luthier"/>
    <x v="1"/>
    <n v="1747"/>
    <x v="0"/>
  </r>
  <r>
    <s v="671.523.498-19"/>
    <s v="Eloah Leão"/>
    <d v="1969-05-08T00:00:00"/>
    <s v="Vereda Vitória da Rocha, 2"/>
    <s v="São Geraldo"/>
    <s v="Novaes"/>
    <x v="4"/>
    <s v="+5574960865535"/>
    <s v="qda-conceicao@example.net"/>
    <x v="4"/>
    <x v="2"/>
    <x v="0"/>
    <x v="9"/>
    <s v="Revisor"/>
    <x v="4"/>
    <n v="5542"/>
    <x v="0"/>
  </r>
  <r>
    <s v="962.413.780-31"/>
    <s v="Thales Melo"/>
    <d v="1967-02-25T00:00:00"/>
    <s v="Estação Maysa Nogueira, 98"/>
    <s v="Vila São João Batista"/>
    <s v="Cassiano"/>
    <x v="2"/>
    <s v="+5578991010413"/>
    <s v="agathacamara@example.net"/>
    <x v="4"/>
    <x v="1"/>
    <x v="0"/>
    <x v="6"/>
    <s v="Tabelião"/>
    <x v="5"/>
    <n v="8671"/>
    <x v="0"/>
  </r>
  <r>
    <s v="483.195.207-97"/>
    <s v="João Gabriel Aragão"/>
    <d v="1994-06-30T00:00:00"/>
    <s v="Rodovia Monteiro"/>
    <s v="Pirineus"/>
    <s v="Brito da Praia"/>
    <x v="26"/>
    <s v="+5549997283714"/>
    <s v="rcostela@example.net"/>
    <x v="2"/>
    <x v="0"/>
    <x v="0"/>
    <x v="10"/>
    <s v="Analista de sistemas"/>
    <x v="0"/>
    <n v="9118"/>
    <x v="0"/>
  </r>
  <r>
    <s v="465.398.027-65"/>
    <s v="Sara Casa Grande"/>
    <d v="1944-04-24T00:00:00"/>
    <s v="Recanto Fernandes, 7"/>
    <s v="São Marcos"/>
    <s v="Barbosa Grande"/>
    <x v="7"/>
    <s v="+5543941795065"/>
    <s v="barrosgabriel@example.com"/>
    <x v="1"/>
    <x v="2"/>
    <x v="0"/>
    <x v="3"/>
    <s v="Patologista oral"/>
    <x v="1"/>
    <n v="9109"/>
    <x v="0"/>
  </r>
  <r>
    <s v="490.526.318-24"/>
    <s v="Isabella da Mata"/>
    <d v="1981-07-21T00:00:00"/>
    <s v="Parque de Abreu"/>
    <s v="Santa Rosa"/>
    <s v="Novais"/>
    <x v="13"/>
    <s v="+5540944127202"/>
    <s v="qrios@example.com"/>
    <x v="3"/>
    <x v="0"/>
    <x v="0"/>
    <x v="5"/>
    <s v="Intérprete e tradutor de língua de sinais"/>
    <x v="6"/>
    <n v="6011"/>
    <x v="0"/>
  </r>
  <r>
    <s v="208.951.634-89"/>
    <s v="Isadora Guerra"/>
    <d v="2007-01-28T00:00:00"/>
    <s v="Estrada Silva, 96"/>
    <s v="Vila Antena Montanhês"/>
    <s v="Pinto"/>
    <x v="17"/>
    <s v="+5550914793893"/>
    <s v="saleseduardo@example.com"/>
    <x v="0"/>
    <x v="0"/>
    <x v="0"/>
    <x v="3"/>
    <s v="Locutor"/>
    <x v="7"/>
    <n v="4506"/>
    <x v="0"/>
  </r>
  <r>
    <s v="693.047.125-99"/>
    <s v="Ágatha Teixeira"/>
    <d v="2005-02-10T00:00:00"/>
    <s v="Núcleo Ana Beatriz Fonseca, 91"/>
    <s v="Vale Do Jatoba"/>
    <s v="Dias Paulista"/>
    <x v="26"/>
    <s v="+5596943629764"/>
    <s v="emanuelly58@example.net"/>
    <x v="0"/>
    <x v="2"/>
    <x v="0"/>
    <x v="6"/>
    <s v="Procurador de justiça"/>
    <x v="9"/>
    <n v="6495"/>
    <x v="0"/>
  </r>
  <r>
    <s v="691.832.057-21"/>
    <s v="Josué Rocha"/>
    <d v="1956-01-23T00:00:00"/>
    <s v="Alameda Ana Carolina Costela"/>
    <s v="Conjunto Califórnia Ii"/>
    <s v="Pinto de Casa Grande"/>
    <x v="1"/>
    <s v="+55054949117382"/>
    <s v="joao-pedrosouza@example.org"/>
    <x v="0"/>
    <x v="2"/>
    <x v="0"/>
    <x v="3"/>
    <s v="Desembargador de justiça"/>
    <x v="6"/>
    <n v="2371"/>
    <x v="0"/>
  </r>
  <r>
    <s v="204.895.317-41"/>
    <s v="Maria Eduarda Moreira"/>
    <d v="1976-04-30T00:00:00"/>
    <s v="Pátio de Silva"/>
    <s v="Granja Werneck"/>
    <s v="Peixoto das Flores"/>
    <x v="21"/>
    <s v="+5584975715173"/>
    <s v="maria-vitoria95@example.org"/>
    <x v="4"/>
    <x v="2"/>
    <x v="0"/>
    <x v="4"/>
    <s v="Odontologista estético"/>
    <x v="5"/>
    <n v="6602"/>
    <x v="0"/>
  </r>
  <r>
    <s v="961.078.452-67"/>
    <s v="Thales Costa"/>
    <d v="1944-06-12T00:00:00"/>
    <s v="Loteamento Maria Julia Brito, 3"/>
    <s v="Laranjeiras"/>
    <s v="Campos"/>
    <x v="9"/>
    <s v="+5519922263876"/>
    <s v="larissa07@example.org"/>
    <x v="1"/>
    <x v="0"/>
    <x v="0"/>
    <x v="10"/>
    <s v="Tecnólogo em jogos digitais"/>
    <x v="9"/>
    <n v="2739"/>
    <x v="0"/>
  </r>
  <r>
    <s v="132.495.076-52"/>
    <s v="Ísis Garcia"/>
    <d v="1954-01-01T00:00:00"/>
    <s v="Feira de Rocha, 683"/>
    <s v="Jardim Vitoria"/>
    <s v="Mendes"/>
    <x v="17"/>
    <s v="+5558972600468"/>
    <s v="mmelo@example.org"/>
    <x v="2"/>
    <x v="0"/>
    <x v="0"/>
    <x v="6"/>
    <s v="Topógrafo"/>
    <x v="2"/>
    <n v="4526"/>
    <x v="0"/>
  </r>
  <r>
    <s v="109.426.783-03"/>
    <s v="Hellena Sales"/>
    <d v="1991-03-25T00:00:00"/>
    <s v="Chácara de Cardoso"/>
    <s v="Vila Jardim São José"/>
    <s v="Monteiro de Teixeira"/>
    <x v="20"/>
    <s v="+5557952731951"/>
    <s v="isadora61@example.net"/>
    <x v="1"/>
    <x v="0"/>
    <x v="0"/>
    <x v="0"/>
    <s v="Atleta de tiro com arco"/>
    <x v="6"/>
    <n v="9296"/>
    <x v="0"/>
  </r>
  <r>
    <s v="279.081.346-96"/>
    <s v="Joaquim Nunes"/>
    <d v="1972-03-11T00:00:00"/>
    <s v="Estação de das Neves"/>
    <s v="Vila São Francisco"/>
    <s v="Castro"/>
    <x v="20"/>
    <s v="+5559950838545"/>
    <s v="aylla53@example.com"/>
    <x v="2"/>
    <x v="2"/>
    <x v="0"/>
    <x v="6"/>
    <s v="Seringueiro"/>
    <x v="8"/>
    <n v="9060"/>
    <x v="0"/>
  </r>
  <r>
    <s v="361.720.849-50"/>
    <s v="Léo Dias"/>
    <d v="1994-09-05T00:00:00"/>
    <s v="Trevo de Monteiro, 54"/>
    <s v="Alípio De Melo"/>
    <s v="Cassiano"/>
    <x v="16"/>
    <s v="+5514927218099"/>
    <s v="dante88@example.net"/>
    <x v="3"/>
    <x v="1"/>
    <x v="0"/>
    <x v="2"/>
    <s v="Taxidermista/Embalsamador"/>
    <x v="0"/>
    <n v="6259"/>
    <x v="0"/>
  </r>
  <r>
    <s v="854.269.071-02"/>
    <s v="Bárbara Dias"/>
    <d v="1998-09-27T00:00:00"/>
    <s v="Quadra Cirino, 4"/>
    <s v="Grajaú"/>
    <s v="Borges"/>
    <x v="6"/>
    <s v="+5578942448832"/>
    <s v="cirinoana-cecilia@example.org"/>
    <x v="3"/>
    <x v="0"/>
    <x v="0"/>
    <x v="3"/>
    <s v="Clap loader"/>
    <x v="0"/>
    <n v="8329"/>
    <x v="0"/>
  </r>
  <r>
    <s v="708.391.652-77"/>
    <s v="Maria Fernanda Vargas"/>
    <d v="1958-05-01T00:00:00"/>
    <s v="Fazenda Brito, 79"/>
    <s v="Conjunto Jardim Filadélfia"/>
    <s v="Mendes"/>
    <x v="15"/>
    <s v="+5528947822128"/>
    <s v="joao-gabriel28@example.net"/>
    <x v="2"/>
    <x v="0"/>
    <x v="0"/>
    <x v="6"/>
    <s v="Pescador"/>
    <x v="1"/>
    <n v="5455"/>
    <x v="0"/>
  </r>
  <r>
    <s v="203.456.817-62"/>
    <s v="Ana Liz Rocha"/>
    <d v="1945-11-21T00:00:00"/>
    <s v="Praia Danilo Nunes, 616"/>
    <s v="Morro Dos Macacos"/>
    <s v="Siqueira Grande"/>
    <x v="19"/>
    <s v="+5523917598906"/>
    <s v="isaquesilveira@example.org"/>
    <x v="2"/>
    <x v="0"/>
    <x v="0"/>
    <x v="3"/>
    <s v="Engenheiro de petróleo"/>
    <x v="1"/>
    <n v="3977"/>
    <x v="0"/>
  </r>
  <r>
    <s v="039.675.418-00"/>
    <s v="Léo Sales"/>
    <d v="2002-03-11T00:00:00"/>
    <s v="Travessa Henrique Cavalcanti, 12"/>
    <s v="Vera Cruz"/>
    <s v="Caldeira"/>
    <x v="19"/>
    <s v="+55087943338400"/>
    <s v="antonio68@example.com"/>
    <x v="1"/>
    <x v="1"/>
    <x v="0"/>
    <x v="1"/>
    <s v="Cumim"/>
    <x v="5"/>
    <n v="3044"/>
    <x v="0"/>
  </r>
  <r>
    <s v="682.401.953-42"/>
    <s v="Maria Luísa Fogaça"/>
    <d v="1958-02-06T00:00:00"/>
    <s v="Pátio Novais, 90"/>
    <s v="Vila Nova Cachoeirinha 3ª Seção"/>
    <s v="Alves de da Paz"/>
    <x v="17"/>
    <s v="+5537964489137"/>
    <s v="cirinoclarice@example.org"/>
    <x v="4"/>
    <x v="2"/>
    <x v="0"/>
    <x v="1"/>
    <s v="Peixeiro"/>
    <x v="2"/>
    <n v="2314"/>
    <x v="0"/>
  </r>
  <r>
    <s v="587.426.390-00"/>
    <s v="Ana Clara da Mata"/>
    <d v="2006-03-19T00:00:00"/>
    <s v="Trecho Kevin Sales"/>
    <s v="Conjunto Minas Caixa"/>
    <s v="Moreira"/>
    <x v="14"/>
    <s v="+55050909993079"/>
    <s v="ana-carolina02@example.com"/>
    <x v="0"/>
    <x v="0"/>
    <x v="0"/>
    <x v="0"/>
    <s v="Assessor de imprensa"/>
    <x v="8"/>
    <n v="4760"/>
    <x v="0"/>
  </r>
  <r>
    <s v="490.513.687-39"/>
    <s v="Valentim da Mata"/>
    <d v="1997-10-06T00:00:00"/>
    <s v="Viaduto Matteo Moreira, 16"/>
    <s v="Vila Ecológica"/>
    <s v="Rocha"/>
    <x v="24"/>
    <s v="+5526953642981"/>
    <s v="yasmincastro@example.net"/>
    <x v="1"/>
    <x v="1"/>
    <x v="0"/>
    <x v="9"/>
    <s v="Otorrinolaringologista"/>
    <x v="0"/>
    <n v="4037"/>
    <x v="0"/>
  </r>
  <r>
    <s v="059.341.278-88"/>
    <s v="Dante Jesus"/>
    <d v="1954-06-25T00:00:00"/>
    <s v="Travessa Thomas Garcia, 78"/>
    <s v="Venda Nova"/>
    <s v="Borges"/>
    <x v="11"/>
    <s v="+55015974628652"/>
    <s v="manuella35@example.com"/>
    <x v="4"/>
    <x v="1"/>
    <x v="0"/>
    <x v="2"/>
    <s v="Biomédico"/>
    <x v="8"/>
    <n v="7158"/>
    <x v="0"/>
  </r>
  <r>
    <s v="503.947.128-97"/>
    <s v="Otávio Cassiano"/>
    <d v="1987-05-27T00:00:00"/>
    <s v="Quadra João Felipe Costa, 59"/>
    <s v="Barão Homem De Melo 3ª Seção"/>
    <s v="da Rocha"/>
    <x v="6"/>
    <s v="+5589916274895"/>
    <s v="breno75@example.com"/>
    <x v="2"/>
    <x v="1"/>
    <x v="0"/>
    <x v="10"/>
    <s v="Engenheiro de telecomunicações"/>
    <x v="4"/>
    <n v="4592"/>
    <x v="0"/>
  </r>
  <r>
    <s v="187.340.596-01"/>
    <s v="Yuri Dias"/>
    <d v="1951-11-11T00:00:00"/>
    <s v="Rodovia Martins, 80"/>
    <s v="Xodo-Marize"/>
    <s v="Oliveira"/>
    <x v="12"/>
    <s v="+5541907608933"/>
    <s v="qda-mata@example.com"/>
    <x v="4"/>
    <x v="1"/>
    <x v="0"/>
    <x v="1"/>
    <s v="Caldeireiro"/>
    <x v="2"/>
    <n v="2597"/>
    <x v="0"/>
  </r>
  <r>
    <s v="498.650.732-00"/>
    <s v="Davi Vasconcelos"/>
    <d v="1979-03-11T00:00:00"/>
    <s v="Lago Aragão, 821"/>
    <s v="Vila Santa Monica 1ª Seção"/>
    <s v="Teixeira de Goiás"/>
    <x v="1"/>
    <s v="+5523998223099"/>
    <s v="danielapacheco@example.net"/>
    <x v="1"/>
    <x v="0"/>
    <x v="0"/>
    <x v="5"/>
    <s v="Tecnólogo em geoprocessamento"/>
    <x v="2"/>
    <n v="6178"/>
    <x v="0"/>
  </r>
  <r>
    <s v="698.574.231-91"/>
    <s v="Larissa Gonçalves"/>
    <d v="2000-07-19T00:00:00"/>
    <s v="Rodovia Machado, 4"/>
    <s v="Ademar Maldonado"/>
    <s v="da Rocha"/>
    <x v="15"/>
    <s v="+55073995822218"/>
    <s v="macedopedro-miguel@example.org"/>
    <x v="0"/>
    <x v="2"/>
    <x v="0"/>
    <x v="10"/>
    <s v="Fisiculturista"/>
    <x v="5"/>
    <n v="4199"/>
    <x v="0"/>
  </r>
  <r>
    <s v="324.817.096-40"/>
    <s v="Davi Novais"/>
    <d v="1980-11-10T00:00:00"/>
    <s v="Largo de Santos, 48"/>
    <s v="Cônego Pinheiro 1ª Seção"/>
    <s v="Cavalcanti"/>
    <x v="16"/>
    <s v="+5599955907335"/>
    <s v="vinicius34@example.org"/>
    <x v="4"/>
    <x v="0"/>
    <x v="0"/>
    <x v="9"/>
    <s v="Árbitro e mediador"/>
    <x v="2"/>
    <n v="2282"/>
    <x v="0"/>
  </r>
  <r>
    <s v="930.478.621-50"/>
    <s v="Mirella Freitas"/>
    <d v="1953-01-09T00:00:00"/>
    <s v="Morro Ana Julia Teixeira, 9"/>
    <s v="Novo Aarão Reis"/>
    <s v="Cirino das Flores"/>
    <x v="24"/>
    <s v="+5535930919571"/>
    <s v="ncastro@example.net"/>
    <x v="2"/>
    <x v="1"/>
    <x v="0"/>
    <x v="6"/>
    <s v="Selecionador de pessoal"/>
    <x v="0"/>
    <n v="2262"/>
    <x v="0"/>
  </r>
  <r>
    <s v="412.359.687-82"/>
    <s v="Marcela da Mota"/>
    <d v="1962-06-29T00:00:00"/>
    <s v="Passarela da Mota, 59"/>
    <s v="Tupi A"/>
    <s v="Nascimento do Campo"/>
    <x v="5"/>
    <s v="+5517934621513"/>
    <s v="vieiramariah@example.org"/>
    <x v="4"/>
    <x v="0"/>
    <x v="0"/>
    <x v="5"/>
    <s v="Co-piloto"/>
    <x v="8"/>
    <n v="2179"/>
    <x v="0"/>
  </r>
  <r>
    <s v="295.716.348-91"/>
    <s v="Gustavo Azevedo"/>
    <d v="2005-08-21T00:00:00"/>
    <s v="Distrito Aparecida, 91"/>
    <s v="Marieta 2ª Seção"/>
    <s v="Nascimento"/>
    <x v="12"/>
    <s v="+5568915071085"/>
    <s v="monteirojoao-guilherme@example.com"/>
    <x v="4"/>
    <x v="1"/>
    <x v="0"/>
    <x v="5"/>
    <s v="Confeiteiro"/>
    <x v="4"/>
    <n v="2204"/>
    <x v="0"/>
  </r>
  <r>
    <s v="682.031.974-69"/>
    <s v="José Miguel Vasconcelos"/>
    <d v="1976-06-21T00:00:00"/>
    <s v="Campo Albuquerque, 78"/>
    <s v="Vila Canto Do Sabiá"/>
    <s v="Aragão"/>
    <x v="23"/>
    <s v="+5541961510672"/>
    <s v="jsales@example.org"/>
    <x v="4"/>
    <x v="0"/>
    <x v="0"/>
    <x v="8"/>
    <s v="Corregedor de justiça"/>
    <x v="5"/>
    <n v="4269"/>
    <x v="0"/>
  </r>
  <r>
    <s v="713.496.205-99"/>
    <s v="Henrique Pires"/>
    <d v="1963-06-23T00:00:00"/>
    <s v="Morro de Barros, 1"/>
    <s v="Vila Nova Paraíso"/>
    <s v="Monteiro de Vieira"/>
    <x v="24"/>
    <s v="+5595978593061"/>
    <s v="sramos@example.com"/>
    <x v="0"/>
    <x v="1"/>
    <x v="0"/>
    <x v="3"/>
    <s v="Auxiliar de reprografia"/>
    <x v="5"/>
    <n v="3826"/>
    <x v="0"/>
  </r>
  <r>
    <s v="861.534.792-19"/>
    <s v="Sara Sampaio"/>
    <d v="1948-08-17T00:00:00"/>
    <s v="Estação Lunna Pereira, 93"/>
    <s v="Vila Aeroporto"/>
    <s v="Garcia da Prata"/>
    <x v="25"/>
    <s v="+5532953542249"/>
    <s v="pimentahenry@example.net"/>
    <x v="4"/>
    <x v="2"/>
    <x v="0"/>
    <x v="4"/>
    <s v="Tecnólogo em esporte e lazer"/>
    <x v="4"/>
    <n v="3297"/>
    <x v="0"/>
  </r>
  <r>
    <s v="293.470.168-96"/>
    <s v="Caio Sá"/>
    <d v="1980-06-29T00:00:00"/>
    <s v="Largo de Nunes, 423"/>
    <s v="Vitoria Da Conquista"/>
    <s v="Porto"/>
    <x v="8"/>
    <s v="+5552911855836"/>
    <s v="silveiraisadora@example.com"/>
    <x v="1"/>
    <x v="0"/>
    <x v="0"/>
    <x v="10"/>
    <s v="Manobrista"/>
    <x v="1"/>
    <n v="5710"/>
    <x v="0"/>
  </r>
  <r>
    <s v="650.427.983-74"/>
    <s v="João Gabriel Fogaça"/>
    <d v="1949-07-28T00:00:00"/>
    <s v="Quadra Peixoto, 2"/>
    <s v="Vila Mantiqueira"/>
    <s v="Garcia Verde"/>
    <x v="2"/>
    <s v="+5547965140643"/>
    <s v="theo14@example.net"/>
    <x v="2"/>
    <x v="0"/>
    <x v="0"/>
    <x v="6"/>
    <s v="Guarda roupeiro"/>
    <x v="2"/>
    <n v="1822"/>
    <x v="0"/>
  </r>
  <r>
    <s v="029.753.846-29"/>
    <s v="Sofia Vieira"/>
    <d v="1965-09-08T00:00:00"/>
    <s v="Parque Guilherme Guerra, 984"/>
    <s v="Alto Barroca"/>
    <s v="Aparecida de Gomes"/>
    <x v="10"/>
    <s v="+5543986639420"/>
    <s v="lunna70@example.org"/>
    <x v="1"/>
    <x v="1"/>
    <x v="0"/>
    <x v="5"/>
    <s v="Catador de material reciclável"/>
    <x v="0"/>
    <n v="5729"/>
    <x v="0"/>
  </r>
  <r>
    <s v="972.814.653-19"/>
    <s v="Liam Pimenta"/>
    <d v="2006-01-23T00:00:00"/>
    <s v="Setor Heloisa Câmara, 869"/>
    <s v="Barão Homem De Melo 1ª Seção"/>
    <s v="das Neves de Sampaio"/>
    <x v="23"/>
    <s v="+5540976167090"/>
    <s v="luiz-felipepimenta@example.com"/>
    <x v="4"/>
    <x v="1"/>
    <x v="0"/>
    <x v="4"/>
    <s v="Confeiteiro"/>
    <x v="7"/>
    <n v="7630"/>
    <x v="0"/>
  </r>
  <r>
    <s v="853.491.620-98"/>
    <s v="Matteo Cirino"/>
    <d v="1987-08-10T00:00:00"/>
    <s v="Campo Sara Teixeira"/>
    <s v="Novo Ouro Preto"/>
    <s v="Pinto"/>
    <x v="2"/>
    <s v="+5541910358537"/>
    <s v="pda-paz@example.org"/>
    <x v="4"/>
    <x v="0"/>
    <x v="0"/>
    <x v="9"/>
    <s v="Revisor"/>
    <x v="3"/>
    <n v="4439"/>
    <x v="0"/>
  </r>
  <r>
    <s v="054.713.628-53"/>
    <s v="Lorena Aragão"/>
    <d v="1977-07-05T00:00:00"/>
    <s v="Largo de Freitas, 47"/>
    <s v="Canadá"/>
    <s v="Monteiro da Mata"/>
    <x v="23"/>
    <s v="+5546976290824"/>
    <s v="sferreira@example.com"/>
    <x v="1"/>
    <x v="2"/>
    <x v="0"/>
    <x v="0"/>
    <s v="Lutador de jiu-jitsu"/>
    <x v="7"/>
    <n v="7524"/>
    <x v="0"/>
  </r>
  <r>
    <s v="072.631.584-26"/>
    <s v="Ravi Lucca Barros"/>
    <d v="1948-02-09T00:00:00"/>
    <s v="Loteamento Silveira, 17"/>
    <s v="Bonfim"/>
    <s v="Borges"/>
    <x v="14"/>
    <s v="+55026959876604"/>
    <s v="costaasafe@example.net"/>
    <x v="3"/>
    <x v="0"/>
    <x v="0"/>
    <x v="6"/>
    <s v="Agrônomo"/>
    <x v="3"/>
    <n v="8212"/>
    <x v="0"/>
  </r>
  <r>
    <s v="813.640.597-20"/>
    <s v="Otávio Martins"/>
    <d v="1958-09-18T00:00:00"/>
    <s v="Pátio Maria Flor Vasconcelos, 20"/>
    <s v="Vila Oeste"/>
    <s v="Cavalcante Paulista"/>
    <x v="4"/>
    <s v="+5574960667458"/>
    <s v="helenaferreira@example.org"/>
    <x v="4"/>
    <x v="2"/>
    <x v="0"/>
    <x v="6"/>
    <s v="Barbeiro"/>
    <x v="5"/>
    <n v="9841"/>
    <x v="85"/>
  </r>
  <r>
    <s v="283.504.176-17"/>
    <s v="Daniela Ramos"/>
    <d v="1968-01-31T00:00:00"/>
    <s v="Chácara de Siqueira, 32"/>
    <s v="Ermelinda"/>
    <s v="Jesus"/>
    <x v="0"/>
    <s v="+5509981103678"/>
    <s v="allana19@example.net"/>
    <x v="4"/>
    <x v="0"/>
    <x v="0"/>
    <x v="10"/>
    <s v="Jardineiro"/>
    <x v="8"/>
    <n v="4242"/>
    <x v="0"/>
  </r>
  <r>
    <s v="564.123.798-19"/>
    <s v="Hellena Pereira"/>
    <d v="1981-11-27T00:00:00"/>
    <s v="Fazenda Léo Araújo, 80"/>
    <s v="Milionario"/>
    <s v="Nogueira"/>
    <x v="16"/>
    <s v="+5578900489533"/>
    <s v="carlos-eduardo19@example.org"/>
    <x v="0"/>
    <x v="0"/>
    <x v="0"/>
    <x v="7"/>
    <s v="Repositor"/>
    <x v="9"/>
    <n v="4694"/>
    <x v="0"/>
  </r>
  <r>
    <s v="671.924.538-46"/>
    <s v="Juliana Cardoso"/>
    <d v="1981-03-22T00:00:00"/>
    <s v="Vereda de Novais, 77"/>
    <s v="Itapoa"/>
    <s v="Vasconcelos"/>
    <x v="16"/>
    <s v="+5576920188509"/>
    <s v="viniciusnascimento@example.com"/>
    <x v="4"/>
    <x v="2"/>
    <x v="0"/>
    <x v="9"/>
    <s v="Técnico em radiologia"/>
    <x v="5"/>
    <n v="6488"/>
    <x v="0"/>
  </r>
  <r>
    <s v="927.164.053-52"/>
    <s v="Julia Cavalcanti"/>
    <d v="1976-11-28T00:00:00"/>
    <s v="Trecho de Rezende, 142"/>
    <s v="Santa Terezinha"/>
    <s v="Rocha"/>
    <x v="3"/>
    <s v="+5504975572782"/>
    <s v="theomendes@example.com"/>
    <x v="0"/>
    <x v="0"/>
    <x v="0"/>
    <x v="3"/>
    <s v="Jardineiro"/>
    <x v="2"/>
    <n v="3652"/>
    <x v="0"/>
  </r>
  <r>
    <s v="527.310.896-95"/>
    <s v="Jade Novaes"/>
    <d v="1994-07-12T00:00:00"/>
    <s v="Condomínio de Albuquerque, 24"/>
    <s v="Marieta 2ª Seção"/>
    <s v="Guerra"/>
    <x v="1"/>
    <s v="+5545970776400"/>
    <s v="asiqueira@example.com"/>
    <x v="0"/>
    <x v="2"/>
    <x v="0"/>
    <x v="9"/>
    <s v="Profissional de áudio"/>
    <x v="8"/>
    <n v="4450"/>
    <x v="0"/>
  </r>
  <r>
    <s v="219.307.684-78"/>
    <s v="Vitor Gabriel Garcia"/>
    <d v="1953-05-18T00:00:00"/>
    <s v="Aeroporto Giovanna Montenegro, 93"/>
    <s v="Santa Rita"/>
    <s v="Ribeiro de Sousa"/>
    <x v="12"/>
    <s v="+55054940878817"/>
    <s v="ana-beatriz78@example.org"/>
    <x v="2"/>
    <x v="1"/>
    <x v="0"/>
    <x v="6"/>
    <s v="Mágico"/>
    <x v="9"/>
    <n v="3008"/>
    <x v="0"/>
  </r>
  <r>
    <s v="801.432.756-07"/>
    <s v="Isabella Nogueira"/>
    <d v="1955-07-18T00:00:00"/>
    <s v="Residencial Porto, 58"/>
    <s v="Vila Satélite"/>
    <s v="Silveira das Pedras"/>
    <x v="7"/>
    <s v="+5591923194328"/>
    <s v="heloisacampos@example.com"/>
    <x v="2"/>
    <x v="0"/>
    <x v="0"/>
    <x v="8"/>
    <s v="Chargista"/>
    <x v="0"/>
    <n v="8575"/>
    <x v="0"/>
  </r>
  <r>
    <s v="673.084.215-62"/>
    <s v="Antonella da Costa"/>
    <d v="1961-02-23T00:00:00"/>
    <s v="Viaduto Isabel Cavalcante, 49"/>
    <s v="Alto Vera Cruz"/>
    <s v="Silva de Oliveira"/>
    <x v="24"/>
    <s v="+5516912369446"/>
    <s v="uviana@example.net"/>
    <x v="2"/>
    <x v="0"/>
    <x v="0"/>
    <x v="1"/>
    <s v="Pecuarista"/>
    <x v="5"/>
    <n v="3323"/>
    <x v="0"/>
  </r>
  <r>
    <s v="250.184.639-70"/>
    <s v="Mathias Fernandes"/>
    <d v="1985-12-28T00:00:00"/>
    <s v="Avenida Machado"/>
    <s v="Satelite"/>
    <s v="Aragão"/>
    <x v="0"/>
    <s v="+5525940347970"/>
    <s v="pcastro@example.org"/>
    <x v="1"/>
    <x v="2"/>
    <x v="0"/>
    <x v="2"/>
    <s v="Argumentista"/>
    <x v="3"/>
    <n v="4842"/>
    <x v="0"/>
  </r>
  <r>
    <s v="831.257.094-23"/>
    <s v="Ana Lívia Abreu"/>
    <d v="1980-06-23T00:00:00"/>
    <s v="Distrito de Gonçalves, 63"/>
    <s v="Piratininga"/>
    <s v="da Cunha"/>
    <x v="4"/>
    <s v="+5507900334929"/>
    <s v="luan17@example.com"/>
    <x v="4"/>
    <x v="0"/>
    <x v="0"/>
    <x v="5"/>
    <s v="Radialista"/>
    <x v="4"/>
    <n v="4480"/>
    <x v="0"/>
  </r>
  <r>
    <s v="621.958.437-64"/>
    <s v="Carlos Eduardo Sá"/>
    <d v="2005-07-31T00:00:00"/>
    <s v="Aeroporto Joaquim Alves"/>
    <s v="Bairro Das Indústrias Ii"/>
    <s v="Vasconcelos de Nascimento"/>
    <x v="26"/>
    <s v="+5502900378738"/>
    <s v="silvaleandro@example.org"/>
    <x v="4"/>
    <x v="0"/>
    <x v="0"/>
    <x v="5"/>
    <s v="Clap loader"/>
    <x v="6"/>
    <n v="4605"/>
    <x v="0"/>
  </r>
  <r>
    <s v="425.607.389-29"/>
    <s v="Arthur Farias"/>
    <d v="1978-09-30T00:00:00"/>
    <s v="Travessa de Martins, 85"/>
    <s v="Vila São Geraldo"/>
    <s v="da Rocha"/>
    <x v="17"/>
    <s v="+5525958095554"/>
    <s v="luccadas-neves@example.org"/>
    <x v="4"/>
    <x v="0"/>
    <x v="0"/>
    <x v="2"/>
    <s v="Técnico em arquivo"/>
    <x v="1"/>
    <n v="6029"/>
    <x v="0"/>
  </r>
  <r>
    <s v="520.746.981-94"/>
    <s v="Natália Mendes"/>
    <d v="1967-05-07T00:00:00"/>
    <s v="Lagoa Ana Carolina Dias, 99"/>
    <s v="Vila Primeiro De Maio"/>
    <s v="Cavalcante do Campo"/>
    <x v="2"/>
    <s v="+5533918579208"/>
    <s v="isabellycampos@example.org"/>
    <x v="3"/>
    <x v="1"/>
    <x v="0"/>
    <x v="6"/>
    <s v="Jogador de futebol"/>
    <x v="9"/>
    <n v="7927"/>
    <x v="0"/>
  </r>
  <r>
    <s v="903.568.724-83"/>
    <s v="Maria Luiza Rodrigues"/>
    <d v="1964-08-12T00:00:00"/>
    <s v="Distrito de Silveira, 40"/>
    <s v="Lorena"/>
    <s v="Macedo"/>
    <x v="20"/>
    <s v="+5555953464062"/>
    <s v="sophiada-paz@example.org"/>
    <x v="1"/>
    <x v="1"/>
    <x v="0"/>
    <x v="0"/>
    <s v="Psicomotricista"/>
    <x v="3"/>
    <n v="8238"/>
    <x v="0"/>
  </r>
  <r>
    <s v="569.071.328-77"/>
    <s v="Asafe Oliveira"/>
    <d v="1951-07-22T00:00:00"/>
    <s v="Travessa Liam Vargas, 40"/>
    <s v="Coração De Jesus"/>
    <s v="Cassiano do Sul"/>
    <x v="16"/>
    <s v="+5545975307491"/>
    <s v="marcos-vinicius39@example.net"/>
    <x v="1"/>
    <x v="1"/>
    <x v="0"/>
    <x v="10"/>
    <s v="Papiloscopista"/>
    <x v="5"/>
    <n v="3714"/>
    <x v="0"/>
  </r>
  <r>
    <s v="087.546.392-47"/>
    <s v="Danilo Alves"/>
    <d v="1978-03-25T00:00:00"/>
    <s v="Loteamento Bryan Almeida, 480"/>
    <s v="Vila Paris"/>
    <s v="Cassiano da Prata"/>
    <x v="25"/>
    <s v="+5526959846857"/>
    <s v="henry-gabriel11@example.com"/>
    <x v="0"/>
    <x v="1"/>
    <x v="0"/>
    <x v="6"/>
    <s v="Engenheiro agrícola"/>
    <x v="8"/>
    <n v="1929"/>
    <x v="0"/>
  </r>
  <r>
    <s v="760.924.851-76"/>
    <s v="Levi Nogueira"/>
    <d v="1991-03-27T00:00:00"/>
    <s v="Avenida Brito, 41"/>
    <s v="Independência"/>
    <s v="Siqueira do Norte"/>
    <x v="17"/>
    <s v="+5511939368707"/>
    <s v="calebmartins@example.com"/>
    <x v="3"/>
    <x v="2"/>
    <x v="0"/>
    <x v="6"/>
    <s v="Amolador de ferramentas"/>
    <x v="0"/>
    <n v="3796"/>
    <x v="0"/>
  </r>
  <r>
    <s v="374.691.820-04"/>
    <s v="Caleb Pimenta"/>
    <d v="1959-01-23T00:00:00"/>
    <s v="Lago Gonçalves, 38"/>
    <s v="Coqueiros"/>
    <s v="Câmara do Sul"/>
    <x v="26"/>
    <s v="+5535971235466"/>
    <s v="kaique27@example.org"/>
    <x v="4"/>
    <x v="1"/>
    <x v="0"/>
    <x v="8"/>
    <s v="Geradorista"/>
    <x v="6"/>
    <n v="9927"/>
    <x v="0"/>
  </r>
  <r>
    <s v="450.783.921-14"/>
    <s v="Bianca Porto"/>
    <d v="2006-12-07T00:00:00"/>
    <s v="Estrada Machado, 8"/>
    <s v="Vila Jardim Alvorada"/>
    <s v="Santos"/>
    <x v="21"/>
    <s v="+5569949771275"/>
    <s v="vcaldeira@example.com"/>
    <x v="4"/>
    <x v="0"/>
    <x v="0"/>
    <x v="10"/>
    <s v="Técnico em tratamento de água"/>
    <x v="4"/>
    <n v="7017"/>
    <x v="0"/>
  </r>
  <r>
    <s v="586.239.471-00"/>
    <s v="Anthony Rios"/>
    <d v="1961-06-18T00:00:00"/>
    <s v="Vereda de Camargo, 37"/>
    <s v="Nossa Senhora Do Rosário"/>
    <s v="Oliveira"/>
    <x v="21"/>
    <s v="+55076910352679"/>
    <s v="isiscavalcante@example.com"/>
    <x v="0"/>
    <x v="2"/>
    <x v="0"/>
    <x v="8"/>
    <s v="Oftalmologista"/>
    <x v="1"/>
    <n v="7805"/>
    <x v="0"/>
  </r>
  <r>
    <s v="930.258.714-23"/>
    <s v="Théo das Neves"/>
    <d v="1986-09-28T00:00:00"/>
    <s v="Rua Zoe Brito, 857"/>
    <s v="Ouro Minas"/>
    <s v="Moraes do Galho"/>
    <x v="15"/>
    <s v="+5560939991809"/>
    <s v="ayllafogaca@example.com"/>
    <x v="4"/>
    <x v="1"/>
    <x v="0"/>
    <x v="4"/>
    <s v="Químico"/>
    <x v="3"/>
    <n v="9624"/>
    <x v="0"/>
  </r>
  <r>
    <s v="169.384.750-75"/>
    <s v="Cauê Costa"/>
    <d v="1948-10-20T00:00:00"/>
    <s v="Chácara Miguel Macedo, 1"/>
    <s v="Aguas Claras"/>
    <s v="Rodrigues de Guerra"/>
    <x v="9"/>
    <s v="+55088954138738"/>
    <s v="barrosemanuelly@example.org"/>
    <x v="0"/>
    <x v="1"/>
    <x v="0"/>
    <x v="5"/>
    <s v="Engenheiro de computação"/>
    <x v="0"/>
    <n v="5721"/>
    <x v="0"/>
  </r>
  <r>
    <s v="069.238.451-06"/>
    <s v="Emanuella Farias"/>
    <d v="1992-02-15T00:00:00"/>
    <s v="Vereda Bella Silva, 43"/>
    <s v="São Jorge 3ª Seção"/>
    <s v="Almeida"/>
    <x v="5"/>
    <s v="+55073940616229"/>
    <s v="mariana41@example.com"/>
    <x v="0"/>
    <x v="1"/>
    <x v="0"/>
    <x v="4"/>
    <s v="Governanta"/>
    <x v="6"/>
    <n v="9342"/>
    <x v="0"/>
  </r>
  <r>
    <s v="486.029.537-47"/>
    <s v="Luísa Vasconcelos"/>
    <d v="1996-03-28T00:00:00"/>
    <s v="Lago de Costela, 92"/>
    <s v="Concórdia"/>
    <s v="Camargo da Praia"/>
    <x v="13"/>
    <s v="+5539977304925"/>
    <s v="pastormariah@example.com"/>
    <x v="2"/>
    <x v="2"/>
    <x v="0"/>
    <x v="6"/>
    <s v="Patinador"/>
    <x v="1"/>
    <n v="6663"/>
    <x v="0"/>
  </r>
  <r>
    <s v="216.875.039-40"/>
    <s v="João Felipe da Conceição"/>
    <d v="1949-09-10T00:00:00"/>
    <s v="Vereda Vinicius Sousa, 690"/>
    <s v="Sion"/>
    <s v="Mendonça"/>
    <x v="13"/>
    <s v="+55014967338887"/>
    <s v="dmarques@example.org"/>
    <x v="0"/>
    <x v="1"/>
    <x v="0"/>
    <x v="6"/>
    <s v="Assistente social"/>
    <x v="0"/>
    <n v="3867"/>
    <x v="0"/>
  </r>
  <r>
    <s v="930.765.148-57"/>
    <s v="Arthur Miguel Sousa"/>
    <d v="1964-03-18T00:00:00"/>
    <s v="Condomínio de Cirino, 25"/>
    <s v="Nossa Senhora Da Aparecida"/>
    <s v="Sá"/>
    <x v="2"/>
    <s v="+5547904935549"/>
    <s v="cauemoreira@example.org"/>
    <x v="0"/>
    <x v="2"/>
    <x v="0"/>
    <x v="7"/>
    <s v="Técnico em aviação"/>
    <x v="4"/>
    <n v="4901"/>
    <x v="0"/>
  </r>
  <r>
    <s v="516.708.923-95"/>
    <s v="Ayla Rios"/>
    <d v="1945-08-17T00:00:00"/>
    <s v="Vila Barbosa, 77"/>
    <s v="Maravilha"/>
    <s v="Rodrigues"/>
    <x v="4"/>
    <s v="+5561925289661"/>
    <s v="murilo34@example.com"/>
    <x v="2"/>
    <x v="2"/>
    <x v="0"/>
    <x v="6"/>
    <s v="Vigilante noturno/diurno"/>
    <x v="8"/>
    <n v="4862"/>
    <x v="0"/>
  </r>
  <r>
    <s v="854.201.967-94"/>
    <s v="Vitor Pires"/>
    <d v="1969-11-29T00:00:00"/>
    <s v="Colônia de Pinto, 89"/>
    <s v="Calafate"/>
    <s v="Sousa Paulista"/>
    <x v="18"/>
    <s v="+5504967100892"/>
    <s v="bruno47@example.net"/>
    <x v="1"/>
    <x v="1"/>
    <x v="0"/>
    <x v="6"/>
    <s v="Cabo"/>
    <x v="1"/>
    <n v="7179"/>
    <x v="0"/>
  </r>
  <r>
    <s v="320.178.596-21"/>
    <s v="Stella Casa Grande"/>
    <d v="1968-08-02T00:00:00"/>
    <s v="Vereda Duarte"/>
    <s v="Independência"/>
    <s v="Almeida"/>
    <x v="9"/>
    <s v="+5550919030071"/>
    <s v="nicoledas-neves@example.net"/>
    <x v="4"/>
    <x v="2"/>
    <x v="0"/>
    <x v="8"/>
    <s v="Corretor da bolsa de valores"/>
    <x v="2"/>
    <n v="6317"/>
    <x v="0"/>
  </r>
  <r>
    <s v="098.651.342-33"/>
    <s v="Heloísa Novaes"/>
    <d v="1990-05-27T00:00:00"/>
    <s v="Recanto Oliveira, 29"/>
    <s v="Prado"/>
    <s v="Vasconcelos da Serra"/>
    <x v="12"/>
    <s v="+5503933697066"/>
    <s v="maria-vitoriacampos@example.com"/>
    <x v="1"/>
    <x v="0"/>
    <x v="0"/>
    <x v="7"/>
    <s v="Arrumadeira"/>
    <x v="7"/>
    <n v="9277"/>
    <x v="0"/>
  </r>
  <r>
    <s v="509.126.478-76"/>
    <s v="Nicolas Mendes"/>
    <d v="1983-11-26T00:00:00"/>
    <s v="Vereda de da Mota, 479"/>
    <s v="Minas Brasil"/>
    <s v="Freitas da Praia"/>
    <x v="5"/>
    <s v="+5583956374143"/>
    <s v="brenosilva@example.org"/>
    <x v="4"/>
    <x v="2"/>
    <x v="0"/>
    <x v="5"/>
    <s v="Ferramenteiro"/>
    <x v="4"/>
    <n v="3260"/>
    <x v="0"/>
  </r>
  <r>
    <s v="678.530.124-62"/>
    <s v="Asafe Cunha"/>
    <d v="1998-10-01T00:00:00"/>
    <s v="Esplanada de Ribeiro"/>
    <s v="Boa União 1ª Seção"/>
    <s v="Rezende"/>
    <x v="5"/>
    <s v="+5563975154358"/>
    <s v="mjesus@example.com"/>
    <x v="3"/>
    <x v="0"/>
    <x v="0"/>
    <x v="2"/>
    <s v="Engenheiro de iluminação"/>
    <x v="9"/>
    <n v="8605"/>
    <x v="0"/>
  </r>
  <r>
    <s v="297.634.580-56"/>
    <s v="Agatha Sales"/>
    <d v="1971-07-09T00:00:00"/>
    <s v="Loteamento da Paz, 907"/>
    <s v="Ouro Preto"/>
    <s v="Albuquerque"/>
    <x v="8"/>
    <s v="+5563963998536"/>
    <s v="hcassiano@example.net"/>
    <x v="2"/>
    <x v="1"/>
    <x v="0"/>
    <x v="9"/>
    <s v="Caça-talentos/Olheiro"/>
    <x v="4"/>
    <n v="5280"/>
    <x v="0"/>
  </r>
  <r>
    <s v="016.438.257-71"/>
    <s v="Josué Araújo"/>
    <d v="1975-12-03T00:00:00"/>
    <s v="Quadra Bento Garcia, 9"/>
    <s v="Marilandia"/>
    <s v="Aparecida de Vieira"/>
    <x v="18"/>
    <s v="+5521907527247"/>
    <s v="rezendeeloah@example.com"/>
    <x v="1"/>
    <x v="0"/>
    <x v="0"/>
    <x v="7"/>
    <s v="Jogador de futebol"/>
    <x v="3"/>
    <n v="9446"/>
    <x v="0"/>
  </r>
  <r>
    <s v="059.436.278-47"/>
    <s v="Luiza Cardoso"/>
    <d v="1963-07-11T00:00:00"/>
    <s v="Conjunto Dias, 844"/>
    <s v="Lajedo"/>
    <s v="Casa Grande Paulista"/>
    <x v="12"/>
    <s v="+5553925613836"/>
    <s v="isaquerezende@example.com"/>
    <x v="4"/>
    <x v="1"/>
    <x v="0"/>
    <x v="10"/>
    <s v="Pizzaiolo"/>
    <x v="7"/>
    <n v="5141"/>
    <x v="0"/>
  </r>
  <r>
    <s v="652.309.187-21"/>
    <s v="Maria Helena Castro"/>
    <d v="1984-12-23T00:00:00"/>
    <s v="Vereda Breno Vasconcelos, 217"/>
    <s v="Vila São Dimas"/>
    <s v="da Luz"/>
    <x v="4"/>
    <s v="+5587904551816"/>
    <s v="ravi-luccalopes@example.net"/>
    <x v="0"/>
    <x v="0"/>
    <x v="0"/>
    <x v="7"/>
    <s v="Artista/Técnico em espetáculos de diversões"/>
    <x v="0"/>
    <n v="8560"/>
    <x v="0"/>
  </r>
  <r>
    <s v="914.270.586-01"/>
    <s v="Aurora Machado"/>
    <d v="1992-08-16T00:00:00"/>
    <s v="Feira de Cassiano, 36"/>
    <s v="Biquinhas"/>
    <s v="da Mota de da Rosa"/>
    <x v="10"/>
    <s v="+5541942266844"/>
    <s v="umartins@example.net"/>
    <x v="2"/>
    <x v="2"/>
    <x v="0"/>
    <x v="0"/>
    <s v="Artista plástico"/>
    <x v="1"/>
    <n v="4398"/>
    <x v="0"/>
  </r>
  <r>
    <s v="391.846.270-69"/>
    <s v="Antony Novais"/>
    <d v="1949-04-27T00:00:00"/>
    <s v="Área Davi Luiz Rezende, 55"/>
    <s v="Mirante"/>
    <s v="Mendonça"/>
    <x v="4"/>
    <s v="+55076997698521"/>
    <s v="otavioda-cruz@example.com"/>
    <x v="2"/>
    <x v="2"/>
    <x v="0"/>
    <x v="10"/>
    <s v="Lubrificador de máquinas"/>
    <x v="0"/>
    <n v="4836"/>
    <x v="0"/>
  </r>
  <r>
    <s v="812.396.705-59"/>
    <s v="Ana Vitória Nogueira"/>
    <d v="1991-01-11T00:00:00"/>
    <s v="Quadra Elisa Nascimento, 78"/>
    <s v="Alta Tensão 1ª Seção"/>
    <s v="Nunes de Campos"/>
    <x v="16"/>
    <s v="+55016940350315"/>
    <s v="cjesus@example.net"/>
    <x v="0"/>
    <x v="0"/>
    <x v="0"/>
    <x v="0"/>
    <s v="Comandante"/>
    <x v="0"/>
    <n v="4536"/>
    <x v="0"/>
  </r>
  <r>
    <s v="735.942.610-34"/>
    <s v="Renan Cavalcante"/>
    <d v="1977-08-09T00:00:00"/>
    <s v="Travessa Moura, 75"/>
    <s v="Graça"/>
    <s v="Gomes"/>
    <x v="7"/>
    <s v="+5593919051941"/>
    <s v="manuella39@example.com"/>
    <x v="3"/>
    <x v="0"/>
    <x v="0"/>
    <x v="6"/>
    <s v="Técnico de gesso"/>
    <x v="6"/>
    <n v="5061"/>
    <x v="0"/>
  </r>
  <r>
    <s v="375.296.184-82"/>
    <s v="Maitê Farias"/>
    <d v="1987-03-16T00:00:00"/>
    <s v="Praia Abreu, 45"/>
    <s v="Vila Nova Cachoeirinha 2ª Seção"/>
    <s v="Moraes"/>
    <x v="8"/>
    <s v="+5524928202510"/>
    <s v="oliveiralarissa@example.org"/>
    <x v="2"/>
    <x v="1"/>
    <x v="0"/>
    <x v="1"/>
    <s v="Protético dentário"/>
    <x v="6"/>
    <n v="8268"/>
    <x v="0"/>
  </r>
  <r>
    <s v="561.049.273-43"/>
    <s v="Ágatha Cirino"/>
    <d v="1974-03-03T00:00:00"/>
    <s v="Passarela Lara Cassiano, 2"/>
    <s v="Marajó"/>
    <s v="Rodrigues"/>
    <x v="12"/>
    <s v="+5599939246581"/>
    <s v="msa@example.com"/>
    <x v="0"/>
    <x v="0"/>
    <x v="0"/>
    <x v="5"/>
    <s v="Capoeirista"/>
    <x v="6"/>
    <n v="7098"/>
    <x v="0"/>
  </r>
  <r>
    <s v="425.937.618-73"/>
    <s v="Vitor Gabriel Ferreira"/>
    <d v="1972-04-07T00:00:00"/>
    <s v="Travessa Novaes, 65"/>
    <s v="Nova Floresta"/>
    <s v="Teixeira das Flores"/>
    <x v="10"/>
    <s v="+5541904128455"/>
    <s v="melinalima@example.com"/>
    <x v="4"/>
    <x v="1"/>
    <x v="0"/>
    <x v="4"/>
    <s v="Acupunturista"/>
    <x v="3"/>
    <n v="7302"/>
    <x v="0"/>
  </r>
  <r>
    <s v="347.581.962-73"/>
    <s v="João Miguel da Luz"/>
    <d v="1965-04-18T00:00:00"/>
    <s v="Vale Noah Barros, 486"/>
    <s v="São Jorge 3ª Seção"/>
    <s v="Monteiro"/>
    <x v="21"/>
    <s v="+5531927976755"/>
    <s v="liamfogaca@example.org"/>
    <x v="3"/>
    <x v="2"/>
    <x v="0"/>
    <x v="2"/>
    <s v="Ufólogo"/>
    <x v="1"/>
    <n v="7978"/>
    <x v="0"/>
  </r>
  <r>
    <s v="047.312.569-25"/>
    <s v="Theodoro da Paz"/>
    <d v="1972-01-18T00:00:00"/>
    <s v="Passarela João Gabriel Marques, 513"/>
    <s v="Vila Califórnia"/>
    <s v="Duarte"/>
    <x v="15"/>
    <s v="+5592942368227"/>
    <s v="krezende@example.com"/>
    <x v="2"/>
    <x v="0"/>
    <x v="0"/>
    <x v="4"/>
    <s v="Engenheiro de processos"/>
    <x v="6"/>
    <n v="2023"/>
    <x v="0"/>
  </r>
  <r>
    <s v="687.035.142-26"/>
    <s v="Olívia Lima"/>
    <d v="1987-07-21T00:00:00"/>
    <s v="Rua de Cavalcanti, 3"/>
    <s v="São Sebastião"/>
    <s v="Sousa"/>
    <x v="4"/>
    <s v="+55063933786927"/>
    <s v="das-nevesana-julia@example.net"/>
    <x v="4"/>
    <x v="0"/>
    <x v="0"/>
    <x v="6"/>
    <s v="Artista plástico"/>
    <x v="3"/>
    <n v="2341"/>
    <x v="0"/>
  </r>
  <r>
    <s v="241.569.083-05"/>
    <s v="Bento Azevedo"/>
    <d v="1992-04-11T00:00:00"/>
    <s v="Setor de Vargas, 45"/>
    <s v="Virgínia"/>
    <s v="Teixeira"/>
    <x v="4"/>
    <s v="+5558961624749"/>
    <s v="msa@example.net"/>
    <x v="3"/>
    <x v="2"/>
    <x v="0"/>
    <x v="6"/>
    <s v="Babá"/>
    <x v="2"/>
    <n v="5614"/>
    <x v="0"/>
  </r>
  <r>
    <s v="561.730.482-80"/>
    <s v="Manuela Novais"/>
    <d v="2004-01-14T00:00:00"/>
    <s v="Travessa Sabrina Costa, 705"/>
    <s v="Concórdia"/>
    <s v="Monteiro do Sul"/>
    <x v="22"/>
    <s v="+5513926812513"/>
    <s v="macedojuliana@example.com"/>
    <x v="1"/>
    <x v="2"/>
    <x v="0"/>
    <x v="0"/>
    <s v="Skatista"/>
    <x v="2"/>
    <n v="3749"/>
    <x v="0"/>
  </r>
  <r>
    <s v="196.547.023-80"/>
    <s v="Brenda Farias"/>
    <d v="1951-09-02T00:00:00"/>
    <s v="Favela Levi Siqueira, 8"/>
    <s v="Vila Nova Gameleira 3ª Seção"/>
    <s v="das Neves do Norte"/>
    <x v="19"/>
    <s v="+5587992486397"/>
    <s v="theodorobrito@example.com"/>
    <x v="4"/>
    <x v="1"/>
    <x v="0"/>
    <x v="6"/>
    <s v="Cerimonialista"/>
    <x v="7"/>
    <n v="4289"/>
    <x v="0"/>
  </r>
  <r>
    <s v="508.267.934-10"/>
    <s v="Jade Caldeira"/>
    <d v="1980-11-30T00:00:00"/>
    <s v="Sítio de Carvalho, 46"/>
    <s v="Marieta 2ª Seção"/>
    <s v="da Paz"/>
    <x v="3"/>
    <s v="+5510977708264"/>
    <s v="cauebarros@example.net"/>
    <x v="1"/>
    <x v="1"/>
    <x v="0"/>
    <x v="6"/>
    <s v="Urologista"/>
    <x v="0"/>
    <n v="1749"/>
    <x v="0"/>
  </r>
  <r>
    <s v="264.183.705-62"/>
    <s v="Rodrigo da Mota"/>
    <d v="1948-07-12T00:00:00"/>
    <s v="Feira Pastor, 4"/>
    <s v="Alto Barroca"/>
    <s v="Gonçalves de Minas"/>
    <x v="19"/>
    <s v="+5589995459597"/>
    <s v="alanasa@example.com"/>
    <x v="0"/>
    <x v="1"/>
    <x v="0"/>
    <x v="4"/>
    <s v="Músico"/>
    <x v="9"/>
    <n v="1551"/>
    <x v="0"/>
  </r>
  <r>
    <s v="637.549.081-20"/>
    <s v="Maria Luiza Teixeira"/>
    <d v="1985-01-05T00:00:00"/>
    <s v="Residencial Breno Viana, 47"/>
    <s v="Mineirão"/>
    <s v="Farias do Sul"/>
    <x v="17"/>
    <s v="+55059921526984"/>
    <s v="landrade@example.com"/>
    <x v="4"/>
    <x v="2"/>
    <x v="0"/>
    <x v="3"/>
    <s v="Almoxarife"/>
    <x v="8"/>
    <n v="9818"/>
    <x v="0"/>
  </r>
  <r>
    <s v="938.126.054-06"/>
    <s v="Henry Gabriel Viana"/>
    <d v="1946-09-02T00:00:00"/>
    <s v="Quadra Rodrigues"/>
    <s v="Betânia"/>
    <s v="Rodrigues de Montenegro"/>
    <x v="10"/>
    <s v="+55098930978953"/>
    <s v="ycamara@example.org"/>
    <x v="1"/>
    <x v="0"/>
    <x v="0"/>
    <x v="8"/>
    <s v="Modelista"/>
    <x v="1"/>
    <n v="6911"/>
    <x v="0"/>
  </r>
  <r>
    <s v="761.403.295-07"/>
    <s v="Oliver Duarte"/>
    <d v="1987-09-29T00:00:00"/>
    <s v="Chácara Maria Flor da Rosa, 18"/>
    <s v="Atila De Paiva"/>
    <s v="Marques"/>
    <x v="4"/>
    <s v="+5568948953903"/>
    <s v="ferreirathiago@example.net"/>
    <x v="0"/>
    <x v="2"/>
    <x v="0"/>
    <x v="0"/>
    <s v="Biotecnólogo"/>
    <x v="9"/>
    <n v="3450"/>
    <x v="0"/>
  </r>
  <r>
    <s v="381.274.095-88"/>
    <s v="Murilo Castro"/>
    <d v="1993-02-16T00:00:00"/>
    <s v="Estação de Jesus, 4"/>
    <s v="Concórdia"/>
    <s v="Rocha do Galho"/>
    <x v="3"/>
    <s v="+55076907121533"/>
    <s v="maria-flor83@example.com"/>
    <x v="1"/>
    <x v="1"/>
    <x v="0"/>
    <x v="3"/>
    <s v="Antropólogo"/>
    <x v="4"/>
    <n v="4191"/>
    <x v="0"/>
  </r>
  <r>
    <s v="157.268.034-26"/>
    <s v="Ravi Ribeiro"/>
    <d v="1989-06-19T00:00:00"/>
    <s v="Estação Emanuel Mendonça, 56"/>
    <s v="Das Industrias I"/>
    <s v="Andrade"/>
    <x v="19"/>
    <s v="+5590994247311"/>
    <s v="maria-flor04@example.net"/>
    <x v="1"/>
    <x v="2"/>
    <x v="0"/>
    <x v="4"/>
    <s v="Zelador"/>
    <x v="4"/>
    <n v="4114"/>
    <x v="0"/>
  </r>
  <r>
    <s v="975.638.120-59"/>
    <s v="Laís Martins"/>
    <d v="2000-02-12T00:00:00"/>
    <s v="Recanto Silveira, 48"/>
    <s v="Eymard"/>
    <s v="Melo"/>
    <x v="21"/>
    <s v="+5529962240911"/>
    <s v="gabriellypeixoto@example.com"/>
    <x v="1"/>
    <x v="0"/>
    <x v="0"/>
    <x v="4"/>
    <s v="Tapeceiro"/>
    <x v="7"/>
    <n v="2386"/>
    <x v="0"/>
  </r>
  <r>
    <s v="509.642.381-60"/>
    <s v="Maria Fernanda Sousa"/>
    <d v="1985-08-13T00:00:00"/>
    <s v="Conjunto Melo, 31"/>
    <s v="Urca"/>
    <s v="Lima de da Cruz"/>
    <x v="20"/>
    <s v="+5542997450379"/>
    <s v="da-rosamanuela@example.com"/>
    <x v="2"/>
    <x v="0"/>
    <x v="0"/>
    <x v="4"/>
    <s v="Borracheiro"/>
    <x v="0"/>
    <n v="5792"/>
    <x v="0"/>
  </r>
  <r>
    <s v="679.082.431-69"/>
    <s v="Bernardo Pereira"/>
    <d v="1997-02-05T00:00:00"/>
    <s v="Morro da Costa, 137"/>
    <s v="Milionario"/>
    <s v="Sales de Teixeira"/>
    <x v="6"/>
    <s v="+5585969417658"/>
    <s v="siqueiraana-clara@example.org"/>
    <x v="0"/>
    <x v="2"/>
    <x v="0"/>
    <x v="4"/>
    <s v="Babysitter"/>
    <x v="5"/>
    <n v="3251"/>
    <x v="0"/>
  </r>
  <r>
    <s v="427.019.856-76"/>
    <s v="André Machado"/>
    <d v="1995-09-27T00:00:00"/>
    <s v="Condomínio Mendes, 22"/>
    <s v="São Bento"/>
    <s v="Castro"/>
    <x v="12"/>
    <s v="+5541951576525"/>
    <s v="lcarvalho@example.org"/>
    <x v="4"/>
    <x v="0"/>
    <x v="0"/>
    <x v="7"/>
    <s v="Parteira tradicional"/>
    <x v="4"/>
    <n v="7290"/>
    <x v="0"/>
  </r>
  <r>
    <s v="760.938.415-10"/>
    <s v="Vitor Hugo Pastor"/>
    <d v="1966-01-21T00:00:00"/>
    <s v="Loteamento Duarte, 334"/>
    <s v="Vila Nova Gameleira 2ª Seção"/>
    <s v="Costa de Souza"/>
    <x v="21"/>
    <s v="+55050912557232"/>
    <s v="hda-costa@example.net"/>
    <x v="2"/>
    <x v="2"/>
    <x v="0"/>
    <x v="4"/>
    <s v="Designer gráfico"/>
    <x v="0"/>
    <n v="9009"/>
    <x v="0"/>
  </r>
  <r>
    <s v="738.961.245-28"/>
    <s v="Eduardo Pires"/>
    <d v="1977-11-15T00:00:00"/>
    <s v="Núcleo Lucas Gabriel Caldeira, 15"/>
    <s v="Barão Homem De Melo 1ª Seção"/>
    <s v="Fogaça de Goiás"/>
    <x v="2"/>
    <s v="+55091929989466"/>
    <s v="castrojose-miguel@example.net"/>
    <x v="1"/>
    <x v="2"/>
    <x v="0"/>
    <x v="6"/>
    <s v="Contramestre em transporte marítimo"/>
    <x v="8"/>
    <n v="9281"/>
    <x v="0"/>
  </r>
  <r>
    <s v="317.894.206-87"/>
    <s v="Thiago Casa Grande"/>
    <d v="1951-07-29T00:00:00"/>
    <s v="Chácara Ribeiro, 80"/>
    <s v="Vila Paquetá"/>
    <s v="da Cruz"/>
    <x v="9"/>
    <s v="+55031934126485"/>
    <s v="pedromarques@example.net"/>
    <x v="4"/>
    <x v="1"/>
    <x v="0"/>
    <x v="6"/>
    <s v="Roteirista"/>
    <x v="0"/>
    <n v="4953"/>
    <x v="0"/>
  </r>
  <r>
    <s v="235.468.019-89"/>
    <s v="Ravy Dias"/>
    <d v="1988-08-29T00:00:00"/>
    <s v="Rua Maria Laura da Costa, 554"/>
    <s v="Vera Cruz"/>
    <s v="Borges"/>
    <x v="18"/>
    <s v="+5505961307036"/>
    <s v="gmontenegro@example.org"/>
    <x v="4"/>
    <x v="1"/>
    <x v="0"/>
    <x v="0"/>
    <s v="Assistente de câmera"/>
    <x v="5"/>
    <n v="3727"/>
    <x v="0"/>
  </r>
  <r>
    <s v="025.164.783-80"/>
    <s v="Lorena Casa Grande"/>
    <d v="1988-01-07T00:00:00"/>
    <s v="Rua Ísis Peixoto, 51"/>
    <s v="Saudade"/>
    <s v="Brito do Oeste"/>
    <x v="6"/>
    <s v="+5522924359446"/>
    <s v="opires@example.org"/>
    <x v="0"/>
    <x v="1"/>
    <x v="0"/>
    <x v="0"/>
    <s v="Profissional de linguística"/>
    <x v="9"/>
    <n v="3904"/>
    <x v="0"/>
  </r>
  <r>
    <s v="879.142.036-96"/>
    <s v="Enrico Borges"/>
    <d v="1976-06-11T00:00:00"/>
    <s v="Aeroporto de Nascimento, 69"/>
    <s v="Dom Joaquim"/>
    <s v="Ribeiro da Prata"/>
    <x v="13"/>
    <s v="+5573989373186"/>
    <s v="pedro-henriqueda-rocha@example.com"/>
    <x v="4"/>
    <x v="1"/>
    <x v="0"/>
    <x v="10"/>
    <s v="Instrumentista musical"/>
    <x v="3"/>
    <n v="9221"/>
    <x v="0"/>
  </r>
  <r>
    <s v="879.253.061-30"/>
    <s v="Josué Cavalcanti"/>
    <d v="2001-05-16T00:00:00"/>
    <s v="Praia da Rocha, 81"/>
    <s v="Vila Independencia 2ª Seção"/>
    <s v="Aparecida Alegre"/>
    <x v="20"/>
    <s v="+5514908026363"/>
    <s v="rsantos@example.org"/>
    <x v="1"/>
    <x v="2"/>
    <x v="0"/>
    <x v="5"/>
    <s v="Vigilante noturno/diurno"/>
    <x v="1"/>
    <n v="6700"/>
    <x v="0"/>
  </r>
  <r>
    <s v="524.783.069-56"/>
    <s v="Matheus Mendonça"/>
    <d v="1957-01-05T00:00:00"/>
    <s v="Sítio Moraes, 46"/>
    <s v="Conjunto Santa Maria"/>
    <s v="Vasconcelos"/>
    <x v="5"/>
    <s v="+5502909308887"/>
    <s v="sophiajesus@example.net"/>
    <x v="4"/>
    <x v="2"/>
    <x v="0"/>
    <x v="0"/>
    <s v="Diarista"/>
    <x v="9"/>
    <n v="9867"/>
    <x v="0"/>
  </r>
  <r>
    <s v="069.784.521-49"/>
    <s v="Liam Caldeira"/>
    <d v="1965-02-08T00:00:00"/>
    <s v="Condomínio Sousa, 453"/>
    <s v="Santa Amelia"/>
    <s v="Correia"/>
    <x v="17"/>
    <s v="+5573931582662"/>
    <s v="erezende@example.com"/>
    <x v="4"/>
    <x v="1"/>
    <x v="0"/>
    <x v="10"/>
    <s v="Pára-quedista"/>
    <x v="4"/>
    <n v="6693"/>
    <x v="0"/>
  </r>
  <r>
    <s v="314.280.957-05"/>
    <s v="Erick Borges"/>
    <d v="2006-10-27T00:00:00"/>
    <s v="Viaduto Luiz Gustavo Barros, 4"/>
    <s v="Boa Viagem"/>
    <s v="da Mata Verde"/>
    <x v="19"/>
    <s v="+5578992421346"/>
    <s v="tmonteiro@example.com"/>
    <x v="4"/>
    <x v="2"/>
    <x v="0"/>
    <x v="5"/>
    <s v="Fundidor de placa de gesso"/>
    <x v="9"/>
    <n v="7364"/>
    <x v="0"/>
  </r>
  <r>
    <s v="409.123.876-96"/>
    <s v="Apollo Oliveira"/>
    <d v="1991-05-18T00:00:00"/>
    <s v="Lagoa de Albuquerque, 42"/>
    <s v="Vila Barragem Santa Lúcia"/>
    <s v="Câmara do Amparo"/>
    <x v="0"/>
    <s v="+5578997580773"/>
    <s v="rezendeemilly@example.net"/>
    <x v="3"/>
    <x v="2"/>
    <x v="0"/>
    <x v="9"/>
    <s v="Escoteiro"/>
    <x v="6"/>
    <n v="9847"/>
    <x v="0"/>
  </r>
  <r>
    <s v="832.574.109-05"/>
    <s v="Anthony Gabriel Fonseca"/>
    <d v="1957-05-09T00:00:00"/>
    <s v="Recanto de Lima, 39"/>
    <s v="Milionario"/>
    <s v="Ferreira"/>
    <x v="6"/>
    <s v="+55072936632707"/>
    <s v="da-cunhamaria-julia@example.com"/>
    <x v="2"/>
    <x v="0"/>
    <x v="0"/>
    <x v="6"/>
    <s v="Engenheiro elétrico"/>
    <x v="2"/>
    <n v="6363"/>
    <x v="0"/>
  </r>
  <r>
    <s v="451.690.872-76"/>
    <s v="Melina Fogaça"/>
    <d v="1977-11-04T00:00:00"/>
    <s v="Vila Camargo"/>
    <s v="Grajaú"/>
    <s v="Vasconcelos"/>
    <x v="19"/>
    <s v="+5544939208620"/>
    <s v="theoramos@example.org"/>
    <x v="4"/>
    <x v="2"/>
    <x v="0"/>
    <x v="5"/>
    <s v="Sargento"/>
    <x v="4"/>
    <n v="9853"/>
    <x v="0"/>
  </r>
  <r>
    <s v="870.394.216-31"/>
    <s v="Ryan Fernandes"/>
    <d v="1984-09-23T00:00:00"/>
    <s v="Trevo Abreu, 14"/>
    <s v="Mirtes"/>
    <s v="Campos Alegre"/>
    <x v="26"/>
    <s v="+55054929371683"/>
    <s v="monteiroagatha@example.org"/>
    <x v="2"/>
    <x v="2"/>
    <x v="0"/>
    <x v="3"/>
    <s v="Lubrificador de máquinas"/>
    <x v="2"/>
    <n v="9506"/>
    <x v="0"/>
  </r>
  <r>
    <s v="105.738.946-39"/>
    <s v="Kaique Marques"/>
    <d v="1950-01-29T00:00:00"/>
    <s v="Fazenda Asafe Cassiano, 343"/>
    <s v="Conjunto Floramar"/>
    <s v="Costela"/>
    <x v="20"/>
    <s v="+5528984803109"/>
    <s v="hcosta@example.com"/>
    <x v="3"/>
    <x v="0"/>
    <x v="0"/>
    <x v="2"/>
    <s v="Lavador"/>
    <x v="8"/>
    <n v="8362"/>
    <x v="0"/>
  </r>
  <r>
    <s v="685.734.120-62"/>
    <s v="Miguel Caldeira"/>
    <d v="2002-04-29T00:00:00"/>
    <s v="Largo Nascimento, 603"/>
    <s v="Vila Olhos D'água"/>
    <s v="Gomes"/>
    <x v="4"/>
    <s v="+5569925998167"/>
    <s v="kevin31@example.net"/>
    <x v="0"/>
    <x v="2"/>
    <x v="0"/>
    <x v="1"/>
    <s v="Jogador de golfe"/>
    <x v="9"/>
    <n v="1780"/>
    <x v="0"/>
  </r>
  <r>
    <s v="436.290.175-25"/>
    <s v="Amanda Gomes"/>
    <d v="1957-02-15T00:00:00"/>
    <s v="Alameda Barbosa, 545"/>
    <s v="Pousada Santo Antonio"/>
    <s v="Pinto da Mata"/>
    <x v="9"/>
    <s v="+5520936130245"/>
    <s v="goncalvesmarcos-vinicius@example.org"/>
    <x v="4"/>
    <x v="1"/>
    <x v="0"/>
    <x v="2"/>
    <s v="Tecnólogo em produção de bebidas"/>
    <x v="1"/>
    <n v="4021"/>
    <x v="0"/>
  </r>
  <r>
    <s v="903.642.851-33"/>
    <s v="Enzo Gabriel Aragão"/>
    <d v="1982-05-30T00:00:00"/>
    <s v="Campo de Jesus, 347"/>
    <s v="Pedreira Padro Lopes"/>
    <s v="Rezende dos Dourados"/>
    <x v="7"/>
    <s v="+5571966599758"/>
    <s v="pireseloah@example.org"/>
    <x v="1"/>
    <x v="1"/>
    <x v="0"/>
    <x v="10"/>
    <s v="Lutador de jiu-jitsu"/>
    <x v="3"/>
    <n v="8425"/>
    <x v="0"/>
  </r>
  <r>
    <s v="376.419.285-28"/>
    <s v="Henry Nunes"/>
    <d v="1972-06-12T00:00:00"/>
    <s v="Jardim de Aparecida, 59"/>
    <s v="Grajaú"/>
    <s v="Pastor"/>
    <x v="14"/>
    <s v="+5578986864187"/>
    <s v="igor40@example.net"/>
    <x v="4"/>
    <x v="2"/>
    <x v="0"/>
    <x v="8"/>
    <s v="Letrista"/>
    <x v="5"/>
    <n v="7793"/>
    <x v="86"/>
  </r>
  <r>
    <s v="478.321.956-73"/>
    <s v="Maria Júlia Almeida"/>
    <d v="1952-01-27T00:00:00"/>
    <s v="Travessa de da Mota, 1"/>
    <s v="Jardim América"/>
    <s v="Barros"/>
    <x v="20"/>
    <s v="+5548968332988"/>
    <s v="maysamoreira@example.org"/>
    <x v="4"/>
    <x v="0"/>
    <x v="0"/>
    <x v="9"/>
    <s v="Policial federal"/>
    <x v="3"/>
    <n v="5275"/>
    <x v="0"/>
  </r>
  <r>
    <s v="940.613.785-20"/>
    <s v="Théo Novaes"/>
    <d v="1987-04-17T00:00:00"/>
    <s v="Aeroporto Santos"/>
    <s v="Nazare"/>
    <s v="Souza"/>
    <x v="6"/>
    <s v="+5559907129336"/>
    <s v="da-motacamila@example.net"/>
    <x v="1"/>
    <x v="1"/>
    <x v="0"/>
    <x v="8"/>
    <s v="Percursionista"/>
    <x v="5"/>
    <n v="3592"/>
    <x v="0"/>
  </r>
  <r>
    <s v="689.340.175-20"/>
    <s v="Gustavo Henrique Nascimento"/>
    <d v="1973-12-27T00:00:00"/>
    <s v="Jardim de Pires, 99"/>
    <s v="Apolonia"/>
    <s v="Abreu da Mata"/>
    <x v="15"/>
    <s v="+5533921042373"/>
    <s v="ycamara@example.com"/>
    <x v="4"/>
    <x v="1"/>
    <x v="0"/>
    <x v="4"/>
    <s v="Argumentista"/>
    <x v="7"/>
    <n v="8066"/>
    <x v="0"/>
  </r>
  <r>
    <s v="017.834.925-97"/>
    <s v="Diego Vasconcelos"/>
    <d v="1948-05-05T00:00:00"/>
    <s v="Estrada de Cunha, 62"/>
    <s v="Betânia"/>
    <s v="Marques"/>
    <x v="16"/>
    <s v="+5503939842394"/>
    <s v="novaesbeatriz@example.org"/>
    <x v="1"/>
    <x v="2"/>
    <x v="0"/>
    <x v="6"/>
    <s v="Investigador de Polícia"/>
    <x v="3"/>
    <n v="9514"/>
    <x v="0"/>
  </r>
  <r>
    <s v="064.152.897-30"/>
    <s v="Mirella Cassiano"/>
    <d v="1979-01-05T00:00:00"/>
    <s v="Estação de Rios"/>
    <s v="Vila Rica"/>
    <s v="Castro de Moraes"/>
    <x v="6"/>
    <s v="+5528977746958"/>
    <s v="siqueiranathan@example.net"/>
    <x v="4"/>
    <x v="0"/>
    <x v="0"/>
    <x v="9"/>
    <s v="Ferramenteiro"/>
    <x v="5"/>
    <n v="9497"/>
    <x v="0"/>
  </r>
  <r>
    <s v="782.495.603-29"/>
    <s v="Juan Duarte"/>
    <d v="1970-05-27T00:00:00"/>
    <s v="Colônia João Guilherme Cavalcante, 20"/>
    <s v="Nossa Senhora Da Aparecida"/>
    <s v="da Conceição Paulista"/>
    <x v="15"/>
    <s v="+5507937201294"/>
    <s v="luccajesus@example.com"/>
    <x v="0"/>
    <x v="1"/>
    <x v="0"/>
    <x v="6"/>
    <s v="Capataz"/>
    <x v="1"/>
    <n v="9629"/>
    <x v="0"/>
  </r>
  <r>
    <s v="401.382.756-53"/>
    <s v="Isaque Martins"/>
    <d v="1999-12-03T00:00:00"/>
    <s v="Distrito Aylla Ribeiro, 92"/>
    <s v="Vila Batik"/>
    <s v="Porto"/>
    <x v="1"/>
    <s v="+5572971600712"/>
    <s v="aparecidajoao-gabriel@example.org"/>
    <x v="4"/>
    <x v="0"/>
    <x v="0"/>
    <x v="3"/>
    <s v="Cenógrafo"/>
    <x v="2"/>
    <n v="3189"/>
    <x v="0"/>
  </r>
  <r>
    <s v="039.746.218-22"/>
    <s v="Olívia Nunes"/>
    <d v="1947-09-21T00:00:00"/>
    <s v="Vale Yago Guerra"/>
    <s v="Alto Caiçaras"/>
    <s v="Mendonça Verde"/>
    <x v="2"/>
    <s v="+5583969321822"/>
    <s v="rodrigo51@example.com"/>
    <x v="4"/>
    <x v="0"/>
    <x v="0"/>
    <x v="9"/>
    <s v="Engenheiro de processos"/>
    <x v="6"/>
    <n v="4241"/>
    <x v="0"/>
  </r>
  <r>
    <s v="615.037.824-17"/>
    <s v="Benício Moraes"/>
    <d v="1988-02-18T00:00:00"/>
    <s v="Loteamento Sofia Peixoto, 35"/>
    <s v="Marçola"/>
    <s v="Moura de Sousa"/>
    <x v="25"/>
    <s v="+5563952655235"/>
    <s v="cda-costa@example.org"/>
    <x v="4"/>
    <x v="2"/>
    <x v="0"/>
    <x v="1"/>
    <s v="Personal trainer"/>
    <x v="0"/>
    <n v="3421"/>
    <x v="0"/>
  </r>
  <r>
    <s v="650.941.738-39"/>
    <s v="Erick Nascimento"/>
    <d v="1974-07-26T00:00:00"/>
    <s v="Praia Sá, 56"/>
    <s v="Etelvina Carneiro"/>
    <s v="Costela de Campos"/>
    <x v="22"/>
    <s v="+55090981903137"/>
    <s v="rda-cunha@example.org"/>
    <x v="0"/>
    <x v="2"/>
    <x v="0"/>
    <x v="9"/>
    <s v="Ortodontista"/>
    <x v="0"/>
    <n v="8911"/>
    <x v="0"/>
  </r>
  <r>
    <s v="541.762.980-49"/>
    <s v="Melissa Costela"/>
    <d v="2001-03-08T00:00:00"/>
    <s v="Rodovia Clarice Barros, 357"/>
    <s v="Silveira"/>
    <s v="Pacheco de Goiás"/>
    <x v="7"/>
    <s v="+5574933847781"/>
    <s v="ssampaio@example.com"/>
    <x v="1"/>
    <x v="1"/>
    <x v="0"/>
    <x v="9"/>
    <s v="Veterinário"/>
    <x v="8"/>
    <n v="7926"/>
    <x v="0"/>
  </r>
  <r>
    <s v="068.352.417-80"/>
    <s v="Júlia Duarte"/>
    <d v="1974-09-19T00:00:00"/>
    <s v="Favela Barbosa, 9"/>
    <s v="Novo Aarão Reis"/>
    <s v="da Cunha Alegre"/>
    <x v="5"/>
    <s v="+5500964554786"/>
    <s v="luizaoliveira@example.com"/>
    <x v="1"/>
    <x v="0"/>
    <x v="0"/>
    <x v="7"/>
    <s v="Oficial de justiça"/>
    <x v="0"/>
    <n v="8448"/>
    <x v="0"/>
  </r>
  <r>
    <s v="845.096.127-02"/>
    <s v="Ana Carolina Ferreira"/>
    <d v="2000-07-19T00:00:00"/>
    <s v="Jardim Maysa Sá, 11"/>
    <s v="Estrela"/>
    <s v="Leão Alegre"/>
    <x v="1"/>
    <s v="+55036953489076"/>
    <s v="limadante@example.com"/>
    <x v="4"/>
    <x v="0"/>
    <x v="0"/>
    <x v="4"/>
    <s v="Berçarista"/>
    <x v="3"/>
    <n v="8694"/>
    <x v="0"/>
  </r>
  <r>
    <s v="486.931.502-51"/>
    <s v="Leandro Alves"/>
    <d v="2000-05-23T00:00:00"/>
    <s v="Viaduto de Ramos, 23"/>
    <s v="Vila Bandeirantes"/>
    <s v="da Conceição do Galho"/>
    <x v="22"/>
    <s v="+5526952791600"/>
    <s v="oliver46@example.org"/>
    <x v="4"/>
    <x v="1"/>
    <x v="0"/>
    <x v="1"/>
    <s v="Atuário"/>
    <x v="9"/>
    <n v="9914"/>
    <x v="0"/>
  </r>
  <r>
    <s v="649.285.370-92"/>
    <s v="João Guilherme Ramos"/>
    <d v="1950-06-10T00:00:00"/>
    <s v="Núcleo de Castro, 632"/>
    <s v="Vila Aeroporto Jaraguá"/>
    <s v="Rezende do Norte"/>
    <x v="10"/>
    <s v="+5545967186623"/>
    <s v="renancassiano@example.org"/>
    <x v="2"/>
    <x v="1"/>
    <x v="0"/>
    <x v="7"/>
    <s v="Técnico de som"/>
    <x v="9"/>
    <n v="5152"/>
    <x v="0"/>
  </r>
  <r>
    <s v="415.972.860-01"/>
    <s v="Luara Barbosa"/>
    <d v="1967-10-31T00:00:00"/>
    <s v="Rodovia Correia, 5"/>
    <s v="Ouro Minas"/>
    <s v="Souza"/>
    <x v="5"/>
    <s v="+5521942499907"/>
    <s v="fonsecamaria-luiza@example.com"/>
    <x v="4"/>
    <x v="1"/>
    <x v="0"/>
    <x v="2"/>
    <s v="Engenheiro de iluminação"/>
    <x v="7"/>
    <n v="1865"/>
    <x v="0"/>
  </r>
  <r>
    <s v="390.761.842-40"/>
    <s v="Maria Fernanda Andrade"/>
    <d v="1995-02-20T00:00:00"/>
    <s v="Travessa Melina Machado, 60"/>
    <s v="São Lucas"/>
    <s v="Carvalho das Flores"/>
    <x v="26"/>
    <s v="+55007923618224"/>
    <s v="yan37@example.org"/>
    <x v="4"/>
    <x v="0"/>
    <x v="0"/>
    <x v="1"/>
    <s v="Restaurador"/>
    <x v="1"/>
    <n v="8386"/>
    <x v="0"/>
  </r>
  <r>
    <s v="742.630.519-80"/>
    <s v="Ana Carolina Novais"/>
    <d v="1953-03-16T00:00:00"/>
    <s v="Morro Sarah Silveira, 93"/>
    <s v="Beira Linha"/>
    <s v="Mendes"/>
    <x v="14"/>
    <s v="+55062907751209"/>
    <s v="gaelpinto@example.net"/>
    <x v="0"/>
    <x v="2"/>
    <x v="0"/>
    <x v="6"/>
    <s v="Técnico em edificações"/>
    <x v="2"/>
    <n v="7649"/>
    <x v="0"/>
  </r>
  <r>
    <s v="069.475.381-57"/>
    <s v="Yuri Pacheco"/>
    <d v="1978-02-18T00:00:00"/>
    <s v="Ladeira de Albuquerque, 69"/>
    <s v="Lagoa"/>
    <s v="Peixoto de Goiás"/>
    <x v="5"/>
    <s v="+5540977057056"/>
    <s v="josuecamargo@example.com"/>
    <x v="0"/>
    <x v="0"/>
    <x v="0"/>
    <x v="10"/>
    <s v="Taifeiro"/>
    <x v="2"/>
    <n v="3624"/>
    <x v="0"/>
  </r>
  <r>
    <s v="682.903.154-06"/>
    <s v="Lorenzo da Rosa"/>
    <d v="1946-01-06T00:00:00"/>
    <s v="Vila Amanda Duarte, 17"/>
    <s v="Mariquinhas"/>
    <s v="Oliveira do Oeste"/>
    <x v="4"/>
    <s v="+5562965834913"/>
    <s v="ucassiano@example.net"/>
    <x v="0"/>
    <x v="2"/>
    <x v="0"/>
    <x v="4"/>
    <s v="Maestro"/>
    <x v="9"/>
    <n v="8418"/>
    <x v="0"/>
  </r>
  <r>
    <s v="592.764.830-47"/>
    <s v="Luigi Leão"/>
    <d v="1964-05-13T00:00:00"/>
    <s v="Vale João Felipe Cardoso, 70"/>
    <s v="Sagrada Família"/>
    <s v="Oliveira do Sul"/>
    <x v="13"/>
    <s v="+55086944178755"/>
    <s v="galves@example.net"/>
    <x v="1"/>
    <x v="2"/>
    <x v="0"/>
    <x v="10"/>
    <s v="Violonista"/>
    <x v="5"/>
    <n v="2304"/>
    <x v="0"/>
  </r>
  <r>
    <s v="308.257.964-74"/>
    <s v="Maria Flor da Mata"/>
    <d v="1955-04-24T00:00:00"/>
    <s v="Vila Joaquim da Costa, 32"/>
    <s v="Vitoria"/>
    <s v="Fernandes"/>
    <x v="13"/>
    <s v="+5508962827434"/>
    <s v="rcamara@example.net"/>
    <x v="2"/>
    <x v="2"/>
    <x v="0"/>
    <x v="3"/>
    <s v="Babá"/>
    <x v="3"/>
    <n v="4728"/>
    <x v="0"/>
  </r>
  <r>
    <s v="407.319.582-41"/>
    <s v="Maria Vitória Moura"/>
    <d v="1954-12-18T00:00:00"/>
    <s v="Aeroporto Teixeira, 48"/>
    <s v="Candelaria"/>
    <s v="Sales das Flores"/>
    <x v="16"/>
    <s v="+5581922772921"/>
    <s v="viniciusmarques@example.net"/>
    <x v="4"/>
    <x v="2"/>
    <x v="0"/>
    <x v="4"/>
    <s v="Instrutor"/>
    <x v="8"/>
    <n v="6203"/>
    <x v="0"/>
  </r>
  <r>
    <s v="792.830.164-40"/>
    <s v="Asafe Ribeiro"/>
    <d v="1964-07-06T00:00:00"/>
    <s v="Lagoa Câmara, 6"/>
    <s v="Vila Batik"/>
    <s v="Cassiano"/>
    <x v="15"/>
    <s v="+55016920989163"/>
    <s v="alexia34@example.org"/>
    <x v="2"/>
    <x v="2"/>
    <x v="0"/>
    <x v="2"/>
    <s v="Atleta de nado sincronizado"/>
    <x v="8"/>
    <n v="8919"/>
    <x v="0"/>
  </r>
  <r>
    <s v="260.837.495-65"/>
    <s v="Anthony Gabriel Sousa"/>
    <d v="1972-02-16T00:00:00"/>
    <s v="Distrito de Barbosa, 31"/>
    <s v="Funcionários"/>
    <s v="Viana"/>
    <x v="18"/>
    <s v="+5556997633854"/>
    <s v="maria-vitoria73@example.net"/>
    <x v="0"/>
    <x v="2"/>
    <x v="0"/>
    <x v="6"/>
    <s v="Otorrinolaringologista"/>
    <x v="8"/>
    <n v="8599"/>
    <x v="0"/>
  </r>
  <r>
    <s v="809.426.537-00"/>
    <s v="Fernanda Nogueira"/>
    <d v="1996-09-17T00:00:00"/>
    <s v="Vila Joana Lima, 86"/>
    <s v="Pompéia"/>
    <s v="Monteiro de Gomes"/>
    <x v="23"/>
    <s v="+5518989422797"/>
    <s v="rioshadassa@example.net"/>
    <x v="0"/>
    <x v="0"/>
    <x v="0"/>
    <x v="6"/>
    <s v="Nefrologista"/>
    <x v="2"/>
    <n v="2976"/>
    <x v="0"/>
  </r>
  <r>
    <s v="716.834.529-09"/>
    <s v="Carlos Eduardo Correia"/>
    <d v="2006-03-14T00:00:00"/>
    <s v="Aeroporto Silva, 51"/>
    <s v="Conjunto Bonsucesso"/>
    <s v="Rocha do Sul"/>
    <x v="4"/>
    <s v="+5511944112322"/>
    <s v="garciaanthony-gabriel@example.net"/>
    <x v="4"/>
    <x v="1"/>
    <x v="0"/>
    <x v="6"/>
    <s v="Alfaiate"/>
    <x v="4"/>
    <n v="3266"/>
    <x v="0"/>
  </r>
  <r>
    <s v="520.796.843-29"/>
    <s v="Pedro Henrique Pacheco"/>
    <d v="1987-02-25T00:00:00"/>
    <s v="Fazenda Aragão"/>
    <s v="Lagoa"/>
    <s v="Azevedo"/>
    <x v="22"/>
    <s v="+5516982956923"/>
    <s v="abreuian@example.com"/>
    <x v="3"/>
    <x v="2"/>
    <x v="0"/>
    <x v="3"/>
    <s v="Continuista"/>
    <x v="3"/>
    <n v="4356"/>
    <x v="0"/>
  </r>
  <r>
    <s v="504.716.983-93"/>
    <s v="Sarah Viana"/>
    <d v="1977-03-27T00:00:00"/>
    <s v="Quadra de Machado, 43"/>
    <s v="Vila Mantiqueira"/>
    <s v="Monteiro"/>
    <x v="13"/>
    <s v="+5525988538099"/>
    <s v="silveirapedro-lucas@example.net"/>
    <x v="4"/>
    <x v="2"/>
    <x v="0"/>
    <x v="6"/>
    <s v="Protético dentário"/>
    <x v="4"/>
    <n v="9450"/>
    <x v="0"/>
  </r>
  <r>
    <s v="158.694.230-15"/>
    <s v="Juliana Câmara"/>
    <d v="1966-12-20T00:00:00"/>
    <s v="Conjunto Lívia Câmara"/>
    <s v="Camargos"/>
    <s v="Sá das Pedras"/>
    <x v="26"/>
    <s v="+5513914074702"/>
    <s v="monteiroeduardo@example.com"/>
    <x v="4"/>
    <x v="2"/>
    <x v="0"/>
    <x v="9"/>
    <s v="Profissional de efeitos especiais"/>
    <x v="8"/>
    <n v="5989"/>
    <x v="0"/>
  </r>
  <r>
    <s v="061.743.589-84"/>
    <s v="Isadora Pereira"/>
    <d v="1965-03-09T00:00:00"/>
    <s v="Travessa de Fogaça, 9"/>
    <s v="Monsenhor Messias"/>
    <s v="da Rosa do Campo"/>
    <x v="21"/>
    <s v="+55012946982762"/>
    <s v="jesusfrancisco@example.org"/>
    <x v="3"/>
    <x v="0"/>
    <x v="0"/>
    <x v="6"/>
    <s v="Intérprete"/>
    <x v="1"/>
    <n v="7589"/>
    <x v="0"/>
  </r>
  <r>
    <s v="481.937.256-46"/>
    <s v="Alícia Brito"/>
    <d v="1999-03-11T00:00:00"/>
    <s v="Viaduto Juan Viana, 959"/>
    <s v="Indaiá"/>
    <s v="Andrade"/>
    <x v="25"/>
    <s v="+55056984818807"/>
    <s v="epires@example.net"/>
    <x v="4"/>
    <x v="0"/>
    <x v="0"/>
    <x v="6"/>
    <s v="Cineasta"/>
    <x v="4"/>
    <n v="6724"/>
    <x v="0"/>
  </r>
  <r>
    <s v="498.576.130-39"/>
    <s v="Maria Cecília Vasconcelos"/>
    <d v="1949-09-15T00:00:00"/>
    <s v="Viela de Ferreira, 86"/>
    <s v="São João"/>
    <s v="Sampaio Grande"/>
    <x v="21"/>
    <s v="+5545977658115"/>
    <s v="gaelrocha@example.com"/>
    <x v="2"/>
    <x v="1"/>
    <x v="0"/>
    <x v="9"/>
    <s v="Mecânico de vôo"/>
    <x v="8"/>
    <n v="8028"/>
    <x v="0"/>
  </r>
  <r>
    <s v="045.382.716-08"/>
    <s v="Bernardo Campos"/>
    <d v="1977-04-05T00:00:00"/>
    <s v="Largo de Cunha, 2"/>
    <s v="São Gonçalo"/>
    <s v="Cardoso do Amparo"/>
    <x v="25"/>
    <s v="+5548924774940"/>
    <s v="thalescunha@example.net"/>
    <x v="2"/>
    <x v="1"/>
    <x v="0"/>
    <x v="0"/>
    <s v="Guarda roupeiro"/>
    <x v="8"/>
    <n v="6746"/>
    <x v="0"/>
  </r>
  <r>
    <s v="204.769.315-25"/>
    <s v="Kaique Fogaça"/>
    <d v="1980-10-12T00:00:00"/>
    <s v="Área de Rios, 2"/>
    <s v="Vila Mantiqueira"/>
    <s v="Vargas"/>
    <x v="6"/>
    <s v="+55059973928397"/>
    <s v="ravi-lucca52@example.net"/>
    <x v="1"/>
    <x v="0"/>
    <x v="0"/>
    <x v="2"/>
    <s v="Artista/Técnico em espetáculos de diversões"/>
    <x v="1"/>
    <n v="6244"/>
    <x v="0"/>
  </r>
  <r>
    <s v="315.820.746-07"/>
    <s v="Camila Lopes"/>
    <d v="2005-12-10T00:00:00"/>
    <s v="Passarela Fernandes, 62"/>
    <s v="Zilah Sposito"/>
    <s v="Ramos"/>
    <x v="3"/>
    <s v="+5563932032923"/>
    <s v="alvesigor@example.org"/>
    <x v="4"/>
    <x v="0"/>
    <x v="0"/>
    <x v="10"/>
    <s v="Cadista"/>
    <x v="6"/>
    <n v="2654"/>
    <x v="0"/>
  </r>
  <r>
    <s v="437.916.528-00"/>
    <s v="Rebeca da Cunha"/>
    <d v="1969-04-16T00:00:00"/>
    <s v="Lago Maria Isis Moura, 9"/>
    <s v="Vila Nova Cachoeirinha 3ª Seção"/>
    <s v="da Conceição"/>
    <x v="19"/>
    <s v="+5530978336256"/>
    <s v="nicole96@example.com"/>
    <x v="3"/>
    <x v="2"/>
    <x v="0"/>
    <x v="3"/>
    <s v="Profissional de educação física"/>
    <x v="1"/>
    <n v="5327"/>
    <x v="0"/>
  </r>
  <r>
    <s v="542.789.316-46"/>
    <s v="Maria Eduarda Moreira"/>
    <d v="1945-01-14T00:00:00"/>
    <s v="Praia Gonçalves, 73"/>
    <s v="João Pinheiro"/>
    <s v="Montenegro Verde"/>
    <x v="10"/>
    <s v="+5582943951486"/>
    <s v="jose07@example.org"/>
    <x v="2"/>
    <x v="0"/>
    <x v="0"/>
    <x v="8"/>
    <s v="Agente funerário"/>
    <x v="8"/>
    <n v="4218"/>
    <x v="0"/>
  </r>
  <r>
    <s v="268.354.017-53"/>
    <s v="Otto Guerra"/>
    <d v="1997-08-27T00:00:00"/>
    <s v="Aeroporto de Caldeira, 31"/>
    <s v="Vila Madre Gertrudes 2ª Seção"/>
    <s v="Lopes do Galho"/>
    <x v="23"/>
    <s v="+5515942820889"/>
    <s v="mariada-cruz@example.com"/>
    <x v="4"/>
    <x v="0"/>
    <x v="0"/>
    <x v="9"/>
    <s v="Tecnólogo em produção Sucroalcooleira"/>
    <x v="7"/>
    <n v="8796"/>
    <x v="0"/>
  </r>
  <r>
    <s v="217.540.938-41"/>
    <s v="Dom Campos"/>
    <d v="1969-03-24T00:00:00"/>
    <s v="Praia de Barros, 913"/>
    <s v="Pindorama"/>
    <s v="Teixeira"/>
    <x v="14"/>
    <s v="+5517910623697"/>
    <s v="maiteda-mota@example.org"/>
    <x v="2"/>
    <x v="2"/>
    <x v="0"/>
    <x v="3"/>
    <s v="Aviador"/>
    <x v="3"/>
    <n v="3070"/>
    <x v="0"/>
  </r>
  <r>
    <s v="285.143.076-90"/>
    <s v="Isaac Moraes"/>
    <d v="1948-10-25T00:00:00"/>
    <s v="Estrada Oliver Fonseca, 98"/>
    <s v="Tiradentes"/>
    <s v="Brito"/>
    <x v="4"/>
    <s v="+55095917673666"/>
    <s v="diego38@example.net"/>
    <x v="4"/>
    <x v="0"/>
    <x v="0"/>
    <x v="6"/>
    <s v="Administrador de redes"/>
    <x v="5"/>
    <n v="4206"/>
    <x v="0"/>
  </r>
  <r>
    <s v="173.804.259-60"/>
    <s v="Maria Vitória Cavalcanti"/>
    <d v="1944-04-01T00:00:00"/>
    <s v="Núcleo Sousa, 75"/>
    <s v="Vila Olhos D'água"/>
    <s v="Abreu do Galho"/>
    <x v="23"/>
    <s v="+5523939263861"/>
    <s v="juan03@example.org"/>
    <x v="4"/>
    <x v="0"/>
    <x v="0"/>
    <x v="2"/>
    <s v="Viveirista"/>
    <x v="9"/>
    <n v="4911"/>
    <x v="0"/>
  </r>
  <r>
    <s v="328.510.476-71"/>
    <s v="Ravy da Luz"/>
    <d v="1970-07-30T00:00:00"/>
    <s v="Favela Aparecida, 8"/>
    <s v="Vila Nova Paraíso"/>
    <s v="Pacheco"/>
    <x v="18"/>
    <s v="+5596924796580"/>
    <s v="jrios@example.net"/>
    <x v="0"/>
    <x v="1"/>
    <x v="0"/>
    <x v="4"/>
    <s v="Profissional de cinema"/>
    <x v="3"/>
    <n v="7858"/>
    <x v="0"/>
  </r>
  <r>
    <s v="081.739.246-78"/>
    <s v="Isaque Novaes"/>
    <d v="1977-11-25T00:00:00"/>
    <s v="Vereda Ayla Sousa, 709"/>
    <s v="Bonsucesso"/>
    <s v="Moura do Amparo"/>
    <x v="2"/>
    <s v="+5537901300489"/>
    <s v="jcastro@example.com"/>
    <x v="3"/>
    <x v="2"/>
    <x v="0"/>
    <x v="6"/>
    <s v="Cabo"/>
    <x v="8"/>
    <n v="7504"/>
    <x v="0"/>
  </r>
  <r>
    <s v="384.201.956-42"/>
    <s v="Esther da Rosa"/>
    <d v="1990-08-15T00:00:00"/>
    <s v="Campo de Martins, 51"/>
    <s v="Vila Puc"/>
    <s v="Mendes"/>
    <x v="3"/>
    <s v="+5549910539393"/>
    <s v="almeidakaique@example.com"/>
    <x v="1"/>
    <x v="1"/>
    <x v="0"/>
    <x v="2"/>
    <s v="Administrador"/>
    <x v="4"/>
    <n v="3732"/>
    <x v="0"/>
  </r>
  <r>
    <s v="786.043.159-93"/>
    <s v="Joana Albuquerque"/>
    <d v="1992-02-13T00:00:00"/>
    <s v="Viaduto de Cirino, 83"/>
    <s v="Ouro Preto"/>
    <s v="Sousa"/>
    <x v="24"/>
    <s v="+5555939958184"/>
    <s v="sofia78@example.net"/>
    <x v="1"/>
    <x v="0"/>
    <x v="0"/>
    <x v="10"/>
    <s v="Cadeirinha"/>
    <x v="6"/>
    <n v="2885"/>
    <x v="0"/>
  </r>
  <r>
    <s v="250.839.761-02"/>
    <s v="João das Neves"/>
    <d v="1992-12-21T00:00:00"/>
    <s v="Viela Marcela Alves, 64"/>
    <s v="Alto Das Antenas"/>
    <s v="da Conceição"/>
    <x v="7"/>
    <s v="+5599935125184"/>
    <s v="camposmelina@example.net"/>
    <x v="3"/>
    <x v="2"/>
    <x v="0"/>
    <x v="9"/>
    <s v="Engraxate"/>
    <x v="6"/>
    <n v="4380"/>
    <x v="0"/>
  </r>
  <r>
    <s v="485.097.213-60"/>
    <s v="Maria Vitória Correia"/>
    <d v="1972-01-07T00:00:00"/>
    <s v="Travessa Gonçalves, 46"/>
    <s v="Colégio Batista"/>
    <s v="Oliveira de Minas"/>
    <x v="15"/>
    <s v="+55045971078316"/>
    <s v="oliviafreitas@example.com"/>
    <x v="0"/>
    <x v="2"/>
    <x v="0"/>
    <x v="6"/>
    <s v="Ministro"/>
    <x v="3"/>
    <n v="4114"/>
    <x v="0"/>
  </r>
  <r>
    <s v="476.582.391-19"/>
    <s v="Emanuelly Lopes"/>
    <d v="1972-12-05T00:00:00"/>
    <s v="Núcleo Duarte, 51"/>
    <s v="Mangabeiras"/>
    <s v="Brito"/>
    <x v="16"/>
    <s v="+5573976208405"/>
    <s v="amelo@example.com"/>
    <x v="2"/>
    <x v="1"/>
    <x v="0"/>
    <x v="8"/>
    <s v="Produtor fonográfico"/>
    <x v="0"/>
    <n v="1822"/>
    <x v="0"/>
  </r>
  <r>
    <s v="962.530.187-95"/>
    <s v="Igor Casa Grande"/>
    <d v="2005-12-13T00:00:00"/>
    <s v="Praia Emanuella Martins"/>
    <s v="Marajó"/>
    <s v="Monteiro Paulista"/>
    <x v="22"/>
    <s v="+5582914686264"/>
    <s v="albuquerquepietro@example.org"/>
    <x v="1"/>
    <x v="2"/>
    <x v="0"/>
    <x v="0"/>
    <s v="Consultor de moda"/>
    <x v="4"/>
    <n v="5854"/>
    <x v="0"/>
  </r>
  <r>
    <s v="367.895.102-30"/>
    <s v="Ana Liz Macedo"/>
    <d v="1978-08-28T00:00:00"/>
    <s v="Esplanada de Andrade, 847"/>
    <s v="Santa Tereza"/>
    <s v="Fogaça das Flores"/>
    <x v="1"/>
    <s v="+55013969818336"/>
    <s v="da-matajoao-vitor@example.net"/>
    <x v="0"/>
    <x v="0"/>
    <x v="0"/>
    <x v="3"/>
    <s v="Viveirista"/>
    <x v="3"/>
    <n v="6749"/>
    <x v="0"/>
  </r>
  <r>
    <s v="148.703.256-08"/>
    <s v="Isabelly Gonçalves"/>
    <d v="1951-09-08T00:00:00"/>
    <s v="Colônia de Azevedo"/>
    <s v="Savassi"/>
    <s v="Camargo das Pedras"/>
    <x v="8"/>
    <s v="+55099999657055"/>
    <s v="alexia64@example.com"/>
    <x v="1"/>
    <x v="1"/>
    <x v="0"/>
    <x v="6"/>
    <s v="Servente-de-obras"/>
    <x v="2"/>
    <n v="9970"/>
    <x v="0"/>
  </r>
  <r>
    <s v="875.096.231-03"/>
    <s v="Caio Santos"/>
    <d v="1954-06-18T00:00:00"/>
    <s v="Estrada de Macedo"/>
    <s v="Jardim Montanhês"/>
    <s v="Novais"/>
    <x v="26"/>
    <s v="+55077921893310"/>
    <s v="limavitor@example.org"/>
    <x v="2"/>
    <x v="1"/>
    <x v="0"/>
    <x v="6"/>
    <s v="Ginasta rítmica"/>
    <x v="3"/>
    <n v="7876"/>
    <x v="0"/>
  </r>
  <r>
    <s v="234.768.509-00"/>
    <s v="Rael Lopes"/>
    <d v="1973-05-25T00:00:00"/>
    <s v="Largo Danilo Casa Grande, 35"/>
    <s v="Campo Alegre"/>
    <s v="da Mota de Marques"/>
    <x v="1"/>
    <s v="+5581926404857"/>
    <s v="fariasmaria-isis@example.org"/>
    <x v="1"/>
    <x v="0"/>
    <x v="0"/>
    <x v="5"/>
    <s v="Musicoterapeuta"/>
    <x v="1"/>
    <n v="7398"/>
    <x v="0"/>
  </r>
  <r>
    <s v="470.165.938-00"/>
    <s v="Maria Alice Brito"/>
    <d v="1995-10-21T00:00:00"/>
    <s v="Viela Maria Luiza Barbosa, 9"/>
    <s v="Conjunto Santa Maria"/>
    <s v="da Cunha"/>
    <x v="12"/>
    <s v="+55087907877765"/>
    <s v="da-cruzisaac@example.com"/>
    <x v="4"/>
    <x v="0"/>
    <x v="0"/>
    <x v="9"/>
    <s v="Museólogo"/>
    <x v="7"/>
    <n v="3809"/>
    <x v="0"/>
  </r>
  <r>
    <s v="760.821.594-11"/>
    <s v="Maria Flor Pimenta"/>
    <d v="1966-10-01T00:00:00"/>
    <s v="Trecho Moreira, 91"/>
    <s v="Barão Homem De Melo 2ª Seção"/>
    <s v="Almeida de Garcia"/>
    <x v="20"/>
    <s v="+5561919122317"/>
    <s v="vpeixoto@example.net"/>
    <x v="0"/>
    <x v="0"/>
    <x v="0"/>
    <x v="10"/>
    <s v="Senador"/>
    <x v="2"/>
    <n v="9610"/>
    <x v="0"/>
  </r>
  <r>
    <s v="459.861.073-57"/>
    <s v="Ana Júlia Jesus"/>
    <d v="1950-03-02T00:00:00"/>
    <s v="Condomínio Stephany da Luz, 85"/>
    <s v="Novo São Lucas"/>
    <s v="Cavalcanti"/>
    <x v="2"/>
    <s v="+55079947875182"/>
    <s v="vianajoao@example.org"/>
    <x v="3"/>
    <x v="0"/>
    <x v="0"/>
    <x v="10"/>
    <s v="Profissional de relações internacionais"/>
    <x v="6"/>
    <n v="5827"/>
    <x v="0"/>
  </r>
  <r>
    <s v="560.712.843-17"/>
    <s v="Heloísa das Neves"/>
    <d v="2005-11-29T00:00:00"/>
    <s v="Condomínio Nicole Novais, 58"/>
    <s v="Nova Pampulha"/>
    <s v="Garcia"/>
    <x v="1"/>
    <s v="+5544919443322"/>
    <s v="ffernandes@example.com"/>
    <x v="2"/>
    <x v="0"/>
    <x v="0"/>
    <x v="6"/>
    <s v="Figurinista"/>
    <x v="9"/>
    <n v="7964"/>
    <x v="0"/>
  </r>
  <r>
    <s v="861.340.529-06"/>
    <s v="Alícia das Neves"/>
    <d v="1978-08-21T00:00:00"/>
    <s v="Avenida José Aragão, 452"/>
    <s v="Acaba Mundo"/>
    <s v="Cardoso"/>
    <x v="3"/>
    <s v="+55073927371121"/>
    <s v="tfonseca@example.net"/>
    <x v="4"/>
    <x v="0"/>
    <x v="0"/>
    <x v="4"/>
    <s v="Tecnólogo em negócios imobiliários"/>
    <x v="5"/>
    <n v="3360"/>
    <x v="0"/>
  </r>
  <r>
    <s v="483.172.509-97"/>
    <s v="Pietro Abreu"/>
    <d v="1956-03-20T00:00:00"/>
    <s v="Conjunto de Rios, 25"/>
    <s v="Goiania"/>
    <s v="Ramos da Prata"/>
    <x v="22"/>
    <s v="+55005919658833"/>
    <s v="maria-fernandadas-neves@example.net"/>
    <x v="4"/>
    <x v="0"/>
    <x v="0"/>
    <x v="6"/>
    <s v="Engenheiro mecatrônico"/>
    <x v="4"/>
    <n v="2960"/>
    <x v="0"/>
  </r>
  <r>
    <s v="182.764.953-46"/>
    <s v="Ravi Vieira"/>
    <d v="1950-04-02T00:00:00"/>
    <s v="Alameda de Jesus, 41"/>
    <s v="Conjunto Celso Machado"/>
    <s v="Vasconcelos"/>
    <x v="18"/>
    <s v="+5536931857031"/>
    <s v="enzocunha@example.com"/>
    <x v="4"/>
    <x v="1"/>
    <x v="0"/>
    <x v="6"/>
    <s v="Urbanista"/>
    <x v="2"/>
    <n v="5805"/>
    <x v="0"/>
  </r>
  <r>
    <s v="849.723.560-65"/>
    <s v="João Gabriel Correia"/>
    <d v="2001-11-09T00:00:00"/>
    <s v="Campo Fogaça, 37"/>
    <s v="Ipe"/>
    <s v="Macedo do Galho"/>
    <x v="16"/>
    <s v="+5566999406749"/>
    <s v="emanuella06@example.com"/>
    <x v="2"/>
    <x v="0"/>
    <x v="0"/>
    <x v="3"/>
    <s v="Oceanógrafo"/>
    <x v="2"/>
    <n v="4059"/>
    <x v="0"/>
  </r>
  <r>
    <s v="809.251.734-79"/>
    <s v="Hadassa Borges"/>
    <d v="1988-11-09T00:00:00"/>
    <s v="Praça de Costa, 847"/>
    <s v="São Cristóvão"/>
    <s v="Costela de da Costa"/>
    <x v="9"/>
    <s v="+5507916475077"/>
    <s v="pietracavalcante@example.org"/>
    <x v="4"/>
    <x v="0"/>
    <x v="0"/>
    <x v="10"/>
    <s v="Investigador de Polícia"/>
    <x v="4"/>
    <n v="8553"/>
    <x v="0"/>
  </r>
  <r>
    <s v="643.089.752-47"/>
    <s v="Isaque Câmara"/>
    <d v="1944-09-13T00:00:00"/>
    <s v="Rua Amanda da Rosa, 58"/>
    <s v="Beija Flor"/>
    <s v="Santos da Mata"/>
    <x v="23"/>
    <s v="+5583972653601"/>
    <s v="benicio61@example.org"/>
    <x v="2"/>
    <x v="1"/>
    <x v="0"/>
    <x v="7"/>
    <s v="Tecnólogo em produção de bebidas"/>
    <x v="2"/>
    <n v="9077"/>
    <x v="0"/>
  </r>
  <r>
    <s v="890.415.732-32"/>
    <s v="Marcelo Camargo"/>
    <d v="1995-12-24T00:00:00"/>
    <s v="Estrada de Costela"/>
    <s v="Estrela Do Oriente"/>
    <s v="Camargo do Campo"/>
    <x v="8"/>
    <s v="+55086963802501"/>
    <s v="murilo35@example.com"/>
    <x v="4"/>
    <x v="1"/>
    <x v="0"/>
    <x v="3"/>
    <s v="Coreógrafo"/>
    <x v="5"/>
    <n v="5659"/>
    <x v="0"/>
  </r>
  <r>
    <s v="785.463.912-46"/>
    <s v="Carolina Ferreira"/>
    <d v="2002-05-09T00:00:00"/>
    <s v="Fazenda Barbosa, 673"/>
    <s v="Venda Nova"/>
    <s v="Azevedo"/>
    <x v="2"/>
    <s v="+5570929169525"/>
    <s v="maysacamara@example.net"/>
    <x v="3"/>
    <x v="1"/>
    <x v="0"/>
    <x v="3"/>
    <s v="Contador"/>
    <x v="6"/>
    <n v="9653"/>
    <x v="0"/>
  </r>
  <r>
    <s v="024.975.136-43"/>
    <s v="Ester Azevedo"/>
    <d v="1978-07-18T00:00:00"/>
    <s v="Travessa Pedro Henrique Dias, 82"/>
    <s v="Satelite"/>
    <s v="Oliveira"/>
    <x v="23"/>
    <s v="+5529915541837"/>
    <s v="julianagomes@example.net"/>
    <x v="0"/>
    <x v="1"/>
    <x v="0"/>
    <x v="0"/>
    <s v="Repórter"/>
    <x v="0"/>
    <n v="2437"/>
    <x v="0"/>
  </r>
  <r>
    <s v="427.819.630-03"/>
    <s v="Maria Sophia Brito"/>
    <d v="2001-05-21T00:00:00"/>
    <s v="Rua Aparecida, 32"/>
    <s v="Camponesa 2ª Seção"/>
    <s v="Azevedo"/>
    <x v="4"/>
    <s v="+5574937933620"/>
    <s v="rezendeisabelly@example.net"/>
    <x v="1"/>
    <x v="2"/>
    <x v="0"/>
    <x v="8"/>
    <s v="Cadeirinha"/>
    <x v="8"/>
    <n v="7857"/>
    <x v="0"/>
  </r>
  <r>
    <s v="734.961.280-03"/>
    <s v="Jade Teixeira"/>
    <d v="2001-09-05T00:00:00"/>
    <s v="Lago Cunha, 509"/>
    <s v="Tiradentes"/>
    <s v="Viana"/>
    <x v="21"/>
    <s v="+5594973781905"/>
    <s v="jjesus@example.net"/>
    <x v="2"/>
    <x v="2"/>
    <x v="0"/>
    <x v="3"/>
    <s v="Engenheiro de segurança do trabalho"/>
    <x v="2"/>
    <n v="2066"/>
    <x v="0"/>
  </r>
  <r>
    <s v="084.391.625-70"/>
    <s v="Julia Moura"/>
    <d v="1949-12-13T00:00:00"/>
    <s v="Vila de Sousa"/>
    <s v="Monsenhor Messias"/>
    <s v="Casa Grande do Amparo"/>
    <x v="24"/>
    <s v="+5506911700315"/>
    <s v="liz09@example.com"/>
    <x v="3"/>
    <x v="2"/>
    <x v="0"/>
    <x v="7"/>
    <s v="Tecnólogo em silvicultura"/>
    <x v="6"/>
    <n v="2994"/>
    <x v="0"/>
  </r>
  <r>
    <s v="743.015.986-93"/>
    <s v="Lucas Moreira"/>
    <d v="1957-08-07T00:00:00"/>
    <s v="Campo Francisco Monteiro, 38"/>
    <s v="Zilah Sposito"/>
    <s v="Porto do Campo"/>
    <x v="20"/>
    <s v="+5574994566998"/>
    <s v="samuel94@example.com"/>
    <x v="4"/>
    <x v="2"/>
    <x v="0"/>
    <x v="10"/>
    <s v="Tecnólogo em produção de bebidas"/>
    <x v="5"/>
    <n v="7831"/>
    <x v="0"/>
  </r>
  <r>
    <s v="396.154.027-61"/>
    <s v="Luiz Felipe Moura"/>
    <d v="1969-08-18T00:00:00"/>
    <s v="Sítio Davi Lucas Montenegro, 5"/>
    <s v="Vila Vista Alegre"/>
    <s v="Araújo Grande"/>
    <x v="25"/>
    <s v="+5542913377580"/>
    <s v="joao-pedro80@example.com"/>
    <x v="0"/>
    <x v="0"/>
    <x v="0"/>
    <x v="7"/>
    <s v="Toxicologista"/>
    <x v="8"/>
    <n v="2624"/>
    <x v="0"/>
  </r>
  <r>
    <s v="423.708.596-10"/>
    <s v="Fernando Pastor"/>
    <d v="1992-06-29T00:00:00"/>
    <s v="Distrito de Sales, 46"/>
    <s v="Dom Silverio"/>
    <s v="Peixoto"/>
    <x v="21"/>
    <s v="+5517934552252"/>
    <s v="da-cruzisis@example.com"/>
    <x v="4"/>
    <x v="2"/>
    <x v="0"/>
    <x v="7"/>
    <s v="Investigador particular"/>
    <x v="5"/>
    <n v="8886"/>
    <x v="0"/>
  </r>
  <r>
    <s v="704.568.391-00"/>
    <s v="Alana Viana"/>
    <d v="1946-03-26T00:00:00"/>
    <s v="Núcleo de Cardoso, 13"/>
    <s v="Santa Rita De Cássia"/>
    <s v="Viana"/>
    <x v="2"/>
    <s v="+55099929727249"/>
    <s v="joaquim64@example.com"/>
    <x v="1"/>
    <x v="2"/>
    <x v="0"/>
    <x v="3"/>
    <s v="Patologista oral"/>
    <x v="6"/>
    <n v="3479"/>
    <x v="0"/>
  </r>
  <r>
    <s v="467.258.931-55"/>
    <s v="Esther Pimenta"/>
    <d v="1975-09-03T00:00:00"/>
    <s v="Aeroporto de Leão, 577"/>
    <s v="Maria Goretti"/>
    <s v="da Conceição do Galho"/>
    <x v="19"/>
    <s v="+55006943414919"/>
    <s v="heloisa15@example.com"/>
    <x v="2"/>
    <x v="1"/>
    <x v="0"/>
    <x v="2"/>
    <s v="Guitarrista"/>
    <x v="8"/>
    <n v="7845"/>
    <x v="0"/>
  </r>
  <r>
    <s v="289.736.405-00"/>
    <s v="Amanda Viana"/>
    <d v="1998-12-26T00:00:00"/>
    <s v="Travessa Emanuel Pacheco"/>
    <s v="Vila Jardim Montanhes"/>
    <s v="da Rocha do Galho"/>
    <x v="21"/>
    <s v="+5538940556943"/>
    <s v="brenda21@example.org"/>
    <x v="3"/>
    <x v="1"/>
    <x v="0"/>
    <x v="8"/>
    <s v="Promotor de eventos"/>
    <x v="6"/>
    <n v="6852"/>
    <x v="0"/>
  </r>
  <r>
    <s v="623.419.780-96"/>
    <s v="Maria Luiza Mendonça"/>
    <d v="1963-10-23T00:00:00"/>
    <s v="Recanto Silveira, 50"/>
    <s v="Calafate"/>
    <s v="Pinto do Campo"/>
    <x v="17"/>
    <s v="+55058939431290"/>
    <s v="rda-conceicao@example.net"/>
    <x v="3"/>
    <x v="0"/>
    <x v="0"/>
    <x v="4"/>
    <s v="Ator"/>
    <x v="6"/>
    <n v="9304"/>
    <x v="0"/>
  </r>
  <r>
    <s v="481.973.056-84"/>
    <s v="Oliver Sá"/>
    <d v="1990-04-30T00:00:00"/>
    <s v="Pátio de Borges, 21"/>
    <s v="Santa Rosa"/>
    <s v="Sousa Alegre"/>
    <x v="2"/>
    <s v="+5572979452682"/>
    <s v="oliveiramarina@example.com"/>
    <x v="4"/>
    <x v="1"/>
    <x v="0"/>
    <x v="6"/>
    <s v="Designer de jóia"/>
    <x v="7"/>
    <n v="2977"/>
    <x v="0"/>
  </r>
  <r>
    <s v="058.637.914-20"/>
    <s v="Fernando Moraes"/>
    <d v="1953-07-05T00:00:00"/>
    <s v="Morro da Rosa, 41"/>
    <s v="Garças"/>
    <s v="Freitas de Ramos"/>
    <x v="9"/>
    <s v="+55006954203368"/>
    <s v="borgesenzo@example.com"/>
    <x v="1"/>
    <x v="0"/>
    <x v="0"/>
    <x v="2"/>
    <s v="Tenista"/>
    <x v="2"/>
    <n v="3584"/>
    <x v="0"/>
  </r>
  <r>
    <s v="034.281.795-79"/>
    <s v="Maria Alice Ribeiro"/>
    <d v="1979-09-10T00:00:00"/>
    <s v="Estação Maria Cecília Gonçalves, 23"/>
    <s v="Vila Madre Gertrudes 3ª Seção"/>
    <s v="Macedo"/>
    <x v="10"/>
    <s v="+55018959159467"/>
    <s v="jesusclara@example.com"/>
    <x v="4"/>
    <x v="1"/>
    <x v="0"/>
    <x v="6"/>
    <s v="Agricultor"/>
    <x v="5"/>
    <n v="1945"/>
    <x v="0"/>
  </r>
  <r>
    <s v="175.624.390-52"/>
    <s v="Arthur Gabriel Freitas"/>
    <d v="1959-01-11T00:00:00"/>
    <s v="Ladeira Natália Vieira, 1"/>
    <s v="Pirineus"/>
    <s v="Pereira"/>
    <x v="15"/>
    <s v="+5565951715572"/>
    <s v="gustavoda-luz@example.org"/>
    <x v="2"/>
    <x v="1"/>
    <x v="0"/>
    <x v="10"/>
    <s v="Cancerologista ou Oncologista"/>
    <x v="3"/>
    <n v="3421"/>
    <x v="0"/>
  </r>
  <r>
    <s v="310.582.964-42"/>
    <s v="Theo Farias"/>
    <d v="1970-08-31T00:00:00"/>
    <s v="Rodovia Leão, 164"/>
    <s v="Jardim América"/>
    <s v="Abreu"/>
    <x v="7"/>
    <s v="+5516960047483"/>
    <s v="leofarias@example.com"/>
    <x v="1"/>
    <x v="0"/>
    <x v="0"/>
    <x v="5"/>
    <s v="Auxiliar de serviços gerais"/>
    <x v="6"/>
    <n v="6886"/>
    <x v="0"/>
  </r>
  <r>
    <s v="945.703.286-10"/>
    <s v="Emanuella Sá"/>
    <d v="1977-08-24T00:00:00"/>
    <s v="Aeroporto de Martins, 157"/>
    <s v="Frei Leopoldo"/>
    <s v="Sampaio do Oeste"/>
    <x v="17"/>
    <s v="+5594942254854"/>
    <s v="moraesleticia@example.com"/>
    <x v="0"/>
    <x v="1"/>
    <x v="0"/>
    <x v="1"/>
    <s v="DJ"/>
    <x v="9"/>
    <n v="6605"/>
    <x v="0"/>
  </r>
  <r>
    <s v="741.682.509-11"/>
    <s v="Ana Clara Sousa"/>
    <d v="2000-01-19T00:00:00"/>
    <s v="Recanto Gabriela Lima, 1"/>
    <s v="Santa Terezinha"/>
    <s v="Correia"/>
    <x v="11"/>
    <s v="+5588900257057"/>
    <s v="bentojesus@example.net"/>
    <x v="4"/>
    <x v="1"/>
    <x v="0"/>
    <x v="8"/>
    <s v="Tecnólogo em desenvolvimento social"/>
    <x v="7"/>
    <n v="4720"/>
    <x v="0"/>
  </r>
  <r>
    <s v="394.508.671-00"/>
    <s v="Maria Luísa Carvalho"/>
    <d v="2002-11-07T00:00:00"/>
    <s v="Vale Joana Rocha, 86"/>
    <s v="Cruzeiro"/>
    <s v="Marques de Caldeira"/>
    <x v="15"/>
    <s v="+5530921181476"/>
    <s v="smarques@example.com"/>
    <x v="3"/>
    <x v="2"/>
    <x v="0"/>
    <x v="0"/>
    <s v="Engenheiro mecatrônico"/>
    <x v="3"/>
    <n v="5216"/>
    <x v="0"/>
  </r>
  <r>
    <s v="320.519.467-52"/>
    <s v="Ana Cecília da Conceição"/>
    <d v="1944-09-27T00:00:00"/>
    <s v="Condomínio Nicole Câmara, 12"/>
    <s v="Guaratã"/>
    <s v="Moreira do Norte"/>
    <x v="14"/>
    <s v="+5599924955485"/>
    <s v="davi-luccaramos@example.org"/>
    <x v="4"/>
    <x v="1"/>
    <x v="0"/>
    <x v="5"/>
    <s v="Atuário"/>
    <x v="5"/>
    <n v="3844"/>
    <x v="0"/>
  </r>
  <r>
    <s v="190.326.587-86"/>
    <s v="Theodoro Mendes"/>
    <d v="2000-09-01T00:00:00"/>
    <s v="Vale Mateus Souza, 466"/>
    <s v="Maria Helena"/>
    <s v="Lopes"/>
    <x v="21"/>
    <s v="+5568989541222"/>
    <s v="viniciusmelo@example.net"/>
    <x v="4"/>
    <x v="1"/>
    <x v="0"/>
    <x v="2"/>
    <s v="Pintor"/>
    <x v="4"/>
    <n v="4529"/>
    <x v="0"/>
  </r>
  <r>
    <s v="807.941.236-78"/>
    <s v="João Vitor Fernandes"/>
    <d v="1970-08-15T00:00:00"/>
    <s v="Residencial Oliveira"/>
    <s v="Nazare"/>
    <s v="Aparecida de da Mota"/>
    <x v="12"/>
    <s v="+5563928808047"/>
    <s v="luiz-miguel23@example.org"/>
    <x v="4"/>
    <x v="1"/>
    <x v="0"/>
    <x v="6"/>
    <s v="Despachante"/>
    <x v="7"/>
    <n v="5000"/>
    <x v="0"/>
  </r>
  <r>
    <s v="104.953.628-24"/>
    <s v="Ravi Lucca Novais"/>
    <d v="1995-01-23T00:00:00"/>
    <s v="Praça Maya Costela, 51"/>
    <s v="São Cristóvão"/>
    <s v="Abreu da Prata"/>
    <x v="13"/>
    <s v="+5599914606821"/>
    <s v="rcirino@example.com"/>
    <x v="4"/>
    <x v="2"/>
    <x v="0"/>
    <x v="1"/>
    <s v="Brigadeiro"/>
    <x v="4"/>
    <n v="1744"/>
    <x v="0"/>
  </r>
  <r>
    <s v="382.716.905-40"/>
    <s v="Natália Camargo"/>
    <d v="1996-07-13T00:00:00"/>
    <s v="Conjunto Levi Nascimento, 96"/>
    <s v="João Pinheiro"/>
    <s v="Siqueira"/>
    <x v="22"/>
    <s v="+55049989919422"/>
    <s v="maria-luiza97@example.net"/>
    <x v="4"/>
    <x v="0"/>
    <x v="0"/>
    <x v="9"/>
    <s v="Administrador de banco de dados DBA"/>
    <x v="7"/>
    <n v="6416"/>
    <x v="0"/>
  </r>
  <r>
    <s v="684.250.937-83"/>
    <s v="Lavínia Caldeira"/>
    <d v="1973-05-22T00:00:00"/>
    <s v="Área Moreira, 36"/>
    <s v="Vila Nova Gameleira 3ª Seção"/>
    <s v="Sá Alegre"/>
    <x v="4"/>
    <s v="+5523988920554"/>
    <s v="kdas-neves@example.org"/>
    <x v="3"/>
    <x v="1"/>
    <x v="0"/>
    <x v="2"/>
    <s v="Digitador"/>
    <x v="9"/>
    <n v="6878"/>
    <x v="0"/>
  </r>
  <r>
    <s v="385.296.407-56"/>
    <s v="Bárbara Marques"/>
    <d v="1959-12-07T00:00:00"/>
    <s v="Largo Pimenta, 90"/>
    <s v="Santa Branca"/>
    <s v="Moura"/>
    <x v="13"/>
    <s v="+5583969255159"/>
    <s v="bbarros@example.org"/>
    <x v="4"/>
    <x v="2"/>
    <x v="0"/>
    <x v="4"/>
    <s v="Paginador"/>
    <x v="6"/>
    <n v="1518"/>
    <x v="0"/>
  </r>
  <r>
    <s v="890.137.456-01"/>
    <s v="Davi Lucas Cardoso"/>
    <d v="1949-01-13T00:00:00"/>
    <s v="Rua de Gonçalves"/>
    <s v="Conjunto Capitão Eduardo"/>
    <s v="Nunes de da Mota"/>
    <x v="16"/>
    <s v="+5546972511334"/>
    <s v="kramos@example.net"/>
    <x v="1"/>
    <x v="0"/>
    <x v="0"/>
    <x v="1"/>
    <s v="Engenheiro de alimentos"/>
    <x v="0"/>
    <n v="2092"/>
    <x v="0"/>
  </r>
  <r>
    <s v="493.728.105-41"/>
    <s v="Nathan Jesus"/>
    <d v="1947-12-29T00:00:00"/>
    <s v="Favela Olívia Ramos, 892"/>
    <s v="Estrela"/>
    <s v="Aparecida"/>
    <x v="18"/>
    <s v="+5550910855223"/>
    <s v="antonellapacheco@example.net"/>
    <x v="1"/>
    <x v="2"/>
    <x v="0"/>
    <x v="6"/>
    <s v="Médico legista"/>
    <x v="5"/>
    <n v="2375"/>
    <x v="87"/>
  </r>
  <r>
    <s v="179.430.268-96"/>
    <s v="Heloisa Lima"/>
    <d v="1979-08-28T00:00:00"/>
    <s v="Ladeira Ana Clara Correia, 39"/>
    <s v="São Benedito"/>
    <s v="Guerra das Pedras"/>
    <x v="18"/>
    <s v="+5588964085290"/>
    <s v="esther62@example.com"/>
    <x v="1"/>
    <x v="2"/>
    <x v="0"/>
    <x v="5"/>
    <s v="Profissional de áudio"/>
    <x v="5"/>
    <n v="3761"/>
    <x v="0"/>
  </r>
  <r>
    <s v="064.597.823-00"/>
    <s v="Marcela Pacheco"/>
    <d v="1999-09-29T00:00:00"/>
    <s v="Praia de Santos"/>
    <s v="Cardoso"/>
    <s v="Moreira de Borges"/>
    <x v="15"/>
    <s v="+55050905984933"/>
    <s v="abreusabrina@example.com"/>
    <x v="4"/>
    <x v="1"/>
    <x v="0"/>
    <x v="10"/>
    <s v="Radialista programador"/>
    <x v="1"/>
    <n v="2932"/>
    <x v="0"/>
  </r>
  <r>
    <s v="178.450.296-02"/>
    <s v="Dom Brito"/>
    <d v="1979-06-04T00:00:00"/>
    <s v="Esplanada Luara Albuquerque"/>
    <s v="Vila Nova Paraíso"/>
    <s v="Castro Verde"/>
    <x v="10"/>
    <s v="+5520922139323"/>
    <s v="vasconcelosrebeca@example.org"/>
    <x v="0"/>
    <x v="2"/>
    <x v="0"/>
    <x v="1"/>
    <s v="Geógrafo"/>
    <x v="8"/>
    <n v="7230"/>
    <x v="0"/>
  </r>
  <r>
    <s v="864.527.190-76"/>
    <s v="Henrique Teixeira"/>
    <d v="1958-11-13T00:00:00"/>
    <s v="Ladeira Pires, 77"/>
    <s v="Granja Werneck"/>
    <s v="Silveira de Goiás"/>
    <x v="25"/>
    <s v="+55090902975173"/>
    <s v="otavio27@example.com"/>
    <x v="2"/>
    <x v="2"/>
    <x v="0"/>
    <x v="9"/>
    <s v="Astrofísico"/>
    <x v="7"/>
    <n v="2174"/>
    <x v="0"/>
  </r>
  <r>
    <s v="017.834.269-69"/>
    <s v="Sofia Rodrigues"/>
    <d v="1991-01-17T00:00:00"/>
    <s v="Largo Agatha Borges, 14"/>
    <s v="Suzana"/>
    <s v="Pinto"/>
    <x v="21"/>
    <s v="+5544934489890"/>
    <s v="da-motamaria-luiza@example.org"/>
    <x v="0"/>
    <x v="0"/>
    <x v="0"/>
    <x v="5"/>
    <s v="Toxicologista"/>
    <x v="7"/>
    <n v="3169"/>
    <x v="0"/>
  </r>
  <r>
    <s v="694.708.531-48"/>
    <s v="Valentim Pereira"/>
    <d v="1970-12-02T00:00:00"/>
    <s v="Distrito Caroline da Cunha"/>
    <s v="Santa Terezinha"/>
    <s v="Viana"/>
    <x v="24"/>
    <s v="+5556973386729"/>
    <s v="ada-cruz@example.net"/>
    <x v="2"/>
    <x v="0"/>
    <x v="0"/>
    <x v="7"/>
    <s v="Lubrificador de máquinas"/>
    <x v="8"/>
    <n v="3897"/>
    <x v="0"/>
  </r>
  <r>
    <s v="938.517.462-28"/>
    <s v="Evelyn Macedo"/>
    <d v="2004-11-01T00:00:00"/>
    <s v="Via Souza, 7"/>
    <s v="Vila Engenho Nogueira"/>
    <s v="Cavalcante de da Rocha"/>
    <x v="15"/>
    <s v="+5586922451525"/>
    <s v="sbarbosa@example.com"/>
    <x v="0"/>
    <x v="0"/>
    <x v="0"/>
    <x v="2"/>
    <s v="Engenheiro naval"/>
    <x v="4"/>
    <n v="7692"/>
    <x v="0"/>
  </r>
  <r>
    <s v="791.368.052-03"/>
    <s v="Arthur Barbosa"/>
    <d v="2006-10-05T00:00:00"/>
    <s v="Vereda Maria Nunes, 74"/>
    <s v="Xangri-Lá"/>
    <s v="Araújo Alegre"/>
    <x v="17"/>
    <s v="+5595995560895"/>
    <s v="ferreirapietra@example.com"/>
    <x v="3"/>
    <x v="0"/>
    <x v="0"/>
    <x v="6"/>
    <s v="Bibliotecário"/>
    <x v="1"/>
    <n v="7972"/>
    <x v="0"/>
  </r>
  <r>
    <s v="063.271.985-03"/>
    <s v="Sarah Cirino"/>
    <d v="1975-12-18T00:00:00"/>
    <s v="Recanto Silveira"/>
    <s v="Garças"/>
    <s v="Nascimento"/>
    <x v="13"/>
    <s v="+5519919267074"/>
    <s v="varagao@example.net"/>
    <x v="1"/>
    <x v="0"/>
    <x v="0"/>
    <x v="5"/>
    <s v="Violonista"/>
    <x v="7"/>
    <n v="7643"/>
    <x v="0"/>
  </r>
  <r>
    <s v="430.516.298-98"/>
    <s v="Ágatha Pimenta"/>
    <d v="1944-12-10T00:00:00"/>
    <s v="Passarela de Barbosa, 909"/>
    <s v="Nova Suíça"/>
    <s v="Macedo"/>
    <x v="24"/>
    <s v="+5547984013411"/>
    <s v="ylima@example.com"/>
    <x v="2"/>
    <x v="2"/>
    <x v="0"/>
    <x v="1"/>
    <s v="Profissional de linguística"/>
    <x v="3"/>
    <n v="2306"/>
    <x v="0"/>
  </r>
  <r>
    <s v="734.562.819-19"/>
    <s v="Alana Gomes"/>
    <d v="1983-07-10T00:00:00"/>
    <s v="Avenida Gustavo da Paz, 801"/>
    <s v="Parque São José"/>
    <s v="Marques"/>
    <x v="24"/>
    <s v="+5520944179607"/>
    <s v="liam58@example.net"/>
    <x v="0"/>
    <x v="1"/>
    <x v="0"/>
    <x v="1"/>
    <s v="Peão de rodeiro"/>
    <x v="2"/>
    <n v="7527"/>
    <x v="0"/>
  </r>
  <r>
    <s v="709.615.823-59"/>
    <s v="Luiz Fernando da Cunha"/>
    <d v="2000-11-12T00:00:00"/>
    <s v="Fazenda Maria Clara Moreira, 50"/>
    <s v="Cidade Jardim"/>
    <s v="Carvalho Verde"/>
    <x v="14"/>
    <s v="+55057925436698"/>
    <s v="teixeirarael@example.net"/>
    <x v="4"/>
    <x v="2"/>
    <x v="0"/>
    <x v="2"/>
    <s v="Personal trainer"/>
    <x v="7"/>
    <n v="3062"/>
    <x v="0"/>
  </r>
  <r>
    <s v="915.438.076-66"/>
    <s v="Bernardo Monteiro"/>
    <d v="1953-05-11T00:00:00"/>
    <s v="Rua Maria Julia Mendonça, 28"/>
    <s v="Vale Do Jatoba"/>
    <s v="Silva do Oeste"/>
    <x v="14"/>
    <s v="+5505915258465"/>
    <s v="bfonseca@example.org"/>
    <x v="0"/>
    <x v="1"/>
    <x v="0"/>
    <x v="9"/>
    <s v="Operador de telemarketing"/>
    <x v="7"/>
    <n v="8760"/>
    <x v="0"/>
  </r>
  <r>
    <s v="853.294.167-28"/>
    <s v="Stella Araújo"/>
    <d v="1986-09-21T00:00:00"/>
    <s v="Via Pacheco, 347"/>
    <s v="Vila São Gabriel Jacui"/>
    <s v="Cavalcanti"/>
    <x v="1"/>
    <s v="+5537932591678"/>
    <s v="sabrinada-cruz@example.com"/>
    <x v="1"/>
    <x v="1"/>
    <x v="0"/>
    <x v="6"/>
    <s v="Cineasta"/>
    <x v="6"/>
    <n v="6329"/>
    <x v="0"/>
  </r>
  <r>
    <s v="670.241.389-04"/>
    <s v="Felipe Duarte"/>
    <d v="1975-04-28T00:00:00"/>
    <s v="Trecho de da Luz, 2"/>
    <s v="Padre Eustáquio"/>
    <s v="Nascimento do Oeste"/>
    <x v="14"/>
    <s v="+5564903061174"/>
    <s v="ribeiroenzo@example.com"/>
    <x v="2"/>
    <x v="1"/>
    <x v="0"/>
    <x v="0"/>
    <s v="Auxiliar de reprografia"/>
    <x v="4"/>
    <n v="4986"/>
    <x v="0"/>
  </r>
  <r>
    <s v="749.236.810-04"/>
    <s v="Ana Beatriz Novaes"/>
    <d v="1964-05-15T00:00:00"/>
    <s v="Residencial de Camargo, 87"/>
    <s v="Conjunto Novo Dom Bosco"/>
    <s v="Câmara da Mata"/>
    <x v="8"/>
    <s v="+55086970139598"/>
    <s v="antony36@example.org"/>
    <x v="2"/>
    <x v="1"/>
    <x v="0"/>
    <x v="10"/>
    <s v="Arquiteto"/>
    <x v="5"/>
    <n v="7662"/>
    <x v="0"/>
  </r>
  <r>
    <s v="045.627.138-44"/>
    <s v="Samuel Barbosa"/>
    <d v="1958-03-12T00:00:00"/>
    <s v="Residencial Joana Lopes, 1"/>
    <s v="Novo Santa Cecilia"/>
    <s v="Sousa"/>
    <x v="9"/>
    <s v="+5531912240270"/>
    <s v="lopesvalentina@example.net"/>
    <x v="2"/>
    <x v="1"/>
    <x v="0"/>
    <x v="7"/>
    <s v="Guincheiro"/>
    <x v="3"/>
    <n v="3817"/>
    <x v="0"/>
  </r>
  <r>
    <s v="692.784.351-55"/>
    <s v="Maria Helena Rios"/>
    <d v="1985-04-16T00:00:00"/>
    <s v="Colônia de Monteiro, 2"/>
    <s v="Conjunto Califórnia Ii"/>
    <s v="Dias"/>
    <x v="6"/>
    <s v="+5580902412078"/>
    <s v="paulo80@example.net"/>
    <x v="1"/>
    <x v="2"/>
    <x v="0"/>
    <x v="1"/>
    <s v="Capelão"/>
    <x v="4"/>
    <n v="7814"/>
    <x v="0"/>
  </r>
  <r>
    <s v="472.130.598-23"/>
    <s v="Gael Pires"/>
    <d v="1993-03-10T00:00:00"/>
    <s v="Colônia de da Mata"/>
    <s v="Vila Cemig"/>
    <s v="Brito"/>
    <x v="4"/>
    <s v="+5520982269879"/>
    <s v="das-nevesbernardo@example.com"/>
    <x v="2"/>
    <x v="1"/>
    <x v="0"/>
    <x v="2"/>
    <s v="Faxineiro"/>
    <x v="3"/>
    <n v="3637"/>
    <x v="0"/>
  </r>
  <r>
    <s v="453.697.102-52"/>
    <s v="Ana Sophia Brito"/>
    <d v="1995-02-03T00:00:00"/>
    <s v="Conjunto Macedo"/>
    <s v="Santo André"/>
    <s v="Andrade Alegre"/>
    <x v="2"/>
    <s v="+5532982590411"/>
    <s v="qnovaes@example.net"/>
    <x v="4"/>
    <x v="2"/>
    <x v="0"/>
    <x v="9"/>
    <s v="Eletricista"/>
    <x v="5"/>
    <n v="4293"/>
    <x v="88"/>
  </r>
  <r>
    <s v="168.724.903-22"/>
    <s v="Josué Sales"/>
    <d v="1995-10-23T00:00:00"/>
    <s v="Via Vasconcelos"/>
    <s v="Nova Vista"/>
    <s v="Peixoto da Mata"/>
    <x v="18"/>
    <s v="+5591931461369"/>
    <s v="pedro-henriquedas-neves@example.net"/>
    <x v="4"/>
    <x v="0"/>
    <x v="0"/>
    <x v="4"/>
    <s v="Afiador de ferramentas"/>
    <x v="4"/>
    <n v="2873"/>
    <x v="0"/>
  </r>
  <r>
    <s v="671.042.893-13"/>
    <s v="Daniel Pereira"/>
    <d v="1946-12-26T00:00:00"/>
    <s v="Alameda Aylla Rezende"/>
    <s v="Petropolis"/>
    <s v="da Cunha da Mata"/>
    <x v="5"/>
    <s v="+5539909769505"/>
    <s v="vinicius48@example.org"/>
    <x v="2"/>
    <x v="0"/>
    <x v="0"/>
    <x v="4"/>
    <s v="Pecuarista"/>
    <x v="1"/>
    <n v="3390"/>
    <x v="0"/>
  </r>
  <r>
    <s v="149.572.063-25"/>
    <s v="Maria Julia Nascimento"/>
    <d v="1967-01-12T00:00:00"/>
    <s v="Área de Montenegro"/>
    <s v="Vila Mantiqueira"/>
    <s v="Novais"/>
    <x v="15"/>
    <s v="+5568920422227"/>
    <s v="hpeixoto@example.net"/>
    <x v="2"/>
    <x v="1"/>
    <x v="0"/>
    <x v="6"/>
    <s v="Profissional de relações públicas"/>
    <x v="1"/>
    <n v="7456"/>
    <x v="0"/>
  </r>
  <r>
    <s v="863.051.492-24"/>
    <s v="Benjamim Montenegro"/>
    <d v="1954-01-31T00:00:00"/>
    <s v="Estrada de Marques, 921"/>
    <s v="Urca"/>
    <s v="Pereira da Praia"/>
    <x v="12"/>
    <s v="+55030989189151"/>
    <s v="lmoura@example.org"/>
    <x v="0"/>
    <x v="2"/>
    <x v="0"/>
    <x v="7"/>
    <s v="Apresentador"/>
    <x v="8"/>
    <n v="3199"/>
    <x v="0"/>
  </r>
  <r>
    <s v="234.961.780-78"/>
    <s v="Diego Cassiano"/>
    <d v="1984-10-19T00:00:00"/>
    <s v="Feira Ísis Cassiano, 43"/>
    <s v="Serrano"/>
    <s v="Camargo de Moura"/>
    <x v="1"/>
    <s v="+5589942849011"/>
    <s v="isis39@example.org"/>
    <x v="3"/>
    <x v="0"/>
    <x v="0"/>
    <x v="4"/>
    <s v="Modelista"/>
    <x v="9"/>
    <n v="7925"/>
    <x v="0"/>
  </r>
  <r>
    <s v="306.571.249-07"/>
    <s v="Natália Garcia"/>
    <d v="1984-11-29T00:00:00"/>
    <s v="Feira de Souza, 41"/>
    <s v="João Alfredo"/>
    <s v="Pinto do Galho"/>
    <x v="4"/>
    <s v="+55025984332213"/>
    <s v="enzoda-mota@example.com"/>
    <x v="3"/>
    <x v="1"/>
    <x v="0"/>
    <x v="8"/>
    <s v="Manicure"/>
    <x v="9"/>
    <n v="5039"/>
    <x v="0"/>
  </r>
  <r>
    <s v="250.479.638-29"/>
    <s v="Noah Pastor"/>
    <d v="2005-01-21T00:00:00"/>
    <s v="Trevo Marques, 4"/>
    <s v="Cidade Nova"/>
    <s v="Nascimento"/>
    <x v="16"/>
    <s v="+5545959911784"/>
    <s v="arthurferreira@example.org"/>
    <x v="2"/>
    <x v="0"/>
    <x v="0"/>
    <x v="1"/>
    <s v="Dentista"/>
    <x v="8"/>
    <n v="5169"/>
    <x v="0"/>
  </r>
  <r>
    <s v="189.703.526-86"/>
    <s v="Apollo da Cruz"/>
    <d v="1987-06-19T00:00:00"/>
    <s v="Travessa de Alves, 402"/>
    <s v="Laranjeiras"/>
    <s v="Silveira"/>
    <x v="8"/>
    <s v="+5584936412582"/>
    <s v="sampaiosarah@example.com"/>
    <x v="1"/>
    <x v="2"/>
    <x v="0"/>
    <x v="1"/>
    <s v="Ortodontista"/>
    <x v="8"/>
    <n v="9125"/>
    <x v="0"/>
  </r>
  <r>
    <s v="814.327.065-35"/>
    <s v="Arthur Vargas"/>
    <d v="1947-02-12T00:00:00"/>
    <s v="Residencial de Peixoto, 95"/>
    <s v="São Lucas"/>
    <s v="Lima"/>
    <x v="19"/>
    <s v="+55004928024420"/>
    <s v="luanoliveira@example.com"/>
    <x v="0"/>
    <x v="1"/>
    <x v="0"/>
    <x v="5"/>
    <s v="Farmacêutico"/>
    <x v="3"/>
    <n v="6683"/>
    <x v="0"/>
  </r>
  <r>
    <s v="034.891.572-14"/>
    <s v="Marina Pires"/>
    <d v="1961-03-17T00:00:00"/>
    <s v="Loteamento Caldeira, 81"/>
    <s v="Madri"/>
    <s v="Marques de Aparecida"/>
    <x v="18"/>
    <s v="+5556932180455"/>
    <s v="matheus27@example.com"/>
    <x v="2"/>
    <x v="2"/>
    <x v="0"/>
    <x v="9"/>
    <s v="Assistente de direção"/>
    <x v="1"/>
    <n v="5912"/>
    <x v="0"/>
  </r>
  <r>
    <s v="928.730.654-00"/>
    <s v="Ana Vitória Sampaio"/>
    <d v="1986-08-28T00:00:00"/>
    <s v="Favela Nascimento, 31"/>
    <s v="Dom Bosco"/>
    <s v="Rios dos Dourados"/>
    <x v="2"/>
    <s v="+55041924299591"/>
    <s v="da-pazluisa@example.com"/>
    <x v="2"/>
    <x v="0"/>
    <x v="0"/>
    <x v="2"/>
    <s v="Lubrificador de máquinas"/>
    <x v="5"/>
    <n v="6033"/>
    <x v="0"/>
  </r>
  <r>
    <s v="692.150.837-40"/>
    <s v="Kamilly Sampaio"/>
    <d v="1949-01-08T00:00:00"/>
    <s v="Fazenda de Duarte, 57"/>
    <s v="Vila Antena"/>
    <s v="Sousa do Amparo"/>
    <x v="5"/>
    <s v="+5563973221539"/>
    <s v="heloisasilva@example.org"/>
    <x v="3"/>
    <x v="1"/>
    <x v="0"/>
    <x v="6"/>
    <s v="Lixeiro/Coletor de lixo"/>
    <x v="1"/>
    <n v="8860"/>
    <x v="0"/>
  </r>
  <r>
    <s v="921.587.034-23"/>
    <s v="Ester Andrade"/>
    <d v="1953-06-27T00:00:00"/>
    <s v="Sítio Alana Gomes, 62"/>
    <s v="Vila Pinho"/>
    <s v="das Neves"/>
    <x v="11"/>
    <s v="+5527918341854"/>
    <s v="vsa@example.org"/>
    <x v="2"/>
    <x v="2"/>
    <x v="0"/>
    <x v="5"/>
    <s v="Soldado"/>
    <x v="2"/>
    <n v="6895"/>
    <x v="0"/>
  </r>
  <r>
    <s v="297.013.586-86"/>
    <s v="Pietro da Paz"/>
    <d v="1996-10-25T00:00:00"/>
    <s v="Lagoa Lucca Ferreira, 28"/>
    <s v="Embaúbas"/>
    <s v="Lima"/>
    <x v="14"/>
    <s v="+5593923091962"/>
    <s v="ayla69@example.com"/>
    <x v="4"/>
    <x v="0"/>
    <x v="0"/>
    <x v="4"/>
    <s v="Porteiro"/>
    <x v="5"/>
    <n v="8849"/>
    <x v="89"/>
  </r>
  <r>
    <s v="809.457.231-05"/>
    <s v="Pedro Henrique Freitas"/>
    <d v="1968-10-30T00:00:00"/>
    <s v="Parque de Alves, 54"/>
    <s v="Santa Terezinha"/>
    <s v="Aragão"/>
    <x v="7"/>
    <s v="+5508939066200"/>
    <s v="helena34@example.net"/>
    <x v="4"/>
    <x v="1"/>
    <x v="0"/>
    <x v="8"/>
    <s v="Topógrafo"/>
    <x v="4"/>
    <n v="5919"/>
    <x v="0"/>
  </r>
  <r>
    <s v="260.749.318-87"/>
    <s v="Fernanda da Cruz"/>
    <d v="1991-03-30T00:00:00"/>
    <s v="Passarela de Barbosa, 89"/>
    <s v="Vila Calafate"/>
    <s v="Vargas"/>
    <x v="26"/>
    <s v="+5569937245015"/>
    <s v="pimentaisadora@example.org"/>
    <x v="4"/>
    <x v="1"/>
    <x v="0"/>
    <x v="5"/>
    <s v="Engenheiro de iluminação"/>
    <x v="2"/>
    <n v="5654"/>
    <x v="0"/>
  </r>
  <r>
    <s v="901.634.285-06"/>
    <s v="Brayan Gonçalves"/>
    <d v="2002-04-28T00:00:00"/>
    <s v="Avenida Ana Lívia Rezende, 94"/>
    <s v="Vila Nova Cachoeirinha 1ª Seção"/>
    <s v="Nascimento"/>
    <x v="8"/>
    <s v="+5558948705468"/>
    <s v="cavalcantilarissa@example.com"/>
    <x v="2"/>
    <x v="1"/>
    <x v="0"/>
    <x v="7"/>
    <s v="Operador de vídeo"/>
    <x v="6"/>
    <n v="8050"/>
    <x v="0"/>
  </r>
  <r>
    <s v="695.302.784-38"/>
    <s v="Kaique Cavalcante"/>
    <d v="1998-09-08T00:00:00"/>
    <s v="Aeroporto Pastor, 52"/>
    <s v="Conjunto Jatoba"/>
    <s v="Silveira"/>
    <x v="4"/>
    <s v="+5597943831258"/>
    <s v="lucasgarcia@example.org"/>
    <x v="4"/>
    <x v="2"/>
    <x v="0"/>
    <x v="6"/>
    <s v="Juiz ou árbitro de futebol"/>
    <x v="4"/>
    <n v="8323"/>
    <x v="0"/>
  </r>
  <r>
    <s v="802.579.631-03"/>
    <s v="Lucas Caldeira"/>
    <d v="2003-03-04T00:00:00"/>
    <s v="Morro Pimenta, 319"/>
    <s v="Conjunto Califórnia I"/>
    <s v="Marques"/>
    <x v="15"/>
    <s v="+5582933759492"/>
    <s v="leviporto@example.org"/>
    <x v="1"/>
    <x v="2"/>
    <x v="0"/>
    <x v="5"/>
    <s v="Promotor público/de justiça"/>
    <x v="0"/>
    <n v="4352"/>
    <x v="0"/>
  </r>
  <r>
    <s v="267.540.813-17"/>
    <s v="Ravi Santos"/>
    <d v="2000-12-31T00:00:00"/>
    <s v="Colônia Mariane Costela, 8"/>
    <s v="Novo Tupi"/>
    <s v="Ribeiro da Mata"/>
    <x v="23"/>
    <s v="+5587916342851"/>
    <s v="valentinanascimento@example.com"/>
    <x v="1"/>
    <x v="1"/>
    <x v="0"/>
    <x v="0"/>
    <s v="Deputado"/>
    <x v="8"/>
    <n v="9520"/>
    <x v="0"/>
  </r>
  <r>
    <s v="914.280.657-76"/>
    <s v="Maria Helena Costa"/>
    <d v="1989-03-17T00:00:00"/>
    <s v="Trevo de Teixeira, 5"/>
    <s v="Parque São José"/>
    <s v="Aparecida do Norte"/>
    <x v="0"/>
    <s v="+5525924281592"/>
    <s v="ncamara@example.com"/>
    <x v="3"/>
    <x v="1"/>
    <x v="0"/>
    <x v="10"/>
    <s v="Almoxarife"/>
    <x v="9"/>
    <n v="5028"/>
    <x v="0"/>
  </r>
  <r>
    <s v="526.471.893-82"/>
    <s v="Ana Lívia Souza"/>
    <d v="1955-11-11T00:00:00"/>
    <s v="Trecho de Carvalho"/>
    <s v="Calafate"/>
    <s v="Ramos"/>
    <x v="11"/>
    <s v="+5590905794014"/>
    <s v="murilobarbosa@example.org"/>
    <x v="0"/>
    <x v="1"/>
    <x v="0"/>
    <x v="2"/>
    <s v="Copeiro"/>
    <x v="2"/>
    <n v="1792"/>
    <x v="0"/>
  </r>
  <r>
    <s v="046.927.853-65"/>
    <s v="Apollo Nunes"/>
    <d v="1983-10-30T00:00:00"/>
    <s v="Vereda de Peixoto, 231"/>
    <s v="Nova Cachoeirinha"/>
    <s v="Martins"/>
    <x v="15"/>
    <s v="+55063997168727"/>
    <s v="ioliveira@example.com"/>
    <x v="4"/>
    <x v="2"/>
    <x v="0"/>
    <x v="5"/>
    <s v="Investigador particular"/>
    <x v="6"/>
    <n v="4808"/>
    <x v="0"/>
  </r>
  <r>
    <s v="794.256.310-34"/>
    <s v="Léo Montenegro"/>
    <d v="2000-12-24T00:00:00"/>
    <s v="Quadra de Melo, 7"/>
    <s v="Cônego Pinheiro 2ª Seção"/>
    <s v="Camargo"/>
    <x v="5"/>
    <s v="+5547971757388"/>
    <s v="nogueiralorenzo@example.com"/>
    <x v="0"/>
    <x v="0"/>
    <x v="0"/>
    <x v="6"/>
    <s v="Panificador/Padeiro"/>
    <x v="4"/>
    <n v="9748"/>
    <x v="0"/>
  </r>
  <r>
    <s v="936.521.487-46"/>
    <s v="Matheus Gomes"/>
    <d v="1971-09-29T00:00:00"/>
    <s v="Vereda Bella Castro, 681"/>
    <s v="Lajedo"/>
    <s v="Cardoso"/>
    <x v="19"/>
    <s v="+55047960004041"/>
    <s v="gcaldeira@example.org"/>
    <x v="4"/>
    <x v="1"/>
    <x v="0"/>
    <x v="3"/>
    <s v="Engenheiro de som"/>
    <x v="4"/>
    <n v="6598"/>
    <x v="0"/>
  </r>
  <r>
    <s v="735.681.290-86"/>
    <s v="João Vitor Souza"/>
    <d v="1946-03-24T00:00:00"/>
    <s v="Vale de Araújo, 92"/>
    <s v="Vila Da Ária"/>
    <s v="Nogueira"/>
    <x v="1"/>
    <s v="+55014925962078"/>
    <s v="limamaria-flor@example.net"/>
    <x v="4"/>
    <x v="1"/>
    <x v="0"/>
    <x v="3"/>
    <s v="Zelador"/>
    <x v="5"/>
    <n v="4978"/>
    <x v="90"/>
  </r>
  <r>
    <s v="095.843.721-14"/>
    <s v="Kevin Sá"/>
    <d v="1957-05-20T00:00:00"/>
    <s v="Praia Marques"/>
    <s v="São Francisco Das Chagas"/>
    <s v="Ferreira"/>
    <x v="17"/>
    <s v="+5589977935968"/>
    <s v="maria-juliavieira@example.com"/>
    <x v="1"/>
    <x v="0"/>
    <x v="0"/>
    <x v="6"/>
    <s v="Tecnólogo em rochas ornamentais"/>
    <x v="5"/>
    <n v="8886"/>
    <x v="0"/>
  </r>
  <r>
    <s v="291.374.508-32"/>
    <s v="Sarah Garcia"/>
    <d v="1991-12-11T00:00:00"/>
    <s v="Residencial Cunha, 8"/>
    <s v="Vila Jardim Alvorada"/>
    <s v="da Luz"/>
    <x v="9"/>
    <s v="+55002919558226"/>
    <s v="upinto@example.org"/>
    <x v="2"/>
    <x v="0"/>
    <x v="0"/>
    <x v="2"/>
    <s v="Supervisor"/>
    <x v="5"/>
    <n v="9852"/>
    <x v="0"/>
  </r>
  <r>
    <s v="109.286.354-06"/>
    <s v="Juan Duarte"/>
    <d v="2003-07-03T00:00:00"/>
    <s v="Vale de Moraes"/>
    <s v="Vila Piratininga Venda Nova"/>
    <s v="Sampaio do Oeste"/>
    <x v="21"/>
    <s v="+5598958860909"/>
    <s v="eduarte@example.com"/>
    <x v="0"/>
    <x v="2"/>
    <x v="0"/>
    <x v="2"/>
    <s v="Redator"/>
    <x v="1"/>
    <n v="5993"/>
    <x v="0"/>
  </r>
  <r>
    <s v="307.261.984-04"/>
    <s v="Cauã Mendonça"/>
    <d v="1973-04-01T00:00:00"/>
    <s v="Viaduto de Costela, 73"/>
    <s v="Floresta"/>
    <s v="Fogaça"/>
    <x v="26"/>
    <s v="+5527912162111"/>
    <s v="sfernandes@example.net"/>
    <x v="0"/>
    <x v="1"/>
    <x v="0"/>
    <x v="2"/>
    <s v="Técnico em desporto"/>
    <x v="6"/>
    <n v="3241"/>
    <x v="0"/>
  </r>
  <r>
    <s v="705.123.649-07"/>
    <s v="Rodrigo Machado"/>
    <d v="2006-08-13T00:00:00"/>
    <s v="Parque Brito"/>
    <s v="Vila Nova Dos Milionarios"/>
    <s v="Alves de Macedo"/>
    <x v="17"/>
    <s v="+5584900514382"/>
    <s v="lucasvargas@example.net"/>
    <x v="3"/>
    <x v="1"/>
    <x v="0"/>
    <x v="2"/>
    <s v="Chapeiro"/>
    <x v="0"/>
    <n v="3743"/>
    <x v="0"/>
  </r>
  <r>
    <s v="524.076.893-56"/>
    <s v="Pedro Lucas Ramos"/>
    <d v="2000-01-24T00:00:00"/>
    <s v="Sítio Melina Pereira, 32"/>
    <s v="Rio Branco"/>
    <s v="Castro"/>
    <x v="23"/>
    <s v="+5594957304369"/>
    <s v="lorenzoda-conceicao@example.com"/>
    <x v="4"/>
    <x v="2"/>
    <x v="0"/>
    <x v="1"/>
    <s v="Pedicure"/>
    <x v="1"/>
    <n v="5667"/>
    <x v="0"/>
  </r>
  <r>
    <s v="395.610.728-40"/>
    <s v="Evelyn Mendonça"/>
    <d v="1967-08-01T00:00:00"/>
    <s v="Trecho Montenegro, 63"/>
    <s v="Bernadete"/>
    <s v="Rocha"/>
    <x v="23"/>
    <s v="+5517949706979"/>
    <s v="jpires@example.net"/>
    <x v="4"/>
    <x v="2"/>
    <x v="0"/>
    <x v="5"/>
    <s v="Oceanógrafo"/>
    <x v="5"/>
    <n v="2227"/>
    <x v="0"/>
  </r>
  <r>
    <s v="823.159.764-64"/>
    <s v="Pietro Peixoto"/>
    <d v="1966-05-09T00:00:00"/>
    <s v="Recanto de da Mata, 7"/>
    <s v="Parque São José"/>
    <s v="Moraes das Pedras"/>
    <x v="12"/>
    <s v="+5577922528215"/>
    <s v="gabrielmendes@example.com"/>
    <x v="4"/>
    <x v="0"/>
    <x v="0"/>
    <x v="10"/>
    <s v="Instrumentador cirúrgico"/>
    <x v="5"/>
    <n v="9662"/>
    <x v="0"/>
  </r>
  <r>
    <s v="796.183.254-82"/>
    <s v="Ryan Pimenta"/>
    <d v="1986-01-03T00:00:00"/>
    <s v="Travessa de Macedo, 79"/>
    <s v="Ribeiro De Abreu"/>
    <s v="Sales de Minas"/>
    <x v="0"/>
    <s v="+5500995029035"/>
    <s v="limasabrina@example.net"/>
    <x v="1"/>
    <x v="0"/>
    <x v="0"/>
    <x v="10"/>
    <s v="Guardador de veículos"/>
    <x v="9"/>
    <n v="7861"/>
    <x v="0"/>
  </r>
  <r>
    <s v="097.318.642-96"/>
    <s v="Arthur Gabriel Teixeira"/>
    <d v="1989-05-02T00:00:00"/>
    <s v="Fazenda de Rios, 37"/>
    <s v="Mangueiras"/>
    <s v="Rios"/>
    <x v="19"/>
    <s v="+5552932968730"/>
    <s v="pimentaana-liz@example.net"/>
    <x v="0"/>
    <x v="2"/>
    <x v="0"/>
    <x v="3"/>
    <s v="Lutador de kung fu"/>
    <x v="0"/>
    <n v="7173"/>
    <x v="0"/>
  </r>
  <r>
    <s v="785.364.912-64"/>
    <s v="Raquel Guerra"/>
    <d v="1957-05-30T00:00:00"/>
    <s v="Residencial Luiza Campos, 4"/>
    <s v="Vitoria Da Conquista"/>
    <s v="Novais dos Dourados"/>
    <x v="16"/>
    <s v="+5514999477885"/>
    <s v="aylla75@example.org"/>
    <x v="2"/>
    <x v="0"/>
    <x v="0"/>
    <x v="9"/>
    <s v="Webmaster"/>
    <x v="5"/>
    <n v="7513"/>
    <x v="0"/>
  </r>
  <r>
    <s v="845.697.013-10"/>
    <s v="Jade Sales"/>
    <d v="1990-03-06T00:00:00"/>
    <s v="Distrito Peixoto"/>
    <s v="Mineirão"/>
    <s v="Azevedo"/>
    <x v="18"/>
    <s v="+5543969394038"/>
    <s v="peixotohellena@example.org"/>
    <x v="1"/>
    <x v="2"/>
    <x v="0"/>
    <x v="9"/>
    <s v="Reumatologista"/>
    <x v="0"/>
    <n v="6082"/>
    <x v="0"/>
  </r>
  <r>
    <s v="465.978.023-65"/>
    <s v="Giovanna Monteiro"/>
    <d v="1998-09-27T00:00:00"/>
    <s v="Área de Cirino, 599"/>
    <s v="Serra Verde"/>
    <s v="Melo"/>
    <x v="15"/>
    <s v="+5502919927333"/>
    <s v="gomesjoaquim@example.org"/>
    <x v="3"/>
    <x v="2"/>
    <x v="0"/>
    <x v="3"/>
    <s v="Recreador"/>
    <x v="1"/>
    <n v="6980"/>
    <x v="0"/>
  </r>
  <r>
    <s v="251.783.906-95"/>
    <s v="Bento Leão"/>
    <d v="1954-02-02T00:00:00"/>
    <s v="Alameda Lucca Cavalcante, 42"/>
    <s v="Miramar"/>
    <s v="Aparecida"/>
    <x v="8"/>
    <s v="+55006960573175"/>
    <s v="marquesvitor-hugo@example.net"/>
    <x v="0"/>
    <x v="0"/>
    <x v="0"/>
    <x v="7"/>
    <s v="Tradutor"/>
    <x v="9"/>
    <n v="7108"/>
    <x v="0"/>
  </r>
  <r>
    <s v="945.278.310-97"/>
    <s v="Ayla Garcia"/>
    <d v="1965-04-22T00:00:00"/>
    <s v="Rodovia de da Conceição, 76"/>
    <s v="Heliopolis"/>
    <s v="Lima"/>
    <x v="17"/>
    <s v="+5523932194707"/>
    <s v="emanuelmachado@example.net"/>
    <x v="0"/>
    <x v="0"/>
    <x v="0"/>
    <x v="6"/>
    <s v="Massagista"/>
    <x v="2"/>
    <n v="8250"/>
    <x v="0"/>
  </r>
  <r>
    <s v="269.753.081-95"/>
    <s v="Aylla Cassiano"/>
    <d v="1953-10-12T00:00:00"/>
    <s v="Trevo Sales, 53"/>
    <s v="Vila Do Pombal"/>
    <s v="Vargas"/>
    <x v="8"/>
    <s v="+5500977593884"/>
    <s v="vfreitas@example.net"/>
    <x v="4"/>
    <x v="1"/>
    <x v="0"/>
    <x v="3"/>
    <s v="Cerimonialista"/>
    <x v="6"/>
    <n v="3941"/>
    <x v="0"/>
  </r>
  <r>
    <s v="512.486.093-60"/>
    <s v="Stella Sousa"/>
    <d v="1978-10-17T00:00:00"/>
    <s v="Rodovia de Pinto, 5"/>
    <s v="Nazare"/>
    <s v="Cirino"/>
    <x v="7"/>
    <s v="+5533987363431"/>
    <s v="jgarcia@example.com"/>
    <x v="2"/>
    <x v="1"/>
    <x v="0"/>
    <x v="6"/>
    <s v="Leão de chácara"/>
    <x v="3"/>
    <n v="4322"/>
    <x v="0"/>
  </r>
  <r>
    <s v="845.916.237-00"/>
    <s v="Cecilia Fonseca"/>
    <d v="1949-01-19T00:00:00"/>
    <s v="Condomínio Hellena Novaes, 649"/>
    <s v="Vila Vista Alegre"/>
    <s v="Sales"/>
    <x v="9"/>
    <s v="+55019926263167"/>
    <s v="ferreirayuri@example.com"/>
    <x v="1"/>
    <x v="2"/>
    <x v="0"/>
    <x v="4"/>
    <s v="Engenheiro de processos"/>
    <x v="7"/>
    <n v="5094"/>
    <x v="0"/>
  </r>
  <r>
    <s v="683.075.941-20"/>
    <s v="Cecilia Souza"/>
    <d v="1970-07-23T00:00:00"/>
    <s v="Parque de Montenegro, 23"/>
    <s v="Vila Barragem Santa Lúcia"/>
    <s v="da Rosa da Prata"/>
    <x v="22"/>
    <s v="+5551935411939"/>
    <s v="hsiqueira@example.net"/>
    <x v="2"/>
    <x v="0"/>
    <x v="0"/>
    <x v="6"/>
    <s v="Farmacêutico"/>
    <x v="7"/>
    <n v="2686"/>
    <x v="0"/>
  </r>
  <r>
    <s v="398.450.721-60"/>
    <s v="Aurora Brito"/>
    <d v="1997-10-20T00:00:00"/>
    <s v="Recanto Luiz Henrique Melo, 63"/>
    <s v="Grajaú"/>
    <s v="Leão do Amparo"/>
    <x v="18"/>
    <s v="+5597942195528"/>
    <s v="gustavodias@example.org"/>
    <x v="4"/>
    <x v="2"/>
    <x v="0"/>
    <x v="2"/>
    <s v="Cenógrafo"/>
    <x v="7"/>
    <n v="4571"/>
    <x v="0"/>
  </r>
  <r>
    <s v="568.214.907-67"/>
    <s v="Pedro Lucas Sampaio"/>
    <d v="1968-10-31T00:00:00"/>
    <s v="Viela Melo"/>
    <s v="Vera Cruz"/>
    <s v="Rezende das Pedras"/>
    <x v="1"/>
    <s v="+5522984455403"/>
    <s v="enunes@example.com"/>
    <x v="2"/>
    <x v="1"/>
    <x v="0"/>
    <x v="7"/>
    <s v="Editor"/>
    <x v="6"/>
    <n v="7177"/>
    <x v="0"/>
  </r>
  <r>
    <s v="270.436.189-40"/>
    <s v="Henry Fogaça"/>
    <d v="1949-07-10T00:00:00"/>
    <s v="Vila de Mendes, 2"/>
    <s v="Boa Esperança"/>
    <s v="Almeida Paulista"/>
    <x v="25"/>
    <s v="+5556968170971"/>
    <s v="novaiselisa@example.com"/>
    <x v="2"/>
    <x v="1"/>
    <x v="0"/>
    <x v="4"/>
    <s v="Engenheiro agrônomo"/>
    <x v="3"/>
    <n v="7957"/>
    <x v="0"/>
  </r>
  <r>
    <s v="924.678.053-10"/>
    <s v="Ana Laura Correia"/>
    <d v="1957-09-17T00:00:00"/>
    <s v="Vila de Nascimento, 853"/>
    <s v="Pindorama"/>
    <s v="Cassiano Alegre"/>
    <x v="23"/>
    <s v="+55044914468578"/>
    <s v="renanmarques@example.org"/>
    <x v="4"/>
    <x v="0"/>
    <x v="0"/>
    <x v="5"/>
    <s v="Salgadeira"/>
    <x v="0"/>
    <n v="5433"/>
    <x v="0"/>
  </r>
  <r>
    <s v="285.307.649-00"/>
    <s v="Laís Albuquerque"/>
    <d v="1991-06-29T00:00:00"/>
    <s v="Recanto Emanuelly Silva, 27"/>
    <s v="Xodo-Marize"/>
    <s v="Camargo Paulista"/>
    <x v="6"/>
    <s v="+5583988338711"/>
    <s v="ana-cecilia06@example.org"/>
    <x v="2"/>
    <x v="2"/>
    <x v="0"/>
    <x v="6"/>
    <s v="Reumatologista"/>
    <x v="2"/>
    <n v="2768"/>
    <x v="0"/>
  </r>
  <r>
    <s v="846.157.930-57"/>
    <s v="Benicio Correia"/>
    <d v="1963-04-10T00:00:00"/>
    <s v="Aeroporto Henry Novais, 73"/>
    <s v="Cônego Pinheiro 2ª Seção"/>
    <s v="Ferreira"/>
    <x v="23"/>
    <s v="+55022982626840"/>
    <s v="zcirino@example.net"/>
    <x v="3"/>
    <x v="0"/>
    <x v="0"/>
    <x v="1"/>
    <s v="Terapeuta Holístico"/>
    <x v="5"/>
    <n v="5791"/>
    <x v="91"/>
  </r>
  <r>
    <s v="593.472.061-99"/>
    <s v="Zoe Vargas"/>
    <d v="1962-06-01T00:00:00"/>
    <s v="Praia de da Paz"/>
    <s v="Caiçaras"/>
    <s v="Porto"/>
    <x v="21"/>
    <s v="+55000979169358"/>
    <s v="lsilveira@example.net"/>
    <x v="4"/>
    <x v="2"/>
    <x v="0"/>
    <x v="2"/>
    <s v="Mestre-de-obras"/>
    <x v="7"/>
    <n v="4336"/>
    <x v="0"/>
  </r>
  <r>
    <s v="628.401.957-20"/>
    <s v="Valentina Azevedo"/>
    <d v="1950-06-24T00:00:00"/>
    <s v="Praia Gael Oliveira, 2"/>
    <s v="Lindéia"/>
    <s v="Fernandes Paulista"/>
    <x v="13"/>
    <s v="+55087949518280"/>
    <s v="britoolivia@example.net"/>
    <x v="4"/>
    <x v="0"/>
    <x v="0"/>
    <x v="6"/>
    <s v="Professor"/>
    <x v="7"/>
    <n v="9278"/>
    <x v="0"/>
  </r>
  <r>
    <s v="386.415.209-70"/>
    <s v="Marcela Pereira"/>
    <d v="1952-06-28T00:00:00"/>
    <s v="Feira de da Cruz, 464"/>
    <s v="Guaratã"/>
    <s v="Machado"/>
    <x v="14"/>
    <s v="+5572948007964"/>
    <s v="davibrito@example.com"/>
    <x v="4"/>
    <x v="1"/>
    <x v="0"/>
    <x v="4"/>
    <s v="Laboratorista"/>
    <x v="7"/>
    <n v="6962"/>
    <x v="0"/>
  </r>
  <r>
    <s v="760.298.543-56"/>
    <s v="Ana Clara Camargo"/>
    <d v="1978-03-13T00:00:00"/>
    <s v="Sítio Silveira, 70"/>
    <s v="Castanheira"/>
    <s v="Sousa"/>
    <x v="25"/>
    <s v="+5544967451944"/>
    <s v="brayansa@example.net"/>
    <x v="3"/>
    <x v="0"/>
    <x v="0"/>
    <x v="6"/>
    <s v="Odontopediatra"/>
    <x v="6"/>
    <n v="4461"/>
    <x v="0"/>
  </r>
  <r>
    <s v="174.803.256-90"/>
    <s v="Ryan Cirino"/>
    <d v="1990-06-16T00:00:00"/>
    <s v="Favela Garcia, 87"/>
    <s v="Novo Aarão Reis"/>
    <s v="Novaes"/>
    <x v="21"/>
    <s v="+5533975589142"/>
    <s v="paulo66@example.org"/>
    <x v="1"/>
    <x v="2"/>
    <x v="0"/>
    <x v="5"/>
    <s v="Meeiro"/>
    <x v="6"/>
    <n v="5664"/>
    <x v="0"/>
  </r>
  <r>
    <s v="067.489.125-20"/>
    <s v="Noah das Neves"/>
    <d v="1956-03-18T00:00:00"/>
    <s v="Área de Duarte, 71"/>
    <s v="Nova Gameleira"/>
    <s v="Vieira das Pedras"/>
    <x v="15"/>
    <s v="+5525935094757"/>
    <s v="yrodrigues@example.net"/>
    <x v="1"/>
    <x v="0"/>
    <x v="0"/>
    <x v="3"/>
    <s v="Administrador"/>
    <x v="3"/>
    <n v="6521"/>
    <x v="0"/>
  </r>
  <r>
    <s v="690.245.183-42"/>
    <s v="Ana Beatriz Dias"/>
    <d v="1990-10-02T00:00:00"/>
    <s v="Ladeira Laís da Luz, 12"/>
    <s v="Senhor Dos Passos"/>
    <s v="Marques"/>
    <x v="3"/>
    <s v="+5509972173167"/>
    <s v="marcos-viniciusmendonca@example.org"/>
    <x v="4"/>
    <x v="2"/>
    <x v="0"/>
    <x v="8"/>
    <s v="Profissional de recursos humanos"/>
    <x v="0"/>
    <n v="7120"/>
    <x v="0"/>
  </r>
  <r>
    <s v="817.903.256-68"/>
    <s v="Gustavo Vargas"/>
    <d v="2001-02-22T00:00:00"/>
    <s v="Favela de Guerra, 80"/>
    <s v="Sport Club"/>
    <s v="Almeida"/>
    <x v="2"/>
    <s v="+5552900340898"/>
    <s v="novaesluiza@example.net"/>
    <x v="3"/>
    <x v="0"/>
    <x v="0"/>
    <x v="6"/>
    <s v="Chefe de cozinha"/>
    <x v="0"/>
    <n v="5212"/>
    <x v="0"/>
  </r>
  <r>
    <s v="097.163.482-31"/>
    <s v="Vinicius Mendes"/>
    <d v="1982-11-30T00:00:00"/>
    <s v="Fazenda de Campos"/>
    <s v="Horto Florestal"/>
    <s v="Sales"/>
    <x v="8"/>
    <s v="+5556902358377"/>
    <s v="melissa27@example.net"/>
    <x v="4"/>
    <x v="1"/>
    <x v="0"/>
    <x v="3"/>
    <s v="Pediatra"/>
    <x v="1"/>
    <n v="8483"/>
    <x v="0"/>
  </r>
  <r>
    <s v="451.039.768-20"/>
    <s v="Lucas Lima"/>
    <d v="1953-08-30T00:00:00"/>
    <s v="Campo Lima, 53"/>
    <s v="Vila Mangueiras"/>
    <s v="Nogueira"/>
    <x v="20"/>
    <s v="+55014976437336"/>
    <s v="maria-liznovais@example.org"/>
    <x v="0"/>
    <x v="1"/>
    <x v="0"/>
    <x v="7"/>
    <s v="Açougueiro"/>
    <x v="4"/>
    <n v="2410"/>
    <x v="0"/>
  </r>
  <r>
    <s v="645.793.201-07"/>
    <s v="João Macedo"/>
    <d v="1971-04-08T00:00:00"/>
    <s v="Área de Pires, 7"/>
    <s v="Santa Rita"/>
    <s v="das Neves"/>
    <x v="20"/>
    <s v="+5519910326775"/>
    <s v="ana-beatrizsouza@example.net"/>
    <x v="1"/>
    <x v="1"/>
    <x v="0"/>
    <x v="6"/>
    <s v="Jogador de boliche"/>
    <x v="7"/>
    <n v="5758"/>
    <x v="0"/>
  </r>
  <r>
    <s v="827.493.160-22"/>
    <s v="Bernardo Câmara"/>
    <d v="1970-02-16T00:00:00"/>
    <s v="Praça de Correia"/>
    <s v="Beira Linha"/>
    <s v="Machado"/>
    <x v="22"/>
    <s v="+5580965540556"/>
    <s v="yago19@example.org"/>
    <x v="0"/>
    <x v="2"/>
    <x v="0"/>
    <x v="6"/>
    <s v="Velejador"/>
    <x v="0"/>
    <n v="9723"/>
    <x v="0"/>
  </r>
  <r>
    <s v="901.368.745-84"/>
    <s v="Maitê Jesus"/>
    <d v="1955-12-14T00:00:00"/>
    <s v="Quadra Isis Garcia, 24"/>
    <s v="Piratininga"/>
    <s v="Rodrigues"/>
    <x v="8"/>
    <s v="+5587940487064"/>
    <s v="riosvicente@example.net"/>
    <x v="1"/>
    <x v="1"/>
    <x v="0"/>
    <x v="6"/>
    <s v="Atendente"/>
    <x v="1"/>
    <n v="5982"/>
    <x v="0"/>
  </r>
  <r>
    <s v="384.591.702-41"/>
    <s v="Luiz Henrique Silva"/>
    <d v="1977-06-21T00:00:00"/>
    <s v="Esplanada Manuella Machado, 52"/>
    <s v="Pousada Santo Antonio"/>
    <s v="Sales"/>
    <x v="12"/>
    <s v="+5582927463480"/>
    <s v="alvesmelina@example.com"/>
    <x v="0"/>
    <x v="1"/>
    <x v="0"/>
    <x v="10"/>
    <s v="Feirante"/>
    <x v="8"/>
    <n v="7341"/>
    <x v="0"/>
  </r>
  <r>
    <s v="607.412.385-35"/>
    <s v="Caleb Cardoso"/>
    <d v="1944-09-18T00:00:00"/>
    <s v="Rua de Lopes, 678"/>
    <s v="Santa Maria"/>
    <s v="Dias do Amparo"/>
    <x v="18"/>
    <s v="+5573910949426"/>
    <s v="moreiracalebe@example.org"/>
    <x v="4"/>
    <x v="0"/>
    <x v="0"/>
    <x v="9"/>
    <s v="Profissional de hotelaria"/>
    <x v="1"/>
    <n v="1822"/>
    <x v="0"/>
  </r>
  <r>
    <s v="756.802.931-02"/>
    <s v="Samuel das Neves"/>
    <d v="1947-12-17T00:00:00"/>
    <s v="Feira Melo, 20"/>
    <s v="Cidade Jardim"/>
    <s v="Barbosa de Melo"/>
    <x v="25"/>
    <s v="+5577990020160"/>
    <s v="ualves@example.org"/>
    <x v="2"/>
    <x v="1"/>
    <x v="0"/>
    <x v="10"/>
    <s v="Assistente de câmera"/>
    <x v="1"/>
    <n v="8217"/>
    <x v="0"/>
  </r>
  <r>
    <s v="970.214.583-04"/>
    <s v="Heitor Rios"/>
    <d v="1953-01-11T00:00:00"/>
    <s v="Viela Gomes, 62"/>
    <s v="Alto Dos Pinheiros"/>
    <s v="Souza"/>
    <x v="6"/>
    <s v="+5580944319703"/>
    <s v="jmendonca@example.com"/>
    <x v="1"/>
    <x v="1"/>
    <x v="0"/>
    <x v="7"/>
    <s v="Manobrista"/>
    <x v="7"/>
    <n v="4487"/>
    <x v="0"/>
  </r>
  <r>
    <s v="694.782.513-09"/>
    <s v="Ryan Ribeiro"/>
    <d v="1988-04-09T00:00:00"/>
    <s v="Setor de da Mota, 29"/>
    <s v="Novo Tupi"/>
    <s v="Pimenta"/>
    <x v="21"/>
    <s v="+5537944404573"/>
    <s v="das-nevesmaya@example.org"/>
    <x v="1"/>
    <x v="2"/>
    <x v="0"/>
    <x v="8"/>
    <s v="Salgadeira"/>
    <x v="7"/>
    <n v="5974"/>
    <x v="0"/>
  </r>
  <r>
    <s v="965.127.384-46"/>
    <s v="Ana Júlia Siqueira"/>
    <d v="1992-07-12T00:00:00"/>
    <s v="Morro Marques, 16"/>
    <s v="Grota"/>
    <s v="Azevedo"/>
    <x v="23"/>
    <s v="+5551924098179"/>
    <s v="jose-miguel61@example.com"/>
    <x v="1"/>
    <x v="2"/>
    <x v="0"/>
    <x v="8"/>
    <s v="Apicultor"/>
    <x v="9"/>
    <n v="9118"/>
    <x v="0"/>
  </r>
  <r>
    <s v="481.075.639-48"/>
    <s v="Igor Cardoso"/>
    <d v="1946-05-16T00:00:00"/>
    <s v="Núcleo de Guerra, 357"/>
    <s v="Santana Do Cafezal"/>
    <s v="Pacheco"/>
    <x v="11"/>
    <s v="+5530967342981"/>
    <s v="da-conceicaomaya@example.org"/>
    <x v="2"/>
    <x v="2"/>
    <x v="0"/>
    <x v="10"/>
    <s v="Empregado doméstico"/>
    <x v="3"/>
    <n v="7961"/>
    <x v="0"/>
  </r>
  <r>
    <s v="604.321.875-53"/>
    <s v="Pietro Martins"/>
    <d v="1970-11-14T00:00:00"/>
    <s v="Lagoa de Farias, 432"/>
    <s v="Maria Tereza"/>
    <s v="Ferreira da Mata"/>
    <x v="9"/>
    <s v="+5599926344761"/>
    <s v="mendoncasabrina@example.net"/>
    <x v="2"/>
    <x v="2"/>
    <x v="0"/>
    <x v="6"/>
    <s v="Auditor"/>
    <x v="3"/>
    <n v="8712"/>
    <x v="0"/>
  </r>
  <r>
    <s v="065.398.217-86"/>
    <s v="Luiz Felipe da Cunha"/>
    <d v="1992-11-03T00:00:00"/>
    <s v="Área de Peixoto, 90"/>
    <s v="Vista Do Sol"/>
    <s v="Moura de Garcia"/>
    <x v="21"/>
    <s v="+5551984453524"/>
    <s v="leorios@example.org"/>
    <x v="2"/>
    <x v="0"/>
    <x v="0"/>
    <x v="0"/>
    <s v="Aeromoça"/>
    <x v="9"/>
    <n v="5073"/>
    <x v="0"/>
  </r>
  <r>
    <s v="746.590.812-49"/>
    <s v="Ayla Moraes"/>
    <d v="1961-10-13T00:00:00"/>
    <s v="Colônia Antonella Sampaio, 32"/>
    <s v="Vitoria"/>
    <s v="Barbosa"/>
    <x v="23"/>
    <s v="+5525995946615"/>
    <s v="moreiradavi-miguel@example.com"/>
    <x v="0"/>
    <x v="1"/>
    <x v="0"/>
    <x v="6"/>
    <s v="Garçom"/>
    <x v="6"/>
    <n v="9584"/>
    <x v="0"/>
  </r>
  <r>
    <s v="201.438.759-14"/>
    <s v="Maria Clara Vargas"/>
    <d v="1944-04-17T00:00:00"/>
    <s v="Loteamento Ana Clara Vasconcelos"/>
    <s v="Monte Azul"/>
    <s v="Ferreira"/>
    <x v="10"/>
    <s v="+5521901940615"/>
    <s v="caueteixeira@example.com"/>
    <x v="4"/>
    <x v="0"/>
    <x v="0"/>
    <x v="1"/>
    <s v="Produtor de eventos"/>
    <x v="4"/>
    <n v="2015"/>
    <x v="0"/>
  </r>
  <r>
    <s v="043.572.198-41"/>
    <s v="Kevin Pimenta"/>
    <d v="1989-06-15T00:00:00"/>
    <s v="Estrada Liz Nascimento, 53"/>
    <s v="Mangabeiras"/>
    <s v="Souza"/>
    <x v="22"/>
    <s v="+55029974518517"/>
    <s v="mouraisadora@example.net"/>
    <x v="2"/>
    <x v="1"/>
    <x v="0"/>
    <x v="8"/>
    <s v="Garçom"/>
    <x v="0"/>
    <n v="4384"/>
    <x v="0"/>
  </r>
  <r>
    <s v="256.179.308-77"/>
    <s v="Rodrigo Dias"/>
    <d v="1944-07-05T00:00:00"/>
    <s v="Passarela de Brito, 505"/>
    <s v="Itapoa"/>
    <s v="Santos"/>
    <x v="20"/>
    <s v="+5502923735644"/>
    <s v="antonellaandrade@example.org"/>
    <x v="1"/>
    <x v="1"/>
    <x v="0"/>
    <x v="1"/>
    <s v="Tecnólogo em rochas ornamentais"/>
    <x v="1"/>
    <n v="2455"/>
    <x v="0"/>
  </r>
  <r>
    <s v="386.925.471-82"/>
    <s v="Apollo Oliveira"/>
    <d v="1998-04-20T00:00:00"/>
    <s v="Vereda Caldeira, 27"/>
    <s v="Miramar"/>
    <s v="Câmara"/>
    <x v="7"/>
    <s v="+5543973453674"/>
    <s v="camargogael@example.com"/>
    <x v="0"/>
    <x v="1"/>
    <x v="0"/>
    <x v="2"/>
    <s v="Assistente de direção"/>
    <x v="2"/>
    <n v="2169"/>
    <x v="0"/>
  </r>
  <r>
    <s v="839.254.176-64"/>
    <s v="Diego Farias"/>
    <d v="1950-04-08T00:00:00"/>
    <s v="Quadra Emanuel Moura"/>
    <s v="Jardim Dos Comerciarios"/>
    <s v="da Conceição"/>
    <x v="18"/>
    <s v="+55047932689136"/>
    <s v="jesusjose-miguel@example.net"/>
    <x v="3"/>
    <x v="2"/>
    <x v="0"/>
    <x v="1"/>
    <s v="Embalador"/>
    <x v="3"/>
    <n v="5057"/>
    <x v="0"/>
  </r>
  <r>
    <s v="350.276.149-34"/>
    <s v="Rafael Sousa"/>
    <d v="1972-06-29T00:00:00"/>
    <s v="Ladeira de Nogueira"/>
    <s v="Chácara Leonina"/>
    <s v="Lima da Praia"/>
    <x v="6"/>
    <s v="+55095977050856"/>
    <s v="raquel24@example.com"/>
    <x v="0"/>
    <x v="2"/>
    <x v="0"/>
    <x v="4"/>
    <s v="Subprefeito"/>
    <x v="3"/>
    <n v="3668"/>
    <x v="0"/>
  </r>
  <r>
    <s v="608.352.149-15"/>
    <s v="Rafael das Neves"/>
    <d v="1991-04-02T00:00:00"/>
    <s v="Núcleo de Rodrigues, 191"/>
    <s v="Vila Suzana Segunda Seção"/>
    <s v="Pacheco"/>
    <x v="18"/>
    <s v="+5524956990512"/>
    <s v="enzo66@example.net"/>
    <x v="4"/>
    <x v="0"/>
    <x v="0"/>
    <x v="8"/>
    <s v="Tintureiro"/>
    <x v="1"/>
    <n v="3097"/>
    <x v="0"/>
  </r>
  <r>
    <s v="185.690.432-60"/>
    <s v="Kevin Pacheco"/>
    <d v="1982-07-17T00:00:00"/>
    <s v="Feira Albuquerque, 39"/>
    <s v="São Paulo"/>
    <s v="Lopes da Mata"/>
    <x v="5"/>
    <s v="+55059978397005"/>
    <s v="rezendeotto@example.net"/>
    <x v="1"/>
    <x v="1"/>
    <x v="0"/>
    <x v="1"/>
    <s v="Engenheiro mecânico"/>
    <x v="4"/>
    <n v="4028"/>
    <x v="0"/>
  </r>
  <r>
    <s v="598.370.261-03"/>
    <s v="Ana Laura Campos"/>
    <d v="1954-08-16T00:00:00"/>
    <s v="Largo de Cavalcante, 48"/>
    <s v="Marmiteiros"/>
    <s v="Almeida da Prata"/>
    <x v="25"/>
    <s v="+5553990549415"/>
    <s v="casa-grandelivia@example.com"/>
    <x v="2"/>
    <x v="0"/>
    <x v="0"/>
    <x v="6"/>
    <s v="Profissional de efeitos especiais"/>
    <x v="1"/>
    <n v="5342"/>
    <x v="0"/>
  </r>
  <r>
    <s v="670.248.593-00"/>
    <s v="Valentina Rocha"/>
    <d v="2003-07-09T00:00:00"/>
    <s v="Jardim Silva, 16"/>
    <s v="Horto"/>
    <s v="Cirino do Campo"/>
    <x v="19"/>
    <s v="+5587999099888"/>
    <s v="kdias@example.com"/>
    <x v="4"/>
    <x v="0"/>
    <x v="0"/>
    <x v="1"/>
    <s v="Forneiro"/>
    <x v="0"/>
    <n v="1567"/>
    <x v="0"/>
  </r>
  <r>
    <s v="028.174.539-05"/>
    <s v="Luigi Pinto"/>
    <d v="1977-11-02T00:00:00"/>
    <s v="Vale de Mendonça, 74"/>
    <s v="Boa Esperança"/>
    <s v="da Cruz do Campo"/>
    <x v="8"/>
    <s v="+55000919767294"/>
    <s v="cda-mota@example.net"/>
    <x v="2"/>
    <x v="0"/>
    <x v="0"/>
    <x v="2"/>
    <s v="Pedagogo"/>
    <x v="8"/>
    <n v="7886"/>
    <x v="0"/>
  </r>
  <r>
    <s v="783.421.506-07"/>
    <s v="Isaque da Mota"/>
    <d v="2005-02-22T00:00:00"/>
    <s v="Alameda Ana Liz Sá, 51"/>
    <s v="Nazare"/>
    <s v="Melo do Amparo"/>
    <x v="10"/>
    <s v="+55069955539679"/>
    <s v="thales93@example.com"/>
    <x v="1"/>
    <x v="2"/>
    <x v="0"/>
    <x v="7"/>
    <s v="Tecnólogo em rochas ornamentais"/>
    <x v="4"/>
    <n v="7263"/>
    <x v="0"/>
  </r>
  <r>
    <s v="387.526.490-83"/>
    <s v="Henrique Barbosa"/>
    <d v="1992-06-13T00:00:00"/>
    <s v="Estação de Fernandes, 88"/>
    <s v="Ambrosina"/>
    <s v="Caldeira"/>
    <x v="12"/>
    <s v="+5599927900340"/>
    <s v="mjesus@example.org"/>
    <x v="0"/>
    <x v="2"/>
    <x v="0"/>
    <x v="2"/>
    <s v="Ecólogo"/>
    <x v="6"/>
    <n v="8323"/>
    <x v="0"/>
  </r>
  <r>
    <s v="395.642.018-70"/>
    <s v="Dom Marques"/>
    <d v="1950-01-14T00:00:00"/>
    <s v="Largo de Dias, 37"/>
    <s v="Inconfidência"/>
    <s v="da Paz da Serra"/>
    <x v="6"/>
    <s v="+5513924634726"/>
    <s v="heloisaborges@example.com"/>
    <x v="1"/>
    <x v="1"/>
    <x v="0"/>
    <x v="0"/>
    <s v="Armador"/>
    <x v="5"/>
    <n v="2664"/>
    <x v="92"/>
  </r>
  <r>
    <s v="712.950.648-20"/>
    <s v="Rhavi Campos"/>
    <d v="1953-12-19T00:00:00"/>
    <s v="Via de Porto, 886"/>
    <s v="Vila São Paulo"/>
    <s v="Pinto da Serra"/>
    <x v="26"/>
    <s v="+5537964714180"/>
    <s v="macedojoao-guilherme@example.org"/>
    <x v="3"/>
    <x v="2"/>
    <x v="0"/>
    <x v="8"/>
    <s v="Homeopata"/>
    <x v="9"/>
    <n v="8681"/>
    <x v="0"/>
  </r>
  <r>
    <s v="780.541.623-08"/>
    <s v="Juliana Montenegro"/>
    <d v="1955-12-11T00:00:00"/>
    <s v="Praça Carlos Eduardo Porto, 676"/>
    <s v="Novo Das Industrias"/>
    <s v="Alves de Câmara"/>
    <x v="20"/>
    <s v="+5509935274006"/>
    <s v="sarah75@example.com"/>
    <x v="4"/>
    <x v="0"/>
    <x v="0"/>
    <x v="9"/>
    <s v="Flanelinha"/>
    <x v="8"/>
    <n v="8420"/>
    <x v="0"/>
  </r>
  <r>
    <s v="067.425.189-01"/>
    <s v="Ana Luiza da Mota"/>
    <d v="1983-08-01T00:00:00"/>
    <s v="Via Josué Almeida"/>
    <s v="Guarani"/>
    <s v="Vasconcelos de Minas"/>
    <x v="2"/>
    <s v="+5568962641683"/>
    <s v="emanuel27@example.net"/>
    <x v="0"/>
    <x v="1"/>
    <x v="0"/>
    <x v="3"/>
    <s v="Vendedor"/>
    <x v="3"/>
    <n v="1869"/>
    <x v="0"/>
  </r>
  <r>
    <s v="458.261.903-70"/>
    <s v="Isabelly Fogaça"/>
    <d v="1966-07-15T00:00:00"/>
    <s v="Recanto Gabriel Campos, 2"/>
    <s v="Vila Da Amizade"/>
    <s v="Aparecida"/>
    <x v="11"/>
    <s v="+5595925535368"/>
    <s v="otaviosantos@example.com"/>
    <x v="0"/>
    <x v="1"/>
    <x v="0"/>
    <x v="6"/>
    <s v="Auxiliar de serviços gerais"/>
    <x v="4"/>
    <n v="9020"/>
    <x v="0"/>
  </r>
  <r>
    <s v="840.631.597-01"/>
    <s v="Luiz Felipe das Neves"/>
    <d v="1986-10-12T00:00:00"/>
    <s v="Lagoa Antony Nunes, 77"/>
    <s v="Xodo-Marize"/>
    <s v="Melo"/>
    <x v="10"/>
    <s v="+5590975930204"/>
    <s v="rodrigoabreu@example.com"/>
    <x v="4"/>
    <x v="1"/>
    <x v="0"/>
    <x v="3"/>
    <s v="Perito judicial"/>
    <x v="6"/>
    <n v="1922"/>
    <x v="0"/>
  </r>
  <r>
    <s v="760.592.483-65"/>
    <s v="Henrique Lopes"/>
    <d v="1959-07-17T00:00:00"/>
    <s v="Loteamento Dante da Luz"/>
    <s v="Barão Homem De Melo 1ª Seção"/>
    <s v="da Rocha"/>
    <x v="12"/>
    <s v="+5597995424544"/>
    <s v="ana-clara40@example.com"/>
    <x v="3"/>
    <x v="2"/>
    <x v="0"/>
    <x v="2"/>
    <s v="Químico farmacêutico"/>
    <x v="8"/>
    <n v="4456"/>
    <x v="0"/>
  </r>
  <r>
    <s v="482.590.361-42"/>
    <s v="Hellena Sousa"/>
    <d v="1962-05-01T00:00:00"/>
    <s v="Trevo de Monteiro, 670"/>
    <s v="Campo Alegre"/>
    <s v="Rocha das Flores"/>
    <x v="6"/>
    <s v="+55032958326533"/>
    <s v="peixotonathan@example.com"/>
    <x v="2"/>
    <x v="1"/>
    <x v="0"/>
    <x v="7"/>
    <s v="Fotógrafo"/>
    <x v="2"/>
    <n v="8281"/>
    <x v="0"/>
  </r>
  <r>
    <s v="305.897.624-00"/>
    <s v="Julia Caldeira"/>
    <d v="1956-09-13T00:00:00"/>
    <s v="Campo de Moura, 84"/>
    <s v="Novo Ouro Preto"/>
    <s v="Pacheco"/>
    <x v="11"/>
    <s v="+5510984582649"/>
    <s v="cbarbosa@example.org"/>
    <x v="0"/>
    <x v="2"/>
    <x v="0"/>
    <x v="2"/>
    <s v="Químico"/>
    <x v="7"/>
    <n v="3673"/>
    <x v="0"/>
  </r>
  <r>
    <s v="064.153.982-70"/>
    <s v="Danilo Siqueira"/>
    <d v="1959-05-11T00:00:00"/>
    <s v="Lagoa Caroline Borges, 861"/>
    <s v="Floresta"/>
    <s v="Barbosa"/>
    <x v="14"/>
    <s v="+5549910024239"/>
    <s v="erickcarvalho@example.org"/>
    <x v="4"/>
    <x v="0"/>
    <x v="0"/>
    <x v="3"/>
    <s v="Bancário"/>
    <x v="6"/>
    <n v="2370"/>
    <x v="0"/>
  </r>
  <r>
    <s v="085.476.132-26"/>
    <s v="Julia Casa Grande"/>
    <d v="1995-07-05T00:00:00"/>
    <s v="Lagoa Mendonça, 4"/>
    <s v="Vila Nova Dos Milionarios"/>
    <s v="Lima"/>
    <x v="20"/>
    <s v="+5533997412859"/>
    <s v="noahabreu@example.org"/>
    <x v="4"/>
    <x v="1"/>
    <x v="0"/>
    <x v="6"/>
    <s v="Oftalmologista"/>
    <x v="4"/>
    <n v="3289"/>
    <x v="0"/>
  </r>
  <r>
    <s v="672.354.801-90"/>
    <s v="Fernanda Lopes"/>
    <d v="1968-01-09T00:00:00"/>
    <s v="Loteamento Agatha Almeida, 9"/>
    <s v="Teixeira Dias"/>
    <s v="Fogaça"/>
    <x v="8"/>
    <s v="+5535974865786"/>
    <s v="pedro01@example.net"/>
    <x v="2"/>
    <x v="0"/>
    <x v="0"/>
    <x v="7"/>
    <s v="Amolador de ferramentas"/>
    <x v="1"/>
    <n v="6382"/>
    <x v="0"/>
  </r>
  <r>
    <s v="563.081.927-59"/>
    <s v="Théo Nunes"/>
    <d v="1990-12-20T00:00:00"/>
    <s v="Feira de Lima, 55"/>
    <s v="João Pinheiro"/>
    <s v="Souza das Pedras"/>
    <x v="26"/>
    <s v="+5520928666179"/>
    <s v="fernandafreitas@example.com"/>
    <x v="4"/>
    <x v="1"/>
    <x v="0"/>
    <x v="2"/>
    <s v="Contra regra"/>
    <x v="0"/>
    <n v="5659"/>
    <x v="0"/>
  </r>
  <r>
    <s v="873.469.150-20"/>
    <s v="Aylla Garcia"/>
    <d v="1995-05-05T00:00:00"/>
    <s v="Núcleo de Moura"/>
    <s v="Novo Glória"/>
    <s v="Costela"/>
    <x v="15"/>
    <s v="+55016972459412"/>
    <s v="cirinoanthony@example.com"/>
    <x v="4"/>
    <x v="1"/>
    <x v="0"/>
    <x v="4"/>
    <s v="Implantodontista"/>
    <x v="7"/>
    <n v="7929"/>
    <x v="0"/>
  </r>
  <r>
    <s v="172.394.806-31"/>
    <s v="Luan Vasconcelos"/>
    <d v="1993-08-05T00:00:00"/>
    <s v="Setor de Machado, 66"/>
    <s v="Indaiá"/>
    <s v="Costa"/>
    <x v="9"/>
    <s v="+5512952394183"/>
    <s v="fribeiro@example.org"/>
    <x v="0"/>
    <x v="2"/>
    <x v="0"/>
    <x v="7"/>
    <s v="Odontopediatra"/>
    <x v="6"/>
    <n v="3289"/>
    <x v="0"/>
  </r>
  <r>
    <s v="485.362.109-15"/>
    <s v="Alícia Cirino"/>
    <d v="1956-10-10T00:00:00"/>
    <s v="Estrada Rezende"/>
    <s v="Vila De Sá"/>
    <s v="Rocha"/>
    <x v="6"/>
    <s v="+55007917161026"/>
    <s v="aliciabarros@example.com"/>
    <x v="1"/>
    <x v="1"/>
    <x v="0"/>
    <x v="6"/>
    <s v="Ginasta rítmica"/>
    <x v="6"/>
    <n v="2310"/>
    <x v="0"/>
  </r>
  <r>
    <s v="587.093.124-04"/>
    <s v="Sofia Guerra"/>
    <d v="1979-03-16T00:00:00"/>
    <s v="Travessa de Macedo, 78"/>
    <s v="Ernesto Nascimento"/>
    <s v="Duarte Grande"/>
    <x v="14"/>
    <s v="+5595946766564"/>
    <s v="novaesclara@example.com"/>
    <x v="1"/>
    <x v="0"/>
    <x v="0"/>
    <x v="10"/>
    <s v="Sapateiro"/>
    <x v="8"/>
    <n v="3997"/>
    <x v="0"/>
  </r>
  <r>
    <s v="920.734.681-87"/>
    <s v="Aurora Brito"/>
    <d v="1946-09-09T00:00:00"/>
    <s v="Jardim Cunha, 25"/>
    <s v="Providencia"/>
    <s v="Moreira"/>
    <x v="22"/>
    <s v="+5564991466041"/>
    <s v="maria-laura42@example.com"/>
    <x v="2"/>
    <x v="1"/>
    <x v="0"/>
    <x v="8"/>
    <s v="Astrofísico"/>
    <x v="4"/>
    <n v="9161"/>
    <x v="0"/>
  </r>
  <r>
    <s v="279.136.804-31"/>
    <s v="Luigi Silveira"/>
    <d v="1950-06-22T00:00:00"/>
    <s v="Viaduto de Ramos"/>
    <s v="Nova Esperança"/>
    <s v="Pimenta"/>
    <x v="15"/>
    <s v="+5594922132095"/>
    <s v="stephany34@example.org"/>
    <x v="1"/>
    <x v="1"/>
    <x v="0"/>
    <x v="9"/>
    <s v="Instalador de painéis"/>
    <x v="9"/>
    <n v="5529"/>
    <x v="0"/>
  </r>
  <r>
    <s v="062.734.185-35"/>
    <s v="Manuella Pastor"/>
    <d v="1982-05-12T00:00:00"/>
    <s v="Sítio Elisa Rocha, 374"/>
    <s v="Grotinha"/>
    <s v="Nascimento"/>
    <x v="9"/>
    <s v="+55003943995380"/>
    <s v="ccosta@example.com"/>
    <x v="4"/>
    <x v="0"/>
    <x v="0"/>
    <x v="10"/>
    <s v="Angiologista"/>
    <x v="6"/>
    <n v="5012"/>
    <x v="0"/>
  </r>
  <r>
    <s v="354.891.072-60"/>
    <s v="Vitor Gabriel Fogaça"/>
    <d v="1998-06-01T00:00:00"/>
    <s v="Lagoa de Cardoso, 88"/>
    <s v="Itaipu"/>
    <s v="Silveira"/>
    <x v="23"/>
    <s v="+55020905085027"/>
    <s v="fda-rocha@example.org"/>
    <x v="1"/>
    <x v="1"/>
    <x v="0"/>
    <x v="7"/>
    <s v="Militar do Exército"/>
    <x v="7"/>
    <n v="2918"/>
    <x v="0"/>
  </r>
  <r>
    <s v="530.284.791-41"/>
    <s v="Bianca Albuquerque"/>
    <d v="1984-02-27T00:00:00"/>
    <s v="Vereda de Novaes, 922"/>
    <s v="Álvaro Camargos"/>
    <s v="Silveira"/>
    <x v="0"/>
    <s v="+5562929068811"/>
    <s v="asa@example.net"/>
    <x v="1"/>
    <x v="2"/>
    <x v="0"/>
    <x v="1"/>
    <s v="Pizzaiolo"/>
    <x v="9"/>
    <n v="6825"/>
    <x v="0"/>
  </r>
  <r>
    <s v="748.319.026-40"/>
    <s v="Maria Clara Gomes"/>
    <d v="1996-08-29T00:00:00"/>
    <s v="Área Théo Moura, 38"/>
    <s v="Vila Nova Gameleira 2ª Seção"/>
    <s v="Ribeiro"/>
    <x v="22"/>
    <s v="+5543993045308"/>
    <s v="davicunha@example.net"/>
    <x v="4"/>
    <x v="2"/>
    <x v="0"/>
    <x v="6"/>
    <s v="Skatista"/>
    <x v="1"/>
    <n v="2566"/>
    <x v="0"/>
  </r>
  <r>
    <s v="647.295.308-29"/>
    <s v="Heitor da Cunha"/>
    <d v="1990-12-26T00:00:00"/>
    <s v="Setor Rocha, 24"/>
    <s v="Calafate"/>
    <s v="Duarte de Minas"/>
    <x v="10"/>
    <s v="+5582933082624"/>
    <s v="da-rosaantony@example.org"/>
    <x v="0"/>
    <x v="1"/>
    <x v="0"/>
    <x v="2"/>
    <s v="Embaixador"/>
    <x v="8"/>
    <n v="6167"/>
    <x v="0"/>
  </r>
  <r>
    <s v="035.296.417-07"/>
    <s v="Mateus Vasconcelos"/>
    <d v="1975-12-28T00:00:00"/>
    <s v="Colônia da Rocha, 8"/>
    <s v="Candelaria"/>
    <s v="Nascimento"/>
    <x v="3"/>
    <s v="+55010919518386"/>
    <s v="isabellymendonca@example.net"/>
    <x v="4"/>
    <x v="2"/>
    <x v="0"/>
    <x v="0"/>
    <s v="Somelier"/>
    <x v="3"/>
    <n v="4602"/>
    <x v="0"/>
  </r>
  <r>
    <s v="516.274.380-17"/>
    <s v="Mateus Lima"/>
    <d v="1952-06-03T00:00:00"/>
    <s v="Esplanada Diego Nogueira, 77"/>
    <s v="Parque São José"/>
    <s v="Almeida de da Conceição"/>
    <x v="13"/>
    <s v="+5578997139640"/>
    <s v="zmachado@example.org"/>
    <x v="4"/>
    <x v="0"/>
    <x v="0"/>
    <x v="5"/>
    <s v="Seguidor de compras"/>
    <x v="5"/>
    <n v="4425"/>
    <x v="0"/>
  </r>
  <r>
    <s v="028.159.476-76"/>
    <s v="Guilherme Pastor"/>
    <d v="1965-06-18T00:00:00"/>
    <s v="Campo Arthur Sampaio, 25"/>
    <s v="Calafate"/>
    <s v="Sales de Cunha"/>
    <x v="13"/>
    <s v="+5535918631658"/>
    <s v="uda-mota@example.net"/>
    <x v="3"/>
    <x v="1"/>
    <x v="0"/>
    <x v="10"/>
    <s v="Funileiro"/>
    <x v="0"/>
    <n v="9218"/>
    <x v="0"/>
  </r>
  <r>
    <s v="749.016.823-69"/>
    <s v="Agatha Aragão"/>
    <d v="2000-04-02T00:00:00"/>
    <s v="Via Isadora Santos, 69"/>
    <s v="Vila Canto Do Sabiá"/>
    <s v="Pimenta de Fernandes"/>
    <x v="6"/>
    <s v="+5577938252310"/>
    <s v="estermoraes@example.com"/>
    <x v="4"/>
    <x v="1"/>
    <x v="0"/>
    <x v="5"/>
    <s v="Engenheiro aeronáutico"/>
    <x v="9"/>
    <n v="5306"/>
    <x v="0"/>
  </r>
  <r>
    <s v="519.246.078-67"/>
    <s v="Maria Aragão"/>
    <d v="2005-07-21T00:00:00"/>
    <s v="Avenida de Ribeiro, 11"/>
    <s v="Vila São Geraldo"/>
    <s v="Costela"/>
    <x v="4"/>
    <s v="+5553937528635"/>
    <s v="caio31@example.net"/>
    <x v="4"/>
    <x v="1"/>
    <x v="0"/>
    <x v="1"/>
    <s v="Controller"/>
    <x v="5"/>
    <n v="2975"/>
    <x v="0"/>
  </r>
  <r>
    <s v="401.687.923-03"/>
    <s v="Alexia Duarte"/>
    <d v="1974-08-15T00:00:00"/>
    <s v="Praça Cecília Souza, 18"/>
    <s v="Marieta 1ª Seção"/>
    <s v="Sá"/>
    <x v="3"/>
    <s v="+5525929755339"/>
    <s v="benjamin19@example.com"/>
    <x v="1"/>
    <x v="1"/>
    <x v="0"/>
    <x v="10"/>
    <s v="Sonoplasta"/>
    <x v="2"/>
    <n v="3629"/>
    <x v="0"/>
  </r>
  <r>
    <s v="467.032.189-78"/>
    <s v="José Pedro Mendes"/>
    <d v="1999-09-07T00:00:00"/>
    <s v="Avenida da Rosa, 61"/>
    <s v="Vila São Paulo"/>
    <s v="Cardoso"/>
    <x v="3"/>
    <s v="+5558940783505"/>
    <s v="rafael77@example.org"/>
    <x v="1"/>
    <x v="2"/>
    <x v="0"/>
    <x v="1"/>
    <s v="Oficial de justiça"/>
    <x v="5"/>
    <n v="3141"/>
    <x v="0"/>
  </r>
  <r>
    <s v="728.356.014-90"/>
    <s v="Gabrielly Rocha"/>
    <d v="1992-05-15T00:00:00"/>
    <s v="Pátio Julia Castro, 57"/>
    <s v="Tres Marias"/>
    <s v="Cunha"/>
    <x v="5"/>
    <s v="+5575947048099"/>
    <s v="dante53@example.com"/>
    <x v="1"/>
    <x v="1"/>
    <x v="0"/>
    <x v="1"/>
    <s v="Cientista de alimentos"/>
    <x v="0"/>
    <n v="1751"/>
    <x v="0"/>
  </r>
  <r>
    <s v="498.153.027-79"/>
    <s v="João Guilherme Lopes"/>
    <d v="1995-04-14T00:00:00"/>
    <s v="Rodovia de Oliveira, 58"/>
    <s v="Vila Antena"/>
    <s v="Sá da Serra"/>
    <x v="19"/>
    <s v="+5586983774423"/>
    <s v="marcelocostela@example.org"/>
    <x v="3"/>
    <x v="2"/>
    <x v="0"/>
    <x v="7"/>
    <s v="Judoca"/>
    <x v="2"/>
    <n v="5574"/>
    <x v="0"/>
  </r>
  <r>
    <s v="821.607.954-02"/>
    <s v="Manuela da Rocha"/>
    <d v="1964-08-23T00:00:00"/>
    <s v="Lagoa Sales"/>
    <s v="Nossa Senhora Aparecida"/>
    <s v="Moura"/>
    <x v="9"/>
    <s v="+55011922620875"/>
    <s v="costaeloah@example.net"/>
    <x v="2"/>
    <x v="1"/>
    <x v="0"/>
    <x v="3"/>
    <s v="Agricultor"/>
    <x v="2"/>
    <n v="8139"/>
    <x v="0"/>
  </r>
  <r>
    <s v="247.860.539-29"/>
    <s v="Davi Luiz da Conceição"/>
    <d v="1964-08-19T00:00:00"/>
    <s v="Praia Pedro Miguel Porto, 83"/>
    <s v="Vitoria"/>
    <s v="Melo Alegre"/>
    <x v="6"/>
    <s v="+5550968379098"/>
    <s v="rodriguesgiovanna@example.net"/>
    <x v="4"/>
    <x v="0"/>
    <x v="0"/>
    <x v="2"/>
    <s v="Gerente de vendas"/>
    <x v="9"/>
    <n v="4660"/>
    <x v="0"/>
  </r>
  <r>
    <s v="256.731.904-25"/>
    <s v="Apollo Machado"/>
    <d v="1988-02-03T00:00:00"/>
    <s v="Estação Sampaio, 91"/>
    <s v="Santa Cruz"/>
    <s v="Duarte"/>
    <x v="23"/>
    <s v="+55064956589834"/>
    <s v="portojoana@example.net"/>
    <x v="4"/>
    <x v="0"/>
    <x v="0"/>
    <x v="7"/>
    <s v="Gagsman"/>
    <x v="7"/>
    <n v="8811"/>
    <x v="0"/>
  </r>
  <r>
    <s v="450.197.862-76"/>
    <s v="Gabriel das Neves"/>
    <d v="1974-11-03T00:00:00"/>
    <s v="Colônia Renan das Neves, 14"/>
    <s v="Santa Sofia"/>
    <s v="Mendonça"/>
    <x v="24"/>
    <s v="+5505916520572"/>
    <s v="calebe48@example.com"/>
    <x v="3"/>
    <x v="1"/>
    <x v="0"/>
    <x v="4"/>
    <s v="Engenheiro de minas"/>
    <x v="8"/>
    <n v="7261"/>
    <x v="0"/>
  </r>
  <r>
    <s v="576.083.491-66"/>
    <s v="Luísa da Mata"/>
    <d v="1972-07-28T00:00:00"/>
    <s v="Morro de das Neves, 2"/>
    <s v="Esplanada"/>
    <s v="Duarte do Sul"/>
    <x v="14"/>
    <s v="+5562952460402"/>
    <s v="sophiafarias@example.net"/>
    <x v="2"/>
    <x v="1"/>
    <x v="0"/>
    <x v="1"/>
    <s v="Pedreiro"/>
    <x v="8"/>
    <n v="6281"/>
    <x v="0"/>
  </r>
  <r>
    <s v="291.537.084-23"/>
    <s v="Isabela Almeida"/>
    <d v="1971-03-28T00:00:00"/>
    <s v="Colônia de Vargas, 4"/>
    <s v="Floramar"/>
    <s v="Gonçalves do Sul"/>
    <x v="16"/>
    <s v="+5588963130315"/>
    <s v="matheus54@example.org"/>
    <x v="4"/>
    <x v="1"/>
    <x v="0"/>
    <x v="4"/>
    <s v="Surfista"/>
    <x v="2"/>
    <n v="8237"/>
    <x v="0"/>
  </r>
  <r>
    <s v="580.749.136-00"/>
    <s v="Ana Carolina Cardoso"/>
    <d v="1944-06-06T00:00:00"/>
    <s v="Via Lorenzo Souza"/>
    <s v="Vila Piratininga Venda Nova"/>
    <s v="Rocha"/>
    <x v="17"/>
    <s v="+5577978756929"/>
    <s v="franciscoalbuquerque@example.org"/>
    <x v="0"/>
    <x v="2"/>
    <x v="0"/>
    <x v="9"/>
    <s v="Eletricista de automóveis"/>
    <x v="9"/>
    <n v="5923"/>
    <x v="0"/>
  </r>
  <r>
    <s v="934.758.206-92"/>
    <s v="Yuri da Cunha"/>
    <d v="1993-05-10T00:00:00"/>
    <s v="Recanto de Pires"/>
    <s v="Vila Jardim Alvorada"/>
    <s v="da Luz"/>
    <x v="7"/>
    <s v="+5534966037722"/>
    <s v="novaesalicia@example.org"/>
    <x v="4"/>
    <x v="2"/>
    <x v="0"/>
    <x v="4"/>
    <s v="Engenheiro acústico"/>
    <x v="4"/>
    <n v="8732"/>
    <x v="0"/>
  </r>
  <r>
    <s v="309.841.726-96"/>
    <s v="Matheus Fernandes"/>
    <d v="1955-11-19T00:00:00"/>
    <s v="Rodovia Fonseca"/>
    <s v="Pousada Santo Antonio"/>
    <s v="Ramos de Viana"/>
    <x v="1"/>
    <s v="+55089986479013"/>
    <s v="fda-cunha@example.net"/>
    <x v="4"/>
    <x v="2"/>
    <x v="0"/>
    <x v="9"/>
    <s v="Encarregado de manutenção predial"/>
    <x v="7"/>
    <n v="8829"/>
    <x v="0"/>
  </r>
  <r>
    <s v="386.501.279-59"/>
    <s v="Pedro Henrique Leão"/>
    <d v="1962-11-23T00:00:00"/>
    <s v="Residencial Rezende, 61"/>
    <s v="Inconfidência"/>
    <s v="Santos"/>
    <x v="14"/>
    <s v="+5589955432645"/>
    <s v="freitasmaria-luiza@example.com"/>
    <x v="4"/>
    <x v="0"/>
    <x v="0"/>
    <x v="8"/>
    <s v="Catador de material reciclável"/>
    <x v="5"/>
    <n v="7386"/>
    <x v="0"/>
  </r>
  <r>
    <s v="704.621.589-85"/>
    <s v="Lorena Novaes"/>
    <d v="1973-11-10T00:00:00"/>
    <s v="Vereda Maria Borges, 6"/>
    <s v="Conjunto Califórnia I"/>
    <s v="Ribeiro"/>
    <x v="5"/>
    <s v="+5598989009948"/>
    <s v="marquesaugusto@example.org"/>
    <x v="4"/>
    <x v="2"/>
    <x v="0"/>
    <x v="2"/>
    <s v="Militar da Aeronáutica"/>
    <x v="5"/>
    <n v="8768"/>
    <x v="0"/>
  </r>
  <r>
    <s v="643.150.897-10"/>
    <s v="Luan Ramos"/>
    <d v="2002-07-22T00:00:00"/>
    <s v="Travessa Montenegro, 34"/>
    <s v="Virgínia"/>
    <s v="da Luz de Fonseca"/>
    <x v="14"/>
    <s v="+5508970330372"/>
    <s v="maria-fernanda09@example.org"/>
    <x v="0"/>
    <x v="0"/>
    <x v="0"/>
    <x v="10"/>
    <s v="Agente de defesa sanitária animal"/>
    <x v="8"/>
    <n v="5331"/>
    <x v="0"/>
  </r>
  <r>
    <s v="910.437.526-25"/>
    <s v="Miguel da Rosa"/>
    <d v="1968-07-25T00:00:00"/>
    <s v="Condomínio Maria Sophia Siqueira, 160"/>
    <s v="Campo Alegre"/>
    <s v="Aragão"/>
    <x v="16"/>
    <s v="+5503962554854"/>
    <s v="hcamara@example.org"/>
    <x v="4"/>
    <x v="2"/>
    <x v="0"/>
    <x v="2"/>
    <s v="Mestre-de-obras"/>
    <x v="5"/>
    <n v="8336"/>
    <x v="0"/>
  </r>
  <r>
    <s v="821.704.953-04"/>
    <s v="Hadassa Almeida"/>
    <d v="1995-01-29T00:00:00"/>
    <s v="Viaduto Danilo Sampaio, 12"/>
    <s v="Araguaia"/>
    <s v="Duarte de Novais"/>
    <x v="6"/>
    <s v="+5537914856941"/>
    <s v="fjesus@example.org"/>
    <x v="0"/>
    <x v="0"/>
    <x v="0"/>
    <x v="3"/>
    <s v="Cientista de alimentos"/>
    <x v="6"/>
    <n v="6043"/>
    <x v="0"/>
  </r>
  <r>
    <s v="460.329.781-50"/>
    <s v="Henry Gabriel Azevedo"/>
    <d v="1988-08-31T00:00:00"/>
    <s v="Loteamento de Viana"/>
    <s v="Braúnas"/>
    <s v="Porto do Sul"/>
    <x v="9"/>
    <s v="+5554918316087"/>
    <s v="alexia35@example.net"/>
    <x v="3"/>
    <x v="1"/>
    <x v="0"/>
    <x v="0"/>
    <s v="Pesquisador"/>
    <x v="8"/>
    <n v="1898"/>
    <x v="0"/>
  </r>
  <r>
    <s v="364.870.915-10"/>
    <s v="Maria Laura da Cruz"/>
    <d v="2007-02-08T00:00:00"/>
    <s v="Estação de Nascimento, 24"/>
    <s v="Vila Primeiro De Maio"/>
    <s v="da Rosa do Campo"/>
    <x v="6"/>
    <s v="+5556968599673"/>
    <s v="teixeiraana-laura@example.com"/>
    <x v="3"/>
    <x v="0"/>
    <x v="0"/>
    <x v="10"/>
    <s v="Farmacêutico"/>
    <x v="3"/>
    <n v="2605"/>
    <x v="0"/>
  </r>
  <r>
    <s v="165.042.738-71"/>
    <s v="Luiza da Paz"/>
    <d v="1976-06-21T00:00:00"/>
    <s v="Largo de Sousa, 57"/>
    <s v="Floresta"/>
    <s v="Oliveira de Goiás"/>
    <x v="23"/>
    <s v="+55078934646568"/>
    <s v="dom04@example.net"/>
    <x v="0"/>
    <x v="2"/>
    <x v="0"/>
    <x v="0"/>
    <s v="Jogador de boliche"/>
    <x v="9"/>
    <n v="9882"/>
    <x v="0"/>
  </r>
  <r>
    <s v="620.157.349-61"/>
    <s v="Henry Gabriel Porto"/>
    <d v="1991-03-14T00:00:00"/>
    <s v="Largo Campos"/>
    <s v="Coração Eucarístico"/>
    <s v="Duarte"/>
    <x v="23"/>
    <s v="+5536967206472"/>
    <s v="julia51@example.net"/>
    <x v="1"/>
    <x v="0"/>
    <x v="0"/>
    <x v="10"/>
    <s v="Lutador de jiu-jitsu"/>
    <x v="7"/>
    <n v="7651"/>
    <x v="0"/>
  </r>
  <r>
    <s v="135.864.729-19"/>
    <s v="Eduarda Aragão"/>
    <d v="1951-10-15T00:00:00"/>
    <s v="Condomínio Costa, 87"/>
    <s v="São Francisco"/>
    <s v="Lopes do Norte"/>
    <x v="4"/>
    <s v="+5556908035620"/>
    <s v="cduarte@example.com"/>
    <x v="4"/>
    <x v="1"/>
    <x v="0"/>
    <x v="6"/>
    <s v="Delegado"/>
    <x v="5"/>
    <n v="5942"/>
    <x v="0"/>
  </r>
  <r>
    <s v="549.176.208-30"/>
    <s v="Vinicius Novais"/>
    <d v="1966-12-06T00:00:00"/>
    <s v="Parque Maria Cecília Novais, 35"/>
    <s v="Monsenhor Messias"/>
    <s v="da Costa Grande"/>
    <x v="7"/>
    <s v="+55038985758359"/>
    <s v="machadojose-miguel@example.org"/>
    <x v="4"/>
    <x v="2"/>
    <x v="0"/>
    <x v="8"/>
    <s v="Eletricista"/>
    <x v="5"/>
    <n v="5130"/>
    <x v="0"/>
  </r>
  <r>
    <s v="185.769.043-57"/>
    <s v="Thiago Porto"/>
    <d v="1988-09-13T00:00:00"/>
    <s v="Colônia Monteiro"/>
    <s v="Vila Nova Gameleira 2ª Seção"/>
    <s v="Garcia Grande"/>
    <x v="22"/>
    <s v="+5521902380354"/>
    <s v="tda-mota@example.org"/>
    <x v="1"/>
    <x v="2"/>
    <x v="0"/>
    <x v="9"/>
    <s v="Capataz"/>
    <x v="7"/>
    <n v="8957"/>
    <x v="0"/>
  </r>
  <r>
    <s v="309.647.521-07"/>
    <s v="José Miguel da Rocha"/>
    <d v="1978-02-15T00:00:00"/>
    <s v="Fazenda de Gomes, 46"/>
    <s v="Santa Branca"/>
    <s v="Vasconcelos de Gonçalves"/>
    <x v="5"/>
    <s v="+55021981090451"/>
    <s v="ana-laurarezende@example.org"/>
    <x v="4"/>
    <x v="2"/>
    <x v="0"/>
    <x v="2"/>
    <s v="Naturólogo"/>
    <x v="5"/>
    <n v="4457"/>
    <x v="93"/>
  </r>
  <r>
    <s v="427.985.306-10"/>
    <s v="Pietro Viana"/>
    <d v="1998-01-08T00:00:00"/>
    <s v="Viaduto de Pimenta, 67"/>
    <s v="Tiradentes"/>
    <s v="da Mota Verde"/>
    <x v="1"/>
    <s v="+5594915818828"/>
    <s v="oliveiranicolas@example.com"/>
    <x v="2"/>
    <x v="0"/>
    <x v="0"/>
    <x v="8"/>
    <s v="Serralheiro"/>
    <x v="9"/>
    <n v="9133"/>
    <x v="0"/>
  </r>
  <r>
    <s v="792.865.041-01"/>
    <s v="Mateus Rezende"/>
    <d v="1968-08-06T00:00:00"/>
    <s v="Praça Farias, 24"/>
    <s v="Vila Antena Montanhês"/>
    <s v="Casa Grande Alegre"/>
    <x v="1"/>
    <s v="+5550928221523"/>
    <s v="vribeiro@example.net"/>
    <x v="1"/>
    <x v="1"/>
    <x v="0"/>
    <x v="0"/>
    <s v="Cientista social"/>
    <x v="3"/>
    <n v="5539"/>
    <x v="0"/>
  </r>
  <r>
    <s v="174.960.823-50"/>
    <s v="Augusto Borges"/>
    <d v="1990-06-27T00:00:00"/>
    <s v="Vereda Santos"/>
    <s v="Santa Inês"/>
    <s v="Nogueira de Costela"/>
    <x v="20"/>
    <s v="+5506937368425"/>
    <s v="vieirarhavi@example.net"/>
    <x v="4"/>
    <x v="2"/>
    <x v="0"/>
    <x v="6"/>
    <s v="Seguidor de compras"/>
    <x v="5"/>
    <n v="7482"/>
    <x v="0"/>
  </r>
  <r>
    <s v="432.568.107-80"/>
    <s v="Aurora Nunes"/>
    <d v="1970-08-12T00:00:00"/>
    <s v="Via Leão, 90"/>
    <s v="Barão Homem De Melo 3ª Seção"/>
    <s v="da Rocha do Oeste"/>
    <x v="4"/>
    <s v="+55003914099406"/>
    <s v="imoreira@example.net"/>
    <x v="1"/>
    <x v="2"/>
    <x v="0"/>
    <x v="1"/>
    <s v="Mergulhador"/>
    <x v="5"/>
    <n v="4746"/>
    <x v="0"/>
  </r>
  <r>
    <s v="057.684.391-10"/>
    <s v="Luigi Ferreira"/>
    <d v="1987-04-15T00:00:00"/>
    <s v="Praça Dias"/>
    <s v="Vila Do Pombal"/>
    <s v="Silva das Pedras"/>
    <x v="10"/>
    <s v="+5567974021533"/>
    <s v="santosbrayan@example.net"/>
    <x v="1"/>
    <x v="0"/>
    <x v="0"/>
    <x v="5"/>
    <s v="Designer de jóia"/>
    <x v="9"/>
    <n v="9657"/>
    <x v="0"/>
  </r>
  <r>
    <s v="653.429.017-07"/>
    <s v="Ester da Cunha"/>
    <d v="1946-08-30T00:00:00"/>
    <s v="Trecho Davi Cardoso, 55"/>
    <s v="Santa Helena"/>
    <s v="Vieira"/>
    <x v="3"/>
    <s v="+5552977682033"/>
    <s v="caldeirasarah@example.net"/>
    <x v="3"/>
    <x v="2"/>
    <x v="0"/>
    <x v="7"/>
    <s v="Tecnólogo em processos químicos"/>
    <x v="6"/>
    <n v="4391"/>
    <x v="0"/>
  </r>
  <r>
    <s v="180.547.392-14"/>
    <s v="Alexia Rios"/>
    <d v="1970-06-06T00:00:00"/>
    <s v="Estação de Correia, 236"/>
    <s v="Vila São Dimas"/>
    <s v="Aparecida"/>
    <x v="25"/>
    <s v="+5518940377965"/>
    <s v="eloahferreira@example.org"/>
    <x v="3"/>
    <x v="2"/>
    <x v="0"/>
    <x v="7"/>
    <s v="Instrumentador cirúrgico"/>
    <x v="9"/>
    <n v="4069"/>
    <x v="0"/>
  </r>
  <r>
    <s v="795.203.641-61"/>
    <s v="Maria Eduarda Melo"/>
    <d v="1944-05-30T00:00:00"/>
    <s v="Pátio Cassiano, 60"/>
    <s v="Flavio De Oliveira"/>
    <s v="Nogueira de Nunes"/>
    <x v="25"/>
    <s v="+5529979857682"/>
    <s v="luisapacheco@example.org"/>
    <x v="1"/>
    <x v="2"/>
    <x v="0"/>
    <x v="6"/>
    <s v="Gandula"/>
    <x v="6"/>
    <n v="3706"/>
    <x v="0"/>
  </r>
  <r>
    <s v="216.975.038-02"/>
    <s v="Milena Lima"/>
    <d v="1971-06-27T00:00:00"/>
    <s v="Lago Carvalho, 321"/>
    <s v="Jardim Montanhês"/>
    <s v="Barros"/>
    <x v="16"/>
    <s v="+5596963027500"/>
    <s v="dante74@example.com"/>
    <x v="4"/>
    <x v="0"/>
    <x v="0"/>
    <x v="6"/>
    <s v="Governador"/>
    <x v="0"/>
    <n v="5152"/>
    <x v="0"/>
  </r>
  <r>
    <s v="371.902.654-06"/>
    <s v="Olívia Rodrigues"/>
    <d v="2006-08-20T00:00:00"/>
    <s v="Rodovia Freitas, 68"/>
    <s v="Vila Olhos D'água"/>
    <s v="Freitas do Galho"/>
    <x v="6"/>
    <s v="+5511916663536"/>
    <s v="vianamarcos-vinicius@example.com"/>
    <x v="0"/>
    <x v="0"/>
    <x v="0"/>
    <x v="5"/>
    <s v="Letrista"/>
    <x v="2"/>
    <n v="1752"/>
    <x v="0"/>
  </r>
  <r>
    <s v="751.869.043-84"/>
    <s v="Yan Pacheco"/>
    <d v="1967-10-25T00:00:00"/>
    <s v="Praça Enzo Gabriel Carvalho, 27"/>
    <s v="Alto Dos Pinheiros"/>
    <s v="Pacheco"/>
    <x v="22"/>
    <s v="+5503930129422"/>
    <s v="luiz-gustavosilveira@example.org"/>
    <x v="0"/>
    <x v="0"/>
    <x v="0"/>
    <x v="10"/>
    <s v="Plastimodelista"/>
    <x v="9"/>
    <n v="9352"/>
    <x v="0"/>
  </r>
  <r>
    <s v="059.463.271-43"/>
    <s v="Felipe Macedo"/>
    <d v="1998-04-30T00:00:00"/>
    <s v="Loteamento Pedro Souza, 2"/>
    <s v="Vila Do Pombal"/>
    <s v="Silveira"/>
    <x v="21"/>
    <s v="+5537912507997"/>
    <s v="gael-henriquefernandes@example.org"/>
    <x v="3"/>
    <x v="1"/>
    <x v="0"/>
    <x v="5"/>
    <s v="Regente"/>
    <x v="3"/>
    <n v="1985"/>
    <x v="0"/>
  </r>
  <r>
    <s v="420.568.731-17"/>
    <s v="Isabela da Conceição"/>
    <d v="1991-01-25T00:00:00"/>
    <s v="Sítio Camargo, 38"/>
    <s v="Urca"/>
    <s v="Farias"/>
    <x v="26"/>
    <s v="+5520980613121"/>
    <s v="sporto@example.net"/>
    <x v="2"/>
    <x v="0"/>
    <x v="0"/>
    <x v="2"/>
    <s v="Coordenador"/>
    <x v="6"/>
    <n v="4230"/>
    <x v="0"/>
  </r>
  <r>
    <s v="718.502.639-30"/>
    <s v="Valentim Câmara"/>
    <d v="1947-08-23T00:00:00"/>
    <s v="Loteamento de Machado, 93"/>
    <s v="Parque São Pedro"/>
    <s v="Ferreira"/>
    <x v="0"/>
    <s v="+5582915467155"/>
    <s v="luan91@example.com"/>
    <x v="2"/>
    <x v="2"/>
    <x v="0"/>
    <x v="7"/>
    <s v="Carpinteiro"/>
    <x v="6"/>
    <n v="9776"/>
    <x v="0"/>
  </r>
  <r>
    <s v="492.751.803-50"/>
    <s v="Maria Laura Fogaça"/>
    <d v="1976-12-29T00:00:00"/>
    <s v="Recanto de Sá, 11"/>
    <s v="Vila Oeste"/>
    <s v="Jesus Alegre"/>
    <x v="13"/>
    <s v="+5568991165750"/>
    <s v="zoe06@example.net"/>
    <x v="1"/>
    <x v="2"/>
    <x v="0"/>
    <x v="9"/>
    <s v="Assessor parlamentar"/>
    <x v="2"/>
    <n v="8463"/>
    <x v="0"/>
  </r>
  <r>
    <s v="149.870.532-41"/>
    <s v="Ágatha Mendonça"/>
    <d v="1973-05-01T00:00:00"/>
    <s v="Viela Santos"/>
    <s v="Cenaculo"/>
    <s v="Gonçalves de Sales"/>
    <x v="4"/>
    <s v="+5544980973888"/>
    <s v="nogueiramatheus@example.net"/>
    <x v="4"/>
    <x v="0"/>
    <x v="0"/>
    <x v="1"/>
    <s v="Frentista"/>
    <x v="1"/>
    <n v="4743"/>
    <x v="0"/>
  </r>
  <r>
    <s v="263.047.815-71"/>
    <s v="Cecilia Garcia"/>
    <d v="1969-06-24T00:00:00"/>
    <s v="Lagoa Cunha"/>
    <s v="Atila De Paiva"/>
    <s v="Camargo"/>
    <x v="11"/>
    <s v="+5510913809455"/>
    <s v="irocha@example.net"/>
    <x v="1"/>
    <x v="2"/>
    <x v="0"/>
    <x v="0"/>
    <s v="Cobaia Médica"/>
    <x v="4"/>
    <n v="2098"/>
    <x v="0"/>
  </r>
  <r>
    <s v="832.907.645-83"/>
    <s v="Clarice Peixoto"/>
    <d v="1987-12-06T00:00:00"/>
    <s v="Feira Sampaio, 61"/>
    <s v="Alto Caiçaras"/>
    <s v="Fogaça"/>
    <x v="21"/>
    <s v="+5591908853450"/>
    <s v="barrosdiogo@example.org"/>
    <x v="3"/>
    <x v="1"/>
    <x v="0"/>
    <x v="2"/>
    <s v="Ascensorista"/>
    <x v="3"/>
    <n v="7565"/>
    <x v="0"/>
  </r>
  <r>
    <s v="312.546.970-80"/>
    <s v="Bianca Melo"/>
    <d v="1974-03-02T00:00:00"/>
    <s v="Recanto de Barros, 876"/>
    <s v="Vila Batik"/>
    <s v="da Rocha"/>
    <x v="9"/>
    <s v="+55003929088609"/>
    <s v="jose94@example.com"/>
    <x v="1"/>
    <x v="2"/>
    <x v="0"/>
    <x v="6"/>
    <s v="Enfermeiro"/>
    <x v="6"/>
    <n v="2559"/>
    <x v="0"/>
  </r>
  <r>
    <s v="971.804.536-84"/>
    <s v="Brayan Vasconcelos"/>
    <d v="1972-02-29T00:00:00"/>
    <s v="Lago de Peixoto"/>
    <s v="Fernão Dias"/>
    <s v="Borges"/>
    <x v="5"/>
    <s v="+5510952441867"/>
    <s v="kaiqueda-rocha@example.com"/>
    <x v="3"/>
    <x v="1"/>
    <x v="0"/>
    <x v="6"/>
    <s v="Soldado"/>
    <x v="2"/>
    <n v="9160"/>
    <x v="0"/>
  </r>
  <r>
    <s v="610.479.385-10"/>
    <s v="Davi Luiz da Luz"/>
    <d v="1999-01-26T00:00:00"/>
    <s v="Feira Heitor Barros"/>
    <s v="Conjunto Jardim Filadélfia"/>
    <s v="Oliveira da Praia"/>
    <x v="1"/>
    <s v="+5583954966299"/>
    <s v="fonsecaisabella@example.net"/>
    <x v="4"/>
    <x v="1"/>
    <x v="0"/>
    <x v="2"/>
    <s v="Lixeiro/Coletor de lixo"/>
    <x v="5"/>
    <n v="4786"/>
    <x v="0"/>
  </r>
  <r>
    <s v="973.608.215-68"/>
    <s v="Marcela Santos"/>
    <d v="1984-05-08T00:00:00"/>
    <s v="Praia Lorenzo Vargas, 367"/>
    <s v="Saudade"/>
    <s v="Cirino de Jesus"/>
    <x v="10"/>
    <s v="+5595975253797"/>
    <s v="zcarvalho@example.net"/>
    <x v="3"/>
    <x v="1"/>
    <x v="0"/>
    <x v="4"/>
    <s v="Comprador"/>
    <x v="6"/>
    <n v="7155"/>
    <x v="0"/>
  </r>
  <r>
    <s v="952.860.371-86"/>
    <s v="Vitor Hugo Araújo"/>
    <d v="1997-02-10T00:00:00"/>
    <s v="Área Machado, 9"/>
    <s v="Leonina"/>
    <s v="Costela"/>
    <x v="13"/>
    <s v="+5504901103614"/>
    <s v="drezende@example.com"/>
    <x v="4"/>
    <x v="2"/>
    <x v="0"/>
    <x v="7"/>
    <s v="Profissional de áudio"/>
    <x v="2"/>
    <n v="4511"/>
    <x v="0"/>
  </r>
  <r>
    <s v="189.562.304-98"/>
    <s v="Anthony Gabriel Moura"/>
    <d v="1997-07-29T00:00:00"/>
    <s v="Núcleo Davi Cavalcanti, 37"/>
    <s v="Varzea Da Palma"/>
    <s v="Machado da Praia"/>
    <x v="6"/>
    <s v="+5540921272899"/>
    <s v="ianlima@example.com"/>
    <x v="3"/>
    <x v="1"/>
    <x v="0"/>
    <x v="10"/>
    <s v="Engenheiro de ergonomia"/>
    <x v="1"/>
    <n v="3431"/>
    <x v="0"/>
  </r>
  <r>
    <s v="603.178.952-30"/>
    <s v="Vicente da Cruz"/>
    <d v="1996-09-10T00:00:00"/>
    <s v="Núcleo Maria Luiza Ribeiro, 9"/>
    <s v="Providencia"/>
    <s v="Lima de Souza"/>
    <x v="0"/>
    <s v="+5581940255777"/>
    <s v="pastoraugusto@example.com"/>
    <x v="4"/>
    <x v="0"/>
    <x v="0"/>
    <x v="3"/>
    <s v="Engenheiro de iluminação"/>
    <x v="4"/>
    <n v="2357"/>
    <x v="0"/>
  </r>
  <r>
    <s v="219.657.384-19"/>
    <s v="Alícia Barros"/>
    <d v="1992-11-23T00:00:00"/>
    <s v="Parque Maysa Lima, 43"/>
    <s v="Vila Antena"/>
    <s v="Peixoto"/>
    <x v="8"/>
    <s v="+5504965345590"/>
    <s v="piresjosue@example.com"/>
    <x v="1"/>
    <x v="2"/>
    <x v="0"/>
    <x v="0"/>
    <s v="Geólogo"/>
    <x v="0"/>
    <n v="8566"/>
    <x v="0"/>
  </r>
  <r>
    <s v="765.309.821-59"/>
    <s v="Noah Moraes"/>
    <d v="1951-04-20T00:00:00"/>
    <s v="Trevo Barros, 34"/>
    <s v="Vila Paquetá"/>
    <s v="Martins"/>
    <x v="17"/>
    <s v="+5546948697721"/>
    <s v="emanuellamoreira@example.net"/>
    <x v="3"/>
    <x v="0"/>
    <x v="0"/>
    <x v="7"/>
    <s v="Timoneiro"/>
    <x v="3"/>
    <n v="7615"/>
    <x v="0"/>
  </r>
  <r>
    <s v="025.863.714-53"/>
    <s v="Caroline Casa Grande"/>
    <d v="1976-01-16T00:00:00"/>
    <s v="Estrada Diogo Vieira, 8"/>
    <s v="Capitão Eduardo"/>
    <s v="Azevedo de Vasconcelos"/>
    <x v="3"/>
    <s v="+55048916403338"/>
    <s v="evelyn38@example.org"/>
    <x v="1"/>
    <x v="2"/>
    <x v="0"/>
    <x v="1"/>
    <s v="Ceramista"/>
    <x v="7"/>
    <n v="7765"/>
    <x v="0"/>
  </r>
  <r>
    <s v="426.037.815-53"/>
    <s v="Luiz Felipe Brito"/>
    <d v="1977-07-10T00:00:00"/>
    <s v="Distrito Camargo"/>
    <s v="Santa Margarida"/>
    <s v="Barros de da Cunha"/>
    <x v="24"/>
    <s v="+5504922817741"/>
    <s v="renanribeiro@example.org"/>
    <x v="4"/>
    <x v="0"/>
    <x v="0"/>
    <x v="1"/>
    <s v="Ilustrador"/>
    <x v="5"/>
    <n v="7553"/>
    <x v="0"/>
  </r>
  <r>
    <s v="128.753.094-04"/>
    <s v="Joana Moraes"/>
    <d v="1967-08-10T00:00:00"/>
    <s v="Vila de Oliveira, 15"/>
    <s v="Vila Ecológica"/>
    <s v="Abreu"/>
    <x v="19"/>
    <s v="+5515943141492"/>
    <s v="henrique12@example.com"/>
    <x v="2"/>
    <x v="1"/>
    <x v="0"/>
    <x v="2"/>
    <s v="Engenheiro de materiais"/>
    <x v="8"/>
    <n v="4016"/>
    <x v="0"/>
  </r>
  <r>
    <s v="694.521.307-25"/>
    <s v="Maria Alice Sá"/>
    <d v="1947-05-02T00:00:00"/>
    <s v="Quadra Sousa, 53"/>
    <s v="Vila Oeste"/>
    <s v="Freitas das Pedras"/>
    <x v="11"/>
    <s v="+5539953671836"/>
    <s v="aurora66@example.org"/>
    <x v="4"/>
    <x v="2"/>
    <x v="0"/>
    <x v="3"/>
    <s v="Profissional de relacionamento com investidores RI"/>
    <x v="2"/>
    <n v="9281"/>
    <x v="0"/>
  </r>
  <r>
    <s v="517.629.480-01"/>
    <s v="Antônio Correia"/>
    <d v="1989-03-25T00:00:00"/>
    <s v="Viela da Luz, 3"/>
    <s v="Vitoria Da Conquista"/>
    <s v="Machado de Porto"/>
    <x v="16"/>
    <s v="+5513962198506"/>
    <s v="fsa@example.net"/>
    <x v="4"/>
    <x v="0"/>
    <x v="0"/>
    <x v="7"/>
    <s v="Jogador de tênis de mesa"/>
    <x v="5"/>
    <n v="7789"/>
    <x v="0"/>
  </r>
  <r>
    <s v="836.427.095-83"/>
    <s v="Sophie da Cruz"/>
    <d v="1950-09-03T00:00:00"/>
    <s v="Trevo Casa Grande, 22"/>
    <s v="Vila Inestan"/>
    <s v="Andrade Verde"/>
    <x v="8"/>
    <s v="+5516946495938"/>
    <s v="npimenta@example.com"/>
    <x v="3"/>
    <x v="2"/>
    <x v="0"/>
    <x v="0"/>
    <s v="Ministro"/>
    <x v="9"/>
    <n v="4872"/>
    <x v="0"/>
  </r>
  <r>
    <s v="698.701.423-03"/>
    <s v="Luiz Miguel Oliveira"/>
    <d v="1957-09-13T00:00:00"/>
    <s v="Passarela Calebe Melo"/>
    <s v="Copacabana"/>
    <s v="Rocha"/>
    <x v="7"/>
    <s v="+5586976178512"/>
    <s v="ferreiraisabel@example.org"/>
    <x v="4"/>
    <x v="0"/>
    <x v="0"/>
    <x v="8"/>
    <s v="Tecnólogo em jogos digitais"/>
    <x v="7"/>
    <n v="2957"/>
    <x v="0"/>
  </r>
  <r>
    <s v="740.398.521-41"/>
    <s v="Luara da Cunha"/>
    <d v="1998-03-22T00:00:00"/>
    <s v="Aeroporto de Rios"/>
    <s v="Horto"/>
    <s v="Santos da Prata"/>
    <x v="12"/>
    <s v="+55061984488831"/>
    <s v="jose92@example.com"/>
    <x v="0"/>
    <x v="1"/>
    <x v="0"/>
    <x v="5"/>
    <s v="Metalúrgico"/>
    <x v="6"/>
    <n v="7462"/>
    <x v="0"/>
  </r>
  <r>
    <s v="254.683.170-44"/>
    <s v="Melissa Rezende"/>
    <d v="1972-12-04T00:00:00"/>
    <s v="Núcleo Ana Carolina Moraes, 49"/>
    <s v="Cruzeiro"/>
    <s v="da Rosa de Moura"/>
    <x v="15"/>
    <s v="+5536982714779"/>
    <s v="wpinto@example.org"/>
    <x v="3"/>
    <x v="2"/>
    <x v="0"/>
    <x v="10"/>
    <s v="Tatuador"/>
    <x v="8"/>
    <n v="9694"/>
    <x v="0"/>
  </r>
  <r>
    <s v="452.017.689-11"/>
    <s v="Heloísa Carvalho"/>
    <d v="1983-05-04T00:00:00"/>
    <s v="Feira Pires, 89"/>
    <s v="Tiradentes"/>
    <s v="Gomes"/>
    <x v="9"/>
    <s v="+5534978960667"/>
    <s v="amoreira@example.org"/>
    <x v="2"/>
    <x v="2"/>
    <x v="0"/>
    <x v="4"/>
    <s v="Topógrafo"/>
    <x v="0"/>
    <n v="1844"/>
    <x v="0"/>
  </r>
  <r>
    <s v="938.076.421-96"/>
    <s v="Benjamim Ribeiro"/>
    <d v="1952-05-01T00:00:00"/>
    <s v="Quadra Leonardo Caldeira, 41"/>
    <s v="Camargos"/>
    <s v="da Paz de Dias"/>
    <x v="6"/>
    <s v="+5573943274072"/>
    <s v="carvalhorebeca@example.org"/>
    <x v="1"/>
    <x v="2"/>
    <x v="0"/>
    <x v="7"/>
    <s v="Diretor de produção"/>
    <x v="1"/>
    <n v="2061"/>
    <x v="0"/>
  </r>
  <r>
    <s v="436.197.582-55"/>
    <s v="Liam Brito"/>
    <d v="1964-06-19T00:00:00"/>
    <s v="Viaduto Vasconcelos, 85"/>
    <s v="Piratininga"/>
    <s v="Montenegro"/>
    <x v="6"/>
    <s v="+5583934454490"/>
    <s v="caldeiravitor@example.com"/>
    <x v="1"/>
    <x v="2"/>
    <x v="0"/>
    <x v="10"/>
    <s v="Radiologista"/>
    <x v="7"/>
    <n v="4897"/>
    <x v="0"/>
  </r>
  <r>
    <s v="832.194.076-50"/>
    <s v="Mirella Novais"/>
    <d v="1990-04-02T00:00:00"/>
    <s v="Praça Jesus, 44"/>
    <s v="Paquetá"/>
    <s v="Aparecida"/>
    <x v="8"/>
    <s v="+5508945373807"/>
    <s v="hmachado@example.org"/>
    <x v="4"/>
    <x v="1"/>
    <x v="0"/>
    <x v="6"/>
    <s v="Aeromoça"/>
    <x v="0"/>
    <n v="9857"/>
    <x v="0"/>
  </r>
  <r>
    <s v="396.421.087-04"/>
    <s v="Eloah Moura"/>
    <d v="1965-10-21T00:00:00"/>
    <s v="Viaduto Allana Farias, 92"/>
    <s v="Conjunto Paulo Vi"/>
    <s v="Martins"/>
    <x v="1"/>
    <s v="+55051950648171"/>
    <s v="ian72@example.net"/>
    <x v="1"/>
    <x v="1"/>
    <x v="0"/>
    <x v="1"/>
    <s v="Alpinista"/>
    <x v="7"/>
    <n v="3304"/>
    <x v="0"/>
  </r>
  <r>
    <s v="316.498.057-48"/>
    <s v="Maria Eduarda Borges"/>
    <d v="1982-04-04T00:00:00"/>
    <s v="Viela Juan Nascimento, 53"/>
    <s v="Itaipu"/>
    <s v="Pacheco do Oeste"/>
    <x v="23"/>
    <s v="+55051931012376"/>
    <s v="antonyandrade@example.net"/>
    <x v="2"/>
    <x v="0"/>
    <x v="0"/>
    <x v="0"/>
    <s v="Gerente de banco"/>
    <x v="6"/>
    <n v="8306"/>
    <x v="0"/>
  </r>
  <r>
    <s v="690.583.741-57"/>
    <s v="Gael Rezende"/>
    <d v="1969-10-14T00:00:00"/>
    <s v="Recanto Calebe Montenegro, 12"/>
    <s v="Vista Do Sol"/>
    <s v="Fernandes dos Dourados"/>
    <x v="23"/>
    <s v="+5518967149846"/>
    <s v="leaobarbara@example.org"/>
    <x v="4"/>
    <x v="2"/>
    <x v="0"/>
    <x v="10"/>
    <s v="Carpinteiro"/>
    <x v="7"/>
    <n v="7624"/>
    <x v="0"/>
  </r>
  <r>
    <s v="074.158.362-35"/>
    <s v="Cecília da Mota"/>
    <d v="2004-01-22T00:00:00"/>
    <s v="Trecho de Cavalcante, 190"/>
    <s v="Piratininga"/>
    <s v="Fernandes de Guerra"/>
    <x v="20"/>
    <s v="+5553925406167"/>
    <s v="vianaotavio@example.org"/>
    <x v="1"/>
    <x v="2"/>
    <x v="0"/>
    <x v="4"/>
    <s v="Patologista"/>
    <x v="9"/>
    <n v="3246"/>
    <x v="0"/>
  </r>
  <r>
    <s v="345.067.921-06"/>
    <s v="Julia Pastor"/>
    <d v="1973-08-30T00:00:00"/>
    <s v="Via de Cirino, 7"/>
    <s v="Parque São Pedro"/>
    <s v="Pereira do Amparo"/>
    <x v="2"/>
    <s v="+5525995106608"/>
    <s v="da-cruzkaique@example.com"/>
    <x v="4"/>
    <x v="0"/>
    <x v="0"/>
    <x v="1"/>
    <s v="Maestro"/>
    <x v="0"/>
    <n v="8795"/>
    <x v="0"/>
  </r>
  <r>
    <s v="982.053.461-51"/>
    <s v="Bryan Rodrigues"/>
    <d v="1953-10-07T00:00:00"/>
    <s v="Viela Monteiro, 575"/>
    <s v="Dom Cabral"/>
    <s v="Nunes"/>
    <x v="15"/>
    <s v="+5577980988377"/>
    <s v="da-rochaerick@example.org"/>
    <x v="3"/>
    <x v="0"/>
    <x v="0"/>
    <x v="6"/>
    <s v="Moleiro"/>
    <x v="3"/>
    <n v="2269"/>
    <x v="0"/>
  </r>
  <r>
    <s v="508.139.274-04"/>
    <s v="Zoe Monteiro"/>
    <d v="1989-08-07T00:00:00"/>
    <s v="Avenida Pacheco, 10"/>
    <s v="Solimoes"/>
    <s v="Moreira"/>
    <x v="1"/>
    <s v="+5546917198776"/>
    <s v="olivia70@example.org"/>
    <x v="0"/>
    <x v="1"/>
    <x v="0"/>
    <x v="10"/>
    <s v="Empregado doméstico"/>
    <x v="8"/>
    <n v="3985"/>
    <x v="0"/>
  </r>
  <r>
    <s v="160.374.528-90"/>
    <s v="Sara Alves"/>
    <d v="1958-12-31T00:00:00"/>
    <s v="Travessa de Ribeiro, 712"/>
    <s v="Lagoinha Leblon"/>
    <s v="Sousa"/>
    <x v="20"/>
    <s v="+55032984261402"/>
    <s v="erick40@example.com"/>
    <x v="4"/>
    <x v="1"/>
    <x v="0"/>
    <x v="10"/>
    <s v="Programador"/>
    <x v="8"/>
    <n v="4518"/>
    <x v="0"/>
  </r>
  <r>
    <s v="642.108.759-02"/>
    <s v="Marcela da Costa"/>
    <d v="1953-12-02T00:00:00"/>
    <s v="Ladeira Léo Rios"/>
    <s v="São Pedro"/>
    <s v="Moraes"/>
    <x v="3"/>
    <s v="+5519911835603"/>
    <s v="maria-lizrodrigues@example.net"/>
    <x v="3"/>
    <x v="2"/>
    <x v="0"/>
    <x v="2"/>
    <s v="Boxeador"/>
    <x v="7"/>
    <n v="1910"/>
    <x v="0"/>
  </r>
  <r>
    <s v="405.732.169-16"/>
    <s v="Enzo Cardoso"/>
    <d v="1996-12-21T00:00:00"/>
    <s v="Distrito Albuquerque, 1"/>
    <s v="Vila Da Luz"/>
    <s v="Câmara Verde"/>
    <x v="23"/>
    <s v="+5535953622113"/>
    <s v="costelabryan@example.org"/>
    <x v="1"/>
    <x v="0"/>
    <x v="0"/>
    <x v="1"/>
    <s v="Agente de combate à endemias"/>
    <x v="4"/>
    <n v="6869"/>
    <x v="0"/>
  </r>
  <r>
    <s v="431.765.890-93"/>
    <s v="Ana Luiza Freitas"/>
    <d v="1993-11-20T00:00:00"/>
    <s v="Campo Eloah Farias, 6"/>
    <s v="Vila Real 1ª Seção"/>
    <s v="da Cruz Grande"/>
    <x v="4"/>
    <s v="+5567923268591"/>
    <s v="anaporto@example.com"/>
    <x v="2"/>
    <x v="0"/>
    <x v="0"/>
    <x v="1"/>
    <s v="Modelo"/>
    <x v="2"/>
    <n v="8562"/>
    <x v="0"/>
  </r>
  <r>
    <s v="087.345.619-00"/>
    <s v="Asafe Freitas"/>
    <d v="1996-04-22T00:00:00"/>
    <s v="Passarela de da Mata, 45"/>
    <s v="Vila Inestan"/>
    <s v="Camargo Grande"/>
    <x v="20"/>
    <s v="+5533978723492"/>
    <s v="rezendejoao-miguel@example.org"/>
    <x v="1"/>
    <x v="2"/>
    <x v="0"/>
    <x v="9"/>
    <s v="Enfermeiro"/>
    <x v="1"/>
    <n v="2999"/>
    <x v="0"/>
  </r>
  <r>
    <s v="134.507.682-71"/>
    <s v="Nina Freitas"/>
    <d v="1989-07-27T00:00:00"/>
    <s v="Viela de Moura, 328"/>
    <s v="Belmonte"/>
    <s v="Pinto"/>
    <x v="19"/>
    <s v="+5537951707729"/>
    <s v="ana-lauraaraujo@example.com"/>
    <x v="0"/>
    <x v="2"/>
    <x v="0"/>
    <x v="0"/>
    <s v="Intérprete de Bíblias"/>
    <x v="0"/>
    <n v="7305"/>
    <x v="0"/>
  </r>
  <r>
    <s v="607.194.582-85"/>
    <s v="Diogo da Mota"/>
    <d v="1975-10-14T00:00:00"/>
    <s v="Estação Marcelo Rezende, 71"/>
    <s v="Minas Brasil"/>
    <s v="Pacheco do Amparo"/>
    <x v="15"/>
    <s v="+5535905260317"/>
    <s v="cunhamaya@example.com"/>
    <x v="1"/>
    <x v="0"/>
    <x v="0"/>
    <x v="5"/>
    <s v="Gerente de riscos em seguros"/>
    <x v="4"/>
    <n v="5218"/>
    <x v="0"/>
  </r>
  <r>
    <s v="947.162.305-70"/>
    <s v="Léo Barros"/>
    <d v="1949-08-25T00:00:00"/>
    <s v="Estrada Novaes, 69"/>
    <s v="Providencia"/>
    <s v="Souza"/>
    <x v="25"/>
    <s v="+5513941422403"/>
    <s v="wda-conceicao@example.net"/>
    <x v="4"/>
    <x v="1"/>
    <x v="0"/>
    <x v="0"/>
    <s v="Serventuário"/>
    <x v="8"/>
    <n v="5816"/>
    <x v="0"/>
  </r>
  <r>
    <s v="872.014.936-04"/>
    <s v="Rhavi Rocha"/>
    <d v="1998-12-09T00:00:00"/>
    <s v="Distrito de Farias, 50"/>
    <s v="Santa Rosa"/>
    <s v="Nunes"/>
    <x v="15"/>
    <s v="+5501992105582"/>
    <s v="mendesfrancisco@example.com"/>
    <x v="1"/>
    <x v="2"/>
    <x v="0"/>
    <x v="10"/>
    <s v="Sacoleira"/>
    <x v="5"/>
    <n v="9796"/>
    <x v="0"/>
  </r>
  <r>
    <s v="804.276.359-00"/>
    <s v="Bella Rocha"/>
    <d v="1974-05-21T00:00:00"/>
    <s v="Lagoa Fonseca, 58"/>
    <s v="Taquaril"/>
    <s v="Casa Grande"/>
    <x v="19"/>
    <s v="+55032961710306"/>
    <s v="josue46@example.com"/>
    <x v="1"/>
    <x v="2"/>
    <x v="0"/>
    <x v="1"/>
    <s v="Consultor de moda"/>
    <x v="7"/>
    <n v="3808"/>
    <x v="0"/>
  </r>
  <r>
    <s v="326.198.457-00"/>
    <s v="Ian Porto"/>
    <d v="2005-01-27T00:00:00"/>
    <s v="Estrada Alícia Câmara, 3"/>
    <s v="Colégio Batista"/>
    <s v="Peixoto da Praia"/>
    <x v="9"/>
    <s v="+55069952156840"/>
    <s v="onascimento@example.net"/>
    <x v="4"/>
    <x v="0"/>
    <x v="0"/>
    <x v="0"/>
    <s v="Auxiliar de serviços gerais"/>
    <x v="5"/>
    <n v="9985"/>
    <x v="0"/>
  </r>
  <r>
    <s v="463.158.902-70"/>
    <s v="Rael Nascimento"/>
    <d v="1984-03-20T00:00:00"/>
    <s v="Morro Novaes"/>
    <s v="Castelo"/>
    <s v="Azevedo do Sul"/>
    <x v="12"/>
    <s v="+5582902439241"/>
    <s v="brenofonseca@example.com"/>
    <x v="2"/>
    <x v="0"/>
    <x v="0"/>
    <x v="5"/>
    <s v="Radioterapêutico"/>
    <x v="0"/>
    <n v="3702"/>
    <x v="0"/>
  </r>
  <r>
    <s v="948.670.513-57"/>
    <s v="Nina Novais"/>
    <d v="1974-12-29T00:00:00"/>
    <s v="Estação Pietro Cardoso, 772"/>
    <s v="Nova Gameleira"/>
    <s v="Sampaio"/>
    <x v="4"/>
    <s v="+5520970505327"/>
    <s v="alana09@example.net"/>
    <x v="4"/>
    <x v="1"/>
    <x v="0"/>
    <x v="2"/>
    <s v="Contatólogo"/>
    <x v="8"/>
    <n v="6097"/>
    <x v="0"/>
  </r>
  <r>
    <s v="976.830.524-00"/>
    <s v="Henry Gabriel Barbosa"/>
    <d v="1976-12-30T00:00:00"/>
    <s v="Feira de Caldeira, 72"/>
    <s v="Vila Independencia 3ª Seção"/>
    <s v="Carvalho de Casa Grande"/>
    <x v="2"/>
    <s v="+5534943946197"/>
    <s v="sbarros@example.org"/>
    <x v="4"/>
    <x v="2"/>
    <x v="0"/>
    <x v="6"/>
    <s v="Policial civil"/>
    <x v="1"/>
    <n v="4269"/>
    <x v="0"/>
  </r>
  <r>
    <s v="034.768.295-29"/>
    <s v="José Melo"/>
    <d v="1992-10-18T00:00:00"/>
    <s v="Travessa Letícia Santos, 420"/>
    <s v="Marçola"/>
    <s v="Andrade"/>
    <x v="0"/>
    <s v="+5527938943219"/>
    <s v="rsales@example.net"/>
    <x v="3"/>
    <x v="2"/>
    <x v="0"/>
    <x v="3"/>
    <s v="Empresário"/>
    <x v="5"/>
    <n v="5878"/>
    <x v="0"/>
  </r>
  <r>
    <s v="394.786.250-47"/>
    <s v="Luara Moura"/>
    <d v="1947-01-19T00:00:00"/>
    <s v="Alameda de Cunha, 65"/>
    <s v="Xodo-Marize"/>
    <s v="da Mata"/>
    <x v="8"/>
    <s v="+5585919888650"/>
    <s v="bda-mata@example.net"/>
    <x v="0"/>
    <x v="0"/>
    <x v="0"/>
    <x v="4"/>
    <s v="Jangadeiro"/>
    <x v="3"/>
    <n v="8407"/>
    <x v="0"/>
  </r>
  <r>
    <s v="789.651.423-00"/>
    <s v="Marcos Vinicius Cassiano"/>
    <d v="2006-02-27T00:00:00"/>
    <s v="Trevo Bruno Pires, 4"/>
    <s v="Eymard"/>
    <s v="Carvalho"/>
    <x v="22"/>
    <s v="+5500921366953"/>
    <s v="ana-clara89@example.com"/>
    <x v="3"/>
    <x v="1"/>
    <x v="0"/>
    <x v="6"/>
    <s v="Confeiteiro"/>
    <x v="2"/>
    <n v="5104"/>
    <x v="0"/>
  </r>
  <r>
    <s v="603.821.745-26"/>
    <s v="Bella Costela"/>
    <d v="1951-12-17T00:00:00"/>
    <s v="Morro Davi Lucas Melo, 3"/>
    <s v="Nossa Senhora Da Aparecida"/>
    <s v="Nogueira"/>
    <x v="15"/>
    <s v="+5576914449084"/>
    <s v="maiteda-rocha@example.net"/>
    <x v="4"/>
    <x v="1"/>
    <x v="0"/>
    <x v="2"/>
    <s v="Engenheiro ambiental"/>
    <x v="7"/>
    <n v="2015"/>
    <x v="0"/>
  </r>
  <r>
    <s v="861.032.749-31"/>
    <s v="Yasmin Alves"/>
    <d v="1952-11-14T00:00:00"/>
    <s v="Quadra Maria Luísa Câmara, 3"/>
    <s v="Dom Cabral"/>
    <s v="Gonçalves"/>
    <x v="18"/>
    <s v="+5545954698906"/>
    <s v="leo40@example.net"/>
    <x v="1"/>
    <x v="0"/>
    <x v="0"/>
    <x v="6"/>
    <s v="Editor"/>
    <x v="8"/>
    <n v="3342"/>
    <x v="0"/>
  </r>
  <r>
    <s v="087.946.153-57"/>
    <s v="Arthur Miguel Vasconcelos"/>
    <d v="2003-07-30T00:00:00"/>
    <s v="Vale Almeida, 170"/>
    <s v="Esplanada"/>
    <s v="Cardoso de Fogaça"/>
    <x v="1"/>
    <s v="+55033925612467"/>
    <s v="camaraisis@example.net"/>
    <x v="2"/>
    <x v="1"/>
    <x v="0"/>
    <x v="7"/>
    <s v="Infectologista"/>
    <x v="3"/>
    <n v="4590"/>
    <x v="0"/>
  </r>
  <r>
    <s v="504.379.128-41"/>
    <s v="Nina Silva"/>
    <d v="1967-03-18T00:00:00"/>
    <s v="Passarela de Macedo, 591"/>
    <s v="Pedreira Padro Lopes"/>
    <s v="das Neves de da Mata"/>
    <x v="24"/>
    <s v="+5566922387366"/>
    <s v="ymendonca@example.net"/>
    <x v="1"/>
    <x v="0"/>
    <x v="0"/>
    <x v="9"/>
    <s v="Supervisor"/>
    <x v="9"/>
    <n v="2581"/>
    <x v="0"/>
  </r>
  <r>
    <s v="403.529.786-00"/>
    <s v="Stella Marques"/>
    <d v="2004-05-17T00:00:00"/>
    <s v="Viaduto de Câmara, 82"/>
    <s v="João Pinheiro"/>
    <s v="Mendes"/>
    <x v="5"/>
    <s v="+55085947794538"/>
    <s v="mateus73@example.com"/>
    <x v="0"/>
    <x v="0"/>
    <x v="0"/>
    <x v="6"/>
    <s v="Engenheiro físico"/>
    <x v="3"/>
    <n v="5136"/>
    <x v="0"/>
  </r>
  <r>
    <s v="105.942.736-25"/>
    <s v="Isadora Pires"/>
    <d v="1972-05-10T00:00:00"/>
    <s v="Jardim de Câmara, 51"/>
    <s v="Vila Ecológica"/>
    <s v="Nunes"/>
    <x v="4"/>
    <s v="+5530938579705"/>
    <s v="mouranatalia@example.org"/>
    <x v="4"/>
    <x v="0"/>
    <x v="0"/>
    <x v="5"/>
    <s v="Profissional de recursos humanos"/>
    <x v="4"/>
    <n v="3338"/>
    <x v="0"/>
  </r>
  <r>
    <s v="768.425.301-80"/>
    <s v="Luiz Felipe Camargo"/>
    <d v="1946-02-08T00:00:00"/>
    <s v="Viela Sophia Cavalcanti, 76"/>
    <s v="Cdi Jatoba"/>
    <s v="Casa Grande"/>
    <x v="17"/>
    <s v="+5522950570070"/>
    <s v="riosyuri@example.org"/>
    <x v="4"/>
    <x v="0"/>
    <x v="0"/>
    <x v="7"/>
    <s v="Alergologista"/>
    <x v="9"/>
    <n v="3338"/>
    <x v="0"/>
  </r>
  <r>
    <s v="273.861.540-62"/>
    <s v="Samuel Mendonça"/>
    <d v="1953-05-10T00:00:00"/>
    <s v="Fazenda Davi Miguel Barros, 67"/>
    <s v="Vila Maria"/>
    <s v="Barbosa"/>
    <x v="6"/>
    <s v="+5582995025036"/>
    <s v="almeidaarthur-gabriel@example.com"/>
    <x v="0"/>
    <x v="0"/>
    <x v="0"/>
    <x v="7"/>
    <s v="Odontologista legal"/>
    <x v="1"/>
    <n v="9807"/>
    <x v="0"/>
  </r>
  <r>
    <s v="038.247.516-07"/>
    <s v="Manuela das Neves"/>
    <d v="1948-02-14T00:00:00"/>
    <s v="Quadra Silveira, 1"/>
    <s v="Morro Dos Macacos"/>
    <s v="Araújo do Oeste"/>
    <x v="26"/>
    <s v="+5566977744620"/>
    <s v="diegoporto@example.org"/>
    <x v="2"/>
    <x v="2"/>
    <x v="0"/>
    <x v="3"/>
    <s v="Repórter"/>
    <x v="8"/>
    <n v="9011"/>
    <x v="0"/>
  </r>
  <r>
    <s v="425.316.780-26"/>
    <s v="João Lucas Cirino"/>
    <d v="1997-11-16T00:00:00"/>
    <s v="Recanto Brito, 6"/>
    <s v="Vila Nova Cachoeirinha 1ª Seção"/>
    <s v="Rodrigues"/>
    <x v="13"/>
    <s v="+55094926433757"/>
    <s v="emilly31@example.org"/>
    <x v="3"/>
    <x v="1"/>
    <x v="0"/>
    <x v="9"/>
    <s v="Serralheiro"/>
    <x v="5"/>
    <n v="9935"/>
    <x v="0"/>
  </r>
  <r>
    <s v="147.536.289-73"/>
    <s v="Ísis Camargo"/>
    <d v="1964-07-07T00:00:00"/>
    <s v="Rodovia de Montenegro, 2"/>
    <s v="Cdi Jatoba"/>
    <s v="Silveira"/>
    <x v="20"/>
    <s v="+5584920307913"/>
    <s v="gfogaca@example.com"/>
    <x v="4"/>
    <x v="0"/>
    <x v="0"/>
    <x v="9"/>
    <s v="Repositor"/>
    <x v="9"/>
    <n v="6046"/>
    <x v="0"/>
  </r>
  <r>
    <s v="502.173.896-86"/>
    <s v="Antonella Barbosa"/>
    <d v="1955-06-10T00:00:00"/>
    <s v="Aeroporto Cavalcanti"/>
    <s v="Cidade Jardim"/>
    <s v="Abreu de Cardoso"/>
    <x v="19"/>
    <s v="+5522973753263"/>
    <s v="da-matayago@example.net"/>
    <x v="4"/>
    <x v="0"/>
    <x v="0"/>
    <x v="10"/>
    <s v="Camelô"/>
    <x v="7"/>
    <n v="9667"/>
    <x v="0"/>
  </r>
  <r>
    <s v="406.237.158-80"/>
    <s v="Vitor Gabriel Correia"/>
    <d v="2001-09-24T00:00:00"/>
    <s v="Rua Josué da Mata, 51"/>
    <s v="Mariano De Abreu"/>
    <s v="Caldeira"/>
    <x v="26"/>
    <s v="+5591958866246"/>
    <s v="melissa41@example.org"/>
    <x v="1"/>
    <x v="2"/>
    <x v="0"/>
    <x v="4"/>
    <s v="Cumim"/>
    <x v="3"/>
    <n v="3742"/>
    <x v="0"/>
  </r>
  <r>
    <s v="813.579.046-57"/>
    <s v="Kamilly da Rosa"/>
    <d v="1953-09-11T00:00:00"/>
    <s v="Colônia de Fogaça, 79"/>
    <s v="Nova Esperança"/>
    <s v="Fernandes"/>
    <x v="14"/>
    <s v="+5581968257447"/>
    <s v="bcamargo@example.org"/>
    <x v="1"/>
    <x v="0"/>
    <x v="0"/>
    <x v="7"/>
    <s v="Engenheiro ambiental"/>
    <x v="4"/>
    <n v="3996"/>
    <x v="0"/>
  </r>
  <r>
    <s v="827.963.041-40"/>
    <s v="Maria Liz Freitas"/>
    <d v="1964-10-26T00:00:00"/>
    <s v="Vila Ravy Casa Grande, 1"/>
    <s v="Ventosa"/>
    <s v="Macedo"/>
    <x v="6"/>
    <s v="+5500946940947"/>
    <s v="davi-luizalves@example.com"/>
    <x v="4"/>
    <x v="0"/>
    <x v="0"/>
    <x v="1"/>
    <s v="Produtor musical"/>
    <x v="8"/>
    <n v="9547"/>
    <x v="0"/>
  </r>
  <r>
    <s v="314.275.068-17"/>
    <s v="Gustavo Henrique Moraes"/>
    <d v="1955-09-06T00:00:00"/>
    <s v="Estação Luara da Luz, 33"/>
    <s v="São Luiz"/>
    <s v="Melo de Martins"/>
    <x v="19"/>
    <s v="+5501920753921"/>
    <s v="beniciovasconcelos@example.com"/>
    <x v="3"/>
    <x v="2"/>
    <x v="0"/>
    <x v="2"/>
    <s v="Violonista"/>
    <x v="6"/>
    <n v="1609"/>
    <x v="0"/>
  </r>
  <r>
    <s v="951.278.643-55"/>
    <s v="Arthur Sousa"/>
    <d v="1981-11-16T00:00:00"/>
    <s v="Passarela Dias, 78"/>
    <s v="Vila Cemig"/>
    <s v="Marques de Minas"/>
    <x v="2"/>
    <s v="+5503916088185"/>
    <s v="kamillysilveira@example.com"/>
    <x v="1"/>
    <x v="1"/>
    <x v="0"/>
    <x v="1"/>
    <s v="Laboratorista"/>
    <x v="2"/>
    <n v="3747"/>
    <x v="0"/>
  </r>
  <r>
    <s v="816.970.324-78"/>
    <s v="Sophia Alves"/>
    <d v="1981-07-30T00:00:00"/>
    <s v="Rodovia de Abreu, 58"/>
    <s v="Tirol"/>
    <s v="da Cruz"/>
    <x v="15"/>
    <s v="+5584978020685"/>
    <s v="andradebenjamim@example.com"/>
    <x v="1"/>
    <x v="2"/>
    <x v="0"/>
    <x v="1"/>
    <s v="Geógrafo"/>
    <x v="4"/>
    <n v="1792"/>
    <x v="0"/>
  </r>
  <r>
    <s v="087.914.653-20"/>
    <s v="Dom Vieira"/>
    <d v="1946-08-01T00:00:00"/>
    <s v="Loteamento Ana Beatriz Correia, 862"/>
    <s v="Itaipu"/>
    <s v="da Cruz"/>
    <x v="14"/>
    <s v="+5592993026930"/>
    <s v="helena10@example.net"/>
    <x v="1"/>
    <x v="0"/>
    <x v="0"/>
    <x v="9"/>
    <s v="Engenheiro cartográfico"/>
    <x v="0"/>
    <n v="6496"/>
    <x v="0"/>
  </r>
  <r>
    <s v="459.762.081-85"/>
    <s v="Lorena Pacheco"/>
    <d v="2002-06-20T00:00:00"/>
    <s v="Parque Erick Borges"/>
    <s v="Vila Madre Gertrudes 1ª Seção"/>
    <s v="Vasconcelos da Prata"/>
    <x v="0"/>
    <s v="+5543923974156"/>
    <s v="nvieira@example.net"/>
    <x v="1"/>
    <x v="2"/>
    <x v="0"/>
    <x v="6"/>
    <s v="Ortopedista"/>
    <x v="9"/>
    <n v="5917"/>
    <x v="0"/>
  </r>
  <r>
    <s v="462.701.583-62"/>
    <s v="Raquel Mendonça"/>
    <d v="2006-06-12T00:00:00"/>
    <s v="Jardim Ravy Novais, 80"/>
    <s v="Mirtes"/>
    <s v="Vieira"/>
    <x v="21"/>
    <s v="+5547903624761"/>
    <s v="znovais@example.org"/>
    <x v="3"/>
    <x v="1"/>
    <x v="0"/>
    <x v="6"/>
    <s v="Consultor de moda"/>
    <x v="3"/>
    <n v="7140"/>
    <x v="0"/>
  </r>
  <r>
    <s v="947.683.501-00"/>
    <s v="Otávio Peixoto"/>
    <d v="1982-11-18T00:00:00"/>
    <s v="Ladeira de Vasconcelos, 498"/>
    <s v="São Marcos"/>
    <s v="Novaes"/>
    <x v="20"/>
    <s v="+5556984496899"/>
    <s v="dmartins@example.org"/>
    <x v="4"/>
    <x v="1"/>
    <x v="0"/>
    <x v="4"/>
    <s v="Viveirista"/>
    <x v="2"/>
    <n v="2281"/>
    <x v="0"/>
  </r>
  <r>
    <s v="189.450.763-01"/>
    <s v="Yuri Vargas"/>
    <d v="2002-01-20T00:00:00"/>
    <s v="Viela de Andrade, 99"/>
    <s v="Boa União 2ª Seção"/>
    <s v="Casa Grande"/>
    <x v="7"/>
    <s v="+55067996665016"/>
    <s v="mmendonca@example.net"/>
    <x v="2"/>
    <x v="1"/>
    <x v="0"/>
    <x v="9"/>
    <s v="Engenheiro de alimentos"/>
    <x v="8"/>
    <n v="2692"/>
    <x v="0"/>
  </r>
  <r>
    <s v="306.578.149-20"/>
    <s v="Isabelly Moura"/>
    <d v="1946-03-05T00:00:00"/>
    <s v="Viela João Silveira, 8"/>
    <s v="Horto Florestal"/>
    <s v="Vargas da Serra"/>
    <x v="23"/>
    <s v="+5591955674801"/>
    <s v="davi-lucaspeixoto@example.org"/>
    <x v="3"/>
    <x v="2"/>
    <x v="0"/>
    <x v="3"/>
    <s v="Tecnólogo em rochas ornamentais"/>
    <x v="0"/>
    <n v="4736"/>
    <x v="0"/>
  </r>
  <r>
    <s v="720.546.819-11"/>
    <s v="Lavínia Fernandes"/>
    <d v="2005-03-31T00:00:00"/>
    <s v="Morro Antony Sales, 46"/>
    <s v="Marilandia"/>
    <s v="Silva"/>
    <x v="25"/>
    <s v="+55086968743452"/>
    <s v="rafael67@example.com"/>
    <x v="4"/>
    <x v="0"/>
    <x v="0"/>
    <x v="6"/>
    <s v="Violonista"/>
    <x v="5"/>
    <n v="1645"/>
    <x v="0"/>
  </r>
  <r>
    <s v="604.183.279-04"/>
    <s v="Luna Santos"/>
    <d v="1998-09-28T00:00:00"/>
    <s v="Esplanada de Pastor"/>
    <s v="Sagrada Família"/>
    <s v="Jesus"/>
    <x v="13"/>
    <s v="+55051934325919"/>
    <s v="rezendeluiz-fernando@example.com"/>
    <x v="4"/>
    <x v="2"/>
    <x v="0"/>
    <x v="0"/>
    <s v="Homeopata"/>
    <x v="3"/>
    <n v="3539"/>
    <x v="0"/>
  </r>
  <r>
    <s v="348.152.609-15"/>
    <s v="Miguel Siqueira"/>
    <d v="1989-12-05T00:00:00"/>
    <s v="Travessa Danilo Peixoto, 77"/>
    <s v="Jardim Leblon"/>
    <s v="Pinto da Mata"/>
    <x v="1"/>
    <s v="+5533971932709"/>
    <s v="agathalima@example.org"/>
    <x v="3"/>
    <x v="0"/>
    <x v="0"/>
    <x v="10"/>
    <s v="Artista de circo"/>
    <x v="5"/>
    <n v="9691"/>
    <x v="0"/>
  </r>
  <r>
    <s v="306.518.492-33"/>
    <s v="Mathias da Costa"/>
    <d v="1975-03-07T00:00:00"/>
    <s v="Parque de da Rocha, 8"/>
    <s v="Barreiro"/>
    <s v="Nunes do Amparo"/>
    <x v="3"/>
    <s v="+5584907332304"/>
    <s v="caleb49@example.com"/>
    <x v="3"/>
    <x v="0"/>
    <x v="0"/>
    <x v="7"/>
    <s v="Tecnólogo em silvicultura"/>
    <x v="2"/>
    <n v="2813"/>
    <x v="0"/>
  </r>
  <r>
    <s v="438.579.260-74"/>
    <s v="Anthony Teixeira"/>
    <d v="1949-10-08T00:00:00"/>
    <s v="Viela Aparecida, 61"/>
    <s v="São José"/>
    <s v="Dias"/>
    <x v="12"/>
    <s v="+5539983777328"/>
    <s v="vianamaria-fernanda@example.com"/>
    <x v="4"/>
    <x v="2"/>
    <x v="0"/>
    <x v="6"/>
    <s v="Enfermeiro"/>
    <x v="2"/>
    <n v="6459"/>
    <x v="0"/>
  </r>
  <r>
    <s v="069.821.475-76"/>
    <s v="Maria Laura Sales"/>
    <d v="1967-09-15T00:00:00"/>
    <s v="Rua Jesus, 7"/>
    <s v="Nazare"/>
    <s v="Pires"/>
    <x v="4"/>
    <s v="+5567929992423"/>
    <s v="freitasgael-henrique@example.org"/>
    <x v="3"/>
    <x v="2"/>
    <x v="0"/>
    <x v="7"/>
    <s v="Carteiro"/>
    <x v="5"/>
    <n v="6164"/>
    <x v="0"/>
  </r>
  <r>
    <s v="625.419.387-64"/>
    <s v="Thomas Cardoso"/>
    <d v="2002-08-20T00:00:00"/>
    <s v="Sítio de Jesus, 38"/>
    <s v="Gameleira"/>
    <s v="Duarte"/>
    <x v="26"/>
    <s v="+5519930697809"/>
    <s v="macedopietro@example.com"/>
    <x v="4"/>
    <x v="0"/>
    <x v="0"/>
    <x v="9"/>
    <s v="Clínico geral"/>
    <x v="4"/>
    <n v="9195"/>
    <x v="0"/>
  </r>
  <r>
    <s v="375.146.908-75"/>
    <s v="Pietra Machado"/>
    <d v="1966-11-19T00:00:00"/>
    <s v="Praia Ian Vieira, 69"/>
    <s v="Vila Califórnia"/>
    <s v="da Paz"/>
    <x v="25"/>
    <s v="+5578983987052"/>
    <s v="kpacheco@example.org"/>
    <x v="3"/>
    <x v="1"/>
    <x v="0"/>
    <x v="10"/>
    <s v="Dublê"/>
    <x v="2"/>
    <n v="5341"/>
    <x v="0"/>
  </r>
  <r>
    <s v="465.938.270-29"/>
    <s v="Thales da Mata"/>
    <d v="1968-02-11T00:00:00"/>
    <s v="Núcleo de Novais"/>
    <s v="Vila Pinho"/>
    <s v="Freitas"/>
    <x v="16"/>
    <s v="+55098910187301"/>
    <s v="maysarodrigues@example.org"/>
    <x v="4"/>
    <x v="0"/>
    <x v="0"/>
    <x v="3"/>
    <s v="Babysitter"/>
    <x v="9"/>
    <n v="7598"/>
    <x v="0"/>
  </r>
  <r>
    <s v="123.859.704-14"/>
    <s v="Marcos Vinicius Silva"/>
    <d v="2005-09-29T00:00:00"/>
    <s v="Viela Thiago Melo"/>
    <s v="São Jorge 1ª Seção"/>
    <s v="Novais das Flores"/>
    <x v="26"/>
    <s v="+5517961310658"/>
    <s v="jcampos@example.org"/>
    <x v="3"/>
    <x v="0"/>
    <x v="0"/>
    <x v="7"/>
    <s v="Intérprete de Bíblias"/>
    <x v="8"/>
    <n v="8582"/>
    <x v="0"/>
  </r>
  <r>
    <s v="896.071.524-76"/>
    <s v="Ana Liz da Mata"/>
    <d v="1951-05-07T00:00:00"/>
    <s v="Favela de Castro, 86"/>
    <s v="Vila Maloca"/>
    <s v="Ramos de Minas"/>
    <x v="14"/>
    <s v="+55072931777259"/>
    <s v="hrocha@example.com"/>
    <x v="1"/>
    <x v="2"/>
    <x v="0"/>
    <x v="2"/>
    <s v="Recreador"/>
    <x v="2"/>
    <n v="3938"/>
    <x v="0"/>
  </r>
  <r>
    <s v="097.483.126-31"/>
    <s v="Caleb Câmara"/>
    <d v="1967-07-15T00:00:00"/>
    <s v="Praça Gabriel Macedo, 19"/>
    <s v="João Paulo Ii"/>
    <s v="Nascimento dos Dourados"/>
    <x v="21"/>
    <s v="+5523964167516"/>
    <s v="gabrielanogueira@example.com"/>
    <x v="0"/>
    <x v="1"/>
    <x v="0"/>
    <x v="8"/>
    <s v="Forneiro"/>
    <x v="2"/>
    <n v="3296"/>
    <x v="0"/>
  </r>
  <r>
    <s v="328.594.701-23"/>
    <s v="Luísa Nunes"/>
    <d v="1980-08-20T00:00:00"/>
    <s v="Estação Anna Liz Barros"/>
    <s v="Boa União 1ª Seção"/>
    <s v="Carvalho da Serra"/>
    <x v="14"/>
    <s v="+55024945392488"/>
    <s v="alvesmaria-luiza@example.org"/>
    <x v="2"/>
    <x v="1"/>
    <x v="0"/>
    <x v="5"/>
    <s v="Profissional de comércio exterior"/>
    <x v="8"/>
    <n v="6823"/>
    <x v="0"/>
  </r>
  <r>
    <s v="307.896.154-01"/>
    <s v="Benjamin Pires"/>
    <d v="1949-12-03T00:00:00"/>
    <s v="Morro Sampaio, 96"/>
    <s v="João Pinheiro"/>
    <s v="Jesus"/>
    <x v="1"/>
    <s v="+5523983066997"/>
    <s v="pereirahelena@example.net"/>
    <x v="0"/>
    <x v="2"/>
    <x v="0"/>
    <x v="7"/>
    <s v="Profissional de cinema"/>
    <x v="1"/>
    <n v="2974"/>
    <x v="0"/>
  </r>
  <r>
    <s v="352.698.170-12"/>
    <s v="Leandro Moreira"/>
    <d v="1974-01-22T00:00:00"/>
    <s v="Jardim de Pastor, 815"/>
    <s v="Acaiaca"/>
    <s v="das Neves das Pedras"/>
    <x v="0"/>
    <s v="+5579904649853"/>
    <s v="maria-juliacampos@example.net"/>
    <x v="4"/>
    <x v="2"/>
    <x v="0"/>
    <x v="1"/>
    <s v="Engenheiro de projetos"/>
    <x v="5"/>
    <n v="5699"/>
    <x v="0"/>
  </r>
  <r>
    <s v="496.873.012-87"/>
    <s v="Felipe Novaes"/>
    <d v="1990-02-08T00:00:00"/>
    <s v="Colônia Pacheco, 59"/>
    <s v="Betânia"/>
    <s v="Garcia Verde"/>
    <x v="15"/>
    <s v="+55050933163976"/>
    <s v="da-conceicaovitor@example.org"/>
    <x v="1"/>
    <x v="0"/>
    <x v="0"/>
    <x v="6"/>
    <s v="Governanta"/>
    <x v="7"/>
    <n v="6994"/>
    <x v="0"/>
  </r>
  <r>
    <s v="275.984.631-82"/>
    <s v="Alícia Sousa"/>
    <d v="1946-05-07T00:00:00"/>
    <s v="Lagoa Borges, 1"/>
    <s v="Vila Betânia"/>
    <s v="Pereira de Minas"/>
    <x v="2"/>
    <s v="+5583980307674"/>
    <s v="asafe36@example.net"/>
    <x v="3"/>
    <x v="2"/>
    <x v="0"/>
    <x v="6"/>
    <s v="Engenheiro de processos"/>
    <x v="0"/>
    <n v="1965"/>
    <x v="0"/>
  </r>
  <r>
    <s v="852.603.741-26"/>
    <s v="Nathan Moreira"/>
    <d v="1954-08-26T00:00:00"/>
    <s v="Vale Catarina Casa Grande, 62"/>
    <s v="Vila Suzana Segunda Seção"/>
    <s v="Teixeira de da Mata"/>
    <x v="1"/>
    <s v="+55014983108691"/>
    <s v="isaacabreu@example.net"/>
    <x v="1"/>
    <x v="2"/>
    <x v="0"/>
    <x v="7"/>
    <s v="Engenheiro físico"/>
    <x v="5"/>
    <n v="9885"/>
    <x v="0"/>
  </r>
  <r>
    <s v="024.956.371-16"/>
    <s v="Benicio Cirino"/>
    <d v="1988-08-04T00:00:00"/>
    <s v="Rua de Vasconcelos, 877"/>
    <s v="São Jorge 3ª Seção"/>
    <s v="Pimenta"/>
    <x v="15"/>
    <s v="+55021970224816"/>
    <s v="kaiquecampos@example.net"/>
    <x v="4"/>
    <x v="1"/>
    <x v="0"/>
    <x v="4"/>
    <s v="Técnico de som"/>
    <x v="5"/>
    <n v="9231"/>
    <x v="0"/>
  </r>
  <r>
    <s v="894.217.306-31"/>
    <s v="Ana Lívia Jesus"/>
    <d v="1983-09-17T00:00:00"/>
    <s v="Setor Casa Grande, 7"/>
    <s v="Araguaia"/>
    <s v="Leão Paulista"/>
    <x v="17"/>
    <s v="+5570963711615"/>
    <s v="maria-eduarda82@example.org"/>
    <x v="0"/>
    <x v="0"/>
    <x v="0"/>
    <x v="0"/>
    <s v="Perito judicial"/>
    <x v="9"/>
    <n v="6722"/>
    <x v="0"/>
  </r>
  <r>
    <s v="634.798.215-37"/>
    <s v="Isis Peixoto"/>
    <d v="1944-06-05T00:00:00"/>
    <s v="Via Rocha, 57"/>
    <s v="Ademar Maldonado"/>
    <s v="das Neves"/>
    <x v="1"/>
    <s v="+5571970735021"/>
    <s v="davi-luccacassiano@example.com"/>
    <x v="4"/>
    <x v="1"/>
    <x v="0"/>
    <x v="8"/>
    <s v="Catador de carangueijos"/>
    <x v="4"/>
    <n v="7600"/>
    <x v="0"/>
  </r>
  <r>
    <s v="164.037.529-52"/>
    <s v="Cecilia Nunes"/>
    <d v="2003-04-16T00:00:00"/>
    <s v="Avenida Luísa Moreira, 15"/>
    <s v="Candelaria"/>
    <s v="da Mota Paulista"/>
    <x v="20"/>
    <s v="+5560922275282"/>
    <s v="francisco97@example.com"/>
    <x v="4"/>
    <x v="0"/>
    <x v="0"/>
    <x v="1"/>
    <s v="Fiscal"/>
    <x v="6"/>
    <n v="3596"/>
    <x v="0"/>
  </r>
  <r>
    <s v="142.075.896-94"/>
    <s v="Allana Macedo"/>
    <d v="1982-10-07T00:00:00"/>
    <s v="Vale Pinto, 39"/>
    <s v="Aarão Reis"/>
    <s v="Cassiano"/>
    <x v="21"/>
    <s v="+5543904856201"/>
    <s v="ottocardoso@example.com"/>
    <x v="0"/>
    <x v="0"/>
    <x v="0"/>
    <x v="1"/>
    <s v="Saxofonista"/>
    <x v="3"/>
    <n v="3646"/>
    <x v="0"/>
  </r>
  <r>
    <s v="293.574.618-09"/>
    <s v="Isabelly Barros"/>
    <d v="2006-08-03T00:00:00"/>
    <s v="Fazenda Raquel Brito, 76"/>
    <s v="Glória"/>
    <s v="Pacheco Verde"/>
    <x v="6"/>
    <s v="+5503995170601"/>
    <s v="evelyn57@example.org"/>
    <x v="4"/>
    <x v="2"/>
    <x v="0"/>
    <x v="9"/>
    <s v="Vistoriador de sinistros"/>
    <x v="5"/>
    <n v="6163"/>
    <x v="0"/>
  </r>
  <r>
    <s v="852.739.041-88"/>
    <s v="Augusto Machado"/>
    <d v="1948-01-05T00:00:00"/>
    <s v="Feira Costela"/>
    <s v="Havaí"/>
    <s v="Costa de Minas"/>
    <x v="18"/>
    <s v="+5566926806048"/>
    <s v="uda-costa@example.com"/>
    <x v="1"/>
    <x v="0"/>
    <x v="0"/>
    <x v="1"/>
    <s v="Recepcionista"/>
    <x v="1"/>
    <n v="4736"/>
    <x v="0"/>
  </r>
  <r>
    <s v="817.245.639-55"/>
    <s v="Joana Cassiano"/>
    <d v="2006-12-01T00:00:00"/>
    <s v="Trevo Noah Oliveira, 98"/>
    <s v="Andiroba"/>
    <s v="Macedo de Minas"/>
    <x v="15"/>
    <s v="+5558963560478"/>
    <s v="calebesantos@example.net"/>
    <x v="4"/>
    <x v="0"/>
    <x v="0"/>
    <x v="6"/>
    <s v="Publicitário"/>
    <x v="4"/>
    <n v="4248"/>
    <x v="0"/>
  </r>
  <r>
    <s v="926.357.810-95"/>
    <s v="Mariah Carvalho"/>
    <d v="1953-05-29T00:00:00"/>
    <s v="Travessa Nascimento, 28"/>
    <s v="Vila Madre Gertrudes 3ª Seção"/>
    <s v="Oliveira de Rezende"/>
    <x v="0"/>
    <s v="+5500919834055"/>
    <s v="luiz-gustavorocha@example.com"/>
    <x v="3"/>
    <x v="1"/>
    <x v="0"/>
    <x v="7"/>
    <s v="Dançarino"/>
    <x v="6"/>
    <n v="2325"/>
    <x v="0"/>
  </r>
  <r>
    <s v="548.392.071-60"/>
    <s v="Lucas Martins"/>
    <d v="2006-08-13T00:00:00"/>
    <s v="Área Bruna Borges, 27"/>
    <s v="Conjunto Serra Verde"/>
    <s v="Nogueira"/>
    <x v="15"/>
    <s v="+5557982284731"/>
    <s v="gustavo-henriquerocha@example.net"/>
    <x v="4"/>
    <x v="0"/>
    <x v="0"/>
    <x v="7"/>
    <s v="Skatista"/>
    <x v="9"/>
    <n v="4684"/>
    <x v="0"/>
  </r>
  <r>
    <s v="263.985.471-28"/>
    <s v="Isis Cassiano"/>
    <d v="1967-04-10T00:00:00"/>
    <s v="Setor Valentina Machado, 4"/>
    <s v="Vila Paris"/>
    <s v="Freitas da Serra"/>
    <x v="2"/>
    <s v="+5598913087905"/>
    <s v="henryferreira@example.org"/>
    <x v="3"/>
    <x v="0"/>
    <x v="0"/>
    <x v="1"/>
    <s v="Profissional de logística"/>
    <x v="0"/>
    <n v="4801"/>
    <x v="0"/>
  </r>
  <r>
    <s v="632.751.048-53"/>
    <s v="Melissa Siqueira"/>
    <d v="1999-10-18T00:00:00"/>
    <s v="Lago da Paz, 448"/>
    <s v="Sagrada Família"/>
    <s v="Moreira"/>
    <x v="20"/>
    <s v="+5573984796407"/>
    <s v="rodrigo45@example.com"/>
    <x v="4"/>
    <x v="2"/>
    <x v="0"/>
    <x v="2"/>
    <s v="Cinegrafista"/>
    <x v="4"/>
    <n v="3282"/>
    <x v="0"/>
  </r>
  <r>
    <s v="348.275.609-00"/>
    <s v="Henry Cunha"/>
    <d v="2003-02-05T00:00:00"/>
    <s v="Estação de Duarte"/>
    <s v="Renascença"/>
    <s v="Sales"/>
    <x v="6"/>
    <s v="+5541965246471"/>
    <s v="pachecoaugusto@example.com"/>
    <x v="2"/>
    <x v="0"/>
    <x v="0"/>
    <x v="9"/>
    <s v="Engenheiro de energia"/>
    <x v="2"/>
    <n v="6064"/>
    <x v="0"/>
  </r>
  <r>
    <s v="510.976.284-85"/>
    <s v="Caleb Vargas"/>
    <d v="1951-08-06T00:00:00"/>
    <s v="Condomínio Pedro Cassiano, 35"/>
    <s v="Marajó"/>
    <s v="Campos"/>
    <x v="6"/>
    <s v="+5541991080998"/>
    <s v="da-conceicaosabrina@example.org"/>
    <x v="4"/>
    <x v="2"/>
    <x v="0"/>
    <x v="10"/>
    <s v="Figurinista"/>
    <x v="0"/>
    <n v="7810"/>
    <x v="0"/>
  </r>
  <r>
    <s v="628.341.750-71"/>
    <s v="Maria Sophia Araújo"/>
    <d v="1983-02-24T00:00:00"/>
    <s v="Núcleo de Cassiano, 866"/>
    <s v="Comiteco"/>
    <s v="Rocha do Campo"/>
    <x v="25"/>
    <s v="+5540959887056"/>
    <s v="udias@example.net"/>
    <x v="4"/>
    <x v="0"/>
    <x v="0"/>
    <x v="4"/>
    <s v="Contábil"/>
    <x v="7"/>
    <n v="2433"/>
    <x v="0"/>
  </r>
  <r>
    <s v="473.589.612-00"/>
    <s v="Carlos Eduardo Lima"/>
    <d v="1950-10-21T00:00:00"/>
    <s v="Distrito Eduardo Ribeiro, 426"/>
    <s v="Primeiro De Maio"/>
    <s v="Costela de Minas"/>
    <x v="25"/>
    <s v="+5550914552329"/>
    <s v="bnovais@example.com"/>
    <x v="4"/>
    <x v="2"/>
    <x v="0"/>
    <x v="9"/>
    <s v="Profissional de informática"/>
    <x v="9"/>
    <n v="9327"/>
    <x v="0"/>
  </r>
  <r>
    <s v="975.804.621-76"/>
    <s v="Zoe Casa Grande"/>
    <d v="1983-05-11T00:00:00"/>
    <s v="Passarela Antony da Mota, 9"/>
    <s v="Carmo"/>
    <s v="Novaes"/>
    <x v="16"/>
    <s v="+5562962924665"/>
    <s v="das-nevesthales@example.net"/>
    <x v="1"/>
    <x v="0"/>
    <x v="0"/>
    <x v="6"/>
    <s v="Engenheiro de produto ou produção"/>
    <x v="9"/>
    <n v="4733"/>
    <x v="0"/>
  </r>
  <r>
    <s v="201.649.873-04"/>
    <s v="Stella das Neves"/>
    <d v="2004-05-22T00:00:00"/>
    <s v="Estrada Nunes, 7"/>
    <s v="Nossa Senhora Aparecida"/>
    <s v="Pacheco da Praia"/>
    <x v="16"/>
    <s v="+5599926002833"/>
    <s v="raul36@example.org"/>
    <x v="3"/>
    <x v="1"/>
    <x v="0"/>
    <x v="5"/>
    <s v="Headhunter"/>
    <x v="0"/>
    <n v="3471"/>
    <x v="0"/>
  </r>
  <r>
    <s v="159.862.374-55"/>
    <s v="Agatha Rocha"/>
    <d v="1966-08-10T00:00:00"/>
    <s v="Setor Leonardo Azevedo, 39"/>
    <s v="Marajó"/>
    <s v="da Luz dos Dourados"/>
    <x v="10"/>
    <s v="+5521908065649"/>
    <s v="saramartins@example.com"/>
    <x v="2"/>
    <x v="0"/>
    <x v="0"/>
    <x v="2"/>
    <s v="Meredeira"/>
    <x v="2"/>
    <n v="8734"/>
    <x v="0"/>
  </r>
  <r>
    <s v="316.780.524-26"/>
    <s v="Henrique Machado"/>
    <d v="1952-11-20T00:00:00"/>
    <s v="Fazenda Paulo Cassiano, 93"/>
    <s v="Colégio Batista"/>
    <s v="Pastor do Oeste"/>
    <x v="4"/>
    <s v="+5533942035620"/>
    <s v="luannovais@example.org"/>
    <x v="1"/>
    <x v="2"/>
    <x v="0"/>
    <x v="8"/>
    <s v="Manobrista"/>
    <x v="3"/>
    <n v="4809"/>
    <x v="0"/>
  </r>
  <r>
    <s v="418.256.093-06"/>
    <s v="Luigi Aragão"/>
    <d v="1958-12-25T00:00:00"/>
    <s v="Favela de Pinto, 17"/>
    <s v="Nova Suíça"/>
    <s v="Montenegro Verde"/>
    <x v="24"/>
    <s v="+5569946502789"/>
    <s v="da-conceicaoluiz-miguel@example.com"/>
    <x v="2"/>
    <x v="2"/>
    <x v="0"/>
    <x v="5"/>
    <s v="Militar do Exército"/>
    <x v="3"/>
    <n v="9052"/>
    <x v="0"/>
  </r>
  <r>
    <s v="890.725.463-00"/>
    <s v="Maria Alice Costela"/>
    <d v="1984-01-16T00:00:00"/>
    <s v="Feira de Gomes, 79"/>
    <s v="Vila Copasa"/>
    <s v="da Paz"/>
    <x v="14"/>
    <s v="+5503996055232"/>
    <s v="joao-pedroda-costa@example.org"/>
    <x v="2"/>
    <x v="0"/>
    <x v="0"/>
    <x v="5"/>
    <s v="Auditor"/>
    <x v="0"/>
    <n v="8306"/>
    <x v="0"/>
  </r>
  <r>
    <s v="705.648.123-07"/>
    <s v="Gabriel Dias"/>
    <d v="1962-09-17T00:00:00"/>
    <s v="Condomínio Cavalcanti, 6"/>
    <s v="Nova Floresta"/>
    <s v="Martins"/>
    <x v="3"/>
    <s v="+5553921152573"/>
    <s v="scasa-grande@example.com"/>
    <x v="2"/>
    <x v="0"/>
    <x v="0"/>
    <x v="0"/>
    <s v="Agrônomo"/>
    <x v="8"/>
    <n v="5819"/>
    <x v="0"/>
  </r>
  <r>
    <s v="401.536.879-75"/>
    <s v="Sara da Mota"/>
    <d v="1959-12-03T00:00:00"/>
    <s v="Trevo Lívia Cavalcanti, 66"/>
    <s v="Nova Floresta"/>
    <s v="Freitas da Mata"/>
    <x v="0"/>
    <s v="+55049918806900"/>
    <s v="vasconceloscaleb@example.net"/>
    <x v="1"/>
    <x v="0"/>
    <x v="0"/>
    <x v="2"/>
    <s v="Psicopedagogo"/>
    <x v="5"/>
    <n v="9651"/>
    <x v="0"/>
  </r>
  <r>
    <s v="453.809.627-00"/>
    <s v="Ryan da Cunha"/>
    <d v="1992-06-24T00:00:00"/>
    <s v="Chácara Jade Sousa, 3"/>
    <s v="Vila Inestan"/>
    <s v="Mendes"/>
    <x v="0"/>
    <s v="+5584913174834"/>
    <s v="thales75@example.org"/>
    <x v="1"/>
    <x v="1"/>
    <x v="0"/>
    <x v="10"/>
    <s v="Porteiro"/>
    <x v="2"/>
    <n v="5585"/>
    <x v="0"/>
  </r>
  <r>
    <s v="102.596.734-80"/>
    <s v="Luan Ribeiro"/>
    <d v="1971-05-25T00:00:00"/>
    <s v="Trecho de Araújo, 5"/>
    <s v="Vila Suzana Segunda Seção"/>
    <s v="Barros do Norte"/>
    <x v="8"/>
    <s v="+5515952714298"/>
    <s v="joao-pedro29@example.org"/>
    <x v="0"/>
    <x v="2"/>
    <x v="0"/>
    <x v="6"/>
    <s v="Ministro"/>
    <x v="7"/>
    <n v="6414"/>
    <x v="0"/>
  </r>
  <r>
    <s v="967.538.140-00"/>
    <s v="Ana Clara Alves"/>
    <d v="1962-06-29T00:00:00"/>
    <s v="Travessa de Jesus, 1"/>
    <s v="Paraíso"/>
    <s v="Jesus"/>
    <x v="25"/>
    <s v="+5550998719519"/>
    <s v="maite23@example.net"/>
    <x v="4"/>
    <x v="0"/>
    <x v="0"/>
    <x v="1"/>
    <s v="Gerente de inovações ou novos negócios"/>
    <x v="5"/>
    <n v="4391"/>
    <x v="94"/>
  </r>
  <r>
    <s v="741.382.605-44"/>
    <s v="Sophia da Costa"/>
    <d v="1985-07-05T00:00:00"/>
    <s v="Área de Andrade"/>
    <s v="Funcionários"/>
    <s v="Leão das Pedras"/>
    <x v="4"/>
    <s v="+5517951177932"/>
    <s v="emanuellyporto@example.org"/>
    <x v="3"/>
    <x v="1"/>
    <x v="0"/>
    <x v="10"/>
    <s v="Acompanhante"/>
    <x v="8"/>
    <n v="2169"/>
    <x v="0"/>
  </r>
  <r>
    <s v="495.260.138-24"/>
    <s v="Amanda Campos"/>
    <d v="1965-10-23T00:00:00"/>
    <s v="Trevo Melissa Jesus, 50"/>
    <s v="Salgado Filho"/>
    <s v="Machado"/>
    <x v="19"/>
    <s v="+5559935059564"/>
    <s v="mcirino@example.org"/>
    <x v="1"/>
    <x v="0"/>
    <x v="0"/>
    <x v="0"/>
    <s v="Aeroviário"/>
    <x v="2"/>
    <n v="9207"/>
    <x v="0"/>
  </r>
  <r>
    <s v="783.214.596-09"/>
    <s v="Maria Cecília da Rosa"/>
    <d v="1948-03-07T00:00:00"/>
    <s v="Chácara Yan Ribeiro, 3"/>
    <s v="Vila Mantiqueira"/>
    <s v="Martins de Souza"/>
    <x v="0"/>
    <s v="+5533912383996"/>
    <s v="leaorael@example.org"/>
    <x v="1"/>
    <x v="0"/>
    <x v="0"/>
    <x v="1"/>
    <s v="Radiologista"/>
    <x v="3"/>
    <n v="9082"/>
    <x v="0"/>
  </r>
  <r>
    <s v="354.781.906-75"/>
    <s v="Julia Silva"/>
    <d v="1962-07-01T00:00:00"/>
    <s v="Passarela Isabelly Vasconcelos, 64"/>
    <s v="Satelite"/>
    <s v="Peixoto Alegre"/>
    <x v="21"/>
    <s v="+5505971659496"/>
    <s v="iandrade@example.org"/>
    <x v="0"/>
    <x v="0"/>
    <x v="0"/>
    <x v="8"/>
    <s v="Tecnólogo em processos químicos"/>
    <x v="8"/>
    <n v="7789"/>
    <x v="0"/>
  </r>
  <r>
    <s v="672.085.193-40"/>
    <s v="Cecília Cavalcanti"/>
    <d v="1956-12-19T00:00:00"/>
    <s v="Feira de Santos, 62"/>
    <s v="Monte São José"/>
    <s v="Cirino"/>
    <x v="11"/>
    <s v="+5589955931513"/>
    <s v="costaarthur-miguel@example.net"/>
    <x v="2"/>
    <x v="2"/>
    <x v="0"/>
    <x v="1"/>
    <s v="Pescador"/>
    <x v="5"/>
    <n v="8962"/>
    <x v="0"/>
  </r>
  <r>
    <s v="394.657.210-34"/>
    <s v="Isabel Brito"/>
    <d v="1950-01-23T00:00:00"/>
    <s v="Condomínio Lima, 48"/>
    <s v="Sagrada Família"/>
    <s v="Mendes da Serra"/>
    <x v="24"/>
    <s v="+5584952237974"/>
    <s v="asafe32@example.net"/>
    <x v="1"/>
    <x v="2"/>
    <x v="0"/>
    <x v="10"/>
    <s v="Atleta de tiro com arco"/>
    <x v="6"/>
    <n v="8504"/>
    <x v="0"/>
  </r>
  <r>
    <s v="563.940.218-06"/>
    <s v="Ravy Nunes"/>
    <d v="1981-10-19T00:00:00"/>
    <s v="Favela de Cassiano, 61"/>
    <s v="Cidade Jardim Taquaril"/>
    <s v="Sampaio Verde"/>
    <x v="4"/>
    <s v="+5563993163970"/>
    <s v="theodorofreitas@example.com"/>
    <x v="4"/>
    <x v="1"/>
    <x v="0"/>
    <x v="8"/>
    <s v="Capitão"/>
    <x v="8"/>
    <n v="7186"/>
    <x v="0"/>
  </r>
  <r>
    <s v="874.692.103-69"/>
    <s v="Ísis Gomes"/>
    <d v="2000-12-14T00:00:00"/>
    <s v="Rua de da Rocha, 2"/>
    <s v="Esperança"/>
    <s v="da Paz do Norte"/>
    <x v="12"/>
    <s v="+5508904241887"/>
    <s v="albuquerquemelina@example.net"/>
    <x v="1"/>
    <x v="0"/>
    <x v="0"/>
    <x v="6"/>
    <s v="Guardador de veículos"/>
    <x v="6"/>
    <n v="8630"/>
    <x v="0"/>
  </r>
  <r>
    <s v="814.905.326-33"/>
    <s v="Luísa da Rosa"/>
    <d v="1957-04-17T00:00:00"/>
    <s v="Conjunto Sampaio, 99"/>
    <s v="São Francisco"/>
    <s v="Novaes do Galho"/>
    <x v="24"/>
    <s v="+55081960857514"/>
    <s v="bda-paz@example.com"/>
    <x v="3"/>
    <x v="0"/>
    <x v="0"/>
    <x v="6"/>
    <s v="Piloto de avião"/>
    <x v="5"/>
    <n v="8160"/>
    <x v="0"/>
  </r>
  <r>
    <s v="048.726.395-29"/>
    <s v="João Pedro Vieira"/>
    <d v="1977-12-23T00:00:00"/>
    <s v="Trecho de Mendonça, 17"/>
    <s v="Barreiro"/>
    <s v="Sampaio"/>
    <x v="12"/>
    <s v="+5595991461966"/>
    <s v="joao-vitor46@example.net"/>
    <x v="0"/>
    <x v="1"/>
    <x v="0"/>
    <x v="6"/>
    <s v="Engenheiro de processos"/>
    <x v="8"/>
    <n v="4593"/>
    <x v="0"/>
  </r>
  <r>
    <s v="734.501.698-66"/>
    <s v="Enrico Gonçalves"/>
    <d v="1995-11-18T00:00:00"/>
    <s v="Morro Zoe Guerra, 220"/>
    <s v="São Bernardo"/>
    <s v="Porto de Rezende"/>
    <x v="15"/>
    <s v="+5503947667088"/>
    <s v="tviana@example.com"/>
    <x v="1"/>
    <x v="1"/>
    <x v="0"/>
    <x v="2"/>
    <s v="Obstetra"/>
    <x v="6"/>
    <n v="7403"/>
    <x v="0"/>
  </r>
  <r>
    <s v="398.026.471-87"/>
    <s v="Isaac Vargas"/>
    <d v="1971-10-05T00:00:00"/>
    <s v="Setor Novais"/>
    <s v="São Bento"/>
    <s v="Nunes"/>
    <x v="21"/>
    <s v="+5569964380957"/>
    <s v="ynascimento@example.net"/>
    <x v="3"/>
    <x v="2"/>
    <x v="0"/>
    <x v="2"/>
    <s v="Engenheiro mecânico"/>
    <x v="3"/>
    <n v="6381"/>
    <x v="0"/>
  </r>
  <r>
    <s v="826.519.740-30"/>
    <s v="Cauã Cunha"/>
    <d v="1960-09-19T00:00:00"/>
    <s v="Pátio Ribeiro, 90"/>
    <s v="Piratininga"/>
    <s v="da Cruz de Minas"/>
    <x v="25"/>
    <s v="+5574974659253"/>
    <s v="vieirabreno@example.org"/>
    <x v="4"/>
    <x v="1"/>
    <x v="0"/>
    <x v="1"/>
    <s v="Coach"/>
    <x v="4"/>
    <n v="7552"/>
    <x v="0"/>
  </r>
  <r>
    <s v="263.490.815-60"/>
    <s v="Luan Cunha"/>
    <d v="1951-09-02T00:00:00"/>
    <s v="Núcleo de da Conceição, 89"/>
    <s v="Salgado Filho"/>
    <s v="Barros de Goiás"/>
    <x v="5"/>
    <s v="+5588923489112"/>
    <s v="alexia62@example.com"/>
    <x v="4"/>
    <x v="2"/>
    <x v="0"/>
    <x v="7"/>
    <s v="Geradorista"/>
    <x v="3"/>
    <n v="2192"/>
    <x v="0"/>
  </r>
  <r>
    <s v="679.341.520-43"/>
    <s v="Elisa Mendes"/>
    <d v="1953-10-20T00:00:00"/>
    <s v="Estação Maria Alice Freitas"/>
    <s v="Coração De Jesus"/>
    <s v="Alves do Oeste"/>
    <x v="13"/>
    <s v="+5500937428820"/>
    <s v="sophiebrito@example.org"/>
    <x v="3"/>
    <x v="1"/>
    <x v="0"/>
    <x v="8"/>
    <s v="Lubrificador de máquinas"/>
    <x v="5"/>
    <n v="7781"/>
    <x v="0"/>
  </r>
  <r>
    <s v="648.039.527-10"/>
    <s v="Brenda Monteiro"/>
    <d v="1985-11-02T00:00:00"/>
    <s v="Lago Ferreira, 4"/>
    <s v="Vila Aeroporto"/>
    <s v="Correia"/>
    <x v="16"/>
    <s v="+55062912476871"/>
    <s v="luiz-henrique36@example.org"/>
    <x v="4"/>
    <x v="2"/>
    <x v="0"/>
    <x v="8"/>
    <s v="Zootecnista"/>
    <x v="7"/>
    <n v="9556"/>
    <x v="0"/>
  </r>
  <r>
    <s v="152.906.348-51"/>
    <s v="Hellena Santos"/>
    <d v="1981-09-09T00:00:00"/>
    <s v="Quadra Alexia da Rosa, 403"/>
    <s v="Conjunto Lagoa"/>
    <s v="Casa Grande"/>
    <x v="5"/>
    <s v="+5585968254662"/>
    <s v="ana-vitoriaguerra@example.org"/>
    <x v="0"/>
    <x v="2"/>
    <x v="0"/>
    <x v="4"/>
    <s v="Terapeuta floral"/>
    <x v="2"/>
    <n v="6401"/>
    <x v="0"/>
  </r>
  <r>
    <s v="271.684.905-67"/>
    <s v="Laís Caldeira"/>
    <d v="1990-09-15T00:00:00"/>
    <s v="Núcleo de Melo, 69"/>
    <s v="Lindéia"/>
    <s v="Sampaio"/>
    <x v="24"/>
    <s v="+55086909877923"/>
    <s v="uoliveira@example.com"/>
    <x v="0"/>
    <x v="0"/>
    <x v="0"/>
    <x v="6"/>
    <s v="Jogador de golfe"/>
    <x v="7"/>
    <n v="5382"/>
    <x v="0"/>
  </r>
  <r>
    <s v="401.382.967-31"/>
    <s v="Isadora Siqueira"/>
    <d v="1992-05-13T00:00:00"/>
    <s v="Ladeira de Pimenta, 36"/>
    <s v="Madri"/>
    <s v="Azevedo das Flores"/>
    <x v="0"/>
    <s v="+5594957763456"/>
    <s v="cavalcantiluiz-fernando@example.net"/>
    <x v="4"/>
    <x v="2"/>
    <x v="0"/>
    <x v="0"/>
    <s v="Gourmet"/>
    <x v="7"/>
    <n v="3524"/>
    <x v="0"/>
  </r>
  <r>
    <s v="678.052.941-94"/>
    <s v="Kamilly Mendes"/>
    <d v="1980-01-25T00:00:00"/>
    <s v="Sítio Heloísa Freitas, 49"/>
    <s v="Vila Maria"/>
    <s v="Alves da Prata"/>
    <x v="24"/>
    <s v="+5553978810026"/>
    <s v="thales97@example.com"/>
    <x v="2"/>
    <x v="2"/>
    <x v="0"/>
    <x v="6"/>
    <s v="Boxeador"/>
    <x v="7"/>
    <n v="8818"/>
    <x v="0"/>
  </r>
  <r>
    <s v="926.170.435-25"/>
    <s v="Bruno Pinto"/>
    <d v="2003-01-13T00:00:00"/>
    <s v="Rodovia Ana Vitória Macedo, 53"/>
    <s v="Ouro Minas"/>
    <s v="Vargas"/>
    <x v="22"/>
    <s v="+5548926442856"/>
    <s v="zferreira@example.org"/>
    <x v="1"/>
    <x v="1"/>
    <x v="0"/>
    <x v="9"/>
    <s v="Judoca"/>
    <x v="4"/>
    <n v="4505"/>
    <x v="0"/>
  </r>
  <r>
    <s v="579.402.863-74"/>
    <s v="Helena da Luz"/>
    <d v="1944-10-29T00:00:00"/>
    <s v="Morro Sousa, 306"/>
    <s v="Bernadete"/>
    <s v="Pires do Oeste"/>
    <x v="23"/>
    <s v="+5599904072688"/>
    <s v="xfonseca@example.net"/>
    <x v="0"/>
    <x v="0"/>
    <x v="0"/>
    <x v="2"/>
    <s v="Piloto automobilístico"/>
    <x v="0"/>
    <n v="4016"/>
    <x v="0"/>
  </r>
  <r>
    <s v="283.706.541-26"/>
    <s v="João Gabriel Garcia"/>
    <d v="1961-06-23T00:00:00"/>
    <s v="Trecho Melo, 13"/>
    <s v="Sport Club"/>
    <s v="Borges"/>
    <x v="16"/>
    <s v="+5522943624512"/>
    <s v="biancacarvalho@example.com"/>
    <x v="2"/>
    <x v="1"/>
    <x v="0"/>
    <x v="2"/>
    <s v="Escrivão"/>
    <x v="1"/>
    <n v="1821"/>
    <x v="0"/>
  </r>
  <r>
    <s v="983.210.576-59"/>
    <s v="Ísis Freitas"/>
    <d v="1966-05-16T00:00:00"/>
    <s v="Via de Pastor, 64"/>
    <s v="Beija Flor"/>
    <s v="Nogueira"/>
    <x v="5"/>
    <s v="+55029981603453"/>
    <s v="ysilva@example.net"/>
    <x v="0"/>
    <x v="1"/>
    <x v="0"/>
    <x v="10"/>
    <s v="Radiologista"/>
    <x v="5"/>
    <n v="8676"/>
    <x v="0"/>
  </r>
  <r>
    <s v="498.036.527-29"/>
    <s v="Ana Lívia Cassiano"/>
    <d v="1973-06-02T00:00:00"/>
    <s v="Jardim da Cunha"/>
    <s v="Aeroporto"/>
    <s v="Ferreira da Serra"/>
    <x v="25"/>
    <s v="+5537986362302"/>
    <s v="hellenacardoso@example.org"/>
    <x v="0"/>
    <x v="2"/>
    <x v="0"/>
    <x v="9"/>
    <s v="Juiz ou árbitro de futebol"/>
    <x v="2"/>
    <n v="4952"/>
    <x v="0"/>
  </r>
  <r>
    <s v="371.908.426-40"/>
    <s v="Catarina Farias"/>
    <d v="1952-11-16T00:00:00"/>
    <s v="Fazenda de Montenegro, 538"/>
    <s v="Aguas Claras"/>
    <s v="Sousa"/>
    <x v="2"/>
    <s v="+55018980676159"/>
    <s v="wcardoso@example.com"/>
    <x v="4"/>
    <x v="0"/>
    <x v="0"/>
    <x v="10"/>
    <s v="Farmacêutico"/>
    <x v="2"/>
    <n v="9200"/>
    <x v="0"/>
  </r>
  <r>
    <s v="761.083.294-40"/>
    <s v="João Miguel Leão"/>
    <d v="1972-06-02T00:00:00"/>
    <s v="Setor de Sales, 9"/>
    <s v="Minaslandia"/>
    <s v="Fernandes"/>
    <x v="5"/>
    <s v="+5526903097243"/>
    <s v="isabella02@example.org"/>
    <x v="2"/>
    <x v="0"/>
    <x v="0"/>
    <x v="10"/>
    <s v="Prefeito"/>
    <x v="7"/>
    <n v="2287"/>
    <x v="0"/>
  </r>
  <r>
    <s v="108.695.473-48"/>
    <s v="Lorenzo da Mota"/>
    <d v="1960-07-23T00:00:00"/>
    <s v="Rodovia Luna Vargas, 5"/>
    <s v="Dom Joaquim"/>
    <s v="Peixoto"/>
    <x v="21"/>
    <s v="+5543932710542"/>
    <s v="ana-liviamacedo@example.com"/>
    <x v="3"/>
    <x v="2"/>
    <x v="0"/>
    <x v="6"/>
    <s v="Leiteiro"/>
    <x v="7"/>
    <n v="6398"/>
    <x v="0"/>
  </r>
  <r>
    <s v="419.567.280-58"/>
    <s v="Anthony Macedo"/>
    <d v="1973-08-03T00:00:00"/>
    <s v="Fazenda Nunes, 504"/>
    <s v="Conjunto Bonsucesso"/>
    <s v="Pastor Paulista"/>
    <x v="0"/>
    <s v="+5572902666608"/>
    <s v="da-motamaria-sophia@example.org"/>
    <x v="1"/>
    <x v="2"/>
    <x v="0"/>
    <x v="6"/>
    <s v="Plastimodelista"/>
    <x v="7"/>
    <n v="1598"/>
    <x v="0"/>
  </r>
  <r>
    <s v="610.742.598-58"/>
    <s v="Murilo Lopes"/>
    <d v="1966-06-26T00:00:00"/>
    <s v="Viela Maria Júlia Viana, 81"/>
    <s v="Mineirão"/>
    <s v="da Cunha de Peixoto"/>
    <x v="8"/>
    <s v="+5575938558357"/>
    <s v="maria-juliaabreu@example.org"/>
    <x v="2"/>
    <x v="1"/>
    <x v="0"/>
    <x v="4"/>
    <s v="Agricultor"/>
    <x v="0"/>
    <n v="3772"/>
    <x v="0"/>
  </r>
  <r>
    <s v="497.532.816-09"/>
    <s v="Ana Laura Dias"/>
    <d v="2000-10-07T00:00:00"/>
    <s v="Jardim Camargo, 6"/>
    <s v="Jaqueline"/>
    <s v="Pimenta Alegre"/>
    <x v="1"/>
    <s v="+5576986544215"/>
    <s v="gabriellydias@example.org"/>
    <x v="3"/>
    <x v="0"/>
    <x v="0"/>
    <x v="3"/>
    <s v="Deputado"/>
    <x v="2"/>
    <n v="1652"/>
    <x v="0"/>
  </r>
  <r>
    <s v="321.904.756-43"/>
    <s v="Gabriela Monteiro"/>
    <d v="1966-07-31T00:00:00"/>
    <s v="Travessa Pimenta, 63"/>
    <s v="Maria Goretti"/>
    <s v="da Costa do Amparo"/>
    <x v="17"/>
    <s v="+55050968496661"/>
    <s v="cavalcanteclarice@example.org"/>
    <x v="4"/>
    <x v="2"/>
    <x v="0"/>
    <x v="5"/>
    <s v="Escritor"/>
    <x v="3"/>
    <n v="2883"/>
    <x v="0"/>
  </r>
  <r>
    <s v="283.076.549-47"/>
    <s v="Enrico Sales"/>
    <d v="2006-05-25T00:00:00"/>
    <s v="Vereda Fernandes"/>
    <s v="Vila Nova Gameleira 3ª Seção"/>
    <s v="Souza de Goiás"/>
    <x v="4"/>
    <s v="+5554921178795"/>
    <s v="nunesgael@example.com"/>
    <x v="0"/>
    <x v="2"/>
    <x v="0"/>
    <x v="1"/>
    <s v="Maquiador"/>
    <x v="4"/>
    <n v="4920"/>
    <x v="0"/>
  </r>
  <r>
    <s v="359.026.847-65"/>
    <s v="Olívia Jesus"/>
    <d v="1990-10-07T00:00:00"/>
    <s v="Vila Maria Farias, 68"/>
    <s v="Silveira"/>
    <s v="Freitas"/>
    <x v="13"/>
    <s v="+5506977575906"/>
    <s v="das-neveslais@example.com"/>
    <x v="2"/>
    <x v="1"/>
    <x v="0"/>
    <x v="7"/>
    <s v="Dogueiro"/>
    <x v="3"/>
    <n v="9159"/>
    <x v="0"/>
  </r>
  <r>
    <s v="214.538.769-28"/>
    <s v="Maya Casa Grande"/>
    <d v="1962-04-01T00:00:00"/>
    <s v="Distrito Marcela Rezende, 22"/>
    <s v="São Bento"/>
    <s v="Fernandes da Praia"/>
    <x v="23"/>
    <s v="+5568908447295"/>
    <s v="mirella52@example.com"/>
    <x v="1"/>
    <x v="2"/>
    <x v="0"/>
    <x v="5"/>
    <s v="Levantador de peso"/>
    <x v="5"/>
    <n v="9386"/>
    <x v="0"/>
  </r>
  <r>
    <s v="408.915.762-58"/>
    <s v="Rodrigo da Rosa"/>
    <d v="1964-06-09T00:00:00"/>
    <s v="Loteamento Raul Almeida, 29"/>
    <s v="Madre Gertrudes"/>
    <s v="Camargo"/>
    <x v="19"/>
    <s v="+5558927643483"/>
    <s v="carvalhoarthur-miguel@example.com"/>
    <x v="3"/>
    <x v="2"/>
    <x v="0"/>
    <x v="6"/>
    <s v="Terapeuta floral"/>
    <x v="6"/>
    <n v="9007"/>
    <x v="0"/>
  </r>
  <r>
    <s v="416.527.093-80"/>
    <s v="Rael Aragão"/>
    <d v="1981-02-24T00:00:00"/>
    <s v="Colônia Correia, 11"/>
    <s v="Betânia"/>
    <s v="da Cunha do Oeste"/>
    <x v="10"/>
    <s v="+55062944811401"/>
    <s v="da-motaemanuel@example.com"/>
    <x v="3"/>
    <x v="0"/>
    <x v="0"/>
    <x v="7"/>
    <s v="Engenheiro cartográfico"/>
    <x v="4"/>
    <n v="9337"/>
    <x v="0"/>
  </r>
  <r>
    <s v="142.358.697-28"/>
    <s v="Ana Sophia Rodrigues"/>
    <d v="1957-06-12T00:00:00"/>
    <s v="Quadra de Guerra, 1"/>
    <s v="Palmares"/>
    <s v="da Conceição do Amparo"/>
    <x v="2"/>
    <s v="+5531908759643"/>
    <s v="caua52@example.org"/>
    <x v="4"/>
    <x v="1"/>
    <x v="0"/>
    <x v="4"/>
    <s v="Engenheiro de segurança do trabalho"/>
    <x v="6"/>
    <n v="5208"/>
    <x v="0"/>
  </r>
  <r>
    <s v="320.785.496-65"/>
    <s v="Ana Cecília Ferreira"/>
    <d v="1970-08-26T00:00:00"/>
    <s v="Colônia de Porto, 571"/>
    <s v="Inconfidência"/>
    <s v="Lima"/>
    <x v="15"/>
    <s v="+55052996415883"/>
    <s v="maria-luizabarbosa@example.net"/>
    <x v="1"/>
    <x v="2"/>
    <x v="0"/>
    <x v="1"/>
    <s v="Neurocirurgião"/>
    <x v="4"/>
    <n v="2286"/>
    <x v="0"/>
  </r>
  <r>
    <s v="841.350.796-01"/>
    <s v="Alana Mendes"/>
    <d v="1988-06-06T00:00:00"/>
    <s v="Viela Ribeiro, 58"/>
    <s v="Barão Homem De Melo 2ª Seção"/>
    <s v="Nascimento de Lopes"/>
    <x v="15"/>
    <s v="+5582931424891"/>
    <s v="joao37@example.com"/>
    <x v="3"/>
    <x v="2"/>
    <x v="0"/>
    <x v="6"/>
    <s v="Toxicologista"/>
    <x v="6"/>
    <n v="5727"/>
    <x v="0"/>
  </r>
  <r>
    <s v="487.523.906-83"/>
    <s v="Ana Júlia Cassiano"/>
    <d v="1962-12-26T00:00:00"/>
    <s v="Setor Rocha, 53"/>
    <s v="Vila Ecológica"/>
    <s v="Viana"/>
    <x v="20"/>
    <s v="+55057965056680"/>
    <s v="heloisa41@example.net"/>
    <x v="0"/>
    <x v="1"/>
    <x v="0"/>
    <x v="1"/>
    <s v="Oceanógrafo"/>
    <x v="7"/>
    <n v="4214"/>
    <x v="0"/>
  </r>
  <r>
    <s v="890.235.641-89"/>
    <s v="Bárbara da Cruz"/>
    <d v="1948-12-16T00:00:00"/>
    <s v="Rodovia de da Luz, 82"/>
    <s v="Colégio Batista"/>
    <s v="Silva de Moraes"/>
    <x v="8"/>
    <s v="+55041958060232"/>
    <s v="casa-grandekaique@example.org"/>
    <x v="0"/>
    <x v="0"/>
    <x v="0"/>
    <x v="1"/>
    <s v="Profissional de comércio exterior"/>
    <x v="8"/>
    <n v="1757"/>
    <x v="0"/>
  </r>
  <r>
    <s v="276.319.854-64"/>
    <s v="Natália Costa"/>
    <d v="2003-07-06T00:00:00"/>
    <s v="Favela de da Rocha, 78"/>
    <s v="Carmo"/>
    <s v="Pimenta"/>
    <x v="18"/>
    <s v="+5546971976581"/>
    <s v="qcaldeira@example.com"/>
    <x v="0"/>
    <x v="2"/>
    <x v="0"/>
    <x v="6"/>
    <s v="Produtor fonográfico"/>
    <x v="8"/>
    <n v="7270"/>
    <x v="0"/>
  </r>
  <r>
    <s v="365.879.021-03"/>
    <s v="Gael Moreira"/>
    <d v="1944-07-10T00:00:00"/>
    <s v="Feira Marques, 814"/>
    <s v="Camargos"/>
    <s v="da Paz"/>
    <x v="15"/>
    <s v="+5539925568577"/>
    <s v="nicolasgarcia@example.com"/>
    <x v="1"/>
    <x v="2"/>
    <x v="0"/>
    <x v="10"/>
    <s v="Artesão"/>
    <x v="3"/>
    <n v="1740"/>
    <x v="0"/>
  </r>
  <r>
    <s v="281.647.905-67"/>
    <s v="Nicolas Oliveira"/>
    <d v="1960-11-16T00:00:00"/>
    <s v="Recanto de Rezende"/>
    <s v="Santa Tereza"/>
    <s v="Castro do Amparo"/>
    <x v="5"/>
    <s v="+5512972527590"/>
    <s v="da-matavicente@example.com"/>
    <x v="1"/>
    <x v="0"/>
    <x v="0"/>
    <x v="5"/>
    <s v="Profissional de relacionamento com investidores RI"/>
    <x v="2"/>
    <n v="2216"/>
    <x v="0"/>
  </r>
  <r>
    <s v="426.795.830-00"/>
    <s v="João Miguel Mendes"/>
    <d v="1951-02-01T00:00:00"/>
    <s v="Campo de Lopes, 12"/>
    <s v="São Bernardo"/>
    <s v="Moura de Lima"/>
    <x v="25"/>
    <s v="+5587907252423"/>
    <s v="sarada-mata@example.net"/>
    <x v="4"/>
    <x v="1"/>
    <x v="0"/>
    <x v="2"/>
    <s v="Diagramador"/>
    <x v="7"/>
    <n v="5852"/>
    <x v="0"/>
  </r>
  <r>
    <s v="523.708.619-59"/>
    <s v="Ravi Farias"/>
    <d v="2005-04-21T00:00:00"/>
    <s v="Aeroporto da Costa, 25"/>
    <s v="Santo Antônio"/>
    <s v="Santos"/>
    <x v="16"/>
    <s v="+5582975552219"/>
    <s v="vlopes@example.com"/>
    <x v="4"/>
    <x v="2"/>
    <x v="0"/>
    <x v="5"/>
    <s v="Karateca"/>
    <x v="2"/>
    <n v="1854"/>
    <x v="0"/>
  </r>
  <r>
    <s v="621.539.407-61"/>
    <s v="Ana Julia Moreira"/>
    <d v="1983-12-30T00:00:00"/>
    <s v="Trecho de Monteiro"/>
    <s v="Santa Amelia"/>
    <s v="da Cruz do Galho"/>
    <x v="6"/>
    <s v="+5500965794704"/>
    <s v="castroheitor@example.org"/>
    <x v="2"/>
    <x v="0"/>
    <x v="0"/>
    <x v="5"/>
    <s v="Pescador"/>
    <x v="8"/>
    <n v="3199"/>
    <x v="0"/>
  </r>
  <r>
    <s v="840.539.612-89"/>
    <s v="Cauã Machado"/>
    <d v="1945-06-16T00:00:00"/>
    <s v="Conjunto Sá, 27"/>
    <s v="Vila Nova Cachoeirinha 3ª Seção"/>
    <s v="da Costa do Galho"/>
    <x v="7"/>
    <s v="+5511972227641"/>
    <s v="camargoemanuel@example.org"/>
    <x v="0"/>
    <x v="0"/>
    <x v="0"/>
    <x v="3"/>
    <s v="Consultor de moda"/>
    <x v="1"/>
    <n v="6187"/>
    <x v="0"/>
  </r>
  <r>
    <s v="801.754.932-60"/>
    <s v="Alexia Leão"/>
    <d v="2006-06-26T00:00:00"/>
    <s v="Rua Nicole Pinto, 35"/>
    <s v="Nossa Senhora Da Conceição"/>
    <s v="Silva do Sul"/>
    <x v="18"/>
    <s v="+55001977678589"/>
    <s v="pedro-lucas09@example.org"/>
    <x v="2"/>
    <x v="0"/>
    <x v="0"/>
    <x v="0"/>
    <s v="Cenógrafo"/>
    <x v="9"/>
    <n v="4109"/>
    <x v="0"/>
  </r>
  <r>
    <s v="785.629.140-02"/>
    <s v="Laura Barros"/>
    <d v="1968-12-05T00:00:00"/>
    <s v="Colônia Mathias da Rosa, 91"/>
    <s v="Vila Piratininga Venda Nova"/>
    <s v="Sales de Campos"/>
    <x v="26"/>
    <s v="+5522914991811"/>
    <s v="ana-julia61@example.com"/>
    <x v="0"/>
    <x v="1"/>
    <x v="0"/>
    <x v="5"/>
    <s v="Engenheiro de transportes"/>
    <x v="2"/>
    <n v="9272"/>
    <x v="0"/>
  </r>
  <r>
    <s v="302.485.791-50"/>
    <s v="Guilherme Fogaça"/>
    <d v="1965-02-13T00:00:00"/>
    <s v="Alameda Monteiro, 8"/>
    <s v="Cdi Jatoba"/>
    <s v="Cunha"/>
    <x v="1"/>
    <s v="+55064956703595"/>
    <s v="costelagabriela@example.net"/>
    <x v="4"/>
    <x v="2"/>
    <x v="0"/>
    <x v="9"/>
    <s v="Capelão"/>
    <x v="4"/>
    <n v="7342"/>
    <x v="0"/>
  </r>
  <r>
    <s v="174.820.653-26"/>
    <s v="Erick Azevedo"/>
    <d v="1972-08-06T00:00:00"/>
    <s v="Aeroporto Fonseca, 684"/>
    <s v="São José"/>
    <s v="Guerra Paulista"/>
    <x v="12"/>
    <s v="+5566997692633"/>
    <s v="erocha@example.net"/>
    <x v="0"/>
    <x v="1"/>
    <x v="0"/>
    <x v="4"/>
    <s v="Odontopediatra"/>
    <x v="1"/>
    <n v="4959"/>
    <x v="0"/>
  </r>
  <r>
    <s v="734.615.098-84"/>
    <s v="Ana Vitória Andrade"/>
    <d v="2004-11-16T00:00:00"/>
    <s v="Campo de da Rocha, 64"/>
    <s v="Vila Jardim Montanhes"/>
    <s v="Jesus"/>
    <x v="25"/>
    <s v="+55082903916093"/>
    <s v="joana85@example.com"/>
    <x v="4"/>
    <x v="1"/>
    <x v="0"/>
    <x v="10"/>
    <s v="Coach"/>
    <x v="7"/>
    <n v="5768"/>
    <x v="95"/>
  </r>
  <r>
    <s v="503.746.812-44"/>
    <s v="Clara da Paz"/>
    <d v="1962-06-29T00:00:00"/>
    <s v="Distrito Raul Moraes, 4"/>
    <s v="Vila De Sá"/>
    <s v="Nogueira"/>
    <x v="26"/>
    <s v="+5571997091550"/>
    <s v="sfarias@example.org"/>
    <x v="0"/>
    <x v="1"/>
    <x v="0"/>
    <x v="3"/>
    <s v="Dedetizador"/>
    <x v="9"/>
    <n v="9659"/>
    <x v="0"/>
  </r>
  <r>
    <s v="769.218.345-73"/>
    <s v="Emanuel Guerra"/>
    <d v="2003-09-02T00:00:00"/>
    <s v="Feira de Martins, 89"/>
    <s v="Grotinha"/>
    <s v="Fonseca de Minas"/>
    <x v="21"/>
    <s v="+5538935144284"/>
    <s v="rochamathias@example.com"/>
    <x v="4"/>
    <x v="1"/>
    <x v="0"/>
    <x v="5"/>
    <s v="Profissional de hotelaria"/>
    <x v="4"/>
    <n v="4304"/>
    <x v="0"/>
  </r>
  <r>
    <s v="527.413.089-50"/>
    <s v="Renan Moraes"/>
    <d v="1965-06-08T00:00:00"/>
    <s v="Viaduto de Gomes, 43"/>
    <s v="Tupi B"/>
    <s v="Rodrigues"/>
    <x v="14"/>
    <s v="+5504989471788"/>
    <s v="cmelo@example.org"/>
    <x v="3"/>
    <x v="0"/>
    <x v="0"/>
    <x v="1"/>
    <s v="Nutricionista"/>
    <x v="9"/>
    <n v="7932"/>
    <x v="0"/>
  </r>
  <r>
    <s v="489.305.267-56"/>
    <s v="Maria Júlia Guerra"/>
    <d v="1998-05-05T00:00:00"/>
    <s v="Alameda Silveira, 3"/>
    <s v="Granja De Freitas"/>
    <s v="Cirino das Flores"/>
    <x v="8"/>
    <s v="+5526946165505"/>
    <s v="camila18@example.org"/>
    <x v="4"/>
    <x v="0"/>
    <x v="0"/>
    <x v="7"/>
    <s v="Telefonista"/>
    <x v="8"/>
    <n v="5260"/>
    <x v="0"/>
  </r>
  <r>
    <s v="860.417.952-67"/>
    <s v="João Miguel Jesus"/>
    <d v="1989-07-01T00:00:00"/>
    <s v="Alameda Vasconcelos, 61"/>
    <s v="Monte Azul"/>
    <s v="Vasconcelos das Flores"/>
    <x v="12"/>
    <s v="+55080900897431"/>
    <s v="luarapimenta@example.org"/>
    <x v="0"/>
    <x v="2"/>
    <x v="0"/>
    <x v="5"/>
    <s v="Conferente de carga e descarga"/>
    <x v="7"/>
    <n v="2362"/>
    <x v="0"/>
  </r>
  <r>
    <s v="657.204.389-47"/>
    <s v="José Pedro Carvalho"/>
    <d v="1988-10-13T00:00:00"/>
    <s v="Quadra de Correia"/>
    <s v="Manacas"/>
    <s v="Gomes"/>
    <x v="17"/>
    <s v="+5503988905166"/>
    <s v="pedro-henriquecastro@example.com"/>
    <x v="4"/>
    <x v="1"/>
    <x v="0"/>
    <x v="0"/>
    <s v="Profissional de educação física"/>
    <x v="0"/>
    <n v="4709"/>
    <x v="0"/>
  </r>
  <r>
    <s v="318.957.406-57"/>
    <s v="Eloá da Rosa"/>
    <d v="2005-08-31T00:00:00"/>
    <s v="Alameda de Ramos"/>
    <s v="Grajaú"/>
    <s v="Vieira"/>
    <x v="15"/>
    <s v="+5524933996762"/>
    <s v="prodrigues@example.org"/>
    <x v="3"/>
    <x v="0"/>
    <x v="0"/>
    <x v="4"/>
    <s v="Assistente de câmera"/>
    <x v="4"/>
    <n v="7980"/>
    <x v="0"/>
  </r>
  <r>
    <s v="854.796.023-65"/>
    <s v="Liam Novais"/>
    <d v="1983-11-24T00:00:00"/>
    <s v="Distrito Ramos, 67"/>
    <s v="Parque São Pedro"/>
    <s v="Sousa da Praia"/>
    <x v="8"/>
    <s v="+55063987227291"/>
    <s v="joao-felipe70@example.org"/>
    <x v="0"/>
    <x v="2"/>
    <x v="0"/>
    <x v="1"/>
    <s v="Arqueólogo"/>
    <x v="1"/>
    <n v="4268"/>
    <x v="0"/>
  </r>
  <r>
    <s v="240.657.831-35"/>
    <s v="Pedro Miguel Vargas"/>
    <d v="1963-09-01T00:00:00"/>
    <s v="Lago Allana Cassiano, 15"/>
    <s v="Vila Piratininga Venda Nova"/>
    <s v="da Cunha"/>
    <x v="8"/>
    <s v="+5505912114860"/>
    <s v="gabreu@example.com"/>
    <x v="2"/>
    <x v="0"/>
    <x v="0"/>
    <x v="5"/>
    <s v="Engenheiro agrimensor"/>
    <x v="4"/>
    <n v="5360"/>
    <x v="0"/>
  </r>
  <r>
    <s v="576.123.489-00"/>
    <s v="Henrique Azevedo"/>
    <d v="1988-05-02T00:00:00"/>
    <s v="Chácara de Moura"/>
    <s v="Nossa Senhora Do Rosário"/>
    <s v="Nascimento"/>
    <x v="12"/>
    <s v="+5587970284794"/>
    <s v="arthursantos@example.net"/>
    <x v="0"/>
    <x v="2"/>
    <x v="0"/>
    <x v="4"/>
    <s v="Caldeireiro"/>
    <x v="7"/>
    <n v="9338"/>
    <x v="0"/>
  </r>
  <r>
    <s v="563.102.849-24"/>
    <s v="Helena Novaes"/>
    <d v="1981-02-26T00:00:00"/>
    <s v="Lago Mendonça, 9"/>
    <s v="Ipiranga"/>
    <s v="Barbosa da Prata"/>
    <x v="9"/>
    <s v="+5594983330330"/>
    <s v="carolineramos@example.net"/>
    <x v="1"/>
    <x v="0"/>
    <x v="0"/>
    <x v="3"/>
    <s v="Zootecnista"/>
    <x v="7"/>
    <n v="2769"/>
    <x v="0"/>
  </r>
  <r>
    <s v="597.280.164-76"/>
    <s v="Enzo Fogaça"/>
    <d v="1970-08-27T00:00:00"/>
    <s v="Área Santos, 964"/>
    <s v="Vitoria Da Conquista"/>
    <s v="Lopes do Galho"/>
    <x v="5"/>
    <s v="+5540901041660"/>
    <s v="aparecidaallana@example.com"/>
    <x v="0"/>
    <x v="2"/>
    <x v="0"/>
    <x v="9"/>
    <s v="Geriatra"/>
    <x v="3"/>
    <n v="4893"/>
    <x v="0"/>
  </r>
  <r>
    <s v="132.789.560-95"/>
    <s v="Amanda Abreu"/>
    <d v="1957-12-19T00:00:00"/>
    <s v="Lagoa de Porto, 52"/>
    <s v="Vila Maloca"/>
    <s v="Viana"/>
    <x v="17"/>
    <s v="+5556945371005"/>
    <s v="nda-costa@example.org"/>
    <x v="0"/>
    <x v="1"/>
    <x v="0"/>
    <x v="0"/>
    <s v="Maquiador"/>
    <x v="2"/>
    <n v="4933"/>
    <x v="0"/>
  </r>
  <r>
    <s v="630.241.785-62"/>
    <s v="Yan Melo"/>
    <d v="1973-12-09T00:00:00"/>
    <s v="Chácara Rezende"/>
    <s v="Jardinópolis"/>
    <s v="Sales do Sul"/>
    <x v="20"/>
    <s v="+5538900871350"/>
    <s v="kda-conceicao@example.com"/>
    <x v="2"/>
    <x v="0"/>
    <x v="0"/>
    <x v="8"/>
    <s v="Militar do Exército"/>
    <x v="0"/>
    <n v="6180"/>
    <x v="0"/>
  </r>
  <r>
    <s v="407.693.521-70"/>
    <s v="Maria Cecília Viana"/>
    <d v="1998-04-01T00:00:00"/>
    <s v="Pátio de Pinto, 650"/>
    <s v="Pirineus"/>
    <s v="Correia Paulista"/>
    <x v="24"/>
    <s v="+55054924596312"/>
    <s v="xleao@example.org"/>
    <x v="2"/>
    <x v="1"/>
    <x v="0"/>
    <x v="2"/>
    <s v="Odontopediatra"/>
    <x v="3"/>
    <n v="2209"/>
    <x v="0"/>
  </r>
  <r>
    <s v="306.982.574-56"/>
    <s v="Alexandre Albuquerque"/>
    <d v="1975-03-23T00:00:00"/>
    <s v="Praça de Marques, 66"/>
    <s v="Itatiaia"/>
    <s v="Moraes do Norte"/>
    <x v="22"/>
    <s v="+5537975518828"/>
    <s v="ksa@example.net"/>
    <x v="3"/>
    <x v="0"/>
    <x v="0"/>
    <x v="1"/>
    <s v="Prefeito"/>
    <x v="3"/>
    <n v="5929"/>
    <x v="0"/>
  </r>
  <r>
    <s v="812.450.736-80"/>
    <s v="Enzo Gabriel da Mota"/>
    <d v="1954-04-19T00:00:00"/>
    <s v="Trevo da Mota, 2"/>
    <s v="Alta Tensão 2ª Seção"/>
    <s v="da Paz de Minas"/>
    <x v="13"/>
    <s v="+5547918919040"/>
    <s v="lunna67@example.com"/>
    <x v="0"/>
    <x v="2"/>
    <x v="0"/>
    <x v="5"/>
    <s v="Vereador"/>
    <x v="4"/>
    <n v="7533"/>
    <x v="0"/>
  </r>
  <r>
    <s v="694.730.851-84"/>
    <s v="Nina Fonseca"/>
    <d v="1971-11-02T00:00:00"/>
    <s v="Recanto de da Luz, 83"/>
    <s v="Lindéia"/>
    <s v="Mendes"/>
    <x v="14"/>
    <s v="+5577934126597"/>
    <s v="camargoagatha@example.com"/>
    <x v="3"/>
    <x v="1"/>
    <x v="0"/>
    <x v="8"/>
    <s v="Cabeleireiro"/>
    <x v="4"/>
    <n v="5571"/>
    <x v="0"/>
  </r>
  <r>
    <s v="435.108.792-79"/>
    <s v="Ravy Rezende"/>
    <d v="1983-08-21T00:00:00"/>
    <s v="Trecho Maria Júlia da Rocha"/>
    <s v="Pantanal"/>
    <s v="Peixoto"/>
    <x v="17"/>
    <s v="+5549978632782"/>
    <s v="belladias@example.com"/>
    <x v="0"/>
    <x v="0"/>
    <x v="0"/>
    <x v="10"/>
    <s v="Massagista"/>
    <x v="6"/>
    <n v="9979"/>
    <x v="0"/>
  </r>
  <r>
    <s v="098.472.631-40"/>
    <s v="Gustavo Mendes"/>
    <d v="1947-08-02T00:00:00"/>
    <s v="Jardim de Barbosa, 41"/>
    <s v="Alta Tensão 1ª Seção"/>
    <s v="da Conceição da Prata"/>
    <x v="2"/>
    <s v="+55049995797939"/>
    <s v="guerraeloa@example.org"/>
    <x v="4"/>
    <x v="1"/>
    <x v="0"/>
    <x v="6"/>
    <s v="Caldeireiro"/>
    <x v="8"/>
    <n v="3164"/>
    <x v="0"/>
  </r>
  <r>
    <s v="420.659.713-80"/>
    <s v="Emanuel Mendes"/>
    <d v="1965-10-18T00:00:00"/>
    <s v="Recanto de Albuquerque, 324"/>
    <s v="Guarani"/>
    <s v="Cirino"/>
    <x v="24"/>
    <s v="+5503979930710"/>
    <s v="maria-juliarios@example.org"/>
    <x v="2"/>
    <x v="2"/>
    <x v="0"/>
    <x v="5"/>
    <s v="Empacotador"/>
    <x v="7"/>
    <n v="9873"/>
    <x v="0"/>
  </r>
  <r>
    <s v="046.789.215-67"/>
    <s v="João Lucas Macedo"/>
    <d v="1977-11-14T00:00:00"/>
    <s v="Viaduto Vicente Monteiro, 74"/>
    <s v="São João"/>
    <s v="Almeida de Goiás"/>
    <x v="9"/>
    <s v="+5541952261392"/>
    <s v="lleao@example.org"/>
    <x v="3"/>
    <x v="1"/>
    <x v="0"/>
    <x v="6"/>
    <s v="Nutrologista"/>
    <x v="6"/>
    <n v="5312"/>
    <x v="0"/>
  </r>
  <r>
    <s v="480.637.259-56"/>
    <s v="Pietra Duarte"/>
    <d v="2005-07-13T00:00:00"/>
    <s v="Conjunto de Viana"/>
    <s v="Cachoeirinha"/>
    <s v="Nunes de Martins"/>
    <x v="21"/>
    <s v="+5559992463087"/>
    <s v="alanaoliveira@example.org"/>
    <x v="2"/>
    <x v="1"/>
    <x v="0"/>
    <x v="1"/>
    <s v="Designer de moda"/>
    <x v="6"/>
    <n v="5428"/>
    <x v="0"/>
  </r>
  <r>
    <s v="197.032.654-99"/>
    <s v="Arthur Viana"/>
    <d v="2002-03-21T00:00:00"/>
    <s v="Campo da Cunha"/>
    <s v="Ribeiro De Abreu"/>
    <s v="Martins dos Dourados"/>
    <x v="6"/>
    <s v="+5586945127714"/>
    <s v="thomas66@example.net"/>
    <x v="1"/>
    <x v="1"/>
    <x v="0"/>
    <x v="0"/>
    <s v="Educador"/>
    <x v="9"/>
    <n v="9830"/>
    <x v="0"/>
  </r>
  <r>
    <s v="651.298.304-15"/>
    <s v="Maria Cecília Sá"/>
    <d v="2006-08-28T00:00:00"/>
    <s v="Chácara de Casa Grande, 807"/>
    <s v="Buritis"/>
    <s v="Farias Alegre"/>
    <x v="7"/>
    <s v="+5549990017957"/>
    <s v="antonyda-conceicao@example.org"/>
    <x v="1"/>
    <x v="1"/>
    <x v="0"/>
    <x v="6"/>
    <s v="Turismólogo"/>
    <x v="3"/>
    <n v="4327"/>
    <x v="0"/>
  </r>
  <r>
    <s v="987.603.512-68"/>
    <s v="Ana Liz Sousa"/>
    <d v="1945-12-29T00:00:00"/>
    <s v="Conjunto de Ribeiro, 5"/>
    <s v="Fernão Dias"/>
    <s v="Siqueira"/>
    <x v="26"/>
    <s v="+5550982521774"/>
    <s v="rochamaria-julia@example.com"/>
    <x v="2"/>
    <x v="2"/>
    <x v="0"/>
    <x v="9"/>
    <s v="Agricultor"/>
    <x v="1"/>
    <n v="4052"/>
    <x v="0"/>
  </r>
  <r>
    <s v="029.764.138-78"/>
    <s v="Olívia Costela"/>
    <d v="1960-07-20T00:00:00"/>
    <s v="Ladeira Macedo, 1"/>
    <s v="Estrela Do Oriente"/>
    <s v="Moraes Paulista"/>
    <x v="1"/>
    <s v="+5512905920457"/>
    <s v="giovannacampos@example.com"/>
    <x v="0"/>
    <x v="2"/>
    <x v="0"/>
    <x v="9"/>
    <s v="Técnico em higiene dentária"/>
    <x v="8"/>
    <n v="6257"/>
    <x v="0"/>
  </r>
  <r>
    <s v="360.219.785-95"/>
    <s v="João Gabriel Nascimento"/>
    <d v="1991-01-03T00:00:00"/>
    <s v="Lago de Leão, 34"/>
    <s v="Horto"/>
    <s v="Cavalcanti"/>
    <x v="23"/>
    <s v="+5552979941776"/>
    <s v="thiagoda-mota@example.net"/>
    <x v="3"/>
    <x v="1"/>
    <x v="0"/>
    <x v="6"/>
    <s v="Senador"/>
    <x v="4"/>
    <n v="7606"/>
    <x v="0"/>
  </r>
  <r>
    <s v="469.310.872-31"/>
    <s v="Carlos Eduardo Albuquerque"/>
    <d v="1961-06-11T00:00:00"/>
    <s v="Fazenda de Castro"/>
    <s v="São João"/>
    <s v="Jesus de Silveira"/>
    <x v="2"/>
    <s v="+55005936678281"/>
    <s v="oliveiradante@example.net"/>
    <x v="0"/>
    <x v="1"/>
    <x v="0"/>
    <x v="0"/>
    <s v="Ferreiro"/>
    <x v="3"/>
    <n v="4049"/>
    <x v="0"/>
  </r>
  <r>
    <s v="085.679.314-01"/>
    <s v="Ana Clara Silveira"/>
    <d v="1958-04-14T00:00:00"/>
    <s v="Fazenda Luara da Paz, 65"/>
    <s v="Santa Rosa"/>
    <s v="Aparecida"/>
    <x v="17"/>
    <s v="+5534959071182"/>
    <s v="lunaborges@example.org"/>
    <x v="3"/>
    <x v="0"/>
    <x v="0"/>
    <x v="8"/>
    <s v="Bombeiro"/>
    <x v="5"/>
    <n v="3558"/>
    <x v="0"/>
  </r>
  <r>
    <s v="460.715.938-75"/>
    <s v="Oliver Duarte"/>
    <d v="2004-03-19T00:00:00"/>
    <s v="Rodovia Costela, 435"/>
    <s v="Das Industrias I"/>
    <s v="Andrade"/>
    <x v="15"/>
    <s v="+5594917156001"/>
    <s v="fernandomoraes@example.org"/>
    <x v="4"/>
    <x v="2"/>
    <x v="0"/>
    <x v="3"/>
    <s v="Clarinetista"/>
    <x v="5"/>
    <n v="8519"/>
    <x v="0"/>
  </r>
  <r>
    <s v="182.645.793-37"/>
    <s v="Beatriz Caldeira"/>
    <d v="1993-10-15T00:00:00"/>
    <s v="Jardim Cirino, 78"/>
    <s v="Vila Santa Rosa"/>
    <s v="Porto do Oeste"/>
    <x v="20"/>
    <s v="+5540924185486"/>
    <s v="mribeiro@example.net"/>
    <x v="4"/>
    <x v="1"/>
    <x v="0"/>
    <x v="9"/>
    <s v="Boticário"/>
    <x v="2"/>
    <n v="8096"/>
    <x v="0"/>
  </r>
  <r>
    <s v="869.154.320-51"/>
    <s v="Maria Cecília Vargas"/>
    <d v="1968-12-02T00:00:00"/>
    <s v="Quadra Hellena Brito, 7"/>
    <s v="Savassi"/>
    <s v="Pacheco"/>
    <x v="8"/>
    <s v="+5546915656204"/>
    <s v="asafeabreu@example.org"/>
    <x v="0"/>
    <x v="0"/>
    <x v="0"/>
    <x v="2"/>
    <s v="Fisiculturista"/>
    <x v="3"/>
    <n v="9569"/>
    <x v="0"/>
  </r>
  <r>
    <s v="538.674.019-93"/>
    <s v="Ana Júlia Sousa"/>
    <d v="1960-03-03T00:00:00"/>
    <s v="Recanto de Teixeira"/>
    <s v="São Geraldo"/>
    <s v="Fernandes de Farias"/>
    <x v="20"/>
    <s v="+5584900685268"/>
    <s v="matheuscirino@example.net"/>
    <x v="0"/>
    <x v="2"/>
    <x v="0"/>
    <x v="5"/>
    <s v="Instrutor"/>
    <x v="9"/>
    <n v="3525"/>
    <x v="0"/>
  </r>
  <r>
    <s v="275.809.436-38"/>
    <s v="João Guilherme Rezende"/>
    <d v="1957-08-29T00:00:00"/>
    <s v="Jardim de Rodrigues, 7"/>
    <s v="Palmeiras"/>
    <s v="Costa"/>
    <x v="4"/>
    <s v="+5594980478913"/>
    <s v="pmendes@example.org"/>
    <x v="2"/>
    <x v="0"/>
    <x v="0"/>
    <x v="10"/>
    <s v="Taxidermista/Embalsamador"/>
    <x v="9"/>
    <n v="2168"/>
    <x v="0"/>
  </r>
  <r>
    <s v="806.341.257-53"/>
    <s v="Valentina Castro"/>
    <d v="2005-05-14T00:00:00"/>
    <s v="Quadra Calebe da Rocha, 319"/>
    <s v="Cinquentenário"/>
    <s v="Lima Grande"/>
    <x v="19"/>
    <s v="+5557906807615"/>
    <s v="maria-eduardada-rosa@example.net"/>
    <x v="4"/>
    <x v="1"/>
    <x v="0"/>
    <x v="0"/>
    <s v="Aviador"/>
    <x v="8"/>
    <n v="4914"/>
    <x v="0"/>
  </r>
  <r>
    <s v="618.209.473-78"/>
    <s v="Sara Nascimento"/>
    <d v="1963-08-30T00:00:00"/>
    <s v="Estrada Sales, 89"/>
    <s v="Conjunto Lagoa"/>
    <s v="da Rosa"/>
    <x v="3"/>
    <s v="+55039944738961"/>
    <s v="da-rosarafael@example.com"/>
    <x v="4"/>
    <x v="1"/>
    <x v="0"/>
    <x v="8"/>
    <s v="Cabo"/>
    <x v="8"/>
    <n v="2690"/>
    <x v="0"/>
  </r>
  <r>
    <s v="819.765.403-48"/>
    <s v="Lorena Novaes"/>
    <d v="1995-08-22T00:00:00"/>
    <s v="Aeroporto Sofia Jesus, 236"/>
    <s v="Vale Do Jatoba"/>
    <s v="Sá da Serra"/>
    <x v="11"/>
    <s v="+5568914033936"/>
    <s v="nathan58@example.net"/>
    <x v="1"/>
    <x v="2"/>
    <x v="0"/>
    <x v="4"/>
    <s v="Político"/>
    <x v="4"/>
    <n v="9308"/>
    <x v="0"/>
  </r>
  <r>
    <s v="459.238.761-91"/>
    <s v="Maria Isis Alves"/>
    <d v="1982-09-01T00:00:00"/>
    <s v="Fazenda Melissa Caldeira, 87"/>
    <s v="Pirineus"/>
    <s v="Lima"/>
    <x v="22"/>
    <s v="+5532983989516"/>
    <s v="sampaiojoao-vitor@example.net"/>
    <x v="2"/>
    <x v="2"/>
    <x v="0"/>
    <x v="1"/>
    <s v="Aeroviário"/>
    <x v="3"/>
    <n v="5358"/>
    <x v="0"/>
  </r>
  <r>
    <s v="712.903.468-87"/>
    <s v="Eduardo Câmara"/>
    <d v="1973-12-12T00:00:00"/>
    <s v="Avenida Caldeira, 537"/>
    <s v="São Jorge 3ª Seção"/>
    <s v="Martins"/>
    <x v="16"/>
    <s v="+5512953356283"/>
    <s v="luiz-felipe94@example.com"/>
    <x v="1"/>
    <x v="2"/>
    <x v="0"/>
    <x v="3"/>
    <s v="Soldador"/>
    <x v="5"/>
    <n v="9570"/>
    <x v="0"/>
  </r>
  <r>
    <s v="912.653.047-34"/>
    <s v="Elisa Câmara"/>
    <d v="1960-12-03T00:00:00"/>
    <s v="Lagoa de da Costa, 99"/>
    <s v="Casa Branca"/>
    <s v="Pires"/>
    <x v="4"/>
    <s v="+55014971669806"/>
    <s v="sarahsales@example.com"/>
    <x v="0"/>
    <x v="0"/>
    <x v="0"/>
    <x v="2"/>
    <s v="Modelista"/>
    <x v="2"/>
    <n v="8692"/>
    <x v="0"/>
  </r>
  <r>
    <s v="105.793.624-34"/>
    <s v="Nathan Novais"/>
    <d v="1950-08-01T00:00:00"/>
    <s v="Largo Castro, 63"/>
    <s v="Glória"/>
    <s v="da Cruz de Minas"/>
    <x v="4"/>
    <s v="+5564947424519"/>
    <s v="francisconogueira@example.net"/>
    <x v="4"/>
    <x v="2"/>
    <x v="0"/>
    <x v="2"/>
    <s v="Webdesigner"/>
    <x v="0"/>
    <n v="4298"/>
    <x v="0"/>
  </r>
  <r>
    <s v="087.154.392-32"/>
    <s v="Dante Correia"/>
    <d v="1956-03-23T00:00:00"/>
    <s v="Estrada Danilo Silveira"/>
    <s v="Vila Madre Gertrudes 3ª Seção"/>
    <s v="Monteiro"/>
    <x v="6"/>
    <s v="+5542967724388"/>
    <s v="qmarques@example.com"/>
    <x v="1"/>
    <x v="2"/>
    <x v="0"/>
    <x v="6"/>
    <s v="Oceanógrafo"/>
    <x v="9"/>
    <n v="9501"/>
    <x v="0"/>
  </r>
  <r>
    <s v="734.196.082-50"/>
    <s v="Laura Ribeiro"/>
    <d v="1963-06-20T00:00:00"/>
    <s v="Fazenda Machado, 58"/>
    <s v="Santa Rosa"/>
    <s v="Macedo"/>
    <x v="26"/>
    <s v="+5518967031493"/>
    <s v="souzanathan@example.com"/>
    <x v="1"/>
    <x v="2"/>
    <x v="0"/>
    <x v="8"/>
    <s v="Sacoleira"/>
    <x v="1"/>
    <n v="5701"/>
    <x v="0"/>
  </r>
  <r>
    <s v="627.109.435-06"/>
    <s v="Cecilia Cavalcanti"/>
    <d v="1958-07-18T00:00:00"/>
    <s v="Esplanada Machado, 81"/>
    <s v="Campo Alegre"/>
    <s v="Viana da Serra"/>
    <x v="3"/>
    <s v="+5533902995217"/>
    <s v="ana-julia49@example.net"/>
    <x v="4"/>
    <x v="2"/>
    <x v="0"/>
    <x v="0"/>
    <s v="Embaixador"/>
    <x v="3"/>
    <n v="8457"/>
    <x v="0"/>
  </r>
  <r>
    <s v="947.351.680-01"/>
    <s v="Brenda Viana"/>
    <d v="1997-12-08T00:00:00"/>
    <s v="Parque Maria Fernanda Teixeira, 71"/>
    <s v="Ademar Maldonado"/>
    <s v="Viana dos Dourados"/>
    <x v="2"/>
    <s v="+5510915485931"/>
    <s v="msousa@example.org"/>
    <x v="2"/>
    <x v="2"/>
    <x v="0"/>
    <x v="6"/>
    <s v="Imunologista"/>
    <x v="3"/>
    <n v="6758"/>
    <x v="0"/>
  </r>
  <r>
    <s v="137.908.264-13"/>
    <s v="Yago Marques"/>
    <d v="1986-11-03T00:00:00"/>
    <s v="Lagoa Isadora Rodrigues, 166"/>
    <s v="Vila Suzana Primeira Seção"/>
    <s v="Nogueira do Sul"/>
    <x v="21"/>
    <s v="+5560937300019"/>
    <s v="albuquerquemaysa@example.com"/>
    <x v="1"/>
    <x v="0"/>
    <x v="0"/>
    <x v="3"/>
    <s v="Escultor"/>
    <x v="7"/>
    <n v="7575"/>
    <x v="96"/>
  </r>
  <r>
    <s v="016.349.857-10"/>
    <s v="Augusto Lima"/>
    <d v="1977-12-26T00:00:00"/>
    <s v="Morro de Camargo, 12"/>
    <s v="Vila Nova Cachoeirinha 2ª Seção"/>
    <s v="Costa de Goiás"/>
    <x v="15"/>
    <s v="+5577904137296"/>
    <s v="borgesotavio@example.com"/>
    <x v="3"/>
    <x v="1"/>
    <x v="0"/>
    <x v="7"/>
    <s v="Petroleiro"/>
    <x v="5"/>
    <n v="2604"/>
    <x v="0"/>
  </r>
  <r>
    <s v="249.368.751-55"/>
    <s v="Luiz Otávio Pereira"/>
    <d v="2001-10-21T00:00:00"/>
    <s v="Rodovia Sousa, 997"/>
    <s v="Nossa Senhora Aparecida"/>
    <s v="Andrade de Moraes"/>
    <x v="19"/>
    <s v="+55005975483531"/>
    <s v="jose13@example.net"/>
    <x v="4"/>
    <x v="1"/>
    <x v="0"/>
    <x v="5"/>
    <s v="Vendedor"/>
    <x v="6"/>
    <n v="6773"/>
    <x v="0"/>
  </r>
  <r>
    <s v="106.529.384-42"/>
    <s v="Felipe das Neves"/>
    <d v="1989-04-07T00:00:00"/>
    <s v="Quadra Fogaça, 185"/>
    <s v="João Alfredo"/>
    <s v="Silveira"/>
    <x v="9"/>
    <s v="+55086986843138"/>
    <s v="vda-mota@example.net"/>
    <x v="2"/>
    <x v="0"/>
    <x v="0"/>
    <x v="7"/>
    <s v="Escriturário"/>
    <x v="0"/>
    <n v="4202"/>
    <x v="0"/>
  </r>
  <r>
    <s v="730.458.129-88"/>
    <s v="Thomas Andrade"/>
    <d v="2005-08-09T00:00:00"/>
    <s v="Feira Sampaio, 3"/>
    <s v="Caiçara - Adelaide"/>
    <s v="Sousa"/>
    <x v="20"/>
    <s v="+5577916251313"/>
    <s v="npinto@example.org"/>
    <x v="1"/>
    <x v="0"/>
    <x v="0"/>
    <x v="2"/>
    <s v="Cadista"/>
    <x v="8"/>
    <n v="9800"/>
    <x v="0"/>
  </r>
  <r>
    <s v="150.469.832-06"/>
    <s v="Natália Moura"/>
    <d v="1993-09-21T00:00:00"/>
    <s v="Jardim Matteo Borges"/>
    <s v="Santa Maria"/>
    <s v="Marques"/>
    <x v="21"/>
    <s v="+5575952239178"/>
    <s v="nrios@example.net"/>
    <x v="4"/>
    <x v="1"/>
    <x v="0"/>
    <x v="0"/>
    <s v="Técnico em radiologia"/>
    <x v="3"/>
    <n v="9826"/>
    <x v="0"/>
  </r>
  <r>
    <s v="645.071.298-85"/>
    <s v="Gabrielly Cavalcante"/>
    <d v="1966-06-03T00:00:00"/>
    <s v="Praça de Ramos, 39"/>
    <s v="Jardim Guanabara"/>
    <s v="da Mata de Goiás"/>
    <x v="2"/>
    <s v="+5578965398685"/>
    <s v="joao-gabrielnogueira@example.com"/>
    <x v="2"/>
    <x v="0"/>
    <x v="0"/>
    <x v="0"/>
    <s v="Médico legista"/>
    <x v="2"/>
    <n v="5090"/>
    <x v="0"/>
  </r>
  <r>
    <s v="517.439.086-01"/>
    <s v="Henrique Sales"/>
    <d v="1971-11-19T00:00:00"/>
    <s v="Residencial Lorena Oliveira, 8"/>
    <s v="Belvedere"/>
    <s v="da Luz"/>
    <x v="4"/>
    <s v="+55053971556308"/>
    <s v="kevincostela@example.net"/>
    <x v="3"/>
    <x v="0"/>
    <x v="0"/>
    <x v="6"/>
    <s v="Polidor de produção"/>
    <x v="2"/>
    <n v="6816"/>
    <x v="0"/>
  </r>
  <r>
    <s v="421.593.678-00"/>
    <s v="Levi Albuquerque"/>
    <d v="1979-02-21T00:00:00"/>
    <s v="Alameda Câmara, 67"/>
    <s v="Barão Homem De Melo 2ª Seção"/>
    <s v="Vasconcelos Paulista"/>
    <x v="22"/>
    <s v="+5529922979869"/>
    <s v="tda-costa@example.net"/>
    <x v="1"/>
    <x v="0"/>
    <x v="0"/>
    <x v="9"/>
    <s v="Guardador de veículos"/>
    <x v="3"/>
    <n v="5123"/>
    <x v="0"/>
  </r>
  <r>
    <s v="894.627.153-19"/>
    <s v="João Lucas Vieira"/>
    <d v="1951-08-10T00:00:00"/>
    <s v="Ladeira de Jesus, 30"/>
    <s v="Candelaria"/>
    <s v="Campos Paulista"/>
    <x v="0"/>
    <s v="+5559956748931"/>
    <s v="monteiroarthur-miguel@example.net"/>
    <x v="2"/>
    <x v="2"/>
    <x v="0"/>
    <x v="7"/>
    <s v="Tintureiro"/>
    <x v="1"/>
    <n v="2041"/>
    <x v="0"/>
  </r>
  <r>
    <s v="634.107.289-96"/>
    <s v="Brenda Martins"/>
    <d v="1978-05-12T00:00:00"/>
    <s v="Estação Araújo, 7"/>
    <s v="São João"/>
    <s v="Rios"/>
    <x v="22"/>
    <s v="+5514925483089"/>
    <s v="ryan85@example.org"/>
    <x v="4"/>
    <x v="2"/>
    <x v="0"/>
    <x v="2"/>
    <s v="Modelista"/>
    <x v="6"/>
    <n v="6383"/>
    <x v="0"/>
  </r>
  <r>
    <s v="153.697.428-55"/>
    <s v="Marcelo Farias"/>
    <d v="1994-09-02T00:00:00"/>
    <s v="Rodovia Peixoto, 2"/>
    <s v="Floramar"/>
    <s v="Gomes Grande"/>
    <x v="2"/>
    <s v="+55043903442605"/>
    <s v="limafelipe@example.org"/>
    <x v="4"/>
    <x v="1"/>
    <x v="0"/>
    <x v="1"/>
    <s v="Engenheiro mecatrônico"/>
    <x v="7"/>
    <n v="7861"/>
    <x v="0"/>
  </r>
  <r>
    <s v="691.702.384-13"/>
    <s v="Pedro Pires"/>
    <d v="1977-01-17T00:00:00"/>
    <s v="Trecho Moura, 205"/>
    <s v="Coqueiros"/>
    <s v="Ferreira do Campo"/>
    <x v="26"/>
    <s v="+5563905179294"/>
    <s v="ana-sophia79@example.net"/>
    <x v="1"/>
    <x v="2"/>
    <x v="0"/>
    <x v="4"/>
    <s v="Vigia parlamentar"/>
    <x v="4"/>
    <n v="8756"/>
    <x v="0"/>
  </r>
  <r>
    <s v="257.036.419-34"/>
    <s v="Anthony Novaes"/>
    <d v="1945-09-11T00:00:00"/>
    <s v="Estrada Dante Silva"/>
    <s v="Leticia"/>
    <s v="Melo"/>
    <x v="21"/>
    <s v="+5588934159167"/>
    <s v="maria-luiza89@example.com"/>
    <x v="2"/>
    <x v="1"/>
    <x v="0"/>
    <x v="10"/>
    <s v="Agrônomo"/>
    <x v="8"/>
    <n v="3959"/>
    <x v="0"/>
  </r>
  <r>
    <s v="842.967.031-96"/>
    <s v="Nicolas Moura"/>
    <d v="1945-05-21T00:00:00"/>
    <s v="Núcleo Vieira, 80"/>
    <s v="Barro Preto"/>
    <s v="Ribeiro"/>
    <x v="6"/>
    <s v="+5561977188892"/>
    <s v="fariasbrenda@example.org"/>
    <x v="0"/>
    <x v="0"/>
    <x v="0"/>
    <x v="2"/>
    <s v="Ferroviário"/>
    <x v="0"/>
    <n v="9127"/>
    <x v="0"/>
  </r>
  <r>
    <s v="480.729.536-56"/>
    <s v="Gael Henrique Freitas"/>
    <d v="1949-08-10T00:00:00"/>
    <s v="Largo Bárbara Azevedo, 66"/>
    <s v="Nossa Senhora Da Aparecida"/>
    <s v="Casa Grande"/>
    <x v="25"/>
    <s v="+5507996853156"/>
    <s v="melina89@example.com"/>
    <x v="2"/>
    <x v="1"/>
    <x v="0"/>
    <x v="7"/>
    <s v="Gastroenterologista"/>
    <x v="1"/>
    <n v="2185"/>
    <x v="0"/>
  </r>
  <r>
    <s v="412.607.895-94"/>
    <s v="Igor Freitas"/>
    <d v="1968-02-18T00:00:00"/>
    <s v="Sítio Oliveira, 61"/>
    <s v="Jardim América"/>
    <s v="Albuquerque Verde"/>
    <x v="17"/>
    <s v="+5587971051839"/>
    <s v="vinicius79@example.com"/>
    <x v="4"/>
    <x v="2"/>
    <x v="0"/>
    <x v="5"/>
    <s v="Designer de jóia"/>
    <x v="4"/>
    <n v="1936"/>
    <x v="0"/>
  </r>
  <r>
    <s v="394.072.615-06"/>
    <s v="Beatriz Santos"/>
    <d v="1970-04-06T00:00:00"/>
    <s v="Recanto Nascimento, 58"/>
    <s v="Palmares"/>
    <s v="da Cruz de Minas"/>
    <x v="3"/>
    <s v="+5528979089719"/>
    <s v="borgesmaria-eduarda@example.com"/>
    <x v="1"/>
    <x v="0"/>
    <x v="0"/>
    <x v="4"/>
    <s v="Locutor"/>
    <x v="9"/>
    <n v="1904"/>
    <x v="0"/>
  </r>
  <r>
    <s v="159.238.760-86"/>
    <s v="Diego da Mata"/>
    <d v="1961-12-24T00:00:00"/>
    <s v="Parque Miguel Andrade, 70"/>
    <s v="Serrano"/>
    <s v="Costa de Goiás"/>
    <x v="21"/>
    <s v="+55026907079822"/>
    <s v="leviramos@example.net"/>
    <x v="0"/>
    <x v="1"/>
    <x v="0"/>
    <x v="4"/>
    <s v="Cientista social"/>
    <x v="3"/>
    <n v="5526"/>
    <x v="0"/>
  </r>
  <r>
    <s v="589.130.246-24"/>
    <s v="Stella Almeida"/>
    <d v="1994-01-29T00:00:00"/>
    <s v="Travessa Barros"/>
    <s v="Ambrosina"/>
    <s v="Marques do Norte"/>
    <x v="7"/>
    <s v="+5518926698194"/>
    <s v="hadassa16@example.net"/>
    <x v="0"/>
    <x v="2"/>
    <x v="0"/>
    <x v="5"/>
    <s v="Pneumologista"/>
    <x v="8"/>
    <n v="2271"/>
    <x v="0"/>
  </r>
  <r>
    <s v="610.593.784-93"/>
    <s v="Yasmin Rocha"/>
    <d v="1987-03-27T00:00:00"/>
    <s v="Colônia Antônio Cavalcante, 42"/>
    <s v="Vila União"/>
    <s v="Sá do Sul"/>
    <x v="11"/>
    <s v="+5518975053203"/>
    <s v="ppacheco@example.com"/>
    <x v="4"/>
    <x v="0"/>
    <x v="0"/>
    <x v="7"/>
    <s v="Tradutor"/>
    <x v="5"/>
    <n v="1914"/>
    <x v="0"/>
  </r>
  <r>
    <s v="157.946.320-70"/>
    <s v="Juan Brito"/>
    <d v="2001-12-13T00:00:00"/>
    <s v="Sítio da Mota, 44"/>
    <s v="Boa Esperança"/>
    <s v="Garcia de Melo"/>
    <x v="15"/>
    <s v="+55076986799115"/>
    <s v="epeixoto@example.com"/>
    <x v="1"/>
    <x v="0"/>
    <x v="0"/>
    <x v="7"/>
    <s v="Engenheiro de som"/>
    <x v="5"/>
    <n v="9648"/>
    <x v="0"/>
  </r>
  <r>
    <s v="387.524.169-09"/>
    <s v="Sabrina Melo"/>
    <d v="1955-11-13T00:00:00"/>
    <s v="Estrada Maria Casa Grande, 70"/>
    <s v="João Pinheiro"/>
    <s v="Brito"/>
    <x v="15"/>
    <s v="+5591980995264"/>
    <s v="beatrizfonseca@example.org"/>
    <x v="1"/>
    <x v="2"/>
    <x v="0"/>
    <x v="7"/>
    <s v="Prático"/>
    <x v="3"/>
    <n v="8151"/>
    <x v="0"/>
  </r>
  <r>
    <s v="867.415.920-67"/>
    <s v="Alana Borges"/>
    <d v="1957-12-12T00:00:00"/>
    <s v="Viela de Gomes"/>
    <s v="São João"/>
    <s v="Borges"/>
    <x v="21"/>
    <s v="+5598985815452"/>
    <s v="mirella48@example.net"/>
    <x v="3"/>
    <x v="2"/>
    <x v="0"/>
    <x v="0"/>
    <s v="Escoteiro"/>
    <x v="7"/>
    <n v="8876"/>
    <x v="0"/>
  </r>
  <r>
    <s v="364.127.895-37"/>
    <s v="Brenda Albuquerque"/>
    <d v="1990-07-02T00:00:00"/>
    <s v="Vereda de da Cruz, 313"/>
    <s v="Lagoinha Leblon"/>
    <s v="Marques"/>
    <x v="15"/>
    <s v="+5570937299288"/>
    <s v="marcos-vinicius17@example.net"/>
    <x v="2"/>
    <x v="0"/>
    <x v="0"/>
    <x v="10"/>
    <s v="Oficial de justiça"/>
    <x v="2"/>
    <n v="8281"/>
    <x v="0"/>
  </r>
  <r>
    <s v="158.309.276-59"/>
    <s v="Leonardo Macedo"/>
    <d v="1951-09-12T00:00:00"/>
    <s v="Travessa Ana Carolina da Mota, 91"/>
    <s v="Vila Nova Cachoeirinha 3ª Seção"/>
    <s v="Marques de Melo"/>
    <x v="24"/>
    <s v="+5552971953782"/>
    <s v="anaviana@example.com"/>
    <x v="1"/>
    <x v="2"/>
    <x v="0"/>
    <x v="0"/>
    <s v="Governanta"/>
    <x v="7"/>
    <n v="7180"/>
    <x v="0"/>
  </r>
  <r>
    <s v="170.568.439-48"/>
    <s v="Joana Viana"/>
    <d v="1954-01-24T00:00:00"/>
    <s v="Vila Carvalho, 56"/>
    <s v="Itaipu"/>
    <s v="Campos dos Dourados"/>
    <x v="7"/>
    <s v="+5588995156531"/>
    <s v="marcelopereira@example.net"/>
    <x v="1"/>
    <x v="2"/>
    <x v="0"/>
    <x v="6"/>
    <s v="Cobrador de ônibus"/>
    <x v="6"/>
    <n v="4913"/>
    <x v="0"/>
  </r>
  <r>
    <s v="469.073.182-96"/>
    <s v="Nicole Peixoto"/>
    <d v="1986-06-22T00:00:00"/>
    <s v="Esplanada João Gabriel da Cruz"/>
    <s v="São Damião"/>
    <s v="Lima"/>
    <x v="9"/>
    <s v="+55020960564820"/>
    <s v="samuel30@example.com"/>
    <x v="0"/>
    <x v="2"/>
    <x v="0"/>
    <x v="3"/>
    <s v="Cientista da informação e documentação"/>
    <x v="6"/>
    <n v="3421"/>
    <x v="0"/>
  </r>
  <r>
    <s v="806.395.127-12"/>
    <s v="Gael Albuquerque"/>
    <d v="1994-07-24T00:00:00"/>
    <s v="Distrito de Mendonça, 61"/>
    <s v="Santa Maria"/>
    <s v="Alves"/>
    <x v="13"/>
    <s v="+5564946072739"/>
    <s v="caldeiraisaque@example.net"/>
    <x v="4"/>
    <x v="1"/>
    <x v="0"/>
    <x v="9"/>
    <s v="Papiloscopista"/>
    <x v="5"/>
    <n v="4391"/>
    <x v="0"/>
  </r>
  <r>
    <s v="640.197.852-01"/>
    <s v="Diogo Rodrigues"/>
    <d v="1954-05-08T00:00:00"/>
    <s v="Esplanada Valentina Costa, 74"/>
    <s v="Vila Califórnia"/>
    <s v="Rezende do Norte"/>
    <x v="18"/>
    <s v="+5535969911043"/>
    <s v="osiqueira@example.net"/>
    <x v="1"/>
    <x v="1"/>
    <x v="0"/>
    <x v="1"/>
    <s v="Engenheiro elétrico"/>
    <x v="7"/>
    <n v="6888"/>
    <x v="0"/>
  </r>
  <r>
    <s v="215.786.403-26"/>
    <s v="Davi Lucas Cavalcanti"/>
    <d v="1977-10-29T00:00:00"/>
    <s v="Conjunto Borges, 467"/>
    <s v="Vila Independencia 1ª Seção"/>
    <s v="da Luz"/>
    <x v="11"/>
    <s v="+5568931052845"/>
    <s v="elisasouza@example.org"/>
    <x v="1"/>
    <x v="0"/>
    <x v="0"/>
    <x v="7"/>
    <s v="Babá"/>
    <x v="0"/>
    <n v="6154"/>
    <x v="0"/>
  </r>
  <r>
    <s v="791.068.542-49"/>
    <s v="Ana Melo"/>
    <d v="1962-07-13T00:00:00"/>
    <s v="Estação Theo Nascimento, 96"/>
    <s v="Santa Inês"/>
    <s v="Caldeira de Lima"/>
    <x v="2"/>
    <s v="+5504983450145"/>
    <s v="mathias58@example.net"/>
    <x v="0"/>
    <x v="1"/>
    <x v="0"/>
    <x v="3"/>
    <s v="Artesão"/>
    <x v="2"/>
    <n v="4791"/>
    <x v="0"/>
  </r>
  <r>
    <s v="235.840.917-05"/>
    <s v="Vitor Moreira"/>
    <d v="1998-01-31T00:00:00"/>
    <s v="Rua Leão, 7"/>
    <s v="Alto Dos Pinheiros"/>
    <s v="Novais"/>
    <x v="19"/>
    <s v="+5532977187361"/>
    <s v="alice25@example.net"/>
    <x v="3"/>
    <x v="2"/>
    <x v="0"/>
    <x v="4"/>
    <s v="Engenheiro de energia"/>
    <x v="9"/>
    <n v="8165"/>
    <x v="0"/>
  </r>
  <r>
    <s v="712.459.830-32"/>
    <s v="Théo Lopes"/>
    <d v="1981-12-09T00:00:00"/>
    <s v="Viela Maria Helena Fogaça"/>
    <s v="Salgado Filho"/>
    <s v="Sampaio"/>
    <x v="18"/>
    <s v="+5521995260199"/>
    <s v="juliana51@example.org"/>
    <x v="4"/>
    <x v="2"/>
    <x v="0"/>
    <x v="0"/>
    <s v="Psiquiatra"/>
    <x v="6"/>
    <n v="5871"/>
    <x v="0"/>
  </r>
  <r>
    <s v="843.952.107-32"/>
    <s v="Léo Nascimento"/>
    <d v="1947-03-11T00:00:00"/>
    <s v="Colônia Leão"/>
    <s v="Vila Vista Alegre"/>
    <s v="Moreira"/>
    <x v="25"/>
    <s v="+5582928182690"/>
    <s v="stephany03@example.net"/>
    <x v="3"/>
    <x v="0"/>
    <x v="0"/>
    <x v="2"/>
    <s v="Papiloscopista"/>
    <x v="0"/>
    <n v="6433"/>
    <x v="0"/>
  </r>
  <r>
    <s v="834.921.657-37"/>
    <s v="Mariane Rezende"/>
    <d v="1979-05-20T00:00:00"/>
    <s v="Alameda de Dias"/>
    <s v="Biquinhas"/>
    <s v="Teixeira do Galho"/>
    <x v="11"/>
    <s v="+5552913259315"/>
    <s v="josue61@example.net"/>
    <x v="4"/>
    <x v="2"/>
    <x v="0"/>
    <x v="5"/>
    <s v="Feirante"/>
    <x v="4"/>
    <n v="6326"/>
    <x v="0"/>
  </r>
  <r>
    <s v="453.680.971-66"/>
    <s v="João Gabriel Cavalcante"/>
    <d v="1957-04-17T00:00:00"/>
    <s v="Estrada Peixoto, 13"/>
    <s v="Vila Santa Monica 2ª Seção"/>
    <s v="Santos de Gomes"/>
    <x v="8"/>
    <s v="+55079931707939"/>
    <s v="ribeirobenicio@example.org"/>
    <x v="2"/>
    <x v="2"/>
    <x v="0"/>
    <x v="7"/>
    <s v="Bibliotecário"/>
    <x v="9"/>
    <n v="3058"/>
    <x v="0"/>
  </r>
  <r>
    <s v="750.234.698-83"/>
    <s v="Yago Ferreira"/>
    <d v="2005-08-14T00:00:00"/>
    <s v="Conjunto de Mendonça, 754"/>
    <s v="Virgínia"/>
    <s v="Pires"/>
    <x v="26"/>
    <s v="+5555949646308"/>
    <s v="allana79@example.org"/>
    <x v="4"/>
    <x v="2"/>
    <x v="0"/>
    <x v="10"/>
    <s v="Atleta de tiro com arco"/>
    <x v="8"/>
    <n v="2048"/>
    <x v="0"/>
  </r>
  <r>
    <s v="582.706.941-85"/>
    <s v="Manuella Duarte"/>
    <d v="1963-03-01T00:00:00"/>
    <s v="Largo Maria Vitória da Costa, 46"/>
    <s v="Madre Gertrudes"/>
    <s v="Melo"/>
    <x v="0"/>
    <s v="+5561949629135"/>
    <s v="kviana@example.net"/>
    <x v="3"/>
    <x v="1"/>
    <x v="0"/>
    <x v="2"/>
    <s v="Ventríloquo"/>
    <x v="2"/>
    <n v="3330"/>
    <x v="0"/>
  </r>
  <r>
    <s v="601.485.379-01"/>
    <s v="Rhavi Cassiano"/>
    <d v="1949-09-22T00:00:00"/>
    <s v="Pátio Vitor Hugo Lima, 57"/>
    <s v="Barão Homem De Melo 2ª Seção"/>
    <s v="Silveira da Mata"/>
    <x v="7"/>
    <s v="+5529913772768"/>
    <s v="anna-liz68@example.com"/>
    <x v="4"/>
    <x v="1"/>
    <x v="0"/>
    <x v="1"/>
    <s v="Argumentista"/>
    <x v="4"/>
    <n v="5716"/>
    <x v="0"/>
  </r>
  <r>
    <s v="371.284.596-00"/>
    <s v="Luiz Gustavo Guerra"/>
    <d v="1964-12-19T00:00:00"/>
    <s v="Vila Oliveira, 15"/>
    <s v="Vera Cruz"/>
    <s v="Andrade do Sul"/>
    <x v="22"/>
    <s v="+55019993083171"/>
    <s v="raelfreitas@example.net"/>
    <x v="0"/>
    <x v="1"/>
    <x v="0"/>
    <x v="10"/>
    <s v="Estilista"/>
    <x v="6"/>
    <n v="5595"/>
    <x v="0"/>
  </r>
  <r>
    <s v="907.321.658-30"/>
    <s v="Ryan da Conceição"/>
    <d v="1997-12-04T00:00:00"/>
    <s v="Estação Moreira, 306"/>
    <s v="Pongelupe"/>
    <s v="Campos Alegre"/>
    <x v="23"/>
    <s v="+5526916504189"/>
    <s v="yan42@example.net"/>
    <x v="1"/>
    <x v="1"/>
    <x v="0"/>
    <x v="7"/>
    <s v="Capoeirista"/>
    <x v="4"/>
    <n v="5606"/>
    <x v="0"/>
  </r>
  <r>
    <s v="708.261.935-95"/>
    <s v="Igor Fogaça"/>
    <d v="1970-02-11T00:00:00"/>
    <s v="Fazenda Melo, 1"/>
    <s v="Camargos"/>
    <s v="Sampaio de Sá"/>
    <x v="21"/>
    <s v="+5561932143314"/>
    <s v="joao-lucasbarbosa@example.org"/>
    <x v="4"/>
    <x v="0"/>
    <x v="0"/>
    <x v="0"/>
    <s v="Borracheiro"/>
    <x v="2"/>
    <n v="2167"/>
    <x v="0"/>
  </r>
  <r>
    <s v="405.317.926-25"/>
    <s v="Stephany Carvalho"/>
    <d v="2005-06-03T00:00:00"/>
    <s v="Fazenda da Costa"/>
    <s v="Vila Jardim São José"/>
    <s v="Viana"/>
    <x v="22"/>
    <s v="+5526979190238"/>
    <s v="rafaela71@example.net"/>
    <x v="2"/>
    <x v="0"/>
    <x v="0"/>
    <x v="1"/>
    <s v="Tecnólogo em silvicultura"/>
    <x v="8"/>
    <n v="9680"/>
    <x v="0"/>
  </r>
  <r>
    <s v="047.829.136-13"/>
    <s v="Nathan da Rosa"/>
    <d v="1992-05-02T00:00:00"/>
    <s v="Travessa de Casa Grande, 57"/>
    <s v="São Pedro"/>
    <s v="Rezende"/>
    <x v="16"/>
    <s v="+5527918422524"/>
    <s v="heloisacavalcanti@example.net"/>
    <x v="3"/>
    <x v="2"/>
    <x v="0"/>
    <x v="5"/>
    <s v="Entalhador"/>
    <x v="8"/>
    <n v="2435"/>
    <x v="0"/>
  </r>
  <r>
    <s v="938.564.172-73"/>
    <s v="Alexia Costela"/>
    <d v="1984-07-12T00:00:00"/>
    <s v="Lagoa Mendes"/>
    <s v="Vila São João Batista"/>
    <s v="Porto Verde"/>
    <x v="5"/>
    <s v="+5563918631927"/>
    <s v="samurilo@example.org"/>
    <x v="1"/>
    <x v="2"/>
    <x v="0"/>
    <x v="5"/>
    <s v="Trompetista"/>
    <x v="7"/>
    <n v="5596"/>
    <x v="0"/>
  </r>
  <r>
    <s v="012.658.349-89"/>
    <s v="Hellena Cunha"/>
    <d v="1957-12-25T00:00:00"/>
    <s v="Distrito Ana Cecília Marques"/>
    <s v="Vila São Gabriel"/>
    <s v="Teixeira do Sul"/>
    <x v="6"/>
    <s v="+5525992189431"/>
    <s v="aparecidaliz@example.org"/>
    <x v="4"/>
    <x v="1"/>
    <x v="0"/>
    <x v="10"/>
    <s v="Presidente da República"/>
    <x v="5"/>
    <n v="4098"/>
    <x v="0"/>
  </r>
  <r>
    <s v="025.961.348-70"/>
    <s v="Ana Júlia Silveira"/>
    <d v="1987-06-09T00:00:00"/>
    <s v="Quadra de Fernandes, 265"/>
    <s v="Maria Goretti"/>
    <s v="Porto"/>
    <x v="1"/>
    <s v="+5514922544581"/>
    <s v="mvieira@example.com"/>
    <x v="4"/>
    <x v="1"/>
    <x v="0"/>
    <x v="5"/>
    <s v="Dublador"/>
    <x v="7"/>
    <n v="1695"/>
    <x v="0"/>
  </r>
  <r>
    <s v="482.309.715-79"/>
    <s v="Heloísa Pimenta"/>
    <d v="1968-02-07T00:00:00"/>
    <s v="Morro Costa"/>
    <s v="Vila Petropolis"/>
    <s v="Viana"/>
    <x v="25"/>
    <s v="+5586919052363"/>
    <s v="costelamaria-isis@example.com"/>
    <x v="4"/>
    <x v="1"/>
    <x v="0"/>
    <x v="3"/>
    <s v="Musicoterapeuta"/>
    <x v="0"/>
    <n v="9428"/>
    <x v="0"/>
  </r>
  <r>
    <s v="087.413.625-35"/>
    <s v="Gael Henrique Martins"/>
    <d v="1947-02-26T00:00:00"/>
    <s v="Colônia da Conceição, 244"/>
    <s v="Vila Pinho"/>
    <s v="Almeida das Flores"/>
    <x v="8"/>
    <s v="+5568915072572"/>
    <s v="pereiraheloisa@example.com"/>
    <x v="3"/>
    <x v="2"/>
    <x v="0"/>
    <x v="10"/>
    <s v="Jogador de futebol"/>
    <x v="4"/>
    <n v="6296"/>
    <x v="0"/>
  </r>
  <r>
    <s v="580.427.163-62"/>
    <s v="André Vasconcelos"/>
    <d v="1975-12-26T00:00:00"/>
    <s v="Viela de Rodrigues, 3"/>
    <s v="Jardim Montanhês"/>
    <s v="Fernandes"/>
    <x v="13"/>
    <s v="+5573973695274"/>
    <s v="macedogabrielly@example.com"/>
    <x v="3"/>
    <x v="1"/>
    <x v="0"/>
    <x v="2"/>
    <s v="Gerente de banco"/>
    <x v="8"/>
    <n v="5694"/>
    <x v="0"/>
  </r>
  <r>
    <s v="653.874.209-29"/>
    <s v="Felipe Camargo"/>
    <d v="1960-10-26T00:00:00"/>
    <s v="Loteamento Otto da Luz"/>
    <s v="Sport Club"/>
    <s v="Costela"/>
    <x v="21"/>
    <s v="+55050929290333"/>
    <s v="nunesjoao-vitor@example.com"/>
    <x v="1"/>
    <x v="1"/>
    <x v="0"/>
    <x v="6"/>
    <s v="Produtor editorial"/>
    <x v="5"/>
    <n v="2510"/>
    <x v="0"/>
  </r>
  <r>
    <s v="819.752.430-05"/>
    <s v="Kaique Alves"/>
    <d v="1994-10-13T00:00:00"/>
    <s v="Residencial Fonseca"/>
    <s v="Jardim Vitoria"/>
    <s v="Costela"/>
    <x v="9"/>
    <s v="+5518912504694"/>
    <s v="martinssarah@example.com"/>
    <x v="1"/>
    <x v="0"/>
    <x v="0"/>
    <x v="5"/>
    <s v="Massagista"/>
    <x v="8"/>
    <n v="4951"/>
    <x v="0"/>
  </r>
  <r>
    <s v="087.541.623-35"/>
    <s v="Marina Abreu"/>
    <d v="2000-02-09T00:00:00"/>
    <s v="Aeroporto de Campos, 18"/>
    <s v="Maria Tereza"/>
    <s v="Marques das Pedras"/>
    <x v="11"/>
    <s v="+5536940482242"/>
    <s v="carlos-eduardo75@example.com"/>
    <x v="4"/>
    <x v="1"/>
    <x v="0"/>
    <x v="0"/>
    <s v="Saxofonista"/>
    <x v="6"/>
    <n v="2446"/>
    <x v="0"/>
  </r>
  <r>
    <s v="920.176.438-31"/>
    <s v="Asafe Novais"/>
    <d v="1951-11-01T00:00:00"/>
    <s v="Rua Rios"/>
    <s v="Vila Nova Gameleira 2ª Seção"/>
    <s v="das Neves Grande"/>
    <x v="0"/>
    <s v="+5515962796887"/>
    <s v="luiz-henrique48@example.net"/>
    <x v="4"/>
    <x v="0"/>
    <x v="0"/>
    <x v="10"/>
    <s v="Caixa"/>
    <x v="6"/>
    <n v="1880"/>
    <x v="0"/>
  </r>
  <r>
    <s v="038.294.576-00"/>
    <s v="Zoe Moreira"/>
    <d v="1970-05-21T00:00:00"/>
    <s v="Núcleo de Pastor"/>
    <s v="Jardim São José"/>
    <s v="Cavalcante"/>
    <x v="14"/>
    <s v="+5508912550211"/>
    <s v="duarteana-cecilia@example.net"/>
    <x v="2"/>
    <x v="0"/>
    <x v="0"/>
    <x v="1"/>
    <s v="Engenheiro de petróleo"/>
    <x v="9"/>
    <n v="4633"/>
    <x v="0"/>
  </r>
  <r>
    <s v="261.503.978-40"/>
    <s v="Aylla Fonseca"/>
    <d v="1961-03-21T00:00:00"/>
    <s v="Sítio Duarte, 606"/>
    <s v="Guarani"/>
    <s v="Araújo do Campo"/>
    <x v="10"/>
    <s v="+5516962784608"/>
    <s v="luiz-gustavo37@example.org"/>
    <x v="0"/>
    <x v="2"/>
    <x v="0"/>
    <x v="1"/>
    <s v="Saxofonista"/>
    <x v="9"/>
    <n v="9166"/>
    <x v="0"/>
  </r>
  <r>
    <s v="641.507.283-80"/>
    <s v="Brayan da Conceição"/>
    <d v="1986-12-01T00:00:00"/>
    <s v="Praça Porto, 47"/>
    <s v="Alto Caiçaras"/>
    <s v="Viana"/>
    <x v="19"/>
    <s v="+5593916919610"/>
    <s v="caldeiraana-julia@example.com"/>
    <x v="3"/>
    <x v="0"/>
    <x v="0"/>
    <x v="2"/>
    <s v="Arqueólogo"/>
    <x v="9"/>
    <n v="5194"/>
    <x v="0"/>
  </r>
  <r>
    <s v="361.589.247-09"/>
    <s v="Henry Leão"/>
    <d v="1964-04-17T00:00:00"/>
    <s v="Campo de da Rosa, 1"/>
    <s v="Alto Das Antenas"/>
    <s v="Rios do Sul"/>
    <x v="26"/>
    <s v="+55095963587418"/>
    <s v="raparecida@example.com"/>
    <x v="3"/>
    <x v="2"/>
    <x v="0"/>
    <x v="9"/>
    <s v="Encarregado de manutenção predial"/>
    <x v="9"/>
    <n v="4002"/>
    <x v="0"/>
  </r>
  <r>
    <s v="042.178.639-69"/>
    <s v="Sophia Siqueira"/>
    <d v="1995-10-09T00:00:00"/>
    <s v="Avenida Azevedo, 3"/>
    <s v="Olhos D'água"/>
    <s v="Moreira"/>
    <x v="19"/>
    <s v="+5578908124410"/>
    <s v="kmonteiro@example.net"/>
    <x v="1"/>
    <x v="0"/>
    <x v="0"/>
    <x v="2"/>
    <s v="Babysitter"/>
    <x v="4"/>
    <n v="9478"/>
    <x v="0"/>
  </r>
  <r>
    <s v="312.864.957-09"/>
    <s v="Theo da Rocha"/>
    <d v="1950-10-04T00:00:00"/>
    <s v="Núcleo de da Mata, 32"/>
    <s v="Vitoria Da Conquista"/>
    <s v="Correia"/>
    <x v="17"/>
    <s v="+55035919964934"/>
    <s v="da-costastephany@example.net"/>
    <x v="4"/>
    <x v="0"/>
    <x v="0"/>
    <x v="10"/>
    <s v="Co-piloto"/>
    <x v="3"/>
    <n v="5841"/>
    <x v="0"/>
  </r>
  <r>
    <s v="204.176.835-53"/>
    <s v="Paulo Cavalcanti"/>
    <d v="1986-12-11T00:00:00"/>
    <s v="Residencial de Pacheco, 4"/>
    <s v="Vale Do Jatoba"/>
    <s v="Rocha Verde"/>
    <x v="13"/>
    <s v="+5580918165803"/>
    <s v="laissampaio@example.org"/>
    <x v="4"/>
    <x v="2"/>
    <x v="0"/>
    <x v="9"/>
    <s v="Dublador"/>
    <x v="1"/>
    <n v="2161"/>
    <x v="0"/>
  </r>
  <r>
    <s v="123.574.096-06"/>
    <s v="Arthur Miguel Pereira"/>
    <d v="1985-09-02T00:00:00"/>
    <s v="Morro de Gonçalves, 49"/>
    <s v="Mariquinhas"/>
    <s v="Vieira da Serra"/>
    <x v="11"/>
    <s v="+55059995390250"/>
    <s v="xviana@example.net"/>
    <x v="2"/>
    <x v="1"/>
    <x v="0"/>
    <x v="1"/>
    <s v="Parteira tradicional"/>
    <x v="6"/>
    <n v="8453"/>
    <x v="0"/>
  </r>
  <r>
    <s v="635.824.901-06"/>
    <s v="Benjamin Moreira"/>
    <d v="1948-10-08T00:00:00"/>
    <s v="Vila de da Cruz, 37"/>
    <s v="Conjunto Providencia"/>
    <s v="da Cruz dos Dourados"/>
    <x v="23"/>
    <s v="+5529923822855"/>
    <s v="tramos@example.net"/>
    <x v="0"/>
    <x v="2"/>
    <x v="0"/>
    <x v="9"/>
    <s v="Engenheiro naval"/>
    <x v="1"/>
    <n v="3552"/>
    <x v="0"/>
  </r>
  <r>
    <s v="971.620.435-34"/>
    <s v="Helena Caldeira"/>
    <d v="1952-08-16T00:00:00"/>
    <s v="Rua Rezende, 27"/>
    <s v="Vila Calafate"/>
    <s v="Barbosa"/>
    <x v="21"/>
    <s v="+5508967827796"/>
    <s v="luiz-miguel69@example.net"/>
    <x v="0"/>
    <x v="1"/>
    <x v="0"/>
    <x v="5"/>
    <s v="Tecnólogo em irrigação e drenagem"/>
    <x v="2"/>
    <n v="3375"/>
    <x v="0"/>
  </r>
  <r>
    <s v="495.302.681-06"/>
    <s v="Rafael da Rocha"/>
    <d v="1993-10-11T00:00:00"/>
    <s v="Esplanada Rios, 8"/>
    <s v="São Jorge 3ª Seção"/>
    <s v="da Rosa do Amparo"/>
    <x v="11"/>
    <s v="+5526932088595"/>
    <s v="arthur-miguelcamargo@example.net"/>
    <x v="4"/>
    <x v="1"/>
    <x v="0"/>
    <x v="10"/>
    <s v="Lutador de luta livre"/>
    <x v="1"/>
    <n v="7159"/>
    <x v="0"/>
  </r>
  <r>
    <s v="135.402.796-52"/>
    <s v="Ana Cecília Santos"/>
    <d v="1964-02-09T00:00:00"/>
    <s v="Ladeira Oliveira, 98"/>
    <s v="Teixeira Dias"/>
    <s v="Rios do Galho"/>
    <x v="12"/>
    <s v="+55092917545276"/>
    <s v="taragao@example.org"/>
    <x v="1"/>
    <x v="2"/>
    <x v="0"/>
    <x v="6"/>
    <s v="Engenheiro químico"/>
    <x v="8"/>
    <n v="9874"/>
    <x v="0"/>
  </r>
  <r>
    <s v="067.195.283-86"/>
    <s v="Nicolas Costela"/>
    <d v="1965-08-27T00:00:00"/>
    <s v="Ladeira de Marques, 87"/>
    <s v="Andiroba"/>
    <s v="Pinto de Casa Grande"/>
    <x v="21"/>
    <s v="+5569984069103"/>
    <s v="albuquerquepedro-miguel@example.com"/>
    <x v="1"/>
    <x v="0"/>
    <x v="0"/>
    <x v="3"/>
    <s v="Aviador"/>
    <x v="6"/>
    <n v="6077"/>
    <x v="0"/>
  </r>
  <r>
    <s v="185.792.643-91"/>
    <s v="Vitor Hugo da Paz"/>
    <d v="1994-06-10T00:00:00"/>
    <s v="Vale Sousa, 1"/>
    <s v="Santa Lúcia"/>
    <s v="Aragão de Sales"/>
    <x v="3"/>
    <s v="+5509942727888"/>
    <s v="qsiqueira@example.org"/>
    <x v="4"/>
    <x v="0"/>
    <x v="0"/>
    <x v="10"/>
    <s v="Engenheiro agrônomo"/>
    <x v="5"/>
    <n v="8284"/>
    <x v="0"/>
  </r>
  <r>
    <s v="985.076.243-83"/>
    <s v="Nicolas Castro"/>
    <d v="1946-10-02T00:00:00"/>
    <s v="Recanto Stephany Silveira"/>
    <s v="Alto Caiçaras"/>
    <s v="Cavalcante das Flores"/>
    <x v="18"/>
    <s v="+5551926151542"/>
    <s v="fernandoda-cunha@example.org"/>
    <x v="4"/>
    <x v="1"/>
    <x v="0"/>
    <x v="9"/>
    <s v="Carnavalesco"/>
    <x v="5"/>
    <n v="3224"/>
    <x v="0"/>
  </r>
  <r>
    <s v="081.693.247-69"/>
    <s v="Matheus Ferreira"/>
    <d v="2004-07-23T00:00:00"/>
    <s v="Chácara Aragão, 9"/>
    <s v="Vila Nova Gameleira 2ª Seção"/>
    <s v="Dias"/>
    <x v="14"/>
    <s v="+5525986765411"/>
    <s v="riosheitor@example.net"/>
    <x v="3"/>
    <x v="2"/>
    <x v="0"/>
    <x v="7"/>
    <s v="Caça-talentos/Olheiro"/>
    <x v="8"/>
    <n v="8726"/>
    <x v="0"/>
  </r>
  <r>
    <s v="942.876.105-20"/>
    <s v="André Pacheco"/>
    <d v="1958-04-09T00:00:00"/>
    <s v="Vereda Almeida, 706"/>
    <s v="União"/>
    <s v="Nogueira Alegre"/>
    <x v="11"/>
    <s v="+5526971083805"/>
    <s v="martinsheloisa@example.net"/>
    <x v="1"/>
    <x v="1"/>
    <x v="0"/>
    <x v="10"/>
    <s v="Engenheiro ambiental"/>
    <x v="7"/>
    <n v="6619"/>
    <x v="0"/>
  </r>
  <r>
    <s v="368.071.542-08"/>
    <s v="Alexandre Ramos"/>
    <d v="1964-07-14T00:00:00"/>
    <s v="Passarela de Porto, 59"/>
    <s v="Novo Tupi"/>
    <s v="Pinto do Sul"/>
    <x v="5"/>
    <s v="+55039951109727"/>
    <s v="zoliveira@example.org"/>
    <x v="4"/>
    <x v="0"/>
    <x v="0"/>
    <x v="6"/>
    <s v="Hematologista"/>
    <x v="7"/>
    <n v="9806"/>
    <x v="0"/>
  </r>
  <r>
    <s v="164.387.902-22"/>
    <s v="Raul Almeida"/>
    <d v="1946-04-13T00:00:00"/>
    <s v="Fazenda Valentina Borges, 936"/>
    <s v="Providencia"/>
    <s v="Gonçalves"/>
    <x v="1"/>
    <s v="+55053998811473"/>
    <s v="guerracecilia@example.com"/>
    <x v="4"/>
    <x v="2"/>
    <x v="0"/>
    <x v="7"/>
    <s v="Bombeiro"/>
    <x v="4"/>
    <n v="3767"/>
    <x v="0"/>
  </r>
  <r>
    <s v="493.602.871-13"/>
    <s v="Maria Luísa Nascimento"/>
    <d v="1956-11-25T00:00:00"/>
    <s v="Trecho de Fogaça, 63"/>
    <s v="Penha"/>
    <s v="Sá do Amparo"/>
    <x v="25"/>
    <s v="+55073913023040"/>
    <s v="nina38@example.com"/>
    <x v="3"/>
    <x v="1"/>
    <x v="0"/>
    <x v="0"/>
    <s v="Profissional de manutenção industrial"/>
    <x v="6"/>
    <n v="7089"/>
    <x v="0"/>
  </r>
  <r>
    <s v="426.085.971-49"/>
    <s v="Benicio Oliveira"/>
    <d v="1989-12-16T00:00:00"/>
    <s v="Estação de da Cruz"/>
    <s v="Gameleira"/>
    <s v="Porto"/>
    <x v="2"/>
    <s v="+5502935015385"/>
    <s v="cda-cunha@example.net"/>
    <x v="4"/>
    <x v="2"/>
    <x v="0"/>
    <x v="5"/>
    <s v="Topógrafo"/>
    <x v="4"/>
    <n v="4202"/>
    <x v="0"/>
  </r>
  <r>
    <s v="236.049.175-06"/>
    <s v="Lara Sousa"/>
    <d v="1976-11-20T00:00:00"/>
    <s v="Largo Isis Nogueira, 909"/>
    <s v="Vila União"/>
    <s v="Correia Grande"/>
    <x v="2"/>
    <s v="+5580982571226"/>
    <s v="viniciusfarias@example.com"/>
    <x v="1"/>
    <x v="1"/>
    <x v="0"/>
    <x v="5"/>
    <s v="Paparazzo"/>
    <x v="3"/>
    <n v="6426"/>
    <x v="0"/>
  </r>
  <r>
    <s v="832.094.167-96"/>
    <s v="Luiz Gustavo Costa"/>
    <d v="1977-03-24T00:00:00"/>
    <s v="Praça Barros, 186"/>
    <s v="Grotinha"/>
    <s v="Cirino de Andrade"/>
    <x v="25"/>
    <s v="+5529996014585"/>
    <s v="rodriguespietro@example.org"/>
    <x v="3"/>
    <x v="0"/>
    <x v="0"/>
    <x v="10"/>
    <s v="Designer de produto ou desenhista industrial"/>
    <x v="1"/>
    <n v="9995"/>
    <x v="0"/>
  </r>
  <r>
    <s v="036.724.981-22"/>
    <s v="Pedro Henrique Rodrigues"/>
    <d v="1992-01-17T00:00:00"/>
    <s v="Parque Bento Casa Grande, 39"/>
    <s v="Calafate"/>
    <s v="da Conceição de da Costa"/>
    <x v="12"/>
    <s v="+5585970382428"/>
    <s v="juliacassiano@example.com"/>
    <x v="4"/>
    <x v="2"/>
    <x v="0"/>
    <x v="7"/>
    <s v="Astrofísico"/>
    <x v="5"/>
    <n v="4933"/>
    <x v="0"/>
  </r>
  <r>
    <s v="316.294.850-98"/>
    <s v="Lunna Campos"/>
    <d v="2001-01-13T00:00:00"/>
    <s v="Estrada Almeida, 20"/>
    <s v="Acaba Mundo"/>
    <s v="Nunes"/>
    <x v="1"/>
    <s v="+55065958755748"/>
    <s v="erickgomes@example.net"/>
    <x v="3"/>
    <x v="1"/>
    <x v="0"/>
    <x v="3"/>
    <s v="Intérprete"/>
    <x v="8"/>
    <n v="3868"/>
    <x v="0"/>
  </r>
  <r>
    <s v="483.067.192-04"/>
    <s v="Evelyn Sousa"/>
    <d v="1995-09-12T00:00:00"/>
    <s v="Fazenda Moreira, 11"/>
    <s v="Barroca"/>
    <s v="Freitas"/>
    <x v="16"/>
    <s v="+55029939767897"/>
    <s v="pereirahellena@example.org"/>
    <x v="2"/>
    <x v="2"/>
    <x v="0"/>
    <x v="0"/>
    <s v="Ortesista"/>
    <x v="3"/>
    <n v="9861"/>
    <x v="0"/>
  </r>
  <r>
    <s v="803.412.756-62"/>
    <s v="Matheus Lopes"/>
    <d v="1990-07-27T00:00:00"/>
    <s v="Praça Costela, 16"/>
    <s v="Olaria"/>
    <s v="Silva"/>
    <x v="3"/>
    <s v="+5575931296530"/>
    <s v="danilo69@example.com"/>
    <x v="3"/>
    <x v="0"/>
    <x v="0"/>
    <x v="5"/>
    <s v="Designer de moda"/>
    <x v="9"/>
    <n v="5014"/>
    <x v="0"/>
  </r>
  <r>
    <s v="621.380.594-05"/>
    <s v="Luara Melo"/>
    <d v="1946-07-18T00:00:00"/>
    <s v="Praia de Marques, 50"/>
    <s v="Leonina"/>
    <s v="Porto Alegre"/>
    <x v="6"/>
    <s v="+55018968332740"/>
    <s v="alexandrecassiano@example.net"/>
    <x v="0"/>
    <x v="1"/>
    <x v="0"/>
    <x v="0"/>
    <s v="Neurologista"/>
    <x v="9"/>
    <n v="3761"/>
    <x v="0"/>
  </r>
  <r>
    <s v="387.041.962-87"/>
    <s v="Mariana da Mata"/>
    <d v="1983-01-06T00:00:00"/>
    <s v="Praia Andrade, 24"/>
    <s v="Coração De Jesus"/>
    <s v="Câmara Verde"/>
    <x v="4"/>
    <s v="+5520957992856"/>
    <s v="oda-cruz@example.org"/>
    <x v="0"/>
    <x v="1"/>
    <x v="0"/>
    <x v="6"/>
    <s v="Meeiro"/>
    <x v="9"/>
    <n v="9022"/>
    <x v="0"/>
  </r>
  <r>
    <s v="258.419.730-88"/>
    <s v="Matteo Ferreira"/>
    <d v="1977-09-29T00:00:00"/>
    <s v="Trecho de Cunha, 60"/>
    <s v="Vila Jardim Montanhes"/>
    <s v="Guerra do Oeste"/>
    <x v="26"/>
    <s v="+5588959592083"/>
    <s v="joao-lucas61@example.com"/>
    <x v="0"/>
    <x v="0"/>
    <x v="0"/>
    <x v="9"/>
    <s v="Engenheiro de ergonomia"/>
    <x v="3"/>
    <n v="3509"/>
    <x v="0"/>
  </r>
  <r>
    <s v="023.918.546-33"/>
    <s v="Luiz Felipe Sousa"/>
    <d v="1977-03-02T00:00:00"/>
    <s v="Favela Pinto, 8"/>
    <s v="Monsenhor Messias"/>
    <s v="Sales"/>
    <x v="26"/>
    <s v="+5540954530159"/>
    <s v="benjamimfogaca@example.org"/>
    <x v="0"/>
    <x v="2"/>
    <x v="0"/>
    <x v="3"/>
    <s v="Agente de viagens"/>
    <x v="3"/>
    <n v="4882"/>
    <x v="0"/>
  </r>
  <r>
    <s v="481.976.503-57"/>
    <s v="Maya Peixoto"/>
    <d v="1998-06-05T00:00:00"/>
    <s v="Trecho de Santos, 244"/>
    <s v="Vila São Dimas"/>
    <s v="Ribeiro"/>
    <x v="24"/>
    <s v="+5509981480399"/>
    <s v="faragao@example.net"/>
    <x v="4"/>
    <x v="1"/>
    <x v="0"/>
    <x v="5"/>
    <s v="Caça-talentos/Olheiro"/>
    <x v="4"/>
    <n v="7588"/>
    <x v="0"/>
  </r>
  <r>
    <s v="527.394.608-56"/>
    <s v="Isis Melo"/>
    <d v="1973-01-22T00:00:00"/>
    <s v="Sítio Ferreira, 3"/>
    <s v="Delta"/>
    <s v="Nogueira"/>
    <x v="21"/>
    <s v="+5553942836961"/>
    <s v="juliana50@example.net"/>
    <x v="0"/>
    <x v="0"/>
    <x v="0"/>
    <x v="8"/>
    <s v="Cabeleireiro"/>
    <x v="2"/>
    <n v="2704"/>
    <x v="0"/>
  </r>
  <r>
    <s v="360.718.924-22"/>
    <s v="Calebe Costela"/>
    <d v="1991-04-17T00:00:00"/>
    <s v="Rua de Pimenta, 57"/>
    <s v="Vila Sumaré"/>
    <s v="Camargo de Costela"/>
    <x v="19"/>
    <s v="+5576936956754"/>
    <s v="vasconcelosheitor@example.org"/>
    <x v="0"/>
    <x v="1"/>
    <x v="0"/>
    <x v="8"/>
    <s v="Infectologista"/>
    <x v="0"/>
    <n v="5204"/>
    <x v="0"/>
  </r>
  <r>
    <s v="549.028.316-51"/>
    <s v="Alexia da Rosa"/>
    <d v="2002-07-01T00:00:00"/>
    <s v="Largo Abreu, 656"/>
    <s v="Ermelinda"/>
    <s v="Santos"/>
    <x v="21"/>
    <s v="+55051902122165"/>
    <s v="theo80@example.net"/>
    <x v="4"/>
    <x v="1"/>
    <x v="0"/>
    <x v="5"/>
    <s v="Tecnólogo em desenvolvimento social"/>
    <x v="0"/>
    <n v="8041"/>
    <x v="0"/>
  </r>
  <r>
    <s v="962.135.847-73"/>
    <s v="Davi Cavalcante"/>
    <d v="1985-03-29T00:00:00"/>
    <s v="Estrada Daniela Vasconcelos, 54"/>
    <s v="Capitão Eduardo"/>
    <s v="Duarte"/>
    <x v="0"/>
    <s v="+5585911500168"/>
    <s v="sampaiobruna@example.net"/>
    <x v="1"/>
    <x v="1"/>
    <x v="0"/>
    <x v="7"/>
    <s v="Jangadeiro"/>
    <x v="2"/>
    <n v="3135"/>
    <x v="0"/>
  </r>
  <r>
    <s v="081.657.439-10"/>
    <s v="José Martins"/>
    <d v="2007-02-05T00:00:00"/>
    <s v="Lago Sampaio"/>
    <s v="Sion"/>
    <s v="Cassiano dos Dourados"/>
    <x v="11"/>
    <s v="+5569944891330"/>
    <s v="ramoslorena@example.net"/>
    <x v="4"/>
    <x v="2"/>
    <x v="0"/>
    <x v="0"/>
    <s v="Profissional de comércio exterior"/>
    <x v="6"/>
    <n v="3439"/>
    <x v="0"/>
  </r>
  <r>
    <s v="024.715.896-85"/>
    <s v="Laura Pires"/>
    <d v="2005-11-08T00:00:00"/>
    <s v="Esplanada de da Mota, 77"/>
    <s v="Vila Nova Gameleira 2ª Seção"/>
    <s v="Farias"/>
    <x v="23"/>
    <s v="+5553938423440"/>
    <s v="luiz-fernandomoraes@example.org"/>
    <x v="2"/>
    <x v="2"/>
    <x v="0"/>
    <x v="5"/>
    <s v="Webdesigner"/>
    <x v="3"/>
    <n v="8736"/>
    <x v="0"/>
  </r>
  <r>
    <s v="852.374.069-47"/>
    <s v="Olivia Guerra"/>
    <d v="1954-10-02T00:00:00"/>
    <s v="Praia de Rios, 34"/>
    <s v="Urca"/>
    <s v="Nascimento de Cunha"/>
    <x v="17"/>
    <s v="+5512927318321"/>
    <s v="stellaborges@example.com"/>
    <x v="2"/>
    <x v="1"/>
    <x v="0"/>
    <x v="4"/>
    <s v="Técnico em radiologia"/>
    <x v="8"/>
    <n v="8124"/>
    <x v="0"/>
  </r>
  <r>
    <s v="108.534.672-26"/>
    <s v="Ana Julia Nogueira"/>
    <d v="1986-09-16T00:00:00"/>
    <s v="Ladeira de da Rosa, 31"/>
    <s v="Guarani"/>
    <s v="Borges do Norte"/>
    <x v="7"/>
    <s v="+5580979576737"/>
    <s v="brayan67@example.org"/>
    <x v="0"/>
    <x v="2"/>
    <x v="0"/>
    <x v="9"/>
    <s v="Ceramista"/>
    <x v="1"/>
    <n v="2481"/>
    <x v="0"/>
  </r>
  <r>
    <s v="940.518.372-97"/>
    <s v="Diogo Almeida"/>
    <d v="1965-02-12T00:00:00"/>
    <s v="Avenida de Novaes, 88"/>
    <s v="Acaiaca"/>
    <s v="Cardoso Verde"/>
    <x v="11"/>
    <s v="+5515900069165"/>
    <s v="brayan82@example.org"/>
    <x v="4"/>
    <x v="1"/>
    <x v="0"/>
    <x v="4"/>
    <s v="Ambientalista"/>
    <x v="3"/>
    <n v="8824"/>
    <x v="0"/>
  </r>
  <r>
    <s v="348.167.025-71"/>
    <s v="Clara Melo"/>
    <d v="1953-03-07T00:00:00"/>
    <s v="Via de Pereira, 885"/>
    <s v="Das Industrias I"/>
    <s v="Pinto de Machado"/>
    <x v="16"/>
    <s v="+5577948701823"/>
    <s v="barrosmariana@example.com"/>
    <x v="2"/>
    <x v="1"/>
    <x v="0"/>
    <x v="3"/>
    <s v="Instalador de linha telefônica"/>
    <x v="1"/>
    <n v="1846"/>
    <x v="0"/>
  </r>
  <r>
    <s v="765.402.931-43"/>
    <s v="Benjamim Lima"/>
    <d v="1973-03-26T00:00:00"/>
    <s v="Jardim Guerra, 60"/>
    <s v="Vila Sesc"/>
    <s v="Silveira dos Dourados"/>
    <x v="4"/>
    <s v="+5542923085378"/>
    <s v="lunna02@example.net"/>
    <x v="3"/>
    <x v="1"/>
    <x v="0"/>
    <x v="7"/>
    <s v="Levantador de peso"/>
    <x v="0"/>
    <n v="6830"/>
    <x v="0"/>
  </r>
  <r>
    <s v="948.560.273-10"/>
    <s v="Ana Carolina Barbosa"/>
    <d v="1972-09-17T00:00:00"/>
    <s v="Avenida Emilly da Rosa, 2"/>
    <s v="Ribeiro De Abreu"/>
    <s v="Camargo de Vasconcelos"/>
    <x v="25"/>
    <s v="+55037948905176"/>
    <s v="raquel05@example.net"/>
    <x v="4"/>
    <x v="0"/>
    <x v="0"/>
    <x v="2"/>
    <s v="Assistente de câmera"/>
    <x v="0"/>
    <n v="8166"/>
    <x v="0"/>
  </r>
  <r>
    <s v="302.619.475-16"/>
    <s v="Maria Isis Cavalcanti"/>
    <d v="1971-02-28T00:00:00"/>
    <s v="Vereda Siqueira, 32"/>
    <s v="Capitão Eduardo"/>
    <s v="Casa Grande"/>
    <x v="17"/>
    <s v="+55061975969486"/>
    <s v="ncamara@example.org"/>
    <x v="3"/>
    <x v="0"/>
    <x v="0"/>
    <x v="5"/>
    <s v="Ortopedista"/>
    <x v="6"/>
    <n v="9028"/>
    <x v="0"/>
  </r>
  <r>
    <s v="453.906.781-84"/>
    <s v="Diogo Nogueira"/>
    <d v="1944-12-22T00:00:00"/>
    <s v="Loteamento de da Rocha, 2"/>
    <s v="Paquetá"/>
    <s v="Caldeira de Novaes"/>
    <x v="8"/>
    <s v="+5576980503020"/>
    <s v="gvasconcelos@example.net"/>
    <x v="3"/>
    <x v="1"/>
    <x v="0"/>
    <x v="8"/>
    <s v="Homeopata"/>
    <x v="2"/>
    <n v="7000"/>
    <x v="0"/>
  </r>
  <r>
    <s v="038.197.426-03"/>
    <s v="Calebe Costa"/>
    <d v="1972-01-26T00:00:00"/>
    <s v="Viela Albuquerque, 291"/>
    <s v="São Francisco Das Chagas"/>
    <s v="Novais da Prata"/>
    <x v="5"/>
    <s v="+5552975677686"/>
    <s v="fcunha@example.com"/>
    <x v="3"/>
    <x v="2"/>
    <x v="0"/>
    <x v="1"/>
    <s v="Servente-de-obras"/>
    <x v="0"/>
    <n v="6731"/>
    <x v="0"/>
  </r>
  <r>
    <s v="694.125.308-89"/>
    <s v="Joaquim Pinto"/>
    <d v="2004-09-03T00:00:00"/>
    <s v="Sítio Farias, 898"/>
    <s v="Ademar Maldonado"/>
    <s v="da Cunha do Norte"/>
    <x v="19"/>
    <s v="+5546991070367"/>
    <s v="freitasalana@example.org"/>
    <x v="2"/>
    <x v="0"/>
    <x v="0"/>
    <x v="9"/>
    <s v="Encanador"/>
    <x v="2"/>
    <n v="2495"/>
    <x v="0"/>
  </r>
  <r>
    <s v="794.863.051-10"/>
    <s v="Oliver Vasconcelos"/>
    <d v="1991-11-21T00:00:00"/>
    <s v="Vale Caroline Pinto, 89"/>
    <s v="Jardim Do Vale"/>
    <s v="Melo"/>
    <x v="20"/>
    <s v="+5501913990809"/>
    <s v="caleberios@example.org"/>
    <x v="2"/>
    <x v="2"/>
    <x v="0"/>
    <x v="8"/>
    <s v="Engenheiro químico"/>
    <x v="6"/>
    <n v="6240"/>
    <x v="0"/>
  </r>
  <r>
    <s v="247.365.981-82"/>
    <s v="Ana Lívia Machado"/>
    <d v="2000-09-03T00:00:00"/>
    <s v="Trevo de Ribeiro, 977"/>
    <s v="Alto Caiçaras"/>
    <s v="Cirino de Pereira"/>
    <x v="9"/>
    <s v="+5530999432202"/>
    <s v="dantecampos@example.org"/>
    <x v="2"/>
    <x v="1"/>
    <x v="0"/>
    <x v="4"/>
    <s v="Radialista"/>
    <x v="0"/>
    <n v="2154"/>
    <x v="0"/>
  </r>
  <r>
    <s v="315.769.820-68"/>
    <s v="Joana Guerra"/>
    <d v="1997-05-30T00:00:00"/>
    <s v="Estação de Abreu"/>
    <s v="Vila Nova Gameleira 3ª Seção"/>
    <s v="Nogueira"/>
    <x v="0"/>
    <s v="+5554970266033"/>
    <s v="nsousa@example.net"/>
    <x v="1"/>
    <x v="0"/>
    <x v="0"/>
    <x v="4"/>
    <s v="Astrofísico"/>
    <x v="7"/>
    <n v="5336"/>
    <x v="0"/>
  </r>
  <r>
    <s v="905.621.843-33"/>
    <s v="Otávio Barbosa"/>
    <d v="1951-02-07T00:00:00"/>
    <s v="Parque de Dias, 122"/>
    <s v="Jardim América"/>
    <s v="Santos"/>
    <x v="6"/>
    <s v="+5509947584188"/>
    <s v="ceciliada-luz@example.org"/>
    <x v="3"/>
    <x v="2"/>
    <x v="0"/>
    <x v="3"/>
    <s v="Ferroviário"/>
    <x v="2"/>
    <n v="2052"/>
    <x v="0"/>
  </r>
  <r>
    <s v="029.384.176-40"/>
    <s v="Noah Rodrigues"/>
    <d v="1947-06-28T00:00:00"/>
    <s v="Área de Camargo"/>
    <s v="Solimoes"/>
    <s v="Rios"/>
    <x v="1"/>
    <s v="+5559926009170"/>
    <s v="vieirabernardo@example.com"/>
    <x v="2"/>
    <x v="1"/>
    <x v="0"/>
    <x v="3"/>
    <s v="Oculista"/>
    <x v="1"/>
    <n v="9556"/>
    <x v="0"/>
  </r>
  <r>
    <s v="768.234.591-82"/>
    <s v="Davi Lucas Cunha"/>
    <d v="1995-05-18T00:00:00"/>
    <s v="Área de Jesus, 589"/>
    <s v="Unidas"/>
    <s v="Andrade do Campo"/>
    <x v="5"/>
    <s v="+5509953514545"/>
    <s v="maria-liz63@example.com"/>
    <x v="0"/>
    <x v="0"/>
    <x v="0"/>
    <x v="8"/>
    <s v="Naturólogo"/>
    <x v="8"/>
    <n v="4793"/>
    <x v="0"/>
  </r>
  <r>
    <s v="607.453.129-34"/>
    <s v="Evelyn da Cunha"/>
    <d v="1989-04-29T00:00:00"/>
    <s v="Residencial Moreira, 7"/>
    <s v="Custodinha"/>
    <s v="Nascimento"/>
    <x v="17"/>
    <s v="+55084949710743"/>
    <s v="sousajulia@example.net"/>
    <x v="4"/>
    <x v="2"/>
    <x v="0"/>
    <x v="2"/>
    <s v="Pesquisador"/>
    <x v="5"/>
    <n v="4024"/>
    <x v="0"/>
  </r>
  <r>
    <s v="391.862.540-06"/>
    <s v="Kaique Barbosa"/>
    <d v="2005-09-24T00:00:00"/>
    <s v="Lagoa Leão, 61"/>
    <s v="Chácara Leonina"/>
    <s v="Duarte do Galho"/>
    <x v="26"/>
    <s v="+5551997261668"/>
    <s v="oda-costa@example.com"/>
    <x v="3"/>
    <x v="2"/>
    <x v="0"/>
    <x v="7"/>
    <s v="Agente de combate à endemias"/>
    <x v="0"/>
    <n v="6858"/>
    <x v="0"/>
  </r>
  <r>
    <s v="058.346.791-10"/>
    <s v="Isis Campos"/>
    <d v="1952-08-03T00:00:00"/>
    <s v="Condomínio Fonseca, 4"/>
    <s v="Silveira"/>
    <s v="Costela"/>
    <x v="12"/>
    <s v="+55004932663337"/>
    <s v="emanuel41@example.org"/>
    <x v="1"/>
    <x v="2"/>
    <x v="0"/>
    <x v="10"/>
    <s v="Ascensorista"/>
    <x v="4"/>
    <n v="9490"/>
    <x v="0"/>
  </r>
  <r>
    <s v="962.804.351-05"/>
    <s v="Maria Cecília Aparecida"/>
    <d v="1998-11-09T00:00:00"/>
    <s v="Travessa Ian Dias, 793"/>
    <s v="Araguaia"/>
    <s v="Jesus de Almeida"/>
    <x v="11"/>
    <s v="+5592934104165"/>
    <s v="isaque63@example.org"/>
    <x v="4"/>
    <x v="0"/>
    <x v="0"/>
    <x v="6"/>
    <s v="Tenista"/>
    <x v="5"/>
    <n v="8874"/>
    <x v="0"/>
  </r>
  <r>
    <s v="952.067.143-99"/>
    <s v="Pietro Campos"/>
    <d v="1979-05-03T00:00:00"/>
    <s v="Núcleo Camila Leão, 330"/>
    <s v="Pirineus"/>
    <s v="Barbosa"/>
    <x v="19"/>
    <s v="+55095927123473"/>
    <s v="rda-paz@example.net"/>
    <x v="0"/>
    <x v="2"/>
    <x v="0"/>
    <x v="7"/>
    <s v="Baixista"/>
    <x v="1"/>
    <n v="5881"/>
    <x v="0"/>
  </r>
  <r>
    <s v="013.549.682-98"/>
    <s v="Sabrina da Costa"/>
    <d v="1961-04-23T00:00:00"/>
    <s v="Campo Bruna da Mota, 185"/>
    <s v="Alta Tensão 2ª Seção"/>
    <s v="da Mata"/>
    <x v="18"/>
    <s v="+5569906633318"/>
    <s v="carolinecavalcanti@example.org"/>
    <x v="4"/>
    <x v="0"/>
    <x v="0"/>
    <x v="6"/>
    <s v="Funileiro"/>
    <x v="6"/>
    <n v="2765"/>
    <x v="0"/>
  </r>
  <r>
    <s v="835.021.749-97"/>
    <s v="Davi Câmara"/>
    <d v="1944-04-19T00:00:00"/>
    <s v="Residencial Mendes, 111"/>
    <s v="Conjunto Minas Caixa"/>
    <s v="Leão de Novais"/>
    <x v="7"/>
    <s v="+5599925744223"/>
    <s v="moraescaroline@example.com"/>
    <x v="3"/>
    <x v="1"/>
    <x v="0"/>
    <x v="9"/>
    <s v="Sapateiro"/>
    <x v="4"/>
    <n v="8936"/>
    <x v="0"/>
  </r>
  <r>
    <s v="713.258.694-73"/>
    <s v="Cauã Pastor"/>
    <d v="1986-10-23T00:00:00"/>
    <s v="Avenida Costa, 70"/>
    <s v="Barroca"/>
    <s v="Moreira Alegre"/>
    <x v="20"/>
    <s v="+55045968760570"/>
    <s v="salesisaque@example.org"/>
    <x v="2"/>
    <x v="0"/>
    <x v="0"/>
    <x v="8"/>
    <s v="Especialista em agronegócios"/>
    <x v="6"/>
    <n v="2101"/>
    <x v="0"/>
  </r>
  <r>
    <s v="240.581.637-71"/>
    <s v="Lavínia Brito"/>
    <d v="1959-02-18T00:00:00"/>
    <s v="Praia Duarte, 78"/>
    <s v="Bonfim"/>
    <s v="Melo do Campo"/>
    <x v="22"/>
    <s v="+5584937935255"/>
    <s v="silveiratheo@example.net"/>
    <x v="3"/>
    <x v="0"/>
    <x v="0"/>
    <x v="9"/>
    <s v="Locutor"/>
    <x v="3"/>
    <n v="5319"/>
    <x v="0"/>
  </r>
  <r>
    <s v="041.278.536-62"/>
    <s v="Igor Jesus"/>
    <d v="1956-04-14T00:00:00"/>
    <s v="Viela de da Cruz, 79"/>
    <s v="Vila Nova Gameleira 1ª Seção"/>
    <s v="Montenegro de Moraes"/>
    <x v="23"/>
    <s v="+5595963714066"/>
    <s v="castrokamilly@example.com"/>
    <x v="3"/>
    <x v="0"/>
    <x v="0"/>
    <x v="6"/>
    <s v="Figurinista"/>
    <x v="0"/>
    <n v="4452"/>
    <x v="0"/>
  </r>
  <r>
    <s v="349.268.170-04"/>
    <s v="Gabriela Correia"/>
    <d v="2004-10-19T00:00:00"/>
    <s v="Conjunto Silva, 4"/>
    <s v="Alta Tensão 2ª Seção"/>
    <s v="Rocha de da Cruz"/>
    <x v="22"/>
    <s v="+5520985966967"/>
    <s v="vicente31@example.org"/>
    <x v="2"/>
    <x v="1"/>
    <x v="0"/>
    <x v="6"/>
    <s v="Capitão"/>
    <x v="6"/>
    <n v="8230"/>
    <x v="0"/>
  </r>
  <r>
    <s v="437.981.026-78"/>
    <s v="Vitória Vasconcelos"/>
    <d v="2006-10-22T00:00:00"/>
    <s v="Vila de Campos, 83"/>
    <s v="Conjunto São Francisco De Assis"/>
    <s v="Câmara de Minas"/>
    <x v="14"/>
    <s v="+5590915644584"/>
    <s v="jose-pedrocavalcante@example.net"/>
    <x v="2"/>
    <x v="2"/>
    <x v="0"/>
    <x v="8"/>
    <s v="Plastimodelista"/>
    <x v="2"/>
    <n v="8514"/>
    <x v="0"/>
  </r>
  <r>
    <s v="849.051.326-06"/>
    <s v="Maria Fernanda Rezende"/>
    <d v="1959-07-28T00:00:00"/>
    <s v="Chácara de Novais, 92"/>
    <s v="Ouro Preto"/>
    <s v="Oliveira da Serra"/>
    <x v="24"/>
    <s v="+55044924585894"/>
    <s v="marina08@example.org"/>
    <x v="4"/>
    <x v="1"/>
    <x v="0"/>
    <x v="9"/>
    <s v="Tecnólogo em geoprocessamento"/>
    <x v="7"/>
    <n v="6768"/>
    <x v="0"/>
  </r>
  <r>
    <s v="453.197.062-43"/>
    <s v="Bryan da Cruz"/>
    <d v="2006-11-06T00:00:00"/>
    <s v="Campo de Pacheco, 80"/>
    <s v="Vila Inestan"/>
    <s v="Alves de Gomes"/>
    <x v="26"/>
    <s v="+55008900200764"/>
    <s v="cmachado@example.com"/>
    <x v="1"/>
    <x v="0"/>
    <x v="0"/>
    <x v="6"/>
    <s v="Trilheiro ou músico de cinema"/>
    <x v="8"/>
    <n v="7400"/>
    <x v="0"/>
  </r>
  <r>
    <s v="196.570.382-86"/>
    <s v="Liz Melo"/>
    <d v="1955-02-10T00:00:00"/>
    <s v="Setor de Brito, 8"/>
    <s v="Mirtes"/>
    <s v="Castro da Mata"/>
    <x v="9"/>
    <s v="+5502943052276"/>
    <s v="wda-rosa@example.com"/>
    <x v="0"/>
    <x v="2"/>
    <x v="0"/>
    <x v="5"/>
    <s v="Engenheiro de energia"/>
    <x v="1"/>
    <n v="8932"/>
    <x v="0"/>
  </r>
  <r>
    <s v="164.352.907-25"/>
    <s v="Nicolas Vargas"/>
    <d v="1950-01-11T00:00:00"/>
    <s v="Travessa de da Conceição, 469"/>
    <s v="Guaratã"/>
    <s v="Almeida"/>
    <x v="21"/>
    <s v="+55014961254451"/>
    <s v="mathiaspacheco@example.net"/>
    <x v="2"/>
    <x v="0"/>
    <x v="0"/>
    <x v="10"/>
    <s v="Tecnólogo em geoprocessamento"/>
    <x v="9"/>
    <n v="2434"/>
    <x v="0"/>
  </r>
  <r>
    <s v="521.796.348-46"/>
    <s v="Rafaela Jesus"/>
    <d v="1993-11-05T00:00:00"/>
    <s v="Vale de Aparecida, 57"/>
    <s v="Vila São Paulo"/>
    <s v="Borges Verde"/>
    <x v="8"/>
    <s v="+5552970965766"/>
    <s v="dom64@example.net"/>
    <x v="1"/>
    <x v="1"/>
    <x v="0"/>
    <x v="0"/>
    <s v="Boxeador"/>
    <x v="0"/>
    <n v="3998"/>
    <x v="0"/>
  </r>
  <r>
    <s v="963.750.418-48"/>
    <s v="Milena Vieira"/>
    <d v="1984-01-03T00:00:00"/>
    <s v="Ladeira de Cirino, 87"/>
    <s v="Vila Vista Alegre"/>
    <s v="Sales da Mata"/>
    <x v="17"/>
    <s v="+55071923808541"/>
    <s v="bruna19@example.com"/>
    <x v="4"/>
    <x v="2"/>
    <x v="0"/>
    <x v="10"/>
    <s v="Investigador de Polícia"/>
    <x v="4"/>
    <n v="9996"/>
    <x v="0"/>
  </r>
  <r>
    <s v="915.326.408-89"/>
    <s v="André Caldeira"/>
    <d v="1988-08-13T00:00:00"/>
    <s v="Setor Ana Beatriz Sousa, 38"/>
    <s v="Conjunto Califórnia I"/>
    <s v="Dias do Oeste"/>
    <x v="7"/>
    <s v="+5546900682197"/>
    <s v="opacheco@example.com"/>
    <x v="1"/>
    <x v="0"/>
    <x v="0"/>
    <x v="2"/>
    <s v="Engenheiro florestal"/>
    <x v="4"/>
    <n v="6306"/>
    <x v="0"/>
  </r>
  <r>
    <s v="478.392.506-29"/>
    <s v="Theo da Luz"/>
    <d v="1989-04-15T00:00:00"/>
    <s v="Recanto Clara Rios, 84"/>
    <s v="Vila Rica"/>
    <s v="Nogueira"/>
    <x v="22"/>
    <s v="+5520991530644"/>
    <s v="lunna82@example.com"/>
    <x v="1"/>
    <x v="0"/>
    <x v="0"/>
    <x v="8"/>
    <s v="Investigador de Polícia"/>
    <x v="3"/>
    <n v="8516"/>
    <x v="0"/>
  </r>
  <r>
    <s v="269.403.587-65"/>
    <s v="Stephany Pimenta"/>
    <d v="1949-09-22T00:00:00"/>
    <s v="Passarela Melina da Rosa, 31"/>
    <s v="Esperança"/>
    <s v="Peixoto das Flores"/>
    <x v="17"/>
    <s v="+55075984260221"/>
    <s v="liviaalmeida@example.org"/>
    <x v="2"/>
    <x v="2"/>
    <x v="0"/>
    <x v="6"/>
    <s v="Enfermeiro"/>
    <x v="9"/>
    <n v="4880"/>
    <x v="0"/>
  </r>
  <r>
    <s v="250.876.419-11"/>
    <s v="Ana Fernandes"/>
    <d v="1965-08-29T00:00:00"/>
    <s v="Viela Rael Rodrigues, 13"/>
    <s v="Pompéia"/>
    <s v="Vasconcelos"/>
    <x v="0"/>
    <s v="+5592932293313"/>
    <s v="nathan17@example.com"/>
    <x v="4"/>
    <x v="1"/>
    <x v="0"/>
    <x v="0"/>
    <s v="Técnico em aviação"/>
    <x v="5"/>
    <n v="1810"/>
    <x v="0"/>
  </r>
  <r>
    <s v="128.574.309-14"/>
    <s v="Lucas Lopes"/>
    <d v="1979-11-29T00:00:00"/>
    <s v="Vereda Barbosa, 61"/>
    <s v="Universitário"/>
    <s v="das Neves do Sul"/>
    <x v="6"/>
    <s v="+5578956968872"/>
    <s v="qpacheco@example.org"/>
    <x v="0"/>
    <x v="0"/>
    <x v="0"/>
    <x v="2"/>
    <s v="Crítico"/>
    <x v="1"/>
    <n v="9583"/>
    <x v="0"/>
  </r>
  <r>
    <s v="137.894.625-19"/>
    <s v="Joana Cunha"/>
    <d v="1999-11-16T00:00:00"/>
    <s v="Quadra Duarte"/>
    <s v="Vila Primeiro De Maio"/>
    <s v="da Mota de Pimenta"/>
    <x v="4"/>
    <s v="+55047928856277"/>
    <s v="laracamargo@example.net"/>
    <x v="3"/>
    <x v="2"/>
    <x v="0"/>
    <x v="9"/>
    <s v="Tecnólogo em produção moveleira"/>
    <x v="0"/>
    <n v="1981"/>
    <x v="0"/>
  </r>
  <r>
    <s v="391.625.784-64"/>
    <s v="Aylla Pimenta"/>
    <d v="1956-08-27T00:00:00"/>
    <s v="Residencial de Silveira"/>
    <s v="Vila Real 1ª Seção"/>
    <s v="Alves"/>
    <x v="20"/>
    <s v="+5580929488375"/>
    <s v="marceloviana@example.com"/>
    <x v="0"/>
    <x v="1"/>
    <x v="0"/>
    <x v="1"/>
    <s v="Deputado"/>
    <x v="6"/>
    <n v="9319"/>
    <x v="0"/>
  </r>
  <r>
    <s v="506.729.143-52"/>
    <s v="Dom Farias"/>
    <d v="1956-07-01T00:00:00"/>
    <s v="Residencial Anna Liz Moura"/>
    <s v="São Jorge 1ª Seção"/>
    <s v="Sá"/>
    <x v="9"/>
    <s v="+5566909445342"/>
    <s v="goncalveseloa@example.net"/>
    <x v="4"/>
    <x v="1"/>
    <x v="0"/>
    <x v="10"/>
    <s v="Coronel"/>
    <x v="1"/>
    <n v="3205"/>
    <x v="0"/>
  </r>
  <r>
    <s v="360.592.748-38"/>
    <s v="Antônio Martins"/>
    <d v="1956-09-18T00:00:00"/>
    <s v="Largo Marina Casa Grande, 93"/>
    <s v="Itatiaia"/>
    <s v="Vieira de Costa"/>
    <x v="9"/>
    <s v="+5549999263921"/>
    <s v="eduardamartins@example.org"/>
    <x v="3"/>
    <x v="0"/>
    <x v="0"/>
    <x v="2"/>
    <s v="Repositor"/>
    <x v="8"/>
    <n v="1577"/>
    <x v="0"/>
  </r>
  <r>
    <s v="047.538.692-29"/>
    <s v="Isaac Pinto"/>
    <d v="1979-02-07T00:00:00"/>
    <s v="Viela de Dias, 85"/>
    <s v="Vila Ipiranga"/>
    <s v="Sales Grande"/>
    <x v="24"/>
    <s v="+5558964046508"/>
    <s v="davi-lucca54@example.net"/>
    <x v="4"/>
    <x v="0"/>
    <x v="0"/>
    <x v="2"/>
    <s v="Quitandeiro"/>
    <x v="2"/>
    <n v="9305"/>
    <x v="0"/>
  </r>
  <r>
    <s v="352.710.986-21"/>
    <s v="Valentim Pires"/>
    <d v="1994-06-22T00:00:00"/>
    <s v="Estrada João Pedro Aparecida, 54"/>
    <s v="Jaqueline"/>
    <s v="da Mata da Serra"/>
    <x v="11"/>
    <s v="+5514957915583"/>
    <s v="maya43@example.net"/>
    <x v="4"/>
    <x v="1"/>
    <x v="0"/>
    <x v="4"/>
    <s v="Engenheiro de telecomunicações"/>
    <x v="7"/>
    <n v="7438"/>
    <x v="0"/>
  </r>
  <r>
    <s v="748.596.320-10"/>
    <s v="Isabela Oliveira"/>
    <d v="1948-08-14T00:00:00"/>
    <s v="Fazenda Hadassa Gonçalves, 29"/>
    <s v="Pedreira Padro Lopes"/>
    <s v="Correia"/>
    <x v="22"/>
    <s v="+5575986000475"/>
    <s v="omacedo@example.org"/>
    <x v="4"/>
    <x v="2"/>
    <x v="0"/>
    <x v="5"/>
    <s v="Engenheiro elétrico"/>
    <x v="0"/>
    <n v="2797"/>
    <x v="0"/>
  </r>
  <r>
    <s v="087.354.126-07"/>
    <s v="Ravi Araújo"/>
    <d v="1989-05-12T00:00:00"/>
    <s v="Morro Lopes, 45"/>
    <s v="Mirante"/>
    <s v="Freitas"/>
    <x v="13"/>
    <s v="+5503973439454"/>
    <s v="elisa99@example.org"/>
    <x v="4"/>
    <x v="0"/>
    <x v="0"/>
    <x v="0"/>
    <s v="Profissional de cinema"/>
    <x v="0"/>
    <n v="6180"/>
    <x v="0"/>
  </r>
  <r>
    <s v="321.857.064-62"/>
    <s v="Thales Fonseca"/>
    <d v="1950-08-14T00:00:00"/>
    <s v="Campo Borges"/>
    <s v="Estoril"/>
    <s v="Gomes do Sul"/>
    <x v="14"/>
    <s v="+5502932064195"/>
    <s v="larissaandrade@example.com"/>
    <x v="1"/>
    <x v="2"/>
    <x v="0"/>
    <x v="8"/>
    <s v="Tenente"/>
    <x v="1"/>
    <n v="4211"/>
    <x v="0"/>
  </r>
  <r>
    <s v="687.153.409-10"/>
    <s v="Vinicius Sampaio"/>
    <d v="1980-04-28T00:00:00"/>
    <s v="Distrito Clara Barros, 95"/>
    <s v="Biquinhas"/>
    <s v="Novaes de Abreu"/>
    <x v="4"/>
    <s v="+5566928239109"/>
    <s v="qmonteiro@example.com"/>
    <x v="2"/>
    <x v="0"/>
    <x v="0"/>
    <x v="4"/>
    <s v="Médico geneticista"/>
    <x v="3"/>
    <n v="3507"/>
    <x v="0"/>
  </r>
  <r>
    <s v="768.401.329-78"/>
    <s v="Lívia Almeida"/>
    <d v="1957-04-05T00:00:00"/>
    <s v="Chácara Melo, 3"/>
    <s v="Santa Helena"/>
    <s v="da Conceição da Mata"/>
    <x v="17"/>
    <s v="+5527977686788"/>
    <s v="maria-luisajesus@example.com"/>
    <x v="1"/>
    <x v="1"/>
    <x v="0"/>
    <x v="8"/>
    <s v="Arquiteto"/>
    <x v="0"/>
    <n v="5916"/>
    <x v="0"/>
  </r>
  <r>
    <s v="142.785.930-23"/>
    <s v="Augusto Carvalho"/>
    <d v="1950-04-26T00:00:00"/>
    <s v="Viela de Moreira, 883"/>
    <s v="Universo"/>
    <s v="Novais"/>
    <x v="8"/>
    <s v="+5514960366115"/>
    <s v="hgoncalves@example.net"/>
    <x v="3"/>
    <x v="2"/>
    <x v="0"/>
    <x v="8"/>
    <s v="Moldureiro"/>
    <x v="9"/>
    <n v="2159"/>
    <x v="0"/>
  </r>
  <r>
    <s v="813.257.490-79"/>
    <s v="Aylla Montenegro"/>
    <d v="1950-09-27T00:00:00"/>
    <s v="Vereda Matteo Pinto, 62"/>
    <s v="Vila Nova Gameleira 3ª Seção"/>
    <s v="Duarte das Flores"/>
    <x v="3"/>
    <s v="+5549944035159"/>
    <s v="benjaminpastor@example.org"/>
    <x v="2"/>
    <x v="0"/>
    <x v="0"/>
    <x v="6"/>
    <s v="Assistente de câmera"/>
    <x v="9"/>
    <n v="9198"/>
    <x v="0"/>
  </r>
  <r>
    <s v="397.416.580-01"/>
    <s v="Aurora Viana"/>
    <d v="1987-01-13T00:00:00"/>
    <s v="Estrada Juliana Vieira, 37"/>
    <s v="Miramar"/>
    <s v="Moura"/>
    <x v="22"/>
    <s v="+5524969557074"/>
    <s v="maria-lizteixeira@example.com"/>
    <x v="4"/>
    <x v="1"/>
    <x v="0"/>
    <x v="3"/>
    <s v="Ciclista"/>
    <x v="8"/>
    <n v="6237"/>
    <x v="0"/>
  </r>
  <r>
    <s v="704.613.982-22"/>
    <s v="Maria Laura Silva"/>
    <d v="1950-03-08T00:00:00"/>
    <s v="Rodovia Maria Eduarda da Paz, 87"/>
    <s v="Santa Sofia"/>
    <s v="Marques"/>
    <x v="10"/>
    <s v="+55014910043622"/>
    <s v="viniciusmartins@example.org"/>
    <x v="4"/>
    <x v="2"/>
    <x v="0"/>
    <x v="1"/>
    <s v="Copeiro"/>
    <x v="5"/>
    <n v="5574"/>
    <x v="0"/>
  </r>
  <r>
    <s v="680.145.723-35"/>
    <s v="Julia Santos"/>
    <d v="1976-02-14T00:00:00"/>
    <s v="Trecho Clarice Moura, 16"/>
    <s v="Pongelupe"/>
    <s v="Fogaça de Araújo"/>
    <x v="21"/>
    <s v="+55046997837931"/>
    <s v="tnovaes@example.org"/>
    <x v="4"/>
    <x v="1"/>
    <x v="0"/>
    <x v="10"/>
    <s v="Alpinista"/>
    <x v="4"/>
    <n v="1983"/>
    <x v="0"/>
  </r>
  <r>
    <s v="576.438.120-71"/>
    <s v="Maria Luiza Cavalcanti"/>
    <d v="1973-03-14T00:00:00"/>
    <s v="Vila de Novais, 39"/>
    <s v="Santa Sofia"/>
    <s v="Peixoto Verde"/>
    <x v="4"/>
    <s v="+5573932647884"/>
    <s v="noah74@example.net"/>
    <x v="2"/>
    <x v="2"/>
    <x v="0"/>
    <x v="10"/>
    <s v="Lapidário"/>
    <x v="2"/>
    <n v="7801"/>
    <x v="0"/>
  </r>
  <r>
    <s v="407.153.968-20"/>
    <s v="Matheus Pacheco"/>
    <d v="1988-07-25T00:00:00"/>
    <s v="Largo José Pedro Abreu, 997"/>
    <s v="Sport Club"/>
    <s v="Cavalcanti"/>
    <x v="16"/>
    <s v="+5565978511634"/>
    <s v="juliana58@example.org"/>
    <x v="2"/>
    <x v="1"/>
    <x v="0"/>
    <x v="3"/>
    <s v="Estampador de tecidos"/>
    <x v="6"/>
    <n v="2033"/>
    <x v="0"/>
  </r>
  <r>
    <s v="041.972.638-13"/>
    <s v="Pedro Oliveira"/>
    <d v="1973-01-16T00:00:00"/>
    <s v="Jardim Gustavo Pastor, 84"/>
    <s v="Monte São José"/>
    <s v="Machado do Norte"/>
    <x v="4"/>
    <s v="+5540906736677"/>
    <s v="dalmeida@example.com"/>
    <x v="4"/>
    <x v="0"/>
    <x v="0"/>
    <x v="8"/>
    <s v="Engenheiro de materiais"/>
    <x v="4"/>
    <n v="1953"/>
    <x v="0"/>
  </r>
  <r>
    <s v="612.759.308-59"/>
    <s v="Mariana Fogaça"/>
    <d v="1984-09-17T00:00:00"/>
    <s v="Campo Ísis Montenegro, 29"/>
    <s v="Marieta 3ª Seção"/>
    <s v="Farias"/>
    <x v="16"/>
    <s v="+5564924015321"/>
    <s v="hmontenegro@example.com"/>
    <x v="1"/>
    <x v="1"/>
    <x v="0"/>
    <x v="8"/>
    <s v="Engenheiro de supply chain ou logística"/>
    <x v="3"/>
    <n v="9932"/>
    <x v="0"/>
  </r>
  <r>
    <s v="618.479.503-10"/>
    <s v="Luísa Ferreira"/>
    <d v="1983-12-03T00:00:00"/>
    <s v="Trevo Sarah Câmara, 608"/>
    <s v="São Lucas"/>
    <s v="Freitas"/>
    <x v="10"/>
    <s v="+55081938435613"/>
    <s v="santosotto@example.com"/>
    <x v="4"/>
    <x v="0"/>
    <x v="0"/>
    <x v="5"/>
    <s v="Engenheiro de minas"/>
    <x v="7"/>
    <n v="3403"/>
    <x v="0"/>
  </r>
  <r>
    <s v="824.753.610-26"/>
    <s v="Marcos Vinicius Moura"/>
    <d v="1946-06-04T00:00:00"/>
    <s v="Residencial de Camargo, 49"/>
    <s v="Granja Werneck"/>
    <s v="Borges"/>
    <x v="3"/>
    <s v="+5576961775019"/>
    <s v="leandromarques@example.net"/>
    <x v="2"/>
    <x v="0"/>
    <x v="0"/>
    <x v="6"/>
    <s v="Continuista"/>
    <x v="8"/>
    <n v="5832"/>
    <x v="0"/>
  </r>
  <r>
    <s v="426.079.513-99"/>
    <s v="Henry Jesus"/>
    <d v="1998-03-07T00:00:00"/>
    <s v="Chácara Sampaio, 913"/>
    <s v="Vila Nova Paraíso"/>
    <s v="Lopes do Amparo"/>
    <x v="17"/>
    <s v="+5580993517230"/>
    <s v="oandrade@example.net"/>
    <x v="2"/>
    <x v="0"/>
    <x v="0"/>
    <x v="7"/>
    <s v="Engenheiro de produto ou produção"/>
    <x v="1"/>
    <n v="3848"/>
    <x v="0"/>
  </r>
  <r>
    <s v="785.021.469-20"/>
    <s v="Emanuel Campos"/>
    <d v="1944-05-01T00:00:00"/>
    <s v="Vale Rocha, 1"/>
    <s v="Ouro Preto"/>
    <s v="Lima"/>
    <x v="21"/>
    <s v="+55093956932291"/>
    <s v="qmendes@example.net"/>
    <x v="4"/>
    <x v="1"/>
    <x v="0"/>
    <x v="10"/>
    <s v="Tecnólogo em recursos pesqueiros"/>
    <x v="3"/>
    <n v="5544"/>
    <x v="0"/>
  </r>
  <r>
    <s v="752.816.039-30"/>
    <s v="Larissa Nascimento"/>
    <d v="1963-07-09T00:00:00"/>
    <s v="Lagoa Joana da Cunha"/>
    <s v="Jardim Alvorada"/>
    <s v="Sampaio"/>
    <x v="4"/>
    <s v="+55004975456838"/>
    <s v="costelamariah@example.org"/>
    <x v="1"/>
    <x v="2"/>
    <x v="0"/>
    <x v="0"/>
    <s v="Digitador"/>
    <x v="0"/>
    <n v="8569"/>
    <x v="0"/>
  </r>
  <r>
    <s v="784.561.390-84"/>
    <s v="Helena Mendes"/>
    <d v="1989-11-03T00:00:00"/>
    <s v="Esplanada Vieira, 369"/>
    <s v="Marieta 2ª Seção"/>
    <s v="Pereira das Pedras"/>
    <x v="15"/>
    <s v="+5509913151764"/>
    <s v="costadiego@example.com"/>
    <x v="4"/>
    <x v="1"/>
    <x v="0"/>
    <x v="10"/>
    <s v="Lapidário"/>
    <x v="6"/>
    <n v="2185"/>
    <x v="0"/>
  </r>
  <r>
    <s v="935.768.014-48"/>
    <s v="Igor Casa Grande"/>
    <d v="1952-01-07T00:00:00"/>
    <s v="Campo da Paz, 83"/>
    <s v="Marçola"/>
    <s v="Dias"/>
    <x v="23"/>
    <s v="+5582931768590"/>
    <s v="jose-miguel53@example.net"/>
    <x v="4"/>
    <x v="2"/>
    <x v="0"/>
    <x v="0"/>
    <s v="Alergologista"/>
    <x v="6"/>
    <n v="5226"/>
    <x v="0"/>
  </r>
  <r>
    <s v="738.921.504-60"/>
    <s v="Otto Marques"/>
    <d v="1947-09-28T00:00:00"/>
    <s v="Fazenda Duarte, 466"/>
    <s v="Bernadete"/>
    <s v="da Cunha"/>
    <x v="3"/>
    <s v="+5531928952836"/>
    <s v="zmoreira@example.com"/>
    <x v="2"/>
    <x v="1"/>
    <x v="0"/>
    <x v="8"/>
    <s v="Secretária"/>
    <x v="9"/>
    <n v="5027"/>
    <x v="0"/>
  </r>
  <r>
    <s v="640.153.982-89"/>
    <s v="Lívia Albuquerque"/>
    <d v="2000-06-15T00:00:00"/>
    <s v="Residencial de Ramos, 61"/>
    <s v="Guarani"/>
    <s v="Cirino"/>
    <x v="9"/>
    <s v="+5512951507450"/>
    <s v="olivia14@example.net"/>
    <x v="1"/>
    <x v="1"/>
    <x v="0"/>
    <x v="4"/>
    <s v="Engenheiro de iluminação"/>
    <x v="5"/>
    <n v="2590"/>
    <x v="0"/>
  </r>
  <r>
    <s v="984.036.517-75"/>
    <s v="Luna Casa Grande"/>
    <d v="1946-11-17T00:00:00"/>
    <s v="Vale Arthur Gabriel Farias, 5"/>
    <s v="Vila São Rafael"/>
    <s v="Oliveira"/>
    <x v="7"/>
    <s v="+5548947106367"/>
    <s v="tmontenegro@example.com"/>
    <x v="4"/>
    <x v="0"/>
    <x v="0"/>
    <x v="6"/>
    <s v="Gerente de inovações ou novos negócios"/>
    <x v="7"/>
    <n v="7927"/>
    <x v="0"/>
  </r>
  <r>
    <s v="637.809.214-13"/>
    <s v="Olivia Cirino"/>
    <d v="1948-11-11T00:00:00"/>
    <s v="Praça Thiago Nunes, 579"/>
    <s v="Nazare"/>
    <s v="Vargas das Flores"/>
    <x v="7"/>
    <s v="+5506923684344"/>
    <s v="dviana@example.com"/>
    <x v="0"/>
    <x v="2"/>
    <x v="0"/>
    <x v="5"/>
    <s v="Boticário"/>
    <x v="3"/>
    <n v="2207"/>
    <x v="0"/>
  </r>
  <r>
    <s v="564.280.937-74"/>
    <s v="Juliana Albuquerque"/>
    <d v="1982-04-14T00:00:00"/>
    <s v="Ladeira de Gomes, 826"/>
    <s v="Conjunto Bonsucesso"/>
    <s v="Pacheco"/>
    <x v="18"/>
    <s v="+5520940374728"/>
    <s v="hellena27@example.net"/>
    <x v="4"/>
    <x v="2"/>
    <x v="0"/>
    <x v="3"/>
    <s v="Coach"/>
    <x v="4"/>
    <n v="8415"/>
    <x v="0"/>
  </r>
  <r>
    <s v="432.196.758-91"/>
    <s v="Ana Lívia Pires"/>
    <d v="1997-07-04T00:00:00"/>
    <s v="Via de Cavalcanti, 36"/>
    <s v="Conjunto Minas Caixa"/>
    <s v="Nascimento das Flores"/>
    <x v="0"/>
    <s v="+5543961805062"/>
    <s v="aparecidagael-henrique@example.net"/>
    <x v="0"/>
    <x v="0"/>
    <x v="0"/>
    <x v="10"/>
    <s v="Agricultor"/>
    <x v="6"/>
    <n v="9467"/>
    <x v="0"/>
  </r>
  <r>
    <s v="823.104.765-44"/>
    <s v="Ana Sophia Cavalcanti"/>
    <d v="1971-08-19T00:00:00"/>
    <s v="Via Vicente Cassiano, 88"/>
    <s v="Vila Novo São Lucas"/>
    <s v="Borges do Campo"/>
    <x v="21"/>
    <s v="+5503954974195"/>
    <s v="ialves@example.com"/>
    <x v="3"/>
    <x v="1"/>
    <x v="0"/>
    <x v="3"/>
    <s v="Eletricista"/>
    <x v="2"/>
    <n v="3541"/>
    <x v="0"/>
  </r>
  <r>
    <s v="645.382.907-00"/>
    <s v="Rael Nogueira"/>
    <d v="1969-12-17T00:00:00"/>
    <s v="Alameda Evelyn da Cunha, 90"/>
    <s v="Vila Nova Gameleira 1ª Seção"/>
    <s v="Almeida"/>
    <x v="1"/>
    <s v="+55096903797275"/>
    <s v="jcirino@example.net"/>
    <x v="2"/>
    <x v="2"/>
    <x v="0"/>
    <x v="1"/>
    <s v="Geógrafo"/>
    <x v="3"/>
    <n v="2240"/>
    <x v="0"/>
  </r>
  <r>
    <s v="510.328.964-42"/>
    <s v="Sara Albuquerque"/>
    <d v="1948-11-04T00:00:00"/>
    <s v="Conjunto de Melo, 8"/>
    <s v="Maravilha"/>
    <s v="Nogueira"/>
    <x v="16"/>
    <s v="+5556994301536"/>
    <s v="leaoluisa@example.com"/>
    <x v="4"/>
    <x v="0"/>
    <x v="0"/>
    <x v="6"/>
    <s v="Profissional de rádio e tv"/>
    <x v="5"/>
    <n v="1894"/>
    <x v="0"/>
  </r>
  <r>
    <s v="165.870.493-20"/>
    <s v="Gael Henrique Barros"/>
    <d v="2002-11-02T00:00:00"/>
    <s v="Fazenda de Moraes, 918"/>
    <s v="Cabana Do Pai Tomás"/>
    <s v="Cavalcante Paulista"/>
    <x v="21"/>
    <s v="+55019964659888"/>
    <s v="brenda89@example.net"/>
    <x v="0"/>
    <x v="0"/>
    <x v="0"/>
    <x v="10"/>
    <s v="Maitre"/>
    <x v="6"/>
    <n v="2263"/>
    <x v="0"/>
  </r>
  <r>
    <s v="235.186.790-40"/>
    <s v="Théo Siqueira"/>
    <d v="2005-06-11T00:00:00"/>
    <s v="Viaduto Gonçalves, 49"/>
    <s v="Ouro Minas"/>
    <s v="Cunha do Campo"/>
    <x v="22"/>
    <s v="+55020963917330"/>
    <s v="vianadavi-lucas@example.com"/>
    <x v="2"/>
    <x v="0"/>
    <x v="0"/>
    <x v="6"/>
    <s v="Engenheiro petroquímico"/>
    <x v="7"/>
    <n v="5223"/>
    <x v="0"/>
  </r>
  <r>
    <s v="507.634.218-71"/>
    <s v="Daniela Cavalcante"/>
    <d v="1986-09-30T00:00:00"/>
    <s v="Parque Enzo Teixeira, 2"/>
    <s v="Conjunto Celso Machado"/>
    <s v="Costela de Goiás"/>
    <x v="14"/>
    <s v="+5505972023035"/>
    <s v="kdas-neves@example.com"/>
    <x v="2"/>
    <x v="1"/>
    <x v="0"/>
    <x v="3"/>
    <s v="Viveirista"/>
    <x v="2"/>
    <n v="9915"/>
    <x v="0"/>
  </r>
  <r>
    <s v="793.180.465-10"/>
    <s v="Raul Abreu"/>
    <d v="1979-07-31T00:00:00"/>
    <s v="Esplanada de Mendes, 1"/>
    <s v="Estrela"/>
    <s v="Novaes do Norte"/>
    <x v="9"/>
    <s v="+5532967921482"/>
    <s v="goncalveslunna@example.net"/>
    <x v="1"/>
    <x v="0"/>
    <x v="0"/>
    <x v="0"/>
    <s v="Agente de defesa sanitária animal"/>
    <x v="6"/>
    <n v="1743"/>
    <x v="0"/>
  </r>
  <r>
    <s v="365.240.917-52"/>
    <s v="Ana Vitória Sales"/>
    <d v="1955-10-14T00:00:00"/>
    <s v="Vila Mendes"/>
    <s v="Granja Werneck"/>
    <s v="Moraes"/>
    <x v="12"/>
    <s v="+5577919284566"/>
    <s v="siqueiravinicius@example.com"/>
    <x v="0"/>
    <x v="0"/>
    <x v="0"/>
    <x v="7"/>
    <s v="Biomédico"/>
    <x v="1"/>
    <n v="3809"/>
    <x v="0"/>
  </r>
  <r>
    <s v="073.924.658-56"/>
    <s v="Sofia Sousa"/>
    <d v="1984-07-17T00:00:00"/>
    <s v="Residencial de Montenegro, 151"/>
    <s v="Leticia"/>
    <s v="Andrade de Cavalcanti"/>
    <x v="6"/>
    <s v="+5558945239557"/>
    <s v="novaisana-liz@example.org"/>
    <x v="0"/>
    <x v="0"/>
    <x v="0"/>
    <x v="6"/>
    <s v="Bombeiro"/>
    <x v="2"/>
    <n v="7741"/>
    <x v="0"/>
  </r>
  <r>
    <s v="098.126.357-77"/>
    <s v="Ana Carolina Câmara"/>
    <d v="1962-08-01T00:00:00"/>
    <s v="Vila de Rodrigues, 23"/>
    <s v="Bela Vitoria"/>
    <s v="Albuquerque do Galho"/>
    <x v="2"/>
    <s v="+5526957232569"/>
    <s v="da-cruzcecilia@example.net"/>
    <x v="1"/>
    <x v="2"/>
    <x v="0"/>
    <x v="5"/>
    <s v="Nutricionista"/>
    <x v="4"/>
    <n v="8446"/>
    <x v="0"/>
  </r>
  <r>
    <s v="073.562.491-70"/>
    <s v="Gustavo Henrique da Costa"/>
    <d v="1993-11-21T00:00:00"/>
    <s v="Rodovia Isabelly Aragão, 44"/>
    <s v="Jardim Felicidade"/>
    <s v="da Cruz"/>
    <x v="11"/>
    <s v="+55030986538299"/>
    <s v="cassianoarthur@example.com"/>
    <x v="4"/>
    <x v="1"/>
    <x v="0"/>
    <x v="2"/>
    <s v="Neurocirurgião"/>
    <x v="6"/>
    <n v="3131"/>
    <x v="0"/>
  </r>
  <r>
    <s v="893.047.215-04"/>
    <s v="Breno Ribeiro"/>
    <d v="1949-11-25T00:00:00"/>
    <s v="Rua Felipe Cavalcanti, 41"/>
    <s v="Vila Aeroporto"/>
    <s v="Farias"/>
    <x v="24"/>
    <s v="+5586972979007"/>
    <s v="rhavicampos@example.org"/>
    <x v="1"/>
    <x v="0"/>
    <x v="0"/>
    <x v="6"/>
    <s v="Marechal"/>
    <x v="5"/>
    <n v="7535"/>
    <x v="0"/>
  </r>
  <r>
    <s v="980.235.471-60"/>
    <s v="Paulo Cavalcante"/>
    <d v="1946-02-01T00:00:00"/>
    <s v="Conjunto Brito, 7"/>
    <s v="Álvaro Camargos"/>
    <s v="Montenegro"/>
    <x v="12"/>
    <s v="+55097907578744"/>
    <s v="rodriguespedro-henrique@example.com"/>
    <x v="4"/>
    <x v="2"/>
    <x v="0"/>
    <x v="10"/>
    <s v="Pintor"/>
    <x v="4"/>
    <n v="5806"/>
    <x v="0"/>
  </r>
  <r>
    <s v="942.605.731-52"/>
    <s v="Lucca Farias"/>
    <d v="1982-04-05T00:00:00"/>
    <s v="Área Bárbara Alves, 262"/>
    <s v="Santa Inês"/>
    <s v="Macedo"/>
    <x v="26"/>
    <s v="+5515983881171"/>
    <s v="luana46@example.net"/>
    <x v="1"/>
    <x v="0"/>
    <x v="0"/>
    <x v="5"/>
    <s v="Percursionista"/>
    <x v="6"/>
    <n v="6368"/>
    <x v="0"/>
  </r>
  <r>
    <s v="719.584.032-88"/>
    <s v="Erick Camargo"/>
    <d v="1956-09-05T00:00:00"/>
    <s v="Fazenda de da Luz, 63"/>
    <s v="Sion"/>
    <s v="Gomes do Galho"/>
    <x v="9"/>
    <s v="+5555960557293"/>
    <s v="camaraleandro@example.org"/>
    <x v="0"/>
    <x v="1"/>
    <x v="0"/>
    <x v="3"/>
    <s v="Lavador"/>
    <x v="6"/>
    <n v="2220"/>
    <x v="0"/>
  </r>
  <r>
    <s v="840.625.793-83"/>
    <s v="Amanda Pacheco"/>
    <d v="1959-08-21T00:00:00"/>
    <s v="Pátio da Cruz, 96"/>
    <s v="Marmiteiros"/>
    <s v="Campos Paulista"/>
    <x v="18"/>
    <s v="+5537930722599"/>
    <s v="xvasconcelos@example.com"/>
    <x v="4"/>
    <x v="0"/>
    <x v="0"/>
    <x v="1"/>
    <s v="Skatista"/>
    <x v="2"/>
    <n v="9428"/>
    <x v="0"/>
  </r>
  <r>
    <s v="023.791.546-43"/>
    <s v="Paulo Pimenta"/>
    <d v="1965-07-30T00:00:00"/>
    <s v="Condomínio Sarah da Rosa, 970"/>
    <s v="Confisco"/>
    <s v="Ramos"/>
    <x v="2"/>
    <s v="+55089956121933"/>
    <s v="borgessara@example.org"/>
    <x v="3"/>
    <x v="0"/>
    <x v="0"/>
    <x v="8"/>
    <s v="Entalhador"/>
    <x v="3"/>
    <n v="5051"/>
    <x v="0"/>
  </r>
  <r>
    <s v="963.024.517-52"/>
    <s v="Erick Teixeira"/>
    <d v="2006-09-13T00:00:00"/>
    <s v="Morro de Vieira, 193"/>
    <s v="Independência"/>
    <s v="Caldeira de Fogaça"/>
    <x v="15"/>
    <s v="+5570943806653"/>
    <s v="melissapacheco@example.com"/>
    <x v="4"/>
    <x v="2"/>
    <x v="0"/>
    <x v="6"/>
    <s v="Toxicologista"/>
    <x v="1"/>
    <n v="4996"/>
    <x v="0"/>
  </r>
  <r>
    <s v="931.756.024-52"/>
    <s v="Pedro Santos"/>
    <d v="1955-10-24T00:00:00"/>
    <s v="Vale de Santos, 23"/>
    <s v="Alpes"/>
    <s v="Camargo de Pimenta"/>
    <x v="2"/>
    <s v="+5586971651476"/>
    <s v="rafaelcostela@example.org"/>
    <x v="3"/>
    <x v="2"/>
    <x v="0"/>
    <x v="1"/>
    <s v="Optometrista"/>
    <x v="8"/>
    <n v="5611"/>
    <x v="0"/>
  </r>
  <r>
    <s v="327.489.610-13"/>
    <s v="Miguel Almeida"/>
    <d v="1956-12-03T00:00:00"/>
    <s v="Via Viana"/>
    <s v="São João Batista"/>
    <s v="Camargo"/>
    <x v="19"/>
    <s v="+5532931281619"/>
    <s v="cassianoanthony@example.net"/>
    <x v="3"/>
    <x v="1"/>
    <x v="0"/>
    <x v="5"/>
    <s v="Biotecnólogo"/>
    <x v="8"/>
    <n v="6341"/>
    <x v="0"/>
  </r>
  <r>
    <s v="769.524.301-99"/>
    <s v="Raul da Mota"/>
    <d v="1965-07-15T00:00:00"/>
    <s v="Viaduto da Rocha, 88"/>
    <s v="Mala E Cuia"/>
    <s v="Novaes da Praia"/>
    <x v="6"/>
    <s v="+5503908572921"/>
    <s v="novaispedro-miguel@example.com"/>
    <x v="0"/>
    <x v="2"/>
    <x v="0"/>
    <x v="9"/>
    <s v="Velejador"/>
    <x v="5"/>
    <n v="5571"/>
    <x v="0"/>
  </r>
  <r>
    <s v="783.045.962-29"/>
    <s v="Ana Carolina Souza"/>
    <d v="1969-02-19T00:00:00"/>
    <s v="Feira Samuel Cavalcanti, 18"/>
    <s v="Vila Santa Rosa"/>
    <s v="Cassiano"/>
    <x v="10"/>
    <s v="+5588922956821"/>
    <s v="paulocamargo@example.net"/>
    <x v="4"/>
    <x v="0"/>
    <x v="0"/>
    <x v="4"/>
    <s v="Gerente de vendas"/>
    <x v="7"/>
    <n v="9182"/>
    <x v="25"/>
  </r>
  <r>
    <s v="246.358.079-83"/>
    <s v="Eduardo Fernandes"/>
    <d v="1963-08-18T00:00:00"/>
    <s v="Viela de Fernandes, 45"/>
    <s v="Zilah Sposito"/>
    <s v="Ramos"/>
    <x v="12"/>
    <s v="+5573948570985"/>
    <s v="cardosoana-vitoria@example.org"/>
    <x v="2"/>
    <x v="2"/>
    <x v="0"/>
    <x v="6"/>
    <s v="Escoteiro"/>
    <x v="1"/>
    <n v="9024"/>
    <x v="0"/>
  </r>
  <r>
    <s v="958.140.276-49"/>
    <s v="Raquel Nogueira"/>
    <d v="2003-10-21T00:00:00"/>
    <s v="Conjunto Luana da Mota, 12"/>
    <s v="Carlos Prates"/>
    <s v="Vieira"/>
    <x v="13"/>
    <s v="+5581919659659"/>
    <s v="sophia47@example.net"/>
    <x v="2"/>
    <x v="2"/>
    <x v="0"/>
    <x v="2"/>
    <s v="Paramédico"/>
    <x v="4"/>
    <n v="9442"/>
    <x v="0"/>
  </r>
  <r>
    <s v="263.580.974-74"/>
    <s v="Larissa Nascimento"/>
    <d v="1990-02-19T00:00:00"/>
    <s v="Distrito Nascimento, 64"/>
    <s v="Mangabeiras"/>
    <s v="Almeida das Flores"/>
    <x v="22"/>
    <s v="+5513995063637"/>
    <s v="silvasarah@example.net"/>
    <x v="1"/>
    <x v="1"/>
    <x v="0"/>
    <x v="1"/>
    <s v="Caminhoneiro"/>
    <x v="2"/>
    <n v="3767"/>
    <x v="0"/>
  </r>
  <r>
    <s v="781.365.490-01"/>
    <s v="Mariane Gomes"/>
    <d v="1957-07-13T00:00:00"/>
    <s v="Feira Cavalcanti, 6"/>
    <s v="Maria Virgínia"/>
    <s v="Cavalcante da Serra"/>
    <x v="0"/>
    <s v="+5522966058550"/>
    <s v="urocha@example.org"/>
    <x v="3"/>
    <x v="1"/>
    <x v="0"/>
    <x v="3"/>
    <s v="Aviador"/>
    <x v="3"/>
    <n v="7059"/>
    <x v="0"/>
  </r>
  <r>
    <s v="352.081.469-24"/>
    <s v="Bento Fonseca"/>
    <d v="1990-04-23T00:00:00"/>
    <s v="Área de Costa, 846"/>
    <s v="Cenaculo"/>
    <s v="Mendonça"/>
    <x v="4"/>
    <s v="+5562935331138"/>
    <s v="nataliafreitas@example.net"/>
    <x v="2"/>
    <x v="1"/>
    <x v="0"/>
    <x v="5"/>
    <s v="Treinador"/>
    <x v="9"/>
    <n v="3673"/>
    <x v="0"/>
  </r>
  <r>
    <s v="381.652.409-51"/>
    <s v="Leandro Barbosa"/>
    <d v="1962-06-20T00:00:00"/>
    <s v="Viela de Melo, 58"/>
    <s v="Nossa Senhora Do Rosário"/>
    <s v="Carvalho da Serra"/>
    <x v="3"/>
    <s v="+5573920594121"/>
    <s v="benicionunes@example.net"/>
    <x v="0"/>
    <x v="2"/>
    <x v="0"/>
    <x v="6"/>
    <s v="Xilógrafo"/>
    <x v="4"/>
    <n v="2443"/>
    <x v="0"/>
  </r>
  <r>
    <s v="870.621.359-68"/>
    <s v="Arthur Nascimento"/>
    <d v="1980-11-16T00:00:00"/>
    <s v="Feira de da Rocha, 45"/>
    <s v="Eymard"/>
    <s v="Fernandes Paulista"/>
    <x v="12"/>
    <s v="+5526998960415"/>
    <s v="vitor50@example.net"/>
    <x v="1"/>
    <x v="0"/>
    <x v="0"/>
    <x v="7"/>
    <s v="Gerente de riscos em seguros"/>
    <x v="1"/>
    <n v="8131"/>
    <x v="0"/>
  </r>
  <r>
    <s v="871.923.560-77"/>
    <s v="Alexia Albuquerque"/>
    <d v="1994-01-22T00:00:00"/>
    <s v="Passarela de Montenegro, 76"/>
    <s v="Coração Eucarístico"/>
    <s v="Lopes do Oeste"/>
    <x v="23"/>
    <s v="+5597960740251"/>
    <s v="riospedro-henrique@example.net"/>
    <x v="4"/>
    <x v="1"/>
    <x v="0"/>
    <x v="3"/>
    <s v="Motorista"/>
    <x v="6"/>
    <n v="2380"/>
    <x v="0"/>
  </r>
  <r>
    <s v="752.194.836-09"/>
    <s v="Maya Farias"/>
    <d v="1956-02-08T00:00:00"/>
    <s v="Distrito de Nunes, 39"/>
    <s v="São Gonçalo"/>
    <s v="Macedo de da Costa"/>
    <x v="3"/>
    <s v="+5593936502651"/>
    <s v="ana-vitoriada-cunha@example.org"/>
    <x v="0"/>
    <x v="0"/>
    <x v="0"/>
    <x v="3"/>
    <s v="Piloto automobilístico"/>
    <x v="5"/>
    <n v="5614"/>
    <x v="0"/>
  </r>
  <r>
    <s v="738.214.650-26"/>
    <s v="Aylla Montenegro"/>
    <d v="1971-10-06T00:00:00"/>
    <s v="Conjunto Lavínia Marques, 434"/>
    <s v="Universo"/>
    <s v="Gonçalves"/>
    <x v="4"/>
    <s v="+5577952990813"/>
    <s v="ceciliamacedo@example.com"/>
    <x v="3"/>
    <x v="1"/>
    <x v="0"/>
    <x v="1"/>
    <s v="Auxiliar de serviços gerais"/>
    <x v="3"/>
    <n v="7793"/>
    <x v="0"/>
  </r>
  <r>
    <s v="672.831.459-82"/>
    <s v="Emilly Cavalcanti"/>
    <d v="1992-02-19T00:00:00"/>
    <s v="Fazenda Vinicius Sales"/>
    <s v="Canadá"/>
    <s v="Barbosa"/>
    <x v="12"/>
    <s v="+5512920272872"/>
    <s v="nfernandes@example.net"/>
    <x v="0"/>
    <x v="1"/>
    <x v="0"/>
    <x v="6"/>
    <s v="Maquinista"/>
    <x v="8"/>
    <n v="4916"/>
    <x v="0"/>
  </r>
  <r>
    <s v="381.679.254-55"/>
    <s v="Raquel Nunes"/>
    <d v="1992-05-25T00:00:00"/>
    <s v="Parque de Peixoto, 12"/>
    <s v="Vila Puc"/>
    <s v="Pires"/>
    <x v="23"/>
    <s v="+5596958780162"/>
    <s v="isabella13@example.org"/>
    <x v="4"/>
    <x v="1"/>
    <x v="0"/>
    <x v="4"/>
    <s v="Patinador"/>
    <x v="5"/>
    <n v="8223"/>
    <x v="0"/>
  </r>
  <r>
    <s v="813.204.679-03"/>
    <s v="João Lucas da Cunha"/>
    <d v="1975-12-28T00:00:00"/>
    <s v="Rua Sales, 46"/>
    <s v="Leticia"/>
    <s v="da Rosa"/>
    <x v="11"/>
    <s v="+5565923314814"/>
    <s v="cmendes@example.net"/>
    <x v="1"/>
    <x v="0"/>
    <x v="0"/>
    <x v="5"/>
    <s v="Auxiliar de serviços gerais"/>
    <x v="0"/>
    <n v="7445"/>
    <x v="0"/>
  </r>
  <r>
    <s v="408.512.397-14"/>
    <s v="Davi Lucca Teixeira"/>
    <d v="1997-09-21T00:00:00"/>
    <s v="Quadra Ana Luiza Vargas"/>
    <s v="Calafate"/>
    <s v="Peixoto"/>
    <x v="4"/>
    <s v="+5542941422059"/>
    <s v="rezendegustavo-henrique@example.org"/>
    <x v="4"/>
    <x v="0"/>
    <x v="0"/>
    <x v="0"/>
    <s v="Engenheiro de materiais"/>
    <x v="5"/>
    <n v="9451"/>
    <x v="0"/>
  </r>
  <r>
    <s v="270.168.539-77"/>
    <s v="Julia Cavalcanti"/>
    <d v="1959-12-21T00:00:00"/>
    <s v="Esplanada Nogueira, 8"/>
    <s v="Planalto"/>
    <s v="Oliveira"/>
    <x v="10"/>
    <s v="+5524917543080"/>
    <s v="barbosaagatha@example.com"/>
    <x v="3"/>
    <x v="2"/>
    <x v="0"/>
    <x v="7"/>
    <s v="Adestrador de animais"/>
    <x v="8"/>
    <n v="2932"/>
    <x v="0"/>
  </r>
  <r>
    <s v="804.573.126-53"/>
    <s v="Benício da Costa"/>
    <d v="1952-05-16T00:00:00"/>
    <s v="Lago de Almeida, 45"/>
    <s v="Santo André"/>
    <s v="Aparecida"/>
    <x v="9"/>
    <s v="+5548908209017"/>
    <s v="uvasconcelos@example.net"/>
    <x v="4"/>
    <x v="1"/>
    <x v="0"/>
    <x v="3"/>
    <s v="Pesquisador"/>
    <x v="4"/>
    <n v="5204"/>
    <x v="0"/>
  </r>
  <r>
    <s v="783.516.249-00"/>
    <s v="Murilo Machado"/>
    <d v="1995-06-24T00:00:00"/>
    <s v="Estrada de Santos"/>
    <s v="Grota"/>
    <s v="Pastor"/>
    <x v="0"/>
    <s v="+5578985166218"/>
    <s v="lcunha@example.com"/>
    <x v="4"/>
    <x v="2"/>
    <x v="0"/>
    <x v="5"/>
    <s v="Biomédico"/>
    <x v="8"/>
    <n v="3396"/>
    <x v="0"/>
  </r>
  <r>
    <s v="845.091.726-30"/>
    <s v="Beatriz Garcia"/>
    <d v="1971-04-21T00:00:00"/>
    <s v="Colônia Ravy Alves, 2"/>
    <s v="Marieta 1ª Seção"/>
    <s v="Silva Grande"/>
    <x v="22"/>
    <s v="+5543914898587"/>
    <s v="teixeirapaulo@example.com"/>
    <x v="4"/>
    <x v="0"/>
    <x v="0"/>
    <x v="8"/>
    <s v="Trompetista"/>
    <x v="3"/>
    <n v="6943"/>
    <x v="0"/>
  </r>
  <r>
    <s v="374.056.892-56"/>
    <s v="Pedro Henrique das Neves"/>
    <d v="2003-11-09T00:00:00"/>
    <s v="Trevo Monteiro, 5"/>
    <s v="Vila Copasa"/>
    <s v="Fogaça"/>
    <x v="6"/>
    <s v="+5555978643846"/>
    <s v="da-costaravi-lucca@example.org"/>
    <x v="3"/>
    <x v="0"/>
    <x v="0"/>
    <x v="5"/>
    <s v="Sacoleira"/>
    <x v="1"/>
    <n v="5991"/>
    <x v="0"/>
  </r>
  <r>
    <s v="489.506.237-65"/>
    <s v="Thomas Pinto"/>
    <d v="1971-11-20T00:00:00"/>
    <s v="Distrito Ester Pinto, 99"/>
    <s v="Gutierrez"/>
    <s v="Gonçalves"/>
    <x v="12"/>
    <s v="+55036983836882"/>
    <s v="daniela34@example.com"/>
    <x v="3"/>
    <x v="2"/>
    <x v="0"/>
    <x v="4"/>
    <s v="Dialoguista"/>
    <x v="2"/>
    <n v="9542"/>
    <x v="0"/>
  </r>
  <r>
    <s v="895.130.762-02"/>
    <s v="Lavínia Pinto"/>
    <d v="1976-06-02T00:00:00"/>
    <s v="Aeroporto de Câmara, 351"/>
    <s v="Pousada Santo Antonio"/>
    <s v="da Conceição de Minas"/>
    <x v="23"/>
    <s v="+55004920878936"/>
    <s v="bcassiano@example.org"/>
    <x v="4"/>
    <x v="0"/>
    <x v="0"/>
    <x v="2"/>
    <s v="Marketeiro"/>
    <x v="7"/>
    <n v="4823"/>
    <x v="0"/>
  </r>
  <r>
    <s v="052.397.614-34"/>
    <s v="Rafael Carvalho"/>
    <d v="1994-10-03T00:00:00"/>
    <s v="Aeroporto Sabrina Monteiro, 5"/>
    <s v="Colégio Batista"/>
    <s v="Lima"/>
    <x v="8"/>
    <s v="+5527942330296"/>
    <s v="arthurmonteiro@example.com"/>
    <x v="1"/>
    <x v="2"/>
    <x v="0"/>
    <x v="8"/>
    <s v="Serventuário"/>
    <x v="7"/>
    <n v="4964"/>
    <x v="0"/>
  </r>
  <r>
    <s v="790.451.638-10"/>
    <s v="Bento Caldeira"/>
    <d v="1955-02-08T00:00:00"/>
    <s v="Esplanada de Duarte, 90"/>
    <s v="Vila Engenho Nogueira"/>
    <s v="Almeida Verde"/>
    <x v="0"/>
    <s v="+5519988826684"/>
    <s v="lpeixoto@example.net"/>
    <x v="1"/>
    <x v="2"/>
    <x v="0"/>
    <x v="3"/>
    <s v="Major"/>
    <x v="3"/>
    <n v="5622"/>
    <x v="0"/>
  </r>
  <r>
    <s v="849.705.236-65"/>
    <s v="Kamilly Oliveira"/>
    <d v="1979-02-06T00:00:00"/>
    <s v="Via Garcia"/>
    <s v="Vila Califórnia"/>
    <s v="Garcia de Pacheco"/>
    <x v="10"/>
    <s v="+5574940634446"/>
    <s v="lunapeixoto@example.net"/>
    <x v="4"/>
    <x v="0"/>
    <x v="0"/>
    <x v="9"/>
    <s v="Toxicologista"/>
    <x v="5"/>
    <n v="3697"/>
    <x v="0"/>
  </r>
  <r>
    <s v="671.380.254-08"/>
    <s v="Enrico da Luz"/>
    <d v="1979-09-08T00:00:00"/>
    <s v="Ladeira de Correia, 3"/>
    <s v="Fazendinha"/>
    <s v="Caldeira"/>
    <x v="12"/>
    <s v="+5568905005774"/>
    <s v="igarcia@example.com"/>
    <x v="2"/>
    <x v="0"/>
    <x v="0"/>
    <x v="5"/>
    <s v="Tecnólogo em irrigação e drenagem"/>
    <x v="5"/>
    <n v="5012"/>
    <x v="0"/>
  </r>
  <r>
    <s v="726.019.584-30"/>
    <s v="Kamilly Peixoto"/>
    <d v="1972-11-30T00:00:00"/>
    <s v="Residencial Marques, 38"/>
    <s v="Palmares"/>
    <s v="Macedo"/>
    <x v="4"/>
    <s v="+5511943925639"/>
    <s v="vianabenicio@example.org"/>
    <x v="3"/>
    <x v="2"/>
    <x v="0"/>
    <x v="5"/>
    <s v="Sushiman"/>
    <x v="1"/>
    <n v="3936"/>
    <x v="0"/>
  </r>
  <r>
    <s v="978.103.245-60"/>
    <s v="Davi Lucas da Luz"/>
    <d v="2005-06-24T00:00:00"/>
    <s v="Travessa de Ferreira"/>
    <s v="Etelvina Carneiro"/>
    <s v="Dias"/>
    <x v="6"/>
    <s v="+5550981490375"/>
    <s v="moraesvicente@example.com"/>
    <x v="3"/>
    <x v="0"/>
    <x v="0"/>
    <x v="3"/>
    <s v="Leiteiro"/>
    <x v="6"/>
    <n v="5250"/>
    <x v="0"/>
  </r>
  <r>
    <s v="950.476.813-00"/>
    <s v="Bárbara Dias"/>
    <d v="1965-06-01T00:00:00"/>
    <s v="Campo de Farias, 89"/>
    <s v="Estrela"/>
    <s v="Novaes"/>
    <x v="6"/>
    <s v="+5577997846227"/>
    <s v="vcardoso@example.net"/>
    <x v="0"/>
    <x v="1"/>
    <x v="0"/>
    <x v="7"/>
    <s v="Técnico em documentação"/>
    <x v="5"/>
    <n v="2385"/>
    <x v="0"/>
  </r>
  <r>
    <s v="761.924.083-78"/>
    <s v="Murilo Siqueira"/>
    <d v="1973-03-17T00:00:00"/>
    <s v="Passarela da Conceição, 6"/>
    <s v="Vila Novo São Lucas"/>
    <s v="Duarte"/>
    <x v="18"/>
    <s v="+5544940780649"/>
    <s v="gaelpacheco@example.net"/>
    <x v="3"/>
    <x v="0"/>
    <x v="0"/>
    <x v="6"/>
    <s v="Assessor de imprensa"/>
    <x v="6"/>
    <n v="7990"/>
    <x v="0"/>
  </r>
  <r>
    <s v="506.741.298-49"/>
    <s v="Agatha Duarte"/>
    <d v="1958-07-06T00:00:00"/>
    <s v="Alameda Teixeira, 57"/>
    <s v="Bacurau"/>
    <s v="Leão Alegre"/>
    <x v="12"/>
    <s v="+5570920109369"/>
    <s v="eloamendes@example.com"/>
    <x v="1"/>
    <x v="2"/>
    <x v="0"/>
    <x v="5"/>
    <s v="Fundidor"/>
    <x v="5"/>
    <n v="4985"/>
    <x v="0"/>
  </r>
  <r>
    <s v="698.431.205-15"/>
    <s v="Erick Sousa"/>
    <d v="1945-01-22T00:00:00"/>
    <s v="Trecho de Aragão, 540"/>
    <s v="Xangri-Lá"/>
    <s v="Gomes de Casa Grande"/>
    <x v="22"/>
    <s v="+55067902777797"/>
    <s v="sophie69@example.org"/>
    <x v="0"/>
    <x v="0"/>
    <x v="0"/>
    <x v="1"/>
    <s v="Adestrador de animais"/>
    <x v="8"/>
    <n v="4240"/>
    <x v="0"/>
  </r>
  <r>
    <s v="987.512.360-95"/>
    <s v="Erick Ribeiro"/>
    <d v="1981-02-16T00:00:00"/>
    <s v="Morro Guerra"/>
    <s v="Santa Rita De Cássia"/>
    <s v="Garcia de Goiás"/>
    <x v="16"/>
    <s v="+55082908549547"/>
    <s v="maite59@example.com"/>
    <x v="4"/>
    <x v="2"/>
    <x v="0"/>
    <x v="8"/>
    <s v="Tecnólogo em papel e celulose"/>
    <x v="7"/>
    <n v="6148"/>
    <x v="0"/>
  </r>
  <r>
    <s v="037.856.492-74"/>
    <s v="Diego Borges"/>
    <d v="1955-10-22T00:00:00"/>
    <s v="Passarela de da Luz, 3"/>
    <s v="Conjunto Jatoba"/>
    <s v="Teixeira"/>
    <x v="3"/>
    <s v="+55053912862733"/>
    <s v="vitorfernandes@example.com"/>
    <x v="1"/>
    <x v="0"/>
    <x v="0"/>
    <x v="0"/>
    <s v="Policial civil"/>
    <x v="0"/>
    <n v="4900"/>
    <x v="0"/>
  </r>
  <r>
    <s v="241.957.630-61"/>
    <s v="Emanuel Lima"/>
    <d v="1972-03-30T00:00:00"/>
    <s v="Área Bárbara Albuquerque, 23"/>
    <s v="Itaipu"/>
    <s v="Macedo da Praia"/>
    <x v="6"/>
    <s v="+5597974073364"/>
    <s v="heitorazevedo@example.org"/>
    <x v="4"/>
    <x v="1"/>
    <x v="0"/>
    <x v="0"/>
    <s v="Engenheiro metalúrgico"/>
    <x v="6"/>
    <n v="5580"/>
    <x v="0"/>
  </r>
  <r>
    <s v="398.471.502-14"/>
    <s v="Brayan Caldeira"/>
    <d v="1990-02-08T00:00:00"/>
    <s v="Setor Peixoto, 52"/>
    <s v="Campo Alegre"/>
    <s v="Martins do Oeste"/>
    <x v="22"/>
    <s v="+55097972654907"/>
    <s v="cardosomirella@example.com"/>
    <x v="2"/>
    <x v="1"/>
    <x v="0"/>
    <x v="9"/>
    <s v="Jogador de handebol"/>
    <x v="6"/>
    <n v="5148"/>
    <x v="0"/>
  </r>
  <r>
    <s v="960.835.471-48"/>
    <s v="Diogo Nogueira"/>
    <d v="2006-06-15T00:00:00"/>
    <s v="Conjunto de Mendes, 6"/>
    <s v="São Luiz"/>
    <s v="Pires de Costela"/>
    <x v="22"/>
    <s v="+5535907587950"/>
    <s v="liz37@example.com"/>
    <x v="4"/>
    <x v="2"/>
    <x v="0"/>
    <x v="6"/>
    <s v="Peixeiro"/>
    <x v="4"/>
    <n v="1922"/>
    <x v="0"/>
  </r>
  <r>
    <s v="912.645.703-25"/>
    <s v="Gael Novaes"/>
    <d v="1995-09-02T00:00:00"/>
    <s v="Travessa Josué Costela, 2"/>
    <s v="Canaa"/>
    <s v="Cavalcanti Verde"/>
    <x v="8"/>
    <s v="+5510926385239"/>
    <s v="luiz-miguel81@example.org"/>
    <x v="4"/>
    <x v="0"/>
    <x v="0"/>
    <x v="9"/>
    <s v="Gari"/>
    <x v="4"/>
    <n v="8737"/>
    <x v="0"/>
  </r>
  <r>
    <s v="539.827.401-50"/>
    <s v="Luigi Novaes"/>
    <d v="1945-10-01T00:00:00"/>
    <s v="Viaduto Camargo, 32"/>
    <s v="Vila Jardim Leblon"/>
    <s v="Siqueira da Prata"/>
    <x v="18"/>
    <s v="+5568944939468"/>
    <s v="krodrigues@example.com"/>
    <x v="4"/>
    <x v="0"/>
    <x v="0"/>
    <x v="1"/>
    <s v="DJ"/>
    <x v="7"/>
    <n v="8532"/>
    <x v="0"/>
  </r>
  <r>
    <s v="719.403.256-25"/>
    <s v="Marcelo Freitas"/>
    <d v="1977-08-01T00:00:00"/>
    <s v="Recanto Thomas Gonçalves, 19"/>
    <s v="Alto Das Antenas"/>
    <s v="da Conceição dos Dourados"/>
    <x v="24"/>
    <s v="+5562928319914"/>
    <s v="isisda-cunha@example.org"/>
    <x v="0"/>
    <x v="1"/>
    <x v="0"/>
    <x v="7"/>
    <s v="Assistente social"/>
    <x v="6"/>
    <n v="9567"/>
    <x v="0"/>
  </r>
  <r>
    <s v="326.870.954-00"/>
    <s v="Esther Cunha"/>
    <d v="1973-01-07T00:00:00"/>
    <s v="Trevo Clarice Novais, 48"/>
    <s v="Vila Tirol"/>
    <s v="Teixeira do Campo"/>
    <x v="18"/>
    <s v="+55050921241126"/>
    <s v="pedro-miguel48@example.org"/>
    <x v="4"/>
    <x v="0"/>
    <x v="0"/>
    <x v="6"/>
    <s v="Engenheiro sanitarista"/>
    <x v="2"/>
    <n v="2500"/>
    <x v="0"/>
  </r>
  <r>
    <s v="430.792.165-80"/>
    <s v="Ana Liz Sales"/>
    <d v="2004-10-14T00:00:00"/>
    <s v="Jardim Cardoso, 32"/>
    <s v="Beira Linha"/>
    <s v="Cunha de Borges"/>
    <x v="18"/>
    <s v="+5519925831659"/>
    <s v="luiz-fernando90@example.net"/>
    <x v="3"/>
    <x v="2"/>
    <x v="0"/>
    <x v="5"/>
    <s v="Quadrinista"/>
    <x v="3"/>
    <n v="6941"/>
    <x v="0"/>
  </r>
  <r>
    <s v="830.245.691-89"/>
    <s v="Maysa Montenegro"/>
    <d v="1978-06-10T00:00:00"/>
    <s v="Sítio Brito, 28"/>
    <s v="Funcionários"/>
    <s v="Martins da Mata"/>
    <x v="16"/>
    <s v="+5582998101383"/>
    <s v="igor39@example.org"/>
    <x v="1"/>
    <x v="1"/>
    <x v="0"/>
    <x v="0"/>
    <s v="Editor de mesa de corte"/>
    <x v="5"/>
    <n v="3759"/>
    <x v="0"/>
  </r>
  <r>
    <s v="129.678.304-96"/>
    <s v="Helena Cunha"/>
    <d v="1991-04-14T00:00:00"/>
    <s v="Lagoa Borges, 850"/>
    <s v="Beija Flor"/>
    <s v="Novaes Grande"/>
    <x v="15"/>
    <s v="+5553909789975"/>
    <s v="barbosamaria-liz@example.org"/>
    <x v="4"/>
    <x v="2"/>
    <x v="0"/>
    <x v="5"/>
    <s v="Jogador de futebol"/>
    <x v="4"/>
    <n v="4675"/>
    <x v="0"/>
  </r>
  <r>
    <s v="687.340.192-78"/>
    <s v="Samuel Brito"/>
    <d v="1975-08-18T00:00:00"/>
    <s v="Lago Henry Gabriel Castro"/>
    <s v="Casa Branca"/>
    <s v="Jesus"/>
    <x v="14"/>
    <s v="+5585994626715"/>
    <s v="ybarros@example.org"/>
    <x v="0"/>
    <x v="2"/>
    <x v="0"/>
    <x v="9"/>
    <s v="Fotógrafo"/>
    <x v="6"/>
    <n v="1897"/>
    <x v="0"/>
  </r>
  <r>
    <s v="714.903.682-13"/>
    <s v="Matheus Pacheco"/>
    <d v="1982-02-26T00:00:00"/>
    <s v="Morro de Castro"/>
    <s v="Jardim América"/>
    <s v="Pinto Paulista"/>
    <x v="4"/>
    <s v="+5527942425336"/>
    <s v="leandromontenegro@example.org"/>
    <x v="4"/>
    <x v="0"/>
    <x v="0"/>
    <x v="3"/>
    <s v="Tecnólogo em produção moveleira"/>
    <x v="7"/>
    <n v="4557"/>
    <x v="0"/>
  </r>
  <r>
    <s v="394.687.512-28"/>
    <s v="Ester Viana"/>
    <d v="2003-07-30T00:00:00"/>
    <s v="Morro Isabela da Rosa, 6"/>
    <s v="Vila Aeroporto Jaraguá"/>
    <s v="da Rosa de Guerra"/>
    <x v="6"/>
    <s v="+5587923102916"/>
    <s v="oliveiradom@example.net"/>
    <x v="3"/>
    <x v="2"/>
    <x v="0"/>
    <x v="6"/>
    <s v="Odontologista preventivo e social"/>
    <x v="6"/>
    <n v="6730"/>
    <x v="0"/>
  </r>
  <r>
    <s v="845.306.719-84"/>
    <s v="Isadora Gomes"/>
    <d v="1989-04-20T00:00:00"/>
    <s v="Trevo Melina Peixoto, 67"/>
    <s v="Vila Nova Cachoeirinha 1ª Seção"/>
    <s v="Aparecida de Moura"/>
    <x v="9"/>
    <s v="+5557924634049"/>
    <s v="paulo40@example.org"/>
    <x v="4"/>
    <x v="2"/>
    <x v="0"/>
    <x v="1"/>
    <s v="Fisioterapeuta"/>
    <x v="7"/>
    <n v="9139"/>
    <x v="0"/>
  </r>
  <r>
    <s v="976.035.842-56"/>
    <s v="Aylla Novaes"/>
    <d v="1991-03-03T00:00:00"/>
    <s v="Parque Sá, 55"/>
    <s v="Nossa Senhora De Fátima"/>
    <s v="Costela"/>
    <x v="18"/>
    <s v="+5599921163580"/>
    <s v="clara88@example.org"/>
    <x v="3"/>
    <x v="2"/>
    <x v="0"/>
    <x v="9"/>
    <s v="Guarda ou policial rodoviário"/>
    <x v="8"/>
    <n v="8146"/>
    <x v="0"/>
  </r>
  <r>
    <s v="847.016.953-00"/>
    <s v="Yasmin Garcia"/>
    <d v="1964-10-10T00:00:00"/>
    <s v="Trevo de Pereira"/>
    <s v="Santa Monica"/>
    <s v="Costela do Norte"/>
    <x v="12"/>
    <s v="+5597986131281"/>
    <s v="elisa45@example.org"/>
    <x v="1"/>
    <x v="2"/>
    <x v="0"/>
    <x v="2"/>
    <s v="Petroleiro"/>
    <x v="7"/>
    <n v="4446"/>
    <x v="0"/>
  </r>
  <r>
    <s v="517.843.920-14"/>
    <s v="Camila Gomes"/>
    <d v="1999-10-29T00:00:00"/>
    <s v="Vereda Francisco Campos, 39"/>
    <s v="Vila Independencia 2ª Seção"/>
    <s v="Sousa Grande"/>
    <x v="19"/>
    <s v="+5525910537207"/>
    <s v="luiz-miguel88@example.com"/>
    <x v="4"/>
    <x v="0"/>
    <x v="0"/>
    <x v="2"/>
    <s v="Sonoplasta"/>
    <x v="9"/>
    <n v="4148"/>
    <x v="0"/>
  </r>
  <r>
    <s v="385.207.614-53"/>
    <s v="Lavínia Lima"/>
    <d v="1999-07-29T00:00:00"/>
    <s v="Estação Isabela Barros"/>
    <s v="Casa Branca"/>
    <s v="Machado"/>
    <x v="7"/>
    <s v="+5505974396933"/>
    <s v="sophiaoliveira@example.com"/>
    <x v="0"/>
    <x v="0"/>
    <x v="0"/>
    <x v="10"/>
    <s v="Cameraman"/>
    <x v="8"/>
    <n v="4916"/>
    <x v="0"/>
  </r>
  <r>
    <s v="849.615.307-00"/>
    <s v="Maria Júlia Lima"/>
    <d v="1945-06-27T00:00:00"/>
    <s v="Recanto Ribeiro, 5"/>
    <s v="Chácara Leonina"/>
    <s v="Azevedo"/>
    <x v="6"/>
    <s v="+5572953371790"/>
    <s v="freitasmariane@example.com"/>
    <x v="1"/>
    <x v="0"/>
    <x v="0"/>
    <x v="7"/>
    <s v="Surfista"/>
    <x v="8"/>
    <n v="4351"/>
    <x v="0"/>
  </r>
  <r>
    <s v="961.078.453-48"/>
    <s v="Amanda Machado"/>
    <d v="1990-05-22T00:00:00"/>
    <s v="Esplanada Pires, 28"/>
    <s v="São Tomaz"/>
    <s v="Nogueira"/>
    <x v="8"/>
    <s v="+5580944690917"/>
    <s v="mouralaura@example.org"/>
    <x v="4"/>
    <x v="0"/>
    <x v="0"/>
    <x v="3"/>
    <s v="Recreador"/>
    <x v="5"/>
    <n v="6521"/>
    <x v="0"/>
  </r>
  <r>
    <s v="583.691.074-00"/>
    <s v="Mariana Vargas"/>
    <d v="2001-02-20T00:00:00"/>
    <s v="Trevo de Leão, 33"/>
    <s v="Novo Aarão Reis"/>
    <s v="Costela"/>
    <x v="3"/>
    <s v="+5536968724858"/>
    <s v="daparecida@example.org"/>
    <x v="3"/>
    <x v="2"/>
    <x v="0"/>
    <x v="4"/>
    <s v="Chefe de cozinha"/>
    <x v="2"/>
    <n v="5365"/>
    <x v="0"/>
  </r>
  <r>
    <s v="032.147.968-87"/>
    <s v="Heloísa Mendes"/>
    <d v="1965-05-18T00:00:00"/>
    <s v="Alameda Noah Rodrigues, 51"/>
    <s v="Vila Mantiqueira"/>
    <s v="Araújo dos Dourados"/>
    <x v="8"/>
    <s v="+5587944995239"/>
    <s v="eloah77@example.net"/>
    <x v="4"/>
    <x v="0"/>
    <x v="0"/>
    <x v="4"/>
    <s v="Clarinetista"/>
    <x v="3"/>
    <n v="2226"/>
    <x v="0"/>
  </r>
  <r>
    <s v="078.652.319-03"/>
    <s v="Maria Vitória Costa"/>
    <d v="1992-07-23T00:00:00"/>
    <s v="Loteamento de Novaes"/>
    <s v="Gameleira"/>
    <s v="Silveira do Norte"/>
    <x v="6"/>
    <s v="+5507952120095"/>
    <s v="antonio50@example.net"/>
    <x v="1"/>
    <x v="0"/>
    <x v="0"/>
    <x v="3"/>
    <s v="Porteiro"/>
    <x v="6"/>
    <n v="4058"/>
    <x v="0"/>
  </r>
  <r>
    <s v="410.568.397-75"/>
    <s v="Giovanna Sales"/>
    <d v="2003-10-27T00:00:00"/>
    <s v="Avenida de da Cunha, 16"/>
    <s v="Boa Esperança"/>
    <s v="Rios"/>
    <x v="11"/>
    <s v="+5559949728094"/>
    <s v="da-motaapollo@example.net"/>
    <x v="0"/>
    <x v="2"/>
    <x v="0"/>
    <x v="8"/>
    <s v="Catador de material reciclável"/>
    <x v="8"/>
    <n v="7392"/>
    <x v="0"/>
  </r>
  <r>
    <s v="896.051.342-33"/>
    <s v="João Miguel Rodrigues"/>
    <d v="1988-12-31T00:00:00"/>
    <s v="Jardim de da Rocha, 65"/>
    <s v="Engenho Nogueira"/>
    <s v="Mendes dos Dourados"/>
    <x v="15"/>
    <s v="+5573961058023"/>
    <s v="balbuquerque@example.com"/>
    <x v="2"/>
    <x v="0"/>
    <x v="0"/>
    <x v="6"/>
    <s v="Salva-vidas"/>
    <x v="7"/>
    <n v="3189"/>
    <x v="0"/>
  </r>
  <r>
    <s v="459.278.601-76"/>
    <s v="Gabriela Cardoso"/>
    <d v="1987-02-02T00:00:00"/>
    <s v="Praça Siqueira, 8"/>
    <s v="Vila Nova Cachoeirinha 3ª Seção"/>
    <s v="Nunes"/>
    <x v="4"/>
    <s v="+5511915139962"/>
    <s v="yan83@example.com"/>
    <x v="0"/>
    <x v="0"/>
    <x v="0"/>
    <x v="3"/>
    <s v="Aeromoça"/>
    <x v="7"/>
    <n v="4642"/>
    <x v="0"/>
  </r>
  <r>
    <s v="086.952.347-38"/>
    <s v="Murilo da Conceição"/>
    <d v="1997-04-12T00:00:00"/>
    <s v="Viaduto de Pinto"/>
    <s v="São Vicente"/>
    <s v="Sá da Praia"/>
    <x v="18"/>
    <s v="+5557990585335"/>
    <s v="oribeiro@example.net"/>
    <x v="2"/>
    <x v="1"/>
    <x v="0"/>
    <x v="5"/>
    <s v="Marinheiro"/>
    <x v="8"/>
    <n v="5045"/>
    <x v="0"/>
  </r>
  <r>
    <s v="684.793.125-64"/>
    <s v="Anna Liz Costela"/>
    <d v="1999-03-16T00:00:00"/>
    <s v="Lagoa de Cassiano, 47"/>
    <s v="Nova America"/>
    <s v="Ramos"/>
    <x v="13"/>
    <s v="+5522990615393"/>
    <s v="pedro-miguel34@example.org"/>
    <x v="0"/>
    <x v="1"/>
    <x v="0"/>
    <x v="7"/>
    <s v="Odontopediatra"/>
    <x v="9"/>
    <n v="9431"/>
    <x v="0"/>
  </r>
  <r>
    <s v="302.485.796-65"/>
    <s v="Anna Liz Cavalcanti"/>
    <d v="1946-03-23T00:00:00"/>
    <s v="Recanto Ravi Lucca Gonçalves, 689"/>
    <s v="Vila Nova Gameleira 1ª Seção"/>
    <s v="Casa Grande da Prata"/>
    <x v="22"/>
    <s v="+5523944936737"/>
    <s v="kevinda-rosa@example.net"/>
    <x v="3"/>
    <x v="1"/>
    <x v="0"/>
    <x v="2"/>
    <s v="Quiropraxista"/>
    <x v="0"/>
    <n v="3783"/>
    <x v="0"/>
  </r>
  <r>
    <s v="408.791.532-88"/>
    <s v="Apollo da Luz"/>
    <d v="1984-06-07T00:00:00"/>
    <s v="Ladeira Matteo Marques, 936"/>
    <s v="Cachoeirinha"/>
    <s v="Leão"/>
    <x v="15"/>
    <s v="+5503970775878"/>
    <s v="melobenjamim@example.org"/>
    <x v="4"/>
    <x v="2"/>
    <x v="0"/>
    <x v="3"/>
    <s v="Técnico em documentação"/>
    <x v="5"/>
    <n v="6877"/>
    <x v="0"/>
  </r>
  <r>
    <s v="718.492.650-11"/>
    <s v="Caleb Fernandes"/>
    <d v="1958-09-12T00:00:00"/>
    <s v="Vila de Pacheco"/>
    <s v="Diamante"/>
    <s v="Cavalcanti Paulista"/>
    <x v="7"/>
    <s v="+5579946746913"/>
    <s v="portoisabelly@example.org"/>
    <x v="0"/>
    <x v="0"/>
    <x v="0"/>
    <x v="5"/>
    <s v="Biotecnólogo"/>
    <x v="6"/>
    <n v="6057"/>
    <x v="0"/>
  </r>
  <r>
    <s v="084.529.173-41"/>
    <s v="Isis Cavalcanti"/>
    <d v="1984-04-17T00:00:00"/>
    <s v="Recanto Macedo"/>
    <s v="Vila Califórnia"/>
    <s v="Mendonça da Mata"/>
    <x v="21"/>
    <s v="+5519908450379"/>
    <s v="bento32@example.org"/>
    <x v="3"/>
    <x v="0"/>
    <x v="0"/>
    <x v="3"/>
    <s v="Produtor musical"/>
    <x v="0"/>
    <n v="3143"/>
    <x v="0"/>
  </r>
  <r>
    <s v="519.476.308-57"/>
    <s v="Diego Rios"/>
    <d v="1949-12-12T00:00:00"/>
    <s v="Trevo Abreu"/>
    <s v="Bernadete"/>
    <s v="Peixoto da Serra"/>
    <x v="5"/>
    <s v="+5581924903389"/>
    <s v="raelmarques@example.net"/>
    <x v="0"/>
    <x v="1"/>
    <x v="0"/>
    <x v="6"/>
    <s v="Nutricionista"/>
    <x v="7"/>
    <n v="7664"/>
    <x v="0"/>
  </r>
  <r>
    <s v="705.329.841-88"/>
    <s v="Daniela da Paz"/>
    <d v="1950-02-06T00:00:00"/>
    <s v="Estação de Martins, 99"/>
    <s v="Vila Betânia"/>
    <s v="Gonçalves"/>
    <x v="10"/>
    <s v="+5553991432134"/>
    <s v="cavalcanteagatha@example.com"/>
    <x v="0"/>
    <x v="2"/>
    <x v="0"/>
    <x v="3"/>
    <s v="Corretor de seguros"/>
    <x v="5"/>
    <n v="5188"/>
    <x v="0"/>
  </r>
  <r>
    <s v="260.485.317-53"/>
    <s v="Gabriela Jesus"/>
    <d v="1985-05-15T00:00:00"/>
    <s v="Ladeira Gustavo Henrique Mendonça, 219"/>
    <s v="Bernadete"/>
    <s v="Gomes das Flores"/>
    <x v="22"/>
    <s v="+5550986683336"/>
    <s v="gnovaes@example.net"/>
    <x v="2"/>
    <x v="0"/>
    <x v="0"/>
    <x v="4"/>
    <s v="Cenotécnico"/>
    <x v="3"/>
    <n v="8558"/>
    <x v="0"/>
  </r>
  <r>
    <s v="243.150.769-61"/>
    <s v="João Gabriel Rios"/>
    <d v="1980-06-29T00:00:00"/>
    <s v="Vale Letícia Dias, 100"/>
    <s v="Paulo Vi"/>
    <s v="Castro"/>
    <x v="15"/>
    <s v="+5542975015585"/>
    <s v="lais20@example.org"/>
    <x v="2"/>
    <x v="2"/>
    <x v="0"/>
    <x v="8"/>
    <s v="Artista de circo"/>
    <x v="7"/>
    <n v="2240"/>
    <x v="0"/>
  </r>
  <r>
    <s v="053.298.674-10"/>
    <s v="Milena Macedo"/>
    <d v="1948-11-07T00:00:00"/>
    <s v="Fazenda Farias, 91"/>
    <s v="Cruzeiro"/>
    <s v="Costela"/>
    <x v="25"/>
    <s v="+55076929927590"/>
    <s v="casa-grandejuan@example.net"/>
    <x v="1"/>
    <x v="1"/>
    <x v="0"/>
    <x v="10"/>
    <s v="Cortador de cana-de-açucar"/>
    <x v="8"/>
    <n v="3679"/>
    <x v="0"/>
  </r>
  <r>
    <s v="430.129.865-70"/>
    <s v="Anna Liz Cavalcanti"/>
    <d v="1954-02-07T00:00:00"/>
    <s v="Feira Gustavo Henrique Carvalho, 86"/>
    <s v="Nossa Senhora De Fátima"/>
    <s v="Fogaça"/>
    <x v="2"/>
    <s v="+5542959607995"/>
    <s v="luna48@example.net"/>
    <x v="3"/>
    <x v="1"/>
    <x v="0"/>
    <x v="3"/>
    <s v="Moldador"/>
    <x v="6"/>
    <n v="4187"/>
    <x v="0"/>
  </r>
  <r>
    <s v="024.673.159-16"/>
    <s v="Otto da Mota"/>
    <d v="1952-07-26T00:00:00"/>
    <s v="Praça Ana Laura Duarte, 446"/>
    <s v="Santa Inês"/>
    <s v="Marques de Câmara"/>
    <x v="6"/>
    <s v="+55087912616628"/>
    <s v="bnunes@example.com"/>
    <x v="2"/>
    <x v="2"/>
    <x v="0"/>
    <x v="7"/>
    <s v="Policial militar"/>
    <x v="4"/>
    <n v="9864"/>
    <x v="0"/>
  </r>
  <r>
    <s v="129.768.340-40"/>
    <s v="Maria Luísa Garcia"/>
    <d v="1972-09-05T00:00:00"/>
    <s v="Colônia Alícia da Mota"/>
    <s v="Vila São Gabriel"/>
    <s v="Sousa da Mata"/>
    <x v="13"/>
    <s v="+5588936418270"/>
    <s v="vitoria18@example.com"/>
    <x v="3"/>
    <x v="0"/>
    <x v="0"/>
    <x v="4"/>
    <s v="Zelador"/>
    <x v="8"/>
    <n v="7081"/>
    <x v="0"/>
  </r>
  <r>
    <s v="305.281.947-04"/>
    <s v="André Almeida"/>
    <d v="1975-06-06T00:00:00"/>
    <s v="Recanto de Barbosa, 6"/>
    <s v="Jonas Veiga"/>
    <s v="da Conceição"/>
    <x v="13"/>
    <s v="+5580910943896"/>
    <s v="levirodrigues@example.org"/>
    <x v="4"/>
    <x v="1"/>
    <x v="0"/>
    <x v="5"/>
    <s v="Vigilante noturno/diurno"/>
    <x v="1"/>
    <n v="5921"/>
    <x v="0"/>
  </r>
  <r>
    <s v="236.495.701-06"/>
    <s v="Marcos Vinicius Santos"/>
    <d v="1970-05-04T00:00:00"/>
    <s v="Conjunto de Cardoso, 749"/>
    <s v="Nova Vista"/>
    <s v="da Mata da Prata"/>
    <x v="4"/>
    <s v="+55024902753784"/>
    <s v="kaiquenovaes@example.net"/>
    <x v="2"/>
    <x v="1"/>
    <x v="0"/>
    <x v="2"/>
    <s v="Perfumista"/>
    <x v="1"/>
    <n v="9099"/>
    <x v="0"/>
  </r>
  <r>
    <s v="802.596.371-30"/>
    <s v="Lorena Abreu"/>
    <d v="1968-11-17T00:00:00"/>
    <s v="Jardim Monteiro, 750"/>
    <s v="Indaiá"/>
    <s v="Gonçalves"/>
    <x v="26"/>
    <s v="+5575959182726"/>
    <s v="casa-grandethiago@example.org"/>
    <x v="4"/>
    <x v="0"/>
    <x v="0"/>
    <x v="4"/>
    <s v="Jogador de hóquei"/>
    <x v="5"/>
    <n v="9632"/>
    <x v="0"/>
  </r>
  <r>
    <s v="462.358.901-33"/>
    <s v="Ester da Mota"/>
    <d v="1992-06-09T00:00:00"/>
    <s v="Morro Guerra, 49"/>
    <s v="Vila Boa Vista"/>
    <s v="Barbosa"/>
    <x v="6"/>
    <s v="+55044943558553"/>
    <s v="raulnogueira@example.com"/>
    <x v="0"/>
    <x v="2"/>
    <x v="0"/>
    <x v="4"/>
    <s v="Protético dentário"/>
    <x v="3"/>
    <n v="6506"/>
    <x v="0"/>
  </r>
  <r>
    <s v="876.395.041-39"/>
    <s v="Sarah Barbosa"/>
    <d v="1948-12-10T00:00:00"/>
    <s v="Morro Rodrigues, 71"/>
    <s v="Nova Pampulha"/>
    <s v="Pinto Paulista"/>
    <x v="17"/>
    <s v="+5539989620210"/>
    <s v="laviniapinto@example.org"/>
    <x v="4"/>
    <x v="2"/>
    <x v="0"/>
    <x v="1"/>
    <s v="Trilheiro ou músico de cinema"/>
    <x v="4"/>
    <n v="1924"/>
    <x v="0"/>
  </r>
  <r>
    <s v="051.372.869-40"/>
    <s v="Ana Carvalho"/>
    <d v="1977-08-19T00:00:00"/>
    <s v="Viela Lucas Almeida, 82"/>
    <s v="Tres Marias"/>
    <s v="Macedo do Norte"/>
    <x v="20"/>
    <s v="+55049974406380"/>
    <s v="oribeiro@example.net"/>
    <x v="2"/>
    <x v="2"/>
    <x v="0"/>
    <x v="6"/>
    <s v="Técnico em arquivo"/>
    <x v="4"/>
    <n v="6841"/>
    <x v="0"/>
  </r>
  <r>
    <s v="375.821.460-26"/>
    <s v="Gael Silva"/>
    <d v="1975-12-31T00:00:00"/>
    <s v="Ladeira Cecília Campos, 47"/>
    <s v="Lajedo"/>
    <s v="da Rosa da Mata"/>
    <x v="9"/>
    <s v="+55027941637744"/>
    <s v="henry94@example.net"/>
    <x v="3"/>
    <x v="0"/>
    <x v="0"/>
    <x v="6"/>
    <s v="Patinador"/>
    <x v="8"/>
    <n v="8137"/>
    <x v="0"/>
  </r>
  <r>
    <s v="916.285.074-11"/>
    <s v="Bruna Gomes"/>
    <d v="1977-07-11T00:00:00"/>
    <s v="Vale de da Rocha, 2"/>
    <s v="Vila De Sá"/>
    <s v="Alves Alegre"/>
    <x v="14"/>
    <s v="+5583998172793"/>
    <s v="qpereira@example.org"/>
    <x v="1"/>
    <x v="2"/>
    <x v="0"/>
    <x v="3"/>
    <s v="Tecnólogo em automação industrial"/>
    <x v="5"/>
    <n v="3565"/>
    <x v="0"/>
  </r>
  <r>
    <s v="132.648.059-60"/>
    <s v="Allana Alves"/>
    <d v="1979-10-30T00:00:00"/>
    <s v="Alameda Macedo, 346"/>
    <s v="Boa União 1ª Seção"/>
    <s v="Leão Paulista"/>
    <x v="9"/>
    <s v="+5575917890966"/>
    <s v="urios@example.org"/>
    <x v="4"/>
    <x v="0"/>
    <x v="0"/>
    <x v="8"/>
    <s v="Cabeleireiro"/>
    <x v="8"/>
    <n v="6821"/>
    <x v="0"/>
  </r>
  <r>
    <s v="289.436.715-55"/>
    <s v="Theodoro Lopes"/>
    <d v="1953-10-14T00:00:00"/>
    <s v="Chácara Rocha"/>
    <s v="Pilar"/>
    <s v="Lima"/>
    <x v="18"/>
    <s v="+5563978384994"/>
    <s v="juan42@example.com"/>
    <x v="3"/>
    <x v="2"/>
    <x v="0"/>
    <x v="8"/>
    <s v="Personal trainer"/>
    <x v="1"/>
    <n v="4752"/>
    <x v="0"/>
  </r>
  <r>
    <s v="931.670.842-78"/>
    <s v="Esther Albuquerque"/>
    <d v="1986-10-22T00:00:00"/>
    <s v="Área de Melo, 72"/>
    <s v="São Damião"/>
    <s v="Viana da Serra"/>
    <x v="21"/>
    <s v="+5573928107466"/>
    <s v="vianaluisa@example.net"/>
    <x v="2"/>
    <x v="2"/>
    <x v="0"/>
    <x v="2"/>
    <s v="Médico"/>
    <x v="2"/>
    <n v="7545"/>
    <x v="0"/>
  </r>
  <r>
    <s v="872.065.491-01"/>
    <s v="Maria Julia Monteiro"/>
    <d v="1979-01-04T00:00:00"/>
    <s v="Rodovia Aparecida, 35"/>
    <s v="Lagoa"/>
    <s v="Borges das Pedras"/>
    <x v="15"/>
    <s v="+5571996892419"/>
    <s v="zda-cruz@example.com"/>
    <x v="0"/>
    <x v="1"/>
    <x v="0"/>
    <x v="8"/>
    <s v="Cameraman"/>
    <x v="1"/>
    <n v="1891"/>
    <x v="0"/>
  </r>
  <r>
    <s v="382.659.471-19"/>
    <s v="Thiago Caldeira"/>
    <d v="1946-05-14T00:00:00"/>
    <s v="Estação Yago Abreu, 26"/>
    <s v="Mirante"/>
    <s v="Brito"/>
    <x v="12"/>
    <s v="+5596968280393"/>
    <s v="joao48@example.net"/>
    <x v="3"/>
    <x v="1"/>
    <x v="0"/>
    <x v="9"/>
    <s v="Ginecologista"/>
    <x v="6"/>
    <n v="8393"/>
    <x v="0"/>
  </r>
  <r>
    <s v="405.692.871-11"/>
    <s v="Vitor Hugo Borges"/>
    <d v="1947-06-14T00:00:00"/>
    <s v="Vale de Sousa, 41"/>
    <s v="Leonina"/>
    <s v="da Mata"/>
    <x v="3"/>
    <s v="+5558900099930"/>
    <s v="aragaoana-cecilia@example.org"/>
    <x v="2"/>
    <x v="1"/>
    <x v="0"/>
    <x v="1"/>
    <s v="Açougueiro"/>
    <x v="1"/>
    <n v="9244"/>
    <x v="0"/>
  </r>
  <r>
    <s v="513.672.098-03"/>
    <s v="Luiz Miguel Campos"/>
    <d v="1962-10-27T00:00:00"/>
    <s v="Rua Garcia, 76"/>
    <s v="Silveira"/>
    <s v="Rodrigues"/>
    <x v="0"/>
    <s v="+5507999797513"/>
    <s v="ana-julia25@example.org"/>
    <x v="4"/>
    <x v="1"/>
    <x v="0"/>
    <x v="6"/>
    <s v="Profissional de logística"/>
    <x v="2"/>
    <n v="1824"/>
    <x v="0"/>
  </r>
  <r>
    <s v="281.497.563-37"/>
    <s v="Olívia Pastor"/>
    <d v="1963-05-31T00:00:00"/>
    <s v="Vereda Isabelly Oliveira, 86"/>
    <s v="Beira Linha"/>
    <s v="Marques"/>
    <x v="6"/>
    <s v="+5531972477105"/>
    <s v="nunessarah@example.org"/>
    <x v="0"/>
    <x v="2"/>
    <x v="0"/>
    <x v="6"/>
    <s v="Gagsman"/>
    <x v="9"/>
    <n v="7693"/>
    <x v="0"/>
  </r>
  <r>
    <s v="794.860.351-48"/>
    <s v="Pedro Miguel Macedo"/>
    <d v="1989-11-29T00:00:00"/>
    <s v="Estação de Castro, 23"/>
    <s v="Barão Homem De Melo 3ª Seção"/>
    <s v="Moreira das Pedras"/>
    <x v="26"/>
    <s v="+5576981404892"/>
    <s v="daniel21@example.com"/>
    <x v="4"/>
    <x v="0"/>
    <x v="0"/>
    <x v="6"/>
    <s v="Lavador"/>
    <x v="8"/>
    <n v="7267"/>
    <x v="0"/>
  </r>
  <r>
    <s v="935.718.604-20"/>
    <s v="Marcelo Porto"/>
    <d v="1972-11-02T00:00:00"/>
    <s v="Recanto Cauê Aparecida, 23"/>
    <s v="Palmeiras"/>
    <s v="Cavalcante"/>
    <x v="25"/>
    <s v="+5560997377105"/>
    <s v="da-rosaana-laura@example.org"/>
    <x v="3"/>
    <x v="1"/>
    <x v="0"/>
    <x v="10"/>
    <s v="Geofísico"/>
    <x v="1"/>
    <n v="6284"/>
    <x v="0"/>
  </r>
  <r>
    <s v="690.278.314-40"/>
    <s v="Thomas Alves"/>
    <d v="1956-06-30T00:00:00"/>
    <s v="Colônia de Camargo, 32"/>
    <s v="Califórnia"/>
    <s v="Correia"/>
    <x v="26"/>
    <s v="+55020961251840"/>
    <s v="melojoana@example.net"/>
    <x v="0"/>
    <x v="0"/>
    <x v="0"/>
    <x v="3"/>
    <s v="Engenheiro mecânico"/>
    <x v="3"/>
    <n v="6732"/>
    <x v="0"/>
  </r>
  <r>
    <s v="702.148.695-20"/>
    <s v="Gabriel da Conceição"/>
    <d v="1964-09-26T00:00:00"/>
    <s v="Quadra de Farias, 16"/>
    <s v="Pindorama"/>
    <s v="Andrade"/>
    <x v="7"/>
    <s v="+5550953820874"/>
    <s v="diogojesus@example.com"/>
    <x v="0"/>
    <x v="2"/>
    <x v="0"/>
    <x v="0"/>
    <s v="Relações públicas"/>
    <x v="3"/>
    <n v="1969"/>
    <x v="0"/>
  </r>
  <r>
    <s v="892.574.603-47"/>
    <s v="Gabriel Viana"/>
    <d v="1966-01-28T00:00:00"/>
    <s v="Parque Guerra"/>
    <s v="Vila Calafate"/>
    <s v="Jesus"/>
    <x v="16"/>
    <s v="+5590928527359"/>
    <s v="rochamaria-alice@example.com"/>
    <x v="4"/>
    <x v="0"/>
    <x v="0"/>
    <x v="6"/>
    <s v="Fisiculturista"/>
    <x v="4"/>
    <n v="9198"/>
    <x v="0"/>
  </r>
  <r>
    <s v="087.619.523-03"/>
    <s v="Marcos Vinicius Alves"/>
    <d v="1985-10-03T00:00:00"/>
    <s v="Condomínio de Azevedo"/>
    <s v="Distrito Industrial Do Jatoba"/>
    <s v="Montenegro"/>
    <x v="13"/>
    <s v="+5529936233411"/>
    <s v="correialuiz-felipe@example.com"/>
    <x v="1"/>
    <x v="0"/>
    <x v="0"/>
    <x v="10"/>
    <s v="Engenheiro metalúrgico"/>
    <x v="0"/>
    <n v="7597"/>
    <x v="0"/>
  </r>
  <r>
    <s v="718.432.956-28"/>
    <s v="Emanuel Moura"/>
    <d v="1946-07-18T00:00:00"/>
    <s v="Favela de Alves, 5"/>
    <s v="Vila Calafate"/>
    <s v="Macedo das Pedras"/>
    <x v="10"/>
    <s v="+5507928237226"/>
    <s v="bellabarros@example.net"/>
    <x v="3"/>
    <x v="1"/>
    <x v="0"/>
    <x v="8"/>
    <s v="Surfista"/>
    <x v="1"/>
    <n v="2816"/>
    <x v="0"/>
  </r>
  <r>
    <s v="283.169.470-13"/>
    <s v="Bento Teixeira"/>
    <d v="1992-01-12T00:00:00"/>
    <s v="Condomínio Cardoso, 5"/>
    <s v="Álvaro Camargos"/>
    <s v="Correia"/>
    <x v="16"/>
    <s v="+55087979632687"/>
    <s v="macedobrayan@example.net"/>
    <x v="4"/>
    <x v="1"/>
    <x v="0"/>
    <x v="9"/>
    <s v="Telegrafista"/>
    <x v="4"/>
    <n v="7504"/>
    <x v="0"/>
  </r>
  <r>
    <s v="238.917.460-40"/>
    <s v="Catarina Gomes"/>
    <d v="1970-01-26T00:00:00"/>
    <s v="Vale Andrade, 63"/>
    <s v="Jardim Guanabara"/>
    <s v="Ferreira"/>
    <x v="18"/>
    <s v="+5568933389119"/>
    <s v="ana-julia39@example.org"/>
    <x v="1"/>
    <x v="0"/>
    <x v="0"/>
    <x v="6"/>
    <s v="Gourmet"/>
    <x v="3"/>
    <n v="6804"/>
    <x v="0"/>
  </r>
  <r>
    <s v="987.234.506-65"/>
    <s v="Brenda da Rosa"/>
    <d v="1970-01-23T00:00:00"/>
    <s v="Morro Breno Farias, 53"/>
    <s v="Buritis"/>
    <s v="Silva da Serra"/>
    <x v="21"/>
    <s v="+5536975820423"/>
    <s v="isisdias@example.org"/>
    <x v="2"/>
    <x v="0"/>
    <x v="0"/>
    <x v="6"/>
    <s v="Acupunturista"/>
    <x v="9"/>
    <n v="4200"/>
    <x v="0"/>
  </r>
  <r>
    <s v="869.543.201-70"/>
    <s v="Davi Lucas Borges"/>
    <d v="1984-04-18T00:00:00"/>
    <s v="Rodovia Enrico Viana, 368"/>
    <s v="Vila Bandeirantes"/>
    <s v="Silva Alegre"/>
    <x v="15"/>
    <s v="+5584977850930"/>
    <s v="ana-juliacarvalho@example.net"/>
    <x v="0"/>
    <x v="0"/>
    <x v="0"/>
    <x v="10"/>
    <s v="Engenheiro metalúrgico"/>
    <x v="0"/>
    <n v="4213"/>
    <x v="0"/>
  </r>
  <r>
    <s v="816.735.029-03"/>
    <s v="Cecília Barros"/>
    <d v="1963-06-29T00:00:00"/>
    <s v="Avenida Ana Vitória Barros, 6"/>
    <s v="Ermelinda"/>
    <s v="Moreira"/>
    <x v="5"/>
    <s v="+5556996448901"/>
    <s v="garciaana-beatriz@example.org"/>
    <x v="4"/>
    <x v="1"/>
    <x v="0"/>
    <x v="6"/>
    <s v="Marechal"/>
    <x v="3"/>
    <n v="6775"/>
    <x v="0"/>
  </r>
  <r>
    <s v="290.641.387-96"/>
    <s v="Lunna Rocha"/>
    <d v="2005-10-02T00:00:00"/>
    <s v="Sítio de Nunes, 166"/>
    <s v="Vila Piratininga"/>
    <s v="Cassiano do Amparo"/>
    <x v="24"/>
    <s v="+5511986478906"/>
    <s v="guerrathales@example.net"/>
    <x v="1"/>
    <x v="0"/>
    <x v="0"/>
    <x v="1"/>
    <s v="Vigilante noturno/diurno"/>
    <x v="8"/>
    <n v="2569"/>
    <x v="0"/>
  </r>
  <r>
    <s v="384.207.519-79"/>
    <s v="Maria Flor Freitas"/>
    <d v="1977-06-16T00:00:00"/>
    <s v="Área Costa, 89"/>
    <s v="Alpes"/>
    <s v="Teixeira do Oeste"/>
    <x v="15"/>
    <s v="+5514956607834"/>
    <s v="pimentalaura@example.com"/>
    <x v="4"/>
    <x v="2"/>
    <x v="0"/>
    <x v="2"/>
    <s v="Caixa"/>
    <x v="7"/>
    <n v="1942"/>
    <x v="0"/>
  </r>
  <r>
    <s v="824.107.653-35"/>
    <s v="Lorenzo da Luz"/>
    <d v="1999-10-19T00:00:00"/>
    <s v="Conjunto de Camargo, 202"/>
    <s v="Vila Paraíso"/>
    <s v="Ramos"/>
    <x v="18"/>
    <s v="+55016984488575"/>
    <s v="dantesampaio@example.org"/>
    <x v="3"/>
    <x v="0"/>
    <x v="0"/>
    <x v="10"/>
    <s v="Capoeirista"/>
    <x v="0"/>
    <n v="6658"/>
    <x v="0"/>
  </r>
  <r>
    <s v="215.347.968-19"/>
    <s v="Liz Leão"/>
    <d v="1984-10-20T00:00:00"/>
    <s v="Quadra Sales, 83"/>
    <s v="Teixeira Dias"/>
    <s v="Lima de Farias"/>
    <x v="8"/>
    <s v="+55092911373782"/>
    <s v="mjesus@example.org"/>
    <x v="3"/>
    <x v="1"/>
    <x v="0"/>
    <x v="2"/>
    <s v="Açougueiro"/>
    <x v="9"/>
    <n v="7180"/>
    <x v="0"/>
  </r>
  <r>
    <s v="831.627.049-87"/>
    <s v="Asafe Casa Grande"/>
    <d v="1988-01-24T00:00:00"/>
    <s v="Condomínio de Pires, 5"/>
    <s v="Novo Santa Cecilia"/>
    <s v="da Rosa"/>
    <x v="19"/>
    <s v="+5521984388894"/>
    <s v="erick48@example.net"/>
    <x v="4"/>
    <x v="1"/>
    <x v="0"/>
    <x v="5"/>
    <s v="Agricultor"/>
    <x v="7"/>
    <n v="8011"/>
    <x v="0"/>
  </r>
  <r>
    <s v="194.863.250-06"/>
    <s v="Mariana das Neves"/>
    <d v="1964-02-10T00:00:00"/>
    <s v="Parque Carvalho"/>
    <s v="Santa Tereza"/>
    <s v="Cassiano"/>
    <x v="2"/>
    <s v="+5553993438458"/>
    <s v="juanda-paz@example.org"/>
    <x v="1"/>
    <x v="1"/>
    <x v="0"/>
    <x v="2"/>
    <s v="Supervisor"/>
    <x v="8"/>
    <n v="1644"/>
    <x v="0"/>
  </r>
  <r>
    <s v="279.143.658-82"/>
    <s v="Alexandre Fernandes"/>
    <d v="1969-10-02T00:00:00"/>
    <s v="Viaduto Sá, 6"/>
    <s v="Colégio Batista"/>
    <s v="Cassiano de Sá"/>
    <x v="8"/>
    <s v="+5540958122368"/>
    <s v="isaacmachado@example.com"/>
    <x v="2"/>
    <x v="2"/>
    <x v="0"/>
    <x v="7"/>
    <s v="Somelier"/>
    <x v="1"/>
    <n v="9790"/>
    <x v="0"/>
  </r>
  <r>
    <s v="425.109.738-60"/>
    <s v="Valentina Marques"/>
    <d v="1967-03-26T00:00:00"/>
    <s v="Lago Almeida, 28"/>
    <s v="Serra Verde"/>
    <s v="Rios Alegre"/>
    <x v="4"/>
    <s v="+5510928368588"/>
    <s v="gabriel22@example.com"/>
    <x v="1"/>
    <x v="1"/>
    <x v="0"/>
    <x v="9"/>
    <s v="Broker/Corretor da bolsa de valores"/>
    <x v="9"/>
    <n v="4991"/>
    <x v="0"/>
  </r>
  <r>
    <s v="257.361.048-90"/>
    <s v="Rhavi Aragão"/>
    <d v="1952-11-27T00:00:00"/>
    <s v="Fazenda de Macedo, 515"/>
    <s v="Ernesto Nascimento"/>
    <s v="Lopes da Prata"/>
    <x v="26"/>
    <s v="+5530997851923"/>
    <s v="tgomes@example.net"/>
    <x v="1"/>
    <x v="2"/>
    <x v="0"/>
    <x v="7"/>
    <s v="Geógrafo"/>
    <x v="0"/>
    <n v="9957"/>
    <x v="0"/>
  </r>
  <r>
    <s v="254.806.173-62"/>
    <s v="Pedro Henrique das Neves"/>
    <d v="1969-06-15T00:00:00"/>
    <s v="Avenida Garcia, 71"/>
    <s v="Conjunto Taquaril"/>
    <s v="da Costa de Silveira"/>
    <x v="11"/>
    <s v="+5570932461549"/>
    <s v="hviana@example.org"/>
    <x v="4"/>
    <x v="2"/>
    <x v="0"/>
    <x v="2"/>
    <s v="Torreiro/Torrista"/>
    <x v="8"/>
    <n v="5849"/>
    <x v="0"/>
  </r>
  <r>
    <s v="231.795.806-40"/>
    <s v="Juan Azevedo"/>
    <d v="1977-01-05T00:00:00"/>
    <s v="Praça Sá, 722"/>
    <s v="Vila Formosa"/>
    <s v="Silveira de Ramos"/>
    <x v="9"/>
    <s v="+55091953999543"/>
    <s v="cassianomatheus@example.com"/>
    <x v="4"/>
    <x v="2"/>
    <x v="0"/>
    <x v="4"/>
    <s v="Gestor público"/>
    <x v="9"/>
    <n v="3879"/>
    <x v="0"/>
  </r>
  <r>
    <s v="419.276.503-99"/>
    <s v="Oliver Andrade"/>
    <d v="1958-07-07T00:00:00"/>
    <s v="Chácara Aparecida"/>
    <s v="Zilah Sposito"/>
    <s v="Ramos"/>
    <x v="16"/>
    <s v="+5518999877028"/>
    <s v="yleao@example.org"/>
    <x v="3"/>
    <x v="1"/>
    <x v="0"/>
    <x v="1"/>
    <s v="Bioquímico"/>
    <x v="6"/>
    <n v="9997"/>
    <x v="0"/>
  </r>
  <r>
    <s v="547.380.126-90"/>
    <s v="Ana Laura Cirino"/>
    <d v="1978-11-04T00:00:00"/>
    <s v="Vale Maria Eduarda Teixeira"/>
    <s v="Parque São Pedro"/>
    <s v="Barbosa"/>
    <x v="26"/>
    <s v="+5504900547140"/>
    <s v="voliveira@example.net"/>
    <x v="0"/>
    <x v="0"/>
    <x v="0"/>
    <x v="3"/>
    <s v="Auxiliar de serviços gerais"/>
    <x v="0"/>
    <n v="1633"/>
    <x v="0"/>
  </r>
  <r>
    <s v="869.540.237-10"/>
    <s v="Rafaela Lima"/>
    <d v="1991-06-13T00:00:00"/>
    <s v="Rodovia Novaes, 9"/>
    <s v="Juliana"/>
    <s v="da Paz"/>
    <x v="21"/>
    <s v="+5585911892258"/>
    <s v="luisada-rosa@example.org"/>
    <x v="1"/>
    <x v="1"/>
    <x v="0"/>
    <x v="10"/>
    <s v="Pedicure"/>
    <x v="3"/>
    <n v="4694"/>
    <x v="0"/>
  </r>
  <r>
    <s v="426.735.089-29"/>
    <s v="Manuela Lima"/>
    <d v="2001-05-29T00:00:00"/>
    <s v="Passarela Olívia Pereira, 85"/>
    <s v="Aparecida"/>
    <s v="Pinto"/>
    <x v="1"/>
    <s v="+5533937832146"/>
    <s v="camposmariane@example.com"/>
    <x v="1"/>
    <x v="1"/>
    <x v="0"/>
    <x v="6"/>
    <s v="Profissional de áudio"/>
    <x v="1"/>
    <n v="2054"/>
    <x v="0"/>
  </r>
  <r>
    <s v="182.569.307-21"/>
    <s v="André Porto"/>
    <d v="1950-03-10T00:00:00"/>
    <s v="Parque da Mata, 89"/>
    <s v="Céu Azul"/>
    <s v="Brito de Viana"/>
    <x v="16"/>
    <s v="+5527912678962"/>
    <s v="zsouza@example.net"/>
    <x v="1"/>
    <x v="2"/>
    <x v="0"/>
    <x v="7"/>
    <s v="Dançarino"/>
    <x v="3"/>
    <n v="8969"/>
    <x v="0"/>
  </r>
  <r>
    <s v="138.025.674-71"/>
    <s v="Maya Silva"/>
    <d v="1955-03-09T00:00:00"/>
    <s v="Sítio Giovanna Freitas, 93"/>
    <s v="Aparecida 7ª Seção"/>
    <s v="Nascimento de Moraes"/>
    <x v="7"/>
    <s v="+5510958967158"/>
    <s v="da-cruzcatarina@example.org"/>
    <x v="1"/>
    <x v="0"/>
    <x v="0"/>
    <x v="1"/>
    <s v="Instrutor"/>
    <x v="2"/>
    <n v="9931"/>
    <x v="0"/>
  </r>
  <r>
    <s v="408.567.391-20"/>
    <s v="Davi Lucca Teixeira"/>
    <d v="1953-01-21T00:00:00"/>
    <s v="Viela Freitas, 79"/>
    <s v="Boa Viagem"/>
    <s v="Gomes"/>
    <x v="12"/>
    <s v="+5557987665982"/>
    <s v="carolinerodrigues@example.com"/>
    <x v="3"/>
    <x v="2"/>
    <x v="0"/>
    <x v="9"/>
    <s v="Técnico em documentação"/>
    <x v="6"/>
    <n v="4593"/>
    <x v="0"/>
  </r>
  <r>
    <s v="164.089.523-05"/>
    <s v="Enzo Gabriel Ribeiro"/>
    <d v="1978-06-05T00:00:00"/>
    <s v="Feira Aurora Peixoto"/>
    <s v="Barão Homem De Melo 1ª Seção"/>
    <s v="Montenegro das Pedras"/>
    <x v="15"/>
    <s v="+5567970387930"/>
    <s v="umelo@example.org"/>
    <x v="1"/>
    <x v="0"/>
    <x v="0"/>
    <x v="9"/>
    <s v="Radioterapêutico"/>
    <x v="9"/>
    <n v="4484"/>
    <x v="0"/>
  </r>
  <r>
    <s v="427.180.639-04"/>
    <s v="Joaquim Brito"/>
    <d v="1952-04-26T00:00:00"/>
    <s v="Campo Maitê Vasconcelos, 63"/>
    <s v="Nossa Senhora De Fátima"/>
    <s v="Fernandes Alegre"/>
    <x v="7"/>
    <s v="+55057968144955"/>
    <s v="bcassiano@example.org"/>
    <x v="3"/>
    <x v="2"/>
    <x v="0"/>
    <x v="5"/>
    <s v="Leiteiro"/>
    <x v="2"/>
    <n v="3620"/>
    <x v="0"/>
  </r>
  <r>
    <s v="386.749.210-78"/>
    <s v="Juliana Costela"/>
    <d v="1976-07-18T00:00:00"/>
    <s v="Condomínio Maria Vitória Barbosa, 99"/>
    <s v="São Jorge 2ª Seção"/>
    <s v="Pacheco do Sul"/>
    <x v="19"/>
    <s v="+5597990017012"/>
    <s v="manuelada-rosa@example.org"/>
    <x v="4"/>
    <x v="1"/>
    <x v="0"/>
    <x v="10"/>
    <s v="Relações públicas"/>
    <x v="4"/>
    <n v="3547"/>
    <x v="0"/>
  </r>
  <r>
    <s v="210.953.684-51"/>
    <s v="Bernardo da Cunha"/>
    <d v="1993-01-30T00:00:00"/>
    <s v="Morro Moraes, 74"/>
    <s v="Caetano Furquim"/>
    <s v="da Mata de Minas"/>
    <x v="6"/>
    <s v="+55082908050040"/>
    <s v="vmacedo@example.net"/>
    <x v="4"/>
    <x v="2"/>
    <x v="0"/>
    <x v="6"/>
    <s v="Engenheiro de controle e automação"/>
    <x v="7"/>
    <n v="5649"/>
    <x v="0"/>
  </r>
  <r>
    <s v="420.651.987-02"/>
    <s v="Yasmin Barbosa"/>
    <d v="1966-08-06T00:00:00"/>
    <s v="Avenida Antony Costa, 51"/>
    <s v="Novo Tupi"/>
    <s v="Farias"/>
    <x v="5"/>
    <s v="+5568914483847"/>
    <s v="qguerra@example.org"/>
    <x v="1"/>
    <x v="0"/>
    <x v="0"/>
    <x v="2"/>
    <s v="Escritor"/>
    <x v="8"/>
    <n v="9468"/>
    <x v="0"/>
  </r>
  <r>
    <s v="268.345.971-82"/>
    <s v="Nathan da Rosa"/>
    <d v="2005-09-05T00:00:00"/>
    <s v="Alameda Juliana Mendes, 2"/>
    <s v="Vila Do Pombal"/>
    <s v="Rocha"/>
    <x v="14"/>
    <s v="+5525936492512"/>
    <s v="mariana67@example.org"/>
    <x v="4"/>
    <x v="1"/>
    <x v="0"/>
    <x v="10"/>
    <s v="Engenheiro de ergonomia"/>
    <x v="7"/>
    <n v="2839"/>
    <x v="0"/>
  </r>
  <r>
    <s v="240.759.613-70"/>
    <s v="Alícia Ferreira"/>
    <d v="2005-11-01T00:00:00"/>
    <s v="Campo Farias, 54"/>
    <s v="Xodo-Marize"/>
    <s v="Machado da Prata"/>
    <x v="13"/>
    <s v="+5543917984033"/>
    <s v="caldeiranatalia@example.com"/>
    <x v="2"/>
    <x v="2"/>
    <x v="0"/>
    <x v="1"/>
    <s v="Piloto automobilístico"/>
    <x v="8"/>
    <n v="7822"/>
    <x v="0"/>
  </r>
  <r>
    <s v="362.974.508-38"/>
    <s v="Emanuel Andrade"/>
    <d v="1969-05-26T00:00:00"/>
    <s v="Alameda Gabrielly Moura, 20"/>
    <s v="Distrito Industrial Do Jatoba"/>
    <s v="Marques das Flores"/>
    <x v="22"/>
    <s v="+5542951434520"/>
    <s v="maria-vitorianunes@example.org"/>
    <x v="3"/>
    <x v="0"/>
    <x v="0"/>
    <x v="4"/>
    <s v="Lavador de veículos"/>
    <x v="0"/>
    <n v="1555"/>
    <x v="0"/>
  </r>
  <r>
    <s v="247.906.813-78"/>
    <s v="Emanuelly Cunha"/>
    <d v="1958-09-23T00:00:00"/>
    <s v="Vila Isabella Pereira, 76"/>
    <s v="Estrela"/>
    <s v="Moura Verde"/>
    <x v="17"/>
    <s v="+5577999389843"/>
    <s v="apastor@example.org"/>
    <x v="0"/>
    <x v="0"/>
    <x v="0"/>
    <x v="2"/>
    <s v="Engenheiro de produto ou produção"/>
    <x v="3"/>
    <n v="9736"/>
    <x v="0"/>
  </r>
  <r>
    <s v="034.725.691-07"/>
    <s v="Elisa Martins"/>
    <d v="1959-09-19T00:00:00"/>
    <s v="Aeroporto Castro, 55"/>
    <s v="Santo Agostinho"/>
    <s v="Rezende"/>
    <x v="10"/>
    <s v="+55084911022944"/>
    <s v="yrodrigues@example.com"/>
    <x v="3"/>
    <x v="0"/>
    <x v="0"/>
    <x v="4"/>
    <s v="Técnico em tratamento de água"/>
    <x v="9"/>
    <n v="8706"/>
    <x v="0"/>
  </r>
  <r>
    <s v="645.920.183-89"/>
    <s v="Benicio Pimenta"/>
    <d v="1978-01-07T00:00:00"/>
    <s v="Estação Carolina Sá"/>
    <s v="Conjunto Floramar"/>
    <s v="Lima"/>
    <x v="9"/>
    <s v="+5500958735493"/>
    <s v="montenegrootavio@example.com"/>
    <x v="3"/>
    <x v="2"/>
    <x v="0"/>
    <x v="0"/>
    <s v="Agente de defesa sanitária"/>
    <x v="8"/>
    <n v="8634"/>
    <x v="0"/>
  </r>
  <r>
    <s v="781.659.304-00"/>
    <s v="Antony Aragão"/>
    <d v="1946-09-28T00:00:00"/>
    <s v="Avenida José Miguel da Mota, 29"/>
    <s v="Marilandia"/>
    <s v="Mendonça da Serra"/>
    <x v="4"/>
    <s v="+5565949569187"/>
    <s v="ana56@example.org"/>
    <x v="3"/>
    <x v="2"/>
    <x v="0"/>
    <x v="9"/>
    <s v="Odontologista estético"/>
    <x v="8"/>
    <n v="7589"/>
    <x v="0"/>
  </r>
  <r>
    <s v="169.358.740-84"/>
    <s v="Maria Vitória Cardoso"/>
    <d v="1958-01-25T00:00:00"/>
    <s v="Condomínio de Albuquerque, 64"/>
    <s v="Bela Vitoria"/>
    <s v="Câmara do Norte"/>
    <x v="24"/>
    <s v="+55015924963093"/>
    <s v="peixotobruno@example.net"/>
    <x v="4"/>
    <x v="0"/>
    <x v="0"/>
    <x v="0"/>
    <s v="Engenheiro de horticultura"/>
    <x v="6"/>
    <n v="2958"/>
    <x v="0"/>
  </r>
  <r>
    <s v="917.320.658-02"/>
    <s v="Ana Vitória Silveira"/>
    <d v="1997-11-19T00:00:00"/>
    <s v="Trevo de Brito, 247"/>
    <s v="São Pedro"/>
    <s v="Sales Paulista"/>
    <x v="13"/>
    <s v="+5518979934311"/>
    <s v="erick95@example.org"/>
    <x v="4"/>
    <x v="2"/>
    <x v="0"/>
    <x v="2"/>
    <s v="Mensageiro"/>
    <x v="5"/>
    <n v="2769"/>
    <x v="0"/>
  </r>
  <r>
    <s v="260.348.195-98"/>
    <s v="Francisco Viana"/>
    <d v="1952-09-11T00:00:00"/>
    <s v="Viela Levi Lopes"/>
    <s v="Vila Nova Gameleira 1ª Seção"/>
    <s v="Farias"/>
    <x v="13"/>
    <s v="+55020991523686"/>
    <s v="tcavalcante@example.org"/>
    <x v="3"/>
    <x v="0"/>
    <x v="0"/>
    <x v="3"/>
    <s v="Boxeador"/>
    <x v="9"/>
    <n v="5471"/>
    <x v="0"/>
  </r>
  <r>
    <s v="673.082.495-65"/>
    <s v="Eloá Moura"/>
    <d v="2003-05-26T00:00:00"/>
    <s v="Rodovia de Vieira"/>
    <s v="Vila Maloca"/>
    <s v="da Mota"/>
    <x v="25"/>
    <s v="+55037974419863"/>
    <s v="barbara96@example.org"/>
    <x v="4"/>
    <x v="1"/>
    <x v="0"/>
    <x v="6"/>
    <s v="Técnico tributarista"/>
    <x v="5"/>
    <n v="4699"/>
    <x v="0"/>
  </r>
  <r>
    <s v="743.198.205-41"/>
    <s v="Ana Júlia Gomes"/>
    <d v="1954-02-09T00:00:00"/>
    <s v="Campo de Ramos, 482"/>
    <s v="Suzana"/>
    <s v="Novaes de Casa Grande"/>
    <x v="24"/>
    <s v="+5599948111700"/>
    <s v="peixotocarolina@example.net"/>
    <x v="0"/>
    <x v="1"/>
    <x v="0"/>
    <x v="0"/>
    <s v="Biotecnólogo"/>
    <x v="9"/>
    <n v="8280"/>
    <x v="0"/>
  </r>
  <r>
    <s v="812.694.570-20"/>
    <s v="Mathias Gonçalves"/>
    <d v="2004-09-07T00:00:00"/>
    <s v="Estrada de Macedo, 55"/>
    <s v="Parque São José"/>
    <s v="Moraes"/>
    <x v="23"/>
    <s v="+5564934534988"/>
    <s v="da-pazana-julia@example.org"/>
    <x v="2"/>
    <x v="0"/>
    <x v="0"/>
    <x v="3"/>
    <s v="Técnico em agropecuária"/>
    <x v="9"/>
    <n v="8752"/>
    <x v="0"/>
  </r>
  <r>
    <s v="076.951.384-01"/>
    <s v="Joana da Cruz"/>
    <d v="1962-01-26T00:00:00"/>
    <s v="Sítio de Gomes, 5"/>
    <s v="Novo Ouro Preto"/>
    <s v="Casa Grande de Pires"/>
    <x v="19"/>
    <s v="+5516911358966"/>
    <s v="jcampos@example.net"/>
    <x v="2"/>
    <x v="1"/>
    <x v="0"/>
    <x v="9"/>
    <s v="Engenheiro de manufatura"/>
    <x v="3"/>
    <n v="9738"/>
    <x v="0"/>
  </r>
  <r>
    <s v="407.692.583-10"/>
    <s v="Felipe Montenegro"/>
    <d v="1991-06-21T00:00:00"/>
    <s v="Viela de Cardoso, 73"/>
    <s v="Santo André"/>
    <s v="Viana"/>
    <x v="25"/>
    <s v="+5561924681522"/>
    <s v="fsantos@example.org"/>
    <x v="3"/>
    <x v="1"/>
    <x v="0"/>
    <x v="7"/>
    <s v="Engenheiro naval"/>
    <x v="6"/>
    <n v="8687"/>
    <x v="0"/>
  </r>
  <r>
    <s v="730.128.946-40"/>
    <s v="Sophie Moura"/>
    <d v="1978-04-02T00:00:00"/>
    <s v="Viaduto Arthur Gabriel Cunha"/>
    <s v="Aparecida 7ª Seção"/>
    <s v="Lima"/>
    <x v="21"/>
    <s v="+55099931024198"/>
    <s v="maite84@example.org"/>
    <x v="4"/>
    <x v="1"/>
    <x v="0"/>
    <x v="5"/>
    <s v="Técnico em arquivo"/>
    <x v="7"/>
    <n v="9257"/>
    <x v="0"/>
  </r>
  <r>
    <s v="583.064.172-08"/>
    <s v="Eduarda Garcia"/>
    <d v="1998-01-23T00:00:00"/>
    <s v="Praia Manuella Almeida, 567"/>
    <s v="Maria Goretti"/>
    <s v="Casa Grande de Barbosa"/>
    <x v="16"/>
    <s v="+5547925948421"/>
    <s v="da-pazmatheus@example.com"/>
    <x v="3"/>
    <x v="0"/>
    <x v="0"/>
    <x v="10"/>
    <s v="Bombeiro"/>
    <x v="1"/>
    <n v="4727"/>
    <x v="0"/>
  </r>
  <r>
    <s v="064.759.283-56"/>
    <s v="Ana Luiza Jesus"/>
    <d v="1972-05-29T00:00:00"/>
    <s v="Chácara de Nogueira, 50"/>
    <s v="Flavio De Oliveira"/>
    <s v="Pereira Grande"/>
    <x v="11"/>
    <s v="+5525969949194"/>
    <s v="barbosajoao-gabriel@example.org"/>
    <x v="1"/>
    <x v="0"/>
    <x v="0"/>
    <x v="9"/>
    <s v="Compositor"/>
    <x v="1"/>
    <n v="8221"/>
    <x v="0"/>
  </r>
  <r>
    <s v="136.528.407-71"/>
    <s v="Hellena Oliveira"/>
    <d v="2004-09-27T00:00:00"/>
    <s v="Rua Albuquerque, 93"/>
    <s v="Custodinha"/>
    <s v="Rezende Paulista"/>
    <x v="6"/>
    <s v="+5502908590096"/>
    <s v="joaquimfernandes@example.org"/>
    <x v="4"/>
    <x v="1"/>
    <x v="0"/>
    <x v="6"/>
    <s v="Perfusionista"/>
    <x v="7"/>
    <n v="9770"/>
    <x v="0"/>
  </r>
  <r>
    <s v="987.063.154-10"/>
    <s v="José Pedro Montenegro"/>
    <d v="1956-01-13T00:00:00"/>
    <s v="Via de Barros, 18"/>
    <s v="Vila Tirol"/>
    <s v="da Mata do Galho"/>
    <x v="6"/>
    <s v="+5528954059692"/>
    <s v="borgesana-julia@example.net"/>
    <x v="4"/>
    <x v="1"/>
    <x v="0"/>
    <x v="7"/>
    <s v="Engenheiro de alimentos"/>
    <x v="5"/>
    <n v="2069"/>
    <x v="0"/>
  </r>
  <r>
    <s v="302.794.658-74"/>
    <s v="Cecília Macedo"/>
    <d v="1951-02-04T00:00:00"/>
    <s v="Núcleo de Vieira, 921"/>
    <s v="Concórdia"/>
    <s v="Rezende das Flores"/>
    <x v="19"/>
    <s v="+5580990244260"/>
    <s v="macedolucca@example.org"/>
    <x v="0"/>
    <x v="1"/>
    <x v="0"/>
    <x v="3"/>
    <s v="Webmaster"/>
    <x v="8"/>
    <n v="6101"/>
    <x v="0"/>
  </r>
  <r>
    <s v="539.124.870-14"/>
    <s v="Isadora Marques"/>
    <d v="1966-04-24T00:00:00"/>
    <s v="Fazenda Sara Marques, 44"/>
    <s v="Nossa Senhora Da Conceição"/>
    <s v="Gomes"/>
    <x v="19"/>
    <s v="+5564959698491"/>
    <s v="da-rosalucas@example.com"/>
    <x v="3"/>
    <x v="0"/>
    <x v="0"/>
    <x v="6"/>
    <s v="Funileiro"/>
    <x v="0"/>
    <n v="4882"/>
    <x v="0"/>
  </r>
  <r>
    <s v="842.057.391-41"/>
    <s v="Sara Melo"/>
    <d v="1955-09-05T00:00:00"/>
    <s v="Feira Vinicius da Rocha"/>
    <s v="Nova Granada"/>
    <s v="Silva do Galho"/>
    <x v="9"/>
    <s v="+5548997089439"/>
    <s v="brayan87@example.com"/>
    <x v="1"/>
    <x v="1"/>
    <x v="0"/>
    <x v="1"/>
    <s v="Instalador de painéis"/>
    <x v="6"/>
    <n v="9117"/>
    <x v="0"/>
  </r>
  <r>
    <s v="685.374.129-37"/>
    <s v="Bella Jesus"/>
    <d v="1987-07-20T00:00:00"/>
    <s v="Praça de Melo"/>
    <s v="Leonina"/>
    <s v="Pereira do Campo"/>
    <x v="18"/>
    <s v="+5517910275219"/>
    <s v="maysa82@example.net"/>
    <x v="4"/>
    <x v="2"/>
    <x v="0"/>
    <x v="7"/>
    <s v="Gravurista"/>
    <x v="2"/>
    <n v="9227"/>
    <x v="0"/>
  </r>
  <r>
    <s v="530.179.628-30"/>
    <s v="Luan Nunes"/>
    <d v="1987-05-02T00:00:00"/>
    <s v="Loteamento Lunna Pimenta, 7"/>
    <s v="Ermelinda"/>
    <s v="Borges Verde"/>
    <x v="15"/>
    <s v="+55000907236783"/>
    <s v="cecilia95@example.org"/>
    <x v="0"/>
    <x v="2"/>
    <x v="0"/>
    <x v="0"/>
    <s v="Intérprete"/>
    <x v="6"/>
    <n v="6959"/>
    <x v="0"/>
  </r>
  <r>
    <s v="358.026.479-65"/>
    <s v="Joana Ribeiro"/>
    <d v="2006-12-07T00:00:00"/>
    <s v="Lago Anthony Vasconcelos, 56"/>
    <s v="Cruzeiro"/>
    <s v="Pires"/>
    <x v="9"/>
    <s v="+5526982643143"/>
    <s v="joao08@example.com"/>
    <x v="4"/>
    <x v="2"/>
    <x v="0"/>
    <x v="7"/>
    <s v="Tecnólogo em recursos pesqueiros"/>
    <x v="2"/>
    <n v="6191"/>
    <x v="0"/>
  </r>
  <r>
    <s v="627.315.908-40"/>
    <s v="Mathias Costela"/>
    <d v="1965-04-08T00:00:00"/>
    <s v="Viaduto de da Cruz, 2"/>
    <s v="Mineirão"/>
    <s v="Melo"/>
    <x v="19"/>
    <s v="+5508982802250"/>
    <s v="alanada-conceicao@example.net"/>
    <x v="3"/>
    <x v="1"/>
    <x v="0"/>
    <x v="1"/>
    <s v="Protético dentário"/>
    <x v="9"/>
    <n v="3555"/>
    <x v="0"/>
  </r>
  <r>
    <s v="087.625.491-11"/>
    <s v="Isabela Mendonça"/>
    <d v="2003-08-07T00:00:00"/>
    <s v="Quadra Camargo, 44"/>
    <s v="Coração Eucarístico"/>
    <s v="Caldeira"/>
    <x v="10"/>
    <s v="+5535910498978"/>
    <s v="felipe13@example.net"/>
    <x v="4"/>
    <x v="1"/>
    <x v="0"/>
    <x v="5"/>
    <s v="Brigadeiro"/>
    <x v="4"/>
    <n v="8139"/>
    <x v="0"/>
  </r>
  <r>
    <s v="149.635.872-46"/>
    <s v="Zoe Aragão"/>
    <d v="1953-08-24T00:00:00"/>
    <s v="Largo de Pacheco, 42"/>
    <s v="Dom Joaquim"/>
    <s v="Monteiro do Norte"/>
    <x v="5"/>
    <s v="+5521959541908"/>
    <s v="silvavitor-gabriel@example.com"/>
    <x v="4"/>
    <x v="0"/>
    <x v="0"/>
    <x v="3"/>
    <s v="Assistente social"/>
    <x v="7"/>
    <n v="7135"/>
    <x v="0"/>
  </r>
  <r>
    <s v="365.298.741-19"/>
    <s v="Davi Luiz Pinto"/>
    <d v="1953-10-26T00:00:00"/>
    <s v="Avenida de Dias, 14"/>
    <s v="Unidas"/>
    <s v="Barbosa"/>
    <x v="1"/>
    <s v="+5516905857776"/>
    <s v="leaothomas@example.org"/>
    <x v="3"/>
    <x v="2"/>
    <x v="0"/>
    <x v="6"/>
    <s v="Flanelinha"/>
    <x v="3"/>
    <n v="8143"/>
    <x v="0"/>
  </r>
  <r>
    <s v="602.935.147-80"/>
    <s v="Gael Henrique Vieira"/>
    <d v="1974-07-24T00:00:00"/>
    <s v="Chácara Ferreira, 56"/>
    <s v="Anchieta"/>
    <s v="Nascimento"/>
    <x v="13"/>
    <s v="+5561902051906"/>
    <s v="calebe34@example.com"/>
    <x v="3"/>
    <x v="0"/>
    <x v="0"/>
    <x v="10"/>
    <s v="Faturista"/>
    <x v="6"/>
    <n v="5249"/>
    <x v="0"/>
  </r>
  <r>
    <s v="736.410.825-44"/>
    <s v="Nina Camargo"/>
    <d v="1989-07-27T00:00:00"/>
    <s v="Trevo Camargo, 42"/>
    <s v="Buraco Quente"/>
    <s v="Jesus do Oeste"/>
    <x v="13"/>
    <s v="+5504993011123"/>
    <s v="qfogaca@example.net"/>
    <x v="3"/>
    <x v="2"/>
    <x v="0"/>
    <x v="9"/>
    <s v="Tecnólogo em desenvolvimento social"/>
    <x v="9"/>
    <n v="2764"/>
    <x v="0"/>
  </r>
  <r>
    <s v="675.148.903-00"/>
    <s v="Leandro Costa"/>
    <d v="1968-05-18T00:00:00"/>
    <s v="Vereda de da Paz, 933"/>
    <s v="Vila Havaí"/>
    <s v="Sousa"/>
    <x v="7"/>
    <s v="+5560999330877"/>
    <s v="sophia51@example.com"/>
    <x v="2"/>
    <x v="2"/>
    <x v="0"/>
    <x v="1"/>
    <s v="Físico nuclear"/>
    <x v="6"/>
    <n v="1745"/>
    <x v="0"/>
  </r>
  <r>
    <s v="587.069.132-02"/>
    <s v="Ryan Alves"/>
    <d v="1992-04-11T00:00:00"/>
    <s v="Viela Duarte, 32"/>
    <s v="Boa União 1ª Seção"/>
    <s v="Pacheco de Minas"/>
    <x v="24"/>
    <s v="+5515918921488"/>
    <s v="lfarias@example.net"/>
    <x v="4"/>
    <x v="2"/>
    <x v="0"/>
    <x v="8"/>
    <s v="Kite-surfer"/>
    <x v="4"/>
    <n v="1639"/>
    <x v="0"/>
  </r>
  <r>
    <s v="256.049.873-10"/>
    <s v="Evelyn Montenegro"/>
    <d v="1957-06-15T00:00:00"/>
    <s v="Lagoa de Souza, 76"/>
    <s v="Embaúbas"/>
    <s v="Costa"/>
    <x v="24"/>
    <s v="+55082983901101"/>
    <s v="sophievieira@example.com"/>
    <x v="3"/>
    <x v="2"/>
    <x v="0"/>
    <x v="1"/>
    <s v="Xilógrafo"/>
    <x v="1"/>
    <n v="4837"/>
    <x v="0"/>
  </r>
  <r>
    <s v="287.193.605-68"/>
    <s v="Oliver Barbosa"/>
    <d v="1994-04-28T00:00:00"/>
    <s v="Praça de Abreu, 7"/>
    <s v="Providencia"/>
    <s v="Correia de Silva"/>
    <x v="20"/>
    <s v="+5540940434222"/>
    <s v="antonyduarte@example.net"/>
    <x v="4"/>
    <x v="2"/>
    <x v="0"/>
    <x v="5"/>
    <s v="Assessor parlamentar"/>
    <x v="4"/>
    <n v="8905"/>
    <x v="0"/>
  </r>
  <r>
    <s v="148.930.572-60"/>
    <s v="Maria Alice Siqueira"/>
    <d v="1947-12-23T00:00:00"/>
    <s v="Praia de Pinto, 826"/>
    <s v="Ouro Minas"/>
    <s v="Borges de Rodrigues"/>
    <x v="26"/>
    <s v="+5574979261480"/>
    <s v="salesheloisa@example.com"/>
    <x v="2"/>
    <x v="2"/>
    <x v="0"/>
    <x v="6"/>
    <s v="Profissional de relações públicas"/>
    <x v="3"/>
    <n v="2016"/>
    <x v="0"/>
  </r>
  <r>
    <s v="512.078.649-94"/>
    <s v="Rafaela Casa Grande"/>
    <d v="1978-10-19T00:00:00"/>
    <s v="Avenida Cauê Albuquerque, 5"/>
    <s v="Frei Leopoldo"/>
    <s v="Sousa"/>
    <x v="10"/>
    <s v="+5524937367759"/>
    <s v="fernando04@example.org"/>
    <x v="3"/>
    <x v="0"/>
    <x v="0"/>
    <x v="5"/>
    <s v="Engenheiro de ergonomia"/>
    <x v="9"/>
    <n v="4189"/>
    <x v="0"/>
  </r>
  <r>
    <s v="162.894.507-94"/>
    <s v="Manuela Lopes"/>
    <d v="1950-02-21T00:00:00"/>
    <s v="Lago da Costa, 82"/>
    <s v="João Alfredo"/>
    <s v="Peixoto"/>
    <x v="24"/>
    <s v="+5550927483626"/>
    <s v="dom81@example.org"/>
    <x v="1"/>
    <x v="1"/>
    <x v="0"/>
    <x v="1"/>
    <s v="Ceramista"/>
    <x v="9"/>
    <n v="6069"/>
    <x v="0"/>
  </r>
  <r>
    <s v="329.876.105-21"/>
    <s v="João Vitor Albuquerque"/>
    <d v="1997-04-22T00:00:00"/>
    <s v="Fazenda Isaque Caldeira, 64"/>
    <s v="Conjunto São Francisco De Assis"/>
    <s v="Silva"/>
    <x v="19"/>
    <s v="+5583917901863"/>
    <s v="esilva@example.org"/>
    <x v="2"/>
    <x v="2"/>
    <x v="0"/>
    <x v="6"/>
    <s v="Portuário"/>
    <x v="8"/>
    <n v="5865"/>
    <x v="0"/>
  </r>
  <r>
    <s v="974.603.821-40"/>
    <s v="Liam Costela"/>
    <d v="1987-06-29T00:00:00"/>
    <s v="Trevo Ayla Peixoto, 677"/>
    <s v="Lagoinha"/>
    <s v="Cavalcante de da Paz"/>
    <x v="1"/>
    <s v="+5551922559066"/>
    <s v="stellaramos@example.org"/>
    <x v="4"/>
    <x v="1"/>
    <x v="0"/>
    <x v="10"/>
    <s v="Assistente de câmera"/>
    <x v="4"/>
    <n v="8361"/>
    <x v="0"/>
  </r>
  <r>
    <s v="608.174.359-48"/>
    <s v="Ana Clara Melo"/>
    <d v="1984-02-09T00:00:00"/>
    <s v="Vila de Machado, 8"/>
    <s v="Mangabeiras"/>
    <s v="Pinto do Oeste"/>
    <x v="22"/>
    <s v="+5539991213122"/>
    <s v="da-conceicaolorena@example.org"/>
    <x v="1"/>
    <x v="0"/>
    <x v="0"/>
    <x v="9"/>
    <s v="Motofrete"/>
    <x v="0"/>
    <n v="8782"/>
    <x v="0"/>
  </r>
  <r>
    <s v="309.618.472-04"/>
    <s v="Leonardo Mendes"/>
    <d v="1980-12-21T00:00:00"/>
    <s v="Praça de Moraes, 19"/>
    <s v="Inconfidência"/>
    <s v="Martins do Oeste"/>
    <x v="6"/>
    <s v="+5560907540686"/>
    <s v="bella51@example.net"/>
    <x v="1"/>
    <x v="1"/>
    <x v="0"/>
    <x v="9"/>
    <s v="Homeopata"/>
    <x v="8"/>
    <n v="8897"/>
    <x v="0"/>
  </r>
  <r>
    <s v="825.794.301-05"/>
    <s v="Sophia Moura"/>
    <d v="1964-07-09T00:00:00"/>
    <s v="Distrito Ribeiro, 26"/>
    <s v="Ademar Maldonado"/>
    <s v="Fogaça"/>
    <x v="23"/>
    <s v="+55005994982729"/>
    <s v="marcelo11@example.org"/>
    <x v="3"/>
    <x v="0"/>
    <x v="0"/>
    <x v="10"/>
    <s v="Psicólogo"/>
    <x v="9"/>
    <n v="4765"/>
    <x v="0"/>
  </r>
  <r>
    <s v="045.271.398-60"/>
    <s v="Maria Eduarda Oliveira"/>
    <d v="1957-02-02T00:00:00"/>
    <s v="Condomínio de Peixoto, 1"/>
    <s v="Vila Jardim São José"/>
    <s v="Borges da Prata"/>
    <x v="14"/>
    <s v="+5536909221477"/>
    <s v="sousazoe@example.org"/>
    <x v="4"/>
    <x v="0"/>
    <x v="0"/>
    <x v="2"/>
    <s v="Crítico"/>
    <x v="8"/>
    <n v="7727"/>
    <x v="0"/>
  </r>
  <r>
    <s v="458.126.793-55"/>
    <s v="Nicolas Pacheco"/>
    <d v="1992-01-21T00:00:00"/>
    <s v="Viela Pires, 6"/>
    <s v="Novo Das Industrias"/>
    <s v="Aragão"/>
    <x v="13"/>
    <s v="+55059933544536"/>
    <s v="luiz-henrique78@example.org"/>
    <x v="4"/>
    <x v="0"/>
    <x v="0"/>
    <x v="0"/>
    <s v="Digitador"/>
    <x v="8"/>
    <n v="6673"/>
    <x v="0"/>
  </r>
  <r>
    <s v="314.052.976-70"/>
    <s v="Bella Macedo"/>
    <d v="1995-01-13T00:00:00"/>
    <s v="Avenida da Cruz, 52"/>
    <s v="Serrano"/>
    <s v="Fernandes de Oliveira"/>
    <x v="13"/>
    <s v="+5545936714215"/>
    <s v="benicioalbuquerque@example.com"/>
    <x v="1"/>
    <x v="2"/>
    <x v="0"/>
    <x v="6"/>
    <s v="Arquiteto"/>
    <x v="6"/>
    <n v="1938"/>
    <x v="0"/>
  </r>
  <r>
    <s v="430.857.126-07"/>
    <s v="Ana Laura Rezende"/>
    <d v="1997-01-05T00:00:00"/>
    <s v="Área de da Luz, 575"/>
    <s v="Santa Cecilia"/>
    <s v="da Rocha da Prata"/>
    <x v="0"/>
    <s v="+5509932869914"/>
    <s v="yago75@example.com"/>
    <x v="1"/>
    <x v="0"/>
    <x v="0"/>
    <x v="3"/>
    <s v="Balconista"/>
    <x v="5"/>
    <n v="6885"/>
    <x v="0"/>
  </r>
  <r>
    <s v="361.425.798-37"/>
    <s v="Raul Mendonça"/>
    <d v="1982-01-23T00:00:00"/>
    <s v="Viela Casa Grande"/>
    <s v="Teixeira Dias"/>
    <s v="Araújo Verde"/>
    <x v="15"/>
    <s v="+5570977296820"/>
    <s v="xteixeira@example.com"/>
    <x v="2"/>
    <x v="2"/>
    <x v="0"/>
    <x v="9"/>
    <s v="Tecnólogo em Ciências das plantas medicinais"/>
    <x v="1"/>
    <n v="2069"/>
    <x v="0"/>
  </r>
  <r>
    <s v="863.012.597-77"/>
    <s v="Thiago Pacheco"/>
    <d v="1964-10-31T00:00:00"/>
    <s v="Estrada Santos, 944"/>
    <s v="Vila Antena"/>
    <s v="Ferreira"/>
    <x v="5"/>
    <s v="+55092954526077"/>
    <s v="vinicius08@example.org"/>
    <x v="1"/>
    <x v="1"/>
    <x v="0"/>
    <x v="1"/>
    <s v="Instrumentador cirúrgico"/>
    <x v="4"/>
    <n v="7276"/>
    <x v="0"/>
  </r>
  <r>
    <s v="049.781.562-11"/>
    <s v="Raquel Alves"/>
    <d v="1974-03-09T00:00:00"/>
    <s v="Parque de Ribeiro, 56"/>
    <s v="Flavio De Oliveira"/>
    <s v="Pastor Paulista"/>
    <x v="20"/>
    <s v="+55070987306148"/>
    <s v="qmoreira@example.org"/>
    <x v="2"/>
    <x v="2"/>
    <x v="0"/>
    <x v="4"/>
    <s v="Engenheiro de controle e automação"/>
    <x v="8"/>
    <n v="7103"/>
    <x v="0"/>
  </r>
  <r>
    <s v="943.021.675-99"/>
    <s v="Cauê da Cruz"/>
    <d v="2000-01-01T00:00:00"/>
    <s v="Chácara Melissa da Cruz, 55"/>
    <s v="Diamante"/>
    <s v="Marques"/>
    <x v="1"/>
    <s v="+5583901650322"/>
    <s v="gael-henriquecamara@example.net"/>
    <x v="0"/>
    <x v="0"/>
    <x v="0"/>
    <x v="8"/>
    <s v="Telegrafista"/>
    <x v="1"/>
    <n v="4843"/>
    <x v="0"/>
  </r>
  <r>
    <s v="379.204.685-74"/>
    <s v="Maria Clara Monteiro"/>
    <d v="1982-04-07T00:00:00"/>
    <s v="Viela de Ramos, 47"/>
    <s v="Diamante"/>
    <s v="Sá do Norte"/>
    <x v="18"/>
    <s v="+5586959012941"/>
    <s v="hmendonca@example.com"/>
    <x v="4"/>
    <x v="2"/>
    <x v="0"/>
    <x v="8"/>
    <s v="Peixeiro"/>
    <x v="6"/>
    <n v="9429"/>
    <x v="0"/>
  </r>
  <r>
    <s v="572.143.608-53"/>
    <s v="Breno das Neves"/>
    <d v="1958-10-16T00:00:00"/>
    <s v="Quadra Carvalho, 64"/>
    <s v="Graça"/>
    <s v="Lopes"/>
    <x v="26"/>
    <s v="+5576940287179"/>
    <s v="barrosjoaquim@example.net"/>
    <x v="2"/>
    <x v="0"/>
    <x v="0"/>
    <x v="2"/>
    <s v="Revisor"/>
    <x v="2"/>
    <n v="4743"/>
    <x v="0"/>
  </r>
  <r>
    <s v="975.346.812-19"/>
    <s v="Luiz Felipe da Cunha"/>
    <d v="2001-05-25T00:00:00"/>
    <s v="Trecho de Rocha, 4"/>
    <s v="Buritis"/>
    <s v="Pinto de Minas"/>
    <x v="0"/>
    <s v="+5528901746743"/>
    <s v="maria-eduarda41@example.com"/>
    <x v="2"/>
    <x v="0"/>
    <x v="0"/>
    <x v="8"/>
    <s v="Toxicologista"/>
    <x v="8"/>
    <n v="7643"/>
    <x v="0"/>
  </r>
  <r>
    <s v="327.085.614-80"/>
    <s v="Brayan Carvalho"/>
    <d v="1989-12-15T00:00:00"/>
    <s v="Ladeira Pinto, 94"/>
    <s v="Vila São Francisco"/>
    <s v="Marques"/>
    <x v="12"/>
    <s v="+55095998343033"/>
    <s v="ayla29@example.net"/>
    <x v="3"/>
    <x v="0"/>
    <x v="0"/>
    <x v="10"/>
    <s v="Lamboteiro"/>
    <x v="9"/>
    <n v="6065"/>
    <x v="0"/>
  </r>
  <r>
    <s v="126.307.845-17"/>
    <s v="Alana Viana"/>
    <d v="1981-04-01T00:00:00"/>
    <s v="Conjunto Casa Grande, 744"/>
    <s v="Santa Branca"/>
    <s v="Monteiro"/>
    <x v="14"/>
    <s v="+5548961116285"/>
    <s v="nbrito@example.net"/>
    <x v="4"/>
    <x v="2"/>
    <x v="0"/>
    <x v="10"/>
    <s v="Mãe social"/>
    <x v="5"/>
    <n v="2333"/>
    <x v="0"/>
  </r>
  <r>
    <s v="492.836.107-50"/>
    <s v="Bento Moraes"/>
    <d v="1979-02-27T00:00:00"/>
    <s v="Condomínio Rezende, 32"/>
    <s v="Vila Maloca"/>
    <s v="Souza"/>
    <x v="14"/>
    <s v="+5591950328622"/>
    <s v="souzakevin@example.com"/>
    <x v="1"/>
    <x v="1"/>
    <x v="0"/>
    <x v="6"/>
    <s v="Pecuarista"/>
    <x v="6"/>
    <n v="3322"/>
    <x v="0"/>
  </r>
  <r>
    <s v="914.723.586-19"/>
    <s v="Luna Siqueira"/>
    <d v="1983-12-20T00:00:00"/>
    <s v="Fazenda Joana Ramos, 99"/>
    <s v="Lindéia"/>
    <s v="da Luz"/>
    <x v="4"/>
    <s v="+5517967589339"/>
    <s v="cassianoenzo-gabriel@example.net"/>
    <x v="4"/>
    <x v="2"/>
    <x v="0"/>
    <x v="3"/>
    <s v="Militar da Aeronáutica"/>
    <x v="3"/>
    <n v="8674"/>
    <x v="0"/>
  </r>
  <r>
    <s v="769.051.283-68"/>
    <s v="Maysa da Rocha"/>
    <d v="2002-01-16T00:00:00"/>
    <s v="Esplanada Rhavi Fogaça"/>
    <s v="Ermelinda"/>
    <s v="Monteiro do Campo"/>
    <x v="2"/>
    <s v="+5582947224190"/>
    <s v="mendesmaria-sophia@example.com"/>
    <x v="0"/>
    <x v="2"/>
    <x v="0"/>
    <x v="4"/>
    <s v="Jornalista"/>
    <x v="1"/>
    <n v="4559"/>
    <x v="0"/>
  </r>
  <r>
    <s v="184.730.926-78"/>
    <s v="José Miguel Leão"/>
    <d v="1999-10-08T00:00:00"/>
    <s v="Rodovia Kamilly Castro"/>
    <s v="Pindura Saia"/>
    <s v="da Costa Alegre"/>
    <x v="3"/>
    <s v="+55044952585965"/>
    <s v="isaque56@example.com"/>
    <x v="0"/>
    <x v="1"/>
    <x v="0"/>
    <x v="2"/>
    <s v="Cinematográfo"/>
    <x v="8"/>
    <n v="4391"/>
    <x v="0"/>
  </r>
  <r>
    <s v="067.984.352-38"/>
    <s v="Isabel Fernandes"/>
    <d v="2001-03-09T00:00:00"/>
    <s v="Feira de da Mota"/>
    <s v="Pousada Santo Antonio"/>
    <s v="Cunha"/>
    <x v="17"/>
    <s v="+5537932050656"/>
    <s v="thomas60@example.net"/>
    <x v="3"/>
    <x v="1"/>
    <x v="0"/>
    <x v="2"/>
    <s v="Selecionador de pessoal"/>
    <x v="2"/>
    <n v="5396"/>
    <x v="0"/>
  </r>
  <r>
    <s v="306.189.742-96"/>
    <s v="Allana Souza"/>
    <d v="1998-01-11T00:00:00"/>
    <s v="Sítio Silveira, 6"/>
    <s v="Vila São Gabriel Jacui"/>
    <s v="Siqueira"/>
    <x v="8"/>
    <s v="+5533941634520"/>
    <s v="maitebarbosa@example.com"/>
    <x v="1"/>
    <x v="1"/>
    <x v="0"/>
    <x v="9"/>
    <s v="Físico"/>
    <x v="6"/>
    <n v="6959"/>
    <x v="0"/>
  </r>
  <r>
    <s v="048.961.523-60"/>
    <s v="Stella Siqueira"/>
    <d v="1976-03-23T00:00:00"/>
    <s v="Passarela de Barros, 23"/>
    <s v="Vila Coqueiral"/>
    <s v="Cunha do Sul"/>
    <x v="13"/>
    <s v="+5516951674729"/>
    <s v="maria-luisateixeira@example.net"/>
    <x v="1"/>
    <x v="2"/>
    <x v="0"/>
    <x v="8"/>
    <s v="Optometrista"/>
    <x v="7"/>
    <n v="9823"/>
    <x v="0"/>
  </r>
  <r>
    <s v="965.314.278-09"/>
    <s v="Natália Moreira"/>
    <d v="1991-12-22T00:00:00"/>
    <s v="Colônia Paulo Mendonça, 58"/>
    <s v="Garças"/>
    <s v="Carvalho Verde"/>
    <x v="22"/>
    <s v="+5585951047321"/>
    <s v="uteixeira@example.com"/>
    <x v="0"/>
    <x v="2"/>
    <x v="0"/>
    <x v="9"/>
    <s v="Espeleologista"/>
    <x v="3"/>
    <n v="3804"/>
    <x v="0"/>
  </r>
  <r>
    <s v="246.839.170-50"/>
    <s v="Allana Guerra"/>
    <d v="1963-01-12T00:00:00"/>
    <s v="Avenida de Câmara, 471"/>
    <s v="Vila Suzana Primeira Seção"/>
    <s v="Castro dos Dourados"/>
    <x v="25"/>
    <s v="+5567904788726"/>
    <s v="emachado@example.com"/>
    <x v="3"/>
    <x v="2"/>
    <x v="0"/>
    <x v="10"/>
    <s v="Tecnólogo em tecnologia da madeira"/>
    <x v="6"/>
    <n v="6558"/>
    <x v="0"/>
  </r>
  <r>
    <s v="180.236.549-42"/>
    <s v="Lucas Monteiro"/>
    <d v="2001-03-10T00:00:00"/>
    <s v="Colônia Pires, 314"/>
    <s v="Cidade Nova"/>
    <s v="Aragão da Praia"/>
    <x v="20"/>
    <s v="+5591943825543"/>
    <s v="hfarias@example.net"/>
    <x v="1"/>
    <x v="2"/>
    <x v="0"/>
    <x v="8"/>
    <s v="Geriatra"/>
    <x v="1"/>
    <n v="5417"/>
    <x v="0"/>
  </r>
  <r>
    <s v="453.681.720-44"/>
    <s v="Júlia Pires"/>
    <d v="1960-02-28T00:00:00"/>
    <s v="Colônia Lima, 96"/>
    <s v="Caiçara - Adelaide"/>
    <s v="Siqueira"/>
    <x v="5"/>
    <s v="+55094992806057"/>
    <s v="rsantos@example.org"/>
    <x v="0"/>
    <x v="0"/>
    <x v="0"/>
    <x v="4"/>
    <s v="Policial civil"/>
    <x v="9"/>
    <n v="3306"/>
    <x v="0"/>
  </r>
  <r>
    <s v="201.986.475-49"/>
    <s v="Isaac Santos"/>
    <d v="2003-09-04T00:00:00"/>
    <s v="Avenida Cunha, 94"/>
    <s v="Boa Viagem"/>
    <s v="Fonseca da Prata"/>
    <x v="25"/>
    <s v="+5539976502056"/>
    <s v="claranovaes@example.org"/>
    <x v="4"/>
    <x v="0"/>
    <x v="0"/>
    <x v="1"/>
    <s v="Cameraman"/>
    <x v="9"/>
    <n v="9782"/>
    <x v="0"/>
  </r>
  <r>
    <s v="589.207.431-50"/>
    <s v="Gael Guerra"/>
    <d v="1988-01-17T00:00:00"/>
    <s v="Parque de Farias, 82"/>
    <s v="Castelo"/>
    <s v="Martins de Nogueira"/>
    <x v="15"/>
    <s v="+5583904145233"/>
    <s v="rhavi45@example.com"/>
    <x v="4"/>
    <x v="1"/>
    <x v="0"/>
    <x v="9"/>
    <s v="Afiador de ferramentas"/>
    <x v="5"/>
    <n v="6755"/>
    <x v="0"/>
  </r>
  <r>
    <s v="375.206.918-02"/>
    <s v="Pedro Lucas da Paz"/>
    <d v="1954-12-17T00:00:00"/>
    <s v="Recanto de Borges, 9"/>
    <s v="Nossa Senhora Da Conceição"/>
    <s v="Moreira do Amparo"/>
    <x v="6"/>
    <s v="+5554969018507"/>
    <s v="lunnamontenegro@example.net"/>
    <x v="0"/>
    <x v="1"/>
    <x v="0"/>
    <x v="2"/>
    <s v="Operador de bombas"/>
    <x v="0"/>
    <n v="7465"/>
    <x v="0"/>
  </r>
  <r>
    <s v="872.943.105-05"/>
    <s v="Ana Liz Vasconcelos"/>
    <d v="1954-03-07T00:00:00"/>
    <s v="Estrada de Câmara, 7"/>
    <s v="Vila Mangueiras"/>
    <s v="da Conceição"/>
    <x v="5"/>
    <s v="+5562905063659"/>
    <s v="faragao@example.com"/>
    <x v="4"/>
    <x v="0"/>
    <x v="0"/>
    <x v="1"/>
    <s v="Jogador de bocha"/>
    <x v="7"/>
    <n v="2781"/>
    <x v="0"/>
  </r>
  <r>
    <s v="903.275.481-50"/>
    <s v="Luiza Dias"/>
    <d v="1975-06-12T00:00:00"/>
    <s v="Vale de Fonseca, 48"/>
    <s v="Concórdia"/>
    <s v="Nunes de Caldeira"/>
    <x v="7"/>
    <s v="+5527975989322"/>
    <s v="cjesus@example.com"/>
    <x v="4"/>
    <x v="0"/>
    <x v="0"/>
    <x v="1"/>
    <s v="Maestro"/>
    <x v="7"/>
    <n v="2870"/>
    <x v="0"/>
  </r>
  <r>
    <s v="305.182.946-33"/>
    <s v="Luiz Gustavo Brito"/>
    <d v="1971-03-11T00:00:00"/>
    <s v="Quadra de Melo, 960"/>
    <s v="Estrela"/>
    <s v="da Rosa"/>
    <x v="10"/>
    <s v="+5558926360607"/>
    <s v="apollo32@example.net"/>
    <x v="4"/>
    <x v="2"/>
    <x v="0"/>
    <x v="1"/>
    <s v="Empregado doméstico"/>
    <x v="9"/>
    <n v="1805"/>
    <x v="0"/>
  </r>
  <r>
    <s v="394.718.256-28"/>
    <s v="Eloah Monteiro"/>
    <d v="1970-12-07T00:00:00"/>
    <s v="Conjunto Leão, 8"/>
    <s v="Vila Calafate"/>
    <s v="Pimenta da Serra"/>
    <x v="13"/>
    <s v="+5553946744731"/>
    <s v="balves@example.com"/>
    <x v="2"/>
    <x v="1"/>
    <x v="0"/>
    <x v="2"/>
    <s v="Perfumista"/>
    <x v="8"/>
    <n v="2063"/>
    <x v="0"/>
  </r>
  <r>
    <s v="395.267.104-52"/>
    <s v="Antonella Dias"/>
    <d v="2002-05-15T00:00:00"/>
    <s v="Campo Rios, 67"/>
    <s v="Cidade Jardim"/>
    <s v="Andrade Alegre"/>
    <x v="18"/>
    <s v="+55077969193642"/>
    <s v="kborges@example.net"/>
    <x v="4"/>
    <x v="0"/>
    <x v="0"/>
    <x v="0"/>
    <s v="Acompanhante"/>
    <x v="4"/>
    <n v="9553"/>
    <x v="0"/>
  </r>
  <r>
    <s v="741.530.269-99"/>
    <s v="Maria Helena da Luz"/>
    <d v="1958-03-28T00:00:00"/>
    <s v="Esplanada Gabriel Rodrigues, 69"/>
    <s v="Santa Branca"/>
    <s v="Brito"/>
    <x v="6"/>
    <s v="+5534975177756"/>
    <s v="zcasa-grande@example.net"/>
    <x v="2"/>
    <x v="0"/>
    <x v="0"/>
    <x v="0"/>
    <s v="Gastrônomo"/>
    <x v="2"/>
    <n v="4694"/>
    <x v="0"/>
  </r>
  <r>
    <s v="684.523.170-26"/>
    <s v="Henry Gabriel Ferreira"/>
    <d v="2004-10-10T00:00:00"/>
    <s v="Avenida Gomes"/>
    <s v="Cônego Pinheiro 1ª Seção"/>
    <s v="Vasconcelos de Goiás"/>
    <x v="24"/>
    <s v="+5517987354394"/>
    <s v="agarcia@example.com"/>
    <x v="1"/>
    <x v="0"/>
    <x v="0"/>
    <x v="6"/>
    <s v="Tecnólogo em produção de bebidas"/>
    <x v="7"/>
    <n v="5191"/>
    <x v="0"/>
  </r>
  <r>
    <s v="319.752.864-64"/>
    <s v="Caleb Melo"/>
    <d v="1966-01-17T00:00:00"/>
    <s v="Praça Pires, 67"/>
    <s v="Piraja"/>
    <s v="Camargo da Praia"/>
    <x v="2"/>
    <s v="+5573944426688"/>
    <s v="thomas28@example.net"/>
    <x v="4"/>
    <x v="0"/>
    <x v="0"/>
    <x v="2"/>
    <s v="Jogador de badminton"/>
    <x v="5"/>
    <n v="4916"/>
    <x v="0"/>
  </r>
  <r>
    <s v="378.241.960-03"/>
    <s v="Igor Mendonça"/>
    <d v="1989-07-17T00:00:00"/>
    <s v="Setor Elisa Castro, 3"/>
    <s v="Guaratã"/>
    <s v="Correia"/>
    <x v="9"/>
    <s v="+55039923781856"/>
    <s v="barbosayuri@example.net"/>
    <x v="4"/>
    <x v="0"/>
    <x v="0"/>
    <x v="10"/>
    <s v="Promotor de eventos"/>
    <x v="8"/>
    <n v="1915"/>
    <x v="0"/>
  </r>
  <r>
    <s v="084.593.162-89"/>
    <s v="Alexandre Cunha"/>
    <d v="1960-09-02T00:00:00"/>
    <s v="Esplanada Ryan Viana, 4"/>
    <s v="Centro"/>
    <s v="Moura"/>
    <x v="7"/>
    <s v="+5598941945065"/>
    <s v="lunasa@example.com"/>
    <x v="3"/>
    <x v="2"/>
    <x v="0"/>
    <x v="5"/>
    <s v="Coordenador"/>
    <x v="4"/>
    <n v="9496"/>
    <x v="0"/>
  </r>
  <r>
    <s v="540.963.128-51"/>
    <s v="Lívia Nunes"/>
    <d v="1966-06-02T00:00:00"/>
    <s v="Pátio Ribeiro, 63"/>
    <s v="Ouro Minas"/>
    <s v="Costela de Porto"/>
    <x v="14"/>
    <s v="+5583917491317"/>
    <s v="luiz-felipe29@example.org"/>
    <x v="3"/>
    <x v="2"/>
    <x v="0"/>
    <x v="2"/>
    <s v="Gerente de vendas"/>
    <x v="3"/>
    <n v="5130"/>
    <x v="0"/>
  </r>
  <r>
    <s v="680.327.519-12"/>
    <s v="Gael Henrique Duarte"/>
    <d v="1994-01-17T00:00:00"/>
    <s v="Largo Gael Henrique Pimenta, 673"/>
    <s v="Engenho Nogueira"/>
    <s v="Viana das Pedras"/>
    <x v="6"/>
    <s v="+5515964749687"/>
    <s v="machadoemanuelly@example.com"/>
    <x v="0"/>
    <x v="1"/>
    <x v="0"/>
    <x v="0"/>
    <s v="Hostess"/>
    <x v="9"/>
    <n v="2829"/>
    <x v="0"/>
  </r>
  <r>
    <s v="142.703.895-32"/>
    <s v="Alice Caldeira"/>
    <d v="1999-08-21T00:00:00"/>
    <s v="Jardim Cecília Costela, 45"/>
    <s v="Cônego Pinheiro 1ª Seção"/>
    <s v="Freitas de Minas"/>
    <x v="13"/>
    <s v="+55008977873803"/>
    <s v="arthur29@example.org"/>
    <x v="4"/>
    <x v="1"/>
    <x v="0"/>
    <x v="9"/>
    <s v="Juiz de direito"/>
    <x v="9"/>
    <n v="8831"/>
    <x v="0"/>
  </r>
  <r>
    <s v="184.705.962-76"/>
    <s v="Ana Liz Fonseca"/>
    <d v="2006-05-10T00:00:00"/>
    <s v="Recanto Campos"/>
    <s v="Saudade"/>
    <s v="Costa de Costela"/>
    <x v="0"/>
    <s v="+5549946881340"/>
    <s v="rpacheco@example.com"/>
    <x v="4"/>
    <x v="0"/>
    <x v="0"/>
    <x v="5"/>
    <s v="Bancário"/>
    <x v="7"/>
    <n v="5690"/>
    <x v="97"/>
  </r>
  <r>
    <s v="537.486.209-00"/>
    <s v="Isaac Albuquerque"/>
    <d v="1955-05-24T00:00:00"/>
    <s v="Lago Agatha Rezende, 86"/>
    <s v="Vila Primeiro De Maio"/>
    <s v="Rocha das Flores"/>
    <x v="26"/>
    <s v="+55044977397736"/>
    <s v="mda-paz@example.org"/>
    <x v="1"/>
    <x v="2"/>
    <x v="0"/>
    <x v="7"/>
    <s v="Office-boy"/>
    <x v="4"/>
    <n v="8849"/>
    <x v="0"/>
  </r>
  <r>
    <s v="806.257.391-59"/>
    <s v="Melissa Pereira"/>
    <d v="2001-05-30T00:00:00"/>
    <s v="Esplanada Julia Pinto, 5"/>
    <s v="Vila Calafate"/>
    <s v="Jesus das Pedras"/>
    <x v="0"/>
    <s v="+5586991613716"/>
    <s v="rgomes@example.com"/>
    <x v="4"/>
    <x v="0"/>
    <x v="0"/>
    <x v="1"/>
    <s v="Urologista"/>
    <x v="7"/>
    <n v="2445"/>
    <x v="0"/>
  </r>
  <r>
    <s v="314.805.679-57"/>
    <s v="Maria Isis Silva"/>
    <d v="1952-07-26T00:00:00"/>
    <s v="Praia da Paz, 853"/>
    <s v="Vila Tirol"/>
    <s v="Freitas"/>
    <x v="0"/>
    <s v="+5526960009001"/>
    <s v="da-matafrancisco@example.net"/>
    <x v="3"/>
    <x v="0"/>
    <x v="0"/>
    <x v="9"/>
    <s v="Guardador de veículos"/>
    <x v="0"/>
    <n v="9045"/>
    <x v="0"/>
  </r>
  <r>
    <s v="328.569.740-74"/>
    <s v="Benício Leão"/>
    <d v="1982-12-18T00:00:00"/>
    <s v="Viaduto Sales, 24"/>
    <s v="Jaraguá"/>
    <s v="Cavalcanti do Galho"/>
    <x v="26"/>
    <s v="+5583911712840"/>
    <s v="josefonseca@example.org"/>
    <x v="2"/>
    <x v="2"/>
    <x v="0"/>
    <x v="7"/>
    <s v="Embalsamador"/>
    <x v="3"/>
    <n v="6955"/>
    <x v="0"/>
  </r>
  <r>
    <s v="354.910.862-15"/>
    <s v="Natália da Rosa"/>
    <d v="1969-07-16T00:00:00"/>
    <s v="Pátio Duarte, 93"/>
    <s v="Confisco"/>
    <s v="Pereira"/>
    <x v="21"/>
    <s v="+5547995769364"/>
    <s v="juliana73@example.com"/>
    <x v="2"/>
    <x v="0"/>
    <x v="0"/>
    <x v="4"/>
    <s v="Lixeiro/Coletor de lixo"/>
    <x v="8"/>
    <n v="9523"/>
    <x v="0"/>
  </r>
  <r>
    <s v="539.180.276-86"/>
    <s v="Theodoro Rios"/>
    <d v="1946-04-05T00:00:00"/>
    <s v="Fazenda de Vargas, 38"/>
    <s v="Alto Das Antenas"/>
    <s v="Nogueira das Pedras"/>
    <x v="16"/>
    <s v="+5547952686393"/>
    <s v="hda-cunha@example.net"/>
    <x v="1"/>
    <x v="1"/>
    <x v="0"/>
    <x v="6"/>
    <s v="Endodontista"/>
    <x v="9"/>
    <n v="5547"/>
    <x v="0"/>
  </r>
  <r>
    <s v="853.469.102-98"/>
    <s v="José Ferreira"/>
    <d v="1965-04-06T00:00:00"/>
    <s v="Largo Campos"/>
    <s v="Boa União 1ª Seção"/>
    <s v="Camargo"/>
    <x v="26"/>
    <s v="+5555907997017"/>
    <s v="maria-isiscasa-grande@example.com"/>
    <x v="4"/>
    <x v="1"/>
    <x v="0"/>
    <x v="8"/>
    <s v="Prático"/>
    <x v="5"/>
    <n v="3042"/>
    <x v="0"/>
  </r>
  <r>
    <s v="715.230.698-21"/>
    <s v="Henry Gabriel Almeida"/>
    <d v="1957-10-23T00:00:00"/>
    <s v="Campo de Caldeira"/>
    <s v="Conjunto São Francisco De Assis"/>
    <s v="Rodrigues"/>
    <x v="26"/>
    <s v="+5557900745481"/>
    <s v="raelmacedo@example.net"/>
    <x v="1"/>
    <x v="2"/>
    <x v="0"/>
    <x v="9"/>
    <s v="Cartunista"/>
    <x v="3"/>
    <n v="5332"/>
    <x v="0"/>
  </r>
  <r>
    <s v="496.178.053-75"/>
    <s v="Larissa Vasconcelos"/>
    <d v="1958-06-24T00:00:00"/>
    <s v="Via Pimenta, 38"/>
    <s v="Ipe"/>
    <s v="Cardoso de Aparecida"/>
    <x v="6"/>
    <s v="+5550918678862"/>
    <s v="rhavijesus@example.net"/>
    <x v="4"/>
    <x v="0"/>
    <x v="0"/>
    <x v="3"/>
    <s v="Classificador contábil"/>
    <x v="7"/>
    <n v="9528"/>
    <x v="0"/>
  </r>
  <r>
    <s v="793.158.264-00"/>
    <s v="Cauã Pimenta"/>
    <d v="2005-08-13T00:00:00"/>
    <s v="Campo de Leão, 406"/>
    <s v="Vila Real 2ª Seção"/>
    <s v="Melo das Pedras"/>
    <x v="13"/>
    <s v="+5570916953157"/>
    <s v="melina55@example.com"/>
    <x v="1"/>
    <x v="0"/>
    <x v="0"/>
    <x v="6"/>
    <s v="Capoeirista"/>
    <x v="9"/>
    <n v="7104"/>
    <x v="0"/>
  </r>
  <r>
    <s v="564.193.208-60"/>
    <s v="Davi Lucca Brito"/>
    <d v="1985-07-22T00:00:00"/>
    <s v="Área Borges, 8"/>
    <s v="Vila Rica"/>
    <s v="Sales Verde"/>
    <x v="10"/>
    <s v="+55074933910900"/>
    <s v="andre56@example.org"/>
    <x v="1"/>
    <x v="1"/>
    <x v="0"/>
    <x v="2"/>
    <s v="Xilógrafo"/>
    <x v="3"/>
    <n v="4169"/>
    <x v="0"/>
  </r>
  <r>
    <s v="372.164.058-62"/>
    <s v="Ana Cecília das Neves"/>
    <d v="1993-05-16T00:00:00"/>
    <s v="Quadra Castro, 707"/>
    <s v="Vila Paris"/>
    <s v="da Rosa"/>
    <x v="0"/>
    <s v="+55068913626534"/>
    <s v="allanalima@example.net"/>
    <x v="4"/>
    <x v="0"/>
    <x v="0"/>
    <x v="7"/>
    <s v="Pedicure"/>
    <x v="5"/>
    <n v="7698"/>
    <x v="0"/>
  </r>
  <r>
    <s v="920.651.473-34"/>
    <s v="Amanda Albuquerque"/>
    <d v="1982-04-12T00:00:00"/>
    <s v="Lago Manuela Machado, 38"/>
    <s v="Vista Alegre"/>
    <s v="Peixoto"/>
    <x v="26"/>
    <s v="+5502971298234"/>
    <s v="clara04@example.net"/>
    <x v="4"/>
    <x v="0"/>
    <x v="0"/>
    <x v="5"/>
    <s v="Astronauta"/>
    <x v="8"/>
    <n v="7302"/>
    <x v="0"/>
  </r>
  <r>
    <s v="980.573.146-48"/>
    <s v="Cauã Novaes"/>
    <d v="1995-10-05T00:00:00"/>
    <s v="Pátio de Moreira, 29"/>
    <s v="Vila Inestan"/>
    <s v="Moura"/>
    <x v="22"/>
    <s v="+55015943285987"/>
    <s v="rhavi98@example.org"/>
    <x v="3"/>
    <x v="1"/>
    <x v="0"/>
    <x v="10"/>
    <s v="Luthier"/>
    <x v="7"/>
    <n v="2311"/>
    <x v="0"/>
  </r>
  <r>
    <s v="590.283.416-33"/>
    <s v="Luísa Pacheco"/>
    <d v="1984-05-21T00:00:00"/>
    <s v="Viaduto da Mota, 804"/>
    <s v="Conjunto Jatoba"/>
    <s v="Novaes de da Cunha"/>
    <x v="20"/>
    <s v="+5550900886436"/>
    <s v="asafeporto@example.com"/>
    <x v="2"/>
    <x v="2"/>
    <x v="0"/>
    <x v="7"/>
    <s v="Técnico de gesso"/>
    <x v="8"/>
    <n v="9426"/>
    <x v="0"/>
  </r>
  <r>
    <s v="615.207.934-99"/>
    <s v="Nathan Duarte"/>
    <d v="1989-02-10T00:00:00"/>
    <s v="Distrito de Cirino, 844"/>
    <s v="Granja Werneck"/>
    <s v="Costa"/>
    <x v="8"/>
    <s v="+5528914639098"/>
    <s v="maria-isis52@example.org"/>
    <x v="2"/>
    <x v="0"/>
    <x v="0"/>
    <x v="7"/>
    <s v="Gastrônomo"/>
    <x v="9"/>
    <n v="2740"/>
    <x v="0"/>
  </r>
  <r>
    <s v="610.897.342-04"/>
    <s v="Clarice Peixoto"/>
    <d v="1995-12-14T00:00:00"/>
    <s v="Quadra Borges, 81"/>
    <s v="Marajó"/>
    <s v="Caldeira"/>
    <x v="4"/>
    <s v="+5517904774136"/>
    <s v="fernando29@example.com"/>
    <x v="4"/>
    <x v="1"/>
    <x v="0"/>
    <x v="6"/>
    <s v="Tesoureiro"/>
    <x v="4"/>
    <n v="9549"/>
    <x v="0"/>
  </r>
  <r>
    <s v="098.165.247-67"/>
    <s v="Eduarda Pires"/>
    <d v="1962-01-04T00:00:00"/>
    <s v="Viela de Pastor, 92"/>
    <s v="Jardim Alvorada"/>
    <s v="Pastor de Freitas"/>
    <x v="21"/>
    <s v="+5530931756747"/>
    <s v="luara59@example.net"/>
    <x v="3"/>
    <x v="2"/>
    <x v="0"/>
    <x v="0"/>
    <s v="Engenheiro químico"/>
    <x v="5"/>
    <n v="2352"/>
    <x v="0"/>
  </r>
  <r>
    <s v="256.198.407-94"/>
    <s v="Luísa Novaes"/>
    <d v="1993-06-14T00:00:00"/>
    <s v="Quadra de Lopes, 532"/>
    <s v="Lindéia"/>
    <s v="Silveira de Novaes"/>
    <x v="1"/>
    <s v="+5514953162771"/>
    <s v="asafecavalcante@example.com"/>
    <x v="4"/>
    <x v="0"/>
    <x v="0"/>
    <x v="1"/>
    <s v="Bibliotecário"/>
    <x v="5"/>
    <n v="1855"/>
    <x v="0"/>
  </r>
  <r>
    <s v="591.748.023-05"/>
    <s v="Gael Henrique Mendonça"/>
    <d v="1944-03-22T00:00:00"/>
    <s v="Campo de Alves, 69"/>
    <s v="Vila Minaslandia"/>
    <s v="da Mata dos Dourados"/>
    <x v="14"/>
    <s v="+5542954090013"/>
    <s v="lizcasa-grande@example.com"/>
    <x v="4"/>
    <x v="2"/>
    <x v="0"/>
    <x v="6"/>
    <s v="Cabeleireiro"/>
    <x v="6"/>
    <n v="7763"/>
    <x v="0"/>
  </r>
  <r>
    <s v="450.986.327-65"/>
    <s v="Erick Campos"/>
    <d v="1983-04-27T00:00:00"/>
    <s v="Aeroporto Rodrigues, 635"/>
    <s v="Vila São Rafael"/>
    <s v="Fonseca do Galho"/>
    <x v="24"/>
    <s v="+5533969369908"/>
    <s v="opacheco@example.com"/>
    <x v="2"/>
    <x v="1"/>
    <x v="0"/>
    <x v="3"/>
    <s v="Baterista"/>
    <x v="6"/>
    <n v="8196"/>
    <x v="0"/>
  </r>
  <r>
    <s v="490.238.571-60"/>
    <s v="Gabriela Moraes"/>
    <d v="1994-10-19T00:00:00"/>
    <s v="Campo Rafael Carvalho"/>
    <s v="Maravilha"/>
    <s v="Marques"/>
    <x v="16"/>
    <s v="+55013948524297"/>
    <s v="cavalcantivinicius@example.net"/>
    <x v="3"/>
    <x v="2"/>
    <x v="0"/>
    <x v="6"/>
    <s v="Pastilheiro"/>
    <x v="6"/>
    <n v="8549"/>
    <x v="0"/>
  </r>
  <r>
    <s v="483.907.652-92"/>
    <s v="Sara Macedo"/>
    <d v="1957-02-09T00:00:00"/>
    <s v="Setor Maria Alice Lopes"/>
    <s v="Serra Verde"/>
    <s v="Porto"/>
    <x v="10"/>
    <s v="+5500905248137"/>
    <s v="ananascimento@example.com"/>
    <x v="4"/>
    <x v="0"/>
    <x v="0"/>
    <x v="8"/>
    <s v="Terapeuta floral"/>
    <x v="8"/>
    <n v="4788"/>
    <x v="0"/>
  </r>
  <r>
    <s v="248.936.501-06"/>
    <s v="Maria Luísa Souza"/>
    <d v="1975-10-14T00:00:00"/>
    <s v="Favela Raquel Brito, 94"/>
    <s v="Floramar"/>
    <s v="Monteiro"/>
    <x v="12"/>
    <s v="+55089958733838"/>
    <s v="barbosaenrico@example.net"/>
    <x v="4"/>
    <x v="1"/>
    <x v="0"/>
    <x v="4"/>
    <s v="Modelo"/>
    <x v="5"/>
    <n v="8954"/>
    <x v="0"/>
  </r>
  <r>
    <s v="291.835.407-41"/>
    <s v="Heitor Porto"/>
    <d v="1948-09-05T00:00:00"/>
    <s v="Fazenda Allana Pimenta, 6"/>
    <s v="Santa Sofia"/>
    <s v="Freitas"/>
    <x v="4"/>
    <s v="+55033901810261"/>
    <s v="abreumaria-sophia@example.com"/>
    <x v="4"/>
    <x v="0"/>
    <x v="0"/>
    <x v="1"/>
    <s v="Produtor musical"/>
    <x v="7"/>
    <n v="3969"/>
    <x v="0"/>
  </r>
  <r>
    <s v="350.489.176-93"/>
    <s v="Valentina Duarte"/>
    <d v="1981-12-19T00:00:00"/>
    <s v="Recanto Emanuella Brito, 55"/>
    <s v="Trevo"/>
    <s v="Cunha do Oeste"/>
    <x v="11"/>
    <s v="+5595992938810"/>
    <s v="freitaszoe@example.org"/>
    <x v="4"/>
    <x v="1"/>
    <x v="0"/>
    <x v="3"/>
    <s v="Almirante"/>
    <x v="0"/>
    <n v="9982"/>
    <x v="0"/>
  </r>
  <r>
    <s v="742.853.691-09"/>
    <s v="Emilly Câmara"/>
    <d v="1997-10-05T00:00:00"/>
    <s v="Loteamento Sampaio, 54"/>
    <s v="Xangri-Lá"/>
    <s v="Marques das Pedras"/>
    <x v="20"/>
    <s v="+5554949817079"/>
    <s v="fernando28@example.com"/>
    <x v="1"/>
    <x v="1"/>
    <x v="0"/>
    <x v="8"/>
    <s v="Técnico em edificações"/>
    <x v="1"/>
    <n v="7003"/>
    <x v="0"/>
  </r>
  <r>
    <s v="458.197.602-20"/>
    <s v="Ana Vitória Pires"/>
    <d v="1975-07-08T00:00:00"/>
    <s v="Lagoa Leão, 72"/>
    <s v="Vila Ecológica"/>
    <s v="Sousa de Azevedo"/>
    <x v="17"/>
    <s v="+5537963834105"/>
    <s v="pimentarebeca@example.com"/>
    <x v="0"/>
    <x v="1"/>
    <x v="0"/>
    <x v="9"/>
    <s v="Tecnólogo em irrigação e drenagem"/>
    <x v="0"/>
    <n v="3657"/>
    <x v="0"/>
  </r>
  <r>
    <s v="273.061.954-25"/>
    <s v="Ana Clara Mendonça"/>
    <d v="2005-02-05T00:00:00"/>
    <s v="Travessa de Costela, 80"/>
    <s v="Nova Cachoeirinha"/>
    <s v="Souza de Machado"/>
    <x v="23"/>
    <s v="+5519969403974"/>
    <s v="dazevedo@example.org"/>
    <x v="0"/>
    <x v="0"/>
    <x v="0"/>
    <x v="6"/>
    <s v="Artesão"/>
    <x v="0"/>
    <n v="5505"/>
    <x v="0"/>
  </r>
  <r>
    <s v="370.125.948-88"/>
    <s v="Sophie Novaes"/>
    <d v="1995-10-31T00:00:00"/>
    <s v="Morro Moreira, 22"/>
    <s v="Coqueiros"/>
    <s v="da Conceição"/>
    <x v="18"/>
    <s v="+5562917574611"/>
    <s v="benicio70@example.com"/>
    <x v="3"/>
    <x v="0"/>
    <x v="0"/>
    <x v="5"/>
    <s v="Prensista"/>
    <x v="6"/>
    <n v="9972"/>
    <x v="0"/>
  </r>
  <r>
    <s v="965.021.487-94"/>
    <s v="Isabel Sousa"/>
    <d v="1986-04-07T00:00:00"/>
    <s v="Colônia Cunha, 43"/>
    <s v="São Bento"/>
    <s v="Casa Grande"/>
    <x v="10"/>
    <s v="+5517920149820"/>
    <s v="acampos@example.org"/>
    <x v="0"/>
    <x v="1"/>
    <x v="0"/>
    <x v="7"/>
    <s v="Cientista social"/>
    <x v="0"/>
    <n v="7228"/>
    <x v="0"/>
  </r>
  <r>
    <s v="402.376.981-96"/>
    <s v="Renan Silva"/>
    <d v="1978-06-14T00:00:00"/>
    <s v="Loteamento de Costela"/>
    <s v="Bonsucesso"/>
    <s v="Ramos Alegre"/>
    <x v="15"/>
    <s v="+5533971693687"/>
    <s v="erick32@example.com"/>
    <x v="3"/>
    <x v="0"/>
    <x v="0"/>
    <x v="3"/>
    <s v="Astrônomo"/>
    <x v="2"/>
    <n v="6148"/>
    <x v="0"/>
  </r>
  <r>
    <s v="854.723.960-00"/>
    <s v="Bento Cirino"/>
    <d v="1978-03-29T00:00:00"/>
    <s v="Estação Davi Lucca Fonseca"/>
    <s v="Vila Jardim São José"/>
    <s v="Ribeiro"/>
    <x v="22"/>
    <s v="+5555997889302"/>
    <s v="manuellacamara@example.org"/>
    <x v="2"/>
    <x v="2"/>
    <x v="0"/>
    <x v="3"/>
    <s v="Ortopedista"/>
    <x v="1"/>
    <n v="7298"/>
    <x v="0"/>
  </r>
  <r>
    <s v="748.912.360-78"/>
    <s v="Amanda Gonçalves"/>
    <d v="2002-11-01T00:00:00"/>
    <s v="Estrada Abreu, 423"/>
    <s v="Vila Nova"/>
    <s v="Martins"/>
    <x v="6"/>
    <s v="+55003912428856"/>
    <s v="maria-julia83@example.org"/>
    <x v="3"/>
    <x v="1"/>
    <x v="0"/>
    <x v="7"/>
    <s v="Corregedor de justiça"/>
    <x v="7"/>
    <n v="7278"/>
    <x v="0"/>
  </r>
  <r>
    <s v="946.285.103-42"/>
    <s v="Isabelly Pacheco"/>
    <d v="1966-03-04T00:00:00"/>
    <s v="Parque de Gonçalves, 3"/>
    <s v="Vila Havaí"/>
    <s v="Mendes"/>
    <x v="21"/>
    <s v="+5534988290677"/>
    <s v="lorenzo91@example.net"/>
    <x v="0"/>
    <x v="2"/>
    <x v="0"/>
    <x v="5"/>
    <s v="Astrônomo"/>
    <x v="8"/>
    <n v="6618"/>
    <x v="0"/>
  </r>
  <r>
    <s v="305.184.729-14"/>
    <s v="Maria Julia Borges"/>
    <d v="1944-04-21T00:00:00"/>
    <s v="Aeroporto Ferreira, 538"/>
    <s v="Trevo"/>
    <s v="Marques"/>
    <x v="19"/>
    <s v="+5501903923854"/>
    <s v="alicejesus@example.com"/>
    <x v="4"/>
    <x v="0"/>
    <x v="0"/>
    <x v="6"/>
    <s v="Engenheiro agrônomo"/>
    <x v="7"/>
    <n v="7264"/>
    <x v="98"/>
  </r>
  <r>
    <s v="390.584.172-04"/>
    <s v="Pedro Lucas Sousa"/>
    <d v="1997-09-28T00:00:00"/>
    <s v="Esplanada de Rodrigues, 20"/>
    <s v="Leticia"/>
    <s v="Farias do Norte"/>
    <x v="0"/>
    <s v="+5560908882103"/>
    <s v="zaparecida@example.com"/>
    <x v="4"/>
    <x v="0"/>
    <x v="0"/>
    <x v="3"/>
    <s v="Tecnólogo em papel e celulose"/>
    <x v="0"/>
    <n v="6403"/>
    <x v="0"/>
  </r>
  <r>
    <s v="803.126.459-70"/>
    <s v="Davi Araújo"/>
    <d v="1954-03-11T00:00:00"/>
    <s v="Condomínio Kamilly Machado, 94"/>
    <s v="Esplanada"/>
    <s v="Dias"/>
    <x v="16"/>
    <s v="+5527934352151"/>
    <s v="alicia93@example.net"/>
    <x v="2"/>
    <x v="2"/>
    <x v="0"/>
    <x v="6"/>
    <s v="Coordenador"/>
    <x v="1"/>
    <n v="1898"/>
    <x v="0"/>
  </r>
  <r>
    <s v="062.843.195-33"/>
    <s v="Isadora Abreu"/>
    <d v="1979-07-04T00:00:00"/>
    <s v="Sítio de Sales, 55"/>
    <s v="São João Batista"/>
    <s v="da Paz"/>
    <x v="12"/>
    <s v="+55097964091114"/>
    <s v="almeidalucas@example.net"/>
    <x v="0"/>
    <x v="2"/>
    <x v="0"/>
    <x v="0"/>
    <s v="Mototaxista"/>
    <x v="6"/>
    <n v="8633"/>
    <x v="0"/>
  </r>
  <r>
    <s v="125.369.840-60"/>
    <s v="Diogo Almeida"/>
    <d v="2006-08-09T00:00:00"/>
    <s v="Parque de Castro, 507"/>
    <s v="Pindura Saia"/>
    <s v="Dias do Norte"/>
    <x v="17"/>
    <s v="+5557917112932"/>
    <s v="liamcavalcanti@example.com"/>
    <x v="4"/>
    <x v="2"/>
    <x v="0"/>
    <x v="8"/>
    <s v="Arranjador musical"/>
    <x v="7"/>
    <n v="8235"/>
    <x v="0"/>
  </r>
  <r>
    <s v="985.132.047-14"/>
    <s v="Theodoro Albuquerque"/>
    <d v="1970-07-04T00:00:00"/>
    <s v="Vila Oliveira, 46"/>
    <s v="Vila Novo São Lucas"/>
    <s v="Andrade"/>
    <x v="26"/>
    <s v="+5511988214964"/>
    <s v="duartehadassa@example.org"/>
    <x v="0"/>
    <x v="2"/>
    <x v="0"/>
    <x v="9"/>
    <s v="Cientista político"/>
    <x v="8"/>
    <n v="9839"/>
    <x v="0"/>
  </r>
  <r>
    <s v="289.735.604-92"/>
    <s v="Sarah Nunes"/>
    <d v="1945-10-05T00:00:00"/>
    <s v="Vale de Gomes, 92"/>
    <s v="Monte Azul"/>
    <s v="Sampaio do Campo"/>
    <x v="9"/>
    <s v="+5562915865087"/>
    <s v="pereiraagatha@example.net"/>
    <x v="2"/>
    <x v="0"/>
    <x v="0"/>
    <x v="6"/>
    <s v="Penhorista"/>
    <x v="3"/>
    <n v="5586"/>
    <x v="0"/>
  </r>
  <r>
    <s v="247.960.135-80"/>
    <s v="Maria Flor Cardoso"/>
    <d v="1983-03-04T00:00:00"/>
    <s v="Núcleo Yan da Cunha, 414"/>
    <s v="Vitoria"/>
    <s v="Novais do Sul"/>
    <x v="1"/>
    <s v="+5505994664033"/>
    <s v="valentim35@example.org"/>
    <x v="4"/>
    <x v="1"/>
    <x v="0"/>
    <x v="7"/>
    <s v="Técnico em desporto"/>
    <x v="8"/>
    <n v="4996"/>
    <x v="0"/>
  </r>
  <r>
    <s v="180.572.436-35"/>
    <s v="Emanuel Siqueira"/>
    <d v="1954-05-11T00:00:00"/>
    <s v="Travessa Rezende, 37"/>
    <s v="Bonfim"/>
    <s v="Casa Grande"/>
    <x v="24"/>
    <s v="+5501952742414"/>
    <s v="eda-mata@example.com"/>
    <x v="0"/>
    <x v="1"/>
    <x v="0"/>
    <x v="0"/>
    <s v="Redator"/>
    <x v="2"/>
    <n v="9613"/>
    <x v="0"/>
  </r>
  <r>
    <s v="693.804.721-96"/>
    <s v="Carlos Eduardo Machado"/>
    <d v="1974-11-11T00:00:00"/>
    <s v="Morro Sales"/>
    <s v="Ipiranga"/>
    <s v="Carvalho de Goiás"/>
    <x v="12"/>
    <s v="+5594946572192"/>
    <s v="gabrielada-rocha@example.org"/>
    <x v="0"/>
    <x v="2"/>
    <x v="0"/>
    <x v="0"/>
    <s v="Tecnólogo em tecnologia da madeira"/>
    <x v="1"/>
    <n v="7983"/>
    <x v="0"/>
  </r>
  <r>
    <s v="846.519.023-24"/>
    <s v="João Pedro Sampaio"/>
    <d v="1987-08-26T00:00:00"/>
    <s v="Jardim Pinto, 46"/>
    <s v="Marajó"/>
    <s v="Fernandes"/>
    <x v="23"/>
    <s v="+55073992978891"/>
    <s v="isissampaio@example.org"/>
    <x v="3"/>
    <x v="0"/>
    <x v="0"/>
    <x v="10"/>
    <s v="Kite-surfer"/>
    <x v="9"/>
    <n v="5988"/>
    <x v="0"/>
  </r>
  <r>
    <s v="021.347.589-88"/>
    <s v="Luigi Melo"/>
    <d v="1998-04-17T00:00:00"/>
    <s v="Feira Anna Liz Araújo, 49"/>
    <s v="Barão Homem De Melo 2ª Seção"/>
    <s v="Machado"/>
    <x v="15"/>
    <s v="+55081990163254"/>
    <s v="moreirapedro-henrique@example.com"/>
    <x v="1"/>
    <x v="1"/>
    <x v="0"/>
    <x v="7"/>
    <s v="Gastroenterologista"/>
    <x v="6"/>
    <n v="3594"/>
    <x v="0"/>
  </r>
  <r>
    <s v="093.726.481-40"/>
    <s v="Paulo Rezende"/>
    <d v="1950-11-11T00:00:00"/>
    <s v="Residencial Antonella Leão, 12"/>
    <s v="Marajó"/>
    <s v="Barbosa de Fernandes"/>
    <x v="8"/>
    <s v="+5526944766961"/>
    <s v="heloisa67@example.com"/>
    <x v="3"/>
    <x v="0"/>
    <x v="0"/>
    <x v="6"/>
    <s v="Office-boy"/>
    <x v="9"/>
    <n v="6488"/>
    <x v="0"/>
  </r>
  <r>
    <s v="295.346.810-24"/>
    <s v="Laís Pacheco"/>
    <d v="1972-08-09T00:00:00"/>
    <s v="Passarela de Ramos, 59"/>
    <s v="Vila Independencia 2ª Seção"/>
    <s v="Novais"/>
    <x v="8"/>
    <s v="+55088970330341"/>
    <s v="caioduarte@example.org"/>
    <x v="3"/>
    <x v="2"/>
    <x v="0"/>
    <x v="6"/>
    <s v="Cenógrafo"/>
    <x v="5"/>
    <n v="9380"/>
    <x v="0"/>
  </r>
  <r>
    <s v="384.756.912-00"/>
    <s v="Anthony Gabriel Costela"/>
    <d v="1969-01-14T00:00:00"/>
    <s v="Viaduto Ana Beatriz Machado, 1"/>
    <s v="Boa Esperança"/>
    <s v="Pimenta"/>
    <x v="23"/>
    <s v="+5511905255095"/>
    <s v="apollopires@example.com"/>
    <x v="1"/>
    <x v="2"/>
    <x v="0"/>
    <x v="3"/>
    <s v="Engenheiro mecatrônico"/>
    <x v="9"/>
    <n v="7586"/>
    <x v="0"/>
  </r>
  <r>
    <s v="879.643.102-40"/>
    <s v="Thomas Pacheco"/>
    <d v="1986-10-11T00:00:00"/>
    <s v="Praia Barros, 15"/>
    <s v="São Francisco"/>
    <s v="Vasconcelos do Campo"/>
    <x v="7"/>
    <s v="+5588975302509"/>
    <s v="ana-sophia22@example.net"/>
    <x v="3"/>
    <x v="2"/>
    <x v="0"/>
    <x v="2"/>
    <s v="Major"/>
    <x v="1"/>
    <n v="2030"/>
    <x v="0"/>
  </r>
  <r>
    <s v="841.703.925-23"/>
    <s v="Ana Júlia Caldeira"/>
    <d v="2006-10-29T00:00:00"/>
    <s v="Via de Peixoto, 45"/>
    <s v="Tupi B"/>
    <s v="Camargo"/>
    <x v="14"/>
    <s v="+55033971544063"/>
    <s v="sda-rosa@example.com"/>
    <x v="0"/>
    <x v="2"/>
    <x v="0"/>
    <x v="0"/>
    <s v="Mágico"/>
    <x v="9"/>
    <n v="7471"/>
    <x v="0"/>
  </r>
  <r>
    <s v="914.703.258-88"/>
    <s v="Kamilly Montenegro"/>
    <d v="1956-08-10T00:00:00"/>
    <s v="Pátio Pacheco, 52"/>
    <s v="Vila São Francisco"/>
    <s v="Garcia Paulista"/>
    <x v="12"/>
    <s v="+5591913079082"/>
    <s v="costelaliz@example.com"/>
    <x v="0"/>
    <x v="0"/>
    <x v="0"/>
    <x v="5"/>
    <s v="Ambientalista"/>
    <x v="6"/>
    <n v="6723"/>
    <x v="0"/>
  </r>
  <r>
    <s v="752.648.193-19"/>
    <s v="Brenda Aparecida"/>
    <d v="1988-01-11T00:00:00"/>
    <s v="Vale de Fonseca, 27"/>
    <s v="Nossa Senhora Da Aparecida"/>
    <s v="Lopes"/>
    <x v="4"/>
    <s v="+5528910168832"/>
    <s v="pastorhenry-gabriel@example.org"/>
    <x v="3"/>
    <x v="0"/>
    <x v="0"/>
    <x v="10"/>
    <s v="Engenheiro de petróleo"/>
    <x v="1"/>
    <n v="3236"/>
    <x v="0"/>
  </r>
  <r>
    <s v="248.157.396-09"/>
    <s v="Mariana das Neves"/>
    <d v="1959-02-18T00:00:00"/>
    <s v="Estrada de Nogueira, 71"/>
    <s v="São Marcos"/>
    <s v="Cirino"/>
    <x v="18"/>
    <s v="+5525944161371"/>
    <s v="moreiraanthony@example.com"/>
    <x v="0"/>
    <x v="0"/>
    <x v="0"/>
    <x v="4"/>
    <s v="Impressor"/>
    <x v="6"/>
    <n v="5815"/>
    <x v="0"/>
  </r>
  <r>
    <s v="867.091.453-01"/>
    <s v="Ana Luiza Novais"/>
    <d v="2003-02-11T00:00:00"/>
    <s v="Largo da Mota, 62"/>
    <s v="Vila Satélite"/>
    <s v="da Mota de Goiás"/>
    <x v="13"/>
    <s v="+5596905085734"/>
    <s v="maria-fernanda21@example.net"/>
    <x v="1"/>
    <x v="2"/>
    <x v="0"/>
    <x v="3"/>
    <s v="Quitandeiro"/>
    <x v="6"/>
    <n v="2950"/>
    <x v="0"/>
  </r>
  <r>
    <s v="140.289.357-41"/>
    <s v="Joaquim da Conceição"/>
    <d v="1994-11-15T00:00:00"/>
    <s v="Estrada de da Mota, 18"/>
    <s v="Brasil Industrial"/>
    <s v="Borges"/>
    <x v="17"/>
    <s v="+5559980491747"/>
    <s v="lorena06@example.net"/>
    <x v="4"/>
    <x v="2"/>
    <x v="0"/>
    <x v="3"/>
    <s v="Cumim"/>
    <x v="7"/>
    <n v="8714"/>
    <x v="0"/>
  </r>
  <r>
    <s v="679.420.318-96"/>
    <s v="Lucas Vasconcelos"/>
    <d v="1969-12-27T00:00:00"/>
    <s v="Rodovia Bento Brito"/>
    <s v="Pousada Santo Antonio"/>
    <s v="Vargas da Prata"/>
    <x v="14"/>
    <s v="+5563900524704"/>
    <s v="jalbuquerque@example.org"/>
    <x v="2"/>
    <x v="0"/>
    <x v="0"/>
    <x v="8"/>
    <s v="Guia turistico"/>
    <x v="3"/>
    <n v="3289"/>
    <x v="0"/>
  </r>
  <r>
    <s v="816.520.379-77"/>
    <s v="Ester da Conceição"/>
    <d v="1999-04-28T00:00:00"/>
    <s v="Trecho Garcia, 49"/>
    <s v="Camponesa 2ª Seção"/>
    <s v="Viana"/>
    <x v="12"/>
    <s v="+5516908081557"/>
    <s v="rcosta@example.com"/>
    <x v="3"/>
    <x v="1"/>
    <x v="0"/>
    <x v="4"/>
    <s v="Cantor"/>
    <x v="2"/>
    <n v="9453"/>
    <x v="0"/>
  </r>
  <r>
    <s v="458.601.239-06"/>
    <s v="Guilherme Novais"/>
    <d v="1944-09-06T00:00:00"/>
    <s v="Largo Pastor, 9"/>
    <s v="Parque São José"/>
    <s v="da Mata"/>
    <x v="17"/>
    <s v="+55090950764534"/>
    <s v="alice63@example.net"/>
    <x v="1"/>
    <x v="1"/>
    <x v="0"/>
    <x v="3"/>
    <s v="Atuário"/>
    <x v="7"/>
    <n v="8880"/>
    <x v="0"/>
  </r>
  <r>
    <s v="916.874.023-96"/>
    <s v="Cauê da Rocha"/>
    <d v="1997-01-27T00:00:00"/>
    <s v="Estação Rodrigues, 31"/>
    <s v="Petropolis"/>
    <s v="da Paz Alegre"/>
    <x v="2"/>
    <s v="+55003920544469"/>
    <s v="castroisabelly@example.net"/>
    <x v="3"/>
    <x v="2"/>
    <x v="0"/>
    <x v="4"/>
    <s v="Ortopedista"/>
    <x v="9"/>
    <n v="7441"/>
    <x v="0"/>
  </r>
  <r>
    <s v="589.627.413-00"/>
    <s v="Emanuella Rezende"/>
    <d v="1979-10-07T00:00:00"/>
    <s v="Rua Enzo Souza, 73"/>
    <s v="Andiroba"/>
    <s v="da Luz Verde"/>
    <x v="9"/>
    <s v="+5577955069979"/>
    <s v="emartins@example.net"/>
    <x v="0"/>
    <x v="1"/>
    <x v="0"/>
    <x v="7"/>
    <s v="Agrônomo"/>
    <x v="3"/>
    <n v="4345"/>
    <x v="0"/>
  </r>
  <r>
    <s v="285.074.139-60"/>
    <s v="Nicole Mendes"/>
    <d v="1970-04-07T00:00:00"/>
    <s v="Feira Lorena Macedo, 18"/>
    <s v="Goiania"/>
    <s v="Fonseca da Praia"/>
    <x v="8"/>
    <s v="+5592945988626"/>
    <s v="da-luzian@example.com"/>
    <x v="4"/>
    <x v="0"/>
    <x v="0"/>
    <x v="5"/>
    <s v="Corretor da bolsa de valores"/>
    <x v="7"/>
    <n v="6394"/>
    <x v="0"/>
  </r>
  <r>
    <s v="683.071.945-39"/>
    <s v="Matheus Câmara"/>
    <d v="1968-09-21T00:00:00"/>
    <s v="Quadra Francisco Gomes, 158"/>
    <s v="Apolonia"/>
    <s v="Moura"/>
    <x v="25"/>
    <s v="+5583957706707"/>
    <s v="wlima@example.org"/>
    <x v="0"/>
    <x v="2"/>
    <x v="0"/>
    <x v="7"/>
    <s v="Cameraman"/>
    <x v="8"/>
    <n v="9137"/>
    <x v="0"/>
  </r>
  <r>
    <s v="371.924.850-04"/>
    <s v="Leonardo Aparecida"/>
    <d v="1950-06-02T00:00:00"/>
    <s v="Morro Vitor Hugo Castro, 86"/>
    <s v="Nossa Senhora De Fátima"/>
    <s v="Araújo"/>
    <x v="16"/>
    <s v="+55013917646369"/>
    <s v="ecarvalho@example.com"/>
    <x v="0"/>
    <x v="1"/>
    <x v="0"/>
    <x v="5"/>
    <s v="Rebarbador de metal"/>
    <x v="2"/>
    <n v="9152"/>
    <x v="0"/>
  </r>
  <r>
    <s v="513.697.240-80"/>
    <s v="Leandro Andrade"/>
    <d v="1969-04-20T00:00:00"/>
    <s v="Trecho da Mota, 89"/>
    <s v="Pompéia"/>
    <s v="Sampaio de Pimenta"/>
    <x v="21"/>
    <s v="+5558924464065"/>
    <s v="daniloda-cruz@example.com"/>
    <x v="1"/>
    <x v="0"/>
    <x v="0"/>
    <x v="2"/>
    <s v="Teólogo"/>
    <x v="6"/>
    <n v="9994"/>
    <x v="0"/>
  </r>
  <r>
    <s v="026.783.495-00"/>
    <s v="Letícia Silveira"/>
    <d v="1958-08-22T00:00:00"/>
    <s v="Largo Teixeira, 22"/>
    <s v="Milionario"/>
    <s v="Brito de Cassiano"/>
    <x v="19"/>
    <s v="+5592975075835"/>
    <s v="ana-ceciliapacheco@example.net"/>
    <x v="3"/>
    <x v="2"/>
    <x v="0"/>
    <x v="0"/>
    <s v="Fisiculturista"/>
    <x v="2"/>
    <n v="9864"/>
    <x v="0"/>
  </r>
  <r>
    <s v="153.098.472-60"/>
    <s v="Evelyn Casa Grande"/>
    <d v="1964-01-21T00:00:00"/>
    <s v="Viela Isabela Novais, 21"/>
    <s v="Granja Werneck"/>
    <s v="Lopes de Rezende"/>
    <x v="10"/>
    <s v="+5543942026378"/>
    <s v="moreiraravi-lucca@example.net"/>
    <x v="3"/>
    <x v="0"/>
    <x v="0"/>
    <x v="6"/>
    <s v="Militar do Exército"/>
    <x v="0"/>
    <n v="2745"/>
    <x v="0"/>
  </r>
  <r>
    <s v="856.439.201-15"/>
    <s v="Nina Albuquerque"/>
    <d v="1982-07-27T00:00:00"/>
    <s v="Avenida Martins, 23"/>
    <s v="Cidade Jardim Taquaril"/>
    <s v="Teixeira"/>
    <x v="0"/>
    <s v="+55024924042910"/>
    <s v="pedro-miguel08@example.net"/>
    <x v="1"/>
    <x v="1"/>
    <x v="0"/>
    <x v="2"/>
    <s v="Capitão"/>
    <x v="4"/>
    <n v="7759"/>
    <x v="0"/>
  </r>
  <r>
    <s v="531.978.062-12"/>
    <s v="Davi Miguel Sales"/>
    <d v="1958-10-07T00:00:00"/>
    <s v="Avenida de Aragão, 9"/>
    <s v="Alta Tensão 2ª Seção"/>
    <s v="Porto"/>
    <x v="21"/>
    <s v="+5519973437457"/>
    <s v="bcunha@example.org"/>
    <x v="0"/>
    <x v="0"/>
    <x v="0"/>
    <x v="3"/>
    <s v="Mensageiro"/>
    <x v="2"/>
    <n v="6302"/>
    <x v="0"/>
  </r>
  <r>
    <s v="457.326.198-28"/>
    <s v="Emanuella Aragão"/>
    <d v="1995-12-13T00:00:00"/>
    <s v="Chácara Vitor Hugo Rezende"/>
    <s v="São Bernardo"/>
    <s v="Costa"/>
    <x v="6"/>
    <s v="+5539940523454"/>
    <s v="gabrielcostela@example.org"/>
    <x v="2"/>
    <x v="0"/>
    <x v="0"/>
    <x v="8"/>
    <s v="Agente de defesa sanitária"/>
    <x v="9"/>
    <n v="2631"/>
    <x v="0"/>
  </r>
  <r>
    <s v="413.065.782-80"/>
    <s v="Daniel Moreira"/>
    <d v="1981-01-09T00:00:00"/>
    <s v="Condomínio Juan Sampaio"/>
    <s v="Esperança"/>
    <s v="Sales de Minas"/>
    <x v="21"/>
    <s v="+5586968797283"/>
    <s v="luara47@example.com"/>
    <x v="1"/>
    <x v="0"/>
    <x v="0"/>
    <x v="7"/>
    <s v="Montador"/>
    <x v="1"/>
    <n v="7675"/>
    <x v="0"/>
  </r>
  <r>
    <s v="954.826.130-89"/>
    <s v="Mariana Sá"/>
    <d v="1964-11-05T00:00:00"/>
    <s v="Esplanada de Melo, 76"/>
    <s v="Vila Independencia 1ª Seção"/>
    <s v="Cassiano Verde"/>
    <x v="8"/>
    <s v="+5598986234733"/>
    <s v="siqueirakaique@example.org"/>
    <x v="1"/>
    <x v="1"/>
    <x v="0"/>
    <x v="3"/>
    <s v="Governanta"/>
    <x v="2"/>
    <n v="5882"/>
    <x v="0"/>
  </r>
  <r>
    <s v="570.469.821-20"/>
    <s v="Alana da Rosa"/>
    <d v="1965-03-27T00:00:00"/>
    <s v="Vila João Mendonça, 7"/>
    <s v="Nossa Senhora Da Conceição"/>
    <s v="Rodrigues"/>
    <x v="7"/>
    <s v="+55020968787868"/>
    <s v="cirinoarthur-miguel@example.net"/>
    <x v="4"/>
    <x v="2"/>
    <x v="0"/>
    <x v="6"/>
    <s v="Marketeiro"/>
    <x v="4"/>
    <n v="7997"/>
    <x v="0"/>
  </r>
  <r>
    <s v="356.124.908-60"/>
    <s v="Otto da Costa"/>
    <d v="2001-02-23T00:00:00"/>
    <s v="Lago Freitas, 331"/>
    <s v="São Vicente"/>
    <s v="Nogueira das Flores"/>
    <x v="16"/>
    <s v="+5538951357499"/>
    <s v="qsa@example.org"/>
    <x v="1"/>
    <x v="1"/>
    <x v="0"/>
    <x v="4"/>
    <s v="Engenheiro de petróleo"/>
    <x v="1"/>
    <n v="5764"/>
    <x v="0"/>
  </r>
  <r>
    <s v="459.382.170-32"/>
    <s v="Felipe Fonseca"/>
    <d v="2007-02-13T00:00:00"/>
    <s v="Rua Emanuel da Costa, 330"/>
    <s v="Miramar"/>
    <s v="Duarte do Amparo"/>
    <x v="22"/>
    <s v="+5533924751948"/>
    <s v="mcastro@example.com"/>
    <x v="0"/>
    <x v="2"/>
    <x v="0"/>
    <x v="0"/>
    <s v="Ciclista"/>
    <x v="2"/>
    <n v="8489"/>
    <x v="0"/>
  </r>
  <r>
    <s v="804.695.237-00"/>
    <s v="Ana Julia Moraes"/>
    <d v="1960-07-13T00:00:00"/>
    <s v="Distrito Campos, 41"/>
    <s v="Vila Madre Gertrudes 4ª Seção"/>
    <s v="Campos"/>
    <x v="23"/>
    <s v="+55031947537627"/>
    <s v="joaquim31@example.net"/>
    <x v="4"/>
    <x v="1"/>
    <x v="0"/>
    <x v="5"/>
    <s v="Eletricista de automóveis"/>
    <x v="2"/>
    <n v="5969"/>
    <x v="0"/>
  </r>
  <r>
    <s v="083.267.451-62"/>
    <s v="Gael Campos"/>
    <d v="1992-02-17T00:00:00"/>
    <s v="Travessa de Nogueira, 94"/>
    <s v="São Tomaz"/>
    <s v="Montenegro de Viana"/>
    <x v="3"/>
    <s v="+5569948111357"/>
    <s v="salucas-gabriel@example.net"/>
    <x v="0"/>
    <x v="1"/>
    <x v="0"/>
    <x v="7"/>
    <s v="Músico"/>
    <x v="3"/>
    <n v="4447"/>
    <x v="0"/>
  </r>
  <r>
    <s v="523.108.749-14"/>
    <s v="Lavínia Barros"/>
    <d v="1986-03-19T00:00:00"/>
    <s v="Estação Pires, 893"/>
    <s v="Caetano Furquim"/>
    <s v="Mendes do Norte"/>
    <x v="17"/>
    <s v="+5533926597914"/>
    <s v="anaalves@example.net"/>
    <x v="4"/>
    <x v="2"/>
    <x v="0"/>
    <x v="7"/>
    <s v="Jogador de hóquei"/>
    <x v="8"/>
    <n v="7585"/>
    <x v="0"/>
  </r>
  <r>
    <s v="429.306.581-42"/>
    <s v="Maitê Carvalho"/>
    <d v="2001-04-24T00:00:00"/>
    <s v="Viaduto de Câmara, 85"/>
    <s v="Piratininga"/>
    <s v="Barbosa de Garcia"/>
    <x v="4"/>
    <s v="+5500972469841"/>
    <s v="henry48@example.com"/>
    <x v="2"/>
    <x v="0"/>
    <x v="0"/>
    <x v="6"/>
    <s v="Infectologista"/>
    <x v="9"/>
    <n v="7190"/>
    <x v="0"/>
  </r>
  <r>
    <s v="271.389.054-32"/>
    <s v="Camila Albuquerque"/>
    <d v="1967-04-12T00:00:00"/>
    <s v="Rua de Novais, 51"/>
    <s v="Cruzeiro"/>
    <s v="Oliveira"/>
    <x v="22"/>
    <s v="+55056923989260"/>
    <s v="peixotolaura@example.net"/>
    <x v="4"/>
    <x v="1"/>
    <x v="0"/>
    <x v="0"/>
    <s v="Transportador"/>
    <x v="7"/>
    <n v="6355"/>
    <x v="0"/>
  </r>
  <r>
    <s v="068.471.325-07"/>
    <s v="Cauã da Mota"/>
    <d v="1978-07-19T00:00:00"/>
    <s v="Rodovia Davi Luiz Rocha, 76"/>
    <s v="Maria Virgínia"/>
    <s v="Novais de Campos"/>
    <x v="21"/>
    <s v="+55093963108366"/>
    <s v="zda-conceicao@example.org"/>
    <x v="4"/>
    <x v="0"/>
    <x v="0"/>
    <x v="6"/>
    <s v="Químico"/>
    <x v="5"/>
    <n v="1663"/>
    <x v="0"/>
  </r>
  <r>
    <s v="187.643.529-19"/>
    <s v="Daniela Nogueira"/>
    <d v="1985-04-30T00:00:00"/>
    <s v="Estação Esther Campos, 581"/>
    <s v="Marilandia"/>
    <s v="Guerra"/>
    <x v="21"/>
    <s v="+5514922689288"/>
    <s v="sarah93@example.org"/>
    <x v="0"/>
    <x v="1"/>
    <x v="0"/>
    <x v="2"/>
    <s v="Engenheiro de computação"/>
    <x v="8"/>
    <n v="8078"/>
    <x v="0"/>
  </r>
  <r>
    <s v="492.301.578-05"/>
    <s v="Igor Dias"/>
    <d v="1980-09-01T00:00:00"/>
    <s v="Via Vieira, 849"/>
    <s v="Vila Mangueiras"/>
    <s v="Cunha"/>
    <x v="7"/>
    <s v="+55043955483417"/>
    <s v="pedro-miguel46@example.net"/>
    <x v="4"/>
    <x v="2"/>
    <x v="0"/>
    <x v="1"/>
    <s v="Gravurista"/>
    <x v="7"/>
    <n v="1798"/>
    <x v="0"/>
  </r>
  <r>
    <s v="763.901.542-16"/>
    <s v="Levi Albuquerque"/>
    <d v="1992-01-13T00:00:00"/>
    <s v="Alameda Nunes, 19"/>
    <s v="Monte Azul"/>
    <s v="Nogueira"/>
    <x v="14"/>
    <s v="+5575957799525"/>
    <s v="lavinia48@example.net"/>
    <x v="2"/>
    <x v="2"/>
    <x v="0"/>
    <x v="1"/>
    <s v="Xilógrafo"/>
    <x v="3"/>
    <n v="9830"/>
    <x v="0"/>
  </r>
  <r>
    <s v="307.415.862-07"/>
    <s v="Olívia Viana"/>
    <d v="1979-08-06T00:00:00"/>
    <s v="Largo Mendes, 43"/>
    <s v="Novo Glória"/>
    <s v="Fernandes"/>
    <x v="19"/>
    <s v="+5545911410914"/>
    <s v="olivia77@example.org"/>
    <x v="1"/>
    <x v="2"/>
    <x v="0"/>
    <x v="7"/>
    <s v="Frentista"/>
    <x v="7"/>
    <n v="6862"/>
    <x v="99"/>
  </r>
  <r>
    <s v="692.185.043-98"/>
    <s v="Breno Novaes"/>
    <d v="1956-10-15T00:00:00"/>
    <s v="Setor Pietro Moreira, 71"/>
    <s v="Jardim Atlântico"/>
    <s v="Aparecida"/>
    <x v="17"/>
    <s v="+55063970046852"/>
    <s v="andre73@example.com"/>
    <x v="3"/>
    <x v="2"/>
    <x v="0"/>
    <x v="5"/>
    <s v="Optometrista"/>
    <x v="5"/>
    <n v="6063"/>
    <x v="0"/>
  </r>
  <r>
    <s v="721.964.385-37"/>
    <s v="Maria Isis da Mata"/>
    <d v="1988-12-06T00:00:00"/>
    <s v="Sítio Gustavo Henrique Oliveira, 962"/>
    <s v="Marilandia"/>
    <s v="Gonçalves"/>
    <x v="1"/>
    <s v="+5503942317479"/>
    <s v="emanuel60@example.net"/>
    <x v="0"/>
    <x v="1"/>
    <x v="0"/>
    <x v="3"/>
    <s v="Lenhador"/>
    <x v="7"/>
    <n v="6562"/>
    <x v="0"/>
  </r>
  <r>
    <s v="049.527.163-25"/>
    <s v="Gustavo Henrique Rocha"/>
    <d v="1960-01-19T00:00:00"/>
    <s v="Setor de Ribeiro, 9"/>
    <s v="Trevo"/>
    <s v="Leão"/>
    <x v="14"/>
    <s v="+5546976684459"/>
    <s v="da-pazotto@example.net"/>
    <x v="1"/>
    <x v="2"/>
    <x v="0"/>
    <x v="2"/>
    <s v="Físico nuclear"/>
    <x v="5"/>
    <n v="8522"/>
    <x v="0"/>
  </r>
  <r>
    <s v="738.056.491-93"/>
    <s v="Henry Fogaça"/>
    <d v="1977-12-10T00:00:00"/>
    <s v="Colônia de Correia, 41"/>
    <s v="Solar Do Barreiro"/>
    <s v="Borges"/>
    <x v="22"/>
    <s v="+5526928191707"/>
    <s v="nnovaes@example.net"/>
    <x v="1"/>
    <x v="1"/>
    <x v="0"/>
    <x v="3"/>
    <s v="Engenheiro físico"/>
    <x v="0"/>
    <n v="7467"/>
    <x v="0"/>
  </r>
  <r>
    <s v="031.728.459-23"/>
    <s v="Antonella Machado"/>
    <d v="1999-07-02T00:00:00"/>
    <s v="Estação Aragão, 204"/>
    <s v="Mirtes"/>
    <s v="Santos"/>
    <x v="13"/>
    <s v="+55078963030258"/>
    <s v="moreiramanuela@example.org"/>
    <x v="1"/>
    <x v="0"/>
    <x v="0"/>
    <x v="6"/>
    <s v="Porteiro"/>
    <x v="2"/>
    <n v="3534"/>
    <x v="0"/>
  </r>
  <r>
    <s v="260.784.593-92"/>
    <s v="Brenda Casa Grande"/>
    <d v="1963-07-08T00:00:00"/>
    <s v="Estrada Abreu, 70"/>
    <s v="Vila Piratininga Venda Nova"/>
    <s v="Viana Grande"/>
    <x v="13"/>
    <s v="+5586963815094"/>
    <s v="icastro@example.org"/>
    <x v="0"/>
    <x v="1"/>
    <x v="0"/>
    <x v="9"/>
    <s v="Governador"/>
    <x v="6"/>
    <n v="2082"/>
    <x v="0"/>
  </r>
  <r>
    <s v="284.376.910-87"/>
    <s v="Lavínia da Cunha"/>
    <d v="2001-05-18T00:00:00"/>
    <s v="Vereda André Silva, 406"/>
    <s v="Marilandia"/>
    <s v="Azevedo"/>
    <x v="1"/>
    <s v="+5554938736923"/>
    <s v="baragao@example.com"/>
    <x v="3"/>
    <x v="2"/>
    <x v="0"/>
    <x v="1"/>
    <s v="Profissional de recursos humanos"/>
    <x v="9"/>
    <n v="7069"/>
    <x v="0"/>
  </r>
  <r>
    <s v="215.739.640-34"/>
    <s v="Davi Luiz Moraes"/>
    <d v="1982-08-18T00:00:00"/>
    <s v="Passarela Ferreira"/>
    <s v="Jardim Leblon"/>
    <s v="Dias do Campo"/>
    <x v="3"/>
    <s v="+5512992246091"/>
    <s v="enzo12@example.net"/>
    <x v="2"/>
    <x v="2"/>
    <x v="0"/>
    <x v="3"/>
    <s v="Anestesiologista"/>
    <x v="7"/>
    <n v="8598"/>
    <x v="0"/>
  </r>
  <r>
    <s v="783.521.496-28"/>
    <s v="Ana Luiza Almeida"/>
    <d v="1953-08-18T00:00:00"/>
    <s v="Viela Sá, 17"/>
    <s v="Guaratã"/>
    <s v="Moraes do Oeste"/>
    <x v="12"/>
    <s v="+5533971515346"/>
    <s v="lcasa-grande@example.org"/>
    <x v="1"/>
    <x v="1"/>
    <x v="0"/>
    <x v="10"/>
    <s v="Bombeiro"/>
    <x v="2"/>
    <n v="6924"/>
    <x v="0"/>
  </r>
  <r>
    <s v="792.045.361-52"/>
    <s v="Maria Cunha"/>
    <d v="1985-04-04T00:00:00"/>
    <s v="Loteamento da Mata"/>
    <s v="Marieta 3ª Seção"/>
    <s v="Fernandes"/>
    <x v="18"/>
    <s v="+5532905737662"/>
    <s v="mateus26@example.net"/>
    <x v="1"/>
    <x v="1"/>
    <x v="0"/>
    <x v="7"/>
    <s v="Cantor"/>
    <x v="2"/>
    <n v="9209"/>
    <x v="0"/>
  </r>
  <r>
    <s v="216.794.358-09"/>
    <s v="Maria Luiza Jesus"/>
    <d v="1971-10-22T00:00:00"/>
    <s v="Recanto Caio Barros, 78"/>
    <s v="Aarão Reis"/>
    <s v="Sousa"/>
    <x v="25"/>
    <s v="+5545921553659"/>
    <s v="vsilveira@example.net"/>
    <x v="1"/>
    <x v="1"/>
    <x v="0"/>
    <x v="5"/>
    <s v="Engenheiro de controle e automação"/>
    <x v="7"/>
    <n v="1813"/>
    <x v="0"/>
  </r>
  <r>
    <s v="925.148.706-58"/>
    <s v="Heitor Viana"/>
    <d v="1974-03-13T00:00:00"/>
    <s v="Travessa de Fogaça, 87"/>
    <s v="Santa Isabel"/>
    <s v="Vargas"/>
    <x v="17"/>
    <s v="+5593999201922"/>
    <s v="mendoncavinicius@example.org"/>
    <x v="0"/>
    <x v="1"/>
    <x v="0"/>
    <x v="3"/>
    <s v="Paramédico"/>
    <x v="1"/>
    <n v="8805"/>
    <x v="0"/>
  </r>
  <r>
    <s v="258.397.064-00"/>
    <s v="André Silva"/>
    <d v="1961-10-09T00:00:00"/>
    <s v="Feira Lima, 3"/>
    <s v="São Cristóvão"/>
    <s v="Dias do Sul"/>
    <x v="20"/>
    <s v="+55092917874977"/>
    <s v="nathan85@example.com"/>
    <x v="0"/>
    <x v="0"/>
    <x v="0"/>
    <x v="7"/>
    <s v="Triatleta"/>
    <x v="1"/>
    <n v="6621"/>
    <x v="0"/>
  </r>
  <r>
    <s v="412.983.607-22"/>
    <s v="Vitor Gabriel Fogaça"/>
    <d v="1985-01-10T00:00:00"/>
    <s v="Favela Pires, 8"/>
    <s v="Alpes"/>
    <s v="Farias Paulista"/>
    <x v="12"/>
    <s v="+5589976441466"/>
    <s v="antonella78@example.net"/>
    <x v="0"/>
    <x v="1"/>
    <x v="0"/>
    <x v="1"/>
    <s v="Gerente de riscos em seguros"/>
    <x v="6"/>
    <n v="9171"/>
    <x v="0"/>
  </r>
  <r>
    <s v="548.697.130-39"/>
    <s v="Olivia Brito"/>
    <d v="2000-11-17T00:00:00"/>
    <s v="Rodovia Nascimento, 31"/>
    <s v="Santo Antônio"/>
    <s v="Castro de da Conceição"/>
    <x v="0"/>
    <s v="+5591926245297"/>
    <s v="sarah75@example.com"/>
    <x v="0"/>
    <x v="1"/>
    <x v="0"/>
    <x v="6"/>
    <s v="Protesista"/>
    <x v="5"/>
    <n v="6343"/>
    <x v="0"/>
  </r>
  <r>
    <s v="480.617.539-01"/>
    <s v="Maria Laura Freitas"/>
    <d v="1991-12-26T00:00:00"/>
    <s v="Vila Luna Leão, 4"/>
    <s v="Ventosa"/>
    <s v="Cavalcante"/>
    <x v="16"/>
    <s v="+5598984750227"/>
    <s v="pereirajulia@example.org"/>
    <x v="4"/>
    <x v="2"/>
    <x v="0"/>
    <x v="9"/>
    <s v="Fresador"/>
    <x v="6"/>
    <n v="8068"/>
    <x v="0"/>
  </r>
  <r>
    <s v="415.932.067-80"/>
    <s v="Calebe Moura"/>
    <d v="1946-12-08T00:00:00"/>
    <s v="Lagoa Silva, 50"/>
    <s v="Vila Mangueiras"/>
    <s v="Vieira de Duarte"/>
    <x v="10"/>
    <s v="+5522930367731"/>
    <s v="caue56@example.com"/>
    <x v="0"/>
    <x v="2"/>
    <x v="0"/>
    <x v="4"/>
    <s v="Engenheiro de materiais"/>
    <x v="2"/>
    <n v="8802"/>
    <x v="0"/>
  </r>
  <r>
    <s v="253.708.416-08"/>
    <s v="Lara Pastor"/>
    <d v="1963-11-06T00:00:00"/>
    <s v="Via Borges, 1"/>
    <s v="Vila São João Batista"/>
    <s v="Gomes"/>
    <x v="6"/>
    <s v="+5518957622074"/>
    <s v="apereira@example.com"/>
    <x v="1"/>
    <x v="1"/>
    <x v="0"/>
    <x v="3"/>
    <s v="Agente comunitário de saúde"/>
    <x v="4"/>
    <n v="2555"/>
    <x v="0"/>
  </r>
  <r>
    <s v="613.479.052-43"/>
    <s v="Bella Pimenta"/>
    <d v="2004-05-03T00:00:00"/>
    <s v="Estrada Ana Sophia da Rosa, 95"/>
    <s v="Alto Caiçaras"/>
    <s v="Rodrigues"/>
    <x v="4"/>
    <s v="+5518995955458"/>
    <s v="rgarcia@example.org"/>
    <x v="1"/>
    <x v="0"/>
    <x v="0"/>
    <x v="10"/>
    <s v="Artesão"/>
    <x v="6"/>
    <n v="2546"/>
    <x v="0"/>
  </r>
  <r>
    <s v="237.456.091-07"/>
    <s v="Bárbara Cardoso"/>
    <d v="1998-01-05T00:00:00"/>
    <s v="Condomínio Henrique da Mata, 4"/>
    <s v="Venda Nova"/>
    <s v="Sales"/>
    <x v="13"/>
    <s v="+5555904900310"/>
    <s v="xmartins@example.org"/>
    <x v="0"/>
    <x v="0"/>
    <x v="0"/>
    <x v="5"/>
    <s v="Gagsman"/>
    <x v="9"/>
    <n v="4436"/>
    <x v="0"/>
  </r>
  <r>
    <s v="370.625.198-12"/>
    <s v="Laís Monteiro"/>
    <d v="2001-02-05T00:00:00"/>
    <s v="Lago Souza, 345"/>
    <s v="Flamengo"/>
    <s v="Almeida Paulista"/>
    <x v="8"/>
    <s v="+55059978978782"/>
    <s v="luiza02@example.com"/>
    <x v="4"/>
    <x v="2"/>
    <x v="0"/>
    <x v="10"/>
    <s v="Acompanhante"/>
    <x v="9"/>
    <n v="4146"/>
    <x v="0"/>
  </r>
  <r>
    <s v="153.820.967-59"/>
    <s v="Manuela Aparecida"/>
    <d v="1953-12-12T00:00:00"/>
    <s v="Ladeira Lima, 51"/>
    <s v="Flavio Marques Lisboa"/>
    <s v="Gonçalves de Ribeiro"/>
    <x v="13"/>
    <s v="+5581929780241"/>
    <s v="maysa47@example.com"/>
    <x v="4"/>
    <x v="2"/>
    <x v="0"/>
    <x v="0"/>
    <s v="Sacoleira"/>
    <x v="0"/>
    <n v="5434"/>
    <x v="0"/>
  </r>
  <r>
    <s v="453.216.980-15"/>
    <s v="Heloisa Camargo"/>
    <d v="1955-05-15T00:00:00"/>
    <s v="Trecho Kaique Teixeira"/>
    <s v="Heliopolis"/>
    <s v="Novaes"/>
    <x v="25"/>
    <s v="+55060982111442"/>
    <s v="bsouza@example.com"/>
    <x v="2"/>
    <x v="2"/>
    <x v="0"/>
    <x v="9"/>
    <s v="Assistente de câmera"/>
    <x v="2"/>
    <n v="1997"/>
    <x v="0"/>
  </r>
  <r>
    <s v="537.609.421-99"/>
    <s v="Ravi Fonseca"/>
    <d v="1994-05-05T00:00:00"/>
    <s v="Condomínio Fonseca, 81"/>
    <s v="Garças"/>
    <s v="Souza de Minas"/>
    <x v="16"/>
    <s v="+5579969541690"/>
    <s v="icasa-grande@example.com"/>
    <x v="2"/>
    <x v="1"/>
    <x v="0"/>
    <x v="7"/>
    <s v="Técnico em aviação"/>
    <x v="7"/>
    <n v="9784"/>
    <x v="0"/>
  </r>
  <r>
    <s v="405.731.928-04"/>
    <s v="Cauê Correia"/>
    <d v="1961-01-12T00:00:00"/>
    <s v="Campo de da Paz, 99"/>
    <s v="Conjunto Celso Machado"/>
    <s v="Rezende"/>
    <x v="3"/>
    <s v="+5578993433832"/>
    <s v="da-rochaluiz-felipe@example.org"/>
    <x v="2"/>
    <x v="0"/>
    <x v="0"/>
    <x v="10"/>
    <s v="Assistente de produção"/>
    <x v="8"/>
    <n v="5539"/>
    <x v="0"/>
  </r>
  <r>
    <s v="904.385.176-01"/>
    <s v="Pedro Henrique Borges"/>
    <d v="1982-10-17T00:00:00"/>
    <s v="Ladeira Rezende, 53"/>
    <s v="Goiania"/>
    <s v="Borges"/>
    <x v="15"/>
    <s v="+5559940004045"/>
    <s v="hadassa91@example.org"/>
    <x v="2"/>
    <x v="0"/>
    <x v="0"/>
    <x v="2"/>
    <s v="Coreógrafo"/>
    <x v="5"/>
    <n v="8634"/>
    <x v="0"/>
  </r>
  <r>
    <s v="968.057.132-77"/>
    <s v="Paulo Lopes"/>
    <d v="1955-02-27T00:00:00"/>
    <s v="Favela da Conceição, 89"/>
    <s v="Vila Santa Monica 2ª Seção"/>
    <s v="Marques"/>
    <x v="10"/>
    <s v="+5530998933145"/>
    <s v="oviana@example.com"/>
    <x v="4"/>
    <x v="0"/>
    <x v="0"/>
    <x v="1"/>
    <s v="Dogueiro"/>
    <x v="7"/>
    <n v="4168"/>
    <x v="100"/>
  </r>
  <r>
    <s v="105.493.276-06"/>
    <s v="Nicole da Luz"/>
    <d v="1962-12-02T00:00:00"/>
    <s v="Jardim Luiz Miguel Novaes, 614"/>
    <s v="Mangueiras"/>
    <s v="da Rosa das Pedras"/>
    <x v="22"/>
    <s v="+5528981678135"/>
    <s v="ana-beatrizda-paz@example.net"/>
    <x v="1"/>
    <x v="2"/>
    <x v="0"/>
    <x v="6"/>
    <s v="Endodontista"/>
    <x v="5"/>
    <n v="7593"/>
    <x v="0"/>
  </r>
  <r>
    <s v="574.320.619-80"/>
    <s v="Heloísa da Conceição"/>
    <d v="1949-09-03T00:00:00"/>
    <s v="Lago Andrade, 40"/>
    <s v="Nova Granada"/>
    <s v="Vieira"/>
    <x v="7"/>
    <s v="+5592910366557"/>
    <s v="bda-mata@example.net"/>
    <x v="2"/>
    <x v="2"/>
    <x v="0"/>
    <x v="9"/>
    <s v="Mestre-de-obras"/>
    <x v="2"/>
    <n v="4473"/>
    <x v="0"/>
  </r>
  <r>
    <s v="607.931.245-06"/>
    <s v="Felipe Rodrigues"/>
    <d v="1979-07-11T00:00:00"/>
    <s v="Residencial de Correia, 6"/>
    <s v="Vila Novo São Lucas"/>
    <s v="Martins das Pedras"/>
    <x v="21"/>
    <s v="+5516942450139"/>
    <s v="campossophie@example.org"/>
    <x v="2"/>
    <x v="1"/>
    <x v="0"/>
    <x v="5"/>
    <s v="Policial federal"/>
    <x v="1"/>
    <n v="4391"/>
    <x v="0"/>
  </r>
  <r>
    <s v="547.260.913-52"/>
    <s v="Antony da Rocha"/>
    <d v="1994-06-12T00:00:00"/>
    <s v="Alameda Miguel Viana, 25"/>
    <s v="Leticia"/>
    <s v="Jesus Alegre"/>
    <x v="9"/>
    <s v="+5514974064820"/>
    <s v="aparecidayuri@example.com"/>
    <x v="3"/>
    <x v="1"/>
    <x v="0"/>
    <x v="3"/>
    <s v="Engenheiro agrimensor"/>
    <x v="3"/>
    <n v="3880"/>
    <x v="0"/>
  </r>
  <r>
    <s v="690.875.431-66"/>
    <s v="Rodrigo Novais"/>
    <d v="1961-01-22T00:00:00"/>
    <s v="Núcleo Aparecida, 58"/>
    <s v="Ambrosina"/>
    <s v="Aparecida de Vargas"/>
    <x v="10"/>
    <s v="+5585923538323"/>
    <s v="vitor-gabrielduarte@example.org"/>
    <x v="3"/>
    <x v="1"/>
    <x v="0"/>
    <x v="9"/>
    <s v="Engenheiro metalúrgico"/>
    <x v="9"/>
    <n v="2785"/>
    <x v="0"/>
  </r>
  <r>
    <s v="563.024.917-70"/>
    <s v="Sofia Rios"/>
    <d v="1985-04-20T00:00:00"/>
    <s v="Aeroporto Samuel da Rosa, 97"/>
    <s v="Novo São Lucas"/>
    <s v="Cirino"/>
    <x v="23"/>
    <s v="+5581966537002"/>
    <s v="cunharenan@example.net"/>
    <x v="1"/>
    <x v="2"/>
    <x v="0"/>
    <x v="1"/>
    <s v="Ambientalista"/>
    <x v="2"/>
    <n v="6947"/>
    <x v="0"/>
  </r>
  <r>
    <s v="594.073.126-07"/>
    <s v="Ana Liz Aparecida"/>
    <d v="1944-05-29T00:00:00"/>
    <s v="Travessa de Brito, 639"/>
    <s v="Vila Calafate"/>
    <s v="Brito do Oeste"/>
    <x v="17"/>
    <s v="+5568977346693"/>
    <s v="uaraujo@example.com"/>
    <x v="3"/>
    <x v="1"/>
    <x v="0"/>
    <x v="9"/>
    <s v="Personal stylist"/>
    <x v="5"/>
    <n v="7721"/>
    <x v="0"/>
  </r>
  <r>
    <s v="932.648.701-69"/>
    <s v="João Campos"/>
    <d v="1977-02-05T00:00:00"/>
    <s v="Área Andrade, 28"/>
    <s v="Jardim São José"/>
    <s v="Casa Grande do Amparo"/>
    <x v="23"/>
    <s v="+5562981661734"/>
    <s v="sousapietra@example.org"/>
    <x v="3"/>
    <x v="0"/>
    <x v="0"/>
    <x v="9"/>
    <s v="Flanelinha"/>
    <x v="3"/>
    <n v="3015"/>
    <x v="0"/>
  </r>
  <r>
    <s v="174.283.069-22"/>
    <s v="Caleb Pereira"/>
    <d v="2002-05-16T00:00:00"/>
    <s v="Estação Maria Julia Guerra, 9"/>
    <s v="Grajaú"/>
    <s v="Santos de Cunha"/>
    <x v="12"/>
    <s v="+5544964471078"/>
    <s v="uborges@example.org"/>
    <x v="4"/>
    <x v="1"/>
    <x v="0"/>
    <x v="0"/>
    <s v="Moldureiro"/>
    <x v="3"/>
    <n v="5637"/>
    <x v="0"/>
  </r>
  <r>
    <s v="601.259.348-15"/>
    <s v="Diego Lopes"/>
    <d v="2003-02-06T00:00:00"/>
    <s v="Viaduto Pinto, 67"/>
    <s v="Providencia"/>
    <s v="Casa Grande do Galho"/>
    <x v="7"/>
    <s v="+55010929150002"/>
    <s v="maria-eduardaalmeida@example.org"/>
    <x v="0"/>
    <x v="0"/>
    <x v="0"/>
    <x v="0"/>
    <s v="Engenheiro físico"/>
    <x v="9"/>
    <n v="9858"/>
    <x v="0"/>
  </r>
  <r>
    <s v="351.840.967-01"/>
    <s v="Mariah Rezende"/>
    <d v="1984-08-22T00:00:00"/>
    <s v="Campo Gael Andrade, 18"/>
    <s v="Laranjeiras"/>
    <s v="Caldeira Verde"/>
    <x v="4"/>
    <s v="+5598947146355"/>
    <s v="juan61@example.net"/>
    <x v="3"/>
    <x v="1"/>
    <x v="0"/>
    <x v="6"/>
    <s v="Epidemiólogo"/>
    <x v="5"/>
    <n v="9203"/>
    <x v="0"/>
  </r>
  <r>
    <s v="268.730.459-00"/>
    <s v="Alícia Sales"/>
    <d v="1978-12-30T00:00:00"/>
    <s v="Largo Souza, 240"/>
    <s v="Miramar"/>
    <s v="Cavalcante"/>
    <x v="6"/>
    <s v="+5520935359779"/>
    <s v="souzadiogo@example.com"/>
    <x v="1"/>
    <x v="1"/>
    <x v="0"/>
    <x v="8"/>
    <s v="Produtor de multimídia"/>
    <x v="1"/>
    <n v="8996"/>
    <x v="0"/>
  </r>
  <r>
    <s v="329.548.160-15"/>
    <s v="Giovanna Ferreira"/>
    <d v="1977-08-07T00:00:00"/>
    <s v="Sítio Pires"/>
    <s v="Monte Azul"/>
    <s v="Lopes"/>
    <x v="26"/>
    <s v="+55022984777510"/>
    <s v="benjamimda-costa@example.com"/>
    <x v="1"/>
    <x v="0"/>
    <x v="0"/>
    <x v="7"/>
    <s v="Líder comunitário"/>
    <x v="9"/>
    <n v="2676"/>
    <x v="0"/>
  </r>
  <r>
    <s v="621.057.849-76"/>
    <s v="Maria Laura Cunha"/>
    <d v="1961-07-21T00:00:00"/>
    <s v="Sítio Júlia Fonseca, 86"/>
    <s v="São Damião"/>
    <s v="Cirino das Pedras"/>
    <x v="22"/>
    <s v="+5594976639016"/>
    <s v="nmoreira@example.com"/>
    <x v="3"/>
    <x v="2"/>
    <x v="0"/>
    <x v="8"/>
    <s v="Instrutor"/>
    <x v="2"/>
    <n v="5570"/>
    <x v="0"/>
  </r>
  <r>
    <s v="138.562.970-30"/>
    <s v="Ana Cecília Camargo"/>
    <d v="1961-10-22T00:00:00"/>
    <s v="Chácara Aragão, 39"/>
    <s v="Candelaria"/>
    <s v="Pacheco"/>
    <x v="15"/>
    <s v="+5568928856106"/>
    <s v="kmontenegro@example.org"/>
    <x v="1"/>
    <x v="1"/>
    <x v="0"/>
    <x v="3"/>
    <s v="Dermatologista"/>
    <x v="3"/>
    <n v="4652"/>
    <x v="0"/>
  </r>
  <r>
    <s v="843.920.175-32"/>
    <s v="Maya Duarte"/>
    <d v="1963-01-04T00:00:00"/>
    <s v="Área de Leão, 69"/>
    <s v="Bernadete"/>
    <s v="Moura da Serra"/>
    <x v="20"/>
    <s v="+55093946704018"/>
    <s v="borgesmaya@example.net"/>
    <x v="0"/>
    <x v="0"/>
    <x v="0"/>
    <x v="4"/>
    <s v="Marceneiro"/>
    <x v="1"/>
    <n v="4863"/>
    <x v="0"/>
  </r>
  <r>
    <s v="192.056.384-98"/>
    <s v="Marina da Rocha"/>
    <d v="1946-02-13T00:00:00"/>
    <s v="Trevo Liz Lopes, 4"/>
    <s v="Conjunto Bonsucesso"/>
    <s v="Costa"/>
    <x v="0"/>
    <s v="+5550975703505"/>
    <s v="rfogaca@example.com"/>
    <x v="4"/>
    <x v="0"/>
    <x v="0"/>
    <x v="9"/>
    <s v="Profissional de relacionamento com investidores RI"/>
    <x v="4"/>
    <n v="2402"/>
    <x v="0"/>
  </r>
  <r>
    <s v="281.305.974-97"/>
    <s v="Lívia Pimenta"/>
    <d v="1947-03-01T00:00:00"/>
    <s v="Viela Viana"/>
    <s v="Conjunto Jardim Filadélfia"/>
    <s v="Vieira do Oeste"/>
    <x v="1"/>
    <s v="+55097933890856"/>
    <s v="enzocastro@example.net"/>
    <x v="0"/>
    <x v="0"/>
    <x v="0"/>
    <x v="7"/>
    <s v="Técnico em documentação"/>
    <x v="1"/>
    <n v="2809"/>
    <x v="0"/>
  </r>
  <r>
    <s v="571.468.023-53"/>
    <s v="Emanuella Melo"/>
    <d v="1964-10-24T00:00:00"/>
    <s v="Estrada Vieira, 6"/>
    <s v="Confisco"/>
    <s v="Novais"/>
    <x v="13"/>
    <s v="+55060931249746"/>
    <s v="emanuelmartins@example.com"/>
    <x v="1"/>
    <x v="0"/>
    <x v="0"/>
    <x v="9"/>
    <s v="General"/>
    <x v="0"/>
    <n v="8521"/>
    <x v="0"/>
  </r>
  <r>
    <s v="672.531.084-26"/>
    <s v="Antônio Nascimento"/>
    <d v="1974-05-31T00:00:00"/>
    <s v="Ladeira de Souza, 97"/>
    <s v="Calafate"/>
    <s v="Cunha dos Dourados"/>
    <x v="14"/>
    <s v="+5584902106234"/>
    <s v="vitor90@example.org"/>
    <x v="3"/>
    <x v="0"/>
    <x v="0"/>
    <x v="8"/>
    <s v="Ginecologista"/>
    <x v="1"/>
    <n v="1602"/>
    <x v="0"/>
  </r>
  <r>
    <s v="238.740.916-78"/>
    <s v="Maria Eduarda Camargo"/>
    <d v="1976-01-23T00:00:00"/>
    <s v="Residencial Eloah Duarte, 588"/>
    <s v="Centro"/>
    <s v="Albuquerque dos Dourados"/>
    <x v="26"/>
    <s v="+5593981989552"/>
    <s v="apacheco@example.com"/>
    <x v="1"/>
    <x v="2"/>
    <x v="0"/>
    <x v="10"/>
    <s v="Avalista"/>
    <x v="8"/>
    <n v="8901"/>
    <x v="0"/>
  </r>
  <r>
    <s v="251.498.360-60"/>
    <s v="Isabel Silveira"/>
    <d v="1973-03-08T00:00:00"/>
    <s v="Vila Kevin Rocha, 28"/>
    <s v="Tirol"/>
    <s v="Costela de Goiás"/>
    <x v="1"/>
    <s v="+5524947796077"/>
    <s v="luiz-felipeaparecida@example.org"/>
    <x v="2"/>
    <x v="1"/>
    <x v="0"/>
    <x v="4"/>
    <s v="Radialista"/>
    <x v="1"/>
    <n v="3114"/>
    <x v="0"/>
  </r>
  <r>
    <s v="346.210.987-13"/>
    <s v="Gustavo Vasconcelos"/>
    <d v="1964-04-03T00:00:00"/>
    <s v="Quadra de Cavalcante, 28"/>
    <s v="Nova America"/>
    <s v="Aparecida da Prata"/>
    <x v="16"/>
    <s v="+5562906787336"/>
    <s v="fmoraes@example.com"/>
    <x v="3"/>
    <x v="2"/>
    <x v="0"/>
    <x v="6"/>
    <s v="Comandante"/>
    <x v="8"/>
    <n v="4247"/>
    <x v="0"/>
  </r>
  <r>
    <s v="713.806.254-08"/>
    <s v="Brenda Teixeira"/>
    <d v="1985-01-03T00:00:00"/>
    <s v="Esplanada Jesus, 56"/>
    <s v="Alpes"/>
    <s v="Barbosa Verde"/>
    <x v="21"/>
    <s v="+55002980230138"/>
    <s v="ejesus@example.com"/>
    <x v="3"/>
    <x v="1"/>
    <x v="0"/>
    <x v="8"/>
    <s v="Bedel"/>
    <x v="7"/>
    <n v="7550"/>
    <x v="0"/>
  </r>
  <r>
    <s v="571.823.609-77"/>
    <s v="Antony da Mota"/>
    <d v="1998-12-28T00:00:00"/>
    <s v="Distrito de Moreira, 39"/>
    <s v="Santa Inês"/>
    <s v="Vasconcelos Alegre"/>
    <x v="21"/>
    <s v="+5504913029721"/>
    <s v="novaesliz@example.org"/>
    <x v="1"/>
    <x v="2"/>
    <x v="0"/>
    <x v="0"/>
    <s v="Jogador de futebol"/>
    <x v="8"/>
    <n v="7718"/>
    <x v="0"/>
  </r>
  <r>
    <s v="457.238.169-00"/>
    <s v="Rebeca da Luz"/>
    <d v="1987-07-08T00:00:00"/>
    <s v="Chácara de Cardoso"/>
    <s v="Campo Alegre"/>
    <s v="da Mata de Gomes"/>
    <x v="8"/>
    <s v="+5578978107321"/>
    <s v="anthony-gabriel44@example.com"/>
    <x v="1"/>
    <x v="2"/>
    <x v="0"/>
    <x v="6"/>
    <s v="Harpista"/>
    <x v="8"/>
    <n v="4393"/>
    <x v="0"/>
  </r>
  <r>
    <s v="597.326.018-68"/>
    <s v="Anthony Moreira"/>
    <d v="1989-12-03T00:00:00"/>
    <s v="Jardim de Moreira, 1"/>
    <s v="Vila São Geraldo"/>
    <s v="Nascimento"/>
    <x v="16"/>
    <s v="+5512923408670"/>
    <s v="gael-henrique07@example.net"/>
    <x v="3"/>
    <x v="0"/>
    <x v="0"/>
    <x v="3"/>
    <s v="Terapeuta floral"/>
    <x v="4"/>
    <n v="2251"/>
    <x v="0"/>
  </r>
  <r>
    <s v="065.483.291-98"/>
    <s v="Davi Carvalho"/>
    <d v="1995-04-22T00:00:00"/>
    <s v="Lagoa de Sampaio, 32"/>
    <s v="Vila São Gabriel"/>
    <s v="Pimenta Alegre"/>
    <x v="5"/>
    <s v="+5500946100344"/>
    <s v="murilo81@example.net"/>
    <x v="4"/>
    <x v="0"/>
    <x v="0"/>
    <x v="6"/>
    <s v="Psicopedagogo"/>
    <x v="3"/>
    <n v="9951"/>
    <x v="0"/>
  </r>
  <r>
    <s v="105.248.736-07"/>
    <s v="Yago Rodrigues"/>
    <d v="1982-07-01T00:00:00"/>
    <s v="Núcleo Antonella Duarte, 32"/>
    <s v="Cônego Pinheiro 2ª Seção"/>
    <s v="Alves do Oeste"/>
    <x v="25"/>
    <s v="+55077952852353"/>
    <s v="kamilly84@example.com"/>
    <x v="1"/>
    <x v="2"/>
    <x v="0"/>
    <x v="2"/>
    <s v="Luthier"/>
    <x v="5"/>
    <n v="8050"/>
    <x v="0"/>
  </r>
  <r>
    <s v="109.485.627-49"/>
    <s v="Thales Moreira"/>
    <d v="1971-02-07T00:00:00"/>
    <s v="Vila de da Cunha, 79"/>
    <s v="Vila Jardim Leblon"/>
    <s v="Cassiano"/>
    <x v="13"/>
    <s v="+5596944059751"/>
    <s v="diegogarcia@example.org"/>
    <x v="2"/>
    <x v="2"/>
    <x v="0"/>
    <x v="3"/>
    <s v="Dublador"/>
    <x v="6"/>
    <n v="2978"/>
    <x v="0"/>
  </r>
  <r>
    <s v="189.456.027-20"/>
    <s v="Luiz Miguel Lopes"/>
    <d v="1959-01-16T00:00:00"/>
    <s v="Passarela Leandro Pimenta, 25"/>
    <s v="Flamengo"/>
    <s v="Moura da Prata"/>
    <x v="3"/>
    <s v="+5561997576956"/>
    <s v="pauloteixeira@example.net"/>
    <x v="4"/>
    <x v="2"/>
    <x v="0"/>
    <x v="10"/>
    <s v="Ourives"/>
    <x v="1"/>
    <n v="4923"/>
    <x v="0"/>
  </r>
  <r>
    <s v="531.209.867-12"/>
    <s v="Allana Pereira"/>
    <d v="1969-05-15T00:00:00"/>
    <s v="Estrada de Melo, 58"/>
    <s v="Guarani"/>
    <s v="Brito de Montenegro"/>
    <x v="25"/>
    <s v="+5509946675923"/>
    <s v="sophiemelo@example.org"/>
    <x v="1"/>
    <x v="0"/>
    <x v="0"/>
    <x v="6"/>
    <s v="Odontologista legal"/>
    <x v="2"/>
    <n v="1970"/>
    <x v="0"/>
  </r>
  <r>
    <s v="193.680.452-24"/>
    <s v="Antony Nascimento"/>
    <d v="2003-04-01T00:00:00"/>
    <s v="Viaduto Araújo, 92"/>
    <s v="Lagoa"/>
    <s v="Cavalcanti"/>
    <x v="23"/>
    <s v="+5583944455853"/>
    <s v="cirinoana-livia@example.com"/>
    <x v="4"/>
    <x v="1"/>
    <x v="0"/>
    <x v="7"/>
    <s v="Coveiro/Sepultador"/>
    <x v="4"/>
    <n v="1559"/>
    <x v="0"/>
  </r>
  <r>
    <s v="831.065.742-08"/>
    <s v="Ágatha Santos"/>
    <d v="1986-10-06T00:00:00"/>
    <s v="Alameda de Nunes, 909"/>
    <s v="Vila São João Batista"/>
    <s v="Mendonça das Pedras"/>
    <x v="21"/>
    <s v="+5549985403199"/>
    <s v="clopes@example.net"/>
    <x v="3"/>
    <x v="1"/>
    <x v="0"/>
    <x v="3"/>
    <s v="Comandante"/>
    <x v="1"/>
    <n v="7113"/>
    <x v="0"/>
  </r>
  <r>
    <s v="256.381.094-98"/>
    <s v="Lara Fonseca"/>
    <d v="1959-09-03T00:00:00"/>
    <s v="Lagoa Fernandes, 4"/>
    <s v="Bom Jesus"/>
    <s v="Duarte dos Dourados"/>
    <x v="16"/>
    <s v="+5540979921209"/>
    <s v="theodoro95@example.com"/>
    <x v="1"/>
    <x v="0"/>
    <x v="0"/>
    <x v="8"/>
    <s v="Tesoureiro"/>
    <x v="1"/>
    <n v="7376"/>
    <x v="0"/>
  </r>
  <r>
    <s v="253.860.794-92"/>
    <s v="Melissa da Paz"/>
    <d v="1989-10-12T00:00:00"/>
    <s v="Vila de Guerra, 62"/>
    <s v="Pirineus"/>
    <s v="da Mata do Amparo"/>
    <x v="10"/>
    <s v="+55098902145470"/>
    <s v="danielrezende@example.com"/>
    <x v="0"/>
    <x v="2"/>
    <x v="0"/>
    <x v="7"/>
    <s v="Modelo"/>
    <x v="3"/>
    <n v="3657"/>
    <x v="0"/>
  </r>
  <r>
    <s v="645.803.219-60"/>
    <s v="Pietro Barros"/>
    <d v="2003-09-09T00:00:00"/>
    <s v="Largo Léo Farias, 98"/>
    <s v="Vila São Paulo"/>
    <s v="da Mata Grande"/>
    <x v="25"/>
    <s v="+5516928931702"/>
    <s v="wdias@example.org"/>
    <x v="3"/>
    <x v="2"/>
    <x v="0"/>
    <x v="4"/>
    <s v="Caixa"/>
    <x v="8"/>
    <n v="3003"/>
    <x v="0"/>
  </r>
  <r>
    <s v="175.206.984-67"/>
    <s v="Oliver Ribeiro"/>
    <d v="1948-02-12T00:00:00"/>
    <s v="Setor Melo, 61"/>
    <s v="Conjunto Lagoa"/>
    <s v="da Costa"/>
    <x v="12"/>
    <s v="+55003904600619"/>
    <s v="henryrezende@example.org"/>
    <x v="2"/>
    <x v="0"/>
    <x v="0"/>
    <x v="6"/>
    <s v="Consultor de moda"/>
    <x v="2"/>
    <n v="5773"/>
    <x v="0"/>
  </r>
  <r>
    <s v="164.035.279-16"/>
    <s v="Marcela Sousa"/>
    <d v="1953-01-17T00:00:00"/>
    <s v="Recanto de Vargas, 71"/>
    <s v="Gameleira"/>
    <s v="Sousa da Mata"/>
    <x v="26"/>
    <s v="+5586930292589"/>
    <s v="henry-gabriel27@example.net"/>
    <x v="2"/>
    <x v="0"/>
    <x v="0"/>
    <x v="9"/>
    <s v="Microfonista"/>
    <x v="2"/>
    <n v="1598"/>
    <x v="0"/>
  </r>
  <r>
    <s v="293.576.418-82"/>
    <s v="Nina Rezende"/>
    <d v="1985-02-01T00:00:00"/>
    <s v="Quadra de Sousa, 13"/>
    <s v="Vila Santo Antônio Barroquinha"/>
    <s v="Moraes"/>
    <x v="2"/>
    <s v="+5548931890252"/>
    <s v="psouza@example.org"/>
    <x v="1"/>
    <x v="2"/>
    <x v="0"/>
    <x v="9"/>
    <s v="Jóquei"/>
    <x v="2"/>
    <n v="6282"/>
    <x v="0"/>
  </r>
  <r>
    <s v="593.261.780-21"/>
    <s v="Matteo Monteiro"/>
    <d v="1967-01-09T00:00:00"/>
    <s v="Esplanada de Cardoso, 20"/>
    <s v="Santa Terezinha"/>
    <s v="Costela"/>
    <x v="10"/>
    <s v="+5545913022778"/>
    <s v="amandacostela@example.net"/>
    <x v="0"/>
    <x v="2"/>
    <x v="0"/>
    <x v="4"/>
    <s v="Somelier"/>
    <x v="7"/>
    <n v="2859"/>
    <x v="0"/>
  </r>
  <r>
    <s v="471.235.608-17"/>
    <s v="Eloá Cavalcanti"/>
    <d v="1987-07-30T00:00:00"/>
    <s v="Vila Abreu, 692"/>
    <s v="Palmeiras"/>
    <s v="Moreira"/>
    <x v="0"/>
    <s v="+5543995801372"/>
    <s v="ana-clara92@example.com"/>
    <x v="3"/>
    <x v="1"/>
    <x v="0"/>
    <x v="2"/>
    <s v="Engenheiro têxtil"/>
    <x v="1"/>
    <n v="4549"/>
    <x v="0"/>
  </r>
  <r>
    <s v="428.513.906-51"/>
    <s v="Maria Fernanda Camargo"/>
    <d v="1981-11-25T00:00:00"/>
    <s v="Rua de Moura, 709"/>
    <s v="Pilar"/>
    <s v="Lopes"/>
    <x v="0"/>
    <s v="+5536904671901"/>
    <s v="cauadias@example.com"/>
    <x v="4"/>
    <x v="2"/>
    <x v="0"/>
    <x v="2"/>
    <s v="Arrumadeira"/>
    <x v="2"/>
    <n v="7627"/>
    <x v="0"/>
  </r>
  <r>
    <s v="981.507.362-12"/>
    <s v="Marcos Vinicius da Luz"/>
    <d v="1994-06-09T00:00:00"/>
    <s v="Condomínio de Rocha, 7"/>
    <s v="Vila Madre Gertrudes 1ª Seção"/>
    <s v="da Paz"/>
    <x v="4"/>
    <s v="+5580930271833"/>
    <s v="maria-luisa35@example.net"/>
    <x v="4"/>
    <x v="1"/>
    <x v="0"/>
    <x v="9"/>
    <s v="Motofrete"/>
    <x v="4"/>
    <n v="4408"/>
    <x v="0"/>
  </r>
  <r>
    <s v="827.146.059-58"/>
    <s v="Sofia Costela"/>
    <d v="1999-05-31T00:00:00"/>
    <s v="Esplanada Pereira, 68"/>
    <s v="Comiteco"/>
    <s v="Câmara das Pedras"/>
    <x v="21"/>
    <s v="+55061910020816"/>
    <s v="aliceda-conceicao@example.net"/>
    <x v="2"/>
    <x v="1"/>
    <x v="0"/>
    <x v="9"/>
    <s v="Profissional de manutenção industrial"/>
    <x v="9"/>
    <n v="1742"/>
    <x v="0"/>
  </r>
  <r>
    <s v="052.913.687-21"/>
    <s v="Hadassa Novaes"/>
    <d v="1987-11-15T00:00:00"/>
    <s v="Favela da Conceição"/>
    <s v="Bela Vitoria"/>
    <s v="Guerra da Praia"/>
    <x v="17"/>
    <s v="+5579983588453"/>
    <s v="luiz-otavio24@example.com"/>
    <x v="2"/>
    <x v="0"/>
    <x v="0"/>
    <x v="2"/>
    <s v="Tecnólogo em rochas ornamentais"/>
    <x v="5"/>
    <n v="8806"/>
    <x v="0"/>
  </r>
  <r>
    <s v="623.741.908-03"/>
    <s v="José Dias"/>
    <d v="1955-08-20T00:00:00"/>
    <s v="Colônia Joana Sampaio"/>
    <s v="Ventosa"/>
    <s v="Brito de Goiás"/>
    <x v="0"/>
    <s v="+5515917584507"/>
    <s v="hduarte@example.org"/>
    <x v="2"/>
    <x v="0"/>
    <x v="0"/>
    <x v="0"/>
    <s v="Ginecologista"/>
    <x v="0"/>
    <n v="3871"/>
    <x v="0"/>
  </r>
  <r>
    <s v="951.830.742-32"/>
    <s v="Dante Rios"/>
    <d v="1964-05-13T00:00:00"/>
    <s v="Pátio de Dias, 26"/>
    <s v="Santa Helena"/>
    <s v="da Paz"/>
    <x v="17"/>
    <s v="+5537908033408"/>
    <s v="ana-julia36@example.org"/>
    <x v="4"/>
    <x v="1"/>
    <x v="0"/>
    <x v="1"/>
    <s v="Farmacêutico"/>
    <x v="8"/>
    <n v="8964"/>
    <x v="0"/>
  </r>
  <r>
    <s v="293.450.716-52"/>
    <s v="Nina Pimenta"/>
    <d v="2006-05-28T00:00:00"/>
    <s v="Lagoa Pietra Cassiano, 25"/>
    <s v="Maria Tereza"/>
    <s v="Nogueira"/>
    <x v="4"/>
    <s v="+5597987692112"/>
    <s v="thales89@example.net"/>
    <x v="4"/>
    <x v="2"/>
    <x v="0"/>
    <x v="9"/>
    <s v="Engenheiro de iluminação"/>
    <x v="4"/>
    <n v="8747"/>
    <x v="0"/>
  </r>
  <r>
    <s v="790.413.586-84"/>
    <s v="Eloah Souza"/>
    <d v="1957-12-19T00:00:00"/>
    <s v="Largo Costa"/>
    <s v="São Gabriel"/>
    <s v="Martins"/>
    <x v="20"/>
    <s v="+5526959749273"/>
    <s v="ayllalopes@example.org"/>
    <x v="2"/>
    <x v="0"/>
    <x v="0"/>
    <x v="7"/>
    <s v="Engenheiro aeronáutico"/>
    <x v="3"/>
    <n v="7778"/>
    <x v="0"/>
  </r>
  <r>
    <s v="915.746.203-80"/>
    <s v="Yago Cunha"/>
    <d v="1994-04-03T00:00:00"/>
    <s v="Alameda Cunha, 38"/>
    <s v="Miramar"/>
    <s v="Campos da Prata"/>
    <x v="14"/>
    <s v="+5538963011879"/>
    <s v="da-cunhaheloisa@example.net"/>
    <x v="4"/>
    <x v="0"/>
    <x v="0"/>
    <x v="0"/>
    <s v="Veterinário"/>
    <x v="8"/>
    <n v="5520"/>
    <x v="0"/>
  </r>
  <r>
    <s v="203.468.157-62"/>
    <s v="Leandro Leão"/>
    <d v="2003-07-22T00:00:00"/>
    <s v="Recanto Raquel da Rocha, 80"/>
    <s v="Nova Suíça"/>
    <s v="Almeida de Freitas"/>
    <x v="8"/>
    <s v="+5525977711017"/>
    <s v="maria-eduarda67@example.com"/>
    <x v="3"/>
    <x v="2"/>
    <x v="0"/>
    <x v="3"/>
    <s v="Nutrologista"/>
    <x v="8"/>
    <n v="5399"/>
    <x v="0"/>
  </r>
  <r>
    <s v="068.971.324-03"/>
    <s v="Davi Nogueira"/>
    <d v="1950-11-04T00:00:00"/>
    <s v="Sítio Vargas, 29"/>
    <s v="Vila União"/>
    <s v="Sousa da Serra"/>
    <x v="15"/>
    <s v="+5573948638427"/>
    <s v="goncalveslorenzo@example.net"/>
    <x v="4"/>
    <x v="0"/>
    <x v="0"/>
    <x v="6"/>
    <s v="Cientista social"/>
    <x v="2"/>
    <n v="4900"/>
    <x v="0"/>
  </r>
  <r>
    <s v="487.362.591-28"/>
    <s v="Gabriela Aragão"/>
    <d v="2006-10-16T00:00:00"/>
    <s v="Vereda Oliveira, 13"/>
    <s v="Nova Esperança"/>
    <s v="Cavalcante"/>
    <x v="20"/>
    <s v="+5573984451937"/>
    <s v="caio50@example.com"/>
    <x v="0"/>
    <x v="0"/>
    <x v="0"/>
    <x v="9"/>
    <s v="Antropólogo"/>
    <x v="7"/>
    <n v="5763"/>
    <x v="0"/>
  </r>
  <r>
    <s v="490.278.315-05"/>
    <s v="Ana Sophia Alves"/>
    <d v="1982-03-09T00:00:00"/>
    <s v="Trecho de Moura, 8"/>
    <s v="Varzea Da Palma"/>
    <s v="Rezende de Macedo"/>
    <x v="7"/>
    <s v="+5554914269335"/>
    <s v="pintoisaque@example.org"/>
    <x v="2"/>
    <x v="1"/>
    <x v="0"/>
    <x v="7"/>
    <s v="Montador"/>
    <x v="0"/>
    <n v="9423"/>
    <x v="0"/>
  </r>
  <r>
    <s v="570.824.693-65"/>
    <s v="Carolina Camargo"/>
    <d v="2002-11-07T00:00:00"/>
    <s v="Praia Dante Souza, 86"/>
    <s v="Silveira"/>
    <s v="Câmara"/>
    <x v="6"/>
    <s v="+5533928688167"/>
    <s v="jadeda-rosa@example.net"/>
    <x v="0"/>
    <x v="0"/>
    <x v="0"/>
    <x v="8"/>
    <s v="Tecnólogo em processos químicos"/>
    <x v="7"/>
    <n v="6406"/>
    <x v="0"/>
  </r>
  <r>
    <s v="928.563.147-91"/>
    <s v="Maria Flor Jesus"/>
    <d v="1975-09-06T00:00:00"/>
    <s v="Parque Marques, 808"/>
    <s v="Conjunto Paulo Vi"/>
    <s v="Fernandes"/>
    <x v="26"/>
    <s v="+5595933545023"/>
    <s v="luiz-otavio62@example.net"/>
    <x v="1"/>
    <x v="0"/>
    <x v="0"/>
    <x v="0"/>
    <s v="Montador"/>
    <x v="6"/>
    <n v="9937"/>
    <x v="0"/>
  </r>
  <r>
    <s v="270.635.194-25"/>
    <s v="Maria Clara Cavalcante"/>
    <d v="1971-05-12T00:00:00"/>
    <s v="Pátio Bruna Pinto, 9"/>
    <s v="Gameleira"/>
    <s v="Guerra do Campo"/>
    <x v="17"/>
    <s v="+5546917719128"/>
    <s v="pereirayago@example.org"/>
    <x v="4"/>
    <x v="0"/>
    <x v="0"/>
    <x v="1"/>
    <s v="Mecânico de vôo"/>
    <x v="6"/>
    <n v="4495"/>
    <x v="0"/>
  </r>
  <r>
    <s v="548.903.127-14"/>
    <s v="João Pedro Borges"/>
    <d v="1953-10-24T00:00:00"/>
    <s v="Condomínio Dom Pastor, 3"/>
    <s v="Marmiteiros"/>
    <s v="Peixoto"/>
    <x v="24"/>
    <s v="+5541953700779"/>
    <s v="ycasa-grande@example.net"/>
    <x v="1"/>
    <x v="0"/>
    <x v="0"/>
    <x v="9"/>
    <s v="Ufólogo"/>
    <x v="8"/>
    <n v="8598"/>
    <x v="0"/>
  </r>
  <r>
    <s v="146.508.237-90"/>
    <s v="Brenda Fonseca"/>
    <d v="1957-07-13T00:00:00"/>
    <s v="Rodovia José Pedro Cavalcanti, 8"/>
    <s v="Santa Helena"/>
    <s v="Leão de Sá"/>
    <x v="8"/>
    <s v="+5599930623889"/>
    <s v="da-mataarthur@example.net"/>
    <x v="4"/>
    <x v="1"/>
    <x v="0"/>
    <x v="3"/>
    <s v="Artista plástico"/>
    <x v="7"/>
    <n v="9502"/>
    <x v="0"/>
  </r>
  <r>
    <s v="702.398.514-04"/>
    <s v="Antonella Lima"/>
    <d v="1944-11-22T00:00:00"/>
    <s v="Vale Costela, 7"/>
    <s v="Vila Pinho"/>
    <s v="Rodrigues"/>
    <x v="10"/>
    <s v="+5523988112653"/>
    <s v="bernardoleao@example.com"/>
    <x v="3"/>
    <x v="1"/>
    <x v="0"/>
    <x v="9"/>
    <s v="Despachante"/>
    <x v="9"/>
    <n v="8483"/>
    <x v="0"/>
  </r>
  <r>
    <s v="594.387.106-39"/>
    <s v="Ian Santos"/>
    <d v="1979-03-06T00:00:00"/>
    <s v="Distrito Marques, 97"/>
    <s v="Candelaria"/>
    <s v="Cunha do Norte"/>
    <x v="14"/>
    <s v="+5513993157361"/>
    <s v="ycarvalho@example.net"/>
    <x v="3"/>
    <x v="2"/>
    <x v="0"/>
    <x v="0"/>
    <s v="Gerente de riscos em seguros"/>
    <x v="5"/>
    <n v="9113"/>
    <x v="0"/>
  </r>
  <r>
    <s v="058.132.679-21"/>
    <s v="Mathias Fonseca"/>
    <d v="1969-10-17T00:00:00"/>
    <s v="Trevo Asafe Marques, 335"/>
    <s v="Jardim Do Vale"/>
    <s v="Almeida das Pedras"/>
    <x v="23"/>
    <s v="+5513980936329"/>
    <s v="isaque77@example.org"/>
    <x v="0"/>
    <x v="0"/>
    <x v="0"/>
    <x v="7"/>
    <s v="Controller"/>
    <x v="3"/>
    <n v="6172"/>
    <x v="0"/>
  </r>
  <r>
    <s v="581.709.642-02"/>
    <s v="Bruno Almeida"/>
    <d v="1977-09-28T00:00:00"/>
    <s v="Praça Maria Isis Andrade, 31"/>
    <s v="Estrela Do Oriente"/>
    <s v="Novais de Barros"/>
    <x v="6"/>
    <s v="+5541966923389"/>
    <s v="hmelo@example.org"/>
    <x v="3"/>
    <x v="0"/>
    <x v="0"/>
    <x v="5"/>
    <s v="Psicopedagogo"/>
    <x v="6"/>
    <n v="5742"/>
    <x v="0"/>
  </r>
  <r>
    <s v="931.825.046-06"/>
    <s v="Davi Pastor"/>
    <d v="1980-07-07T00:00:00"/>
    <s v="Lagoa Cunha, 63"/>
    <s v="Coqueiros"/>
    <s v="Caldeira Verde"/>
    <x v="7"/>
    <s v="+5520930472500"/>
    <s v="amonteiro@example.net"/>
    <x v="4"/>
    <x v="2"/>
    <x v="0"/>
    <x v="5"/>
    <s v="Engenheiro cartográfico"/>
    <x v="2"/>
    <n v="3032"/>
    <x v="0"/>
  </r>
  <r>
    <s v="072.196.348-03"/>
    <s v="Arthur Gabriel Silva"/>
    <d v="1984-12-03T00:00:00"/>
    <s v="Área Eduarda Correia"/>
    <s v="Lajedo"/>
    <s v="Alves de Goiás"/>
    <x v="20"/>
    <s v="+55001993552752"/>
    <s v="bellada-cruz@example.org"/>
    <x v="1"/>
    <x v="0"/>
    <x v="0"/>
    <x v="6"/>
    <s v="Soldado"/>
    <x v="3"/>
    <n v="9403"/>
    <x v="0"/>
  </r>
  <r>
    <s v="358.672.049-10"/>
    <s v="Heloisa Fogaça"/>
    <d v="1978-02-23T00:00:00"/>
    <s v="Morro Nina da Paz, 494"/>
    <s v="Flavio De Oliveira"/>
    <s v="Fonseca de Sales"/>
    <x v="7"/>
    <s v="+55029977539973"/>
    <s v="antonio89@example.com"/>
    <x v="3"/>
    <x v="1"/>
    <x v="0"/>
    <x v="8"/>
    <s v="Sapateiro"/>
    <x v="1"/>
    <n v="5670"/>
    <x v="0"/>
  </r>
  <r>
    <s v="159.048.367-75"/>
    <s v="Nathan Monteiro"/>
    <d v="1998-10-22T00:00:00"/>
    <s v="Praça Isabela Casa Grande"/>
    <s v="Monte São José"/>
    <s v="da Mota Grande"/>
    <x v="6"/>
    <s v="+55056969489701"/>
    <s v="brayan00@example.com"/>
    <x v="3"/>
    <x v="0"/>
    <x v="0"/>
    <x v="6"/>
    <s v="Radiooperador de vôo"/>
    <x v="8"/>
    <n v="9463"/>
    <x v="0"/>
  </r>
  <r>
    <s v="407.965.312-34"/>
    <s v="Enzo Dias"/>
    <d v="2004-05-27T00:00:00"/>
    <s v="Trevo Pires, 6"/>
    <s v="Álvaro Camargos"/>
    <s v="Alves"/>
    <x v="18"/>
    <s v="+55004904286699"/>
    <s v="carlos-eduardosa@example.net"/>
    <x v="4"/>
    <x v="0"/>
    <x v="0"/>
    <x v="9"/>
    <s v="Vereador"/>
    <x v="0"/>
    <n v="9765"/>
    <x v="0"/>
  </r>
  <r>
    <s v="968.134.527-46"/>
    <s v="Giovanna Dias"/>
    <d v="1959-12-28T00:00:00"/>
    <s v="Colônia de Pacheco, 4"/>
    <s v="Piratininga"/>
    <s v="Casa Grande Verde"/>
    <x v="6"/>
    <s v="+5505946010440"/>
    <s v="fariasmaria-cecilia@example.com"/>
    <x v="1"/>
    <x v="0"/>
    <x v="0"/>
    <x v="1"/>
    <s v="Programador"/>
    <x v="4"/>
    <n v="2339"/>
    <x v="0"/>
  </r>
  <r>
    <s v="583.704.169-93"/>
    <s v="Bento da Rocha"/>
    <d v="1950-12-07T00:00:00"/>
    <s v="Vereda Cauã Pinto, 882"/>
    <s v="Nossa Senhora De Fátima"/>
    <s v="Aragão de da Paz"/>
    <x v="9"/>
    <s v="+5527934161060"/>
    <s v="brunorodrigues@example.com"/>
    <x v="4"/>
    <x v="0"/>
    <x v="0"/>
    <x v="5"/>
    <s v="Investigador de Polícia"/>
    <x v="8"/>
    <n v="6628"/>
    <x v="0"/>
  </r>
  <r>
    <s v="059.168.743-75"/>
    <s v="Bruna Andrade"/>
    <d v="1978-09-14T00:00:00"/>
    <s v="Núcleo da Conceição, 80"/>
    <s v="Vila Nova Cachoeirinha 2ª Seção"/>
    <s v="Cardoso"/>
    <x v="24"/>
    <s v="+5549915527595"/>
    <s v="da-cunhanathan@example.net"/>
    <x v="2"/>
    <x v="2"/>
    <x v="0"/>
    <x v="3"/>
    <s v="Massagista"/>
    <x v="1"/>
    <n v="6198"/>
    <x v="0"/>
  </r>
  <r>
    <s v="149.832.057-05"/>
    <s v="Lorena Nogueira"/>
    <d v="2003-03-29T00:00:00"/>
    <s v="Parque Sá, 6"/>
    <s v="Santa Inês"/>
    <s v="Teixeira"/>
    <x v="7"/>
    <s v="+5500964206394"/>
    <s v="matteo06@example.net"/>
    <x v="2"/>
    <x v="2"/>
    <x v="0"/>
    <x v="9"/>
    <s v="Ginasta rítmica"/>
    <x v="2"/>
    <n v="7932"/>
    <x v="0"/>
  </r>
  <r>
    <s v="487.530.219-32"/>
    <s v="Luigi Costela"/>
    <d v="1972-08-29T00:00:00"/>
    <s v="Condomínio Rael Ramos, 11"/>
    <s v="Pongelupe"/>
    <s v="Rezende"/>
    <x v="19"/>
    <s v="+5571907406861"/>
    <s v="oliviapinto@example.net"/>
    <x v="1"/>
    <x v="1"/>
    <x v="0"/>
    <x v="6"/>
    <s v="Engenheiro agrônomo"/>
    <x v="5"/>
    <n v="8398"/>
    <x v="0"/>
  </r>
  <r>
    <s v="879.512.634-19"/>
    <s v="Isis Novais"/>
    <d v="1944-08-12T00:00:00"/>
    <s v="Condomínio de Leão, 5"/>
    <s v="Satelite"/>
    <s v="Vieira"/>
    <x v="18"/>
    <s v="+5520954578809"/>
    <s v="pachecomaria-flor@example.com"/>
    <x v="3"/>
    <x v="2"/>
    <x v="0"/>
    <x v="9"/>
    <s v="Patologista"/>
    <x v="0"/>
    <n v="4649"/>
    <x v="0"/>
  </r>
  <r>
    <s v="274.501.938-41"/>
    <s v="Diego Vieira"/>
    <d v="1985-04-08T00:00:00"/>
    <s v="Chácara Brenda Ramos, 12"/>
    <s v="Bela Vitoria"/>
    <s v="Andrade"/>
    <x v="24"/>
    <s v="+5558992600188"/>
    <s v="bpereira@example.com"/>
    <x v="4"/>
    <x v="2"/>
    <x v="0"/>
    <x v="6"/>
    <s v="Prensista"/>
    <x v="8"/>
    <n v="9101"/>
    <x v="0"/>
  </r>
  <r>
    <s v="562.890.137-77"/>
    <s v="Benicio Carvalho"/>
    <d v="1947-10-12T00:00:00"/>
    <s v="Conjunto Gomes, 90"/>
    <s v="Itapoa"/>
    <s v="da Mata da Prata"/>
    <x v="21"/>
    <s v="+55045922642038"/>
    <s v="pimentamaria-luiza@example.org"/>
    <x v="1"/>
    <x v="2"/>
    <x v="0"/>
    <x v="4"/>
    <s v="Médico legista"/>
    <x v="8"/>
    <n v="5080"/>
    <x v="0"/>
  </r>
  <r>
    <s v="539.728.410-60"/>
    <s v="Ana Luiza da Cunha"/>
    <d v="1947-12-22T00:00:00"/>
    <s v="Jardim Sales"/>
    <s v="Alta Tensão 1ª Seção"/>
    <s v="Nascimento das Flores"/>
    <x v="19"/>
    <s v="+5582953704720"/>
    <s v="enzo-gabriel67@example.net"/>
    <x v="4"/>
    <x v="1"/>
    <x v="0"/>
    <x v="8"/>
    <s v="Eletricista de automóveis"/>
    <x v="7"/>
    <n v="6590"/>
    <x v="101"/>
  </r>
  <r>
    <s v="857.946.210-01"/>
    <s v="Melissa Silva"/>
    <d v="1989-08-25T00:00:00"/>
    <s v="Aeroporto Isadora Oliveira, 21"/>
    <s v="Cidade Nova"/>
    <s v="da Cruz de Azevedo"/>
    <x v="22"/>
    <s v="+5561961162757"/>
    <s v="mayaleao@example.com"/>
    <x v="2"/>
    <x v="2"/>
    <x v="0"/>
    <x v="10"/>
    <s v="Governanta"/>
    <x v="3"/>
    <n v="2497"/>
    <x v="0"/>
  </r>
  <r>
    <s v="056.249.873-74"/>
    <s v="Ana Laura Barbosa"/>
    <d v="1996-08-25T00:00:00"/>
    <s v="Rua de Carvalho, 11"/>
    <s v="Vila Inestan"/>
    <s v="da Cunha das Flores"/>
    <x v="2"/>
    <s v="+5553919722899"/>
    <s v="ana-luizadas-neves@example.com"/>
    <x v="2"/>
    <x v="0"/>
    <x v="0"/>
    <x v="7"/>
    <s v="Atleta de canoagem"/>
    <x v="1"/>
    <n v="6207"/>
    <x v="0"/>
  </r>
  <r>
    <s v="416.289.735-28"/>
    <s v="Joaquim Santos"/>
    <d v="1952-03-05T00:00:00"/>
    <s v="Recanto de Nunes, 92"/>
    <s v="Vila Ecológica"/>
    <s v="da Luz do Amparo"/>
    <x v="24"/>
    <s v="+5512936237921"/>
    <s v="daniela28@example.org"/>
    <x v="3"/>
    <x v="1"/>
    <x v="0"/>
    <x v="6"/>
    <s v="Seringueiro"/>
    <x v="4"/>
    <n v="5637"/>
    <x v="0"/>
  </r>
  <r>
    <s v="316.925.784-64"/>
    <s v="Henrique Pinto"/>
    <d v="1969-11-09T00:00:00"/>
    <s v="Quadra Câmara"/>
    <s v="Vila Santa Monica 1ª Seção"/>
    <s v="Campos do Galho"/>
    <x v="12"/>
    <s v="+5537994300253"/>
    <s v="bcunha@example.com"/>
    <x v="2"/>
    <x v="0"/>
    <x v="0"/>
    <x v="1"/>
    <s v="Brigadeiro"/>
    <x v="1"/>
    <n v="7159"/>
    <x v="0"/>
  </r>
  <r>
    <s v="092.756.834-92"/>
    <s v="Yuri Borges"/>
    <d v="1954-11-24T00:00:00"/>
    <s v="Aeroporto Anthony Gabriel Aragão, 91"/>
    <s v="Vila Aeroporto"/>
    <s v="da Paz de Barros"/>
    <x v="24"/>
    <s v="+5501904033909"/>
    <s v="machadoana-cecilia@example.org"/>
    <x v="0"/>
    <x v="2"/>
    <x v="0"/>
    <x v="8"/>
    <s v="Podólogo"/>
    <x v="3"/>
    <n v="3941"/>
    <x v="0"/>
  </r>
  <r>
    <s v="052.876.139-03"/>
    <s v="Arthur Peixoto"/>
    <d v="1992-10-07T00:00:00"/>
    <s v="Núcleo de Pastor, 626"/>
    <s v="Vila Madre Gertrudes 1ª Seção"/>
    <s v="Garcia"/>
    <x v="3"/>
    <s v="+5587904791745"/>
    <s v="valentina76@example.com"/>
    <x v="2"/>
    <x v="2"/>
    <x v="0"/>
    <x v="3"/>
    <s v="Geólogo"/>
    <x v="1"/>
    <n v="7083"/>
    <x v="0"/>
  </r>
  <r>
    <s v="697.308.512-12"/>
    <s v="Brayan Teixeira"/>
    <d v="1994-10-18T00:00:00"/>
    <s v="Alameda de Campos, 35"/>
    <s v="Flavio De Oliveira"/>
    <s v="Caldeira"/>
    <x v="15"/>
    <s v="+5505908875054"/>
    <s v="pedro-miguel90@example.net"/>
    <x v="3"/>
    <x v="2"/>
    <x v="0"/>
    <x v="5"/>
    <s v="Engenheiro de controle e automação"/>
    <x v="6"/>
    <n v="8977"/>
    <x v="0"/>
  </r>
  <r>
    <s v="567.432.189-28"/>
    <s v="Maria Júlia da Rosa"/>
    <d v="1971-11-15T00:00:00"/>
    <s v="Aeroporto Duarte, 33"/>
    <s v="São Tomaz"/>
    <s v="Casa Grande do Sul"/>
    <x v="5"/>
    <s v="+5511946910200"/>
    <s v="hadassa59@example.com"/>
    <x v="0"/>
    <x v="1"/>
    <x v="0"/>
    <x v="3"/>
    <s v="Comandante"/>
    <x v="9"/>
    <n v="3751"/>
    <x v="0"/>
  </r>
  <r>
    <s v="418.293.507-14"/>
    <s v="Maria Julia Nunes"/>
    <d v="1945-05-21T00:00:00"/>
    <s v="Distrito da Mata"/>
    <s v="Santa Lúcia"/>
    <s v="Costa das Pedras"/>
    <x v="10"/>
    <s v="+5535975288834"/>
    <s v="gpeixoto@example.com"/>
    <x v="1"/>
    <x v="0"/>
    <x v="0"/>
    <x v="10"/>
    <s v="Leiloeiro"/>
    <x v="9"/>
    <n v="6834"/>
    <x v="0"/>
  </r>
  <r>
    <s v="129.457.806-58"/>
    <s v="Davi Luiz Novais"/>
    <d v="1980-12-20T00:00:00"/>
    <s v="Vereda de da Luz"/>
    <s v="Morro Dos Macacos"/>
    <s v="Pinto"/>
    <x v="26"/>
    <s v="+55066927655448"/>
    <s v="oliver73@example.org"/>
    <x v="4"/>
    <x v="2"/>
    <x v="0"/>
    <x v="3"/>
    <s v="Dublador"/>
    <x v="2"/>
    <n v="4082"/>
    <x v="0"/>
  </r>
  <r>
    <s v="678.041.293-78"/>
    <s v="Théo Cavalcanti"/>
    <d v="1962-05-08T00:00:00"/>
    <s v="Trevo Azevedo, 82"/>
    <s v="Garças"/>
    <s v="Siqueira da Mata"/>
    <x v="26"/>
    <s v="+5564965998895"/>
    <s v="eloahsampaio@example.net"/>
    <x v="0"/>
    <x v="2"/>
    <x v="0"/>
    <x v="6"/>
    <s v="Dublador"/>
    <x v="7"/>
    <n v="8810"/>
    <x v="0"/>
  </r>
  <r>
    <s v="189.370.564-10"/>
    <s v="Ana Laura Pastor"/>
    <d v="1954-09-15T00:00:00"/>
    <s v="Rodovia de Barbosa, 97"/>
    <s v="Vila Mangueiras"/>
    <s v="Cunha"/>
    <x v="14"/>
    <s v="+5574920967115"/>
    <s v="mayalima@example.net"/>
    <x v="0"/>
    <x v="2"/>
    <x v="0"/>
    <x v="9"/>
    <s v="Turismólogo"/>
    <x v="3"/>
    <n v="3968"/>
    <x v="0"/>
  </r>
  <r>
    <s v="701.564.239-52"/>
    <s v="José Pedro da Cunha"/>
    <d v="2004-11-05T00:00:00"/>
    <s v="Parque Lopes, 25"/>
    <s v="São Salvador"/>
    <s v="Mendes da Serra"/>
    <x v="7"/>
    <s v="+5570976415550"/>
    <s v="gcamargo@example.org"/>
    <x v="0"/>
    <x v="0"/>
    <x v="0"/>
    <x v="6"/>
    <s v="Corregedor de justiça"/>
    <x v="8"/>
    <n v="5720"/>
    <x v="0"/>
  </r>
  <r>
    <s v="378.695.214-00"/>
    <s v="Sarah Gomes"/>
    <d v="1986-11-25T00:00:00"/>
    <s v="Travessa Mendes, 8"/>
    <s v="São José"/>
    <s v="Lopes"/>
    <x v="6"/>
    <s v="+5520975882329"/>
    <s v="gsilva@example.org"/>
    <x v="4"/>
    <x v="0"/>
    <x v="0"/>
    <x v="0"/>
    <s v="Mensageiro"/>
    <x v="3"/>
    <n v="6671"/>
    <x v="0"/>
  </r>
  <r>
    <s v="079.342.518-23"/>
    <s v="Sabrina Rocha"/>
    <d v="1987-01-08T00:00:00"/>
    <s v="Aeroporto de Peixoto, 9"/>
    <s v="Grota"/>
    <s v="Caldeira"/>
    <x v="23"/>
    <s v="+55063900204985"/>
    <s v="maria-luizamendes@example.org"/>
    <x v="0"/>
    <x v="1"/>
    <x v="0"/>
    <x v="1"/>
    <s v="Atendente"/>
    <x v="4"/>
    <n v="8198"/>
    <x v="0"/>
  </r>
  <r>
    <s v="108.369.472-31"/>
    <s v="Lorenzo Silveira"/>
    <d v="1988-01-02T00:00:00"/>
    <s v="Núcleo Benjamim Fonseca, 54"/>
    <s v="Vila Independencia 3ª Seção"/>
    <s v="Brito"/>
    <x v="3"/>
    <s v="+55010962860988"/>
    <s v="fernandofernandes@example.com"/>
    <x v="3"/>
    <x v="1"/>
    <x v="0"/>
    <x v="4"/>
    <s v="Jornaleiro"/>
    <x v="0"/>
    <n v="4293"/>
    <x v="0"/>
  </r>
  <r>
    <s v="896.375.241-00"/>
    <s v="Antônio Almeida"/>
    <d v="1960-02-03T00:00:00"/>
    <s v="Trevo de Barbosa, 23"/>
    <s v="Marieta 2ª Seção"/>
    <s v="Pacheco Verde"/>
    <x v="8"/>
    <s v="+5526917966897"/>
    <s v="sofiacastro@example.org"/>
    <x v="3"/>
    <x v="0"/>
    <x v="0"/>
    <x v="2"/>
    <s v="Radiologista"/>
    <x v="7"/>
    <n v="3466"/>
    <x v="0"/>
  </r>
  <r>
    <s v="269.487.013-96"/>
    <s v="Pedro Miguel Pereira"/>
    <d v="1998-09-11T00:00:00"/>
    <s v="Rua José Miguel Araújo, 574"/>
    <s v="Vila Santa Monica 1ª Seção"/>
    <s v="Moraes"/>
    <x v="5"/>
    <s v="+5596952054171"/>
    <s v="da-cruzmelissa@example.com"/>
    <x v="4"/>
    <x v="2"/>
    <x v="0"/>
    <x v="0"/>
    <s v="Navegador"/>
    <x v="9"/>
    <n v="3661"/>
    <x v="0"/>
  </r>
  <r>
    <s v="781.963.502-95"/>
    <s v="Valentim Mendes"/>
    <d v="2002-06-17T00:00:00"/>
    <s v="Morro de Camargo, 25"/>
    <s v="Vila De Sá"/>
    <s v="Siqueira"/>
    <x v="2"/>
    <s v="+5537916557608"/>
    <s v="sampaiogabrielly@example.org"/>
    <x v="0"/>
    <x v="1"/>
    <x v="0"/>
    <x v="6"/>
    <s v="Químico farmacêutico"/>
    <x v="1"/>
    <n v="5610"/>
    <x v="0"/>
  </r>
  <r>
    <s v="736.982.150-12"/>
    <s v="Isabelly Pires"/>
    <d v="1970-06-02T00:00:00"/>
    <s v="Praia Moraes, 181"/>
    <s v="Penha"/>
    <s v="Jesus do Sul"/>
    <x v="23"/>
    <s v="+5592983137717"/>
    <s v="poliveira@example.net"/>
    <x v="3"/>
    <x v="2"/>
    <x v="0"/>
    <x v="6"/>
    <s v="Jogador de futebol"/>
    <x v="4"/>
    <n v="4370"/>
    <x v="0"/>
  </r>
  <r>
    <s v="057.684.321-08"/>
    <s v="Maria Júlia Rezende"/>
    <d v="2005-09-24T00:00:00"/>
    <s v="Pátio Farias"/>
    <s v="Tres Marias"/>
    <s v="Moreira da Praia"/>
    <x v="14"/>
    <s v="+5509950527790"/>
    <s v="cavalcanteluiz-miguel@example.com"/>
    <x v="2"/>
    <x v="0"/>
    <x v="0"/>
    <x v="1"/>
    <s v="Jangadeiro"/>
    <x v="6"/>
    <n v="9359"/>
    <x v="0"/>
  </r>
  <r>
    <s v="943.758.160-66"/>
    <s v="José Moura"/>
    <d v="1958-05-02T00:00:00"/>
    <s v="Esplanada Heitor Nogueira, 19"/>
    <s v="Maria Tereza"/>
    <s v="Silveira da Praia"/>
    <x v="23"/>
    <s v="+5533951617043"/>
    <s v="pedro-lucas08@example.com"/>
    <x v="1"/>
    <x v="0"/>
    <x v="0"/>
    <x v="5"/>
    <s v="Toxicologista"/>
    <x v="3"/>
    <n v="9486"/>
    <x v="0"/>
  </r>
  <r>
    <s v="027.568.349-47"/>
    <s v="Rhavi da Mota"/>
    <d v="1957-11-18T00:00:00"/>
    <s v="Quadra de Caldeira"/>
    <s v="São Gabriel"/>
    <s v="Fonseca dos Dourados"/>
    <x v="0"/>
    <s v="+55064946852746"/>
    <s v="lcorreia@example.org"/>
    <x v="2"/>
    <x v="1"/>
    <x v="0"/>
    <x v="8"/>
    <s v="Cientista de alimentos"/>
    <x v="4"/>
    <n v="2664"/>
    <x v="0"/>
  </r>
  <r>
    <s v="203.165.978-21"/>
    <s v="Lara Jesus"/>
    <d v="1979-05-10T00:00:00"/>
    <s v="Avenida Maria Sophia Oliveira, 958"/>
    <s v="Vila Madre Gertrudes 4ª Seção"/>
    <s v="Leão"/>
    <x v="9"/>
    <s v="+55025939443203"/>
    <s v="mouraaugusto@example.net"/>
    <x v="3"/>
    <x v="0"/>
    <x v="0"/>
    <x v="10"/>
    <s v="Meeiro"/>
    <x v="3"/>
    <n v="5817"/>
    <x v="0"/>
  </r>
  <r>
    <s v="687.039.514-48"/>
    <s v="Dom Albuquerque"/>
    <d v="2003-07-26T00:00:00"/>
    <s v="Viela Maria Helena Macedo, 64"/>
    <s v="Cachoeirinha"/>
    <s v="Borges"/>
    <x v="9"/>
    <s v="+5595962876046"/>
    <s v="vieirapedro-miguel@example.net"/>
    <x v="4"/>
    <x v="2"/>
    <x v="0"/>
    <x v="0"/>
    <s v="Assessor parlamentar"/>
    <x v="2"/>
    <n v="4531"/>
    <x v="0"/>
  </r>
  <r>
    <s v="273.854.901-23"/>
    <s v="Otávio Câmara"/>
    <d v="1961-09-01T00:00:00"/>
    <s v="Parque Silva, 53"/>
    <s v="Vila Betânia"/>
    <s v="Rios"/>
    <x v="14"/>
    <s v="+5510941918165"/>
    <s v="rodriguesjosue@example.net"/>
    <x v="1"/>
    <x v="0"/>
    <x v="0"/>
    <x v="8"/>
    <s v="Diretor de fotografia"/>
    <x v="3"/>
    <n v="1507"/>
    <x v="0"/>
  </r>
  <r>
    <s v="619.578.342-00"/>
    <s v="João Gabriel Fernandes"/>
    <d v="1949-05-17T00:00:00"/>
    <s v="Setor de Fogaça, 63"/>
    <s v="Coração Eucarístico"/>
    <s v="Duarte do Campo"/>
    <x v="4"/>
    <s v="+5559986443919"/>
    <s v="gfarias@example.org"/>
    <x v="1"/>
    <x v="1"/>
    <x v="0"/>
    <x v="9"/>
    <s v="Neurologista"/>
    <x v="8"/>
    <n v="5447"/>
    <x v="0"/>
  </r>
  <r>
    <s v="358.619.240-15"/>
    <s v="Luísa Vargas"/>
    <d v="1957-09-27T00:00:00"/>
    <s v="Trecho de Oliveira, 58"/>
    <s v="Mariano De Abreu"/>
    <s v="Gomes"/>
    <x v="13"/>
    <s v="+55018943957983"/>
    <s v="almeidagael-henrique@example.net"/>
    <x v="1"/>
    <x v="1"/>
    <x v="0"/>
    <x v="7"/>
    <s v="Empresário"/>
    <x v="0"/>
    <n v="8113"/>
    <x v="0"/>
  </r>
  <r>
    <s v="790.315.842-23"/>
    <s v="Maya das Neves"/>
    <d v="1971-05-05T00:00:00"/>
    <s v="Núcleo Ryan Vasconcelos, 81"/>
    <s v="Dom Joaquim"/>
    <s v="Vargas dos Dourados"/>
    <x v="6"/>
    <s v="+5537989632136"/>
    <s v="diasjose-miguel@example.com"/>
    <x v="3"/>
    <x v="1"/>
    <x v="0"/>
    <x v="10"/>
    <s v="Marechal"/>
    <x v="9"/>
    <n v="3118"/>
    <x v="0"/>
  </r>
  <r>
    <s v="301.952.678-77"/>
    <s v="Isadora Sá"/>
    <d v="1944-05-19T00:00:00"/>
    <s v="Morro Novaes"/>
    <s v="Camponesa 2ª Seção"/>
    <s v="Correia da Praia"/>
    <x v="7"/>
    <s v="+5598972094156"/>
    <s v="ana-laura15@example.org"/>
    <x v="3"/>
    <x v="2"/>
    <x v="0"/>
    <x v="3"/>
    <s v="Pneumologista"/>
    <x v="3"/>
    <n v="1748"/>
    <x v="0"/>
  </r>
  <r>
    <s v="634.710.528-44"/>
    <s v="Matheus Ramos"/>
    <d v="1945-09-08T00:00:00"/>
    <s v="Distrito Lara Macedo, 23"/>
    <s v="Vila Cemig"/>
    <s v="Alves da Mata"/>
    <x v="20"/>
    <s v="+5581903728104"/>
    <s v="ifogaca@example.net"/>
    <x v="1"/>
    <x v="2"/>
    <x v="0"/>
    <x v="10"/>
    <s v="Mágico"/>
    <x v="4"/>
    <n v="2655"/>
    <x v="0"/>
  </r>
  <r>
    <s v="215.798.360-03"/>
    <s v="Gael da Cunha"/>
    <d v="1995-06-11T00:00:00"/>
    <s v="Trecho de Cardoso, 55"/>
    <s v="Vila Ecológica"/>
    <s v="Gonçalves"/>
    <x v="26"/>
    <s v="+5520911435209"/>
    <s v="bnovais@example.org"/>
    <x v="0"/>
    <x v="1"/>
    <x v="0"/>
    <x v="4"/>
    <s v="Lavador de veículos"/>
    <x v="9"/>
    <n v="8952"/>
    <x v="0"/>
  </r>
  <r>
    <s v="785.436.291-28"/>
    <s v="Ester Costa"/>
    <d v="1989-12-02T00:00:00"/>
    <s v="Sítio Diogo Marques, 285"/>
    <s v="Vila Ecológica"/>
    <s v="Aparecida de da Cruz"/>
    <x v="18"/>
    <s v="+5531906387743"/>
    <s v="talbuquerque@example.org"/>
    <x v="0"/>
    <x v="0"/>
    <x v="0"/>
    <x v="3"/>
    <s v="Profissional de comércio exterior"/>
    <x v="9"/>
    <n v="6192"/>
    <x v="0"/>
  </r>
  <r>
    <s v="194.063.582-98"/>
    <s v="Gabriel Aparecida"/>
    <d v="2005-10-12T00:00:00"/>
    <s v="Chácara Câmara, 632"/>
    <s v="Brasil Industrial"/>
    <s v="Barros Grande"/>
    <x v="16"/>
    <s v="+5586993977429"/>
    <s v="sousamaria-flor@example.com"/>
    <x v="3"/>
    <x v="2"/>
    <x v="0"/>
    <x v="8"/>
    <s v="Esgrimista"/>
    <x v="7"/>
    <n v="8922"/>
    <x v="0"/>
  </r>
  <r>
    <s v="814.506.372-80"/>
    <s v="Ana Júlia da Paz"/>
    <d v="2002-01-06T00:00:00"/>
    <s v="Trevo Lorena Nascimento, 821"/>
    <s v="Vila Mantiqueira"/>
    <s v="Sousa dos Dourados"/>
    <x v="7"/>
    <s v="+5503925715042"/>
    <s v="lopesisabel@example.org"/>
    <x v="3"/>
    <x v="1"/>
    <x v="0"/>
    <x v="5"/>
    <s v="Engenheiro agrimensor"/>
    <x v="3"/>
    <n v="7801"/>
    <x v="0"/>
  </r>
  <r>
    <s v="597.824.160-02"/>
    <s v="Otto Brito"/>
    <d v="1995-06-22T00:00:00"/>
    <s v="Estação Mariana Carvalho, 4"/>
    <s v="Nova Pampulha"/>
    <s v="Moraes da Prata"/>
    <x v="10"/>
    <s v="+5574913293873"/>
    <s v="garciathomas@example.com"/>
    <x v="1"/>
    <x v="0"/>
    <x v="0"/>
    <x v="4"/>
    <s v="Hematologista"/>
    <x v="6"/>
    <n v="7829"/>
    <x v="0"/>
  </r>
  <r>
    <s v="651.724.893-55"/>
    <s v="Marcelo Peixoto"/>
    <d v="1973-10-21T00:00:00"/>
    <s v="Área Monteiro, 26"/>
    <s v="Califórnia"/>
    <s v="Abreu"/>
    <x v="12"/>
    <s v="+5504945071676"/>
    <s v="antonyaragao@example.net"/>
    <x v="2"/>
    <x v="0"/>
    <x v="0"/>
    <x v="6"/>
    <s v="Vigilante noturno/diurno"/>
    <x v="8"/>
    <n v="2595"/>
    <x v="0"/>
  </r>
  <r>
    <s v="632.458.079-29"/>
    <s v="Otávio Porto"/>
    <d v="1966-03-16T00:00:00"/>
    <s v="Estação Ana Sophia Casa Grande, 449"/>
    <s v="Santa Rosa"/>
    <s v="Peixoto de Machado"/>
    <x v="7"/>
    <s v="+5558920843214"/>
    <s v="emanuelda-rocha@example.org"/>
    <x v="2"/>
    <x v="0"/>
    <x v="0"/>
    <x v="5"/>
    <s v="Designer de produto ou desenhista industrial"/>
    <x v="5"/>
    <n v="1746"/>
    <x v="0"/>
  </r>
  <r>
    <s v="342.067.195-43"/>
    <s v="Emanuel Alves"/>
    <d v="1944-10-16T00:00:00"/>
    <s v="Alameda Santos, 85"/>
    <s v="Vila Nossa Senhora Do Rosário"/>
    <s v="da Mata"/>
    <x v="16"/>
    <s v="+5530925750608"/>
    <s v="biancagarcia@example.com"/>
    <x v="3"/>
    <x v="0"/>
    <x v="0"/>
    <x v="0"/>
    <s v="Designer de interiores"/>
    <x v="9"/>
    <n v="7328"/>
    <x v="0"/>
  </r>
  <r>
    <s v="360.512.498-42"/>
    <s v="João Pedro Ribeiro"/>
    <d v="1964-12-16T00:00:00"/>
    <s v="Esplanada de Cunha, 11"/>
    <s v="Aarão Reis"/>
    <s v="Barros Alegre"/>
    <x v="1"/>
    <s v="+5519951582374"/>
    <s v="giovannacirino@example.org"/>
    <x v="4"/>
    <x v="1"/>
    <x v="0"/>
    <x v="4"/>
    <s v="Karateca"/>
    <x v="7"/>
    <n v="7026"/>
    <x v="0"/>
  </r>
  <r>
    <s v="257.061.493-99"/>
    <s v="Ágatha Teixeira"/>
    <d v="1965-02-14T00:00:00"/>
    <s v="Núcleo de Costa"/>
    <s v="Novo São Lucas"/>
    <s v="Cavalcanti"/>
    <x v="5"/>
    <s v="+5595923035474"/>
    <s v="wcosta@example.com"/>
    <x v="4"/>
    <x v="1"/>
    <x v="0"/>
    <x v="4"/>
    <s v="Biomédico"/>
    <x v="4"/>
    <n v="9298"/>
    <x v="0"/>
  </r>
  <r>
    <s v="254.710.683-35"/>
    <s v="Rebeca Farias"/>
    <d v="1946-08-12T00:00:00"/>
    <s v="Quadra Araújo"/>
    <s v="Guarani"/>
    <s v="Cunha"/>
    <x v="16"/>
    <s v="+5588958487320"/>
    <s v="maysa48@example.com"/>
    <x v="1"/>
    <x v="0"/>
    <x v="0"/>
    <x v="1"/>
    <s v="Frentista"/>
    <x v="4"/>
    <n v="6709"/>
    <x v="0"/>
  </r>
  <r>
    <s v="476.218.539-64"/>
    <s v="Davi Almeida"/>
    <d v="1978-06-17T00:00:00"/>
    <s v="Pátio Brayan Gonçalves, 7"/>
    <s v="Baleia"/>
    <s v="da Rosa Paulista"/>
    <x v="10"/>
    <s v="+5559965233371"/>
    <s v="ayla99@example.org"/>
    <x v="4"/>
    <x v="0"/>
    <x v="0"/>
    <x v="1"/>
    <s v="Tecnólogo em recursos pesqueiros"/>
    <x v="9"/>
    <n v="2618"/>
    <x v="0"/>
  </r>
  <r>
    <s v="283.547.016-62"/>
    <s v="Luiz Fernando Caldeira"/>
    <d v="1958-01-26T00:00:00"/>
    <s v="Lagoa Ana Laura Pereira"/>
    <s v="Funcionários"/>
    <s v="Martins da Praia"/>
    <x v="23"/>
    <s v="+5534994826491"/>
    <s v="isabellada-rocha@example.com"/>
    <x v="4"/>
    <x v="2"/>
    <x v="0"/>
    <x v="2"/>
    <s v="Engenheiro químico"/>
    <x v="7"/>
    <n v="4169"/>
    <x v="0"/>
  </r>
  <r>
    <s v="738.619.025-59"/>
    <s v="Gabrielly Aparecida"/>
    <d v="1969-12-14T00:00:00"/>
    <s v="Chácara Melina Garcia"/>
    <s v="Vila Copacabana"/>
    <s v="da Paz do Campo"/>
    <x v="3"/>
    <s v="+5561915778969"/>
    <s v="eduardapereira@example.net"/>
    <x v="4"/>
    <x v="1"/>
    <x v="0"/>
    <x v="6"/>
    <s v="Barbeiro"/>
    <x v="9"/>
    <n v="6833"/>
    <x v="0"/>
  </r>
  <r>
    <s v="185.329.407-14"/>
    <s v="Miguel Araújo"/>
    <d v="1989-08-05T00:00:00"/>
    <s v="Praça de Moura, 9"/>
    <s v="Xodo-Marize"/>
    <s v="Ribeiro"/>
    <x v="10"/>
    <s v="+5580940335180"/>
    <s v="isabelabarbosa@example.net"/>
    <x v="1"/>
    <x v="1"/>
    <x v="0"/>
    <x v="5"/>
    <s v="Saxofonista"/>
    <x v="8"/>
    <n v="6261"/>
    <x v="0"/>
  </r>
  <r>
    <s v="109.758.246-94"/>
    <s v="Vinícius Moraes"/>
    <d v="1997-05-13T00:00:00"/>
    <s v="Travessa Théo Fogaça, 88"/>
    <s v="Cdi Jatoba"/>
    <s v="Barros da Prata"/>
    <x v="15"/>
    <s v="+5598935520628"/>
    <s v="pintoamanda@example.com"/>
    <x v="1"/>
    <x v="1"/>
    <x v="0"/>
    <x v="1"/>
    <s v="Carpinteiro"/>
    <x v="6"/>
    <n v="2288"/>
    <x v="0"/>
  </r>
  <r>
    <s v="759.041.382-88"/>
    <s v="Luiz Felipe Montenegro"/>
    <d v="1978-08-18T00:00:00"/>
    <s v="Morro Freitas, 45"/>
    <s v="Vila São Geraldo"/>
    <s v="Fogaça Verde"/>
    <x v="1"/>
    <s v="+5532932319002"/>
    <s v="baragao@example.com"/>
    <x v="0"/>
    <x v="0"/>
    <x v="0"/>
    <x v="6"/>
    <s v="Tosador"/>
    <x v="0"/>
    <n v="6612"/>
    <x v="0"/>
  </r>
  <r>
    <s v="312.674.980-13"/>
    <s v="Caroline Castro"/>
    <d v="1947-04-29T00:00:00"/>
    <s v="Rua de Ramos, 314"/>
    <s v="Flamengo"/>
    <s v="Sampaio de Goiás"/>
    <x v="8"/>
    <s v="+55012942587333"/>
    <s v="casa-grandedavi@example.net"/>
    <x v="4"/>
    <x v="2"/>
    <x v="0"/>
    <x v="5"/>
    <s v="Tecnólogo em esporte e lazer"/>
    <x v="4"/>
    <n v="2628"/>
    <x v="0"/>
  </r>
  <r>
    <s v="360.719.285-59"/>
    <s v="Olivia Brito"/>
    <d v="1987-04-12T00:00:00"/>
    <s v="Trecho Vinicius Fernandes, 89"/>
    <s v="Etelvina Carneiro"/>
    <s v="Martins de Sá"/>
    <x v="8"/>
    <s v="+5594988986203"/>
    <s v="luarafarias@example.org"/>
    <x v="3"/>
    <x v="2"/>
    <x v="0"/>
    <x v="10"/>
    <s v="Cancerologista ou Oncologista"/>
    <x v="3"/>
    <n v="3399"/>
    <x v="0"/>
  </r>
  <r>
    <s v="831.502.674-71"/>
    <s v="Vitória Vasconcelos"/>
    <d v="1960-01-03T00:00:00"/>
    <s v="Ladeira Teixeira"/>
    <s v="Beija Flor"/>
    <s v="Vieira"/>
    <x v="26"/>
    <s v="+5570916156436"/>
    <s v="das-nevesleonardo@example.net"/>
    <x v="3"/>
    <x v="1"/>
    <x v="0"/>
    <x v="1"/>
    <s v="Baixista"/>
    <x v="8"/>
    <n v="7934"/>
    <x v="0"/>
  </r>
  <r>
    <s v="476.283.105-08"/>
    <s v="Kevin Sá"/>
    <d v="1988-08-18T00:00:00"/>
    <s v="Distrito de da Cunha"/>
    <s v="Serra Do Curral"/>
    <s v="Marques Paulista"/>
    <x v="15"/>
    <s v="+5506914008806"/>
    <s v="maria-alice25@example.com"/>
    <x v="1"/>
    <x v="2"/>
    <x v="0"/>
    <x v="6"/>
    <s v="Jornalista"/>
    <x v="2"/>
    <n v="6879"/>
    <x v="0"/>
  </r>
  <r>
    <s v="609.872.345-10"/>
    <s v="Pietro da Paz"/>
    <d v="1971-03-23T00:00:00"/>
    <s v="Praça Fernando Costa"/>
    <s v="Coqueiros"/>
    <s v="Oliveira da Prata"/>
    <x v="3"/>
    <s v="+5573908719324"/>
    <s v="rmendes@example.net"/>
    <x v="3"/>
    <x v="1"/>
    <x v="0"/>
    <x v="6"/>
    <s v="Governanta"/>
    <x v="1"/>
    <n v="5372"/>
    <x v="0"/>
  </r>
  <r>
    <s v="243.890.561-15"/>
    <s v="Ana Carolina Araújo"/>
    <d v="1971-03-02T00:00:00"/>
    <s v="Trevo de da Mota, 13"/>
    <s v="Vila Inestan"/>
    <s v="Nogueira da Serra"/>
    <x v="3"/>
    <s v="+5546946556597"/>
    <s v="ana-julia29@example.com"/>
    <x v="3"/>
    <x v="0"/>
    <x v="0"/>
    <x v="2"/>
    <s v="Co-piloto"/>
    <x v="1"/>
    <n v="5683"/>
    <x v="0"/>
  </r>
  <r>
    <s v="350.649.218-70"/>
    <s v="Pedro Miguel Nogueira"/>
    <d v="1992-12-21T00:00:00"/>
    <s v="Viaduto Igor Machado, 13"/>
    <s v="Havaí"/>
    <s v="Nascimento"/>
    <x v="18"/>
    <s v="+5508902834162"/>
    <s v="inunes@example.org"/>
    <x v="3"/>
    <x v="0"/>
    <x v="0"/>
    <x v="6"/>
    <s v="Atleta de arremesso de peso"/>
    <x v="1"/>
    <n v="3703"/>
    <x v="0"/>
  </r>
  <r>
    <s v="509.712.463-43"/>
    <s v="Henry Gabriel Aparecida"/>
    <d v="1994-10-12T00:00:00"/>
    <s v="Esplanada João Felipe Sampaio, 72"/>
    <s v="Santa Lúcia"/>
    <s v="Peixoto da Mata"/>
    <x v="16"/>
    <s v="+5523948325125"/>
    <s v="eduardorocha@example.com"/>
    <x v="0"/>
    <x v="1"/>
    <x v="0"/>
    <x v="4"/>
    <s v="Bancário"/>
    <x v="9"/>
    <n v="3691"/>
    <x v="0"/>
  </r>
  <r>
    <s v="608.521.379-40"/>
    <s v="Rafael Souza"/>
    <d v="1960-08-18T00:00:00"/>
    <s v="Feira Luiz Felipe Monteiro, 7"/>
    <s v="Dona Clara"/>
    <s v="da Conceição"/>
    <x v="10"/>
    <s v="+55024909324202"/>
    <s v="abreuana-cecilia@example.com"/>
    <x v="0"/>
    <x v="0"/>
    <x v="0"/>
    <x v="9"/>
    <s v="Técnico em edificações"/>
    <x v="0"/>
    <n v="6363"/>
    <x v="0"/>
  </r>
  <r>
    <s v="462.519.308-70"/>
    <s v="Eloá Oliveira"/>
    <d v="1986-07-22T00:00:00"/>
    <s v="Via Moura, 69"/>
    <s v="Flavio Marques Lisboa"/>
    <s v="Martins"/>
    <x v="3"/>
    <s v="+5577949403208"/>
    <s v="nicolas39@example.com"/>
    <x v="4"/>
    <x v="1"/>
    <x v="0"/>
    <x v="5"/>
    <s v="Reumatologista"/>
    <x v="5"/>
    <n v="1541"/>
    <x v="0"/>
  </r>
  <r>
    <s v="602.148.793-13"/>
    <s v="Valentina Abreu"/>
    <d v="2003-08-05T00:00:00"/>
    <s v="Trevo Vargas, 4"/>
    <s v="Vila Suzana Segunda Seção"/>
    <s v="Peixoto"/>
    <x v="18"/>
    <s v="+5534986228038"/>
    <s v="nogueiraanna-liz@example.com"/>
    <x v="4"/>
    <x v="2"/>
    <x v="0"/>
    <x v="4"/>
    <s v="Fisiculturista"/>
    <x v="2"/>
    <n v="8711"/>
    <x v="0"/>
  </r>
  <r>
    <s v="806.351.492-06"/>
    <s v="Emanuella Pinto"/>
    <d v="1974-10-04T00:00:00"/>
    <s v="Trevo Zoe Ribeiro"/>
    <s v="Vila Suzana Primeira Seção"/>
    <s v="Ramos do Sul"/>
    <x v="16"/>
    <s v="+5523923435915"/>
    <s v="crocha@example.net"/>
    <x v="0"/>
    <x v="0"/>
    <x v="0"/>
    <x v="5"/>
    <s v="Atleta de tiro com arco"/>
    <x v="9"/>
    <n v="4393"/>
    <x v="0"/>
  </r>
  <r>
    <s v="802.763.514-44"/>
    <s v="Mathias Rocha"/>
    <d v="1973-05-04T00:00:00"/>
    <s v="Viaduto Enzo Câmara, 325"/>
    <s v="Ouro Minas"/>
    <s v="Pinto Grande"/>
    <x v="24"/>
    <s v="+5599953113825"/>
    <s v="nsouza@example.net"/>
    <x v="1"/>
    <x v="0"/>
    <x v="0"/>
    <x v="5"/>
    <s v="Instrumentador cirúrgico"/>
    <x v="6"/>
    <n v="6771"/>
    <x v="0"/>
  </r>
  <r>
    <s v="530.681.749-10"/>
    <s v="Ísis Cardoso"/>
    <d v="1991-10-03T00:00:00"/>
    <s v="Alameda Pedro Miguel Pereira, 785"/>
    <s v="Estrela"/>
    <s v="Martins"/>
    <x v="17"/>
    <s v="+5552930815029"/>
    <s v="lavinia11@example.com"/>
    <x v="0"/>
    <x v="1"/>
    <x v="0"/>
    <x v="4"/>
    <s v="Faxineiro"/>
    <x v="2"/>
    <n v="2866"/>
    <x v="0"/>
  </r>
  <r>
    <s v="835.062.749-29"/>
    <s v="Maria Luísa Cardoso"/>
    <d v="2004-11-01T00:00:00"/>
    <s v="Sítio Agatha da Rosa"/>
    <s v="Vila Ecológica"/>
    <s v="da Mata"/>
    <x v="6"/>
    <s v="+5523919178759"/>
    <s v="esther32@example.com"/>
    <x v="1"/>
    <x v="0"/>
    <x v="0"/>
    <x v="7"/>
    <s v="Agente de defesa sanitária"/>
    <x v="9"/>
    <n v="2336"/>
    <x v="0"/>
  </r>
  <r>
    <s v="492.681.307-69"/>
    <s v="Thomas da Mata"/>
    <d v="1982-02-23T00:00:00"/>
    <s v="Trecho Carlos Eduardo Nunes, 90"/>
    <s v="Buritis"/>
    <s v="Moreira"/>
    <x v="26"/>
    <s v="+5504997708737"/>
    <s v="koliveira@example.org"/>
    <x v="3"/>
    <x v="1"/>
    <x v="0"/>
    <x v="9"/>
    <s v="Reumatologista"/>
    <x v="2"/>
    <n v="3484"/>
    <x v="0"/>
  </r>
  <r>
    <s v="876.532.490-00"/>
    <s v="Anthony Gabriel da Cruz"/>
    <d v="1965-07-19T00:00:00"/>
    <s v="Distrito Porto"/>
    <s v="Aparecida"/>
    <s v="Novaes"/>
    <x v="24"/>
    <s v="+5522939974862"/>
    <s v="gcavalcanti@example.net"/>
    <x v="4"/>
    <x v="1"/>
    <x v="0"/>
    <x v="10"/>
    <s v="Cenotécnico"/>
    <x v="7"/>
    <n v="4671"/>
    <x v="0"/>
  </r>
  <r>
    <s v="320.461.958-33"/>
    <s v="Olívia Novais"/>
    <d v="2000-11-15T00:00:00"/>
    <s v="Travessa Pietro Rocha"/>
    <s v="Providencia"/>
    <s v="Siqueira"/>
    <x v="6"/>
    <s v="+5553952806171"/>
    <s v="lucas-gabrielcardoso@example.net"/>
    <x v="1"/>
    <x v="2"/>
    <x v="0"/>
    <x v="5"/>
    <s v="Homeopata"/>
    <x v="6"/>
    <n v="9296"/>
    <x v="0"/>
  </r>
  <r>
    <s v="185.049.763-00"/>
    <s v="Gabrielly Oliveira"/>
    <d v="1977-11-22T00:00:00"/>
    <s v="Campo Maria Luísa Novais, 155"/>
    <s v="Aguas Claras"/>
    <s v="Nogueira de Barros"/>
    <x v="1"/>
    <s v="+55031942833196"/>
    <s v="cramos@example.com"/>
    <x v="4"/>
    <x v="1"/>
    <x v="0"/>
    <x v="6"/>
    <s v="Cozinheira"/>
    <x v="6"/>
    <n v="3038"/>
    <x v="0"/>
  </r>
  <r>
    <s v="098.543.162-89"/>
    <s v="Rebeca Gomes"/>
    <d v="2004-02-13T00:00:00"/>
    <s v="Avenida Maria Vitória Carvalho, 8"/>
    <s v="Jaraguá"/>
    <s v="da Rocha do Sul"/>
    <x v="18"/>
    <s v="+5508904612618"/>
    <s v="brenda93@example.com"/>
    <x v="4"/>
    <x v="1"/>
    <x v="0"/>
    <x v="2"/>
    <s v="Recepcionista"/>
    <x v="4"/>
    <n v="2075"/>
    <x v="0"/>
  </r>
  <r>
    <s v="158.097.362-03"/>
    <s v="Yago Dias"/>
    <d v="1950-08-15T00:00:00"/>
    <s v="Rodovia Alexia da Rocha"/>
    <s v="Luxemburgo"/>
    <s v="Abreu"/>
    <x v="1"/>
    <s v="+5507924801732"/>
    <s v="marianaguerra@example.org"/>
    <x v="1"/>
    <x v="1"/>
    <x v="0"/>
    <x v="0"/>
    <s v="Windsurfer"/>
    <x v="5"/>
    <n v="5371"/>
    <x v="0"/>
  </r>
  <r>
    <s v="398.421.065-51"/>
    <s v="Isabella Cirino"/>
    <d v="1966-09-08T00:00:00"/>
    <s v="Ladeira Farias, 37"/>
    <s v="Calafate"/>
    <s v="Rocha de Goiás"/>
    <x v="12"/>
    <s v="+5550966615919"/>
    <s v="albuquerquematheus@example.com"/>
    <x v="0"/>
    <x v="2"/>
    <x v="0"/>
    <x v="1"/>
    <s v="Auxiliar de serviços gerais"/>
    <x v="6"/>
    <n v="5937"/>
    <x v="0"/>
  </r>
  <r>
    <s v="892.015.634-42"/>
    <s v="Vitor Hugo Alves"/>
    <d v="1973-04-22T00:00:00"/>
    <s v="Viela de Porto, 98"/>
    <s v="Ernesto Nascimento"/>
    <s v="da Cunha"/>
    <x v="4"/>
    <s v="+55020915960632"/>
    <s v="danielaaragao@example.net"/>
    <x v="4"/>
    <x v="0"/>
    <x v="0"/>
    <x v="8"/>
    <s v="Técnico de som"/>
    <x v="4"/>
    <n v="3404"/>
    <x v="0"/>
  </r>
  <r>
    <s v="407.213.685-90"/>
    <s v="José Melo"/>
    <d v="1949-02-28T00:00:00"/>
    <s v="Viaduto Allana Jesus, 44"/>
    <s v="Havaí"/>
    <s v="Aragão"/>
    <x v="5"/>
    <s v="+5573958760953"/>
    <s v="ana-julia37@example.com"/>
    <x v="4"/>
    <x v="1"/>
    <x v="0"/>
    <x v="3"/>
    <s v="Engenheiro civil"/>
    <x v="5"/>
    <n v="5095"/>
    <x v="0"/>
  </r>
  <r>
    <s v="056.219.487-85"/>
    <s v="Yuri Fernandes"/>
    <d v="2003-12-29T00:00:00"/>
    <s v="Passarela Ana Carolina Borges, 93"/>
    <s v="Vila Inestan"/>
    <s v="Pereira"/>
    <x v="22"/>
    <s v="+5587943358731"/>
    <s v="orezende@example.org"/>
    <x v="4"/>
    <x v="0"/>
    <x v="0"/>
    <x v="6"/>
    <s v="Enólogo"/>
    <x v="1"/>
    <n v="2978"/>
    <x v="0"/>
  </r>
  <r>
    <s v="913.456.087-48"/>
    <s v="Luiz Fernando Nascimento"/>
    <d v="2005-04-30T00:00:00"/>
    <s v="Área Rafaela Albuquerque, 9"/>
    <s v="Laranjeiras"/>
    <s v="Pimenta das Flores"/>
    <x v="13"/>
    <s v="+5518986542385"/>
    <s v="moraesluana@example.org"/>
    <x v="4"/>
    <x v="2"/>
    <x v="0"/>
    <x v="0"/>
    <s v="Engenheiro de alimentos"/>
    <x v="3"/>
    <n v="1603"/>
    <x v="0"/>
  </r>
  <r>
    <s v="798.452.130-14"/>
    <s v="Fernanda Macedo"/>
    <d v="1995-07-14T00:00:00"/>
    <s v="Praça de Sampaio, 55"/>
    <s v="Jardim Alvorada"/>
    <s v="Campos"/>
    <x v="10"/>
    <s v="+5536969812627"/>
    <s v="lvieira@example.net"/>
    <x v="2"/>
    <x v="2"/>
    <x v="0"/>
    <x v="0"/>
    <s v="Prático"/>
    <x v="1"/>
    <n v="4627"/>
    <x v="0"/>
  </r>
  <r>
    <s v="512.096.873-21"/>
    <s v="Manuela Viana"/>
    <d v="1984-03-31T00:00:00"/>
    <s v="Praça de Lima, 70"/>
    <s v="Vila Do Pombal"/>
    <s v="Borges do Norte"/>
    <x v="21"/>
    <s v="+5558940953770"/>
    <s v="melinamonteiro@example.net"/>
    <x v="2"/>
    <x v="0"/>
    <x v="0"/>
    <x v="10"/>
    <s v="General"/>
    <x v="1"/>
    <n v="2069"/>
    <x v="0"/>
  </r>
  <r>
    <s v="156.243.987-19"/>
    <s v="Pietro Aparecida"/>
    <d v="1951-01-26T00:00:00"/>
    <s v="Lago das Neves, 7"/>
    <s v="Renascença"/>
    <s v="Macedo"/>
    <x v="6"/>
    <s v="+5538942641251"/>
    <s v="carlos-eduardoporto@example.net"/>
    <x v="4"/>
    <x v="1"/>
    <x v="0"/>
    <x v="7"/>
    <s v="Vigilante noturno/diurno"/>
    <x v="5"/>
    <n v="8363"/>
    <x v="0"/>
  </r>
  <r>
    <s v="728.149.360-69"/>
    <s v="João Pedro Sampaio"/>
    <d v="1966-02-16T00:00:00"/>
    <s v="Jardim Bernardo Sousa"/>
    <s v="Vila Primeiro De Maio"/>
    <s v="Sá"/>
    <x v="15"/>
    <s v="+5509969881172"/>
    <s v="isabella05@example.com"/>
    <x v="4"/>
    <x v="1"/>
    <x v="0"/>
    <x v="0"/>
    <s v="Odontologista preventivo e social"/>
    <x v="1"/>
    <n v="8523"/>
    <x v="0"/>
  </r>
  <r>
    <s v="063.158.479-00"/>
    <s v="Maria Alice da Costa"/>
    <d v="1999-11-23T00:00:00"/>
    <s v="Estrada Felipe Pires, 99"/>
    <s v="Santa Cruz"/>
    <s v="Jesus"/>
    <x v="8"/>
    <s v="+55087901499694"/>
    <s v="ccastro@example.org"/>
    <x v="3"/>
    <x v="0"/>
    <x v="0"/>
    <x v="4"/>
    <s v="Administrador de redes"/>
    <x v="2"/>
    <n v="4762"/>
    <x v="0"/>
  </r>
  <r>
    <s v="563.742.018-17"/>
    <s v="Ravi Lucca Porto"/>
    <d v="1948-11-03T00:00:00"/>
    <s v="Residencial Hadassa Nogueira, 57"/>
    <s v="Álvaro Camargos"/>
    <s v="Barros de Sales"/>
    <x v="14"/>
    <s v="+5539995727757"/>
    <s v="nazevedo@example.net"/>
    <x v="4"/>
    <x v="0"/>
    <x v="0"/>
    <x v="6"/>
    <s v="Pediatra"/>
    <x v="7"/>
    <n v="2841"/>
    <x v="0"/>
  </r>
  <r>
    <s v="784.326.059-56"/>
    <s v="Allana Rezende"/>
    <d v="1952-03-14T00:00:00"/>
    <s v="Conjunto Ana Sophia Aparecida"/>
    <s v="Itaipu"/>
    <s v="Rezende de Silva"/>
    <x v="7"/>
    <s v="+55025924883680"/>
    <s v="diasbarbara@example.com"/>
    <x v="1"/>
    <x v="1"/>
    <x v="0"/>
    <x v="6"/>
    <s v="Tecnólogo em rochas ornamentais"/>
    <x v="6"/>
    <n v="9210"/>
    <x v="0"/>
  </r>
  <r>
    <s v="039.284.157-60"/>
    <s v="Gabriel Costela"/>
    <d v="1973-07-11T00:00:00"/>
    <s v="Trevo Vieira, 91"/>
    <s v="Aguas Claras"/>
    <s v="das Neves"/>
    <x v="4"/>
    <s v="+5550942720241"/>
    <s v="carlos-eduardoporto@example.net"/>
    <x v="4"/>
    <x v="2"/>
    <x v="0"/>
    <x v="2"/>
    <s v="Funileiro"/>
    <x v="5"/>
    <n v="2670"/>
    <x v="0"/>
  </r>
  <r>
    <s v="817.403.256-80"/>
    <s v="Theodoro Montenegro"/>
    <d v="2000-04-24T00:00:00"/>
    <s v="Jardim Abreu, 72"/>
    <s v="Betânia"/>
    <s v="Andrade"/>
    <x v="18"/>
    <s v="+5561949894414"/>
    <s v="qsousa@example.com"/>
    <x v="1"/>
    <x v="2"/>
    <x v="0"/>
    <x v="6"/>
    <s v="Jornalista"/>
    <x v="2"/>
    <n v="7971"/>
    <x v="0"/>
  </r>
  <r>
    <s v="206.738.419-87"/>
    <s v="Ana Luiza Andrade"/>
    <d v="1958-09-06T00:00:00"/>
    <s v="Fazenda Benício Pinto, 20"/>
    <s v="Dom Bosco"/>
    <s v="Vieira"/>
    <x v="3"/>
    <s v="+5503926422086"/>
    <s v="nathan29@example.org"/>
    <x v="1"/>
    <x v="2"/>
    <x v="0"/>
    <x v="9"/>
    <s v="Terapeuta Holístico"/>
    <x v="0"/>
    <n v="8504"/>
    <x v="0"/>
  </r>
  <r>
    <s v="514.268.973-91"/>
    <s v="Luiz Miguel Fogaça"/>
    <d v="1956-05-22T00:00:00"/>
    <s v="Estrada de Nascimento, 97"/>
    <s v="Chácara Leonina"/>
    <s v="Pires"/>
    <x v="23"/>
    <s v="+55081920030086"/>
    <s v="da-cruzpaulo@example.com"/>
    <x v="2"/>
    <x v="1"/>
    <x v="0"/>
    <x v="3"/>
    <s v="Restaurador"/>
    <x v="2"/>
    <n v="4508"/>
    <x v="0"/>
  </r>
  <r>
    <s v="023.165.897-40"/>
    <s v="José Pedro Rocha"/>
    <d v="1983-04-12T00:00:00"/>
    <s v="Quadra de da Cunha, 13"/>
    <s v="Castanheira"/>
    <s v="Monteiro Alegre"/>
    <x v="9"/>
    <s v="+5572984075891"/>
    <s v="dante60@example.com"/>
    <x v="1"/>
    <x v="0"/>
    <x v="0"/>
    <x v="9"/>
    <s v="Promotor público/de justiça"/>
    <x v="1"/>
    <n v="8048"/>
    <x v="0"/>
  </r>
  <r>
    <s v="678.045.932-10"/>
    <s v="Vitor Hugo Jesus"/>
    <d v="1980-04-27T00:00:00"/>
    <s v="Via Pereira, 35"/>
    <s v="Outro"/>
    <s v="Albuquerque"/>
    <x v="21"/>
    <s v="+5593977273595"/>
    <s v="sophie60@example.net"/>
    <x v="1"/>
    <x v="2"/>
    <x v="0"/>
    <x v="0"/>
    <s v="Meteorologista"/>
    <x v="7"/>
    <n v="7751"/>
    <x v="0"/>
  </r>
  <r>
    <s v="853.426.019-24"/>
    <s v="Pietra Campos"/>
    <d v="1952-10-29T00:00:00"/>
    <s v="Via Rebeca Cavalcante"/>
    <s v="Maria Virgínia"/>
    <s v="Cavalcanti"/>
    <x v="16"/>
    <s v="+55096993068422"/>
    <s v="rfernandes@example.net"/>
    <x v="3"/>
    <x v="2"/>
    <x v="0"/>
    <x v="4"/>
    <s v="Engenheiro petroquímico"/>
    <x v="2"/>
    <n v="5532"/>
    <x v="0"/>
  </r>
  <r>
    <s v="987.613.205-95"/>
    <s v="Nicolas da Luz"/>
    <d v="1986-11-05T00:00:00"/>
    <s v="Praça de Aragão, 79"/>
    <s v="Estrela Do Oriente"/>
    <s v="Fonseca da Serra"/>
    <x v="24"/>
    <s v="+5516905991121"/>
    <s v="maria-florsa@example.net"/>
    <x v="4"/>
    <x v="1"/>
    <x v="0"/>
    <x v="9"/>
    <s v="Pecuarista"/>
    <x v="4"/>
    <n v="6039"/>
    <x v="0"/>
  </r>
  <r>
    <s v="810.653.794-39"/>
    <s v="Ana Laura Pinto"/>
    <d v="1976-09-07T00:00:00"/>
    <s v="Jardim Gabrielly Moura, 9"/>
    <s v="Ventosa"/>
    <s v="da Rosa"/>
    <x v="6"/>
    <s v="+5529914011448"/>
    <s v="emanuelly94@example.org"/>
    <x v="2"/>
    <x v="1"/>
    <x v="0"/>
    <x v="2"/>
    <s v="Guarda ou policial rodoviário"/>
    <x v="0"/>
    <n v="7477"/>
    <x v="0"/>
  </r>
  <r>
    <s v="867.534.201-26"/>
    <s v="Heitor da Rosa"/>
    <d v="1966-04-18T00:00:00"/>
    <s v="Sítio de da Mota, 96"/>
    <s v="Pedreira Padro Lopes"/>
    <s v="Cirino da Mata"/>
    <x v="24"/>
    <s v="+55013937476446"/>
    <s v="kcavalcanti@example.net"/>
    <x v="4"/>
    <x v="1"/>
    <x v="0"/>
    <x v="7"/>
    <s v="Windsurfer"/>
    <x v="4"/>
    <n v="7227"/>
    <x v="0"/>
  </r>
  <r>
    <s v="856.304.217-35"/>
    <s v="Rafaela Silva"/>
    <d v="1970-02-17T00:00:00"/>
    <s v="Vale Alexia Moreira, 75"/>
    <s v="Teixeira Dias"/>
    <s v="Ramos"/>
    <x v="11"/>
    <s v="+5560966663998"/>
    <s v="nlima@example.net"/>
    <x v="4"/>
    <x v="2"/>
    <x v="0"/>
    <x v="1"/>
    <s v="Odontologista estético"/>
    <x v="7"/>
    <n v="7406"/>
    <x v="0"/>
  </r>
  <r>
    <s v="215.684.930-70"/>
    <s v="Laura Farias"/>
    <d v="1951-04-05T00:00:00"/>
    <s v="Lago Ferreira"/>
    <s v="Vila Atila De Paiva"/>
    <s v="Alves das Pedras"/>
    <x v="1"/>
    <s v="+5560903252431"/>
    <s v="marquesenzo-gabriel@example.com"/>
    <x v="4"/>
    <x v="1"/>
    <x v="0"/>
    <x v="0"/>
    <s v="Conferente de carga e descarga"/>
    <x v="7"/>
    <n v="2903"/>
    <x v="0"/>
  </r>
  <r>
    <s v="586.239.470-29"/>
    <s v="Larissa Sales"/>
    <d v="1996-12-13T00:00:00"/>
    <s v="Passarela de Porto"/>
    <s v="Fernão Dias"/>
    <s v="Aragão"/>
    <x v="3"/>
    <s v="+5591966776597"/>
    <s v="agatha99@example.com"/>
    <x v="4"/>
    <x v="2"/>
    <x v="0"/>
    <x v="8"/>
    <s v="Diretor de produção"/>
    <x v="4"/>
    <n v="8313"/>
    <x v="0"/>
  </r>
  <r>
    <s v="823.094.765-10"/>
    <s v="Isis Freitas"/>
    <d v="1995-08-21T00:00:00"/>
    <s v="Feira Andrade, 24"/>
    <s v="Cdi Jatoba"/>
    <s v="Caldeira"/>
    <x v="14"/>
    <s v="+5591903005381"/>
    <s v="tda-cruz@example.net"/>
    <x v="2"/>
    <x v="2"/>
    <x v="0"/>
    <x v="1"/>
    <s v="Técnico em tratamento de água"/>
    <x v="0"/>
    <n v="6674"/>
    <x v="0"/>
  </r>
  <r>
    <s v="378.529.160-40"/>
    <s v="Bárbara Montenegro"/>
    <d v="1951-11-18T00:00:00"/>
    <s v="Morro Pastor"/>
    <s v="Tres Marias"/>
    <s v="Nogueira"/>
    <x v="26"/>
    <s v="+5561919134147"/>
    <s v="maria-alice58@example.org"/>
    <x v="4"/>
    <x v="1"/>
    <x v="0"/>
    <x v="7"/>
    <s v="General"/>
    <x v="9"/>
    <n v="8853"/>
    <x v="0"/>
  </r>
  <r>
    <s v="539.870.146-01"/>
    <s v="Daniel Machado"/>
    <d v="1971-09-21T00:00:00"/>
    <s v="Conjunto Almeida"/>
    <s v="Serrano"/>
    <s v="Costela do Norte"/>
    <x v="15"/>
    <s v="+5508902633316"/>
    <s v="joseduarte@example.com"/>
    <x v="1"/>
    <x v="1"/>
    <x v="0"/>
    <x v="0"/>
    <s v="Designer de interiores"/>
    <x v="9"/>
    <n v="5528"/>
    <x v="0"/>
  </r>
  <r>
    <s v="029.685.714-94"/>
    <s v="Noah Ferreira"/>
    <d v="1975-09-23T00:00:00"/>
    <s v="Condomínio Barros, 627"/>
    <s v="Monte Azul"/>
    <s v="Gomes"/>
    <x v="9"/>
    <s v="+55012961013593"/>
    <s v="josue51@example.com"/>
    <x v="1"/>
    <x v="0"/>
    <x v="0"/>
    <x v="4"/>
    <s v="Jardineiro"/>
    <x v="6"/>
    <n v="6044"/>
    <x v="0"/>
  </r>
  <r>
    <s v="469.517.832-09"/>
    <s v="Thales Casa Grande"/>
    <d v="1968-01-05T00:00:00"/>
    <s v="Viaduto de Borges, 57"/>
    <s v="Vila Nova Cachoeirinha 1ª Seção"/>
    <s v="Sá"/>
    <x v="17"/>
    <s v="+55099993131511"/>
    <s v="luigimacedo@example.com"/>
    <x v="2"/>
    <x v="0"/>
    <x v="0"/>
    <x v="6"/>
    <s v="Gerente de banco"/>
    <x v="0"/>
    <n v="3646"/>
    <x v="0"/>
  </r>
  <r>
    <s v="043.896.271-04"/>
    <s v="Catarina Macedo"/>
    <d v="1973-08-22T00:00:00"/>
    <s v="Estrada de Nunes"/>
    <s v="Novo Das Industrias"/>
    <s v="Alves Alegre"/>
    <x v="17"/>
    <s v="+5589908690308"/>
    <s v="bernardo48@example.com"/>
    <x v="4"/>
    <x v="2"/>
    <x v="0"/>
    <x v="6"/>
    <s v="Almirante"/>
    <x v="7"/>
    <n v="4660"/>
    <x v="0"/>
  </r>
  <r>
    <s v="485.196.732-28"/>
    <s v="Ana Laura Correia"/>
    <d v="1954-01-12T00:00:00"/>
    <s v="Chácara Eduardo Araújo, 74"/>
    <s v="Laranjeiras"/>
    <s v="da Mata"/>
    <x v="9"/>
    <s v="+5570938106496"/>
    <s v="dalmeida@example.com"/>
    <x v="3"/>
    <x v="1"/>
    <x v="0"/>
    <x v="2"/>
    <s v="Designer de produto ou desenhista industrial"/>
    <x v="6"/>
    <n v="3219"/>
    <x v="0"/>
  </r>
  <r>
    <s v="542.367.098-56"/>
    <s v="Paulo Sá"/>
    <d v="1957-12-24T00:00:00"/>
    <s v="Pátio de Azevedo, 16"/>
    <s v="Havaí"/>
    <s v="Mendonça"/>
    <x v="12"/>
    <s v="+5560988270369"/>
    <s v="castromaria-alice@example.com"/>
    <x v="0"/>
    <x v="0"/>
    <x v="0"/>
    <x v="3"/>
    <s v="Comerciante"/>
    <x v="3"/>
    <n v="6086"/>
    <x v="0"/>
  </r>
  <r>
    <s v="102.456.378-26"/>
    <s v="Luísa Araújo"/>
    <d v="2005-11-11T00:00:00"/>
    <s v="Morro Gael Henrique Cassiano, 1"/>
    <s v="Vila Real 1ª Seção"/>
    <s v="Freitas da Prata"/>
    <x v="9"/>
    <s v="+5592937775315"/>
    <s v="danielpires@example.net"/>
    <x v="1"/>
    <x v="1"/>
    <x v="0"/>
    <x v="7"/>
    <s v="Fundidor"/>
    <x v="7"/>
    <n v="7506"/>
    <x v="0"/>
  </r>
  <r>
    <s v="102.574.963-43"/>
    <s v="Alexandre Caldeira"/>
    <d v="1993-10-07T00:00:00"/>
    <s v="Sítio de Cirino, 442"/>
    <s v="Vila Esplanada"/>
    <s v="Nogueira"/>
    <x v="26"/>
    <s v="+5565920897732"/>
    <s v="jade44@example.net"/>
    <x v="4"/>
    <x v="2"/>
    <x v="0"/>
    <x v="10"/>
    <s v="Profissional de manutenção industrial"/>
    <x v="1"/>
    <n v="8168"/>
    <x v="0"/>
  </r>
  <r>
    <s v="704.529.318-60"/>
    <s v="Ravi Lucca Cunha"/>
    <d v="1977-03-10T00:00:00"/>
    <s v="Recanto de Silva, 809"/>
    <s v="Parque São José"/>
    <s v="da Costa"/>
    <x v="6"/>
    <s v="+5582986123029"/>
    <s v="zpimenta@example.org"/>
    <x v="2"/>
    <x v="1"/>
    <x v="0"/>
    <x v="6"/>
    <s v="Engenheiro de materiais"/>
    <x v="3"/>
    <n v="6233"/>
    <x v="0"/>
  </r>
  <r>
    <s v="403.615.928-33"/>
    <s v="Matteo Macedo"/>
    <d v="1989-04-17T00:00:00"/>
    <s v="Área Guerra, 38"/>
    <s v="Novo Tupi"/>
    <s v="Sousa da Prata"/>
    <x v="4"/>
    <s v="+5578930476111"/>
    <s v="fariaseduardo@example.org"/>
    <x v="4"/>
    <x v="1"/>
    <x v="0"/>
    <x v="8"/>
    <s v="Levantador de peso"/>
    <x v="7"/>
    <n v="9810"/>
    <x v="0"/>
  </r>
  <r>
    <s v="136.874.025-17"/>
    <s v="Fernanda Aragão"/>
    <d v="1972-11-25T00:00:00"/>
    <s v="Campo Novaes"/>
    <s v="São Salvador"/>
    <s v="da Rocha do Sul"/>
    <x v="22"/>
    <s v="+55046949842129"/>
    <s v="lucasda-rocha@example.com"/>
    <x v="1"/>
    <x v="2"/>
    <x v="0"/>
    <x v="8"/>
    <s v="Quiropraxista"/>
    <x v="3"/>
    <n v="6955"/>
    <x v="0"/>
  </r>
  <r>
    <s v="798.415.603-48"/>
    <s v="José Miguel Cassiano"/>
    <d v="1952-01-11T00:00:00"/>
    <s v="Área Isabelly Vasconcelos, 93"/>
    <s v="São Paulo"/>
    <s v="Cavalcante das Flores"/>
    <x v="5"/>
    <s v="+5564966586097"/>
    <s v="bsampaio@example.org"/>
    <x v="4"/>
    <x v="1"/>
    <x v="0"/>
    <x v="3"/>
    <s v="Florista"/>
    <x v="7"/>
    <n v="9230"/>
    <x v="0"/>
  </r>
  <r>
    <s v="917.426.508-30"/>
    <s v="Alice Nogueira"/>
    <d v="1986-06-24T00:00:00"/>
    <s v="Núcleo Porto, 91"/>
    <s v="Guaratã"/>
    <s v="Nunes"/>
    <x v="23"/>
    <s v="+55054954501982"/>
    <s v="da-rosaluiz-fernando@example.org"/>
    <x v="3"/>
    <x v="0"/>
    <x v="0"/>
    <x v="0"/>
    <s v="Jardineiro"/>
    <x v="3"/>
    <n v="7420"/>
    <x v="0"/>
  </r>
  <r>
    <s v="675.892.130-12"/>
    <s v="Vinícius Almeida"/>
    <d v="1974-06-21T00:00:00"/>
    <s v="Trecho de da Luz, 65"/>
    <s v="Vila Antena"/>
    <s v="Aparecida"/>
    <x v="10"/>
    <s v="+55098928314875"/>
    <s v="ycorreia@example.com"/>
    <x v="4"/>
    <x v="0"/>
    <x v="0"/>
    <x v="4"/>
    <s v="Mecânico de vôo"/>
    <x v="4"/>
    <n v="6332"/>
    <x v="0"/>
  </r>
  <r>
    <s v="356.429.807-00"/>
    <s v="Isaque Castro"/>
    <d v="1994-05-11T00:00:00"/>
    <s v="Ladeira Sá, 821"/>
    <s v="Vila Suzana Segunda Seção"/>
    <s v="Costa"/>
    <x v="18"/>
    <s v="+5529987890503"/>
    <s v="ana-julia13@example.com"/>
    <x v="3"/>
    <x v="2"/>
    <x v="0"/>
    <x v="2"/>
    <s v="Timoneiro"/>
    <x v="6"/>
    <n v="3210"/>
    <x v="0"/>
  </r>
  <r>
    <s v="876.319.542-91"/>
    <s v="Théo Martins"/>
    <d v="1969-03-09T00:00:00"/>
    <s v="Lago Ana Sophia Abreu, 60"/>
    <s v="Boa União 2ª Seção"/>
    <s v="Monteiro de Minas"/>
    <x v="3"/>
    <s v="+5535911195158"/>
    <s v="das-nevesguilherme@example.com"/>
    <x v="3"/>
    <x v="2"/>
    <x v="0"/>
    <x v="6"/>
    <s v="Engenheiro civil"/>
    <x v="1"/>
    <n v="6965"/>
    <x v="0"/>
  </r>
  <r>
    <s v="534.120.796-34"/>
    <s v="Davi Pastor"/>
    <d v="1954-07-15T00:00:00"/>
    <s v="Trecho de Cavalcante, 88"/>
    <s v="Santa Isabel"/>
    <s v="Nunes"/>
    <x v="4"/>
    <s v="+5546939022319"/>
    <s v="lopesyan@example.com"/>
    <x v="0"/>
    <x v="2"/>
    <x v="0"/>
    <x v="1"/>
    <s v="Bartender"/>
    <x v="2"/>
    <n v="5697"/>
    <x v="0"/>
  </r>
  <r>
    <s v="243.508.617-26"/>
    <s v="Isis Brito"/>
    <d v="1974-05-08T00:00:00"/>
    <s v="Rua Albuquerque, 23"/>
    <s v="Vila Calafate"/>
    <s v="Duarte do Galho"/>
    <x v="20"/>
    <s v="+5538948054055"/>
    <s v="dompires@example.net"/>
    <x v="4"/>
    <x v="2"/>
    <x v="0"/>
    <x v="10"/>
    <s v="Ginasta rítmica"/>
    <x v="4"/>
    <n v="7936"/>
    <x v="0"/>
  </r>
  <r>
    <s v="175.842.960-76"/>
    <s v="Calebe Novais"/>
    <d v="1995-03-19T00:00:00"/>
    <s v="Fazenda Luna Martins, 464"/>
    <s v="Parque São José"/>
    <s v="Cirino Grande"/>
    <x v="1"/>
    <s v="+5556906288403"/>
    <s v="felipefogaca@example.org"/>
    <x v="1"/>
    <x v="1"/>
    <x v="0"/>
    <x v="6"/>
    <s v="Arqueólogo"/>
    <x v="1"/>
    <n v="5953"/>
    <x v="0"/>
  </r>
  <r>
    <s v="348.619.570-01"/>
    <s v="Ester Marques"/>
    <d v="2007-03-01T00:00:00"/>
    <s v="Vale Danilo Pinto, 51"/>
    <s v="Bonsucesso"/>
    <s v="Gomes"/>
    <x v="5"/>
    <s v="+5514991233910"/>
    <s v="arthur-miguel42@example.net"/>
    <x v="3"/>
    <x v="2"/>
    <x v="0"/>
    <x v="5"/>
    <s v="Jogador de handebol"/>
    <x v="6"/>
    <n v="7306"/>
    <x v="0"/>
  </r>
  <r>
    <s v="406.291.785-85"/>
    <s v="Benício Aragão"/>
    <d v="1993-01-07T00:00:00"/>
    <s v="Trevo Maya Silva"/>
    <s v="Marçola"/>
    <s v="da Cunha"/>
    <x v="6"/>
    <s v="+5596962769929"/>
    <s v="eduardoaraujo@example.com"/>
    <x v="4"/>
    <x v="0"/>
    <x v="0"/>
    <x v="10"/>
    <s v="Governador"/>
    <x v="7"/>
    <n v="7555"/>
    <x v="0"/>
  </r>
  <r>
    <s v="584.023.976-38"/>
    <s v="Laís Casa Grande"/>
    <d v="1954-07-24T00:00:00"/>
    <s v="Setor Martins"/>
    <s v="Nova Gameleira"/>
    <s v="Costa Alegre"/>
    <x v="9"/>
    <s v="+55008936060812"/>
    <s v="vianabenicio@example.org"/>
    <x v="4"/>
    <x v="2"/>
    <x v="0"/>
    <x v="4"/>
    <s v="Administrador público"/>
    <x v="0"/>
    <n v="9107"/>
    <x v="0"/>
  </r>
  <r>
    <s v="852.340.716-26"/>
    <s v="Heloísa Nascimento"/>
    <d v="1972-01-04T00:00:00"/>
    <s v="Setor Alana da Cunha"/>
    <s v="Coração De Jesus"/>
    <s v="Oliveira de Minas"/>
    <x v="2"/>
    <s v="+5591954488616"/>
    <s v="jpires@example.org"/>
    <x v="4"/>
    <x v="1"/>
    <x v="0"/>
    <x v="4"/>
    <s v="Radiooperador de vôo"/>
    <x v="4"/>
    <n v="1635"/>
    <x v="0"/>
  </r>
  <r>
    <s v="128.093.745-97"/>
    <s v="Lucas Peixoto"/>
    <d v="1955-02-14T00:00:00"/>
    <s v="Trecho Abreu, 80"/>
    <s v="Madri"/>
    <s v="da Paz"/>
    <x v="17"/>
    <s v="+5582974442954"/>
    <s v="joao-pedroabreu@example.net"/>
    <x v="3"/>
    <x v="2"/>
    <x v="0"/>
    <x v="7"/>
    <s v="Assessor de imprensa"/>
    <x v="2"/>
    <n v="3077"/>
    <x v="0"/>
  </r>
  <r>
    <s v="956.187.230-77"/>
    <s v="Yuri Brito"/>
    <d v="1998-07-19T00:00:00"/>
    <s v="Chácara de Correia, 59"/>
    <s v="Eymard"/>
    <s v="Gomes"/>
    <x v="23"/>
    <s v="+5531999711723"/>
    <s v="maria-alicevargas@example.com"/>
    <x v="3"/>
    <x v="2"/>
    <x v="0"/>
    <x v="6"/>
    <s v="Técnico em segurança do trabalho"/>
    <x v="9"/>
    <n v="2047"/>
    <x v="0"/>
  </r>
  <r>
    <s v="162.490.375-43"/>
    <s v="Rhavi Aragão"/>
    <d v="1951-03-12T00:00:00"/>
    <s v="Chácara Jesus"/>
    <s v="Salgado Filho"/>
    <s v="Alves"/>
    <x v="25"/>
    <s v="+5504924971834"/>
    <s v="mariaduarte@example.net"/>
    <x v="1"/>
    <x v="1"/>
    <x v="0"/>
    <x v="5"/>
    <s v="Pára-quedista"/>
    <x v="7"/>
    <n v="6465"/>
    <x v="102"/>
  </r>
  <r>
    <s v="026.513.879-59"/>
    <s v="Lucas Ramos"/>
    <d v="1963-12-01T00:00:00"/>
    <s v="Pátio de Aparecida, 48"/>
    <s v="Saudade"/>
    <s v="das Neves"/>
    <x v="26"/>
    <s v="+5571968896293"/>
    <s v="da-rosamiguel@example.org"/>
    <x v="0"/>
    <x v="2"/>
    <x v="0"/>
    <x v="6"/>
    <s v="Serralheiro"/>
    <x v="0"/>
    <n v="5451"/>
    <x v="0"/>
  </r>
  <r>
    <s v="864.039.712-04"/>
    <s v="Antony da Rosa"/>
    <d v="1963-04-16T00:00:00"/>
    <s v="Núcleo de Jesus, 3"/>
    <s v="Lagoinha"/>
    <s v="Vargas Alegre"/>
    <x v="5"/>
    <s v="+5566930015345"/>
    <s v="viniciusteixeira@example.net"/>
    <x v="4"/>
    <x v="1"/>
    <x v="0"/>
    <x v="9"/>
    <s v="Intérprete e tradutor de língua de sinais"/>
    <x v="7"/>
    <n v="4736"/>
    <x v="0"/>
  </r>
  <r>
    <s v="271.390.586-95"/>
    <s v="Diogo das Neves"/>
    <d v="1983-06-21T00:00:00"/>
    <s v="Fazenda Leandro Macedo, 18"/>
    <s v="Engenho Nogueira"/>
    <s v="Vieira"/>
    <x v="17"/>
    <s v="+5560914664036"/>
    <s v="rlopes@example.org"/>
    <x v="4"/>
    <x v="0"/>
    <x v="0"/>
    <x v="7"/>
    <s v="Especialista em agronegócios"/>
    <x v="9"/>
    <n v="5799"/>
    <x v="0"/>
  </r>
  <r>
    <s v="239.586.701-21"/>
    <s v="Vicente Marques"/>
    <d v="1997-12-19T00:00:00"/>
    <s v="Loteamento Maria Vitória Sousa, 79"/>
    <s v="Novo Ouro Preto"/>
    <s v="Almeida"/>
    <x v="19"/>
    <s v="+5565911560487"/>
    <s v="rdas-neves@example.net"/>
    <x v="3"/>
    <x v="0"/>
    <x v="0"/>
    <x v="8"/>
    <s v="Gestor de tecnologia da informação"/>
    <x v="9"/>
    <n v="2059"/>
    <x v="0"/>
  </r>
  <r>
    <s v="385.642.901-89"/>
    <s v="Ester da Cruz"/>
    <d v="1953-10-01T00:00:00"/>
    <s v="Vale Henry Pinto, 97"/>
    <s v="Santa Helena"/>
    <s v="Castro"/>
    <x v="20"/>
    <s v="+5505989069765"/>
    <s v="ymendes@example.com"/>
    <x v="4"/>
    <x v="1"/>
    <x v="0"/>
    <x v="7"/>
    <s v="Ferroviário"/>
    <x v="7"/>
    <n v="4958"/>
    <x v="0"/>
  </r>
  <r>
    <s v="846.193.270-69"/>
    <s v="Antonella Garcia"/>
    <d v="1986-07-28T00:00:00"/>
    <s v="Vereda da Costa"/>
    <s v="Álvaro Camargos"/>
    <s v="Monteiro de Camargo"/>
    <x v="3"/>
    <s v="+5579977922476"/>
    <s v="rael62@example.com"/>
    <x v="3"/>
    <x v="1"/>
    <x v="0"/>
    <x v="6"/>
    <s v="Contador"/>
    <x v="9"/>
    <n v="6380"/>
    <x v="0"/>
  </r>
  <r>
    <s v="274.893.105-04"/>
    <s v="Nathan Pereira"/>
    <d v="1982-02-08T00:00:00"/>
    <s v="Sítio Barros, 66"/>
    <s v="Vila Engenho Nogueira"/>
    <s v="Brito Alegre"/>
    <x v="3"/>
    <s v="+5523981992117"/>
    <s v="brenda98@example.net"/>
    <x v="3"/>
    <x v="0"/>
    <x v="0"/>
    <x v="8"/>
    <s v="Artista/Técnico em espetáculos de diversões"/>
    <x v="0"/>
    <n v="2920"/>
    <x v="0"/>
  </r>
  <r>
    <s v="832.167.490-96"/>
    <s v="Eduarda Vargas"/>
    <d v="1958-02-28T00:00:00"/>
    <s v="Praia de Borges"/>
    <s v="Vila Aeroporto"/>
    <s v="Monteiro da Prata"/>
    <x v="7"/>
    <s v="+5549954100040"/>
    <s v="manuella13@example.com"/>
    <x v="2"/>
    <x v="1"/>
    <x v="0"/>
    <x v="5"/>
    <s v="Cenógrafo"/>
    <x v="0"/>
    <n v="5624"/>
    <x v="0"/>
  </r>
  <r>
    <s v="823.761.945-55"/>
    <s v="Daniel Martins"/>
    <d v="1962-08-23T00:00:00"/>
    <s v="Vila Camila Silva, 2"/>
    <s v="Primeiro De Maio"/>
    <s v="Silva"/>
    <x v="18"/>
    <s v="+55007921789475"/>
    <s v="erick07@example.net"/>
    <x v="4"/>
    <x v="0"/>
    <x v="0"/>
    <x v="6"/>
    <s v="Tecnólogo em irrigação e drenagem"/>
    <x v="5"/>
    <n v="6865"/>
    <x v="0"/>
  </r>
  <r>
    <s v="427.905.813-04"/>
    <s v="João Gabriel Novaes"/>
    <d v="1976-02-10T00:00:00"/>
    <s v="Trevo Rebeca Lopes, 48"/>
    <s v="Cardoso"/>
    <s v="Gonçalves da Praia"/>
    <x v="17"/>
    <s v="+5505933222450"/>
    <s v="erickcorreia@example.net"/>
    <x v="4"/>
    <x v="0"/>
    <x v="0"/>
    <x v="6"/>
    <s v="Penhorista"/>
    <x v="5"/>
    <n v="2178"/>
    <x v="0"/>
  </r>
  <r>
    <s v="370.619.584-48"/>
    <s v="Bento Castro"/>
    <d v="1968-04-21T00:00:00"/>
    <s v="Feira Albuquerque, 37"/>
    <s v="Alto Barroca"/>
    <s v="Machado"/>
    <x v="26"/>
    <s v="+5568941136296"/>
    <s v="jnunes@example.org"/>
    <x v="3"/>
    <x v="2"/>
    <x v="0"/>
    <x v="9"/>
    <s v="Catador de material reciclável"/>
    <x v="8"/>
    <n v="3084"/>
    <x v="0"/>
  </r>
  <r>
    <s v="564.032.179-25"/>
    <s v="Kamilly Abreu"/>
    <d v="1976-11-09T00:00:00"/>
    <s v="Condomínio Aylla Camargo, 26"/>
    <s v="Pedreira Padro Lopes"/>
    <s v="Siqueira"/>
    <x v="2"/>
    <s v="+5597976543787"/>
    <s v="mateus49@example.org"/>
    <x v="0"/>
    <x v="2"/>
    <x v="0"/>
    <x v="1"/>
    <s v="Trompetista"/>
    <x v="8"/>
    <n v="8084"/>
    <x v="0"/>
  </r>
  <r>
    <s v="183.069.547-93"/>
    <s v="Dom Vargas"/>
    <d v="1998-11-13T00:00:00"/>
    <s v="Morro Fonseca"/>
    <s v="Vila São João Batista"/>
    <s v="Garcia de Goiás"/>
    <x v="22"/>
    <s v="+5591985871243"/>
    <s v="bfernandes@example.net"/>
    <x v="1"/>
    <x v="2"/>
    <x v="0"/>
    <x v="3"/>
    <s v="Engenheiro de controle e automação"/>
    <x v="9"/>
    <n v="1843"/>
    <x v="0"/>
  </r>
  <r>
    <s v="379.285.601-86"/>
    <s v="Pietra Camargo"/>
    <d v="1985-09-04T00:00:00"/>
    <s v="Rua Agatha Aparecida, 26"/>
    <s v="Canadá"/>
    <s v="Barbosa do Galho"/>
    <x v="25"/>
    <s v="+5587925684001"/>
    <s v="marcela78@example.net"/>
    <x v="3"/>
    <x v="2"/>
    <x v="0"/>
    <x v="5"/>
    <s v="Diplomata"/>
    <x v="1"/>
    <n v="4131"/>
    <x v="0"/>
  </r>
  <r>
    <s v="670.518.429-94"/>
    <s v="Jade Aparecida"/>
    <d v="1996-10-22T00:00:00"/>
    <s v="Estrada de Montenegro, 825"/>
    <s v="Gutierrez"/>
    <s v="Peixoto do Oeste"/>
    <x v="2"/>
    <s v="+5560960442274"/>
    <s v="brenoramos@example.net"/>
    <x v="1"/>
    <x v="1"/>
    <x v="0"/>
    <x v="9"/>
    <s v="Cenógrafo"/>
    <x v="4"/>
    <n v="6821"/>
    <x v="0"/>
  </r>
  <r>
    <s v="456.798.123-55"/>
    <s v="Rhavi da Rocha"/>
    <d v="1978-03-26T00:00:00"/>
    <s v="Parque Moreira, 65"/>
    <s v="Minas Caixa"/>
    <s v="Santos"/>
    <x v="0"/>
    <s v="+5576940703412"/>
    <s v="gustavo44@example.net"/>
    <x v="3"/>
    <x v="0"/>
    <x v="0"/>
    <x v="3"/>
    <s v="Coreógrafo"/>
    <x v="8"/>
    <n v="9948"/>
    <x v="0"/>
  </r>
  <r>
    <s v="154.768.309-01"/>
    <s v="Eduarda Machado"/>
    <d v="1966-12-28T00:00:00"/>
    <s v="Condomínio Rios, 9"/>
    <s v="Vila Boa Vista"/>
    <s v="Aparecida Verde"/>
    <x v="15"/>
    <s v="+55013986546476"/>
    <s v="ana-liviacasa-grande@example.com"/>
    <x v="1"/>
    <x v="0"/>
    <x v="0"/>
    <x v="5"/>
    <s v="Preparador de máquinas"/>
    <x v="0"/>
    <n v="5663"/>
    <x v="0"/>
  </r>
  <r>
    <s v="093.758.426-65"/>
    <s v="Alícia Farias"/>
    <d v="1995-10-08T00:00:00"/>
    <s v="Jardim de Siqueira, 63"/>
    <s v="Grota"/>
    <s v="Pinto das Flores"/>
    <x v="18"/>
    <s v="+5511912381004"/>
    <s v="liam55@example.com"/>
    <x v="3"/>
    <x v="1"/>
    <x v="0"/>
    <x v="0"/>
    <s v="Profissional de comércio exterior"/>
    <x v="3"/>
    <n v="7389"/>
    <x v="0"/>
  </r>
  <r>
    <s v="609.321.745-07"/>
    <s v="Maria Liz Pastor"/>
    <d v="1951-01-17T00:00:00"/>
    <s v="Travessa de Lopes, 7"/>
    <s v="Itapoa"/>
    <s v="Jesus"/>
    <x v="8"/>
    <s v="+5599959324426"/>
    <s v="kabreu@example.com"/>
    <x v="4"/>
    <x v="0"/>
    <x v="0"/>
    <x v="0"/>
    <s v="Optometrista"/>
    <x v="5"/>
    <n v="5310"/>
    <x v="0"/>
  </r>
  <r>
    <s v="179.528.346-73"/>
    <s v="Aurora Abreu"/>
    <d v="1955-08-25T00:00:00"/>
    <s v="Campo Moraes, 53"/>
    <s v="Indaiá"/>
    <s v="Jesus"/>
    <x v="1"/>
    <s v="+5535997218953"/>
    <s v="nogueirafrancisco@example.net"/>
    <x v="1"/>
    <x v="1"/>
    <x v="0"/>
    <x v="7"/>
    <s v="Cabo"/>
    <x v="5"/>
    <n v="8789"/>
    <x v="0"/>
  </r>
  <r>
    <s v="568.741.293-09"/>
    <s v="Ana Liz Pimenta"/>
    <d v="1977-05-29T00:00:00"/>
    <s v="Alameda Eloá Cavalcante, 87"/>
    <s v="Ipiranga"/>
    <s v="Lopes"/>
    <x v="11"/>
    <s v="+5500977818497"/>
    <s v="macedoana-vitoria@example.org"/>
    <x v="2"/>
    <x v="1"/>
    <x v="0"/>
    <x v="9"/>
    <s v="Juiz ou árbitro de futebol"/>
    <x v="1"/>
    <n v="4679"/>
    <x v="0"/>
  </r>
  <r>
    <s v="754.016.839-01"/>
    <s v="Arthur Gabriel Gonçalves"/>
    <d v="1960-06-28T00:00:00"/>
    <s v="Jardim de Borges, 78"/>
    <s v="Ipe"/>
    <s v="Novaes"/>
    <x v="13"/>
    <s v="+5543950433590"/>
    <s v="ana-beatriz81@example.com"/>
    <x v="1"/>
    <x v="2"/>
    <x v="0"/>
    <x v="2"/>
    <s v="Neurologista"/>
    <x v="4"/>
    <n v="7108"/>
    <x v="0"/>
  </r>
  <r>
    <s v="091.247.356-80"/>
    <s v="Marina Souza"/>
    <d v="1952-08-04T00:00:00"/>
    <s v="Colônia de Pastor, 45"/>
    <s v="Céu Azul"/>
    <s v="Leão"/>
    <x v="8"/>
    <s v="+5556937235618"/>
    <s v="pietrobarbosa@example.com"/>
    <x v="2"/>
    <x v="1"/>
    <x v="0"/>
    <x v="3"/>
    <s v="Senador"/>
    <x v="6"/>
    <n v="8621"/>
    <x v="0"/>
  </r>
  <r>
    <s v="189.067.542-30"/>
    <s v="Nicolas Pacheco"/>
    <d v="1995-05-05T00:00:00"/>
    <s v="Viaduto de Costela, 42"/>
    <s v="Alípio De Melo"/>
    <s v="Oliveira Alegre"/>
    <x v="16"/>
    <s v="+5560973317382"/>
    <s v="oda-costa@example.net"/>
    <x v="1"/>
    <x v="1"/>
    <x v="0"/>
    <x v="5"/>
    <s v="Entalhador"/>
    <x v="1"/>
    <n v="8608"/>
    <x v="0"/>
  </r>
  <r>
    <s v="157.063.248-08"/>
    <s v="Elisa Aparecida"/>
    <d v="1948-08-17T00:00:00"/>
    <s v="Trecho Vieira"/>
    <s v="Flavio Marques Lisboa"/>
    <s v="Abreu"/>
    <x v="8"/>
    <s v="+5561914602033"/>
    <s v="luiz-miguelnascimento@example.com"/>
    <x v="2"/>
    <x v="0"/>
    <x v="0"/>
    <x v="10"/>
    <s v="Portuário"/>
    <x v="8"/>
    <n v="2756"/>
    <x v="0"/>
  </r>
  <r>
    <s v="283.941.670-04"/>
    <s v="Stella Brito"/>
    <d v="1982-12-02T00:00:00"/>
    <s v="Campo Theodoro da Cruz, 1"/>
    <s v="Mineirão"/>
    <s v="Cunha de Nascimento"/>
    <x v="7"/>
    <s v="+5547912135928"/>
    <s v="thiagogoncalves@example.net"/>
    <x v="0"/>
    <x v="2"/>
    <x v="0"/>
    <x v="1"/>
    <s v="Tosador"/>
    <x v="3"/>
    <n v="1940"/>
    <x v="0"/>
  </r>
  <r>
    <s v="502.738.961-21"/>
    <s v="José Miguel Sá"/>
    <d v="1982-09-06T00:00:00"/>
    <s v="Pátio de Peixoto, 507"/>
    <s v="Grotinha"/>
    <s v="Costa"/>
    <x v="14"/>
    <s v="+5531931604820"/>
    <s v="azevedovalentina@example.org"/>
    <x v="3"/>
    <x v="1"/>
    <x v="0"/>
    <x v="6"/>
    <s v="Aeromoça"/>
    <x v="1"/>
    <n v="3585"/>
    <x v="0"/>
  </r>
  <r>
    <s v="548.690.327-83"/>
    <s v="Liz Costa"/>
    <d v="1961-12-12T00:00:00"/>
    <s v="Praça de Caldeira, 38"/>
    <s v="Santa Helena"/>
    <s v="Mendes do Sul"/>
    <x v="14"/>
    <s v="+55020937766541"/>
    <s v="joseda-cunha@example.com"/>
    <x v="3"/>
    <x v="0"/>
    <x v="0"/>
    <x v="6"/>
    <s v="Jogador de basquete"/>
    <x v="8"/>
    <n v="4509"/>
    <x v="0"/>
  </r>
  <r>
    <s v="672.390.145-25"/>
    <s v="Bruno Sá"/>
    <d v="1956-06-07T00:00:00"/>
    <s v="Quadra de Guerra, 7"/>
    <s v="Vila Nova Cachoeirinha 1ª Seção"/>
    <s v="Costela da Serra"/>
    <x v="5"/>
    <s v="+5537948108755"/>
    <s v="da-cruzvicente@example.com"/>
    <x v="0"/>
    <x v="1"/>
    <x v="0"/>
    <x v="5"/>
    <s v="Taxidermista/Embalsamador"/>
    <x v="1"/>
    <n v="5372"/>
    <x v="0"/>
  </r>
  <r>
    <s v="986.341.275-91"/>
    <s v="Emanuel Nascimento"/>
    <d v="1988-03-27T00:00:00"/>
    <s v="Alameda de Oliveira, 26"/>
    <s v="Beija Flor"/>
    <s v="Camargo do Galho"/>
    <x v="20"/>
    <s v="+5582958187535"/>
    <s v="jose59@example.net"/>
    <x v="3"/>
    <x v="1"/>
    <x v="0"/>
    <x v="9"/>
    <s v="Timoneiro"/>
    <x v="0"/>
    <n v="5378"/>
    <x v="0"/>
  </r>
  <r>
    <s v="208.657.943-83"/>
    <s v="Ana Liz Souza"/>
    <d v="1987-12-22T00:00:00"/>
    <s v="Sítio de Vargas, 17"/>
    <s v="Palmeiras"/>
    <s v="Ramos"/>
    <x v="7"/>
    <s v="+5598995131915"/>
    <s v="lopesesther@example.org"/>
    <x v="3"/>
    <x v="0"/>
    <x v="0"/>
    <x v="0"/>
    <s v="Juiz de direito"/>
    <x v="1"/>
    <n v="9394"/>
    <x v="0"/>
  </r>
  <r>
    <s v="482.753.160-90"/>
    <s v="Cecilia Lopes"/>
    <d v="1974-08-16T00:00:00"/>
    <s v="Viela Renan Pinto, 55"/>
    <s v="Santa Rosa"/>
    <s v="Siqueira de Goiás"/>
    <x v="16"/>
    <s v="+5514944089090"/>
    <s v="lcasa-grande@example.net"/>
    <x v="4"/>
    <x v="1"/>
    <x v="0"/>
    <x v="2"/>
    <s v="Mestre cervejeiro"/>
    <x v="3"/>
    <n v="4454"/>
    <x v="0"/>
  </r>
  <r>
    <s v="018.593.276-21"/>
    <s v="Zoe da Paz"/>
    <d v="1945-01-25T00:00:00"/>
    <s v="Rodovia Vinícius Siqueira, 64"/>
    <s v="Nova Pampulha"/>
    <s v="das Neves"/>
    <x v="11"/>
    <s v="+5533990430694"/>
    <s v="yuridas-neves@example.com"/>
    <x v="4"/>
    <x v="0"/>
    <x v="0"/>
    <x v="2"/>
    <s v="Panificador/Padeiro"/>
    <x v="7"/>
    <n v="9560"/>
    <x v="103"/>
  </r>
  <r>
    <s v="926.180.573-68"/>
    <s v="Lívia Vasconcelos"/>
    <d v="1981-04-06T00:00:00"/>
    <s v="Conjunto Rocha, 39"/>
    <s v="Itatiaia"/>
    <s v="Pastor do Sul"/>
    <x v="0"/>
    <s v="+5519905205545"/>
    <s v="cmontenegro@example.com"/>
    <x v="0"/>
    <x v="0"/>
    <x v="0"/>
    <x v="6"/>
    <s v="Profissional de logística"/>
    <x v="8"/>
    <n v="8566"/>
    <x v="0"/>
  </r>
  <r>
    <s v="174.698.520-85"/>
    <s v="Theo Melo"/>
    <d v="1968-03-02T00:00:00"/>
    <s v="Conjunto de Cirino"/>
    <s v="Santa Sofia"/>
    <s v="Sampaio"/>
    <x v="17"/>
    <s v="+5509943113589"/>
    <s v="pedro-lucasgoncalves@example.org"/>
    <x v="1"/>
    <x v="1"/>
    <x v="0"/>
    <x v="3"/>
    <s v="Publicitário"/>
    <x v="1"/>
    <n v="9863"/>
    <x v="0"/>
  </r>
  <r>
    <s v="530.147.628-90"/>
    <s v="Vitor Gabriel Peixoto"/>
    <d v="1988-05-15T00:00:00"/>
    <s v="Aeroporto de da Paz, 44"/>
    <s v="Cidade Nova"/>
    <s v="Borges de da Rocha"/>
    <x v="15"/>
    <s v="+5504927369202"/>
    <s v="macedobianca@example.org"/>
    <x v="4"/>
    <x v="2"/>
    <x v="0"/>
    <x v="3"/>
    <s v="Instrumentista musical"/>
    <x v="6"/>
    <n v="4489"/>
    <x v="0"/>
  </r>
  <r>
    <s v="549.627.038-38"/>
    <s v="Antony Peixoto"/>
    <d v="1989-04-13T00:00:00"/>
    <s v="Distrito Vasconcelos, 68"/>
    <s v="Itapoa"/>
    <s v="Carvalho"/>
    <x v="3"/>
    <s v="+5574927500965"/>
    <s v="mouraisadora@example.org"/>
    <x v="4"/>
    <x v="0"/>
    <x v="0"/>
    <x v="8"/>
    <s v="Ortesista"/>
    <x v="6"/>
    <n v="4795"/>
    <x v="0"/>
  </r>
  <r>
    <s v="456.817.392-28"/>
    <s v="Fernando da Cunha"/>
    <d v="1983-09-18T00:00:00"/>
    <s v="Quadra Maria Luiza Silva, 54"/>
    <s v="Vila Nova Paraíso"/>
    <s v="Montenegro"/>
    <x v="13"/>
    <s v="+5533906483871"/>
    <s v="vcosta@example.com"/>
    <x v="1"/>
    <x v="1"/>
    <x v="0"/>
    <x v="6"/>
    <s v="Estofador"/>
    <x v="3"/>
    <n v="2254"/>
    <x v="0"/>
  </r>
  <r>
    <s v="914.583.670-10"/>
    <s v="Maria Luiza da Costa"/>
    <d v="1973-04-26T00:00:00"/>
    <s v="Campo de Rodrigues, 892"/>
    <s v="Conjunto Jardim Filadélfia"/>
    <s v="Cirino"/>
    <x v="26"/>
    <s v="+5534976771403"/>
    <s v="britosophia@example.org"/>
    <x v="1"/>
    <x v="1"/>
    <x v="0"/>
    <x v="0"/>
    <s v="Atleta de nado sincronizado"/>
    <x v="8"/>
    <n v="7039"/>
    <x v="0"/>
  </r>
  <r>
    <s v="162.903.875-02"/>
    <s v="Clara Garcia"/>
    <d v="1973-09-04T00:00:00"/>
    <s v="Esplanada da Rocha, 637"/>
    <s v="Vila Sumaré"/>
    <s v="Melo"/>
    <x v="17"/>
    <s v="+55007993965478"/>
    <s v="juancosta@example.com"/>
    <x v="3"/>
    <x v="1"/>
    <x v="0"/>
    <x v="4"/>
    <s v="Boxeador"/>
    <x v="2"/>
    <n v="4452"/>
    <x v="0"/>
  </r>
  <r>
    <s v="850.274.639-10"/>
    <s v="Alícia Monteiro"/>
    <d v="1974-10-10T00:00:00"/>
    <s v="Residencial de Siqueira, 46"/>
    <s v="Acaba Mundo"/>
    <s v="Rezende"/>
    <x v="18"/>
    <s v="+5500991704297"/>
    <s v="aparecidaalice@example.net"/>
    <x v="1"/>
    <x v="2"/>
    <x v="0"/>
    <x v="3"/>
    <s v="Crítico"/>
    <x v="2"/>
    <n v="3887"/>
    <x v="0"/>
  </r>
  <r>
    <s v="467.258.319-82"/>
    <s v="Sarah Jesus"/>
    <d v="1981-09-13T00:00:00"/>
    <s v="Residencial Marina Alves, 620"/>
    <s v="Vila Cemig"/>
    <s v="Sampaio"/>
    <x v="5"/>
    <s v="+5518942012919"/>
    <s v="luiz-miguel53@example.org"/>
    <x v="2"/>
    <x v="0"/>
    <x v="0"/>
    <x v="0"/>
    <s v="Profissional de efeitos especiais"/>
    <x v="6"/>
    <n v="4385"/>
    <x v="0"/>
  </r>
  <r>
    <s v="041.752.639-34"/>
    <s v="Theo Rocha"/>
    <d v="1987-07-17T00:00:00"/>
    <s v="Vila de Cavalcante, 83"/>
    <s v="União"/>
    <s v="Martins"/>
    <x v="9"/>
    <s v="+5592979632214"/>
    <s v="maria00@example.org"/>
    <x v="4"/>
    <x v="0"/>
    <x v="0"/>
    <x v="4"/>
    <s v="Técnico em segurança do trabalho"/>
    <x v="7"/>
    <n v="5077"/>
    <x v="0"/>
  </r>
  <r>
    <s v="157.084.326-08"/>
    <s v="Benicio Pimenta"/>
    <d v="2006-11-04T00:00:00"/>
    <s v="Vila Mariah Porto, 45"/>
    <s v="Vila Califórnia"/>
    <s v="Casa Grande"/>
    <x v="2"/>
    <s v="+5597903530334"/>
    <s v="pietro13@example.net"/>
    <x v="4"/>
    <x v="2"/>
    <x v="0"/>
    <x v="6"/>
    <s v="Engenheiro petroquímico"/>
    <x v="4"/>
    <n v="8072"/>
    <x v="0"/>
  </r>
  <r>
    <s v="943.602.871-78"/>
    <s v="Helena Souza"/>
    <d v="1988-01-29T00:00:00"/>
    <s v="Área Teixeira, 8"/>
    <s v="Silveira"/>
    <s v="Nunes"/>
    <x v="6"/>
    <s v="+5512935034550"/>
    <s v="arthurferreira@example.org"/>
    <x v="3"/>
    <x v="2"/>
    <x v="0"/>
    <x v="7"/>
    <s v="Cientista da informação e documentação"/>
    <x v="3"/>
    <n v="3946"/>
    <x v="0"/>
  </r>
  <r>
    <s v="458.973.210-60"/>
    <s v="Rafaela Peixoto"/>
    <d v="1979-07-03T00:00:00"/>
    <s v="Rua de Rios, 45"/>
    <s v="Camponesa 1ª Seção"/>
    <s v="das Neves"/>
    <x v="13"/>
    <s v="+55074972563335"/>
    <s v="castroalicia@example.com"/>
    <x v="1"/>
    <x v="0"/>
    <x v="0"/>
    <x v="2"/>
    <s v="Vistoriador de sinistros"/>
    <x v="0"/>
    <n v="5552"/>
    <x v="0"/>
  </r>
  <r>
    <s v="806.521.479-76"/>
    <s v="João Miguel Oliveira"/>
    <d v="1992-11-27T00:00:00"/>
    <s v="Aeroporto de Sales, 793"/>
    <s v="Conjunto Santa Maria"/>
    <s v="Rezende"/>
    <x v="0"/>
    <s v="+55000986787509"/>
    <s v="rafaela61@example.net"/>
    <x v="4"/>
    <x v="2"/>
    <x v="0"/>
    <x v="4"/>
    <s v="Tenista"/>
    <x v="7"/>
    <n v="5245"/>
    <x v="0"/>
  </r>
  <r>
    <s v="896.237.104-96"/>
    <s v="Liam Casa Grande"/>
    <d v="1981-09-24T00:00:00"/>
    <s v="Área Pietro da Mota, 32"/>
    <s v="Camargos"/>
    <s v="Pastor de Mendonça"/>
    <x v="24"/>
    <s v="+55072961092998"/>
    <s v="montenegrootavio@example.org"/>
    <x v="1"/>
    <x v="2"/>
    <x v="0"/>
    <x v="0"/>
    <s v="Serventuário"/>
    <x v="4"/>
    <n v="8803"/>
    <x v="0"/>
  </r>
  <r>
    <s v="540.617.389-84"/>
    <s v="Luiza Barbosa"/>
    <d v="1956-06-24T00:00:00"/>
    <s v="Loteamento Abreu, 3"/>
    <s v="Teixeira Dias"/>
    <s v="Rodrigues"/>
    <x v="25"/>
    <s v="+5576920727250"/>
    <s v="fpastor@example.com"/>
    <x v="4"/>
    <x v="2"/>
    <x v="0"/>
    <x v="10"/>
    <s v="Figurante"/>
    <x v="5"/>
    <n v="9689"/>
    <x v="0"/>
  </r>
  <r>
    <s v="571.396.482-55"/>
    <s v="Otávio da Rocha"/>
    <d v="1997-04-26T00:00:00"/>
    <s v="Vila Sophia Alves, 76"/>
    <s v="Alpes"/>
    <s v="Pimenta de Brito"/>
    <x v="9"/>
    <s v="+5583973977176"/>
    <s v="pachecoarthur-gabriel@example.com"/>
    <x v="4"/>
    <x v="0"/>
    <x v="0"/>
    <x v="1"/>
    <s v="Médico geneticista"/>
    <x v="7"/>
    <n v="7360"/>
    <x v="0"/>
  </r>
  <r>
    <s v="986.125.437-46"/>
    <s v="Caleb Caldeira"/>
    <d v="1981-11-06T00:00:00"/>
    <s v="Colônia Melissa Fogaça, 14"/>
    <s v="Vila Nova Gameleira 1ª Seção"/>
    <s v="da Costa"/>
    <x v="16"/>
    <s v="+5585973497637"/>
    <s v="ana-beatrizcardoso@example.org"/>
    <x v="4"/>
    <x v="1"/>
    <x v="0"/>
    <x v="8"/>
    <s v="Radiologista"/>
    <x v="5"/>
    <n v="2832"/>
    <x v="0"/>
  </r>
  <r>
    <s v="498.573.102-14"/>
    <s v="Luiz Gustavo Vasconcelos"/>
    <d v="1996-07-20T00:00:00"/>
    <s v="Quadra de da Costa, 10"/>
    <s v="Vila Oeste"/>
    <s v="Aparecida"/>
    <x v="21"/>
    <s v="+5552926479132"/>
    <s v="rhavigoncalves@example.com"/>
    <x v="2"/>
    <x v="2"/>
    <x v="0"/>
    <x v="10"/>
    <s v="Mecanógrafo"/>
    <x v="3"/>
    <n v="7521"/>
    <x v="0"/>
  </r>
  <r>
    <s v="926.047.581-30"/>
    <s v="Lorenzo da Rosa"/>
    <d v="1960-12-06T00:00:00"/>
    <s v="Vale Almeida, 5"/>
    <s v="Vila Nova Cachoeirinha 3ª Seção"/>
    <s v="Farias"/>
    <x v="26"/>
    <s v="+5525969118840"/>
    <s v="matheusmonteiro@example.com"/>
    <x v="0"/>
    <x v="1"/>
    <x v="0"/>
    <x v="6"/>
    <s v="Administrador de banco de dados DBA"/>
    <x v="2"/>
    <n v="8883"/>
    <x v="0"/>
  </r>
  <r>
    <s v="346.192.785-64"/>
    <s v="João Gabriel Montenegro"/>
    <d v="1986-02-07T00:00:00"/>
    <s v="Morro de Cavalcante, 58"/>
    <s v="Vila Nova Cachoeirinha 1ª Seção"/>
    <s v="Albuquerque"/>
    <x v="11"/>
    <s v="+5595977555081"/>
    <s v="da-pazana-sophia@example.org"/>
    <x v="1"/>
    <x v="2"/>
    <x v="0"/>
    <x v="3"/>
    <s v="Pianista"/>
    <x v="0"/>
    <n v="4266"/>
    <x v="0"/>
  </r>
  <r>
    <s v="026.951.734-07"/>
    <s v="Luiz Otávio Gomes"/>
    <d v="2000-10-26T00:00:00"/>
    <s v="Condomínio de da Mota"/>
    <s v="Liberdade"/>
    <s v="Azevedo"/>
    <x v="4"/>
    <s v="+5531946201652"/>
    <s v="isabellopes@example.net"/>
    <x v="0"/>
    <x v="0"/>
    <x v="0"/>
    <x v="6"/>
    <s v="Administrador de redes"/>
    <x v="0"/>
    <n v="8515"/>
    <x v="0"/>
  </r>
  <r>
    <s v="819.562.034-51"/>
    <s v="Anna Liz Lima"/>
    <d v="2003-05-13T00:00:00"/>
    <s v="Lago Gomes, 7"/>
    <s v="Beija Flor"/>
    <s v="Carvalho"/>
    <x v="14"/>
    <s v="+5574959413633"/>
    <s v="ana-vitoria23@example.net"/>
    <x v="1"/>
    <x v="1"/>
    <x v="0"/>
    <x v="1"/>
    <s v="Transcritor"/>
    <x v="8"/>
    <n v="8942"/>
    <x v="0"/>
  </r>
  <r>
    <s v="560.197.324-52"/>
    <s v="Luiza Lima"/>
    <d v="1947-04-26T00:00:00"/>
    <s v="Vereda Maria Eduarda Nunes, 15"/>
    <s v="Vila Independencia 1ª Seção"/>
    <s v="Cassiano do Campo"/>
    <x v="6"/>
    <s v="+5582916981455"/>
    <s v="fcamara@example.org"/>
    <x v="1"/>
    <x v="2"/>
    <x v="0"/>
    <x v="6"/>
    <s v="Leão de chácara"/>
    <x v="9"/>
    <n v="8608"/>
    <x v="0"/>
  </r>
  <r>
    <s v="762.150.839-68"/>
    <s v="Emilly Vargas"/>
    <d v="1997-03-26T00:00:00"/>
    <s v="Praça de Costa"/>
    <s v="Ventosa"/>
    <s v="Ferreira"/>
    <x v="12"/>
    <s v="+5503981239355"/>
    <s v="isabella70@example.net"/>
    <x v="0"/>
    <x v="1"/>
    <x v="0"/>
    <x v="5"/>
    <s v="Profissional de relações públicas"/>
    <x v="0"/>
    <n v="1622"/>
    <x v="0"/>
  </r>
  <r>
    <s v="168.534.279-55"/>
    <s v="Ísis da Costa"/>
    <d v="1981-12-08T00:00:00"/>
    <s v="Colônia de Silva, 5"/>
    <s v="Nossa Senhora Do Rosário"/>
    <s v="Novaes"/>
    <x v="16"/>
    <s v="+5501941891075"/>
    <s v="joao-felipecorreia@example.org"/>
    <x v="2"/>
    <x v="1"/>
    <x v="0"/>
    <x v="9"/>
    <s v="Funileiro"/>
    <x v="2"/>
    <n v="5321"/>
    <x v="0"/>
  </r>
  <r>
    <s v="389.264.517-55"/>
    <s v="Asafe Dias"/>
    <d v="1946-07-16T00:00:00"/>
    <s v="Chácara Ana Lívia da Rosa, 6"/>
    <s v="Outro"/>
    <s v="Dias de Goiás"/>
    <x v="16"/>
    <s v="+5585914849149"/>
    <s v="joao-miguelaraujo@example.org"/>
    <x v="4"/>
    <x v="2"/>
    <x v="0"/>
    <x v="2"/>
    <s v="Prensista"/>
    <x v="7"/>
    <n v="2851"/>
    <x v="0"/>
  </r>
  <r>
    <s v="346.281.579-28"/>
    <s v="Laura Costela"/>
    <d v="1962-03-02T00:00:00"/>
    <s v="Estação de Nunes, 75"/>
    <s v="Conjunto Celso Machado"/>
    <s v="da Mota"/>
    <x v="25"/>
    <s v="+5589984027919"/>
    <s v="luiz-miguel74@example.net"/>
    <x v="1"/>
    <x v="1"/>
    <x v="0"/>
    <x v="4"/>
    <s v="Diagramador"/>
    <x v="5"/>
    <n v="8497"/>
    <x v="0"/>
  </r>
  <r>
    <s v="391.608.527-12"/>
    <s v="Heitor Cavalcante"/>
    <d v="1958-05-22T00:00:00"/>
    <s v="Passarela de Melo, 91"/>
    <s v="Santa Cruz"/>
    <s v="Correia de Martins"/>
    <x v="25"/>
    <s v="+5545984761380"/>
    <s v="ycorreia@example.com"/>
    <x v="4"/>
    <x v="1"/>
    <x v="0"/>
    <x v="2"/>
    <s v="Tintureiro"/>
    <x v="1"/>
    <n v="3681"/>
    <x v="0"/>
  </r>
  <r>
    <s v="457.681.039-10"/>
    <s v="Melissa Rocha"/>
    <d v="1987-04-15T00:00:00"/>
    <s v="Rodovia Leandro Vargas, 31"/>
    <s v="Vila Piratininga Venda Nova"/>
    <s v="Sousa"/>
    <x v="23"/>
    <s v="+5598967808664"/>
    <s v="alicesampaio@example.org"/>
    <x v="1"/>
    <x v="0"/>
    <x v="0"/>
    <x v="1"/>
    <s v="Tecelão"/>
    <x v="6"/>
    <n v="3283"/>
    <x v="0"/>
  </r>
  <r>
    <s v="894.523.071-88"/>
    <s v="Anna Liz Almeida"/>
    <d v="1951-01-03T00:00:00"/>
    <s v="Praça de Nogueira, 56"/>
    <s v="Serrano"/>
    <s v="Mendes da Serra"/>
    <x v="2"/>
    <s v="+5589941064964"/>
    <s v="da-motabento@example.net"/>
    <x v="0"/>
    <x v="1"/>
    <x v="0"/>
    <x v="4"/>
    <s v="Tecnólogo em processos químicos"/>
    <x v="6"/>
    <n v="9552"/>
    <x v="0"/>
  </r>
  <r>
    <s v="350.168.279-40"/>
    <s v="Murilo Lima"/>
    <d v="1994-01-12T00:00:00"/>
    <s v="Rodovia Ana Beatriz Azevedo, 92"/>
    <s v="Vitoria"/>
    <s v="Fogaça"/>
    <x v="12"/>
    <s v="+5557905765483"/>
    <s v="gabriela73@example.org"/>
    <x v="4"/>
    <x v="2"/>
    <x v="0"/>
    <x v="3"/>
    <s v="Geriatra"/>
    <x v="7"/>
    <n v="8056"/>
    <x v="0"/>
  </r>
  <r>
    <s v="981.750.634-75"/>
    <s v="Isabela Viana"/>
    <d v="1961-03-28T00:00:00"/>
    <s v="Viaduto de Montenegro, 35"/>
    <s v="Ouro Minas"/>
    <s v="da Cunha"/>
    <x v="1"/>
    <s v="+5578909303050"/>
    <s v="zcavalcante@example.org"/>
    <x v="4"/>
    <x v="2"/>
    <x v="0"/>
    <x v="6"/>
    <s v="Radialista programador"/>
    <x v="7"/>
    <n v="2219"/>
    <x v="0"/>
  </r>
  <r>
    <s v="326.804.197-31"/>
    <s v="Dante Fernandes"/>
    <d v="1979-02-02T00:00:00"/>
    <s v="Campo Antônio Sampaio, 64"/>
    <s v="Itaipu"/>
    <s v="Novais de Goiás"/>
    <x v="12"/>
    <s v="+5582956411298"/>
    <s v="maria-sophiaramos@example.net"/>
    <x v="4"/>
    <x v="1"/>
    <x v="0"/>
    <x v="8"/>
    <s v="Ginasta artística"/>
    <x v="5"/>
    <n v="2627"/>
    <x v="0"/>
  </r>
  <r>
    <s v="470.865.392-10"/>
    <s v="Benjamim Silveira"/>
    <d v="1955-01-24T00:00:00"/>
    <s v="Viaduto da Rosa, 50"/>
    <s v="Barão Homem De Melo 1ª Seção"/>
    <s v="Jesus do Oeste"/>
    <x v="10"/>
    <s v="+5595900821491"/>
    <s v="luiz-gustavovargas@example.org"/>
    <x v="4"/>
    <x v="0"/>
    <x v="0"/>
    <x v="2"/>
    <s v="Economista"/>
    <x v="7"/>
    <n v="2795"/>
    <x v="0"/>
  </r>
  <r>
    <s v="508.249.136-98"/>
    <s v="Cecília Sousa"/>
    <d v="1953-02-04T00:00:00"/>
    <s v="Setor da Rocha, 5"/>
    <s v="Conjunto Serra Verde"/>
    <s v="das Neves das Flores"/>
    <x v="0"/>
    <s v="+5570944053800"/>
    <s v="lais37@example.com"/>
    <x v="2"/>
    <x v="0"/>
    <x v="0"/>
    <x v="9"/>
    <s v="Paramédico"/>
    <x v="6"/>
    <n v="3100"/>
    <x v="0"/>
  </r>
  <r>
    <s v="580.239.761-68"/>
    <s v="Arthur Miguel Macedo"/>
    <d v="1998-12-17T00:00:00"/>
    <s v="Morro Ian Casa Grande"/>
    <s v="Jardim São José"/>
    <s v="Campos"/>
    <x v="2"/>
    <s v="+5574958240876"/>
    <s v="sofiaaparecida@example.com"/>
    <x v="4"/>
    <x v="1"/>
    <x v="0"/>
    <x v="6"/>
    <s v="Gourmet"/>
    <x v="4"/>
    <n v="6319"/>
    <x v="0"/>
  </r>
  <r>
    <s v="485.109.637-20"/>
    <s v="Pedro Henrique Aparecida"/>
    <d v="1983-03-12T00:00:00"/>
    <s v="Colônia Ribeiro"/>
    <s v="Paraíso"/>
    <s v="Sousa de Minas"/>
    <x v="13"/>
    <s v="+5588904212380"/>
    <s v="kaiquegarcia@example.com"/>
    <x v="4"/>
    <x v="1"/>
    <x v="0"/>
    <x v="10"/>
    <s v="Fotógrafo"/>
    <x v="4"/>
    <n v="1531"/>
    <x v="0"/>
  </r>
  <r>
    <s v="587.096.243-92"/>
    <s v="Hellena Ramos"/>
    <d v="1997-07-26T00:00:00"/>
    <s v="Parque Nicolas Jesus, 8"/>
    <s v="Santa Efigênia"/>
    <s v="Camargo das Flores"/>
    <x v="21"/>
    <s v="+55063930895938"/>
    <s v="nleao@example.net"/>
    <x v="1"/>
    <x v="2"/>
    <x v="0"/>
    <x v="9"/>
    <s v="Lancheiro"/>
    <x v="6"/>
    <n v="2230"/>
    <x v="0"/>
  </r>
  <r>
    <s v="215.890.476-30"/>
    <s v="Matteo Pires"/>
    <d v="1957-09-03T00:00:00"/>
    <s v="Sítio Rhavi da Rocha, 2"/>
    <s v="Bonfim"/>
    <s v="Novais"/>
    <x v="20"/>
    <s v="+5552971647510"/>
    <s v="bianca32@example.org"/>
    <x v="4"/>
    <x v="2"/>
    <x v="0"/>
    <x v="6"/>
    <s v="Maquiador"/>
    <x v="5"/>
    <n v="9101"/>
    <x v="0"/>
  </r>
  <r>
    <s v="513.928.407-32"/>
    <s v="Maria Isis Souza"/>
    <d v="1951-01-10T00:00:00"/>
    <s v="Campo José Pedro Cavalcanti, 63"/>
    <s v="Virgínia"/>
    <s v="Montenegro de Goiás"/>
    <x v="2"/>
    <s v="+55084943237813"/>
    <s v="icavalcante@example.net"/>
    <x v="4"/>
    <x v="2"/>
    <x v="0"/>
    <x v="10"/>
    <s v="Pediatra"/>
    <x v="5"/>
    <n v="7849"/>
    <x v="0"/>
  </r>
  <r>
    <s v="568.791.042-58"/>
    <s v="Bárbara Cavalcante"/>
    <d v="1962-11-10T00:00:00"/>
    <s v="Colônia Bianca Teixeira, 5"/>
    <s v="Carlos Prates"/>
    <s v="Aparecida"/>
    <x v="23"/>
    <s v="+5514920325598"/>
    <s v="alvespedro-miguel@example.org"/>
    <x v="3"/>
    <x v="1"/>
    <x v="0"/>
    <x v="6"/>
    <s v="Tecnólogo em negócios imobiliários"/>
    <x v="6"/>
    <n v="2653"/>
    <x v="0"/>
  </r>
  <r>
    <s v="291.806.754-76"/>
    <s v="Thomas Brito"/>
    <d v="1946-05-23T00:00:00"/>
    <s v="Colônia Antônio Rodrigues, 40"/>
    <s v="Floresta"/>
    <s v="Sales do Galho"/>
    <x v="10"/>
    <s v="+5519948949642"/>
    <s v="cmendonca@example.com"/>
    <x v="0"/>
    <x v="0"/>
    <x v="0"/>
    <x v="6"/>
    <s v="Windsurfer"/>
    <x v="6"/>
    <n v="8932"/>
    <x v="0"/>
  </r>
  <r>
    <s v="134.960.285-05"/>
    <s v="Rafaela Nogueira"/>
    <d v="1979-10-10T00:00:00"/>
    <s v="Colônia Pacheco"/>
    <s v="Boa Viagem"/>
    <s v="Moraes"/>
    <x v="7"/>
    <s v="+5575959839410"/>
    <s v="rcostela@example.com"/>
    <x v="1"/>
    <x v="0"/>
    <x v="0"/>
    <x v="4"/>
    <s v="Peixeiro"/>
    <x v="9"/>
    <n v="2038"/>
    <x v="0"/>
  </r>
  <r>
    <s v="295.461.780-20"/>
    <s v="Anthony Farias"/>
    <d v="1955-01-24T00:00:00"/>
    <s v="Morro de Sales, 141"/>
    <s v="Lorena"/>
    <s v="Carvalho"/>
    <x v="17"/>
    <s v="+5555903789763"/>
    <s v="fmoraes@example.com"/>
    <x v="2"/>
    <x v="0"/>
    <x v="0"/>
    <x v="1"/>
    <s v="Engenheiro de produto ou produção"/>
    <x v="8"/>
    <n v="7361"/>
    <x v="0"/>
  </r>
  <r>
    <s v="052.341.978-32"/>
    <s v="Kevin Lima"/>
    <d v="1954-12-19T00:00:00"/>
    <s v="Travessa Valentim Pastor, 10"/>
    <s v="Castanheira"/>
    <s v="da Paz dos Dourados"/>
    <x v="22"/>
    <s v="+5562918410524"/>
    <s v="barbosaluiza@example.org"/>
    <x v="2"/>
    <x v="0"/>
    <x v="0"/>
    <x v="0"/>
    <s v="Contramestre em transporte marítimo"/>
    <x v="9"/>
    <n v="1505"/>
    <x v="0"/>
  </r>
  <r>
    <s v="018.593.726-86"/>
    <s v="Ana Clara Montenegro"/>
    <d v="1961-05-08T00:00:00"/>
    <s v="Estrada de Fogaça, 54"/>
    <s v="Vera Cruz"/>
    <s v="Camargo"/>
    <x v="19"/>
    <s v="+55056934003818"/>
    <s v="matteo33@example.com"/>
    <x v="2"/>
    <x v="1"/>
    <x v="0"/>
    <x v="6"/>
    <s v="Tecnólogo em produção de bebidas"/>
    <x v="0"/>
    <n v="4783"/>
    <x v="0"/>
  </r>
  <r>
    <s v="385.046.127-08"/>
    <s v="Hadassa Rezende"/>
    <d v="1949-04-25T00:00:00"/>
    <s v="Passarela Teixeira, 383"/>
    <s v="Conjunto Capitão Eduardo"/>
    <s v="Farias"/>
    <x v="5"/>
    <s v="+5535974736773"/>
    <s v="maria-luizamoraes@example.com"/>
    <x v="3"/>
    <x v="2"/>
    <x v="0"/>
    <x v="4"/>
    <s v="Técnico em radiologia"/>
    <x v="6"/>
    <n v="5746"/>
    <x v="0"/>
  </r>
  <r>
    <s v="186.307.542-90"/>
    <s v="Alana Leão"/>
    <d v="1982-03-15T00:00:00"/>
    <s v="Vereda Maria Cecília Rodrigues"/>
    <s v="Etelvina Carneiro"/>
    <s v="Cunha"/>
    <x v="12"/>
    <s v="+5572911698647"/>
    <s v="isadora84@example.com"/>
    <x v="4"/>
    <x v="1"/>
    <x v="0"/>
    <x v="6"/>
    <s v="Transcritor"/>
    <x v="3"/>
    <n v="5946"/>
    <x v="0"/>
  </r>
  <r>
    <s v="062.798.541-67"/>
    <s v="Sofia Rezende"/>
    <d v="1975-08-19T00:00:00"/>
    <s v="Setor de Sousa, 6"/>
    <s v="São Lucas"/>
    <s v="Castro"/>
    <x v="24"/>
    <s v="+5561907934176"/>
    <s v="jesusjoao-gabriel@example.com"/>
    <x v="2"/>
    <x v="1"/>
    <x v="0"/>
    <x v="10"/>
    <s v="Capoeirista"/>
    <x v="7"/>
    <n v="6089"/>
    <x v="0"/>
  </r>
  <r>
    <s v="298.573.064-38"/>
    <s v="Dom Marques"/>
    <d v="1951-12-31T00:00:00"/>
    <s v="Praça Maysa Gomes, 85"/>
    <s v="Vale Do Jatoba"/>
    <s v="Siqueira"/>
    <x v="26"/>
    <s v="+5584930647776"/>
    <s v="araujopedro-lucas@example.com"/>
    <x v="4"/>
    <x v="2"/>
    <x v="0"/>
    <x v="3"/>
    <s v="Biotecnólogo"/>
    <x v="6"/>
    <n v="6708"/>
    <x v="0"/>
  </r>
  <r>
    <s v="245.708.139-41"/>
    <s v="Maria Sophia Cunha"/>
    <d v="1984-02-08T00:00:00"/>
    <s v="Praia Daniela Cirino, 9"/>
    <s v="São Cristóvão"/>
    <s v="Nascimento da Prata"/>
    <x v="4"/>
    <s v="+55026930223404"/>
    <s v="mvargas@example.net"/>
    <x v="1"/>
    <x v="0"/>
    <x v="0"/>
    <x v="6"/>
    <s v="Engenheiro florestal"/>
    <x v="7"/>
    <n v="6268"/>
    <x v="0"/>
  </r>
  <r>
    <s v="641.720.985-76"/>
    <s v="Isabella Peixoto"/>
    <d v="1957-01-11T00:00:00"/>
    <s v="Estação de Santos, 36"/>
    <s v="Granja Werneck"/>
    <s v="Pacheco"/>
    <x v="4"/>
    <s v="+5572939345467"/>
    <s v="cpastor@example.net"/>
    <x v="1"/>
    <x v="1"/>
    <x v="0"/>
    <x v="4"/>
    <s v="Faturista"/>
    <x v="2"/>
    <n v="7101"/>
    <x v="0"/>
  </r>
  <r>
    <s v="258.769.013-77"/>
    <s v="Valentina Pereira"/>
    <d v="1973-07-18T00:00:00"/>
    <s v="Vila Castro, 51"/>
    <s v="Vila Santa Rosa"/>
    <s v="Nogueira"/>
    <x v="7"/>
    <s v="+55032931142075"/>
    <s v="rhavi58@example.com"/>
    <x v="0"/>
    <x v="2"/>
    <x v="0"/>
    <x v="3"/>
    <s v="Endodontista"/>
    <x v="8"/>
    <n v="6646"/>
    <x v="0"/>
  </r>
  <r>
    <s v="147.325.086-26"/>
    <s v="Alice Porto"/>
    <d v="1988-09-20T00:00:00"/>
    <s v="Trevo de da Rocha, 7"/>
    <s v="Vila Trinta E Um De Março"/>
    <s v="Martins"/>
    <x v="7"/>
    <s v="+5543943249988"/>
    <s v="nmelo@example.com"/>
    <x v="1"/>
    <x v="2"/>
    <x v="0"/>
    <x v="5"/>
    <s v="Moleiro"/>
    <x v="3"/>
    <n v="6526"/>
    <x v="0"/>
  </r>
  <r>
    <s v="280.941.736-96"/>
    <s v="André Barbosa"/>
    <d v="1948-08-06T00:00:00"/>
    <s v="Vereda Pinto, 783"/>
    <s v="Vila Califórnia"/>
    <s v="Nunes"/>
    <x v="10"/>
    <s v="+5569964142408"/>
    <s v="sampaioana-livia@example.org"/>
    <x v="2"/>
    <x v="1"/>
    <x v="0"/>
    <x v="2"/>
    <s v="Profissional de rádio e tv"/>
    <x v="7"/>
    <n v="7602"/>
    <x v="0"/>
  </r>
  <r>
    <s v="715.694.283-28"/>
    <s v="Mirella Caldeira"/>
    <d v="1945-08-16T00:00:00"/>
    <s v="Estação Sophia Porto, 31"/>
    <s v="Vila Piratininga"/>
    <s v="da Mota"/>
    <x v="4"/>
    <s v="+5532968076411"/>
    <s v="mariamacedo@example.net"/>
    <x v="3"/>
    <x v="0"/>
    <x v="0"/>
    <x v="2"/>
    <s v="Kite-surfer"/>
    <x v="9"/>
    <n v="5236"/>
    <x v="0"/>
  </r>
  <r>
    <s v="952.038.416-24"/>
    <s v="Breno Azevedo"/>
    <d v="1979-07-29T00:00:00"/>
    <s v="Parque Santos, 2"/>
    <s v="Fernão Dias"/>
    <s v="Porto"/>
    <x v="5"/>
    <s v="+55024968186226"/>
    <s v="brenosa@example.com"/>
    <x v="4"/>
    <x v="0"/>
    <x v="0"/>
    <x v="6"/>
    <s v="Lixeiro/Coletor de lixo"/>
    <x v="8"/>
    <n v="6601"/>
    <x v="0"/>
  </r>
  <r>
    <s v="089.523.761-02"/>
    <s v="José Miguel Fogaça"/>
    <d v="1991-11-26T00:00:00"/>
    <s v="Pátio Brenda Sales, 673"/>
    <s v="Cabana Do Pai Tomás"/>
    <s v="Macedo do Amparo"/>
    <x v="18"/>
    <s v="+5568928230381"/>
    <s v="jose-miguel53@example.com"/>
    <x v="2"/>
    <x v="0"/>
    <x v="0"/>
    <x v="7"/>
    <s v="Teólogo"/>
    <x v="1"/>
    <n v="2258"/>
    <x v="0"/>
  </r>
  <r>
    <s v="947.603.812-87"/>
    <s v="Thomas Mendonça"/>
    <d v="1974-03-23T00:00:00"/>
    <s v="Passarela de Lima"/>
    <s v="Bacurau"/>
    <s v="das Neves"/>
    <x v="12"/>
    <s v="+55096929223115"/>
    <s v="sarahmoura@example.org"/>
    <x v="2"/>
    <x v="0"/>
    <x v="0"/>
    <x v="1"/>
    <s v="Engenheiro acústico"/>
    <x v="4"/>
    <n v="5554"/>
    <x v="0"/>
  </r>
  <r>
    <s v="482.615.093-89"/>
    <s v="Luana Gomes"/>
    <d v="1973-05-02T00:00:00"/>
    <s v="Viaduto de Cirino, 847"/>
    <s v="Vila Santa Monica 1ª Seção"/>
    <s v="Lopes"/>
    <x v="25"/>
    <s v="+5513965351834"/>
    <s v="vitor64@example.com"/>
    <x v="4"/>
    <x v="2"/>
    <x v="0"/>
    <x v="3"/>
    <s v="Cerimonialista"/>
    <x v="7"/>
    <n v="4693"/>
    <x v="0"/>
  </r>
  <r>
    <s v="256.841.930-05"/>
    <s v="Asafe Viana"/>
    <d v="1991-01-03T00:00:00"/>
    <s v="Recanto André da Luz, 5"/>
    <s v="Vila Suzana Primeira Seção"/>
    <s v="Rocha"/>
    <x v="22"/>
    <s v="+5597933584685"/>
    <s v="otavio38@example.net"/>
    <x v="0"/>
    <x v="1"/>
    <x v="0"/>
    <x v="4"/>
    <s v="Controller"/>
    <x v="4"/>
    <n v="1708"/>
    <x v="0"/>
  </r>
  <r>
    <s v="912.305.678-95"/>
    <s v="Allana Gonçalves"/>
    <d v="2005-03-07T00:00:00"/>
    <s v="Fazenda de Cirino, 9"/>
    <s v="Alto Das Antenas"/>
    <s v="Vieira"/>
    <x v="7"/>
    <s v="+55077922105033"/>
    <s v="kevin58@example.net"/>
    <x v="2"/>
    <x v="2"/>
    <x v="0"/>
    <x v="7"/>
    <s v="Marechal"/>
    <x v="8"/>
    <n v="4267"/>
    <x v="0"/>
  </r>
  <r>
    <s v="138.057.964-39"/>
    <s v="Yuri Rocha"/>
    <d v="1994-05-24T00:00:00"/>
    <s v="Avenida Cunha, 62"/>
    <s v="Vila Boa Vista"/>
    <s v="Correia de Sampaio"/>
    <x v="2"/>
    <s v="+5506941590339"/>
    <s v="guilhermebarbosa@example.org"/>
    <x v="4"/>
    <x v="1"/>
    <x v="0"/>
    <x v="5"/>
    <s v="Pedreiro"/>
    <x v="0"/>
    <n v="7646"/>
    <x v="0"/>
  </r>
  <r>
    <s v="640.879.231-69"/>
    <s v="Maria Liz Farias"/>
    <d v="1969-11-17T00:00:00"/>
    <s v="Praia Casa Grande, 40"/>
    <s v="Beija Flor"/>
    <s v="Albuquerque"/>
    <x v="4"/>
    <s v="+5556995330911"/>
    <s v="taraujo@example.org"/>
    <x v="2"/>
    <x v="2"/>
    <x v="0"/>
    <x v="4"/>
    <s v="Terapeuta floral"/>
    <x v="7"/>
    <n v="9141"/>
    <x v="0"/>
  </r>
  <r>
    <s v="720.183.954-32"/>
    <s v="Bento da Mata"/>
    <d v="1960-09-15T00:00:00"/>
    <s v="Residencial Dom Borges, 551"/>
    <s v="Aparecida 7ª Seção"/>
    <s v="Cirino Alegre"/>
    <x v="4"/>
    <s v="+5507940600137"/>
    <s v="gabriellymonteiro@example.com"/>
    <x v="4"/>
    <x v="2"/>
    <x v="0"/>
    <x v="5"/>
    <s v="Naturólogo"/>
    <x v="7"/>
    <n v="8030"/>
    <x v="104"/>
  </r>
  <r>
    <s v="534.679.821-82"/>
    <s v="Rodrigo Viana"/>
    <d v="1998-03-03T00:00:00"/>
    <s v="Morro Aparecida, 56"/>
    <s v="Túnel De Ibirité"/>
    <s v="Montenegro"/>
    <x v="26"/>
    <s v="+5549966384439"/>
    <s v="joao-guilhermebrito@example.org"/>
    <x v="2"/>
    <x v="0"/>
    <x v="0"/>
    <x v="3"/>
    <s v="Patologista"/>
    <x v="0"/>
    <n v="1877"/>
    <x v="0"/>
  </r>
  <r>
    <s v="083.215.974-32"/>
    <s v="Matheus Rodrigues"/>
    <d v="1972-07-27T00:00:00"/>
    <s v="Colônia Rebeca Rocha, 28"/>
    <s v="Jardim Montanhês"/>
    <s v="Melo"/>
    <x v="6"/>
    <s v="+55080970611115"/>
    <s v="antonyrocha@example.com"/>
    <x v="2"/>
    <x v="0"/>
    <x v="0"/>
    <x v="1"/>
    <s v="Engenheiro elétrico"/>
    <x v="7"/>
    <n v="5525"/>
    <x v="0"/>
  </r>
  <r>
    <s v="324.195.086-70"/>
    <s v="Luana Lopes"/>
    <d v="1998-04-10T00:00:00"/>
    <s v="Conjunto Aragão, 9"/>
    <s v="Paulo Vi"/>
    <s v="da Cruz"/>
    <x v="26"/>
    <s v="+5578991392835"/>
    <s v="salesmaria-isis@example.net"/>
    <x v="3"/>
    <x v="0"/>
    <x v="0"/>
    <x v="2"/>
    <s v="Administrador"/>
    <x v="6"/>
    <n v="4796"/>
    <x v="0"/>
  </r>
  <r>
    <s v="610.278.395-68"/>
    <s v="André da Cruz"/>
    <d v="1980-12-07T00:00:00"/>
    <s v="Trevo Almeida, 94"/>
    <s v="Céu Azul"/>
    <s v="Aragão do Sul"/>
    <x v="9"/>
    <s v="+55024937225356"/>
    <s v="maria-ceciliarios@example.org"/>
    <x v="3"/>
    <x v="1"/>
    <x v="0"/>
    <x v="0"/>
    <s v="Estilista"/>
    <x v="3"/>
    <n v="4058"/>
    <x v="0"/>
  </r>
  <r>
    <s v="821.396.754-28"/>
    <s v="Danilo Rezende"/>
    <d v="1983-08-04T00:00:00"/>
    <s v="Morro de Cassiano, 618"/>
    <s v="Rio Branco"/>
    <s v="Melo"/>
    <x v="9"/>
    <s v="+5530957765017"/>
    <s v="kevin66@example.net"/>
    <x v="1"/>
    <x v="1"/>
    <x v="0"/>
    <x v="3"/>
    <s v="Copeiro"/>
    <x v="0"/>
    <n v="3268"/>
    <x v="0"/>
  </r>
  <r>
    <s v="921.543.860-24"/>
    <s v="Thales da Costa"/>
    <d v="1971-11-07T00:00:00"/>
    <s v="Colônia Pimenta, 89"/>
    <s v="Oeste"/>
    <s v="Aragão"/>
    <x v="8"/>
    <s v="+5522907943642"/>
    <s v="jade26@example.com"/>
    <x v="4"/>
    <x v="0"/>
    <x v="0"/>
    <x v="4"/>
    <s v="Policial militar"/>
    <x v="7"/>
    <n v="1619"/>
    <x v="0"/>
  </r>
  <r>
    <s v="410.795.863-93"/>
    <s v="Maria Helena Gonçalves"/>
    <d v="1963-08-04T00:00:00"/>
    <s v="Travessa Nathan Macedo, 946"/>
    <s v="Conjunto São Francisco De Assis"/>
    <s v="Vargas do Oeste"/>
    <x v="19"/>
    <s v="+5597913655902"/>
    <s v="luna59@example.org"/>
    <x v="1"/>
    <x v="2"/>
    <x v="0"/>
    <x v="1"/>
    <s v="Gerente de vendas"/>
    <x v="1"/>
    <n v="6138"/>
    <x v="0"/>
  </r>
  <r>
    <s v="948.210.367-03"/>
    <s v="Bella Barbosa"/>
    <d v="1956-01-31T00:00:00"/>
    <s v="Praia Cavalcanti, 17"/>
    <s v="Vila Canto Do Sabiá"/>
    <s v="Cardoso de Montenegro"/>
    <x v="6"/>
    <s v="+5556912397372"/>
    <s v="isabellypastor@example.net"/>
    <x v="2"/>
    <x v="0"/>
    <x v="0"/>
    <x v="1"/>
    <s v="Baterista"/>
    <x v="3"/>
    <n v="8212"/>
    <x v="0"/>
  </r>
  <r>
    <s v="409.261.537-06"/>
    <s v="Heloisa Cirino"/>
    <d v="1989-07-30T00:00:00"/>
    <s v="Área Fernandes, 70"/>
    <s v="Zilah Sposito"/>
    <s v="Correia"/>
    <x v="11"/>
    <s v="+5530974624428"/>
    <s v="nascimentocarolina@example.com"/>
    <x v="4"/>
    <x v="1"/>
    <x v="0"/>
    <x v="7"/>
    <s v="Enfermeiro"/>
    <x v="6"/>
    <n v="1611"/>
    <x v="0"/>
  </r>
  <r>
    <s v="368.790.154-84"/>
    <s v="Ana Luiza Castro"/>
    <d v="1995-11-04T00:00:00"/>
    <s v="Residencial Cardoso, 997"/>
    <s v="Santa Sofia"/>
    <s v="Mendes Verde"/>
    <x v="24"/>
    <s v="+5598986113414"/>
    <s v="emillydas-neves@example.com"/>
    <x v="4"/>
    <x v="2"/>
    <x v="0"/>
    <x v="4"/>
    <s v="Assistente administrativo"/>
    <x v="3"/>
    <n v="2844"/>
    <x v="0"/>
  </r>
  <r>
    <s v="719.605.482-20"/>
    <s v="Maria Alice Sampaio"/>
    <d v="2000-02-16T00:00:00"/>
    <s v="Condomínio João Guilherme Mendes, 279"/>
    <s v="Estrela Do Oriente"/>
    <s v="Albuquerque de Barbosa"/>
    <x v="22"/>
    <s v="+5527954644397"/>
    <s v="albuquerqueisaque@example.com"/>
    <x v="3"/>
    <x v="2"/>
    <x v="0"/>
    <x v="1"/>
    <s v="Designer de produto ou desenhista industrial"/>
    <x v="2"/>
    <n v="7039"/>
    <x v="0"/>
  </r>
  <r>
    <s v="038.954.172-97"/>
    <s v="José Miguel Pastor"/>
    <d v="1972-08-24T00:00:00"/>
    <s v="Largo Moreira, 75"/>
    <s v="São Jorge 3ª Seção"/>
    <s v="Souza"/>
    <x v="25"/>
    <s v="+55065925996670"/>
    <s v="enzoferreira@example.net"/>
    <x v="3"/>
    <x v="2"/>
    <x v="0"/>
    <x v="4"/>
    <s v="Eletricista"/>
    <x v="1"/>
    <n v="9910"/>
    <x v="0"/>
  </r>
  <r>
    <s v="350.761.849-48"/>
    <s v="Murilo Moreira"/>
    <d v="1960-04-08T00:00:00"/>
    <s v="Distrito Rhavi Cardoso, 85"/>
    <s v="Distrito Industrial Do Jatoba"/>
    <s v="da Mata"/>
    <x v="9"/>
    <s v="+5574978530744"/>
    <s v="da-luzanthony@example.org"/>
    <x v="3"/>
    <x v="1"/>
    <x v="0"/>
    <x v="7"/>
    <s v="Maitre"/>
    <x v="1"/>
    <n v="8722"/>
    <x v="0"/>
  </r>
  <r>
    <s v="912.834.507-04"/>
    <s v="Raquel Araújo"/>
    <d v="1991-01-18T00:00:00"/>
    <s v="Recanto Peixoto, 97"/>
    <s v="São Benedito"/>
    <s v="Farias do Sul"/>
    <x v="13"/>
    <s v="+5542947624724"/>
    <s v="maria-fernanda88@example.net"/>
    <x v="4"/>
    <x v="1"/>
    <x v="0"/>
    <x v="0"/>
    <s v="Síndico"/>
    <x v="3"/>
    <n v="6858"/>
    <x v="0"/>
  </r>
  <r>
    <s v="792.056.384-47"/>
    <s v="Renan Sá"/>
    <d v="2004-04-21T00:00:00"/>
    <s v="Conjunto Maria Cecília Silveira, 700"/>
    <s v="Grota"/>
    <s v="Lopes do Sul"/>
    <x v="21"/>
    <s v="+5508987387916"/>
    <s v="ada-mata@example.net"/>
    <x v="3"/>
    <x v="2"/>
    <x v="0"/>
    <x v="1"/>
    <s v="Urbanista"/>
    <x v="3"/>
    <n v="3185"/>
    <x v="0"/>
  </r>
  <r>
    <s v="950.142.873-79"/>
    <s v="Thomas Borges"/>
    <d v="1950-12-23T00:00:00"/>
    <s v="Viela Marcelo Pacheco, 59"/>
    <s v="Pilar"/>
    <s v="Souza"/>
    <x v="6"/>
    <s v="+55027970013527"/>
    <s v="freitasmaria-laura@example.com"/>
    <x v="1"/>
    <x v="1"/>
    <x v="0"/>
    <x v="6"/>
    <s v="Optometrista"/>
    <x v="8"/>
    <n v="8805"/>
    <x v="0"/>
  </r>
  <r>
    <s v="283.791.046-50"/>
    <s v="Maria da Rosa"/>
    <d v="1993-04-29T00:00:00"/>
    <s v="Residencial Ana Julia Souza"/>
    <s v="Lourdes"/>
    <s v="Freitas Alegre"/>
    <x v="5"/>
    <s v="+55012961104625"/>
    <s v="mleao@example.net"/>
    <x v="3"/>
    <x v="0"/>
    <x v="0"/>
    <x v="0"/>
    <s v="Webmaster"/>
    <x v="8"/>
    <n v="8501"/>
    <x v="0"/>
  </r>
  <r>
    <s v="139.508.472-60"/>
    <s v="Heitor Jesus"/>
    <d v="2003-02-19T00:00:00"/>
    <s v="Morro de Cassiano, 82"/>
    <s v="Vila Inestan"/>
    <s v="Barros de Cunha"/>
    <x v="9"/>
    <s v="+5577999234498"/>
    <s v="lpires@example.com"/>
    <x v="2"/>
    <x v="2"/>
    <x v="0"/>
    <x v="4"/>
    <s v="Engenheiro de produção agroindustrial"/>
    <x v="5"/>
    <n v="8905"/>
    <x v="0"/>
  </r>
  <r>
    <s v="019.862.743-22"/>
    <s v="Valentina Cassiano"/>
    <d v="1950-12-14T00:00:00"/>
    <s v="Viaduto de Lima, 48"/>
    <s v="Vila Aeroporto Jaraguá"/>
    <s v="Albuquerque"/>
    <x v="5"/>
    <s v="+5521906652626"/>
    <s v="kda-rosa@example.net"/>
    <x v="4"/>
    <x v="1"/>
    <x v="0"/>
    <x v="5"/>
    <s v="Ginasta artística"/>
    <x v="9"/>
    <n v="6227"/>
    <x v="0"/>
  </r>
  <r>
    <s v="754.206.381-26"/>
    <s v="Mariah Sousa"/>
    <d v="1991-03-15T00:00:00"/>
    <s v="Lagoa Lima, 30"/>
    <s v="Santa Tereza"/>
    <s v="Cardoso de Araújo"/>
    <x v="26"/>
    <s v="+5568988298538"/>
    <s v="rodrigo45@example.com"/>
    <x v="0"/>
    <x v="2"/>
    <x v="0"/>
    <x v="10"/>
    <s v="Mágico"/>
    <x v="6"/>
    <n v="5409"/>
    <x v="0"/>
  </r>
  <r>
    <s v="415.302.897-50"/>
    <s v="Gabriela Barros"/>
    <d v="1986-07-26T00:00:00"/>
    <s v="Trecho Clarice Porto, 30"/>
    <s v="Satelite"/>
    <s v="da Cruz de Mendonça"/>
    <x v="23"/>
    <s v="+5528999425944"/>
    <s v="jda-cunha@example.org"/>
    <x v="4"/>
    <x v="0"/>
    <x v="0"/>
    <x v="2"/>
    <s v="Controlador de vôo"/>
    <x v="4"/>
    <n v="5916"/>
    <x v="0"/>
  </r>
  <r>
    <s v="806.251.439-06"/>
    <s v="Mariane Moraes"/>
    <d v="1991-10-26T00:00:00"/>
    <s v="Travessa Maria Luiza Cunha, 104"/>
    <s v="Conjunto São Francisco De Assis"/>
    <s v="Nascimento"/>
    <x v="12"/>
    <s v="+5510983378139"/>
    <s v="uda-cruz@example.org"/>
    <x v="2"/>
    <x v="1"/>
    <x v="0"/>
    <x v="6"/>
    <s v="Analista de sistemas"/>
    <x v="4"/>
    <n v="4121"/>
    <x v="0"/>
  </r>
  <r>
    <s v="573.140.869-66"/>
    <s v="Caio Silveira"/>
    <d v="1961-09-30T00:00:00"/>
    <s v="Lagoa Juan Almeida, 261"/>
    <s v="Guarani"/>
    <s v="da Paz de Borges"/>
    <x v="10"/>
    <s v="+5582961087923"/>
    <s v="tpeixoto@example.net"/>
    <x v="1"/>
    <x v="2"/>
    <x v="0"/>
    <x v="6"/>
    <s v="Biblioteconomista"/>
    <x v="9"/>
    <n v="2881"/>
    <x v="0"/>
  </r>
  <r>
    <s v="706.528.914-11"/>
    <s v="Gabriela Caldeira"/>
    <d v="1950-03-30T00:00:00"/>
    <s v="Vila Vitor Gabriel Almeida, 57"/>
    <s v="Vila Independencia 2ª Seção"/>
    <s v="Novaes de Garcia"/>
    <x v="25"/>
    <s v="+5541975383403"/>
    <s v="josuecampos@example.net"/>
    <x v="4"/>
    <x v="2"/>
    <x v="0"/>
    <x v="7"/>
    <s v="Lapidário"/>
    <x v="8"/>
    <n v="9006"/>
    <x v="0"/>
  </r>
  <r>
    <s v="048.695.372-65"/>
    <s v="Thales Abreu"/>
    <d v="2002-10-17T00:00:00"/>
    <s v="Via Luísa Leão, 36"/>
    <s v="Ventosa"/>
    <s v="Macedo"/>
    <x v="18"/>
    <s v="+55004954739069"/>
    <s v="da-matadiego@example.com"/>
    <x v="1"/>
    <x v="2"/>
    <x v="0"/>
    <x v="8"/>
    <s v="Seguidor de compras"/>
    <x v="6"/>
    <n v="6854"/>
    <x v="0"/>
  </r>
  <r>
    <s v="975.842.063-10"/>
    <s v="Bella Vieira"/>
    <d v="1969-02-25T00:00:00"/>
    <s v="Colônia Bento Castro, 88"/>
    <s v="Olaria"/>
    <s v="Duarte das Flores"/>
    <x v="21"/>
    <s v="+5533962292612"/>
    <s v="antonellasantos@example.net"/>
    <x v="1"/>
    <x v="0"/>
    <x v="0"/>
    <x v="4"/>
    <s v="Optometrista"/>
    <x v="8"/>
    <n v="4458"/>
    <x v="0"/>
  </r>
  <r>
    <s v="316.482.907-87"/>
    <s v="Kevin Cavalcanti"/>
    <d v="1965-11-08T00:00:00"/>
    <s v="Vereda de Cunha, 695"/>
    <s v="Glória"/>
    <s v="Aparecida da Prata"/>
    <x v="26"/>
    <s v="+5566991499693"/>
    <s v="iborges@example.net"/>
    <x v="4"/>
    <x v="2"/>
    <x v="0"/>
    <x v="10"/>
    <s v="Ambulante"/>
    <x v="7"/>
    <n v="7618"/>
    <x v="105"/>
  </r>
  <r>
    <s v="980.431.652-89"/>
    <s v="Gael Henrique Câmara"/>
    <d v="1957-11-20T00:00:00"/>
    <s v="Lagoa Marina Teixeira, 10"/>
    <s v="Santa Sofia"/>
    <s v="da Cunha de Leão"/>
    <x v="19"/>
    <s v="+55096907959491"/>
    <s v="ada-rocha@example.net"/>
    <x v="1"/>
    <x v="0"/>
    <x v="0"/>
    <x v="9"/>
    <s v="Orientador educacional"/>
    <x v="3"/>
    <n v="8079"/>
    <x v="0"/>
  </r>
  <r>
    <s v="028.513.976-21"/>
    <s v="Maria Pires"/>
    <d v="1967-05-10T00:00:00"/>
    <s v="Vila de Costela, 66"/>
    <s v="Serrano"/>
    <s v="Novaes de Goiás"/>
    <x v="17"/>
    <s v="+5508974147142"/>
    <s v="lcampos@example.com"/>
    <x v="1"/>
    <x v="0"/>
    <x v="0"/>
    <x v="10"/>
    <s v="Administrador"/>
    <x v="1"/>
    <n v="5293"/>
    <x v="0"/>
  </r>
  <r>
    <s v="082.635.174-35"/>
    <s v="Otto da Luz"/>
    <d v="1997-12-03T00:00:00"/>
    <s v="Condomínio de Porto, 82"/>
    <s v="Marilandia"/>
    <s v="Costa da Prata"/>
    <x v="13"/>
    <s v="+5581957551774"/>
    <s v="caua69@example.org"/>
    <x v="2"/>
    <x v="1"/>
    <x v="0"/>
    <x v="7"/>
    <s v="Urbanista"/>
    <x v="1"/>
    <n v="4056"/>
    <x v="0"/>
  </r>
  <r>
    <s v="630.982.157-12"/>
    <s v="Bianca da Paz"/>
    <d v="1973-10-23T00:00:00"/>
    <s v="Campo de Fernandes, 78"/>
    <s v="Jardim São José"/>
    <s v="Farias do Sul"/>
    <x v="9"/>
    <s v="+5594991146003"/>
    <s v="da-cunhaagatha@example.com"/>
    <x v="0"/>
    <x v="2"/>
    <x v="0"/>
    <x v="1"/>
    <s v="Biólogo"/>
    <x v="8"/>
    <n v="5705"/>
    <x v="0"/>
  </r>
  <r>
    <s v="756.832.910-03"/>
    <s v="Davi Lucas Santos"/>
    <d v="1993-12-19T00:00:00"/>
    <s v="Praça Daniel Montenegro, 49"/>
    <s v="São Bento"/>
    <s v="Dias"/>
    <x v="19"/>
    <s v="+55091917914809"/>
    <s v="rochaana-liz@example.org"/>
    <x v="4"/>
    <x v="1"/>
    <x v="0"/>
    <x v="3"/>
    <s v="Peixeiro"/>
    <x v="4"/>
    <n v="8100"/>
    <x v="0"/>
  </r>
  <r>
    <s v="679.152.483-91"/>
    <s v="Luísa Castro"/>
    <d v="1982-05-09T00:00:00"/>
    <s v="Quadra Brenda Câmara, 631"/>
    <s v="Juliana"/>
    <s v="Rezende"/>
    <x v="14"/>
    <s v="+5541991325086"/>
    <s v="carlos-eduardo67@example.org"/>
    <x v="4"/>
    <x v="2"/>
    <x v="0"/>
    <x v="1"/>
    <s v="Vistoriador de sinistros"/>
    <x v="5"/>
    <n v="9488"/>
    <x v="0"/>
  </r>
  <r>
    <s v="347.516.092-70"/>
    <s v="Pietro Barros"/>
    <d v="1961-11-13T00:00:00"/>
    <s v="Estação Isadora Rios, 268"/>
    <s v="Nazare"/>
    <s v="Machado"/>
    <x v="0"/>
    <s v="+55003950503919"/>
    <s v="enzo-gabrielferreira@example.com"/>
    <x v="1"/>
    <x v="1"/>
    <x v="0"/>
    <x v="6"/>
    <s v="Engenheiro de energia"/>
    <x v="2"/>
    <n v="9892"/>
    <x v="0"/>
  </r>
  <r>
    <s v="726.809.543-00"/>
    <s v="Mirella Sousa"/>
    <d v="1968-10-20T00:00:00"/>
    <s v="Distrito Aragão, 37"/>
    <s v="Vila Pinho"/>
    <s v="Albuquerque"/>
    <x v="17"/>
    <s v="+5540929242533"/>
    <s v="kvieira@example.org"/>
    <x v="1"/>
    <x v="1"/>
    <x v="0"/>
    <x v="4"/>
    <s v="Turismólogo"/>
    <x v="4"/>
    <n v="9858"/>
    <x v="0"/>
  </r>
  <r>
    <s v="475.682.903-10"/>
    <s v="Carolina Castro"/>
    <d v="2000-12-19T00:00:00"/>
    <s v="Área de Mendonça, 55"/>
    <s v="Nova Suíça"/>
    <s v="Santos de Camargo"/>
    <x v="25"/>
    <s v="+5596938369228"/>
    <s v="fernandesleticia@example.org"/>
    <x v="1"/>
    <x v="1"/>
    <x v="0"/>
    <x v="6"/>
    <s v="Instrumentador cirúrgico"/>
    <x v="8"/>
    <n v="5891"/>
    <x v="0"/>
  </r>
  <r>
    <s v="913.785.604-93"/>
    <s v="Marcos Vinicius Vargas"/>
    <d v="1979-01-10T00:00:00"/>
    <s v="Sítio Diogo Siqueira, 56"/>
    <s v="Barão Homem De Melo 1ª Seção"/>
    <s v="Brito do Norte"/>
    <x v="22"/>
    <s v="+5559928429450"/>
    <s v="noahcavalcanti@example.net"/>
    <x v="4"/>
    <x v="2"/>
    <x v="0"/>
    <x v="10"/>
    <s v="Fonoaudiólogo"/>
    <x v="5"/>
    <n v="4452"/>
    <x v="0"/>
  </r>
  <r>
    <s v="309.421.867-96"/>
    <s v="Cauê da Costa"/>
    <d v="1961-04-12T00:00:00"/>
    <s v="Colônia de Aragão"/>
    <s v="Aeroporto"/>
    <s v="da Conceição Grande"/>
    <x v="10"/>
    <s v="+5552998421234"/>
    <s v="bernardosales@example.com"/>
    <x v="1"/>
    <x v="0"/>
    <x v="0"/>
    <x v="1"/>
    <s v="Marceneiro"/>
    <x v="5"/>
    <n v="1729"/>
    <x v="0"/>
  </r>
  <r>
    <s v="507.298.463-00"/>
    <s v="Thomas Barros"/>
    <d v="1958-04-07T00:00:00"/>
    <s v="Pátio Lorena Melo, 6"/>
    <s v="São Bento"/>
    <s v="da Cruz"/>
    <x v="2"/>
    <s v="+5546979654641"/>
    <s v="cardosomanuela@example.net"/>
    <x v="1"/>
    <x v="1"/>
    <x v="0"/>
    <x v="6"/>
    <s v="Profissional de marketing"/>
    <x v="6"/>
    <n v="4528"/>
    <x v="0"/>
  </r>
  <r>
    <s v="714.532.690-61"/>
    <s v="Gustavo Fernandes"/>
    <d v="2005-08-01T00:00:00"/>
    <s v="Via Stella Ferreira, 46"/>
    <s v="Grajaú"/>
    <s v="Azevedo"/>
    <x v="10"/>
    <s v="+5522929400705"/>
    <s v="fernandesana@example.org"/>
    <x v="2"/>
    <x v="2"/>
    <x v="0"/>
    <x v="5"/>
    <s v="Seguidor de compras"/>
    <x v="3"/>
    <n v="6839"/>
    <x v="0"/>
  </r>
  <r>
    <s v="576.042.893-47"/>
    <s v="Sarah da Conceição"/>
    <d v="1978-08-29T00:00:00"/>
    <s v="Estação de Santos, 23"/>
    <s v="Vila Madre Gertrudes 1ª Seção"/>
    <s v="Moura"/>
    <x v="9"/>
    <s v="+5518983783515"/>
    <s v="riosasafe@example.net"/>
    <x v="4"/>
    <x v="2"/>
    <x v="0"/>
    <x v="10"/>
    <s v="Diagramador"/>
    <x v="9"/>
    <n v="9524"/>
    <x v="0"/>
  </r>
  <r>
    <s v="986.704.512-20"/>
    <s v="Alexandre Sá"/>
    <d v="1997-04-27T00:00:00"/>
    <s v="Lagoa Macedo, 31"/>
    <s v="Nova Vista"/>
    <s v="Fogaça"/>
    <x v="2"/>
    <s v="+5511989725032"/>
    <s v="erick44@example.org"/>
    <x v="0"/>
    <x v="1"/>
    <x v="0"/>
    <x v="0"/>
    <s v="Promotor de vendas"/>
    <x v="2"/>
    <n v="9131"/>
    <x v="0"/>
  </r>
  <r>
    <s v="239.814.065-24"/>
    <s v="Matheus Correia"/>
    <d v="2002-11-04T00:00:00"/>
    <s v="Estação Machado, 13"/>
    <s v="Novo São Lucas"/>
    <s v="Sampaio"/>
    <x v="18"/>
    <s v="+5557957742405"/>
    <s v="nascimentobenicio@example.org"/>
    <x v="2"/>
    <x v="0"/>
    <x v="0"/>
    <x v="5"/>
    <s v="Editor"/>
    <x v="3"/>
    <n v="9841"/>
    <x v="0"/>
  </r>
  <r>
    <s v="935.046.721-61"/>
    <s v="Luana Barbosa"/>
    <d v="1953-11-19T00:00:00"/>
    <s v="Trecho Leão, 8"/>
    <s v="Conjunto São Francisco De Assis"/>
    <s v="Gomes de Azevedo"/>
    <x v="0"/>
    <s v="+5594971449304"/>
    <s v="raul17@example.org"/>
    <x v="1"/>
    <x v="0"/>
    <x v="0"/>
    <x v="1"/>
    <s v="Limpador de vidros"/>
    <x v="5"/>
    <n v="4358"/>
    <x v="0"/>
  </r>
  <r>
    <s v="036.592.817-86"/>
    <s v="Brayan das Neves"/>
    <d v="1973-10-03T00:00:00"/>
    <s v="Condomínio Guilherme Sales, 425"/>
    <s v="Suzana"/>
    <s v="da Luz Alegre"/>
    <x v="6"/>
    <s v="+5535907066372"/>
    <s v="luna79@example.net"/>
    <x v="3"/>
    <x v="0"/>
    <x v="0"/>
    <x v="6"/>
    <s v="Pedagogo"/>
    <x v="9"/>
    <n v="3043"/>
    <x v="0"/>
  </r>
  <r>
    <s v="031.852.674-35"/>
    <s v="Carolina Cavalcante"/>
    <d v="1970-01-02T00:00:00"/>
    <s v="Vila Montenegro, 695"/>
    <s v="Vila Nova Gameleira 3ª Seção"/>
    <s v="Cassiano"/>
    <x v="1"/>
    <s v="+5537974770788"/>
    <s v="lunna38@example.org"/>
    <x v="4"/>
    <x v="0"/>
    <x v="0"/>
    <x v="3"/>
    <s v="Flautista"/>
    <x v="6"/>
    <n v="3457"/>
    <x v="0"/>
  </r>
  <r>
    <s v="462.975.310-99"/>
    <s v="Isadora Fonseca"/>
    <d v="1978-07-14T00:00:00"/>
    <s v="Trecho de Pires, 671"/>
    <s v="Jaraguá"/>
    <s v="da Luz"/>
    <x v="10"/>
    <s v="+5515924119083"/>
    <s v="augustoaragao@example.com"/>
    <x v="4"/>
    <x v="2"/>
    <x v="0"/>
    <x v="4"/>
    <s v="Astrônomo"/>
    <x v="4"/>
    <n v="6217"/>
    <x v="0"/>
  </r>
  <r>
    <s v="638.497.012-04"/>
    <s v="Heitor Novaes"/>
    <d v="1995-12-19T00:00:00"/>
    <s v="Distrito Pires, 17"/>
    <s v="Camponesa 2ª Seção"/>
    <s v="Correia Alegre"/>
    <x v="14"/>
    <s v="+55033987730999"/>
    <s v="carolina09@example.net"/>
    <x v="0"/>
    <x v="1"/>
    <x v="0"/>
    <x v="3"/>
    <s v="Montador"/>
    <x v="8"/>
    <n v="3083"/>
    <x v="0"/>
  </r>
  <r>
    <s v="517.069.483-01"/>
    <s v="Benicio Moura"/>
    <d v="2003-01-22T00:00:00"/>
    <s v="Lago Fernandes, 235"/>
    <s v="Providencia"/>
    <s v="Albuquerque do Oeste"/>
    <x v="4"/>
    <s v="+5541901850162"/>
    <s v="brenda07@example.com"/>
    <x v="1"/>
    <x v="1"/>
    <x v="0"/>
    <x v="4"/>
    <s v="Fresador"/>
    <x v="4"/>
    <n v="4937"/>
    <x v="0"/>
  </r>
  <r>
    <s v="357.816.290-68"/>
    <s v="Isadora Cassiano"/>
    <d v="1977-10-02T00:00:00"/>
    <s v="Esplanada Leão"/>
    <s v="Belmonte"/>
    <s v="Pastor do Oeste"/>
    <x v="16"/>
    <s v="+5580908194364"/>
    <s v="fcarvalho@example.org"/>
    <x v="3"/>
    <x v="0"/>
    <x v="0"/>
    <x v="6"/>
    <s v="Administrador público"/>
    <x v="0"/>
    <n v="3388"/>
    <x v="0"/>
  </r>
  <r>
    <s v="240.513.987-14"/>
    <s v="Valentim Machado"/>
    <d v="1991-06-28T00:00:00"/>
    <s v="Trevo Nicolas Martins, 39"/>
    <s v="Leticia"/>
    <s v="Sales"/>
    <x v="11"/>
    <s v="+5527938981343"/>
    <s v="ocarvalho@example.org"/>
    <x v="0"/>
    <x v="1"/>
    <x v="0"/>
    <x v="10"/>
    <s v="Esteticista"/>
    <x v="8"/>
    <n v="7493"/>
    <x v="0"/>
  </r>
  <r>
    <s v="702.941.653-80"/>
    <s v="Samuel Pastor"/>
    <d v="2003-06-13T00:00:00"/>
    <s v="Setor de da Costa, 26"/>
    <s v="Baleia"/>
    <s v="Melo do Oeste"/>
    <x v="18"/>
    <s v="+5510975050018"/>
    <s v="dcirino@example.com"/>
    <x v="1"/>
    <x v="0"/>
    <x v="0"/>
    <x v="1"/>
    <s v="Profissional de logística"/>
    <x v="9"/>
    <n v="7272"/>
    <x v="0"/>
  </r>
  <r>
    <s v="542.903.178-04"/>
    <s v="Lucas Cirino"/>
    <d v="1960-11-12T00:00:00"/>
    <s v="Praça Maria Vitória Mendonça, 50"/>
    <s v="Aparecida"/>
    <s v="Duarte"/>
    <x v="3"/>
    <s v="+5549971949939"/>
    <s v="cjesus@example.com"/>
    <x v="4"/>
    <x v="0"/>
    <x v="0"/>
    <x v="8"/>
    <s v="Portuário"/>
    <x v="7"/>
    <n v="7081"/>
    <x v="0"/>
  </r>
  <r>
    <s v="179.265.348-46"/>
    <s v="Dante Camargo"/>
    <d v="1963-10-30T00:00:00"/>
    <s v="Favela Maria Clara Silva"/>
    <s v="Vila Nova Paraíso"/>
    <s v="Siqueira"/>
    <x v="8"/>
    <s v="+5574984265995"/>
    <s v="albuquerqueluiz-gustavo@example.com"/>
    <x v="1"/>
    <x v="2"/>
    <x v="0"/>
    <x v="3"/>
    <s v="Cobrador de ônibus"/>
    <x v="7"/>
    <n v="3291"/>
    <x v="0"/>
  </r>
  <r>
    <s v="730.215.486-44"/>
    <s v="Luna da Cunha"/>
    <d v="1992-09-05T00:00:00"/>
    <s v="Aeroporto Agatha Oliveira, 1"/>
    <s v="Ipe"/>
    <s v="Barros"/>
    <x v="0"/>
    <s v="+5577938297395"/>
    <s v="salesluiz-henrique@example.com"/>
    <x v="0"/>
    <x v="1"/>
    <x v="0"/>
    <x v="8"/>
    <s v="Designer gráfico"/>
    <x v="3"/>
    <n v="3108"/>
    <x v="0"/>
  </r>
  <r>
    <s v="475.821.396-82"/>
    <s v="Fernando Teixeira"/>
    <d v="1955-04-10T00:00:00"/>
    <s v="Largo de Câmara, 35"/>
    <s v="São João Batista"/>
    <s v="Freitas"/>
    <x v="3"/>
    <s v="+5571988073205"/>
    <s v="agathadias@example.net"/>
    <x v="0"/>
    <x v="0"/>
    <x v="0"/>
    <x v="2"/>
    <s v="Pneumologista"/>
    <x v="1"/>
    <n v="5617"/>
    <x v="0"/>
  </r>
  <r>
    <s v="594.326.087-00"/>
    <s v="Clara Rios"/>
    <d v="1997-06-02T00:00:00"/>
    <s v="Setor Laís Abreu, 61"/>
    <s v="Vila Aeroporto Jaraguá"/>
    <s v="Melo"/>
    <x v="14"/>
    <s v="+5599987963031"/>
    <s v="mcastro@example.org"/>
    <x v="3"/>
    <x v="2"/>
    <x v="0"/>
    <x v="7"/>
    <s v="Profissional de comércio exterior"/>
    <x v="9"/>
    <n v="5547"/>
    <x v="0"/>
  </r>
  <r>
    <s v="537.892.401-41"/>
    <s v="José da Mata"/>
    <d v="1993-08-06T00:00:00"/>
    <s v="Vale Yuri Pimenta, 884"/>
    <s v="Ouro Minas"/>
    <s v="Martins Alegre"/>
    <x v="13"/>
    <s v="+5525951454998"/>
    <s v="rda-mata@example.com"/>
    <x v="2"/>
    <x v="1"/>
    <x v="0"/>
    <x v="7"/>
    <s v="Atleta de canoagem"/>
    <x v="5"/>
    <n v="2117"/>
    <x v="0"/>
  </r>
  <r>
    <s v="049.356.871-93"/>
    <s v="Ravi Lucca Aparecida"/>
    <d v="1985-03-07T00:00:00"/>
    <s v="Chácara Melo, 82"/>
    <s v="Flavio De Oliveira"/>
    <s v="Novais do Campo"/>
    <x v="23"/>
    <s v="+55034948180038"/>
    <s v="zcamara@example.net"/>
    <x v="0"/>
    <x v="2"/>
    <x v="0"/>
    <x v="0"/>
    <s v="Eletricista"/>
    <x v="9"/>
    <n v="9039"/>
    <x v="0"/>
  </r>
  <r>
    <s v="421.375.689-00"/>
    <s v="Calebe Camargo"/>
    <d v="1997-06-05T00:00:00"/>
    <s v="Aeroporto de Mendonça"/>
    <s v="Vila Coqueiral"/>
    <s v="Mendes de Campos"/>
    <x v="22"/>
    <s v="+5588971847532"/>
    <s v="ljesus@example.org"/>
    <x v="0"/>
    <x v="1"/>
    <x v="0"/>
    <x v="10"/>
    <s v="Terapeuta floral"/>
    <x v="5"/>
    <n v="6323"/>
    <x v="0"/>
  </r>
  <r>
    <s v="703.281.596-03"/>
    <s v="Yago da Cruz"/>
    <d v="1988-06-07T00:00:00"/>
    <s v="Fazenda de Camargo, 841"/>
    <s v="Camargos"/>
    <s v="Gomes"/>
    <x v="3"/>
    <s v="+5507972932609"/>
    <s v="barbara22@example.net"/>
    <x v="2"/>
    <x v="2"/>
    <x v="0"/>
    <x v="0"/>
    <s v="Construtor"/>
    <x v="4"/>
    <n v="7966"/>
    <x v="0"/>
  </r>
  <r>
    <s v="748.159.623-91"/>
    <s v="Maria Flor Rezende"/>
    <d v="1952-06-23T00:00:00"/>
    <s v="Vale de Duarte, 33"/>
    <s v="Tiradentes"/>
    <s v="Pires das Flores"/>
    <x v="9"/>
    <s v="+5519948736396"/>
    <s v="melothomas@example.net"/>
    <x v="1"/>
    <x v="0"/>
    <x v="0"/>
    <x v="8"/>
    <s v="Enólogo"/>
    <x v="2"/>
    <n v="6414"/>
    <x v="0"/>
  </r>
  <r>
    <s v="270.659.348-29"/>
    <s v="Hadassa Rezende"/>
    <d v="1958-01-27T00:00:00"/>
    <s v="Parque Fernandes, 1"/>
    <s v="Santa Branca"/>
    <s v="da Mota dos Dourados"/>
    <x v="21"/>
    <s v="+5520925337689"/>
    <s v="camposmariana@example.org"/>
    <x v="0"/>
    <x v="1"/>
    <x v="0"/>
    <x v="5"/>
    <s v="Oficial de justiça"/>
    <x v="4"/>
    <n v="4770"/>
    <x v="0"/>
  </r>
  <r>
    <s v="860.149.523-06"/>
    <s v="Isadora Lima"/>
    <d v="1969-02-09T00:00:00"/>
    <s v="Praça de Rezende, 9"/>
    <s v="Confisco"/>
    <s v="Pimenta do Norte"/>
    <x v="24"/>
    <s v="+5574917922023"/>
    <s v="casa-grandeaurora@example.net"/>
    <x v="1"/>
    <x v="2"/>
    <x v="0"/>
    <x v="5"/>
    <s v="Letrista"/>
    <x v="9"/>
    <n v="9011"/>
    <x v="0"/>
  </r>
  <r>
    <s v="128.673.904-78"/>
    <s v="Thiago Abreu"/>
    <d v="2005-10-18T00:00:00"/>
    <s v="Largo Pedro Lucas da Cruz, 787"/>
    <s v="Buritis"/>
    <s v="Pires"/>
    <x v="18"/>
    <s v="+5525900784993"/>
    <s v="sda-cruz@example.org"/>
    <x v="3"/>
    <x v="1"/>
    <x v="0"/>
    <x v="9"/>
    <s v="Pedicure"/>
    <x v="3"/>
    <n v="3094"/>
    <x v="0"/>
  </r>
  <r>
    <s v="028.359.741-05"/>
    <s v="Heitor da Cruz"/>
    <d v="1969-01-27T00:00:00"/>
    <s v="Morro de Aragão, 69"/>
    <s v="Serra"/>
    <s v="Camargo Grande"/>
    <x v="6"/>
    <s v="+5564939357850"/>
    <s v="wda-cunha@example.net"/>
    <x v="2"/>
    <x v="2"/>
    <x v="0"/>
    <x v="8"/>
    <s v="Despachante"/>
    <x v="4"/>
    <n v="4340"/>
    <x v="0"/>
  </r>
  <r>
    <s v="345.816.970-93"/>
    <s v="Maria Alice Fogaça"/>
    <d v="1964-09-12T00:00:00"/>
    <s v="Rodovia de Aragão"/>
    <s v="Vila São Paulo"/>
    <s v="Cardoso"/>
    <x v="25"/>
    <s v="+55086902963167"/>
    <s v="ana-lizgoncalves@example.com"/>
    <x v="0"/>
    <x v="2"/>
    <x v="0"/>
    <x v="5"/>
    <s v="Secretária"/>
    <x v="8"/>
    <n v="1743"/>
    <x v="0"/>
  </r>
  <r>
    <s v="239.064.587-92"/>
    <s v="Maria Isis Lima"/>
    <d v="2001-10-24T00:00:00"/>
    <s v="Lagoa Nascimento, 18"/>
    <s v="Barro Preto"/>
    <s v="Fernandes de Costela"/>
    <x v="20"/>
    <s v="+55097972122991"/>
    <s v="rmoreira@example.com"/>
    <x v="4"/>
    <x v="1"/>
    <x v="0"/>
    <x v="9"/>
    <s v="Agente de viagens"/>
    <x v="2"/>
    <n v="3375"/>
    <x v="0"/>
  </r>
  <r>
    <s v="740.861.259-94"/>
    <s v="Juan Moreira"/>
    <d v="1966-01-14T00:00:00"/>
    <s v="Setor Luiz Miguel Melo, 684"/>
    <s v="Vila Fumec"/>
    <s v="Santos de Siqueira"/>
    <x v="21"/>
    <s v="+5578928801499"/>
    <s v="da-matamaria-liz@example.net"/>
    <x v="0"/>
    <x v="1"/>
    <x v="0"/>
    <x v="8"/>
    <s v="Consultor"/>
    <x v="8"/>
    <n v="6644"/>
    <x v="0"/>
  </r>
  <r>
    <s v="521.960.473-25"/>
    <s v="Nathan Barbosa"/>
    <d v="1998-11-10T00:00:00"/>
    <s v="Feira Lopes, 71"/>
    <s v="Madri"/>
    <s v="Silveira"/>
    <x v="18"/>
    <s v="+5593915453202"/>
    <s v="vargassara@example.com"/>
    <x v="0"/>
    <x v="2"/>
    <x v="0"/>
    <x v="5"/>
    <s v="Engenheiro ambiental"/>
    <x v="2"/>
    <n v="5201"/>
    <x v="0"/>
  </r>
  <r>
    <s v="247.538.960-56"/>
    <s v="Ryan Cavalcanti"/>
    <d v="1991-07-02T00:00:00"/>
    <s v="Estrada Costela, 69"/>
    <s v="Xodo-Marize"/>
    <s v="Câmara Alegre"/>
    <x v="18"/>
    <s v="+5563983669277"/>
    <s v="vieiraolivia@example.org"/>
    <x v="4"/>
    <x v="2"/>
    <x v="0"/>
    <x v="5"/>
    <s v="Diplomata"/>
    <x v="7"/>
    <n v="6423"/>
    <x v="0"/>
  </r>
  <r>
    <s v="851.072.364-80"/>
    <s v="Ravy Monteiro"/>
    <d v="2002-04-19T00:00:00"/>
    <s v="Loteamento Correia, 67"/>
    <s v="Vila Boa Vista"/>
    <s v="Guerra"/>
    <x v="9"/>
    <s v="+5575996107809"/>
    <s v="haparecida@example.com"/>
    <x v="0"/>
    <x v="1"/>
    <x v="0"/>
    <x v="6"/>
    <s v="Cobrador de pedágio"/>
    <x v="3"/>
    <n v="4796"/>
    <x v="0"/>
  </r>
  <r>
    <s v="163.928.457-55"/>
    <s v="Paulo Fonseca"/>
    <d v="1997-11-26T00:00:00"/>
    <s v="Praça Cardoso, 2"/>
    <s v="Vila Boa Vista"/>
    <s v="Vieira dos Dourados"/>
    <x v="19"/>
    <s v="+5542901639654"/>
    <s v="da-luzheloisa@example.net"/>
    <x v="0"/>
    <x v="2"/>
    <x v="0"/>
    <x v="2"/>
    <s v="Jogador de tênis de mesa"/>
    <x v="2"/>
    <n v="2412"/>
    <x v="0"/>
  </r>
  <r>
    <s v="594.071.682-20"/>
    <s v="Pedro Henrique Farias"/>
    <d v="1952-12-10T00:00:00"/>
    <s v="Área Enzo Gabriel Rezende, 54"/>
    <s v="Vila Trinta E Um De Março"/>
    <s v="Mendes"/>
    <x v="21"/>
    <s v="+5506940695922"/>
    <s v="melina03@example.net"/>
    <x v="0"/>
    <x v="0"/>
    <x v="0"/>
    <x v="1"/>
    <s v="Harpista"/>
    <x v="8"/>
    <n v="1956"/>
    <x v="0"/>
  </r>
  <r>
    <s v="021.587.639-30"/>
    <s v="João Miguel da Cruz"/>
    <d v="2006-06-23T00:00:00"/>
    <s v="Jardim Almeida, 745"/>
    <s v="Vila Mantiqueira"/>
    <s v="Cassiano"/>
    <x v="17"/>
    <s v="+5548922633746"/>
    <s v="azevedomatheus@example.org"/>
    <x v="3"/>
    <x v="2"/>
    <x v="0"/>
    <x v="10"/>
    <s v="Laboratorista"/>
    <x v="2"/>
    <n v="8519"/>
    <x v="0"/>
  </r>
  <r>
    <s v="718.692.405-02"/>
    <s v="João Pedro Caldeira"/>
    <d v="1957-05-26T00:00:00"/>
    <s v="Rodovia Maria Cecília Dias, 27"/>
    <s v="Havaí"/>
    <s v="Guerra de Campos"/>
    <x v="14"/>
    <s v="+5585994507227"/>
    <s v="joaquim71@example.org"/>
    <x v="4"/>
    <x v="1"/>
    <x v="0"/>
    <x v="2"/>
    <s v="Designer de jóia"/>
    <x v="7"/>
    <n v="5828"/>
    <x v="0"/>
  </r>
  <r>
    <s v="507.896.341-39"/>
    <s v="Sara Dias"/>
    <d v="1989-04-17T00:00:00"/>
    <s v="Rodovia Enzo Siqueira, 21"/>
    <s v="Novo Aarão Reis"/>
    <s v="Pires de Castro"/>
    <x v="10"/>
    <s v="+5558945210082"/>
    <s v="kda-mata@example.com"/>
    <x v="0"/>
    <x v="2"/>
    <x v="0"/>
    <x v="5"/>
    <s v="Ventríloquo"/>
    <x v="6"/>
    <n v="6415"/>
    <x v="0"/>
  </r>
  <r>
    <s v="924.168.753-37"/>
    <s v="Ana Luiza Oliveira"/>
    <d v="1963-07-07T00:00:00"/>
    <s v="Vale Mendonça, 63"/>
    <s v="Boa Esperança"/>
    <s v="Correia da Mata"/>
    <x v="8"/>
    <s v="+5526926663357"/>
    <s v="znovais@example.net"/>
    <x v="1"/>
    <x v="1"/>
    <x v="0"/>
    <x v="1"/>
    <s v="Engenheiro mecânico"/>
    <x v="6"/>
    <n v="9016"/>
    <x v="0"/>
  </r>
  <r>
    <s v="872.694.013-22"/>
    <s v="Maria Vitória Monteiro"/>
    <d v="1986-05-28T00:00:00"/>
    <s v="Recanto Théo Caldeira, 7"/>
    <s v="Santa Rita"/>
    <s v="Fernandes"/>
    <x v="26"/>
    <s v="+5506979816723"/>
    <s v="isismartins@example.com"/>
    <x v="0"/>
    <x v="2"/>
    <x v="0"/>
    <x v="1"/>
    <s v="Baixista"/>
    <x v="1"/>
    <n v="2036"/>
    <x v="0"/>
  </r>
  <r>
    <s v="943.651.820-05"/>
    <s v="Vitor Carvalho"/>
    <d v="1969-11-11T00:00:00"/>
    <s v="Ladeira de Novais, 9"/>
    <s v="Vila Santo Antônio Barroquinha"/>
    <s v="Marques da Praia"/>
    <x v="11"/>
    <s v="+55031950728767"/>
    <s v="vitorpimenta@example.org"/>
    <x v="0"/>
    <x v="0"/>
    <x v="0"/>
    <x v="8"/>
    <s v="Gerente de banco"/>
    <x v="3"/>
    <n v="2161"/>
    <x v="0"/>
  </r>
  <r>
    <s v="582.469.107-01"/>
    <s v="Laís Araújo"/>
    <d v="1966-02-21T00:00:00"/>
    <s v="Ladeira Ana da Conceição, 784"/>
    <s v="Outro"/>
    <s v="Pereira"/>
    <x v="25"/>
    <s v="+5549911890544"/>
    <s v="sampaiomanuela@example.net"/>
    <x v="4"/>
    <x v="2"/>
    <x v="0"/>
    <x v="8"/>
    <s v="Orientador educacional"/>
    <x v="5"/>
    <n v="3464"/>
    <x v="0"/>
  </r>
  <r>
    <s v="145.378.260-53"/>
    <s v="Lavínia Silva"/>
    <d v="2005-11-15T00:00:00"/>
    <s v="Jardim Aurora da Cruz"/>
    <s v="Flavio De Oliveira"/>
    <s v="Cavalcante da Serra"/>
    <x v="21"/>
    <s v="+55057953439588"/>
    <s v="montenegrodaniela@example.org"/>
    <x v="0"/>
    <x v="2"/>
    <x v="0"/>
    <x v="10"/>
    <s v="Mecânico de vôo"/>
    <x v="9"/>
    <n v="1633"/>
    <x v="0"/>
  </r>
  <r>
    <s v="710.564.289-02"/>
    <s v="Theo Pastor"/>
    <d v="1979-11-03T00:00:00"/>
    <s v="Largo da Cunha, 34"/>
    <s v="Santo André"/>
    <s v="Azevedo"/>
    <x v="4"/>
    <s v="+55076981999223"/>
    <s v="xcunha@example.net"/>
    <x v="0"/>
    <x v="0"/>
    <x v="0"/>
    <x v="10"/>
    <s v="Produtor de audio visual"/>
    <x v="7"/>
    <n v="4755"/>
    <x v="0"/>
  </r>
  <r>
    <s v="839.041.567-48"/>
    <s v="Camila Campos"/>
    <d v="1992-03-14T00:00:00"/>
    <s v="Campo Ramos, 2"/>
    <s v="Cinquentenário"/>
    <s v="Pires Alegre"/>
    <x v="26"/>
    <s v="+5568950040385"/>
    <s v="renanlima@example.net"/>
    <x v="1"/>
    <x v="0"/>
    <x v="0"/>
    <x v="10"/>
    <s v="Terapeuta ocupacional"/>
    <x v="1"/>
    <n v="8166"/>
    <x v="0"/>
  </r>
  <r>
    <s v="213.970.458-41"/>
    <s v="Gael Sousa"/>
    <d v="1973-05-13T00:00:00"/>
    <s v="Passarela Larissa Rezende, 902"/>
    <s v="Santa Tereza"/>
    <s v="Rios de Moraes"/>
    <x v="3"/>
    <s v="+5555990515721"/>
    <s v="da-rochajoao-miguel@example.com"/>
    <x v="4"/>
    <x v="0"/>
    <x v="0"/>
    <x v="5"/>
    <s v="Copeiro"/>
    <x v="4"/>
    <n v="6046"/>
    <x v="0"/>
  </r>
  <r>
    <s v="839.605.421-51"/>
    <s v="Clarice Duarte"/>
    <d v="1944-05-01T00:00:00"/>
    <s v="Morro Théo Teixeira, 99"/>
    <s v="Santa Amelia"/>
    <s v="Silva"/>
    <x v="13"/>
    <s v="+5548912210920"/>
    <s v="machadomaria-cecilia@example.com"/>
    <x v="1"/>
    <x v="1"/>
    <x v="0"/>
    <x v="1"/>
    <s v="Lutador de jiu-jitsu"/>
    <x v="3"/>
    <n v="8371"/>
    <x v="0"/>
  </r>
  <r>
    <s v="285.463.791-73"/>
    <s v="Ian Rezende"/>
    <d v="1985-08-27T00:00:00"/>
    <s v="Sítio Maria Luísa Sousa, 49"/>
    <s v="Independência"/>
    <s v="Pires da Praia"/>
    <x v="0"/>
    <s v="+5592971134368"/>
    <s v="luiz-henriquemontenegro@example.com"/>
    <x v="0"/>
    <x v="1"/>
    <x v="0"/>
    <x v="1"/>
    <s v="Técnico em taquigrafia"/>
    <x v="6"/>
    <n v="7096"/>
    <x v="0"/>
  </r>
  <r>
    <s v="348.650.921-70"/>
    <s v="Yago Siqueira"/>
    <d v="1985-10-09T00:00:00"/>
    <s v="Pátio Cassiano, 76"/>
    <s v="Rio Branco"/>
    <s v="Melo dos Dourados"/>
    <x v="18"/>
    <s v="+5505942779037"/>
    <s v="henrygomes@example.com"/>
    <x v="2"/>
    <x v="2"/>
    <x v="0"/>
    <x v="4"/>
    <s v="Navegador"/>
    <x v="2"/>
    <n v="3025"/>
    <x v="0"/>
  </r>
  <r>
    <s v="158.369.420-05"/>
    <s v="Bernardo Macedo"/>
    <d v="1988-11-03T00:00:00"/>
    <s v="Feira de Aparecida, 21"/>
    <s v="Piraja"/>
    <s v="da Mota"/>
    <x v="19"/>
    <s v="+5534955454767"/>
    <s v="barbara48@example.com"/>
    <x v="2"/>
    <x v="0"/>
    <x v="0"/>
    <x v="7"/>
    <s v="Jogador de bocha"/>
    <x v="8"/>
    <n v="5423"/>
    <x v="0"/>
  </r>
  <r>
    <s v="816.735.294-37"/>
    <s v="Igor Martins"/>
    <d v="1945-02-12T00:00:00"/>
    <s v="Loteamento Joana Costela, 768"/>
    <s v="Grota"/>
    <s v="Silveira"/>
    <x v="12"/>
    <s v="+5543935351862"/>
    <s v="maria-clara57@example.net"/>
    <x v="1"/>
    <x v="1"/>
    <x v="0"/>
    <x v="5"/>
    <s v="Almirante"/>
    <x v="9"/>
    <n v="9776"/>
    <x v="0"/>
  </r>
  <r>
    <s v="365.247.018-44"/>
    <s v="José Lopes"/>
    <d v="1952-08-16T00:00:00"/>
    <s v="Loteamento Nogueira, 47"/>
    <s v="Dom Joaquim"/>
    <s v="Rezende"/>
    <x v="18"/>
    <s v="+5547944449734"/>
    <s v="omartins@example.com"/>
    <x v="2"/>
    <x v="0"/>
    <x v="0"/>
    <x v="3"/>
    <s v="Kite-surfer"/>
    <x v="7"/>
    <n v="5320"/>
    <x v="0"/>
  </r>
  <r>
    <s v="756.892.130-12"/>
    <s v="Maria Helena Cardoso"/>
    <d v="1976-03-29T00:00:00"/>
    <s v="Distrito de Campos, 34"/>
    <s v="Cabana Do Pai Tomás"/>
    <s v="Cavalcanti"/>
    <x v="2"/>
    <s v="+5595949497162"/>
    <s v="ryannunes@example.net"/>
    <x v="3"/>
    <x v="1"/>
    <x v="0"/>
    <x v="8"/>
    <s v="Corretor da bolsa de valores"/>
    <x v="8"/>
    <n v="7508"/>
    <x v="0"/>
  </r>
  <r>
    <s v="916.703.258-30"/>
    <s v="Pietra da Rosa"/>
    <d v="1998-01-20T00:00:00"/>
    <s v="Passarela de Nascimento, 610"/>
    <s v="São Pedro"/>
    <s v="Correia Alegre"/>
    <x v="11"/>
    <s v="+5529947745758"/>
    <s v="waragao@example.net"/>
    <x v="4"/>
    <x v="1"/>
    <x v="0"/>
    <x v="9"/>
    <s v="Agente de viagens"/>
    <x v="9"/>
    <n v="1902"/>
    <x v="0"/>
  </r>
  <r>
    <s v="051.469.387-84"/>
    <s v="Elisa Pimenta"/>
    <d v="1980-12-02T00:00:00"/>
    <s v="Aeroporto Nunes, 7"/>
    <s v="Aparecida 7ª Seção"/>
    <s v="Cirino"/>
    <x v="12"/>
    <s v="+5505993100188"/>
    <s v="esousa@example.org"/>
    <x v="3"/>
    <x v="0"/>
    <x v="0"/>
    <x v="0"/>
    <s v="Profissional de comércio exterior"/>
    <x v="6"/>
    <n v="9686"/>
    <x v="0"/>
  </r>
  <r>
    <s v="198.306.452-15"/>
    <s v="Giovanna Correia"/>
    <d v="1956-01-18T00:00:00"/>
    <s v="Chácara Montenegro, 18"/>
    <s v="Vila Aeroporto"/>
    <s v="da Conceição"/>
    <x v="18"/>
    <s v="+5538931815005"/>
    <s v="ayla81@example.org"/>
    <x v="1"/>
    <x v="0"/>
    <x v="0"/>
    <x v="2"/>
    <s v="Mergulhador"/>
    <x v="5"/>
    <n v="9444"/>
    <x v="0"/>
  </r>
  <r>
    <s v="584.923.076-92"/>
    <s v="José Miguel da Rocha"/>
    <d v="1945-04-05T00:00:00"/>
    <s v="Praça Moura, 97"/>
    <s v="Vila Real 1ª Seção"/>
    <s v="Ramos Alegre"/>
    <x v="5"/>
    <s v="+5588946788576"/>
    <s v="feliperezende@example.com"/>
    <x v="2"/>
    <x v="0"/>
    <x v="0"/>
    <x v="7"/>
    <s v="Motorista"/>
    <x v="2"/>
    <n v="5045"/>
    <x v="0"/>
  </r>
  <r>
    <s v="796.208.513-40"/>
    <s v="Bryan Cunha"/>
    <d v="1976-02-06T00:00:00"/>
    <s v="Lago Maria Julia Novais, 343"/>
    <s v="Ápia"/>
    <s v="Santos das Flores"/>
    <x v="13"/>
    <s v="+55055911733932"/>
    <s v="enzo-gabrielsilveira@example.net"/>
    <x v="2"/>
    <x v="2"/>
    <x v="0"/>
    <x v="1"/>
    <s v="Engenheiro metalúrgico"/>
    <x v="8"/>
    <n v="6006"/>
    <x v="0"/>
  </r>
  <r>
    <s v="689.530.214-05"/>
    <s v="Luiz Fernando Alves"/>
    <d v="1949-02-24T00:00:00"/>
    <s v="Campo Vieira, 53"/>
    <s v="Sagrada Família"/>
    <s v="Farias"/>
    <x v="14"/>
    <s v="+5567989266778"/>
    <s v="cavalcanteantonio@example.org"/>
    <x v="2"/>
    <x v="1"/>
    <x v="0"/>
    <x v="5"/>
    <s v="Bartender"/>
    <x v="6"/>
    <n v="9387"/>
    <x v="0"/>
  </r>
  <r>
    <s v="832.590.671-59"/>
    <s v="Gael da Mota"/>
    <d v="2003-06-04T00:00:00"/>
    <s v="Vereda de Viana, 358"/>
    <s v="Vila Sesc"/>
    <s v="das Neves"/>
    <x v="1"/>
    <s v="+5546941977665"/>
    <s v="salesbrayan@example.org"/>
    <x v="2"/>
    <x v="0"/>
    <x v="0"/>
    <x v="6"/>
    <s v="Antropólogo"/>
    <x v="1"/>
    <n v="7828"/>
    <x v="0"/>
  </r>
  <r>
    <s v="420.758.196-02"/>
    <s v="Letícia Alves"/>
    <d v="1958-07-26T00:00:00"/>
    <s v="Estrada de Mendonça, 595"/>
    <s v="São Marcos"/>
    <s v="Ferreira do Sul"/>
    <x v="9"/>
    <s v="+5552984963104"/>
    <s v="carvalhoerick@example.net"/>
    <x v="4"/>
    <x v="1"/>
    <x v="0"/>
    <x v="2"/>
    <s v="Fundidor"/>
    <x v="9"/>
    <n v="5843"/>
    <x v="0"/>
  </r>
  <r>
    <s v="516.809.432-51"/>
    <s v="Antônio Peixoto"/>
    <d v="1992-07-30T00:00:00"/>
    <s v="Estrada de Moura, 891"/>
    <s v="Diamante"/>
    <s v="Pinto"/>
    <x v="16"/>
    <s v="+5543929338817"/>
    <s v="yurimoraes@example.org"/>
    <x v="4"/>
    <x v="2"/>
    <x v="0"/>
    <x v="7"/>
    <s v="Cirurgião dentista"/>
    <x v="7"/>
    <n v="6835"/>
    <x v="0"/>
  </r>
  <r>
    <s v="059.867.142-02"/>
    <s v="Emanuel Machado"/>
    <d v="1993-02-28T00:00:00"/>
    <s v="Via Camargo, 278"/>
    <s v="Maria Virgínia"/>
    <s v="Cardoso Paulista"/>
    <x v="17"/>
    <s v="+5583903023784"/>
    <s v="ribeirodavi-lucca@example.net"/>
    <x v="4"/>
    <x v="1"/>
    <x v="0"/>
    <x v="2"/>
    <s v="Técnico de som"/>
    <x v="5"/>
    <n v="4771"/>
    <x v="0"/>
  </r>
  <r>
    <s v="091.534.278-23"/>
    <s v="Maria Clara Souza"/>
    <d v="1972-03-29T00:00:00"/>
    <s v="Conjunto de Peixoto, 33"/>
    <s v="Candelaria"/>
    <s v="Peixoto do Sul"/>
    <x v="19"/>
    <s v="+5517926165769"/>
    <s v="ada-rocha@example.org"/>
    <x v="4"/>
    <x v="1"/>
    <x v="0"/>
    <x v="10"/>
    <s v="Cirurgião bucal"/>
    <x v="4"/>
    <n v="4703"/>
    <x v="0"/>
  </r>
  <r>
    <s v="510.694.723-52"/>
    <s v="Lucca Pires"/>
    <d v="1999-10-06T00:00:00"/>
    <s v="Esplanada Melo, 22"/>
    <s v="Mangueiras"/>
    <s v="Nunes"/>
    <x v="5"/>
    <s v="+5552966893129"/>
    <s v="yferreira@example.org"/>
    <x v="0"/>
    <x v="2"/>
    <x v="0"/>
    <x v="7"/>
    <s v="Tosador"/>
    <x v="6"/>
    <n v="5923"/>
    <x v="0"/>
  </r>
  <r>
    <s v="137.946.852-37"/>
    <s v="Maria Helena da Cruz"/>
    <d v="1972-09-12T00:00:00"/>
    <s v="Lagoa de da Rosa, 71"/>
    <s v="Brasil Industrial"/>
    <s v="Cardoso"/>
    <x v="21"/>
    <s v="+5568921445175"/>
    <s v="mcamara@example.org"/>
    <x v="1"/>
    <x v="0"/>
    <x v="0"/>
    <x v="3"/>
    <s v="Médico geneticista"/>
    <x v="1"/>
    <n v="5009"/>
    <x v="0"/>
  </r>
  <r>
    <s v="975.832.640-65"/>
    <s v="Anna Liz Rios"/>
    <d v="1957-02-15T00:00:00"/>
    <s v="Via de Porto, 72"/>
    <s v="Santa Isabel"/>
    <s v="Vargas de Carvalho"/>
    <x v="10"/>
    <s v="+5591900810618"/>
    <s v="anna-liz67@example.org"/>
    <x v="4"/>
    <x v="2"/>
    <x v="0"/>
    <x v="4"/>
    <s v="Atleta de tiro com arco"/>
    <x v="5"/>
    <n v="8975"/>
    <x v="0"/>
  </r>
  <r>
    <s v="427.503.891-60"/>
    <s v="João Guilherme Azevedo"/>
    <d v="1994-01-23T00:00:00"/>
    <s v="Morro Kevin Nogueira, 5"/>
    <s v="Monte São José"/>
    <s v="Viana do Galho"/>
    <x v="2"/>
    <s v="+55013934707199"/>
    <s v="uda-cunha@example.com"/>
    <x v="4"/>
    <x v="2"/>
    <x v="0"/>
    <x v="5"/>
    <s v="Instrumentador cirúrgico"/>
    <x v="3"/>
    <n v="9327"/>
    <x v="0"/>
  </r>
  <r>
    <s v="019.538.627-21"/>
    <s v="Thales Nunes"/>
    <d v="1959-11-09T00:00:00"/>
    <s v="Condomínio de Camargo, 64"/>
    <s v="Vila Piratininga"/>
    <s v="Silva da Mata"/>
    <x v="18"/>
    <s v="+55049928943240"/>
    <s v="benicio92@example.net"/>
    <x v="4"/>
    <x v="0"/>
    <x v="0"/>
    <x v="9"/>
    <s v="Jogador de badminton"/>
    <x v="9"/>
    <n v="7652"/>
    <x v="0"/>
  </r>
  <r>
    <s v="897.251.403-97"/>
    <s v="Luiz Miguel Costela"/>
    <d v="2006-08-16T00:00:00"/>
    <s v="Vila Bento Gonçalves"/>
    <s v="Silveira"/>
    <s v="Alves de Jesus"/>
    <x v="5"/>
    <s v="+5576956525145"/>
    <s v="antonellarocha@example.com"/>
    <x v="0"/>
    <x v="2"/>
    <x v="0"/>
    <x v="0"/>
    <s v="Servente-de-obras"/>
    <x v="4"/>
    <n v="8955"/>
    <x v="0"/>
  </r>
  <r>
    <s v="804.571.239-23"/>
    <s v="Benício Fogaça"/>
    <d v="1979-06-14T00:00:00"/>
    <s v="Viaduto Ravy Abreu, 91"/>
    <s v="Santa Inês"/>
    <s v="Azevedo"/>
    <x v="17"/>
    <s v="+5538982038430"/>
    <s v="lribeiro@example.net"/>
    <x v="2"/>
    <x v="0"/>
    <x v="0"/>
    <x v="8"/>
    <s v="Técnico de gesso"/>
    <x v="5"/>
    <n v="1757"/>
    <x v="0"/>
  </r>
  <r>
    <s v="897.506.312-77"/>
    <s v="Ayla Peixoto"/>
    <d v="1981-01-23T00:00:00"/>
    <s v="Viela Dom Brito, 54"/>
    <s v="Vila Nossa Senhora Do Rosário"/>
    <s v="Monteiro da Serra"/>
    <x v="3"/>
    <s v="+55055955682217"/>
    <s v="tfreitas@example.com"/>
    <x v="1"/>
    <x v="1"/>
    <x v="0"/>
    <x v="7"/>
    <s v="Político"/>
    <x v="6"/>
    <n v="7026"/>
    <x v="0"/>
  </r>
  <r>
    <s v="285.049.173-04"/>
    <s v="Carolina Azevedo"/>
    <d v="1984-09-01T00:00:00"/>
    <s v="Recanto Barbosa, 68"/>
    <s v="Vila Piratininga"/>
    <s v="da Mata do Norte"/>
    <x v="9"/>
    <s v="+55068997929568"/>
    <s v="jrios@example.org"/>
    <x v="2"/>
    <x v="2"/>
    <x v="0"/>
    <x v="6"/>
    <s v="Recreador"/>
    <x v="9"/>
    <n v="2336"/>
    <x v="0"/>
  </r>
  <r>
    <s v="741.509.862-58"/>
    <s v="Rebeca Farias"/>
    <d v="1950-12-20T00:00:00"/>
    <s v="Rua de Cirino, 83"/>
    <s v="Carlos Prates"/>
    <s v="Correia de Goiás"/>
    <x v="21"/>
    <s v="+5599997326982"/>
    <s v="lucasda-rosa@example.net"/>
    <x v="1"/>
    <x v="1"/>
    <x v="0"/>
    <x v="2"/>
    <s v="Tecnólogo em automação industrial"/>
    <x v="6"/>
    <n v="1855"/>
    <x v="0"/>
  </r>
  <r>
    <s v="215.968.034-60"/>
    <s v="Bruno Siqueira"/>
    <d v="1968-06-30T00:00:00"/>
    <s v="Estação Rios, 99"/>
    <s v="Califórnia"/>
    <s v="Freitas"/>
    <x v="9"/>
    <s v="+55001915743170"/>
    <s v="rochadaniela@example.net"/>
    <x v="4"/>
    <x v="0"/>
    <x v="0"/>
    <x v="3"/>
    <s v="Baterista"/>
    <x v="5"/>
    <n v="9513"/>
    <x v="0"/>
  </r>
  <r>
    <s v="048.152.739-79"/>
    <s v="Daniel Garcia"/>
    <d v="1996-08-16T00:00:00"/>
    <s v="Alameda de da Paz"/>
    <s v="Ademar Maldonado"/>
    <s v="Rocha"/>
    <x v="26"/>
    <s v="+55040935822678"/>
    <s v="limajose@example.net"/>
    <x v="4"/>
    <x v="1"/>
    <x v="0"/>
    <x v="7"/>
    <s v="Ator"/>
    <x v="4"/>
    <n v="1771"/>
    <x v="0"/>
  </r>
  <r>
    <s v="605.139.724-80"/>
    <s v="Ana Luiza Albuquerque"/>
    <d v="1981-08-21T00:00:00"/>
    <s v="Chácara Luiz Felipe Nunes, 28"/>
    <s v="Solar Do Barreiro"/>
    <s v="Cassiano da Praia"/>
    <x v="23"/>
    <s v="+55022961959651"/>
    <s v="carolinegarcia@example.org"/>
    <x v="3"/>
    <x v="0"/>
    <x v="0"/>
    <x v="2"/>
    <s v="Clínico geral"/>
    <x v="1"/>
    <n v="9879"/>
    <x v="0"/>
  </r>
  <r>
    <s v="962.381.540-98"/>
    <s v="Sophie Correia"/>
    <d v="1967-04-29T00:00:00"/>
    <s v="Parque Pedro Lucas Sales"/>
    <s v="Vila São Paulo"/>
    <s v="Porto dos Dourados"/>
    <x v="11"/>
    <s v="+5571966804020"/>
    <s v="samuel60@example.org"/>
    <x v="2"/>
    <x v="2"/>
    <x v="0"/>
    <x v="6"/>
    <s v="Profissional de rádio e tv"/>
    <x v="6"/>
    <n v="1862"/>
    <x v="0"/>
  </r>
  <r>
    <s v="798.342.601-13"/>
    <s v="Sofia Barros"/>
    <d v="2000-01-08T00:00:00"/>
    <s v="Travessa Maria Helena Campos, 9"/>
    <s v="Vila Maria"/>
    <s v="Aragão"/>
    <x v="9"/>
    <s v="+5589904042046"/>
    <s v="fonsecaagatha@example.net"/>
    <x v="3"/>
    <x v="1"/>
    <x v="0"/>
    <x v="6"/>
    <s v="Lavador"/>
    <x v="9"/>
    <n v="4112"/>
    <x v="0"/>
  </r>
  <r>
    <s v="761.504.839-75"/>
    <s v="Diego Mendes"/>
    <d v="1968-09-26T00:00:00"/>
    <s v="Vereda Matheus Albuquerque, 6"/>
    <s v="Ápia"/>
    <s v="Cardoso"/>
    <x v="12"/>
    <s v="+5501984018413"/>
    <s v="laramendonca@example.net"/>
    <x v="1"/>
    <x v="2"/>
    <x v="0"/>
    <x v="9"/>
    <s v="Designer de produto ou desenhista industrial"/>
    <x v="5"/>
    <n v="3855"/>
    <x v="0"/>
  </r>
  <r>
    <s v="529.607.138-77"/>
    <s v="Vinícius Costa"/>
    <d v="1951-05-01T00:00:00"/>
    <s v="Recanto da Rosa, 7"/>
    <s v="Barreiro"/>
    <s v="Guerra"/>
    <x v="3"/>
    <s v="+5564995530149"/>
    <s v="muriloda-rosa@example.org"/>
    <x v="3"/>
    <x v="0"/>
    <x v="0"/>
    <x v="3"/>
    <s v="Locutor"/>
    <x v="6"/>
    <n v="3041"/>
    <x v="0"/>
  </r>
  <r>
    <s v="236.759.840-10"/>
    <s v="Emanuella Dias"/>
    <d v="1993-10-28T00:00:00"/>
    <s v="Estrada de Nascimento, 42"/>
    <s v="Caiçaras"/>
    <s v="Ribeiro"/>
    <x v="23"/>
    <s v="+5579919905595"/>
    <s v="ester74@example.com"/>
    <x v="0"/>
    <x v="0"/>
    <x v="0"/>
    <x v="7"/>
    <s v="Fotógrafo"/>
    <x v="2"/>
    <n v="8308"/>
    <x v="0"/>
  </r>
  <r>
    <s v="530.891.742-60"/>
    <s v="Maria Júlia Souza"/>
    <d v="1981-06-26T00:00:00"/>
    <s v="Pátio de Ferreira, 62"/>
    <s v="Vila Ouro Minas"/>
    <s v="Vieira"/>
    <x v="18"/>
    <s v="+5505984663462"/>
    <s v="da-paztheo@example.com"/>
    <x v="1"/>
    <x v="1"/>
    <x v="0"/>
    <x v="5"/>
    <s v="Geógrafo"/>
    <x v="8"/>
    <n v="5367"/>
    <x v="0"/>
  </r>
  <r>
    <s v="321.950.468-05"/>
    <s v="Rael da Rosa"/>
    <d v="1984-05-22T00:00:00"/>
    <s v="Área Marcos Vinicius Melo, 35"/>
    <s v="Minaslandia"/>
    <s v="Pimenta"/>
    <x v="16"/>
    <s v="+5507939898241"/>
    <s v="acirino@example.com"/>
    <x v="1"/>
    <x v="0"/>
    <x v="0"/>
    <x v="1"/>
    <s v="Pecuarista"/>
    <x v="0"/>
    <n v="9169"/>
    <x v="0"/>
  </r>
  <r>
    <s v="690.254.378-00"/>
    <s v="Vitor Siqueira"/>
    <d v="2002-12-05T00:00:00"/>
    <s v="Praia Eloah Costela, 811"/>
    <s v="Conjunto Providencia"/>
    <s v="Freitas do Oeste"/>
    <x v="19"/>
    <s v="+5537949011616"/>
    <s v="alexandrenovais@example.net"/>
    <x v="4"/>
    <x v="2"/>
    <x v="0"/>
    <x v="6"/>
    <s v="Cobrador de ônibus"/>
    <x v="9"/>
    <n v="1626"/>
    <x v="0"/>
  </r>
  <r>
    <s v="456.038.279-47"/>
    <s v="Bruna Fogaça"/>
    <d v="2004-07-03T00:00:00"/>
    <s v="Ladeira Dante Araújo, 49"/>
    <s v="Ventosa"/>
    <s v="Brito do Sul"/>
    <x v="7"/>
    <s v="+5569967794998"/>
    <s v="alexia30@example.net"/>
    <x v="1"/>
    <x v="1"/>
    <x v="0"/>
    <x v="10"/>
    <s v="Tenente"/>
    <x v="7"/>
    <n v="4121"/>
    <x v="0"/>
  </r>
  <r>
    <s v="709.653.124-61"/>
    <s v="Augusto Cavalcanti"/>
    <d v="1965-07-06T00:00:00"/>
    <s v="Passarela de Peixoto, 28"/>
    <s v="Vila Trinta E Um De Março"/>
    <s v="Fonseca da Serra"/>
    <x v="22"/>
    <s v="+5541955933174"/>
    <s v="emontenegro@example.com"/>
    <x v="2"/>
    <x v="1"/>
    <x v="0"/>
    <x v="10"/>
    <s v="Profissional de linguística"/>
    <x v="4"/>
    <n v="4301"/>
    <x v="0"/>
  </r>
  <r>
    <s v="793.045.162-34"/>
    <s v="Davi Lucca Nascimento"/>
    <d v="2000-11-14T00:00:00"/>
    <s v="Residencial Fonseca, 89"/>
    <s v="Confisco"/>
    <s v="Rodrigues"/>
    <x v="11"/>
    <s v="+5561942312794"/>
    <s v="martinsheloisa@example.org"/>
    <x v="0"/>
    <x v="2"/>
    <x v="0"/>
    <x v="7"/>
    <s v="Economista"/>
    <x v="0"/>
    <n v="6831"/>
    <x v="0"/>
  </r>
  <r>
    <s v="169.532.874-46"/>
    <s v="João Felipe Guerra"/>
    <d v="1981-04-18T00:00:00"/>
    <s v="Passarela de Gomes, 52"/>
    <s v="Vila Minaslandia"/>
    <s v="Fogaça da Prata"/>
    <x v="19"/>
    <s v="+5587918219059"/>
    <s v="ayla67@example.org"/>
    <x v="4"/>
    <x v="0"/>
    <x v="0"/>
    <x v="9"/>
    <s v="Tenista"/>
    <x v="3"/>
    <n v="8190"/>
    <x v="0"/>
  </r>
  <r>
    <s v="512.430.987-32"/>
    <s v="Juliana Pimenta"/>
    <d v="1990-03-16T00:00:00"/>
    <s v="Travessa Pedro Lucas Martins, 98"/>
    <s v="Senhor Dos Passos"/>
    <s v="Pinto"/>
    <x v="2"/>
    <s v="+5575911492252"/>
    <s v="abreubreno@example.net"/>
    <x v="4"/>
    <x v="1"/>
    <x v="0"/>
    <x v="4"/>
    <s v="Quadrinista"/>
    <x v="7"/>
    <n v="4943"/>
    <x v="0"/>
  </r>
  <r>
    <s v="410.952.376-16"/>
    <s v="Renan Sales"/>
    <d v="1965-05-16T00:00:00"/>
    <s v="Morro Silveira"/>
    <s v="São Gabriel"/>
    <s v="Sampaio da Praia"/>
    <x v="12"/>
    <s v="+5518957212307"/>
    <s v="jcampos@example.net"/>
    <x v="4"/>
    <x v="2"/>
    <x v="0"/>
    <x v="5"/>
    <s v="Tecnólogo em tecnologia da madeira"/>
    <x v="3"/>
    <n v="3635"/>
    <x v="0"/>
  </r>
  <r>
    <s v="819.457.320-32"/>
    <s v="Sophie Mendonça"/>
    <d v="1989-04-09T00:00:00"/>
    <s v="Parque Costa, 93"/>
    <s v="Vila Mantiqueira"/>
    <s v="Vasconcelos"/>
    <x v="0"/>
    <s v="+55011923695444"/>
    <s v="roliveira@example.com"/>
    <x v="1"/>
    <x v="0"/>
    <x v="0"/>
    <x v="10"/>
    <s v="Agricultor"/>
    <x v="4"/>
    <n v="6015"/>
    <x v="0"/>
  </r>
  <r>
    <s v="684.291.357-82"/>
    <s v="Guilherme Aragão"/>
    <d v="1959-07-24T00:00:00"/>
    <s v="Residencial Caio Pereira, 50"/>
    <s v="Madri"/>
    <s v="Melo de da Cruz"/>
    <x v="15"/>
    <s v="+5583991163965"/>
    <s v="lmoura@example.org"/>
    <x v="4"/>
    <x v="0"/>
    <x v="0"/>
    <x v="10"/>
    <s v="Guarda roupeiro"/>
    <x v="8"/>
    <n v="6618"/>
    <x v="0"/>
  </r>
  <r>
    <s v="234.509.816-33"/>
    <s v="Cauã Correia"/>
    <d v="1972-04-18T00:00:00"/>
    <s v="Lago Pastor, 17"/>
    <s v="Pompéia"/>
    <s v="Fonseca de Melo"/>
    <x v="10"/>
    <s v="+5538981212760"/>
    <s v="cavalcantecaleb@example.com"/>
    <x v="2"/>
    <x v="2"/>
    <x v="0"/>
    <x v="7"/>
    <s v="Bioquímico"/>
    <x v="9"/>
    <n v="4820"/>
    <x v="0"/>
  </r>
  <r>
    <s v="176.905.483-93"/>
    <s v="Eduarda Souza"/>
    <d v="1971-07-06T00:00:00"/>
    <s v="Trecho das Neves, 90"/>
    <s v="São Gonçalo"/>
    <s v="Fernandes"/>
    <x v="20"/>
    <s v="+5504972497086"/>
    <s v="ncostela@example.org"/>
    <x v="4"/>
    <x v="2"/>
    <x v="0"/>
    <x v="10"/>
    <s v="Ferramenteiro"/>
    <x v="6"/>
    <n v="5058"/>
    <x v="0"/>
  </r>
  <r>
    <s v="892.304.615-98"/>
    <s v="Ryan da Costa"/>
    <d v="1988-11-21T00:00:00"/>
    <s v="Alameda Pimenta, 64"/>
    <s v="Canaa"/>
    <s v="Martins"/>
    <x v="6"/>
    <s v="+5598957724723"/>
    <s v="alicia32@example.com"/>
    <x v="1"/>
    <x v="0"/>
    <x v="0"/>
    <x v="10"/>
    <s v="Vistoriador de sinistros"/>
    <x v="5"/>
    <n v="8538"/>
    <x v="0"/>
  </r>
  <r>
    <s v="029.341.578-14"/>
    <s v="Eduardo Duarte"/>
    <d v="1957-09-03T00:00:00"/>
    <s v="Viela de Ferreira, 28"/>
    <s v="Cachoeirinha"/>
    <s v="Ribeiro da Praia"/>
    <x v="10"/>
    <s v="+55047915238282"/>
    <s v="japarecida@example.com"/>
    <x v="1"/>
    <x v="0"/>
    <x v="0"/>
    <x v="6"/>
    <s v="Cumim"/>
    <x v="1"/>
    <n v="2791"/>
    <x v="0"/>
  </r>
  <r>
    <s v="543.280.617-71"/>
    <s v="Rael Cirino"/>
    <d v="1951-11-03T00:00:00"/>
    <s v="Alameda da Costa"/>
    <s v="Vila Rica"/>
    <s v="Peixoto"/>
    <x v="12"/>
    <s v="+5580900797270"/>
    <s v="albuquerquemaya@example.com"/>
    <x v="4"/>
    <x v="1"/>
    <x v="0"/>
    <x v="9"/>
    <s v="Apresentador"/>
    <x v="6"/>
    <n v="1677"/>
    <x v="0"/>
  </r>
  <r>
    <s v="572.398.014-97"/>
    <s v="Enzo Azevedo"/>
    <d v="1989-04-12T00:00:00"/>
    <s v="Recanto Cavalcante"/>
    <s v="Conjunto Minas Caixa"/>
    <s v="Castro do Sul"/>
    <x v="20"/>
    <s v="+5557946461837"/>
    <s v="arthurmarques@example.com"/>
    <x v="1"/>
    <x v="0"/>
    <x v="0"/>
    <x v="1"/>
    <s v="Agente funerário"/>
    <x v="1"/>
    <n v="1814"/>
    <x v="0"/>
  </r>
  <r>
    <s v="649.327.185-19"/>
    <s v="Enzo Ribeiro"/>
    <d v="1968-12-05T00:00:00"/>
    <s v="Chácara de Moreira, 11"/>
    <s v="Vila Bandeirantes"/>
    <s v="Cardoso"/>
    <x v="3"/>
    <s v="+5564947611990"/>
    <s v="alvesrhavi@example.org"/>
    <x v="4"/>
    <x v="0"/>
    <x v="0"/>
    <x v="10"/>
    <s v="Engenheiro físico"/>
    <x v="8"/>
    <n v="6924"/>
    <x v="0"/>
  </r>
  <r>
    <s v="815.974.036-01"/>
    <s v="Maria Julia Pereira"/>
    <d v="1985-01-15T00:00:00"/>
    <s v="Avenida Davi Lucas Castro, 34"/>
    <s v="Vila São Francisco"/>
    <s v="Borges do Galho"/>
    <x v="0"/>
    <s v="+5598944103943"/>
    <s v="eduardoribeiro@example.net"/>
    <x v="0"/>
    <x v="2"/>
    <x v="0"/>
    <x v="10"/>
    <s v="Engenheiro de supply chain ou logística"/>
    <x v="6"/>
    <n v="4690"/>
    <x v="0"/>
  </r>
  <r>
    <s v="239.145.870-32"/>
    <s v="Olivia Casa Grande"/>
    <d v="1951-11-13T00:00:00"/>
    <s v="Passarela Melo"/>
    <s v="Barão Homem De Melo 2ª Seção"/>
    <s v="Fogaça Grande"/>
    <x v="17"/>
    <s v="+5525956708632"/>
    <s v="jose-pedromendonca@example.com"/>
    <x v="0"/>
    <x v="0"/>
    <x v="0"/>
    <x v="10"/>
    <s v="Engenheiro de supply chain ou logística"/>
    <x v="4"/>
    <n v="5607"/>
    <x v="0"/>
  </r>
  <r>
    <s v="286.047.193-69"/>
    <s v="Valentim Macedo"/>
    <d v="1962-01-05T00:00:00"/>
    <s v="Colônia Enzo Machado, 187"/>
    <s v="Alta Tensão 1ª Seção"/>
    <s v="Brito"/>
    <x v="4"/>
    <s v="+5585975931799"/>
    <s v="diogo96@example.org"/>
    <x v="1"/>
    <x v="2"/>
    <x v="0"/>
    <x v="1"/>
    <s v="Ortesista"/>
    <x v="0"/>
    <n v="3840"/>
    <x v="0"/>
  </r>
  <r>
    <s v="604.795.823-00"/>
    <s v="Luiz Henrique Carvalho"/>
    <d v="1960-05-06T00:00:00"/>
    <s v="Travessa Heloísa Correia, 516"/>
    <s v="Vila Da Luz"/>
    <s v="Ribeiro"/>
    <x v="7"/>
    <s v="+5540957888797"/>
    <s v="larissasantos@example.org"/>
    <x v="3"/>
    <x v="0"/>
    <x v="0"/>
    <x v="2"/>
    <s v="Profissional de informática"/>
    <x v="0"/>
    <n v="1511"/>
    <x v="0"/>
  </r>
  <r>
    <s v="194.250.367-99"/>
    <s v="Mirella da Costa"/>
    <d v="1984-11-09T00:00:00"/>
    <s v="Alameda Martins"/>
    <s v="Novo Das Industrias"/>
    <s v="Vieira"/>
    <x v="0"/>
    <s v="+5558963317255"/>
    <s v="mpinto@example.com"/>
    <x v="4"/>
    <x v="2"/>
    <x v="0"/>
    <x v="3"/>
    <s v="Somelier"/>
    <x v="3"/>
    <n v="4175"/>
    <x v="0"/>
  </r>
  <r>
    <s v="189.504.763-39"/>
    <s v="Ana Carolina Campos"/>
    <d v="1968-04-26T00:00:00"/>
    <s v="Lago de Novaes, 4"/>
    <s v="Cônego Pinheiro 1ª Seção"/>
    <s v="Vasconcelos da Praia"/>
    <x v="16"/>
    <s v="+5598946901751"/>
    <s v="rlopes@example.net"/>
    <x v="4"/>
    <x v="2"/>
    <x v="0"/>
    <x v="1"/>
    <s v="Matemático"/>
    <x v="4"/>
    <n v="3022"/>
    <x v="0"/>
  </r>
  <r>
    <s v="678.250.349-29"/>
    <s v="Marcela Abreu"/>
    <d v="1992-01-28T00:00:00"/>
    <s v="Colônia de Freitas, 286"/>
    <s v="Santa Rosa"/>
    <s v="Andrade"/>
    <x v="19"/>
    <s v="+5516965338828"/>
    <s v="da-luzmaria-fernanda@example.net"/>
    <x v="2"/>
    <x v="0"/>
    <x v="0"/>
    <x v="1"/>
    <s v="Nutrologista"/>
    <x v="0"/>
    <n v="9706"/>
    <x v="0"/>
  </r>
  <r>
    <s v="495.820.716-30"/>
    <s v="Ayla da Mata"/>
    <d v="1986-10-09T00:00:00"/>
    <s v="Lago Brito, 280"/>
    <s v="Vila Nova Cachoeirinha 2ª Seção"/>
    <s v="Barros do Amparo"/>
    <x v="5"/>
    <s v="+5519963966899"/>
    <s v="borgesmanuela@example.org"/>
    <x v="4"/>
    <x v="2"/>
    <x v="0"/>
    <x v="4"/>
    <s v="Defensor Público"/>
    <x v="7"/>
    <n v="5329"/>
    <x v="0"/>
  </r>
  <r>
    <s v="187.063.592-21"/>
    <s v="Maria Laura Nogueira"/>
    <d v="1978-01-06T00:00:00"/>
    <s v="Setor Allana Sampaio, 20"/>
    <s v="Santa Efigênia"/>
    <s v="Casa Grande das Pedras"/>
    <x v="3"/>
    <s v="+5581927990538"/>
    <s v="zsampaio@example.net"/>
    <x v="3"/>
    <x v="0"/>
    <x v="0"/>
    <x v="8"/>
    <s v="Intérprete"/>
    <x v="0"/>
    <n v="8330"/>
    <x v="0"/>
  </r>
  <r>
    <s v="790.623.854-00"/>
    <s v="Ryan da Mata"/>
    <d v="1950-06-14T00:00:00"/>
    <s v="Conjunto Maria Isis Sampaio, 506"/>
    <s v="Nossa Senhora Da Aparecida"/>
    <s v="Melo dos Dourados"/>
    <x v="19"/>
    <s v="+5508984066107"/>
    <s v="bsantos@example.com"/>
    <x v="4"/>
    <x v="1"/>
    <x v="0"/>
    <x v="6"/>
    <s v="Contra regra"/>
    <x v="7"/>
    <n v="7289"/>
    <x v="0"/>
  </r>
  <r>
    <s v="658.097.214-94"/>
    <s v="Danilo da Rosa"/>
    <d v="1972-10-03T00:00:00"/>
    <s v="Área Ana Sophia da Costa, 4"/>
    <s v="Vila São Geraldo"/>
    <s v="Aparecida"/>
    <x v="1"/>
    <s v="+5523937252307"/>
    <s v="luiz-henriquecavalcante@example.net"/>
    <x v="3"/>
    <x v="2"/>
    <x v="0"/>
    <x v="1"/>
    <s v="Museólogo"/>
    <x v="4"/>
    <n v="7921"/>
    <x v="0"/>
  </r>
  <r>
    <s v="163.549.027-80"/>
    <s v="Rafael Lima"/>
    <d v="1962-08-06T00:00:00"/>
    <s v="Chácara de Mendes, 90"/>
    <s v="Graça"/>
    <s v="Costela da Prata"/>
    <x v="23"/>
    <s v="+5560940053548"/>
    <s v="ddas-neves@example.com"/>
    <x v="0"/>
    <x v="2"/>
    <x v="0"/>
    <x v="4"/>
    <s v="Carpinteiro"/>
    <x v="9"/>
    <n v="7124"/>
    <x v="0"/>
  </r>
  <r>
    <s v="294.167.830-13"/>
    <s v="Renan Nogueira"/>
    <d v="1988-11-27T00:00:00"/>
    <s v="Vale de Caldeira, 99"/>
    <s v="Parque São Pedro"/>
    <s v="da Mota do Amparo"/>
    <x v="16"/>
    <s v="+5582953266437"/>
    <s v="laviniacostela@example.org"/>
    <x v="2"/>
    <x v="1"/>
    <x v="0"/>
    <x v="2"/>
    <s v="Cortador de cana-de-açucar"/>
    <x v="4"/>
    <n v="4362"/>
    <x v="0"/>
  </r>
  <r>
    <s v="830.241.759-97"/>
    <s v="Rebeca Aragão"/>
    <d v="1985-12-31T00:00:00"/>
    <s v="Parque Marques, 4"/>
    <s v="Morro Dos Macacos"/>
    <s v="Pires da Praia"/>
    <x v="14"/>
    <s v="+55058950652238"/>
    <s v="macedomathias@example.org"/>
    <x v="3"/>
    <x v="1"/>
    <x v="0"/>
    <x v="6"/>
    <s v="Levantador de peso"/>
    <x v="2"/>
    <n v="1727"/>
    <x v="0"/>
  </r>
  <r>
    <s v="148.605.973-20"/>
    <s v="Yago Gonçalves"/>
    <d v="1987-12-26T00:00:00"/>
    <s v="Condomínio Lucas Gabriel Pires, 44"/>
    <s v="Buritis"/>
    <s v="da Rocha"/>
    <x v="17"/>
    <s v="+55098952045645"/>
    <s v="ravi-luccanascimento@example.com"/>
    <x v="4"/>
    <x v="0"/>
    <x v="0"/>
    <x v="6"/>
    <s v="Leão de chácara"/>
    <x v="2"/>
    <n v="7196"/>
    <x v="0"/>
  </r>
  <r>
    <s v="657.049.381-75"/>
    <s v="Enzo Gabriel Pastor"/>
    <d v="2005-04-29T00:00:00"/>
    <s v="Residencial Fernandes, 73"/>
    <s v="Bom Jesus"/>
    <s v="Pereira"/>
    <x v="8"/>
    <s v="+5580902730688"/>
    <s v="machadodiogo@example.net"/>
    <x v="1"/>
    <x v="2"/>
    <x v="0"/>
    <x v="7"/>
    <s v="Escrivão"/>
    <x v="7"/>
    <n v="6776"/>
    <x v="0"/>
  </r>
  <r>
    <s v="560.824.179-76"/>
    <s v="Luiza Vasconcelos"/>
    <d v="1964-01-06T00:00:00"/>
    <s v="Ladeira Farias, 9"/>
    <s v="Funcionários"/>
    <s v="Santos"/>
    <x v="19"/>
    <s v="+5575912299596"/>
    <s v="bda-conceicao@example.net"/>
    <x v="2"/>
    <x v="0"/>
    <x v="0"/>
    <x v="0"/>
    <s v="Atleta de nado sincronizado"/>
    <x v="2"/>
    <n v="5863"/>
    <x v="0"/>
  </r>
  <r>
    <s v="392.568.740-83"/>
    <s v="Davi Lucca Guerra"/>
    <d v="1944-03-26T00:00:00"/>
    <s v="Lago de Sampaio, 3"/>
    <s v="Comiteco"/>
    <s v="Ferreira da Mata"/>
    <x v="7"/>
    <s v="+5524914520386"/>
    <s v="rodrigo01@example.net"/>
    <x v="0"/>
    <x v="2"/>
    <x v="0"/>
    <x v="7"/>
    <s v="Assistente social"/>
    <x v="3"/>
    <n v="4933"/>
    <x v="0"/>
  </r>
  <r>
    <s v="603.947.182-40"/>
    <s v="Apollo Pastor"/>
    <d v="1959-08-27T00:00:00"/>
    <s v="Área Vasconcelos, 2"/>
    <s v="Jardim Atlântico"/>
    <s v="Cirino de Costa"/>
    <x v="22"/>
    <s v="+5548936327648"/>
    <s v="cavalcantimathias@example.net"/>
    <x v="3"/>
    <x v="2"/>
    <x v="0"/>
    <x v="9"/>
    <s v="Artista plástico"/>
    <x v="0"/>
    <n v="4558"/>
    <x v="0"/>
  </r>
  <r>
    <s v="256.170.839-02"/>
    <s v="Manuela Cavalcante"/>
    <d v="1973-01-30T00:00:00"/>
    <s v="Praça Raul Campos, 51"/>
    <s v="São Benedito"/>
    <s v="Lima Paulista"/>
    <x v="15"/>
    <s v="+5527965749751"/>
    <s v="ferreiraana-livia@example.org"/>
    <x v="3"/>
    <x v="2"/>
    <x v="0"/>
    <x v="7"/>
    <s v="Ferramenteiro"/>
    <x v="5"/>
    <n v="9599"/>
    <x v="0"/>
  </r>
  <r>
    <s v="614.892.375-00"/>
    <s v="Laís Sales"/>
    <d v="1961-05-08T00:00:00"/>
    <s v="Condomínio Luiz Otávio Lima, 22"/>
    <s v="Nazare"/>
    <s v="Fernandes"/>
    <x v="15"/>
    <s v="+5521961575466"/>
    <s v="gael-henrique03@example.org"/>
    <x v="0"/>
    <x v="0"/>
    <x v="0"/>
    <x v="4"/>
    <s v="Cobaia Médica"/>
    <x v="6"/>
    <n v="7761"/>
    <x v="0"/>
  </r>
  <r>
    <s v="596.087.214-58"/>
    <s v="Isabela Sampaio"/>
    <d v="1946-03-29T00:00:00"/>
    <s v="Setor Fogaça, 932"/>
    <s v="São Gonçalo"/>
    <s v="Nascimento"/>
    <x v="17"/>
    <s v="+5528986500645"/>
    <s v="marianefogaca@example.org"/>
    <x v="0"/>
    <x v="2"/>
    <x v="0"/>
    <x v="9"/>
    <s v="Otorrinolaringologista"/>
    <x v="3"/>
    <n v="6344"/>
    <x v="0"/>
  </r>
  <r>
    <s v="391.285.064-05"/>
    <s v="Alícia Silveira"/>
    <d v="1994-11-19T00:00:00"/>
    <s v="Vale de Duarte"/>
    <s v="Nova Pampulha"/>
    <s v="Silva"/>
    <x v="10"/>
    <s v="+5576989479564"/>
    <s v="evargas@example.net"/>
    <x v="1"/>
    <x v="0"/>
    <x v="0"/>
    <x v="1"/>
    <s v="Político"/>
    <x v="3"/>
    <n v="4509"/>
    <x v="0"/>
  </r>
  <r>
    <s v="041.932.685-51"/>
    <s v="Isadora Mendes"/>
    <d v="1954-12-10T00:00:00"/>
    <s v="Praia Daniel Costa, 52"/>
    <s v="Tres Marias"/>
    <s v="Silva do Norte"/>
    <x v="2"/>
    <s v="+5564949580075"/>
    <s v="rcavalcante@example.net"/>
    <x v="3"/>
    <x v="1"/>
    <x v="0"/>
    <x v="4"/>
    <s v="Atendente"/>
    <x v="0"/>
    <n v="6708"/>
    <x v="0"/>
  </r>
  <r>
    <s v="806.354.192-89"/>
    <s v="Vitor Hugo Rezende"/>
    <d v="2006-08-13T00:00:00"/>
    <s v="Chácara Arthur Gabriel da Cunha, 21"/>
    <s v="São Paulo"/>
    <s v="Mendonça da Prata"/>
    <x v="19"/>
    <s v="+5584979929643"/>
    <s v="ana-lauramonteiro@example.net"/>
    <x v="4"/>
    <x v="2"/>
    <x v="0"/>
    <x v="4"/>
    <s v="Político"/>
    <x v="6"/>
    <n v="2643"/>
    <x v="0"/>
  </r>
  <r>
    <s v="672.539.108-77"/>
    <s v="Aylla Câmara"/>
    <d v="2004-10-16T00:00:00"/>
    <s v="Jardim de Fogaça, 30"/>
    <s v="Cinquentenário"/>
    <s v="Duarte de Minas"/>
    <x v="26"/>
    <s v="+5500970921233"/>
    <s v="wgoncalves@example.net"/>
    <x v="4"/>
    <x v="2"/>
    <x v="0"/>
    <x v="8"/>
    <s v="Lubrificador de máquinas"/>
    <x v="8"/>
    <n v="3778"/>
    <x v="0"/>
  </r>
  <r>
    <s v="954.270.163-25"/>
    <s v="Noah Rios"/>
    <d v="1972-01-06T00:00:00"/>
    <s v="Avenida Bruno Caldeira, 5"/>
    <s v="Grajaú"/>
    <s v="Garcia das Pedras"/>
    <x v="11"/>
    <s v="+5544953001734"/>
    <s v="manuella13@example.org"/>
    <x v="4"/>
    <x v="1"/>
    <x v="0"/>
    <x v="1"/>
    <s v="Pecuarista"/>
    <x v="5"/>
    <n v="6845"/>
    <x v="0"/>
  </r>
  <r>
    <s v="401.796.235-16"/>
    <s v="Yasmin da Luz"/>
    <d v="1973-05-16T00:00:00"/>
    <s v="Setor Yago Costa, 743"/>
    <s v="Ernesto Nascimento"/>
    <s v="Camargo do Oeste"/>
    <x v="19"/>
    <s v="+5545922348506"/>
    <s v="yribeiro@example.com"/>
    <x v="4"/>
    <x v="2"/>
    <x v="0"/>
    <x v="5"/>
    <s v="Produtor musical"/>
    <x v="0"/>
    <n v="9815"/>
    <x v="0"/>
  </r>
  <r>
    <s v="480.726.195-94"/>
    <s v="Manuela Rodrigues"/>
    <d v="1981-07-25T00:00:00"/>
    <s v="Recanto Jesus, 93"/>
    <s v="Nazare"/>
    <s v="Nascimento"/>
    <x v="13"/>
    <s v="+5563910586149"/>
    <s v="xduarte@example.com"/>
    <x v="3"/>
    <x v="2"/>
    <x v="0"/>
    <x v="9"/>
    <s v="Obstetra"/>
    <x v="2"/>
    <n v="1506"/>
    <x v="0"/>
  </r>
  <r>
    <s v="928.104.367-03"/>
    <s v="Raul Mendonça"/>
    <d v="1991-10-26T00:00:00"/>
    <s v="Pátio Duarte, 123"/>
    <s v="Conjunto Minas Caixa"/>
    <s v="Casa Grande"/>
    <x v="8"/>
    <s v="+5523957439507"/>
    <s v="vandrade@example.org"/>
    <x v="1"/>
    <x v="2"/>
    <x v="0"/>
    <x v="4"/>
    <s v="Perito judicial"/>
    <x v="3"/>
    <n v="2168"/>
    <x v="0"/>
  </r>
  <r>
    <s v="351.428.067-35"/>
    <s v="Noah Jesus"/>
    <d v="1946-09-13T00:00:00"/>
    <s v="Feira Clarice Sá, 560"/>
    <s v="Ipe"/>
    <s v="Fonseca das Pedras"/>
    <x v="26"/>
    <s v="+5565906283631"/>
    <s v="pietravargas@example.org"/>
    <x v="0"/>
    <x v="1"/>
    <x v="0"/>
    <x v="4"/>
    <s v="Promotor público/de justiça"/>
    <x v="8"/>
    <n v="4782"/>
    <x v="0"/>
  </r>
  <r>
    <s v="150.682.497-85"/>
    <s v="Thales Sampaio"/>
    <d v="1950-10-11T00:00:00"/>
    <s v="Rua de Sousa, 33"/>
    <s v="Vila Nova Cachoeirinha 3ª Seção"/>
    <s v="Sampaio do Campo"/>
    <x v="24"/>
    <s v="+5552928914255"/>
    <s v="inascimento@example.net"/>
    <x v="4"/>
    <x v="0"/>
    <x v="0"/>
    <x v="2"/>
    <s v="Avalista"/>
    <x v="4"/>
    <n v="6036"/>
    <x v="0"/>
  </r>
  <r>
    <s v="705.649.312-25"/>
    <s v="Caroline Silveira"/>
    <d v="1977-05-23T00:00:00"/>
    <s v="Conjunto de Brito, 7"/>
    <s v="Boa União 2ª Seção"/>
    <s v="Cirino Paulista"/>
    <x v="7"/>
    <s v="+55025988837462"/>
    <s v="lopesyasmin@example.net"/>
    <x v="4"/>
    <x v="2"/>
    <x v="0"/>
    <x v="10"/>
    <s v="Meeiro"/>
    <x v="2"/>
    <n v="4469"/>
    <x v="0"/>
  </r>
  <r>
    <s v="706.149.285-67"/>
    <s v="Bento da Cunha"/>
    <d v="1997-07-14T00:00:00"/>
    <s v="Trecho Almeida, 9"/>
    <s v="Pilar"/>
    <s v="Cassiano do Sul"/>
    <x v="4"/>
    <s v="+5597973740434"/>
    <s v="enricoborges@example.com"/>
    <x v="3"/>
    <x v="2"/>
    <x v="0"/>
    <x v="6"/>
    <s v="Ajudante de produção"/>
    <x v="2"/>
    <n v="3035"/>
    <x v="0"/>
  </r>
  <r>
    <s v="069.381.725-95"/>
    <s v="Lara Andrade"/>
    <d v="1980-10-12T00:00:00"/>
    <s v="Condomínio de Leão, 99"/>
    <s v="Cenaculo"/>
    <s v="Porto"/>
    <x v="21"/>
    <s v="+5550978741591"/>
    <s v="limaravi@example.com"/>
    <x v="3"/>
    <x v="2"/>
    <x v="0"/>
    <x v="8"/>
    <s v="Arrumadeira"/>
    <x v="2"/>
    <n v="7443"/>
    <x v="0"/>
  </r>
  <r>
    <s v="031.649.527-16"/>
    <s v="Camila Teixeira"/>
    <d v="1978-07-26T00:00:00"/>
    <s v="Jardim Cassiano, 6"/>
    <s v="Santa Helena"/>
    <s v="da Mata da Mata"/>
    <x v="17"/>
    <s v="+55003958434010"/>
    <s v="oliverabreu@example.com"/>
    <x v="4"/>
    <x v="1"/>
    <x v="0"/>
    <x v="7"/>
    <s v="Produtor fonográfico"/>
    <x v="2"/>
    <n v="3427"/>
    <x v="0"/>
  </r>
  <r>
    <s v="084.129.367-87"/>
    <s v="Ana Laura Gonçalves"/>
    <d v="1959-04-13T00:00:00"/>
    <s v="Lagoa Cavalcanti, 12"/>
    <s v="Vila Do Pombal"/>
    <s v="da Rocha"/>
    <x v="1"/>
    <s v="+55044907626616"/>
    <s v="oliviada-rocha@example.com"/>
    <x v="2"/>
    <x v="0"/>
    <x v="0"/>
    <x v="8"/>
    <s v="Perito criminal"/>
    <x v="5"/>
    <n v="5747"/>
    <x v="0"/>
  </r>
  <r>
    <s v="094.318.562-98"/>
    <s v="Benicio Rodrigues"/>
    <d v="1972-07-07T00:00:00"/>
    <s v="Pátio de Viana, 706"/>
    <s v="Oeste"/>
    <s v="Rios"/>
    <x v="18"/>
    <s v="+5589912697061"/>
    <s v="maitecaldeira@example.com"/>
    <x v="0"/>
    <x v="2"/>
    <x v="0"/>
    <x v="9"/>
    <s v="Engenheiro químico"/>
    <x v="7"/>
    <n v="8951"/>
    <x v="0"/>
  </r>
  <r>
    <s v="690.423.781-31"/>
    <s v="Pedro Henrique Albuquerque"/>
    <d v="2004-03-10T00:00:00"/>
    <s v="Esplanada de Carvalho, 179"/>
    <s v="Aeroporto"/>
    <s v="Ferreira de Garcia"/>
    <x v="19"/>
    <s v="+5581910292268"/>
    <s v="da-cunhajoana@example.org"/>
    <x v="4"/>
    <x v="2"/>
    <x v="0"/>
    <x v="5"/>
    <s v="Repórter"/>
    <x v="3"/>
    <n v="4342"/>
    <x v="0"/>
  </r>
  <r>
    <s v="093.286.471-69"/>
    <s v="Alana Pires"/>
    <d v="1960-05-15T00:00:00"/>
    <s v="Sítio de Borges, 3"/>
    <s v="Vila Primeiro De Maio"/>
    <s v="Novais"/>
    <x v="4"/>
    <s v="+5542919046040"/>
    <s v="kaique00@example.org"/>
    <x v="3"/>
    <x v="2"/>
    <x v="0"/>
    <x v="6"/>
    <s v="Plastimodelista"/>
    <x v="8"/>
    <n v="8327"/>
    <x v="0"/>
  </r>
  <r>
    <s v="845.916.273-73"/>
    <s v="Otto Caldeira"/>
    <d v="1949-06-08T00:00:00"/>
    <s v="Lago de Sales, 97"/>
    <s v="Ambrosina"/>
    <s v="Mendonça do Sul"/>
    <x v="3"/>
    <s v="+5595923461065"/>
    <s v="acastro@example.com"/>
    <x v="1"/>
    <x v="0"/>
    <x v="0"/>
    <x v="1"/>
    <s v="Epidemiólogo"/>
    <x v="1"/>
    <n v="5781"/>
    <x v="0"/>
  </r>
  <r>
    <s v="301.572.468-17"/>
    <s v="Maria Isis Duarte"/>
    <d v="1966-08-29T00:00:00"/>
    <s v="Rodovia Mendonça, 384"/>
    <s v="Nossa Senhora Da Aparecida"/>
    <s v="Cavalcante da Praia"/>
    <x v="5"/>
    <s v="+5501901326337"/>
    <s v="dantefogaca@example.net"/>
    <x v="3"/>
    <x v="2"/>
    <x v="0"/>
    <x v="9"/>
    <s v="Navegador"/>
    <x v="7"/>
    <n v="2648"/>
    <x v="0"/>
  </r>
  <r>
    <s v="295.671.348-55"/>
    <s v="Maria Flor Jesus"/>
    <d v="1982-04-09T00:00:00"/>
    <s v="Vereda Benicio Vasconcelos, 64"/>
    <s v="Padre Eustáquio"/>
    <s v="Mendonça"/>
    <x v="19"/>
    <s v="+5565904908949"/>
    <s v="xgomes@example.org"/>
    <x v="2"/>
    <x v="0"/>
    <x v="0"/>
    <x v="2"/>
    <s v="Major"/>
    <x v="3"/>
    <n v="6616"/>
    <x v="0"/>
  </r>
  <r>
    <s v="801.396.745-00"/>
    <s v="Cecília Alves"/>
    <d v="1995-07-13T00:00:00"/>
    <s v="Trevo de Mendonça, 18"/>
    <s v="Granja Werneck"/>
    <s v="Almeida"/>
    <x v="13"/>
    <s v="+5566962422339"/>
    <s v="qsampaio@example.net"/>
    <x v="2"/>
    <x v="1"/>
    <x v="0"/>
    <x v="4"/>
    <s v="Farmacêutico"/>
    <x v="7"/>
    <n v="6491"/>
    <x v="0"/>
  </r>
  <r>
    <s v="593.620.481-24"/>
    <s v="Thales da Conceição"/>
    <d v="1946-04-13T00:00:00"/>
    <s v="Vereda de da Cruz, 48"/>
    <s v="Vila Suzana Segunda Seção"/>
    <s v="Gonçalves"/>
    <x v="10"/>
    <s v="+55095905680514"/>
    <s v="antonio28@example.net"/>
    <x v="1"/>
    <x v="1"/>
    <x v="0"/>
    <x v="7"/>
    <s v="Capitão"/>
    <x v="4"/>
    <n v="6414"/>
    <x v="0"/>
  </r>
  <r>
    <s v="914.063.527-99"/>
    <s v="Maria Julia Barros"/>
    <d v="1956-03-19T00:00:00"/>
    <s v="Trevo de Pinto, 61"/>
    <s v="Dona Clara"/>
    <s v="Albuquerque Alegre"/>
    <x v="0"/>
    <s v="+5578934678812"/>
    <s v="ofreitas@example.org"/>
    <x v="1"/>
    <x v="2"/>
    <x v="0"/>
    <x v="2"/>
    <s v="Vistoriador de sinistros"/>
    <x v="0"/>
    <n v="6311"/>
    <x v="0"/>
  </r>
  <r>
    <s v="809.147.623-03"/>
    <s v="Bárbara da Costa"/>
    <d v="1968-01-02T00:00:00"/>
    <s v="Morro de Porto, 35"/>
    <s v="Paulo Vi"/>
    <s v="Andrade"/>
    <x v="6"/>
    <s v="+5591920380821"/>
    <s v="nathannascimento@example.com"/>
    <x v="4"/>
    <x v="1"/>
    <x v="0"/>
    <x v="5"/>
    <s v="Plastimodelista"/>
    <x v="5"/>
    <n v="8337"/>
    <x v="0"/>
  </r>
  <r>
    <s v="613.780.245-08"/>
    <s v="Maria Clara Vargas"/>
    <d v="1969-05-25T00:00:00"/>
    <s v="Jardim de Cavalcante, 10"/>
    <s v="Conjunto Taquaril"/>
    <s v="das Neves"/>
    <x v="3"/>
    <s v="+5508909363596"/>
    <s v="rhavi86@example.net"/>
    <x v="3"/>
    <x v="0"/>
    <x v="0"/>
    <x v="1"/>
    <s v="Geriatra"/>
    <x v="8"/>
    <n v="2899"/>
    <x v="0"/>
  </r>
  <r>
    <s v="507.619.432-34"/>
    <s v="Ravy Garcia"/>
    <d v="2003-10-24T00:00:00"/>
    <s v="Praia Carolina da Cunha"/>
    <s v="Camponesa 2ª Seção"/>
    <s v="Peixoto de Casa Grande"/>
    <x v="12"/>
    <s v="+5593935522344"/>
    <s v="manuella29@example.com"/>
    <x v="2"/>
    <x v="1"/>
    <x v="0"/>
    <x v="1"/>
    <s v="Apresentador"/>
    <x v="8"/>
    <n v="2012"/>
    <x v="0"/>
  </r>
  <r>
    <s v="405.819.267-49"/>
    <s v="Amanda Moura"/>
    <d v="1981-11-14T00:00:00"/>
    <s v="Morro Aylla Guerra, 32"/>
    <s v="São Gonçalo"/>
    <s v="Castro de Lopes"/>
    <x v="16"/>
    <s v="+55064925603915"/>
    <s v="amacedo@example.com"/>
    <x v="1"/>
    <x v="0"/>
    <x v="0"/>
    <x v="10"/>
    <s v="Costureira"/>
    <x v="5"/>
    <n v="7430"/>
    <x v="0"/>
  </r>
  <r>
    <s v="109.623.578-12"/>
    <s v="Luna Pimenta"/>
    <d v="2005-09-16T00:00:00"/>
    <s v="Área de Monteiro, 828"/>
    <s v="Sagrada Família"/>
    <s v="Jesus de das Neves"/>
    <x v="17"/>
    <s v="+5581927576644"/>
    <s v="otavio72@example.org"/>
    <x v="0"/>
    <x v="1"/>
    <x v="0"/>
    <x v="10"/>
    <s v="Jogador de hóquei"/>
    <x v="0"/>
    <n v="7996"/>
    <x v="0"/>
  </r>
  <r>
    <s v="016.593.827-77"/>
    <s v="Luan Caldeira"/>
    <d v="1962-01-18T00:00:00"/>
    <s v="Conjunto Yago Pimenta, 987"/>
    <s v="Barão Homem De Melo 3ª Seção"/>
    <s v="Lopes"/>
    <x v="9"/>
    <s v="+5565918537108"/>
    <s v="manuelaaraujo@example.net"/>
    <x v="2"/>
    <x v="0"/>
    <x v="0"/>
    <x v="7"/>
    <s v="Oficial de justiça"/>
    <x v="0"/>
    <n v="4846"/>
    <x v="0"/>
  </r>
  <r>
    <s v="901.678.345-84"/>
    <s v="Otávio da Costa"/>
    <d v="1969-06-19T00:00:00"/>
    <s v="Praia Valentim Sousa"/>
    <s v="Floresta"/>
    <s v="Barros"/>
    <x v="17"/>
    <s v="+5500942742914"/>
    <s v="cavalcantiotto@example.com"/>
    <x v="1"/>
    <x v="2"/>
    <x v="0"/>
    <x v="8"/>
    <s v="Acupunturista"/>
    <x v="0"/>
    <n v="1629"/>
    <x v="0"/>
  </r>
  <r>
    <s v="482.016.359-06"/>
    <s v="Gael Henrique Fogaça"/>
    <d v="1945-01-28T00:00:00"/>
    <s v="Área Guerra, 946"/>
    <s v="Marçola"/>
    <s v="Cunha"/>
    <x v="2"/>
    <s v="+5572993326115"/>
    <s v="maria-luizacardoso@example.net"/>
    <x v="3"/>
    <x v="1"/>
    <x v="0"/>
    <x v="8"/>
    <s v="Jóquei"/>
    <x v="6"/>
    <n v="5976"/>
    <x v="0"/>
  </r>
  <r>
    <s v="926.578.014-20"/>
    <s v="Maria Luísa da Rosa"/>
    <d v="1996-12-16T00:00:00"/>
    <s v="Morro Lopes, 69"/>
    <s v="Andiroba"/>
    <s v="Martins de Martins"/>
    <x v="20"/>
    <s v="+55026961705077"/>
    <s v="hcamara@example.net"/>
    <x v="2"/>
    <x v="2"/>
    <x v="0"/>
    <x v="8"/>
    <s v="Cenotécnico"/>
    <x v="3"/>
    <n v="5498"/>
    <x v="0"/>
  </r>
  <r>
    <s v="024.731.596-61"/>
    <s v="Fernanda Gonçalves"/>
    <d v="1978-01-07T00:00:00"/>
    <s v="Vereda de Marques, 8"/>
    <s v="Penha"/>
    <s v="Silva da Serra"/>
    <x v="1"/>
    <s v="+5558901834149"/>
    <s v="maria-fernanda51@example.org"/>
    <x v="4"/>
    <x v="0"/>
    <x v="0"/>
    <x v="6"/>
    <s v="Técnico em hardware"/>
    <x v="9"/>
    <n v="6762"/>
    <x v="0"/>
  </r>
  <r>
    <s v="816.295.704-94"/>
    <s v="Otto Brito"/>
    <d v="1978-12-13T00:00:00"/>
    <s v="Trevo Correia, 938"/>
    <s v="Gameleira"/>
    <s v="Sousa"/>
    <x v="20"/>
    <s v="+5549967029121"/>
    <s v="caua70@example.com"/>
    <x v="0"/>
    <x v="0"/>
    <x v="0"/>
    <x v="9"/>
    <s v="Procurador de justiça"/>
    <x v="1"/>
    <n v="6887"/>
    <x v="0"/>
  </r>
  <r>
    <s v="218.063.574-53"/>
    <s v="Josué Siqueira"/>
    <d v="1980-06-19T00:00:00"/>
    <s v="Praia Maria Liz Oliveira, 67"/>
    <s v="Vila Santa Monica 1ª Seção"/>
    <s v="Guerra do Norte"/>
    <x v="22"/>
    <s v="+5531977271500"/>
    <s v="oliveiraanna-liz@example.org"/>
    <x v="0"/>
    <x v="1"/>
    <x v="0"/>
    <x v="2"/>
    <s v="Borracheiro"/>
    <x v="4"/>
    <n v="9078"/>
    <x v="0"/>
  </r>
  <r>
    <s v="840.276.519-01"/>
    <s v="Paulo Aragão"/>
    <d v="1960-02-23T00:00:00"/>
    <s v="Fazenda de Campos, 90"/>
    <s v="Vila Independencia 2ª Seção"/>
    <s v="Peixoto do Campo"/>
    <x v="14"/>
    <s v="+5553927895074"/>
    <s v="camaracaua@example.org"/>
    <x v="1"/>
    <x v="2"/>
    <x v="0"/>
    <x v="7"/>
    <s v="Operador de vídeo"/>
    <x v="4"/>
    <n v="3668"/>
    <x v="0"/>
  </r>
  <r>
    <s v="562.980.473-10"/>
    <s v="Pedro Henrique Jesus"/>
    <d v="1949-03-13T00:00:00"/>
    <s v="Esplanada de Ramos, 583"/>
    <s v="Ipiranga"/>
    <s v="Costa Grande"/>
    <x v="23"/>
    <s v="+5598917633426"/>
    <s v="barroshellena@example.com"/>
    <x v="4"/>
    <x v="2"/>
    <x v="0"/>
    <x v="4"/>
    <s v="Tecnólogo em processos químicos"/>
    <x v="4"/>
    <n v="6218"/>
    <x v="0"/>
  </r>
  <r>
    <s v="804.237.196-96"/>
    <s v="Antonella Duarte"/>
    <d v="1985-09-07T00:00:00"/>
    <s v="Trevo Agatha Pires"/>
    <s v="Santo Antônio"/>
    <s v="Nogueira"/>
    <x v="20"/>
    <s v="+5527955261719"/>
    <s v="jose72@example.org"/>
    <x v="4"/>
    <x v="2"/>
    <x v="0"/>
    <x v="6"/>
    <s v="Investigador particular"/>
    <x v="6"/>
    <n v="3797"/>
    <x v="0"/>
  </r>
  <r>
    <s v="390.864.127-69"/>
    <s v="Bruna da Costa"/>
    <d v="1958-10-24T00:00:00"/>
    <s v="Residencial Garcia, 4"/>
    <s v="Vila Aeroporto Jaraguá"/>
    <s v="Alves"/>
    <x v="14"/>
    <s v="+5558937485156"/>
    <s v="oguerra@example.org"/>
    <x v="4"/>
    <x v="0"/>
    <x v="0"/>
    <x v="3"/>
    <s v="Policial militar"/>
    <x v="8"/>
    <n v="3846"/>
    <x v="0"/>
  </r>
  <r>
    <s v="385.146.907-01"/>
    <s v="Henry Gabriel Câmara"/>
    <d v="1984-01-05T00:00:00"/>
    <s v="Via Gael Ribeiro, 4"/>
    <s v="Santa Cruz"/>
    <s v="Albuquerque"/>
    <x v="9"/>
    <s v="+5542962429477"/>
    <s v="leticiabarbosa@example.org"/>
    <x v="3"/>
    <x v="1"/>
    <x v="0"/>
    <x v="6"/>
    <s v="Tecnólogo em produção moveleira"/>
    <x v="0"/>
    <n v="9875"/>
    <x v="0"/>
  </r>
  <r>
    <s v="475.362.098-00"/>
    <s v="Gael Marques"/>
    <d v="2005-08-19T00:00:00"/>
    <s v="Recanto Duarte, 8"/>
    <s v="São Pedro"/>
    <s v="Cassiano"/>
    <x v="0"/>
    <s v="+55060978473267"/>
    <s v="almeidacarlos-eduardo@example.com"/>
    <x v="0"/>
    <x v="2"/>
    <x v="0"/>
    <x v="6"/>
    <s v="Engenheiro de minas"/>
    <x v="1"/>
    <n v="5678"/>
    <x v="0"/>
  </r>
  <r>
    <s v="481.370.569-39"/>
    <s v="Valentina Cunha"/>
    <d v="1946-11-16T00:00:00"/>
    <s v="Núcleo Maria Alice Costa, 2"/>
    <s v="Maravilha"/>
    <s v="Nascimento da Serra"/>
    <x v="9"/>
    <s v="+5544982334383"/>
    <s v="mayapires@example.com"/>
    <x v="1"/>
    <x v="0"/>
    <x v="0"/>
    <x v="7"/>
    <s v="Meredeira"/>
    <x v="4"/>
    <n v="2080"/>
    <x v="0"/>
  </r>
  <r>
    <s v="923.015.678-77"/>
    <s v="Yasmin Sales"/>
    <d v="1957-05-07T00:00:00"/>
    <s v="Núcleo de Gomes, 9"/>
    <s v="Boa União 2ª Seção"/>
    <s v="Leão"/>
    <x v="18"/>
    <s v="+5514941491456"/>
    <s v="da-costamaria-alice@example.com"/>
    <x v="0"/>
    <x v="0"/>
    <x v="0"/>
    <x v="10"/>
    <s v="Fisiculturista"/>
    <x v="6"/>
    <n v="7434"/>
    <x v="0"/>
  </r>
  <r>
    <s v="792.451.680-85"/>
    <s v="Vinicius Guerra"/>
    <d v="1948-09-09T00:00:00"/>
    <s v="Núcleo de da Rosa, 69"/>
    <s v="Savassi"/>
    <s v="Rios"/>
    <x v="21"/>
    <s v="+5534992569171"/>
    <s v="beatrizfreitas@example.net"/>
    <x v="2"/>
    <x v="2"/>
    <x v="0"/>
    <x v="6"/>
    <s v="Arqueólogo"/>
    <x v="2"/>
    <n v="8437"/>
    <x v="0"/>
  </r>
  <r>
    <s v="150.783.962-68"/>
    <s v="Eloah da Conceição"/>
    <d v="1944-09-24T00:00:00"/>
    <s v="Rodovia de Sales, 2"/>
    <s v="Vila Nossa Senhora Do Rosário"/>
    <s v="Dias de Mendes"/>
    <x v="19"/>
    <s v="+5560968410877"/>
    <s v="garciacecilia@example.com"/>
    <x v="2"/>
    <x v="0"/>
    <x v="0"/>
    <x v="7"/>
    <s v="Chefe de cozinha"/>
    <x v="7"/>
    <n v="6445"/>
    <x v="0"/>
  </r>
  <r>
    <s v="514.936.027-99"/>
    <s v="Davi Luiz Castro"/>
    <d v="1959-08-21T00:00:00"/>
    <s v="Feira Almeida, 67"/>
    <s v="Grajaú"/>
    <s v="Azevedo"/>
    <x v="1"/>
    <s v="+5594963013689"/>
    <s v="alicemelo@example.net"/>
    <x v="1"/>
    <x v="2"/>
    <x v="0"/>
    <x v="3"/>
    <s v="Infectologista"/>
    <x v="6"/>
    <n v="9808"/>
    <x v="0"/>
  </r>
  <r>
    <s v="395.421.706-61"/>
    <s v="Maria Fernanda Pinto"/>
    <d v="1951-01-24T00:00:00"/>
    <s v="Viaduto Mendes, 82"/>
    <s v="Copacabana"/>
    <s v="Fogaça da Mata"/>
    <x v="19"/>
    <s v="+55051980064137"/>
    <s v="gustavo20@example.com"/>
    <x v="0"/>
    <x v="0"/>
    <x v="0"/>
    <x v="2"/>
    <s v="Massoterapeuta"/>
    <x v="3"/>
    <n v="8137"/>
    <x v="0"/>
  </r>
  <r>
    <s v="928.730.415-79"/>
    <s v="Antônio Peixoto"/>
    <d v="2004-11-06T00:00:00"/>
    <s v="Rua Almeida, 523"/>
    <s v="Zilah Sposito"/>
    <s v="Santos de Sá"/>
    <x v="18"/>
    <s v="+5564956545149"/>
    <s v="joao79@example.com"/>
    <x v="1"/>
    <x v="0"/>
    <x v="0"/>
    <x v="6"/>
    <s v="Tradutor"/>
    <x v="4"/>
    <n v="5082"/>
    <x v="0"/>
  </r>
  <r>
    <s v="690.281.734-04"/>
    <s v="Ryan Freitas"/>
    <d v="1956-02-04T00:00:00"/>
    <s v="Estrada Hellena Novais, 17"/>
    <s v="Vila Das Oliveiras"/>
    <s v="Andrade Verde"/>
    <x v="4"/>
    <s v="+5562951962390"/>
    <s v="eloa16@example.com"/>
    <x v="1"/>
    <x v="1"/>
    <x v="0"/>
    <x v="4"/>
    <s v="Oceanógrafo"/>
    <x v="6"/>
    <n v="8122"/>
    <x v="0"/>
  </r>
  <r>
    <s v="389.125.460-15"/>
    <s v="Pedro Lucas Guerra"/>
    <d v="1945-08-25T00:00:00"/>
    <s v="Favela Siqueira"/>
    <s v="Leticia"/>
    <s v="Borges de Goiás"/>
    <x v="0"/>
    <s v="+5556922867855"/>
    <s v="sarahgarcia@example.com"/>
    <x v="2"/>
    <x v="1"/>
    <x v="0"/>
    <x v="1"/>
    <s v="Engenheiro de produto ou produção"/>
    <x v="9"/>
    <n v="7141"/>
    <x v="0"/>
  </r>
  <r>
    <s v="584.906.213-06"/>
    <s v="Natália Novais"/>
    <d v="1966-06-22T00:00:00"/>
    <s v="Chácara Brayan da Costa, 14"/>
    <s v="Maria Tereza"/>
    <s v="Melo da Prata"/>
    <x v="12"/>
    <s v="+5555938515305"/>
    <s v="liam77@example.com"/>
    <x v="1"/>
    <x v="0"/>
    <x v="0"/>
    <x v="4"/>
    <s v="Radiologista"/>
    <x v="4"/>
    <n v="8032"/>
    <x v="0"/>
  </r>
  <r>
    <s v="381.590.726-86"/>
    <s v="André Correia"/>
    <d v="1978-08-20T00:00:00"/>
    <s v="Aeroporto de Vargas, 34"/>
    <s v="Vila São Dimas"/>
    <s v="Aragão"/>
    <x v="15"/>
    <s v="+5564976827277"/>
    <s v="fpeixoto@example.com"/>
    <x v="2"/>
    <x v="1"/>
    <x v="0"/>
    <x v="5"/>
    <s v="Guarda roupeiro"/>
    <x v="0"/>
    <n v="8799"/>
    <x v="0"/>
  </r>
  <r>
    <s v="901.436.875-57"/>
    <s v="Maysa Viana"/>
    <d v="1960-07-18T00:00:00"/>
    <s v="Loteamento Ana Azevedo, 962"/>
    <s v="Lagoinha"/>
    <s v="Lima"/>
    <x v="5"/>
    <s v="+5504983544884"/>
    <s v="gomesisabella@example.net"/>
    <x v="0"/>
    <x v="0"/>
    <x v="0"/>
    <x v="6"/>
    <s v="Urologista"/>
    <x v="4"/>
    <n v="4789"/>
    <x v="0"/>
  </r>
  <r>
    <s v="492.013.685-42"/>
    <s v="Daniela Teixeira"/>
    <d v="2005-12-15T00:00:00"/>
    <s v="Aeroporto Dom Sousa"/>
    <s v="Coqueiros"/>
    <s v="Marques de Vasconcelos"/>
    <x v="24"/>
    <s v="+5543972677946"/>
    <s v="igorvargas@example.com"/>
    <x v="4"/>
    <x v="0"/>
    <x v="0"/>
    <x v="0"/>
    <s v="Grafologista"/>
    <x v="4"/>
    <n v="8004"/>
    <x v="0"/>
  </r>
  <r>
    <s v="750.824.916-01"/>
    <s v="Ester Porto"/>
    <d v="1949-01-11T00:00:00"/>
    <s v="Vereda Araújo, 49"/>
    <s v="Planalto"/>
    <s v="Barbosa de da Luz"/>
    <x v="1"/>
    <s v="+55048903954198"/>
    <s v="qsilveira@example.org"/>
    <x v="2"/>
    <x v="2"/>
    <x v="0"/>
    <x v="5"/>
    <s v="Arrumadeira"/>
    <x v="9"/>
    <n v="1614"/>
    <x v="0"/>
  </r>
  <r>
    <s v="809.732.651-59"/>
    <s v="Isis Araújo"/>
    <d v="1970-06-26T00:00:00"/>
    <s v="Conjunto Sara Fernandes, 3"/>
    <s v="Jardim América"/>
    <s v="Martins"/>
    <x v="2"/>
    <s v="+5581961153853"/>
    <s v="isabelly82@example.org"/>
    <x v="3"/>
    <x v="0"/>
    <x v="0"/>
    <x v="9"/>
    <s v="Serventuário"/>
    <x v="0"/>
    <n v="6990"/>
    <x v="0"/>
  </r>
  <r>
    <s v="197.852.306-86"/>
    <s v="Miguel da Rocha"/>
    <d v="1998-04-18T00:00:00"/>
    <s v="Passarela de Leão, 33"/>
    <s v="Vila Olhos D'água"/>
    <s v="Lopes"/>
    <x v="22"/>
    <s v="+5557943823715"/>
    <s v="scunha@example.org"/>
    <x v="4"/>
    <x v="1"/>
    <x v="0"/>
    <x v="10"/>
    <s v="Jogador de boliche"/>
    <x v="6"/>
    <n v="5719"/>
    <x v="0"/>
  </r>
  <r>
    <s v="980.637.125-95"/>
    <s v="Dante Novais"/>
    <d v="1978-05-02T00:00:00"/>
    <s v="Colônia Maria Helena Leão, 95"/>
    <s v="Vila Paraíso"/>
    <s v="Alves de Monteiro"/>
    <x v="10"/>
    <s v="+5535999218690"/>
    <s v="zvargas@example.org"/>
    <x v="3"/>
    <x v="1"/>
    <x v="0"/>
    <x v="10"/>
    <s v="Angiologista"/>
    <x v="1"/>
    <n v="7502"/>
    <x v="0"/>
  </r>
  <r>
    <s v="017.926.485-02"/>
    <s v="Renan Martins"/>
    <d v="2001-03-06T00:00:00"/>
    <s v="Aeroporto Abreu, 81"/>
    <s v="Vila Aeroporto"/>
    <s v="Lima"/>
    <x v="5"/>
    <s v="+5545918649406"/>
    <s v="qmoura@example.org"/>
    <x v="0"/>
    <x v="1"/>
    <x v="0"/>
    <x v="8"/>
    <s v="Anestesiologista"/>
    <x v="5"/>
    <n v="1764"/>
    <x v="0"/>
  </r>
  <r>
    <s v="871.240.936-78"/>
    <s v="Nicole Cardoso"/>
    <d v="1953-03-22T00:00:00"/>
    <s v="Aeroporto de Barros, 28"/>
    <s v="Vila Santo Antônio Barroquinha"/>
    <s v="Silva de Goiás"/>
    <x v="13"/>
    <s v="+5524922503579"/>
    <s v="emilly44@example.org"/>
    <x v="3"/>
    <x v="0"/>
    <x v="0"/>
    <x v="4"/>
    <s v="Tecnólogo em recursos pesqueiros"/>
    <x v="9"/>
    <n v="2926"/>
    <x v="0"/>
  </r>
  <r>
    <s v="073.985.614-66"/>
    <s v="Francisco Costela"/>
    <d v="1984-04-14T00:00:00"/>
    <s v="Estação Duarte, 81"/>
    <s v="Vila Mantiqueira"/>
    <s v="Sá"/>
    <x v="18"/>
    <s v="+5556968463340"/>
    <s v="vda-costa@example.net"/>
    <x v="2"/>
    <x v="1"/>
    <x v="0"/>
    <x v="6"/>
    <s v="Comprador"/>
    <x v="7"/>
    <n v="2666"/>
    <x v="0"/>
  </r>
  <r>
    <s v="628.347.019-03"/>
    <s v="Ana Clara Pinto"/>
    <d v="1976-08-07T00:00:00"/>
    <s v="Recanto de Rezende, 27"/>
    <s v="Lourdes"/>
    <s v="Cunha"/>
    <x v="25"/>
    <s v="+5541979930795"/>
    <s v="zda-mota@example.com"/>
    <x v="3"/>
    <x v="1"/>
    <x v="0"/>
    <x v="10"/>
    <s v="Técnico de som"/>
    <x v="5"/>
    <n v="6714"/>
    <x v="0"/>
  </r>
  <r>
    <s v="637.520.148-90"/>
    <s v="Kaique Novaes"/>
    <d v="1977-02-17T00:00:00"/>
    <s v="Lagoa de Pereira, 46"/>
    <s v="Alta Tensão 2ª Seção"/>
    <s v="Cassiano do Amparo"/>
    <x v="1"/>
    <s v="+5557914365763"/>
    <s v="nathannogueira@example.com"/>
    <x v="2"/>
    <x v="2"/>
    <x v="0"/>
    <x v="4"/>
    <s v="General"/>
    <x v="5"/>
    <n v="3551"/>
    <x v="0"/>
  </r>
  <r>
    <s v="215.048.639-33"/>
    <s v="Eduarda Pereira"/>
    <d v="1983-03-09T00:00:00"/>
    <s v="Feira Lopes, 49"/>
    <s v="São Gonçalo"/>
    <s v="Viana Paulista"/>
    <x v="25"/>
    <s v="+5591962342345"/>
    <s v="hrodrigues@example.net"/>
    <x v="4"/>
    <x v="0"/>
    <x v="0"/>
    <x v="2"/>
    <s v="Ilustrador"/>
    <x v="9"/>
    <n v="7514"/>
    <x v="0"/>
  </r>
  <r>
    <s v="801.236.759-95"/>
    <s v="Benício da Rosa"/>
    <d v="1981-07-06T00:00:00"/>
    <s v="Colônia Juliana da Mota, 969"/>
    <s v="Céu Azul"/>
    <s v="Montenegro do Amparo"/>
    <x v="17"/>
    <s v="+5523912330349"/>
    <s v="mirella15@example.org"/>
    <x v="2"/>
    <x v="1"/>
    <x v="0"/>
    <x v="7"/>
    <s v="Arrumadeira"/>
    <x v="7"/>
    <n v="5564"/>
    <x v="0"/>
  </r>
  <r>
    <s v="695.172.048-76"/>
    <s v="Zoe Monteiro"/>
    <d v="1969-06-11T00:00:00"/>
    <s v="Parque Correia, 74"/>
    <s v="Vila Santa Monica 2ª Seção"/>
    <s v="Azevedo"/>
    <x v="26"/>
    <s v="+5567999675517"/>
    <s v="ooliveira@example.com"/>
    <x v="1"/>
    <x v="2"/>
    <x v="0"/>
    <x v="1"/>
    <s v="Compositor"/>
    <x v="6"/>
    <n v="9617"/>
    <x v="0"/>
  </r>
  <r>
    <s v="210.794.856-94"/>
    <s v="Léo Sales"/>
    <d v="1969-03-13T00:00:00"/>
    <s v="Esplanada Ana Laura Moura, 98"/>
    <s v="Apolonia"/>
    <s v="Teixeira"/>
    <x v="18"/>
    <s v="+5596950991772"/>
    <s v="carlos-eduardocorreia@example.com"/>
    <x v="4"/>
    <x v="1"/>
    <x v="0"/>
    <x v="6"/>
    <s v="Tapeceiro"/>
    <x v="9"/>
    <n v="1792"/>
    <x v="0"/>
  </r>
  <r>
    <s v="480.152.976-30"/>
    <s v="Ágatha Sousa"/>
    <d v="1995-05-17T00:00:00"/>
    <s v="Distrito Ramos, 9"/>
    <s v="Belvedere"/>
    <s v="Pimenta da Praia"/>
    <x v="5"/>
    <s v="+55087973335447"/>
    <s v="liam61@example.net"/>
    <x v="3"/>
    <x v="1"/>
    <x v="0"/>
    <x v="6"/>
    <s v="Esgrimista"/>
    <x v="8"/>
    <n v="6472"/>
    <x v="0"/>
  </r>
  <r>
    <s v="601.327.958-68"/>
    <s v="Henry Gabriel Sampaio"/>
    <d v="1982-03-19T00:00:00"/>
    <s v="Praia de Sá, 25"/>
    <s v="Saudade"/>
    <s v="Leão da Mata"/>
    <x v="5"/>
    <s v="+5590979008787"/>
    <s v="das-nevesmanuella@example.org"/>
    <x v="3"/>
    <x v="1"/>
    <x v="0"/>
    <x v="1"/>
    <s v="Almoxarife"/>
    <x v="2"/>
    <n v="5033"/>
    <x v="0"/>
  </r>
  <r>
    <s v="285.796.431-55"/>
    <s v="Samuel Gonçalves"/>
    <d v="1985-09-08T00:00:00"/>
    <s v="Condomínio de Almeida, 10"/>
    <s v="Ermelinda"/>
    <s v="Rocha"/>
    <x v="5"/>
    <s v="+5544915613264"/>
    <s v="gabriel59@example.com"/>
    <x v="4"/>
    <x v="2"/>
    <x v="0"/>
    <x v="0"/>
    <s v="Geofísico"/>
    <x v="5"/>
    <n v="3318"/>
    <x v="0"/>
  </r>
  <r>
    <s v="149.762.038-40"/>
    <s v="Daniel Vargas"/>
    <d v="1979-07-25T00:00:00"/>
    <s v="Setor Ísis da Mota, 79"/>
    <s v="Santa Sofia"/>
    <s v="Sampaio"/>
    <x v="18"/>
    <s v="+55068986830610"/>
    <s v="qnogueira@example.com"/>
    <x v="0"/>
    <x v="0"/>
    <x v="0"/>
    <x v="1"/>
    <s v="Kite-surfer"/>
    <x v="6"/>
    <n v="9239"/>
    <x v="0"/>
  </r>
  <r>
    <s v="432.950.876-10"/>
    <s v="Caroline da Paz"/>
    <d v="1956-08-10T00:00:00"/>
    <s v="Aeroporto Maysa Farias, 63"/>
    <s v="Ipiranga"/>
    <s v="Martins dos Dourados"/>
    <x v="26"/>
    <s v="+5528985784894"/>
    <s v="aparecidayuri@example.net"/>
    <x v="2"/>
    <x v="0"/>
    <x v="0"/>
    <x v="0"/>
    <s v="Telefonista"/>
    <x v="5"/>
    <n v="5041"/>
    <x v="0"/>
  </r>
  <r>
    <s v="821.930.456-15"/>
    <s v="Fernando Aragão"/>
    <d v="1990-07-29T00:00:00"/>
    <s v="Distrito de Barbosa, 28"/>
    <s v="Cruzeiro"/>
    <s v="Pires de Goiás"/>
    <x v="17"/>
    <s v="+5576921292838"/>
    <s v="gabrielamoreira@example.net"/>
    <x v="1"/>
    <x v="1"/>
    <x v="0"/>
    <x v="6"/>
    <s v="Mestre-de-obras"/>
    <x v="2"/>
    <n v="5536"/>
    <x v="0"/>
  </r>
  <r>
    <s v="457.930.681-39"/>
    <s v="Raul Viana"/>
    <d v="1990-10-15T00:00:00"/>
    <s v="Morro Câmara, 79"/>
    <s v="Serra Do Curral"/>
    <s v="Martins"/>
    <x v="21"/>
    <s v="+5533991814534"/>
    <s v="vitorsa@example.com"/>
    <x v="2"/>
    <x v="0"/>
    <x v="0"/>
    <x v="5"/>
    <s v="Economista"/>
    <x v="1"/>
    <n v="5124"/>
    <x v="0"/>
  </r>
  <r>
    <s v="096.174.532-07"/>
    <s v="Eduardo da Rosa"/>
    <d v="2001-07-17T00:00:00"/>
    <s v="Via da Cruz, 98"/>
    <s v="Maria Helena"/>
    <s v="Fogaça"/>
    <x v="15"/>
    <s v="+5531985883243"/>
    <s v="lara87@example.org"/>
    <x v="3"/>
    <x v="2"/>
    <x v="0"/>
    <x v="0"/>
    <s v="Veterinário"/>
    <x v="0"/>
    <n v="2317"/>
    <x v="0"/>
  </r>
  <r>
    <s v="394.607.815-00"/>
    <s v="Rodrigo Ferreira"/>
    <d v="1984-08-01T00:00:00"/>
    <s v="Rodovia Théo Vargas, 13"/>
    <s v="Universo"/>
    <s v="Pires da Prata"/>
    <x v="9"/>
    <s v="+5554950284446"/>
    <s v="aurora27@example.org"/>
    <x v="4"/>
    <x v="0"/>
    <x v="0"/>
    <x v="7"/>
    <s v="Manobrista"/>
    <x v="9"/>
    <n v="9419"/>
    <x v="0"/>
  </r>
  <r>
    <s v="451.203.687-35"/>
    <s v="Benjamin Dias"/>
    <d v="1949-08-28T00:00:00"/>
    <s v="Condomínio Clara Jesus, 9"/>
    <s v="Canadá"/>
    <s v="Gonçalves de Goiás"/>
    <x v="9"/>
    <s v="+5518962015028"/>
    <s v="heloisa73@example.org"/>
    <x v="1"/>
    <x v="0"/>
    <x v="0"/>
    <x v="0"/>
    <s v="Karateca"/>
    <x v="3"/>
    <n v="4189"/>
    <x v="0"/>
  </r>
  <r>
    <s v="935.172.840-41"/>
    <s v="Noah Andrade"/>
    <d v="1982-11-09T00:00:00"/>
    <s v="Lago de Lima, 7"/>
    <s v="Madre Gertrudes"/>
    <s v="Freitas de Minas"/>
    <x v="20"/>
    <s v="+5501947830088"/>
    <s v="cvasconcelos@example.org"/>
    <x v="3"/>
    <x v="0"/>
    <x v="0"/>
    <x v="6"/>
    <s v="Estivador"/>
    <x v="4"/>
    <n v="6614"/>
    <x v="0"/>
  </r>
  <r>
    <s v="721.945.830-41"/>
    <s v="Pedro Miguel Pinto"/>
    <d v="1962-09-30T00:00:00"/>
    <s v="Estrada Juliana das Neves, 522"/>
    <s v="Madre Gertrudes"/>
    <s v="Mendonça do Campo"/>
    <x v="20"/>
    <s v="+55076969853026"/>
    <s v="enzo-gabriel40@example.com"/>
    <x v="4"/>
    <x v="1"/>
    <x v="0"/>
    <x v="5"/>
    <s v="Diretor de cinema"/>
    <x v="6"/>
    <n v="6211"/>
    <x v="0"/>
  </r>
  <r>
    <s v="285.376.091-02"/>
    <s v="Lucca Costa"/>
    <d v="1982-01-19T00:00:00"/>
    <s v="Recanto de Macedo, 41"/>
    <s v="Vila São Gabriel"/>
    <s v="Macedo"/>
    <x v="8"/>
    <s v="+5562909560248"/>
    <s v="wvargas@example.org"/>
    <x v="3"/>
    <x v="2"/>
    <x v="0"/>
    <x v="2"/>
    <s v="Lenhador"/>
    <x v="2"/>
    <n v="2053"/>
    <x v="0"/>
  </r>
  <r>
    <s v="571.694.028-58"/>
    <s v="Aylla Pimenta"/>
    <d v="1972-12-08T00:00:00"/>
    <s v="Favela Benjamim Costela, 312"/>
    <s v="Monte Azul"/>
    <s v="Silveira"/>
    <x v="7"/>
    <s v="+5524906465126"/>
    <s v="rodrigo61@example.net"/>
    <x v="1"/>
    <x v="0"/>
    <x v="0"/>
    <x v="9"/>
    <s v="Confeiteiro"/>
    <x v="8"/>
    <n v="9368"/>
    <x v="0"/>
  </r>
  <r>
    <s v="894.562.301-98"/>
    <s v="Emilly Brito"/>
    <d v="1948-02-18T00:00:00"/>
    <s v="Feira Matheus Cassiano, 339"/>
    <s v="Vila Sesc"/>
    <s v="Rezende"/>
    <x v="7"/>
    <s v="+55030984351505"/>
    <s v="isaque67@example.net"/>
    <x v="1"/>
    <x v="2"/>
    <x v="0"/>
    <x v="10"/>
    <s v="Adestrador de animais"/>
    <x v="2"/>
    <n v="6565"/>
    <x v="0"/>
  </r>
  <r>
    <s v="328.401.596-51"/>
    <s v="Brenda da Mata"/>
    <d v="1959-10-09T00:00:00"/>
    <s v="Chácara de Souza, 46"/>
    <s v="São Francisco"/>
    <s v="Monteiro"/>
    <x v="26"/>
    <s v="+5504962752673"/>
    <s v="isabellaalmeida@example.net"/>
    <x v="0"/>
    <x v="1"/>
    <x v="0"/>
    <x v="8"/>
    <s v="Windsurfer"/>
    <x v="7"/>
    <n v="3779"/>
    <x v="106"/>
  </r>
  <r>
    <s v="018.653.249-06"/>
    <s v="Bella Carvalho"/>
    <d v="1966-12-15T00:00:00"/>
    <s v="Jardim de Vieira, 53"/>
    <s v="Silveira"/>
    <s v="Duarte de da Cunha"/>
    <x v="6"/>
    <s v="+5539906596453"/>
    <s v="pribeiro@example.org"/>
    <x v="4"/>
    <x v="0"/>
    <x v="0"/>
    <x v="7"/>
    <s v="Gerente de banco"/>
    <x v="5"/>
    <n v="8322"/>
    <x v="0"/>
  </r>
  <r>
    <s v="301.978.426-31"/>
    <s v="Miguel da Conceição"/>
    <d v="1950-07-24T00:00:00"/>
    <s v="Sítio da Cruz, 340"/>
    <s v="São Damião"/>
    <s v="Sampaio de Porto"/>
    <x v="13"/>
    <s v="+5554969874911"/>
    <s v="hvieira@example.com"/>
    <x v="4"/>
    <x v="0"/>
    <x v="0"/>
    <x v="8"/>
    <s v="Contatólogo"/>
    <x v="6"/>
    <n v="1919"/>
    <x v="0"/>
  </r>
  <r>
    <s v="915.028.463-06"/>
    <s v="João Lucas Rios"/>
    <d v="1966-09-26T00:00:00"/>
    <s v="Passarela Costela, 4"/>
    <s v="Vila Da Paz"/>
    <s v="Campos"/>
    <x v="20"/>
    <s v="+5515966859081"/>
    <s v="luiz-felipe70@example.net"/>
    <x v="3"/>
    <x v="2"/>
    <x v="0"/>
    <x v="5"/>
    <s v="General"/>
    <x v="9"/>
    <n v="4796"/>
    <x v="0"/>
  </r>
  <r>
    <s v="536.012.498-98"/>
    <s v="Nicole Moreira"/>
    <d v="1987-06-11T00:00:00"/>
    <s v="Estrada de Porto, 19"/>
    <s v="Boa União 1ª Seção"/>
    <s v="Campos do Oeste"/>
    <x v="22"/>
    <s v="+5501961335230"/>
    <s v="das-nevesjose-miguel@example.net"/>
    <x v="1"/>
    <x v="1"/>
    <x v="0"/>
    <x v="2"/>
    <s v="Engenheiro de ergonomia"/>
    <x v="6"/>
    <n v="2990"/>
    <x v="0"/>
  </r>
  <r>
    <s v="357.409.216-43"/>
    <s v="Levi Rocha"/>
    <d v="1961-08-21T00:00:00"/>
    <s v="Feira da Paz, 6"/>
    <s v="São Salvador"/>
    <s v="Brito do Galho"/>
    <x v="11"/>
    <s v="+5568994376732"/>
    <s v="britohenrique@example.com"/>
    <x v="0"/>
    <x v="2"/>
    <x v="0"/>
    <x v="8"/>
    <s v="Locutor"/>
    <x v="4"/>
    <n v="4461"/>
    <x v="0"/>
  </r>
  <r>
    <s v="213.657.984-37"/>
    <s v="Maria Liz Peixoto"/>
    <d v="1990-08-09T00:00:00"/>
    <s v="Trevo de Andrade, 69"/>
    <s v="Vila Barragem Santa Lúcia"/>
    <s v="Viana da Mata"/>
    <x v="8"/>
    <s v="+5516970579436"/>
    <s v="marinaalbuquerque@example.com"/>
    <x v="2"/>
    <x v="0"/>
    <x v="0"/>
    <x v="0"/>
    <s v="Babá"/>
    <x v="2"/>
    <n v="8306"/>
    <x v="0"/>
  </r>
  <r>
    <s v="047.852.369-65"/>
    <s v="Rhavi da Cruz"/>
    <d v="1997-12-13T00:00:00"/>
    <s v="Morro da Luz, 74"/>
    <s v="Tupi A"/>
    <s v="Rios"/>
    <x v="18"/>
    <s v="+5524994588426"/>
    <s v="azevedocecilia@example.net"/>
    <x v="4"/>
    <x v="2"/>
    <x v="0"/>
    <x v="8"/>
    <s v="Caldeireiro"/>
    <x v="7"/>
    <n v="3113"/>
    <x v="0"/>
  </r>
  <r>
    <s v="092.486.315-33"/>
    <s v="Igor Teixeira"/>
    <d v="1988-03-06T00:00:00"/>
    <s v="Setor de Moreira, 350"/>
    <s v="Centro"/>
    <s v="Fernandes Verde"/>
    <x v="15"/>
    <s v="+55002942286116"/>
    <s v="pmacedo@example.net"/>
    <x v="3"/>
    <x v="0"/>
    <x v="0"/>
    <x v="10"/>
    <s v="Cobrador de ônibus"/>
    <x v="1"/>
    <n v="9030"/>
    <x v="0"/>
  </r>
  <r>
    <s v="805.762.934-74"/>
    <s v="Liam Ferreira"/>
    <d v="2006-12-28T00:00:00"/>
    <s v="Residencial Maria Isis Sá, 353"/>
    <s v="Jonas Veiga"/>
    <s v="Ferreira"/>
    <x v="1"/>
    <s v="+5574983789950"/>
    <s v="milena27@example.org"/>
    <x v="1"/>
    <x v="1"/>
    <x v="0"/>
    <x v="1"/>
    <s v="Escrivão"/>
    <x v="8"/>
    <n v="9985"/>
    <x v="0"/>
  </r>
  <r>
    <s v="196.348.052-05"/>
    <s v="Allana Pereira"/>
    <d v="2006-09-01T00:00:00"/>
    <s v="Conjunto Leão, 9"/>
    <s v="Cardoso"/>
    <s v="Casa Grande"/>
    <x v="18"/>
    <s v="+5584939146650"/>
    <s v="sararezende@example.org"/>
    <x v="0"/>
    <x v="2"/>
    <x v="0"/>
    <x v="10"/>
    <s v="Corretor de seguros"/>
    <x v="0"/>
    <n v="9957"/>
    <x v="0"/>
  </r>
  <r>
    <s v="834.510.962-42"/>
    <s v="Noah Viana"/>
    <d v="1958-07-20T00:00:00"/>
    <s v="Parque de da Cruz, 77"/>
    <s v="São Jorge 3ª Seção"/>
    <s v="Peixoto"/>
    <x v="24"/>
    <s v="+5509916102445"/>
    <s v="rochaana-beatriz@example.com"/>
    <x v="4"/>
    <x v="1"/>
    <x v="0"/>
    <x v="6"/>
    <s v="Tecnólogo em negócios imobiliários"/>
    <x v="7"/>
    <n v="4892"/>
    <x v="0"/>
  </r>
  <r>
    <s v="650.723.814-71"/>
    <s v="Nina da Paz"/>
    <d v="1954-01-08T00:00:00"/>
    <s v="Chácara de Rocha, 11"/>
    <s v="Jardim Vitoria"/>
    <s v="Abreu do Amparo"/>
    <x v="1"/>
    <s v="+5545900432282"/>
    <s v="da-rochafernando@example.com"/>
    <x v="0"/>
    <x v="2"/>
    <x v="0"/>
    <x v="6"/>
    <s v="Técnico tributarista"/>
    <x v="3"/>
    <n v="2055"/>
    <x v="0"/>
  </r>
  <r>
    <s v="417.509.368-01"/>
    <s v="Pedro Henrique Almeida"/>
    <d v="1962-06-23T00:00:00"/>
    <s v="Vila Lorena Aragão, 48"/>
    <s v="Jonas Veiga"/>
    <s v="Duarte"/>
    <x v="8"/>
    <s v="+5563984739371"/>
    <s v="montenegroaurora@example.com"/>
    <x v="0"/>
    <x v="0"/>
    <x v="0"/>
    <x v="1"/>
    <s v="Profissional de tecnologia de laticínios"/>
    <x v="3"/>
    <n v="6762"/>
    <x v="0"/>
  </r>
  <r>
    <s v="705.194.368-57"/>
    <s v="Maya Freitas"/>
    <d v="1949-01-03T00:00:00"/>
    <s v="Chácara Bianca Pinto, 4"/>
    <s v="Nossa Senhora De Fátima"/>
    <s v="Pacheco Grande"/>
    <x v="7"/>
    <s v="+5501919536229"/>
    <s v="bellapeixoto@example.net"/>
    <x v="3"/>
    <x v="0"/>
    <x v="0"/>
    <x v="6"/>
    <s v="Mensageiro"/>
    <x v="3"/>
    <n v="8056"/>
    <x v="0"/>
  </r>
  <r>
    <s v="541.973.802-32"/>
    <s v="Alexia da Cunha"/>
    <d v="1964-12-15T00:00:00"/>
    <s v="Favela Machado, 901"/>
    <s v="Vila Jardim Alvorada"/>
    <s v="Fonseca do Galho"/>
    <x v="21"/>
    <s v="+55051998661562"/>
    <s v="yago60@example.net"/>
    <x v="4"/>
    <x v="0"/>
    <x v="0"/>
    <x v="9"/>
    <s v="Profissional de rádio e tv"/>
    <x v="2"/>
    <n v="2222"/>
    <x v="0"/>
  </r>
  <r>
    <s v="917.063.842-03"/>
    <s v="Rebeca Farias"/>
    <d v="1946-10-14T00:00:00"/>
    <s v="Chácara de Cavalcanti"/>
    <s v="Vila Tirol"/>
    <s v="Monteiro Verde"/>
    <x v="4"/>
    <s v="+5526992232593"/>
    <s v="vicente20@example.net"/>
    <x v="4"/>
    <x v="0"/>
    <x v="0"/>
    <x v="1"/>
    <s v="Empresário"/>
    <x v="1"/>
    <n v="5094"/>
    <x v="0"/>
  </r>
  <r>
    <s v="154.762.983-55"/>
    <s v="Bruno Oliveira"/>
    <d v="1999-05-29T00:00:00"/>
    <s v="Jardim de Carvalho"/>
    <s v="Vila Jardim São José"/>
    <s v="Farias"/>
    <x v="19"/>
    <s v="+5526994624322"/>
    <s v="carvalholevi@example.net"/>
    <x v="1"/>
    <x v="2"/>
    <x v="0"/>
    <x v="10"/>
    <s v="Investigador de Polícia"/>
    <x v="5"/>
    <n v="7717"/>
    <x v="0"/>
  </r>
  <r>
    <s v="138.274.560-53"/>
    <s v="Esther Lopes"/>
    <d v="1954-08-04T00:00:00"/>
    <s v="Quadra Arthur Gabriel Teixeira, 71"/>
    <s v="Vila Boa Vista"/>
    <s v="Dias do Sul"/>
    <x v="2"/>
    <s v="+5529952175535"/>
    <s v="zferreira@example.org"/>
    <x v="4"/>
    <x v="1"/>
    <x v="0"/>
    <x v="6"/>
    <s v="Intérprete de Bíblias"/>
    <x v="7"/>
    <n v="7503"/>
    <x v="107"/>
  </r>
  <r>
    <s v="124.569.780-30"/>
    <s v="Rafael da Luz"/>
    <d v="1946-06-07T00:00:00"/>
    <s v="Loteamento da Paz, 82"/>
    <s v="Mangueiras"/>
    <s v="Mendes"/>
    <x v="3"/>
    <s v="+5508929563621"/>
    <s v="rhavisantos@example.net"/>
    <x v="4"/>
    <x v="2"/>
    <x v="0"/>
    <x v="8"/>
    <s v="Pedagogo"/>
    <x v="4"/>
    <n v="6207"/>
    <x v="0"/>
  </r>
  <r>
    <s v="129.435.680-15"/>
    <s v="Arthur Miguel Machado"/>
    <d v="1962-05-21T00:00:00"/>
    <s v="Largo Brito, 42"/>
    <s v="Alta Tensão 2ª Seção"/>
    <s v="Almeida dos Dourados"/>
    <x v="16"/>
    <s v="+5505903764087"/>
    <s v="manuellapereira@example.org"/>
    <x v="3"/>
    <x v="2"/>
    <x v="0"/>
    <x v="0"/>
    <s v="Profissional de logística"/>
    <x v="5"/>
    <n v="8100"/>
    <x v="0"/>
  </r>
  <r>
    <s v="708.162.394-87"/>
    <s v="Beatriz Aparecida"/>
    <d v="1960-08-27T00:00:00"/>
    <s v="Estação da Rosa, 66"/>
    <s v="Vila São Rafael"/>
    <s v="da Rocha de Caldeira"/>
    <x v="20"/>
    <s v="+5516942308459"/>
    <s v="heloisaaragao@example.com"/>
    <x v="2"/>
    <x v="2"/>
    <x v="0"/>
    <x v="6"/>
    <s v="Ilustrador"/>
    <x v="9"/>
    <n v="3305"/>
    <x v="0"/>
  </r>
  <r>
    <s v="760.452.139-80"/>
    <s v="Pedro Miguel Câmara"/>
    <d v="1992-05-28T00:00:00"/>
    <s v="Conjunto de da Paz, 24"/>
    <s v="Teixeira Dias"/>
    <s v="da Costa dos Dourados"/>
    <x v="0"/>
    <s v="+5514949282362"/>
    <s v="maria-lizguerra@example.org"/>
    <x v="2"/>
    <x v="1"/>
    <x v="0"/>
    <x v="8"/>
    <s v="Fisioterapeuta"/>
    <x v="9"/>
    <n v="9870"/>
    <x v="0"/>
  </r>
  <r>
    <s v="302.481.659-33"/>
    <s v="Emanuella Martins"/>
    <d v="1977-07-06T00:00:00"/>
    <s v="Chácara de da Mata, 95"/>
    <s v="Nova Gameleira"/>
    <s v="Sousa Alegre"/>
    <x v="21"/>
    <s v="+5598982993667"/>
    <s v="diasoliver@example.net"/>
    <x v="4"/>
    <x v="1"/>
    <x v="0"/>
    <x v="4"/>
    <s v="Químico farmacêutico"/>
    <x v="5"/>
    <n v="9683"/>
    <x v="0"/>
  </r>
  <r>
    <s v="784.632.915-46"/>
    <s v="Valentina Aparecida"/>
    <d v="1984-09-15T00:00:00"/>
    <s v="Feira de Silva, 7"/>
    <s v="Carmo"/>
    <s v="Freitas da Prata"/>
    <x v="10"/>
    <s v="+5592990792728"/>
    <s v="carolinaborges@example.net"/>
    <x v="4"/>
    <x v="2"/>
    <x v="0"/>
    <x v="10"/>
    <s v="Pescador"/>
    <x v="3"/>
    <n v="4888"/>
    <x v="0"/>
  </r>
  <r>
    <s v="837.491.052-60"/>
    <s v="Calebe Aparecida"/>
    <d v="1951-06-03T00:00:00"/>
    <s v="Sítio de Rios, 187"/>
    <s v="Marieta 3ª Seção"/>
    <s v="Sampaio do Oeste"/>
    <x v="7"/>
    <s v="+5513920802624"/>
    <s v="milena68@example.org"/>
    <x v="4"/>
    <x v="1"/>
    <x v="0"/>
    <x v="8"/>
    <s v="Artista de circo"/>
    <x v="8"/>
    <n v="1750"/>
    <x v="0"/>
  </r>
  <r>
    <s v="735.241.869-55"/>
    <s v="Brayan Barbosa"/>
    <d v="1977-03-19T00:00:00"/>
    <s v="Área Nunes, 49"/>
    <s v="Santo Agostinho"/>
    <s v="Ramos de Goiás"/>
    <x v="23"/>
    <s v="+5531980478762"/>
    <s v="alexia59@example.net"/>
    <x v="4"/>
    <x v="0"/>
    <x v="0"/>
    <x v="2"/>
    <s v="Limpador de vidros"/>
    <x v="3"/>
    <n v="2480"/>
    <x v="0"/>
  </r>
  <r>
    <s v="263.104.957-80"/>
    <s v="Maria Vitória da Costa"/>
    <d v="1995-03-30T00:00:00"/>
    <s v="Ladeira Arthur Gabriel Duarte, 908"/>
    <s v="Parque São José"/>
    <s v="Garcia"/>
    <x v="10"/>
    <s v="+5539903968091"/>
    <s v="theodorosilva@example.net"/>
    <x v="2"/>
    <x v="1"/>
    <x v="0"/>
    <x v="3"/>
    <s v="Pedreiro"/>
    <x v="6"/>
    <n v="5828"/>
    <x v="0"/>
  </r>
  <r>
    <s v="521.839.460-24"/>
    <s v="Ana Laura Aparecida"/>
    <d v="1995-05-29T00:00:00"/>
    <s v="Sítio Borges, 77"/>
    <s v="Santa Sofia"/>
    <s v="Moura"/>
    <x v="5"/>
    <s v="+55020956465610"/>
    <s v="allanaandrade@example.com"/>
    <x v="3"/>
    <x v="1"/>
    <x v="0"/>
    <x v="6"/>
    <s v="Dogueiro"/>
    <x v="4"/>
    <n v="7224"/>
    <x v="0"/>
  </r>
  <r>
    <s v="127.653.498-19"/>
    <s v="Asafe Duarte"/>
    <d v="1970-11-19T00:00:00"/>
    <s v="Passarela de Nascimento, 869"/>
    <s v="Vila Piratininga Venda Nova"/>
    <s v="Mendonça"/>
    <x v="4"/>
    <s v="+5540939237741"/>
    <s v="cavalcantejulia@example.org"/>
    <x v="4"/>
    <x v="0"/>
    <x v="0"/>
    <x v="9"/>
    <s v="Dublê"/>
    <x v="7"/>
    <n v="8628"/>
    <x v="0"/>
  </r>
  <r>
    <s v="174.509.683-39"/>
    <s v="Ana Julia Melo"/>
    <d v="1967-07-22T00:00:00"/>
    <s v="Viaduto de Sá, 353"/>
    <s v="Salgado Filho"/>
    <s v="Andrade do Amparo"/>
    <x v="14"/>
    <s v="+5564952313143"/>
    <s v="pcastro@example.com"/>
    <x v="4"/>
    <x v="0"/>
    <x v="0"/>
    <x v="5"/>
    <s v="Advogado"/>
    <x v="9"/>
    <n v="3339"/>
    <x v="0"/>
  </r>
  <r>
    <s v="236.179.845-09"/>
    <s v="Evelyn Castro"/>
    <d v="1963-02-07T00:00:00"/>
    <s v="Jardim Sampaio, 93"/>
    <s v="São Gabriel"/>
    <s v="Andrade"/>
    <x v="15"/>
    <s v="+55048973259569"/>
    <s v="pgarcia@example.org"/>
    <x v="0"/>
    <x v="2"/>
    <x v="0"/>
    <x v="3"/>
    <s v="Velejador"/>
    <x v="0"/>
    <n v="8335"/>
    <x v="0"/>
  </r>
  <r>
    <s v="452.308.619-24"/>
    <s v="Ana Julia Melo"/>
    <d v="1989-09-24T00:00:00"/>
    <s v="Travessa Eloah Melo"/>
    <s v="Guarani"/>
    <s v="da Conceição de Sales"/>
    <x v="26"/>
    <s v="+5512983348138"/>
    <s v="barbarasiqueira@example.com"/>
    <x v="0"/>
    <x v="0"/>
    <x v="0"/>
    <x v="5"/>
    <s v="Hostess"/>
    <x v="1"/>
    <n v="5396"/>
    <x v="0"/>
  </r>
  <r>
    <s v="289.547.063-47"/>
    <s v="Beatriz da Mata"/>
    <d v="1968-05-09T00:00:00"/>
    <s v="Setor Porto, 40"/>
    <s v="Vila Santo Antônio"/>
    <s v="Ramos da Mata"/>
    <x v="7"/>
    <s v="+5574929627536"/>
    <s v="agatharodrigues@example.com"/>
    <x v="3"/>
    <x v="2"/>
    <x v="0"/>
    <x v="6"/>
    <s v="Açougueiro"/>
    <x v="3"/>
    <n v="2668"/>
    <x v="0"/>
  </r>
  <r>
    <s v="034.852.976-74"/>
    <s v="Apollo Peixoto"/>
    <d v="1974-10-07T00:00:00"/>
    <s v="Sítio Cavalcante, 53"/>
    <s v="Senhor Dos Passos"/>
    <s v="Nunes"/>
    <x v="18"/>
    <s v="+5596950711508"/>
    <s v="gabriel21@example.com"/>
    <x v="1"/>
    <x v="2"/>
    <x v="0"/>
    <x v="8"/>
    <s v="Comissário de bordo"/>
    <x v="8"/>
    <n v="8057"/>
    <x v="0"/>
  </r>
  <r>
    <s v="509.387.246-65"/>
    <s v="Mathias Silveira"/>
    <d v="1955-04-02T00:00:00"/>
    <s v="Área Ana Vitória Câmara, 2"/>
    <s v="Barroca"/>
    <s v="Pereira de Almeida"/>
    <x v="20"/>
    <s v="+5575924475341"/>
    <s v="lda-paz@example.com"/>
    <x v="0"/>
    <x v="1"/>
    <x v="0"/>
    <x v="7"/>
    <s v="Quadrinista"/>
    <x v="9"/>
    <n v="7684"/>
    <x v="0"/>
  </r>
  <r>
    <s v="274.039.816-69"/>
    <s v="Cauê Silveira"/>
    <d v="1946-08-15T00:00:00"/>
    <s v="Campo de Leão, 490"/>
    <s v="Cidade Jardim"/>
    <s v="Costa do Campo"/>
    <x v="25"/>
    <s v="+5545992001929"/>
    <s v="isa@example.org"/>
    <x v="3"/>
    <x v="0"/>
    <x v="0"/>
    <x v="0"/>
    <s v="Médico"/>
    <x v="7"/>
    <n v="4091"/>
    <x v="0"/>
  </r>
  <r>
    <s v="725.981.463-28"/>
    <s v="Isaque Barbosa"/>
    <d v="1989-10-16T00:00:00"/>
    <s v="Rodovia de Cirino, 928"/>
    <s v="Antonio Ribeiro De Abreu 1ª Seção"/>
    <s v="Vieira"/>
    <x v="18"/>
    <s v="+5500964496179"/>
    <s v="raelsilveira@example.org"/>
    <x v="1"/>
    <x v="0"/>
    <x v="0"/>
    <x v="10"/>
    <s v="Portuário"/>
    <x v="1"/>
    <n v="7450"/>
    <x v="0"/>
  </r>
  <r>
    <s v="691.054.783-75"/>
    <s v="Lorenzo Araújo"/>
    <d v="1979-06-06T00:00:00"/>
    <s v="Estação Isis Camargo, 22"/>
    <s v="Jardim Do Vale"/>
    <s v="Moura das Flores"/>
    <x v="8"/>
    <s v="+5514959208371"/>
    <s v="mirellacamara@example.net"/>
    <x v="3"/>
    <x v="1"/>
    <x v="0"/>
    <x v="3"/>
    <s v="Antropólogo"/>
    <x v="6"/>
    <n v="7151"/>
    <x v="0"/>
  </r>
  <r>
    <s v="875.024.316-08"/>
    <s v="Maria Alice Vasconcelos"/>
    <d v="1981-07-08T00:00:00"/>
    <s v="Condomínio de Campos, 272"/>
    <s v="Leonina"/>
    <s v="Moreira"/>
    <x v="3"/>
    <s v="+5572998967772"/>
    <s v="davi-miguel13@example.org"/>
    <x v="1"/>
    <x v="1"/>
    <x v="0"/>
    <x v="5"/>
    <s v="Metalúrgico"/>
    <x v="4"/>
    <n v="4545"/>
    <x v="0"/>
  </r>
  <r>
    <s v="087.321.495-14"/>
    <s v="Heloísa Fogaça"/>
    <d v="1951-04-05T00:00:00"/>
    <s v="Fazenda Pedro Henrique Araújo, 531"/>
    <s v="Confisco"/>
    <s v="Aragão do Campo"/>
    <x v="26"/>
    <s v="+5538962143604"/>
    <s v="josecaldeira@example.org"/>
    <x v="1"/>
    <x v="1"/>
    <x v="0"/>
    <x v="6"/>
    <s v="Guarda ou policial rodoviário"/>
    <x v="2"/>
    <n v="2140"/>
    <x v="0"/>
  </r>
  <r>
    <s v="705.432.689-00"/>
    <s v="Laura da Conceição"/>
    <d v="1961-08-20T00:00:00"/>
    <s v="Chácara Pacheco, 21"/>
    <s v="Castelo"/>
    <s v="Pimenta"/>
    <x v="8"/>
    <s v="+5580992455263"/>
    <s v="ian64@example.net"/>
    <x v="3"/>
    <x v="2"/>
    <x v="0"/>
    <x v="4"/>
    <s v="Desembargador de justiça"/>
    <x v="3"/>
    <n v="4440"/>
    <x v="0"/>
  </r>
  <r>
    <s v="169.325.870-68"/>
    <s v="Vicente Cavalcante"/>
    <d v="1976-11-01T00:00:00"/>
    <s v="Vila Raquel Cirino, 5"/>
    <s v="Penha"/>
    <s v="Costela"/>
    <x v="7"/>
    <s v="+5571983318586"/>
    <s v="maya96@example.com"/>
    <x v="4"/>
    <x v="1"/>
    <x v="0"/>
    <x v="1"/>
    <s v="Engenheiro de projetos"/>
    <x v="8"/>
    <n v="2730"/>
    <x v="0"/>
  </r>
  <r>
    <s v="794.108.352-32"/>
    <s v="Amanda Pimenta"/>
    <d v="2005-11-22T00:00:00"/>
    <s v="Estação Novais, 77"/>
    <s v="Conjunto Bonsucesso"/>
    <s v="Brito"/>
    <x v="13"/>
    <s v="+55074979384658"/>
    <s v="joao-guilherme22@example.org"/>
    <x v="4"/>
    <x v="1"/>
    <x v="0"/>
    <x v="7"/>
    <s v="Coach"/>
    <x v="7"/>
    <n v="8654"/>
    <x v="0"/>
  </r>
  <r>
    <s v="853.706.291-02"/>
    <s v="Allana da Costa"/>
    <d v="1970-05-09T00:00:00"/>
    <s v="Loteamento Camargo, 1"/>
    <s v="Vila Piratininga Venda Nova"/>
    <s v="Almeida"/>
    <x v="0"/>
    <s v="+5567951945663"/>
    <s v="britoalana@example.net"/>
    <x v="4"/>
    <x v="0"/>
    <x v="0"/>
    <x v="3"/>
    <s v="Biomédico"/>
    <x v="0"/>
    <n v="7910"/>
    <x v="0"/>
  </r>
  <r>
    <s v="395.842.610-70"/>
    <s v="Emanuella Teixeira"/>
    <d v="1955-03-16T00:00:00"/>
    <s v="Vale Catarina Mendes, 79"/>
    <s v="União"/>
    <s v="da Cunha"/>
    <x v="0"/>
    <s v="+55038978349264"/>
    <s v="souzahenry@example.net"/>
    <x v="1"/>
    <x v="1"/>
    <x v="0"/>
    <x v="6"/>
    <s v="Chapeiro"/>
    <x v="0"/>
    <n v="2910"/>
    <x v="0"/>
  </r>
  <r>
    <s v="180.265.974-94"/>
    <s v="Bernardo Cirino"/>
    <d v="1996-04-25T00:00:00"/>
    <s v="Passarela Leandro Sampaio, 88"/>
    <s v="Conjunto Santa Maria"/>
    <s v="das Neves de Jesus"/>
    <x v="22"/>
    <s v="+5511977492739"/>
    <s v="thales72@example.com"/>
    <x v="4"/>
    <x v="2"/>
    <x v="0"/>
    <x v="4"/>
    <s v="Garçom"/>
    <x v="5"/>
    <n v="3867"/>
    <x v="0"/>
  </r>
  <r>
    <s v="340.976.125-06"/>
    <s v="Maria Júlia Moura"/>
    <d v="2002-08-23T00:00:00"/>
    <s v="Rua João Pastor"/>
    <s v="Vila Da Paz"/>
    <s v="Santos de da Luz"/>
    <x v="7"/>
    <s v="+5543984614491"/>
    <s v="taparecida@example.org"/>
    <x v="4"/>
    <x v="2"/>
    <x v="0"/>
    <x v="7"/>
    <s v="Aviador"/>
    <x v="7"/>
    <n v="3133"/>
    <x v="0"/>
  </r>
  <r>
    <s v="481.632.097-04"/>
    <s v="Matheus Oliveira"/>
    <d v="1980-03-29T00:00:00"/>
    <s v="Largo Maria Júlia Borges, 35"/>
    <s v="Pongelupe"/>
    <s v="Andrade Grande"/>
    <x v="7"/>
    <s v="+5576990547858"/>
    <s v="laisvieira@example.com"/>
    <x v="1"/>
    <x v="1"/>
    <x v="0"/>
    <x v="7"/>
    <s v="Petroleiro"/>
    <x v="5"/>
    <n v="7443"/>
    <x v="0"/>
  </r>
  <r>
    <s v="534.082.967-74"/>
    <s v="Sofia Monteiro"/>
    <d v="1986-09-12T00:00:00"/>
    <s v="Rodovia da Conceição, 1"/>
    <s v="Pantanal"/>
    <s v="Andrade da Mata"/>
    <x v="0"/>
    <s v="+5504935937732"/>
    <s v="luarasouza@example.com"/>
    <x v="2"/>
    <x v="0"/>
    <x v="0"/>
    <x v="2"/>
    <s v="Carnavalesco"/>
    <x v="8"/>
    <n v="3916"/>
    <x v="0"/>
  </r>
  <r>
    <s v="152.078.496-11"/>
    <s v="Luiz Fernando Ribeiro"/>
    <d v="1997-05-20T00:00:00"/>
    <s v="Trecho Mendonça, 16"/>
    <s v="Serra Verde"/>
    <s v="Cavalcante"/>
    <x v="8"/>
    <s v="+5557934035413"/>
    <s v="daniel35@example.org"/>
    <x v="4"/>
    <x v="0"/>
    <x v="0"/>
    <x v="10"/>
    <s v="Taifeiro"/>
    <x v="3"/>
    <n v="4009"/>
    <x v="0"/>
  </r>
  <r>
    <s v="327.869.015-02"/>
    <s v="Davi Miguel Costela"/>
    <d v="1986-10-29T00:00:00"/>
    <s v="Alameda de Farias"/>
    <s v="Araguaia"/>
    <s v="Sales"/>
    <x v="0"/>
    <s v="+5569947389537"/>
    <s v="zsantos@example.org"/>
    <x v="2"/>
    <x v="0"/>
    <x v="0"/>
    <x v="4"/>
    <s v="Terapeuta Holístico"/>
    <x v="0"/>
    <n v="6878"/>
    <x v="0"/>
  </r>
  <r>
    <s v="460.173.895-48"/>
    <s v="Bento Teixeira"/>
    <d v="1979-04-25T00:00:00"/>
    <s v="Lago Correia, 8"/>
    <s v="Padre Eustáquio"/>
    <s v="Martins Paulista"/>
    <x v="10"/>
    <s v="+5523918342955"/>
    <s v="yannascimento@example.net"/>
    <x v="0"/>
    <x v="1"/>
    <x v="0"/>
    <x v="2"/>
    <s v="Bedel"/>
    <x v="3"/>
    <n v="4699"/>
    <x v="0"/>
  </r>
  <r>
    <s v="624.019.758-02"/>
    <s v="Pedro Gomes"/>
    <d v="1979-10-07T00:00:00"/>
    <s v="Lago de Gomes, 75"/>
    <s v="Teixeira Dias"/>
    <s v="Sales"/>
    <x v="23"/>
    <s v="+5508945783855"/>
    <s v="jnovais@example.com"/>
    <x v="2"/>
    <x v="1"/>
    <x v="0"/>
    <x v="8"/>
    <s v="Flanelinha"/>
    <x v="0"/>
    <n v="5725"/>
    <x v="0"/>
  </r>
  <r>
    <s v="460.592.817-02"/>
    <s v="Renan Barros"/>
    <d v="1989-11-10T00:00:00"/>
    <s v="Setor de Martins, 210"/>
    <s v="Vila São Gabriel Jacui"/>
    <s v="Santos da Praia"/>
    <x v="12"/>
    <s v="+55053960604481"/>
    <s v="azevedojoao@example.com"/>
    <x v="2"/>
    <x v="0"/>
    <x v="0"/>
    <x v="9"/>
    <s v="Policial federal"/>
    <x v="0"/>
    <n v="2087"/>
    <x v="0"/>
  </r>
  <r>
    <s v="813.465.027-90"/>
    <s v="Luísa Lopes"/>
    <d v="1961-04-06T00:00:00"/>
    <s v="Viaduto Maysa Brito, 754"/>
    <s v="Jardim Alvorada"/>
    <s v="Pereira dos Dourados"/>
    <x v="26"/>
    <s v="+55095912920877"/>
    <s v="igorbarros@example.com"/>
    <x v="4"/>
    <x v="1"/>
    <x v="0"/>
    <x v="6"/>
    <s v="Manicure"/>
    <x v="2"/>
    <n v="3679"/>
    <x v="0"/>
  </r>
  <r>
    <s v="537.648.012-71"/>
    <s v="Ian Nogueira"/>
    <d v="1997-06-16T00:00:00"/>
    <s v="Recanto João Guilherme Pacheco, 23"/>
    <s v="Tiradentes"/>
    <s v="da Conceição"/>
    <x v="18"/>
    <s v="+5519960259456"/>
    <s v="giovanna15@example.net"/>
    <x v="2"/>
    <x v="0"/>
    <x v="0"/>
    <x v="4"/>
    <s v="Tesoureiro"/>
    <x v="1"/>
    <n v="1595"/>
    <x v="0"/>
  </r>
  <r>
    <s v="832.406.719-13"/>
    <s v="Gabriel Moura"/>
    <d v="1984-07-07T00:00:00"/>
    <s v="Conjunto Léo Novais"/>
    <s v="Conjunto São Francisco De Assis"/>
    <s v="Silveira de Pires"/>
    <x v="7"/>
    <s v="+5583947168995"/>
    <s v="joao-pedromoreira@example.com"/>
    <x v="4"/>
    <x v="1"/>
    <x v="0"/>
    <x v="4"/>
    <s v="Arrumadeira"/>
    <x v="4"/>
    <n v="3623"/>
    <x v="0"/>
  </r>
  <r>
    <s v="986.450.271-94"/>
    <s v="Maria Alice Sampaio"/>
    <d v="1994-07-08T00:00:00"/>
    <s v="Parque Hellena Duarte, 90"/>
    <s v="Dom Silverio"/>
    <s v="Azevedo do Oeste"/>
    <x v="17"/>
    <s v="+5572900120660"/>
    <s v="maria-alice18@example.org"/>
    <x v="0"/>
    <x v="1"/>
    <x v="0"/>
    <x v="10"/>
    <s v="Técnico em hardware"/>
    <x v="6"/>
    <n v="9053"/>
    <x v="0"/>
  </r>
  <r>
    <s v="580.394.127-14"/>
    <s v="Bryan Rocha"/>
    <d v="1966-10-01T00:00:00"/>
    <s v="Vereda Benício Lopes, 13"/>
    <s v="Cruzeiro"/>
    <s v="Freitas"/>
    <x v="1"/>
    <s v="+5556986637513"/>
    <s v="laisrodrigues@example.org"/>
    <x v="0"/>
    <x v="1"/>
    <x v="0"/>
    <x v="9"/>
    <s v="Musicoterapeuta"/>
    <x v="8"/>
    <n v="3458"/>
    <x v="0"/>
  </r>
  <r>
    <s v="780.364.512-71"/>
    <s v="João Pedro da Mota"/>
    <d v="1957-01-11T00:00:00"/>
    <s v="Lago Laís da Conceição"/>
    <s v="Vila Sumaré"/>
    <s v="Lima"/>
    <x v="11"/>
    <s v="+5584943261122"/>
    <s v="andrademelina@example.net"/>
    <x v="1"/>
    <x v="1"/>
    <x v="0"/>
    <x v="10"/>
    <s v="Assistente social"/>
    <x v="5"/>
    <n v="6202"/>
    <x v="0"/>
  </r>
  <r>
    <s v="438.625.907-47"/>
    <s v="Davi Luiz Pinto"/>
    <d v="1954-03-08T00:00:00"/>
    <s v="Fazenda Ana Liz Silveira, 15"/>
    <s v="Maria Virgínia"/>
    <s v="Vasconcelos de Alves"/>
    <x v="24"/>
    <s v="+5530980629750"/>
    <s v="jbarros@example.org"/>
    <x v="4"/>
    <x v="2"/>
    <x v="0"/>
    <x v="6"/>
    <s v="Tapeceiro"/>
    <x v="5"/>
    <n v="1863"/>
    <x v="0"/>
  </r>
  <r>
    <s v="143.286.095-05"/>
    <s v="Daniela Pinto"/>
    <d v="2001-04-09T00:00:00"/>
    <s v="Núcleo de Viana, 57"/>
    <s v="Vila Inestan"/>
    <s v="Marques de Santos"/>
    <x v="20"/>
    <s v="+5545915146822"/>
    <s v="rodrigovasconcelos@example.com"/>
    <x v="4"/>
    <x v="1"/>
    <x v="0"/>
    <x v="5"/>
    <s v="Urbanista"/>
    <x v="1"/>
    <n v="3656"/>
    <x v="0"/>
  </r>
  <r>
    <s v="704.156.328-62"/>
    <s v="Sara Barbosa"/>
    <d v="2000-02-14T00:00:00"/>
    <s v="Alameda de Santos, 118"/>
    <s v="Santa Terezinha"/>
    <s v="Pinto do Campo"/>
    <x v="17"/>
    <s v="+55001905147700"/>
    <s v="pachecorebeca@example.org"/>
    <x v="1"/>
    <x v="1"/>
    <x v="0"/>
    <x v="4"/>
    <s v="Taxidermista/Embalsamador"/>
    <x v="9"/>
    <n v="6359"/>
    <x v="0"/>
  </r>
  <r>
    <s v="457.203.819-88"/>
    <s v="Ana Sophia Pinto"/>
    <d v="1961-08-24T00:00:00"/>
    <s v="Passarela Maria Helena Cavalcante, 5"/>
    <s v="Vila Coqueiral"/>
    <s v="Martins das Flores"/>
    <x v="4"/>
    <s v="+5500910118500"/>
    <s v="maria-clarasouza@example.com"/>
    <x v="4"/>
    <x v="1"/>
    <x v="0"/>
    <x v="9"/>
    <s v="Aeromoça"/>
    <x v="2"/>
    <n v="4296"/>
    <x v="0"/>
  </r>
  <r>
    <s v="749.052.863-10"/>
    <s v="Maria Júlia Jesus"/>
    <d v="1947-01-17T00:00:00"/>
    <s v="Trevo de Ribeiro, 27"/>
    <s v="Esplanada"/>
    <s v="Barbosa"/>
    <x v="7"/>
    <s v="+55023925203275"/>
    <s v="joaquim67@example.com"/>
    <x v="0"/>
    <x v="2"/>
    <x v="0"/>
    <x v="1"/>
    <s v="Almirante"/>
    <x v="0"/>
    <n v="4278"/>
    <x v="0"/>
  </r>
  <r>
    <s v="163.908.542-42"/>
    <s v="Ana Lívia Costa"/>
    <d v="1983-09-10T00:00:00"/>
    <s v="Vereda Pinto"/>
    <s v="Coração Eucarístico"/>
    <s v="Machado"/>
    <x v="23"/>
    <s v="+5524919417909"/>
    <s v="piresvitor-hugo@example.org"/>
    <x v="0"/>
    <x v="2"/>
    <x v="0"/>
    <x v="5"/>
    <s v="Cirurgião bucal"/>
    <x v="6"/>
    <n v="2171"/>
    <x v="0"/>
  </r>
  <r>
    <s v="108.679.523-77"/>
    <s v="Emilly Leão"/>
    <d v="1980-09-27T00:00:00"/>
    <s v="Esplanada Fogaça, 549"/>
    <s v="Vila Vista Alegre"/>
    <s v="Almeida das Pedras"/>
    <x v="2"/>
    <s v="+5571914321306"/>
    <s v="kaique85@example.com"/>
    <x v="1"/>
    <x v="2"/>
    <x v="0"/>
    <x v="10"/>
    <s v="Gestor ambiental"/>
    <x v="8"/>
    <n v="2639"/>
    <x v="0"/>
  </r>
  <r>
    <s v="073.692.581-30"/>
    <s v="Rael Mendes"/>
    <d v="1987-07-04T00:00:00"/>
    <s v="Conjunto Mirella Peixoto"/>
    <s v="Ermelinda"/>
    <s v="da Luz de Sales"/>
    <x v="2"/>
    <s v="+5547926605061"/>
    <s v="catarina81@example.net"/>
    <x v="0"/>
    <x v="1"/>
    <x v="0"/>
    <x v="8"/>
    <s v="Despachante"/>
    <x v="8"/>
    <n v="8892"/>
    <x v="0"/>
  </r>
  <r>
    <s v="725.689.431-73"/>
    <s v="Theo Castro"/>
    <d v="1955-11-20T00:00:00"/>
    <s v="Praia de Rezende"/>
    <s v="Aeroporto"/>
    <s v="Moreira de Minas"/>
    <x v="26"/>
    <s v="+5593930905186"/>
    <s v="otaviobarros@example.net"/>
    <x v="3"/>
    <x v="2"/>
    <x v="0"/>
    <x v="5"/>
    <s v="Ourives"/>
    <x v="6"/>
    <n v="8114"/>
    <x v="0"/>
  </r>
  <r>
    <s v="920.375.641-80"/>
    <s v="Thiago Cardoso"/>
    <d v="1990-09-17T00:00:00"/>
    <s v="Vila de Pacheco, 47"/>
    <s v="Mala E Cuia"/>
    <s v="Caldeira Paulista"/>
    <x v="8"/>
    <s v="+5550909120645"/>
    <s v="yurifogaca@example.net"/>
    <x v="3"/>
    <x v="1"/>
    <x v="0"/>
    <x v="8"/>
    <s v="Contador"/>
    <x v="6"/>
    <n v="8121"/>
    <x v="0"/>
  </r>
  <r>
    <s v="056.387.142-35"/>
    <s v="João Miguel Mendes"/>
    <d v="1993-04-11T00:00:00"/>
    <s v="Praia de Camargo"/>
    <s v="Mineirão"/>
    <s v="Oliveira Grande"/>
    <x v="13"/>
    <s v="+5504938225596"/>
    <s v="rafaela50@example.net"/>
    <x v="1"/>
    <x v="1"/>
    <x v="0"/>
    <x v="7"/>
    <s v="Produtor musical"/>
    <x v="7"/>
    <n v="9555"/>
    <x v="0"/>
  </r>
  <r>
    <s v="670.983.412-31"/>
    <s v="Camila Barbosa"/>
    <d v="1997-03-29T00:00:00"/>
    <s v="Vereda de Oliveira, 747"/>
    <s v="Vila Sesc"/>
    <s v="Garcia de Montenegro"/>
    <x v="18"/>
    <s v="+5508953006566"/>
    <s v="maria-luizasa@example.net"/>
    <x v="4"/>
    <x v="0"/>
    <x v="0"/>
    <x v="1"/>
    <s v="Tecnólogo em papel e celulose"/>
    <x v="1"/>
    <n v="4684"/>
    <x v="0"/>
  </r>
  <r>
    <s v="368.590.712-30"/>
    <s v="Maria Helena Gonçalves"/>
    <d v="1962-03-19T00:00:00"/>
    <s v="Aeroporto Cavalcanti, 764"/>
    <s v="Conjunto Jardim Filadélfia"/>
    <s v="da Luz de Goiás"/>
    <x v="14"/>
    <s v="+5591979194499"/>
    <s v="igor40@example.com"/>
    <x v="1"/>
    <x v="2"/>
    <x v="0"/>
    <x v="6"/>
    <s v="Protético dentário"/>
    <x v="4"/>
    <n v="3961"/>
    <x v="0"/>
  </r>
  <r>
    <s v="047.692.358-10"/>
    <s v="Ana Sampaio"/>
    <d v="1957-01-28T00:00:00"/>
    <s v="Trecho Ana Vitória Montenegro"/>
    <s v="Senhor Dos Passos"/>
    <s v="da Cruz dos Dourados"/>
    <x v="6"/>
    <s v="+5524920199773"/>
    <s v="lorena32@example.com"/>
    <x v="3"/>
    <x v="1"/>
    <x v="0"/>
    <x v="4"/>
    <s v="Tatuador"/>
    <x v="8"/>
    <n v="8398"/>
    <x v="0"/>
  </r>
  <r>
    <s v="126.430.985-60"/>
    <s v="Anthony Gabriel da Cunha"/>
    <d v="1972-02-24T00:00:00"/>
    <s v="Área Luísa Costa, 247"/>
    <s v="Boa Esperança"/>
    <s v="Rocha"/>
    <x v="1"/>
    <s v="+5558965216981"/>
    <s v="correiadaniela@example.com"/>
    <x v="2"/>
    <x v="1"/>
    <x v="0"/>
    <x v="0"/>
    <s v="Meredeira"/>
    <x v="1"/>
    <n v="8845"/>
    <x v="0"/>
  </r>
  <r>
    <s v="918.307.254-32"/>
    <s v="Ravy Jesus"/>
    <d v="1988-06-15T00:00:00"/>
    <s v="Rodovia Matheus Câmara, 31"/>
    <s v="Marieta 1ª Seção"/>
    <s v="Cardoso de Minas"/>
    <x v="21"/>
    <s v="+55099987233904"/>
    <s v="maria-eduarda66@example.com"/>
    <x v="2"/>
    <x v="0"/>
    <x v="0"/>
    <x v="6"/>
    <s v="Engenheiro de iluminação"/>
    <x v="1"/>
    <n v="4439"/>
    <x v="0"/>
  </r>
  <r>
    <s v="145.789.632-09"/>
    <s v="Davi Luiz Nascimento"/>
    <d v="1991-04-15T00:00:00"/>
    <s v="Viela Silveira, 4"/>
    <s v="Pedreira Padro Lopes"/>
    <s v="Borges do Campo"/>
    <x v="5"/>
    <s v="+5537968465308"/>
    <s v="maria-flor47@example.com"/>
    <x v="4"/>
    <x v="1"/>
    <x v="0"/>
    <x v="9"/>
    <s v="Técnico em segurança do trabalho"/>
    <x v="0"/>
    <n v="4121"/>
    <x v="0"/>
  </r>
  <r>
    <s v="632.459.108-51"/>
    <s v="Ian da Costa"/>
    <d v="2004-12-20T00:00:00"/>
    <s v="Loteamento Camargo, 3"/>
    <s v="Vila Novo São Lucas"/>
    <s v="Leão"/>
    <x v="24"/>
    <s v="+5576973006865"/>
    <s v="anthony-gabriel51@example.net"/>
    <x v="3"/>
    <x v="1"/>
    <x v="0"/>
    <x v="1"/>
    <s v="Roteirista"/>
    <x v="2"/>
    <n v="9238"/>
    <x v="0"/>
  </r>
  <r>
    <s v="261.478.039-13"/>
    <s v="Ana Julia Azevedo"/>
    <d v="1989-12-03T00:00:00"/>
    <s v="Largo de Cunha, 34"/>
    <s v="Alto Vera Cruz"/>
    <s v="Montenegro dos Dourados"/>
    <x v="15"/>
    <s v="+5563929544772"/>
    <s v="barrosnatalia@example.org"/>
    <x v="4"/>
    <x v="0"/>
    <x v="0"/>
    <x v="6"/>
    <s v="Bailarina"/>
    <x v="4"/>
    <n v="2063"/>
    <x v="0"/>
  </r>
  <r>
    <s v="513.072.486-08"/>
    <s v="Danilo Nunes"/>
    <d v="1995-01-21T00:00:00"/>
    <s v="Estrada João Monteiro, 61"/>
    <s v="Fernão Dias"/>
    <s v="Pacheco das Flores"/>
    <x v="8"/>
    <s v="+5567944710444"/>
    <s v="nfernandes@example.org"/>
    <x v="4"/>
    <x v="2"/>
    <x v="0"/>
    <x v="3"/>
    <s v="Relações públicas"/>
    <x v="9"/>
    <n v="3860"/>
    <x v="0"/>
  </r>
  <r>
    <s v="439.271.865-46"/>
    <s v="Maria Cecília Teixeira"/>
    <d v="2003-10-21T00:00:00"/>
    <s v="Pátio Martins, 29"/>
    <s v="Caiçara - Adelaide"/>
    <s v="Azevedo do Galho"/>
    <x v="14"/>
    <s v="+5550978105581"/>
    <s v="lunna35@example.com"/>
    <x v="2"/>
    <x v="1"/>
    <x v="0"/>
    <x v="5"/>
    <s v="Empresário"/>
    <x v="2"/>
    <n v="3880"/>
    <x v="0"/>
  </r>
  <r>
    <s v="016.348.927-04"/>
    <s v="Ana Cecília Mendes"/>
    <d v="2000-04-20T00:00:00"/>
    <s v="Aeroporto de Marques, 47"/>
    <s v="Vila Pinho"/>
    <s v="da Conceição Alegre"/>
    <x v="25"/>
    <s v="+5526968815445"/>
    <s v="maria-flor23@example.org"/>
    <x v="2"/>
    <x v="1"/>
    <x v="0"/>
    <x v="3"/>
    <s v="Judoca"/>
    <x v="8"/>
    <n v="6932"/>
    <x v="0"/>
  </r>
  <r>
    <s v="180.253.794-50"/>
    <s v="Luara Siqueira"/>
    <d v="1976-03-19T00:00:00"/>
    <s v="Distrito Henry Gabriel Novais, 53"/>
    <s v="Vila Dos Anjos"/>
    <s v="Rodrigues"/>
    <x v="12"/>
    <s v="+5509902277692"/>
    <s v="antonioaragao@example.net"/>
    <x v="3"/>
    <x v="0"/>
    <x v="0"/>
    <x v="1"/>
    <s v="Torneiro mecânico"/>
    <x v="3"/>
    <n v="3327"/>
    <x v="0"/>
  </r>
  <r>
    <s v="729.684.301-22"/>
    <s v="Rodrigo Andrade"/>
    <d v="1946-07-31T00:00:00"/>
    <s v="Ladeira Davi Lucca Rodrigues, 970"/>
    <s v="Planalto"/>
    <s v="Moraes do Oeste"/>
    <x v="25"/>
    <s v="+5520918901704"/>
    <s v="danielbarros@example.org"/>
    <x v="4"/>
    <x v="0"/>
    <x v="0"/>
    <x v="9"/>
    <s v="Frentista"/>
    <x v="7"/>
    <n v="4114"/>
    <x v="0"/>
  </r>
  <r>
    <s v="402.837.516-90"/>
    <s v="Isaac Cunha"/>
    <d v="1959-05-24T00:00:00"/>
    <s v="Conjunto Pedro Miguel Caldeira"/>
    <s v="Canadá"/>
    <s v="Mendonça do Norte"/>
    <x v="8"/>
    <s v="+55064902915887"/>
    <s v="ecostela@example.org"/>
    <x v="4"/>
    <x v="2"/>
    <x v="0"/>
    <x v="1"/>
    <s v="Engenheiro cartográfico"/>
    <x v="1"/>
    <n v="1877"/>
    <x v="0"/>
  </r>
  <r>
    <s v="742.631.809-50"/>
    <s v="Enrico Martins"/>
    <d v="2004-02-04T00:00:00"/>
    <s v="Alameda de Mendes, 29"/>
    <s v="Maria Tereza"/>
    <s v="da Costa"/>
    <x v="19"/>
    <s v="+5572986910558"/>
    <s v="montenegrojoao@example.org"/>
    <x v="0"/>
    <x v="1"/>
    <x v="0"/>
    <x v="10"/>
    <s v="Implantodontista"/>
    <x v="2"/>
    <n v="7044"/>
    <x v="0"/>
  </r>
  <r>
    <s v="280.936.514-89"/>
    <s v="Murilo Vieira"/>
    <d v="1952-11-29T00:00:00"/>
    <s v="Largo Júlia Cardoso, 6"/>
    <s v="Lindéia"/>
    <s v="Macedo"/>
    <x v="1"/>
    <s v="+5585916155132"/>
    <s v="sofia25@example.org"/>
    <x v="1"/>
    <x v="0"/>
    <x v="0"/>
    <x v="9"/>
    <s v="Arquivista"/>
    <x v="1"/>
    <n v="2681"/>
    <x v="0"/>
  </r>
  <r>
    <s v="643.572.809-74"/>
    <s v="Brenda Costela"/>
    <d v="1997-12-09T00:00:00"/>
    <s v="Feira Yago Ribeiro, 6"/>
    <s v="Nossa Senhora Do Rosário"/>
    <s v="Cassiano"/>
    <x v="16"/>
    <s v="+5564987744185"/>
    <s v="portocatarina@example.com"/>
    <x v="3"/>
    <x v="1"/>
    <x v="0"/>
    <x v="0"/>
    <s v="Embalsamador"/>
    <x v="7"/>
    <n v="9466"/>
    <x v="0"/>
  </r>
  <r>
    <s v="487.059.613-00"/>
    <s v="Isaque Dias"/>
    <d v="1985-02-11T00:00:00"/>
    <s v="Passarela de Oliveira, 2"/>
    <s v="Nazare"/>
    <s v="Silva de Moreira"/>
    <x v="9"/>
    <s v="+5584999782842"/>
    <s v="emanuel73@example.org"/>
    <x v="2"/>
    <x v="1"/>
    <x v="0"/>
    <x v="3"/>
    <s v="Guarda roupeiro"/>
    <x v="1"/>
    <n v="4181"/>
    <x v="0"/>
  </r>
  <r>
    <s v="153.892.046-89"/>
    <s v="Josué Montenegro"/>
    <d v="1988-05-11T00:00:00"/>
    <s v="Travessa Pereira, 85"/>
    <s v="Nova Gameleira"/>
    <s v="Castro"/>
    <x v="26"/>
    <s v="+55057991542102"/>
    <s v="nmontenegro@example.org"/>
    <x v="1"/>
    <x v="2"/>
    <x v="0"/>
    <x v="2"/>
    <s v="Headhunter"/>
    <x v="7"/>
    <n v="5715"/>
    <x v="0"/>
  </r>
  <r>
    <s v="670.142.853-35"/>
    <s v="Samuel Viana"/>
    <d v="2004-06-04T00:00:00"/>
    <s v="Conjunto Vasconcelos, 60"/>
    <s v="Santa Inês"/>
    <s v="Cavalcante de Cunha"/>
    <x v="5"/>
    <s v="+55072944857651"/>
    <s v="dduarte@example.org"/>
    <x v="2"/>
    <x v="2"/>
    <x v="0"/>
    <x v="8"/>
    <s v="Lancheiro"/>
    <x v="3"/>
    <n v="8183"/>
    <x v="0"/>
  </r>
  <r>
    <s v="173.905.684-10"/>
    <s v="Bella Ramos"/>
    <d v="1956-10-23T00:00:00"/>
    <s v="Rua de Barbosa"/>
    <s v="Betânia"/>
    <s v="Nunes Grande"/>
    <x v="2"/>
    <s v="+55031919507542"/>
    <s v="ribeirobeatriz@example.org"/>
    <x v="1"/>
    <x v="1"/>
    <x v="0"/>
    <x v="4"/>
    <s v="Presidente da República"/>
    <x v="1"/>
    <n v="6119"/>
    <x v="0"/>
  </r>
  <r>
    <s v="942.683.157-64"/>
    <s v="Gabriela Azevedo"/>
    <d v="1974-06-07T00:00:00"/>
    <s v="Estrada da Conceição, 66"/>
    <s v="São Bernardo"/>
    <s v="Moreira das Pedras"/>
    <x v="10"/>
    <s v="+5563910340183"/>
    <s v="isabelly29@example.com"/>
    <x v="1"/>
    <x v="1"/>
    <x v="0"/>
    <x v="6"/>
    <s v="Barman"/>
    <x v="9"/>
    <n v="2411"/>
    <x v="0"/>
  </r>
  <r>
    <s v="602.143.795-07"/>
    <s v="Maria Sophia Aparecida"/>
    <d v="2000-10-03T00:00:00"/>
    <s v="Largo Lara Dias, 31"/>
    <s v="Santa Monica"/>
    <s v="da Cruz"/>
    <x v="9"/>
    <s v="+5520927109044"/>
    <s v="calebe32@example.org"/>
    <x v="4"/>
    <x v="1"/>
    <x v="0"/>
    <x v="6"/>
    <s v="Investigador particular"/>
    <x v="9"/>
    <n v="5154"/>
    <x v="0"/>
  </r>
  <r>
    <s v="610.834.752-07"/>
    <s v="Sofia Rios"/>
    <d v="1984-09-05T00:00:00"/>
    <s v="Setor de Gonçalves, 78"/>
    <s v="Leonina"/>
    <s v="Nascimento"/>
    <x v="1"/>
    <s v="+55011927478838"/>
    <s v="crezende@example.net"/>
    <x v="4"/>
    <x v="2"/>
    <x v="0"/>
    <x v="6"/>
    <s v="Pintor"/>
    <x v="0"/>
    <n v="5373"/>
    <x v="0"/>
  </r>
  <r>
    <s v="290.314.678-04"/>
    <s v="Bárbara Peixoto"/>
    <d v="1947-01-28T00:00:00"/>
    <s v="Campo Ribeiro, 82"/>
    <s v="Nova Cintra"/>
    <s v="Albuquerque da Prata"/>
    <x v="20"/>
    <s v="+5527913629826"/>
    <s v="vieiramaria-sophia@example.net"/>
    <x v="0"/>
    <x v="2"/>
    <x v="0"/>
    <x v="6"/>
    <s v="Agrimensor"/>
    <x v="0"/>
    <n v="3009"/>
    <x v="0"/>
  </r>
  <r>
    <s v="472.031.859-23"/>
    <s v="Yuri Abreu"/>
    <d v="1986-02-03T00:00:00"/>
    <s v="Conjunto João Miguel da Paz, 52"/>
    <s v="Alpes"/>
    <s v="Nunes"/>
    <x v="11"/>
    <s v="+5575907170572"/>
    <s v="martinsana-vitoria@example.net"/>
    <x v="2"/>
    <x v="1"/>
    <x v="0"/>
    <x v="8"/>
    <s v="Revendedor"/>
    <x v="9"/>
    <n v="7384"/>
    <x v="0"/>
  </r>
  <r>
    <s v="167.892.304-40"/>
    <s v="Ana Luiza Pereira"/>
    <d v="1980-08-05T00:00:00"/>
    <s v="Vila Davi Miguel Teixeira, 13"/>
    <s v="Vila Inestan"/>
    <s v="da Cruz de Goiás"/>
    <x v="26"/>
    <s v="+55077958232231"/>
    <s v="araujomarcela@example.org"/>
    <x v="3"/>
    <x v="1"/>
    <x v="0"/>
    <x v="5"/>
    <s v="Profissional de educação física"/>
    <x v="8"/>
    <n v="4533"/>
    <x v="0"/>
  </r>
  <r>
    <s v="408.973.651-00"/>
    <s v="Rebeca Freitas"/>
    <d v="1996-07-17T00:00:00"/>
    <s v="Colônia Mirella Campos, 81"/>
    <s v="Calafate"/>
    <s v="Teixeira"/>
    <x v="20"/>
    <s v="+5517949225135"/>
    <s v="leonardo97@example.net"/>
    <x v="4"/>
    <x v="2"/>
    <x v="0"/>
    <x v="5"/>
    <s v="Enólogo"/>
    <x v="7"/>
    <n v="3911"/>
    <x v="0"/>
  </r>
  <r>
    <s v="910.746.358-84"/>
    <s v="Vinicius Sales"/>
    <d v="2007-03-11T00:00:00"/>
    <s v="Avenida Almeida, 643"/>
    <s v="Atila De Paiva"/>
    <s v="Cirino de da Paz"/>
    <x v="16"/>
    <s v="+5512909974383"/>
    <s v="leonardoramos@example.com"/>
    <x v="4"/>
    <x v="2"/>
    <x v="0"/>
    <x v="7"/>
    <s v="Borracheiro"/>
    <x v="1"/>
    <n v="3332"/>
    <x v="0"/>
  </r>
  <r>
    <s v="893.761.045-01"/>
    <s v="Maria Luísa Ferreira"/>
    <d v="1993-04-23T00:00:00"/>
    <s v="Trecho de Cirino, 76"/>
    <s v="Planalto"/>
    <s v="Dias"/>
    <x v="3"/>
    <s v="+55031957375633"/>
    <s v="larissa38@example.com"/>
    <x v="4"/>
    <x v="0"/>
    <x v="0"/>
    <x v="4"/>
    <s v="Biomédico"/>
    <x v="0"/>
    <n v="4247"/>
    <x v="0"/>
  </r>
  <r>
    <s v="208.369.415-51"/>
    <s v="Letícia Borges"/>
    <d v="2003-04-30T00:00:00"/>
    <s v="Largo Borges, 32"/>
    <s v="Jardinópolis"/>
    <s v="Pereira"/>
    <x v="12"/>
    <s v="+5585957599342"/>
    <s v="vrodrigues@example.net"/>
    <x v="0"/>
    <x v="0"/>
    <x v="0"/>
    <x v="5"/>
    <s v="Odontologista preventivo e social"/>
    <x v="2"/>
    <n v="5431"/>
    <x v="0"/>
  </r>
  <r>
    <s v="812.639.405-60"/>
    <s v="João Guilherme Pacheco"/>
    <d v="1970-02-02T00:00:00"/>
    <s v="Viaduto Gomes, 9"/>
    <s v="Santa Terezinha"/>
    <s v="Lopes de Pereira"/>
    <x v="20"/>
    <s v="+5593919575479"/>
    <s v="noahsantos@example.org"/>
    <x v="1"/>
    <x v="2"/>
    <x v="0"/>
    <x v="5"/>
    <s v="Preparador de máquinas"/>
    <x v="9"/>
    <n v="9608"/>
    <x v="0"/>
  </r>
  <r>
    <s v="034.279.185-05"/>
    <s v="Beatriz Cassiano"/>
    <d v="1966-07-25T00:00:00"/>
    <s v="Jardim Vinícius Montenegro, 98"/>
    <s v="Vila Inestan"/>
    <s v="Jesus Alegre"/>
    <x v="21"/>
    <s v="+5552983839100"/>
    <s v="costabella@example.net"/>
    <x v="4"/>
    <x v="1"/>
    <x v="0"/>
    <x v="2"/>
    <s v="Caminhoneiro"/>
    <x v="3"/>
    <n v="3963"/>
    <x v="0"/>
  </r>
  <r>
    <s v="921.730.468-96"/>
    <s v="Leandro Sousa"/>
    <d v="1954-05-27T00:00:00"/>
    <s v="Estação Barros, 39"/>
    <s v="Savassi"/>
    <s v="Vieira"/>
    <x v="10"/>
    <s v="+5556946118527"/>
    <s v="arthur-miguel15@example.com"/>
    <x v="4"/>
    <x v="1"/>
    <x v="0"/>
    <x v="0"/>
    <s v="Tecelão"/>
    <x v="3"/>
    <n v="7675"/>
    <x v="0"/>
  </r>
  <r>
    <s v="574.819.236-55"/>
    <s v="Ravi Lucca Ribeiro"/>
    <d v="1946-09-01T00:00:00"/>
    <s v="Recanto Leão, 51"/>
    <s v="Vila São Dimas"/>
    <s v="Oliveira"/>
    <x v="23"/>
    <s v="+55070969159193"/>
    <s v="lopesluiz-otavio@example.net"/>
    <x v="3"/>
    <x v="2"/>
    <x v="0"/>
    <x v="7"/>
    <s v="Cancerologista ou Oncologista"/>
    <x v="5"/>
    <n v="2663"/>
    <x v="0"/>
  </r>
  <r>
    <s v="345.012.876-08"/>
    <s v="Heloísa Andrade"/>
    <d v="1996-06-18T00:00:00"/>
    <s v="Loteamento Moreira"/>
    <s v="São Marcos"/>
    <s v="Martins de Minas"/>
    <x v="23"/>
    <s v="+5547939203677"/>
    <s v="mariana07@example.org"/>
    <x v="0"/>
    <x v="1"/>
    <x v="0"/>
    <x v="7"/>
    <s v="Tecnólogo em Ciências das plantas medicinais"/>
    <x v="6"/>
    <n v="9397"/>
    <x v="0"/>
  </r>
  <r>
    <s v="215.837.409-88"/>
    <s v="Enzo Rocha"/>
    <d v="1974-05-15T00:00:00"/>
    <s v="Estação Anthony Gabriel da Paz, 256"/>
    <s v="Universo"/>
    <s v="Silveira"/>
    <x v="20"/>
    <s v="+5555932498012"/>
    <s v="vitor-gabriel09@example.net"/>
    <x v="4"/>
    <x v="1"/>
    <x v="0"/>
    <x v="5"/>
    <s v="Astronauta"/>
    <x v="1"/>
    <n v="1601"/>
    <x v="0"/>
  </r>
  <r>
    <s v="802.491.637-13"/>
    <s v="Melissa Peixoto"/>
    <d v="1981-08-20T00:00:00"/>
    <s v="Vila de da Cruz, 20"/>
    <s v="Marajó"/>
    <s v="da Rocha Alegre"/>
    <x v="17"/>
    <s v="+5502931180382"/>
    <s v="da-pazjoaquim@example.org"/>
    <x v="3"/>
    <x v="0"/>
    <x v="0"/>
    <x v="6"/>
    <s v="Contábil"/>
    <x v="4"/>
    <n v="6649"/>
    <x v="0"/>
  </r>
  <r>
    <s v="189.302.564-06"/>
    <s v="Daniela Duarte"/>
    <d v="2004-12-30T00:00:00"/>
    <s v="Área Diogo Leão, 72"/>
    <s v="Mantiqueira"/>
    <s v="Rodrigues do Campo"/>
    <x v="26"/>
    <s v="+55091979275529"/>
    <s v="eazevedo@example.net"/>
    <x v="0"/>
    <x v="1"/>
    <x v="0"/>
    <x v="2"/>
    <s v="Estoquista"/>
    <x v="1"/>
    <n v="7033"/>
    <x v="0"/>
  </r>
  <r>
    <s v="580.369.147-00"/>
    <s v="Mirella da Cruz"/>
    <d v="2006-03-17T00:00:00"/>
    <s v="Viela Rocha, 72"/>
    <s v="Jardim Leblon"/>
    <s v="Cassiano"/>
    <x v="2"/>
    <s v="+55031968235187"/>
    <s v="fernandamacedo@example.net"/>
    <x v="1"/>
    <x v="0"/>
    <x v="0"/>
    <x v="2"/>
    <s v="Empregado doméstico"/>
    <x v="9"/>
    <n v="2142"/>
    <x v="0"/>
  </r>
  <r>
    <s v="587.149.302-50"/>
    <s v="Ana Clara Jesus"/>
    <d v="1952-10-28T00:00:00"/>
    <s v="Setor de Cavalcanti, 13"/>
    <s v="Parque São Pedro"/>
    <s v="Leão do Oeste"/>
    <x v="17"/>
    <s v="+5590943511847"/>
    <s v="brayan01@example.org"/>
    <x v="2"/>
    <x v="1"/>
    <x v="0"/>
    <x v="0"/>
    <s v="Jogador de basquete"/>
    <x v="3"/>
    <n v="3779"/>
    <x v="0"/>
  </r>
  <r>
    <s v="875.194.260-76"/>
    <s v="Ester Siqueira"/>
    <d v="2003-08-24T00:00:00"/>
    <s v="Rodovia Viana"/>
    <s v="Conjunto Jatoba"/>
    <s v="Santos"/>
    <x v="7"/>
    <s v="+5540902602510"/>
    <s v="gaparecida@example.org"/>
    <x v="1"/>
    <x v="0"/>
    <x v="0"/>
    <x v="10"/>
    <s v="Servente-de-obras"/>
    <x v="3"/>
    <n v="3299"/>
    <x v="0"/>
  </r>
  <r>
    <s v="680.259.143-05"/>
    <s v="Ana Carolina Nogueira"/>
    <d v="1971-05-26T00:00:00"/>
    <s v="Lagoa Rael Sá, 617"/>
    <s v="Lagoinha"/>
    <s v="Machado de Macedo"/>
    <x v="10"/>
    <s v="+5570942247729"/>
    <s v="calebepastor@example.net"/>
    <x v="3"/>
    <x v="2"/>
    <x v="0"/>
    <x v="3"/>
    <s v="Retificador"/>
    <x v="1"/>
    <n v="6235"/>
    <x v="0"/>
  </r>
  <r>
    <s v="081.735.962-12"/>
    <s v="Pietro Sales"/>
    <d v="1998-12-11T00:00:00"/>
    <s v="Recanto Pastor, 82"/>
    <s v="Gutierrez"/>
    <s v="Nunes de Minas"/>
    <x v="14"/>
    <s v="+5506931996798"/>
    <s v="rda-cruz@example.com"/>
    <x v="4"/>
    <x v="0"/>
    <x v="0"/>
    <x v="6"/>
    <s v="Profissional de marketing"/>
    <x v="5"/>
    <n v="8740"/>
    <x v="0"/>
  </r>
  <r>
    <s v="501.328.764-26"/>
    <s v="Heloisa Porto"/>
    <d v="1958-05-28T00:00:00"/>
    <s v="Praça de Rios, 78"/>
    <s v="Vera Cruz"/>
    <s v="Correia do Amparo"/>
    <x v="16"/>
    <s v="+5584981684887"/>
    <s v="jade96@example.org"/>
    <x v="2"/>
    <x v="2"/>
    <x v="0"/>
    <x v="2"/>
    <s v="Comandante"/>
    <x v="1"/>
    <n v="7978"/>
    <x v="0"/>
  </r>
  <r>
    <s v="463.127.985-00"/>
    <s v="Lorena Ramos"/>
    <d v="1974-01-28T00:00:00"/>
    <s v="Campo Fernandes, 4"/>
    <s v="Jardim São José"/>
    <s v="Ribeiro"/>
    <x v="22"/>
    <s v="+55098951588950"/>
    <s v="ivargas@example.net"/>
    <x v="3"/>
    <x v="2"/>
    <x v="0"/>
    <x v="1"/>
    <s v="Lutador de jiu-jitsu"/>
    <x v="0"/>
    <n v="1604"/>
    <x v="0"/>
  </r>
  <r>
    <s v="710.258.463-62"/>
    <s v="Samuel Freitas"/>
    <d v="1961-04-06T00:00:00"/>
    <s v="Fazenda da Cruz, 72"/>
    <s v="Dom Silverio"/>
    <s v="Silva"/>
    <x v="23"/>
    <s v="+5534936535548"/>
    <s v="gabrielada-rosa@example.com"/>
    <x v="4"/>
    <x v="0"/>
    <x v="0"/>
    <x v="9"/>
    <s v="Cientista de alimentos"/>
    <x v="5"/>
    <n v="3895"/>
    <x v="0"/>
  </r>
  <r>
    <s v="681.543.902-05"/>
    <s v="Ravi Lucca Sousa"/>
    <d v="2002-09-28T00:00:00"/>
    <s v="Vale de Ferreira, 6"/>
    <s v="Ventosa"/>
    <s v="Montenegro de Vieira"/>
    <x v="26"/>
    <s v="+5530992221833"/>
    <s v="fernanda31@example.org"/>
    <x v="1"/>
    <x v="0"/>
    <x v="0"/>
    <x v="5"/>
    <s v="Panificador/Padeiro"/>
    <x v="0"/>
    <n v="6558"/>
    <x v="0"/>
  </r>
  <r>
    <s v="156.094.327-07"/>
    <s v="Danilo Cardoso"/>
    <d v="2000-05-03T00:00:00"/>
    <s v="Fazenda Peixoto, 66"/>
    <s v="Vera Cruz"/>
    <s v="Vieira de Silveira"/>
    <x v="12"/>
    <s v="+5540970415416"/>
    <s v="lucasfogaca@example.net"/>
    <x v="0"/>
    <x v="2"/>
    <x v="0"/>
    <x v="6"/>
    <s v="Chapeiro"/>
    <x v="8"/>
    <n v="4945"/>
    <x v="0"/>
  </r>
  <r>
    <s v="689.574.203-47"/>
    <s v="Luísa Lopes"/>
    <d v="2001-10-14T00:00:00"/>
    <s v="Estrada Mirella da Rocha, 104"/>
    <s v="Camponesa 1ª Seção"/>
    <s v="Moura do Amparo"/>
    <x v="16"/>
    <s v="+5521932353810"/>
    <s v="machadoleonardo@example.net"/>
    <x v="4"/>
    <x v="1"/>
    <x v="0"/>
    <x v="3"/>
    <s v="Capoeirista"/>
    <x v="9"/>
    <n v="2995"/>
    <x v="0"/>
  </r>
  <r>
    <s v="146.809.735-01"/>
    <s v="Erick Casa Grande"/>
    <d v="2005-02-15T00:00:00"/>
    <s v="Jardim de Fonseca, 44"/>
    <s v="Vila Nossa Senhora Do Rosário"/>
    <s v="Moreira"/>
    <x v="4"/>
    <s v="+5544972673443"/>
    <s v="elisaribeiro@example.com"/>
    <x v="4"/>
    <x v="0"/>
    <x v="0"/>
    <x v="3"/>
    <s v="Contra regra"/>
    <x v="7"/>
    <n v="4630"/>
    <x v="0"/>
  </r>
  <r>
    <s v="930.456.812-98"/>
    <s v="Maria Cecília da Mata"/>
    <d v="1965-11-30T00:00:00"/>
    <s v="Rua Yuri Camargo, 653"/>
    <s v="Cidade Jardim"/>
    <s v="Ramos"/>
    <x v="14"/>
    <s v="+55030929987075"/>
    <s v="pietra45@example.net"/>
    <x v="3"/>
    <x v="0"/>
    <x v="0"/>
    <x v="5"/>
    <s v="Comandante"/>
    <x v="8"/>
    <n v="8524"/>
    <x v="0"/>
  </r>
  <r>
    <s v="264.908.537-10"/>
    <s v="Helena Araújo"/>
    <d v="1998-08-19T00:00:00"/>
    <s v="Alameda de Pastor, 817"/>
    <s v="Santa Helena"/>
    <s v="Barbosa"/>
    <x v="25"/>
    <s v="+5547909195716"/>
    <s v="correiagustavo@example.com"/>
    <x v="2"/>
    <x v="1"/>
    <x v="0"/>
    <x v="8"/>
    <s v="Cabo"/>
    <x v="1"/>
    <n v="2980"/>
    <x v="0"/>
  </r>
  <r>
    <s v="079.231.684-31"/>
    <s v="Henry Almeida"/>
    <d v="1983-08-30T00:00:00"/>
    <s v="Vereda Alexia Câmara, 33"/>
    <s v="Barão Homem De Melo 3ª Seção"/>
    <s v="da Mota da Mata"/>
    <x v="25"/>
    <s v="+55026970580203"/>
    <s v="ravi-luccacosta@example.net"/>
    <x v="2"/>
    <x v="2"/>
    <x v="0"/>
    <x v="8"/>
    <s v="Soldado"/>
    <x v="2"/>
    <n v="9245"/>
    <x v="0"/>
  </r>
  <r>
    <s v="692.847.053-47"/>
    <s v="Isabela da Mota"/>
    <d v="1970-09-10T00:00:00"/>
    <s v="Chácara Santos, 9"/>
    <s v="Delta"/>
    <s v="Pastor"/>
    <x v="19"/>
    <s v="+5555939655447"/>
    <s v="thomas30@example.com"/>
    <x v="4"/>
    <x v="1"/>
    <x v="0"/>
    <x v="1"/>
    <s v="Estoquista"/>
    <x v="4"/>
    <n v="5132"/>
    <x v="0"/>
  </r>
  <r>
    <s v="243.670.159-80"/>
    <s v="Emilly Gonçalves"/>
    <d v="1964-09-17T00:00:00"/>
    <s v="Condomínio Paulo Rodrigues, 10"/>
    <s v="Jardinópolis"/>
    <s v="da Mata"/>
    <x v="10"/>
    <s v="+5586974152067"/>
    <s v="pietra86@example.com"/>
    <x v="1"/>
    <x v="0"/>
    <x v="0"/>
    <x v="2"/>
    <s v="Marcador de luz"/>
    <x v="2"/>
    <n v="2009"/>
    <x v="0"/>
  </r>
  <r>
    <s v="780.936.542-83"/>
    <s v="Mirella da Mata"/>
    <d v="1998-05-11T00:00:00"/>
    <s v="Loteamento Garcia, 3"/>
    <s v="Aparecida 7ª Seção"/>
    <s v="da Cruz de Cassiano"/>
    <x v="5"/>
    <s v="+5550947635916"/>
    <s v="nogueiracalebe@example.org"/>
    <x v="4"/>
    <x v="2"/>
    <x v="0"/>
    <x v="6"/>
    <s v="Lamboteiro"/>
    <x v="5"/>
    <n v="2625"/>
    <x v="0"/>
  </r>
  <r>
    <s v="867.510.493-66"/>
    <s v="Enrico Castro"/>
    <d v="1991-09-16T00:00:00"/>
    <s v="Residencial Amanda Ferreira, 48"/>
    <s v="Marmiteiros"/>
    <s v="Jesus de Moraes"/>
    <x v="11"/>
    <s v="+5524931276525"/>
    <s v="ncirino@example.com"/>
    <x v="3"/>
    <x v="2"/>
    <x v="0"/>
    <x v="4"/>
    <s v="Físico nuclear"/>
    <x v="3"/>
    <n v="7875"/>
    <x v="0"/>
  </r>
  <r>
    <s v="801.756.329-95"/>
    <s v="Cecilia da Luz"/>
    <d v="1972-10-03T00:00:00"/>
    <s v="Conjunto da Luz, 38"/>
    <s v="Cardoso"/>
    <s v="Leão das Flores"/>
    <x v="21"/>
    <s v="+55058926376448"/>
    <s v="ana-clara95@example.org"/>
    <x v="1"/>
    <x v="1"/>
    <x v="0"/>
    <x v="7"/>
    <s v="Designer de produto ou desenhista industrial"/>
    <x v="1"/>
    <n v="9118"/>
    <x v="0"/>
  </r>
  <r>
    <s v="192.487.560-85"/>
    <s v="Cauã Garcia"/>
    <d v="1996-02-29T00:00:00"/>
    <s v="Trecho Viana, 9"/>
    <s v="Jardim Felicidade"/>
    <s v="Moraes"/>
    <x v="7"/>
    <s v="+5593918741586"/>
    <s v="vsampaio@example.com"/>
    <x v="0"/>
    <x v="2"/>
    <x v="0"/>
    <x v="6"/>
    <s v="Pecuarista"/>
    <x v="8"/>
    <n v="2560"/>
    <x v="0"/>
  </r>
  <r>
    <s v="032.678.514-08"/>
    <s v="Henry Sampaio"/>
    <d v="2000-03-19T00:00:00"/>
    <s v="Via das Neves"/>
    <s v="João Pinheiro"/>
    <s v="Souza Grande"/>
    <x v="6"/>
    <s v="+5526955417410"/>
    <s v="lmendonca@example.com"/>
    <x v="1"/>
    <x v="2"/>
    <x v="0"/>
    <x v="8"/>
    <s v="Prático"/>
    <x v="2"/>
    <n v="8640"/>
    <x v="0"/>
  </r>
  <r>
    <s v="241.305.687-44"/>
    <s v="Cecília Pimenta"/>
    <d v="1965-09-26T00:00:00"/>
    <s v="Vale Viana, 37"/>
    <s v="Leonina"/>
    <s v="da Costa da Prata"/>
    <x v="10"/>
    <s v="+5565930301972"/>
    <s v="rsa@example.net"/>
    <x v="2"/>
    <x v="2"/>
    <x v="0"/>
    <x v="8"/>
    <s v="Operador de telemarketing"/>
    <x v="3"/>
    <n v="2341"/>
    <x v="0"/>
  </r>
  <r>
    <s v="504.367.219-61"/>
    <s v="Anthony Castro"/>
    <d v="1994-12-05T00:00:00"/>
    <s v="Morro Antony Oliveira, 335"/>
    <s v="Mariano De Abreu"/>
    <s v="Cassiano"/>
    <x v="13"/>
    <s v="+55044909062970"/>
    <s v="pereiramaria-liz@example.net"/>
    <x v="1"/>
    <x v="2"/>
    <x v="0"/>
    <x v="6"/>
    <s v="Estampador de tecidos"/>
    <x v="6"/>
    <n v="9795"/>
    <x v="0"/>
  </r>
  <r>
    <s v="234.681.709-04"/>
    <s v="Camila Monteiro"/>
    <d v="1981-05-02T00:00:00"/>
    <s v="Feira de Pereira, 39"/>
    <s v="Novo Ouro Preto"/>
    <s v="Costela das Flores"/>
    <x v="0"/>
    <s v="+5560996981361"/>
    <s v="souzadavi-miguel@example.net"/>
    <x v="4"/>
    <x v="2"/>
    <x v="0"/>
    <x v="6"/>
    <s v="Caldeireiro"/>
    <x v="2"/>
    <n v="8903"/>
    <x v="0"/>
  </r>
  <r>
    <s v="491.067.832-87"/>
    <s v="Theodoro Almeida"/>
    <d v="1981-03-26T00:00:00"/>
    <s v="Parque de Ramos, 62"/>
    <s v="Camponesa 1ª Seção"/>
    <s v="Macedo"/>
    <x v="1"/>
    <s v="+5566905157492"/>
    <s v="isadora37@example.net"/>
    <x v="4"/>
    <x v="1"/>
    <x v="0"/>
    <x v="2"/>
    <s v="Engenheiro físico"/>
    <x v="7"/>
    <n v="9796"/>
    <x v="0"/>
  </r>
  <r>
    <s v="846.702.915-30"/>
    <s v="Luiz Fernando Correia"/>
    <d v="2005-07-19T00:00:00"/>
    <s v="Lago de da Rosa, 235"/>
    <s v="Vila Paraíso"/>
    <s v="Rodrigues Verde"/>
    <x v="20"/>
    <s v="+55073980567852"/>
    <s v="allanadias@example.org"/>
    <x v="4"/>
    <x v="1"/>
    <x v="0"/>
    <x v="10"/>
    <s v="Investigador de Polícia"/>
    <x v="7"/>
    <n v="4073"/>
    <x v="0"/>
  </r>
  <r>
    <s v="921.743.658-55"/>
    <s v="Augusto Gonçalves"/>
    <d v="1946-03-28T00:00:00"/>
    <s v="Via Andrade"/>
    <s v="Teixeira Dias"/>
    <s v="Camargo"/>
    <x v="4"/>
    <s v="+5536919918414"/>
    <s v="isadora62@example.com"/>
    <x v="1"/>
    <x v="1"/>
    <x v="0"/>
    <x v="7"/>
    <s v="Major"/>
    <x v="5"/>
    <n v="9535"/>
    <x v="0"/>
  </r>
  <r>
    <s v="471.065.923-07"/>
    <s v="Eduarda da Rocha"/>
    <d v="1968-05-21T00:00:00"/>
    <s v="Rodovia da Conceição, 809"/>
    <s v="Coração De Jesus"/>
    <s v="Moreira do Galho"/>
    <x v="21"/>
    <s v="+55044959536051"/>
    <s v="brunosousa@example.com"/>
    <x v="2"/>
    <x v="1"/>
    <x v="0"/>
    <x v="9"/>
    <s v="Cirurgião bucal"/>
    <x v="0"/>
    <n v="8047"/>
    <x v="0"/>
  </r>
  <r>
    <s v="026.819.547-11"/>
    <s v="Anthony Mendonça"/>
    <d v="1967-12-04T00:00:00"/>
    <s v="Rua de Martins, 58"/>
    <s v="Gutierrez"/>
    <s v="Pacheco"/>
    <x v="6"/>
    <s v="+55092928518893"/>
    <s v="duarteasafe@example.org"/>
    <x v="2"/>
    <x v="1"/>
    <x v="0"/>
    <x v="6"/>
    <s v="Leão de chácara"/>
    <x v="3"/>
    <n v="3103"/>
    <x v="0"/>
  </r>
  <r>
    <s v="308.615.794-10"/>
    <s v="Eduardo Martins"/>
    <d v="1990-12-18T00:00:00"/>
    <s v="Fazenda Azevedo, 1"/>
    <s v="Vila Piratininga"/>
    <s v="Carvalho Grande"/>
    <x v="25"/>
    <s v="+5567985811938"/>
    <s v="joao-felipedas-neves@example.org"/>
    <x v="4"/>
    <x v="2"/>
    <x v="0"/>
    <x v="2"/>
    <s v="Numerólogo"/>
    <x v="9"/>
    <n v="6734"/>
    <x v="0"/>
  </r>
  <r>
    <s v="827.593.061-86"/>
    <s v="Caleb Montenegro"/>
    <d v="1963-08-31T00:00:00"/>
    <s v="Jardim Luigi Sousa"/>
    <s v="Saudade"/>
    <s v="da Paz de Ramos"/>
    <x v="20"/>
    <s v="+5587987454218"/>
    <s v="lmartins@example.org"/>
    <x v="3"/>
    <x v="1"/>
    <x v="0"/>
    <x v="0"/>
    <s v="Harpista"/>
    <x v="5"/>
    <n v="9846"/>
    <x v="0"/>
  </r>
  <r>
    <s v="623.405.718-71"/>
    <s v="Rafael Cavalcanti"/>
    <d v="1954-12-08T00:00:00"/>
    <s v="Viaduto Stella da Mata, 8"/>
    <s v="Vila Betânia"/>
    <s v="Farias do Sul"/>
    <x v="2"/>
    <s v="+5556945109224"/>
    <s v="liz20@example.com"/>
    <x v="2"/>
    <x v="0"/>
    <x v="0"/>
    <x v="6"/>
    <s v="Urbanista"/>
    <x v="6"/>
    <n v="7979"/>
    <x v="0"/>
  </r>
  <r>
    <s v="056.938.712-40"/>
    <s v="Isabelly Gonçalves"/>
    <d v="1988-04-07T00:00:00"/>
    <s v="Chácara Maria Alice Monteiro, 76"/>
    <s v="Beija Flor"/>
    <s v="Porto"/>
    <x v="14"/>
    <s v="+5554908875738"/>
    <s v="rezendemaria-luisa@example.net"/>
    <x v="3"/>
    <x v="2"/>
    <x v="0"/>
    <x v="6"/>
    <s v="Timoneiro"/>
    <x v="4"/>
    <n v="7521"/>
    <x v="0"/>
  </r>
  <r>
    <s v="986.530.271-30"/>
    <s v="Joaquim Monteiro"/>
    <d v="1963-12-27T00:00:00"/>
    <s v="Viela Rodrigues, 974"/>
    <s v="Nova Granada"/>
    <s v="Pimenta dos Dourados"/>
    <x v="6"/>
    <s v="+5509983642067"/>
    <s v="enzo-gabrielvasconcelos@example.net"/>
    <x v="0"/>
    <x v="0"/>
    <x v="0"/>
    <x v="8"/>
    <s v="Lapidário"/>
    <x v="3"/>
    <n v="4416"/>
    <x v="0"/>
  </r>
  <r>
    <s v="961.743.580-20"/>
    <s v="Maria Luiza Rezende"/>
    <d v="1986-08-16T00:00:00"/>
    <s v="Setor de Castro, 584"/>
    <s v="Cidade Jardim"/>
    <s v="Sampaio"/>
    <x v="18"/>
    <s v="+5578913326251"/>
    <s v="isis02@example.com"/>
    <x v="4"/>
    <x v="2"/>
    <x v="0"/>
    <x v="8"/>
    <s v="Técnico em radiologia"/>
    <x v="4"/>
    <n v="9955"/>
    <x v="0"/>
  </r>
  <r>
    <s v="051.894.723-88"/>
    <s v="Enzo Gabriel Siqueira"/>
    <d v="1972-12-03T00:00:00"/>
    <s v="Lago Pedro Lucas da Rosa, 248"/>
    <s v="Lagoinha Leblon"/>
    <s v="Sousa"/>
    <x v="15"/>
    <s v="+5531960659347"/>
    <s v="moraesclarice@example.net"/>
    <x v="4"/>
    <x v="1"/>
    <x v="0"/>
    <x v="0"/>
    <s v="Sociólogo"/>
    <x v="8"/>
    <n v="9934"/>
    <x v="0"/>
  </r>
  <r>
    <s v="124.873.069-04"/>
    <s v="Pedro Lucas Lima"/>
    <d v="1974-05-13T00:00:00"/>
    <s v="Conjunto de Leão, 42"/>
    <s v="Europa"/>
    <s v="da Mota da Serra"/>
    <x v="20"/>
    <s v="+55028945466439"/>
    <s v="marcelo12@example.net"/>
    <x v="2"/>
    <x v="1"/>
    <x v="0"/>
    <x v="3"/>
    <s v="Timoneiro"/>
    <x v="1"/>
    <n v="8007"/>
    <x v="0"/>
  </r>
  <r>
    <s v="083.261.745-80"/>
    <s v="Ester da Paz"/>
    <d v="2001-10-07T00:00:00"/>
    <s v="Rodovia Gael Sá, 404"/>
    <s v="Guarani"/>
    <s v="Peixoto"/>
    <x v="16"/>
    <s v="+5544905590147"/>
    <s v="marianegoncalves@example.net"/>
    <x v="0"/>
    <x v="1"/>
    <x v="0"/>
    <x v="9"/>
    <s v="Perito criminal"/>
    <x v="6"/>
    <n v="7029"/>
    <x v="0"/>
  </r>
  <r>
    <s v="281.360.794-04"/>
    <s v="Maysa Vieira"/>
    <d v="1952-08-01T00:00:00"/>
    <s v="Sítio Isabela Fernandes"/>
    <s v="Juliana"/>
    <s v="Pimenta de Garcia"/>
    <x v="16"/>
    <s v="+5525952325363"/>
    <s v="portocamila@example.org"/>
    <x v="4"/>
    <x v="1"/>
    <x v="0"/>
    <x v="7"/>
    <s v="Gerente de banco"/>
    <x v="3"/>
    <n v="5952"/>
    <x v="0"/>
  </r>
  <r>
    <s v="142.806.375-71"/>
    <s v="Aylla Moura"/>
    <d v="1992-11-05T00:00:00"/>
    <s v="Viela de Nunes, 24"/>
    <s v="Cônego Pinheiro 2ª Seção"/>
    <s v="Azevedo"/>
    <x v="8"/>
    <s v="+5502956170050"/>
    <s v="klima@example.org"/>
    <x v="1"/>
    <x v="0"/>
    <x v="0"/>
    <x v="6"/>
    <s v="Paginador"/>
    <x v="6"/>
    <n v="5517"/>
    <x v="0"/>
  </r>
  <r>
    <s v="326.507.914-70"/>
    <s v="Isis da Cunha"/>
    <d v="1958-09-25T00:00:00"/>
    <s v="Conjunto de Sousa, 26"/>
    <s v="Pompéia"/>
    <s v="Farias da Mata"/>
    <x v="15"/>
    <s v="+5532932706216"/>
    <s v="danielacardoso@example.com"/>
    <x v="2"/>
    <x v="1"/>
    <x v="0"/>
    <x v="1"/>
    <s v="Lancheiro"/>
    <x v="2"/>
    <n v="2952"/>
    <x v="0"/>
  </r>
  <r>
    <s v="081.964.275-49"/>
    <s v="Olívia Silva"/>
    <d v="1983-08-03T00:00:00"/>
    <s v="Alameda de Viana, 77"/>
    <s v="Brasil Industrial"/>
    <s v="Correia"/>
    <x v="25"/>
    <s v="+5557946866339"/>
    <s v="eduardogomes@example.net"/>
    <x v="2"/>
    <x v="0"/>
    <x v="0"/>
    <x v="10"/>
    <s v="Ourives"/>
    <x v="3"/>
    <n v="8956"/>
    <x v="0"/>
  </r>
  <r>
    <s v="869.570.321-59"/>
    <s v="Ana Luiza Albuquerque"/>
    <d v="1973-08-18T00:00:00"/>
    <s v="Vila da Paz, 7"/>
    <s v="Jardim Guanabara"/>
    <s v="Ramos"/>
    <x v="9"/>
    <s v="+5532955032686"/>
    <s v="agatha61@example.net"/>
    <x v="3"/>
    <x v="2"/>
    <x v="0"/>
    <x v="3"/>
    <s v="Peão de rodeiro"/>
    <x v="0"/>
    <n v="4120"/>
    <x v="0"/>
  </r>
  <r>
    <s v="639.801.274-78"/>
    <s v="Kevin da Rosa"/>
    <d v="1947-08-10T00:00:00"/>
    <s v="Viela de Gonçalves, 369"/>
    <s v="Beija Flor"/>
    <s v="Rodrigues das Pedras"/>
    <x v="20"/>
    <s v="+55027915383900"/>
    <s v="paulooliveira@example.net"/>
    <x v="3"/>
    <x v="1"/>
    <x v="0"/>
    <x v="10"/>
    <s v="Office-boy"/>
    <x v="2"/>
    <n v="6809"/>
    <x v="0"/>
  </r>
  <r>
    <s v="312.097.584-23"/>
    <s v="Milena Farias"/>
    <d v="1968-04-28T00:00:00"/>
    <s v="Distrito de Moreira, 2"/>
    <s v="Tupi A"/>
    <s v="Correia de Cavalcante"/>
    <x v="9"/>
    <s v="+5505939624747"/>
    <s v="pedro-lucaslopes@example.net"/>
    <x v="4"/>
    <x v="0"/>
    <x v="0"/>
    <x v="5"/>
    <s v="Gerente de vendas"/>
    <x v="8"/>
    <n v="5720"/>
    <x v="0"/>
  </r>
  <r>
    <s v="560.913.487-01"/>
    <s v="Maria Eduarda Marques"/>
    <d v="1991-09-17T00:00:00"/>
    <s v="Viela de da Rocha, 49"/>
    <s v="Satelite"/>
    <s v="Moura da Prata"/>
    <x v="25"/>
    <s v="+5503946230708"/>
    <s v="paulomendonca@example.com"/>
    <x v="3"/>
    <x v="0"/>
    <x v="0"/>
    <x v="4"/>
    <s v="Cardiologista"/>
    <x v="0"/>
    <n v="2903"/>
    <x v="0"/>
  </r>
  <r>
    <s v="085.134.796-75"/>
    <s v="Helena Abreu"/>
    <d v="1955-01-09T00:00:00"/>
    <s v="Vale Cavalcanti, 70"/>
    <s v="Jardim Do Vale"/>
    <s v="Aragão"/>
    <x v="18"/>
    <s v="+5522946773469"/>
    <s v="cnunes@example.net"/>
    <x v="3"/>
    <x v="0"/>
    <x v="0"/>
    <x v="9"/>
    <s v="Agricultor"/>
    <x v="2"/>
    <n v="9386"/>
    <x v="0"/>
  </r>
  <r>
    <s v="172.634.098-87"/>
    <s v="Maria Vitória Farias"/>
    <d v="1953-12-16T00:00:00"/>
    <s v="Viela Correia, 723"/>
    <s v="Vila Barragem Santa Lúcia"/>
    <s v="Moreira Grande"/>
    <x v="1"/>
    <s v="+5573931958912"/>
    <s v="razevedo@example.org"/>
    <x v="3"/>
    <x v="1"/>
    <x v="0"/>
    <x v="0"/>
    <s v="Assistente administrativo"/>
    <x v="9"/>
    <n v="8864"/>
    <x v="0"/>
  </r>
  <r>
    <s v="378.016.925-86"/>
    <s v="Alexia Silva"/>
    <d v="1994-06-17T00:00:00"/>
    <s v="Praça da Cruz, 815"/>
    <s v="Santa Sofia"/>
    <s v="Campos de da Costa"/>
    <x v="5"/>
    <s v="+55073971302740"/>
    <s v="juliana67@example.net"/>
    <x v="3"/>
    <x v="2"/>
    <x v="0"/>
    <x v="0"/>
    <s v="Peixeiro"/>
    <x v="0"/>
    <n v="8641"/>
    <x v="0"/>
  </r>
  <r>
    <s v="786.901.342-04"/>
    <s v="Isis Albuquerque"/>
    <d v="1996-06-29T00:00:00"/>
    <s v="Conjunto de Fonseca, 82"/>
    <s v="João Paulo Ii"/>
    <s v="Barros"/>
    <x v="20"/>
    <s v="+55096913997030"/>
    <s v="gcorreia@example.org"/>
    <x v="4"/>
    <x v="1"/>
    <x v="0"/>
    <x v="10"/>
    <s v="Cerimonialista"/>
    <x v="5"/>
    <n v="3056"/>
    <x v="0"/>
  </r>
  <r>
    <s v="075.648.319-01"/>
    <s v="Gael da Rocha"/>
    <d v="1954-03-10T00:00:00"/>
    <s v="Via das Neves, 872"/>
    <s v="Conjunto Califórnia I"/>
    <s v="Cavalcanti"/>
    <x v="12"/>
    <s v="+5525991209185"/>
    <s v="benjamim90@example.org"/>
    <x v="1"/>
    <x v="1"/>
    <x v="0"/>
    <x v="9"/>
    <s v="Embalsamador"/>
    <x v="4"/>
    <n v="2267"/>
    <x v="0"/>
  </r>
  <r>
    <s v="564.718.032-90"/>
    <s v="Carolina da Rosa"/>
    <d v="1949-08-31T00:00:00"/>
    <s v="Via Ayla Cirino, 689"/>
    <s v="Flamengo"/>
    <s v="Brito das Flores"/>
    <x v="1"/>
    <s v="+5530922812611"/>
    <s v="fpires@example.org"/>
    <x v="2"/>
    <x v="2"/>
    <x v="0"/>
    <x v="2"/>
    <s v="Tecnólogo em rochas ornamentais"/>
    <x v="2"/>
    <n v="5010"/>
    <x v="0"/>
  </r>
  <r>
    <s v="590.278.614-20"/>
    <s v="Helena Casa Grande"/>
    <d v="2005-12-20T00:00:00"/>
    <s v="Praia de Fernandes, 7"/>
    <s v="Senhor Dos Passos"/>
    <s v="Novais"/>
    <x v="15"/>
    <s v="+5576999949978"/>
    <s v="maria-liz51@example.org"/>
    <x v="3"/>
    <x v="0"/>
    <x v="0"/>
    <x v="1"/>
    <s v="Escultor"/>
    <x v="0"/>
    <n v="8427"/>
    <x v="0"/>
  </r>
  <r>
    <s v="184.937.526-73"/>
    <s v="Luiz Otávio Nogueira"/>
    <d v="1981-04-28T00:00:00"/>
    <s v="Esplanada Maria Isis Freitas, 64"/>
    <s v="Vila Suzana Primeira Seção"/>
    <s v="Brito da Mata"/>
    <x v="12"/>
    <s v="+5528901625161"/>
    <s v="andre85@example.com"/>
    <x v="0"/>
    <x v="0"/>
    <x v="0"/>
    <x v="1"/>
    <s v="Percursionista"/>
    <x v="1"/>
    <n v="7770"/>
    <x v="0"/>
  </r>
  <r>
    <s v="095.712.463-52"/>
    <s v="Maria Clara Gomes"/>
    <d v="1992-12-02T00:00:00"/>
    <s v="Loteamento Gonçalves"/>
    <s v="Bandeirantes"/>
    <s v="Mendonça"/>
    <x v="5"/>
    <s v="+5505988485653"/>
    <s v="erick21@example.net"/>
    <x v="3"/>
    <x v="2"/>
    <x v="0"/>
    <x v="1"/>
    <s v="Taxista"/>
    <x v="3"/>
    <n v="3452"/>
    <x v="0"/>
  </r>
  <r>
    <s v="347.589.016-00"/>
    <s v="Ana Beatriz da Luz"/>
    <d v="1973-12-26T00:00:00"/>
    <s v="Chácara Macedo, 55"/>
    <s v="Vila Suzana Primeira Seção"/>
    <s v="Carvalho de Costela"/>
    <x v="11"/>
    <s v="+55066919093494"/>
    <s v="valentim33@example.net"/>
    <x v="0"/>
    <x v="2"/>
    <x v="0"/>
    <x v="6"/>
    <s v="Karateca"/>
    <x v="1"/>
    <n v="5120"/>
    <x v="0"/>
  </r>
  <r>
    <s v="294.065.178-76"/>
    <s v="Kaique Aragão"/>
    <d v="1999-11-16T00:00:00"/>
    <s v="Lagoa de Cirino"/>
    <s v="Vila Satélite"/>
    <s v="da Mata da Mata"/>
    <x v="9"/>
    <s v="+5590979128618"/>
    <s v="luizalima@example.org"/>
    <x v="0"/>
    <x v="2"/>
    <x v="0"/>
    <x v="2"/>
    <s v="Artista plástico"/>
    <x v="6"/>
    <n v="8868"/>
    <x v="0"/>
  </r>
  <r>
    <s v="495.872.136-37"/>
    <s v="Kevin Pacheco"/>
    <d v="2000-05-29T00:00:00"/>
    <s v="Lagoa Carvalho, 9"/>
    <s v="Marieta 1ª Seção"/>
    <s v="Nogueira"/>
    <x v="8"/>
    <s v="+5516927411253"/>
    <s v="ramoscamila@example.com"/>
    <x v="3"/>
    <x v="2"/>
    <x v="0"/>
    <x v="7"/>
    <s v="Ator"/>
    <x v="0"/>
    <n v="4649"/>
    <x v="0"/>
  </r>
  <r>
    <s v="402.895.637-47"/>
    <s v="Raquel Nascimento"/>
    <d v="1957-02-01T00:00:00"/>
    <s v="Passarela Barbosa, 70"/>
    <s v="Vila Sesc"/>
    <s v="Pimenta de Fogaça"/>
    <x v="19"/>
    <s v="+5513994869848"/>
    <s v="daparecida@example.org"/>
    <x v="3"/>
    <x v="0"/>
    <x v="0"/>
    <x v="3"/>
    <s v="Contábil"/>
    <x v="6"/>
    <n v="6911"/>
    <x v="0"/>
  </r>
  <r>
    <s v="805.793.261-95"/>
    <s v="Luiz Felipe da Rosa"/>
    <d v="1964-11-23T00:00:00"/>
    <s v="Travessa Almeida"/>
    <s v="Vila Mangueiras"/>
    <s v="Rezende"/>
    <x v="16"/>
    <s v="+55093916840413"/>
    <s v="rodriguesmaria@example.net"/>
    <x v="2"/>
    <x v="2"/>
    <x v="0"/>
    <x v="4"/>
    <s v="Cinegrafista"/>
    <x v="2"/>
    <n v="2476"/>
    <x v="0"/>
  </r>
  <r>
    <s v="974.608.312-04"/>
    <s v="Theodoro Moura"/>
    <d v="1993-01-01T00:00:00"/>
    <s v="Campo Freitas, 78"/>
    <s v="Santa Maria"/>
    <s v="Leão"/>
    <x v="10"/>
    <s v="+5552901187553"/>
    <s v="amachado@example.net"/>
    <x v="2"/>
    <x v="0"/>
    <x v="0"/>
    <x v="3"/>
    <s v="Servente-de-obras"/>
    <x v="6"/>
    <n v="9400"/>
    <x v="0"/>
  </r>
  <r>
    <s v="234.189.507-79"/>
    <s v="João Pedro Rocha"/>
    <d v="2002-04-12T00:00:00"/>
    <s v="Lagoa Costa, 3"/>
    <s v="Lourdes"/>
    <s v="Pacheco"/>
    <x v="23"/>
    <s v="+5565931079883"/>
    <s v="francisco62@example.org"/>
    <x v="3"/>
    <x v="1"/>
    <x v="0"/>
    <x v="8"/>
    <s v="Engenheiro agrícola"/>
    <x v="1"/>
    <n v="6051"/>
    <x v="0"/>
  </r>
  <r>
    <s v="283.690.547-65"/>
    <s v="Yan Cirino"/>
    <d v="1970-11-21T00:00:00"/>
    <s v="Morro Ian Sales, 7"/>
    <s v="Beija Flor"/>
    <s v="Moraes"/>
    <x v="0"/>
    <s v="+5560959437538"/>
    <s v="scamargo@example.net"/>
    <x v="4"/>
    <x v="1"/>
    <x v="0"/>
    <x v="8"/>
    <s v="Agrimensor"/>
    <x v="7"/>
    <n v="2681"/>
    <x v="0"/>
  </r>
  <r>
    <s v="029.731.564-16"/>
    <s v="Vitor Gabriel Azevedo"/>
    <d v="1946-01-13T00:00:00"/>
    <s v="Estrada Farias, 8"/>
    <s v="Providencia"/>
    <s v="Pimenta"/>
    <x v="3"/>
    <s v="+5576955144000"/>
    <s v="pedro-henrique52@example.com"/>
    <x v="0"/>
    <x v="1"/>
    <x v="0"/>
    <x v="9"/>
    <s v="Cobrador de ônibus"/>
    <x v="3"/>
    <n v="3041"/>
    <x v="0"/>
  </r>
  <r>
    <s v="805.496.127-85"/>
    <s v="Alice Aparecida"/>
    <d v="1965-05-22T00:00:00"/>
    <s v="Recanto de Nascimento"/>
    <s v="Madre Gertrudes"/>
    <s v="Cardoso das Flores"/>
    <x v="3"/>
    <s v="+5523935187833"/>
    <s v="scorreia@example.net"/>
    <x v="3"/>
    <x v="0"/>
    <x v="0"/>
    <x v="10"/>
    <s v="Professor"/>
    <x v="9"/>
    <n v="6766"/>
    <x v="0"/>
  </r>
  <r>
    <s v="390.765.281-95"/>
    <s v="Maria Farias"/>
    <d v="1995-11-19T00:00:00"/>
    <s v="Morro de Lopes, 196"/>
    <s v="Conjunto Califórnia I"/>
    <s v="Camargo"/>
    <x v="23"/>
    <s v="+5594964147122"/>
    <s v="ana-juliabarros@example.org"/>
    <x v="4"/>
    <x v="1"/>
    <x v="0"/>
    <x v="4"/>
    <s v="Teólogo"/>
    <x v="0"/>
    <n v="8760"/>
    <x v="0"/>
  </r>
  <r>
    <s v="417.906.253-43"/>
    <s v="Theodoro Casa Grande"/>
    <d v="1999-03-11T00:00:00"/>
    <s v="Parque Melissa Abreu, 5"/>
    <s v="Vila Suzana Primeira Seção"/>
    <s v="Correia do Amparo"/>
    <x v="1"/>
    <s v="+5527922859395"/>
    <s v="carolina06@example.net"/>
    <x v="1"/>
    <x v="2"/>
    <x v="0"/>
    <x v="10"/>
    <s v="Repositor"/>
    <x v="7"/>
    <n v="8209"/>
    <x v="0"/>
  </r>
  <r>
    <s v="130.456.798-20"/>
    <s v="Carlos Eduardo Cunha"/>
    <d v="1977-07-01T00:00:00"/>
    <s v="Rua Luiz Gustavo Brito, 82"/>
    <s v="Cabana Do Pai Tomás"/>
    <s v="Correia do Galho"/>
    <x v="9"/>
    <s v="+5574986852825"/>
    <s v="maria-fernanda68@example.net"/>
    <x v="4"/>
    <x v="1"/>
    <x v="0"/>
    <x v="8"/>
    <s v="Pedicure"/>
    <x v="5"/>
    <n v="7176"/>
    <x v="0"/>
  </r>
  <r>
    <s v="867.912.403-69"/>
    <s v="Catarina Martins"/>
    <d v="1979-08-28T00:00:00"/>
    <s v="Rua Casa Grande, 320"/>
    <s v="São Cristóvão"/>
    <s v="Cirino de Goiás"/>
    <x v="7"/>
    <s v="+55039919428416"/>
    <s v="lunna73@example.com"/>
    <x v="3"/>
    <x v="1"/>
    <x v="0"/>
    <x v="5"/>
    <s v="Auxiliar de reprografia"/>
    <x v="7"/>
    <n v="7792"/>
    <x v="0"/>
  </r>
  <r>
    <s v="876.204.931-31"/>
    <s v="Melissa Moura"/>
    <d v="1947-03-18T00:00:00"/>
    <s v="Passarela José Miguel Silva, 30"/>
    <s v="Independência"/>
    <s v="Caldeira"/>
    <x v="5"/>
    <s v="+5571945960598"/>
    <s v="jose-pedrosa@example.net"/>
    <x v="1"/>
    <x v="2"/>
    <x v="0"/>
    <x v="1"/>
    <s v="Apicultor"/>
    <x v="7"/>
    <n v="1627"/>
    <x v="0"/>
  </r>
  <r>
    <s v="952.318.604-33"/>
    <s v="Isis das Neves"/>
    <d v="1964-01-25T00:00:00"/>
    <s v="Trecho Manuella Sampaio, 459"/>
    <s v="Vila São Francisco"/>
    <s v="Cavalcante das Pedras"/>
    <x v="8"/>
    <s v="+5505909906568"/>
    <s v="pietro09@example.net"/>
    <x v="3"/>
    <x v="0"/>
    <x v="0"/>
    <x v="9"/>
    <s v="Consultor de radiestesia"/>
    <x v="9"/>
    <n v="6980"/>
    <x v="0"/>
  </r>
  <r>
    <s v="417.358.602-71"/>
    <s v="Cauê Araújo"/>
    <d v="1991-07-15T00:00:00"/>
    <s v="Quadra Esther Marques"/>
    <s v="Diamante"/>
    <s v="Barros"/>
    <x v="22"/>
    <s v="+5569926093929"/>
    <s v="rsantos@example.com"/>
    <x v="4"/>
    <x v="2"/>
    <x v="0"/>
    <x v="6"/>
    <s v="Angiologista"/>
    <x v="3"/>
    <n v="3463"/>
    <x v="0"/>
  </r>
  <r>
    <s v="295.187.063-95"/>
    <s v="Maria Alice Montenegro"/>
    <d v="1995-08-16T00:00:00"/>
    <s v="Trevo Brito, 4"/>
    <s v="Vila Antena Montanhês"/>
    <s v="Moura de Garcia"/>
    <x v="24"/>
    <s v="+5593975302717"/>
    <s v="karagao@example.org"/>
    <x v="1"/>
    <x v="0"/>
    <x v="0"/>
    <x v="4"/>
    <s v="Agente de combate à endemias"/>
    <x v="4"/>
    <n v="6951"/>
    <x v="0"/>
  </r>
  <r>
    <s v="790.658.234-92"/>
    <s v="Thomas Rodrigues"/>
    <d v="1957-10-12T00:00:00"/>
    <s v="Estrada Campos, 34"/>
    <s v="Nova Suíça"/>
    <s v="Machado"/>
    <x v="8"/>
    <s v="+55049905995544"/>
    <s v="pintoana-luiza@example.com"/>
    <x v="0"/>
    <x v="0"/>
    <x v="0"/>
    <x v="10"/>
    <s v="Técnico em taquigrafia"/>
    <x v="8"/>
    <n v="4427"/>
    <x v="0"/>
  </r>
  <r>
    <s v="503.491.826-98"/>
    <s v="Vicente Vargas"/>
    <d v="1948-06-22T00:00:00"/>
    <s v="Praça Pimenta"/>
    <s v="Xodo-Marize"/>
    <s v="Porto da Prata"/>
    <x v="21"/>
    <s v="+5557968966132"/>
    <s v="igor95@example.com"/>
    <x v="2"/>
    <x v="1"/>
    <x v="0"/>
    <x v="7"/>
    <s v="Instrumentista musical"/>
    <x v="4"/>
    <n v="7479"/>
    <x v="0"/>
  </r>
  <r>
    <s v="720.413.965-80"/>
    <s v="Yuri da Conceição"/>
    <d v="1950-01-27T00:00:00"/>
    <s v="Campo Emanuella Peixoto, 63"/>
    <s v="São Francisco Das Chagas"/>
    <s v="Marques"/>
    <x v="7"/>
    <s v="+5547973203903"/>
    <s v="riosmirella@example.net"/>
    <x v="3"/>
    <x v="1"/>
    <x v="0"/>
    <x v="6"/>
    <s v="Pecuarista"/>
    <x v="2"/>
    <n v="6005"/>
    <x v="0"/>
  </r>
  <r>
    <s v="465.139.028-51"/>
    <s v="Ana Lívia Casa Grande"/>
    <d v="1979-08-28T00:00:00"/>
    <s v="Condomínio de Silva, 81"/>
    <s v="Vila Santa Monica 1ª Seção"/>
    <s v="Azevedo de Ferreira"/>
    <x v="11"/>
    <s v="+55095972861421"/>
    <s v="theo25@example.net"/>
    <x v="3"/>
    <x v="2"/>
    <x v="0"/>
    <x v="6"/>
    <s v="Delegado"/>
    <x v="9"/>
    <n v="2828"/>
    <x v="0"/>
  </r>
  <r>
    <s v="935.704.826-00"/>
    <s v="Benício Moraes"/>
    <d v="1973-03-10T00:00:00"/>
    <s v="Vereda Mendonça, 96"/>
    <s v="Bela Vitoria"/>
    <s v="Câmara"/>
    <x v="20"/>
    <s v="+5538916765472"/>
    <s v="henry-gabrielsiqueira@example.org"/>
    <x v="3"/>
    <x v="1"/>
    <x v="0"/>
    <x v="4"/>
    <s v="Policial militar"/>
    <x v="0"/>
    <n v="8995"/>
    <x v="0"/>
  </r>
  <r>
    <s v="642.083.159-89"/>
    <s v="Kamilly Costela"/>
    <d v="1988-03-02T00:00:00"/>
    <s v="Quadra de Ferreira"/>
    <s v="São Salvador"/>
    <s v="Duarte"/>
    <x v="23"/>
    <s v="+55039918685077"/>
    <s v="pastoreloa@example.org"/>
    <x v="2"/>
    <x v="1"/>
    <x v="0"/>
    <x v="6"/>
    <s v="Agente de defesa sanitária"/>
    <x v="5"/>
    <n v="2196"/>
    <x v="0"/>
  </r>
  <r>
    <s v="459.136.802-51"/>
    <s v="Melina Novais"/>
    <d v="1991-02-25T00:00:00"/>
    <s v="Vila de Vargas, 25"/>
    <s v="Santa Terezinha"/>
    <s v="Ferreira"/>
    <x v="23"/>
    <s v="+55028903095234"/>
    <s v="da-conceicaomurilo@example.net"/>
    <x v="1"/>
    <x v="2"/>
    <x v="0"/>
    <x v="6"/>
    <s v="Engenheiro de transportes"/>
    <x v="5"/>
    <n v="9142"/>
    <x v="0"/>
  </r>
  <r>
    <s v="083.167.549-75"/>
    <s v="Pedro Henrique Guerra"/>
    <d v="1964-04-14T00:00:00"/>
    <s v="Condomínio Rodrigo Carvalho, 40"/>
    <s v="Vila Coqueiral"/>
    <s v="Caldeira da Prata"/>
    <x v="10"/>
    <s v="+5531980063347"/>
    <s v="ana96@example.com"/>
    <x v="3"/>
    <x v="0"/>
    <x v="0"/>
    <x v="5"/>
    <s v="Quiropraxista"/>
    <x v="1"/>
    <n v="9062"/>
    <x v="0"/>
  </r>
  <r>
    <s v="208.593.716-03"/>
    <s v="Ísis Sá"/>
    <d v="1993-06-13T00:00:00"/>
    <s v="Área Cecilia Novaes, 68"/>
    <s v="Mineirão"/>
    <s v="Vieira"/>
    <x v="13"/>
    <s v="+5509972602787"/>
    <s v="rcastro@example.com"/>
    <x v="1"/>
    <x v="0"/>
    <x v="0"/>
    <x v="0"/>
    <s v="Protesista"/>
    <x v="8"/>
    <n v="2018"/>
    <x v="0"/>
  </r>
  <r>
    <s v="149.862.753-64"/>
    <s v="Lívia Campos"/>
    <d v="1993-07-10T00:00:00"/>
    <s v="Loteamento de Cardoso, 9"/>
    <s v="Bacurau"/>
    <s v="da Rocha"/>
    <x v="0"/>
    <s v="+5519907594554"/>
    <s v="benjamin41@example.net"/>
    <x v="2"/>
    <x v="1"/>
    <x v="0"/>
    <x v="0"/>
    <s v="Produtor de multimídia"/>
    <x v="4"/>
    <n v="5521"/>
    <x v="0"/>
  </r>
  <r>
    <s v="952.183.647-46"/>
    <s v="Lara Caldeira"/>
    <d v="2005-01-28T00:00:00"/>
    <s v="Sítio Mendonça, 8"/>
    <s v="Pousada Santo Antonio"/>
    <s v="Fernandes"/>
    <x v="0"/>
    <s v="+5540930560828"/>
    <s v="dsouza@example.com"/>
    <x v="1"/>
    <x v="0"/>
    <x v="0"/>
    <x v="10"/>
    <s v="Tecnólogo em automação industrial"/>
    <x v="4"/>
    <n v="1990"/>
    <x v="0"/>
  </r>
  <r>
    <s v="938.415.207-23"/>
    <s v="Maria Flor Moraes"/>
    <d v="1969-06-12T00:00:00"/>
    <s v="Vale Ágatha Costa, 7"/>
    <s v="Vila Nossa Senhora Do Rosário"/>
    <s v="Cunha"/>
    <x v="2"/>
    <s v="+5519955814375"/>
    <s v="ramosluiza@example.net"/>
    <x v="3"/>
    <x v="2"/>
    <x v="0"/>
    <x v="1"/>
    <s v="Neurologista"/>
    <x v="9"/>
    <n v="7779"/>
    <x v="0"/>
  </r>
  <r>
    <s v="837.649.510-01"/>
    <s v="Eduarda Sousa"/>
    <d v="1977-09-27T00:00:00"/>
    <s v="Morro Aylla Pires, 49"/>
    <s v="Taquaril"/>
    <s v="das Neves da Mata"/>
    <x v="19"/>
    <s v="+5597971743483"/>
    <s v="lavinia39@example.com"/>
    <x v="0"/>
    <x v="0"/>
    <x v="0"/>
    <x v="8"/>
    <s v="Infectologista"/>
    <x v="8"/>
    <n v="3912"/>
    <x v="0"/>
  </r>
  <r>
    <s v="659.014.823-60"/>
    <s v="Ana Vitória Abreu"/>
    <d v="1954-12-05T00:00:00"/>
    <s v="Conjunto Cirino, 91"/>
    <s v="Barroca"/>
    <s v="Melo"/>
    <x v="11"/>
    <s v="+5557969191716"/>
    <s v="xcastro@example.com"/>
    <x v="0"/>
    <x v="1"/>
    <x v="0"/>
    <x v="3"/>
    <s v="Profissional de reciclagem"/>
    <x v="2"/>
    <n v="8448"/>
    <x v="0"/>
  </r>
  <r>
    <s v="469.238.701-78"/>
    <s v="Olivia Cardoso"/>
    <d v="1995-06-11T00:00:00"/>
    <s v="Condomínio Gomes, 3"/>
    <s v="Vila Novo São Lucas"/>
    <s v="Vasconcelos"/>
    <x v="23"/>
    <s v="+5571929459438"/>
    <s v="fcampos@example.net"/>
    <x v="1"/>
    <x v="2"/>
    <x v="0"/>
    <x v="8"/>
    <s v="Médico legista"/>
    <x v="2"/>
    <n v="7442"/>
    <x v="0"/>
  </r>
  <r>
    <s v="423.810.765-90"/>
    <s v="Elisa Rios"/>
    <d v="1949-07-07T00:00:00"/>
    <s v="Avenida de Fogaça, 63"/>
    <s v="Maria Goretti"/>
    <s v="Azevedo dos Dourados"/>
    <x v="16"/>
    <s v="+5542972391081"/>
    <s v="portogael-henrique@example.org"/>
    <x v="0"/>
    <x v="2"/>
    <x v="0"/>
    <x v="5"/>
    <s v="Cameraman"/>
    <x v="6"/>
    <n v="3320"/>
    <x v="0"/>
  </r>
  <r>
    <s v="610.593.478-57"/>
    <s v="Agatha Sá"/>
    <d v="1990-01-20T00:00:00"/>
    <s v="Lagoa Barbosa, 47"/>
    <s v="Vila Cloris"/>
    <s v="Borges Grande"/>
    <x v="0"/>
    <s v="+5580956689376"/>
    <s v="martinscarlos-eduardo@example.org"/>
    <x v="4"/>
    <x v="2"/>
    <x v="0"/>
    <x v="8"/>
    <s v="Físico"/>
    <x v="7"/>
    <n v="5463"/>
    <x v="0"/>
  </r>
  <r>
    <s v="073.245.968-00"/>
    <s v="Asafe Rodrigues"/>
    <d v="1992-12-11T00:00:00"/>
    <s v="Rua Souza, 57"/>
    <s v="Vila São Gabriel Jacui"/>
    <s v="Brito"/>
    <x v="25"/>
    <s v="+5594947399152"/>
    <s v="mariana93@example.org"/>
    <x v="3"/>
    <x v="1"/>
    <x v="0"/>
    <x v="3"/>
    <s v="Adestrador de animais"/>
    <x v="1"/>
    <n v="7169"/>
    <x v="0"/>
  </r>
  <r>
    <s v="549.631.708-84"/>
    <s v="Isabelly da Rosa"/>
    <d v="2006-05-16T00:00:00"/>
    <s v="Alameda de Costa, 69"/>
    <s v="Madri"/>
    <s v="Albuquerque"/>
    <x v="14"/>
    <s v="+5581954806190"/>
    <s v="palbuquerque@example.net"/>
    <x v="0"/>
    <x v="0"/>
    <x v="0"/>
    <x v="3"/>
    <s v="Copeiro"/>
    <x v="0"/>
    <n v="8370"/>
    <x v="0"/>
  </r>
  <r>
    <s v="650.783.194-84"/>
    <s v="Bella Marques"/>
    <d v="1962-06-13T00:00:00"/>
    <s v="Trevo Josué Rezende, 94"/>
    <s v="Vila Pilar"/>
    <s v="Novaes"/>
    <x v="11"/>
    <s v="+5541930481741"/>
    <s v="teixeiramilena@example.net"/>
    <x v="3"/>
    <x v="0"/>
    <x v="0"/>
    <x v="6"/>
    <s v="Embalador"/>
    <x v="9"/>
    <n v="3877"/>
    <x v="0"/>
  </r>
  <r>
    <s v="486.019.327-03"/>
    <s v="Liam Gonçalves"/>
    <d v="2004-12-20T00:00:00"/>
    <s v="Esplanada Nicolas da Mata, 2"/>
    <s v="Vila Nova Cachoeirinha 3ª Seção"/>
    <s v="Barros"/>
    <x v="22"/>
    <s v="+5548940420911"/>
    <s v="otavio07@example.net"/>
    <x v="4"/>
    <x v="2"/>
    <x v="0"/>
    <x v="9"/>
    <s v="Revendedor"/>
    <x v="3"/>
    <n v="6954"/>
    <x v="0"/>
  </r>
  <r>
    <s v="934.570.168-01"/>
    <s v="Fernanda Moraes"/>
    <d v="1997-02-17T00:00:00"/>
    <s v="Ladeira de da Costa, 7"/>
    <s v="Nova Cintra"/>
    <s v="Souza de Almeida"/>
    <x v="0"/>
    <s v="+5587934400605"/>
    <s v="gleao@example.com"/>
    <x v="3"/>
    <x v="2"/>
    <x v="0"/>
    <x v="2"/>
    <s v="Agrimensor"/>
    <x v="1"/>
    <n v="9819"/>
    <x v="0"/>
  </r>
  <r>
    <s v="523.807.961-30"/>
    <s v="Antônio Moura"/>
    <d v="1977-11-21T00:00:00"/>
    <s v="Praça Maria Isis Aragão, 67"/>
    <s v="São Vicente"/>
    <s v="Guerra de Rodrigues"/>
    <x v="14"/>
    <s v="+55090954850797"/>
    <s v="maria-luiza71@example.org"/>
    <x v="4"/>
    <x v="2"/>
    <x v="0"/>
    <x v="4"/>
    <s v="Mototaxista"/>
    <x v="8"/>
    <n v="9644"/>
    <x v="0"/>
  </r>
  <r>
    <s v="413.289.507-60"/>
    <s v="Dante Novais"/>
    <d v="2005-08-15T00:00:00"/>
    <s v="Trecho de Pacheco, 471"/>
    <s v="Vila Da Ária"/>
    <s v="Carvalho do Norte"/>
    <x v="21"/>
    <s v="+5510974968147"/>
    <s v="tdias@example.org"/>
    <x v="1"/>
    <x v="1"/>
    <x v="0"/>
    <x v="6"/>
    <s v="Ortoptista"/>
    <x v="3"/>
    <n v="7182"/>
    <x v="0"/>
  </r>
  <r>
    <s v="079.128.543-04"/>
    <s v="Maria Cecília Campos"/>
    <d v="1996-09-29T00:00:00"/>
    <s v="Trecho Thomas da Conceição, 87"/>
    <s v="Vila Jardim Leblon"/>
    <s v="Almeida de Carvalho"/>
    <x v="8"/>
    <s v="+5595921945981"/>
    <s v="milena72@example.net"/>
    <x v="3"/>
    <x v="1"/>
    <x v="0"/>
    <x v="6"/>
    <s v="Consultor de radiestesia"/>
    <x v="7"/>
    <n v="4433"/>
    <x v="0"/>
  </r>
  <r>
    <s v="735.980.246-65"/>
    <s v="Elisa Pinto"/>
    <d v="2003-04-25T00:00:00"/>
    <s v="Via Sousa, 329"/>
    <s v="Vila Nova Gameleira 1ª Seção"/>
    <s v="Pereira"/>
    <x v="17"/>
    <s v="+55068971898463"/>
    <s v="mariaalbuquerque@example.org"/>
    <x v="4"/>
    <x v="0"/>
    <x v="0"/>
    <x v="4"/>
    <s v="Optometrista"/>
    <x v="0"/>
    <n v="6208"/>
    <x v="0"/>
  </r>
  <r>
    <s v="216.480.597-67"/>
    <s v="Eduarda Gomes"/>
    <d v="1996-05-04T00:00:00"/>
    <s v="Morro Ferreira, 92"/>
    <s v="Vale Do Jatoba"/>
    <s v="Mendes"/>
    <x v="10"/>
    <s v="+5520912279959"/>
    <s v="luccaaparecida@example.net"/>
    <x v="3"/>
    <x v="2"/>
    <x v="0"/>
    <x v="10"/>
    <s v="Mecanógrafo"/>
    <x v="1"/>
    <n v="4722"/>
    <x v="0"/>
  </r>
  <r>
    <s v="409.165.387-10"/>
    <s v="Ian Freitas"/>
    <d v="1967-06-25T00:00:00"/>
    <s v="Parque de Moreira, 83"/>
    <s v="Planalto"/>
    <s v="Aragão"/>
    <x v="18"/>
    <s v="+5597914682146"/>
    <s v="ypinto@example.com"/>
    <x v="0"/>
    <x v="0"/>
    <x v="0"/>
    <x v="6"/>
    <s v="Esteticista"/>
    <x v="7"/>
    <n v="6940"/>
    <x v="0"/>
  </r>
  <r>
    <s v="917.243.508-97"/>
    <s v="Aurora Sá"/>
    <d v="1994-12-29T00:00:00"/>
    <s v="Avenida de Monteiro, 892"/>
    <s v="Esplanada"/>
    <s v="Porto de Minas"/>
    <x v="4"/>
    <s v="+5555981945004"/>
    <s v="isadora16@example.net"/>
    <x v="1"/>
    <x v="1"/>
    <x v="0"/>
    <x v="3"/>
    <s v="Presidente da República"/>
    <x v="2"/>
    <n v="5227"/>
    <x v="0"/>
  </r>
  <r>
    <s v="961.534.078-20"/>
    <s v="Liam Novaes"/>
    <d v="1956-12-29T00:00:00"/>
    <s v="Estrada Nunes, 4"/>
    <s v="Vila Madre Gertrudes 3ª Seção"/>
    <s v="Monteiro"/>
    <x v="11"/>
    <s v="+55017986253332"/>
    <s v="qda-mata@example.net"/>
    <x v="0"/>
    <x v="1"/>
    <x v="0"/>
    <x v="4"/>
    <s v="Engenheiro de aquicultura"/>
    <x v="4"/>
    <n v="3500"/>
    <x v="0"/>
  </r>
  <r>
    <s v="845.309.761-57"/>
    <s v="Cauê da Rosa"/>
    <d v="1974-05-16T00:00:00"/>
    <s v="Praça Cardoso"/>
    <s v="Vila Havaí"/>
    <s v="da Paz"/>
    <x v="23"/>
    <s v="+5531928394612"/>
    <s v="das-nevesclara@example.net"/>
    <x v="4"/>
    <x v="1"/>
    <x v="0"/>
    <x v="9"/>
    <s v="Operador de telemarketing"/>
    <x v="6"/>
    <n v="3723"/>
    <x v="0"/>
  </r>
  <r>
    <s v="219.608.537-59"/>
    <s v="Eduarda da Luz"/>
    <d v="1998-07-15T00:00:00"/>
    <s v="Lagoa Santos, 29"/>
    <s v="Nova Cachoeirinha"/>
    <s v="Campos"/>
    <x v="4"/>
    <s v="+55098912885326"/>
    <s v="brunafreitas@example.com"/>
    <x v="0"/>
    <x v="2"/>
    <x v="0"/>
    <x v="1"/>
    <s v="Pára-quedista"/>
    <x v="2"/>
    <n v="9534"/>
    <x v="0"/>
  </r>
  <r>
    <s v="479.612.835-28"/>
    <s v="Joaquim Fernandes"/>
    <d v="1991-07-21T00:00:00"/>
    <s v="Jardim Sarah Vasconcelos, 6"/>
    <s v="Nossa Senhora De Fátima"/>
    <s v="Fonseca de Vieira"/>
    <x v="24"/>
    <s v="+5512903902671"/>
    <s v="mrios@example.org"/>
    <x v="1"/>
    <x v="2"/>
    <x v="0"/>
    <x v="6"/>
    <s v="Assistente de câmera"/>
    <x v="8"/>
    <n v="2883"/>
    <x v="0"/>
  </r>
  <r>
    <s v="174.839.205-05"/>
    <s v="Vitor Hugo Mendonça"/>
    <d v="2003-02-26T00:00:00"/>
    <s v="Vale de Fernandes, 85"/>
    <s v="Vila Paris"/>
    <s v="Azevedo de Fernandes"/>
    <x v="12"/>
    <s v="+5519958342439"/>
    <s v="da-costaasafe@example.com"/>
    <x v="4"/>
    <x v="2"/>
    <x v="0"/>
    <x v="4"/>
    <s v="Técnico em rede"/>
    <x v="2"/>
    <n v="5858"/>
    <x v="0"/>
  </r>
  <r>
    <s v="126.098.473-78"/>
    <s v="Maria Sophia das Neves"/>
    <d v="1990-09-21T00:00:00"/>
    <s v="Conjunto Maria Luiza Rezende, 473"/>
    <s v="Lourdes"/>
    <s v="Martins"/>
    <x v="21"/>
    <s v="+5581979980986"/>
    <s v="juancaldeira@example.com"/>
    <x v="2"/>
    <x v="0"/>
    <x v="0"/>
    <x v="1"/>
    <s v="Almoxarife"/>
    <x v="9"/>
    <n v="3297"/>
    <x v="0"/>
  </r>
  <r>
    <s v="581.649.703-01"/>
    <s v="Ian Vargas"/>
    <d v="1975-01-24T00:00:00"/>
    <s v="Parque Sarah Leão, 17"/>
    <s v="União"/>
    <s v="Viana do Sul"/>
    <x v="6"/>
    <s v="+5540970759482"/>
    <s v="mariananascimento@example.com"/>
    <x v="3"/>
    <x v="1"/>
    <x v="0"/>
    <x v="2"/>
    <s v="Cinematográfo"/>
    <x v="5"/>
    <n v="9945"/>
    <x v="0"/>
  </r>
  <r>
    <s v="470.195.632-52"/>
    <s v="Davi Pires"/>
    <d v="2002-03-27T00:00:00"/>
    <s v="Setor de Casa Grande, 63"/>
    <s v="São Paulo"/>
    <s v="Nunes"/>
    <x v="8"/>
    <s v="+5546912589084"/>
    <s v="franciscomontenegro@example.com"/>
    <x v="4"/>
    <x v="2"/>
    <x v="0"/>
    <x v="2"/>
    <s v="Agente comunitário de saúde"/>
    <x v="0"/>
    <n v="5748"/>
    <x v="0"/>
  </r>
  <r>
    <s v="146.703.295-61"/>
    <s v="Danilo Cavalcanti"/>
    <d v="1966-12-12T00:00:00"/>
    <s v="Estrada Barbosa, 6"/>
    <s v="Castelo"/>
    <s v="Azevedo da Mata"/>
    <x v="2"/>
    <s v="+5500974804433"/>
    <s v="tbarros@example.org"/>
    <x v="4"/>
    <x v="0"/>
    <x v="0"/>
    <x v="9"/>
    <s v="Cambista"/>
    <x v="2"/>
    <n v="4008"/>
    <x v="0"/>
  </r>
  <r>
    <s v="347.819.650-75"/>
    <s v="Emanuella Aparecida"/>
    <d v="1996-09-26T00:00:00"/>
    <s v="Distrito de Montenegro, 27"/>
    <s v="Jardinópolis"/>
    <s v="Correia"/>
    <x v="24"/>
    <s v="+55094983191405"/>
    <s v="monteirocaue@example.com"/>
    <x v="1"/>
    <x v="2"/>
    <x v="0"/>
    <x v="2"/>
    <s v="Agente de defesa sanitária"/>
    <x v="7"/>
    <n v="4971"/>
    <x v="0"/>
  </r>
  <r>
    <s v="482.316.075-44"/>
    <s v="Ana Sophia Lopes"/>
    <d v="1982-09-03T00:00:00"/>
    <s v="Viela Câmara, 2"/>
    <s v="Vila Madre Gertrudes 1ª Seção"/>
    <s v="Albuquerque da Prata"/>
    <x v="25"/>
    <s v="+5552993354457"/>
    <s v="camaratheodoro@example.org"/>
    <x v="0"/>
    <x v="2"/>
    <x v="0"/>
    <x v="8"/>
    <s v="Datilógrafo"/>
    <x v="7"/>
    <n v="5588"/>
    <x v="0"/>
  </r>
  <r>
    <s v="701.346.825-80"/>
    <s v="Hellena Vargas"/>
    <d v="1987-12-29T00:00:00"/>
    <s v="Viela de Freitas, 21"/>
    <s v="Santa Isabel"/>
    <s v="Casa Grande do Oeste"/>
    <x v="20"/>
    <s v="+5585910701472"/>
    <s v="osiqueira@example.com"/>
    <x v="2"/>
    <x v="2"/>
    <x v="0"/>
    <x v="10"/>
    <s v="Avalista"/>
    <x v="5"/>
    <n v="7818"/>
    <x v="0"/>
  </r>
  <r>
    <s v="590.417.386-57"/>
    <s v="Diogo Silva"/>
    <d v="2000-04-06T00:00:00"/>
    <s v="Distrito de Vieira, 87"/>
    <s v="Nova Gameleira"/>
    <s v="da Costa"/>
    <x v="13"/>
    <s v="+5521928056856"/>
    <s v="ana-laurada-conceicao@example.net"/>
    <x v="1"/>
    <x v="1"/>
    <x v="0"/>
    <x v="8"/>
    <s v="General"/>
    <x v="1"/>
    <n v="9333"/>
    <x v="0"/>
  </r>
  <r>
    <s v="914.276.805-58"/>
    <s v="Letícia Sales"/>
    <d v="1964-07-22T00:00:00"/>
    <s v="Distrito Rael da Cruz, 25"/>
    <s v="Ernesto Nascimento"/>
    <s v="das Neves de Goiás"/>
    <x v="23"/>
    <s v="+5586953387385"/>
    <s v="mayasousa@example.org"/>
    <x v="2"/>
    <x v="2"/>
    <x v="0"/>
    <x v="5"/>
    <s v="Panfleteiro"/>
    <x v="2"/>
    <n v="7252"/>
    <x v="0"/>
  </r>
  <r>
    <s v="541.279.630-34"/>
    <s v="Ian Pastor"/>
    <d v="2005-11-07T00:00:00"/>
    <s v="Estrada Lavínia Melo, 17"/>
    <s v="Flamengo"/>
    <s v="Sales das Flores"/>
    <x v="25"/>
    <s v="+5561978366483"/>
    <s v="gomesnicolas@example.net"/>
    <x v="4"/>
    <x v="0"/>
    <x v="0"/>
    <x v="0"/>
    <s v="Redator"/>
    <x v="2"/>
    <n v="3336"/>
    <x v="0"/>
  </r>
  <r>
    <s v="342.695.701-99"/>
    <s v="Nina Vasconcelos"/>
    <d v="1976-06-28T00:00:00"/>
    <s v="Campo de Vieira, 8"/>
    <s v="Vista Do Sol"/>
    <s v="Ferreira de Moura"/>
    <x v="10"/>
    <s v="+55051913239779"/>
    <s v="evelynpires@example.org"/>
    <x v="0"/>
    <x v="0"/>
    <x v="0"/>
    <x v="3"/>
    <s v="Técnico de som"/>
    <x v="1"/>
    <n v="6037"/>
    <x v="0"/>
  </r>
  <r>
    <s v="830.495.126-60"/>
    <s v="Rhavi Ferreira"/>
    <d v="2000-03-10T00:00:00"/>
    <s v="Favela de Aparecida"/>
    <s v="Maria Goretti"/>
    <s v="Gonçalves do Campo"/>
    <x v="17"/>
    <s v="+55015976485103"/>
    <s v="luisa85@example.com"/>
    <x v="0"/>
    <x v="2"/>
    <x v="0"/>
    <x v="3"/>
    <s v="Produtor de audio visual"/>
    <x v="9"/>
    <n v="3282"/>
    <x v="0"/>
  </r>
  <r>
    <s v="342.079.165-80"/>
    <s v="Gabriela Pereira"/>
    <d v="2006-09-25T00:00:00"/>
    <s v="Setor Ravy Lopes, 58"/>
    <s v="Biquinhas"/>
    <s v="da Conceição das Pedras"/>
    <x v="18"/>
    <s v="+5559925124623"/>
    <s v="laura98@example.net"/>
    <x v="2"/>
    <x v="0"/>
    <x v="0"/>
    <x v="1"/>
    <s v="Contramestre em transporte marítimo"/>
    <x v="0"/>
    <n v="4718"/>
    <x v="0"/>
  </r>
  <r>
    <s v="268.310.497-96"/>
    <s v="João Lucas Sampaio"/>
    <d v="1946-05-06T00:00:00"/>
    <s v="Vale de Machado, 7"/>
    <s v="Vila Paraíso"/>
    <s v="Mendes de Pacheco"/>
    <x v="8"/>
    <s v="+5532908775758"/>
    <s v="mendesana-liz@example.com"/>
    <x v="0"/>
    <x v="2"/>
    <x v="0"/>
    <x v="10"/>
    <s v="Consultor de radiestesia"/>
    <x v="9"/>
    <n v="9017"/>
    <x v="0"/>
  </r>
  <r>
    <s v="762.918.403-40"/>
    <s v="Rael da Cruz"/>
    <d v="2000-04-20T00:00:00"/>
    <s v="Loteamento Arthur Machado, 32"/>
    <s v="Vila Rica"/>
    <s v="Araújo"/>
    <x v="6"/>
    <s v="+5550917054240"/>
    <s v="lcardoso@example.net"/>
    <x v="4"/>
    <x v="0"/>
    <x v="0"/>
    <x v="9"/>
    <s v="Técnico em arquivo"/>
    <x v="3"/>
    <n v="3671"/>
    <x v="0"/>
  </r>
  <r>
    <s v="325.140.968-98"/>
    <s v="Catarina da Conceição"/>
    <d v="1983-12-06T00:00:00"/>
    <s v="Aeroporto de da Paz, 74"/>
    <s v="Jardim Dos Comerciarios"/>
    <s v="Cunha do Sul"/>
    <x v="2"/>
    <s v="+5570965438463"/>
    <s v="nfernandes@example.org"/>
    <x v="3"/>
    <x v="0"/>
    <x v="0"/>
    <x v="6"/>
    <s v="Bombeiro"/>
    <x v="7"/>
    <n v="4205"/>
    <x v="0"/>
  </r>
  <r>
    <s v="760.389.541-39"/>
    <s v="Dante Pacheco"/>
    <d v="1993-01-21T00:00:00"/>
    <s v="Viaduto Marina Abreu, 87"/>
    <s v="Das Industrias I"/>
    <s v="Aragão"/>
    <x v="19"/>
    <s v="+55094922096357"/>
    <s v="ravi55@example.net"/>
    <x v="0"/>
    <x v="1"/>
    <x v="0"/>
    <x v="0"/>
    <s v="Antropólogo"/>
    <x v="2"/>
    <n v="6943"/>
    <x v="0"/>
  </r>
  <r>
    <s v="983.016.452-70"/>
    <s v="Luigi Castro"/>
    <d v="1970-07-11T00:00:00"/>
    <s v="Viaduto Laura Aragão, 74"/>
    <s v="Vila Antena Montanhês"/>
    <s v="Freitas"/>
    <x v="1"/>
    <s v="+5589903040311"/>
    <s v="sousamarcos-vinicius@example.com"/>
    <x v="0"/>
    <x v="2"/>
    <x v="0"/>
    <x v="3"/>
    <s v="Apresentador"/>
    <x v="5"/>
    <n v="8966"/>
    <x v="0"/>
  </r>
  <r>
    <s v="348.012.659-60"/>
    <s v="Maria Júlia Pinto"/>
    <d v="1957-03-26T00:00:00"/>
    <s v="Feira Manuella Andrade, 72"/>
    <s v="Jardim Leblon"/>
    <s v="Mendes"/>
    <x v="22"/>
    <s v="+5537963889395"/>
    <s v="sda-costa@example.com"/>
    <x v="3"/>
    <x v="2"/>
    <x v="0"/>
    <x v="2"/>
    <s v="Engenheiro têxtil"/>
    <x v="2"/>
    <n v="4519"/>
    <x v="0"/>
  </r>
  <r>
    <s v="491.830.675-66"/>
    <s v="Antônio Silva"/>
    <d v="1982-12-08T00:00:00"/>
    <s v="Favela Yago da Mata, 5"/>
    <s v="Santa Sofia"/>
    <s v="Ribeiro do Galho"/>
    <x v="13"/>
    <s v="+5555967495347"/>
    <s v="eloahmendes@example.net"/>
    <x v="0"/>
    <x v="0"/>
    <x v="0"/>
    <x v="5"/>
    <s v="Motofrete"/>
    <x v="8"/>
    <n v="5637"/>
    <x v="0"/>
  </r>
  <r>
    <s v="380.965.712-30"/>
    <s v="João da Cruz"/>
    <d v="1988-12-17T00:00:00"/>
    <s v="Residencial Diego Fonseca, 85"/>
    <s v="Luxemburgo"/>
    <s v="Nogueira do Norte"/>
    <x v="1"/>
    <s v="+5567942352609"/>
    <s v="yrezende@example.org"/>
    <x v="3"/>
    <x v="1"/>
    <x v="0"/>
    <x v="4"/>
    <s v="Produtor de eventos"/>
    <x v="1"/>
    <n v="8954"/>
    <x v="0"/>
  </r>
  <r>
    <s v="581.297.604-01"/>
    <s v="Sophie Mendonça"/>
    <d v="1961-03-11T00:00:00"/>
    <s v="Alameda Nunes, 90"/>
    <s v="São Benedito"/>
    <s v="Fernandes"/>
    <x v="15"/>
    <s v="+5576923906165"/>
    <s v="fonsecavinicius@example.net"/>
    <x v="4"/>
    <x v="1"/>
    <x v="0"/>
    <x v="6"/>
    <s v="Operador de bombas"/>
    <x v="3"/>
    <n v="8699"/>
    <x v="0"/>
  </r>
  <r>
    <s v="261.490.735-99"/>
    <s v="Emanuelly Fonseca"/>
    <d v="1964-04-21T00:00:00"/>
    <s v="Lago Porto, 895"/>
    <s v="Santa Rita"/>
    <s v="Carvalho"/>
    <x v="17"/>
    <s v="+5514980918969"/>
    <s v="martinstheodoro@example.org"/>
    <x v="1"/>
    <x v="0"/>
    <x v="0"/>
    <x v="6"/>
    <s v="Administrador público"/>
    <x v="8"/>
    <n v="7680"/>
    <x v="0"/>
  </r>
  <r>
    <s v="065.182.437-08"/>
    <s v="João Gabriel Silva"/>
    <d v="1947-04-09T00:00:00"/>
    <s v="Setor de Caldeira, 57"/>
    <s v="Novo Ouro Preto"/>
    <s v="da Mata"/>
    <x v="21"/>
    <s v="+5594974922543"/>
    <s v="lalbuquerque@example.com"/>
    <x v="0"/>
    <x v="1"/>
    <x v="0"/>
    <x v="4"/>
    <s v="Paisagista"/>
    <x v="5"/>
    <n v="9310"/>
    <x v="0"/>
  </r>
  <r>
    <s v="058.671.243-71"/>
    <s v="Isaque da Mata"/>
    <d v="1978-06-16T00:00:00"/>
    <s v="Passarela de Aparecida, 23"/>
    <s v="Indaiá"/>
    <s v="Cavalcante da Mata"/>
    <x v="4"/>
    <s v="+5541902651288"/>
    <s v="siqueiraluan@example.org"/>
    <x v="2"/>
    <x v="1"/>
    <x v="0"/>
    <x v="2"/>
    <s v="Cinegrafista"/>
    <x v="9"/>
    <n v="4123"/>
    <x v="0"/>
  </r>
  <r>
    <s v="810.235.946-33"/>
    <s v="Henry Gabriel Sousa"/>
    <d v="1986-12-18T00:00:00"/>
    <s v="Campo Gonçalves, 9"/>
    <s v="Anchieta"/>
    <s v="Barros"/>
    <x v="24"/>
    <s v="+5579940921792"/>
    <s v="portoana-julia@example.org"/>
    <x v="1"/>
    <x v="2"/>
    <x v="0"/>
    <x v="6"/>
    <s v="Coronel"/>
    <x v="5"/>
    <n v="6264"/>
    <x v="0"/>
  </r>
  <r>
    <s v="461.082.793-03"/>
    <s v="Stephany Pires"/>
    <d v="1945-12-18T00:00:00"/>
    <s v="Jardim Farias, 54"/>
    <s v="Alta Tensão 2ª Seção"/>
    <s v="Carvalho de da Rosa"/>
    <x v="11"/>
    <s v="+5594901757438"/>
    <s v="maitesiqueira@example.org"/>
    <x v="0"/>
    <x v="2"/>
    <x v="0"/>
    <x v="7"/>
    <s v="Árbitro e mediador"/>
    <x v="0"/>
    <n v="3723"/>
    <x v="0"/>
  </r>
  <r>
    <s v="648.172.539-91"/>
    <s v="Daniela Pacheco"/>
    <d v="1969-03-31T00:00:00"/>
    <s v="Trecho Anthony Moura, 109"/>
    <s v="Vila Santo Antônio Barroquinha"/>
    <s v="Sales"/>
    <x v="4"/>
    <s v="+5588918917498"/>
    <s v="andrecunha@example.org"/>
    <x v="3"/>
    <x v="2"/>
    <x v="0"/>
    <x v="3"/>
    <s v="Delegado"/>
    <x v="2"/>
    <n v="7343"/>
    <x v="0"/>
  </r>
  <r>
    <s v="986.203.741-50"/>
    <s v="Elisa Ramos"/>
    <d v="1985-06-05T00:00:00"/>
    <s v="Avenida Azevedo, 42"/>
    <s v="Dom Bosco"/>
    <s v="Lima"/>
    <x v="20"/>
    <s v="+5505950581540"/>
    <s v="rmoreira@example.org"/>
    <x v="0"/>
    <x v="0"/>
    <x v="0"/>
    <x v="9"/>
    <s v="Engenheiro têxtil"/>
    <x v="4"/>
    <n v="5562"/>
    <x v="0"/>
  </r>
  <r>
    <s v="162.709.354-07"/>
    <s v="Sara Mendes"/>
    <d v="1978-03-30T00:00:00"/>
    <s v="Viaduto Sales, 8"/>
    <s v="Jardim São José"/>
    <s v="Santos Grande"/>
    <x v="25"/>
    <s v="+5527984677067"/>
    <s v="albuquerqueluiz-felipe@example.com"/>
    <x v="4"/>
    <x v="2"/>
    <x v="0"/>
    <x v="8"/>
    <s v="Administrador de banco de dados DBA"/>
    <x v="1"/>
    <n v="3154"/>
    <x v="0"/>
  </r>
  <r>
    <s v="617.832.405-71"/>
    <s v="Stella Sampaio"/>
    <d v="1999-01-30T00:00:00"/>
    <s v="Área Moraes, 555"/>
    <s v="Santa Branca"/>
    <s v="Pires"/>
    <x v="24"/>
    <s v="+5584955590417"/>
    <s v="agathada-conceicao@example.net"/>
    <x v="4"/>
    <x v="0"/>
    <x v="0"/>
    <x v="10"/>
    <s v="Agente penitenciário"/>
    <x v="7"/>
    <n v="8385"/>
    <x v="0"/>
  </r>
  <r>
    <s v="538.074.169-00"/>
    <s v="Vitor Farias"/>
    <d v="1994-08-23T00:00:00"/>
    <s v="Distrito de Pereira, 654"/>
    <s v="Jardim Do Vale"/>
    <s v="Pires"/>
    <x v="19"/>
    <s v="+5514948868894"/>
    <s v="carolinamarques@example.org"/>
    <x v="0"/>
    <x v="1"/>
    <x v="0"/>
    <x v="6"/>
    <s v="Somelier"/>
    <x v="9"/>
    <n v="3027"/>
    <x v="0"/>
  </r>
  <r>
    <s v="840.236.571-07"/>
    <s v="Samuel Silveira"/>
    <d v="1979-06-01T00:00:00"/>
    <s v="Vila de Freitas, 92"/>
    <s v="Fazendinha"/>
    <s v="Costa do Norte"/>
    <x v="18"/>
    <s v="+5512938240352"/>
    <s v="davinovais@example.net"/>
    <x v="3"/>
    <x v="1"/>
    <x v="0"/>
    <x v="1"/>
    <s v="Jóquei"/>
    <x v="3"/>
    <n v="6202"/>
    <x v="0"/>
  </r>
  <r>
    <s v="458.710.326-80"/>
    <s v="Marina Souza"/>
    <d v="2006-09-17T00:00:00"/>
    <s v="Viela Sophie Lima, 7"/>
    <s v="Santa Branca"/>
    <s v="Rocha de Silveira"/>
    <x v="12"/>
    <s v="+5500963915180"/>
    <s v="yago64@example.net"/>
    <x v="4"/>
    <x v="0"/>
    <x v="0"/>
    <x v="2"/>
    <s v="Cirurgião bucal"/>
    <x v="7"/>
    <n v="9211"/>
    <x v="0"/>
  </r>
  <r>
    <s v="842.310.769-87"/>
    <s v="Gabriela Câmara"/>
    <d v="1968-11-10T00:00:00"/>
    <s v="Trevo de Machado, 99"/>
    <s v="Havaí"/>
    <s v="Monteiro"/>
    <x v="12"/>
    <s v="+5598905363366"/>
    <s v="barbaravasconcelos@example.net"/>
    <x v="1"/>
    <x v="0"/>
    <x v="0"/>
    <x v="7"/>
    <s v="Ourives"/>
    <x v="3"/>
    <n v="3766"/>
    <x v="0"/>
  </r>
  <r>
    <s v="097.458.361-84"/>
    <s v="Anthony Gabriel Fernandes"/>
    <d v="1978-09-05T00:00:00"/>
    <s v="Vila Arthur Miguel Sales, 237"/>
    <s v="Jardim Leblon"/>
    <s v="Mendonça de Ferreira"/>
    <x v="5"/>
    <s v="+5563974547721"/>
    <s v="laisda-conceicao@example.net"/>
    <x v="2"/>
    <x v="2"/>
    <x v="0"/>
    <x v="8"/>
    <s v="Pediatra"/>
    <x v="6"/>
    <n v="7703"/>
    <x v="0"/>
  </r>
  <r>
    <s v="819.236.540-98"/>
    <s v="Emanuelly da Rocha"/>
    <d v="1947-03-08T00:00:00"/>
    <s v="Fazenda da Costa, 874"/>
    <s v="Pirineus"/>
    <s v="Sousa de Minas"/>
    <x v="9"/>
    <s v="+5519905554051"/>
    <s v="nunesbento@example.com"/>
    <x v="1"/>
    <x v="0"/>
    <x v="0"/>
    <x v="10"/>
    <s v="Sexólogo"/>
    <x v="6"/>
    <n v="8904"/>
    <x v="0"/>
  </r>
  <r>
    <s v="702.493.586-38"/>
    <s v="Isabel Porto"/>
    <d v="1970-05-08T00:00:00"/>
    <s v="Viaduto Olívia Ferreira, 4"/>
    <s v="Marajó"/>
    <s v="Costela"/>
    <x v="12"/>
    <s v="+5537974600681"/>
    <s v="joana86@example.org"/>
    <x v="4"/>
    <x v="1"/>
    <x v="0"/>
    <x v="7"/>
    <s v="Headhunter"/>
    <x v="7"/>
    <n v="4202"/>
    <x v="0"/>
  </r>
  <r>
    <s v="842.916.503-70"/>
    <s v="Isaque Costela"/>
    <d v="1973-08-16T00:00:00"/>
    <s v="Largo Rhavi Fernandes"/>
    <s v="Nazare"/>
    <s v="Fogaça"/>
    <x v="26"/>
    <s v="+5531998214781"/>
    <s v="aparecidajoao-pedro@example.org"/>
    <x v="0"/>
    <x v="1"/>
    <x v="0"/>
    <x v="4"/>
    <s v="Maquiador"/>
    <x v="9"/>
    <n v="7722"/>
    <x v="0"/>
  </r>
  <r>
    <s v="574.382.169-00"/>
    <s v="Yasmin Fonseca"/>
    <d v="2004-04-22T00:00:00"/>
    <s v="Estrada de da Rosa, 71"/>
    <s v="Novo Aarão Reis"/>
    <s v="da Cruz"/>
    <x v="22"/>
    <s v="+5506908544668"/>
    <s v="rodriguesjuliana@example.com"/>
    <x v="0"/>
    <x v="1"/>
    <x v="0"/>
    <x v="4"/>
    <s v="Mecânico de vôo"/>
    <x v="6"/>
    <n v="3322"/>
    <x v="0"/>
  </r>
  <r>
    <s v="582.106.379-59"/>
    <s v="Liz Moraes"/>
    <d v="1955-03-13T00:00:00"/>
    <s v="Passarela Almeida, 9"/>
    <s v="Conjunto Floramar"/>
    <s v="Andrade"/>
    <x v="10"/>
    <s v="+5534957578502"/>
    <s v="laisferreira@example.org"/>
    <x v="2"/>
    <x v="1"/>
    <x v="0"/>
    <x v="9"/>
    <s v="Ilustrador"/>
    <x v="7"/>
    <n v="2215"/>
    <x v="0"/>
  </r>
  <r>
    <s v="862.571.049-20"/>
    <s v="Renan Oliveira"/>
    <d v="1998-04-11T00:00:00"/>
    <s v="Estrada Yuri da Rosa"/>
    <s v="Vila Maloca"/>
    <s v="Cavalcanti"/>
    <x v="7"/>
    <s v="+5583986303816"/>
    <s v="luisalopes@example.org"/>
    <x v="2"/>
    <x v="0"/>
    <x v="0"/>
    <x v="9"/>
    <s v="Deputado"/>
    <x v="1"/>
    <n v="2593"/>
    <x v="0"/>
  </r>
  <r>
    <s v="651.408.279-30"/>
    <s v="Lunna Lopes"/>
    <d v="1995-07-24T00:00:00"/>
    <s v="Distrito Anthony Gabriel Novais, 554"/>
    <s v="Santa Lúcia"/>
    <s v="da Cunha"/>
    <x v="1"/>
    <s v="+5511993614433"/>
    <s v="maria-laura80@example.org"/>
    <x v="0"/>
    <x v="0"/>
    <x v="0"/>
    <x v="4"/>
    <s v="Assistente de câmera"/>
    <x v="1"/>
    <n v="9413"/>
    <x v="0"/>
  </r>
  <r>
    <s v="127.864.930-13"/>
    <s v="Maria Isis da Luz"/>
    <d v="1956-05-06T00:00:00"/>
    <s v="Aeroporto de Vargas, 44"/>
    <s v="Paquetá"/>
    <s v="Siqueira Alegre"/>
    <x v="8"/>
    <s v="+5536911460099"/>
    <s v="ravymontenegro@example.org"/>
    <x v="4"/>
    <x v="1"/>
    <x v="0"/>
    <x v="8"/>
    <s v="Transportador"/>
    <x v="9"/>
    <n v="7985"/>
    <x v="0"/>
  </r>
  <r>
    <s v="724.538.109-79"/>
    <s v="Lucca Silva"/>
    <d v="1961-01-09T00:00:00"/>
    <s v="Lago Melo, 3"/>
    <s v="São Gonçalo"/>
    <s v="Pastor do Amparo"/>
    <x v="3"/>
    <s v="+5567973955321"/>
    <s v="vgarcia@example.com"/>
    <x v="0"/>
    <x v="1"/>
    <x v="0"/>
    <x v="3"/>
    <s v="Taifeiro"/>
    <x v="0"/>
    <n v="5126"/>
    <x v="0"/>
  </r>
  <r>
    <s v="195.370.628-21"/>
    <s v="Maria Laura da Rosa"/>
    <d v="1984-12-11T00:00:00"/>
    <s v="Aeroporto Ester da Conceição, 79"/>
    <s v="Maria Virgínia"/>
    <s v="Viana do Oeste"/>
    <x v="26"/>
    <s v="+5534905660601"/>
    <s v="emilly20@example.net"/>
    <x v="1"/>
    <x v="2"/>
    <x v="0"/>
    <x v="4"/>
    <s v="Lapidário"/>
    <x v="3"/>
    <n v="8856"/>
    <x v="0"/>
  </r>
  <r>
    <s v="791.830.624-40"/>
    <s v="Carolina Almeida"/>
    <d v="1945-06-02T00:00:00"/>
    <s v="Trevo Fogaça, 733"/>
    <s v="Dona Clara"/>
    <s v="Vieira de Minas"/>
    <x v="19"/>
    <s v="+55048904947046"/>
    <s v="santosliz@example.org"/>
    <x v="4"/>
    <x v="1"/>
    <x v="0"/>
    <x v="2"/>
    <s v="Guarda roupeiro"/>
    <x v="9"/>
    <n v="2562"/>
    <x v="0"/>
  </r>
  <r>
    <s v="586.710.492-30"/>
    <s v="Ana Clara Oliveira"/>
    <d v="1967-07-18T00:00:00"/>
    <s v="Largo de Moreira, 79"/>
    <s v="Boa Vista"/>
    <s v="Rodrigues do Sul"/>
    <x v="26"/>
    <s v="+5550902555724"/>
    <s v="nviana@example.org"/>
    <x v="4"/>
    <x v="0"/>
    <x v="0"/>
    <x v="7"/>
    <s v="Técnico em higiene dentária"/>
    <x v="9"/>
    <n v="7869"/>
    <x v="0"/>
  </r>
  <r>
    <s v="543.982.706-47"/>
    <s v="Davi Luiz Cavalcanti"/>
    <d v="1990-11-02T00:00:00"/>
    <s v="Praça Anthony Gabriel Santos, 97"/>
    <s v="Vila Paquetá"/>
    <s v="Vasconcelos de Minas"/>
    <x v="7"/>
    <s v="+5539950231432"/>
    <s v="alice66@example.com"/>
    <x v="4"/>
    <x v="2"/>
    <x v="0"/>
    <x v="1"/>
    <s v="Meeiro"/>
    <x v="7"/>
    <n v="7145"/>
    <x v="108"/>
  </r>
  <r>
    <s v="029.674.831-50"/>
    <s v="Bruno das Neves"/>
    <d v="1990-04-09T00:00:00"/>
    <s v="Vale da Cunha, 41"/>
    <s v="Mala E Cuia"/>
    <s v="Barbosa Grande"/>
    <x v="10"/>
    <s v="+5553982863480"/>
    <s v="theo39@example.org"/>
    <x v="3"/>
    <x v="1"/>
    <x v="0"/>
    <x v="7"/>
    <s v="Jogador de basquete"/>
    <x v="8"/>
    <n v="3366"/>
    <x v="0"/>
  </r>
  <r>
    <s v="582.749.130-60"/>
    <s v="Amanda Fogaça"/>
    <d v="1975-01-07T00:00:00"/>
    <s v="Praia Davi Luiz da Rosa, 39"/>
    <s v="Xangri-Lá"/>
    <s v="Cardoso"/>
    <x v="0"/>
    <s v="+55013946399696"/>
    <s v="gael-henriquecardoso@example.net"/>
    <x v="3"/>
    <x v="0"/>
    <x v="0"/>
    <x v="8"/>
    <s v="Grafologista"/>
    <x v="2"/>
    <n v="6398"/>
    <x v="0"/>
  </r>
  <r>
    <s v="372.459.068-74"/>
    <s v="Marcos Vinicius Casa Grande"/>
    <d v="1955-05-18T00:00:00"/>
    <s v="Lagoa Arthur Miguel Cirino, 10"/>
    <s v="Canaa"/>
    <s v="Monteiro do Sul"/>
    <x v="6"/>
    <s v="+55075983931442"/>
    <s v="usiqueira@example.net"/>
    <x v="2"/>
    <x v="2"/>
    <x v="0"/>
    <x v="1"/>
    <s v="Produtor de audio visual"/>
    <x v="4"/>
    <n v="2991"/>
    <x v="0"/>
  </r>
  <r>
    <s v="861.520.473-07"/>
    <s v="Pedro Lucas Rios"/>
    <d v="1961-03-30T00:00:00"/>
    <s v="Trecho Mendes, 40"/>
    <s v="Senhor Dos Passos"/>
    <s v="da Rosa de Minas"/>
    <x v="16"/>
    <s v="+5564969598855"/>
    <s v="alvesluana@example.net"/>
    <x v="4"/>
    <x v="2"/>
    <x v="0"/>
    <x v="5"/>
    <s v="Instrutor"/>
    <x v="7"/>
    <n v="5538"/>
    <x v="0"/>
  </r>
  <r>
    <s v="623.508.471-44"/>
    <s v="Pedro Lucas Fonseca"/>
    <d v="1972-06-12T00:00:00"/>
    <s v="Rodovia de Vieira, 8"/>
    <s v="Savassi"/>
    <s v="da Mata"/>
    <x v="13"/>
    <s v="+5512999808664"/>
    <s v="dmoraes@example.net"/>
    <x v="3"/>
    <x v="0"/>
    <x v="0"/>
    <x v="9"/>
    <s v="Especialista em agronegócios"/>
    <x v="0"/>
    <n v="3027"/>
    <x v="0"/>
  </r>
  <r>
    <s v="290.758.134-14"/>
    <s v="Gabrielly Melo"/>
    <d v="1957-07-14T00:00:00"/>
    <s v="Área Ana Luiza Peixoto, 62"/>
    <s v="Ademar Maldonado"/>
    <s v="Pacheco Alegre"/>
    <x v="12"/>
    <s v="+55034923956480"/>
    <s v="psantos@example.net"/>
    <x v="2"/>
    <x v="1"/>
    <x v="0"/>
    <x v="2"/>
    <s v="Químico"/>
    <x v="2"/>
    <n v="3592"/>
    <x v="0"/>
  </r>
  <r>
    <s v="894.275.163-64"/>
    <s v="Henrique Ferreira"/>
    <d v="1971-05-12T00:00:00"/>
    <s v="Via de Lopes, 521"/>
    <s v="Universitário"/>
    <s v="Mendes da Serra"/>
    <x v="13"/>
    <s v="+5567980347883"/>
    <s v="da-rosajoao-pedro@example.com"/>
    <x v="3"/>
    <x v="1"/>
    <x v="0"/>
    <x v="1"/>
    <s v="Chapeiro"/>
    <x v="3"/>
    <n v="9968"/>
    <x v="0"/>
  </r>
  <r>
    <s v="032.569.481-89"/>
    <s v="Daniela Oliveira"/>
    <d v="1980-12-24T00:00:00"/>
    <s v="Setor Fernandes"/>
    <s v="Novo São Lucas"/>
    <s v="Moraes"/>
    <x v="12"/>
    <s v="+55090975545007"/>
    <s v="maraujo@example.net"/>
    <x v="1"/>
    <x v="0"/>
    <x v="0"/>
    <x v="6"/>
    <s v="Engenheiro de minas"/>
    <x v="5"/>
    <n v="8445"/>
    <x v="0"/>
  </r>
  <r>
    <s v="743.956.120-16"/>
    <s v="Ana Andrade"/>
    <d v="1952-04-29T00:00:00"/>
    <s v="Área Novaes"/>
    <s v="Itatiaia"/>
    <s v="da Luz"/>
    <x v="9"/>
    <s v="+5550957350444"/>
    <s v="fsiqueira@example.net"/>
    <x v="2"/>
    <x v="0"/>
    <x v="0"/>
    <x v="10"/>
    <s v="Odontologista preventivo e social"/>
    <x v="2"/>
    <n v="2507"/>
    <x v="0"/>
  </r>
  <r>
    <s v="670.219.845-02"/>
    <s v="Marcela Sá"/>
    <d v="1982-10-05T00:00:00"/>
    <s v="Parque Benicio Pacheco, 99"/>
    <s v="Horto Florestal"/>
    <s v="Moraes"/>
    <x v="19"/>
    <s v="+5580904087615"/>
    <s v="sofia16@example.org"/>
    <x v="4"/>
    <x v="1"/>
    <x v="0"/>
    <x v="0"/>
    <s v="Engenheiro de materiais"/>
    <x v="8"/>
    <n v="3922"/>
    <x v="0"/>
  </r>
  <r>
    <s v="945.183.270-04"/>
    <s v="Joana Duarte"/>
    <d v="1996-04-14T00:00:00"/>
    <s v="Ladeira de Garcia, 556"/>
    <s v="Lajedo"/>
    <s v="Sá do Oeste"/>
    <x v="19"/>
    <s v="+5584990422151"/>
    <s v="juliana60@example.org"/>
    <x v="3"/>
    <x v="0"/>
    <x v="0"/>
    <x v="3"/>
    <s v="Serventuário"/>
    <x v="0"/>
    <n v="7480"/>
    <x v="0"/>
  </r>
  <r>
    <s v="684.957.120-67"/>
    <s v="Isabela Novaes"/>
    <d v="1958-07-16T00:00:00"/>
    <s v="Condomínio Aylla Guerra, 1"/>
    <s v="Santa Tereza"/>
    <s v="Silveira"/>
    <x v="6"/>
    <s v="+5593984968605"/>
    <s v="ana-sophiacamara@example.org"/>
    <x v="4"/>
    <x v="0"/>
    <x v="0"/>
    <x v="9"/>
    <s v="Dublador"/>
    <x v="7"/>
    <n v="8967"/>
    <x v="0"/>
  </r>
  <r>
    <s v="024.195.867-94"/>
    <s v="Caroline Vargas"/>
    <d v="1996-12-23T00:00:00"/>
    <s v="Loteamento Rocha, 9"/>
    <s v="Santa Cruz"/>
    <s v="Rocha"/>
    <x v="14"/>
    <s v="+5574930353415"/>
    <s v="stella57@example.org"/>
    <x v="2"/>
    <x v="2"/>
    <x v="0"/>
    <x v="5"/>
    <s v="Baixista"/>
    <x v="1"/>
    <n v="6561"/>
    <x v="0"/>
  </r>
  <r>
    <s v="076.981.253-86"/>
    <s v="Cecilia Guerra"/>
    <d v="1987-01-01T00:00:00"/>
    <s v="Travessa Clara da Rosa, 1"/>
    <s v="Vila Das Oliveiras"/>
    <s v="Mendes da Praia"/>
    <x v="0"/>
    <s v="+5540937438173"/>
    <s v="vitor-gabrielcirino@example.org"/>
    <x v="0"/>
    <x v="1"/>
    <x v="0"/>
    <x v="2"/>
    <s v="Paginador"/>
    <x v="9"/>
    <n v="3620"/>
    <x v="0"/>
  </r>
  <r>
    <s v="472.153.086-26"/>
    <s v="Luiz Felipe Souza"/>
    <d v="1946-01-14T00:00:00"/>
    <s v="Praça Davi Lucas Cavalcante, 350"/>
    <s v="Vila Dos Anjos"/>
    <s v="Monteiro Alegre"/>
    <x v="5"/>
    <s v="+5597986546492"/>
    <s v="lorenada-mota@example.net"/>
    <x v="2"/>
    <x v="1"/>
    <x v="0"/>
    <x v="4"/>
    <s v="Auditor"/>
    <x v="0"/>
    <n v="4360"/>
    <x v="0"/>
  </r>
  <r>
    <s v="209.715.834-04"/>
    <s v="Guilherme Nogueira"/>
    <d v="1976-01-16T00:00:00"/>
    <s v="Conjunto de Duarte, 60"/>
    <s v="Trevo"/>
    <s v="Martins da Prata"/>
    <x v="25"/>
    <s v="+5527921505184"/>
    <s v="clara16@example.org"/>
    <x v="0"/>
    <x v="2"/>
    <x v="0"/>
    <x v="10"/>
    <s v="Engenheiro físico"/>
    <x v="2"/>
    <n v="4990"/>
    <x v="0"/>
  </r>
  <r>
    <s v="956.178.342-82"/>
    <s v="Henrique da Rocha"/>
    <d v="1953-12-13T00:00:00"/>
    <s v="Praia Lunna Melo, 90"/>
    <s v="Vila São Rafael"/>
    <s v="Cardoso"/>
    <x v="23"/>
    <s v="+5525918293341"/>
    <s v="lorenzoalmeida@example.com"/>
    <x v="2"/>
    <x v="2"/>
    <x v="0"/>
    <x v="1"/>
    <s v="Ciclista"/>
    <x v="4"/>
    <n v="9465"/>
    <x v="0"/>
  </r>
  <r>
    <s v="071.283.594-60"/>
    <s v="Lorena Ramos"/>
    <d v="1979-07-15T00:00:00"/>
    <s v="Sítio Isaque Marques, 107"/>
    <s v="Carlos Prates"/>
    <s v="Guerra de Porto"/>
    <x v="24"/>
    <s v="+5504914522605"/>
    <s v="ymelo@example.com"/>
    <x v="2"/>
    <x v="2"/>
    <x v="0"/>
    <x v="5"/>
    <s v="Diretor de produção"/>
    <x v="7"/>
    <n v="9805"/>
    <x v="0"/>
  </r>
  <r>
    <s v="086.423.715-44"/>
    <s v="Marina Siqueira"/>
    <d v="1975-12-26T00:00:00"/>
    <s v="Distrito Leandro Cassiano, 53"/>
    <s v="Bonfim"/>
    <s v="Costela do Sul"/>
    <x v="23"/>
    <s v="+5500960829142"/>
    <s v="nfreitas@example.com"/>
    <x v="1"/>
    <x v="0"/>
    <x v="0"/>
    <x v="9"/>
    <s v="Engraxate"/>
    <x v="2"/>
    <n v="3989"/>
    <x v="0"/>
  </r>
  <r>
    <s v="721.406.983-04"/>
    <s v="Heitor Peixoto"/>
    <d v="1946-04-27T00:00:00"/>
    <s v="Distrito Davi Luiz Sá, 22"/>
    <s v="Camponesa 2ª Seção"/>
    <s v="Aragão"/>
    <x v="25"/>
    <s v="+5583943481953"/>
    <s v="joao-guilherme04@example.net"/>
    <x v="3"/>
    <x v="0"/>
    <x v="0"/>
    <x v="6"/>
    <s v="Instrutor"/>
    <x v="2"/>
    <n v="3650"/>
    <x v="0"/>
  </r>
  <r>
    <s v="380.521.694-70"/>
    <s v="Agatha Castro"/>
    <d v="1986-01-17T00:00:00"/>
    <s v="Viaduto da Paz, 58"/>
    <s v="Fazendinha"/>
    <s v="da Cunha do Sul"/>
    <x v="8"/>
    <s v="+5500915581002"/>
    <s v="maitemontenegro@example.net"/>
    <x v="4"/>
    <x v="1"/>
    <x v="0"/>
    <x v="6"/>
    <s v="Reumatologista"/>
    <x v="5"/>
    <n v="1808"/>
    <x v="0"/>
  </r>
  <r>
    <s v="503.867.419-48"/>
    <s v="Enzo Gabriel Costa"/>
    <d v="1982-07-03T00:00:00"/>
    <s v="Pátio Viana, 97"/>
    <s v="Lourdes"/>
    <s v="Andrade de da Mata"/>
    <x v="19"/>
    <s v="+5540940813950"/>
    <s v="jalmeida@example.net"/>
    <x v="1"/>
    <x v="0"/>
    <x v="0"/>
    <x v="7"/>
    <s v="Salva-vidas"/>
    <x v="5"/>
    <n v="5776"/>
    <x v="0"/>
  </r>
  <r>
    <s v="085.621.493-06"/>
    <s v="Maria Vitória Siqueira"/>
    <d v="1979-04-03T00:00:00"/>
    <s v="Chácara Thomas Correia, 67"/>
    <s v="Vila São João Batista"/>
    <s v="Santos Alegre"/>
    <x v="24"/>
    <s v="+55071960940250"/>
    <s v="anna-liz18@example.net"/>
    <x v="3"/>
    <x v="0"/>
    <x v="0"/>
    <x v="7"/>
    <s v="Odontologista estético"/>
    <x v="8"/>
    <n v="9706"/>
    <x v="0"/>
  </r>
  <r>
    <s v="714.560.823-53"/>
    <s v="Maria Isis Vieira"/>
    <d v="1987-12-24T00:00:00"/>
    <s v="Distrito Sophia Sampaio, 5"/>
    <s v="Nova Gameleira"/>
    <s v="Moreira"/>
    <x v="8"/>
    <s v="+55098941709688"/>
    <s v="alexandremoura@example.com"/>
    <x v="1"/>
    <x v="2"/>
    <x v="0"/>
    <x v="6"/>
    <s v="Tradutor"/>
    <x v="0"/>
    <n v="3075"/>
    <x v="0"/>
  </r>
  <r>
    <s v="964.721.308-50"/>
    <s v="Henrique Garcia"/>
    <d v="1976-01-26T00:00:00"/>
    <s v="Colônia Fonseca, 43"/>
    <s v="Vila Dos Anjos"/>
    <s v="Ferreira do Amparo"/>
    <x v="1"/>
    <s v="+5517934667202"/>
    <s v="luiz-gustavo18@example.org"/>
    <x v="1"/>
    <x v="1"/>
    <x v="0"/>
    <x v="4"/>
    <s v="Guarda ou policial rodoviário"/>
    <x v="0"/>
    <n v="5130"/>
    <x v="0"/>
  </r>
  <r>
    <s v="948.765.103-93"/>
    <s v="Júlia Câmara"/>
    <d v="1954-09-15T00:00:00"/>
    <s v="Vila Ferreira, 17"/>
    <s v="Santo Antônio"/>
    <s v="Novaes"/>
    <x v="12"/>
    <s v="+5599980126522"/>
    <s v="bento67@example.net"/>
    <x v="0"/>
    <x v="0"/>
    <x v="0"/>
    <x v="6"/>
    <s v="Editor de mesa de corte"/>
    <x v="0"/>
    <n v="8506"/>
    <x v="0"/>
  </r>
  <r>
    <s v="407.531.962-80"/>
    <s v="Jade Rezende"/>
    <d v="1992-12-28T00:00:00"/>
    <s v="Passarela Araújo, 72"/>
    <s v="Jardim Alvorada"/>
    <s v="Ferreira"/>
    <x v="13"/>
    <s v="+5557912476270"/>
    <s v="jrezende@example.net"/>
    <x v="2"/>
    <x v="2"/>
    <x v="0"/>
    <x v="9"/>
    <s v="Chaveiro"/>
    <x v="0"/>
    <n v="9021"/>
    <x v="0"/>
  </r>
  <r>
    <s v="913.427.865-64"/>
    <s v="Sarah Garcia"/>
    <d v="1955-05-05T00:00:00"/>
    <s v="Colônia de Mendes, 365"/>
    <s v="Renascença"/>
    <s v="Rezende"/>
    <x v="15"/>
    <s v="+5516934181326"/>
    <s v="cecilia13@example.com"/>
    <x v="1"/>
    <x v="1"/>
    <x v="0"/>
    <x v="4"/>
    <s v="Faturista"/>
    <x v="7"/>
    <n v="2739"/>
    <x v="0"/>
  </r>
  <r>
    <s v="047.562.839-00"/>
    <s v="Amanda Jesus"/>
    <d v="1961-01-03T00:00:00"/>
    <s v="Travessa de Gomes, 81"/>
    <s v="Vila Sumaré"/>
    <s v="Rios"/>
    <x v="3"/>
    <s v="+5574927390242"/>
    <s v="oliveirayan@example.net"/>
    <x v="2"/>
    <x v="2"/>
    <x v="0"/>
    <x v="0"/>
    <s v="Perito criminal"/>
    <x v="0"/>
    <n v="4952"/>
    <x v="0"/>
  </r>
  <r>
    <s v="517.039.264-80"/>
    <s v="Caleb da Rosa"/>
    <d v="1979-04-28T00:00:00"/>
    <s v="Passarela de Montenegro, 8"/>
    <s v="Horto Florestal"/>
    <s v="Rezende"/>
    <x v="0"/>
    <s v="+5578916161769"/>
    <s v="ocamara@example.org"/>
    <x v="4"/>
    <x v="0"/>
    <x v="0"/>
    <x v="5"/>
    <s v="Árbitro e mediador"/>
    <x v="4"/>
    <n v="7551"/>
    <x v="0"/>
  </r>
  <r>
    <s v="678.391.405-48"/>
    <s v="Mariah Fogaça"/>
    <d v="1995-10-17T00:00:00"/>
    <s v="Lagoa Pedro Miguel das Neves, 18"/>
    <s v="Nova Granada"/>
    <s v="Camargo"/>
    <x v="3"/>
    <s v="+5550985574034"/>
    <s v="camila52@example.org"/>
    <x v="4"/>
    <x v="1"/>
    <x v="0"/>
    <x v="2"/>
    <s v="Necromaquiador"/>
    <x v="0"/>
    <n v="1687"/>
    <x v="0"/>
  </r>
  <r>
    <s v="471.329.580-97"/>
    <s v="Maria Isis Novaes"/>
    <d v="1963-05-28T00:00:00"/>
    <s v="Rua Luísa Leão"/>
    <s v="Olaria"/>
    <s v="Aparecida"/>
    <x v="23"/>
    <s v="+5546985142779"/>
    <s v="natalia33@example.com"/>
    <x v="3"/>
    <x v="2"/>
    <x v="0"/>
    <x v="4"/>
    <s v="Engenheiro têxtil"/>
    <x v="8"/>
    <n v="9828"/>
    <x v="0"/>
  </r>
  <r>
    <s v="947.156.320-80"/>
    <s v="Arthur Miguel Fonseca"/>
    <d v="1979-11-26T00:00:00"/>
    <s v="Loteamento Paulo Teixeira, 9"/>
    <s v="Santa Branca"/>
    <s v="Duarte das Pedras"/>
    <x v="1"/>
    <s v="+5592997139605"/>
    <s v="viniciusbarros@example.org"/>
    <x v="3"/>
    <x v="0"/>
    <x v="0"/>
    <x v="9"/>
    <s v="Agente de combate à endemias"/>
    <x v="5"/>
    <n v="2971"/>
    <x v="0"/>
  </r>
  <r>
    <s v="531.980.276-59"/>
    <s v="Gustavo Henrique Ramos"/>
    <d v="1959-05-28T00:00:00"/>
    <s v="Travessa Guilherme Abreu, 19"/>
    <s v="Apolonia"/>
    <s v="Gomes"/>
    <x v="20"/>
    <s v="+5517943761639"/>
    <s v="crios@example.org"/>
    <x v="3"/>
    <x v="2"/>
    <x v="0"/>
    <x v="6"/>
    <s v="Estatístico"/>
    <x v="4"/>
    <n v="6425"/>
    <x v="0"/>
  </r>
  <r>
    <s v="469.083.527-65"/>
    <s v="Vitor Gabriel Vargas"/>
    <d v="1973-12-31T00:00:00"/>
    <s v="Jardim Correia, 56"/>
    <s v="Trevo"/>
    <s v="Caldeira"/>
    <x v="5"/>
    <s v="+5500985119391"/>
    <s v="sofiagoncalves@example.org"/>
    <x v="1"/>
    <x v="1"/>
    <x v="0"/>
    <x v="9"/>
    <s v="Engenheiro agrimensor"/>
    <x v="0"/>
    <n v="6302"/>
    <x v="0"/>
  </r>
  <r>
    <s v="264.089.573-74"/>
    <s v="Paulo Sousa"/>
    <d v="1969-03-18T00:00:00"/>
    <s v="Via Farias, 848"/>
    <s v="Vista Alegre"/>
    <s v="Peixoto da Serra"/>
    <x v="9"/>
    <s v="+55040999242694"/>
    <s v="freitasluisa@example.com"/>
    <x v="0"/>
    <x v="1"/>
    <x v="0"/>
    <x v="9"/>
    <s v="Soldador"/>
    <x v="9"/>
    <n v="8412"/>
    <x v="0"/>
  </r>
  <r>
    <s v="309.718.265-95"/>
    <s v="Erick Moreira"/>
    <d v="1964-03-05T00:00:00"/>
    <s v="Aeroporto Vargas, 44"/>
    <s v="Pindorama"/>
    <s v="Leão do Amparo"/>
    <x v="18"/>
    <s v="+5573915281589"/>
    <s v="xda-conceicao@example.org"/>
    <x v="4"/>
    <x v="2"/>
    <x v="0"/>
    <x v="3"/>
    <s v="Designer de produto ou desenhista industrial"/>
    <x v="2"/>
    <n v="5370"/>
    <x v="0"/>
  </r>
  <r>
    <s v="492.513.867-73"/>
    <s v="Vitor Mendonça"/>
    <d v="1979-07-09T00:00:00"/>
    <s v="Trevo Asafe Sales, 81"/>
    <s v="Tupi A"/>
    <s v="Martins"/>
    <x v="25"/>
    <s v="+5592949581706"/>
    <s v="noahcampos@example.com"/>
    <x v="4"/>
    <x v="0"/>
    <x v="0"/>
    <x v="7"/>
    <s v="Gestor de qualidade"/>
    <x v="7"/>
    <n v="5981"/>
    <x v="0"/>
  </r>
  <r>
    <s v="749.306.258-74"/>
    <s v="Raul da Paz"/>
    <d v="1991-11-24T00:00:00"/>
    <s v="Rodovia Pedro Henrique Albuquerque, 6"/>
    <s v="Vila Havaí"/>
    <s v="Teixeira"/>
    <x v="26"/>
    <s v="+5562992357055"/>
    <s v="vinicius81@example.org"/>
    <x v="0"/>
    <x v="2"/>
    <x v="0"/>
    <x v="4"/>
    <s v="Governador"/>
    <x v="6"/>
    <n v="2877"/>
    <x v="0"/>
  </r>
  <r>
    <s v="961.583.074-75"/>
    <s v="Alice Borges"/>
    <d v="1993-10-01T00:00:00"/>
    <s v="Jardim Araújo, 5"/>
    <s v="Novo São Lucas"/>
    <s v="da Luz"/>
    <x v="3"/>
    <s v="+5587913301211"/>
    <s v="pastormaria-clara@example.org"/>
    <x v="4"/>
    <x v="1"/>
    <x v="0"/>
    <x v="2"/>
    <s v="Revendedor"/>
    <x v="7"/>
    <n v="5987"/>
    <x v="0"/>
  </r>
  <r>
    <s v="205.641.738-35"/>
    <s v="Lavínia Sampaio"/>
    <d v="1962-06-17T00:00:00"/>
    <s v="Praça de Mendes"/>
    <s v="Vila Nova Cachoeirinha 1ª Seção"/>
    <s v="Vieira"/>
    <x v="26"/>
    <s v="+5510998981765"/>
    <s v="josuemacedo@example.com"/>
    <x v="3"/>
    <x v="0"/>
    <x v="0"/>
    <x v="4"/>
    <s v="Cientista social"/>
    <x v="5"/>
    <n v="8498"/>
    <x v="0"/>
  </r>
  <r>
    <s v="936.725.840-29"/>
    <s v="Vitória Cavalcanti"/>
    <d v="1968-07-01T00:00:00"/>
    <s v="Pátio Milena Novaes, 9"/>
    <s v="Cruzeiro"/>
    <s v="Moreira"/>
    <x v="10"/>
    <s v="+5572988371564"/>
    <s v="qmoraes@example.net"/>
    <x v="4"/>
    <x v="2"/>
    <x v="0"/>
    <x v="2"/>
    <s v="Bailarina"/>
    <x v="5"/>
    <n v="8547"/>
    <x v="0"/>
  </r>
  <r>
    <s v="453.906.172-07"/>
    <s v="Benjamim Guerra"/>
    <d v="1996-10-26T00:00:00"/>
    <s v="Ladeira de das Neves, 43"/>
    <s v="Camponesa 2ª Seção"/>
    <s v="Mendes das Flores"/>
    <x v="16"/>
    <s v="+5558982281070"/>
    <s v="pedro-henriquecardoso@example.com"/>
    <x v="2"/>
    <x v="1"/>
    <x v="0"/>
    <x v="6"/>
    <s v="Matemático"/>
    <x v="3"/>
    <n v="4067"/>
    <x v="0"/>
  </r>
  <r>
    <s v="912.043.687-40"/>
    <s v="Agatha Vieira"/>
    <d v="1958-09-30T00:00:00"/>
    <s v="Parque Montenegro, 558"/>
    <s v="Pantanal"/>
    <s v="Caldeira do Galho"/>
    <x v="26"/>
    <s v="+5550975788768"/>
    <s v="asafe67@example.org"/>
    <x v="0"/>
    <x v="1"/>
    <x v="0"/>
    <x v="5"/>
    <s v="Treinador"/>
    <x v="9"/>
    <n v="7629"/>
    <x v="0"/>
  </r>
  <r>
    <s v="120.759.468-76"/>
    <s v="Vitor Barbosa"/>
    <d v="1957-05-06T00:00:00"/>
    <s v="Loteamento Cardoso, 7"/>
    <s v="Jardim Montanhês"/>
    <s v="Aragão"/>
    <x v="5"/>
    <s v="+5545911409170"/>
    <s v="da-luzluiz-gustavo@example.net"/>
    <x v="3"/>
    <x v="0"/>
    <x v="0"/>
    <x v="0"/>
    <s v="Lixeiro/Coletor de lixo"/>
    <x v="6"/>
    <n v="2795"/>
    <x v="0"/>
  </r>
  <r>
    <s v="169.537.402-99"/>
    <s v="Heloisa Sousa"/>
    <d v="1946-08-04T00:00:00"/>
    <s v="Distrito de Costa, 529"/>
    <s v="Taquaril"/>
    <s v="Cirino de Minas"/>
    <x v="0"/>
    <s v="+5572906844784"/>
    <s v="cfogaca@example.org"/>
    <x v="4"/>
    <x v="1"/>
    <x v="0"/>
    <x v="9"/>
    <s v="Gerente de riscos em seguros"/>
    <x v="3"/>
    <n v="8818"/>
    <x v="0"/>
  </r>
  <r>
    <s v="374.069.512-99"/>
    <s v="Ana Vitória Pacheco"/>
    <d v="1958-01-01T00:00:00"/>
    <s v="Rua Cassiano"/>
    <s v="São Francisco"/>
    <s v="Mendes"/>
    <x v="13"/>
    <s v="+5581998331040"/>
    <s v="gramos@example.org"/>
    <x v="0"/>
    <x v="2"/>
    <x v="0"/>
    <x v="3"/>
    <s v="Digitador"/>
    <x v="9"/>
    <n v="4106"/>
    <x v="0"/>
  </r>
  <r>
    <s v="465.102.389-42"/>
    <s v="Isabel Camargo"/>
    <d v="1985-07-31T00:00:00"/>
    <s v="Viaduto Isabelly Gonçalves, 20"/>
    <s v="Taquaril"/>
    <s v="Guerra"/>
    <x v="12"/>
    <s v="+5522909562893"/>
    <s v="hviana@example.com"/>
    <x v="4"/>
    <x v="2"/>
    <x v="0"/>
    <x v="8"/>
    <s v="Toxicologista"/>
    <x v="5"/>
    <n v="4281"/>
    <x v="0"/>
  </r>
  <r>
    <s v="345.621.078-71"/>
    <s v="Maria Cecília Rocha"/>
    <d v="1989-01-14T00:00:00"/>
    <s v="Via de Marques, 573"/>
    <s v="Gameleira"/>
    <s v="Pacheco do Amparo"/>
    <x v="19"/>
    <s v="+5515931958934"/>
    <s v="mouracamila@example.com"/>
    <x v="3"/>
    <x v="0"/>
    <x v="0"/>
    <x v="0"/>
    <s v="Vistoriador de sinistros"/>
    <x v="5"/>
    <n v="9506"/>
    <x v="0"/>
  </r>
  <r>
    <s v="526.048.193-33"/>
    <s v="Cauã Abreu"/>
    <d v="1958-11-04T00:00:00"/>
    <s v="Núcleo Ferreira"/>
    <s v="João Pinheiro"/>
    <s v="Mendes"/>
    <x v="2"/>
    <s v="+55060921939693"/>
    <s v="lpeixoto@example.com"/>
    <x v="2"/>
    <x v="1"/>
    <x v="0"/>
    <x v="3"/>
    <s v="Cientista"/>
    <x v="1"/>
    <n v="2811"/>
    <x v="0"/>
  </r>
  <r>
    <s v="061.792.483-03"/>
    <s v="Maria Vitória da Rocha"/>
    <d v="1991-06-12T00:00:00"/>
    <s v="Praia de Machado, 72"/>
    <s v="Vila Madre Gertrudes 2ª Seção"/>
    <s v="Almeida de Borges"/>
    <x v="0"/>
    <s v="+5530991924127"/>
    <s v="ramostheo@example.net"/>
    <x v="4"/>
    <x v="2"/>
    <x v="0"/>
    <x v="6"/>
    <s v="Letrista"/>
    <x v="4"/>
    <n v="3502"/>
    <x v="0"/>
  </r>
  <r>
    <s v="018.746.923-78"/>
    <s v="Brenda Ramos"/>
    <d v="1983-08-02T00:00:00"/>
    <s v="Vale Cavalcante, 31"/>
    <s v="Vila Olhos D'água"/>
    <s v="Pastor da Prata"/>
    <x v="12"/>
    <s v="+5586926056797"/>
    <s v="camposbella@example.org"/>
    <x v="0"/>
    <x v="1"/>
    <x v="0"/>
    <x v="8"/>
    <s v="Técnico em taquigrafia"/>
    <x v="8"/>
    <n v="2457"/>
    <x v="0"/>
  </r>
  <r>
    <s v="596.304.287-92"/>
    <s v="João Guilherme Santos"/>
    <d v="1972-10-06T00:00:00"/>
    <s v="Campo Ana Cecília Novais, 68"/>
    <s v="Frei Leopoldo"/>
    <s v="Pereira do Oeste"/>
    <x v="12"/>
    <s v="+5528982756484"/>
    <s v="spinto@example.org"/>
    <x v="3"/>
    <x v="1"/>
    <x v="0"/>
    <x v="8"/>
    <s v="Agente de defesa sanitária"/>
    <x v="0"/>
    <n v="5690"/>
    <x v="0"/>
  </r>
  <r>
    <s v="258.460.719-02"/>
    <s v="Lunna Rios"/>
    <d v="1986-08-08T00:00:00"/>
    <s v="Praça Luna Brito, 7"/>
    <s v="Flamengo"/>
    <s v="Campos de Novaes"/>
    <x v="1"/>
    <s v="+5537987795541"/>
    <s v="ribeiroemanuella@example.org"/>
    <x v="4"/>
    <x v="2"/>
    <x v="0"/>
    <x v="8"/>
    <s v="Marinheiro"/>
    <x v="0"/>
    <n v="3090"/>
    <x v="0"/>
  </r>
  <r>
    <s v="586.319.704-84"/>
    <s v="Vitória Casa Grande"/>
    <d v="1953-06-02T00:00:00"/>
    <s v="Trevo Azevedo, 47"/>
    <s v="Vila Ipiranga"/>
    <s v="Andrade de Minas"/>
    <x v="13"/>
    <s v="+5562969009451"/>
    <s v="theodoropacheco@example.com"/>
    <x v="4"/>
    <x v="0"/>
    <x v="0"/>
    <x v="9"/>
    <s v="Construtor"/>
    <x v="4"/>
    <n v="4044"/>
    <x v="0"/>
  </r>
  <r>
    <s v="369.210.857-59"/>
    <s v="Arthur Gabriel Silveira"/>
    <d v="1960-03-10T00:00:00"/>
    <s v="Largo Azevedo"/>
    <s v="Liberdade"/>
    <s v="da Rocha"/>
    <x v="8"/>
    <s v="+5578985163613"/>
    <s v="asafe85@example.net"/>
    <x v="1"/>
    <x v="1"/>
    <x v="0"/>
    <x v="3"/>
    <s v="Oftalmologista"/>
    <x v="9"/>
    <n v="4599"/>
    <x v="0"/>
  </r>
  <r>
    <s v="723.958.064-47"/>
    <s v="Arthur Gabriel das Neves"/>
    <d v="1968-05-13T00:00:00"/>
    <s v="Sítio Gael Campos, 34"/>
    <s v="Nova Pampulha"/>
    <s v="Pastor"/>
    <x v="26"/>
    <s v="+55088958642274"/>
    <s v="ecamara@example.net"/>
    <x v="1"/>
    <x v="1"/>
    <x v="0"/>
    <x v="3"/>
    <s v="Figurinista"/>
    <x v="1"/>
    <n v="9138"/>
    <x v="0"/>
  </r>
  <r>
    <s v="634.971.052-52"/>
    <s v="Ágatha Siqueira"/>
    <d v="1960-04-01T00:00:00"/>
    <s v="Favela Oliver Vasconcelos, 89"/>
    <s v="Nazare"/>
    <s v="da Cunha de Machado"/>
    <x v="17"/>
    <s v="+5583999714676"/>
    <s v="ssales@example.com"/>
    <x v="4"/>
    <x v="2"/>
    <x v="0"/>
    <x v="10"/>
    <s v="Amolador de ferramentas"/>
    <x v="0"/>
    <n v="5404"/>
    <x v="0"/>
  </r>
  <r>
    <s v="276.391.048-31"/>
    <s v="Josué Nascimento"/>
    <d v="1961-10-08T00:00:00"/>
    <s v="Pátio de Rios, 34"/>
    <s v="Vila Santo Antônio Barroquinha"/>
    <s v="Cavalcanti"/>
    <x v="13"/>
    <s v="+55034905757430"/>
    <s v="gomesravi-lucca@example.org"/>
    <x v="1"/>
    <x v="0"/>
    <x v="0"/>
    <x v="4"/>
    <s v="Profissional de reciclagem"/>
    <x v="5"/>
    <n v="4339"/>
    <x v="0"/>
  </r>
  <r>
    <s v="972.104.683-31"/>
    <s v="Ana Liz Siqueira"/>
    <d v="1975-05-22T00:00:00"/>
    <s v="Jardim Macedo, 9"/>
    <s v="Jardim Leblon"/>
    <s v="Aparecida dos Dourados"/>
    <x v="24"/>
    <s v="+5532964336866"/>
    <s v="enzofogaca@example.net"/>
    <x v="4"/>
    <x v="0"/>
    <x v="0"/>
    <x v="6"/>
    <s v="Radioterapêutico"/>
    <x v="4"/>
    <n v="3837"/>
    <x v="0"/>
  </r>
  <r>
    <s v="370.189.452-32"/>
    <s v="Gael Cirino"/>
    <d v="1986-11-19T00:00:00"/>
    <s v="Aeroporto Anthony Gabriel Caldeira, 2"/>
    <s v="Ouro Preto"/>
    <s v="Fernandes da Serra"/>
    <x v="20"/>
    <s v="+5575907988893"/>
    <s v="pedro-henriqueda-paz@example.com"/>
    <x v="2"/>
    <x v="0"/>
    <x v="0"/>
    <x v="4"/>
    <s v="Técnico em radiologia"/>
    <x v="6"/>
    <n v="9230"/>
    <x v="0"/>
  </r>
  <r>
    <s v="517.360.982-68"/>
    <s v="Luiz Fernando Nunes"/>
    <d v="1955-10-19T00:00:00"/>
    <s v="Esplanada de Lima, 261"/>
    <s v="Bela Vitoria"/>
    <s v="da Cruz da Serra"/>
    <x v="21"/>
    <s v="+5503984743274"/>
    <s v="daniel44@example.net"/>
    <x v="0"/>
    <x v="0"/>
    <x v="0"/>
    <x v="9"/>
    <s v="Agente de combate à endemias"/>
    <x v="9"/>
    <n v="4341"/>
    <x v="0"/>
  </r>
  <r>
    <s v="798.652.430-83"/>
    <s v="Josué da Rosa"/>
    <d v="1964-04-13T00:00:00"/>
    <s v="Avenida Pedro Rocha, 54"/>
    <s v="Beija Flor"/>
    <s v="Nogueira de Novaes"/>
    <x v="7"/>
    <s v="+5533976439726"/>
    <s v="ksantos@example.com"/>
    <x v="0"/>
    <x v="1"/>
    <x v="0"/>
    <x v="0"/>
    <s v="Árbitro e mediador"/>
    <x v="1"/>
    <n v="7608"/>
    <x v="0"/>
  </r>
  <r>
    <s v="805.467.931-93"/>
    <s v="Hadassa Gonçalves"/>
    <d v="1977-09-06T00:00:00"/>
    <s v="Quadra de Oliveira, 599"/>
    <s v="São Sebastião"/>
    <s v="Santos"/>
    <x v="24"/>
    <s v="+5558931945227"/>
    <s v="otavioguerra@example.com"/>
    <x v="2"/>
    <x v="1"/>
    <x v="0"/>
    <x v="3"/>
    <s v="Impressor"/>
    <x v="1"/>
    <n v="1784"/>
    <x v="0"/>
  </r>
  <r>
    <s v="150.679.842-01"/>
    <s v="André Nascimento"/>
    <d v="1960-08-18T00:00:00"/>
    <s v="Trecho Natália Silva, 6"/>
    <s v="Belmonte"/>
    <s v="Rocha"/>
    <x v="20"/>
    <s v="+5517969656278"/>
    <s v="da-cruzmariana@example.com"/>
    <x v="4"/>
    <x v="1"/>
    <x v="0"/>
    <x v="6"/>
    <s v="Editor de mesa de corte"/>
    <x v="5"/>
    <n v="5811"/>
    <x v="0"/>
  </r>
  <r>
    <s v="375.628.049-74"/>
    <s v="Ian Alves"/>
    <d v="2000-02-10T00:00:00"/>
    <s v="Estação Carvalho, 4"/>
    <s v="Marmiteiros"/>
    <s v="da Rocha de Goiás"/>
    <x v="24"/>
    <s v="+5553995996042"/>
    <s v="sbrito@example.net"/>
    <x v="2"/>
    <x v="0"/>
    <x v="0"/>
    <x v="0"/>
    <s v="Paramédico"/>
    <x v="0"/>
    <n v="9737"/>
    <x v="0"/>
  </r>
  <r>
    <s v="048.172.569-58"/>
    <s v="Ana Cecília Nogueira"/>
    <d v="1980-07-14T00:00:00"/>
    <s v="Colônia Lucas Cunha, 999"/>
    <s v="Vila Copacabana"/>
    <s v="Ramos dos Dourados"/>
    <x v="11"/>
    <s v="+55016967419810"/>
    <s v="hferreira@example.net"/>
    <x v="4"/>
    <x v="1"/>
    <x v="0"/>
    <x v="5"/>
    <s v="Armeiro"/>
    <x v="5"/>
    <n v="2558"/>
    <x v="0"/>
  </r>
  <r>
    <s v="260.798.514-58"/>
    <s v="Mariane Guerra"/>
    <d v="1978-01-12T00:00:00"/>
    <s v="Condomínio Machado, 63"/>
    <s v="Minas Caixa"/>
    <s v="Alves das Flores"/>
    <x v="3"/>
    <s v="+5525965126590"/>
    <s v="cassianodavi-lucas@example.net"/>
    <x v="4"/>
    <x v="0"/>
    <x v="0"/>
    <x v="3"/>
    <s v="Técnico em higiene dentária"/>
    <x v="8"/>
    <n v="5293"/>
    <x v="0"/>
  </r>
  <r>
    <s v="872.450.961-20"/>
    <s v="Gabriela Moraes"/>
    <d v="1954-11-21T00:00:00"/>
    <s v="Recanto Guilherme Pacheco, 90"/>
    <s v="Ipe"/>
    <s v="Macedo Alegre"/>
    <x v="17"/>
    <s v="+5519964162366"/>
    <s v="jose-miguel29@example.net"/>
    <x v="1"/>
    <x v="0"/>
    <x v="0"/>
    <x v="10"/>
    <s v="Museólogo"/>
    <x v="4"/>
    <n v="6321"/>
    <x v="0"/>
  </r>
  <r>
    <s v="198.275.036-77"/>
    <s v="Pietro Marques"/>
    <d v="1982-05-12T00:00:00"/>
    <s v="Vila Samuel Aragão"/>
    <s v="Vila Nossa Senhora Do Rosário"/>
    <s v="Jesus das Pedras"/>
    <x v="0"/>
    <s v="+5551916581264"/>
    <s v="lopesvitor-hugo@example.net"/>
    <x v="4"/>
    <x v="2"/>
    <x v="0"/>
    <x v="7"/>
    <s v="Subprefeito"/>
    <x v="8"/>
    <n v="2930"/>
    <x v="0"/>
  </r>
  <r>
    <s v="039.648.157-48"/>
    <s v="Aylla Pimenta"/>
    <d v="1987-12-14T00:00:00"/>
    <s v="Fazenda Vieira, 839"/>
    <s v="Vila Inestan"/>
    <s v="Teixeira de Borges"/>
    <x v="13"/>
    <s v="+5534943020253"/>
    <s v="zcosta@example.net"/>
    <x v="3"/>
    <x v="1"/>
    <x v="0"/>
    <x v="5"/>
    <s v="Professor"/>
    <x v="2"/>
    <n v="6572"/>
    <x v="0"/>
  </r>
  <r>
    <s v="249.783.501-23"/>
    <s v="Ísis Nogueira"/>
    <d v="2006-07-17T00:00:00"/>
    <s v="Lago Mendes"/>
    <s v="Vila Calafate"/>
    <s v="Pinto de da Cunha"/>
    <x v="20"/>
    <s v="+5517986235705"/>
    <s v="meloana-beatriz@example.com"/>
    <x v="3"/>
    <x v="1"/>
    <x v="0"/>
    <x v="5"/>
    <s v="Selecionador de pessoal"/>
    <x v="8"/>
    <n v="8858"/>
    <x v="0"/>
  </r>
  <r>
    <s v="380.479.612-50"/>
    <s v="Caroline Mendonça"/>
    <d v="1949-06-11T00:00:00"/>
    <s v="Vereda Anna Liz Nunes, 869"/>
    <s v="Andiroba"/>
    <s v="Novaes de Goiás"/>
    <x v="13"/>
    <s v="+5590912671394"/>
    <s v="costaanthony@example.com"/>
    <x v="2"/>
    <x v="0"/>
    <x v="0"/>
    <x v="9"/>
    <s v="Tradutor"/>
    <x v="2"/>
    <n v="3745"/>
    <x v="0"/>
  </r>
  <r>
    <s v="915.834.627-91"/>
    <s v="Isabela Peixoto"/>
    <d v="1968-10-23T00:00:00"/>
    <s v="Sítio de Sampaio, 99"/>
    <s v="Vila Mantiqueira"/>
    <s v="Novaes do Sul"/>
    <x v="11"/>
    <s v="+55032946372930"/>
    <s v="mathiascostela@example.org"/>
    <x v="4"/>
    <x v="1"/>
    <x v="0"/>
    <x v="1"/>
    <s v="Embalador"/>
    <x v="7"/>
    <n v="9395"/>
    <x v="0"/>
  </r>
  <r>
    <s v="546.981.270-76"/>
    <s v="Esther Martins"/>
    <d v="1990-12-08T00:00:00"/>
    <s v="Quadra de Sales, 94"/>
    <s v="Estrela"/>
    <s v="Oliveira"/>
    <x v="21"/>
    <s v="+5555921100640"/>
    <s v="britobryan@example.com"/>
    <x v="1"/>
    <x v="2"/>
    <x v="0"/>
    <x v="9"/>
    <s v="Oceanógrafo"/>
    <x v="2"/>
    <n v="9324"/>
    <x v="0"/>
  </r>
  <r>
    <s v="632.108.759-95"/>
    <s v="Théo Pacheco"/>
    <d v="1970-11-12T00:00:00"/>
    <s v="Viaduto Aragão, 14"/>
    <s v="Savassi"/>
    <s v="Costa do Galho"/>
    <x v="14"/>
    <s v="+5592913112110"/>
    <s v="juliana71@example.com"/>
    <x v="4"/>
    <x v="2"/>
    <x v="0"/>
    <x v="10"/>
    <s v="Crítico"/>
    <x v="5"/>
    <n v="7131"/>
    <x v="0"/>
  </r>
  <r>
    <s v="607.328.419-50"/>
    <s v="Bruna Cirino"/>
    <d v="1993-05-09T00:00:00"/>
    <s v="Passarela Murilo Fogaça, 79"/>
    <s v="Vila Cemig"/>
    <s v="Cavalcante do Galho"/>
    <x v="23"/>
    <s v="+5549989809742"/>
    <s v="yagoalbuquerque@example.net"/>
    <x v="2"/>
    <x v="0"/>
    <x v="0"/>
    <x v="0"/>
    <s v="Zelador"/>
    <x v="9"/>
    <n v="9513"/>
    <x v="0"/>
  </r>
  <r>
    <s v="275.309.814-04"/>
    <s v="Lorena Silva"/>
    <d v="1990-02-26T00:00:00"/>
    <s v="Pátio Evelyn Nascimento, 26"/>
    <s v="Mantiqueira"/>
    <s v="Albuquerque da Serra"/>
    <x v="17"/>
    <s v="+5576930785815"/>
    <s v="kaique77@example.net"/>
    <x v="4"/>
    <x v="1"/>
    <x v="0"/>
    <x v="9"/>
    <s v="Nefrologista"/>
    <x v="5"/>
    <n v="9582"/>
    <x v="0"/>
  </r>
  <r>
    <s v="503.762.849-00"/>
    <s v="Carolina Lima"/>
    <d v="1945-05-08T00:00:00"/>
    <s v="Estação Ramos, 5"/>
    <s v="Belmonte"/>
    <s v="da Paz do Norte"/>
    <x v="20"/>
    <s v="+5564965938830"/>
    <s v="ana-ceciliaalbuquerque@example.com"/>
    <x v="4"/>
    <x v="0"/>
    <x v="0"/>
    <x v="8"/>
    <s v="Músico"/>
    <x v="9"/>
    <n v="2335"/>
    <x v="0"/>
  </r>
  <r>
    <s v="136.279.854-19"/>
    <s v="Luana Viana"/>
    <d v="1952-10-11T00:00:00"/>
    <s v="Travessa Ryan Fonseca, 6"/>
    <s v="Céu Azul"/>
    <s v="Vasconcelos do Norte"/>
    <x v="0"/>
    <s v="+5528984685013"/>
    <s v="eduardagoncalves@example.com"/>
    <x v="4"/>
    <x v="1"/>
    <x v="0"/>
    <x v="6"/>
    <s v="Maquiador"/>
    <x v="3"/>
    <n v="6448"/>
    <x v="0"/>
  </r>
  <r>
    <s v="320.546.798-10"/>
    <s v="Clarice Costa"/>
    <d v="2006-08-29T00:00:00"/>
    <s v="Vila Monteiro, 46"/>
    <s v="Coração De Jesus"/>
    <s v="Silva do Campo"/>
    <x v="6"/>
    <s v="+5570988689331"/>
    <s v="benjamin20@example.org"/>
    <x v="4"/>
    <x v="1"/>
    <x v="0"/>
    <x v="0"/>
    <s v="Jogador de tênis de mesa"/>
    <x v="9"/>
    <n v="3644"/>
    <x v="0"/>
  </r>
  <r>
    <s v="024.159.687-49"/>
    <s v="Eduarda Pereira"/>
    <d v="1961-02-28T00:00:00"/>
    <s v="Vereda de Lopes"/>
    <s v="Mariano De Abreu"/>
    <s v="Pires"/>
    <x v="12"/>
    <s v="+5560966755434"/>
    <s v="dsiqueira@example.com"/>
    <x v="4"/>
    <x v="2"/>
    <x v="0"/>
    <x v="9"/>
    <s v="Co-piloto"/>
    <x v="5"/>
    <n v="2940"/>
    <x v="0"/>
  </r>
  <r>
    <s v="806.247.153-53"/>
    <s v="Isabelly Aparecida"/>
    <d v="1963-06-15T00:00:00"/>
    <s v="Estação Laís Teixeira, 62"/>
    <s v="Comiteco"/>
    <s v="Fernandes"/>
    <x v="10"/>
    <s v="+5521940035758"/>
    <s v="eda-luz@example.org"/>
    <x v="1"/>
    <x v="1"/>
    <x v="0"/>
    <x v="7"/>
    <s v="Oceanógrafo"/>
    <x v="3"/>
    <n v="4758"/>
    <x v="0"/>
  </r>
  <r>
    <s v="760.485.319-66"/>
    <s v="Gael Henrique Montenegro"/>
    <d v="1954-01-08T00:00:00"/>
    <s v="Avenida Ribeiro, 30"/>
    <s v="Vila Suzana Primeira Seção"/>
    <s v="Sales"/>
    <x v="22"/>
    <s v="+5581987200030"/>
    <s v="albuquerquehellena@example.org"/>
    <x v="1"/>
    <x v="0"/>
    <x v="0"/>
    <x v="6"/>
    <s v="Infectologista"/>
    <x v="8"/>
    <n v="3567"/>
    <x v="0"/>
  </r>
  <r>
    <s v="625.034.179-06"/>
    <s v="Luiz Otávio Guerra"/>
    <d v="1979-07-07T00:00:00"/>
    <s v="Estação Sophie Câmara, 78"/>
    <s v="Serra"/>
    <s v="Jesus de Sá"/>
    <x v="5"/>
    <s v="+55096946498032"/>
    <s v="maria-julia08@example.org"/>
    <x v="4"/>
    <x v="0"/>
    <x v="0"/>
    <x v="3"/>
    <s v="Boxeador"/>
    <x v="4"/>
    <n v="6724"/>
    <x v="0"/>
  </r>
  <r>
    <s v="173.092.458-14"/>
    <s v="Maysa Nunes"/>
    <d v="2005-09-25T00:00:00"/>
    <s v="Morro Rocha"/>
    <s v="Marieta 3ª Seção"/>
    <s v="Almeida de Minas"/>
    <x v="21"/>
    <s v="+55057960647145"/>
    <s v="vfreitas@example.org"/>
    <x v="2"/>
    <x v="1"/>
    <x v="0"/>
    <x v="2"/>
    <s v="Fresador"/>
    <x v="3"/>
    <n v="2736"/>
    <x v="0"/>
  </r>
  <r>
    <s v="831.452.796-37"/>
    <s v="Daniela Brito"/>
    <d v="2002-05-27T00:00:00"/>
    <s v="Morro Olivia Barbosa, 25"/>
    <s v="Jardim Dos Comerciarios"/>
    <s v="da Mata"/>
    <x v="18"/>
    <s v="+5570946160578"/>
    <s v="eduarda99@example.com"/>
    <x v="1"/>
    <x v="0"/>
    <x v="0"/>
    <x v="1"/>
    <s v="Fonoaudiólogo"/>
    <x v="5"/>
    <n v="2217"/>
    <x v="0"/>
  </r>
  <r>
    <s v="926.438.017-50"/>
    <s v="Joana Machado"/>
    <d v="1991-05-14T00:00:00"/>
    <s v="Viela de Jesus, 6"/>
    <s v="Sion"/>
    <s v="Freitas"/>
    <x v="21"/>
    <s v="+5515969288906"/>
    <s v="raulsilveira@example.org"/>
    <x v="3"/>
    <x v="0"/>
    <x v="0"/>
    <x v="8"/>
    <s v="Assessor parlamentar"/>
    <x v="0"/>
    <n v="5875"/>
    <x v="0"/>
  </r>
  <r>
    <s v="759.463.802-65"/>
    <s v="Milena Machado"/>
    <d v="1972-01-12T00:00:00"/>
    <s v="Rua de Moura, 755"/>
    <s v="Suzana"/>
    <s v="Novais"/>
    <x v="16"/>
    <s v="+5512947659082"/>
    <s v="asilveira@example.org"/>
    <x v="4"/>
    <x v="1"/>
    <x v="0"/>
    <x v="0"/>
    <s v="Lutador de kung fu"/>
    <x v="8"/>
    <n v="3293"/>
    <x v="0"/>
  </r>
  <r>
    <s v="810.726.493-22"/>
    <s v="Valentina da Rocha"/>
    <d v="1958-03-05T00:00:00"/>
    <s v="Esplanada Cassiano, 5"/>
    <s v="Marçola"/>
    <s v="Rodrigues"/>
    <x v="11"/>
    <s v="+5501947766475"/>
    <s v="correiagustavo@example.org"/>
    <x v="4"/>
    <x v="0"/>
    <x v="0"/>
    <x v="10"/>
    <s v="Profissional de logística"/>
    <x v="9"/>
    <n v="5033"/>
    <x v="0"/>
  </r>
  <r>
    <s v="536.217.094-52"/>
    <s v="Maria Júlia Cunha"/>
    <d v="1954-12-29T00:00:00"/>
    <s v="Trecho Sophie da Cunha, 7"/>
    <s v="Grota"/>
    <s v="Vieira Grande"/>
    <x v="16"/>
    <s v="+5508952334207"/>
    <s v="gabriela87@example.com"/>
    <x v="2"/>
    <x v="2"/>
    <x v="0"/>
    <x v="8"/>
    <s v="Necromaquiador"/>
    <x v="3"/>
    <n v="2519"/>
    <x v="0"/>
  </r>
  <r>
    <s v="694.123.850-05"/>
    <s v="Francisco da Luz"/>
    <d v="1977-01-05T00:00:00"/>
    <s v="Alameda Luana Jesus, 18"/>
    <s v="Mineirão"/>
    <s v="da Costa Verde"/>
    <x v="11"/>
    <s v="+55074999890103"/>
    <s v="emanuelmartins@example.com"/>
    <x v="3"/>
    <x v="2"/>
    <x v="0"/>
    <x v="6"/>
    <s v="Professor"/>
    <x v="9"/>
    <n v="5748"/>
    <x v="0"/>
  </r>
  <r>
    <s v="527.306.941-61"/>
    <s v="Bernardo Novais"/>
    <d v="1984-06-19T00:00:00"/>
    <s v="Jardim de Pires"/>
    <s v="Esperança"/>
    <s v="Albuquerque"/>
    <x v="19"/>
    <s v="+5548939047666"/>
    <s v="dom73@example.org"/>
    <x v="1"/>
    <x v="2"/>
    <x v="0"/>
    <x v="8"/>
    <s v="Matemático"/>
    <x v="7"/>
    <n v="5324"/>
    <x v="0"/>
  </r>
  <r>
    <s v="139.804.265-05"/>
    <s v="Maria Sophia Machado"/>
    <d v="1952-11-15T00:00:00"/>
    <s v="Jardim Mariane da Luz, 38"/>
    <s v="Granja De Freitas"/>
    <s v="Nogueira do Oeste"/>
    <x v="22"/>
    <s v="+5584962404140"/>
    <s v="nascimentoantony@example.org"/>
    <x v="4"/>
    <x v="2"/>
    <x v="0"/>
    <x v="1"/>
    <s v="Consultor de moda"/>
    <x v="4"/>
    <n v="5031"/>
    <x v="0"/>
  </r>
  <r>
    <s v="259.863.710-03"/>
    <s v="Lunna Fogaça"/>
    <d v="1992-08-16T00:00:00"/>
    <s v="Favela Guerra, 70"/>
    <s v="Dom Silverio"/>
    <s v="da Cruz das Pedras"/>
    <x v="21"/>
    <s v="+5525948111490"/>
    <s v="dalves@example.net"/>
    <x v="0"/>
    <x v="0"/>
    <x v="0"/>
    <x v="9"/>
    <s v="Policial federal"/>
    <x v="0"/>
    <n v="8162"/>
    <x v="0"/>
  </r>
  <r>
    <s v="698.314.705-75"/>
    <s v="Danilo Gomes"/>
    <d v="2006-06-03T00:00:00"/>
    <s v="Campo Nogueira, 6"/>
    <s v="Betânia"/>
    <s v="Moraes Grande"/>
    <x v="20"/>
    <s v="+5505953214042"/>
    <s v="luisapereira@example.org"/>
    <x v="2"/>
    <x v="0"/>
    <x v="0"/>
    <x v="6"/>
    <s v="Bóia-fria"/>
    <x v="0"/>
    <n v="6364"/>
    <x v="0"/>
  </r>
  <r>
    <s v="897.026.145-11"/>
    <s v="Leandro Silva"/>
    <d v="1969-09-09T00:00:00"/>
    <s v="Campo Dante Viana, 46"/>
    <s v="Aeroporto"/>
    <s v="Carvalho"/>
    <x v="6"/>
    <s v="+5568922579741"/>
    <s v="jfogaca@example.org"/>
    <x v="4"/>
    <x v="2"/>
    <x v="0"/>
    <x v="10"/>
    <s v="Cardiologista"/>
    <x v="4"/>
    <n v="2289"/>
    <x v="109"/>
  </r>
  <r>
    <s v="302.958.716-95"/>
    <s v="Giovanna Nunes"/>
    <d v="1992-03-06T00:00:00"/>
    <s v="Loteamento de Azevedo, 27"/>
    <s v="Leticia"/>
    <s v="Cavalcante do Norte"/>
    <x v="9"/>
    <s v="+5587910163873"/>
    <s v="lcamara@example.org"/>
    <x v="2"/>
    <x v="1"/>
    <x v="0"/>
    <x v="4"/>
    <s v="Engenheiro cartográfico"/>
    <x v="2"/>
    <n v="5966"/>
    <x v="0"/>
  </r>
  <r>
    <s v="864.953.721-91"/>
    <s v="Miguel Cassiano"/>
    <d v="2001-05-28T00:00:00"/>
    <s v="Largo Rafael Viana, 33"/>
    <s v="Marmiteiros"/>
    <s v="Sales do Oeste"/>
    <x v="19"/>
    <s v="+5584951133533"/>
    <s v="xda-cunha@example.com"/>
    <x v="1"/>
    <x v="0"/>
    <x v="0"/>
    <x v="6"/>
    <s v="Engenheiro de energia"/>
    <x v="8"/>
    <n v="8000"/>
    <x v="0"/>
  </r>
  <r>
    <s v="873.615.920-40"/>
    <s v="Juan Siqueira"/>
    <d v="1949-05-15T00:00:00"/>
    <s v="Praça Martins, 77"/>
    <s v="Cidade Jardim"/>
    <s v="Cirino"/>
    <x v="21"/>
    <s v="+55076956424281"/>
    <s v="camargonoah@example.com"/>
    <x v="1"/>
    <x v="0"/>
    <x v="0"/>
    <x v="3"/>
    <s v="Enólogo"/>
    <x v="8"/>
    <n v="4267"/>
    <x v="0"/>
  </r>
  <r>
    <s v="347.651.829-91"/>
    <s v="Oliver Campos"/>
    <d v="2001-05-14T00:00:00"/>
    <s v="Praça Eduardo Moreira, 93"/>
    <s v="Palmeiras"/>
    <s v="Siqueira"/>
    <x v="2"/>
    <s v="+55035973302570"/>
    <s v="castromelina@example.net"/>
    <x v="3"/>
    <x v="0"/>
    <x v="0"/>
    <x v="3"/>
    <s v="Numerólogo"/>
    <x v="0"/>
    <n v="1571"/>
    <x v="0"/>
  </r>
  <r>
    <s v="206.517.843-44"/>
    <s v="Raquel Oliveira"/>
    <d v="1976-06-16T00:00:00"/>
    <s v="Loteamento João Lucas Marques, 46"/>
    <s v="Madre Gertrudes"/>
    <s v="Pinto"/>
    <x v="14"/>
    <s v="+55072981092159"/>
    <s v="lauracostela@example.net"/>
    <x v="0"/>
    <x v="0"/>
    <x v="0"/>
    <x v="5"/>
    <s v="Transportador"/>
    <x v="0"/>
    <n v="5589"/>
    <x v="0"/>
  </r>
  <r>
    <s v="805.279.416-11"/>
    <s v="Thiago Pimenta"/>
    <d v="1969-11-02T00:00:00"/>
    <s v="Avenida da Conceição"/>
    <s v="Santa Rita De Cássia"/>
    <s v="Siqueira de Fogaça"/>
    <x v="19"/>
    <s v="+5585976169325"/>
    <s v="matteobrito@example.org"/>
    <x v="0"/>
    <x v="2"/>
    <x v="0"/>
    <x v="0"/>
    <s v="Mecanógrafo"/>
    <x v="3"/>
    <n v="7538"/>
    <x v="0"/>
  </r>
  <r>
    <s v="437.291.560-80"/>
    <s v="Ana Vitória da Costa"/>
    <d v="1978-03-16T00:00:00"/>
    <s v="Residencial de Pastor, 18"/>
    <s v="Pantanal"/>
    <s v="Costela de Viana"/>
    <x v="11"/>
    <s v="+55091947832285"/>
    <s v="maria-julianascimento@example.com"/>
    <x v="0"/>
    <x v="1"/>
    <x v="0"/>
    <x v="9"/>
    <s v="Papiloscopista"/>
    <x v="3"/>
    <n v="3828"/>
    <x v="0"/>
  </r>
  <r>
    <s v="306.579.421-70"/>
    <s v="Arthur Miguel Oliveira"/>
    <d v="1945-01-17T00:00:00"/>
    <s v="Vila de Fogaça, 47"/>
    <s v="Ribeiro De Abreu"/>
    <s v="Dias dos Dourados"/>
    <x v="12"/>
    <s v="+55017964726614"/>
    <s v="zoeda-conceicao@example.net"/>
    <x v="3"/>
    <x v="1"/>
    <x v="0"/>
    <x v="7"/>
    <s v="Político"/>
    <x v="3"/>
    <n v="7614"/>
    <x v="0"/>
  </r>
  <r>
    <s v="135.264.980-24"/>
    <s v="Raquel Andrade"/>
    <d v="1991-11-12T00:00:00"/>
    <s v="Distrito Leão, 77"/>
    <s v="Biquinhas"/>
    <s v="da Costa"/>
    <x v="21"/>
    <s v="+5502901996759"/>
    <s v="moraesheitor@example.com"/>
    <x v="2"/>
    <x v="2"/>
    <x v="0"/>
    <x v="0"/>
    <s v="Implantodontista"/>
    <x v="8"/>
    <n v="4781"/>
    <x v="0"/>
  </r>
  <r>
    <s v="713.062.984-31"/>
    <s v="Vinicius Pimenta"/>
    <d v="1965-10-11T00:00:00"/>
    <s v="Lagoa Ana Júlia Marques, 51"/>
    <s v="Pompéia"/>
    <s v="Siqueira"/>
    <x v="9"/>
    <s v="+5514978902973"/>
    <s v="joao-guilhermecardoso@example.com"/>
    <x v="0"/>
    <x v="0"/>
    <x v="0"/>
    <x v="6"/>
    <s v="Metalúrgico"/>
    <x v="8"/>
    <n v="2765"/>
    <x v="0"/>
  </r>
  <r>
    <s v="809.463.157-01"/>
    <s v="Ana Sophia Monteiro"/>
    <d v="1963-10-02T00:00:00"/>
    <s v="Rua de Ferreira, 55"/>
    <s v="São Marcos"/>
    <s v="Pires de Lopes"/>
    <x v="12"/>
    <s v="+5542962998149"/>
    <s v="hsiqueira@example.net"/>
    <x v="0"/>
    <x v="0"/>
    <x v="0"/>
    <x v="1"/>
    <s v="Gestor ambiental"/>
    <x v="8"/>
    <n v="3348"/>
    <x v="0"/>
  </r>
  <r>
    <s v="497.516.302-07"/>
    <s v="Vitor Gabriel Melo"/>
    <d v="2004-01-21T00:00:00"/>
    <s v="Lagoa Maria Laura Campos, 6"/>
    <s v="Paraíso"/>
    <s v="Pinto Grande"/>
    <x v="7"/>
    <s v="+5510978804817"/>
    <s v="zjesus@example.org"/>
    <x v="3"/>
    <x v="2"/>
    <x v="0"/>
    <x v="3"/>
    <s v="Sacoleira"/>
    <x v="9"/>
    <n v="9245"/>
    <x v="0"/>
  </r>
  <r>
    <s v="713.096.452-99"/>
    <s v="Larissa Fernandes"/>
    <d v="1982-06-02T00:00:00"/>
    <s v="Travessa de Vieira, 90"/>
    <s v="Braúnas"/>
    <s v="Duarte"/>
    <x v="15"/>
    <s v="+5551975070970"/>
    <s v="rezendemathias@example.com"/>
    <x v="4"/>
    <x v="0"/>
    <x v="0"/>
    <x v="0"/>
    <s v="Pedicure"/>
    <x v="9"/>
    <n v="1967"/>
    <x v="0"/>
  </r>
  <r>
    <s v="810.764.259-76"/>
    <s v="Theo Pereira"/>
    <d v="1946-01-25T00:00:00"/>
    <s v="Setor de da Luz, 46"/>
    <s v="Itaipu"/>
    <s v="Azevedo"/>
    <x v="7"/>
    <s v="+5519909875684"/>
    <s v="yasmin52@example.org"/>
    <x v="1"/>
    <x v="2"/>
    <x v="0"/>
    <x v="1"/>
    <s v="Estampador de tecidos"/>
    <x v="2"/>
    <n v="5035"/>
    <x v="0"/>
  </r>
  <r>
    <s v="547.816.032-62"/>
    <s v="Zoe Cassiano"/>
    <d v="2006-09-24T00:00:00"/>
    <s v="Favela da Cruz, 28"/>
    <s v="João Alfredo"/>
    <s v="da Mota do Sul"/>
    <x v="26"/>
    <s v="+5580969067871"/>
    <s v="andradejoao-guilherme@example.com"/>
    <x v="1"/>
    <x v="0"/>
    <x v="0"/>
    <x v="8"/>
    <s v="Cortador de cana-de-açucar"/>
    <x v="3"/>
    <n v="8407"/>
    <x v="0"/>
  </r>
  <r>
    <s v="740.318.925-60"/>
    <s v="André da Conceição"/>
    <d v="1985-10-18T00:00:00"/>
    <s v="Estação Letícia Camargo, 20"/>
    <s v="Marieta 3ª Seção"/>
    <s v="da Rosa do Sul"/>
    <x v="4"/>
    <s v="+5556923346967"/>
    <s v="bsiqueira@example.org"/>
    <x v="0"/>
    <x v="0"/>
    <x v="0"/>
    <x v="9"/>
    <s v="Designer gráfico"/>
    <x v="6"/>
    <n v="5536"/>
    <x v="0"/>
  </r>
  <r>
    <s v="572.419.068-02"/>
    <s v="Breno Vasconcelos"/>
    <d v="1973-08-28T00:00:00"/>
    <s v="Praça Sá, 1"/>
    <s v="Santa Sofia"/>
    <s v="Farias"/>
    <x v="21"/>
    <s v="+5545986554824"/>
    <s v="joanagoncalves@example.com"/>
    <x v="2"/>
    <x v="1"/>
    <x v="0"/>
    <x v="10"/>
    <s v="Revendedor"/>
    <x v="9"/>
    <n v="8047"/>
    <x v="0"/>
  </r>
  <r>
    <s v="761.845.902-94"/>
    <s v="Davi Luiz Mendonça"/>
    <d v="1950-10-02T00:00:00"/>
    <s v="Lagoa Ana Clara Rocha"/>
    <s v="Savassi"/>
    <s v="Souza"/>
    <x v="1"/>
    <s v="+5570928742440"/>
    <s v="rezendeana-laura@example.net"/>
    <x v="3"/>
    <x v="1"/>
    <x v="0"/>
    <x v="9"/>
    <s v="Cozinheira"/>
    <x v="3"/>
    <n v="9922"/>
    <x v="0"/>
  </r>
  <r>
    <s v="143.906.257-99"/>
    <s v="Francisco Dias"/>
    <d v="1997-06-08T00:00:00"/>
    <s v="Vale de Nascimento"/>
    <s v="Estoril"/>
    <s v="da Mata das Flores"/>
    <x v="19"/>
    <s v="+5506962742889"/>
    <s v="kmontenegro@example.org"/>
    <x v="1"/>
    <x v="2"/>
    <x v="0"/>
    <x v="8"/>
    <s v="Digitador"/>
    <x v="5"/>
    <n v="6713"/>
    <x v="0"/>
  </r>
  <r>
    <s v="791.054.832-04"/>
    <s v="Benício Abreu"/>
    <d v="1979-08-13T00:00:00"/>
    <s v="Rua de Viana"/>
    <s v="Zilah Sposito"/>
    <s v="Abreu"/>
    <x v="15"/>
    <s v="+55039945179290"/>
    <s v="vda-costa@example.net"/>
    <x v="1"/>
    <x v="2"/>
    <x v="0"/>
    <x v="4"/>
    <s v="Afiador de ferramentas"/>
    <x v="4"/>
    <n v="2937"/>
    <x v="0"/>
  </r>
  <r>
    <s v="136.947.805-48"/>
    <s v="Rhavi da Rocha"/>
    <d v="1955-08-02T00:00:00"/>
    <s v="Vale de Dias"/>
    <s v="Granja De Freitas"/>
    <s v="Aragão de da Conceição"/>
    <x v="9"/>
    <s v="+5564922027257"/>
    <s v="kborges@example.net"/>
    <x v="1"/>
    <x v="1"/>
    <x v="0"/>
    <x v="0"/>
    <s v="Atleta de nado sincronizado"/>
    <x v="9"/>
    <n v="6836"/>
    <x v="0"/>
  </r>
  <r>
    <s v="041.827.936-50"/>
    <s v="Amanda Casa Grande"/>
    <d v="1957-11-09T00:00:00"/>
    <s v="Viela Sá, 3"/>
    <s v="Nossa Senhora Do Rosário"/>
    <s v="Garcia de Goiás"/>
    <x v="20"/>
    <s v="+5534987017804"/>
    <s v="cassianoisis@example.com"/>
    <x v="4"/>
    <x v="1"/>
    <x v="0"/>
    <x v="8"/>
    <s v="Mergulhador"/>
    <x v="0"/>
    <n v="7146"/>
    <x v="0"/>
  </r>
  <r>
    <s v="812.753.496-09"/>
    <s v="Sara das Neves"/>
    <d v="1987-07-24T00:00:00"/>
    <s v="Área Moraes, 815"/>
    <s v="Mariano De Abreu"/>
    <s v="Farias"/>
    <x v="19"/>
    <s v="+5581944441824"/>
    <s v="salesarthur-miguel@example.com"/>
    <x v="2"/>
    <x v="1"/>
    <x v="0"/>
    <x v="6"/>
    <s v="Metalúrgico"/>
    <x v="3"/>
    <n v="8457"/>
    <x v="0"/>
  </r>
  <r>
    <s v="758.210.349-14"/>
    <s v="Yasmin Almeida"/>
    <d v="1967-04-08T00:00:00"/>
    <s v="Aeroporto Monteiro, 999"/>
    <s v="Distrito Industrial Do Jatoba"/>
    <s v="Sampaio de Macedo"/>
    <x v="10"/>
    <s v="+5546947429828"/>
    <s v="benjamim29@example.net"/>
    <x v="2"/>
    <x v="1"/>
    <x v="0"/>
    <x v="10"/>
    <s v="Produtor musical"/>
    <x v="6"/>
    <n v="5982"/>
    <x v="0"/>
  </r>
  <r>
    <s v="830.947.625-65"/>
    <s v="Francisco Costa"/>
    <d v="1998-10-07T00:00:00"/>
    <s v="Núcleo Natália Cavalcanti, 3"/>
    <s v="Vila Oeste"/>
    <s v="Castro de Mendes"/>
    <x v="1"/>
    <s v="+5584973260010"/>
    <s v="gomesana-vitoria@example.com"/>
    <x v="4"/>
    <x v="2"/>
    <x v="0"/>
    <x v="9"/>
    <s v="Maestro"/>
    <x v="4"/>
    <n v="4436"/>
    <x v="0"/>
  </r>
  <r>
    <s v="781.459.632-73"/>
    <s v="Vicente Araújo"/>
    <d v="1945-12-08T00:00:00"/>
    <s v="Núcleo Manuela Sousa, 29"/>
    <s v="Copacabana"/>
    <s v="Pacheco"/>
    <x v="17"/>
    <s v="+5530945579930"/>
    <s v="danielafernandes@example.net"/>
    <x v="4"/>
    <x v="2"/>
    <x v="0"/>
    <x v="5"/>
    <s v="Radioterapêutico"/>
    <x v="4"/>
    <n v="6917"/>
    <x v="0"/>
  </r>
  <r>
    <s v="342.570.869-47"/>
    <s v="Bruno Cunha"/>
    <d v="1987-07-23T00:00:00"/>
    <s v="Sítio de Andrade, 19"/>
    <s v="Miramar"/>
    <s v="Gonçalves da Praia"/>
    <x v="24"/>
    <s v="+55047972551668"/>
    <s v="vinicius97@example.com"/>
    <x v="1"/>
    <x v="2"/>
    <x v="0"/>
    <x v="9"/>
    <s v="Ilustrador"/>
    <x v="8"/>
    <n v="4535"/>
    <x v="0"/>
  </r>
  <r>
    <s v="784.025.396-29"/>
    <s v="Bryan Lima"/>
    <d v="1973-03-09T00:00:00"/>
    <s v="Largo Maria Sophia Pacheco, 34"/>
    <s v="Vila Bandeirantes"/>
    <s v="Novais de Jesus"/>
    <x v="21"/>
    <s v="+5585914388740"/>
    <s v="vitor-hugo83@example.com"/>
    <x v="4"/>
    <x v="0"/>
    <x v="0"/>
    <x v="1"/>
    <s v="Clarinetista"/>
    <x v="7"/>
    <n v="4491"/>
    <x v="0"/>
  </r>
  <r>
    <s v="927.316.045-06"/>
    <s v="Natália Alves"/>
    <d v="1971-12-13T00:00:00"/>
    <s v="Estrada Moura, 68"/>
    <s v="Vila Santo Antônio Barroquinha"/>
    <s v="Carvalho de Goiás"/>
    <x v="12"/>
    <s v="+5538921764709"/>
    <s v="luiz-otavioteixeira@example.org"/>
    <x v="4"/>
    <x v="1"/>
    <x v="0"/>
    <x v="0"/>
    <s v="Gastrônomo"/>
    <x v="2"/>
    <n v="2306"/>
    <x v="0"/>
  </r>
  <r>
    <s v="732.610.584-71"/>
    <s v="Ravi Ferreira"/>
    <d v="1953-06-09T00:00:00"/>
    <s v="Lago de Vargas, 14"/>
    <s v="Marmiteiros"/>
    <s v="Nascimento Verde"/>
    <x v="20"/>
    <s v="+5532957439728"/>
    <s v="maria-sophia66@example.net"/>
    <x v="3"/>
    <x v="1"/>
    <x v="0"/>
    <x v="4"/>
    <s v="Torneiro mecânico"/>
    <x v="8"/>
    <n v="1978"/>
    <x v="0"/>
  </r>
  <r>
    <s v="489.603.721-96"/>
    <s v="Gael Henrique Lima"/>
    <d v="1960-03-16T00:00:00"/>
    <s v="Parque Martins, 991"/>
    <s v="Jardim América"/>
    <s v="Cassiano Paulista"/>
    <x v="10"/>
    <s v="+5506914747913"/>
    <s v="matheuscassiano@example.com"/>
    <x v="4"/>
    <x v="1"/>
    <x v="0"/>
    <x v="1"/>
    <s v="Gestor público"/>
    <x v="4"/>
    <n v="8642"/>
    <x v="0"/>
  </r>
  <r>
    <s v="920.687.345-83"/>
    <s v="Juan Albuquerque"/>
    <d v="1998-03-11T00:00:00"/>
    <s v="Rua Danilo Rezende, 2"/>
    <s v="Dom Cabral"/>
    <s v="Câmara"/>
    <x v="0"/>
    <s v="+5561961698326"/>
    <s v="barbarasantos@example.org"/>
    <x v="4"/>
    <x v="1"/>
    <x v="0"/>
    <x v="3"/>
    <s v="Naturólogo"/>
    <x v="4"/>
    <n v="2984"/>
    <x v="110"/>
  </r>
  <r>
    <s v="085.146.297-94"/>
    <s v="Anna Liz Albuquerque"/>
    <d v="1971-05-06T00:00:00"/>
    <s v="Vila Lucas Pacheco, 70"/>
    <s v="Fazendinha"/>
    <s v="Castro"/>
    <x v="9"/>
    <s v="+5553926010160"/>
    <s v="souzaolivia@example.net"/>
    <x v="2"/>
    <x v="1"/>
    <x v="0"/>
    <x v="1"/>
    <s v="Ajudante de produção"/>
    <x v="3"/>
    <n v="3996"/>
    <x v="0"/>
  </r>
  <r>
    <s v="954.621.308-05"/>
    <s v="Luiz Felipe Vieira"/>
    <d v="1996-05-09T00:00:00"/>
    <s v="Morro Paulo Porto, 64"/>
    <s v="Centro"/>
    <s v="Campos de Lopes"/>
    <x v="16"/>
    <s v="+5597985232973"/>
    <s v="jose-pedro79@example.com"/>
    <x v="4"/>
    <x v="0"/>
    <x v="0"/>
    <x v="0"/>
    <s v="Engenheiro mecânico"/>
    <x v="7"/>
    <n v="4347"/>
    <x v="0"/>
  </r>
  <r>
    <s v="082.651.739-03"/>
    <s v="Davi Lucca Farias"/>
    <d v="1995-11-07T00:00:00"/>
    <s v="Quadra Araújo"/>
    <s v="Bacurau"/>
    <s v="Macedo do Galho"/>
    <x v="6"/>
    <s v="+5532909677174"/>
    <s v="camposhenry@example.net"/>
    <x v="4"/>
    <x v="1"/>
    <x v="0"/>
    <x v="4"/>
    <s v="Físico"/>
    <x v="5"/>
    <n v="9414"/>
    <x v="0"/>
  </r>
  <r>
    <s v="178.320.645-44"/>
    <s v="Melina Camargo"/>
    <d v="1957-02-18T00:00:00"/>
    <s v="Colônia Rael Andrade, 3"/>
    <s v="Jatobá"/>
    <s v="Andrade"/>
    <x v="3"/>
    <s v="+5590945352760"/>
    <s v="caue66@example.net"/>
    <x v="4"/>
    <x v="1"/>
    <x v="0"/>
    <x v="6"/>
    <s v="Mestre cervejeiro"/>
    <x v="5"/>
    <n v="8711"/>
    <x v="0"/>
  </r>
  <r>
    <s v="106.739.582-21"/>
    <s v="Amanda Cirino"/>
    <d v="1962-11-16T00:00:00"/>
    <s v="Passarela da Rocha, 57"/>
    <s v="Vila Paris"/>
    <s v="Rocha do Campo"/>
    <x v="15"/>
    <s v="+5532916688932"/>
    <s v="eloahmendonca@example.org"/>
    <x v="0"/>
    <x v="1"/>
    <x v="0"/>
    <x v="3"/>
    <s v="Despachante"/>
    <x v="2"/>
    <n v="5662"/>
    <x v="0"/>
  </r>
  <r>
    <s v="657.941.380-84"/>
    <s v="Lorenzo Garcia"/>
    <d v="1987-07-24T00:00:00"/>
    <s v="Sítio de Porto"/>
    <s v="Vila Antena Montanhês"/>
    <s v="Cirino"/>
    <x v="11"/>
    <s v="+5509907932152"/>
    <s v="bernardofarias@example.com"/>
    <x v="0"/>
    <x v="2"/>
    <x v="0"/>
    <x v="7"/>
    <s v="Geofísico"/>
    <x v="9"/>
    <n v="3395"/>
    <x v="0"/>
  </r>
  <r>
    <s v="087.653.194-00"/>
    <s v="Lavínia Ribeiro"/>
    <d v="1999-11-03T00:00:00"/>
    <s v="Trevo Maria Cecília Ramos, 390"/>
    <s v="Mariquinhas"/>
    <s v="Pinto"/>
    <x v="2"/>
    <s v="+55003936948076"/>
    <s v="sabrina28@example.org"/>
    <x v="1"/>
    <x v="2"/>
    <x v="0"/>
    <x v="2"/>
    <s v="Esgrimista"/>
    <x v="4"/>
    <n v="7586"/>
    <x v="0"/>
  </r>
  <r>
    <s v="816.794.035-75"/>
    <s v="Luiz Miguel Oliveira"/>
    <d v="1948-04-02T00:00:00"/>
    <s v="Vila Ribeiro, 3"/>
    <s v="Vila Barragem Santa Lúcia"/>
    <s v="Lima"/>
    <x v="11"/>
    <s v="+5516979724590"/>
    <s v="rmontenegro@example.net"/>
    <x v="0"/>
    <x v="2"/>
    <x v="0"/>
    <x v="7"/>
    <s v="Radialista"/>
    <x v="9"/>
    <n v="4856"/>
    <x v="0"/>
  </r>
  <r>
    <s v="789.641.352-37"/>
    <s v="Ágatha Sousa"/>
    <d v="1958-08-25T00:00:00"/>
    <s v="Campo de Dias, 11"/>
    <s v="Vila Independencia 1ª Seção"/>
    <s v="Borges Paulista"/>
    <x v="25"/>
    <s v="+5533982326932"/>
    <s v="casa-grandelorenzo@example.org"/>
    <x v="4"/>
    <x v="2"/>
    <x v="0"/>
    <x v="7"/>
    <s v="Cortador de cana-de-açucar"/>
    <x v="7"/>
    <n v="2926"/>
    <x v="0"/>
  </r>
  <r>
    <s v="791.830.546-93"/>
    <s v="João Pedro Rios"/>
    <d v="1954-05-14T00:00:00"/>
    <s v="Trecho Maria Alice das Neves, 20"/>
    <s v="Salgado Filho"/>
    <s v="Câmara das Flores"/>
    <x v="5"/>
    <s v="+5548962489476"/>
    <s v="cunhayasmin@example.net"/>
    <x v="3"/>
    <x v="0"/>
    <x v="0"/>
    <x v="4"/>
    <s v="Cozinheira"/>
    <x v="1"/>
    <n v="4204"/>
    <x v="0"/>
  </r>
  <r>
    <s v="914.725.836-55"/>
    <s v="Luísa Campos"/>
    <d v="1990-05-06T00:00:00"/>
    <s v="Rua Maria Vitória Mendonça, 43"/>
    <s v="Piraja"/>
    <s v="Fonseca"/>
    <x v="7"/>
    <s v="+5525997952927"/>
    <s v="pedro-lucas65@example.net"/>
    <x v="4"/>
    <x v="1"/>
    <x v="0"/>
    <x v="7"/>
    <s v="Cadista"/>
    <x v="2"/>
    <n v="8137"/>
    <x v="0"/>
  </r>
  <r>
    <s v="469.825.017-01"/>
    <s v="Ravy Dias"/>
    <d v="1959-06-28T00:00:00"/>
    <s v="Ladeira Duarte, 9"/>
    <s v="Cabana Do Pai Tomás"/>
    <s v="da Mata"/>
    <x v="16"/>
    <s v="+55060986418507"/>
    <s v="raelrocha@example.net"/>
    <x v="4"/>
    <x v="2"/>
    <x v="0"/>
    <x v="4"/>
    <s v="Patologista"/>
    <x v="4"/>
    <n v="6999"/>
    <x v="0"/>
  </r>
  <r>
    <s v="493.157.628-19"/>
    <s v="Pedro Almeida"/>
    <d v="1991-12-20T00:00:00"/>
    <s v="Estrada Moraes, 6"/>
    <s v="Marajó"/>
    <s v="Correia"/>
    <x v="13"/>
    <s v="+5510980867142"/>
    <s v="aazevedo@example.com"/>
    <x v="3"/>
    <x v="2"/>
    <x v="0"/>
    <x v="10"/>
    <s v="Psicopedagogo"/>
    <x v="8"/>
    <n v="7518"/>
    <x v="0"/>
  </r>
  <r>
    <s v="481.065.329-33"/>
    <s v="Vitor Dias"/>
    <d v="1976-04-30T00:00:00"/>
    <s v="Jardim Mendonça, 33"/>
    <s v="Jardim Dos Comerciarios"/>
    <s v="Fonseca"/>
    <x v="15"/>
    <s v="+55037982542239"/>
    <s v="nathanramos@example.net"/>
    <x v="4"/>
    <x v="0"/>
    <x v="0"/>
    <x v="7"/>
    <s v="Jogador de tênis de mesa"/>
    <x v="2"/>
    <n v="4303"/>
    <x v="0"/>
  </r>
  <r>
    <s v="153.297.846-46"/>
    <s v="Eloá Jesus"/>
    <d v="1951-01-02T00:00:00"/>
    <s v="Distrito da Paz, 974"/>
    <s v="Santa Cruz"/>
    <s v="da Mota do Amparo"/>
    <x v="12"/>
    <s v="+5572963482129"/>
    <s v="mirella97@example.com"/>
    <x v="4"/>
    <x v="0"/>
    <x v="0"/>
    <x v="6"/>
    <s v="Bancário"/>
    <x v="0"/>
    <n v="1788"/>
    <x v="0"/>
  </r>
  <r>
    <s v="734.650.129-25"/>
    <s v="Otto Garcia"/>
    <d v="1993-04-08T00:00:00"/>
    <s v="Viaduto Souza, 97"/>
    <s v="Esperança"/>
    <s v="das Neves de Minas"/>
    <x v="2"/>
    <s v="+5573955071383"/>
    <s v="da-conceicaoraul@example.org"/>
    <x v="3"/>
    <x v="1"/>
    <x v="0"/>
    <x v="5"/>
    <s v="Mestre cervejeiro"/>
    <x v="0"/>
    <n v="4142"/>
    <x v="0"/>
  </r>
  <r>
    <s v="926.410.783-50"/>
    <s v="Ágatha Moraes"/>
    <d v="1961-03-07T00:00:00"/>
    <s v="Jardim Fernando Gomes, 3"/>
    <s v="Cinquentenário"/>
    <s v="Souza"/>
    <x v="5"/>
    <s v="+5584958762398"/>
    <s v="eda-cunha@example.net"/>
    <x v="1"/>
    <x v="1"/>
    <x v="0"/>
    <x v="8"/>
    <s v="Telefonista"/>
    <x v="6"/>
    <n v="3475"/>
    <x v="0"/>
  </r>
  <r>
    <s v="384.715.260-26"/>
    <s v="Vinícius Borges"/>
    <d v="1950-01-27T00:00:00"/>
    <s v="Recanto Isabelly da Paz, 60"/>
    <s v="Jardim Alvorada"/>
    <s v="Casa Grande da Prata"/>
    <x v="13"/>
    <s v="+5540903245212"/>
    <s v="nathannogueira@example.org"/>
    <x v="4"/>
    <x v="2"/>
    <x v="0"/>
    <x v="10"/>
    <s v="Capitão"/>
    <x v="5"/>
    <n v="2260"/>
    <x v="0"/>
  </r>
  <r>
    <s v="692.574.130-80"/>
    <s v="Maria Cecília Vargas"/>
    <d v="1956-07-15T00:00:00"/>
    <s v="Vereda Lima"/>
    <s v="Inconfidência"/>
    <s v="Pinto"/>
    <x v="14"/>
    <s v="+5502953655291"/>
    <s v="pereiratheo@example.net"/>
    <x v="1"/>
    <x v="1"/>
    <x v="0"/>
    <x v="3"/>
    <s v="Letrista"/>
    <x v="2"/>
    <n v="3511"/>
    <x v="0"/>
  </r>
  <r>
    <s v="542.693.170-43"/>
    <s v="Diogo Nunes"/>
    <d v="1971-01-22T00:00:00"/>
    <s v="Travessa de Martins, 354"/>
    <s v="Coração Eucarístico"/>
    <s v="Campos da Serra"/>
    <x v="21"/>
    <s v="+55037933714834"/>
    <s v="manuellacassiano@example.net"/>
    <x v="1"/>
    <x v="0"/>
    <x v="0"/>
    <x v="6"/>
    <s v="Mototaxista"/>
    <x v="2"/>
    <n v="9711"/>
    <x v="0"/>
  </r>
  <r>
    <s v="432.150.798-79"/>
    <s v="Danilo Novaes"/>
    <d v="1989-05-27T00:00:00"/>
    <s v="Parque Duarte"/>
    <s v="Vila Sumaré"/>
    <s v="Leão"/>
    <x v="16"/>
    <s v="+5547975011920"/>
    <s v="raul93@example.org"/>
    <x v="1"/>
    <x v="0"/>
    <x v="0"/>
    <x v="6"/>
    <s v="Modelo"/>
    <x v="3"/>
    <n v="8917"/>
    <x v="0"/>
  </r>
  <r>
    <s v="758.120.436-71"/>
    <s v="Yan Novais"/>
    <d v="1947-07-24T00:00:00"/>
    <s v="Rua Ribeiro"/>
    <s v="Vila Ipiranga"/>
    <s v="Peixoto"/>
    <x v="16"/>
    <s v="+5502903645521"/>
    <s v="isabellacasa-grande@example.org"/>
    <x v="3"/>
    <x v="0"/>
    <x v="0"/>
    <x v="4"/>
    <s v="Geofísico"/>
    <x v="8"/>
    <n v="9343"/>
    <x v="0"/>
  </r>
  <r>
    <s v="732.605.891-12"/>
    <s v="Pedro Lucas Vargas"/>
    <d v="2006-11-27T00:00:00"/>
    <s v="Via Carvalho"/>
    <s v="Horto Florestal"/>
    <s v="da Rocha de Pimenta"/>
    <x v="16"/>
    <s v="+5566957040200"/>
    <s v="maria-laurabrito@example.net"/>
    <x v="1"/>
    <x v="1"/>
    <x v="0"/>
    <x v="3"/>
    <s v="Jogador de boliche"/>
    <x v="6"/>
    <n v="4118"/>
    <x v="0"/>
  </r>
  <r>
    <s v="208.154.396-60"/>
    <s v="Maria Liz Azevedo"/>
    <d v="2005-03-29T00:00:00"/>
    <s v="Passarela Sá, 907"/>
    <s v="Baleia"/>
    <s v="Martins de Vieira"/>
    <x v="18"/>
    <s v="+5591933450125"/>
    <s v="andradealice@example.com"/>
    <x v="1"/>
    <x v="0"/>
    <x v="0"/>
    <x v="9"/>
    <s v="Toxicologista"/>
    <x v="9"/>
    <n v="4160"/>
    <x v="0"/>
  </r>
  <r>
    <s v="341.069.827-22"/>
    <s v="Emanuelly da Rocha"/>
    <d v="1953-07-21T00:00:00"/>
    <s v="Largo Yago Azevedo, 6"/>
    <s v="Canadá"/>
    <s v="Pereira do Amparo"/>
    <x v="20"/>
    <s v="+5597924279657"/>
    <s v="brenoda-cruz@example.org"/>
    <x v="0"/>
    <x v="1"/>
    <x v="0"/>
    <x v="10"/>
    <s v="Sociólogo"/>
    <x v="2"/>
    <n v="8987"/>
    <x v="0"/>
  </r>
  <r>
    <s v="074.123.856-07"/>
    <s v="Mariana Cassiano"/>
    <d v="1968-02-02T00:00:00"/>
    <s v="Via Caleb Pimenta, 17"/>
    <s v="Funcionários"/>
    <s v="Cunha"/>
    <x v="13"/>
    <s v="+5584941664118"/>
    <s v="luiz-gustavonovais@example.com"/>
    <x v="1"/>
    <x v="2"/>
    <x v="0"/>
    <x v="6"/>
    <s v="Maquinista"/>
    <x v="8"/>
    <n v="4009"/>
    <x v="0"/>
  </r>
  <r>
    <s v="602.814.735-44"/>
    <s v="Heloísa Castro"/>
    <d v="1953-04-07T00:00:00"/>
    <s v="Distrito de Caldeira, 56"/>
    <s v="Marajó"/>
    <s v="Fogaça"/>
    <x v="3"/>
    <s v="+55037975573592"/>
    <s v="ferreiranina@example.com"/>
    <x v="0"/>
    <x v="1"/>
    <x v="0"/>
    <x v="5"/>
    <s v="Tapeceiro"/>
    <x v="8"/>
    <n v="4910"/>
    <x v="0"/>
  </r>
  <r>
    <s v="251.649.083-60"/>
    <s v="André Rezende"/>
    <d v="1975-01-12T00:00:00"/>
    <s v="Rua de Pimenta, 435"/>
    <s v="Santo André"/>
    <s v="Montenegro Grande"/>
    <x v="23"/>
    <s v="+5530924249741"/>
    <s v="benjamin68@example.com"/>
    <x v="1"/>
    <x v="0"/>
    <x v="0"/>
    <x v="6"/>
    <s v="Taxidermista/Embalsamador"/>
    <x v="6"/>
    <n v="9619"/>
    <x v="0"/>
  </r>
  <r>
    <s v="287.514.360-35"/>
    <s v="Isadora Camargo"/>
    <d v="1950-06-29T00:00:00"/>
    <s v="Lagoa Anthony Carvalho"/>
    <s v="Vera Cruz"/>
    <s v="Cirino de da Cruz"/>
    <x v="14"/>
    <s v="+5527960355548"/>
    <s v="mfarias@example.net"/>
    <x v="4"/>
    <x v="1"/>
    <x v="0"/>
    <x v="1"/>
    <s v="Geriatra"/>
    <x v="3"/>
    <n v="3554"/>
    <x v="0"/>
  </r>
  <r>
    <s v="576.091.834-66"/>
    <s v="Alexandre Caldeira"/>
    <d v="1952-04-03T00:00:00"/>
    <s v="Trevo Rios, 8"/>
    <s v="Embaúbas"/>
    <s v="da Rocha"/>
    <x v="21"/>
    <s v="+5538972387839"/>
    <s v="maria-laura11@example.com"/>
    <x v="0"/>
    <x v="0"/>
    <x v="0"/>
    <x v="5"/>
    <s v="Assistente administrativo"/>
    <x v="8"/>
    <n v="5393"/>
    <x v="0"/>
  </r>
  <r>
    <s v="416.029.358-15"/>
    <s v="Vitor Pires"/>
    <d v="1981-03-29T00:00:00"/>
    <s v="Distrito Camargo, 58"/>
    <s v="São João"/>
    <s v="Lopes das Pedras"/>
    <x v="20"/>
    <s v="+5580955372550"/>
    <s v="asafealves@example.com"/>
    <x v="0"/>
    <x v="1"/>
    <x v="0"/>
    <x v="6"/>
    <s v="Soldado"/>
    <x v="3"/>
    <n v="1873"/>
    <x v="0"/>
  </r>
  <r>
    <s v="429.870.365-74"/>
    <s v="Valentim das Neves"/>
    <d v="1973-06-16T00:00:00"/>
    <s v="Aeroporto Nunes"/>
    <s v="João Alfredo"/>
    <s v="Duarte"/>
    <x v="15"/>
    <s v="+55071905213992"/>
    <s v="moraesbrenda@example.org"/>
    <x v="1"/>
    <x v="0"/>
    <x v="0"/>
    <x v="3"/>
    <s v="Oftalmologista"/>
    <x v="6"/>
    <n v="4641"/>
    <x v="0"/>
  </r>
  <r>
    <s v="435.816.270-35"/>
    <s v="Olivia Monteiro"/>
    <d v="1966-03-09T00:00:00"/>
    <s v="Recanto Otto Lima, 8"/>
    <s v="Dom Cabral"/>
    <s v="Costa"/>
    <x v="0"/>
    <s v="+55086947533692"/>
    <s v="joao-gabrielgarcia@example.com"/>
    <x v="2"/>
    <x v="2"/>
    <x v="0"/>
    <x v="4"/>
    <s v="Químico farmacêutico"/>
    <x v="4"/>
    <n v="8310"/>
    <x v="111"/>
  </r>
  <r>
    <s v="472.038.965-10"/>
    <s v="Davi Rios"/>
    <d v="1949-07-31T00:00:00"/>
    <s v="Via de Melo, 48"/>
    <s v="Ernesto Nascimento"/>
    <s v="Pastor"/>
    <x v="7"/>
    <s v="+5530989610019"/>
    <s v="yabreu@example.org"/>
    <x v="4"/>
    <x v="1"/>
    <x v="0"/>
    <x v="10"/>
    <s v="Produtor de eventos"/>
    <x v="6"/>
    <n v="4138"/>
    <x v="0"/>
  </r>
  <r>
    <s v="160.274.583-80"/>
    <s v="Bento Caldeira"/>
    <d v="1986-03-19T00:00:00"/>
    <s v="Passarela Bryan Almeida"/>
    <s v="Araguaia"/>
    <s v="Macedo"/>
    <x v="2"/>
    <s v="+5506965614575"/>
    <s v="mariane72@example.net"/>
    <x v="2"/>
    <x v="0"/>
    <x v="0"/>
    <x v="9"/>
    <s v="Dançarino"/>
    <x v="6"/>
    <n v="4448"/>
    <x v="0"/>
  </r>
  <r>
    <s v="496.132.785-91"/>
    <s v="Oliver da Rosa"/>
    <d v="1965-04-04T00:00:00"/>
    <s v="Ladeira Sara Aragão, 2"/>
    <s v="Vila Paraíso"/>
    <s v="das Neves"/>
    <x v="13"/>
    <s v="+5521969732391"/>
    <s v="alana26@example.com"/>
    <x v="4"/>
    <x v="0"/>
    <x v="0"/>
    <x v="6"/>
    <s v="Engenheiro petroquímico"/>
    <x v="5"/>
    <n v="2940"/>
    <x v="0"/>
  </r>
  <r>
    <s v="901.562.387-21"/>
    <s v="Paulo da Rosa"/>
    <d v="1961-08-28T00:00:00"/>
    <s v="Área Aparecida, 19"/>
    <s v="Lagoa"/>
    <s v="Barbosa"/>
    <x v="12"/>
    <s v="+5548971255164"/>
    <s v="teixeiragustavo@example.org"/>
    <x v="4"/>
    <x v="2"/>
    <x v="0"/>
    <x v="2"/>
    <s v="Quadrinista"/>
    <x v="9"/>
    <n v="8442"/>
    <x v="0"/>
  </r>
  <r>
    <s v="209.678.541-30"/>
    <s v="Sarah Jesus"/>
    <d v="2001-02-11T00:00:00"/>
    <s v="Ladeira Mendonça, 9"/>
    <s v="Cruzeiro"/>
    <s v="da Conceição de Goiás"/>
    <x v="22"/>
    <s v="+5572927358212"/>
    <s v="vnunes@example.com"/>
    <x v="1"/>
    <x v="2"/>
    <x v="0"/>
    <x v="6"/>
    <s v="Dublador"/>
    <x v="2"/>
    <n v="5641"/>
    <x v="0"/>
  </r>
  <r>
    <s v="401.963.875-66"/>
    <s v="Paulo Monteiro"/>
    <d v="1968-08-06T00:00:00"/>
    <s v="Fazenda de Pastor"/>
    <s v="Vila Mangueiras"/>
    <s v="Silveira Alegre"/>
    <x v="17"/>
    <s v="+5537975372485"/>
    <s v="irios@example.net"/>
    <x v="4"/>
    <x v="0"/>
    <x v="0"/>
    <x v="2"/>
    <s v="Capitão"/>
    <x v="5"/>
    <n v="3521"/>
    <x v="0"/>
  </r>
  <r>
    <s v="627.315.480-53"/>
    <s v="Maria Clara Mendes"/>
    <d v="1979-03-01T00:00:00"/>
    <s v="Esplanada Alves, 4"/>
    <s v="São Marcos"/>
    <s v="da Cruz de Lopes"/>
    <x v="14"/>
    <s v="+5576930853988"/>
    <s v="ununes@example.org"/>
    <x v="4"/>
    <x v="0"/>
    <x v="0"/>
    <x v="6"/>
    <s v="Quadrinista"/>
    <x v="7"/>
    <n v="1723"/>
    <x v="0"/>
  </r>
  <r>
    <s v="785.621.904-11"/>
    <s v="Raquel Siqueira"/>
    <d v="1953-05-23T00:00:00"/>
    <s v="Viaduto Nunes, 41"/>
    <s v="Alto Barroca"/>
    <s v="Gomes Verde"/>
    <x v="12"/>
    <s v="+5574932785765"/>
    <s v="antony52@example.org"/>
    <x v="2"/>
    <x v="2"/>
    <x v="0"/>
    <x v="10"/>
    <s v="Datilógrafo"/>
    <x v="1"/>
    <n v="4105"/>
    <x v="0"/>
  </r>
  <r>
    <s v="307.925.648-47"/>
    <s v="Emanuelly Correia"/>
    <d v="1978-08-30T00:00:00"/>
    <s v="Rua Aragão, 97"/>
    <s v="Vila Puc"/>
    <s v="Lopes Grande"/>
    <x v="1"/>
    <s v="+5546921339661"/>
    <s v="lpinto@example.org"/>
    <x v="2"/>
    <x v="0"/>
    <x v="0"/>
    <x v="2"/>
    <s v="Profissional de comércio exterior"/>
    <x v="8"/>
    <n v="1913"/>
    <x v="0"/>
  </r>
  <r>
    <s v="487.351.609-93"/>
    <s v="Caleb Ribeiro"/>
    <d v="1967-11-10T00:00:00"/>
    <s v="Área Cecília Farias, 841"/>
    <s v="Eymard"/>
    <s v="Novaes de Ramos"/>
    <x v="17"/>
    <s v="+5557930514786"/>
    <s v="vitor-hugo65@example.org"/>
    <x v="4"/>
    <x v="0"/>
    <x v="0"/>
    <x v="6"/>
    <s v="Biomédico"/>
    <x v="4"/>
    <n v="2639"/>
    <x v="112"/>
  </r>
  <r>
    <s v="830.796.415-66"/>
    <s v="Letícia Azevedo"/>
    <d v="1959-07-06T00:00:00"/>
    <s v="Morro Vasconcelos, 6"/>
    <s v="Nova Cintra"/>
    <s v="Novaes da Praia"/>
    <x v="26"/>
    <s v="+5522984468865"/>
    <s v="hmacedo@example.net"/>
    <x v="4"/>
    <x v="1"/>
    <x v="0"/>
    <x v="6"/>
    <s v="Tecnólogo em recursos pesqueiros"/>
    <x v="7"/>
    <n v="1650"/>
    <x v="0"/>
  </r>
  <r>
    <s v="036.785.491-01"/>
    <s v="Ana Laura Castro"/>
    <d v="1999-03-31T00:00:00"/>
    <s v="Morro de Aparecida, 38"/>
    <s v="Nova Granada"/>
    <s v="Pacheco de das Neves"/>
    <x v="24"/>
    <s v="+55089981690627"/>
    <s v="antonella78@example.net"/>
    <x v="0"/>
    <x v="1"/>
    <x v="0"/>
    <x v="9"/>
    <s v="Escrivão"/>
    <x v="2"/>
    <n v="9723"/>
    <x v="0"/>
  </r>
  <r>
    <s v="719.328.054-60"/>
    <s v="Hadassa Freitas"/>
    <d v="1981-04-08T00:00:00"/>
    <s v="Fazenda Silva, 935"/>
    <s v="Padre Eustáquio"/>
    <s v="Cardoso"/>
    <x v="21"/>
    <s v="+55078955457186"/>
    <s v="enzo40@example.com"/>
    <x v="1"/>
    <x v="2"/>
    <x v="0"/>
    <x v="9"/>
    <s v="Cenotécnico"/>
    <x v="1"/>
    <n v="3168"/>
    <x v="0"/>
  </r>
  <r>
    <s v="691.275.438-46"/>
    <s v="Marina Rios"/>
    <d v="1951-04-18T00:00:00"/>
    <s v="Rua da Paz, 87"/>
    <s v="Carmo"/>
    <s v="Nascimento"/>
    <x v="26"/>
    <s v="+55068970952683"/>
    <s v="viniciusnovais@example.net"/>
    <x v="3"/>
    <x v="2"/>
    <x v="0"/>
    <x v="0"/>
    <s v="Técnico em segurança do trabalho"/>
    <x v="1"/>
    <n v="2623"/>
    <x v="0"/>
  </r>
  <r>
    <s v="845.231.079-04"/>
    <s v="Sophie da Conceição"/>
    <d v="1947-08-20T00:00:00"/>
    <s v="Estação de Silveira, 74"/>
    <s v="Santa Branca"/>
    <s v="das Neves"/>
    <x v="5"/>
    <s v="+5596959248450"/>
    <s v="alicia09@example.com"/>
    <x v="2"/>
    <x v="2"/>
    <x v="0"/>
    <x v="5"/>
    <s v="Operador de telemarketing"/>
    <x v="2"/>
    <n v="3347"/>
    <x v="0"/>
  </r>
  <r>
    <s v="410.378.569-10"/>
    <s v="Vicente Borges"/>
    <d v="1980-05-06T00:00:00"/>
    <s v="Colônia de da Cunha, 39"/>
    <s v="João Pinheiro"/>
    <s v="Freitas de Pacheco"/>
    <x v="9"/>
    <s v="+5531972165382"/>
    <s v="sadom@example.com"/>
    <x v="0"/>
    <x v="0"/>
    <x v="0"/>
    <x v="2"/>
    <s v="Pedagogo"/>
    <x v="8"/>
    <n v="7326"/>
    <x v="0"/>
  </r>
  <r>
    <s v="410.768.253-62"/>
    <s v="Gabriel Ramos"/>
    <d v="1992-05-05T00:00:00"/>
    <s v="Colônia de Peixoto, 271"/>
    <s v="Leonina"/>
    <s v="Costa"/>
    <x v="10"/>
    <s v="+5549923786315"/>
    <s v="kaique04@example.org"/>
    <x v="3"/>
    <x v="0"/>
    <x v="0"/>
    <x v="1"/>
    <s v="Cartunista"/>
    <x v="7"/>
    <n v="2696"/>
    <x v="0"/>
  </r>
  <r>
    <s v="570.483.912-60"/>
    <s v="Erick Sá"/>
    <d v="1995-05-04T00:00:00"/>
    <s v="Condomínio Aragão, 2"/>
    <s v="Liberdade"/>
    <s v="Ribeiro"/>
    <x v="6"/>
    <s v="+5507967054551"/>
    <s v="ester80@example.com"/>
    <x v="4"/>
    <x v="0"/>
    <x v="0"/>
    <x v="6"/>
    <s v="Empacotador"/>
    <x v="7"/>
    <n v="4469"/>
    <x v="0"/>
  </r>
  <r>
    <s v="175.920.846-94"/>
    <s v="Benjamim da Mata"/>
    <d v="1967-06-07T00:00:00"/>
    <s v="Setor de Cunha"/>
    <s v="Jardim Atlântico"/>
    <s v="Gomes"/>
    <x v="4"/>
    <s v="+5534965084507"/>
    <s v="ferreiraemanuella@example.org"/>
    <x v="4"/>
    <x v="0"/>
    <x v="0"/>
    <x v="10"/>
    <s v="Intérprete e tradutor de língua de sinais"/>
    <x v="7"/>
    <n v="7561"/>
    <x v="0"/>
  </r>
  <r>
    <s v="391.428.567-28"/>
    <s v="Ana Luiza Ramos"/>
    <d v="2003-08-30T00:00:00"/>
    <s v="Aeroporto de Pires, 8"/>
    <s v="Vila Jardim São José"/>
    <s v="Freitas"/>
    <x v="2"/>
    <s v="+5512924091360"/>
    <s v="machadovinicius@example.org"/>
    <x v="3"/>
    <x v="2"/>
    <x v="0"/>
    <x v="8"/>
    <s v="Representante comercial"/>
    <x v="6"/>
    <n v="4407"/>
    <x v="0"/>
  </r>
  <r>
    <s v="368.725.194-28"/>
    <s v="Cecilia Casa Grande"/>
    <d v="1947-06-11T00:00:00"/>
    <s v="Jardim Fonseca"/>
    <s v="Dom Bosco"/>
    <s v="Pereira"/>
    <x v="18"/>
    <s v="+55097998508676"/>
    <s v="da-matamaria-flor@example.org"/>
    <x v="1"/>
    <x v="1"/>
    <x v="0"/>
    <x v="2"/>
    <s v="Degustador"/>
    <x v="0"/>
    <n v="2007"/>
    <x v="0"/>
  </r>
  <r>
    <s v="698.103.427-13"/>
    <s v="Maya Freitas"/>
    <d v="1992-12-21T00:00:00"/>
    <s v="Praia Isaac Siqueira, 95"/>
    <s v="Vila Jardim Alvorada"/>
    <s v="Moura"/>
    <x v="19"/>
    <s v="+5583933045938"/>
    <s v="camargoisis@example.org"/>
    <x v="1"/>
    <x v="2"/>
    <x v="0"/>
    <x v="6"/>
    <s v="Eletricista de automóveis"/>
    <x v="1"/>
    <n v="9074"/>
    <x v="0"/>
  </r>
  <r>
    <s v="047.239.815-60"/>
    <s v="João Gabriel Melo"/>
    <d v="1978-04-26T00:00:00"/>
    <s v="Chácara Silveira, 7"/>
    <s v="Vila Jardim Alvorada"/>
    <s v="Abreu"/>
    <x v="17"/>
    <s v="+5511943691551"/>
    <s v="pereiravalentina@example.org"/>
    <x v="3"/>
    <x v="2"/>
    <x v="0"/>
    <x v="0"/>
    <s v="Engenheiro de minas"/>
    <x v="4"/>
    <n v="8057"/>
    <x v="0"/>
  </r>
  <r>
    <s v="158.304.692-51"/>
    <s v="Lavínia Caldeira"/>
    <d v="2005-07-29T00:00:00"/>
    <s v="Passarela Danilo Correia, 31"/>
    <s v="Vila Suzana Segunda Seção"/>
    <s v="Câmara de Goiás"/>
    <x v="14"/>
    <s v="+5577955552238"/>
    <s v="xbarbosa@example.net"/>
    <x v="4"/>
    <x v="0"/>
    <x v="0"/>
    <x v="7"/>
    <s v="Seringueiro"/>
    <x v="3"/>
    <n v="1590"/>
    <x v="0"/>
  </r>
  <r>
    <s v="164.987.352-28"/>
    <s v="Dom Souza"/>
    <d v="1952-03-23T00:00:00"/>
    <s v="Morro Ramos, 13"/>
    <s v="Capitão Eduardo"/>
    <s v="Ribeiro"/>
    <x v="24"/>
    <s v="+5521981803079"/>
    <s v="ncaldeira@example.net"/>
    <x v="3"/>
    <x v="2"/>
    <x v="0"/>
    <x v="6"/>
    <s v="Cobaia Médica"/>
    <x v="5"/>
    <n v="2280"/>
    <x v="0"/>
  </r>
  <r>
    <s v="401.369.875-75"/>
    <s v="Eloah Araújo"/>
    <d v="1981-03-30T00:00:00"/>
    <s v="Aeroporto Lucas Siqueira, 64"/>
    <s v="São Sebastião"/>
    <s v="Mendonça"/>
    <x v="18"/>
    <s v="+55044901496104"/>
    <s v="lnovais@example.org"/>
    <x v="3"/>
    <x v="0"/>
    <x v="0"/>
    <x v="7"/>
    <s v="Paparazzo"/>
    <x v="3"/>
    <n v="9174"/>
    <x v="0"/>
  </r>
  <r>
    <s v="482.516.097-20"/>
    <s v="Miguel Pacheco"/>
    <d v="2002-12-14T00:00:00"/>
    <s v="Loteamento de Cardoso, 33"/>
    <s v="Vista Do Sol"/>
    <s v="Garcia"/>
    <x v="17"/>
    <s v="+55006997282149"/>
    <s v="antonio17@example.com"/>
    <x v="4"/>
    <x v="2"/>
    <x v="0"/>
    <x v="8"/>
    <s v="Segurança particular"/>
    <x v="6"/>
    <n v="4964"/>
    <x v="0"/>
  </r>
  <r>
    <s v="215.749.830-32"/>
    <s v="Gabrielly Casa Grande"/>
    <d v="1994-10-18T00:00:00"/>
    <s v="Fazenda de Pastor, 8"/>
    <s v="Novo Santa Cecilia"/>
    <s v="Viana"/>
    <x v="22"/>
    <s v="+5500923204573"/>
    <s v="machadoasafe@example.com"/>
    <x v="3"/>
    <x v="1"/>
    <x v="0"/>
    <x v="3"/>
    <s v="Cancerologista ou Oncologista"/>
    <x v="3"/>
    <n v="6761"/>
    <x v="0"/>
  </r>
  <r>
    <s v="915.604.378-39"/>
    <s v="Pedro Miguel Nogueira"/>
    <d v="1944-05-09T00:00:00"/>
    <s v="Sítio Araújo, 82"/>
    <s v="Guarani"/>
    <s v="Santos Paulista"/>
    <x v="0"/>
    <s v="+5536998141325"/>
    <s v="carlos-eduardo03@example.com"/>
    <x v="4"/>
    <x v="0"/>
    <x v="0"/>
    <x v="6"/>
    <s v="Profissional de marketing"/>
    <x v="8"/>
    <n v="2141"/>
    <x v="0"/>
  </r>
  <r>
    <s v="719.632.854-09"/>
    <s v="Bruna da Mata"/>
    <d v="1989-10-08T00:00:00"/>
    <s v="Pátio de Pacheco, 658"/>
    <s v="Pousada Santo Antonio"/>
    <s v="Rocha da Serra"/>
    <x v="1"/>
    <s v="+5562955548578"/>
    <s v="fonsecaemilly@example.com"/>
    <x v="4"/>
    <x v="2"/>
    <x v="0"/>
    <x v="9"/>
    <s v="Frentista"/>
    <x v="9"/>
    <n v="9663"/>
    <x v="0"/>
  </r>
  <r>
    <s v="285.604.379-83"/>
    <s v="Jade Pereira"/>
    <d v="1983-11-03T00:00:00"/>
    <s v="Praia Milena da Cruz, 584"/>
    <s v="Universo"/>
    <s v="Moreira da Praia"/>
    <x v="14"/>
    <s v="+5507998973851"/>
    <s v="leandro11@example.com"/>
    <x v="3"/>
    <x v="0"/>
    <x v="0"/>
    <x v="8"/>
    <s v="Armeiro"/>
    <x v="9"/>
    <n v="2826"/>
    <x v="0"/>
  </r>
  <r>
    <s v="148.639.705-01"/>
    <s v="Otávio Barbosa"/>
    <d v="1950-01-18T00:00:00"/>
    <s v="Avenida Ryan Andrade"/>
    <s v="Vila Da Luz"/>
    <s v="Caldeira da Mata"/>
    <x v="18"/>
    <s v="+55065987855590"/>
    <s v="marcos-viniciusandrade@example.net"/>
    <x v="1"/>
    <x v="2"/>
    <x v="0"/>
    <x v="1"/>
    <s v="Agente funerário"/>
    <x v="8"/>
    <n v="6262"/>
    <x v="0"/>
  </r>
  <r>
    <s v="085.413.627-44"/>
    <s v="Fernanda Oliveira"/>
    <d v="1946-06-12T00:00:00"/>
    <s v="Largo Allana Aparecida, 6"/>
    <s v="Vila Nova Gameleira 2ª Seção"/>
    <s v="Fogaça dos Dourados"/>
    <x v="3"/>
    <s v="+5585925928200"/>
    <s v="cunhahellena@example.net"/>
    <x v="4"/>
    <x v="2"/>
    <x v="0"/>
    <x v="5"/>
    <s v="Tecnólogo em produção moveleira"/>
    <x v="5"/>
    <n v="9634"/>
    <x v="0"/>
  </r>
  <r>
    <s v="254.396.018-05"/>
    <s v="Fernando Ferreira"/>
    <d v="1972-01-28T00:00:00"/>
    <s v="Viaduto Pereira, 734"/>
    <s v="Vila Bandeirantes"/>
    <s v="da Luz de Jesus"/>
    <x v="12"/>
    <s v="+55096988435075"/>
    <s v="peixotoyuri@example.org"/>
    <x v="4"/>
    <x v="0"/>
    <x v="0"/>
    <x v="7"/>
    <s v="Anestesiologista"/>
    <x v="1"/>
    <n v="3111"/>
    <x v="0"/>
  </r>
  <r>
    <s v="687.924.031-31"/>
    <s v="Oliver Carvalho"/>
    <d v="1947-12-30T00:00:00"/>
    <s v="Vale Casa Grande, 5"/>
    <s v="Anchieta"/>
    <s v="Novaes"/>
    <x v="18"/>
    <s v="+5548944640665"/>
    <s v="calebe53@example.org"/>
    <x v="2"/>
    <x v="1"/>
    <x v="0"/>
    <x v="6"/>
    <s v="Cobrador de pedágio"/>
    <x v="0"/>
    <n v="4781"/>
    <x v="0"/>
  </r>
  <r>
    <s v="067.194.583-10"/>
    <s v="Yasmin Vasconcelos"/>
    <d v="1977-04-02T00:00:00"/>
    <s v="Viela Bruno Monteiro, 611"/>
    <s v="São Gonçalo"/>
    <s v="Freitas"/>
    <x v="19"/>
    <s v="+55020988213737"/>
    <s v="costajoao-pedro@example.org"/>
    <x v="4"/>
    <x v="1"/>
    <x v="0"/>
    <x v="9"/>
    <s v="Técnico de som"/>
    <x v="6"/>
    <n v="6534"/>
    <x v="0"/>
  </r>
  <r>
    <s v="283.601.947-69"/>
    <s v="Thales Mendes"/>
    <d v="1957-01-10T00:00:00"/>
    <s v="Travessa Josué Alves, 75"/>
    <s v="Paulo Vi"/>
    <s v="Nogueira"/>
    <x v="13"/>
    <s v="+5522937930032"/>
    <s v="levicamargo@example.net"/>
    <x v="1"/>
    <x v="2"/>
    <x v="0"/>
    <x v="6"/>
    <s v="Costureira"/>
    <x v="8"/>
    <n v="5880"/>
    <x v="0"/>
  </r>
  <r>
    <s v="156.932.780-77"/>
    <s v="Ana Carolina da Costa"/>
    <d v="1958-07-06T00:00:00"/>
    <s v="Núcleo de Caldeira"/>
    <s v="Santo André"/>
    <s v="Pereira do Amparo"/>
    <x v="5"/>
    <s v="+5511974642879"/>
    <s v="rsampaio@example.org"/>
    <x v="3"/>
    <x v="0"/>
    <x v="0"/>
    <x v="3"/>
    <s v="Angiologista"/>
    <x v="3"/>
    <n v="3634"/>
    <x v="0"/>
  </r>
  <r>
    <s v="650.981.472-20"/>
    <s v="Sophie Farias"/>
    <d v="1957-04-29T00:00:00"/>
    <s v="Estrada Machado, 56"/>
    <s v="Lagoinha Leblon"/>
    <s v="Fonseca da Prata"/>
    <x v="22"/>
    <s v="+5578923355978"/>
    <s v="anthony-gabrielcavalcante@example.com"/>
    <x v="3"/>
    <x v="0"/>
    <x v="0"/>
    <x v="9"/>
    <s v="Sargento"/>
    <x v="6"/>
    <n v="5196"/>
    <x v="0"/>
  </r>
  <r>
    <s v="265.391.087-02"/>
    <s v="Ravi Lucca Cirino"/>
    <d v="1971-08-13T00:00:00"/>
    <s v="Campo de da Luz, 4"/>
    <s v="Carlos Prates"/>
    <s v="Dias das Pedras"/>
    <x v="7"/>
    <s v="+5598926988779"/>
    <s v="luccanunes@example.com"/>
    <x v="3"/>
    <x v="0"/>
    <x v="0"/>
    <x v="6"/>
    <s v="Modelo"/>
    <x v="8"/>
    <n v="8761"/>
    <x v="0"/>
  </r>
  <r>
    <s v="842.135.609-70"/>
    <s v="Luara Azevedo"/>
    <d v="1961-05-24T00:00:00"/>
    <s v="Vila de Nunes, 47"/>
    <s v="Trevo"/>
    <s v="Monteiro de Fogaça"/>
    <x v="23"/>
    <s v="+5594977148806"/>
    <s v="abreuisaque@example.org"/>
    <x v="3"/>
    <x v="0"/>
    <x v="0"/>
    <x v="1"/>
    <s v="Sacoleira"/>
    <x v="7"/>
    <n v="4205"/>
    <x v="0"/>
  </r>
  <r>
    <s v="931.742.685-91"/>
    <s v="Arthur da Mota"/>
    <d v="1958-07-20T00:00:00"/>
    <s v="Vereda Luiz Felipe da Luz"/>
    <s v="Vila Pilar"/>
    <s v="Lima"/>
    <x v="8"/>
    <s v="+5501957543237"/>
    <s v="sousamaria-luisa@example.com"/>
    <x v="4"/>
    <x v="1"/>
    <x v="0"/>
    <x v="10"/>
    <s v="Assessor parlamentar"/>
    <x v="4"/>
    <n v="2384"/>
    <x v="0"/>
  </r>
  <r>
    <s v="965.328.401-06"/>
    <s v="Pedro Henrique Alves"/>
    <d v="1962-04-07T00:00:00"/>
    <s v="Trecho de da Mota"/>
    <s v="Acaiaca"/>
    <s v="Vieira"/>
    <x v="14"/>
    <s v="+5599982021391"/>
    <s v="andrerezende@example.com"/>
    <x v="2"/>
    <x v="0"/>
    <x v="0"/>
    <x v="6"/>
    <s v="Profissional de recursos humanos"/>
    <x v="8"/>
    <n v="7025"/>
    <x v="0"/>
  </r>
  <r>
    <s v="205.143.768-80"/>
    <s v="Gustavo Viana"/>
    <d v="1969-05-21T00:00:00"/>
    <s v="Colônia de Santos, 1"/>
    <s v="Jardim Montanhês"/>
    <s v="Moura dos Dourados"/>
    <x v="14"/>
    <s v="+5511957633493"/>
    <s v="luisa50@example.com"/>
    <x v="4"/>
    <x v="1"/>
    <x v="0"/>
    <x v="7"/>
    <s v="Orçamentista"/>
    <x v="5"/>
    <n v="8170"/>
    <x v="0"/>
  </r>
  <r>
    <s v="508.391.247-32"/>
    <s v="Ana Júlia Camargo"/>
    <d v="1980-10-06T00:00:00"/>
    <s v="Feira Fonseca, 19"/>
    <s v="Conjunto Serra Verde"/>
    <s v="Melo Verde"/>
    <x v="18"/>
    <s v="+5571921398550"/>
    <s v="lnovais@example.net"/>
    <x v="4"/>
    <x v="1"/>
    <x v="0"/>
    <x v="5"/>
    <s v="Físico nuclear"/>
    <x v="7"/>
    <n v="8966"/>
    <x v="0"/>
  </r>
  <r>
    <s v="837.590.216-03"/>
    <s v="Lorenzo Novais"/>
    <d v="1963-04-23T00:00:00"/>
    <s v="Sítio Nina Fernandes, 6"/>
    <s v="Vila Piratininga Venda Nova"/>
    <s v="Carvalho do Sul"/>
    <x v="17"/>
    <s v="+5539953738922"/>
    <s v="zcamara@example.com"/>
    <x v="3"/>
    <x v="2"/>
    <x v="0"/>
    <x v="9"/>
    <s v="Segurança particular"/>
    <x v="0"/>
    <n v="9895"/>
    <x v="0"/>
  </r>
  <r>
    <s v="709.641.253-07"/>
    <s v="Nicole da Mota"/>
    <d v="2002-09-28T00:00:00"/>
    <s v="Sítio de Sales, 61"/>
    <s v="Guarani"/>
    <s v="Rios"/>
    <x v="5"/>
    <s v="+5547942933373"/>
    <s v="kcavalcante@example.org"/>
    <x v="4"/>
    <x v="1"/>
    <x v="0"/>
    <x v="10"/>
    <s v="Personal stylist"/>
    <x v="5"/>
    <n v="3447"/>
    <x v="0"/>
  </r>
  <r>
    <s v="714.529.603-99"/>
    <s v="Lucas Gabriel Campos"/>
    <d v="1948-12-29T00:00:00"/>
    <s v="Jardim de Rezende, 79"/>
    <s v="Cdi Jatoba"/>
    <s v="Borges do Oeste"/>
    <x v="22"/>
    <s v="+55041900255224"/>
    <s v="cavalcantipedro@example.net"/>
    <x v="4"/>
    <x v="0"/>
    <x v="0"/>
    <x v="2"/>
    <s v="Administrador de banco de dados DBA"/>
    <x v="9"/>
    <n v="3615"/>
    <x v="0"/>
  </r>
  <r>
    <s v="507.681.923-40"/>
    <s v="Henry Gabriel Castro"/>
    <d v="1999-01-19T00:00:00"/>
    <s v="Pátio Pastor, 64"/>
    <s v="Custodinha"/>
    <s v="da Rosa da Praia"/>
    <x v="10"/>
    <s v="+5597994371612"/>
    <s v="vasconcelosluiz-otavio@example.net"/>
    <x v="4"/>
    <x v="0"/>
    <x v="0"/>
    <x v="4"/>
    <s v="Guarda ou policial rodoviário"/>
    <x v="5"/>
    <n v="7322"/>
    <x v="0"/>
  </r>
  <r>
    <s v="984.360.521-70"/>
    <s v="Heloísa Viana"/>
    <d v="2003-10-28T00:00:00"/>
    <s v="Largo de Ramos, 60"/>
    <s v="Jardim Felicidade"/>
    <s v="Caldeira do Oeste"/>
    <x v="2"/>
    <s v="+55004902577662"/>
    <s v="gabrielmoraes@example.org"/>
    <x v="1"/>
    <x v="2"/>
    <x v="0"/>
    <x v="7"/>
    <s v="Especialista em agronegócios"/>
    <x v="7"/>
    <n v="9289"/>
    <x v="0"/>
  </r>
  <r>
    <s v="462.937.815-46"/>
    <s v="Gabriela Farias"/>
    <d v="1986-11-23T00:00:00"/>
    <s v="Vale de Vasconcelos, 6"/>
    <s v="Distrito Industrial Do Jatoba"/>
    <s v="Pastor"/>
    <x v="14"/>
    <s v="+5551951096480"/>
    <s v="wfreitas@example.com"/>
    <x v="4"/>
    <x v="0"/>
    <x v="0"/>
    <x v="10"/>
    <s v="Inspetor"/>
    <x v="8"/>
    <n v="3403"/>
    <x v="0"/>
  </r>
  <r>
    <s v="089.623.457-65"/>
    <s v="Luara Freitas"/>
    <d v="2000-11-05T00:00:00"/>
    <s v="Rua Rebeca da Cruz"/>
    <s v="Vila Primeiro De Maio"/>
    <s v="Porto de da Luz"/>
    <x v="17"/>
    <s v="+55075914023733"/>
    <s v="lnovais@example.net"/>
    <x v="4"/>
    <x v="0"/>
    <x v="0"/>
    <x v="5"/>
    <s v="Coveiro/Sepultador"/>
    <x v="7"/>
    <n v="6470"/>
    <x v="0"/>
  </r>
  <r>
    <s v="957.364.028-74"/>
    <s v="Vicente Moreira"/>
    <d v="2003-09-21T00:00:00"/>
    <s v="Passarela de Pinto, 69"/>
    <s v="Ernesto Nascimento"/>
    <s v="Castro da Prata"/>
    <x v="17"/>
    <s v="+5534953432727"/>
    <s v="liviagarcia@example.org"/>
    <x v="2"/>
    <x v="1"/>
    <x v="0"/>
    <x v="6"/>
    <s v="Técnico tributarista"/>
    <x v="0"/>
    <n v="5502"/>
    <x v="0"/>
  </r>
  <r>
    <s v="821.907.364-04"/>
    <s v="Maria Alice Aragão"/>
    <d v="1974-09-21T00:00:00"/>
    <s v="Via Maria Luiza da Rosa, 905"/>
    <s v="Europa"/>
    <s v="Almeida do Campo"/>
    <x v="24"/>
    <s v="+5582910057462"/>
    <s v="bnogueira@example.org"/>
    <x v="4"/>
    <x v="1"/>
    <x v="0"/>
    <x v="4"/>
    <s v="Letrista"/>
    <x v="8"/>
    <n v="3060"/>
    <x v="0"/>
  </r>
  <r>
    <s v="381.496.752-64"/>
    <s v="Ravy Fernandes"/>
    <d v="1988-12-05T00:00:00"/>
    <s v="Área Juliana Caldeira"/>
    <s v="Santa Terezinha"/>
    <s v="Fonseca"/>
    <x v="15"/>
    <s v="+5535975050326"/>
    <s v="alvesmaria-helena@example.net"/>
    <x v="1"/>
    <x v="1"/>
    <x v="0"/>
    <x v="6"/>
    <s v="Engenheiro civil"/>
    <x v="4"/>
    <n v="8154"/>
    <x v="0"/>
  </r>
  <r>
    <s v="842.631.950-51"/>
    <s v="Natália das Neves"/>
    <d v="1963-11-10T00:00:00"/>
    <s v="Parque de Araújo, 401"/>
    <s v="Lorena"/>
    <s v="Araújo da Praia"/>
    <x v="4"/>
    <s v="+5591995272980"/>
    <s v="gcasa-grande@example.org"/>
    <x v="4"/>
    <x v="2"/>
    <x v="0"/>
    <x v="5"/>
    <s v="Militar da Aeronáutica"/>
    <x v="7"/>
    <n v="7925"/>
    <x v="0"/>
  </r>
  <r>
    <s v="420.679.183-03"/>
    <s v="Hellena da Cunha"/>
    <d v="1998-09-05T00:00:00"/>
    <s v="Lago Porto, 61"/>
    <s v="Nova Granada"/>
    <s v="Azevedo"/>
    <x v="17"/>
    <s v="+5567985803352"/>
    <s v="cassianomaria@example.com"/>
    <x v="1"/>
    <x v="1"/>
    <x v="0"/>
    <x v="2"/>
    <s v="Empresário"/>
    <x v="1"/>
    <n v="6318"/>
    <x v="0"/>
  </r>
  <r>
    <s v="431.025.986-33"/>
    <s v="Hellena Rocha"/>
    <d v="1990-09-22T00:00:00"/>
    <s v="Núcleo Mateus Câmara, 3"/>
    <s v="Suzana"/>
    <s v="Macedo"/>
    <x v="21"/>
    <s v="+55013988429062"/>
    <s v="isadorafernandes@example.net"/>
    <x v="3"/>
    <x v="0"/>
    <x v="0"/>
    <x v="7"/>
    <s v="Imunologista"/>
    <x v="9"/>
    <n v="2679"/>
    <x v="0"/>
  </r>
  <r>
    <s v="976.104.253-70"/>
    <s v="Lorena Pacheco"/>
    <d v="1997-09-07T00:00:00"/>
    <s v="Largo de Fogaça, 41"/>
    <s v="Baleia"/>
    <s v="Pereira da Praia"/>
    <x v="18"/>
    <s v="+55028930930741"/>
    <s v="carlos-eduardopacheco@example.org"/>
    <x v="4"/>
    <x v="0"/>
    <x v="0"/>
    <x v="6"/>
    <s v="Odontologista estético"/>
    <x v="1"/>
    <n v="1565"/>
    <x v="0"/>
  </r>
  <r>
    <s v="079.532.681-59"/>
    <s v="Mirella Dias"/>
    <d v="2002-05-05T00:00:00"/>
    <s v="Estrada Pacheco, 1"/>
    <s v="Vila Oeste"/>
    <s v="Correia do Sul"/>
    <x v="10"/>
    <s v="+55033944617342"/>
    <s v="beatriz16@example.com"/>
    <x v="3"/>
    <x v="2"/>
    <x v="0"/>
    <x v="0"/>
    <s v="Armeiro"/>
    <x v="1"/>
    <n v="7321"/>
    <x v="0"/>
  </r>
  <r>
    <s v="740.283.915-04"/>
    <s v="Lorenzo Vargas"/>
    <d v="1992-05-12T00:00:00"/>
    <s v="Viaduto de Cavalcanti, 96"/>
    <s v="Laranjeiras"/>
    <s v="Cunha"/>
    <x v="22"/>
    <s v="+5548903503502"/>
    <s v="arthur01@example.net"/>
    <x v="3"/>
    <x v="1"/>
    <x v="0"/>
    <x v="5"/>
    <s v="Tecnólogo em silvicultura"/>
    <x v="2"/>
    <n v="6458"/>
    <x v="0"/>
  </r>
  <r>
    <s v="610.429.587-85"/>
    <s v="Miguel Barbosa"/>
    <d v="1972-02-03T00:00:00"/>
    <s v="Parque Pereira, 502"/>
    <s v="Marçola"/>
    <s v="Ramos de Minas"/>
    <x v="11"/>
    <s v="+55090950187260"/>
    <s v="marcelo54@example.org"/>
    <x v="3"/>
    <x v="2"/>
    <x v="0"/>
    <x v="3"/>
    <s v="Tecnólogo em produção moveleira"/>
    <x v="7"/>
    <n v="3656"/>
    <x v="0"/>
  </r>
  <r>
    <s v="089.172.534-23"/>
    <s v="Alice Pires"/>
    <d v="1984-06-18T00:00:00"/>
    <s v="Condomínio Léo Marques, 823"/>
    <s v="Unidas"/>
    <s v="da Conceição"/>
    <x v="15"/>
    <s v="+5585905131813"/>
    <s v="rochaandre@example.org"/>
    <x v="3"/>
    <x v="2"/>
    <x v="0"/>
    <x v="0"/>
    <s v="Analista de sistemas"/>
    <x v="9"/>
    <n v="6443"/>
    <x v="0"/>
  </r>
  <r>
    <s v="349.857.102-88"/>
    <s v="Yan Montenegro"/>
    <d v="1962-09-15T00:00:00"/>
    <s v="Avenida de Sampaio, 79"/>
    <s v="Havaí"/>
    <s v="Gomes de Moura"/>
    <x v="13"/>
    <s v="+5562916271239"/>
    <s v="novaeseduardo@example.org"/>
    <x v="0"/>
    <x v="0"/>
    <x v="0"/>
    <x v="9"/>
    <s v="Trilheiro ou músico de cinema"/>
    <x v="9"/>
    <n v="8781"/>
    <x v="0"/>
  </r>
  <r>
    <s v="087.254.913-50"/>
    <s v="Joana Aparecida"/>
    <d v="1988-04-15T00:00:00"/>
    <s v="Praça de Fonseca, 5"/>
    <s v="Vila Pilar"/>
    <s v="Mendonça do Oeste"/>
    <x v="16"/>
    <s v="+55031930239252"/>
    <s v="montenegrolevi@example.net"/>
    <x v="0"/>
    <x v="0"/>
    <x v="0"/>
    <x v="6"/>
    <s v="Alfaiate"/>
    <x v="9"/>
    <n v="3232"/>
    <x v="0"/>
  </r>
  <r>
    <s v="871.254.360-80"/>
    <s v="Luiz Miguel Aparecida"/>
    <d v="1992-12-26T00:00:00"/>
    <s v="Travessa Otávio da Cruz, 81"/>
    <s v="Conjunto Floramar"/>
    <s v="Abreu de Melo"/>
    <x v="6"/>
    <s v="+5523952916437"/>
    <s v="anthony-gabriel87@example.net"/>
    <x v="0"/>
    <x v="1"/>
    <x v="0"/>
    <x v="3"/>
    <s v="Açougueiro"/>
    <x v="1"/>
    <n v="1867"/>
    <x v="0"/>
  </r>
  <r>
    <s v="356.148.920-60"/>
    <s v="Olívia Lopes"/>
    <d v="2004-10-22T00:00:00"/>
    <s v="Morro da Rocha, 4"/>
    <s v="João Paulo Ii"/>
    <s v="Pires Paulista"/>
    <x v="9"/>
    <s v="+5501996980606"/>
    <s v="viniciuscasa-grande@example.org"/>
    <x v="4"/>
    <x v="1"/>
    <x v="0"/>
    <x v="0"/>
    <s v="Aeronauta"/>
    <x v="0"/>
    <n v="4201"/>
    <x v="0"/>
  </r>
  <r>
    <s v="130.846.257-35"/>
    <s v="Ana Beatriz Pimenta"/>
    <d v="1989-07-17T00:00:00"/>
    <s v="Alameda de Pires, 706"/>
    <s v="João Alfredo"/>
    <s v="Leão da Mata"/>
    <x v="10"/>
    <s v="+5557921099549"/>
    <s v="isabelamoraes@example.com"/>
    <x v="2"/>
    <x v="0"/>
    <x v="0"/>
    <x v="6"/>
    <s v="Peão de rodeiro"/>
    <x v="3"/>
    <n v="9559"/>
    <x v="0"/>
  </r>
  <r>
    <s v="267.530.941-99"/>
    <s v="Marcela Borges"/>
    <d v="2007-01-31T00:00:00"/>
    <s v="Parque de Jesus"/>
    <s v="Vila Madre Gertrudes 4ª Seção"/>
    <s v="Duarte do Sul"/>
    <x v="22"/>
    <s v="+5504968278177"/>
    <s v="henriquepinto@example.org"/>
    <x v="4"/>
    <x v="2"/>
    <x v="0"/>
    <x v="9"/>
    <s v="Químico"/>
    <x v="5"/>
    <n v="3331"/>
    <x v="0"/>
  </r>
  <r>
    <s v="926.841.753-73"/>
    <s v="Henry Gabriel Carvalho"/>
    <d v="1993-11-20T00:00:00"/>
    <s v="Recanto Fernando da Cruz, 372"/>
    <s v="Santo Agostinho"/>
    <s v="Garcia de Carvalho"/>
    <x v="13"/>
    <s v="+55040989817901"/>
    <s v="eduardaramos@example.net"/>
    <x v="1"/>
    <x v="2"/>
    <x v="0"/>
    <x v="4"/>
    <s v="Almoxarife"/>
    <x v="2"/>
    <n v="3586"/>
    <x v="0"/>
  </r>
  <r>
    <s v="057.924.863-10"/>
    <s v="Ravi Aparecida"/>
    <d v="1954-11-20T00:00:00"/>
    <s v="Esplanada Aragão"/>
    <s v="Aguas Claras"/>
    <s v="Brito Alegre"/>
    <x v="17"/>
    <s v="+5556905232180"/>
    <s v="sarah45@example.com"/>
    <x v="4"/>
    <x v="0"/>
    <x v="0"/>
    <x v="6"/>
    <s v="Ortodontista"/>
    <x v="5"/>
    <n v="4632"/>
    <x v="0"/>
  </r>
  <r>
    <s v="597.301.246-80"/>
    <s v="Davi Miguel Casa Grande"/>
    <d v="1969-11-04T00:00:00"/>
    <s v="Recanto Yasmin Câmara, 21"/>
    <s v="Mangueiras"/>
    <s v="Correia das Flores"/>
    <x v="26"/>
    <s v="+5542915119232"/>
    <s v="erezende@example.net"/>
    <x v="2"/>
    <x v="0"/>
    <x v="0"/>
    <x v="9"/>
    <s v="Governanta"/>
    <x v="3"/>
    <n v="8628"/>
    <x v="0"/>
  </r>
  <r>
    <s v="148.536.290-33"/>
    <s v="Cauã Cunha"/>
    <d v="1952-09-03T00:00:00"/>
    <s v="Esplanada da Mata, 1"/>
    <s v="Luxemburgo"/>
    <s v="da Rosa"/>
    <x v="26"/>
    <s v="+5548947141543"/>
    <s v="da-motaluiz-fernando@example.net"/>
    <x v="4"/>
    <x v="0"/>
    <x v="0"/>
    <x v="10"/>
    <s v="Pedreiro"/>
    <x v="7"/>
    <n v="2726"/>
    <x v="0"/>
  </r>
  <r>
    <s v="956.870.421-30"/>
    <s v="Camila Guerra"/>
    <d v="1995-08-28T00:00:00"/>
    <s v="Estação Raquel Machado, 7"/>
    <s v="Cachoeirinha"/>
    <s v="Araújo"/>
    <x v="13"/>
    <s v="+5538962608041"/>
    <s v="macedojoana@example.com"/>
    <x v="1"/>
    <x v="2"/>
    <x v="0"/>
    <x v="6"/>
    <s v="Astrólogo"/>
    <x v="7"/>
    <n v="9878"/>
    <x v="0"/>
  </r>
  <r>
    <s v="721.456.983-37"/>
    <s v="Thomas Viana"/>
    <d v="2000-07-23T00:00:00"/>
    <s v="Vila Teixeira, 266"/>
    <s v="Santa Sofia"/>
    <s v="Abreu"/>
    <x v="24"/>
    <s v="+5595980825128"/>
    <s v="vda-cruz@example.com"/>
    <x v="0"/>
    <x v="2"/>
    <x v="0"/>
    <x v="0"/>
    <s v="Jogador de golfe"/>
    <x v="2"/>
    <n v="6775"/>
    <x v="0"/>
  </r>
  <r>
    <s v="013.548.297-60"/>
    <s v="Marcelo Gomes"/>
    <d v="1969-11-30T00:00:00"/>
    <s v="Feira de Mendes, 55"/>
    <s v="Xangri-Lá"/>
    <s v="Sampaio de Minas"/>
    <x v="12"/>
    <s v="+5579955780514"/>
    <s v="wda-cunha@example.net"/>
    <x v="4"/>
    <x v="0"/>
    <x v="0"/>
    <x v="8"/>
    <s v="Fonoaudiólogo"/>
    <x v="2"/>
    <n v="7127"/>
    <x v="0"/>
  </r>
  <r>
    <s v="386.579.021-68"/>
    <s v="Theodoro Viana"/>
    <d v="1946-01-21T00:00:00"/>
    <s v="Conjunto de Lima, 763"/>
    <s v="Gutierrez"/>
    <s v="Moreira do Amparo"/>
    <x v="5"/>
    <s v="+55080984275193"/>
    <s v="davi-luiz66@example.com"/>
    <x v="4"/>
    <x v="0"/>
    <x v="0"/>
    <x v="7"/>
    <s v="Policial militar"/>
    <x v="4"/>
    <n v="1899"/>
    <x v="0"/>
  </r>
  <r>
    <s v="972.016.354-25"/>
    <s v="Vitor Gabriel Correia"/>
    <d v="1974-10-19T00:00:00"/>
    <s v="Viela Andrade, 34"/>
    <s v="Grotinha"/>
    <s v="Garcia"/>
    <x v="7"/>
    <s v="+5507953519967"/>
    <s v="emanuel93@example.org"/>
    <x v="2"/>
    <x v="0"/>
    <x v="0"/>
    <x v="8"/>
    <s v="Turismólogo"/>
    <x v="2"/>
    <n v="5270"/>
    <x v="0"/>
  </r>
  <r>
    <s v="950.417.632-16"/>
    <s v="Larissa Aragão"/>
    <d v="1967-12-15T00:00:00"/>
    <s v="Lago Nicole Sales, 18"/>
    <s v="Ipiranga"/>
    <s v="da Conceição"/>
    <x v="23"/>
    <s v="+5535974855912"/>
    <s v="tviana@example.org"/>
    <x v="2"/>
    <x v="2"/>
    <x v="0"/>
    <x v="9"/>
    <s v="Musicoterapeuta"/>
    <x v="6"/>
    <n v="1669"/>
    <x v="0"/>
  </r>
  <r>
    <s v="875.429.061-94"/>
    <s v="Eloá da Mata"/>
    <d v="1967-09-13T00:00:00"/>
    <s v="Avenida de Abreu, 69"/>
    <s v="Novo Aarão Reis"/>
    <s v="Guerra da Serra"/>
    <x v="5"/>
    <s v="+55051971767699"/>
    <s v="ferreirafernando@example.net"/>
    <x v="4"/>
    <x v="1"/>
    <x v="0"/>
    <x v="6"/>
    <s v="Diarista"/>
    <x v="4"/>
    <n v="7141"/>
    <x v="0"/>
  </r>
  <r>
    <s v="135.890.467-75"/>
    <s v="Cauã Barros"/>
    <d v="1996-07-26T00:00:00"/>
    <s v="Favela de Cunha, 6"/>
    <s v="São Jorge 3ª Seção"/>
    <s v="Vargas"/>
    <x v="14"/>
    <s v="+5596930137751"/>
    <s v="manuela78@example.org"/>
    <x v="3"/>
    <x v="2"/>
    <x v="0"/>
    <x v="5"/>
    <s v="Toxicologista"/>
    <x v="7"/>
    <n v="4034"/>
    <x v="0"/>
  </r>
  <r>
    <s v="819.735.260-77"/>
    <s v="Manuela Cavalcanti"/>
    <d v="2001-01-27T00:00:00"/>
    <s v="Conjunto de Ramos, 63"/>
    <s v="São João"/>
    <s v="Novaes"/>
    <x v="18"/>
    <s v="+5594939898065"/>
    <s v="gcaldeira@example.net"/>
    <x v="3"/>
    <x v="1"/>
    <x v="0"/>
    <x v="1"/>
    <s v="Consultor de radiestesia"/>
    <x v="6"/>
    <n v="6584"/>
    <x v="0"/>
  </r>
  <r>
    <s v="158.427.036-53"/>
    <s v="Luiz Miguel Martins"/>
    <d v="1964-01-19T00:00:00"/>
    <s v="Campo Pereira, 55"/>
    <s v="Vila Tirol"/>
    <s v="Oliveira"/>
    <x v="13"/>
    <s v="+5589966858815"/>
    <s v="tsouza@example.net"/>
    <x v="4"/>
    <x v="2"/>
    <x v="0"/>
    <x v="1"/>
    <s v="Florista"/>
    <x v="1"/>
    <n v="8611"/>
    <x v="0"/>
  </r>
  <r>
    <s v="104.328.657-80"/>
    <s v="Luiz Henrique Pacheco"/>
    <d v="1961-07-22T00:00:00"/>
    <s v="Conjunto Davi Aragão, 4"/>
    <s v="Sport Club"/>
    <s v="Azevedo do Norte"/>
    <x v="15"/>
    <s v="+5552986941587"/>
    <s v="rochaleo@example.net"/>
    <x v="2"/>
    <x v="1"/>
    <x v="0"/>
    <x v="5"/>
    <s v="Letrista"/>
    <x v="0"/>
    <n v="7387"/>
    <x v="0"/>
  </r>
  <r>
    <s v="753.061.982-95"/>
    <s v="Maria Eduarda Almeida"/>
    <d v="2001-08-31T00:00:00"/>
    <s v="Estrada Sara Sá, 169"/>
    <s v="Pedreira Padro Lopes"/>
    <s v="Novais da Mata"/>
    <x v="19"/>
    <s v="+5584909901868"/>
    <s v="cfogaca@example.com"/>
    <x v="3"/>
    <x v="2"/>
    <x v="0"/>
    <x v="1"/>
    <s v="Cinegrafista"/>
    <x v="2"/>
    <n v="3528"/>
    <x v="0"/>
  </r>
  <r>
    <s v="521.749.036-52"/>
    <s v="Henry Freitas"/>
    <d v="1997-04-01T00:00:00"/>
    <s v="Passarela Hadassa Albuquerque, 8"/>
    <s v="Marçola"/>
    <s v="Martins de das Neves"/>
    <x v="14"/>
    <s v="+5507900559778"/>
    <s v="maria-alice48@example.org"/>
    <x v="3"/>
    <x v="1"/>
    <x v="0"/>
    <x v="7"/>
    <s v="Consultor de radiestesia"/>
    <x v="3"/>
    <n v="3286"/>
    <x v="0"/>
  </r>
  <r>
    <s v="026.784.351-80"/>
    <s v="Isaac Costa"/>
    <d v="1974-10-08T00:00:00"/>
    <s v="Favela Jesus, 25"/>
    <s v="Mineirão"/>
    <s v="Alves"/>
    <x v="5"/>
    <s v="+5556957823477"/>
    <s v="eduardanunes@example.net"/>
    <x v="2"/>
    <x v="0"/>
    <x v="0"/>
    <x v="1"/>
    <s v="Sushiman"/>
    <x v="4"/>
    <n v="8677"/>
    <x v="0"/>
  </r>
  <r>
    <s v="206.158.437-35"/>
    <s v="Rebeca Farias"/>
    <d v="1963-10-31T00:00:00"/>
    <s v="Área Clara Teixeira, 2"/>
    <s v="Jaqueline"/>
    <s v="Borges"/>
    <x v="5"/>
    <s v="+5566964879257"/>
    <s v="peixotostella@example.com"/>
    <x v="0"/>
    <x v="2"/>
    <x v="0"/>
    <x v="6"/>
    <s v="Penhorista"/>
    <x v="8"/>
    <n v="8280"/>
    <x v="0"/>
  </r>
  <r>
    <s v="381.659.027-68"/>
    <s v="Nicole Ferreira"/>
    <d v="1958-09-21T00:00:00"/>
    <s v="Vale de da Cruz, 6"/>
    <s v="Grota"/>
    <s v="Pacheco de Dias"/>
    <x v="11"/>
    <s v="+55077961566150"/>
    <s v="gustavo-henrique71@example.com"/>
    <x v="2"/>
    <x v="0"/>
    <x v="0"/>
    <x v="5"/>
    <s v="Profissional de áudio"/>
    <x v="2"/>
    <n v="6653"/>
    <x v="0"/>
  </r>
  <r>
    <s v="137.625.409-34"/>
    <s v="Maria Laura Nunes"/>
    <d v="1969-10-09T00:00:00"/>
    <s v="Setor de Fogaça, 958"/>
    <s v="Ermelinda"/>
    <s v="Caldeira"/>
    <x v="2"/>
    <s v="+5591986852978"/>
    <s v="gabrielasouza@example.net"/>
    <x v="1"/>
    <x v="0"/>
    <x v="0"/>
    <x v="8"/>
    <s v="Engraxate"/>
    <x v="5"/>
    <n v="1725"/>
    <x v="0"/>
  </r>
  <r>
    <s v="864.293.750-56"/>
    <s v="Antonella Novaes"/>
    <d v="1999-08-22T00:00:00"/>
    <s v="Avenida Vasconcelos, 42"/>
    <s v="São Vicente"/>
    <s v="Guerra de Brito"/>
    <x v="21"/>
    <s v="+5511930065118"/>
    <s v="calebe60@example.net"/>
    <x v="1"/>
    <x v="1"/>
    <x v="0"/>
    <x v="4"/>
    <s v="Aviador"/>
    <x v="4"/>
    <n v="7402"/>
    <x v="0"/>
  </r>
  <r>
    <s v="709.148.362-69"/>
    <s v="João Vitor Abreu"/>
    <d v="1992-09-16T00:00:00"/>
    <s v="Passarela Araújo, 62"/>
    <s v="Vila Nova Gameleira 1ª Seção"/>
    <s v="Gomes Verde"/>
    <x v="21"/>
    <s v="+55010949281648"/>
    <s v="mcavalcanti@example.net"/>
    <x v="3"/>
    <x v="0"/>
    <x v="0"/>
    <x v="1"/>
    <s v="Jornalista"/>
    <x v="2"/>
    <n v="8800"/>
    <x v="0"/>
  </r>
  <r>
    <s v="450.297.618-02"/>
    <s v="Ana Luiza Pinto"/>
    <d v="1958-05-30T00:00:00"/>
    <s v="Passarela Luiz Gustavo Moreira"/>
    <s v="Jardim Montanhês"/>
    <s v="Carvalho"/>
    <x v="12"/>
    <s v="+5582960210870"/>
    <s v="ramosantony@example.com"/>
    <x v="3"/>
    <x v="1"/>
    <x v="0"/>
    <x v="8"/>
    <s v="Atleta de nado sincronizado"/>
    <x v="3"/>
    <n v="6642"/>
    <x v="0"/>
  </r>
  <r>
    <s v="689.025.473-29"/>
    <s v="Stella da Paz"/>
    <d v="1976-07-06T00:00:00"/>
    <s v="Lago de Pires, 3"/>
    <s v="Dom Silverio"/>
    <s v="Sá"/>
    <x v="20"/>
    <s v="+55013959902396"/>
    <s v="kmoraes@example.com"/>
    <x v="0"/>
    <x v="1"/>
    <x v="0"/>
    <x v="4"/>
    <s v="Angiologista"/>
    <x v="8"/>
    <n v="5217"/>
    <x v="0"/>
  </r>
  <r>
    <s v="952.817.306-30"/>
    <s v="Caio Ribeiro"/>
    <d v="2004-01-01T00:00:00"/>
    <s v="Viaduto de Lima, 19"/>
    <s v="São Gabriel"/>
    <s v="Sá"/>
    <x v="8"/>
    <s v="+5518943034411"/>
    <s v="davi-lucca59@example.org"/>
    <x v="3"/>
    <x v="1"/>
    <x v="0"/>
    <x v="10"/>
    <s v="Sociólogo"/>
    <x v="7"/>
    <n v="4837"/>
    <x v="0"/>
  </r>
  <r>
    <s v="431.975.802-14"/>
    <s v="Marcela Sousa"/>
    <d v="1974-04-06T00:00:00"/>
    <s v="Lagoa Lucas Castro, 931"/>
    <s v="Jonas Veiga"/>
    <s v="Oliveira da Prata"/>
    <x v="4"/>
    <s v="+5593978411865"/>
    <s v="da-pazgael@example.net"/>
    <x v="2"/>
    <x v="1"/>
    <x v="0"/>
    <x v="1"/>
    <s v="Panfleteiro"/>
    <x v="5"/>
    <n v="2219"/>
    <x v="0"/>
  </r>
  <r>
    <s v="204.368.157-53"/>
    <s v="Clarice Monteiro"/>
    <d v="1970-03-23T00:00:00"/>
    <s v="Travessa Ana Júlia Duarte, 5"/>
    <s v="Ademar Maldonado"/>
    <s v="Moreira dos Dourados"/>
    <x v="3"/>
    <s v="+5505935977702"/>
    <s v="qandrade@example.com"/>
    <x v="3"/>
    <x v="0"/>
    <x v="0"/>
    <x v="4"/>
    <s v="Protesista"/>
    <x v="2"/>
    <n v="5541"/>
    <x v="0"/>
  </r>
  <r>
    <s v="579.328.041-32"/>
    <s v="Heitor Rezende"/>
    <d v="1982-01-16T00:00:00"/>
    <s v="Pátio de Costa, 39"/>
    <s v="Pedreira Padro Lopes"/>
    <s v="Pimenta Verde"/>
    <x v="5"/>
    <s v="+5578913697509"/>
    <s v="da-motarodrigo@example.com"/>
    <x v="4"/>
    <x v="1"/>
    <x v="0"/>
    <x v="10"/>
    <s v="Arrumadeira"/>
    <x v="6"/>
    <n v="6441"/>
    <x v="0"/>
  </r>
  <r>
    <s v="470.536.982-38"/>
    <s v="Luan Jesus"/>
    <d v="1982-10-20T00:00:00"/>
    <s v="Via Sampaio, 84"/>
    <s v="Miramar"/>
    <s v="Pires"/>
    <x v="14"/>
    <s v="+5575903215196"/>
    <s v="murilomachado@example.net"/>
    <x v="0"/>
    <x v="1"/>
    <x v="0"/>
    <x v="2"/>
    <s v="Porteiro"/>
    <x v="4"/>
    <n v="8268"/>
    <x v="0"/>
  </r>
  <r>
    <s v="548.327.690-65"/>
    <s v="Felipe Sampaio"/>
    <d v="1977-06-25T00:00:00"/>
    <s v="Recanto Bruna Barros, 42"/>
    <s v="Vila Da Luz"/>
    <s v="Pereira do Oeste"/>
    <x v="17"/>
    <s v="+5526997485452"/>
    <s v="da-matabreno@example.com"/>
    <x v="1"/>
    <x v="1"/>
    <x v="0"/>
    <x v="2"/>
    <s v="Cambista"/>
    <x v="2"/>
    <n v="4318"/>
    <x v="0"/>
  </r>
  <r>
    <s v="430.271.689-40"/>
    <s v="Calebe Sales"/>
    <d v="1983-01-26T00:00:00"/>
    <s v="Travessa Aylla Albuquerque, 98"/>
    <s v="Bom Jesus"/>
    <s v="Cassiano de Gonçalves"/>
    <x v="23"/>
    <s v="+5510921534510"/>
    <s v="oliviateixeira@example.com"/>
    <x v="4"/>
    <x v="1"/>
    <x v="0"/>
    <x v="0"/>
    <s v="Segurança particular"/>
    <x v="6"/>
    <n v="3236"/>
    <x v="0"/>
  </r>
  <r>
    <s v="562.798.103-21"/>
    <s v="Luiz Felipe da Costa"/>
    <d v="1960-11-19T00:00:00"/>
    <s v="Morro Juan Moraes, 4"/>
    <s v="Vila Pinho"/>
    <s v="Almeida de Castro"/>
    <x v="13"/>
    <s v="+5528934128541"/>
    <s v="moraeshellena@example.net"/>
    <x v="4"/>
    <x v="2"/>
    <x v="0"/>
    <x v="3"/>
    <s v="Afiador de ferramentas"/>
    <x v="3"/>
    <n v="4470"/>
    <x v="0"/>
  </r>
  <r>
    <s v="893.421.705-79"/>
    <s v="Luana Moreira"/>
    <d v="1961-08-29T00:00:00"/>
    <s v="Fazenda Jade Macedo, 42"/>
    <s v="Marieta 2ª Seção"/>
    <s v="Gonçalves do Sul"/>
    <x v="20"/>
    <s v="+5536923359549"/>
    <s v="maria-luisa02@example.org"/>
    <x v="2"/>
    <x v="0"/>
    <x v="0"/>
    <x v="3"/>
    <s v="Trilheiro ou músico de cinema"/>
    <x v="1"/>
    <n v="9802"/>
    <x v="0"/>
  </r>
  <r>
    <s v="527.948.601-94"/>
    <s v="Bruno Peixoto"/>
    <d v="1977-08-14T00:00:00"/>
    <s v="Vale Lima"/>
    <s v="Vila São Rafael"/>
    <s v="Almeida"/>
    <x v="26"/>
    <s v="+5545957355107"/>
    <s v="britomatteo@example.com"/>
    <x v="0"/>
    <x v="1"/>
    <x v="0"/>
    <x v="0"/>
    <s v="Comandante"/>
    <x v="3"/>
    <n v="2147"/>
    <x v="0"/>
  </r>
  <r>
    <s v="421.569.083-89"/>
    <s v="Cauã da Costa"/>
    <d v="1955-03-23T00:00:00"/>
    <s v="Condomínio Fernando Lima, 405"/>
    <s v="Aparecida 7ª Seção"/>
    <s v="Caldeira Grande"/>
    <x v="10"/>
    <s v="+5594911945891"/>
    <s v="henry42@example.com"/>
    <x v="3"/>
    <x v="0"/>
    <x v="0"/>
    <x v="2"/>
    <s v="Filósofo"/>
    <x v="2"/>
    <n v="5606"/>
    <x v="0"/>
  </r>
  <r>
    <s v="620.517.439-16"/>
    <s v="Aurora Farias"/>
    <d v="1995-01-20T00:00:00"/>
    <s v="Aeroporto Pereira, 44"/>
    <s v="Vila Da Paz"/>
    <s v="Porto da Serra"/>
    <x v="23"/>
    <s v="+5526988363283"/>
    <s v="ana-vitoria99@example.org"/>
    <x v="4"/>
    <x v="0"/>
    <x v="0"/>
    <x v="1"/>
    <s v="Agrônomo"/>
    <x v="4"/>
    <n v="9469"/>
    <x v="113"/>
  </r>
  <r>
    <s v="327.645.108-53"/>
    <s v="André Rocha"/>
    <d v="1993-07-07T00:00:00"/>
    <s v="Morro de Souza, 38"/>
    <s v="Sport Club"/>
    <s v="Moreira"/>
    <x v="21"/>
    <s v="+5513957728844"/>
    <s v="maria-eduarda68@example.org"/>
    <x v="4"/>
    <x v="1"/>
    <x v="0"/>
    <x v="10"/>
    <s v="Lutador de karatê"/>
    <x v="7"/>
    <n v="2690"/>
    <x v="0"/>
  </r>
  <r>
    <s v="725.619.043-34"/>
    <s v="Theo Guerra"/>
    <d v="1998-10-22T00:00:00"/>
    <s v="Lago de Castro, 383"/>
    <s v="Jardim Alvorada"/>
    <s v="Aragão"/>
    <x v="26"/>
    <s v="+55047990093501"/>
    <s v="qmartins@example.com"/>
    <x v="2"/>
    <x v="1"/>
    <x v="0"/>
    <x v="9"/>
    <s v="Engenheiro de alimentos"/>
    <x v="0"/>
    <n v="6555"/>
    <x v="0"/>
  </r>
  <r>
    <s v="421.569.730-16"/>
    <s v="Bianca Costela"/>
    <d v="1958-07-08T00:00:00"/>
    <s v="Estrada Nina Novaes, 35"/>
    <s v="São Bento"/>
    <s v="Melo do Norte"/>
    <x v="6"/>
    <s v="+5567970126232"/>
    <s v="luiz-felipe45@example.net"/>
    <x v="4"/>
    <x v="0"/>
    <x v="0"/>
    <x v="6"/>
    <s v="Perfumista"/>
    <x v="5"/>
    <n v="6233"/>
    <x v="0"/>
  </r>
  <r>
    <s v="635.894.701-00"/>
    <s v="Arthur Gabriel Garcia"/>
    <d v="1958-07-25T00:00:00"/>
    <s v="Quadra de Câmara, 46"/>
    <s v="Pantanal"/>
    <s v="Rodrigues do Amparo"/>
    <x v="20"/>
    <s v="+5597925562335"/>
    <s v="mcosta@example.com"/>
    <x v="3"/>
    <x v="1"/>
    <x v="0"/>
    <x v="9"/>
    <s v="Quitandeiro"/>
    <x v="4"/>
    <n v="9673"/>
    <x v="0"/>
  </r>
  <r>
    <s v="684.529.013-05"/>
    <s v="Liz Aragão"/>
    <d v="1992-09-28T00:00:00"/>
    <s v="Distrito de Cavalcante, 187"/>
    <s v="Vila Nossa Senhora Do Rosário"/>
    <s v="Mendes"/>
    <x v="23"/>
    <s v="+5546932462542"/>
    <s v="luiza32@example.com"/>
    <x v="4"/>
    <x v="2"/>
    <x v="0"/>
    <x v="8"/>
    <s v="Bancário"/>
    <x v="6"/>
    <n v="7167"/>
    <x v="0"/>
  </r>
  <r>
    <s v="830.971.562-59"/>
    <s v="Emanuella Castro"/>
    <d v="1962-10-04T00:00:00"/>
    <s v="Favela Ana Luiza da Mota"/>
    <s v="Inconfidência"/>
    <s v="Sales de Monteiro"/>
    <x v="12"/>
    <s v="+5577988609559"/>
    <s v="alvesnicole@example.org"/>
    <x v="4"/>
    <x v="0"/>
    <x v="0"/>
    <x v="6"/>
    <s v="Técnico em tratamento de água"/>
    <x v="2"/>
    <n v="9812"/>
    <x v="0"/>
  </r>
  <r>
    <s v="174.506.823-62"/>
    <s v="Manuela Machado"/>
    <d v="1945-03-02T00:00:00"/>
    <s v="Favela Joana Viana, 251"/>
    <s v="Varzea Da Palma"/>
    <s v="Carvalho de Jesus"/>
    <x v="18"/>
    <s v="+55060901641408"/>
    <s v="liamcavalcanti@example.net"/>
    <x v="0"/>
    <x v="0"/>
    <x v="0"/>
    <x v="2"/>
    <s v="Agente de defesa sanitária"/>
    <x v="7"/>
    <n v="7005"/>
    <x v="0"/>
  </r>
  <r>
    <s v="649.023.175-16"/>
    <s v="Carolina Vasconcelos"/>
    <d v="1945-11-07T00:00:00"/>
    <s v="Residencial Maitê Marques, 41"/>
    <s v="Atila De Paiva"/>
    <s v="Cavalcanti das Pedras"/>
    <x v="20"/>
    <s v="+5501916980465"/>
    <s v="gustavo-henrique17@example.org"/>
    <x v="3"/>
    <x v="0"/>
    <x v="0"/>
    <x v="4"/>
    <s v="Tapeceiro"/>
    <x v="6"/>
    <n v="3583"/>
    <x v="0"/>
  </r>
  <r>
    <s v="629.738.051-12"/>
    <s v="Vitória Macedo"/>
    <d v="1984-01-10T00:00:00"/>
    <s v="Quadra Benjamin Borges, 71"/>
    <s v="Novo São Lucas"/>
    <s v="Teixeira"/>
    <x v="11"/>
    <s v="+55096926834974"/>
    <s v="da-cruzkaique@example.net"/>
    <x v="4"/>
    <x v="0"/>
    <x v="0"/>
    <x v="2"/>
    <s v="Musicoterapeuta"/>
    <x v="0"/>
    <n v="9070"/>
    <x v="0"/>
  </r>
  <r>
    <s v="071.928.543-79"/>
    <s v="Levi Leão"/>
    <d v="1968-01-16T00:00:00"/>
    <s v="Parque de Guerra, 5"/>
    <s v="Esperança"/>
    <s v="Montenegro"/>
    <x v="25"/>
    <s v="+5550930965849"/>
    <s v="rodrigo65@example.net"/>
    <x v="3"/>
    <x v="2"/>
    <x v="0"/>
    <x v="9"/>
    <s v="Militar da Marinha"/>
    <x v="8"/>
    <n v="2798"/>
    <x v="0"/>
  </r>
  <r>
    <s v="163.479.208-40"/>
    <s v="Maria Luísa Novais"/>
    <d v="1995-07-06T00:00:00"/>
    <s v="Loteamento de Pires, 988"/>
    <s v="Vila Nova Cachoeirinha 1ª Seção"/>
    <s v="da Costa do Norte"/>
    <x v="22"/>
    <s v="+5583969964635"/>
    <s v="ayllada-cunha@example.net"/>
    <x v="1"/>
    <x v="1"/>
    <x v="0"/>
    <x v="4"/>
    <s v="Neonatologista"/>
    <x v="1"/>
    <n v="5012"/>
    <x v="0"/>
  </r>
  <r>
    <s v="796.521.804-67"/>
    <s v="Carlos Eduardo Gomes"/>
    <d v="1994-02-08T00:00:00"/>
    <s v="Viaduto de Abreu, 30"/>
    <s v="Vila Madre Gertrudes 1ª Seção"/>
    <s v="da Mata"/>
    <x v="7"/>
    <s v="+5576993473262"/>
    <s v="garciavalentina@example.com"/>
    <x v="2"/>
    <x v="1"/>
    <x v="0"/>
    <x v="4"/>
    <s v="Diretor de cinema"/>
    <x v="5"/>
    <n v="5107"/>
    <x v="0"/>
  </r>
  <r>
    <s v="894.216.530-33"/>
    <s v="Kaique Peixoto"/>
    <d v="1989-07-22T00:00:00"/>
    <s v="Quadra Barbosa, 21"/>
    <s v="Marmiteiros"/>
    <s v="Sá"/>
    <x v="9"/>
    <s v="+5589967447990"/>
    <s v="cunhasara@example.org"/>
    <x v="0"/>
    <x v="1"/>
    <x v="0"/>
    <x v="6"/>
    <s v="Polidor de produção"/>
    <x v="7"/>
    <n v="9777"/>
    <x v="0"/>
  </r>
  <r>
    <s v="486.912.305-33"/>
    <s v="Emilly da Cruz"/>
    <d v="1994-08-06T00:00:00"/>
    <s v="Conjunto Maria Luiza Sá"/>
    <s v="Boa Viagem"/>
    <s v="Viana de da Paz"/>
    <x v="17"/>
    <s v="+5523958453079"/>
    <s v="da-luzmaria-luisa@example.com"/>
    <x v="0"/>
    <x v="1"/>
    <x v="0"/>
    <x v="7"/>
    <s v="Tenista"/>
    <x v="0"/>
    <n v="5401"/>
    <x v="0"/>
  </r>
  <r>
    <s v="964.523.071-34"/>
    <s v="Agatha Peixoto"/>
    <d v="1963-10-14T00:00:00"/>
    <s v="Vereda de Novais, 36"/>
    <s v="Caetano Furquim"/>
    <s v="Silveira"/>
    <x v="2"/>
    <s v="+5570984924948"/>
    <s v="liam52@example.net"/>
    <x v="0"/>
    <x v="0"/>
    <x v="0"/>
    <x v="3"/>
    <s v="Lutador de luta livre"/>
    <x v="3"/>
    <n v="7588"/>
    <x v="0"/>
  </r>
  <r>
    <s v="786.392.541-09"/>
    <s v="Otávio Pastor"/>
    <d v="1965-02-14T00:00:00"/>
    <s v="Chácara Fogaça, 11"/>
    <s v="Vila Minaslandia"/>
    <s v="Rodrigues de Pereira"/>
    <x v="16"/>
    <s v="+5507906163583"/>
    <s v="goncalvesmatteo@example.com"/>
    <x v="1"/>
    <x v="2"/>
    <x v="0"/>
    <x v="4"/>
    <s v="Engenheiro elétrico"/>
    <x v="5"/>
    <n v="2983"/>
    <x v="0"/>
  </r>
  <r>
    <s v="526.149.387-00"/>
    <s v="Lucas Azevedo"/>
    <d v="2000-11-16T00:00:00"/>
    <s v="Rua Sara da Cunha, 45"/>
    <s v="Flavio Marques Lisboa"/>
    <s v="Martins do Oeste"/>
    <x v="0"/>
    <s v="+5517970235104"/>
    <s v="rezenderenan@example.org"/>
    <x v="2"/>
    <x v="2"/>
    <x v="0"/>
    <x v="6"/>
    <s v="Construtor"/>
    <x v="1"/>
    <n v="2360"/>
    <x v="0"/>
  </r>
  <r>
    <s v="175.304.826-53"/>
    <s v="Gabriel Gonçalves"/>
    <d v="1961-05-04T00:00:00"/>
    <s v="Trecho Bento Nunes, 80"/>
    <s v="Nossa Senhora Da Aparecida"/>
    <s v="da Luz"/>
    <x v="23"/>
    <s v="+55042950973418"/>
    <s v="albuquerquesarah@example.net"/>
    <x v="1"/>
    <x v="0"/>
    <x v="0"/>
    <x v="3"/>
    <s v="Tecnólogo em papel e celulose"/>
    <x v="2"/>
    <n v="2574"/>
    <x v="0"/>
  </r>
  <r>
    <s v="978.360.514-39"/>
    <s v="Laura da Mota"/>
    <d v="1966-03-29T00:00:00"/>
    <s v="Aeroporto Elisa Dias, 69"/>
    <s v="Vila São Dimas"/>
    <s v="Câmara"/>
    <x v="1"/>
    <s v="+55092915901707"/>
    <s v="marinacirino@example.org"/>
    <x v="3"/>
    <x v="0"/>
    <x v="0"/>
    <x v="7"/>
    <s v="Engenheiro químico"/>
    <x v="8"/>
    <n v="3163"/>
    <x v="0"/>
  </r>
  <r>
    <s v="510.649.827-94"/>
    <s v="Maysa Aparecida"/>
    <d v="1999-04-17T00:00:00"/>
    <s v="Lago de Gomes, 75"/>
    <s v="Vila Paquetá"/>
    <s v="Moura da Prata"/>
    <x v="18"/>
    <s v="+55042958383801"/>
    <s v="anthony-gabriel53@example.net"/>
    <x v="1"/>
    <x v="2"/>
    <x v="0"/>
    <x v="3"/>
    <s v="Fonoaudiólogo"/>
    <x v="0"/>
    <n v="2394"/>
    <x v="0"/>
  </r>
  <r>
    <s v="472.583.601-07"/>
    <s v="Fernando Almeida"/>
    <d v="2005-04-29T00:00:00"/>
    <s v="Vereda de da Luz, 96"/>
    <s v="Beira Linha"/>
    <s v="da Luz"/>
    <x v="22"/>
    <s v="+5552947389278"/>
    <s v="isabelacamargo@example.net"/>
    <x v="4"/>
    <x v="0"/>
    <x v="0"/>
    <x v="1"/>
    <s v="Engenheiro de computação"/>
    <x v="5"/>
    <n v="8070"/>
    <x v="0"/>
  </r>
  <r>
    <s v="639.417.280-40"/>
    <s v="Eloá Moreira"/>
    <d v="1950-10-28T00:00:00"/>
    <s v="Praça Montenegro, 17"/>
    <s v="Universitário"/>
    <s v="Casa Grande"/>
    <x v="8"/>
    <s v="+5532953364259"/>
    <s v="antonyandrade@example.com"/>
    <x v="4"/>
    <x v="1"/>
    <x v="0"/>
    <x v="3"/>
    <s v="Produtor de multimídia"/>
    <x v="9"/>
    <n v="4935"/>
    <x v="0"/>
  </r>
  <r>
    <s v="986.124.305-42"/>
    <s v="Valentina Viana"/>
    <d v="2000-10-21T00:00:00"/>
    <s v="Ladeira de Rios, 71"/>
    <s v="Vila Nova Gameleira 1ª Seção"/>
    <s v="Porto de Fernandes"/>
    <x v="8"/>
    <s v="+5557994397359"/>
    <s v="pietro45@example.org"/>
    <x v="2"/>
    <x v="2"/>
    <x v="0"/>
    <x v="7"/>
    <s v="Guardador de veículos"/>
    <x v="5"/>
    <n v="1557"/>
    <x v="0"/>
  </r>
  <r>
    <s v="589.670.234-56"/>
    <s v="Eduarda Almeida"/>
    <d v="1972-11-21T00:00:00"/>
    <s v="Colônia de Ramos, 73"/>
    <s v="Nova America"/>
    <s v="Caldeira da Prata"/>
    <x v="18"/>
    <s v="+5530939808610"/>
    <s v="iaraujo@example.net"/>
    <x v="1"/>
    <x v="2"/>
    <x v="0"/>
    <x v="1"/>
    <s v="Modelista"/>
    <x v="9"/>
    <n v="4317"/>
    <x v="0"/>
  </r>
  <r>
    <s v="193.865.420-05"/>
    <s v="Hadassa Lopes"/>
    <d v="1948-01-21T00:00:00"/>
    <s v="Via Viana, 90"/>
    <s v="Jatobá"/>
    <s v="Mendes de da Rosa"/>
    <x v="21"/>
    <s v="+5580953521852"/>
    <s v="maria-isiscirino@example.org"/>
    <x v="0"/>
    <x v="2"/>
    <x v="0"/>
    <x v="10"/>
    <s v="Tecnólogo em silvicultura"/>
    <x v="6"/>
    <n v="9427"/>
    <x v="0"/>
  </r>
  <r>
    <s v="509.781.362-68"/>
    <s v="Guilherme Rocha"/>
    <d v="1986-05-03T00:00:00"/>
    <s v="Rodovia Caroline Caldeira, 90"/>
    <s v="Maria Tereza"/>
    <s v="Guerra"/>
    <x v="14"/>
    <s v="+5512947921705"/>
    <s v="luiz-henriquefonseca@example.net"/>
    <x v="3"/>
    <x v="0"/>
    <x v="0"/>
    <x v="6"/>
    <s v="Modelista"/>
    <x v="9"/>
    <n v="7261"/>
    <x v="0"/>
  </r>
  <r>
    <s v="076.492.531-80"/>
    <s v="Stephany Peixoto"/>
    <d v="1985-03-16T00:00:00"/>
    <s v="Loteamento Gonçalves, 42"/>
    <s v="Nova Cachoeirinha"/>
    <s v="Melo"/>
    <x v="17"/>
    <s v="+5591900557319"/>
    <s v="maria-juliacassiano@example.net"/>
    <x v="4"/>
    <x v="0"/>
    <x v="0"/>
    <x v="6"/>
    <s v="Contra regra"/>
    <x v="1"/>
    <n v="8485"/>
    <x v="0"/>
  </r>
  <r>
    <s v="427.698.350-92"/>
    <s v="Ana Luiza Silveira"/>
    <d v="1980-09-21T00:00:00"/>
    <s v="Vale Alexandre Pires, 84"/>
    <s v="Araguaia"/>
    <s v="Cavalcanti dos Dourados"/>
    <x v="21"/>
    <s v="+5528982296323"/>
    <s v="maya60@example.net"/>
    <x v="0"/>
    <x v="2"/>
    <x v="0"/>
    <x v="7"/>
    <s v="Compositor"/>
    <x v="7"/>
    <n v="3447"/>
    <x v="0"/>
  </r>
  <r>
    <s v="815.734.690-84"/>
    <s v="Luana Aragão"/>
    <d v="1971-01-11T00:00:00"/>
    <s v="Passarela de Rezende, 83"/>
    <s v="Conjunto Taquaril"/>
    <s v="Cassiano de Fernandes"/>
    <x v="22"/>
    <s v="+5599990482657"/>
    <s v="pedro-miguel23@example.org"/>
    <x v="4"/>
    <x v="1"/>
    <x v="0"/>
    <x v="5"/>
    <s v="Gastroenterologista"/>
    <x v="3"/>
    <n v="2893"/>
    <x v="0"/>
  </r>
  <r>
    <s v="572.408.963-74"/>
    <s v="Apollo Vieira"/>
    <d v="1955-02-02T00:00:00"/>
    <s v="Recanto de Borges, 926"/>
    <s v="Vale Do Jatoba"/>
    <s v="Pastor de Garcia"/>
    <x v="26"/>
    <s v="+5533955501294"/>
    <s v="salesliam@example.org"/>
    <x v="2"/>
    <x v="1"/>
    <x v="0"/>
    <x v="1"/>
    <s v="Estilista"/>
    <x v="5"/>
    <n v="2810"/>
    <x v="0"/>
  </r>
  <r>
    <s v="763.258.419-64"/>
    <s v="Yan das Neves"/>
    <d v="1946-10-24T00:00:00"/>
    <s v="Núcleo de Albuquerque, 20"/>
    <s v="Conjunto Bonsucesso"/>
    <s v="Carvalho"/>
    <x v="0"/>
    <s v="+5582939082475"/>
    <s v="lorena97@example.net"/>
    <x v="3"/>
    <x v="0"/>
    <x v="0"/>
    <x v="8"/>
    <s v="Dançarino"/>
    <x v="8"/>
    <n v="7676"/>
    <x v="0"/>
  </r>
  <r>
    <s v="821.957.406-20"/>
    <s v="Isabelly Pereira"/>
    <d v="1973-02-17T00:00:00"/>
    <s v="Parque da Costa, 27"/>
    <s v="Sport Club"/>
    <s v="Fernandes"/>
    <x v="13"/>
    <s v="+5544941082569"/>
    <s v="coliveira@example.org"/>
    <x v="4"/>
    <x v="2"/>
    <x v="0"/>
    <x v="1"/>
    <s v="Armeiro"/>
    <x v="2"/>
    <n v="3021"/>
    <x v="0"/>
  </r>
  <r>
    <s v="601.594.287-85"/>
    <s v="Isaque Teixeira"/>
    <d v="1944-06-04T00:00:00"/>
    <s v="Ladeira de Mendes, 13"/>
    <s v="Manacas"/>
    <s v="Moura de Mendes"/>
    <x v="2"/>
    <s v="+5589924948663"/>
    <s v="riosgiovanna@example.org"/>
    <x v="3"/>
    <x v="2"/>
    <x v="0"/>
    <x v="4"/>
    <s v="Engenheiro de controle e automação"/>
    <x v="1"/>
    <n v="3353"/>
    <x v="0"/>
  </r>
  <r>
    <s v="648.012.759-58"/>
    <s v="Sara Porto"/>
    <d v="1945-04-03T00:00:00"/>
    <s v="Praia de Cardoso, 81"/>
    <s v="Frei Leopoldo"/>
    <s v="Silveira das Pedras"/>
    <x v="24"/>
    <s v="+5550917468644"/>
    <s v="joao-gabrielvieira@example.com"/>
    <x v="4"/>
    <x v="0"/>
    <x v="0"/>
    <x v="2"/>
    <s v="Engenheiro de horticultura"/>
    <x v="3"/>
    <n v="8519"/>
    <x v="0"/>
  </r>
  <r>
    <s v="139.874.065-93"/>
    <s v="Catarina Leão"/>
    <d v="1993-01-20T00:00:00"/>
    <s v="Distrito Farias, 2"/>
    <s v="Bonsucesso"/>
    <s v="Cirino da Serra"/>
    <x v="13"/>
    <s v="+5586914873968"/>
    <s v="barrosraul@example.com"/>
    <x v="0"/>
    <x v="1"/>
    <x v="0"/>
    <x v="7"/>
    <s v="Oculista"/>
    <x v="1"/>
    <n v="4839"/>
    <x v="0"/>
  </r>
  <r>
    <s v="308.149.765-57"/>
    <s v="Lorenzo Correia"/>
    <d v="1967-07-21T00:00:00"/>
    <s v="Largo de Caldeira, 24"/>
    <s v="Conjunto Providencia"/>
    <s v="Campos"/>
    <x v="23"/>
    <s v="+5566980767810"/>
    <s v="arthur-gabriel85@example.org"/>
    <x v="1"/>
    <x v="2"/>
    <x v="0"/>
    <x v="5"/>
    <s v="Guarda ou policial rodoviário"/>
    <x v="5"/>
    <n v="2519"/>
    <x v="0"/>
  </r>
  <r>
    <s v="409.761.285-94"/>
    <s v="Emanuella Machado"/>
    <d v="1989-09-11T00:00:00"/>
    <s v="Praia de Porto, 2"/>
    <s v="Pirineus"/>
    <s v="Teixeira"/>
    <x v="20"/>
    <s v="+55050989099746"/>
    <s v="antony82@example.com"/>
    <x v="4"/>
    <x v="1"/>
    <x v="0"/>
    <x v="3"/>
    <s v="Relações públicas"/>
    <x v="4"/>
    <n v="9441"/>
    <x v="0"/>
  </r>
  <r>
    <s v="314.280.576-17"/>
    <s v="Isabela Porto"/>
    <d v="2004-01-20T00:00:00"/>
    <s v="Loteamento de Almeida, 47"/>
    <s v="Vila Santa Rosa"/>
    <s v="da Paz"/>
    <x v="13"/>
    <s v="+5588959456196"/>
    <s v="aragaocecilia@example.com"/>
    <x v="1"/>
    <x v="1"/>
    <x v="0"/>
    <x v="0"/>
    <s v="Cartógrafo"/>
    <x v="1"/>
    <n v="4886"/>
    <x v="0"/>
  </r>
  <r>
    <s v="721.865.349-91"/>
    <s v="Lavínia Mendonça"/>
    <d v="1957-06-11T00:00:00"/>
    <s v="Sítio Pastor"/>
    <s v="Madri"/>
    <s v="Martins"/>
    <x v="6"/>
    <s v="+5554918483088"/>
    <s v="yangoncalves@example.org"/>
    <x v="3"/>
    <x v="2"/>
    <x v="0"/>
    <x v="1"/>
    <s v="Diretor de cinema"/>
    <x v="6"/>
    <n v="8899"/>
    <x v="0"/>
  </r>
  <r>
    <s v="903.615.247-06"/>
    <s v="Sara da Cruz"/>
    <d v="2003-08-05T00:00:00"/>
    <s v="Recanto Oliveira, 58"/>
    <s v="Cônego Pinheiro 2ª Seção"/>
    <s v="Pimenta Verde"/>
    <x v="23"/>
    <s v="+55075904455920"/>
    <s v="elisacampos@example.net"/>
    <x v="1"/>
    <x v="1"/>
    <x v="0"/>
    <x v="7"/>
    <s v="Lenhador"/>
    <x v="2"/>
    <n v="6449"/>
    <x v="0"/>
  </r>
  <r>
    <s v="936.102.458-24"/>
    <s v="Bianca Pastor"/>
    <d v="1948-08-26T00:00:00"/>
    <s v="Jardim de Cirino, 4"/>
    <s v="Tirol"/>
    <s v="Câmara de Vieira"/>
    <x v="6"/>
    <s v="+5547963663642"/>
    <s v="laispastor@example.com"/>
    <x v="2"/>
    <x v="1"/>
    <x v="0"/>
    <x v="8"/>
    <s v="Engenheiro cartográfico"/>
    <x v="3"/>
    <n v="2308"/>
    <x v="0"/>
  </r>
  <r>
    <s v="631.945.278-19"/>
    <s v="Vicente Borges"/>
    <d v="1965-12-26T00:00:00"/>
    <s v="Condomínio Anthony Barros, 5"/>
    <s v="Conjunto São Francisco De Assis"/>
    <s v="Freitas"/>
    <x v="3"/>
    <s v="+55008954666058"/>
    <s v="da-pazhadassa@example.org"/>
    <x v="1"/>
    <x v="1"/>
    <x v="0"/>
    <x v="6"/>
    <s v="Torneiro mecânico"/>
    <x v="9"/>
    <n v="4676"/>
    <x v="0"/>
  </r>
  <r>
    <s v="671.495.038-10"/>
    <s v="Ana Guerra"/>
    <d v="1987-10-25T00:00:00"/>
    <s v="Vila Luiz Fernando Cunha, 23"/>
    <s v="Conjunto Santa Maria"/>
    <s v="Sampaio de Campos"/>
    <x v="26"/>
    <s v="+5559962990947"/>
    <s v="peixotozoe@example.net"/>
    <x v="4"/>
    <x v="1"/>
    <x v="0"/>
    <x v="3"/>
    <s v="Kite-surfer"/>
    <x v="4"/>
    <n v="8378"/>
    <x v="0"/>
  </r>
  <r>
    <s v="839.150.274-05"/>
    <s v="Théo Siqueira"/>
    <d v="2006-10-20T00:00:00"/>
    <s v="Praia de Correia"/>
    <s v="Estrela Do Oriente"/>
    <s v="Cunha"/>
    <x v="4"/>
    <s v="+5510941604969"/>
    <s v="lorenarezende@example.com"/>
    <x v="2"/>
    <x v="1"/>
    <x v="0"/>
    <x v="0"/>
    <s v="Investigador particular"/>
    <x v="3"/>
    <n v="8844"/>
    <x v="0"/>
  </r>
  <r>
    <s v="724.593.061-99"/>
    <s v="Maria Eduarda Aparecida"/>
    <d v="1951-06-03T00:00:00"/>
    <s v="Loteamento Raul Monteiro"/>
    <s v="São Tomaz"/>
    <s v="da Costa da Praia"/>
    <x v="22"/>
    <s v="+5567926263132"/>
    <s v="mirellagarcia@example.com"/>
    <x v="3"/>
    <x v="2"/>
    <x v="0"/>
    <x v="5"/>
    <s v="Fotógrafo"/>
    <x v="8"/>
    <n v="4648"/>
    <x v="0"/>
  </r>
  <r>
    <s v="356.142.907-61"/>
    <s v="Murilo da Paz"/>
    <d v="1964-01-12T00:00:00"/>
    <s v="Rua Vinícius Borges, 84"/>
    <s v="Xangri-Lá"/>
    <s v="Oliveira"/>
    <x v="3"/>
    <s v="+5565937494422"/>
    <s v="da-luzmaria-luisa@example.org"/>
    <x v="4"/>
    <x v="0"/>
    <x v="0"/>
    <x v="0"/>
    <s v="Ourives"/>
    <x v="5"/>
    <n v="3123"/>
    <x v="0"/>
  </r>
  <r>
    <s v="738.514.629-55"/>
    <s v="Daniel Silveira"/>
    <d v="1997-04-09T00:00:00"/>
    <s v="Loteamento da Mata, 94"/>
    <s v="Virgínia"/>
    <s v="Melo do Norte"/>
    <x v="26"/>
    <s v="+5587916304194"/>
    <s v="mateusbarbosa@example.net"/>
    <x v="3"/>
    <x v="0"/>
    <x v="0"/>
    <x v="7"/>
    <s v="Traumatologista"/>
    <x v="5"/>
    <n v="9624"/>
    <x v="0"/>
  </r>
  <r>
    <s v="580.397.261-40"/>
    <s v="Kevin Farias"/>
    <d v="1955-12-02T00:00:00"/>
    <s v="Colônia Henry Pastor, 8"/>
    <s v="Calafate"/>
    <s v="Mendes de Nogueira"/>
    <x v="9"/>
    <s v="+5508980396430"/>
    <s v="kevinfogaca@example.org"/>
    <x v="4"/>
    <x v="2"/>
    <x v="0"/>
    <x v="7"/>
    <s v="Comprador"/>
    <x v="5"/>
    <n v="5423"/>
    <x v="0"/>
  </r>
  <r>
    <s v="079.653.128-59"/>
    <s v="Pedro Pastor"/>
    <d v="1977-04-21T00:00:00"/>
    <s v="Vale Arthur Gabriel Pacheco, 115"/>
    <s v="Campo Alegre"/>
    <s v="Ferreira"/>
    <x v="0"/>
    <s v="+55062985451263"/>
    <s v="siqueirathiago@example.org"/>
    <x v="2"/>
    <x v="1"/>
    <x v="0"/>
    <x v="10"/>
    <s v="Designer de moda"/>
    <x v="0"/>
    <n v="9935"/>
    <x v="0"/>
  </r>
  <r>
    <s v="258.037.164-80"/>
    <s v="Maya Costa"/>
    <d v="1989-10-22T00:00:00"/>
    <s v="Morro de Lopes"/>
    <s v="Conjunto Providencia"/>
    <s v="Carvalho da Mata"/>
    <x v="21"/>
    <s v="+55070991483574"/>
    <s v="jnovais@example.net"/>
    <x v="1"/>
    <x v="0"/>
    <x v="0"/>
    <x v="9"/>
    <s v="Leiteiro"/>
    <x v="4"/>
    <n v="6702"/>
    <x v="0"/>
  </r>
  <r>
    <s v="629.571.840-01"/>
    <s v="Julia Pereira"/>
    <d v="2006-06-09T00:00:00"/>
    <s v="Vale de Vargas, 84"/>
    <s v="Vila Independencia 3ª Seção"/>
    <s v="da Paz"/>
    <x v="25"/>
    <s v="+55069913063112"/>
    <s v="fda-mota@example.com"/>
    <x v="1"/>
    <x v="0"/>
    <x v="0"/>
    <x v="2"/>
    <s v="Produtor musical"/>
    <x v="1"/>
    <n v="2317"/>
    <x v="0"/>
  </r>
  <r>
    <s v="284.693.570-00"/>
    <s v="Ian Cassiano"/>
    <d v="1981-05-29T00:00:00"/>
    <s v="Setor Ana Beatriz da Rocha, 24"/>
    <s v="Luxemburgo"/>
    <s v="Pimenta de Vieira"/>
    <x v="18"/>
    <s v="+5589978703527"/>
    <s v="vasconcelosvalentina@example.net"/>
    <x v="4"/>
    <x v="2"/>
    <x v="0"/>
    <x v="6"/>
    <s v="Enólogo"/>
    <x v="6"/>
    <n v="7012"/>
    <x v="0"/>
  </r>
  <r>
    <s v="268.074.135-80"/>
    <s v="Melina Lopes"/>
    <d v="1996-05-31T00:00:00"/>
    <s v="Estrada Zoe Peixoto"/>
    <s v="Cinquentenário"/>
    <s v="Cavalcante"/>
    <x v="21"/>
    <s v="+55056981434457"/>
    <s v="nicolerodrigues@example.net"/>
    <x v="3"/>
    <x v="2"/>
    <x v="0"/>
    <x v="1"/>
    <s v="Perito criminal"/>
    <x v="0"/>
    <n v="7313"/>
    <x v="0"/>
  </r>
  <r>
    <s v="521.380.947-23"/>
    <s v="Hellena Fernandes"/>
    <d v="2004-05-30T00:00:00"/>
    <s v="Lago Sophie das Neves, 46"/>
    <s v="Pindorama"/>
    <s v="Pinto"/>
    <x v="3"/>
    <s v="+5566988581346"/>
    <s v="araujoluisa@example.net"/>
    <x v="3"/>
    <x v="0"/>
    <x v="0"/>
    <x v="6"/>
    <s v="Projetista mecânico"/>
    <x v="6"/>
    <n v="6539"/>
    <x v="0"/>
  </r>
  <r>
    <s v="657.914.803-93"/>
    <s v="Clara Rios"/>
    <d v="1965-03-29T00:00:00"/>
    <s v="Travessa de Câmara, 673"/>
    <s v="Estrela"/>
    <s v="Rocha"/>
    <x v="2"/>
    <s v="+5567982647889"/>
    <s v="ana-lizcardoso@example.com"/>
    <x v="1"/>
    <x v="1"/>
    <x v="0"/>
    <x v="5"/>
    <s v="Dublador"/>
    <x v="2"/>
    <n v="6368"/>
    <x v="0"/>
  </r>
  <r>
    <s v="573.421.986-09"/>
    <s v="Enzo Gabriel Albuquerque"/>
    <d v="1969-06-14T00:00:00"/>
    <s v="Viela Bruno Ferreira, 27"/>
    <s v="Santa Lúcia"/>
    <s v="Ribeiro"/>
    <x v="3"/>
    <s v="+5580956166415"/>
    <s v="srezende@example.org"/>
    <x v="1"/>
    <x v="0"/>
    <x v="0"/>
    <x v="6"/>
    <s v="Comandante"/>
    <x v="2"/>
    <n v="4585"/>
    <x v="0"/>
  </r>
  <r>
    <s v="962.345.170-99"/>
    <s v="João Miguel Vargas"/>
    <d v="1972-11-19T00:00:00"/>
    <s v="Chácara de Cardoso, 777"/>
    <s v="Canadá"/>
    <s v="da Cunha"/>
    <x v="21"/>
    <s v="+5527919264480"/>
    <s v="anthonyrios@example.com"/>
    <x v="1"/>
    <x v="1"/>
    <x v="0"/>
    <x v="10"/>
    <s v="Técnico em tratamento de água"/>
    <x v="4"/>
    <n v="2185"/>
    <x v="0"/>
  </r>
  <r>
    <s v="396.107.245-07"/>
    <s v="Mathias Aragão"/>
    <d v="1971-10-12T00:00:00"/>
    <s v="Praça Farias, 5"/>
    <s v="Dom Cabral"/>
    <s v="da Rosa"/>
    <x v="24"/>
    <s v="+5556998682162"/>
    <s v="vinicius62@example.net"/>
    <x v="1"/>
    <x v="0"/>
    <x v="0"/>
    <x v="1"/>
    <s v="Tecnólogo em tecnologia da madeira"/>
    <x v="5"/>
    <n v="9357"/>
    <x v="0"/>
  </r>
  <r>
    <s v="923.471.806-22"/>
    <s v="Enrico da Rosa"/>
    <d v="1954-05-15T00:00:00"/>
    <s v="Área Bruna da Rocha, 40"/>
    <s v="Suzana"/>
    <s v="Camargo da Prata"/>
    <x v="3"/>
    <s v="+5537934962028"/>
    <s v="agatha91@example.org"/>
    <x v="2"/>
    <x v="2"/>
    <x v="0"/>
    <x v="4"/>
    <s v="Feirante"/>
    <x v="6"/>
    <n v="3881"/>
    <x v="0"/>
  </r>
  <r>
    <s v="589.214.760-67"/>
    <s v="Fernando da Conceição"/>
    <d v="1963-12-16T00:00:00"/>
    <s v="Rua Carvalho, 89"/>
    <s v="Vila Nova Paraíso"/>
    <s v="Vasconcelos"/>
    <x v="13"/>
    <s v="+5596987192719"/>
    <s v="hteixeira@example.net"/>
    <x v="3"/>
    <x v="0"/>
    <x v="0"/>
    <x v="6"/>
    <s v="Patinador"/>
    <x v="4"/>
    <n v="4984"/>
    <x v="0"/>
  </r>
  <r>
    <s v="943.205.671-61"/>
    <s v="Ayla Jesus"/>
    <d v="1978-02-21T00:00:00"/>
    <s v="Sítio Breno Martins, 3"/>
    <s v="Santa Lúcia"/>
    <s v="Rios Paulista"/>
    <x v="12"/>
    <s v="+5579905129717"/>
    <s v="brayan38@example.org"/>
    <x v="2"/>
    <x v="2"/>
    <x v="0"/>
    <x v="4"/>
    <s v="Polidor de produção"/>
    <x v="2"/>
    <n v="3239"/>
    <x v="0"/>
  </r>
  <r>
    <s v="869.502.143-24"/>
    <s v="Laura Mendonça"/>
    <d v="1986-08-29T00:00:00"/>
    <s v="Viaduto de Ribeiro"/>
    <s v="Guaratã"/>
    <s v="Mendes"/>
    <x v="26"/>
    <s v="+5573924010340"/>
    <s v="maria-liz36@example.org"/>
    <x v="4"/>
    <x v="0"/>
    <x v="0"/>
    <x v="10"/>
    <s v="Cortador de cana-de-açucar"/>
    <x v="4"/>
    <n v="8353"/>
    <x v="0"/>
  </r>
  <r>
    <s v="637.498.021-22"/>
    <s v="Alexandre Câmara"/>
    <d v="1983-01-05T00:00:00"/>
    <s v="Colônia da Rocha"/>
    <s v="Goiania"/>
    <s v="da Mota de da Luz"/>
    <x v="0"/>
    <s v="+5528915076100"/>
    <s v="pedro-lucassilva@example.org"/>
    <x v="4"/>
    <x v="1"/>
    <x v="0"/>
    <x v="4"/>
    <s v="Arrumadeira"/>
    <x v="5"/>
    <n v="4239"/>
    <x v="0"/>
  </r>
  <r>
    <s v="306.824.571-08"/>
    <s v="Caio Câmara"/>
    <d v="1976-03-17T00:00:00"/>
    <s v="Lagoa Maria Vitória Andrade, 6"/>
    <s v="Paraíso"/>
    <s v="Pimenta Alegre"/>
    <x v="11"/>
    <s v="+5586920330140"/>
    <s v="da-pazgabrielly@example.com"/>
    <x v="0"/>
    <x v="0"/>
    <x v="0"/>
    <x v="2"/>
    <s v="Ceramista"/>
    <x v="7"/>
    <n v="3471"/>
    <x v="0"/>
  </r>
  <r>
    <s v="327.490.158-04"/>
    <s v="Antônio Jesus"/>
    <d v="1951-02-16T00:00:00"/>
    <s v="Rodovia Azevedo, 66"/>
    <s v="Pindorama"/>
    <s v="Moura de Goiás"/>
    <x v="0"/>
    <s v="+5545946862783"/>
    <s v="kevin57@example.com"/>
    <x v="2"/>
    <x v="1"/>
    <x v="0"/>
    <x v="9"/>
    <s v="Podólogo"/>
    <x v="7"/>
    <n v="3612"/>
    <x v="0"/>
  </r>
  <r>
    <s v="874.632.051-26"/>
    <s v="Mariah da Paz"/>
    <d v="1965-01-23T00:00:00"/>
    <s v="Alameda Brito, 71"/>
    <s v="Santa Tereza"/>
    <s v="Gomes de Almeida"/>
    <x v="17"/>
    <s v="+55009907841238"/>
    <s v="pireshelena@example.net"/>
    <x v="0"/>
    <x v="2"/>
    <x v="0"/>
    <x v="9"/>
    <s v="Clarinetista"/>
    <x v="9"/>
    <n v="6472"/>
    <x v="0"/>
  </r>
  <r>
    <s v="438.756.290-00"/>
    <s v="Maria Luiza Ribeiro"/>
    <d v="1970-06-24T00:00:00"/>
    <s v="Praça da Rocha, 6"/>
    <s v="Vila Aeroporto Jaraguá"/>
    <s v="Fernandes"/>
    <x v="25"/>
    <s v="+5531959512328"/>
    <s v="maria-lizcasa-grande@example.net"/>
    <x v="1"/>
    <x v="0"/>
    <x v="0"/>
    <x v="4"/>
    <s v="Especialista em agronegócios"/>
    <x v="9"/>
    <n v="2056"/>
    <x v="0"/>
  </r>
  <r>
    <s v="893.067.215-95"/>
    <s v="Brayan Martins"/>
    <d v="1961-08-01T00:00:00"/>
    <s v="Lagoa Leandro Lima, 94"/>
    <s v="Santa Maria"/>
    <s v="Macedo"/>
    <x v="15"/>
    <s v="+5554998099656"/>
    <s v="oliviateixeira@example.org"/>
    <x v="0"/>
    <x v="2"/>
    <x v="0"/>
    <x v="6"/>
    <s v="Garimpeiro"/>
    <x v="3"/>
    <n v="6431"/>
    <x v="0"/>
  </r>
  <r>
    <s v="940.517.368-57"/>
    <s v="Davi Lucca da Rocha"/>
    <d v="1995-11-13T00:00:00"/>
    <s v="Avenida Lorenzo Pastor, 52"/>
    <s v="Minas Brasil"/>
    <s v="Ramos"/>
    <x v="22"/>
    <s v="+5596909801906"/>
    <s v="stephany95@example.net"/>
    <x v="0"/>
    <x v="0"/>
    <x v="0"/>
    <x v="6"/>
    <s v="Adestrador de animais"/>
    <x v="3"/>
    <n v="7862"/>
    <x v="0"/>
  </r>
  <r>
    <s v="760.415.982-67"/>
    <s v="Lunna Fernandes"/>
    <d v="1987-12-13T00:00:00"/>
    <s v="Trecho João Gabriel Melo, 40"/>
    <s v="Suzana"/>
    <s v="Pimenta"/>
    <x v="26"/>
    <s v="+5502975652675"/>
    <s v="xteixeira@example.com"/>
    <x v="0"/>
    <x v="1"/>
    <x v="0"/>
    <x v="7"/>
    <s v="Ourives"/>
    <x v="6"/>
    <n v="4711"/>
    <x v="0"/>
  </r>
  <r>
    <s v="012.675.934-07"/>
    <s v="Ana Liz Garcia"/>
    <d v="1994-10-16T00:00:00"/>
    <s v="Aeroporto Luiz Otávio Alves, 894"/>
    <s v="Apolonia"/>
    <s v="Sousa"/>
    <x v="2"/>
    <s v="+5540963628184"/>
    <s v="wborges@example.com"/>
    <x v="2"/>
    <x v="1"/>
    <x v="0"/>
    <x v="6"/>
    <s v="Petroleiro"/>
    <x v="2"/>
    <n v="5949"/>
    <x v="0"/>
  </r>
  <r>
    <s v="406.573.821-08"/>
    <s v="Maria Julia Nogueira"/>
    <d v="2000-03-10T00:00:00"/>
    <s v="Travessa de Aparecida, 128"/>
    <s v="Paraíso"/>
    <s v="Vasconcelos"/>
    <x v="26"/>
    <s v="+55087992755038"/>
    <s v="vitor-gabrielribeiro@example.org"/>
    <x v="3"/>
    <x v="1"/>
    <x v="0"/>
    <x v="5"/>
    <s v="Recepcionista"/>
    <x v="8"/>
    <n v="9842"/>
    <x v="0"/>
  </r>
  <r>
    <s v="463.952.710-16"/>
    <s v="Lorena Moreira"/>
    <d v="1984-06-10T00:00:00"/>
    <s v="Estrada de Fonseca, 89"/>
    <s v="Vila Real 2ª Seção"/>
    <s v="Costa"/>
    <x v="0"/>
    <s v="+5585992821961"/>
    <s v="felipecavalcanti@example.org"/>
    <x v="4"/>
    <x v="0"/>
    <x v="0"/>
    <x v="2"/>
    <s v="Sociólogo"/>
    <x v="6"/>
    <n v="7425"/>
    <x v="0"/>
  </r>
  <r>
    <s v="091.725.346-99"/>
    <s v="José Miguel Gomes"/>
    <d v="1980-12-31T00:00:00"/>
    <s v="Viela de Fernandes"/>
    <s v="Planalto"/>
    <s v="Freitas"/>
    <x v="23"/>
    <s v="+55042937522219"/>
    <s v="mathiasnovaes@example.com"/>
    <x v="4"/>
    <x v="1"/>
    <x v="0"/>
    <x v="1"/>
    <s v="Kite-surfer"/>
    <x v="4"/>
    <n v="6626"/>
    <x v="0"/>
  </r>
  <r>
    <s v="312.946.850-15"/>
    <s v="Isabel Mendes"/>
    <d v="2006-06-08T00:00:00"/>
    <s v="Passarela da Cruz"/>
    <s v="Conjunto Lagoa"/>
    <s v="Vargas"/>
    <x v="1"/>
    <s v="+5563991037316"/>
    <s v="olopes@example.com"/>
    <x v="2"/>
    <x v="1"/>
    <x v="0"/>
    <x v="10"/>
    <s v="Transportador"/>
    <x v="9"/>
    <n v="2295"/>
    <x v="0"/>
  </r>
  <r>
    <s v="697.238.405-29"/>
    <s v="Bella Moura"/>
    <d v="1965-11-04T00:00:00"/>
    <s v="Fazenda Pietro da Cruz, 9"/>
    <s v="Vila Jardim São José"/>
    <s v="Sá de Minas"/>
    <x v="11"/>
    <s v="+5569943040324"/>
    <s v="yuripires@example.com"/>
    <x v="0"/>
    <x v="1"/>
    <x v="0"/>
    <x v="7"/>
    <s v="Entalhador"/>
    <x v="1"/>
    <n v="6203"/>
    <x v="0"/>
  </r>
  <r>
    <s v="360.418.792-31"/>
    <s v="Maria Vitória Mendonça"/>
    <d v="2002-11-07T00:00:00"/>
    <s v="Colônia de Costela, 23"/>
    <s v="Independência"/>
    <s v="Pinto"/>
    <x v="13"/>
    <s v="+5533920423530"/>
    <s v="pimentadavi-lucca@example.net"/>
    <x v="0"/>
    <x v="1"/>
    <x v="0"/>
    <x v="4"/>
    <s v="Deputado"/>
    <x v="4"/>
    <n v="1601"/>
    <x v="0"/>
  </r>
  <r>
    <s v="590.438.671-01"/>
    <s v="Mateus Sampaio"/>
    <d v="1994-10-01T00:00:00"/>
    <s v="Viela da Cruz, 1"/>
    <s v="Horto Florestal"/>
    <s v="Farias do Campo"/>
    <x v="18"/>
    <s v="+5556990757971"/>
    <s v="qnascimento@example.net"/>
    <x v="0"/>
    <x v="2"/>
    <x v="0"/>
    <x v="9"/>
    <s v="Marcador de luz"/>
    <x v="3"/>
    <n v="1869"/>
    <x v="0"/>
  </r>
  <r>
    <s v="418.536.720-17"/>
    <s v="Ana Clara Rodrigues"/>
    <d v="1954-06-13T00:00:00"/>
    <s v="Travessa de Moraes, 50"/>
    <s v="Vila Independencia 3ª Seção"/>
    <s v="Sousa Paulista"/>
    <x v="9"/>
    <s v="+5543942595695"/>
    <s v="emillyalves@example.net"/>
    <x v="1"/>
    <x v="0"/>
    <x v="0"/>
    <x v="10"/>
    <s v="Engenheiro naval"/>
    <x v="6"/>
    <n v="5473"/>
    <x v="0"/>
  </r>
  <r>
    <s v="692.108.745-01"/>
    <s v="Hadassa Vargas"/>
    <d v="1951-10-01T00:00:00"/>
    <s v="Campo de da Cruz"/>
    <s v="Milionario"/>
    <s v="Correia da Praia"/>
    <x v="23"/>
    <s v="+55017939066689"/>
    <s v="rodrigopimenta@example.com"/>
    <x v="1"/>
    <x v="0"/>
    <x v="0"/>
    <x v="6"/>
    <s v="Tabelião"/>
    <x v="4"/>
    <n v="6094"/>
    <x v="0"/>
  </r>
  <r>
    <s v="325.986.710-40"/>
    <s v="Larissa Santos"/>
    <d v="1953-05-26T00:00:00"/>
    <s v="Pátio Luiza Silva, 19"/>
    <s v="Frei Leopoldo"/>
    <s v="Farias"/>
    <x v="0"/>
    <s v="+5554914672363"/>
    <s v="araujomathias@example.net"/>
    <x v="1"/>
    <x v="2"/>
    <x v="0"/>
    <x v="8"/>
    <s v="Programador"/>
    <x v="4"/>
    <n v="4994"/>
    <x v="0"/>
  </r>
  <r>
    <s v="245.390.167-25"/>
    <s v="Ana Júlia Campos"/>
    <d v="1994-01-18T00:00:00"/>
    <s v="Núcleo de Correia, 10"/>
    <s v="Vale Do Jatoba"/>
    <s v="Rocha da Praia"/>
    <x v="9"/>
    <s v="+5513993075079"/>
    <s v="ana-juliasales@example.com"/>
    <x v="2"/>
    <x v="2"/>
    <x v="0"/>
    <x v="5"/>
    <s v="Profissional de rádio e tv"/>
    <x v="9"/>
    <n v="3259"/>
    <x v="0"/>
  </r>
  <r>
    <s v="634.518.072-62"/>
    <s v="Cauê da Cunha"/>
    <d v="2003-11-20T00:00:00"/>
    <s v="Praia da Mota"/>
    <s v="Novo Santa Cecilia"/>
    <s v="Duarte"/>
    <x v="1"/>
    <s v="+5516967605945"/>
    <s v="ncampos@example.net"/>
    <x v="0"/>
    <x v="1"/>
    <x v="0"/>
    <x v="6"/>
    <s v="Biblioteconomista"/>
    <x v="6"/>
    <n v="9110"/>
    <x v="0"/>
  </r>
  <r>
    <s v="508.436.172-17"/>
    <s v="Yuri Nascimento"/>
    <d v="1974-08-30T00:00:00"/>
    <s v="Condomínio Ramos"/>
    <s v="Heliopolis"/>
    <s v="Sousa"/>
    <x v="13"/>
    <s v="+55080996882613"/>
    <s v="ealmeida@example.net"/>
    <x v="1"/>
    <x v="1"/>
    <x v="0"/>
    <x v="8"/>
    <s v="Controlador de vôo"/>
    <x v="2"/>
    <n v="9936"/>
    <x v="0"/>
  </r>
  <r>
    <s v="256.104.938-89"/>
    <s v="Alice Alves"/>
    <d v="1944-09-16T00:00:00"/>
    <s v="Pátio Maria Isis Pires, 6"/>
    <s v="Lagoinha Leblon"/>
    <s v="Vieira"/>
    <x v="11"/>
    <s v="+5534943034990"/>
    <s v="gael-henrique65@example.com"/>
    <x v="0"/>
    <x v="2"/>
    <x v="0"/>
    <x v="10"/>
    <s v="Engenheiro naval"/>
    <x v="8"/>
    <n v="5846"/>
    <x v="0"/>
  </r>
  <r>
    <s v="841.920.376-96"/>
    <s v="Alana da Costa"/>
    <d v="1980-01-21T00:00:00"/>
    <s v="Avenida Pires, 13"/>
    <s v="Castelo"/>
    <s v="Peixoto"/>
    <x v="26"/>
    <s v="+55048968268209"/>
    <s v="dom53@example.com"/>
    <x v="3"/>
    <x v="1"/>
    <x v="0"/>
    <x v="9"/>
    <s v="Físico"/>
    <x v="4"/>
    <n v="4615"/>
    <x v="0"/>
  </r>
  <r>
    <s v="345.710.962-16"/>
    <s v="Maria Eduarda Carvalho"/>
    <d v="1944-05-17T00:00:00"/>
    <s v="Estrada Ana Luiza Correia, 41"/>
    <s v="Varzea Da Palma"/>
    <s v="Sá"/>
    <x v="2"/>
    <s v="+55052980812050"/>
    <s v="kfreitas@example.org"/>
    <x v="2"/>
    <x v="0"/>
    <x v="0"/>
    <x v="2"/>
    <s v="Contramestre em transporte marítimo"/>
    <x v="4"/>
    <n v="1674"/>
    <x v="0"/>
  </r>
  <r>
    <s v="854.671.930-66"/>
    <s v="Evelyn Melo"/>
    <d v="1989-08-17T00:00:00"/>
    <s v="Fazenda da Rosa"/>
    <s v="Marmiteiros"/>
    <s v="Mendes Paulista"/>
    <x v="18"/>
    <s v="+5523914611638"/>
    <s v="jsilva@example.com"/>
    <x v="2"/>
    <x v="0"/>
    <x v="0"/>
    <x v="0"/>
    <s v="Maquinista"/>
    <x v="7"/>
    <n v="4727"/>
    <x v="0"/>
  </r>
  <r>
    <s v="419.320.568-15"/>
    <s v="Lunna Sales"/>
    <d v="1958-03-17T00:00:00"/>
    <s v="Favela Aparecida, 89"/>
    <s v="Cdi Jatoba"/>
    <s v="Ferreira"/>
    <x v="6"/>
    <s v="+5543980476384"/>
    <s v="fcorreia@example.com"/>
    <x v="2"/>
    <x v="2"/>
    <x v="0"/>
    <x v="8"/>
    <s v="Mestre cervejeiro"/>
    <x v="6"/>
    <n v="8539"/>
    <x v="0"/>
  </r>
  <r>
    <s v="675.143.920-25"/>
    <s v="Olivia Pereira"/>
    <d v="1986-02-12T00:00:00"/>
    <s v="Passarela Moraes, 4"/>
    <s v="Oeste"/>
    <s v="Borges"/>
    <x v="13"/>
    <s v="+5599905868994"/>
    <s v="theodorobarbosa@example.org"/>
    <x v="2"/>
    <x v="1"/>
    <x v="0"/>
    <x v="0"/>
    <s v="Historiador"/>
    <x v="4"/>
    <n v="5479"/>
    <x v="0"/>
  </r>
  <r>
    <s v="469.537.082-47"/>
    <s v="Igor Pimenta"/>
    <d v="1945-02-16T00:00:00"/>
    <s v="Trevo de Moraes, 20"/>
    <s v="Mirante"/>
    <s v="Aparecida"/>
    <x v="10"/>
    <s v="+5533902084452"/>
    <s v="joao-vitor95@example.net"/>
    <x v="2"/>
    <x v="2"/>
    <x v="0"/>
    <x v="3"/>
    <s v="Despachante"/>
    <x v="9"/>
    <n v="3170"/>
    <x v="0"/>
  </r>
  <r>
    <s v="869.541.307-10"/>
    <s v="Rebeca Alves"/>
    <d v="2006-04-16T00:00:00"/>
    <s v="Viaduto João Pedro Nogueira, 2"/>
    <s v="Vila Nova"/>
    <s v="Rezende do Sul"/>
    <x v="10"/>
    <s v="+5539970392026"/>
    <s v="apollocostela@example.com"/>
    <x v="4"/>
    <x v="0"/>
    <x v="0"/>
    <x v="10"/>
    <s v="Odontologista estético"/>
    <x v="6"/>
    <n v="3390"/>
    <x v="0"/>
  </r>
  <r>
    <s v="710.368.295-02"/>
    <s v="Ana Luiza Caldeira"/>
    <d v="1945-05-09T00:00:00"/>
    <s v="Favela Cauê Moura, 77"/>
    <s v="Vila Trinta E Um De Março"/>
    <s v="Silva"/>
    <x v="19"/>
    <s v="+5554921827894"/>
    <s v="maria-helenasa@example.org"/>
    <x v="0"/>
    <x v="1"/>
    <x v="0"/>
    <x v="5"/>
    <s v="Médico cirurgião"/>
    <x v="6"/>
    <n v="3355"/>
    <x v="0"/>
  </r>
  <r>
    <s v="672.513.408-44"/>
    <s v="Rodrigo Sousa"/>
    <d v="1985-05-18T00:00:00"/>
    <s v="Rodovia Sophie Moura, 7"/>
    <s v="Jardim Dos Comerciarios"/>
    <s v="Martins de Vargas"/>
    <x v="18"/>
    <s v="+5516957061795"/>
    <s v="cecilia92@example.net"/>
    <x v="4"/>
    <x v="1"/>
    <x v="0"/>
    <x v="0"/>
    <s v="Coloproctologista"/>
    <x v="7"/>
    <n v="8610"/>
    <x v="0"/>
  </r>
  <r>
    <s v="214.879.065-01"/>
    <s v="Liz Rocha"/>
    <d v="1947-09-06T00:00:00"/>
    <s v="Praça Cirino, 482"/>
    <s v="Baleia"/>
    <s v="Câmara dos Dourados"/>
    <x v="12"/>
    <s v="+5513919093994"/>
    <s v="costamariana@example.net"/>
    <x v="3"/>
    <x v="2"/>
    <x v="0"/>
    <x v="3"/>
    <s v="Feirante"/>
    <x v="0"/>
    <n v="8829"/>
    <x v="0"/>
  </r>
  <r>
    <s v="546.289.310-89"/>
    <s v="Gael Viana"/>
    <d v="1944-07-24T00:00:00"/>
    <s v="Conjunto de Cirino, 97"/>
    <s v="Nova Cachoeirinha"/>
    <s v="Silveira"/>
    <x v="11"/>
    <s v="+5580953125940"/>
    <s v="hrios@example.org"/>
    <x v="4"/>
    <x v="1"/>
    <x v="0"/>
    <x v="10"/>
    <s v="Produtor musical"/>
    <x v="0"/>
    <n v="8668"/>
    <x v="0"/>
  </r>
  <r>
    <s v="623.451.978-46"/>
    <s v="Liam Fernandes"/>
    <d v="1965-09-19T00:00:00"/>
    <s v="Favela Teixeira, 70"/>
    <s v="Califórnia"/>
    <s v="Nogueira Alegre"/>
    <x v="3"/>
    <s v="+5591978472696"/>
    <s v="da-costamariane@example.net"/>
    <x v="0"/>
    <x v="2"/>
    <x v="0"/>
    <x v="10"/>
    <s v="Prensista"/>
    <x v="9"/>
    <n v="6911"/>
    <x v="0"/>
  </r>
  <r>
    <s v="891.624.370-03"/>
    <s v="Melina Mendes"/>
    <d v="1999-02-06T00:00:00"/>
    <s v="Conjunto Antonella Câmara, 49"/>
    <s v="Vale Do Jatoba"/>
    <s v="Sampaio de Costela"/>
    <x v="24"/>
    <s v="+5564998065196"/>
    <s v="abarbosa@example.com"/>
    <x v="4"/>
    <x v="2"/>
    <x v="0"/>
    <x v="10"/>
    <s v="Catador de carangueijos"/>
    <x v="9"/>
    <n v="1882"/>
    <x v="0"/>
  </r>
  <r>
    <s v="706.543.192-43"/>
    <s v="Bruno Rocha"/>
    <d v="1947-04-14T00:00:00"/>
    <s v="Parque de da Mata, 77"/>
    <s v="Saudade"/>
    <s v="Lopes"/>
    <x v="1"/>
    <s v="+5561966218335"/>
    <s v="noahlopes@example.com"/>
    <x v="0"/>
    <x v="0"/>
    <x v="0"/>
    <x v="6"/>
    <s v="Faturista"/>
    <x v="4"/>
    <n v="6265"/>
    <x v="0"/>
  </r>
  <r>
    <s v="917.245.360-52"/>
    <s v="Maria Isis Sales"/>
    <d v="1959-09-15T00:00:00"/>
    <s v="Ladeira Nicolas Cunha, 44"/>
    <s v="Jardim Atlântico"/>
    <s v="Moura Grande"/>
    <x v="12"/>
    <s v="+5530929202596"/>
    <s v="davi-miguel20@example.com"/>
    <x v="4"/>
    <x v="2"/>
    <x v="0"/>
    <x v="10"/>
    <s v="Broker/Corretor da bolsa de valores"/>
    <x v="2"/>
    <n v="7187"/>
    <x v="0"/>
  </r>
  <r>
    <s v="391.275.068-86"/>
    <s v="Pietra Moura"/>
    <d v="1984-02-14T00:00:00"/>
    <s v="Fazenda Isadora da Costa, 69"/>
    <s v="Buraco Quente"/>
    <s v="Porto"/>
    <x v="6"/>
    <s v="+55074990945652"/>
    <s v="scavalcante@example.org"/>
    <x v="1"/>
    <x v="2"/>
    <x v="0"/>
    <x v="4"/>
    <s v="Gastroenterologista"/>
    <x v="2"/>
    <n v="4956"/>
    <x v="0"/>
  </r>
  <r>
    <s v="468.950.273-00"/>
    <s v="Isabela Cavalcante"/>
    <d v="1948-06-19T00:00:00"/>
    <s v="Loteamento Campos, 77"/>
    <s v="Palmares"/>
    <s v="Farias do Amparo"/>
    <x v="8"/>
    <s v="+5539936235018"/>
    <s v="da-mataemanuelly@example.net"/>
    <x v="4"/>
    <x v="1"/>
    <x v="0"/>
    <x v="1"/>
    <s v="Comerciante"/>
    <x v="8"/>
    <n v="4988"/>
    <x v="0"/>
  </r>
  <r>
    <s v="820.763.549-56"/>
    <s v="Larissa Ribeiro"/>
    <d v="1998-09-08T00:00:00"/>
    <s v="Pátio de Andrade, 823"/>
    <s v="Itaipu"/>
    <s v="Leão"/>
    <x v="16"/>
    <s v="+5595954735615"/>
    <s v="gferreira@example.com"/>
    <x v="3"/>
    <x v="1"/>
    <x v="0"/>
    <x v="6"/>
    <s v="Ginasta rítmica"/>
    <x v="5"/>
    <n v="8311"/>
    <x v="0"/>
  </r>
  <r>
    <s v="935.204.761-34"/>
    <s v="Alexandre Marques"/>
    <d v="1962-10-08T00:00:00"/>
    <s v="Rodovia Vieira"/>
    <s v="Vila De Sá"/>
    <s v="Araújo"/>
    <x v="8"/>
    <s v="+5583901500371"/>
    <s v="barrosantonella@example.com"/>
    <x v="3"/>
    <x v="0"/>
    <x v="0"/>
    <x v="2"/>
    <s v="Engenheiro elétrico"/>
    <x v="0"/>
    <n v="7622"/>
    <x v="0"/>
  </r>
  <r>
    <s v="560.973.812-12"/>
    <s v="Kevin Castro"/>
    <d v="1960-12-09T00:00:00"/>
    <s v="Largo Isabella Cavalcante, 6"/>
    <s v="Vila Maloca"/>
    <s v="Fonseca de Cirino"/>
    <x v="0"/>
    <s v="+5529980111838"/>
    <s v="ana-vitoriadias@example.net"/>
    <x v="0"/>
    <x v="2"/>
    <x v="0"/>
    <x v="10"/>
    <s v="Peão de rodeiro"/>
    <x v="3"/>
    <n v="1653"/>
    <x v="0"/>
  </r>
  <r>
    <s v="523.081.496-98"/>
    <s v="Pedro Lima"/>
    <d v="1955-05-31T00:00:00"/>
    <s v="Viaduto Aragão, 73"/>
    <s v="Vila Trinta E Um De Março"/>
    <s v="Costa da Prata"/>
    <x v="10"/>
    <s v="+55081992099916"/>
    <s v="otto02@example.net"/>
    <x v="3"/>
    <x v="2"/>
    <x v="0"/>
    <x v="6"/>
    <s v="Treinador"/>
    <x v="0"/>
    <n v="8918"/>
    <x v="0"/>
  </r>
  <r>
    <s v="315.602.847-90"/>
    <s v="Luísa Correia"/>
    <d v="2006-06-16T00:00:00"/>
    <s v="Via Carvalho, 204"/>
    <s v="Alto Das Antenas"/>
    <s v="da Costa dos Dourados"/>
    <x v="23"/>
    <s v="+5542946074585"/>
    <s v="daniel00@example.net"/>
    <x v="1"/>
    <x v="1"/>
    <x v="0"/>
    <x v="7"/>
    <s v="Engenheiro petroquímico"/>
    <x v="1"/>
    <n v="8062"/>
    <x v="0"/>
  </r>
  <r>
    <s v="731.508.642-08"/>
    <s v="Sofia Aragão"/>
    <d v="2003-01-01T00:00:00"/>
    <s v="Praça de Pimenta, 7"/>
    <s v="Distrito Industrial Do Jatoba"/>
    <s v="Pinto"/>
    <x v="23"/>
    <s v="+5597999213865"/>
    <s v="ana-vitoria74@example.com"/>
    <x v="4"/>
    <x v="2"/>
    <x v="0"/>
    <x v="5"/>
    <s v="Levantador de peso"/>
    <x v="9"/>
    <n v="5663"/>
    <x v="0"/>
  </r>
  <r>
    <s v="903.647.158-39"/>
    <s v="Antônio Andrade"/>
    <d v="1986-02-21T00:00:00"/>
    <s v="Vila Abreu, 26"/>
    <s v="São Tomaz"/>
    <s v="Ramos do Campo"/>
    <x v="20"/>
    <s v="+5549951529542"/>
    <s v="danilofonseca@example.org"/>
    <x v="2"/>
    <x v="1"/>
    <x v="0"/>
    <x v="9"/>
    <s v="Policial militar"/>
    <x v="6"/>
    <n v="2722"/>
    <x v="0"/>
  </r>
  <r>
    <s v="051.372.864-35"/>
    <s v="Laura Ribeiro"/>
    <d v="1977-06-29T00:00:00"/>
    <s v="Quadra Maria Isis Sá, 78"/>
    <s v="Grota"/>
    <s v="Vasconcelos dos Dourados"/>
    <x v="4"/>
    <s v="+5562911478767"/>
    <s v="julia12@example.net"/>
    <x v="1"/>
    <x v="1"/>
    <x v="0"/>
    <x v="6"/>
    <s v="Pedagogo"/>
    <x v="4"/>
    <n v="5193"/>
    <x v="0"/>
  </r>
  <r>
    <s v="630.459.217-52"/>
    <s v="Alexia Cirino"/>
    <d v="1956-03-21T00:00:00"/>
    <s v="Alameda Alves"/>
    <s v="Ermelinda"/>
    <s v="Fogaça Grande"/>
    <x v="21"/>
    <s v="+5526910792182"/>
    <s v="lcampos@example.com"/>
    <x v="0"/>
    <x v="1"/>
    <x v="0"/>
    <x v="3"/>
    <s v="Locutor"/>
    <x v="0"/>
    <n v="1861"/>
    <x v="0"/>
  </r>
  <r>
    <s v="185.674.029-30"/>
    <s v="Laura Costela"/>
    <d v="1995-07-01T00:00:00"/>
    <s v="Conjunto de Pastor, 474"/>
    <s v="Vila Cloris"/>
    <s v="Sales do Amparo"/>
    <x v="0"/>
    <s v="+55099968623967"/>
    <s v="carvalhobenjamin@example.org"/>
    <x v="2"/>
    <x v="0"/>
    <x v="0"/>
    <x v="0"/>
    <s v="Governanta"/>
    <x v="3"/>
    <n v="6576"/>
    <x v="0"/>
  </r>
  <r>
    <s v="372.945.618-00"/>
    <s v="Maria Liz Cirino"/>
    <d v="1964-02-24T00:00:00"/>
    <s v="Avenida Gomes"/>
    <s v="Vila Madre Gertrudes 1ª Seção"/>
    <s v="Brito dos Dourados"/>
    <x v="19"/>
    <s v="+55009916690423"/>
    <s v="nina94@example.org"/>
    <x v="0"/>
    <x v="2"/>
    <x v="0"/>
    <x v="2"/>
    <s v="Designer gráfico"/>
    <x v="4"/>
    <n v="2588"/>
    <x v="0"/>
  </r>
  <r>
    <s v="267.984.315-00"/>
    <s v="Nathan Vieira"/>
    <d v="1974-09-17T00:00:00"/>
    <s v="Rua de Freitas, 9"/>
    <s v="Cenaculo"/>
    <s v="Barbosa"/>
    <x v="10"/>
    <s v="+5598966890382"/>
    <s v="saragao@example.net"/>
    <x v="3"/>
    <x v="0"/>
    <x v="0"/>
    <x v="1"/>
    <s v="Microfonista"/>
    <x v="8"/>
    <n v="4327"/>
    <x v="0"/>
  </r>
  <r>
    <s v="021.978.643-78"/>
    <s v="Clara da Cunha"/>
    <d v="1966-11-07T00:00:00"/>
    <s v="Alameda Dias"/>
    <s v="Céu Azul"/>
    <s v="Siqueira"/>
    <x v="23"/>
    <s v="+5586942832330"/>
    <s v="arthurda-mata@example.com"/>
    <x v="1"/>
    <x v="0"/>
    <x v="0"/>
    <x v="6"/>
    <s v="Imunologista"/>
    <x v="7"/>
    <n v="3415"/>
    <x v="0"/>
  </r>
  <r>
    <s v="732.194.865-09"/>
    <s v="Vitor da Mota"/>
    <d v="1964-10-31T00:00:00"/>
    <s v="Trevo Clara da Mata, 4"/>
    <s v="Conjunto Capitão Eduardo"/>
    <s v="Câmara"/>
    <x v="9"/>
    <s v="+55018961327920"/>
    <s v="auroracassiano@example.org"/>
    <x v="0"/>
    <x v="0"/>
    <x v="0"/>
    <x v="6"/>
    <s v="Prensista"/>
    <x v="7"/>
    <n v="9094"/>
    <x v="0"/>
  </r>
  <r>
    <s v="378.196.450-75"/>
    <s v="Rodrigo Fonseca"/>
    <d v="1946-06-16T00:00:00"/>
    <s v="Alameda Melo, 4"/>
    <s v="Coqueiros"/>
    <s v="Moraes"/>
    <x v="8"/>
    <s v="+5558949734165"/>
    <s v="ksouza@example.com"/>
    <x v="3"/>
    <x v="1"/>
    <x v="0"/>
    <x v="7"/>
    <s v="Camelô"/>
    <x v="9"/>
    <n v="3709"/>
    <x v="0"/>
  </r>
  <r>
    <s v="174.265.938-19"/>
    <s v="Juan Rezende"/>
    <d v="1977-12-06T00:00:00"/>
    <s v="Pátio de Cardoso, 516"/>
    <s v="Comiteco"/>
    <s v="Pimenta da Praia"/>
    <x v="5"/>
    <s v="+55088987486535"/>
    <s v="ananascimento@example.org"/>
    <x v="3"/>
    <x v="0"/>
    <x v="0"/>
    <x v="2"/>
    <s v="Diretor de cinema"/>
    <x v="0"/>
    <n v="1894"/>
    <x v="0"/>
  </r>
  <r>
    <s v="196.504.382-89"/>
    <s v="Maria Correia"/>
    <d v="1955-05-25T00:00:00"/>
    <s v="Viela Nascimento, 8"/>
    <s v="Pousada Santo Antonio"/>
    <s v="Leão"/>
    <x v="3"/>
    <s v="+5518974100968"/>
    <s v="alexia78@example.net"/>
    <x v="4"/>
    <x v="1"/>
    <x v="0"/>
    <x v="6"/>
    <s v="Otorrinolaringologista"/>
    <x v="6"/>
    <n v="9315"/>
    <x v="0"/>
  </r>
  <r>
    <s v="345.189.702-41"/>
    <s v="Ravy Vargas"/>
    <d v="1981-09-19T00:00:00"/>
    <s v="Jardim de Castro, 18"/>
    <s v="Mantiqueira"/>
    <s v="Campos das Pedras"/>
    <x v="0"/>
    <s v="+55025987658830"/>
    <s v="clarice74@example.net"/>
    <x v="0"/>
    <x v="1"/>
    <x v="0"/>
    <x v="0"/>
    <s v="Restaurador"/>
    <x v="9"/>
    <n v="4811"/>
    <x v="0"/>
  </r>
  <r>
    <s v="326.179.548-46"/>
    <s v="Pedro Lucas Silva"/>
    <d v="1950-04-10T00:00:00"/>
    <s v="Distrito Pedro Miguel Souza, 64"/>
    <s v="Santa Helena"/>
    <s v="Vasconcelos do Galho"/>
    <x v="17"/>
    <s v="+55091972537256"/>
    <s v="henry-gabriel96@example.net"/>
    <x v="3"/>
    <x v="1"/>
    <x v="0"/>
    <x v="0"/>
    <s v="Tecnólogo em produção moveleira"/>
    <x v="9"/>
    <n v="3582"/>
    <x v="0"/>
  </r>
  <r>
    <s v="142.598.073-23"/>
    <s v="Luiz Felipe Alves"/>
    <d v="1946-03-17T00:00:00"/>
    <s v="Jardim Luiz Otávio Moraes, 4"/>
    <s v="Mangueiras"/>
    <s v="Moraes"/>
    <x v="25"/>
    <s v="+5578901047554"/>
    <s v="dante93@example.org"/>
    <x v="0"/>
    <x v="0"/>
    <x v="0"/>
    <x v="9"/>
    <s v="Cirurgião bucal"/>
    <x v="8"/>
    <n v="6544"/>
    <x v="0"/>
  </r>
  <r>
    <s v="932.417.608-04"/>
    <s v="Isis da Mata"/>
    <d v="1967-10-16T00:00:00"/>
    <s v="Fazenda Ana Liz Pires, 1"/>
    <s v="Lindéia"/>
    <s v="Barbosa"/>
    <x v="0"/>
    <s v="+5549988157307"/>
    <s v="bruna77@example.net"/>
    <x v="4"/>
    <x v="1"/>
    <x v="0"/>
    <x v="1"/>
    <s v="Trompetista"/>
    <x v="7"/>
    <n v="3166"/>
    <x v="0"/>
  </r>
  <r>
    <s v="271.548.903-04"/>
    <s v="Maysa Nunes"/>
    <d v="2002-11-20T00:00:00"/>
    <s v="Sítio de Carvalho, 20"/>
    <s v="Novo Santa Cecilia"/>
    <s v="Ramos"/>
    <x v="4"/>
    <s v="+5574992167336"/>
    <s v="bcarvalho@example.net"/>
    <x v="4"/>
    <x v="0"/>
    <x v="0"/>
    <x v="7"/>
    <s v="Engenheiro de minas"/>
    <x v="1"/>
    <n v="9715"/>
    <x v="0"/>
  </r>
  <r>
    <s v="953.871.402-41"/>
    <s v="Eduarda Cirino"/>
    <d v="2006-10-31T00:00:00"/>
    <s v="Loteamento Barros, 899"/>
    <s v="Fazendinha"/>
    <s v="Pinto dos Dourados"/>
    <x v="5"/>
    <s v="+5573926780915"/>
    <s v="lbarros@example.org"/>
    <x v="1"/>
    <x v="2"/>
    <x v="0"/>
    <x v="0"/>
    <s v="Pecuarista"/>
    <x v="0"/>
    <n v="7096"/>
    <x v="0"/>
  </r>
  <r>
    <s v="143.758.690-20"/>
    <s v="João Gabriel Pacheco"/>
    <d v="1969-09-28T00:00:00"/>
    <s v="Núcleo Pinto, 8"/>
    <s v="Colégio Batista"/>
    <s v="Pastor de Silveira"/>
    <x v="0"/>
    <s v="+5528967481171"/>
    <s v="cporto@example.net"/>
    <x v="3"/>
    <x v="2"/>
    <x v="0"/>
    <x v="1"/>
    <s v="Ecólogo"/>
    <x v="2"/>
    <n v="8549"/>
    <x v="0"/>
  </r>
  <r>
    <s v="270.685.914-85"/>
    <s v="Liam Moraes"/>
    <d v="1964-07-01T00:00:00"/>
    <s v="Parque Maria Isis Barbosa, 1"/>
    <s v="Conjunto Bonsucesso"/>
    <s v="Peixoto"/>
    <x v="25"/>
    <s v="+5546991375030"/>
    <s v="clarice72@example.org"/>
    <x v="4"/>
    <x v="2"/>
    <x v="0"/>
    <x v="1"/>
    <s v="Sacoleira"/>
    <x v="0"/>
    <n v="6639"/>
    <x v="0"/>
  </r>
  <r>
    <s v="057.639.148-48"/>
    <s v="Daniel Nascimento"/>
    <d v="1955-03-08T00:00:00"/>
    <s v="Esplanada Théo Porto, 25"/>
    <s v="Conjunto Capitão Eduardo"/>
    <s v="Dias"/>
    <x v="11"/>
    <s v="+5510954803873"/>
    <s v="leonardo72@example.org"/>
    <x v="1"/>
    <x v="2"/>
    <x v="0"/>
    <x v="5"/>
    <s v="Engenheiro de produto ou produção"/>
    <x v="2"/>
    <n v="2913"/>
    <x v="0"/>
  </r>
  <r>
    <s v="287.054.613-08"/>
    <s v="Luigi Nunes"/>
    <d v="1979-02-20T00:00:00"/>
    <s v="Residencial de Camargo, 183"/>
    <s v="Vila Minaslandia"/>
    <s v="Moreira do Sul"/>
    <x v="14"/>
    <s v="+55059994228216"/>
    <s v="henry41@example.org"/>
    <x v="0"/>
    <x v="2"/>
    <x v="0"/>
    <x v="6"/>
    <s v="Chefe de cozinha"/>
    <x v="5"/>
    <n v="9028"/>
    <x v="0"/>
  </r>
  <r>
    <s v="473.528.610-17"/>
    <s v="Aylla da Cunha"/>
    <d v="1988-05-07T00:00:00"/>
    <s v="Trevo de Costela, 31"/>
    <s v="São Tomaz"/>
    <s v="Viana do Campo"/>
    <x v="25"/>
    <s v="+5533998682221"/>
    <s v="ana-laurapeixoto@example.com"/>
    <x v="3"/>
    <x v="1"/>
    <x v="0"/>
    <x v="7"/>
    <s v="Diretor de fotografia"/>
    <x v="3"/>
    <n v="1628"/>
    <x v="0"/>
  </r>
  <r>
    <s v="394.617.208-31"/>
    <s v="Ian Sousa"/>
    <d v="1999-03-20T00:00:00"/>
    <s v="Passarela Rezende, 215"/>
    <s v="Barão Homem De Melo 2ª Seção"/>
    <s v="Mendes"/>
    <x v="22"/>
    <s v="+5533914685088"/>
    <s v="limayuri@example.org"/>
    <x v="0"/>
    <x v="2"/>
    <x v="0"/>
    <x v="5"/>
    <s v="Retificador"/>
    <x v="6"/>
    <n v="2441"/>
    <x v="0"/>
  </r>
  <r>
    <s v="918.375.640-00"/>
    <s v="Lorenzo Almeida"/>
    <d v="2005-06-22T00:00:00"/>
    <s v="Via de Guerra, 77"/>
    <s v="Colégio Batista"/>
    <s v="Montenegro de Pereira"/>
    <x v="15"/>
    <s v="+5514956019235"/>
    <s v="caldeiraisabela@example.org"/>
    <x v="4"/>
    <x v="1"/>
    <x v="0"/>
    <x v="8"/>
    <s v="Vigilante noturno/diurno"/>
    <x v="3"/>
    <n v="3995"/>
    <x v="0"/>
  </r>
  <r>
    <s v="068.173.294-69"/>
    <s v="Aurora Garcia"/>
    <d v="1987-07-02T00:00:00"/>
    <s v="Trevo Bárbara Siqueira, 44"/>
    <s v="Solar Do Barreiro"/>
    <s v="Montenegro"/>
    <x v="7"/>
    <s v="+55080988292057"/>
    <s v="qmartins@example.org"/>
    <x v="4"/>
    <x v="1"/>
    <x v="0"/>
    <x v="1"/>
    <s v="Técnico em radiologia"/>
    <x v="5"/>
    <n v="7636"/>
    <x v="0"/>
  </r>
  <r>
    <s v="593.608.472-83"/>
    <s v="Davi Luiz da Conceição"/>
    <d v="1961-06-09T00:00:00"/>
    <s v="Colônia Rafael das Neves, 5"/>
    <s v="João Alfredo"/>
    <s v="da Conceição"/>
    <x v="5"/>
    <s v="+5589948005664"/>
    <s v="marquesmaria-sophia@example.org"/>
    <x v="3"/>
    <x v="2"/>
    <x v="0"/>
    <x v="3"/>
    <s v="Cardiologista"/>
    <x v="2"/>
    <n v="8214"/>
    <x v="0"/>
  </r>
  <r>
    <s v="465.089.732-74"/>
    <s v="Bruno Freitas"/>
    <d v="1978-10-27T00:00:00"/>
    <s v="Colônia Silveira, 32"/>
    <s v="Conjunto São Francisco De Assis"/>
    <s v="Pereira"/>
    <x v="25"/>
    <s v="+5586937262710"/>
    <s v="ncostela@example.com"/>
    <x v="4"/>
    <x v="2"/>
    <x v="0"/>
    <x v="9"/>
    <s v="Servente-de-obras"/>
    <x v="4"/>
    <n v="9553"/>
    <x v="0"/>
  </r>
  <r>
    <s v="375.689.124-00"/>
    <s v="Sara Freitas"/>
    <d v="1985-11-27T00:00:00"/>
    <s v="Viaduto de Sá, 6"/>
    <s v="Vila Satélite"/>
    <s v="Montenegro"/>
    <x v="16"/>
    <s v="+5581984370693"/>
    <s v="castroleo@example.com"/>
    <x v="3"/>
    <x v="0"/>
    <x v="0"/>
    <x v="2"/>
    <s v="Ator"/>
    <x v="0"/>
    <n v="1905"/>
    <x v="0"/>
  </r>
  <r>
    <s v="542.603.719-16"/>
    <s v="Anthony Gabriel Albuquerque"/>
    <d v="1978-12-16T00:00:00"/>
    <s v="Condomínio de Costela, 1"/>
    <s v="Apolonia"/>
    <s v="Cirino das Pedras"/>
    <x v="18"/>
    <s v="+5507994215931"/>
    <s v="nda-conceicao@example.com"/>
    <x v="3"/>
    <x v="0"/>
    <x v="0"/>
    <x v="8"/>
    <s v="Profissional de marketing"/>
    <x v="6"/>
    <n v="1695"/>
    <x v="0"/>
  </r>
  <r>
    <s v="391.257.480-41"/>
    <s v="Pedro Henrique Brito"/>
    <d v="1966-07-25T00:00:00"/>
    <s v="Esplanada Borges"/>
    <s v="São Bento"/>
    <s v="das Neves"/>
    <x v="12"/>
    <s v="+55043969472671"/>
    <s v="ana-carolina62@example.org"/>
    <x v="2"/>
    <x v="1"/>
    <x v="0"/>
    <x v="6"/>
    <s v="Técnico em higiene dentária"/>
    <x v="9"/>
    <n v="7688"/>
    <x v="0"/>
  </r>
  <r>
    <s v="907.512.843-60"/>
    <s v="Gustavo Aragão"/>
    <d v="1959-10-16T00:00:00"/>
    <s v="Via de Andrade, 23"/>
    <s v="Tiradentes"/>
    <s v="Albuquerque"/>
    <x v="15"/>
    <s v="+5554917229107"/>
    <s v="antonella80@example.net"/>
    <x v="1"/>
    <x v="1"/>
    <x v="0"/>
    <x v="2"/>
    <s v="Chapeiro"/>
    <x v="3"/>
    <n v="5188"/>
    <x v="0"/>
  </r>
  <r>
    <s v="014.278.395-14"/>
    <s v="Rafaela Dias"/>
    <d v="2006-03-14T00:00:00"/>
    <s v="Trevo Diego Moraes, 8"/>
    <s v="Vila São Geraldo"/>
    <s v="Albuquerque dos Dourados"/>
    <x v="19"/>
    <s v="+55037928293197"/>
    <s v="pedro-lucaspires@example.net"/>
    <x v="3"/>
    <x v="2"/>
    <x v="0"/>
    <x v="9"/>
    <s v="Teólogo"/>
    <x v="9"/>
    <n v="9559"/>
    <x v="0"/>
  </r>
  <r>
    <s v="867.943.502-38"/>
    <s v="Brenda Pinto"/>
    <d v="1962-08-09T00:00:00"/>
    <s v="Rua Rodrigues, 5"/>
    <s v="Barão Homem De Melo 3ª Seção"/>
    <s v="Souza"/>
    <x v="11"/>
    <s v="+5578922567668"/>
    <s v="ayla82@example.net"/>
    <x v="3"/>
    <x v="0"/>
    <x v="0"/>
    <x v="8"/>
    <s v="Polidor de produção"/>
    <x v="7"/>
    <n v="1502"/>
    <x v="0"/>
  </r>
  <r>
    <s v="804.156.397-00"/>
    <s v="Thomas Alves"/>
    <d v="1980-09-16T00:00:00"/>
    <s v="Quadra Cavalcanti, 56"/>
    <s v="Vila Formosa"/>
    <s v="Monteiro do Galho"/>
    <x v="20"/>
    <s v="+5573957423032"/>
    <s v="esthermoraes@example.com"/>
    <x v="3"/>
    <x v="1"/>
    <x v="0"/>
    <x v="3"/>
    <s v="Geofísico"/>
    <x v="0"/>
    <n v="6375"/>
    <x v="0"/>
  </r>
  <r>
    <s v="182.645.973-19"/>
    <s v="Murilo Dias"/>
    <d v="1975-09-22T00:00:00"/>
    <s v="Vale de Novais, 89"/>
    <s v="Camponesa 1ª Seção"/>
    <s v="Oliveira"/>
    <x v="22"/>
    <s v="+5576958559692"/>
    <s v="beniciofernandes@example.org"/>
    <x v="3"/>
    <x v="0"/>
    <x v="0"/>
    <x v="9"/>
    <s v="Corredor de atletismo"/>
    <x v="1"/>
    <n v="9848"/>
    <x v="0"/>
  </r>
  <r>
    <s v="932.804.765-00"/>
    <s v="Heloisa Moraes"/>
    <d v="1973-11-20T00:00:00"/>
    <s v="Pátio Aragão, 19"/>
    <s v="Alta Tensão 2ª Seção"/>
    <s v="Marques do Campo"/>
    <x v="24"/>
    <s v="+55094997101192"/>
    <s v="rezendemaria-isis@example.org"/>
    <x v="3"/>
    <x v="2"/>
    <x v="0"/>
    <x v="6"/>
    <s v="Endodontista"/>
    <x v="4"/>
    <n v="1757"/>
    <x v="0"/>
  </r>
  <r>
    <s v="285.160.937-86"/>
    <s v="Davi Miguel Carvalho"/>
    <d v="1947-11-12T00:00:00"/>
    <s v="Avenida Yago da Cunha, 9"/>
    <s v="Esperança"/>
    <s v="Caldeira"/>
    <x v="23"/>
    <s v="+5556911140204"/>
    <s v="diegomelo@example.org"/>
    <x v="3"/>
    <x v="0"/>
    <x v="0"/>
    <x v="0"/>
    <s v="Profissional de hotelaria"/>
    <x v="9"/>
    <n v="2393"/>
    <x v="0"/>
  </r>
  <r>
    <s v="807.126.593-40"/>
    <s v="Arthur Miguel Sampaio"/>
    <d v="1990-09-04T00:00:00"/>
    <s v="Lago de Lopes, 91"/>
    <s v="Aarão Reis"/>
    <s v="Vieira das Pedras"/>
    <x v="1"/>
    <s v="+5552933974813"/>
    <s v="carlos-eduardo84@example.com"/>
    <x v="2"/>
    <x v="0"/>
    <x v="0"/>
    <x v="4"/>
    <s v="Jogador de tênis de mesa"/>
    <x v="6"/>
    <n v="9073"/>
    <x v="0"/>
  </r>
  <r>
    <s v="396.502.817-03"/>
    <s v="Lavínia Câmara"/>
    <d v="1988-08-15T00:00:00"/>
    <s v="Aeroporto Caldeira, 35"/>
    <s v="Álvaro Camargos"/>
    <s v="Macedo de Minas"/>
    <x v="14"/>
    <s v="+5547941987375"/>
    <s v="vargasyasmin@example.net"/>
    <x v="0"/>
    <x v="0"/>
    <x v="0"/>
    <x v="0"/>
    <s v="Profissional de hotelaria"/>
    <x v="4"/>
    <n v="3830"/>
    <x v="0"/>
  </r>
  <r>
    <s v="735.406.892-65"/>
    <s v="Pietro Pires"/>
    <d v="1979-05-19T00:00:00"/>
    <s v="Parque de Porto, 97"/>
    <s v="Camargos"/>
    <s v="Viana Alegre"/>
    <x v="1"/>
    <s v="+5571947086255"/>
    <s v="bella91@example.com"/>
    <x v="2"/>
    <x v="2"/>
    <x v="0"/>
    <x v="9"/>
    <s v="Tecnólogo em recursos pesqueiros"/>
    <x v="3"/>
    <n v="7844"/>
    <x v="0"/>
  </r>
  <r>
    <s v="107.289.365-77"/>
    <s v="Isabelly Macedo"/>
    <d v="1970-11-26T00:00:00"/>
    <s v="Viela Duarte, 6"/>
    <s v="Fazendinha"/>
    <s v="Silveira da Prata"/>
    <x v="25"/>
    <s v="+5503914643199"/>
    <s v="ayllafogaca@example.net"/>
    <x v="0"/>
    <x v="0"/>
    <x v="0"/>
    <x v="6"/>
    <s v="Babysitter"/>
    <x v="8"/>
    <n v="3318"/>
    <x v="0"/>
  </r>
  <r>
    <s v="659.473.108-48"/>
    <s v="Mariah Garcia"/>
    <d v="1991-06-27T00:00:00"/>
    <s v="Sítio de Rocha"/>
    <s v="Caetano Furquim"/>
    <s v="Pereira Paulista"/>
    <x v="13"/>
    <s v="+5591957441033"/>
    <s v="emilly28@example.net"/>
    <x v="4"/>
    <x v="1"/>
    <x v="0"/>
    <x v="2"/>
    <s v="Copeiro"/>
    <x v="6"/>
    <n v="2094"/>
    <x v="0"/>
  </r>
  <r>
    <s v="543.182.067-26"/>
    <s v="Aurora Cavalcante"/>
    <d v="1967-12-15T00:00:00"/>
    <s v="Vereda Thiago Freitas, 37"/>
    <s v="Betânia"/>
    <s v="Monteiro do Galho"/>
    <x v="5"/>
    <s v="+5520996143198"/>
    <s v="oliverda-paz@example.net"/>
    <x v="1"/>
    <x v="2"/>
    <x v="0"/>
    <x v="6"/>
    <s v="Paramédico"/>
    <x v="6"/>
    <n v="4643"/>
    <x v="0"/>
  </r>
  <r>
    <s v="523.401.697-80"/>
    <s v="Davi Lucas Pinto"/>
    <d v="1952-06-30T00:00:00"/>
    <s v="Colônia Cecilia Fonseca, 11"/>
    <s v="Vila Da Paz"/>
    <s v="Cirino"/>
    <x v="6"/>
    <s v="+5517921475923"/>
    <s v="tbarbosa@example.net"/>
    <x v="1"/>
    <x v="1"/>
    <x v="0"/>
    <x v="6"/>
    <s v="Fundidor de placa de gesso"/>
    <x v="4"/>
    <n v="9326"/>
    <x v="0"/>
  </r>
  <r>
    <s v="867.145.923-37"/>
    <s v="Luna Pereira"/>
    <d v="1972-04-30T00:00:00"/>
    <s v="Residencial Brito, 75"/>
    <s v="Vila Pinho"/>
    <s v="Cardoso"/>
    <x v="1"/>
    <s v="+5593901864000"/>
    <s v="leticia41@example.net"/>
    <x v="0"/>
    <x v="0"/>
    <x v="0"/>
    <x v="5"/>
    <s v="Mecânico"/>
    <x v="2"/>
    <n v="4150"/>
    <x v="0"/>
  </r>
  <r>
    <s v="895.173.602-40"/>
    <s v="Isabela da Conceição"/>
    <d v="1968-01-13T00:00:00"/>
    <s v="Praia Cecília Rios, 706"/>
    <s v="Laranjeiras"/>
    <s v="Leão Grande"/>
    <x v="16"/>
    <s v="+5533996957385"/>
    <s v="xfarias@example.com"/>
    <x v="2"/>
    <x v="1"/>
    <x v="0"/>
    <x v="10"/>
    <s v="Office-boy"/>
    <x v="3"/>
    <n v="6191"/>
    <x v="0"/>
  </r>
  <r>
    <s v="193.268.450-60"/>
    <s v="Levi Aparecida"/>
    <d v="1960-05-24T00:00:00"/>
    <s v="Alameda de Pires, 3"/>
    <s v="Vila Canto Do Sabiá"/>
    <s v="Borges de Nascimento"/>
    <x v="19"/>
    <s v="+5518914903753"/>
    <s v="toliveira@example.net"/>
    <x v="4"/>
    <x v="2"/>
    <x v="0"/>
    <x v="2"/>
    <s v="Chaveiro"/>
    <x v="2"/>
    <n v="2353"/>
    <x v="0"/>
  </r>
  <r>
    <s v="158.273.460-71"/>
    <s v="Heitor Moura"/>
    <d v="1986-05-15T00:00:00"/>
    <s v="Trevo Lima, 23"/>
    <s v="Conjunto Minas Caixa"/>
    <s v="Abreu"/>
    <x v="18"/>
    <s v="+5508997690028"/>
    <s v="wfogaca@example.net"/>
    <x v="4"/>
    <x v="1"/>
    <x v="0"/>
    <x v="8"/>
    <s v="Cortador de cana-de-açucar"/>
    <x v="1"/>
    <n v="2206"/>
    <x v="0"/>
  </r>
  <r>
    <s v="195.847.036-84"/>
    <s v="Arthur Miguel Cardoso"/>
    <d v="1997-08-20T00:00:00"/>
    <s v="Praia de Vargas, 9"/>
    <s v="Santo André"/>
    <s v="Andrade"/>
    <x v="1"/>
    <s v="+5549907568603"/>
    <s v="rochayasmin@example.org"/>
    <x v="3"/>
    <x v="2"/>
    <x v="0"/>
    <x v="10"/>
    <s v="Ajudante de produção"/>
    <x v="7"/>
    <n v="3644"/>
    <x v="0"/>
  </r>
  <r>
    <s v="746.539.102-43"/>
    <s v="Hadassa Sousa"/>
    <d v="1995-08-12T00:00:00"/>
    <s v="Via de da Rocha, 118"/>
    <s v="Vila Real 1ª Seção"/>
    <s v="Oliveira"/>
    <x v="2"/>
    <s v="+55065971048004"/>
    <s v="silveiracaua@example.org"/>
    <x v="1"/>
    <x v="0"/>
    <x v="0"/>
    <x v="4"/>
    <s v="Lancheiro"/>
    <x v="9"/>
    <n v="1801"/>
    <x v="0"/>
  </r>
  <r>
    <s v="807.621.543-90"/>
    <s v="Henry Gabriel Sá"/>
    <d v="1963-11-03T00:00:00"/>
    <s v="Loteamento Cavalcante, 4"/>
    <s v="Vila Batik"/>
    <s v="Araújo"/>
    <x v="24"/>
    <s v="+5553986749960"/>
    <s v="hnovais@example.com"/>
    <x v="0"/>
    <x v="0"/>
    <x v="0"/>
    <x v="0"/>
    <s v="Conferente de recebimento"/>
    <x v="2"/>
    <n v="8959"/>
    <x v="0"/>
  </r>
  <r>
    <s v="086.354.971-39"/>
    <s v="Emanuel Mendes"/>
    <d v="1949-05-11T00:00:00"/>
    <s v="Chácara de Castro, 93"/>
    <s v="Vila Calafate"/>
    <s v="Barros do Sul"/>
    <x v="21"/>
    <s v="+5521988749571"/>
    <s v="dante20@example.net"/>
    <x v="4"/>
    <x v="1"/>
    <x v="0"/>
    <x v="8"/>
    <s v="Consultor de radiestesia"/>
    <x v="6"/>
    <n v="9895"/>
    <x v="0"/>
  </r>
  <r>
    <s v="576.149.028-58"/>
    <s v="Benjamin Machado"/>
    <d v="2000-04-23T00:00:00"/>
    <s v="Feira Thales Silva, 12"/>
    <s v="Vila Pinho"/>
    <s v="Mendes"/>
    <x v="0"/>
    <s v="+5584954831702"/>
    <s v="enzo-gabrielpacheco@example.com"/>
    <x v="0"/>
    <x v="0"/>
    <x v="0"/>
    <x v="5"/>
    <s v="Camelô"/>
    <x v="5"/>
    <n v="4702"/>
    <x v="0"/>
  </r>
  <r>
    <s v="206.874.951-30"/>
    <s v="Francisco Viana"/>
    <d v="1969-10-06T00:00:00"/>
    <s v="Rua Gomes"/>
    <s v="Liberdade"/>
    <s v="Costa de Mendes"/>
    <x v="17"/>
    <s v="+5594914484065"/>
    <s v="iancavalcanti@example.com"/>
    <x v="1"/>
    <x v="1"/>
    <x v="0"/>
    <x v="0"/>
    <s v="Esteticista"/>
    <x v="8"/>
    <n v="2220"/>
    <x v="0"/>
  </r>
  <r>
    <s v="247.936.051-25"/>
    <s v="Emilly Campos"/>
    <d v="1995-02-02T00:00:00"/>
    <s v="Campo Macedo, 194"/>
    <s v="Guarani"/>
    <s v="da Rocha"/>
    <x v="12"/>
    <s v="+55014900683663"/>
    <s v="rezendeapollo@example.com"/>
    <x v="0"/>
    <x v="1"/>
    <x v="0"/>
    <x v="0"/>
    <s v="Seringueiro"/>
    <x v="6"/>
    <n v="5318"/>
    <x v="0"/>
  </r>
  <r>
    <s v="978.103.526-95"/>
    <s v="Aurora Montenegro"/>
    <d v="1945-12-09T00:00:00"/>
    <s v="Ladeira de Cavalcanti"/>
    <s v="Vera Cruz"/>
    <s v="da Paz"/>
    <x v="11"/>
    <s v="+5530917213895"/>
    <s v="elisacastro@example.org"/>
    <x v="4"/>
    <x v="2"/>
    <x v="0"/>
    <x v="5"/>
    <s v="Engenheiro metalúrgico"/>
    <x v="2"/>
    <n v="3260"/>
    <x v="0"/>
  </r>
  <r>
    <s v="379.245.186-73"/>
    <s v="Daniel da Luz"/>
    <d v="2003-04-25T00:00:00"/>
    <s v="Rodovia de Abreu, 6"/>
    <s v="Vila Nova Cachoeirinha 3ª Seção"/>
    <s v="Ferreira Paulista"/>
    <x v="23"/>
    <s v="+5580939980097"/>
    <s v="alana27@example.com"/>
    <x v="1"/>
    <x v="0"/>
    <x v="0"/>
    <x v="4"/>
    <s v="Geradorista"/>
    <x v="0"/>
    <n v="3500"/>
    <x v="0"/>
  </r>
  <r>
    <s v="836.195.704-93"/>
    <s v="Pedro Henrique Novaes"/>
    <d v="2004-05-16T00:00:00"/>
    <s v="Lagoa Ravi da Mata, 21"/>
    <s v="Satelite"/>
    <s v="Abreu Verde"/>
    <x v="25"/>
    <s v="+55059910703899"/>
    <s v="ana-liz33@example.org"/>
    <x v="2"/>
    <x v="2"/>
    <x v="0"/>
    <x v="6"/>
    <s v="Fresador"/>
    <x v="6"/>
    <n v="2836"/>
    <x v="0"/>
  </r>
  <r>
    <s v="703.541.296-43"/>
    <s v="Ester Carvalho"/>
    <d v="1959-11-18T00:00:00"/>
    <s v="Largo de Guerra, 68"/>
    <s v="Savassi"/>
    <s v="Melo de da Rocha"/>
    <x v="2"/>
    <s v="+5532971338048"/>
    <s v="pietrada-rocha@example.net"/>
    <x v="1"/>
    <x v="2"/>
    <x v="0"/>
    <x v="4"/>
    <s v="Biotecnólogo"/>
    <x v="1"/>
    <n v="9937"/>
    <x v="0"/>
  </r>
  <r>
    <s v="845.712.930-97"/>
    <s v="Bruna Cunha"/>
    <d v="1968-08-09T00:00:00"/>
    <s v="Trecho Marques, 98"/>
    <s v="Primeiro De Maio"/>
    <s v="Marques"/>
    <x v="12"/>
    <s v="+5587908889054"/>
    <s v="nmachado@example.net"/>
    <x v="1"/>
    <x v="0"/>
    <x v="0"/>
    <x v="1"/>
    <s v="Cabeleireiro"/>
    <x v="2"/>
    <n v="4680"/>
    <x v="0"/>
  </r>
  <r>
    <s v="697.345.208-65"/>
    <s v="Heitor da Mota"/>
    <d v="1999-10-30T00:00:00"/>
    <s v="Praia Stephany Abreu, 61"/>
    <s v="Bonsucesso"/>
    <s v="Costa do Campo"/>
    <x v="8"/>
    <s v="+5533920649470"/>
    <s v="fernandogoncalves@example.com"/>
    <x v="4"/>
    <x v="1"/>
    <x v="0"/>
    <x v="7"/>
    <s v="Frentista"/>
    <x v="3"/>
    <n v="1646"/>
    <x v="0"/>
  </r>
  <r>
    <s v="726.509.318-68"/>
    <s v="Vitor Gabriel Nunes"/>
    <d v="2004-03-13T00:00:00"/>
    <s v="Ladeira Noah Castro, 11"/>
    <s v="Alto Vera Cruz"/>
    <s v="Novaes"/>
    <x v="26"/>
    <s v="+5583983470683"/>
    <s v="borgesana-carolina@example.net"/>
    <x v="3"/>
    <x v="0"/>
    <x v="0"/>
    <x v="0"/>
    <s v="Produtor de eventos"/>
    <x v="4"/>
    <n v="6163"/>
    <x v="114"/>
  </r>
  <r>
    <s v="871.294.560-94"/>
    <s v="Isaque Vargas"/>
    <d v="1994-04-10T00:00:00"/>
    <s v="Sítio Novaes, 50"/>
    <s v="Vila Da Paz"/>
    <s v="Moreira"/>
    <x v="1"/>
    <s v="+5589952270156"/>
    <s v="larissacamara@example.org"/>
    <x v="2"/>
    <x v="2"/>
    <x v="0"/>
    <x v="2"/>
    <s v="Figurinista"/>
    <x v="1"/>
    <n v="5169"/>
    <x v="0"/>
  </r>
  <r>
    <s v="219.573.846-46"/>
    <s v="Enzo Gabriel Cunha"/>
    <d v="1975-01-28T00:00:00"/>
    <s v="Lago Clarice Cirino"/>
    <s v="Indaiá"/>
    <s v="Viana"/>
    <x v="19"/>
    <s v="+5527948021970"/>
    <s v="maria-sophia89@example.com"/>
    <x v="1"/>
    <x v="1"/>
    <x v="0"/>
    <x v="6"/>
    <s v="Panfleteiro"/>
    <x v="9"/>
    <n v="3054"/>
    <x v="0"/>
  </r>
  <r>
    <s v="397.482.106-69"/>
    <s v="Heitor Martins"/>
    <d v="1970-03-23T00:00:00"/>
    <s v="Pátio de Mendonça, 10"/>
    <s v="Tiradentes"/>
    <s v="da Costa de Minas"/>
    <x v="8"/>
    <s v="+5513969398385"/>
    <s v="thales36@example.org"/>
    <x v="0"/>
    <x v="0"/>
    <x v="0"/>
    <x v="6"/>
    <s v="Enólogo"/>
    <x v="5"/>
    <n v="5115"/>
    <x v="0"/>
  </r>
  <r>
    <s v="873.149.560-57"/>
    <s v="Rafaela Pinto"/>
    <d v="1982-01-16T00:00:00"/>
    <s v="Esplanada Costa, 42"/>
    <s v="Atila De Paiva"/>
    <s v="Mendonça da Mata"/>
    <x v="3"/>
    <s v="+5506977234804"/>
    <s v="carolina63@example.com"/>
    <x v="2"/>
    <x v="1"/>
    <x v="0"/>
    <x v="0"/>
    <s v="Contábil"/>
    <x v="7"/>
    <n v="3199"/>
    <x v="0"/>
  </r>
  <r>
    <s v="981.745.623-46"/>
    <s v="Eduarda Camargo"/>
    <d v="1987-07-15T00:00:00"/>
    <s v="Quadra de Barbosa, 38"/>
    <s v="João Alfredo"/>
    <s v="Pinto"/>
    <x v="19"/>
    <s v="+55068977455098"/>
    <s v="joaquim55@example.net"/>
    <x v="4"/>
    <x v="0"/>
    <x v="0"/>
    <x v="0"/>
    <s v="Xilógrafo"/>
    <x v="2"/>
    <n v="5240"/>
    <x v="0"/>
  </r>
  <r>
    <s v="723.194.580-50"/>
    <s v="João Felipe da Rocha"/>
    <d v="1970-01-31T00:00:00"/>
    <s v="Jardim Siqueira, 39"/>
    <s v="Floresta"/>
    <s v="Rezende"/>
    <x v="0"/>
    <s v="+5570959410966"/>
    <s v="raquel54@example.org"/>
    <x v="1"/>
    <x v="1"/>
    <x v="0"/>
    <x v="1"/>
    <s v="Urologista"/>
    <x v="8"/>
    <n v="5005"/>
    <x v="0"/>
  </r>
  <r>
    <s v="629.058.371-95"/>
    <s v="Maya Vargas"/>
    <d v="1992-10-18T00:00:00"/>
    <s v="Favela de Camargo, 49"/>
    <s v="Conjunto Bonsucesso"/>
    <s v="Teixeira dos Dourados"/>
    <x v="19"/>
    <s v="+5568908051334"/>
    <s v="cassianovitor-gabriel@example.com"/>
    <x v="2"/>
    <x v="1"/>
    <x v="0"/>
    <x v="10"/>
    <s v="Engenheiro agrimensor"/>
    <x v="3"/>
    <n v="8453"/>
    <x v="0"/>
  </r>
  <r>
    <s v="186.493.720-31"/>
    <s v="Ana Câmara"/>
    <d v="1986-06-29T00:00:00"/>
    <s v="Aeroporto de Silveira"/>
    <s v="Flavio De Oliveira"/>
    <s v="Câmara Alegre"/>
    <x v="16"/>
    <s v="+5575920083872"/>
    <s v="piresheloisa@example.org"/>
    <x v="0"/>
    <x v="2"/>
    <x v="0"/>
    <x v="8"/>
    <s v="Designer de produto ou desenhista industrial"/>
    <x v="3"/>
    <n v="2307"/>
    <x v="0"/>
  </r>
  <r>
    <s v="279.308.615-03"/>
    <s v="Manuela Ramos"/>
    <d v="1992-08-14T00:00:00"/>
    <s v="Ladeira Albuquerque, 7"/>
    <s v="Granja Werneck"/>
    <s v="Araújo da Prata"/>
    <x v="8"/>
    <s v="+5537956924175"/>
    <s v="aurora70@example.net"/>
    <x v="0"/>
    <x v="0"/>
    <x v="0"/>
    <x v="6"/>
    <s v="Engenheiro de manufatura"/>
    <x v="1"/>
    <n v="3014"/>
    <x v="0"/>
  </r>
  <r>
    <s v="076.529.138-02"/>
    <s v="Olívia Peixoto"/>
    <d v="1982-02-16T00:00:00"/>
    <s v="Lago de Guerra, 50"/>
    <s v="Manacas"/>
    <s v="Guerra"/>
    <x v="21"/>
    <s v="+5522948543152"/>
    <s v="rnovais@example.net"/>
    <x v="0"/>
    <x v="2"/>
    <x v="0"/>
    <x v="8"/>
    <s v="Frentista"/>
    <x v="6"/>
    <n v="5804"/>
    <x v="0"/>
  </r>
  <r>
    <s v="695.407.281-85"/>
    <s v="Liz Silveira"/>
    <d v="1995-03-14T00:00:00"/>
    <s v="Avenida Mendes, 281"/>
    <s v="Solar Do Barreiro"/>
    <s v="Pacheco"/>
    <x v="10"/>
    <s v="+5539965551710"/>
    <s v="dom84@example.org"/>
    <x v="3"/>
    <x v="2"/>
    <x v="0"/>
    <x v="3"/>
    <s v="Sargento"/>
    <x v="1"/>
    <n v="7518"/>
    <x v="0"/>
  </r>
  <r>
    <s v="653.920.784-00"/>
    <s v="Calebe Alves"/>
    <d v="1987-11-04T00:00:00"/>
    <s v="Estrada Borges, 1"/>
    <s v="Buraco Quente"/>
    <s v="Fogaça"/>
    <x v="0"/>
    <s v="+5564974872651"/>
    <s v="pedro-henriquecarvalho@example.net"/>
    <x v="0"/>
    <x v="0"/>
    <x v="0"/>
    <x v="9"/>
    <s v="Argumentista"/>
    <x v="6"/>
    <n v="3617"/>
    <x v="0"/>
  </r>
  <r>
    <s v="152.970.684-01"/>
    <s v="Breno Ferreira"/>
    <d v="1974-08-05T00:00:00"/>
    <s v="Esplanada Mariane Teixeira, 84"/>
    <s v="Vila Batik"/>
    <s v="Andrade do Campo"/>
    <x v="4"/>
    <s v="+5589952875594"/>
    <s v="mariah12@example.com"/>
    <x v="4"/>
    <x v="2"/>
    <x v="0"/>
    <x v="10"/>
    <s v="Pneumologista"/>
    <x v="4"/>
    <n v="9832"/>
    <x v="0"/>
  </r>
  <r>
    <s v="983.261.540-24"/>
    <s v="Vitória Rios"/>
    <d v="1976-12-28T00:00:00"/>
    <s v="Rodovia Fonseca, 37"/>
    <s v="Jardim Guanabara"/>
    <s v="Pastor da Mata"/>
    <x v="17"/>
    <s v="+5558947115581"/>
    <s v="teixeirasophia@example.org"/>
    <x v="4"/>
    <x v="1"/>
    <x v="0"/>
    <x v="6"/>
    <s v="Taxista"/>
    <x v="5"/>
    <n v="8235"/>
    <x v="0"/>
  </r>
  <r>
    <s v="701.395.284-23"/>
    <s v="Laís Pires"/>
    <d v="1970-12-14T00:00:00"/>
    <s v="Vale Duarte, 42"/>
    <s v="Dom Bosco"/>
    <s v="Ramos"/>
    <x v="10"/>
    <s v="+5520938910126"/>
    <s v="maria-sophia03@example.com"/>
    <x v="4"/>
    <x v="2"/>
    <x v="0"/>
    <x v="6"/>
    <s v="Embaixador"/>
    <x v="7"/>
    <n v="7693"/>
    <x v="0"/>
  </r>
  <r>
    <s v="021.637.849-40"/>
    <s v="José Pedro Borges"/>
    <d v="1948-05-08T00:00:00"/>
    <s v="Largo Ravi Lucca Camargo, 2"/>
    <s v="Comiteco"/>
    <s v="Fonseca de Rezende"/>
    <x v="26"/>
    <s v="+55006928631982"/>
    <s v="jade31@example.org"/>
    <x v="3"/>
    <x v="0"/>
    <x v="0"/>
    <x v="9"/>
    <s v="Apontador de mão-de-obra"/>
    <x v="1"/>
    <n v="3120"/>
    <x v="0"/>
  </r>
  <r>
    <s v="526.813.974-64"/>
    <s v="Vitor Gabriel Cardoso"/>
    <d v="1997-11-12T00:00:00"/>
    <s v="Passarela Maria Júlia Cunha, 52"/>
    <s v="Vista Do Sol"/>
    <s v="Cavalcante Alegre"/>
    <x v="3"/>
    <s v="+5584908111954"/>
    <s v="antonella18@example.net"/>
    <x v="0"/>
    <x v="1"/>
    <x v="0"/>
    <x v="8"/>
    <s v="Senador"/>
    <x v="9"/>
    <n v="3414"/>
    <x v="0"/>
  </r>
  <r>
    <s v="470.568.213-08"/>
    <s v="Marcela Abreu"/>
    <d v="1952-01-09T00:00:00"/>
    <s v="Vale Nunes, 80"/>
    <s v="Garças"/>
    <s v="Ramos do Amparo"/>
    <x v="14"/>
    <s v="+5507902142088"/>
    <s v="jose-pedro16@example.org"/>
    <x v="3"/>
    <x v="1"/>
    <x v="0"/>
    <x v="0"/>
    <s v="Pedreiro"/>
    <x v="2"/>
    <n v="5539"/>
    <x v="0"/>
  </r>
  <r>
    <s v="348.962.107-78"/>
    <s v="Eloá Barros"/>
    <d v="1959-06-17T00:00:00"/>
    <s v="Aeroporto de Cirino, 45"/>
    <s v="Mirtes"/>
    <s v="Sampaio de da Cruz"/>
    <x v="10"/>
    <s v="+5557975224921"/>
    <s v="andrenovaes@example.com"/>
    <x v="1"/>
    <x v="2"/>
    <x v="0"/>
    <x v="0"/>
    <s v="Gestor de tecnologia da informação"/>
    <x v="0"/>
    <n v="8999"/>
    <x v="0"/>
  </r>
  <r>
    <s v="681.903.425-33"/>
    <s v="Sophie Melo"/>
    <d v="1967-01-16T00:00:00"/>
    <s v="Pátio de Siqueira, 13"/>
    <s v="Atila De Paiva"/>
    <s v="Silva de Casa Grande"/>
    <x v="24"/>
    <s v="+5543942294457"/>
    <s v="montenegromaria-julia@example.org"/>
    <x v="1"/>
    <x v="2"/>
    <x v="0"/>
    <x v="5"/>
    <s v="Engenheiro cartográfico"/>
    <x v="9"/>
    <n v="9529"/>
    <x v="0"/>
  </r>
  <r>
    <s v="198.657.043-66"/>
    <s v="Kamilly Machado"/>
    <d v="1976-06-25T00:00:00"/>
    <s v="Sítio de Gomes, 14"/>
    <s v="Alto Barroca"/>
    <s v="Pimenta dos Dourados"/>
    <x v="15"/>
    <s v="+55066993804835"/>
    <s v="xfogaca@example.org"/>
    <x v="1"/>
    <x v="1"/>
    <x v="0"/>
    <x v="9"/>
    <s v="Adestrador de animais"/>
    <x v="0"/>
    <n v="7110"/>
    <x v="0"/>
  </r>
  <r>
    <s v="823.769.051-68"/>
    <s v="Maria Clara Gonçalves"/>
    <d v="2005-07-23T00:00:00"/>
    <s v="Condomínio de Albuquerque, 84"/>
    <s v="Flavio Marques Lisboa"/>
    <s v="Moura de Cavalcante"/>
    <x v="2"/>
    <s v="+5577962427698"/>
    <s v="jesuslunna@example.com"/>
    <x v="4"/>
    <x v="0"/>
    <x v="0"/>
    <x v="6"/>
    <s v="Engenheiro metalúrgico"/>
    <x v="7"/>
    <n v="6698"/>
    <x v="0"/>
  </r>
  <r>
    <s v="108.963.427-78"/>
    <s v="Yuri Rezende"/>
    <d v="1965-08-13T00:00:00"/>
    <s v="Rua de Mendonça, 2"/>
    <s v="Lagoinha"/>
    <s v="Carvalho de Cardoso"/>
    <x v="6"/>
    <s v="+5543973339887"/>
    <s v="luiz-felipe77@example.net"/>
    <x v="1"/>
    <x v="0"/>
    <x v="0"/>
    <x v="6"/>
    <s v="Nutricionista"/>
    <x v="4"/>
    <n v="2724"/>
    <x v="0"/>
  </r>
  <r>
    <s v="458.671.023-35"/>
    <s v="Maria Eduarda Cavalcanti"/>
    <d v="1988-04-02T00:00:00"/>
    <s v="Morro João Felipe Cassiano, 51"/>
    <s v="Jardim América"/>
    <s v="da Mata"/>
    <x v="22"/>
    <s v="+5544962597436"/>
    <s v="valentim46@example.com"/>
    <x v="1"/>
    <x v="1"/>
    <x v="0"/>
    <x v="1"/>
    <s v="Auxiliar de serviços gerais"/>
    <x v="8"/>
    <n v="9314"/>
    <x v="0"/>
  </r>
  <r>
    <s v="693.401.825-70"/>
    <s v="Otávio Rocha"/>
    <d v="1953-12-19T00:00:00"/>
    <s v="Ladeira Duarte, 280"/>
    <s v="União"/>
    <s v="Moura Paulista"/>
    <x v="11"/>
    <s v="+5591988275594"/>
    <s v="ramoskaique@example.net"/>
    <x v="1"/>
    <x v="2"/>
    <x v="0"/>
    <x v="9"/>
    <s v="Ventríloquo"/>
    <x v="2"/>
    <n v="6942"/>
    <x v="0"/>
  </r>
  <r>
    <s v="382.154.069-98"/>
    <s v="Matteo Ramos"/>
    <d v="1945-11-10T00:00:00"/>
    <s v="Colônia Emanuella Porto, 821"/>
    <s v="Indaiá"/>
    <s v="Lopes"/>
    <x v="0"/>
    <s v="+55055961439792"/>
    <s v="nataliacamargo@example.com"/>
    <x v="1"/>
    <x v="1"/>
    <x v="0"/>
    <x v="4"/>
    <s v="Endocrinologista"/>
    <x v="7"/>
    <n v="6642"/>
    <x v="0"/>
  </r>
  <r>
    <s v="768.403.529-00"/>
    <s v="Anna Liz Novaes"/>
    <d v="1956-01-13T00:00:00"/>
    <s v="Praia de Dias, 5"/>
    <s v="Novo São Lucas"/>
    <s v="Gomes"/>
    <x v="6"/>
    <s v="+55075928664700"/>
    <s v="moraescamila@example.net"/>
    <x v="4"/>
    <x v="1"/>
    <x v="0"/>
    <x v="6"/>
    <s v="Contramestre em transporte marítimo"/>
    <x v="7"/>
    <n v="2339"/>
    <x v="0"/>
  </r>
  <r>
    <s v="850.946.231-33"/>
    <s v="Vitória Castro"/>
    <d v="1997-11-05T00:00:00"/>
    <s v="Trevo Ryan Moreira, 67"/>
    <s v="Leticia"/>
    <s v="Sampaio"/>
    <x v="9"/>
    <s v="+5520984817621"/>
    <s v="isabelamoura@example.com"/>
    <x v="4"/>
    <x v="1"/>
    <x v="0"/>
    <x v="5"/>
    <s v="Nutrologista"/>
    <x v="6"/>
    <n v="4384"/>
    <x v="0"/>
  </r>
  <r>
    <s v="791.806.534-48"/>
    <s v="Ester Macedo"/>
    <d v="1973-02-26T00:00:00"/>
    <s v="Viaduto Anthony Gabriel Sales, 969"/>
    <s v="Nossa Senhora De Fátima"/>
    <s v="Gomes"/>
    <x v="13"/>
    <s v="+55076927257984"/>
    <s v="silveirasophia@example.org"/>
    <x v="2"/>
    <x v="0"/>
    <x v="0"/>
    <x v="0"/>
    <s v="Auxiliar de reprografia"/>
    <x v="3"/>
    <n v="5810"/>
    <x v="0"/>
  </r>
  <r>
    <s v="721.359.840-60"/>
    <s v="Rael Rodrigues"/>
    <d v="1980-04-06T00:00:00"/>
    <s v="Setor de Rodrigues, 23"/>
    <s v="Solar Do Barreiro"/>
    <s v="Carvalho das Pedras"/>
    <x v="21"/>
    <s v="+5579942504213"/>
    <s v="kmachado@example.com"/>
    <x v="3"/>
    <x v="2"/>
    <x v="0"/>
    <x v="0"/>
    <s v="Cabeleireiro"/>
    <x v="8"/>
    <n v="9767"/>
    <x v="0"/>
  </r>
  <r>
    <s v="603.184.279-31"/>
    <s v="Ian Ramos"/>
    <d v="1964-08-21T00:00:00"/>
    <s v="Chácara de Costela, 779"/>
    <s v="Capitão Eduardo"/>
    <s v="da Rosa da Mata"/>
    <x v="23"/>
    <s v="+5560983205911"/>
    <s v="vsouza@example.net"/>
    <x v="4"/>
    <x v="1"/>
    <x v="0"/>
    <x v="0"/>
    <s v="Açougueiro"/>
    <x v="0"/>
    <n v="6099"/>
    <x v="0"/>
  </r>
  <r>
    <s v="287.951.306-59"/>
    <s v="Olívia Porto"/>
    <d v="1993-12-18T00:00:00"/>
    <s v="Trevo de Pacheco, 49"/>
    <s v="Cabana Do Pai Tomás"/>
    <s v="Camargo"/>
    <x v="12"/>
    <s v="+55064909693247"/>
    <s v="cauada-paz@example.org"/>
    <x v="1"/>
    <x v="2"/>
    <x v="0"/>
    <x v="6"/>
    <s v="Fundidor de placa de gesso"/>
    <x v="7"/>
    <n v="8285"/>
    <x v="0"/>
  </r>
  <r>
    <s v="540.971.632-99"/>
    <s v="Pedro Miguel Teixeira"/>
    <d v="1980-05-29T00:00:00"/>
    <s v="Vereda Sophia Pinto, 35"/>
    <s v="Maravilha"/>
    <s v="Ribeiro das Flores"/>
    <x v="5"/>
    <s v="+55007977946393"/>
    <s v="ocardoso@example.net"/>
    <x v="4"/>
    <x v="2"/>
    <x v="0"/>
    <x v="7"/>
    <s v="Leiteiro"/>
    <x v="5"/>
    <n v="4244"/>
    <x v="0"/>
  </r>
  <r>
    <s v="062.378.519-68"/>
    <s v="Felipe da Mota"/>
    <d v="1965-05-06T00:00:00"/>
    <s v="Campo de Garcia, 16"/>
    <s v="Conjunto Paulo Vi"/>
    <s v="Sousa"/>
    <x v="5"/>
    <s v="+5567907781657"/>
    <s v="liviacasa-grande@example.net"/>
    <x v="2"/>
    <x v="0"/>
    <x v="0"/>
    <x v="6"/>
    <s v="Repositor"/>
    <x v="1"/>
    <n v="4159"/>
    <x v="0"/>
  </r>
  <r>
    <s v="948.372.150-41"/>
    <s v="Clara Guerra"/>
    <d v="1956-06-04T00:00:00"/>
    <s v="Trecho Sá, 197"/>
    <s v="Dom Cabral"/>
    <s v="da Luz da Serra"/>
    <x v="17"/>
    <s v="+5532995937378"/>
    <s v="gael94@example.org"/>
    <x v="0"/>
    <x v="1"/>
    <x v="0"/>
    <x v="6"/>
    <s v="Publicitário"/>
    <x v="1"/>
    <n v="9755"/>
    <x v="0"/>
  </r>
  <r>
    <s v="024.716.359-70"/>
    <s v="Emilly Barros"/>
    <d v="1971-12-28T00:00:00"/>
    <s v="Estação Natália Cassiano"/>
    <s v="Vila Oeste"/>
    <s v="Aragão"/>
    <x v="19"/>
    <s v="+5502947159627"/>
    <s v="lavinia92@example.org"/>
    <x v="4"/>
    <x v="2"/>
    <x v="0"/>
    <x v="3"/>
    <s v="Analista de sistemas"/>
    <x v="0"/>
    <n v="5950"/>
    <x v="0"/>
  </r>
  <r>
    <s v="945.287.103-23"/>
    <s v="Yuri Cavalcante"/>
    <d v="1995-06-07T00:00:00"/>
    <s v="Fazenda Silveira, 317"/>
    <s v="Tupi B"/>
    <s v="Caldeira"/>
    <x v="13"/>
    <s v="+55026953057497"/>
    <s v="ryan84@example.org"/>
    <x v="2"/>
    <x v="2"/>
    <x v="0"/>
    <x v="0"/>
    <s v="Desenhista"/>
    <x v="0"/>
    <n v="4760"/>
    <x v="0"/>
  </r>
  <r>
    <s v="403.679.258-00"/>
    <s v="Marcela Montenegro"/>
    <d v="1994-06-22T00:00:00"/>
    <s v="Rodovia de Casa Grande"/>
    <s v="Cidade Jardim"/>
    <s v="Costela"/>
    <x v="0"/>
    <s v="+55060930722870"/>
    <s v="diogo82@example.net"/>
    <x v="3"/>
    <x v="2"/>
    <x v="0"/>
    <x v="6"/>
    <s v="Armador"/>
    <x v="7"/>
    <n v="9814"/>
    <x v="0"/>
  </r>
  <r>
    <s v="046.975.182-76"/>
    <s v="Carolina Porto"/>
    <d v="1966-04-11T00:00:00"/>
    <s v="Sítio de Aragão, 93"/>
    <s v="Beira Linha"/>
    <s v="Vargas"/>
    <x v="5"/>
    <s v="+5509917107574"/>
    <s v="icaldeira@example.org"/>
    <x v="4"/>
    <x v="0"/>
    <x v="0"/>
    <x v="7"/>
    <s v="Técnico em desporto"/>
    <x v="2"/>
    <n v="5998"/>
    <x v="0"/>
  </r>
  <r>
    <s v="681.432.097-50"/>
    <s v="Gustavo Ferreira"/>
    <d v="1958-10-10T00:00:00"/>
    <s v="Estrada Manuella Garcia, 9"/>
    <s v="Vila São Dimas"/>
    <s v="da Rosa de Costa"/>
    <x v="18"/>
    <s v="+55097907903239"/>
    <s v="gomesluiz-gustavo@example.net"/>
    <x v="3"/>
    <x v="2"/>
    <x v="0"/>
    <x v="9"/>
    <s v="Político"/>
    <x v="2"/>
    <n v="8831"/>
    <x v="0"/>
  </r>
  <r>
    <s v="934.857.261-09"/>
    <s v="Luan Viana"/>
    <d v="1976-12-24T00:00:00"/>
    <s v="Largo de Teixeira, 38"/>
    <s v="Mangueiras"/>
    <s v="Aparecida de Silveira"/>
    <x v="2"/>
    <s v="+5515936596655"/>
    <s v="pedro-lucas05@example.com"/>
    <x v="3"/>
    <x v="0"/>
    <x v="0"/>
    <x v="8"/>
    <s v="Engenheiro florestal"/>
    <x v="6"/>
    <n v="2808"/>
    <x v="0"/>
  </r>
  <r>
    <s v="285.073.196-02"/>
    <s v="Sarah da Cruz"/>
    <d v="1994-06-07T00:00:00"/>
    <s v="Travessa de Moura, 7"/>
    <s v="Pilar"/>
    <s v="Rezende de Albuquerque"/>
    <x v="16"/>
    <s v="+5553926278364"/>
    <s v="henry34@example.net"/>
    <x v="4"/>
    <x v="1"/>
    <x v="0"/>
    <x v="5"/>
    <s v="Técnico tributarista"/>
    <x v="7"/>
    <n v="9452"/>
    <x v="0"/>
  </r>
  <r>
    <s v="468.937.201-22"/>
    <s v="Ísis da Cunha"/>
    <d v="1976-05-21T00:00:00"/>
    <s v="Lagoa Ana Lívia das Neves, 16"/>
    <s v="Novo Das Industrias"/>
    <s v="Siqueira de Gonçalves"/>
    <x v="5"/>
    <s v="+5568909807909"/>
    <s v="igorfreitas@example.net"/>
    <x v="1"/>
    <x v="2"/>
    <x v="0"/>
    <x v="10"/>
    <s v="Lavador"/>
    <x v="7"/>
    <n v="3158"/>
    <x v="0"/>
  </r>
  <r>
    <s v="857.143.926-55"/>
    <s v="Calebe Pacheco"/>
    <d v="1946-11-10T00:00:00"/>
    <s v="Conjunto de Vasconcelos, 9"/>
    <s v="Novo Tupi"/>
    <s v="da Costa das Flores"/>
    <x v="25"/>
    <s v="+55045914452358"/>
    <s v="da-rochaheloisa@example.com"/>
    <x v="4"/>
    <x v="1"/>
    <x v="0"/>
    <x v="1"/>
    <s v="Engenheiro petroquímico"/>
    <x v="1"/>
    <n v="9066"/>
    <x v="0"/>
  </r>
  <r>
    <s v="650.732.184-26"/>
    <s v="Ana Liz das Neves"/>
    <d v="1998-11-13T00:00:00"/>
    <s v="Pátio de Costa, 3"/>
    <s v="Vila Independencia 2ª Seção"/>
    <s v="Ramos de da Rosa"/>
    <x v="25"/>
    <s v="+5591940362061"/>
    <s v="tcavalcante@example.net"/>
    <x v="1"/>
    <x v="0"/>
    <x v="0"/>
    <x v="0"/>
    <s v="Capoeirista"/>
    <x v="3"/>
    <n v="1993"/>
    <x v="0"/>
  </r>
  <r>
    <s v="350.978.124-41"/>
    <s v="Nathan Rodrigues"/>
    <d v="1947-06-19T00:00:00"/>
    <s v="Travessa Maria Luísa Casa Grande, 123"/>
    <s v="Oeste"/>
    <s v="da Rocha da Prata"/>
    <x v="26"/>
    <s v="+5531914730248"/>
    <s v="cardosocaio@example.com"/>
    <x v="4"/>
    <x v="2"/>
    <x v="0"/>
    <x v="8"/>
    <s v="Pastilheiro"/>
    <x v="7"/>
    <n v="6524"/>
    <x v="0"/>
  </r>
  <r>
    <s v="931.428.056-05"/>
    <s v="Luna Vargas"/>
    <d v="1955-09-18T00:00:00"/>
    <s v="Aeroporto Maria Luísa Martins, 30"/>
    <s v="Vila Madre Gertrudes 4ª Seção"/>
    <s v="Lima"/>
    <x v="21"/>
    <s v="+5510928569824"/>
    <s v="fariaseloah@example.org"/>
    <x v="3"/>
    <x v="2"/>
    <x v="0"/>
    <x v="2"/>
    <s v="Secretária"/>
    <x v="4"/>
    <n v="3459"/>
    <x v="0"/>
  </r>
  <r>
    <s v="879.153.264-73"/>
    <s v="Isabela Viana"/>
    <d v="1973-10-12T00:00:00"/>
    <s v="Viaduto de Vasconcelos, 69"/>
    <s v="Milionario"/>
    <s v="Camargo"/>
    <x v="3"/>
    <s v="+5555989159551"/>
    <s v="mariana29@example.net"/>
    <x v="3"/>
    <x v="1"/>
    <x v="0"/>
    <x v="8"/>
    <s v="Guitarrista"/>
    <x v="4"/>
    <n v="5634"/>
    <x v="0"/>
  </r>
  <r>
    <s v="172.803.945-23"/>
    <s v="Lucca Câmara"/>
    <d v="1960-12-15T00:00:00"/>
    <s v="Vereda Vieira, 9"/>
    <s v="Morro Dos Macacos"/>
    <s v="Leão"/>
    <x v="1"/>
    <s v="+5563993646108"/>
    <s v="maria-florpacheco@example.net"/>
    <x v="4"/>
    <x v="2"/>
    <x v="0"/>
    <x v="1"/>
    <s v="Gerente de vendas"/>
    <x v="4"/>
    <n v="7253"/>
    <x v="115"/>
  </r>
  <r>
    <s v="639.427.015-61"/>
    <s v="Carolina Peixoto"/>
    <d v="1944-07-06T00:00:00"/>
    <s v="Alameda de Sampaio, 1"/>
    <s v="Vila Real 2ª Seção"/>
    <s v="Pimenta"/>
    <x v="7"/>
    <s v="+5559928018083"/>
    <s v="da-luzjulia@example.com"/>
    <x v="3"/>
    <x v="0"/>
    <x v="0"/>
    <x v="7"/>
    <s v="Capoeirista"/>
    <x v="8"/>
    <n v="1608"/>
    <x v="0"/>
  </r>
  <r>
    <s v="207.935.184-23"/>
    <s v="Leonardo Rocha"/>
    <d v="1953-04-06T00:00:00"/>
    <s v="Passarela de das Neves, 93"/>
    <s v="Cardoso"/>
    <s v="Pacheco das Flores"/>
    <x v="24"/>
    <s v="+55013908957457"/>
    <s v="camposleo@example.org"/>
    <x v="2"/>
    <x v="2"/>
    <x v="0"/>
    <x v="8"/>
    <s v="Engenheiro aeronáutico"/>
    <x v="9"/>
    <n v="6491"/>
    <x v="0"/>
  </r>
  <r>
    <s v="157.289.306-03"/>
    <s v="Otto Aragão"/>
    <d v="1958-08-03T00:00:00"/>
    <s v="Travessa Léo Pimenta, 3"/>
    <s v="Heliopolis"/>
    <s v="Jesus das Flores"/>
    <x v="22"/>
    <s v="+5503961253745"/>
    <s v="gsouza@example.net"/>
    <x v="3"/>
    <x v="1"/>
    <x v="0"/>
    <x v="6"/>
    <s v="Oculista"/>
    <x v="3"/>
    <n v="8245"/>
    <x v="0"/>
  </r>
  <r>
    <s v="093.478.562-74"/>
    <s v="Rodrigo Rezende"/>
    <d v="1962-06-19T00:00:00"/>
    <s v="Setor Maria Júlia Lima"/>
    <s v="Vila Betânia"/>
    <s v="Pacheco"/>
    <x v="8"/>
    <s v="+55003986658580"/>
    <s v="pachecoisabel@example.net"/>
    <x v="3"/>
    <x v="2"/>
    <x v="0"/>
    <x v="6"/>
    <s v="Corretor de imóveis"/>
    <x v="8"/>
    <n v="8476"/>
    <x v="0"/>
  </r>
  <r>
    <s v="023.846.751-17"/>
    <s v="Arthur Miguel Campos"/>
    <d v="1989-08-27T00:00:00"/>
    <s v="Viela de Ribeiro, 31"/>
    <s v="Minas Brasil"/>
    <s v="Moraes do Amparo"/>
    <x v="13"/>
    <s v="+5544957309557"/>
    <s v="wda-paz@example.com"/>
    <x v="4"/>
    <x v="1"/>
    <x v="0"/>
    <x v="8"/>
    <s v="Pediatra"/>
    <x v="7"/>
    <n v="3277"/>
    <x v="0"/>
  </r>
  <r>
    <s v="904.675.382-47"/>
    <s v="Thiago Freitas"/>
    <d v="1949-08-28T00:00:00"/>
    <s v="Setor Martins, 67"/>
    <s v="Aparecida 7ª Seção"/>
    <s v="Rios"/>
    <x v="9"/>
    <s v="+5526997248371"/>
    <s v="correiamaysa@example.com"/>
    <x v="4"/>
    <x v="2"/>
    <x v="0"/>
    <x v="8"/>
    <s v="Babá"/>
    <x v="5"/>
    <n v="3756"/>
    <x v="0"/>
  </r>
  <r>
    <s v="845.271.963-91"/>
    <s v="Aurora Mendes"/>
    <d v="1960-10-26T00:00:00"/>
    <s v="Avenida Juliana Cavalcante, 479"/>
    <s v="Cdi Jatoba"/>
    <s v="Moreira"/>
    <x v="10"/>
    <s v="+5543908060262"/>
    <s v="rhavi98@example.org"/>
    <x v="3"/>
    <x v="0"/>
    <x v="0"/>
    <x v="2"/>
    <s v="Tecnólogo em esporte e lazer"/>
    <x v="3"/>
    <n v="5079"/>
    <x v="0"/>
  </r>
  <r>
    <s v="032.859.671-02"/>
    <s v="Yago Barbosa"/>
    <d v="1973-07-21T00:00:00"/>
    <s v="Trevo João Miguel Macedo, 8"/>
    <s v="Vila Maria"/>
    <s v="Santos"/>
    <x v="13"/>
    <s v="+5577970384849"/>
    <s v="kamilly31@example.org"/>
    <x v="4"/>
    <x v="2"/>
    <x v="0"/>
    <x v="9"/>
    <s v="Piloto de avião"/>
    <x v="4"/>
    <n v="7523"/>
    <x v="0"/>
  </r>
  <r>
    <s v="501.498.763-00"/>
    <s v="Maria Cecília Farias"/>
    <d v="1982-09-08T00:00:00"/>
    <s v="Colônia Azevedo"/>
    <s v="Vera Cruz"/>
    <s v="Moreira de da Rosa"/>
    <x v="15"/>
    <s v="+5504907914403"/>
    <s v="correiasophia@example.org"/>
    <x v="4"/>
    <x v="1"/>
    <x v="0"/>
    <x v="6"/>
    <s v="Ecólogo"/>
    <x v="7"/>
    <n v="9200"/>
    <x v="0"/>
  </r>
  <r>
    <s v="372.168.540-71"/>
    <s v="Ana Lívia da Rocha"/>
    <d v="1976-12-01T00:00:00"/>
    <s v="Vila Benjamim Aragão, 62"/>
    <s v="Belmonte"/>
    <s v="Moreira"/>
    <x v="1"/>
    <s v="+5539905722708"/>
    <s v="haragao@example.com"/>
    <x v="4"/>
    <x v="0"/>
    <x v="0"/>
    <x v="6"/>
    <s v="General"/>
    <x v="6"/>
    <n v="7084"/>
    <x v="0"/>
  </r>
  <r>
    <s v="958.240.137-05"/>
    <s v="Erick Brito"/>
    <d v="1989-11-18T00:00:00"/>
    <s v="Vila de Rezende, 17"/>
    <s v="São Tomaz"/>
    <s v="da Rocha"/>
    <x v="12"/>
    <s v="+5554983807931"/>
    <s v="joao-pedropeixoto@example.org"/>
    <x v="1"/>
    <x v="0"/>
    <x v="0"/>
    <x v="5"/>
    <s v="Diretor de cinema"/>
    <x v="7"/>
    <n v="2338"/>
    <x v="0"/>
  </r>
  <r>
    <s v="564.091.837-39"/>
    <s v="José Miguel Siqueira"/>
    <d v="1997-04-24T00:00:00"/>
    <s v="Lago Lavínia Moreira, 5"/>
    <s v="Vila Canto Do Sabiá"/>
    <s v="Lopes"/>
    <x v="8"/>
    <s v="+5556953188513"/>
    <s v="da-pazmaria-julia@example.com"/>
    <x v="4"/>
    <x v="1"/>
    <x v="0"/>
    <x v="9"/>
    <s v="Repórter"/>
    <x v="1"/>
    <n v="7297"/>
    <x v="0"/>
  </r>
  <r>
    <s v="692.547.308-74"/>
    <s v="Liz Lopes"/>
    <d v="1946-02-20T00:00:00"/>
    <s v="Condomínio Luiz Miguel Melo, 40"/>
    <s v="São Sebastião"/>
    <s v="Fogaça dos Dourados"/>
    <x v="26"/>
    <s v="+5564928348206"/>
    <s v="oliviarocha@example.org"/>
    <x v="2"/>
    <x v="2"/>
    <x v="0"/>
    <x v="5"/>
    <s v="Capataz"/>
    <x v="2"/>
    <n v="4440"/>
    <x v="0"/>
  </r>
  <r>
    <s v="418.709.352-41"/>
    <s v="André Freitas"/>
    <d v="1989-08-29T00:00:00"/>
    <s v="Condomínio de da Conceição, 53"/>
    <s v="Pedreira Padro Lopes"/>
    <s v="Nunes"/>
    <x v="1"/>
    <s v="+55005999759278"/>
    <s v="ian10@example.net"/>
    <x v="1"/>
    <x v="1"/>
    <x v="0"/>
    <x v="5"/>
    <s v="Profissional de linguística"/>
    <x v="6"/>
    <n v="2375"/>
    <x v="0"/>
  </r>
  <r>
    <s v="659.310.284-98"/>
    <s v="João Lucas Mendonça"/>
    <d v="1957-01-20T00:00:00"/>
    <s v="Sítio Ester Rios, 46"/>
    <s v="Novo Aarão Reis"/>
    <s v="Machado de Goiás"/>
    <x v="1"/>
    <s v="+5503989550493"/>
    <s v="marianacastro@example.net"/>
    <x v="1"/>
    <x v="2"/>
    <x v="0"/>
    <x v="3"/>
    <s v="Profissional de recursos humanos"/>
    <x v="2"/>
    <n v="2729"/>
    <x v="0"/>
  </r>
  <r>
    <s v="430.159.867-75"/>
    <s v="Milena Almeida"/>
    <d v="1991-05-31T00:00:00"/>
    <s v="Recanto Melo, 431"/>
    <s v="Vila São Francisco"/>
    <s v="Vasconcelos"/>
    <x v="0"/>
    <s v="+5588990847898"/>
    <s v="garcialuisa@example.net"/>
    <x v="4"/>
    <x v="2"/>
    <x v="0"/>
    <x v="7"/>
    <s v="Consultor de radiestesia"/>
    <x v="7"/>
    <n v="4584"/>
    <x v="0"/>
  </r>
  <r>
    <s v="021.386.745-17"/>
    <s v="Elisa Andrade"/>
    <d v="1944-06-13T00:00:00"/>
    <s v="Condomínio João Peixoto, 51"/>
    <s v="Marieta 2ª Seção"/>
    <s v="da Paz de Minas"/>
    <x v="21"/>
    <s v="+5529926029963"/>
    <s v="luiz-felipe77@example.org"/>
    <x v="0"/>
    <x v="2"/>
    <x v="0"/>
    <x v="2"/>
    <s v="Cambista"/>
    <x v="9"/>
    <n v="9090"/>
    <x v="0"/>
  </r>
  <r>
    <s v="457.068.932-92"/>
    <s v="Vitor Hugo Cardoso"/>
    <d v="1958-02-09T00:00:00"/>
    <s v="Distrito Joaquim Jesus, 32"/>
    <s v="Betânia"/>
    <s v="Rezende de Cavalcanti"/>
    <x v="22"/>
    <s v="+5523900658002"/>
    <s v="antonysousa@example.net"/>
    <x v="2"/>
    <x v="1"/>
    <x v="0"/>
    <x v="7"/>
    <s v="Prensista"/>
    <x v="9"/>
    <n v="5874"/>
    <x v="0"/>
  </r>
  <r>
    <s v="567.091.432-52"/>
    <s v="Otto Ferreira"/>
    <d v="2003-01-03T00:00:00"/>
    <s v="Loteamento de Duarte, 908"/>
    <s v="Nova Esperança"/>
    <s v="das Neves de Viana"/>
    <x v="2"/>
    <s v="+5553922841474"/>
    <s v="sabreu@example.org"/>
    <x v="2"/>
    <x v="0"/>
    <x v="0"/>
    <x v="6"/>
    <s v="Açougueiro"/>
    <x v="8"/>
    <n v="7642"/>
    <x v="0"/>
  </r>
  <r>
    <s v="265.703.194-34"/>
    <s v="Davi da Rosa"/>
    <d v="1976-05-01T00:00:00"/>
    <s v="Vale de Souza, 7"/>
    <s v="Tirol"/>
    <s v="Abreu"/>
    <x v="3"/>
    <s v="+5526936917311"/>
    <s v="joao-felipeviana@example.com"/>
    <x v="4"/>
    <x v="1"/>
    <x v="0"/>
    <x v="7"/>
    <s v="Tecnólogo em silvicultura"/>
    <x v="3"/>
    <n v="2823"/>
    <x v="0"/>
  </r>
  <r>
    <s v="718.042.596-67"/>
    <s v="Manuela Albuquerque"/>
    <d v="1994-10-26T00:00:00"/>
    <s v="Pátio Cunha, 79"/>
    <s v="Novo Glória"/>
    <s v="Montenegro Grande"/>
    <x v="24"/>
    <s v="+5571957875636"/>
    <s v="barbara04@example.net"/>
    <x v="4"/>
    <x v="0"/>
    <x v="0"/>
    <x v="1"/>
    <s v="Tradutor"/>
    <x v="5"/>
    <n v="7684"/>
    <x v="0"/>
  </r>
  <r>
    <s v="480.923.156-98"/>
    <s v="Ana Clara Ribeiro"/>
    <d v="1945-09-27T00:00:00"/>
    <s v="Favela Castro, 79"/>
    <s v="Funcionários"/>
    <s v="Monteiro de da Mata"/>
    <x v="25"/>
    <s v="+5509904666898"/>
    <s v="pmartins@example.net"/>
    <x v="4"/>
    <x v="0"/>
    <x v="0"/>
    <x v="1"/>
    <s v="Almoxarife"/>
    <x v="7"/>
    <n v="5263"/>
    <x v="0"/>
  </r>
  <r>
    <s v="641.932.578-19"/>
    <s v="Isaac Camargo"/>
    <d v="1971-01-04T00:00:00"/>
    <s v="Rodovia de Barros"/>
    <s v="Santo Agostinho"/>
    <s v="Sales do Galho"/>
    <x v="13"/>
    <s v="+5579989903231"/>
    <s v="matheuscirino@example.com"/>
    <x v="3"/>
    <x v="2"/>
    <x v="0"/>
    <x v="4"/>
    <s v="Marechal"/>
    <x v="3"/>
    <n v="6739"/>
    <x v="0"/>
  </r>
  <r>
    <s v="865.274.190-58"/>
    <s v="Noah Alves"/>
    <d v="2003-11-26T00:00:00"/>
    <s v="Sítio Bryan Campos, 36"/>
    <s v="Outro"/>
    <s v="Cavalcante do Campo"/>
    <x v="1"/>
    <s v="+5570959321303"/>
    <s v="fernanda71@example.net"/>
    <x v="1"/>
    <x v="2"/>
    <x v="0"/>
    <x v="4"/>
    <s v="Ciclista"/>
    <x v="1"/>
    <n v="8501"/>
    <x v="0"/>
  </r>
  <r>
    <s v="698.142.753-28"/>
    <s v="Ravi Lucca Nunes"/>
    <d v="1979-07-18T00:00:00"/>
    <s v="Passarela de Lima, 12"/>
    <s v="Nova Pampulha"/>
    <s v="Santos do Galho"/>
    <x v="8"/>
    <s v="+5533943307912"/>
    <s v="maria-cecilia83@example.org"/>
    <x v="4"/>
    <x v="2"/>
    <x v="0"/>
    <x v="0"/>
    <s v="Catador de carangueijos"/>
    <x v="5"/>
    <n v="3875"/>
    <x v="0"/>
  </r>
  <r>
    <s v="870.952.341-32"/>
    <s v="Bento Teixeira"/>
    <d v="1958-12-17T00:00:00"/>
    <s v="Jardim Sophie Vasconcelos"/>
    <s v="Custodinha"/>
    <s v="Brito de Campos"/>
    <x v="24"/>
    <s v="+5549968221515"/>
    <s v="apollogarcia@example.org"/>
    <x v="3"/>
    <x v="0"/>
    <x v="0"/>
    <x v="7"/>
    <s v="Tecnólogo em produção Sucroalcooleira"/>
    <x v="1"/>
    <n v="8202"/>
    <x v="0"/>
  </r>
  <r>
    <s v="850.637.942-38"/>
    <s v="Bento Nogueira"/>
    <d v="1949-09-16T00:00:00"/>
    <s v="Fazenda de Sampaio, 7"/>
    <s v="Santa Efigênia"/>
    <s v="Barros do Campo"/>
    <x v="15"/>
    <s v="+5518957269195"/>
    <s v="da-cunhamaria@example.org"/>
    <x v="0"/>
    <x v="1"/>
    <x v="0"/>
    <x v="6"/>
    <s v="Tecnólogo em irrigação e drenagem"/>
    <x v="6"/>
    <n v="6458"/>
    <x v="0"/>
  </r>
  <r>
    <s v="849.750.613-84"/>
    <s v="Rebeca Farias"/>
    <d v="1954-03-03T00:00:00"/>
    <s v="Viaduto Juan Cunha"/>
    <s v="Campo Alegre"/>
    <s v="Almeida das Flores"/>
    <x v="1"/>
    <s v="+5545926877699"/>
    <s v="rsantos@example.com"/>
    <x v="1"/>
    <x v="2"/>
    <x v="0"/>
    <x v="4"/>
    <s v="Figurinista"/>
    <x v="7"/>
    <n v="6898"/>
    <x v="0"/>
  </r>
  <r>
    <s v="018.952.743-97"/>
    <s v="Luiz Felipe Dias"/>
    <d v="1962-02-26T00:00:00"/>
    <s v="Distrito Benicio Azevedo, 41"/>
    <s v="Satelite"/>
    <s v="Borges"/>
    <x v="21"/>
    <s v="+5577989436186"/>
    <s v="qsousa@example.org"/>
    <x v="0"/>
    <x v="0"/>
    <x v="0"/>
    <x v="4"/>
    <s v="Leiteiro"/>
    <x v="6"/>
    <n v="3776"/>
    <x v="0"/>
  </r>
  <r>
    <s v="027.596.431-07"/>
    <s v="Eloah Barros"/>
    <d v="1987-08-20T00:00:00"/>
    <s v="Trevo Santos, 1"/>
    <s v="Vila Betânia"/>
    <s v="Porto"/>
    <x v="13"/>
    <s v="+55000913646835"/>
    <s v="arthur-miguelmelo@example.net"/>
    <x v="3"/>
    <x v="2"/>
    <x v="0"/>
    <x v="0"/>
    <s v="Apresentador"/>
    <x v="8"/>
    <n v="2948"/>
    <x v="0"/>
  </r>
  <r>
    <s v="827.693.415-37"/>
    <s v="Diogo Melo"/>
    <d v="1954-12-05T00:00:00"/>
    <s v="Feira da Luz, 95"/>
    <s v="Floresta"/>
    <s v="Correia"/>
    <x v="20"/>
    <s v="+5520931611128"/>
    <s v="ccosta@example.org"/>
    <x v="4"/>
    <x v="1"/>
    <x v="0"/>
    <x v="1"/>
    <s v="Cirurgião dentista"/>
    <x v="5"/>
    <n v="9986"/>
    <x v="0"/>
  </r>
  <r>
    <s v="309.521.467-70"/>
    <s v="José Pedro Barbosa"/>
    <d v="1968-03-18T00:00:00"/>
    <s v="Travessa Campos, 6"/>
    <s v="Vila Santo Antônio Barroquinha"/>
    <s v="Mendes"/>
    <x v="20"/>
    <s v="+55023957959594"/>
    <s v="bmonteiro@example.com"/>
    <x v="1"/>
    <x v="2"/>
    <x v="0"/>
    <x v="8"/>
    <s v="Sexólogo"/>
    <x v="5"/>
    <n v="3504"/>
    <x v="0"/>
  </r>
  <r>
    <s v="174.256.983-82"/>
    <s v="Diego Aragão"/>
    <d v="1971-03-20T00:00:00"/>
    <s v="Praia Caldeira"/>
    <s v="Glória"/>
    <s v="Caldeira"/>
    <x v="19"/>
    <s v="+5558969729833"/>
    <s v="sara50@example.org"/>
    <x v="2"/>
    <x v="0"/>
    <x v="0"/>
    <x v="8"/>
    <s v="Caixa"/>
    <x v="9"/>
    <n v="8389"/>
    <x v="0"/>
  </r>
  <r>
    <s v="864.513.079-39"/>
    <s v="Júlia Carvalho"/>
    <d v="1952-11-04T00:00:00"/>
    <s v="Colônia Ferreira, 603"/>
    <s v="Novo Ouro Preto"/>
    <s v="Pinto"/>
    <x v="22"/>
    <s v="+5511916012477"/>
    <s v="luan01@example.net"/>
    <x v="3"/>
    <x v="1"/>
    <x v="0"/>
    <x v="10"/>
    <s v="Artesão"/>
    <x v="8"/>
    <n v="9925"/>
    <x v="0"/>
  </r>
  <r>
    <s v="809.271.364-22"/>
    <s v="Maria Clara Peixoto"/>
    <d v="1944-05-02T00:00:00"/>
    <s v="Feira Lívia Moura, 20"/>
    <s v="Silveira"/>
    <s v="Novaes de Nascimento"/>
    <x v="1"/>
    <s v="+5522980677836"/>
    <s v="leoborges@example.net"/>
    <x v="4"/>
    <x v="1"/>
    <x v="0"/>
    <x v="4"/>
    <s v="Jogador de golfe"/>
    <x v="7"/>
    <n v="8209"/>
    <x v="0"/>
  </r>
  <r>
    <s v="680.197.423-87"/>
    <s v="Matteo da Rocha"/>
    <d v="1969-05-28T00:00:00"/>
    <s v="Feira da Costa, 62"/>
    <s v="Vila Coqueiral"/>
    <s v="Andrade da Prata"/>
    <x v="3"/>
    <s v="+55018925310832"/>
    <s v="pachecoeduarda@example.net"/>
    <x v="0"/>
    <x v="0"/>
    <x v="0"/>
    <x v="2"/>
    <s v="Quadrinista"/>
    <x v="2"/>
    <n v="5710"/>
    <x v="0"/>
  </r>
  <r>
    <s v="197.306.258-59"/>
    <s v="Theodoro Mendonça"/>
    <d v="1944-04-12T00:00:00"/>
    <s v="Quadra Mathias Moreira, 77"/>
    <s v="Barão Homem De Melo 1ª Seção"/>
    <s v="Nascimento"/>
    <x v="5"/>
    <s v="+5512906422494"/>
    <s v="lavinialima@example.org"/>
    <x v="3"/>
    <x v="1"/>
    <x v="0"/>
    <x v="6"/>
    <s v="Gerente de riscos em seguros"/>
    <x v="0"/>
    <n v="2424"/>
    <x v="0"/>
  </r>
  <r>
    <s v="029.143.687-04"/>
    <s v="Anthony Caldeira"/>
    <d v="1996-02-25T00:00:00"/>
    <s v="Rua de Rezende"/>
    <s v="Confisco"/>
    <s v="Barros"/>
    <x v="26"/>
    <s v="+5557960652042"/>
    <s v="carlos-eduardovasconcelos@example.com"/>
    <x v="0"/>
    <x v="2"/>
    <x v="0"/>
    <x v="1"/>
    <s v="Diarista"/>
    <x v="0"/>
    <n v="5378"/>
    <x v="0"/>
  </r>
  <r>
    <s v="407.235.918-14"/>
    <s v="Anthony Cardoso"/>
    <d v="1959-03-04T00:00:00"/>
    <s v="Parque Ferreira, 747"/>
    <s v="Diamante"/>
    <s v="Pacheco da Praia"/>
    <x v="23"/>
    <s v="+5573921878983"/>
    <s v="hgoncalves@example.net"/>
    <x v="2"/>
    <x v="0"/>
    <x v="0"/>
    <x v="7"/>
    <s v="Lavador"/>
    <x v="9"/>
    <n v="8152"/>
    <x v="0"/>
  </r>
  <r>
    <s v="147.352.869-00"/>
    <s v="Maria Liz Pinto"/>
    <d v="1984-04-18T00:00:00"/>
    <s v="Pátio Pimenta, 99"/>
    <s v="Grotinha"/>
    <s v="Sampaio de Goiás"/>
    <x v="21"/>
    <s v="+55028935418199"/>
    <s v="hellenada-costa@example.org"/>
    <x v="4"/>
    <x v="2"/>
    <x v="0"/>
    <x v="9"/>
    <s v="Engenheiro de computação"/>
    <x v="5"/>
    <n v="6409"/>
    <x v="0"/>
  </r>
  <r>
    <s v="645.293.108-33"/>
    <s v="Arthur Miguel Gonçalves"/>
    <d v="1980-10-06T00:00:00"/>
    <s v="Passarela Emanuelly da Rosa, 82"/>
    <s v="Flavio Marques Lisboa"/>
    <s v="Vieira de Rocha"/>
    <x v="21"/>
    <s v="+5503919125642"/>
    <s v="costelalavinia@example.com"/>
    <x v="1"/>
    <x v="1"/>
    <x v="0"/>
    <x v="6"/>
    <s v="Tintureiro"/>
    <x v="6"/>
    <n v="3524"/>
    <x v="0"/>
  </r>
  <r>
    <s v="306.854.217-08"/>
    <s v="Helena Castro"/>
    <d v="1951-08-17T00:00:00"/>
    <s v="Rua de Vargas, 82"/>
    <s v="Zilah Sposito"/>
    <s v="Almeida"/>
    <x v="20"/>
    <s v="+5562916784520"/>
    <s v="joao-felipe68@example.net"/>
    <x v="4"/>
    <x v="0"/>
    <x v="0"/>
    <x v="9"/>
    <s v="Armador"/>
    <x v="4"/>
    <n v="3820"/>
    <x v="0"/>
  </r>
  <r>
    <s v="403.916.785-66"/>
    <s v="Heloisa Duarte"/>
    <d v="1976-10-22T00:00:00"/>
    <s v="Esplanada Vitor Gabriel Teixeira"/>
    <s v="Pousada Santo Antonio"/>
    <s v="Freitas"/>
    <x v="14"/>
    <s v="+5520926157347"/>
    <s v="agathada-costa@example.com"/>
    <x v="2"/>
    <x v="2"/>
    <x v="0"/>
    <x v="7"/>
    <s v="Estampador de tecidos"/>
    <x v="6"/>
    <n v="9837"/>
    <x v="0"/>
  </r>
  <r>
    <s v="895.104.273-14"/>
    <s v="Cecília Cassiano"/>
    <d v="1991-03-06T00:00:00"/>
    <s v="Viaduto Thiago Oliveira"/>
    <s v="Nova America"/>
    <s v="Monteiro da Serra"/>
    <x v="21"/>
    <s v="+5598904906933"/>
    <s v="jose-miguelcavalcanti@example.com"/>
    <x v="3"/>
    <x v="1"/>
    <x v="0"/>
    <x v="3"/>
    <s v="Psiquiatra"/>
    <x v="8"/>
    <n v="5428"/>
    <x v="0"/>
  </r>
  <r>
    <s v="159.482.306-51"/>
    <s v="Felipe Borges"/>
    <d v="1966-10-08T00:00:00"/>
    <s v="Feira Clarice das Neves, 303"/>
    <s v="Alto Dos Pinheiros"/>
    <s v="Sousa do Sul"/>
    <x v="4"/>
    <s v="+55017991373956"/>
    <s v="limaana-sophia@example.com"/>
    <x v="4"/>
    <x v="0"/>
    <x v="0"/>
    <x v="6"/>
    <s v="Locutor"/>
    <x v="9"/>
    <n v="6932"/>
    <x v="0"/>
  </r>
  <r>
    <s v="563.819.407-00"/>
    <s v="Olívia Aparecida"/>
    <d v="1955-03-17T00:00:00"/>
    <s v="Lago Silveira, 2"/>
    <s v="Vila Atila De Paiva"/>
    <s v="Moreira"/>
    <x v="2"/>
    <s v="+5515996706741"/>
    <s v="nuneshellena@example.org"/>
    <x v="0"/>
    <x v="2"/>
    <x v="0"/>
    <x v="0"/>
    <s v="Engenheiro agrônomo"/>
    <x v="2"/>
    <n v="5729"/>
    <x v="0"/>
  </r>
  <r>
    <s v="475.019.328-32"/>
    <s v="Rael Nascimento"/>
    <d v="1951-02-23T00:00:00"/>
    <s v="Vale Antonella Mendonça, 80"/>
    <s v="Independência"/>
    <s v="Guerra"/>
    <x v="3"/>
    <s v="+5508945496792"/>
    <s v="heloisacastro@example.com"/>
    <x v="4"/>
    <x v="1"/>
    <x v="0"/>
    <x v="5"/>
    <s v="Governador"/>
    <x v="8"/>
    <n v="9636"/>
    <x v="0"/>
  </r>
  <r>
    <s v="049.176.253-43"/>
    <s v="Maysa Barbosa"/>
    <d v="1963-09-08T00:00:00"/>
    <s v="Praia Vitor Hugo Sampaio, 31"/>
    <s v="Europa"/>
    <s v="Araújo"/>
    <x v="18"/>
    <s v="+55014998585823"/>
    <s v="rodriguesluna@example.com"/>
    <x v="1"/>
    <x v="0"/>
    <x v="0"/>
    <x v="7"/>
    <s v="Gestor de tecnologia da informação"/>
    <x v="8"/>
    <n v="3041"/>
    <x v="0"/>
  </r>
  <r>
    <s v="721.936.580-21"/>
    <s v="Letícia Jesus"/>
    <d v="1949-06-11T00:00:00"/>
    <s v="Feira de Cassiano, 88"/>
    <s v="Santo André"/>
    <s v="Pastor"/>
    <x v="24"/>
    <s v="+5584901269356"/>
    <s v="matteocasa-grande@example.com"/>
    <x v="4"/>
    <x v="2"/>
    <x v="0"/>
    <x v="5"/>
    <s v="Skatista"/>
    <x v="7"/>
    <n v="8577"/>
    <x v="0"/>
  </r>
  <r>
    <s v="793.186.025-02"/>
    <s v="Theo Rodrigues"/>
    <d v="1952-10-19T00:00:00"/>
    <s v="Travessa Benício Ramos"/>
    <s v="Jardim Guanabara"/>
    <s v="Siqueira Grande"/>
    <x v="9"/>
    <s v="+55034969421836"/>
    <s v="caroline84@example.org"/>
    <x v="3"/>
    <x v="1"/>
    <x v="0"/>
    <x v="1"/>
    <s v="Instalador de linha telefônica"/>
    <x v="3"/>
    <n v="7576"/>
    <x v="0"/>
  </r>
  <r>
    <s v="974.215.386-82"/>
    <s v="Bento Vasconcelos"/>
    <d v="1967-03-09T00:00:00"/>
    <s v="Colônia da Mata, 28"/>
    <s v="Lorena"/>
    <s v="Pacheco do Galho"/>
    <x v="15"/>
    <s v="+5550956322976"/>
    <s v="lunanascimento@example.net"/>
    <x v="4"/>
    <x v="1"/>
    <x v="0"/>
    <x v="9"/>
    <s v="Petroleiro"/>
    <x v="7"/>
    <n v="3800"/>
    <x v="0"/>
  </r>
  <r>
    <s v="910.764.358-66"/>
    <s v="Dom Brito"/>
    <d v="1959-03-07T00:00:00"/>
    <s v="Feira Gabriela da Rocha, 13"/>
    <s v="Jaqueline"/>
    <s v="Barros"/>
    <x v="24"/>
    <s v="+5516947458939"/>
    <s v="nogueiraluiz-felipe@example.com"/>
    <x v="1"/>
    <x v="0"/>
    <x v="0"/>
    <x v="3"/>
    <s v="Coloproctologista"/>
    <x v="4"/>
    <n v="2977"/>
    <x v="0"/>
  </r>
  <r>
    <s v="265.471.398-91"/>
    <s v="Vitória da Mota"/>
    <d v="1992-11-07T00:00:00"/>
    <s v="Morro Oliveira, 55"/>
    <s v="Teixeira Dias"/>
    <s v="Araújo"/>
    <x v="20"/>
    <s v="+5578954607596"/>
    <s v="kmendonca@example.net"/>
    <x v="3"/>
    <x v="1"/>
    <x v="0"/>
    <x v="2"/>
    <s v="Patologista"/>
    <x v="8"/>
    <n v="9099"/>
    <x v="0"/>
  </r>
  <r>
    <s v="421.685.079-02"/>
    <s v="Letícia Farias"/>
    <d v="1996-05-20T00:00:00"/>
    <s v="Viaduto da Rocha, 52"/>
    <s v="Santa Sofia"/>
    <s v="Pinto de Ribeiro"/>
    <x v="26"/>
    <s v="+55004977657147"/>
    <s v="emanuella99@example.net"/>
    <x v="3"/>
    <x v="1"/>
    <x v="0"/>
    <x v="10"/>
    <s v="Webmaster"/>
    <x v="0"/>
    <n v="9469"/>
    <x v="0"/>
  </r>
  <r>
    <s v="621.783.045-08"/>
    <s v="Henry Duarte"/>
    <d v="1968-07-23T00:00:00"/>
    <s v="Rua Gabriela Ferreira, 9"/>
    <s v="Boa União 2ª Seção"/>
    <s v="Montenegro de das Neves"/>
    <x v="19"/>
    <s v="+5527972085710"/>
    <s v="thiagocarvalho@example.org"/>
    <x v="3"/>
    <x v="0"/>
    <x v="0"/>
    <x v="10"/>
    <s v="DJ"/>
    <x v="9"/>
    <n v="1820"/>
    <x v="0"/>
  </r>
  <r>
    <s v="783.096.521-86"/>
    <s v="Lorenzo Vasconcelos"/>
    <d v="1991-04-07T00:00:00"/>
    <s v="Rodovia Kevin Camargo, 38"/>
    <s v="Vila Nova Cachoeirinha 3ª Seção"/>
    <s v="Viana"/>
    <x v="17"/>
    <s v="+5522946570037"/>
    <s v="evelynmonteiro@example.org"/>
    <x v="4"/>
    <x v="0"/>
    <x v="0"/>
    <x v="8"/>
    <s v="Leiloeiro"/>
    <x v="8"/>
    <n v="3810"/>
    <x v="0"/>
  </r>
  <r>
    <s v="057.628.493-92"/>
    <s v="Luiz Otávio Gomes"/>
    <d v="1965-04-09T00:00:00"/>
    <s v="Rodovia Melo, 40"/>
    <s v="Vila Mangueiras"/>
    <s v="Novaes de Minas"/>
    <x v="5"/>
    <s v="+5537961208548"/>
    <s v="melomaria-eduarda@example.com"/>
    <x v="2"/>
    <x v="2"/>
    <x v="0"/>
    <x v="8"/>
    <s v="Modelo"/>
    <x v="6"/>
    <n v="5671"/>
    <x v="0"/>
  </r>
  <r>
    <s v="109.368.257-40"/>
    <s v="Maysa Souza"/>
    <d v="1954-10-02T00:00:00"/>
    <s v="Vila de Casa Grande"/>
    <s v="São Cristóvão"/>
    <s v="Souza de Goiás"/>
    <x v="7"/>
    <s v="+5538961225737"/>
    <s v="nascimentovalentina@example.net"/>
    <x v="4"/>
    <x v="2"/>
    <x v="0"/>
    <x v="1"/>
    <s v="Jogador de vôlei"/>
    <x v="4"/>
    <n v="9658"/>
    <x v="0"/>
  </r>
  <r>
    <s v="702.931.468-96"/>
    <s v="Esther Câmara"/>
    <d v="1948-05-09T00:00:00"/>
    <s v="Lagoa Olivia Caldeira, 4"/>
    <s v="Solar Do Barreiro"/>
    <s v="Fogaça"/>
    <x v="21"/>
    <s v="+5519952119971"/>
    <s v="csampaio@example.net"/>
    <x v="1"/>
    <x v="0"/>
    <x v="0"/>
    <x v="5"/>
    <s v="Engenheiro aeronáutico"/>
    <x v="7"/>
    <n v="3798"/>
    <x v="0"/>
  </r>
  <r>
    <s v="278.491.053-97"/>
    <s v="João Vitor da Rosa"/>
    <d v="1975-09-01T00:00:00"/>
    <s v="Viaduto João Vitor Pimenta, 89"/>
    <s v="Nazare"/>
    <s v="Sá do Norte"/>
    <x v="18"/>
    <s v="+5580900975727"/>
    <s v="ana-julia55@example.net"/>
    <x v="4"/>
    <x v="2"/>
    <x v="0"/>
    <x v="0"/>
    <s v="Costureira"/>
    <x v="5"/>
    <n v="9980"/>
    <x v="0"/>
  </r>
  <r>
    <s v="902.685.431-51"/>
    <s v="Miguel da Mata"/>
    <d v="1994-07-13T00:00:00"/>
    <s v="Fazenda de Jesus, 6"/>
    <s v="Funcionários"/>
    <s v="Machado da Praia"/>
    <x v="13"/>
    <s v="+5540968859658"/>
    <s v="samuelcirino@example.net"/>
    <x v="4"/>
    <x v="2"/>
    <x v="0"/>
    <x v="6"/>
    <s v="Berçarista"/>
    <x v="4"/>
    <n v="1578"/>
    <x v="0"/>
  </r>
  <r>
    <s v="753.149.806-57"/>
    <s v="Thales Cavalcanti"/>
    <d v="1948-06-12T00:00:00"/>
    <s v="Estrada Bárbara Rodrigues, 705"/>
    <s v="Ventosa"/>
    <s v="Moraes"/>
    <x v="19"/>
    <s v="+5515945617468"/>
    <s v="fernando70@example.org"/>
    <x v="4"/>
    <x v="0"/>
    <x v="0"/>
    <x v="5"/>
    <s v="Tenista"/>
    <x v="3"/>
    <n v="7638"/>
    <x v="0"/>
  </r>
  <r>
    <s v="136.958.024-05"/>
    <s v="Maysa Garcia"/>
    <d v="1982-10-28T00:00:00"/>
    <s v="Largo de Alves"/>
    <s v="São Marcos"/>
    <s v="Cavalcanti do Campo"/>
    <x v="11"/>
    <s v="+5520923785926"/>
    <s v="fariashellena@example.net"/>
    <x v="4"/>
    <x v="2"/>
    <x v="0"/>
    <x v="7"/>
    <s v="Contra regra"/>
    <x v="5"/>
    <n v="3688"/>
    <x v="0"/>
  </r>
  <r>
    <s v="981.520.374-60"/>
    <s v="Luiz Felipe Fonseca"/>
    <d v="1986-01-08T00:00:00"/>
    <s v="Vereda Lorena Rios"/>
    <s v="Monsenhor Messias"/>
    <s v="Novaes Alegre"/>
    <x v="5"/>
    <s v="+5547977810534"/>
    <s v="vianaasafe@example.org"/>
    <x v="1"/>
    <x v="2"/>
    <x v="0"/>
    <x v="2"/>
    <s v="Coveiro/Sepultador"/>
    <x v="6"/>
    <n v="9933"/>
    <x v="0"/>
  </r>
  <r>
    <s v="934.780.526-29"/>
    <s v="Bernardo Cunha"/>
    <d v="1948-02-16T00:00:00"/>
    <s v="Largo Maria Cecília Souza"/>
    <s v="Conjunto Capitão Eduardo"/>
    <s v="Barbosa Verde"/>
    <x v="10"/>
    <s v="+5512997108741"/>
    <s v="hadassamonteiro@example.net"/>
    <x v="3"/>
    <x v="1"/>
    <x v="0"/>
    <x v="9"/>
    <s v="Assistente social"/>
    <x v="4"/>
    <n v="8297"/>
    <x v="116"/>
  </r>
  <r>
    <s v="357.210.986-86"/>
    <s v="Pietro Pimenta"/>
    <d v="2005-04-14T00:00:00"/>
    <s v="Lago de Andrade, 76"/>
    <s v="Vila Olhos D'água"/>
    <s v="Vasconcelos"/>
    <x v="14"/>
    <s v="+5501925322549"/>
    <s v="santosesther@example.org"/>
    <x v="2"/>
    <x v="0"/>
    <x v="0"/>
    <x v="8"/>
    <s v="Cameraman"/>
    <x v="2"/>
    <n v="4850"/>
    <x v="0"/>
  </r>
  <r>
    <s v="453.109.768-84"/>
    <s v="Daniela Almeida"/>
    <d v="1949-04-24T00:00:00"/>
    <s v="Viela de Fernandes, 86"/>
    <s v="Fernão Dias"/>
    <s v="Pimenta de Siqueira"/>
    <x v="10"/>
    <s v="+5548917620524"/>
    <s v="carolinada-rosa@example.com"/>
    <x v="1"/>
    <x v="1"/>
    <x v="0"/>
    <x v="9"/>
    <s v="Leão de chácara"/>
    <x v="0"/>
    <n v="7795"/>
    <x v="0"/>
  </r>
  <r>
    <s v="034.821.759-50"/>
    <s v="Isabella Rios"/>
    <d v="2003-06-06T00:00:00"/>
    <s v="Aeroporto Borges, 71"/>
    <s v="Estrela Do Oriente"/>
    <s v="Aparecida do Norte"/>
    <x v="3"/>
    <s v="+5527911326440"/>
    <s v="giovannajesus@example.net"/>
    <x v="0"/>
    <x v="0"/>
    <x v="0"/>
    <x v="0"/>
    <s v="Engenheiro de som"/>
    <x v="9"/>
    <n v="3946"/>
    <x v="0"/>
  </r>
  <r>
    <s v="598.324.067-65"/>
    <s v="Gustavo Fonseca"/>
    <d v="1996-06-24T00:00:00"/>
    <s v="Travessa Otto Jesus, 61"/>
    <s v="Vila Da Amizade"/>
    <s v="Ramos da Praia"/>
    <x v="10"/>
    <s v="+5530920875187"/>
    <s v="ana-ceciliasa@example.com"/>
    <x v="1"/>
    <x v="2"/>
    <x v="0"/>
    <x v="3"/>
    <s v="Ferroviário"/>
    <x v="3"/>
    <n v="3016"/>
    <x v="0"/>
  </r>
  <r>
    <s v="370.526.481-80"/>
    <s v="Esther Freitas"/>
    <d v="1966-08-18T00:00:00"/>
    <s v="Esplanada Isabella Pimenta"/>
    <s v="São Salvador"/>
    <s v="Dias"/>
    <x v="7"/>
    <s v="+5546934229284"/>
    <s v="clararios@example.com"/>
    <x v="4"/>
    <x v="0"/>
    <x v="0"/>
    <x v="3"/>
    <s v="Filósofo"/>
    <x v="5"/>
    <n v="5442"/>
    <x v="0"/>
  </r>
  <r>
    <s v="472.035.198-05"/>
    <s v="Yasmin Pacheco"/>
    <d v="1977-09-26T00:00:00"/>
    <s v="Estrada Correia, 76"/>
    <s v="Beira Linha"/>
    <s v="Rodrigues dos Dourados"/>
    <x v="3"/>
    <s v="+5560972896572"/>
    <s v="pedro-lucasmarques@example.com"/>
    <x v="4"/>
    <x v="2"/>
    <x v="0"/>
    <x v="6"/>
    <s v="Odontologista preventivo e social"/>
    <x v="7"/>
    <n v="4030"/>
    <x v="0"/>
  </r>
  <r>
    <s v="132.968.057-02"/>
    <s v="Bruna Nascimento"/>
    <d v="1949-08-15T00:00:00"/>
    <s v="Condomínio de Santos, 99"/>
    <s v="Vila Petropolis"/>
    <s v="Costa"/>
    <x v="6"/>
    <s v="+5540950437482"/>
    <s v="cavalcantethomas@example.com"/>
    <x v="1"/>
    <x v="1"/>
    <x v="0"/>
    <x v="9"/>
    <s v="Parteira tradicional"/>
    <x v="6"/>
    <n v="9718"/>
    <x v="0"/>
  </r>
  <r>
    <s v="238.640.157-07"/>
    <s v="Bárbara Ferreira"/>
    <d v="1955-05-07T00:00:00"/>
    <s v="Estrada de Brito, 8"/>
    <s v="Nova Cachoeirinha"/>
    <s v="da Paz de da Paz"/>
    <x v="9"/>
    <s v="+5577979653653"/>
    <s v="henriquecampos@example.net"/>
    <x v="4"/>
    <x v="2"/>
    <x v="0"/>
    <x v="4"/>
    <s v="Locutor"/>
    <x v="4"/>
    <n v="8110"/>
    <x v="117"/>
  </r>
  <r>
    <s v="019.672.354-06"/>
    <s v="Davi Costa"/>
    <d v="1945-11-24T00:00:00"/>
    <s v="Condomínio Gustavo Nunes, 442"/>
    <s v="Vila Betânia"/>
    <s v="Vieira da Praia"/>
    <x v="8"/>
    <s v="+5561943291332"/>
    <s v="npereira@example.net"/>
    <x v="3"/>
    <x v="2"/>
    <x v="0"/>
    <x v="2"/>
    <s v="Ecólogo"/>
    <x v="9"/>
    <n v="2312"/>
    <x v="0"/>
  </r>
  <r>
    <s v="276.951.840-20"/>
    <s v="Isabel da Paz"/>
    <d v="2006-06-28T00:00:00"/>
    <s v="Vale Montenegro"/>
    <s v="Bairro Das Indústrias Ii"/>
    <s v="Câmara"/>
    <x v="6"/>
    <s v="+55091936883542"/>
    <s v="vmendonca@example.com"/>
    <x v="4"/>
    <x v="1"/>
    <x v="0"/>
    <x v="9"/>
    <s v="Chaveiro"/>
    <x v="5"/>
    <n v="5595"/>
    <x v="0"/>
  </r>
  <r>
    <s v="462.378.091-04"/>
    <s v="Ana Júlia Novaes"/>
    <d v="1970-07-21T00:00:00"/>
    <s v="Vereda Aparecida, 710"/>
    <s v="Paraíso"/>
    <s v="Pastor de Campos"/>
    <x v="18"/>
    <s v="+5591951271017"/>
    <s v="gustavofarias@example.net"/>
    <x v="4"/>
    <x v="1"/>
    <x v="0"/>
    <x v="5"/>
    <s v="Estofador"/>
    <x v="1"/>
    <n v="9675"/>
    <x v="0"/>
  </r>
  <r>
    <s v="496.820.153-24"/>
    <s v="Luiz Felipe da Mata"/>
    <d v="1958-06-13T00:00:00"/>
    <s v="Vereda de da Rocha, 16"/>
    <s v="Barão Homem De Melo 1ª Seção"/>
    <s v="Rezende"/>
    <x v="23"/>
    <s v="+5584948872686"/>
    <s v="ldas-neves@example.net"/>
    <x v="4"/>
    <x v="1"/>
    <x v="0"/>
    <x v="7"/>
    <s v="Pizzaiolo"/>
    <x v="7"/>
    <n v="8778"/>
    <x v="0"/>
  </r>
  <r>
    <s v="084.697.152-67"/>
    <s v="Eloá Pires"/>
    <d v="2002-08-10T00:00:00"/>
    <s v="Aeroporto Joaquim da Mota, 29"/>
    <s v="Vila Formosa"/>
    <s v="Andrade"/>
    <x v="15"/>
    <s v="+5511964759743"/>
    <s v="vbrito@example.com"/>
    <x v="1"/>
    <x v="1"/>
    <x v="0"/>
    <x v="1"/>
    <s v="Cineasta"/>
    <x v="0"/>
    <n v="9029"/>
    <x v="0"/>
  </r>
  <r>
    <s v="387.016.429-87"/>
    <s v="Aurora da Rosa"/>
    <d v="2004-05-19T00:00:00"/>
    <s v="Área Allana Moura"/>
    <s v="Carlos Prates"/>
    <s v="Ribeiro"/>
    <x v="4"/>
    <s v="+5571921779538"/>
    <s v="vasconcelosalexandre@example.com"/>
    <x v="4"/>
    <x v="2"/>
    <x v="0"/>
    <x v="1"/>
    <s v="Babysitter"/>
    <x v="5"/>
    <n v="1834"/>
    <x v="0"/>
  </r>
  <r>
    <s v="189.604.753-00"/>
    <s v="Cauê da Paz"/>
    <d v="1983-09-30T00:00:00"/>
    <s v="Núcleo Anna Liz Aragão, 359"/>
    <s v="Das Industrias I"/>
    <s v="Santos da Mata"/>
    <x v="14"/>
    <s v="+5508960869734"/>
    <s v="garciajoao-vitor@example.org"/>
    <x v="4"/>
    <x v="1"/>
    <x v="0"/>
    <x v="4"/>
    <s v="Rebarbador de metal"/>
    <x v="5"/>
    <n v="4815"/>
    <x v="0"/>
  </r>
  <r>
    <s v="293.840.517-05"/>
    <s v="Laís Sá"/>
    <d v="1992-01-07T00:00:00"/>
    <s v="Ladeira Léo Sousa, 84"/>
    <s v="Alto Das Antenas"/>
    <s v="Sá"/>
    <x v="7"/>
    <s v="+5594954384549"/>
    <s v="felipe66@example.org"/>
    <x v="4"/>
    <x v="2"/>
    <x v="0"/>
    <x v="7"/>
    <s v="Tecnólogo em navegação fluvial"/>
    <x v="7"/>
    <n v="6666"/>
    <x v="0"/>
  </r>
  <r>
    <s v="847.623.015-07"/>
    <s v="Oliver Casa Grande"/>
    <d v="1999-08-25T00:00:00"/>
    <s v="Estrada de Oliveira, 45"/>
    <s v="Conjunto Califórnia I"/>
    <s v="Pereira"/>
    <x v="0"/>
    <s v="+5596910796887"/>
    <s v="duartebenicio@example.net"/>
    <x v="0"/>
    <x v="2"/>
    <x v="0"/>
    <x v="9"/>
    <s v="Lutador de karatê"/>
    <x v="0"/>
    <n v="4495"/>
    <x v="0"/>
  </r>
  <r>
    <s v="672.430.195-52"/>
    <s v="Cecília Oliveira"/>
    <d v="1971-03-17T00:00:00"/>
    <s v="Viela da Cunha, 92"/>
    <s v="Minaslandia"/>
    <s v="Rodrigues"/>
    <x v="18"/>
    <s v="+55004950491825"/>
    <s v="das-nevesmaria-laura@example.net"/>
    <x v="2"/>
    <x v="1"/>
    <x v="0"/>
    <x v="3"/>
    <s v="Ajudante de produção"/>
    <x v="9"/>
    <n v="3320"/>
    <x v="0"/>
  </r>
  <r>
    <s v="248.015.769-58"/>
    <s v="Gustavo Henrique Brito"/>
    <d v="1976-11-08T00:00:00"/>
    <s v="Quadra de Siqueira, 203"/>
    <s v="Vila Copacabana"/>
    <s v="Duarte"/>
    <x v="23"/>
    <s v="+55084902829231"/>
    <s v="aylavasconcelos@example.com"/>
    <x v="3"/>
    <x v="2"/>
    <x v="0"/>
    <x v="1"/>
    <s v="Pastilheiro"/>
    <x v="9"/>
    <n v="2628"/>
    <x v="0"/>
  </r>
  <r>
    <s v="463.158.072-08"/>
    <s v="Asafe Araújo"/>
    <d v="1994-05-26T00:00:00"/>
    <s v="Passarela Sá, 62"/>
    <s v="Bonsucesso"/>
    <s v="Brito"/>
    <x v="0"/>
    <s v="+5509923247229"/>
    <s v="sara63@example.net"/>
    <x v="1"/>
    <x v="2"/>
    <x v="0"/>
    <x v="4"/>
    <s v="Biólogo"/>
    <x v="5"/>
    <n v="4403"/>
    <x v="0"/>
  </r>
  <r>
    <s v="975.642.318-82"/>
    <s v="Luiz Otávio Vargas"/>
    <d v="1978-05-05T00:00:00"/>
    <s v="Rua de Cassiano, 97"/>
    <s v="Miramar"/>
    <s v="Ribeiro"/>
    <x v="6"/>
    <s v="+5564902804645"/>
    <s v="ana-ceciliasouza@example.net"/>
    <x v="4"/>
    <x v="2"/>
    <x v="0"/>
    <x v="6"/>
    <s v="Retificador"/>
    <x v="9"/>
    <n v="3066"/>
    <x v="0"/>
  </r>
  <r>
    <s v="109.647.853-66"/>
    <s v="Pedro Miguel Lima"/>
    <d v="1960-01-03T00:00:00"/>
    <s v="Largo Barros, 872"/>
    <s v="Marieta 3ª Seção"/>
    <s v="Albuquerque da Prata"/>
    <x v="26"/>
    <s v="+5506922907491"/>
    <s v="nascimentomaria-luisa@example.org"/>
    <x v="1"/>
    <x v="2"/>
    <x v="0"/>
    <x v="6"/>
    <s v="Guardador de veículos"/>
    <x v="9"/>
    <n v="1610"/>
    <x v="0"/>
  </r>
  <r>
    <s v="420.198.657-85"/>
    <s v="Gabriela Carvalho"/>
    <d v="1995-10-15T00:00:00"/>
    <s v="Estrada Melo, 252"/>
    <s v="Flavio De Oliveira"/>
    <s v="Garcia"/>
    <x v="23"/>
    <s v="+5559946652641"/>
    <s v="rhavi03@example.com"/>
    <x v="2"/>
    <x v="2"/>
    <x v="0"/>
    <x v="7"/>
    <s v="Florista"/>
    <x v="7"/>
    <n v="1788"/>
    <x v="0"/>
  </r>
  <r>
    <s v="659.138.204-60"/>
    <s v="Matheus Pinto"/>
    <d v="1974-04-26T00:00:00"/>
    <s v="Condomínio Pacheco, 56"/>
    <s v="São Jorge 1ª Seção"/>
    <s v="Moraes"/>
    <x v="12"/>
    <s v="+5520947406227"/>
    <s v="pachecoluiz-gustavo@example.com"/>
    <x v="1"/>
    <x v="0"/>
    <x v="0"/>
    <x v="6"/>
    <s v="Apresentador"/>
    <x v="5"/>
    <n v="3146"/>
    <x v="0"/>
  </r>
  <r>
    <s v="169.257.843-09"/>
    <s v="Ian Abreu"/>
    <d v="1952-03-11T00:00:00"/>
    <s v="Alameda de Sá, 825"/>
    <s v="Vera Cruz"/>
    <s v="Monteiro"/>
    <x v="15"/>
    <s v="+55005966224710"/>
    <s v="danilo36@example.org"/>
    <x v="2"/>
    <x v="0"/>
    <x v="0"/>
    <x v="2"/>
    <s v="Plastimodelista"/>
    <x v="6"/>
    <n v="2013"/>
    <x v="0"/>
  </r>
  <r>
    <s v="217.945.068-02"/>
    <s v="Sara Rodrigues"/>
    <d v="1967-01-10T00:00:00"/>
    <s v="Estação Sales, 571"/>
    <s v="Vera Cruz"/>
    <s v="Cardoso"/>
    <x v="4"/>
    <s v="+5511927927164"/>
    <s v="ramoslunna@example.org"/>
    <x v="4"/>
    <x v="0"/>
    <x v="0"/>
    <x v="7"/>
    <s v="Orientador educacional"/>
    <x v="2"/>
    <n v="9126"/>
    <x v="0"/>
  </r>
  <r>
    <s v="893.607.421-04"/>
    <s v="Thiago Cavalcanti"/>
    <d v="1949-01-01T00:00:00"/>
    <s v="Chácara de Castro, 464"/>
    <s v="Parque São Pedro"/>
    <s v="Almeida"/>
    <x v="21"/>
    <s v="+55036961655707"/>
    <s v="maria-claramendonca@example.org"/>
    <x v="1"/>
    <x v="0"/>
    <x v="0"/>
    <x v="10"/>
    <s v="Letrista"/>
    <x v="9"/>
    <n v="2254"/>
    <x v="0"/>
  </r>
  <r>
    <s v="572.038.941-50"/>
    <s v="Eduardo Souza"/>
    <d v="1963-04-23T00:00:00"/>
    <s v="Estação de Cardoso, 28"/>
    <s v="Ventosa"/>
    <s v="Vasconcelos"/>
    <x v="25"/>
    <s v="+5591937414759"/>
    <s v="zda-costa@example.com"/>
    <x v="3"/>
    <x v="1"/>
    <x v="0"/>
    <x v="9"/>
    <s v="Ministro"/>
    <x v="0"/>
    <n v="3760"/>
    <x v="0"/>
  </r>
  <r>
    <s v="563.702.849-47"/>
    <s v="Otávio Novaes"/>
    <d v="1964-01-03T00:00:00"/>
    <s v="Campo Alana Novais, 91"/>
    <s v="Boa União 2ª Seção"/>
    <s v="Porto do Galho"/>
    <x v="13"/>
    <s v="+5534942319407"/>
    <s v="sabrinasilveira@example.org"/>
    <x v="1"/>
    <x v="1"/>
    <x v="0"/>
    <x v="6"/>
    <s v="Triatleta"/>
    <x v="7"/>
    <n v="2570"/>
    <x v="0"/>
  </r>
  <r>
    <s v="923.176.480-22"/>
    <s v="Calebe Nunes"/>
    <d v="1968-11-10T00:00:00"/>
    <s v="Via Levi Pimenta, 648"/>
    <s v="Tupi B"/>
    <s v="Costela do Oeste"/>
    <x v="1"/>
    <s v="+5575913515740"/>
    <s v="vasconcelosluana@example.net"/>
    <x v="2"/>
    <x v="1"/>
    <x v="0"/>
    <x v="4"/>
    <s v="Capitão"/>
    <x v="9"/>
    <n v="3214"/>
    <x v="0"/>
  </r>
  <r>
    <s v="428.917.053-60"/>
    <s v="Larissa da Costa"/>
    <d v="1983-05-11T00:00:00"/>
    <s v="Núcleo Fonseca, 444"/>
    <s v="Santa Maria"/>
    <s v="Barbosa Verde"/>
    <x v="8"/>
    <s v="+5534928085966"/>
    <s v="allanalima@example.com"/>
    <x v="0"/>
    <x v="1"/>
    <x v="0"/>
    <x v="0"/>
    <s v="Panificador/Padeiro"/>
    <x v="6"/>
    <n v="8637"/>
    <x v="0"/>
  </r>
  <r>
    <s v="173.895.624-55"/>
    <s v="Heloisa Ribeiro"/>
    <d v="1961-07-15T00:00:00"/>
    <s v="Morro Vicente Pinto, 91"/>
    <s v="Boa Esperança"/>
    <s v="Almeida"/>
    <x v="9"/>
    <s v="+5566992001516"/>
    <s v="das-nevespaulo@example.net"/>
    <x v="1"/>
    <x v="2"/>
    <x v="0"/>
    <x v="6"/>
    <s v="Espeleologista"/>
    <x v="3"/>
    <n v="5818"/>
    <x v="0"/>
  </r>
  <r>
    <s v="792.845.103-41"/>
    <s v="Thomas Andrade"/>
    <d v="1996-07-21T00:00:00"/>
    <s v="Trecho Cavalcante, 10"/>
    <s v="Xangri-Lá"/>
    <s v="Aparecida"/>
    <x v="26"/>
    <s v="+55082948599031"/>
    <s v="elisa36@example.net"/>
    <x v="4"/>
    <x v="1"/>
    <x v="0"/>
    <x v="10"/>
    <s v="Catador de material reciclável"/>
    <x v="5"/>
    <n v="4485"/>
    <x v="0"/>
  </r>
  <r>
    <s v="970.284.531-97"/>
    <s v="Isaac Martins"/>
    <d v="1990-09-15T00:00:00"/>
    <s v="Conjunto de Araújo, 53"/>
    <s v="São Francisco Das Chagas"/>
    <s v="Barbosa"/>
    <x v="13"/>
    <s v="+5506920037274"/>
    <s v="kevin06@example.net"/>
    <x v="3"/>
    <x v="1"/>
    <x v="0"/>
    <x v="0"/>
    <s v="Artista de circo"/>
    <x v="0"/>
    <n v="9514"/>
    <x v="0"/>
  </r>
  <r>
    <s v="290.415.876-67"/>
    <s v="Isabelly da Costa"/>
    <d v="1944-10-14T00:00:00"/>
    <s v="Recanto Emanuelly Silveira, 51"/>
    <s v="Dom Cabral"/>
    <s v="Pastor Verde"/>
    <x v="0"/>
    <s v="+5526937629288"/>
    <s v="psa@example.net"/>
    <x v="4"/>
    <x v="2"/>
    <x v="0"/>
    <x v="1"/>
    <s v="Tecnólogo em desenvolvimento social"/>
    <x v="0"/>
    <n v="7209"/>
    <x v="0"/>
  </r>
  <r>
    <s v="145.306.872-44"/>
    <s v="Juliana Araújo"/>
    <d v="2005-11-20T00:00:00"/>
    <s v="Loteamento Castro, 32"/>
    <s v="Vila Santa Monica 1ª Seção"/>
    <s v="Silveira de Moraes"/>
    <x v="21"/>
    <s v="+5528931595344"/>
    <s v="yansampaio@example.net"/>
    <x v="4"/>
    <x v="2"/>
    <x v="0"/>
    <x v="4"/>
    <s v="Agrônomo"/>
    <x v="0"/>
    <n v="3698"/>
    <x v="0"/>
  </r>
  <r>
    <s v="438.621.759-28"/>
    <s v="Manuella Farias"/>
    <d v="1995-09-02T00:00:00"/>
    <s v="Vale Luiz Gustavo Lopes, 7"/>
    <s v="Glória"/>
    <s v="Pastor do Amparo"/>
    <x v="14"/>
    <s v="+5591921223188"/>
    <s v="luiz-fernandocirino@example.org"/>
    <x v="0"/>
    <x v="2"/>
    <x v="0"/>
    <x v="7"/>
    <s v="Assistente de câmera"/>
    <x v="8"/>
    <n v="9856"/>
    <x v="0"/>
  </r>
  <r>
    <s v="865.149.372-09"/>
    <s v="Isaque Dias"/>
    <d v="1967-08-25T00:00:00"/>
    <s v="Ladeira Sales, 27"/>
    <s v="Vila Madre Gertrudes 3ª Seção"/>
    <s v="Nogueira do Campo"/>
    <x v="16"/>
    <s v="+55088973119792"/>
    <s v="hsousa@example.org"/>
    <x v="0"/>
    <x v="2"/>
    <x v="0"/>
    <x v="2"/>
    <s v="Alfaiate"/>
    <x v="8"/>
    <n v="3830"/>
    <x v="0"/>
  </r>
  <r>
    <s v="234.918.670-96"/>
    <s v="Luiz Fernando Guerra"/>
    <d v="1964-03-17T00:00:00"/>
    <s v="Praia Vicente Andrade, 394"/>
    <s v="Serra Verde"/>
    <s v="Nascimento Paulista"/>
    <x v="10"/>
    <s v="+5562957249906"/>
    <s v="barroslara@example.net"/>
    <x v="1"/>
    <x v="0"/>
    <x v="0"/>
    <x v="9"/>
    <s v="Perfumista"/>
    <x v="0"/>
    <n v="7486"/>
    <x v="0"/>
  </r>
  <r>
    <s v="340.926.581-33"/>
    <s v="Luiz Henrique Andrade"/>
    <d v="1999-04-04T00:00:00"/>
    <s v="Lagoa Brayan Sampaio, 143"/>
    <s v="Palmeiras"/>
    <s v="Cunha"/>
    <x v="3"/>
    <s v="+5582960076730"/>
    <s v="kaique38@example.org"/>
    <x v="1"/>
    <x v="2"/>
    <x v="0"/>
    <x v="6"/>
    <s v="Agente de viagens"/>
    <x v="3"/>
    <n v="5850"/>
    <x v="0"/>
  </r>
  <r>
    <s v="951.673.402-25"/>
    <s v="Maysa Duarte"/>
    <d v="1971-03-15T00:00:00"/>
    <s v="Favela Moura, 72"/>
    <s v="Cinquentenário"/>
    <s v="Castro Verde"/>
    <x v="7"/>
    <s v="+5535905347998"/>
    <s v="kaiquecirino@example.org"/>
    <x v="1"/>
    <x v="0"/>
    <x v="0"/>
    <x v="6"/>
    <s v="Pianista"/>
    <x v="5"/>
    <n v="4742"/>
    <x v="0"/>
  </r>
  <r>
    <s v="569.103.824-98"/>
    <s v="Diego Cunha"/>
    <d v="1948-12-10T00:00:00"/>
    <s v="Quadra Guilherme das Neves, 92"/>
    <s v="Califórnia"/>
    <s v="Cavalcanti das Flores"/>
    <x v="26"/>
    <s v="+5518938637344"/>
    <s v="rguerra@example.net"/>
    <x v="1"/>
    <x v="0"/>
    <x v="0"/>
    <x v="5"/>
    <s v="Chapeiro"/>
    <x v="4"/>
    <n v="9386"/>
    <x v="0"/>
  </r>
  <r>
    <s v="349.681.257-55"/>
    <s v="Mirella Moura"/>
    <d v="1988-11-04T00:00:00"/>
    <s v="Colônia de Novais"/>
    <s v="Carlos Prates"/>
    <s v="Caldeira do Amparo"/>
    <x v="23"/>
    <s v="+5584944836786"/>
    <s v="wcorreia@example.com"/>
    <x v="1"/>
    <x v="2"/>
    <x v="0"/>
    <x v="0"/>
    <s v="Separador"/>
    <x v="3"/>
    <n v="8087"/>
    <x v="0"/>
  </r>
  <r>
    <s v="135.896.472-64"/>
    <s v="Dante Cardoso"/>
    <d v="1961-03-27T00:00:00"/>
    <s v="Alameda de Costa, 69"/>
    <s v="Santa Cruz"/>
    <s v="Cassiano de Lima"/>
    <x v="4"/>
    <s v="+5556945251718"/>
    <s v="das-neveseloa@example.com"/>
    <x v="2"/>
    <x v="0"/>
    <x v="0"/>
    <x v="2"/>
    <s v="Neurologista"/>
    <x v="7"/>
    <n v="6013"/>
    <x v="0"/>
  </r>
  <r>
    <s v="704.618.239-69"/>
    <s v="Ana da Paz"/>
    <d v="1981-07-15T00:00:00"/>
    <s v="Lagoa de Nunes, 812"/>
    <s v="São Gabriel"/>
    <s v="da Paz de Goiás"/>
    <x v="8"/>
    <s v="+5507944951600"/>
    <s v="henry-gabriel77@example.org"/>
    <x v="0"/>
    <x v="1"/>
    <x v="0"/>
    <x v="8"/>
    <s v="Tapeceiro"/>
    <x v="2"/>
    <n v="4009"/>
    <x v="0"/>
  </r>
  <r>
    <s v="045.129.687-76"/>
    <s v="Maria Júlia Freitas"/>
    <d v="2003-01-04T00:00:00"/>
    <s v="Vereda Rafael Costela, 850"/>
    <s v="Vila Do Pombal"/>
    <s v="Almeida do Galho"/>
    <x v="1"/>
    <s v="+5560926007949"/>
    <s v="vitoriaoliveira@example.net"/>
    <x v="3"/>
    <x v="0"/>
    <x v="0"/>
    <x v="6"/>
    <s v="Político"/>
    <x v="0"/>
    <n v="9297"/>
    <x v="0"/>
  </r>
  <r>
    <s v="748.591.203-88"/>
    <s v="Lucas Vargas"/>
    <d v="2005-07-23T00:00:00"/>
    <s v="Conjunto Nathan Sampaio, 5"/>
    <s v="Vila Ouro Minas"/>
    <s v="Carvalho"/>
    <x v="26"/>
    <s v="+55067948903551"/>
    <s v="pachecoryan@example.com"/>
    <x v="3"/>
    <x v="0"/>
    <x v="0"/>
    <x v="8"/>
    <s v="Imunologista"/>
    <x v="3"/>
    <n v="5993"/>
    <x v="0"/>
  </r>
  <r>
    <s v="302.798.451-97"/>
    <s v="Cecília Pimenta"/>
    <d v="1971-10-06T00:00:00"/>
    <s v="Morro Maria Laura Aparecida, 33"/>
    <s v="Juliana"/>
    <s v="Cavalcanti"/>
    <x v="6"/>
    <s v="+5525999708124"/>
    <s v="leandro07@example.com"/>
    <x v="4"/>
    <x v="1"/>
    <x v="0"/>
    <x v="8"/>
    <s v="Moldador"/>
    <x v="8"/>
    <n v="4481"/>
    <x v="0"/>
  </r>
  <r>
    <s v="653.294.018-60"/>
    <s v="Mariah Caldeira"/>
    <d v="1964-01-19T00:00:00"/>
    <s v="Lagoa de Ferreira, 14"/>
    <s v="Santa Cruz"/>
    <s v="Cirino da Mata"/>
    <x v="24"/>
    <s v="+5527945866359"/>
    <s v="miguelbarros@example.org"/>
    <x v="3"/>
    <x v="1"/>
    <x v="0"/>
    <x v="2"/>
    <s v="Dermatologista"/>
    <x v="6"/>
    <n v="4391"/>
    <x v="0"/>
  </r>
  <r>
    <s v="301.476.298-96"/>
    <s v="Otto Casa Grande"/>
    <d v="1983-01-03T00:00:00"/>
    <s v="Jardim Marques, 32"/>
    <s v="Ribeiro De Abreu"/>
    <s v="Pereira do Amparo"/>
    <x v="14"/>
    <s v="+5527934295346"/>
    <s v="correiacaroline@example.com"/>
    <x v="2"/>
    <x v="0"/>
    <x v="0"/>
    <x v="7"/>
    <s v="Gerente de vendas"/>
    <x v="4"/>
    <n v="3938"/>
    <x v="0"/>
  </r>
  <r>
    <s v="648.279.130-13"/>
    <s v="Davi Lucas Sousa"/>
    <d v="1982-10-14T00:00:00"/>
    <s v="Campo Emanuella Pinto, 91"/>
    <s v="Vila Jardim Alvorada"/>
    <s v="Fernandes Grande"/>
    <x v="23"/>
    <s v="+5534901251723"/>
    <s v="renancassiano@example.com"/>
    <x v="2"/>
    <x v="2"/>
    <x v="0"/>
    <x v="2"/>
    <s v="Cartazeiro"/>
    <x v="8"/>
    <n v="4142"/>
    <x v="0"/>
  </r>
  <r>
    <s v="516.437.890-66"/>
    <s v="Joaquim Gomes"/>
    <d v="1971-02-19T00:00:00"/>
    <s v="Parque Anthony Gabriel Câmara, 97"/>
    <s v="Santana Do Cafezal"/>
    <s v="Moreira da Prata"/>
    <x v="22"/>
    <s v="+5586947949675"/>
    <s v="clariceda-luz@example.org"/>
    <x v="1"/>
    <x v="1"/>
    <x v="0"/>
    <x v="2"/>
    <s v="Contabilista"/>
    <x v="8"/>
    <n v="5517"/>
    <x v="0"/>
  </r>
  <r>
    <s v="952.814.367-91"/>
    <s v="Noah Casa Grande"/>
    <d v="1950-03-04T00:00:00"/>
    <s v="Vale Alícia Pastor, 15"/>
    <s v="Zilah Sposito"/>
    <s v="Cunha de Goiás"/>
    <x v="24"/>
    <s v="+5533922773565"/>
    <s v="rafael62@example.com"/>
    <x v="1"/>
    <x v="1"/>
    <x v="0"/>
    <x v="0"/>
    <s v="Surfista"/>
    <x v="5"/>
    <n v="5668"/>
    <x v="0"/>
  </r>
  <r>
    <s v="352.679.418-91"/>
    <s v="Luiza Silveira"/>
    <d v="1961-07-13T00:00:00"/>
    <s v="Campo de Nunes, 18"/>
    <s v="Vila São Paulo"/>
    <s v="Cardoso"/>
    <x v="21"/>
    <s v="+5544984817174"/>
    <s v="marquesolivia@example.org"/>
    <x v="4"/>
    <x v="0"/>
    <x v="0"/>
    <x v="6"/>
    <s v="Profissional de comércio exterior"/>
    <x v="6"/>
    <n v="6928"/>
    <x v="0"/>
  </r>
  <r>
    <s v="964.710.385-93"/>
    <s v="Luiz Henrique Barbosa"/>
    <d v="1991-09-09T00:00:00"/>
    <s v="Sítio Jesus, 18"/>
    <s v="Acaba Mundo"/>
    <s v="Câmara das Pedras"/>
    <x v="10"/>
    <s v="+5533942262925"/>
    <s v="limamaria-flor@example.com"/>
    <x v="0"/>
    <x v="0"/>
    <x v="0"/>
    <x v="3"/>
    <s v="Artesão"/>
    <x v="1"/>
    <n v="2836"/>
    <x v="0"/>
  </r>
  <r>
    <s v="187.592.304-79"/>
    <s v="Yasmin Sampaio"/>
    <d v="1977-03-10T00:00:00"/>
    <s v="Praia Rocha, 69"/>
    <s v="Alta Tensão 2ª Seção"/>
    <s v="Carvalho"/>
    <x v="26"/>
    <s v="+5516993551177"/>
    <s v="gpereira@example.net"/>
    <x v="1"/>
    <x v="0"/>
    <x v="0"/>
    <x v="2"/>
    <s v="Prático"/>
    <x v="6"/>
    <n v="5726"/>
    <x v="0"/>
  </r>
  <r>
    <s v="301.259.874-04"/>
    <s v="Isabelly Caldeira"/>
    <d v="1968-03-02T00:00:00"/>
    <s v="Parque Freitas, 619"/>
    <s v="Vila Das Oliveiras"/>
    <s v="Ferreira"/>
    <x v="15"/>
    <s v="+5568974100525"/>
    <s v="mda-cunha@example.org"/>
    <x v="3"/>
    <x v="2"/>
    <x v="0"/>
    <x v="9"/>
    <s v="Grafologista"/>
    <x v="8"/>
    <n v="4738"/>
    <x v="0"/>
  </r>
  <r>
    <s v="057.482.936-92"/>
    <s v="Maria Cecília Mendonça"/>
    <d v="1999-04-13T00:00:00"/>
    <s v="Estrada Sousa, 94"/>
    <s v="Serrano"/>
    <s v="Mendonça da Prata"/>
    <x v="26"/>
    <s v="+5567989367807"/>
    <s v="ana-luizaandrade@example.com"/>
    <x v="4"/>
    <x v="2"/>
    <x v="0"/>
    <x v="10"/>
    <s v="Estampador de tecidos"/>
    <x v="2"/>
    <n v="6416"/>
    <x v="0"/>
  </r>
  <r>
    <s v="570.869.314-20"/>
    <s v="Gustavo Henrique Mendonça"/>
    <d v="1999-03-31T00:00:00"/>
    <s v="Estrada Eloah da Costa, 19"/>
    <s v="Urca"/>
    <s v="Fonseca de Goiás"/>
    <x v="6"/>
    <s v="+5578914379652"/>
    <s v="maria-lizpimenta@example.com"/>
    <x v="4"/>
    <x v="2"/>
    <x v="0"/>
    <x v="6"/>
    <s v="Forneiro"/>
    <x v="8"/>
    <n v="9814"/>
    <x v="0"/>
  </r>
  <r>
    <s v="814.230.675-17"/>
    <s v="Isaque Porto"/>
    <d v="1973-06-02T00:00:00"/>
    <s v="Praça de Araújo, 59"/>
    <s v="Casa Branca"/>
    <s v="Camargo de Macedo"/>
    <x v="3"/>
    <s v="+5510939794099"/>
    <s v="abreurhavi@example.com"/>
    <x v="1"/>
    <x v="1"/>
    <x v="0"/>
    <x v="9"/>
    <s v="Modelo"/>
    <x v="6"/>
    <n v="6032"/>
    <x v="0"/>
  </r>
  <r>
    <s v="257.463.891-37"/>
    <s v="Kaique Moraes"/>
    <d v="1968-01-15T00:00:00"/>
    <s v="Quadra Aragão, 45"/>
    <s v="Teixeira Dias"/>
    <s v="Borges"/>
    <x v="19"/>
    <s v="+5520970376632"/>
    <s v="nataliasales@example.org"/>
    <x v="1"/>
    <x v="2"/>
    <x v="0"/>
    <x v="4"/>
    <s v="Arrumadeira"/>
    <x v="1"/>
    <n v="2049"/>
    <x v="0"/>
  </r>
  <r>
    <s v="298.370.614-13"/>
    <s v="Guilherme Cavalcanti"/>
    <d v="1969-06-13T00:00:00"/>
    <s v="Conjunto de da Mota, 619"/>
    <s v="Jardim Alvorada"/>
    <s v="Jesus"/>
    <x v="2"/>
    <s v="+5500982521775"/>
    <s v="macedomirella@example.org"/>
    <x v="0"/>
    <x v="1"/>
    <x v="0"/>
    <x v="4"/>
    <s v="Faturista"/>
    <x v="9"/>
    <n v="5370"/>
    <x v="0"/>
  </r>
  <r>
    <s v="159.826.743-46"/>
    <s v="Bruna Sampaio"/>
    <d v="1954-01-21T00:00:00"/>
    <s v="Lago Dom da Rocha, 60"/>
    <s v="Mirtes"/>
    <s v="Leão"/>
    <x v="23"/>
    <s v="+5548919529860"/>
    <s v="da-luzjade@example.org"/>
    <x v="1"/>
    <x v="0"/>
    <x v="0"/>
    <x v="3"/>
    <s v="Berçarista"/>
    <x v="1"/>
    <n v="5341"/>
    <x v="0"/>
  </r>
  <r>
    <s v="204.873.619-03"/>
    <s v="Gabrielly Vieira"/>
    <d v="1985-12-28T00:00:00"/>
    <s v="Estrada Samuel Pinto, 6"/>
    <s v="Vera Cruz"/>
    <s v="Pereira Alegre"/>
    <x v="18"/>
    <s v="+5526992987104"/>
    <s v="zda-paz@example.net"/>
    <x v="4"/>
    <x v="1"/>
    <x v="0"/>
    <x v="10"/>
    <s v="Saxofonista"/>
    <x v="5"/>
    <n v="6913"/>
    <x v="0"/>
  </r>
  <r>
    <s v="086.543.172-80"/>
    <s v="Apollo Campos"/>
    <d v="1966-09-16T00:00:00"/>
    <s v="Campo de Cassiano, 97"/>
    <s v="São Jorge 1ª Seção"/>
    <s v="Alves da Prata"/>
    <x v="4"/>
    <s v="+5584936643828"/>
    <s v="wmartins@example.org"/>
    <x v="0"/>
    <x v="2"/>
    <x v="0"/>
    <x v="0"/>
    <s v="Gestor ambiental"/>
    <x v="2"/>
    <n v="2740"/>
    <x v="0"/>
  </r>
  <r>
    <s v="538.967.014-01"/>
    <s v="Pedro Lucas Siqueira"/>
    <d v="1974-12-10T00:00:00"/>
    <s v="Estrada de da Cruz, 52"/>
    <s v="Vila Nova Paraíso"/>
    <s v="Rezende da Praia"/>
    <x v="15"/>
    <s v="+5575971318076"/>
    <s v="andrevieira@example.com"/>
    <x v="2"/>
    <x v="0"/>
    <x v="0"/>
    <x v="1"/>
    <s v="Pedagogo"/>
    <x v="6"/>
    <n v="7544"/>
    <x v="0"/>
  </r>
  <r>
    <s v="642.570.193-52"/>
    <s v="Nathan Almeida"/>
    <d v="1951-05-27T00:00:00"/>
    <s v="Rua Costa, 77"/>
    <s v="Renascença"/>
    <s v="Moura da Prata"/>
    <x v="15"/>
    <s v="+5523959901838"/>
    <s v="ccarvalho@example.org"/>
    <x v="0"/>
    <x v="0"/>
    <x v="0"/>
    <x v="7"/>
    <s v="Acompanhante"/>
    <x v="8"/>
    <n v="9873"/>
    <x v="0"/>
  </r>
  <r>
    <s v="483.952.710-50"/>
    <s v="Levi Duarte"/>
    <d v="1956-11-21T00:00:00"/>
    <s v="Estrada Stella Oliveira"/>
    <s v="Betânia"/>
    <s v="da Costa"/>
    <x v="22"/>
    <s v="+5587971940919"/>
    <s v="yviana@example.org"/>
    <x v="2"/>
    <x v="1"/>
    <x v="0"/>
    <x v="3"/>
    <s v="Bartender"/>
    <x v="1"/>
    <n v="5585"/>
    <x v="0"/>
  </r>
  <r>
    <s v="961.584.027-02"/>
    <s v="Lucca da Conceição"/>
    <d v="1963-03-03T00:00:00"/>
    <s v="Fazenda Moreira, 60"/>
    <s v="Santa Monica"/>
    <s v="Cavalcanti de da Cunha"/>
    <x v="0"/>
    <s v="+5536935781854"/>
    <s v="nicolefarias@example.com"/>
    <x v="4"/>
    <x v="2"/>
    <x v="0"/>
    <x v="2"/>
    <s v="Designer de moda"/>
    <x v="0"/>
    <n v="9574"/>
    <x v="0"/>
  </r>
  <r>
    <s v="492.015.678-20"/>
    <s v="Ana Sophia Costa"/>
    <d v="1961-10-15T00:00:00"/>
    <s v="Pátio Casa Grande, 979"/>
    <s v="Vila Jardim São José"/>
    <s v="Lima"/>
    <x v="20"/>
    <s v="+55031940706695"/>
    <s v="anthony-gabriel96@example.net"/>
    <x v="4"/>
    <x v="2"/>
    <x v="0"/>
    <x v="7"/>
    <s v="Tecnólogo em navegação fluvial"/>
    <x v="1"/>
    <n v="7357"/>
    <x v="0"/>
  </r>
  <r>
    <s v="216.953.470-99"/>
    <s v="José Miguel Carvalho"/>
    <d v="1994-04-18T00:00:00"/>
    <s v="Largo Murilo Camargo, 29"/>
    <s v="Silveira"/>
    <s v="Câmara"/>
    <x v="21"/>
    <s v="+5572923862545"/>
    <s v="vianamaria@example.org"/>
    <x v="1"/>
    <x v="1"/>
    <x v="0"/>
    <x v="3"/>
    <s v="Esgrimista"/>
    <x v="2"/>
    <n v="2514"/>
    <x v="0"/>
  </r>
  <r>
    <s v="204.651.837-35"/>
    <s v="Melina Cardoso"/>
    <d v="1975-02-18T00:00:00"/>
    <s v="Largo de Farias, 70"/>
    <s v="Sport Club"/>
    <s v="Nascimento"/>
    <x v="23"/>
    <s v="+5541997597287"/>
    <s v="amendonca@example.com"/>
    <x v="0"/>
    <x v="1"/>
    <x v="0"/>
    <x v="3"/>
    <s v="Mecânico"/>
    <x v="2"/>
    <n v="6546"/>
    <x v="0"/>
  </r>
  <r>
    <s v="236.078.941-40"/>
    <s v="Davi Lucas Moreira"/>
    <d v="1975-03-16T00:00:00"/>
    <s v="Área Lucas Gabriel Almeida"/>
    <s v="Distrito Industrial Do Jatoba"/>
    <s v="Costela das Pedras"/>
    <x v="17"/>
    <s v="+5566951482709"/>
    <s v="dcassiano@example.org"/>
    <x v="4"/>
    <x v="2"/>
    <x v="0"/>
    <x v="8"/>
    <s v="Ourives"/>
    <x v="5"/>
    <n v="7817"/>
    <x v="0"/>
  </r>
  <r>
    <s v="546.870.392-00"/>
    <s v="Julia Costela"/>
    <d v="1987-08-07T00:00:00"/>
    <s v="Pátio de Melo, 9"/>
    <s v="Ouro Preto"/>
    <s v="Peixoto Paulista"/>
    <x v="12"/>
    <s v="+55055929664889"/>
    <s v="natalia06@example.com"/>
    <x v="2"/>
    <x v="2"/>
    <x v="0"/>
    <x v="2"/>
    <s v="Ascensorista"/>
    <x v="4"/>
    <n v="5164"/>
    <x v="0"/>
  </r>
  <r>
    <s v="129.605.483-70"/>
    <s v="Melina Correia"/>
    <d v="1983-11-20T00:00:00"/>
    <s v="Viaduto Casa Grande"/>
    <s v="Serra Verde"/>
    <s v="Carvalho"/>
    <x v="25"/>
    <s v="+5550917168952"/>
    <s v="da-rochabryan@example.net"/>
    <x v="4"/>
    <x v="1"/>
    <x v="0"/>
    <x v="5"/>
    <s v="Artista/Técnico em espetáculos de diversões"/>
    <x v="3"/>
    <n v="8627"/>
    <x v="0"/>
  </r>
  <r>
    <s v="573.820.491-32"/>
    <s v="Lunna Pimenta"/>
    <d v="1993-07-08T00:00:00"/>
    <s v="Feira Paulo Mendonça, 723"/>
    <s v="Indaiá"/>
    <s v="Almeida"/>
    <x v="22"/>
    <s v="+5595941283793"/>
    <s v="maria-eduarda88@example.net"/>
    <x v="0"/>
    <x v="2"/>
    <x v="0"/>
    <x v="5"/>
    <s v="Luthier"/>
    <x v="1"/>
    <n v="3095"/>
    <x v="0"/>
  </r>
  <r>
    <s v="712.385.906-59"/>
    <s v="Hellena Moreira"/>
    <d v="1995-01-20T00:00:00"/>
    <s v="Chácara Garcia, 5"/>
    <s v="Vila Bandeirantes"/>
    <s v="Porto"/>
    <x v="13"/>
    <s v="+55072960854806"/>
    <s v="mariahrios@example.com"/>
    <x v="2"/>
    <x v="1"/>
    <x v="0"/>
    <x v="4"/>
    <s v="Radiologista"/>
    <x v="4"/>
    <n v="9918"/>
    <x v="0"/>
  </r>
  <r>
    <s v="105.793.824-60"/>
    <s v="Luísa Nunes"/>
    <d v="1946-12-22T00:00:00"/>
    <s v="Aeroporto de Azevedo, 85"/>
    <s v="Lajedo"/>
    <s v="Pereira dos Dourados"/>
    <x v="5"/>
    <s v="+5551964675394"/>
    <s v="raulnogueira@example.com"/>
    <x v="4"/>
    <x v="1"/>
    <x v="0"/>
    <x v="2"/>
    <s v="Psicólogo"/>
    <x v="4"/>
    <n v="9700"/>
    <x v="0"/>
  </r>
  <r>
    <s v="501.362.894-60"/>
    <s v="Arthur Ferreira"/>
    <d v="1979-09-14T00:00:00"/>
    <s v="Chácara Miguel Marques, 60"/>
    <s v="Camponesa 1ª Seção"/>
    <s v="Peixoto Alegre"/>
    <x v="6"/>
    <s v="+55063918334182"/>
    <s v="portoliz@example.net"/>
    <x v="2"/>
    <x v="1"/>
    <x v="0"/>
    <x v="6"/>
    <s v="Portuário"/>
    <x v="6"/>
    <n v="3993"/>
    <x v="0"/>
  </r>
  <r>
    <s v="602.145.789-76"/>
    <s v="Cecilia Aragão"/>
    <d v="1998-11-25T00:00:00"/>
    <s v="Colônia Dom Mendonça, 675"/>
    <s v="Ademar Maldonado"/>
    <s v="Moraes de Costela"/>
    <x v="13"/>
    <s v="+5520951077598"/>
    <s v="pereirajoao-gabriel@example.org"/>
    <x v="1"/>
    <x v="1"/>
    <x v="0"/>
    <x v="6"/>
    <s v="Turismólogo"/>
    <x v="2"/>
    <n v="4516"/>
    <x v="0"/>
  </r>
  <r>
    <s v="032.879.615-86"/>
    <s v="Maysa Aragão"/>
    <d v="1995-02-12T00:00:00"/>
    <s v="Lago Mendes, 941"/>
    <s v="Aparecida 7ª Seção"/>
    <s v="Albuquerque das Flores"/>
    <x v="25"/>
    <s v="+5502971256847"/>
    <s v="icavalcante@example.net"/>
    <x v="0"/>
    <x v="2"/>
    <x v="0"/>
    <x v="10"/>
    <s v="Agente comunitário de saúde"/>
    <x v="9"/>
    <n v="7449"/>
    <x v="0"/>
  </r>
  <r>
    <s v="925.804.163-15"/>
    <s v="Maria Luiza Novaes"/>
    <d v="1988-02-25T00:00:00"/>
    <s v="Condomínio Levi da Conceição, 2"/>
    <s v="Unidas"/>
    <s v="Leão de Minas"/>
    <x v="16"/>
    <s v="+5549911814164"/>
    <s v="joao-miguelnovaes@example.net"/>
    <x v="4"/>
    <x v="1"/>
    <x v="0"/>
    <x v="4"/>
    <s v="Contador"/>
    <x v="3"/>
    <n v="6963"/>
    <x v="0"/>
  </r>
  <r>
    <s v="642.319.507-25"/>
    <s v="João Felipe Viana"/>
    <d v="1971-07-15T00:00:00"/>
    <s v="Lago de Lopes, 3"/>
    <s v="Álvaro Camargos"/>
    <s v="Leão"/>
    <x v="0"/>
    <s v="+55081945227207"/>
    <s v="davi-lucca99@example.net"/>
    <x v="1"/>
    <x v="0"/>
    <x v="0"/>
    <x v="10"/>
    <s v="Bartender"/>
    <x v="2"/>
    <n v="5906"/>
    <x v="0"/>
  </r>
  <r>
    <s v="097.251.638-77"/>
    <s v="Théo Araújo"/>
    <d v="1978-02-17T00:00:00"/>
    <s v="Setor Erick Brito, 658"/>
    <s v="Santa Efigênia"/>
    <s v="Pacheco"/>
    <x v="6"/>
    <s v="+5573920338104"/>
    <s v="allana25@example.com"/>
    <x v="2"/>
    <x v="1"/>
    <x v="0"/>
    <x v="2"/>
    <s v="Traumatologista"/>
    <x v="8"/>
    <n v="9776"/>
    <x v="0"/>
  </r>
  <r>
    <s v="281.793.456-37"/>
    <s v="Ana Carolina Santos"/>
    <d v="1962-08-20T00:00:00"/>
    <s v="Trecho de Brito, 71"/>
    <s v="Cônego Pinheiro 1ª Seção"/>
    <s v="Rocha do Campo"/>
    <x v="5"/>
    <s v="+5573998108109"/>
    <s v="bazevedo@example.com"/>
    <x v="0"/>
    <x v="0"/>
    <x v="0"/>
    <x v="4"/>
    <s v="Marcador de luz"/>
    <x v="7"/>
    <n v="2588"/>
    <x v="0"/>
  </r>
  <r>
    <s v="624.713.958-64"/>
    <s v="João Pedro Rocha"/>
    <d v="1994-08-31T00:00:00"/>
    <s v="Rodovia de Castro, 22"/>
    <s v="Grota"/>
    <s v="Campos"/>
    <x v="7"/>
    <s v="+5588927612014"/>
    <s v="joana65@example.org"/>
    <x v="3"/>
    <x v="0"/>
    <x v="0"/>
    <x v="1"/>
    <s v="Leiteiro"/>
    <x v="3"/>
    <n v="9112"/>
    <x v="0"/>
  </r>
  <r>
    <s v="970.283.154-79"/>
    <s v="Diego da Cruz"/>
    <d v="1965-10-27T00:00:00"/>
    <s v="Parque de Almeida, 87"/>
    <s v="Nossa Senhora Do Rosário"/>
    <s v="Pereira"/>
    <x v="2"/>
    <s v="+5519928681184"/>
    <s v="borgeslara@example.com"/>
    <x v="4"/>
    <x v="1"/>
    <x v="0"/>
    <x v="4"/>
    <s v="Consultor de moda"/>
    <x v="1"/>
    <n v="8552"/>
    <x v="0"/>
  </r>
  <r>
    <s v="148.593.706-00"/>
    <s v="Carolina Pereira"/>
    <d v="1950-10-03T00:00:00"/>
    <s v="Loteamento Macedo"/>
    <s v="Braúnas"/>
    <s v="Viana"/>
    <x v="12"/>
    <s v="+5576907417918"/>
    <s v="icunha@example.net"/>
    <x v="2"/>
    <x v="0"/>
    <x v="0"/>
    <x v="1"/>
    <s v="Físico"/>
    <x v="1"/>
    <n v="7849"/>
    <x v="0"/>
  </r>
  <r>
    <s v="015.724.986-76"/>
    <s v="Benício Carvalho"/>
    <d v="1968-09-25T00:00:00"/>
    <s v="Setor Maria Alice Guerra, 7"/>
    <s v="Belmonte"/>
    <s v="Vasconcelos"/>
    <x v="14"/>
    <s v="+5578965279367"/>
    <s v="rebeca51@example.net"/>
    <x v="1"/>
    <x v="2"/>
    <x v="0"/>
    <x v="1"/>
    <s v="Windsurfer"/>
    <x v="2"/>
    <n v="8270"/>
    <x v="0"/>
  </r>
  <r>
    <s v="980.712.345-32"/>
    <s v="Joana Correia"/>
    <d v="1947-12-15T00:00:00"/>
    <s v="Condomínio de Mendes, 37"/>
    <s v="Barreiro"/>
    <s v="Garcia"/>
    <x v="11"/>
    <s v="+5589950762206"/>
    <s v="augustodias@example.org"/>
    <x v="2"/>
    <x v="2"/>
    <x v="0"/>
    <x v="0"/>
    <s v="Avalista"/>
    <x v="6"/>
    <n v="2935"/>
    <x v="0"/>
  </r>
  <r>
    <s v="167.594.803-84"/>
    <s v="Ágatha Leão"/>
    <d v="1988-04-19T00:00:00"/>
    <s v="Alameda de Teixeira, 354"/>
    <s v="São Jorge 2ª Seção"/>
    <s v="Borges do Amparo"/>
    <x v="6"/>
    <s v="+5558970444369"/>
    <s v="vicente26@example.org"/>
    <x v="4"/>
    <x v="2"/>
    <x v="0"/>
    <x v="0"/>
    <s v="Manobrista"/>
    <x v="7"/>
    <n v="3805"/>
    <x v="0"/>
  </r>
  <r>
    <s v="429.175.063-34"/>
    <s v="Allana Azevedo"/>
    <d v="2004-11-12T00:00:00"/>
    <s v="Travessa de da Luz"/>
    <s v="Nova Esperança"/>
    <s v="Souza"/>
    <x v="16"/>
    <s v="+55083968037564"/>
    <s v="luiz-otavio01@example.org"/>
    <x v="1"/>
    <x v="1"/>
    <x v="0"/>
    <x v="10"/>
    <s v="Bóia-fria"/>
    <x v="6"/>
    <n v="6814"/>
    <x v="0"/>
  </r>
  <r>
    <s v="413.608.297-50"/>
    <s v="Luan Monteiro"/>
    <d v="2003-10-14T00:00:00"/>
    <s v="Lagoa Costa, 99"/>
    <s v="Jardim Alvorada"/>
    <s v="Nascimento"/>
    <x v="25"/>
    <s v="+5502976079289"/>
    <s v="augusto34@example.com"/>
    <x v="1"/>
    <x v="1"/>
    <x v="0"/>
    <x v="9"/>
    <s v="Ortoptista"/>
    <x v="3"/>
    <n v="3535"/>
    <x v="0"/>
  </r>
  <r>
    <s v="276.934.510-99"/>
    <s v="Guilherme Azevedo"/>
    <d v="1947-09-26T00:00:00"/>
    <s v="Parque da Cunha"/>
    <s v="Lorena"/>
    <s v="Rocha"/>
    <x v="16"/>
    <s v="+5540910671468"/>
    <s v="caio89@example.org"/>
    <x v="2"/>
    <x v="1"/>
    <x v="0"/>
    <x v="1"/>
    <s v="Técnico tributarista"/>
    <x v="7"/>
    <n v="5388"/>
    <x v="0"/>
  </r>
  <r>
    <s v="051.362.497-06"/>
    <s v="Arthur Miguel Garcia"/>
    <d v="1971-03-03T00:00:00"/>
    <s v="Vila Novais, 24"/>
    <s v="Vila Madre Gertrudes 3ª Seção"/>
    <s v="Cardoso Verde"/>
    <x v="11"/>
    <s v="+55011980269638"/>
    <s v="fogacaana@example.net"/>
    <x v="1"/>
    <x v="2"/>
    <x v="0"/>
    <x v="7"/>
    <s v="Babá"/>
    <x v="4"/>
    <n v="3468"/>
    <x v="0"/>
  </r>
  <r>
    <s v="368.124.750-17"/>
    <s v="Bruno Pires"/>
    <d v="1998-11-11T00:00:00"/>
    <s v="Aeroporto de Macedo"/>
    <s v="Campo Alegre"/>
    <s v="Aparecida"/>
    <x v="20"/>
    <s v="+55091967982087"/>
    <s v="liviarezende@example.com"/>
    <x v="2"/>
    <x v="0"/>
    <x v="0"/>
    <x v="9"/>
    <s v="Consultor de radiestesia"/>
    <x v="3"/>
    <n v="2406"/>
    <x v="0"/>
  </r>
  <r>
    <s v="604.391.872-22"/>
    <s v="Ágatha da Rosa"/>
    <d v="1997-10-12T00:00:00"/>
    <s v="Pátio Jesus, 22"/>
    <s v="Boa Viagem"/>
    <s v="Macedo"/>
    <x v="11"/>
    <s v="+5546907627137"/>
    <s v="julia56@example.com"/>
    <x v="3"/>
    <x v="2"/>
    <x v="0"/>
    <x v="9"/>
    <s v="Cardiologista"/>
    <x v="2"/>
    <n v="2709"/>
    <x v="0"/>
  </r>
  <r>
    <s v="739.021.586-03"/>
    <s v="Samuel Macedo"/>
    <d v="1995-12-18T00:00:00"/>
    <s v="Estrada Brito, 4"/>
    <s v="Jardim Felicidade"/>
    <s v="Mendes Alegre"/>
    <x v="15"/>
    <s v="+5501986418740"/>
    <s v="araujomirella@example.net"/>
    <x v="4"/>
    <x v="2"/>
    <x v="0"/>
    <x v="6"/>
    <s v="Modelo"/>
    <x v="9"/>
    <n v="7145"/>
    <x v="0"/>
  </r>
  <r>
    <s v="196.240.358-06"/>
    <s v="Isis Pinto"/>
    <d v="1947-10-11T00:00:00"/>
    <s v="Recanto Ramos"/>
    <s v="Nova Granada"/>
    <s v="Lima"/>
    <x v="26"/>
    <s v="+55072915595175"/>
    <s v="vmontenegro@example.com"/>
    <x v="4"/>
    <x v="2"/>
    <x v="0"/>
    <x v="7"/>
    <s v="Marceneiro"/>
    <x v="9"/>
    <n v="7190"/>
    <x v="0"/>
  </r>
  <r>
    <s v="570.394.682-47"/>
    <s v="Arthur Novaes"/>
    <d v="1969-06-26T00:00:00"/>
    <s v="Viela de Silveira, 264"/>
    <s v="Coqueiros"/>
    <s v="Casa Grande de Correia"/>
    <x v="5"/>
    <s v="+5572967571518"/>
    <s v="leaofrancisco@example.com"/>
    <x v="2"/>
    <x v="2"/>
    <x v="0"/>
    <x v="9"/>
    <s v="Matemático"/>
    <x v="5"/>
    <n v="7786"/>
    <x v="0"/>
  </r>
  <r>
    <s v="380.256.479-00"/>
    <s v="Gael Henrique Azevedo"/>
    <d v="1987-03-14T00:00:00"/>
    <s v="Chácara de Novais, 78"/>
    <s v="Conjunto Bonsucesso"/>
    <s v="Garcia"/>
    <x v="2"/>
    <s v="+5582963434223"/>
    <s v="mariane16@example.net"/>
    <x v="4"/>
    <x v="0"/>
    <x v="0"/>
    <x v="4"/>
    <s v="Cientista de alimentos"/>
    <x v="3"/>
    <n v="2793"/>
    <x v="0"/>
  </r>
  <r>
    <s v="053.789.241-97"/>
    <s v="Clara Câmara"/>
    <d v="1964-02-21T00:00:00"/>
    <s v="Vereda de Pastor"/>
    <s v="Fernão Dias"/>
    <s v="Aparecida"/>
    <x v="23"/>
    <s v="+5576973853920"/>
    <s v="calebe92@example.com"/>
    <x v="3"/>
    <x v="2"/>
    <x v="0"/>
    <x v="3"/>
    <s v="Tecnólogo em jogos digitais"/>
    <x v="2"/>
    <n v="4430"/>
    <x v="0"/>
  </r>
  <r>
    <s v="612.035.798-02"/>
    <s v="Luiz Felipe das Neves"/>
    <d v="2001-08-22T00:00:00"/>
    <s v="Praça Gabriela Costa, 72"/>
    <s v="Vila Nova Cachoeirinha 1ª Seção"/>
    <s v="Fonseca da Praia"/>
    <x v="13"/>
    <s v="+55096905209239"/>
    <s v="hcassiano@example.org"/>
    <x v="1"/>
    <x v="1"/>
    <x v="0"/>
    <x v="4"/>
    <s v="Clínico geral"/>
    <x v="8"/>
    <n v="9634"/>
    <x v="0"/>
  </r>
  <r>
    <s v="152.093.476-99"/>
    <s v="Ana Teixeira"/>
    <d v="1947-10-16T00:00:00"/>
    <s v="Estrada Santos"/>
    <s v="Santa Rita"/>
    <s v="Barbosa de Castro"/>
    <x v="12"/>
    <s v="+55061974962832"/>
    <s v="eduarda18@example.com"/>
    <x v="4"/>
    <x v="0"/>
    <x v="0"/>
    <x v="6"/>
    <s v="Clarinetista"/>
    <x v="4"/>
    <n v="5484"/>
    <x v="0"/>
  </r>
  <r>
    <s v="274.896.051-30"/>
    <s v="Maria Clara Martins"/>
    <d v="1952-02-07T00:00:00"/>
    <s v="Praia da Rocha"/>
    <s v="Vila Da Amizade"/>
    <s v="Moraes da Praia"/>
    <x v="5"/>
    <s v="+5541946053357"/>
    <s v="da-cruzhenry@example.com"/>
    <x v="4"/>
    <x v="1"/>
    <x v="0"/>
    <x v="5"/>
    <s v="Capelão"/>
    <x v="7"/>
    <n v="1865"/>
    <x v="0"/>
  </r>
  <r>
    <s v="324.089.761-03"/>
    <s v="Julia Moura"/>
    <d v="1994-11-23T00:00:00"/>
    <s v="Estação de Cardoso, 66"/>
    <s v="Vila Cemig"/>
    <s v="da Cruz"/>
    <x v="20"/>
    <s v="+5548938990705"/>
    <s v="biancada-costa@example.com"/>
    <x v="1"/>
    <x v="2"/>
    <x v="0"/>
    <x v="1"/>
    <s v="Técnico em higiene dentária"/>
    <x v="2"/>
    <n v="6572"/>
    <x v="0"/>
  </r>
  <r>
    <s v="094.861.273-87"/>
    <s v="Júlia Carvalho"/>
    <d v="1974-09-29T00:00:00"/>
    <s v="Aeroporto de Cassiano, 2"/>
    <s v="Universitário"/>
    <s v="da Luz Grande"/>
    <x v="3"/>
    <s v="+55008965188661"/>
    <s v="juan10@example.net"/>
    <x v="1"/>
    <x v="2"/>
    <x v="0"/>
    <x v="6"/>
    <s v="Notário"/>
    <x v="7"/>
    <n v="7754"/>
    <x v="0"/>
  </r>
  <r>
    <s v="328.194.760-31"/>
    <s v="Ana Carolina Monteiro"/>
    <d v="1985-08-20T00:00:00"/>
    <s v="Avenida Martins, 31"/>
    <s v="Vila Inestan"/>
    <s v="Oliveira"/>
    <x v="20"/>
    <s v="+5582937242037"/>
    <s v="sjesus@example.net"/>
    <x v="3"/>
    <x v="1"/>
    <x v="0"/>
    <x v="2"/>
    <s v="Arranjador musical"/>
    <x v="3"/>
    <n v="7359"/>
    <x v="0"/>
  </r>
  <r>
    <s v="743.892.516-19"/>
    <s v="Rhavi Jesus"/>
    <d v="1982-11-08T00:00:00"/>
    <s v="Vereda de Freitas, 34"/>
    <s v="Conjunto Celso Machado"/>
    <s v="Ribeiro do Oeste"/>
    <x v="5"/>
    <s v="+55078986670440"/>
    <s v="ana-juliada-cruz@example.net"/>
    <x v="1"/>
    <x v="2"/>
    <x v="0"/>
    <x v="0"/>
    <s v="Procurador de justiça"/>
    <x v="2"/>
    <n v="7697"/>
    <x v="0"/>
  </r>
  <r>
    <s v="109.573.286-21"/>
    <s v="Danilo Correia"/>
    <d v="1968-05-10T00:00:00"/>
    <s v="Loteamento da Cunha, 5"/>
    <s v="Eymard"/>
    <s v="da Rosa"/>
    <x v="23"/>
    <s v="+5595950187580"/>
    <s v="novaeselisa@example.net"/>
    <x v="2"/>
    <x v="0"/>
    <x v="0"/>
    <x v="9"/>
    <s v="Produtor musical"/>
    <x v="2"/>
    <n v="2433"/>
    <x v="0"/>
  </r>
  <r>
    <s v="281.479.650-01"/>
    <s v="Oliver Costela"/>
    <d v="1990-03-07T00:00:00"/>
    <s v="Parque Araújo, 84"/>
    <s v="Pedreira Padro Lopes"/>
    <s v="Santos de Ferreira"/>
    <x v="22"/>
    <s v="+5553963826055"/>
    <s v="cbarbosa@example.org"/>
    <x v="4"/>
    <x v="2"/>
    <x v="0"/>
    <x v="10"/>
    <s v="Lutador de kung fu"/>
    <x v="1"/>
    <n v="1825"/>
    <x v="0"/>
  </r>
  <r>
    <s v="271.563.049-25"/>
    <s v="Leandro Porto"/>
    <d v="1981-03-23T00:00:00"/>
    <s v="Vale de das Neves, 55"/>
    <s v="Vila Trinta E Um De Março"/>
    <s v="da Rocha do Amparo"/>
    <x v="13"/>
    <s v="+5502938882261"/>
    <s v="rodriguesmateus@example.org"/>
    <x v="1"/>
    <x v="1"/>
    <x v="0"/>
    <x v="1"/>
    <s v="Roteirista"/>
    <x v="2"/>
    <n v="5195"/>
    <x v="0"/>
  </r>
  <r>
    <s v="409.123.865-33"/>
    <s v="Ana Júlia da Mota"/>
    <d v="1984-01-08T00:00:00"/>
    <s v="Viaduto de Siqueira, 36"/>
    <s v="São Paulo"/>
    <s v="Monteiro da Serra"/>
    <x v="24"/>
    <s v="+55066964092220"/>
    <s v="salesnicole@example.net"/>
    <x v="4"/>
    <x v="2"/>
    <x v="0"/>
    <x v="0"/>
    <s v="Coach"/>
    <x v="2"/>
    <n v="9556"/>
    <x v="0"/>
  </r>
  <r>
    <s v="782.135.906-86"/>
    <s v="Rodrigo Castro"/>
    <d v="1955-09-08T00:00:00"/>
    <s v="Condomínio Guerra, 13"/>
    <s v="Fazendinha"/>
    <s v="Monteiro"/>
    <x v="26"/>
    <s v="+5595990531374"/>
    <s v="vieirarebeca@example.org"/>
    <x v="0"/>
    <x v="0"/>
    <x v="0"/>
    <x v="4"/>
    <s v="Técnico em segurança do trabalho"/>
    <x v="2"/>
    <n v="9895"/>
    <x v="0"/>
  </r>
  <r>
    <s v="695.410.372-16"/>
    <s v="Yuri Rios"/>
    <d v="1987-07-26T00:00:00"/>
    <s v="Jardim Mendonça, 74"/>
    <s v="Varzea Da Palma"/>
    <s v="Nascimento de Castro"/>
    <x v="22"/>
    <s v="+55083959156404"/>
    <s v="erick18@example.net"/>
    <x v="1"/>
    <x v="1"/>
    <x v="0"/>
    <x v="3"/>
    <s v="Gandula"/>
    <x v="0"/>
    <n v="8303"/>
    <x v="0"/>
  </r>
  <r>
    <s v="974.821.305-60"/>
    <s v="Laís Pinto"/>
    <d v="1948-08-20T00:00:00"/>
    <s v="Rodovia Vieira, 93"/>
    <s v="Urca"/>
    <s v="da Rocha"/>
    <x v="2"/>
    <s v="+5555981245323"/>
    <s v="rcampos@example.net"/>
    <x v="0"/>
    <x v="2"/>
    <x v="0"/>
    <x v="7"/>
    <s v="Ceramista"/>
    <x v="7"/>
    <n v="3322"/>
    <x v="0"/>
  </r>
  <r>
    <s v="965.812.047-49"/>
    <s v="Thiago Borges"/>
    <d v="1946-05-29T00:00:00"/>
    <s v="Loteamento Mendonça"/>
    <s v="Fernão Dias"/>
    <s v="da Rocha"/>
    <x v="26"/>
    <s v="+5544968529487"/>
    <s v="mcamara@example.org"/>
    <x v="3"/>
    <x v="1"/>
    <x v="0"/>
    <x v="0"/>
    <s v="Auxiliar de serviços gerais"/>
    <x v="0"/>
    <n v="6553"/>
    <x v="0"/>
  </r>
  <r>
    <s v="361.528.740-17"/>
    <s v="Cecilia Novais"/>
    <d v="1952-05-08T00:00:00"/>
    <s v="Colônia Cunha, 354"/>
    <s v="Liberdade"/>
    <s v="Caldeira de Goiás"/>
    <x v="21"/>
    <s v="+5526943091021"/>
    <s v="luan09@example.com"/>
    <x v="4"/>
    <x v="2"/>
    <x v="0"/>
    <x v="9"/>
    <s v="Almirante"/>
    <x v="4"/>
    <n v="9162"/>
    <x v="0"/>
  </r>
  <r>
    <s v="205.694.871-02"/>
    <s v="Matteo das Neves"/>
    <d v="1999-02-09T00:00:00"/>
    <s v="Estação João Vitor Teixeira, 434"/>
    <s v="Vila Santa Monica 1ª Seção"/>
    <s v="da Rocha do Galho"/>
    <x v="19"/>
    <s v="+5591926439164"/>
    <s v="pedro-lucasalbuquerque@example.org"/>
    <x v="4"/>
    <x v="0"/>
    <x v="0"/>
    <x v="10"/>
    <s v="Engenheiro mecânico"/>
    <x v="5"/>
    <n v="9399"/>
    <x v="0"/>
  </r>
  <r>
    <s v="639.520.471-80"/>
    <s v="Mathias Ribeiro"/>
    <d v="1944-09-29T00:00:00"/>
    <s v="Pátio Yuri Correia, 781"/>
    <s v="Vila São Francisco"/>
    <s v="das Neves"/>
    <x v="0"/>
    <s v="+55025967620744"/>
    <s v="joao-felipejesus@example.net"/>
    <x v="2"/>
    <x v="2"/>
    <x v="0"/>
    <x v="10"/>
    <s v="Motorista"/>
    <x v="1"/>
    <n v="3305"/>
    <x v="0"/>
  </r>
  <r>
    <s v="562.913.074-99"/>
    <s v="Emilly Moura"/>
    <d v="1990-11-05T00:00:00"/>
    <s v="Recanto Azevedo, 92"/>
    <s v="Vila Batik"/>
    <s v="Siqueira de Sales"/>
    <x v="7"/>
    <s v="+5588979691147"/>
    <s v="carlos-eduardo05@example.net"/>
    <x v="4"/>
    <x v="2"/>
    <x v="0"/>
    <x v="5"/>
    <s v="Paginador"/>
    <x v="5"/>
    <n v="4326"/>
    <x v="0"/>
  </r>
  <r>
    <s v="954.267.031-16"/>
    <s v="José Pedro Marques"/>
    <d v="2001-08-12T00:00:00"/>
    <s v="Rua Thales Guerra, 77"/>
    <s v="Alto Dos Pinheiros"/>
    <s v="Brito"/>
    <x v="23"/>
    <s v="+5503990677261"/>
    <s v="erickribeiro@example.org"/>
    <x v="1"/>
    <x v="2"/>
    <x v="0"/>
    <x v="5"/>
    <s v="Tecnólogo em desenvolvimento social"/>
    <x v="9"/>
    <n v="2544"/>
    <x v="0"/>
  </r>
  <r>
    <s v="964.015.738-48"/>
    <s v="Antônio Dias"/>
    <d v="1965-07-05T00:00:00"/>
    <s v="Via Manuella Freitas, 3"/>
    <s v="Cidade Jardim"/>
    <s v="Jesus"/>
    <x v="20"/>
    <s v="+55042995410939"/>
    <s v="xoliveira@example.com"/>
    <x v="4"/>
    <x v="0"/>
    <x v="0"/>
    <x v="5"/>
    <s v="Agente penitenciário"/>
    <x v="9"/>
    <n v="7468"/>
    <x v="0"/>
  </r>
  <r>
    <s v="783.960.541-93"/>
    <s v="Luiz Fernando Melo"/>
    <d v="1964-10-07T00:00:00"/>
    <s v="Campo Novais, 19"/>
    <s v="Alto Das Antenas"/>
    <s v="da Costa"/>
    <x v="6"/>
    <s v="+55042927072905"/>
    <s v="ucastro@example.com"/>
    <x v="3"/>
    <x v="1"/>
    <x v="0"/>
    <x v="8"/>
    <s v="Bartender"/>
    <x v="1"/>
    <n v="4074"/>
    <x v="0"/>
  </r>
  <r>
    <s v="580.319.724-60"/>
    <s v="Sofia Pinto"/>
    <d v="1987-12-04T00:00:00"/>
    <s v="Residencial de Pastor, 77"/>
    <s v="Mariquinhas"/>
    <s v="Cirino do Oeste"/>
    <x v="23"/>
    <s v="+5593973140354"/>
    <s v="rda-cruz@example.net"/>
    <x v="2"/>
    <x v="2"/>
    <x v="0"/>
    <x v="4"/>
    <s v="Produtor musical"/>
    <x v="2"/>
    <n v="5473"/>
    <x v="0"/>
  </r>
  <r>
    <s v="409.523.871-23"/>
    <s v="Felipe Silveira"/>
    <d v="1996-09-03T00:00:00"/>
    <s v="Trevo Maria Flor da Conceição"/>
    <s v="Céu Azul"/>
    <s v="Nunes"/>
    <x v="17"/>
    <s v="+5590923692884"/>
    <s v="vda-mata@example.net"/>
    <x v="2"/>
    <x v="2"/>
    <x v="0"/>
    <x v="1"/>
    <s v="Headhunter"/>
    <x v="2"/>
    <n v="5655"/>
    <x v="0"/>
  </r>
  <r>
    <s v="920.163.785-30"/>
    <s v="Stella Lima"/>
    <d v="1946-12-29T00:00:00"/>
    <s v="Quadra Gabriela Costela"/>
    <s v="Campo Alegre"/>
    <s v="Vasconcelos"/>
    <x v="9"/>
    <s v="+5581960640437"/>
    <s v="da-motajoao-felipe@example.com"/>
    <x v="1"/>
    <x v="1"/>
    <x v="0"/>
    <x v="3"/>
    <s v="Oceanógrafo"/>
    <x v="1"/>
    <n v="4037"/>
    <x v="0"/>
  </r>
  <r>
    <s v="365.079.428-47"/>
    <s v="Isaac Abreu"/>
    <d v="1963-03-28T00:00:00"/>
    <s v="Morro Sophie Nogueira, 33"/>
    <s v="Planalto"/>
    <s v="Porto"/>
    <x v="20"/>
    <s v="+55089943770713"/>
    <s v="kfogaca@example.net"/>
    <x v="4"/>
    <x v="0"/>
    <x v="0"/>
    <x v="5"/>
    <s v="Regente"/>
    <x v="4"/>
    <n v="9223"/>
    <x v="0"/>
  </r>
  <r>
    <s v="247.915.638-91"/>
    <s v="Thiago Correia"/>
    <d v="1991-04-20T00:00:00"/>
    <s v="Núcleo de Fogaça, 87"/>
    <s v="Vila Canto Do Sabiá"/>
    <s v="Costela de Garcia"/>
    <x v="18"/>
    <s v="+5516992229896"/>
    <s v="brayan13@example.org"/>
    <x v="4"/>
    <x v="2"/>
    <x v="0"/>
    <x v="8"/>
    <s v="Ortoptista"/>
    <x v="7"/>
    <n v="4722"/>
    <x v="0"/>
  </r>
  <r>
    <s v="580.673.149-93"/>
    <s v="Benjamim Oliveira"/>
    <d v="1976-03-07T00:00:00"/>
    <s v="Fazenda Aragão, 1"/>
    <s v="Vila Santa Rosa"/>
    <s v="Viana"/>
    <x v="5"/>
    <s v="+5537917103330"/>
    <s v="scampos@example.net"/>
    <x v="2"/>
    <x v="1"/>
    <x v="0"/>
    <x v="2"/>
    <s v="Fotógrafo"/>
    <x v="2"/>
    <n v="7267"/>
    <x v="0"/>
  </r>
  <r>
    <s v="450.238.196-98"/>
    <s v="Ian Pimenta"/>
    <d v="1982-08-15T00:00:00"/>
    <s v="Jardim de Rocha"/>
    <s v="Solimoes"/>
    <s v="Viana"/>
    <x v="22"/>
    <s v="+5532995591102"/>
    <s v="bfernandes@example.net"/>
    <x v="3"/>
    <x v="0"/>
    <x v="0"/>
    <x v="6"/>
    <s v="Almirante"/>
    <x v="2"/>
    <n v="1729"/>
    <x v="0"/>
  </r>
  <r>
    <s v="019.324.578-79"/>
    <s v="Ester Rezende"/>
    <d v="2004-08-29T00:00:00"/>
    <s v="Viela Pacheco, 54"/>
    <s v="Vila Santa Rosa"/>
    <s v="Duarte do Oeste"/>
    <x v="0"/>
    <s v="+5591976977856"/>
    <s v="maria-eduarda12@example.org"/>
    <x v="3"/>
    <x v="2"/>
    <x v="0"/>
    <x v="6"/>
    <s v="Petroleiro"/>
    <x v="3"/>
    <n v="5957"/>
    <x v="0"/>
  </r>
  <r>
    <s v="534.612.079-34"/>
    <s v="Antônio Gomes"/>
    <d v="1954-01-30T00:00:00"/>
    <s v="Esplanada de Moreira, 304"/>
    <s v="Indaiá"/>
    <s v="Viana de da Luz"/>
    <x v="10"/>
    <s v="+5559904261023"/>
    <s v="barrosstephany@example.net"/>
    <x v="4"/>
    <x v="0"/>
    <x v="0"/>
    <x v="9"/>
    <s v="Profissional de logística"/>
    <x v="1"/>
    <n v="5365"/>
    <x v="0"/>
  </r>
  <r>
    <s v="750.913.248-79"/>
    <s v="Diego Brito"/>
    <d v="1974-01-27T00:00:00"/>
    <s v="Viaduto Benjamim Albuquerque, 714"/>
    <s v="Oeste"/>
    <s v="Nogueira das Flores"/>
    <x v="23"/>
    <s v="+5525981136194"/>
    <s v="davi-luiz08@example.com"/>
    <x v="1"/>
    <x v="2"/>
    <x v="0"/>
    <x v="2"/>
    <s v="Headhunter"/>
    <x v="1"/>
    <n v="6170"/>
    <x v="0"/>
  </r>
  <r>
    <s v="245.970.136-52"/>
    <s v="Oliver Câmara"/>
    <d v="1989-01-24T00:00:00"/>
    <s v="Vila de Rodrigues, 296"/>
    <s v="São Tomaz"/>
    <s v="Duarte de Santos"/>
    <x v="26"/>
    <s v="+55063973779787"/>
    <s v="ndias@example.net"/>
    <x v="2"/>
    <x v="0"/>
    <x v="0"/>
    <x v="4"/>
    <s v="Biomédico"/>
    <x v="8"/>
    <n v="8234"/>
    <x v="0"/>
  </r>
  <r>
    <s v="276.153.849-82"/>
    <s v="Elisa Araújo"/>
    <d v="1995-11-05T00:00:00"/>
    <s v="Via Davi Lucca Aragão"/>
    <s v="Boa Vista"/>
    <s v="Melo"/>
    <x v="14"/>
    <s v="+5581988501206"/>
    <s v="da-rochafernanda@example.org"/>
    <x v="1"/>
    <x v="2"/>
    <x v="0"/>
    <x v="7"/>
    <s v="Técnico em desporto"/>
    <x v="4"/>
    <n v="8749"/>
    <x v="0"/>
  </r>
  <r>
    <s v="497.058.613-66"/>
    <s v="Milena Cardoso"/>
    <d v="1974-09-04T00:00:00"/>
    <s v="Travessa Fernandes, 673"/>
    <s v="Castelo"/>
    <s v="Pimenta de Pereira"/>
    <x v="6"/>
    <s v="+55046971412096"/>
    <s v="tvasconcelos@example.net"/>
    <x v="4"/>
    <x v="0"/>
    <x v="0"/>
    <x v="10"/>
    <s v="Agrônomo"/>
    <x v="7"/>
    <n v="2639"/>
    <x v="0"/>
  </r>
  <r>
    <s v="378.069.451-48"/>
    <s v="Rafaela Vargas"/>
    <d v="1995-02-10T00:00:00"/>
    <s v="Travessa Liz Cirino, 809"/>
    <s v="Novo Das Industrias"/>
    <s v="Novaes de da Luz"/>
    <x v="24"/>
    <s v="+5516977938715"/>
    <s v="maysa27@example.net"/>
    <x v="4"/>
    <x v="1"/>
    <x v="0"/>
    <x v="3"/>
    <s v="Especialista em agronegócios"/>
    <x v="6"/>
    <n v="2347"/>
    <x v="0"/>
  </r>
  <r>
    <s v="850.376.124-62"/>
    <s v="Isabela Moreira"/>
    <d v="1978-11-06T00:00:00"/>
    <s v="Morro de Pereira, 632"/>
    <s v="Pompéia"/>
    <s v="Rodrigues"/>
    <x v="4"/>
    <s v="+5568920007724"/>
    <s v="hadassa66@example.net"/>
    <x v="2"/>
    <x v="0"/>
    <x v="0"/>
    <x v="1"/>
    <s v="Somelier"/>
    <x v="8"/>
    <n v="4567"/>
    <x v="0"/>
  </r>
  <r>
    <s v="289.176.450-11"/>
    <s v="Theo Ramos"/>
    <d v="1976-10-14T00:00:00"/>
    <s v="Fazenda Rodrigues, 67"/>
    <s v="Boa Viagem"/>
    <s v="Jesus"/>
    <x v="7"/>
    <s v="+5526940393092"/>
    <s v="mariaduarte@example.com"/>
    <x v="3"/>
    <x v="2"/>
    <x v="0"/>
    <x v="4"/>
    <s v="Grafologista"/>
    <x v="9"/>
    <n v="5568"/>
    <x v="0"/>
  </r>
  <r>
    <s v="150.279.486-11"/>
    <s v="Lorena da Conceição"/>
    <d v="1986-04-17T00:00:00"/>
    <s v="Área Cavalcanti, 65"/>
    <s v="Vila Rica"/>
    <s v="Santos de Câmara"/>
    <x v="6"/>
    <s v="+5569986180484"/>
    <s v="camargoemilly@example.org"/>
    <x v="0"/>
    <x v="0"/>
    <x v="0"/>
    <x v="6"/>
    <s v="Editor de mesa de corte"/>
    <x v="0"/>
    <n v="4619"/>
    <x v="0"/>
  </r>
  <r>
    <s v="850.713.964-75"/>
    <s v="Mariah Nogueira"/>
    <d v="1964-04-19T00:00:00"/>
    <s v="Quadra Arthur da Costa, 80"/>
    <s v="Goiania"/>
    <s v="Campos"/>
    <x v="17"/>
    <s v="+5569978345589"/>
    <s v="estercassiano@example.org"/>
    <x v="3"/>
    <x v="1"/>
    <x v="0"/>
    <x v="8"/>
    <s v="Engenheiro mecatrônico"/>
    <x v="3"/>
    <n v="4358"/>
    <x v="0"/>
  </r>
  <r>
    <s v="815.069.732-21"/>
    <s v="Joaquim Rios"/>
    <d v="1979-12-29T00:00:00"/>
    <s v="Pátio Aparecida, 613"/>
    <s v="Ribeiro De Abreu"/>
    <s v="Ferreira"/>
    <x v="24"/>
    <s v="+5557931056615"/>
    <s v="camposjulia@example.com"/>
    <x v="4"/>
    <x v="2"/>
    <x v="0"/>
    <x v="6"/>
    <s v="Gerente de riscos em seguros"/>
    <x v="2"/>
    <n v="5773"/>
    <x v="0"/>
  </r>
  <r>
    <s v="103.948.257-05"/>
    <s v="Maria Helena Macedo"/>
    <d v="1973-06-28T00:00:00"/>
    <s v="Núcleo Yasmin Novaes, 27"/>
    <s v="Caetano Furquim"/>
    <s v="Barros de Mendes"/>
    <x v="17"/>
    <s v="+55054928817206"/>
    <s v="ssilveira@example.com"/>
    <x v="3"/>
    <x v="1"/>
    <x v="0"/>
    <x v="6"/>
    <s v="Leiteiro"/>
    <x v="6"/>
    <n v="6719"/>
    <x v="0"/>
  </r>
  <r>
    <s v="380.952.174-41"/>
    <s v="Valentim Machado"/>
    <d v="1996-06-12T00:00:00"/>
    <s v="Rodovia Martins, 3"/>
    <s v="Custodinha"/>
    <s v="Cirino do Norte"/>
    <x v="11"/>
    <s v="+55093974429826"/>
    <s v="arthur-miguelnunes@example.com"/>
    <x v="1"/>
    <x v="1"/>
    <x v="0"/>
    <x v="6"/>
    <s v="Mestre-de-obras"/>
    <x v="4"/>
    <n v="5322"/>
    <x v="0"/>
  </r>
  <r>
    <s v="085.627.913-77"/>
    <s v="Isaque Novaes"/>
    <d v="1993-08-31T00:00:00"/>
    <s v="Conjunto das Neves, 73"/>
    <s v="Nova Pampulha"/>
    <s v="Ramos da Prata"/>
    <x v="8"/>
    <s v="+55010927412989"/>
    <s v="rezendeenzo-gabriel@example.org"/>
    <x v="2"/>
    <x v="1"/>
    <x v="0"/>
    <x v="0"/>
    <s v="Camelô"/>
    <x v="2"/>
    <n v="3305"/>
    <x v="0"/>
  </r>
  <r>
    <s v="921.053.746-70"/>
    <s v="Davi Lucca Cardoso"/>
    <d v="1958-01-16T00:00:00"/>
    <s v="Vereda Igor Macedo, 20"/>
    <s v="Nossa Senhora Aparecida"/>
    <s v="Sales"/>
    <x v="7"/>
    <s v="+55041937070806"/>
    <s v="fernandocosta@example.com"/>
    <x v="4"/>
    <x v="0"/>
    <x v="0"/>
    <x v="4"/>
    <s v="Engenheiro florestal"/>
    <x v="5"/>
    <n v="8908"/>
    <x v="0"/>
  </r>
  <r>
    <s v="647.195.203-16"/>
    <s v="Evelyn Freitas"/>
    <d v="1960-06-29T00:00:00"/>
    <s v="Ladeira de Souza, 330"/>
    <s v="Prado"/>
    <s v="Câmara de Oliveira"/>
    <x v="26"/>
    <s v="+5587987269637"/>
    <s v="helena50@example.net"/>
    <x v="1"/>
    <x v="0"/>
    <x v="0"/>
    <x v="3"/>
    <s v="Engenheiro de produção agroindustrial"/>
    <x v="2"/>
    <n v="9737"/>
    <x v="0"/>
  </r>
  <r>
    <s v="356.470.921-52"/>
    <s v="Maria Clara Vasconcelos"/>
    <d v="1953-02-27T00:00:00"/>
    <s v="Feira de Cavalcante, 51"/>
    <s v="Providencia"/>
    <s v="Silveira do Galho"/>
    <x v="22"/>
    <s v="+5577947805668"/>
    <s v="goncalveslevi@example.com"/>
    <x v="4"/>
    <x v="2"/>
    <x v="0"/>
    <x v="1"/>
    <s v="Economista"/>
    <x v="0"/>
    <n v="2802"/>
    <x v="0"/>
  </r>
  <r>
    <s v="940.871.635-39"/>
    <s v="Laís Machado"/>
    <d v="1965-08-18T00:00:00"/>
    <s v="Condomínio Lima, 33"/>
    <s v="Mangabeiras"/>
    <s v="Aragão"/>
    <x v="0"/>
    <s v="+5541951374881"/>
    <s v="dporto@example.com"/>
    <x v="0"/>
    <x v="0"/>
    <x v="0"/>
    <x v="8"/>
    <s v="Tecnólogo em negócios imobiliários"/>
    <x v="2"/>
    <n v="4209"/>
    <x v="0"/>
  </r>
  <r>
    <s v="086.319.257-21"/>
    <s v="Ana Lívia Gomes"/>
    <d v="1977-04-03T00:00:00"/>
    <s v="Largo Laís Leão, 2"/>
    <s v="Piratininga"/>
    <s v="Dias"/>
    <x v="4"/>
    <s v="+5555902031463"/>
    <s v="sandrade@example.com"/>
    <x v="1"/>
    <x v="1"/>
    <x v="0"/>
    <x v="10"/>
    <s v="Oftalmologista"/>
    <x v="2"/>
    <n v="8853"/>
    <x v="0"/>
  </r>
  <r>
    <s v="980.617.234-50"/>
    <s v="Isabella Almeida"/>
    <d v="1972-09-01T00:00:00"/>
    <s v="Estação Monteiro, 11"/>
    <s v="Vila Santo Antônio"/>
    <s v="Monteiro de Machado"/>
    <x v="26"/>
    <s v="+5557979620967"/>
    <s v="luiz-felipe46@example.net"/>
    <x v="4"/>
    <x v="2"/>
    <x v="0"/>
    <x v="0"/>
    <s v="Tecnólogo em produção moveleira"/>
    <x v="8"/>
    <n v="2330"/>
    <x v="0"/>
  </r>
  <r>
    <s v="936.471.802-03"/>
    <s v="João Miguel Freitas"/>
    <d v="1979-07-04T00:00:00"/>
    <s v="Jardim Gustavo Henrique Farias, 67"/>
    <s v="Carlos Prates"/>
    <s v="Guerra da Mata"/>
    <x v="10"/>
    <s v="+5583982625090"/>
    <s v="ravy32@example.com"/>
    <x v="2"/>
    <x v="0"/>
    <x v="0"/>
    <x v="6"/>
    <s v="Rebarbador de metal"/>
    <x v="1"/>
    <n v="7174"/>
    <x v="0"/>
  </r>
  <r>
    <s v="271.943.650-06"/>
    <s v="Ana Beatriz Aparecida"/>
    <d v="1993-09-14T00:00:00"/>
    <s v="Sítio de da Mata, 47"/>
    <s v="Chácara Leonina"/>
    <s v="Andrade das Pedras"/>
    <x v="11"/>
    <s v="+5500937373151"/>
    <s v="mathias10@example.net"/>
    <x v="2"/>
    <x v="0"/>
    <x v="0"/>
    <x v="4"/>
    <s v="Auxiliar de reprografia"/>
    <x v="6"/>
    <n v="5053"/>
    <x v="0"/>
  </r>
  <r>
    <s v="987.236.514-82"/>
    <s v="Mathias Montenegro"/>
    <d v="1946-07-26T00:00:00"/>
    <s v="Estrada Henrique Sá, 6"/>
    <s v="Conjunto Serra Verde"/>
    <s v="Machado das Pedras"/>
    <x v="15"/>
    <s v="+5592950190114"/>
    <s v="pietrofogaca@example.net"/>
    <x v="3"/>
    <x v="0"/>
    <x v="0"/>
    <x v="2"/>
    <s v="Químico"/>
    <x v="0"/>
    <n v="2271"/>
    <x v="0"/>
  </r>
  <r>
    <s v="618.925.740-20"/>
    <s v="Ana Sophia Lopes"/>
    <d v="1976-05-13T00:00:00"/>
    <s v="Rodovia Marcos Vinicius Duarte, 678"/>
    <s v="Vila Ecológica"/>
    <s v="Cardoso"/>
    <x v="18"/>
    <s v="+5532934437755"/>
    <s v="mrodrigues@example.org"/>
    <x v="4"/>
    <x v="2"/>
    <x v="0"/>
    <x v="5"/>
    <s v="Bailarina"/>
    <x v="7"/>
    <n v="2312"/>
    <x v="0"/>
  </r>
  <r>
    <s v="918.647.205-49"/>
    <s v="Rafael Costela"/>
    <d v="1971-07-12T00:00:00"/>
    <s v="Residencial Fernando Rezende, 10"/>
    <s v="Vila São Rafael"/>
    <s v="Macedo"/>
    <x v="20"/>
    <s v="+5509920276218"/>
    <s v="alvesluan@example.com"/>
    <x v="0"/>
    <x v="2"/>
    <x v="0"/>
    <x v="7"/>
    <s v="Datilógrafo"/>
    <x v="8"/>
    <n v="7702"/>
    <x v="0"/>
  </r>
  <r>
    <s v="074.912.863-13"/>
    <s v="Dante da Rosa"/>
    <d v="1960-06-21T00:00:00"/>
    <s v="Feira Ravi Lucca Moura"/>
    <s v="Santa Rita De Cássia"/>
    <s v="Pinto"/>
    <x v="21"/>
    <s v="+5549938880361"/>
    <s v="arthur44@example.com"/>
    <x v="4"/>
    <x v="1"/>
    <x v="0"/>
    <x v="7"/>
    <s v="Biomédico"/>
    <x v="8"/>
    <n v="3038"/>
    <x v="0"/>
  </r>
  <r>
    <s v="237.951.604-99"/>
    <s v="Gael Henrique Freitas"/>
    <d v="1983-02-23T00:00:00"/>
    <s v="Esplanada de da Mota, 1"/>
    <s v="São Jorge 1ª Seção"/>
    <s v="Vargas"/>
    <x v="22"/>
    <s v="+5579968820556"/>
    <s v="gabrielavargas@example.net"/>
    <x v="3"/>
    <x v="2"/>
    <x v="0"/>
    <x v="1"/>
    <s v="Técnico em segurança do trabalho"/>
    <x v="3"/>
    <n v="3543"/>
    <x v="0"/>
  </r>
  <r>
    <s v="251.078.364-53"/>
    <s v="Vinicius Lopes"/>
    <d v="1960-12-16T00:00:00"/>
    <s v="Conjunto de Souza, 48"/>
    <s v="Tirol"/>
    <s v="Barros"/>
    <x v="12"/>
    <s v="+5545908026151"/>
    <s v="yansilva@example.net"/>
    <x v="4"/>
    <x v="2"/>
    <x v="0"/>
    <x v="9"/>
    <s v="Produtor de eventos"/>
    <x v="2"/>
    <n v="9755"/>
    <x v="0"/>
  </r>
  <r>
    <s v="697.123.085-02"/>
    <s v="Ana Laura Alves"/>
    <d v="1965-02-24T00:00:00"/>
    <s v="Rodovia José Miguel Marques"/>
    <s v="Lagoa"/>
    <s v="Macedo das Pedras"/>
    <x v="21"/>
    <s v="+55092917170850"/>
    <s v="sda-costa@example.net"/>
    <x v="2"/>
    <x v="2"/>
    <x v="0"/>
    <x v="6"/>
    <s v="Caminhoneiro"/>
    <x v="3"/>
    <n v="3862"/>
    <x v="0"/>
  </r>
  <r>
    <s v="645.071.893-57"/>
    <s v="Guilherme das Neves"/>
    <d v="1985-07-20T00:00:00"/>
    <s v="Núcleo Vinícius Carvalho, 45"/>
    <s v="Calafate"/>
    <s v="Porto"/>
    <x v="12"/>
    <s v="+5564989733292"/>
    <s v="castromurilo@example.com"/>
    <x v="4"/>
    <x v="0"/>
    <x v="0"/>
    <x v="10"/>
    <s v="Aeroviário"/>
    <x v="3"/>
    <n v="6635"/>
    <x v="0"/>
  </r>
  <r>
    <s v="780.295.634-00"/>
    <s v="Ana Mendes"/>
    <d v="2006-02-24T00:00:00"/>
    <s v="Vale de Peixoto, 615"/>
    <s v="Vista Alegre"/>
    <s v="da Paz"/>
    <x v="17"/>
    <s v="+55001946383575"/>
    <s v="cavalcantiraquel@example.net"/>
    <x v="4"/>
    <x v="2"/>
    <x v="0"/>
    <x v="3"/>
    <s v="Caixa"/>
    <x v="7"/>
    <n v="4342"/>
    <x v="0"/>
  </r>
  <r>
    <s v="345.812.069-60"/>
    <s v="Carlos Eduardo Pacheco"/>
    <d v="1997-10-18T00:00:00"/>
    <s v="Aeroporto Novais, 792"/>
    <s v="Europa"/>
    <s v="Sales"/>
    <x v="8"/>
    <s v="+5571934072993"/>
    <s v="abreuvitor-hugo@example.org"/>
    <x v="4"/>
    <x v="0"/>
    <x v="0"/>
    <x v="3"/>
    <s v="Levantador de peso"/>
    <x v="4"/>
    <n v="8803"/>
    <x v="0"/>
  </r>
  <r>
    <s v="574.892.301-79"/>
    <s v="Sofia Moreira"/>
    <d v="1950-08-22T00:00:00"/>
    <s v="Chácara de Garcia, 524"/>
    <s v="Novo Tupi"/>
    <s v="Gonçalves"/>
    <x v="1"/>
    <s v="+5500953423641"/>
    <s v="vargasluna@example.org"/>
    <x v="0"/>
    <x v="2"/>
    <x v="0"/>
    <x v="6"/>
    <s v="Químico farmacêutico"/>
    <x v="1"/>
    <n v="9011"/>
    <x v="0"/>
  </r>
  <r>
    <s v="068.193.452-24"/>
    <s v="Sara Rodrigues"/>
    <d v="2001-07-18T00:00:00"/>
    <s v="Vila Leão, 94"/>
    <s v="Vila Sesc"/>
    <s v="Câmara"/>
    <x v="4"/>
    <s v="+5548989072806"/>
    <s v="ramosclarice@example.net"/>
    <x v="3"/>
    <x v="0"/>
    <x v="0"/>
    <x v="2"/>
    <s v="Cancerologista ou Oncologista"/>
    <x v="6"/>
    <n v="5831"/>
    <x v="0"/>
  </r>
  <r>
    <s v="816.924.375-00"/>
    <s v="Yago Pastor"/>
    <d v="1952-06-29T00:00:00"/>
    <s v="Via Aragão, 22"/>
    <s v="São Luiz"/>
    <s v="Pereira"/>
    <x v="25"/>
    <s v="+55082972225145"/>
    <s v="wcavalcante@example.org"/>
    <x v="0"/>
    <x v="0"/>
    <x v="0"/>
    <x v="2"/>
    <s v="Tecelão"/>
    <x v="8"/>
    <n v="6248"/>
    <x v="0"/>
  </r>
  <r>
    <s v="352.014.796-34"/>
    <s v="Beatriz Barbosa"/>
    <d v="1945-03-31T00:00:00"/>
    <s v="Campo Julia Azevedo, 8"/>
    <s v="Jaqueline"/>
    <s v="Barros"/>
    <x v="15"/>
    <s v="+5547945337310"/>
    <s v="lfernandes@example.net"/>
    <x v="1"/>
    <x v="0"/>
    <x v="0"/>
    <x v="6"/>
    <s v="Agente de combate à endemias"/>
    <x v="3"/>
    <n v="5715"/>
    <x v="0"/>
  </r>
  <r>
    <s v="654.320.918-60"/>
    <s v="Carolina Costela"/>
    <d v="1962-10-08T00:00:00"/>
    <s v="Rodovia de Viana, 9"/>
    <s v="Etelvina Carneiro"/>
    <s v="Machado"/>
    <x v="10"/>
    <s v="+5501980382872"/>
    <s v="mariahjesus@example.com"/>
    <x v="0"/>
    <x v="2"/>
    <x v="0"/>
    <x v="7"/>
    <s v="Meeiro"/>
    <x v="6"/>
    <n v="6769"/>
    <x v="0"/>
  </r>
  <r>
    <s v="816.435.729-46"/>
    <s v="Dante Marques"/>
    <d v="1945-01-04T00:00:00"/>
    <s v="Viaduto de Gonçalves, 11"/>
    <s v="Jatobá"/>
    <s v="Pereira da Serra"/>
    <x v="4"/>
    <s v="+5503962569281"/>
    <s v="hsa@example.net"/>
    <x v="0"/>
    <x v="2"/>
    <x v="0"/>
    <x v="0"/>
    <s v="Técnico de gesso"/>
    <x v="1"/>
    <n v="2915"/>
    <x v="0"/>
  </r>
  <r>
    <s v="357.682.409-00"/>
    <s v="Benicio Guerra"/>
    <d v="1955-05-20T00:00:00"/>
    <s v="Viaduto Barros, 88"/>
    <s v="Andiroba"/>
    <s v="da Luz da Serra"/>
    <x v="14"/>
    <s v="+5590949672580"/>
    <s v="ravi-lucca20@example.org"/>
    <x v="1"/>
    <x v="1"/>
    <x v="0"/>
    <x v="6"/>
    <s v="Co-piloto"/>
    <x v="3"/>
    <n v="3273"/>
    <x v="0"/>
  </r>
  <r>
    <s v="730.864.921-04"/>
    <s v="Oliver Abreu"/>
    <d v="1983-08-07T00:00:00"/>
    <s v="Sítio Maria Júlia Araújo, 1"/>
    <s v="Luxemburgo"/>
    <s v="Pimenta"/>
    <x v="8"/>
    <s v="+5574980793082"/>
    <s v="ymoreira@example.org"/>
    <x v="0"/>
    <x v="1"/>
    <x v="0"/>
    <x v="6"/>
    <s v="Deputado"/>
    <x v="3"/>
    <n v="3212"/>
    <x v="0"/>
  </r>
  <r>
    <s v="928.516.034-42"/>
    <s v="Gustavo Farias"/>
    <d v="1953-08-06T00:00:00"/>
    <s v="Rodovia Mendes, 6"/>
    <s v="Tiradentes"/>
    <s v="Rezende"/>
    <x v="5"/>
    <s v="+55013911076509"/>
    <s v="imendonca@example.com"/>
    <x v="4"/>
    <x v="2"/>
    <x v="0"/>
    <x v="5"/>
    <s v="Leão de chácara"/>
    <x v="7"/>
    <n v="3506"/>
    <x v="0"/>
  </r>
  <r>
    <s v="068.975.142-76"/>
    <s v="João Pedro Ferreira"/>
    <d v="1954-05-23T00:00:00"/>
    <s v="Parque Arthur Gabriel Ferreira, 16"/>
    <s v="Barão Homem De Melo 1ª Seção"/>
    <s v="Novais"/>
    <x v="13"/>
    <s v="+5555945794388"/>
    <s v="rhavi92@example.org"/>
    <x v="4"/>
    <x v="1"/>
    <x v="0"/>
    <x v="4"/>
    <s v="Adestrador de animais"/>
    <x v="4"/>
    <n v="6175"/>
    <x v="0"/>
  </r>
  <r>
    <s v="528.396.470-10"/>
    <s v="Ana Beatriz Melo"/>
    <d v="1984-04-05T00:00:00"/>
    <s v="Sítio Rezende, 536"/>
    <s v="Chácara Leonina"/>
    <s v="Mendes Grande"/>
    <x v="6"/>
    <s v="+5598933959085"/>
    <s v="marquesvalentim@example.net"/>
    <x v="2"/>
    <x v="2"/>
    <x v="0"/>
    <x v="2"/>
    <s v="Gari"/>
    <x v="0"/>
    <n v="5958"/>
    <x v="0"/>
  </r>
  <r>
    <s v="613.982.750-77"/>
    <s v="Ana Julia da Luz"/>
    <d v="1992-10-05T00:00:00"/>
    <s v="Distrito Mateus Vargas, 61"/>
    <s v="Vila Esplanada"/>
    <s v="Rios Alegre"/>
    <x v="23"/>
    <s v="+5513920285531"/>
    <s v="biancaferreira@example.com"/>
    <x v="1"/>
    <x v="0"/>
    <x v="0"/>
    <x v="8"/>
    <s v="Chefe de cozinha"/>
    <x v="8"/>
    <n v="7927"/>
    <x v="0"/>
  </r>
  <r>
    <s v="281.576.390-77"/>
    <s v="Cecilia Ramos"/>
    <d v="1974-09-12T00:00:00"/>
    <s v="Núcleo de Câmara, 8"/>
    <s v="Piraja"/>
    <s v="da Paz"/>
    <x v="2"/>
    <s v="+55000947068295"/>
    <s v="barbarada-luz@example.org"/>
    <x v="2"/>
    <x v="0"/>
    <x v="0"/>
    <x v="8"/>
    <s v="Gerente de banco"/>
    <x v="3"/>
    <n v="5967"/>
    <x v="0"/>
  </r>
  <r>
    <s v="259.031.467-16"/>
    <s v="Leonardo da Rocha"/>
    <d v="1991-02-08T00:00:00"/>
    <s v="Quadra de Aragão, 31"/>
    <s v="Minas Brasil"/>
    <s v="Lopes"/>
    <x v="9"/>
    <s v="+5532977415588"/>
    <s v="heloisa64@example.com"/>
    <x v="4"/>
    <x v="0"/>
    <x v="0"/>
    <x v="1"/>
    <s v="Profissional de recursos humanos"/>
    <x v="4"/>
    <n v="8471"/>
    <x v="0"/>
  </r>
  <r>
    <s v="120.436.958-51"/>
    <s v="Vitória Vieira"/>
    <d v="1983-02-22T00:00:00"/>
    <s v="Trecho Yago Rios, 35"/>
    <s v="Mangabeiras"/>
    <s v="Macedo de Nogueira"/>
    <x v="7"/>
    <s v="+5554917373191"/>
    <s v="da-cruzjose-miguel@example.net"/>
    <x v="4"/>
    <x v="2"/>
    <x v="0"/>
    <x v="1"/>
    <s v="Cumim"/>
    <x v="0"/>
    <n v="7346"/>
    <x v="0"/>
  </r>
  <r>
    <s v="849.265.710-30"/>
    <s v="José Miguel Ribeiro"/>
    <d v="1945-09-27T00:00:00"/>
    <s v="Campo Araújo"/>
    <s v="Santa Branca"/>
    <s v="Novaes de Minas"/>
    <x v="17"/>
    <s v="+5517927196786"/>
    <s v="kda-conceicao@example.net"/>
    <x v="2"/>
    <x v="1"/>
    <x v="0"/>
    <x v="8"/>
    <s v="Engraxate"/>
    <x v="2"/>
    <n v="5417"/>
    <x v="0"/>
  </r>
  <r>
    <s v="789.031.652-68"/>
    <s v="Brayan Silva"/>
    <d v="1957-11-22T00:00:00"/>
    <s v="Pátio Castro, 65"/>
    <s v="Vila Atila De Paiva"/>
    <s v="Mendes"/>
    <x v="13"/>
    <s v="+5548927469243"/>
    <s v="esternovais@example.com"/>
    <x v="3"/>
    <x v="0"/>
    <x v="0"/>
    <x v="3"/>
    <s v="Carnavalesco"/>
    <x v="9"/>
    <n v="4569"/>
    <x v="0"/>
  </r>
  <r>
    <s v="793.145.286-00"/>
    <s v="Luana Nogueira"/>
    <d v="1984-06-18T00:00:00"/>
    <s v="Lago Rezende, 40"/>
    <s v="Boa Viagem"/>
    <s v="Vasconcelos dos Dourados"/>
    <x v="20"/>
    <s v="+5579993702215"/>
    <s v="gustavovieira@example.com"/>
    <x v="4"/>
    <x v="2"/>
    <x v="0"/>
    <x v="6"/>
    <s v="Administrador"/>
    <x v="7"/>
    <n v="2176"/>
    <x v="0"/>
  </r>
  <r>
    <s v="816.479.532-19"/>
    <s v="Luara Rocha"/>
    <d v="2000-04-13T00:00:00"/>
    <s v="Vereda Teixeira, 142"/>
    <s v="Vila Havaí"/>
    <s v="Rios do Campo"/>
    <x v="10"/>
    <s v="+55098963528360"/>
    <s v="sagustavo@example.org"/>
    <x v="1"/>
    <x v="2"/>
    <x v="0"/>
    <x v="6"/>
    <s v="Ginasta rítmica"/>
    <x v="2"/>
    <n v="9872"/>
    <x v="0"/>
  </r>
  <r>
    <s v="596.801.372-95"/>
    <s v="Alana Correia"/>
    <d v="1975-10-28T00:00:00"/>
    <s v="Condomínio Otto Silva, 41"/>
    <s v="Engenho Nogueira"/>
    <s v="Lima de Brito"/>
    <x v="24"/>
    <s v="+5558998141901"/>
    <s v="luiz-gustavocosta@example.org"/>
    <x v="0"/>
    <x v="1"/>
    <x v="0"/>
    <x v="3"/>
    <s v="Cinematográfo"/>
    <x v="9"/>
    <n v="5312"/>
    <x v="0"/>
  </r>
  <r>
    <s v="943.765.018-75"/>
    <s v="Vicente Machado"/>
    <d v="2007-01-14T00:00:00"/>
    <s v="Jardim de Vieira"/>
    <s v="Aarão Reis"/>
    <s v="Montenegro"/>
    <x v="18"/>
    <s v="+5552944696730"/>
    <s v="davi-miguelcampos@example.com"/>
    <x v="4"/>
    <x v="0"/>
    <x v="0"/>
    <x v="5"/>
    <s v="Aeronauta"/>
    <x v="7"/>
    <n v="7753"/>
    <x v="0"/>
  </r>
  <r>
    <s v="154.729.380-23"/>
    <s v="João Felipe Macedo"/>
    <d v="1997-06-17T00:00:00"/>
    <s v="Colônia Martins"/>
    <s v="Anchieta"/>
    <s v="Cavalcanti do Sul"/>
    <x v="10"/>
    <s v="+5546946364184"/>
    <s v="cunhaenrico@example.net"/>
    <x v="1"/>
    <x v="0"/>
    <x v="0"/>
    <x v="6"/>
    <s v="Tecnólogo em irrigação e drenagem"/>
    <x v="3"/>
    <n v="6853"/>
    <x v="0"/>
  </r>
  <r>
    <s v="056.427.398-83"/>
    <s v="Cauã da Cruz"/>
    <d v="2004-11-02T00:00:00"/>
    <s v="Esplanada Costa, 63"/>
    <s v="Mangueiras"/>
    <s v="da Mata do Norte"/>
    <x v="22"/>
    <s v="+55038975466399"/>
    <s v="rporto@example.org"/>
    <x v="4"/>
    <x v="2"/>
    <x v="0"/>
    <x v="0"/>
    <s v="Agente de viagens"/>
    <x v="7"/>
    <n v="6578"/>
    <x v="0"/>
  </r>
  <r>
    <s v="068.725.149-49"/>
    <s v="Caleb Novaes"/>
    <d v="2002-11-18T00:00:00"/>
    <s v="Estação Benicio Caldeira, 92"/>
    <s v="Lindéia"/>
    <s v="Novais do Sul"/>
    <x v="15"/>
    <s v="+5535933838188"/>
    <s v="ylopes@example.org"/>
    <x v="1"/>
    <x v="0"/>
    <x v="0"/>
    <x v="6"/>
    <s v="Ambientalista"/>
    <x v="7"/>
    <n v="1737"/>
    <x v="0"/>
  </r>
  <r>
    <s v="325.146.789-19"/>
    <s v="Alana Ramos"/>
    <d v="1956-08-23T00:00:00"/>
    <s v="Pátio Sampaio, 5"/>
    <s v="Nova America"/>
    <s v="Viana Alegre"/>
    <x v="5"/>
    <s v="+5512948245002"/>
    <s v="enzogomes@example.org"/>
    <x v="2"/>
    <x v="1"/>
    <x v="0"/>
    <x v="1"/>
    <s v="Engenheiro civil"/>
    <x v="6"/>
    <n v="8762"/>
    <x v="0"/>
  </r>
  <r>
    <s v="176.543.890-00"/>
    <s v="Ana Vitória Montenegro"/>
    <d v="1947-06-24T00:00:00"/>
    <s v="Vila Barros"/>
    <s v="Vila Santa Monica 2ª Seção"/>
    <s v="Brito"/>
    <x v="10"/>
    <s v="+55078911172178"/>
    <s v="zgarcia@example.com"/>
    <x v="1"/>
    <x v="0"/>
    <x v="0"/>
    <x v="5"/>
    <s v="Engenheiro de ergonomia"/>
    <x v="5"/>
    <n v="9058"/>
    <x v="0"/>
  </r>
  <r>
    <s v="951.478.026-49"/>
    <s v="Brenda Casa Grande"/>
    <d v="1949-11-14T00:00:00"/>
    <s v="Trevo de Mendonça, 22"/>
    <s v="Conjunto Jatoba"/>
    <s v="Moreira do Norte"/>
    <x v="23"/>
    <s v="+55090946459813"/>
    <s v="ana-julia18@example.com"/>
    <x v="1"/>
    <x v="0"/>
    <x v="0"/>
    <x v="1"/>
    <s v="Instalador de painéis"/>
    <x v="3"/>
    <n v="8378"/>
    <x v="0"/>
  </r>
  <r>
    <s v="286.130.594-06"/>
    <s v="Maysa Costa"/>
    <d v="1988-06-12T00:00:00"/>
    <s v="Loteamento Maria Fernanda Macedo, 7"/>
    <s v="Capitão Eduardo"/>
    <s v="Teixeira do Oeste"/>
    <x v="17"/>
    <s v="+5507910705252"/>
    <s v="lucas-gabriel86@example.com"/>
    <x v="2"/>
    <x v="0"/>
    <x v="0"/>
    <x v="3"/>
    <s v="Pianista"/>
    <x v="0"/>
    <n v="6378"/>
    <x v="0"/>
  </r>
  <r>
    <s v="021.654.938-89"/>
    <s v="João da Rosa"/>
    <d v="1988-12-20T00:00:00"/>
    <s v="Aeroporto Rafael Macedo"/>
    <s v="Leonina"/>
    <s v="Mendonça"/>
    <x v="21"/>
    <s v="+55053944320595"/>
    <s v="igor50@example.com"/>
    <x v="4"/>
    <x v="1"/>
    <x v="0"/>
    <x v="6"/>
    <s v="Telegrafista"/>
    <x v="5"/>
    <n v="5754"/>
    <x v="0"/>
  </r>
  <r>
    <s v="329.605.871-03"/>
    <s v="Allana Alves"/>
    <d v="2007-01-30T00:00:00"/>
    <s v="Alameda de Siqueira, 59"/>
    <s v="Vila Satélite"/>
    <s v="Moura do Oeste"/>
    <x v="15"/>
    <s v="+5584983550075"/>
    <s v="luigi83@example.org"/>
    <x v="4"/>
    <x v="0"/>
    <x v="0"/>
    <x v="7"/>
    <s v="Policial militar"/>
    <x v="5"/>
    <n v="9808"/>
    <x v="0"/>
  </r>
  <r>
    <s v="168.453.027-07"/>
    <s v="Catarina Teixeira"/>
    <d v="1994-08-26T00:00:00"/>
    <s v="Área Luiz Otávio Cassiano, 8"/>
    <s v="Aeroporto"/>
    <s v="das Neves"/>
    <x v="7"/>
    <s v="+5596917615330"/>
    <s v="limasophie@example.net"/>
    <x v="1"/>
    <x v="2"/>
    <x v="0"/>
    <x v="2"/>
    <s v="Militar da Aeronáutica"/>
    <x v="6"/>
    <n v="5198"/>
    <x v="0"/>
  </r>
  <r>
    <s v="124.768.305-26"/>
    <s v="Mateus Borges"/>
    <d v="2001-12-22T00:00:00"/>
    <s v="Rua Martins, 3"/>
    <s v="Vila Primeiro De Maio"/>
    <s v="Andrade"/>
    <x v="0"/>
    <s v="+5598921691198"/>
    <s v="dteixeira@example.org"/>
    <x v="0"/>
    <x v="0"/>
    <x v="0"/>
    <x v="4"/>
    <s v="Marketeiro"/>
    <x v="6"/>
    <n v="4964"/>
    <x v="0"/>
  </r>
  <r>
    <s v="620.789.531-21"/>
    <s v="Brayan da Cruz"/>
    <d v="1949-07-30T00:00:00"/>
    <s v="Parque de da Rosa, 89"/>
    <s v="Piratininga"/>
    <s v="Cardoso"/>
    <x v="3"/>
    <s v="+5517986209156"/>
    <s v="rsilveira@example.org"/>
    <x v="4"/>
    <x v="0"/>
    <x v="0"/>
    <x v="0"/>
    <s v="Cartazeiro"/>
    <x v="2"/>
    <n v="2697"/>
    <x v="0"/>
  </r>
  <r>
    <s v="671.432.509-61"/>
    <s v="Caleb Oliveira"/>
    <d v="1993-08-26T00:00:00"/>
    <s v="Passarela Silva, 9"/>
    <s v="Vila Novo São Lucas"/>
    <s v="Mendonça Grande"/>
    <x v="24"/>
    <s v="+55049917296001"/>
    <s v="maria-juliacorreia@example.net"/>
    <x v="1"/>
    <x v="2"/>
    <x v="0"/>
    <x v="6"/>
    <s v="Bancário"/>
    <x v="3"/>
    <n v="3559"/>
    <x v="0"/>
  </r>
  <r>
    <s v="825.796.140-01"/>
    <s v="Maria Júlia Carvalho"/>
    <d v="1987-08-25T00:00:00"/>
    <s v="Colônia Machado, 2"/>
    <s v="Trevo"/>
    <s v="Pimenta"/>
    <x v="23"/>
    <s v="+55042952675535"/>
    <s v="ccamargo@example.org"/>
    <x v="2"/>
    <x v="2"/>
    <x v="0"/>
    <x v="0"/>
    <s v="Chaveiro"/>
    <x v="6"/>
    <n v="8375"/>
    <x v="0"/>
  </r>
  <r>
    <s v="721.983.560-40"/>
    <s v="José Pedro Aragão"/>
    <d v="1998-10-04T00:00:00"/>
    <s v="Esplanada da Paz"/>
    <s v="Biquinhas"/>
    <s v="Fonseca"/>
    <x v="24"/>
    <s v="+5599933552818"/>
    <s v="almeidacarolina@example.com"/>
    <x v="1"/>
    <x v="1"/>
    <x v="0"/>
    <x v="4"/>
    <s v="Cirurgião dentista"/>
    <x v="3"/>
    <n v="6704"/>
    <x v="0"/>
  </r>
  <r>
    <s v="987.203.416-87"/>
    <s v="Breno da Cunha"/>
    <d v="1944-09-12T00:00:00"/>
    <s v="Passarela de Marques, 8"/>
    <s v="Taquaril"/>
    <s v="Nogueira do Campo"/>
    <x v="6"/>
    <s v="+5554974204839"/>
    <s v="qcorreia@example.com"/>
    <x v="0"/>
    <x v="1"/>
    <x v="0"/>
    <x v="8"/>
    <s v="Tecnólogo em papel e celulose"/>
    <x v="9"/>
    <n v="2109"/>
    <x v="0"/>
  </r>
  <r>
    <s v="021.376.589-68"/>
    <s v="Ravy Monteiro"/>
    <d v="1986-12-12T00:00:00"/>
    <s v="Vila Ayla Monteiro, 59"/>
    <s v="Jardim Dos Comerciarios"/>
    <s v="Marques do Amparo"/>
    <x v="24"/>
    <s v="+5579994270637"/>
    <s v="carlos-eduardogomes@example.org"/>
    <x v="1"/>
    <x v="0"/>
    <x v="0"/>
    <x v="2"/>
    <s v="Químico farmacêutico"/>
    <x v="4"/>
    <n v="9244"/>
    <x v="118"/>
  </r>
  <r>
    <s v="051.943.278-97"/>
    <s v="Marcos Vinicius Fogaça"/>
    <d v="1962-11-25T00:00:00"/>
    <s v="Praça de Cirino, 92"/>
    <s v="Conjunto Capitão Eduardo"/>
    <s v="Cavalcanti"/>
    <x v="12"/>
    <s v="+5522906020221"/>
    <s v="borgesjulia@example.com"/>
    <x v="3"/>
    <x v="2"/>
    <x v="0"/>
    <x v="6"/>
    <s v="Gerente de riscos em seguros"/>
    <x v="9"/>
    <n v="9496"/>
    <x v="0"/>
  </r>
  <r>
    <s v="503.728.491-05"/>
    <s v="Ayla Jesus"/>
    <d v="1960-06-26T00:00:00"/>
    <s v="Distrito de Cavalcanti, 2"/>
    <s v="Vila São Geraldo"/>
    <s v="Leão da Mata"/>
    <x v="23"/>
    <s v="+5588928359816"/>
    <s v="ycirino@example.org"/>
    <x v="4"/>
    <x v="2"/>
    <x v="0"/>
    <x v="6"/>
    <s v="Massagista"/>
    <x v="9"/>
    <n v="8405"/>
    <x v="0"/>
  </r>
  <r>
    <s v="293.450.687-83"/>
    <s v="Ana Luiza Almeida"/>
    <d v="1994-10-12T00:00:00"/>
    <s v="Vila de Costa, 14"/>
    <s v="Novo Aarão Reis"/>
    <s v="Pacheco de Ferreira"/>
    <x v="14"/>
    <s v="+5551994578883"/>
    <s v="isabelmartins@example.com"/>
    <x v="2"/>
    <x v="2"/>
    <x v="0"/>
    <x v="1"/>
    <s v="Encarregado de manutenção predial"/>
    <x v="1"/>
    <n v="3124"/>
    <x v="0"/>
  </r>
  <r>
    <s v="850.246.731-07"/>
    <s v="Helena Gomes"/>
    <d v="1957-07-02T00:00:00"/>
    <s v="Lago de da Cunha, 80"/>
    <s v="Monsenhor Messias"/>
    <s v="da Cunha"/>
    <x v="10"/>
    <s v="+5506903070659"/>
    <s v="mariana33@example.org"/>
    <x v="3"/>
    <x v="0"/>
    <x v="0"/>
    <x v="6"/>
    <s v="Orçamentista"/>
    <x v="8"/>
    <n v="1705"/>
    <x v="0"/>
  </r>
  <r>
    <s v="698.304.721-40"/>
    <s v="Luana Ribeiro"/>
    <d v="1981-06-21T00:00:00"/>
    <s v="Favela de Sampaio, 99"/>
    <s v="Alto Barroca"/>
    <s v="Borges"/>
    <x v="16"/>
    <s v="+5506933455051"/>
    <s v="npinto@example.net"/>
    <x v="3"/>
    <x v="0"/>
    <x v="0"/>
    <x v="7"/>
    <s v="Feirante"/>
    <x v="3"/>
    <n v="5064"/>
    <x v="0"/>
  </r>
  <r>
    <s v="270.483.951-41"/>
    <s v="Bruno Correia"/>
    <d v="1954-11-06T00:00:00"/>
    <s v="Setor Fernandes, 64"/>
    <s v="Comiteco"/>
    <s v="Mendes"/>
    <x v="26"/>
    <s v="+5526975571605"/>
    <s v="fernandesvalentim@example.com"/>
    <x v="1"/>
    <x v="0"/>
    <x v="0"/>
    <x v="6"/>
    <s v="Toxicologista"/>
    <x v="1"/>
    <n v="7181"/>
    <x v="0"/>
  </r>
  <r>
    <s v="290.765.413-61"/>
    <s v="Noah da Cruz"/>
    <d v="1948-05-30T00:00:00"/>
    <s v="Largo Eloá Martins, 22"/>
    <s v="São Marcos"/>
    <s v="Viana"/>
    <x v="20"/>
    <s v="+5572910463201"/>
    <s v="andradejulia@example.org"/>
    <x v="4"/>
    <x v="1"/>
    <x v="0"/>
    <x v="6"/>
    <s v="Guitarrista"/>
    <x v="5"/>
    <n v="5646"/>
    <x v="0"/>
  </r>
  <r>
    <s v="586.190.473-10"/>
    <s v="Vitor da Cunha"/>
    <d v="1948-03-26T00:00:00"/>
    <s v="Trevo de Casa Grande, 261"/>
    <s v="Nazare"/>
    <s v="Barros"/>
    <x v="22"/>
    <s v="+5510918932918"/>
    <s v="costaaurora@example.org"/>
    <x v="0"/>
    <x v="0"/>
    <x v="0"/>
    <x v="1"/>
    <s v="Webmaster"/>
    <x v="2"/>
    <n v="3937"/>
    <x v="0"/>
  </r>
  <r>
    <s v="436.280.791-87"/>
    <s v="João Miguel Fogaça"/>
    <d v="1972-02-12T00:00:00"/>
    <s v="Largo de Alves, 157"/>
    <s v="Santa Amelia"/>
    <s v="Fogaça das Flores"/>
    <x v="20"/>
    <s v="+55043948287231"/>
    <s v="montenegroluiz-fernando@example.net"/>
    <x v="1"/>
    <x v="2"/>
    <x v="0"/>
    <x v="9"/>
    <s v="Numerólogo"/>
    <x v="4"/>
    <n v="5971"/>
    <x v="0"/>
  </r>
  <r>
    <s v="741.830.659-84"/>
    <s v="Amanda Barbosa"/>
    <d v="1945-04-05T00:00:00"/>
    <s v="Via Calebe Cassiano, 8"/>
    <s v="Coração Eucarístico"/>
    <s v="Machado"/>
    <x v="2"/>
    <s v="+5501968984836"/>
    <s v="araujojose@example.com"/>
    <x v="4"/>
    <x v="1"/>
    <x v="0"/>
    <x v="6"/>
    <s v="Repositor"/>
    <x v="7"/>
    <n v="9761"/>
    <x v="0"/>
  </r>
  <r>
    <s v="458.761.032-17"/>
    <s v="Rael Vargas"/>
    <d v="1951-03-21T00:00:00"/>
    <s v="Aeroporto Rocha, 101"/>
    <s v="Vila Puc"/>
    <s v="Nogueira de Goiás"/>
    <x v="10"/>
    <s v="+5518954740078"/>
    <s v="arthur46@example.org"/>
    <x v="4"/>
    <x v="2"/>
    <x v="0"/>
    <x v="2"/>
    <s v="Lubrificador de máquinas"/>
    <x v="4"/>
    <n v="3682"/>
    <x v="0"/>
  </r>
  <r>
    <s v="829.560.714-67"/>
    <s v="Bruna Cardoso"/>
    <d v="2002-09-21T00:00:00"/>
    <s v="Loteamento Borges, 15"/>
    <s v="Monsenhor Messias"/>
    <s v="Teixeira"/>
    <x v="5"/>
    <s v="+5592969051158"/>
    <s v="tpimenta@example.net"/>
    <x v="1"/>
    <x v="0"/>
    <x v="0"/>
    <x v="8"/>
    <s v="Panificador/Padeiro"/>
    <x v="1"/>
    <n v="2862"/>
    <x v="0"/>
  </r>
  <r>
    <s v="690.574.821-85"/>
    <s v="Enzo Silva"/>
    <d v="2006-08-24T00:00:00"/>
    <s v="Recanto Allana Andrade, 49"/>
    <s v="Vila Madre Gertrudes 4ª Seção"/>
    <s v="Araújo de Goiás"/>
    <x v="2"/>
    <s v="+55045998689618"/>
    <s v="slima@example.org"/>
    <x v="2"/>
    <x v="2"/>
    <x v="0"/>
    <x v="5"/>
    <s v="Ministro"/>
    <x v="1"/>
    <n v="5048"/>
    <x v="0"/>
  </r>
  <r>
    <s v="104.523.976-34"/>
    <s v="Nicole Souza"/>
    <d v="1982-07-22T00:00:00"/>
    <s v="Viaduto Guilherme Jesus, 1"/>
    <s v="Caiçara - Adelaide"/>
    <s v="Macedo de Goiás"/>
    <x v="14"/>
    <s v="+5513959056555"/>
    <s v="da-rochaluiz-felipe@example.org"/>
    <x v="4"/>
    <x v="2"/>
    <x v="0"/>
    <x v="0"/>
    <s v="Engenheiro de projetos"/>
    <x v="4"/>
    <n v="8877"/>
    <x v="0"/>
  </r>
  <r>
    <s v="041.867.352-71"/>
    <s v="Murilo Ribeiro"/>
    <d v="1999-07-05T00:00:00"/>
    <s v="Vale Nogueira"/>
    <s v="Nova Gameleira"/>
    <s v="Albuquerque"/>
    <x v="25"/>
    <s v="+5533952685496"/>
    <s v="vitor33@example.com"/>
    <x v="1"/>
    <x v="2"/>
    <x v="0"/>
    <x v="5"/>
    <s v="Classificador contábil"/>
    <x v="3"/>
    <n v="9903"/>
    <x v="0"/>
  </r>
  <r>
    <s v="075.293.841-04"/>
    <s v="Luiz Fernando Rodrigues"/>
    <d v="1993-01-22T00:00:00"/>
    <s v="Avenida Cavalcante, 48"/>
    <s v="São Jorge 1ª Seção"/>
    <s v="Moreira de Minas"/>
    <x v="3"/>
    <s v="+5592937422632"/>
    <s v="machadokevin@example.com"/>
    <x v="0"/>
    <x v="0"/>
    <x v="0"/>
    <x v="7"/>
    <s v="Notário"/>
    <x v="6"/>
    <n v="9961"/>
    <x v="0"/>
  </r>
  <r>
    <s v="420.693.158-51"/>
    <s v="Caleb Sá"/>
    <d v="1973-04-28T00:00:00"/>
    <s v="Avenida de Guerra, 27"/>
    <s v="Providencia"/>
    <s v="Martins"/>
    <x v="3"/>
    <s v="+5502972905425"/>
    <s v="abreumaria-laura@example.net"/>
    <x v="3"/>
    <x v="2"/>
    <x v="0"/>
    <x v="0"/>
    <s v="Ator"/>
    <x v="3"/>
    <n v="4004"/>
    <x v="0"/>
  </r>
  <r>
    <s v="601.947.385-66"/>
    <s v="Ravy Sá"/>
    <d v="1973-02-11T00:00:00"/>
    <s v="Estrada de Araújo, 585"/>
    <s v="Alto Dos Pinheiros"/>
    <s v="Araújo"/>
    <x v="5"/>
    <s v="+5545935786935"/>
    <s v="limaana-beatriz@example.org"/>
    <x v="0"/>
    <x v="1"/>
    <x v="0"/>
    <x v="2"/>
    <s v="Engenheiro mecatrônico"/>
    <x v="2"/>
    <n v="3823"/>
    <x v="0"/>
  </r>
  <r>
    <s v="172.430.965-06"/>
    <s v="José Pedro Araújo"/>
    <d v="1997-03-23T00:00:00"/>
    <s v="Área Ana Vitória Cardoso, 263"/>
    <s v="Coração Eucarístico"/>
    <s v="Farias"/>
    <x v="14"/>
    <s v="+5588969963648"/>
    <s v="nascimentomiguel@example.com"/>
    <x v="3"/>
    <x v="0"/>
    <x v="0"/>
    <x v="0"/>
    <s v="Salgadeira"/>
    <x v="9"/>
    <n v="7673"/>
    <x v="0"/>
  </r>
  <r>
    <s v="865.913.740-00"/>
    <s v="Lucas Mendonça"/>
    <d v="1949-01-23T00:00:00"/>
    <s v="Alameda Macedo"/>
    <s v="Morro Dos Macacos"/>
    <s v="Vargas Alegre"/>
    <x v="24"/>
    <s v="+5597945748325"/>
    <s v="claricelopes@example.net"/>
    <x v="4"/>
    <x v="2"/>
    <x v="0"/>
    <x v="2"/>
    <s v="Confeiteiro"/>
    <x v="3"/>
    <n v="6846"/>
    <x v="0"/>
  </r>
  <r>
    <s v="764.085.193-93"/>
    <s v="Marina Alves"/>
    <d v="1996-04-23T00:00:00"/>
    <s v="Alameda Aparecida"/>
    <s v="Alto Barroca"/>
    <s v="Martins de Goiás"/>
    <x v="14"/>
    <s v="+5588952042849"/>
    <s v="ana-liviaribeiro@example.org"/>
    <x v="4"/>
    <x v="1"/>
    <x v="0"/>
    <x v="10"/>
    <s v="Designer de produto ou desenhista industrial"/>
    <x v="6"/>
    <n v="8658"/>
    <x v="0"/>
  </r>
  <r>
    <s v="502.486.179-58"/>
    <s v="Apollo Porto"/>
    <d v="1944-11-14T00:00:00"/>
    <s v="Trecho de Teixeira, 20"/>
    <s v="Mineirão"/>
    <s v="Costa"/>
    <x v="2"/>
    <s v="+55026906955756"/>
    <s v="ravi36@example.org"/>
    <x v="4"/>
    <x v="2"/>
    <x v="0"/>
    <x v="5"/>
    <s v="Marechal"/>
    <x v="7"/>
    <n v="6692"/>
    <x v="0"/>
  </r>
  <r>
    <s v="081.329.745-14"/>
    <s v="Arthur Gabriel Martins"/>
    <d v="1949-02-15T00:00:00"/>
    <s v="Aeroporto Mariane Moraes, 10"/>
    <s v="Madri"/>
    <s v="Fogaça"/>
    <x v="25"/>
    <s v="+5538928464959"/>
    <s v="augusto99@example.net"/>
    <x v="1"/>
    <x v="0"/>
    <x v="0"/>
    <x v="6"/>
    <s v="Ferramenteiro"/>
    <x v="6"/>
    <n v="1716"/>
    <x v="0"/>
  </r>
  <r>
    <s v="942.760.185-01"/>
    <s v="Isabela da Rocha"/>
    <d v="1961-12-20T00:00:00"/>
    <s v="Vale Nascimento, 1"/>
    <s v="Teixeira Dias"/>
    <s v="Porto da Mata"/>
    <x v="18"/>
    <s v="+5505946245529"/>
    <s v="davi-miguelalves@example.org"/>
    <x v="2"/>
    <x v="2"/>
    <x v="0"/>
    <x v="2"/>
    <s v="Guincheiro"/>
    <x v="9"/>
    <n v="3754"/>
    <x v="0"/>
  </r>
  <r>
    <s v="629.815.074-94"/>
    <s v="Liz Gomes"/>
    <d v="1994-02-17T00:00:00"/>
    <s v="Vereda Cecília Ramos, 22"/>
    <s v="João Paulo Ii"/>
    <s v="Azevedo"/>
    <x v="26"/>
    <s v="+5575983352318"/>
    <s v="fogacaisabel@example.org"/>
    <x v="2"/>
    <x v="0"/>
    <x v="0"/>
    <x v="8"/>
    <s v="Designer de produto ou desenhista industrial"/>
    <x v="9"/>
    <n v="5707"/>
    <x v="0"/>
  </r>
  <r>
    <s v="816.329.574-00"/>
    <s v="Mariah da Mota"/>
    <d v="1957-06-24T00:00:00"/>
    <s v="Trecho Igor Pimenta, 64"/>
    <s v="Nossa Senhora Da Conceição"/>
    <s v="Ferreira da Praia"/>
    <x v="17"/>
    <s v="+5521943484699"/>
    <s v="ribeirogustavo@example.com"/>
    <x v="0"/>
    <x v="0"/>
    <x v="0"/>
    <x v="6"/>
    <s v="Antropólogo"/>
    <x v="3"/>
    <n v="8608"/>
    <x v="0"/>
  </r>
  <r>
    <s v="786.943.251-28"/>
    <s v="Matteo da Mota"/>
    <d v="1995-12-08T00:00:00"/>
    <s v="Loteamento Porto, 32"/>
    <s v="Serra Verde"/>
    <s v="Aragão"/>
    <x v="12"/>
    <s v="+5526938723271"/>
    <s v="amanda56@example.com"/>
    <x v="4"/>
    <x v="2"/>
    <x v="0"/>
    <x v="5"/>
    <s v="Mototaxista"/>
    <x v="5"/>
    <n v="3434"/>
    <x v="0"/>
  </r>
  <r>
    <s v="562.170.948-94"/>
    <s v="Esther Guerra"/>
    <d v="1987-11-28T00:00:00"/>
    <s v="Praia Martins, 3"/>
    <s v="Oeste"/>
    <s v="Rocha"/>
    <x v="1"/>
    <s v="+5571997349696"/>
    <s v="cporto@example.net"/>
    <x v="4"/>
    <x v="0"/>
    <x v="0"/>
    <x v="0"/>
    <s v="Trilheiro ou músico de cinema"/>
    <x v="7"/>
    <n v="5285"/>
    <x v="0"/>
  </r>
  <r>
    <s v="593.471.062-16"/>
    <s v="Calebe Câmara"/>
    <d v="1970-10-20T00:00:00"/>
    <s v="Viaduto Sousa, 44"/>
    <s v="Vila Fumec"/>
    <s v="Cassiano"/>
    <x v="8"/>
    <s v="+5595999477624"/>
    <s v="cunhajoao-vitor@example.org"/>
    <x v="0"/>
    <x v="0"/>
    <x v="0"/>
    <x v="8"/>
    <s v="Operador de bombas"/>
    <x v="0"/>
    <n v="1513"/>
    <x v="0"/>
  </r>
  <r>
    <s v="371.089.526-02"/>
    <s v="Ana Beatriz Rios"/>
    <d v="1982-02-13T00:00:00"/>
    <s v="Setor de Mendonça, 9"/>
    <s v="Vila Independencia 2ª Seção"/>
    <s v="da Cunha"/>
    <x v="25"/>
    <s v="+55016995377834"/>
    <s v="yago51@example.com"/>
    <x v="2"/>
    <x v="2"/>
    <x v="0"/>
    <x v="6"/>
    <s v="Cartógrafo"/>
    <x v="1"/>
    <n v="5415"/>
    <x v="0"/>
  </r>
  <r>
    <s v="407.629.183-22"/>
    <s v="Pietra Teixeira"/>
    <d v="2003-11-23T00:00:00"/>
    <s v="Área Ravy Garcia"/>
    <s v="Vila Cemig"/>
    <s v="Ramos"/>
    <x v="1"/>
    <s v="+55050975897901"/>
    <s v="catarinapastor@example.com"/>
    <x v="4"/>
    <x v="1"/>
    <x v="0"/>
    <x v="6"/>
    <s v="Garimpeiro"/>
    <x v="5"/>
    <n v="9086"/>
    <x v="0"/>
  </r>
  <r>
    <s v="180.235.496-42"/>
    <s v="Beatriz Macedo"/>
    <d v="1949-09-30T00:00:00"/>
    <s v="Feira de Aragão"/>
    <s v="Conjunto Floramar"/>
    <s v="Martins de Rocha"/>
    <x v="17"/>
    <s v="+5560951714706"/>
    <s v="yrodrigues@example.com"/>
    <x v="4"/>
    <x v="1"/>
    <x v="0"/>
    <x v="1"/>
    <s v="Jogador de bocha"/>
    <x v="7"/>
    <n v="5679"/>
    <x v="0"/>
  </r>
  <r>
    <s v="863.940.751-75"/>
    <s v="Vitor Gabriel Caldeira"/>
    <d v="2000-06-18T00:00:00"/>
    <s v="Chácara de Guerra, 92"/>
    <s v="Vila Bandeirantes"/>
    <s v="Silveira do Oeste"/>
    <x v="23"/>
    <s v="+55012933091334"/>
    <s v="cda-rocha@example.org"/>
    <x v="4"/>
    <x v="2"/>
    <x v="0"/>
    <x v="3"/>
    <s v="Faturista"/>
    <x v="8"/>
    <n v="3584"/>
    <x v="0"/>
  </r>
  <r>
    <s v="238.619.405-15"/>
    <s v="Murilo Mendes"/>
    <d v="1975-07-01T00:00:00"/>
    <s v="Condomínio André da Luz, 704"/>
    <s v="Betânia"/>
    <s v="Silva"/>
    <x v="1"/>
    <s v="+5530976019648"/>
    <s v="jgomes@example.net"/>
    <x v="2"/>
    <x v="2"/>
    <x v="0"/>
    <x v="7"/>
    <s v="Mensageiro"/>
    <x v="3"/>
    <n v="5029"/>
    <x v="0"/>
  </r>
  <r>
    <s v="358.691.240-42"/>
    <s v="Emanuelly Ramos"/>
    <d v="1947-06-21T00:00:00"/>
    <s v="Vereda Garcia"/>
    <s v="Antonio Ribeiro De Abreu 1ª Seção"/>
    <s v="Farias da Praia"/>
    <x v="9"/>
    <s v="+5569930021233"/>
    <s v="cardosomarcelo@example.net"/>
    <x v="4"/>
    <x v="2"/>
    <x v="0"/>
    <x v="0"/>
    <s v="Instrumentador cirúrgico"/>
    <x v="3"/>
    <n v="8304"/>
    <x v="0"/>
  </r>
  <r>
    <s v="567.980.123-02"/>
    <s v="Maria Vitória Novaes"/>
    <d v="1965-05-24T00:00:00"/>
    <s v="Viaduto de Sales, 68"/>
    <s v="Aparecida"/>
    <s v="Brito de Gonçalves"/>
    <x v="8"/>
    <s v="+5507963991892"/>
    <s v="cavalcanteapollo@example.net"/>
    <x v="0"/>
    <x v="2"/>
    <x v="0"/>
    <x v="8"/>
    <s v="Ministro"/>
    <x v="1"/>
    <n v="8869"/>
    <x v="0"/>
  </r>
  <r>
    <s v="765.981.340-48"/>
    <s v="Luiza Abreu"/>
    <d v="1953-05-18T00:00:00"/>
    <s v="Travessa de Fernandes, 23"/>
    <s v="Bernadete"/>
    <s v="da Paz da Mata"/>
    <x v="14"/>
    <s v="+5564948200590"/>
    <s v="freitasbreno@example.org"/>
    <x v="4"/>
    <x v="2"/>
    <x v="0"/>
    <x v="7"/>
    <s v="Corregedor de justiça"/>
    <x v="7"/>
    <n v="1779"/>
    <x v="0"/>
  </r>
  <r>
    <s v="128.753.904-14"/>
    <s v="Melina Cassiano"/>
    <d v="1964-10-21T00:00:00"/>
    <s v="Residencial de Silveira, 20"/>
    <s v="Santa Cruz"/>
    <s v="da Costa"/>
    <x v="1"/>
    <s v="+5592942297614"/>
    <s v="mendoncaemanuella@example.com"/>
    <x v="0"/>
    <x v="1"/>
    <x v="0"/>
    <x v="0"/>
    <s v="Caça-talentos/Olheiro"/>
    <x v="6"/>
    <n v="2928"/>
    <x v="0"/>
  </r>
  <r>
    <s v="135.964.782-19"/>
    <s v="Ana Santos"/>
    <d v="1992-11-21T00:00:00"/>
    <s v="Chácara Rebeca Mendes"/>
    <s v="São Bernardo"/>
    <s v="Marques de Mendes"/>
    <x v="17"/>
    <s v="+55003983179920"/>
    <s v="maria-liz48@example.net"/>
    <x v="4"/>
    <x v="1"/>
    <x v="0"/>
    <x v="1"/>
    <s v="Zelador"/>
    <x v="2"/>
    <n v="3300"/>
    <x v="0"/>
  </r>
  <r>
    <s v="469.208.173-22"/>
    <s v="Catarina Duarte"/>
    <d v="1946-08-12T00:00:00"/>
    <s v="Passarela Freitas, 92"/>
    <s v="Alta Tensão 2ª Seção"/>
    <s v="Pastor da Serra"/>
    <x v="0"/>
    <s v="+5587913346632"/>
    <s v="joao01@example.net"/>
    <x v="4"/>
    <x v="1"/>
    <x v="0"/>
    <x v="1"/>
    <s v="Tenista"/>
    <x v="4"/>
    <n v="6903"/>
    <x v="0"/>
  </r>
  <r>
    <s v="840.937.162-69"/>
    <s v="Liam Andrade"/>
    <d v="2002-08-25T00:00:00"/>
    <s v="Sítio Otto Fernandes, 44"/>
    <s v="Nossa Senhora Do Rosário"/>
    <s v="Pimenta do Oeste"/>
    <x v="6"/>
    <s v="+5586994186505"/>
    <s v="jteixeira@example.org"/>
    <x v="1"/>
    <x v="1"/>
    <x v="0"/>
    <x v="1"/>
    <s v="Encarregado de manutenção predial"/>
    <x v="0"/>
    <n v="5504"/>
    <x v="0"/>
  </r>
  <r>
    <s v="429.568.103-24"/>
    <s v="Ana Beatriz da Cunha"/>
    <d v="1987-09-17T00:00:00"/>
    <s v="Parque de Martins, 56"/>
    <s v="Cenaculo"/>
    <s v="da Luz dos Dourados"/>
    <x v="19"/>
    <s v="+5591900283875"/>
    <s v="diasmatheus@example.org"/>
    <x v="1"/>
    <x v="1"/>
    <x v="0"/>
    <x v="4"/>
    <s v="Almoxarife"/>
    <x v="9"/>
    <n v="2438"/>
    <x v="0"/>
  </r>
  <r>
    <s v="514.029.738-88"/>
    <s v="Bryan Moura"/>
    <d v="1968-08-21T00:00:00"/>
    <s v="Área Maria Helena da Conceição, 91"/>
    <s v="Vila Fumec"/>
    <s v="Cardoso das Flores"/>
    <x v="11"/>
    <s v="+5541990364739"/>
    <s v="vinicius26@example.com"/>
    <x v="3"/>
    <x v="0"/>
    <x v="0"/>
    <x v="5"/>
    <s v="Fisioterapeuta"/>
    <x v="0"/>
    <n v="1912"/>
    <x v="0"/>
  </r>
  <r>
    <s v="019.483.576-66"/>
    <s v="Luiz Otávio Azevedo"/>
    <d v="1969-09-26T00:00:00"/>
    <s v="Viaduto Albuquerque"/>
    <s v="Mineirão"/>
    <s v="Machado das Pedras"/>
    <x v="19"/>
    <s v="+5569994627077"/>
    <s v="renancaldeira@example.com"/>
    <x v="4"/>
    <x v="0"/>
    <x v="0"/>
    <x v="7"/>
    <s v="Supervisor"/>
    <x v="4"/>
    <n v="9190"/>
    <x v="0"/>
  </r>
  <r>
    <s v="158.963.427-64"/>
    <s v="Anthony Gabriel Vieira"/>
    <d v="1981-01-20T00:00:00"/>
    <s v="Chácara Luiz Fernando Cavalcante, 969"/>
    <s v="Esperança"/>
    <s v="das Neves"/>
    <x v="24"/>
    <s v="+5523922043713"/>
    <s v="nunesjoao-gabriel@example.net"/>
    <x v="4"/>
    <x v="0"/>
    <x v="0"/>
    <x v="5"/>
    <s v="Escriturário"/>
    <x v="5"/>
    <n v="8080"/>
    <x v="0"/>
  </r>
  <r>
    <s v="589.361.420-89"/>
    <s v="Davi Lucca Ramos"/>
    <d v="1967-07-15T00:00:00"/>
    <s v="Pátio de da Cunha, 68"/>
    <s v="Lajedo"/>
    <s v="Araújo"/>
    <x v="22"/>
    <s v="+5532996313600"/>
    <s v="fda-cruz@example.com"/>
    <x v="4"/>
    <x v="2"/>
    <x v="0"/>
    <x v="1"/>
    <s v="Homeopata"/>
    <x v="4"/>
    <n v="7639"/>
    <x v="0"/>
  </r>
  <r>
    <s v="756.438.192-28"/>
    <s v="Benício Abreu"/>
    <d v="1974-01-08T00:00:00"/>
    <s v="Estação Kamilly Mendonça, 66"/>
    <s v="Marçola"/>
    <s v="Sampaio de da Mata"/>
    <x v="16"/>
    <s v="+5529944264816"/>
    <s v="camila70@example.com"/>
    <x v="4"/>
    <x v="1"/>
    <x v="0"/>
    <x v="1"/>
    <s v="Engenheiro de energia"/>
    <x v="5"/>
    <n v="7827"/>
    <x v="0"/>
  </r>
  <r>
    <s v="357.621.049-07"/>
    <s v="Maria Sophia Campos"/>
    <d v="1979-08-22T00:00:00"/>
    <s v="Rua Guerra, 6"/>
    <s v="São João"/>
    <s v="Costela do Norte"/>
    <x v="16"/>
    <s v="+55000949549989"/>
    <s v="hda-rosa@example.org"/>
    <x v="1"/>
    <x v="0"/>
    <x v="0"/>
    <x v="5"/>
    <s v="Soldado"/>
    <x v="5"/>
    <n v="7728"/>
    <x v="0"/>
  </r>
  <r>
    <s v="961.725.340-25"/>
    <s v="Júlia Pimenta"/>
    <d v="2000-11-14T00:00:00"/>
    <s v="Estação Moreira, 244"/>
    <s v="Brasil Industrial"/>
    <s v="Casa Grande"/>
    <x v="24"/>
    <s v="+5577978483873"/>
    <s v="caldeiraana-liz@example.net"/>
    <x v="0"/>
    <x v="1"/>
    <x v="0"/>
    <x v="9"/>
    <s v="Tecnólogo em silvicultura"/>
    <x v="2"/>
    <n v="4355"/>
    <x v="0"/>
  </r>
  <r>
    <s v="189.045.326-98"/>
    <s v="João Vitor da Rosa"/>
    <d v="1965-04-17T00:00:00"/>
    <s v="Favela Caldeira"/>
    <s v="Jardim América"/>
    <s v="Sales de Albuquerque"/>
    <x v="4"/>
    <s v="+5578921962222"/>
    <s v="leticiamendonca@example.com"/>
    <x v="1"/>
    <x v="2"/>
    <x v="0"/>
    <x v="3"/>
    <s v="Técnico de som"/>
    <x v="5"/>
    <n v="9539"/>
    <x v="0"/>
  </r>
  <r>
    <s v="865.307.142-35"/>
    <s v="Isabel Correia"/>
    <d v="1998-07-02T00:00:00"/>
    <s v="Ladeira Azevedo, 61"/>
    <s v="Vila Aeroporto Jaraguá"/>
    <s v="Rezende"/>
    <x v="18"/>
    <s v="+55061927360411"/>
    <s v="caldeirajulia@example.com"/>
    <x v="2"/>
    <x v="0"/>
    <x v="0"/>
    <x v="4"/>
    <s v="Açougueiro"/>
    <x v="6"/>
    <n v="8715"/>
    <x v="0"/>
  </r>
  <r>
    <s v="172.483.596-37"/>
    <s v="Ana Sophia da Conceição"/>
    <d v="1991-02-28T00:00:00"/>
    <s v="Vereda Vasconcelos, 75"/>
    <s v="Vila Ouro Minas"/>
    <s v="Borges"/>
    <x v="1"/>
    <s v="+5515967048665"/>
    <s v="mendoncajoao-lucas@example.com"/>
    <x v="3"/>
    <x v="1"/>
    <x v="0"/>
    <x v="8"/>
    <s v="Protético dentário"/>
    <x v="6"/>
    <n v="5021"/>
    <x v="0"/>
  </r>
  <r>
    <s v="138.629.450-06"/>
    <s v="Manuella Guerra"/>
    <d v="1985-08-30T00:00:00"/>
    <s v="Viela de Sales, 19"/>
    <s v="Vila Sesc"/>
    <s v="Sá"/>
    <x v="7"/>
    <s v="+5551952834066"/>
    <s v="oliviacavalcanti@example.com"/>
    <x v="4"/>
    <x v="1"/>
    <x v="0"/>
    <x v="5"/>
    <s v="Tesoureiro"/>
    <x v="5"/>
    <n v="4970"/>
    <x v="0"/>
  </r>
  <r>
    <s v="356.478.921-91"/>
    <s v="Lucas Gabriel da Mata"/>
    <d v="2002-06-29T00:00:00"/>
    <s v="Estrada Rodrigues, 171"/>
    <s v="Vale Do Jatoba"/>
    <s v="Campos das Pedras"/>
    <x v="11"/>
    <s v="+5569957946708"/>
    <s v="tmoreira@example.net"/>
    <x v="4"/>
    <x v="2"/>
    <x v="0"/>
    <x v="1"/>
    <s v="Neurocirurgião"/>
    <x v="7"/>
    <n v="3187"/>
    <x v="0"/>
  </r>
  <r>
    <s v="892.053.471-32"/>
    <s v="Larissa Martins"/>
    <d v="1987-01-28T00:00:00"/>
    <s v="Vale de Almeida"/>
    <s v="Concórdia"/>
    <s v="Costela"/>
    <x v="11"/>
    <s v="+5592966316924"/>
    <s v="fariasana-liz@example.net"/>
    <x v="1"/>
    <x v="1"/>
    <x v="0"/>
    <x v="7"/>
    <s v="Epidemiólogo"/>
    <x v="9"/>
    <n v="6406"/>
    <x v="0"/>
  </r>
  <r>
    <s v="365.190.842-98"/>
    <s v="Luiz Felipe Lopes"/>
    <d v="1947-03-23T00:00:00"/>
    <s v="Lago Sá, 68"/>
    <s v="Alto Das Antenas"/>
    <s v="Barros de Minas"/>
    <x v="7"/>
    <s v="+55055926084051"/>
    <s v="novaesaugusto@example.com"/>
    <x v="2"/>
    <x v="0"/>
    <x v="0"/>
    <x v="0"/>
    <s v="Engenheiro de segurança do trabalho"/>
    <x v="9"/>
    <n v="8255"/>
    <x v="0"/>
  </r>
  <r>
    <s v="295.108.746-20"/>
    <s v="Benjamin Cardoso"/>
    <d v="1955-05-11T00:00:00"/>
    <s v="Sítio de Melo, 49"/>
    <s v="Vila São Francisco"/>
    <s v="Ramos do Norte"/>
    <x v="14"/>
    <s v="+5542973063325"/>
    <s v="matheus69@example.com"/>
    <x v="4"/>
    <x v="2"/>
    <x v="0"/>
    <x v="9"/>
    <s v="Continuista"/>
    <x v="5"/>
    <n v="8485"/>
    <x v="0"/>
  </r>
  <r>
    <s v="368.974.502-00"/>
    <s v="Marina Nogueira"/>
    <d v="1992-04-01T00:00:00"/>
    <s v="Residencial Pacheco, 62"/>
    <s v="Tupi B"/>
    <s v="Pastor de Cunha"/>
    <x v="23"/>
    <s v="+55083954252523"/>
    <s v="melinamachado@example.net"/>
    <x v="2"/>
    <x v="1"/>
    <x v="0"/>
    <x v="2"/>
    <s v="Farmacêutico"/>
    <x v="3"/>
    <n v="5501"/>
    <x v="0"/>
  </r>
  <r>
    <s v="034.759.621-52"/>
    <s v="Letícia da Mata"/>
    <d v="1959-10-09T00:00:00"/>
    <s v="Estação de Cunha, 3"/>
    <s v="Vila Jardim Alvorada"/>
    <s v="Fogaça"/>
    <x v="2"/>
    <s v="+5588983722680"/>
    <s v="natalia80@example.org"/>
    <x v="0"/>
    <x v="0"/>
    <x v="0"/>
    <x v="8"/>
    <s v="Vereador"/>
    <x v="0"/>
    <n v="6870"/>
    <x v="0"/>
  </r>
  <r>
    <s v="461.283.957-91"/>
    <s v="Ravi da Costa"/>
    <d v="1971-08-01T00:00:00"/>
    <s v="Conjunto de Cavalcanti"/>
    <s v="Serrano"/>
    <s v="Souza do Oeste"/>
    <x v="23"/>
    <s v="+55050993302527"/>
    <s v="davi-lucca39@example.org"/>
    <x v="0"/>
    <x v="2"/>
    <x v="0"/>
    <x v="10"/>
    <s v="Mecânico"/>
    <x v="8"/>
    <n v="7018"/>
    <x v="0"/>
  </r>
  <r>
    <s v="520.984.617-20"/>
    <s v="Benjamin Câmara"/>
    <d v="1997-03-11T00:00:00"/>
    <s v="Esplanada de Cavalcanti"/>
    <s v="Dom Bosco"/>
    <s v="Gomes de Vargas"/>
    <x v="1"/>
    <s v="+5591915297930"/>
    <s v="marcos-vinicius24@example.com"/>
    <x v="4"/>
    <x v="2"/>
    <x v="0"/>
    <x v="5"/>
    <s v="Lutador de kung fu"/>
    <x v="2"/>
    <n v="2072"/>
    <x v="0"/>
  </r>
  <r>
    <s v="345.192.068-98"/>
    <s v="Manuela Dias"/>
    <d v="1993-07-24T00:00:00"/>
    <s v="Travessa Maria Lima, 34"/>
    <s v="Atila De Paiva"/>
    <s v="Oliveira"/>
    <x v="3"/>
    <s v="+5503955626083"/>
    <s v="anna-lizcorreia@example.net"/>
    <x v="2"/>
    <x v="2"/>
    <x v="0"/>
    <x v="1"/>
    <s v="Coloproctologista"/>
    <x v="0"/>
    <n v="8505"/>
    <x v="0"/>
  </r>
  <r>
    <s v="931.654.072-07"/>
    <s v="Emilly Vieira"/>
    <d v="1992-02-15T00:00:00"/>
    <s v="Travessa André da Mata"/>
    <s v="Suzana"/>
    <s v="Abreu"/>
    <x v="0"/>
    <s v="+55032901699365"/>
    <s v="anna-lizsantos@example.net"/>
    <x v="2"/>
    <x v="0"/>
    <x v="0"/>
    <x v="10"/>
    <s v="Quadrinista"/>
    <x v="8"/>
    <n v="2717"/>
    <x v="0"/>
  </r>
  <r>
    <s v="503.698.741-10"/>
    <s v="Lara Cassiano"/>
    <d v="1969-12-10T00:00:00"/>
    <s v="Avenida Júlia Machado, 772"/>
    <s v="Vila Santo Antônio Barroquinha"/>
    <s v="Câmara Verde"/>
    <x v="1"/>
    <s v="+5528907010914"/>
    <s v="emanuella55@example.net"/>
    <x v="3"/>
    <x v="2"/>
    <x v="0"/>
    <x v="0"/>
    <s v="Odontopediatra"/>
    <x v="8"/>
    <n v="7309"/>
    <x v="0"/>
  </r>
  <r>
    <s v="953.820.476-00"/>
    <s v="Caroline Sampaio"/>
    <d v="1994-11-11T00:00:00"/>
    <s v="Trecho Cardoso"/>
    <s v="Graça"/>
    <s v="Guerra de Vieira"/>
    <x v="0"/>
    <s v="+5541936240103"/>
    <s v="rodriguesjoao@example.net"/>
    <x v="3"/>
    <x v="0"/>
    <x v="0"/>
    <x v="1"/>
    <s v="Bibliotecário"/>
    <x v="3"/>
    <n v="9608"/>
    <x v="0"/>
  </r>
  <r>
    <s v="702.649.513-52"/>
    <s v="Alícia Novais"/>
    <d v="1959-09-12T00:00:00"/>
    <s v="Travessa Marques, 3"/>
    <s v="Xodo-Marize"/>
    <s v="Teixeira do Campo"/>
    <x v="19"/>
    <s v="+5566996768080"/>
    <s v="leaolorenzo@example.com"/>
    <x v="2"/>
    <x v="2"/>
    <x v="0"/>
    <x v="6"/>
    <s v="Argumentista"/>
    <x v="0"/>
    <n v="2850"/>
    <x v="0"/>
  </r>
  <r>
    <s v="287.016.954-01"/>
    <s v="Ayla Albuquerque"/>
    <d v="1945-05-30T00:00:00"/>
    <s v="Viaduto Borges, 790"/>
    <s v="Madre Gertrudes"/>
    <s v="Borges do Campo"/>
    <x v="7"/>
    <s v="+55004986487843"/>
    <s v="ysouza@example.org"/>
    <x v="1"/>
    <x v="2"/>
    <x v="0"/>
    <x v="1"/>
    <s v="Fresador"/>
    <x v="3"/>
    <n v="3626"/>
    <x v="0"/>
  </r>
  <r>
    <s v="346.587.109-00"/>
    <s v="Larissa Albuquerque"/>
    <d v="2006-07-10T00:00:00"/>
    <s v="Área Guilherme Moraes, 722"/>
    <s v="Tupi B"/>
    <s v="Nunes de Minas"/>
    <x v="7"/>
    <s v="+55060922994372"/>
    <s v="ocavalcante@example.com"/>
    <x v="2"/>
    <x v="2"/>
    <x v="0"/>
    <x v="6"/>
    <s v="Taifeiro"/>
    <x v="8"/>
    <n v="6010"/>
    <x v="0"/>
  </r>
  <r>
    <s v="630.852.471-90"/>
    <s v="Luiza Leão"/>
    <d v="1957-07-29T00:00:00"/>
    <s v="Ladeira Kamilly Marques, 51"/>
    <s v="Providencia"/>
    <s v="Vieira de Vargas"/>
    <x v="24"/>
    <s v="+5535951430376"/>
    <s v="da-pazpedro-lucas@example.org"/>
    <x v="4"/>
    <x v="0"/>
    <x v="0"/>
    <x v="6"/>
    <s v="Dublê"/>
    <x v="7"/>
    <n v="7326"/>
    <x v="0"/>
  </r>
  <r>
    <s v="847.021.659-76"/>
    <s v="Otto Sales"/>
    <d v="1967-01-27T00:00:00"/>
    <s v="Viaduto de Vargas, 63"/>
    <s v="Santa Cecilia"/>
    <s v="Andrade"/>
    <x v="2"/>
    <s v="+5554907727752"/>
    <s v="zvieira@example.com"/>
    <x v="4"/>
    <x v="0"/>
    <x v="0"/>
    <x v="0"/>
    <s v="Piloto de avião"/>
    <x v="9"/>
    <n v="4381"/>
    <x v="0"/>
  </r>
  <r>
    <s v="846.217.590-94"/>
    <s v="Ana Liz Ferreira"/>
    <d v="1955-02-25T00:00:00"/>
    <s v="Esplanada de Leão, 2"/>
    <s v="Nova Granada"/>
    <s v="Cassiano"/>
    <x v="22"/>
    <s v="+5565967309025"/>
    <s v="goliveira@example.net"/>
    <x v="4"/>
    <x v="2"/>
    <x v="0"/>
    <x v="2"/>
    <s v="Investigador de Polícia"/>
    <x v="2"/>
    <n v="6202"/>
    <x v="0"/>
  </r>
  <r>
    <s v="875.042.916-76"/>
    <s v="Gabrielly Freitas"/>
    <d v="1991-01-05T00:00:00"/>
    <s v="Chácara Kevin Monteiro, 59"/>
    <s v="Vila Atila De Paiva"/>
    <s v="Peixoto"/>
    <x v="22"/>
    <s v="+5576900253717"/>
    <s v="cassianojuliana@example.org"/>
    <x v="4"/>
    <x v="2"/>
    <x v="0"/>
    <x v="9"/>
    <s v="Lutador de taekwondo"/>
    <x v="7"/>
    <n v="3056"/>
    <x v="0"/>
  </r>
  <r>
    <s v="635.971.048-00"/>
    <s v="Liam Campos"/>
    <d v="1949-09-08T00:00:00"/>
    <s v="Parque de da Cunha, 2"/>
    <s v="Vila São Dimas"/>
    <s v="da Mata do Campo"/>
    <x v="10"/>
    <s v="+55027920154255"/>
    <s v="noahrezende@example.net"/>
    <x v="0"/>
    <x v="0"/>
    <x v="0"/>
    <x v="6"/>
    <s v="Neurologista"/>
    <x v="3"/>
    <n v="1883"/>
    <x v="0"/>
  </r>
  <r>
    <s v="179.584.036-66"/>
    <s v="Anthony Albuquerque"/>
    <d v="1985-11-09T00:00:00"/>
    <s v="Conjunto Cauã Gomes, 3"/>
    <s v="Alta Tensão 1ª Seção"/>
    <s v="Silveira"/>
    <x v="22"/>
    <s v="+5549948410379"/>
    <s v="agatha36@example.net"/>
    <x v="4"/>
    <x v="0"/>
    <x v="0"/>
    <x v="5"/>
    <s v="Assistente de produção"/>
    <x v="7"/>
    <n v="3466"/>
    <x v="0"/>
  </r>
  <r>
    <s v="341.078.692-96"/>
    <s v="Agatha Gonçalves"/>
    <d v="1984-09-05T00:00:00"/>
    <s v="Morro Azevedo, 76"/>
    <s v="Santa Rosa"/>
    <s v="Nascimento"/>
    <x v="1"/>
    <s v="+5539900841172"/>
    <s v="larissaleao@example.net"/>
    <x v="0"/>
    <x v="1"/>
    <x v="0"/>
    <x v="6"/>
    <s v="Cientista da informação e documentação"/>
    <x v="9"/>
    <n v="5139"/>
    <x v="0"/>
  </r>
  <r>
    <s v="097.235.486-74"/>
    <s v="Maria Vitória Souza"/>
    <d v="1945-04-04T00:00:00"/>
    <s v="Vila de Albuquerque, 23"/>
    <s v="Monsenhor Messias"/>
    <s v="Nogueira"/>
    <x v="11"/>
    <s v="+55094932175091"/>
    <s v="smoreira@example.com"/>
    <x v="4"/>
    <x v="0"/>
    <x v="0"/>
    <x v="3"/>
    <s v="Ambulante"/>
    <x v="7"/>
    <n v="5949"/>
    <x v="0"/>
  </r>
  <r>
    <s v="740.265.981-01"/>
    <s v="Nicolas Caldeira"/>
    <d v="1998-03-05T00:00:00"/>
    <s v="Viela de Nogueira, 340"/>
    <s v="Distrito Industrial Do Jatoba"/>
    <s v="Garcia do Norte"/>
    <x v="5"/>
    <s v="+5503941562259"/>
    <s v="sda-mata@example.org"/>
    <x v="4"/>
    <x v="0"/>
    <x v="0"/>
    <x v="6"/>
    <s v="Cobrador de pedágio"/>
    <x v="0"/>
    <n v="1907"/>
    <x v="0"/>
  </r>
  <r>
    <s v="762.018.354-07"/>
    <s v="Ravi Lucca Sales"/>
    <d v="1968-04-17T00:00:00"/>
    <s v="Estação Borges, 1"/>
    <s v="Das Industrias I"/>
    <s v="da Rosa"/>
    <x v="12"/>
    <s v="+5510998229325"/>
    <s v="luiz-henriqueabreu@example.com"/>
    <x v="4"/>
    <x v="2"/>
    <x v="0"/>
    <x v="8"/>
    <s v="Clarinetista"/>
    <x v="7"/>
    <n v="7757"/>
    <x v="0"/>
  </r>
  <r>
    <s v="234.095.678-10"/>
    <s v="Bianca das Neves"/>
    <d v="1992-05-30T00:00:00"/>
    <s v="Viaduto Sousa"/>
    <s v="Morro Dos Macacos"/>
    <s v="Sampaio do Campo"/>
    <x v="16"/>
    <s v="+5545971283378"/>
    <s v="enrico69@example.org"/>
    <x v="0"/>
    <x v="0"/>
    <x v="0"/>
    <x v="2"/>
    <s v="Engenheiro físico"/>
    <x v="1"/>
    <n v="7925"/>
    <x v="0"/>
  </r>
  <r>
    <s v="795.812.403-14"/>
    <s v="Bruna Barros"/>
    <d v="1947-06-24T00:00:00"/>
    <s v="Largo da Luz, 60"/>
    <s v="Heliopolis"/>
    <s v="Novais"/>
    <x v="3"/>
    <s v="+55035994843296"/>
    <s v="cda-paz@example.com"/>
    <x v="4"/>
    <x v="0"/>
    <x v="0"/>
    <x v="8"/>
    <s v="Piloto automobilístico"/>
    <x v="6"/>
    <n v="2018"/>
    <x v="0"/>
  </r>
  <r>
    <s v="357.860.492-56"/>
    <s v="Larissa Araújo"/>
    <d v="1983-11-18T00:00:00"/>
    <s v="Condomínio Rafael Andrade, 62"/>
    <s v="Chácara Leonina"/>
    <s v="Câmara Verde"/>
    <x v="19"/>
    <s v="+55087981927094"/>
    <s v="andradeliam@example.org"/>
    <x v="2"/>
    <x v="0"/>
    <x v="0"/>
    <x v="1"/>
    <s v="Engenheiro de telecomunicações"/>
    <x v="6"/>
    <n v="3991"/>
    <x v="0"/>
  </r>
  <r>
    <s v="468.512.793-55"/>
    <s v="Luna da Paz"/>
    <d v="1960-05-30T00:00:00"/>
    <s v="Condomínio de Teixeira, 2"/>
    <s v="Santo André"/>
    <s v="Viana do Campo"/>
    <x v="7"/>
    <s v="+5580902418979"/>
    <s v="vinicius62@example.org"/>
    <x v="4"/>
    <x v="0"/>
    <x v="0"/>
    <x v="0"/>
    <s v="Odontologista estético"/>
    <x v="6"/>
    <n v="2116"/>
    <x v="0"/>
  </r>
  <r>
    <s v="516.384.270-62"/>
    <s v="Levi Montenegro"/>
    <d v="1989-10-23T00:00:00"/>
    <s v="Área de Pimenta, 83"/>
    <s v="Vila Pilar"/>
    <s v="Borges de da Rosa"/>
    <x v="13"/>
    <s v="+5574911495514"/>
    <s v="rleao@example.net"/>
    <x v="4"/>
    <x v="2"/>
    <x v="0"/>
    <x v="8"/>
    <s v="Gandula"/>
    <x v="9"/>
    <n v="2198"/>
    <x v="0"/>
  </r>
  <r>
    <s v="392.084.165-42"/>
    <s v="José Aparecida"/>
    <d v="2004-05-29T00:00:00"/>
    <s v="Loteamento Castro, 3"/>
    <s v="Vila Santo Antônio"/>
    <s v="Carvalho do Norte"/>
    <x v="8"/>
    <s v="+55060967462885"/>
    <s v="mayacassiano@example.net"/>
    <x v="4"/>
    <x v="0"/>
    <x v="0"/>
    <x v="7"/>
    <s v="Pesquisador"/>
    <x v="5"/>
    <n v="4945"/>
    <x v="0"/>
  </r>
  <r>
    <s v="508.263.741-07"/>
    <s v="Luigi Garcia"/>
    <d v="1993-12-19T00:00:00"/>
    <s v="Alameda de Jesus, 49"/>
    <s v="Funcionários"/>
    <s v="Pastor"/>
    <x v="22"/>
    <s v="+5558990510164"/>
    <s v="maria-julia65@example.org"/>
    <x v="4"/>
    <x v="1"/>
    <x v="0"/>
    <x v="2"/>
    <s v="Paisagista"/>
    <x v="5"/>
    <n v="6574"/>
    <x v="0"/>
  </r>
  <r>
    <s v="856.107.932-03"/>
    <s v="Manuela Aragão"/>
    <d v="1970-11-03T00:00:00"/>
    <s v="Alameda de Freitas, 55"/>
    <s v="Vila Pilar"/>
    <s v="Nascimento Grande"/>
    <x v="10"/>
    <s v="+5518910177627"/>
    <s v="palves@example.com"/>
    <x v="4"/>
    <x v="2"/>
    <x v="0"/>
    <x v="5"/>
    <s v="Degustador"/>
    <x v="4"/>
    <n v="8751"/>
    <x v="0"/>
  </r>
  <r>
    <s v="453.621.708-80"/>
    <s v="Luna Andrade"/>
    <d v="2000-05-11T00:00:00"/>
    <s v="Lagoa Allana Guerra, 284"/>
    <s v="Palmares"/>
    <s v="Ribeiro"/>
    <x v="6"/>
    <s v="+5518921051871"/>
    <s v="luisacampos@example.org"/>
    <x v="3"/>
    <x v="0"/>
    <x v="0"/>
    <x v="3"/>
    <s v="Produtor de eventos"/>
    <x v="6"/>
    <n v="4309"/>
    <x v="0"/>
  </r>
  <r>
    <s v="425.069.831-98"/>
    <s v="Davi Lucas Correia"/>
    <d v="1958-12-30T00:00:00"/>
    <s v="Passarela Rios, 1"/>
    <s v="São Gonçalo"/>
    <s v="Mendes"/>
    <x v="5"/>
    <s v="+5571976158092"/>
    <s v="guerrafernanda@example.org"/>
    <x v="1"/>
    <x v="1"/>
    <x v="0"/>
    <x v="8"/>
    <s v="Boticário"/>
    <x v="9"/>
    <n v="9706"/>
    <x v="0"/>
  </r>
  <r>
    <s v="425.618.397-37"/>
    <s v="Levi Novais"/>
    <d v="1990-05-26T00:00:00"/>
    <s v="Loteamento de Pacheco, 4"/>
    <s v="Vale Do Jatoba"/>
    <s v="Nascimento da Mata"/>
    <x v="26"/>
    <s v="+5503957841365"/>
    <s v="mariah11@example.net"/>
    <x v="3"/>
    <x v="1"/>
    <x v="0"/>
    <x v="4"/>
    <s v="Gravurista"/>
    <x v="9"/>
    <n v="4098"/>
    <x v="0"/>
  </r>
  <r>
    <s v="546.137.809-93"/>
    <s v="Lara Abreu"/>
    <d v="1997-01-21T00:00:00"/>
    <s v="Loteamento de das Neves, 77"/>
    <s v="Mariquinhas"/>
    <s v="Lima da Serra"/>
    <x v="6"/>
    <s v="+5598924289474"/>
    <s v="caue75@example.com"/>
    <x v="4"/>
    <x v="1"/>
    <x v="0"/>
    <x v="10"/>
    <s v="Orçamentista"/>
    <x v="5"/>
    <n v="8223"/>
    <x v="0"/>
  </r>
  <r>
    <s v="509.762.138-77"/>
    <s v="Fernanda Macedo"/>
    <d v="1964-06-24T00:00:00"/>
    <s v="Praia Machado, 82"/>
    <s v="São Bernardo"/>
    <s v="Ramos"/>
    <x v="25"/>
    <s v="+5568953993581"/>
    <s v="costelaeduarda@example.net"/>
    <x v="3"/>
    <x v="1"/>
    <x v="0"/>
    <x v="2"/>
    <s v="Contador"/>
    <x v="8"/>
    <n v="3479"/>
    <x v="0"/>
  </r>
  <r>
    <s v="517.920.436-43"/>
    <s v="Henry Gabriel Teixeira"/>
    <d v="1965-09-26T00:00:00"/>
    <s v="Rodovia Mariane Farias, 44"/>
    <s v="Vila Do Pombal"/>
    <s v="Rodrigues"/>
    <x v="19"/>
    <s v="+5587913319841"/>
    <s v="guerralevi@example.net"/>
    <x v="0"/>
    <x v="2"/>
    <x v="0"/>
    <x v="6"/>
    <s v="Quiropraxista"/>
    <x v="8"/>
    <n v="3621"/>
    <x v="0"/>
  </r>
  <r>
    <s v="741.905.382-05"/>
    <s v="Alexandre Ferreira"/>
    <d v="1995-06-05T00:00:00"/>
    <s v="Fazenda Antonella Sampaio, 92"/>
    <s v="Alto Caiçaras"/>
    <s v="Vasconcelos de Minas"/>
    <x v="18"/>
    <s v="+5596912545282"/>
    <s v="qcamargo@example.net"/>
    <x v="4"/>
    <x v="1"/>
    <x v="0"/>
    <x v="8"/>
    <s v="Cientista de alimentos"/>
    <x v="5"/>
    <n v="9844"/>
    <x v="0"/>
  </r>
  <r>
    <s v="902.431.876-96"/>
    <s v="Lucas Gabriel Correia"/>
    <d v="1993-02-21T00:00:00"/>
    <s v="Lago Agatha Santos"/>
    <s v="Maria Goretti"/>
    <s v="Aparecida de Cavalcante"/>
    <x v="9"/>
    <s v="+5513933245849"/>
    <s v="duartenicolas@example.com"/>
    <x v="4"/>
    <x v="0"/>
    <x v="0"/>
    <x v="8"/>
    <s v="Turismólogo"/>
    <x v="7"/>
    <n v="4071"/>
    <x v="0"/>
  </r>
  <r>
    <s v="560.287.943-92"/>
    <s v="Marina das Neves"/>
    <d v="1994-12-27T00:00:00"/>
    <s v="Pátio Nunes"/>
    <s v="Nova Cintra"/>
    <s v="Ramos da Serra"/>
    <x v="18"/>
    <s v="+5507998575691"/>
    <s v="augusto88@example.net"/>
    <x v="4"/>
    <x v="2"/>
    <x v="0"/>
    <x v="6"/>
    <s v="Engenheiro naval"/>
    <x v="9"/>
    <n v="5622"/>
    <x v="0"/>
  </r>
  <r>
    <s v="579.682.043-56"/>
    <s v="Luan das Neves"/>
    <d v="1987-05-24T00:00:00"/>
    <s v="Estrada de Azevedo, 22"/>
    <s v="Vila Suzana Segunda Seção"/>
    <s v="Almeida da Prata"/>
    <x v="1"/>
    <s v="+5571931965287"/>
    <s v="efernandes@example.org"/>
    <x v="1"/>
    <x v="1"/>
    <x v="0"/>
    <x v="1"/>
    <s v="Neurocirurgião"/>
    <x v="9"/>
    <n v="4190"/>
    <x v="0"/>
  </r>
  <r>
    <s v="395.140.782-41"/>
    <s v="João Pedro Monteiro"/>
    <d v="1961-08-19T00:00:00"/>
    <s v="Distrito Correia, 62"/>
    <s v="Taquaril"/>
    <s v="Vieira"/>
    <x v="11"/>
    <s v="+5537912323554"/>
    <s v="lucas-gabriel70@example.com"/>
    <x v="4"/>
    <x v="2"/>
    <x v="0"/>
    <x v="8"/>
    <s v="Triatleta"/>
    <x v="5"/>
    <n v="6371"/>
    <x v="0"/>
  </r>
  <r>
    <s v="072.463.985-38"/>
    <s v="Eloah Rodrigues"/>
    <d v="1960-10-24T00:00:00"/>
    <s v="Parque Caldeira, 42"/>
    <s v="Varzea Da Palma"/>
    <s v="Teixeira do Amparo"/>
    <x v="1"/>
    <s v="+55048918044617"/>
    <s v="yfernandes@example.org"/>
    <x v="4"/>
    <x v="2"/>
    <x v="0"/>
    <x v="1"/>
    <s v="Tecnólogo em produção Sucroalcooleira"/>
    <x v="1"/>
    <n v="9496"/>
    <x v="0"/>
  </r>
  <r>
    <s v="130.748.259-79"/>
    <s v="Maria Sophia Novaes"/>
    <d v="1958-10-01T00:00:00"/>
    <s v="Recanto Enzo Albuquerque, 3"/>
    <s v="Camargos"/>
    <s v="da Cunha Grande"/>
    <x v="15"/>
    <s v="+5548904295010"/>
    <s v="leonardo32@example.com"/>
    <x v="2"/>
    <x v="1"/>
    <x v="0"/>
    <x v="6"/>
    <s v="Perito judicial"/>
    <x v="0"/>
    <n v="2756"/>
    <x v="0"/>
  </r>
  <r>
    <s v="639.075.812-02"/>
    <s v="Yan Viana"/>
    <d v="1949-07-10T00:00:00"/>
    <s v="Esplanada de Novais, 87"/>
    <s v="Vitoria"/>
    <s v="Vieira"/>
    <x v="6"/>
    <s v="+5560960773816"/>
    <s v="aparecidafelipe@example.org"/>
    <x v="4"/>
    <x v="1"/>
    <x v="0"/>
    <x v="4"/>
    <s v="Baixista"/>
    <x v="7"/>
    <n v="4699"/>
    <x v="0"/>
  </r>
  <r>
    <s v="071.983.546-10"/>
    <s v="José Pedro Barbosa"/>
    <d v="1994-09-15T00:00:00"/>
    <s v="Vereda de Aragão, 20"/>
    <s v="Engenho Nogueira"/>
    <s v="Vasconcelos do Amparo"/>
    <x v="9"/>
    <s v="+5503978246263"/>
    <s v="wda-costa@example.net"/>
    <x v="2"/>
    <x v="1"/>
    <x v="0"/>
    <x v="8"/>
    <s v="Neurocirurgião"/>
    <x v="4"/>
    <n v="9961"/>
    <x v="119"/>
  </r>
  <r>
    <s v="173.946.852-09"/>
    <s v="Heloisa Guerra"/>
    <d v="2006-10-31T00:00:00"/>
    <s v="Recanto de Casa Grande, 3"/>
    <s v="Conjunto Serra Verde"/>
    <s v="Novaes"/>
    <x v="7"/>
    <s v="+5523924043264"/>
    <s v="duartevinicius@example.org"/>
    <x v="2"/>
    <x v="1"/>
    <x v="0"/>
    <x v="2"/>
    <s v="Médico geneticista"/>
    <x v="7"/>
    <n v="2300"/>
    <x v="0"/>
  </r>
  <r>
    <s v="385.276.140-90"/>
    <s v="Lavínia Câmara"/>
    <d v="1978-06-30T00:00:00"/>
    <s v="Praia Marques, 566"/>
    <s v="Vila Independencia 2ª Seção"/>
    <s v="Mendonça"/>
    <x v="22"/>
    <s v="+5573980201903"/>
    <s v="mrezende@example.com"/>
    <x v="4"/>
    <x v="2"/>
    <x v="0"/>
    <x v="10"/>
    <s v="Músico"/>
    <x v="0"/>
    <n v="2291"/>
    <x v="0"/>
  </r>
  <r>
    <s v="517.934.082-97"/>
    <s v="José Pedro Farias"/>
    <d v="1985-11-20T00:00:00"/>
    <s v="Fazenda de Martins, 68"/>
    <s v="Vila Paquetá"/>
    <s v="Cardoso"/>
    <x v="20"/>
    <s v="+5568948074148"/>
    <s v="ayllacampos@example.net"/>
    <x v="4"/>
    <x v="2"/>
    <x v="0"/>
    <x v="6"/>
    <s v="Tecelão"/>
    <x v="9"/>
    <n v="8003"/>
    <x v="0"/>
  </r>
  <r>
    <s v="368.791.452-64"/>
    <s v="Manuela da Cruz"/>
    <d v="1995-12-08T00:00:00"/>
    <s v="Jardim Josué Duarte, 55"/>
    <s v="São José"/>
    <s v="Cirino"/>
    <x v="12"/>
    <s v="+55017905757984"/>
    <s v="duartebreno@example.org"/>
    <x v="2"/>
    <x v="0"/>
    <x v="0"/>
    <x v="2"/>
    <s v="Estofador"/>
    <x v="4"/>
    <n v="4531"/>
    <x v="0"/>
  </r>
  <r>
    <s v="169.438.250-89"/>
    <s v="Lucas Carvalho"/>
    <d v="1968-02-17T00:00:00"/>
    <s v="Travessa Fonseca, 322"/>
    <s v="Marçola"/>
    <s v="Porto"/>
    <x v="24"/>
    <s v="+55049925667605"/>
    <s v="pereiraanthony@example.com"/>
    <x v="4"/>
    <x v="0"/>
    <x v="0"/>
    <x v="8"/>
    <s v="Geofísico"/>
    <x v="9"/>
    <n v="1808"/>
    <x v="0"/>
  </r>
  <r>
    <s v="165.902.873-68"/>
    <s v="Lucca da Mota"/>
    <d v="1959-07-29T00:00:00"/>
    <s v="Estrada de Azevedo, 54"/>
    <s v="Padre Eustáquio"/>
    <s v="da Cruz da Prata"/>
    <x v="11"/>
    <s v="+5539997085817"/>
    <s v="melina71@example.net"/>
    <x v="3"/>
    <x v="1"/>
    <x v="0"/>
    <x v="5"/>
    <s v="Engenheiro de iluminação"/>
    <x v="6"/>
    <n v="3617"/>
    <x v="0"/>
  </r>
  <r>
    <s v="693.801.745-00"/>
    <s v="Vicente Campos"/>
    <d v="1956-01-13T00:00:00"/>
    <s v="Colônia de Brito, 34"/>
    <s v="Alpes"/>
    <s v="Nogueira"/>
    <x v="6"/>
    <s v="+5534986600287"/>
    <s v="icunha@example.org"/>
    <x v="0"/>
    <x v="2"/>
    <x v="0"/>
    <x v="6"/>
    <s v="Ilustrador"/>
    <x v="4"/>
    <n v="6867"/>
    <x v="0"/>
  </r>
  <r>
    <s v="087.351.269-30"/>
    <s v="Isabella Rodrigues"/>
    <d v="1967-08-12T00:00:00"/>
    <s v="Viela Pires, 522"/>
    <s v="Maria Goretti"/>
    <s v="Câmara"/>
    <x v="10"/>
    <s v="+5598956821434"/>
    <s v="luisada-conceicao@example.org"/>
    <x v="1"/>
    <x v="0"/>
    <x v="0"/>
    <x v="7"/>
    <s v="Hematologista"/>
    <x v="6"/>
    <n v="5282"/>
    <x v="0"/>
  </r>
  <r>
    <s v="435.976.210-07"/>
    <s v="Marcela da Rosa"/>
    <d v="1975-01-05T00:00:00"/>
    <s v="Vereda Araújo, 5"/>
    <s v="Vila Maloca"/>
    <s v="Mendonça"/>
    <x v="1"/>
    <s v="+5536988678510"/>
    <s v="fazevedo@example.net"/>
    <x v="1"/>
    <x v="2"/>
    <x v="0"/>
    <x v="7"/>
    <s v="Escultor"/>
    <x v="0"/>
    <n v="7244"/>
    <x v="0"/>
  </r>
  <r>
    <s v="843.792.016-78"/>
    <s v="Maria Alice Carvalho"/>
    <d v="1974-08-04T00:00:00"/>
    <s v="Lago de Azevedo, 11"/>
    <s v="Planalto"/>
    <s v="Montenegro do Campo"/>
    <x v="20"/>
    <s v="+55009908487302"/>
    <s v="helena92@example.net"/>
    <x v="1"/>
    <x v="0"/>
    <x v="0"/>
    <x v="7"/>
    <s v="Moldador"/>
    <x v="4"/>
    <n v="3164"/>
    <x v="0"/>
  </r>
  <r>
    <s v="180.263.945-42"/>
    <s v="Isaac Pacheco"/>
    <d v="1981-06-03T00:00:00"/>
    <s v="Vila de da Luz, 72"/>
    <s v="Glória"/>
    <s v="Araújo de Fonseca"/>
    <x v="4"/>
    <s v="+5525918203192"/>
    <s v="luisacastro@example.org"/>
    <x v="2"/>
    <x v="2"/>
    <x v="0"/>
    <x v="10"/>
    <s v="Sexólogo"/>
    <x v="0"/>
    <n v="3963"/>
    <x v="0"/>
  </r>
  <r>
    <s v="837.601.942-22"/>
    <s v="Fernanda Freitas"/>
    <d v="1991-06-09T00:00:00"/>
    <s v="Largo Isabelly Andrade, 71"/>
    <s v="Barão Homem De Melo 2ª Seção"/>
    <s v="Silva do Campo"/>
    <x v="7"/>
    <s v="+5526957389121"/>
    <s v="hellena72@example.org"/>
    <x v="3"/>
    <x v="2"/>
    <x v="0"/>
    <x v="2"/>
    <s v="Conferente de recebimento"/>
    <x v="7"/>
    <n v="3244"/>
    <x v="0"/>
  </r>
  <r>
    <s v="893.204.617-40"/>
    <s v="Luiz Miguel Duarte"/>
    <d v="1982-05-30T00:00:00"/>
    <s v="Residencial Lopes, 4"/>
    <s v="Vila Jardim Alvorada"/>
    <s v="Rocha"/>
    <x v="22"/>
    <s v="+5523965961954"/>
    <s v="gda-rocha@example.net"/>
    <x v="1"/>
    <x v="0"/>
    <x v="0"/>
    <x v="6"/>
    <s v="Contra regra"/>
    <x v="5"/>
    <n v="6240"/>
    <x v="0"/>
  </r>
  <r>
    <s v="286.597.310-77"/>
    <s v="Eduardo Costa"/>
    <d v="1948-05-15T00:00:00"/>
    <s v="Vale Araújo, 67"/>
    <s v="Primeiro De Maio"/>
    <s v="Costa"/>
    <x v="22"/>
    <s v="+55071981481424"/>
    <s v="nogueiradom@example.org"/>
    <x v="1"/>
    <x v="0"/>
    <x v="0"/>
    <x v="1"/>
    <s v="Produtor fonográfico"/>
    <x v="5"/>
    <n v="4356"/>
    <x v="0"/>
  </r>
  <r>
    <s v="512.649.038-98"/>
    <s v="Rebeca Mendonça"/>
    <d v="1955-08-11T00:00:00"/>
    <s v="Quadra Peixoto, 21"/>
    <s v="Tupi B"/>
    <s v="Barbosa"/>
    <x v="12"/>
    <s v="+5566911593150"/>
    <s v="casa-grandeantonella@example.org"/>
    <x v="4"/>
    <x v="2"/>
    <x v="0"/>
    <x v="4"/>
    <s v="Jangadeiro"/>
    <x v="7"/>
    <n v="2376"/>
    <x v="0"/>
  </r>
  <r>
    <s v="268.391.457-19"/>
    <s v="Emanuella Correia"/>
    <d v="1980-12-31T00:00:00"/>
    <s v="Recanto Maria Cecília da Luz, 879"/>
    <s v="Bandeirantes"/>
    <s v="Pires"/>
    <x v="13"/>
    <s v="+5509908286292"/>
    <s v="enricoazevedo@example.org"/>
    <x v="4"/>
    <x v="1"/>
    <x v="0"/>
    <x v="3"/>
    <s v="Funileiro"/>
    <x v="2"/>
    <n v="7093"/>
    <x v="0"/>
  </r>
  <r>
    <s v="053.948.672-83"/>
    <s v="Danilo Monteiro"/>
    <d v="1976-09-12T00:00:00"/>
    <s v="Trecho de Guerra, 80"/>
    <s v="Vila Petropolis"/>
    <s v="Nascimento das Pedras"/>
    <x v="17"/>
    <s v="+5573976660550"/>
    <s v="souzajosue@example.com"/>
    <x v="0"/>
    <x v="0"/>
    <x v="0"/>
    <x v="0"/>
    <s v="Karateca"/>
    <x v="5"/>
    <n v="4501"/>
    <x v="0"/>
  </r>
  <r>
    <s v="683.512.790-21"/>
    <s v="Mariana Lima"/>
    <d v="2003-06-16T00:00:00"/>
    <s v="Quadra Luísa Guerra"/>
    <s v="Estrela Do Oriente"/>
    <s v="Nogueira"/>
    <x v="5"/>
    <s v="+5513950859458"/>
    <s v="vasconcelosisis@example.com"/>
    <x v="4"/>
    <x v="1"/>
    <x v="0"/>
    <x v="4"/>
    <s v="Lavador"/>
    <x v="7"/>
    <n v="8884"/>
    <x v="0"/>
  </r>
  <r>
    <s v="857.613.240-08"/>
    <s v="Ana Lívia Ferreira"/>
    <d v="1970-04-07T00:00:00"/>
    <s v="Residencial de da Mota"/>
    <s v="Miramar"/>
    <s v="Nogueira da Praia"/>
    <x v="4"/>
    <s v="+5534909386027"/>
    <s v="ana-carolinaferreira@example.net"/>
    <x v="0"/>
    <x v="0"/>
    <x v="0"/>
    <x v="7"/>
    <s v="Lutador de taekwondo"/>
    <x v="4"/>
    <n v="7881"/>
    <x v="0"/>
  </r>
  <r>
    <s v="654.719.832-46"/>
    <s v="Heloísa Pastor"/>
    <d v="1998-06-01T00:00:00"/>
    <s v="Fazenda Gonçalves, 18"/>
    <s v="Acaiaca"/>
    <s v="Nunes da Serra"/>
    <x v="22"/>
    <s v="+55090986348294"/>
    <s v="fernandaoliveira@example.com"/>
    <x v="1"/>
    <x v="0"/>
    <x v="0"/>
    <x v="2"/>
    <s v="Orçamentista"/>
    <x v="0"/>
    <n v="4424"/>
    <x v="0"/>
  </r>
  <r>
    <s v="851.946.702-49"/>
    <s v="Felipe Barbosa"/>
    <d v="1994-06-17T00:00:00"/>
    <s v="Quadra de Sousa, 140"/>
    <s v="Vila Betânia"/>
    <s v="da Conceição de Rocha"/>
    <x v="18"/>
    <s v="+5508942593367"/>
    <s v="gustavolopes@example.org"/>
    <x v="4"/>
    <x v="2"/>
    <x v="0"/>
    <x v="6"/>
    <s v="Salva-vidas"/>
    <x v="3"/>
    <n v="4987"/>
    <x v="0"/>
  </r>
  <r>
    <s v="395.647.180-66"/>
    <s v="Bella Gomes"/>
    <d v="1959-05-23T00:00:00"/>
    <s v="Área Ana Liz Siqueira, 54"/>
    <s v="Granja Werneck"/>
    <s v="Monteiro de Barros"/>
    <x v="16"/>
    <s v="+55038945384949"/>
    <s v="thomaspastor@example.net"/>
    <x v="4"/>
    <x v="2"/>
    <x v="0"/>
    <x v="2"/>
    <s v="Sargento"/>
    <x v="3"/>
    <n v="8481"/>
    <x v="0"/>
  </r>
  <r>
    <s v="762.913.845-82"/>
    <s v="Bruna Silveira"/>
    <d v="1986-11-08T00:00:00"/>
    <s v="Favela de Porto, 11"/>
    <s v="Grota"/>
    <s v="da Conceição"/>
    <x v="4"/>
    <s v="+55028963835335"/>
    <s v="nina33@example.org"/>
    <x v="1"/>
    <x v="0"/>
    <x v="0"/>
    <x v="5"/>
    <s v="Diretor de fotografia"/>
    <x v="3"/>
    <n v="5361"/>
    <x v="0"/>
  </r>
  <r>
    <s v="823.915.476-09"/>
    <s v="Nathan Ramos"/>
    <d v="1955-07-23T00:00:00"/>
    <s v="Rua Siqueira, 38"/>
    <s v="Castanheira"/>
    <s v="Cunha"/>
    <x v="5"/>
    <s v="+5532986361227"/>
    <s v="henrique98@example.org"/>
    <x v="3"/>
    <x v="1"/>
    <x v="0"/>
    <x v="2"/>
    <s v="Diretor de produção"/>
    <x v="4"/>
    <n v="8738"/>
    <x v="0"/>
  </r>
  <r>
    <s v="582.603.174-35"/>
    <s v="Sara Silva"/>
    <d v="1981-04-30T00:00:00"/>
    <s v="Estrada de Araújo, 504"/>
    <s v="Vila Ecológica"/>
    <s v="Pacheco de Siqueira"/>
    <x v="23"/>
    <s v="+55011901509698"/>
    <s v="marcos-viniciusnunes@example.net"/>
    <x v="1"/>
    <x v="0"/>
    <x v="0"/>
    <x v="8"/>
    <s v="Office-boy"/>
    <x v="3"/>
    <n v="2057"/>
    <x v="0"/>
  </r>
  <r>
    <s v="413.689.725-19"/>
    <s v="Emilly Costa"/>
    <d v="1997-02-05T00:00:00"/>
    <s v="Estação de Fernandes, 5"/>
    <s v="Mangueiras"/>
    <s v="Pinto Grande"/>
    <x v="26"/>
    <s v="+5508909309391"/>
    <s v="ppeixoto@example.org"/>
    <x v="3"/>
    <x v="0"/>
    <x v="0"/>
    <x v="10"/>
    <s v="Marketeiro"/>
    <x v="6"/>
    <n v="8581"/>
    <x v="0"/>
  </r>
  <r>
    <s v="468.235.719-00"/>
    <s v="Helena Costela"/>
    <d v="1969-01-22T00:00:00"/>
    <s v="Residencial Juan Dias, 94"/>
    <s v="Alta Tensão 1ª Seção"/>
    <s v="Andrade"/>
    <x v="20"/>
    <s v="+55042909737652"/>
    <s v="rafaela23@example.org"/>
    <x v="1"/>
    <x v="0"/>
    <x v="0"/>
    <x v="6"/>
    <s v="Administrador"/>
    <x v="5"/>
    <n v="5075"/>
    <x v="0"/>
  </r>
  <r>
    <s v="629.310.578-86"/>
    <s v="Eloá Azevedo"/>
    <d v="1993-02-14T00:00:00"/>
    <s v="Lagoa de da Rocha, 76"/>
    <s v="Parque São Pedro"/>
    <s v="Pimenta"/>
    <x v="4"/>
    <s v="+5563976520582"/>
    <s v="valentim52@example.org"/>
    <x v="3"/>
    <x v="0"/>
    <x v="0"/>
    <x v="7"/>
    <s v="Engenheiro de computação"/>
    <x v="9"/>
    <n v="5280"/>
    <x v="0"/>
  </r>
  <r>
    <s v="875.046.213-07"/>
    <s v="Eduarda Aparecida"/>
    <d v="1990-12-14T00:00:00"/>
    <s v="Parque Carvalho, 1"/>
    <s v="Santa Monica"/>
    <s v="Lima das Pedras"/>
    <x v="1"/>
    <s v="+5587923592996"/>
    <s v="frocha@example.org"/>
    <x v="3"/>
    <x v="2"/>
    <x v="0"/>
    <x v="10"/>
    <s v="Arquivista"/>
    <x v="6"/>
    <n v="9462"/>
    <x v="0"/>
  </r>
  <r>
    <s v="509.834.261-98"/>
    <s v="Enzo Gabriel Borges"/>
    <d v="1963-03-10T00:00:00"/>
    <s v="Largo de Almeida, 307"/>
    <s v="Penha"/>
    <s v="Casa Grande de Minas"/>
    <x v="1"/>
    <s v="+5567957529235"/>
    <s v="yasminrezende@example.net"/>
    <x v="1"/>
    <x v="0"/>
    <x v="0"/>
    <x v="8"/>
    <s v="Escultor"/>
    <x v="1"/>
    <n v="8354"/>
    <x v="0"/>
  </r>
  <r>
    <s v="638.045.271-08"/>
    <s v="Bruna Alves"/>
    <d v="1955-12-30T00:00:00"/>
    <s v="Avenida Siqueira, 93"/>
    <s v="Jardim Do Vale"/>
    <s v="Barros"/>
    <x v="0"/>
    <s v="+55009982430248"/>
    <s v="gabrielly10@example.net"/>
    <x v="0"/>
    <x v="1"/>
    <x v="0"/>
    <x v="2"/>
    <s v="Astronauta"/>
    <x v="6"/>
    <n v="4486"/>
    <x v="0"/>
  </r>
  <r>
    <s v="780.612.354-71"/>
    <s v="José Miguel Borges"/>
    <d v="1945-01-08T00:00:00"/>
    <s v="Trevo de Pires"/>
    <s v="Santa Isabel"/>
    <s v="Mendonça"/>
    <x v="11"/>
    <s v="+5590967943315"/>
    <s v="da-pazheloisa@example.net"/>
    <x v="4"/>
    <x v="2"/>
    <x v="0"/>
    <x v="3"/>
    <s v="Profissional de recursos humanos"/>
    <x v="6"/>
    <n v="8311"/>
    <x v="0"/>
  </r>
  <r>
    <s v="537.190.426-34"/>
    <s v="Sophia Pastor"/>
    <d v="1994-11-07T00:00:00"/>
    <s v="Residencial Yan Gomes, 79"/>
    <s v="Liberdade"/>
    <s v="Farias de Goiás"/>
    <x v="7"/>
    <s v="+5529993298053"/>
    <s v="antonellaaraujo@example.com"/>
    <x v="2"/>
    <x v="0"/>
    <x v="0"/>
    <x v="8"/>
    <s v="Administrador público"/>
    <x v="8"/>
    <n v="9683"/>
    <x v="0"/>
  </r>
  <r>
    <s v="935.074.162-80"/>
    <s v="João Vitor Porto"/>
    <d v="1976-12-23T00:00:00"/>
    <s v="Estação Correia, 988"/>
    <s v="Barão Homem De Melo 1ª Seção"/>
    <s v="Albuquerque"/>
    <x v="4"/>
    <s v="+5587943650574"/>
    <s v="rafael13@example.com"/>
    <x v="1"/>
    <x v="2"/>
    <x v="0"/>
    <x v="1"/>
    <s v="Corredor de atletismo"/>
    <x v="7"/>
    <n v="7373"/>
    <x v="0"/>
  </r>
  <r>
    <s v="701.946.583-84"/>
    <s v="Luan das Neves"/>
    <d v="1955-08-28T00:00:00"/>
    <s v="Jardim de Andrade, 94"/>
    <s v="Rio Branco"/>
    <s v="Gomes da Praia"/>
    <x v="12"/>
    <s v="+55057923341329"/>
    <s v="oliviada-mata@example.org"/>
    <x v="4"/>
    <x v="2"/>
    <x v="0"/>
    <x v="7"/>
    <s v="Marceneiro"/>
    <x v="4"/>
    <n v="9170"/>
    <x v="0"/>
  </r>
  <r>
    <s v="925.073.681-95"/>
    <s v="Dom Macedo"/>
    <d v="1962-12-29T00:00:00"/>
    <s v="Chácara de Casa Grande, 48"/>
    <s v="Renascença"/>
    <s v="Novaes das Pedras"/>
    <x v="4"/>
    <s v="+5550964200086"/>
    <s v="rebeca90@example.org"/>
    <x v="3"/>
    <x v="2"/>
    <x v="0"/>
    <x v="8"/>
    <s v="Perito judicial"/>
    <x v="9"/>
    <n v="7183"/>
    <x v="0"/>
  </r>
  <r>
    <s v="437.192.860-96"/>
    <s v="Isaac Gomes"/>
    <d v="1971-07-01T00:00:00"/>
    <s v="Praça Santos, 46"/>
    <s v="Estrela"/>
    <s v="Gonçalves"/>
    <x v="11"/>
    <s v="+5506925120019"/>
    <s v="machadoisabela@example.com"/>
    <x v="2"/>
    <x v="0"/>
    <x v="0"/>
    <x v="0"/>
    <s v="Alfaiate"/>
    <x v="3"/>
    <n v="9681"/>
    <x v="0"/>
  </r>
  <r>
    <s v="864.917.302-04"/>
    <s v="Cecília Andrade"/>
    <d v="1970-05-24T00:00:00"/>
    <s v="Morro Vitor Gabriel Cunha, 66"/>
    <s v="Graça"/>
    <s v="Camargo"/>
    <x v="13"/>
    <s v="+5596959594996"/>
    <s v="icavalcanti@example.org"/>
    <x v="2"/>
    <x v="1"/>
    <x v="0"/>
    <x v="6"/>
    <s v="Carnavalesco"/>
    <x v="7"/>
    <n v="5117"/>
    <x v="0"/>
  </r>
  <r>
    <s v="195.678.024-67"/>
    <s v="Nicole Camargo"/>
    <d v="1972-06-18T00:00:00"/>
    <s v="Via Pastor, 23"/>
    <s v="Vila Nova Gameleira 1ª Seção"/>
    <s v="da Mata"/>
    <x v="24"/>
    <s v="+5505939142973"/>
    <s v="diasgustavo@example.net"/>
    <x v="4"/>
    <x v="0"/>
    <x v="0"/>
    <x v="4"/>
    <s v="Afiador de ferramentas"/>
    <x v="7"/>
    <n v="3143"/>
    <x v="0"/>
  </r>
  <r>
    <s v="174.625.380-08"/>
    <s v="Ísis Nunes"/>
    <d v="1949-07-24T00:00:00"/>
    <s v="Pátio Pires, 17"/>
    <s v="Santa Helena"/>
    <s v="Mendonça"/>
    <x v="22"/>
    <s v="+5552985740991"/>
    <s v="nogueiraisis@example.org"/>
    <x v="0"/>
    <x v="1"/>
    <x v="0"/>
    <x v="6"/>
    <s v="Agente de defesa sanitária animal"/>
    <x v="0"/>
    <n v="6293"/>
    <x v="0"/>
  </r>
  <r>
    <s v="120.439.658-24"/>
    <s v="Breno Cavalcanti"/>
    <d v="1968-01-17T00:00:00"/>
    <s v="Vale Camargo, 365"/>
    <s v="Itatiaia"/>
    <s v="Pimenta"/>
    <x v="14"/>
    <s v="+5599928435798"/>
    <s v="davi-luizda-mota@example.net"/>
    <x v="0"/>
    <x v="1"/>
    <x v="0"/>
    <x v="2"/>
    <s v="Protesista"/>
    <x v="3"/>
    <n v="7300"/>
    <x v="0"/>
  </r>
  <r>
    <s v="246.357.198-55"/>
    <s v="Maria Flor das Neves"/>
    <d v="1999-10-24T00:00:00"/>
    <s v="Vila Cavalcante, 91"/>
    <s v="Túnel De Ibirité"/>
    <s v="Câmara da Serra"/>
    <x v="13"/>
    <s v="+5595947503672"/>
    <s v="fariasfelipe@example.net"/>
    <x v="0"/>
    <x v="0"/>
    <x v="0"/>
    <x v="9"/>
    <s v="Lutador de kung fu"/>
    <x v="7"/>
    <n v="8452"/>
    <x v="0"/>
  </r>
  <r>
    <s v="689.302.571-86"/>
    <s v="Pietro Moura"/>
    <d v="1970-06-20T00:00:00"/>
    <s v="Estação de Gonçalves"/>
    <s v="Salgado Filho"/>
    <s v="Rodrigues Paulista"/>
    <x v="6"/>
    <s v="+5596955618506"/>
    <s v="eda-paz@example.net"/>
    <x v="1"/>
    <x v="1"/>
    <x v="0"/>
    <x v="6"/>
    <s v="Tecnólogo em geoprocessamento"/>
    <x v="6"/>
    <n v="8425"/>
    <x v="0"/>
  </r>
  <r>
    <s v="820.756.139-40"/>
    <s v="Maria Júlia Azevedo"/>
    <d v="1953-08-18T00:00:00"/>
    <s v="Quadra de Ferreira, 63"/>
    <s v="Fazendinha"/>
    <s v="Garcia da Mata"/>
    <x v="7"/>
    <s v="+5564930314136"/>
    <s v="joaquimborges@example.com"/>
    <x v="0"/>
    <x v="0"/>
    <x v="0"/>
    <x v="6"/>
    <s v="Engenheiro de minas"/>
    <x v="8"/>
    <n v="7880"/>
    <x v="0"/>
  </r>
  <r>
    <s v="387.612.954-00"/>
    <s v="Allana Barbosa"/>
    <d v="1952-07-13T00:00:00"/>
    <s v="Esplanada Miguel Gonçalves, 43"/>
    <s v="Nova Floresta"/>
    <s v="Viana do Galho"/>
    <x v="24"/>
    <s v="+55051987606223"/>
    <s v="sakamilly@example.com"/>
    <x v="1"/>
    <x v="1"/>
    <x v="0"/>
    <x v="1"/>
    <s v="Filósofo"/>
    <x v="8"/>
    <n v="4799"/>
    <x v="0"/>
  </r>
  <r>
    <s v="657.940.138-93"/>
    <s v="Benicio Araújo"/>
    <d v="1945-09-26T00:00:00"/>
    <s v="Via Isadora Moura, 245"/>
    <s v="Milionario"/>
    <s v="Sousa"/>
    <x v="16"/>
    <s v="+55064944166250"/>
    <s v="emanuellyaparecida@example.org"/>
    <x v="1"/>
    <x v="0"/>
    <x v="0"/>
    <x v="10"/>
    <s v="Instrumentador cirúrgico"/>
    <x v="6"/>
    <n v="8161"/>
    <x v="0"/>
  </r>
  <r>
    <s v="092.463.875-38"/>
    <s v="Ísis Garcia"/>
    <d v="1968-08-15T00:00:00"/>
    <s v="Sítio de Macedo, 90"/>
    <s v="Vista Alegre"/>
    <s v="Fonseca do Norte"/>
    <x v="8"/>
    <s v="+5585921260603"/>
    <s v="oliveiraliz@example.net"/>
    <x v="3"/>
    <x v="2"/>
    <x v="0"/>
    <x v="0"/>
    <s v="Separador"/>
    <x v="0"/>
    <n v="9093"/>
    <x v="0"/>
  </r>
  <r>
    <s v="125.807.964-01"/>
    <s v="João Lucas Brito"/>
    <d v="1980-12-07T00:00:00"/>
    <s v="Residencial de Moreira, 67"/>
    <s v="Salgado Filho"/>
    <s v="Sá do Norte"/>
    <x v="4"/>
    <s v="+55063920737294"/>
    <s v="brenopimenta@example.net"/>
    <x v="3"/>
    <x v="1"/>
    <x v="0"/>
    <x v="1"/>
    <s v="Engenheiro têxtil"/>
    <x v="1"/>
    <n v="9703"/>
    <x v="0"/>
  </r>
  <r>
    <s v="950.234.718-88"/>
    <s v="Léo da Rosa"/>
    <d v="2006-03-26T00:00:00"/>
    <s v="Área Lara Azevedo, 89"/>
    <s v="Aparecida 7ª Seção"/>
    <s v="Borges Grande"/>
    <x v="7"/>
    <s v="+5573925218112"/>
    <s v="guilhermevargas@example.org"/>
    <x v="4"/>
    <x v="1"/>
    <x v="0"/>
    <x v="2"/>
    <s v="Prensista"/>
    <x v="8"/>
    <n v="3885"/>
    <x v="0"/>
  </r>
  <r>
    <s v="617.243.859-09"/>
    <s v="Luiza Rios"/>
    <d v="1958-01-28T00:00:00"/>
    <s v="Condomínio Ian Cassiano, 79"/>
    <s v="Serra"/>
    <s v="Souza"/>
    <x v="19"/>
    <s v="+5599932089269"/>
    <s v="joao-gabriel06@example.org"/>
    <x v="2"/>
    <x v="1"/>
    <x v="0"/>
    <x v="7"/>
    <s v="Numerólogo"/>
    <x v="8"/>
    <n v="7693"/>
    <x v="0"/>
  </r>
  <r>
    <s v="324.758.901-50"/>
    <s v="Benício Casa Grande"/>
    <d v="1992-05-26T00:00:00"/>
    <s v="Travessa de da Conceição, 30"/>
    <s v="Vila Ecológica"/>
    <s v="Melo"/>
    <x v="4"/>
    <s v="+5539911371258"/>
    <s v="ununes@example.net"/>
    <x v="1"/>
    <x v="2"/>
    <x v="0"/>
    <x v="1"/>
    <s v="Petroleiro"/>
    <x v="6"/>
    <n v="1898"/>
    <x v="0"/>
  </r>
  <r>
    <s v="370.648.195-20"/>
    <s v="Maria Isis da Paz"/>
    <d v="1965-08-30T00:00:00"/>
    <s v="Passarela Aparecida, 57"/>
    <s v="Ambrosina"/>
    <s v="Porto"/>
    <x v="11"/>
    <s v="+55057952093253"/>
    <s v="barbarabarros@example.org"/>
    <x v="4"/>
    <x v="0"/>
    <x v="0"/>
    <x v="10"/>
    <s v="Hostess"/>
    <x v="3"/>
    <n v="9375"/>
    <x v="0"/>
  </r>
  <r>
    <s v="093.265.817-21"/>
    <s v="Enrico Teixeira"/>
    <d v="1997-11-06T00:00:00"/>
    <s v="Conjunto de Mendes, 1"/>
    <s v="Vila Maloca"/>
    <s v="Cirino"/>
    <x v="12"/>
    <s v="+55036994797979"/>
    <s v="enricocavalcanti@example.com"/>
    <x v="4"/>
    <x v="1"/>
    <x v="0"/>
    <x v="8"/>
    <s v="Designer gráfico"/>
    <x v="5"/>
    <n v="3813"/>
    <x v="0"/>
  </r>
  <r>
    <s v="670.245.319-16"/>
    <s v="Júlia Nunes"/>
    <d v="1965-12-14T00:00:00"/>
    <s v="Morro Pastor"/>
    <s v="Anchieta"/>
    <s v="Carvalho de Vasconcelos"/>
    <x v="16"/>
    <s v="+5596948337948"/>
    <s v="joao-miguelpimenta@example.org"/>
    <x v="2"/>
    <x v="2"/>
    <x v="0"/>
    <x v="5"/>
    <s v="Sushiman"/>
    <x v="5"/>
    <n v="4067"/>
    <x v="0"/>
  </r>
  <r>
    <s v="790.316.582-86"/>
    <s v="Davi Lucca Dias"/>
    <d v="1949-04-09T00:00:00"/>
    <s v="Praça Alícia Jesus, 68"/>
    <s v="Vila Fumec"/>
    <s v="Novais Paulista"/>
    <x v="11"/>
    <s v="+5546989756005"/>
    <s v="paparecida@example.com"/>
    <x v="0"/>
    <x v="1"/>
    <x v="0"/>
    <x v="5"/>
    <s v="Escrivão"/>
    <x v="2"/>
    <n v="2495"/>
    <x v="0"/>
  </r>
  <r>
    <s v="921.436.578-46"/>
    <s v="Maria Vitória Cunha"/>
    <d v="1950-05-10T00:00:00"/>
    <s v="Chácara de Pastor, 51"/>
    <s v="Conjunto Providencia"/>
    <s v="Costela"/>
    <x v="20"/>
    <s v="+5587937066563"/>
    <s v="pedro-henriqueda-rocha@example.org"/>
    <x v="2"/>
    <x v="1"/>
    <x v="0"/>
    <x v="9"/>
    <s v="Policial militar"/>
    <x v="4"/>
    <n v="1708"/>
    <x v="0"/>
  </r>
  <r>
    <s v="742.186.953-00"/>
    <s v="Murilo da Rosa"/>
    <d v="2001-08-28T00:00:00"/>
    <s v="Chácara de Leão, 7"/>
    <s v="Minas Brasil"/>
    <s v="Freitas"/>
    <x v="16"/>
    <s v="+5586959424636"/>
    <s v="ravy92@example.org"/>
    <x v="4"/>
    <x v="0"/>
    <x v="0"/>
    <x v="6"/>
    <s v="Médico nuclear"/>
    <x v="4"/>
    <n v="9935"/>
    <x v="120"/>
  </r>
  <r>
    <s v="473.018.965-57"/>
    <s v="João Miguel Novais"/>
    <d v="1955-11-30T00:00:00"/>
    <s v="Parque Evelyn Machado, 74"/>
    <s v="Vila Atila De Paiva"/>
    <s v="Pereira do Campo"/>
    <x v="15"/>
    <s v="+5537907468702"/>
    <s v="pedromacedo@example.com"/>
    <x v="0"/>
    <x v="0"/>
    <x v="0"/>
    <x v="10"/>
    <s v="Farmacêutico"/>
    <x v="5"/>
    <n v="3358"/>
    <x v="0"/>
  </r>
  <r>
    <s v="750.192.386-86"/>
    <s v="Gabriela Machado"/>
    <d v="1960-08-11T00:00:00"/>
    <s v="Distrito da Cunha"/>
    <s v="Ermelinda"/>
    <s v="Guerra"/>
    <x v="26"/>
    <s v="+5509962659149"/>
    <s v="zrezende@example.org"/>
    <x v="1"/>
    <x v="1"/>
    <x v="0"/>
    <x v="5"/>
    <s v="Engenheiro de som"/>
    <x v="5"/>
    <n v="7006"/>
    <x v="0"/>
  </r>
  <r>
    <s v="162.749.053-16"/>
    <s v="Ana Sophia Martins"/>
    <d v="1958-12-02T00:00:00"/>
    <s v="Travessa de Fonseca, 19"/>
    <s v="Conjunto Califórnia Ii"/>
    <s v="Costela de Gomes"/>
    <x v="11"/>
    <s v="+55089954322702"/>
    <s v="tmendonca@example.org"/>
    <x v="1"/>
    <x v="2"/>
    <x v="0"/>
    <x v="6"/>
    <s v="Capataz"/>
    <x v="5"/>
    <n v="3529"/>
    <x v="0"/>
  </r>
  <r>
    <s v="405.782.396-47"/>
    <s v="Sabrina Barros"/>
    <d v="1982-04-16T00:00:00"/>
    <s v="Largo Dom Moreira, 53"/>
    <s v="Saudade"/>
    <s v="Casa Grande das Pedras"/>
    <x v="18"/>
    <s v="+5557928523040"/>
    <s v="fgoncalves@example.net"/>
    <x v="1"/>
    <x v="1"/>
    <x v="0"/>
    <x v="0"/>
    <s v="Engenheiro de controle e automação"/>
    <x v="1"/>
    <n v="3296"/>
    <x v="0"/>
  </r>
  <r>
    <s v="932.745.016-70"/>
    <s v="Joana Nascimento"/>
    <d v="1977-06-01T00:00:00"/>
    <s v="Trecho Machado, 18"/>
    <s v="Santa Cecilia"/>
    <s v="Silva"/>
    <x v="4"/>
    <s v="+5583974377455"/>
    <s v="vargasdavi@example.org"/>
    <x v="4"/>
    <x v="2"/>
    <x v="0"/>
    <x v="3"/>
    <s v="Oficial de justiça"/>
    <x v="5"/>
    <n v="3871"/>
    <x v="0"/>
  </r>
  <r>
    <s v="903.675.481-00"/>
    <s v="Daniel Azevedo"/>
    <d v="1979-08-29T00:00:00"/>
    <s v="Largo Anthony Nogueira, 19"/>
    <s v="São Cristóvão"/>
    <s v="Lopes de Rezende"/>
    <x v="2"/>
    <s v="+5599944316417"/>
    <s v="mariana23@example.org"/>
    <x v="2"/>
    <x v="1"/>
    <x v="0"/>
    <x v="0"/>
    <s v="Engenheiro de manufatura"/>
    <x v="8"/>
    <n v="6482"/>
    <x v="0"/>
  </r>
  <r>
    <s v="601.839.472-31"/>
    <s v="Vinícius Fernandes"/>
    <d v="1944-03-25T00:00:00"/>
    <s v="Condomínio Câmara, 6"/>
    <s v="Vila Ouro Minas"/>
    <s v="Azevedo"/>
    <x v="22"/>
    <s v="+5585985437924"/>
    <s v="zoe93@example.org"/>
    <x v="2"/>
    <x v="1"/>
    <x v="0"/>
    <x v="3"/>
    <s v="Instrumentista musical"/>
    <x v="7"/>
    <n v="3528"/>
    <x v="0"/>
  </r>
  <r>
    <s v="698.543.210-70"/>
    <s v="Isadora Araújo"/>
    <d v="1955-12-16T00:00:00"/>
    <s v="Chácara Mateus Porto, 40"/>
    <s v="Vila São Paulo"/>
    <s v="Santos"/>
    <x v="14"/>
    <s v="+55048960291237"/>
    <s v="tpacheco@example.com"/>
    <x v="0"/>
    <x v="0"/>
    <x v="0"/>
    <x v="9"/>
    <s v="Pneumologista"/>
    <x v="3"/>
    <n v="3927"/>
    <x v="0"/>
  </r>
  <r>
    <s v="648.219.703-50"/>
    <s v="Valentim Vieira"/>
    <d v="1984-07-31T00:00:00"/>
    <s v="Quadra da Conceição, 16"/>
    <s v="Vila Jardim São José"/>
    <s v="Sampaio"/>
    <x v="22"/>
    <s v="+5567950974187"/>
    <s v="jade04@example.org"/>
    <x v="2"/>
    <x v="0"/>
    <x v="0"/>
    <x v="6"/>
    <s v="Cientista social"/>
    <x v="2"/>
    <n v="2436"/>
    <x v="0"/>
  </r>
  <r>
    <s v="792.584.013-79"/>
    <s v="Otto Aparecida"/>
    <d v="1957-10-05T00:00:00"/>
    <s v="Estrada Pimenta, 261"/>
    <s v="Pantanal"/>
    <s v="Albuquerque de Rezende"/>
    <x v="0"/>
    <s v="+55003964154512"/>
    <s v="bruna93@example.net"/>
    <x v="2"/>
    <x v="0"/>
    <x v="0"/>
    <x v="7"/>
    <s v="Tecnólogo em irrigação e drenagem"/>
    <x v="0"/>
    <n v="7268"/>
    <x v="0"/>
  </r>
  <r>
    <s v="521.043.689-60"/>
    <s v="Arthur Gabriel Abreu"/>
    <d v="1961-01-27T00:00:00"/>
    <s v="Estrada da Mota, 27"/>
    <s v="Vila Jardim São José"/>
    <s v="Leão do Campo"/>
    <x v="20"/>
    <s v="+55064973274635"/>
    <s v="rcosta@example.org"/>
    <x v="3"/>
    <x v="1"/>
    <x v="0"/>
    <x v="7"/>
    <s v="Tabelião"/>
    <x v="8"/>
    <n v="9663"/>
    <x v="0"/>
  </r>
  <r>
    <s v="143.897.206-78"/>
    <s v="Valentim Aragão"/>
    <d v="1950-05-15T00:00:00"/>
    <s v="Vila Dias, 669"/>
    <s v="Vila Rica"/>
    <s v="Vargas"/>
    <x v="12"/>
    <s v="+5584954132629"/>
    <s v="fnovaes@example.net"/>
    <x v="4"/>
    <x v="0"/>
    <x v="0"/>
    <x v="3"/>
    <s v="Moleiro"/>
    <x v="4"/>
    <n v="7719"/>
    <x v="0"/>
  </r>
  <r>
    <s v="579.812.063-59"/>
    <s v="Alexandre Silva"/>
    <d v="1960-12-01T00:00:00"/>
    <s v="Rua da Mota, 19"/>
    <s v="Vila Santo Antônio"/>
    <s v="Barbosa das Pedras"/>
    <x v="22"/>
    <s v="+5558950632025"/>
    <s v="leandro89@example.org"/>
    <x v="0"/>
    <x v="0"/>
    <x v="0"/>
    <x v="3"/>
    <s v="Embaixador"/>
    <x v="3"/>
    <n v="7659"/>
    <x v="0"/>
  </r>
  <r>
    <s v="765.984.201-30"/>
    <s v="Eloah Viana"/>
    <d v="1991-08-11T00:00:00"/>
    <s v="Fazenda Alves, 814"/>
    <s v="Cinquentenário"/>
    <s v="Abreu Verde"/>
    <x v="14"/>
    <s v="+5579948678557"/>
    <s v="maria-juliaborges@example.net"/>
    <x v="0"/>
    <x v="2"/>
    <x v="0"/>
    <x v="4"/>
    <s v="Catador de material reciclável"/>
    <x v="0"/>
    <n v="3017"/>
    <x v="0"/>
  </r>
  <r>
    <s v="734.621.905-80"/>
    <s v="João Guilherme Correia"/>
    <d v="1990-05-01T00:00:00"/>
    <s v="Avenida de da Costa, 61"/>
    <s v="Esperança"/>
    <s v="das Neves do Sul"/>
    <x v="6"/>
    <s v="+5507948587151"/>
    <s v="gabriela45@example.org"/>
    <x v="0"/>
    <x v="1"/>
    <x v="0"/>
    <x v="4"/>
    <s v="Caça-talentos/Olheiro"/>
    <x v="5"/>
    <n v="8846"/>
    <x v="0"/>
  </r>
  <r>
    <s v="587.149.263-00"/>
    <s v="Mateus Moura"/>
    <d v="1977-08-27T00:00:00"/>
    <s v="Alameda Luna Camargo, 9"/>
    <s v="São Sebastião"/>
    <s v="Barros"/>
    <x v="23"/>
    <s v="+5577939550669"/>
    <s v="nicolasmacedo@example.com"/>
    <x v="3"/>
    <x v="0"/>
    <x v="0"/>
    <x v="0"/>
    <s v="Tecnólogo em irrigação e drenagem"/>
    <x v="9"/>
    <n v="7481"/>
    <x v="0"/>
  </r>
  <r>
    <s v="592.408.167-20"/>
    <s v="Eloah Oliveira"/>
    <d v="1973-04-01T00:00:00"/>
    <s v="Alameda de Santos, 47"/>
    <s v="São Jorge 1ª Seção"/>
    <s v="Sá"/>
    <x v="4"/>
    <s v="+5525904602439"/>
    <s v="aylarodrigues@example.net"/>
    <x v="0"/>
    <x v="0"/>
    <x v="0"/>
    <x v="10"/>
    <s v="Armeiro"/>
    <x v="7"/>
    <n v="3795"/>
    <x v="0"/>
  </r>
  <r>
    <s v="480.367.519-84"/>
    <s v="Amanda Castro"/>
    <d v="1978-01-29T00:00:00"/>
    <s v="Morro de Souza, 50"/>
    <s v="Conjunto Celso Machado"/>
    <s v="Camargo da Praia"/>
    <x v="17"/>
    <s v="+5527959568633"/>
    <s v="claricemacedo@example.net"/>
    <x v="4"/>
    <x v="1"/>
    <x v="0"/>
    <x v="1"/>
    <s v="Cancerologista ou Oncologista"/>
    <x v="2"/>
    <n v="9314"/>
    <x v="0"/>
  </r>
  <r>
    <s v="861.439.750-00"/>
    <s v="Mathias da Mata"/>
    <d v="1995-07-01T00:00:00"/>
    <s v="Sítio Rezende"/>
    <s v="Flavio De Oliveira"/>
    <s v="Novaes"/>
    <x v="16"/>
    <s v="+5515928333908"/>
    <s v="csilva@example.com"/>
    <x v="2"/>
    <x v="1"/>
    <x v="0"/>
    <x v="1"/>
    <s v="Atuário"/>
    <x v="2"/>
    <n v="9539"/>
    <x v="0"/>
  </r>
  <r>
    <s v="149.357.268-73"/>
    <s v="Lucca Nascimento"/>
    <d v="1978-12-08T00:00:00"/>
    <s v="Praia Macedo, 4"/>
    <s v="Goiania"/>
    <s v="Nunes da Mata"/>
    <x v="25"/>
    <s v="+5582934019921"/>
    <s v="ofogaca@example.org"/>
    <x v="0"/>
    <x v="0"/>
    <x v="0"/>
    <x v="2"/>
    <s v="Médico geneticista"/>
    <x v="8"/>
    <n v="3142"/>
    <x v="0"/>
  </r>
  <r>
    <s v="467.950.123-52"/>
    <s v="Bianca Cardoso"/>
    <d v="2003-01-06T00:00:00"/>
    <s v="Jardim Barbosa, 9"/>
    <s v="Bairro Das Indústrias Ii"/>
    <s v="Monteiro"/>
    <x v="0"/>
    <s v="+5547995209359"/>
    <s v="jcosta@example.com"/>
    <x v="2"/>
    <x v="2"/>
    <x v="0"/>
    <x v="1"/>
    <s v="Engenheiro mecatrônico"/>
    <x v="3"/>
    <n v="8547"/>
    <x v="0"/>
  </r>
  <r>
    <s v="825.309.176-12"/>
    <s v="Mateus Melo"/>
    <d v="1997-11-29T00:00:00"/>
    <s v="Distrito de Borges, 72"/>
    <s v="Conjunto Capitão Eduardo"/>
    <s v="Peixoto"/>
    <x v="25"/>
    <s v="+5575987682600"/>
    <s v="cassianolevi@example.com"/>
    <x v="3"/>
    <x v="1"/>
    <x v="0"/>
    <x v="6"/>
    <s v="Ortodontista"/>
    <x v="1"/>
    <n v="9712"/>
    <x v="0"/>
  </r>
  <r>
    <s v="107.569.284-94"/>
    <s v="Matteo Vargas"/>
    <d v="1957-03-18T00:00:00"/>
    <s v="Favela Nascimento, 54"/>
    <s v="Nossa Senhora Da Aparecida"/>
    <s v="Cavalcanti das Pedras"/>
    <x v="18"/>
    <s v="+5567970495596"/>
    <s v="jose-pedro81@example.net"/>
    <x v="2"/>
    <x v="1"/>
    <x v="0"/>
    <x v="0"/>
    <s v="Dedetizador"/>
    <x v="9"/>
    <n v="7044"/>
    <x v="0"/>
  </r>
  <r>
    <s v="497.280.516-11"/>
    <s v="Maria Vitória Pacheco"/>
    <d v="1944-07-17T00:00:00"/>
    <s v="Largo de Pimenta, 68"/>
    <s v="Santa Cecilia"/>
    <s v="Macedo"/>
    <x v="6"/>
    <s v="+5518931019179"/>
    <s v="antoniocamargo@example.net"/>
    <x v="0"/>
    <x v="1"/>
    <x v="0"/>
    <x v="6"/>
    <s v="Letrista"/>
    <x v="7"/>
    <n v="5275"/>
    <x v="0"/>
  </r>
  <r>
    <s v="703.486.125-08"/>
    <s v="Emanuelly Vasconcelos"/>
    <d v="1964-09-24T00:00:00"/>
    <s v="Lagoa Benício Aragão, 269"/>
    <s v="Céu Azul"/>
    <s v="Fonseca da Mata"/>
    <x v="9"/>
    <s v="+5555942386009"/>
    <s v="lucca73@example.net"/>
    <x v="4"/>
    <x v="1"/>
    <x v="0"/>
    <x v="5"/>
    <s v="Engenheiro ambiental"/>
    <x v="4"/>
    <n v="5919"/>
    <x v="0"/>
  </r>
  <r>
    <s v="709.682.435-92"/>
    <s v="Natália Sousa"/>
    <d v="1999-11-10T00:00:00"/>
    <s v="Condomínio Jesus, 33"/>
    <s v="Barão Homem De Melo 1ª Seção"/>
    <s v="da Costa de Goiás"/>
    <x v="0"/>
    <s v="+5586903238170"/>
    <s v="mariana05@example.net"/>
    <x v="3"/>
    <x v="1"/>
    <x v="0"/>
    <x v="6"/>
    <s v="Profissional de reciclagem"/>
    <x v="2"/>
    <n v="7810"/>
    <x v="0"/>
  </r>
  <r>
    <s v="627.590.134-99"/>
    <s v="Raquel Sá"/>
    <d v="1966-01-07T00:00:00"/>
    <s v="Parque Luana Vargas, 17"/>
    <s v="São Benedito"/>
    <s v="Marques"/>
    <x v="0"/>
    <s v="+5536951462155"/>
    <s v="isabel93@example.com"/>
    <x v="1"/>
    <x v="2"/>
    <x v="0"/>
    <x v="10"/>
    <s v="Clap loader"/>
    <x v="7"/>
    <n v="5536"/>
    <x v="0"/>
  </r>
  <r>
    <s v="810.567.932-95"/>
    <s v="Ana Julia Souza"/>
    <d v="1998-02-07T00:00:00"/>
    <s v="Estação José Pedro da Costa, 83"/>
    <s v="Vila Sumaré"/>
    <s v="da Mata"/>
    <x v="23"/>
    <s v="+5514975735287"/>
    <s v="arthur-miguel88@example.net"/>
    <x v="3"/>
    <x v="1"/>
    <x v="0"/>
    <x v="9"/>
    <s v="Militar da Marinha"/>
    <x v="0"/>
    <n v="9493"/>
    <x v="0"/>
  </r>
  <r>
    <s v="693.015.287-03"/>
    <s v="Eloá da Cruz"/>
    <d v="1989-09-16T00:00:00"/>
    <s v="Parque Francisco Pacheco, 33"/>
    <s v="Vila Independencia 3ª Seção"/>
    <s v="Lopes de Fogaça"/>
    <x v="5"/>
    <s v="+5505941391951"/>
    <s v="anthonymonteiro@example.org"/>
    <x v="1"/>
    <x v="1"/>
    <x v="0"/>
    <x v="9"/>
    <s v="Dermatologista"/>
    <x v="9"/>
    <n v="1795"/>
    <x v="0"/>
  </r>
  <r>
    <s v="059.846.123-05"/>
    <s v="Emilly Fonseca"/>
    <d v="1977-12-24T00:00:00"/>
    <s v="Chácara de Castro, 91"/>
    <s v="Lagoinha"/>
    <s v="Farias"/>
    <x v="25"/>
    <s v="+5549913748634"/>
    <s v="barbosaisabella@example.com"/>
    <x v="4"/>
    <x v="2"/>
    <x v="0"/>
    <x v="6"/>
    <s v="Perfusionista"/>
    <x v="7"/>
    <n v="9281"/>
    <x v="0"/>
  </r>
  <r>
    <s v="491.605.872-02"/>
    <s v="Benício Fernandes"/>
    <d v="1963-10-08T00:00:00"/>
    <s v="Campo Pastor, 4"/>
    <s v="Dom Cabral"/>
    <s v="Brito"/>
    <x v="15"/>
    <s v="+5565963681775"/>
    <s v="costajoao-pedro@example.org"/>
    <x v="1"/>
    <x v="0"/>
    <x v="0"/>
    <x v="6"/>
    <s v="Carteiro"/>
    <x v="4"/>
    <n v="9379"/>
    <x v="0"/>
  </r>
  <r>
    <s v="538.197.420-50"/>
    <s v="Catarina Lima"/>
    <d v="1969-11-05T00:00:00"/>
    <s v="Feira Yago Dias, 23"/>
    <s v="Beira Linha"/>
    <s v="Duarte Alegre"/>
    <x v="26"/>
    <s v="+55088969757295"/>
    <s v="jose55@example.net"/>
    <x v="0"/>
    <x v="0"/>
    <x v="0"/>
    <x v="6"/>
    <s v="Luthier"/>
    <x v="9"/>
    <n v="2202"/>
    <x v="0"/>
  </r>
  <r>
    <s v="534.018.769-10"/>
    <s v="Henrique Castro"/>
    <d v="1965-09-03T00:00:00"/>
    <s v="Vale Benício Peixoto, 92"/>
    <s v="Novo Aarão Reis"/>
    <s v="Freitas"/>
    <x v="17"/>
    <s v="+55054976741684"/>
    <s v="raulcorreia@example.org"/>
    <x v="4"/>
    <x v="2"/>
    <x v="0"/>
    <x v="2"/>
    <s v="Garimpeiro"/>
    <x v="9"/>
    <n v="3339"/>
    <x v="0"/>
  </r>
  <r>
    <s v="135.286.097-02"/>
    <s v="Arthur Gabriel Monteiro"/>
    <d v="1950-08-30T00:00:00"/>
    <s v="Vale de Jesus, 7"/>
    <s v="Tirol"/>
    <s v="Sá"/>
    <x v="24"/>
    <s v="+5537958991626"/>
    <s v="tferreira@example.net"/>
    <x v="4"/>
    <x v="2"/>
    <x v="0"/>
    <x v="5"/>
    <s v="Vereador"/>
    <x v="8"/>
    <n v="9942"/>
    <x v="0"/>
  </r>
  <r>
    <s v="437.281.590-50"/>
    <s v="Carolina Camargo"/>
    <d v="1974-04-25T00:00:00"/>
    <s v="Favela Levi Viana, 28"/>
    <s v="Santa Monica"/>
    <s v="Montenegro"/>
    <x v="8"/>
    <s v="+5576929959944"/>
    <s v="galves@example.com"/>
    <x v="0"/>
    <x v="1"/>
    <x v="0"/>
    <x v="0"/>
    <s v="Sapateiro"/>
    <x v="8"/>
    <n v="1836"/>
    <x v="0"/>
  </r>
  <r>
    <s v="893.547.601-39"/>
    <s v="Daniel Campos"/>
    <d v="1954-11-18T00:00:00"/>
    <s v="Chácara de Garcia, 13"/>
    <s v="São Bernardo"/>
    <s v="Ferreira dos Dourados"/>
    <x v="7"/>
    <s v="+5559991594436"/>
    <s v="zlopes@example.org"/>
    <x v="4"/>
    <x v="1"/>
    <x v="0"/>
    <x v="8"/>
    <s v="Conferente de recebimento"/>
    <x v="4"/>
    <n v="4327"/>
    <x v="0"/>
  </r>
  <r>
    <s v="271.056.498-01"/>
    <s v="João Pires"/>
    <d v="1949-08-25T00:00:00"/>
    <s v="Pátio Igor Azevedo"/>
    <s v="Novo Santa Cecilia"/>
    <s v="Aparecida de Minas"/>
    <x v="5"/>
    <s v="+5536948257950"/>
    <s v="danteda-conceicao@example.org"/>
    <x v="2"/>
    <x v="1"/>
    <x v="0"/>
    <x v="3"/>
    <s v="Profissional de marketing"/>
    <x v="8"/>
    <n v="6940"/>
    <x v="0"/>
  </r>
  <r>
    <s v="516.384.297-82"/>
    <s v="Yago Araújo"/>
    <d v="2001-02-16T00:00:00"/>
    <s v="Parque Silveira, 89"/>
    <s v="Mirtes"/>
    <s v="Fonseca"/>
    <x v="23"/>
    <s v="+5595951983075"/>
    <s v="jdias@example.net"/>
    <x v="2"/>
    <x v="0"/>
    <x v="0"/>
    <x v="7"/>
    <s v="Engenheiro elétrico"/>
    <x v="7"/>
    <n v="7500"/>
    <x v="0"/>
  </r>
  <r>
    <s v="463.125.970-16"/>
    <s v="Ravi Lucca Rios"/>
    <d v="1977-08-19T00:00:00"/>
    <s v="Ladeira Nicolas Almeida, 92"/>
    <s v="Monte São José"/>
    <s v="Carvalho"/>
    <x v="12"/>
    <s v="+5572983939447"/>
    <s v="fariascecilia@example.net"/>
    <x v="1"/>
    <x v="1"/>
    <x v="0"/>
    <x v="3"/>
    <s v="Capitão"/>
    <x v="6"/>
    <n v="4007"/>
    <x v="0"/>
  </r>
  <r>
    <s v="813.462.705-62"/>
    <s v="Rodrigo Novaes"/>
    <d v="1951-04-27T00:00:00"/>
    <s v="Jardim Calebe Rocha, 24"/>
    <s v="Nossa Senhora Do Rosário"/>
    <s v="Martins do Norte"/>
    <x v="25"/>
    <s v="+5553922798072"/>
    <s v="gabriel98@example.net"/>
    <x v="0"/>
    <x v="0"/>
    <x v="0"/>
    <x v="6"/>
    <s v="Engenheiro de alimentos"/>
    <x v="7"/>
    <n v="4448"/>
    <x v="0"/>
  </r>
  <r>
    <s v="402.357.918-14"/>
    <s v="Bryan Pinto"/>
    <d v="1973-05-25T00:00:00"/>
    <s v="Rua Mendes"/>
    <s v="Guarani"/>
    <s v="Borges"/>
    <x v="13"/>
    <s v="+5529911355204"/>
    <s v="gabriel91@example.com"/>
    <x v="1"/>
    <x v="1"/>
    <x v="0"/>
    <x v="8"/>
    <s v="Deputado"/>
    <x v="8"/>
    <n v="5584"/>
    <x v="0"/>
  </r>
  <r>
    <s v="690.725.413-16"/>
    <s v="Kevin Duarte"/>
    <d v="1947-05-29T00:00:00"/>
    <s v="Área de Brito, 56"/>
    <s v="Aparecida"/>
    <s v="da Luz"/>
    <x v="6"/>
    <s v="+5501901299551"/>
    <s v="josuepastor@example.com"/>
    <x v="0"/>
    <x v="2"/>
    <x v="0"/>
    <x v="2"/>
    <s v="Percursionista"/>
    <x v="8"/>
    <n v="1775"/>
    <x v="0"/>
  </r>
  <r>
    <s v="183.079.625-95"/>
    <s v="Larissa Montenegro"/>
    <d v="1961-06-08T00:00:00"/>
    <s v="Estação de Montenegro, 823"/>
    <s v="Céu Azul"/>
    <s v="Sousa"/>
    <x v="1"/>
    <s v="+5553909322130"/>
    <s v="pietrasa@example.org"/>
    <x v="0"/>
    <x v="0"/>
    <x v="0"/>
    <x v="2"/>
    <s v="Gerente de banco"/>
    <x v="7"/>
    <n v="9433"/>
    <x v="0"/>
  </r>
  <r>
    <s v="953.264.071-16"/>
    <s v="Benjamim Sá"/>
    <d v="1976-11-01T00:00:00"/>
    <s v="Trevo de Ribeiro, 37"/>
    <s v="Nova Granada"/>
    <s v="Ribeiro do Amparo"/>
    <x v="10"/>
    <s v="+5512924892470"/>
    <s v="ana-juliaabreu@example.com"/>
    <x v="0"/>
    <x v="0"/>
    <x v="0"/>
    <x v="0"/>
    <s v="Cardiologista"/>
    <x v="0"/>
    <n v="3063"/>
    <x v="0"/>
  </r>
  <r>
    <s v="631.782.504-17"/>
    <s v="Ana Laura Cardoso"/>
    <d v="1945-10-13T00:00:00"/>
    <s v="Vereda Nascimento, 1"/>
    <s v="Dom Cabral"/>
    <s v="Peixoto"/>
    <x v="0"/>
    <s v="+5542976796127"/>
    <s v="alvesraul@example.com"/>
    <x v="2"/>
    <x v="0"/>
    <x v="0"/>
    <x v="1"/>
    <s v="Engenheiro de petróleo"/>
    <x v="1"/>
    <n v="3122"/>
    <x v="0"/>
  </r>
  <r>
    <s v="964.275.813-09"/>
    <s v="Carlos Eduardo Campos"/>
    <d v="1976-07-14T00:00:00"/>
    <s v="Travessa Mendonça, 275"/>
    <s v="Serrano"/>
    <s v="Aragão"/>
    <x v="13"/>
    <s v="+5577936889708"/>
    <s v="hjesus@example.org"/>
    <x v="3"/>
    <x v="1"/>
    <x v="0"/>
    <x v="5"/>
    <s v="Datilógrafo"/>
    <x v="6"/>
    <n v="4630"/>
    <x v="0"/>
  </r>
  <r>
    <s v="603.728.941-78"/>
    <s v="Enzo Gabriel da Rocha"/>
    <d v="1988-06-18T00:00:00"/>
    <s v="Vereda de Nascimento, 708"/>
    <s v="Heliopolis"/>
    <s v="Fernandes"/>
    <x v="24"/>
    <s v="+5578910438308"/>
    <s v="dvargas@example.net"/>
    <x v="1"/>
    <x v="1"/>
    <x v="0"/>
    <x v="1"/>
    <s v="Ufólogo"/>
    <x v="0"/>
    <n v="2496"/>
    <x v="0"/>
  </r>
  <r>
    <s v="608.471.329-78"/>
    <s v="Benício Gomes"/>
    <d v="1984-12-07T00:00:00"/>
    <s v="Lagoa Jade Aragão, 54"/>
    <s v="Zilah Sposito"/>
    <s v="Farias de da Paz"/>
    <x v="17"/>
    <s v="+55024994779707"/>
    <s v="abreujose-miguel@example.org"/>
    <x v="1"/>
    <x v="1"/>
    <x v="0"/>
    <x v="8"/>
    <s v="Educador"/>
    <x v="5"/>
    <n v="6041"/>
    <x v="0"/>
  </r>
  <r>
    <s v="135.689.427-55"/>
    <s v="Julia Siqueira"/>
    <d v="1983-12-30T00:00:00"/>
    <s v="Chácara Freitas, 1"/>
    <s v="Vila Nossa Senhora Do Rosário"/>
    <s v="Nunes da Serra"/>
    <x v="15"/>
    <s v="+5555985297771"/>
    <s v="jjesus@example.org"/>
    <x v="0"/>
    <x v="2"/>
    <x v="0"/>
    <x v="8"/>
    <s v="Engenheiro de computação"/>
    <x v="8"/>
    <n v="2750"/>
    <x v="0"/>
  </r>
  <r>
    <s v="461.072.589-49"/>
    <s v="Julia Vargas"/>
    <d v="1947-06-12T00:00:00"/>
    <s v="Rodovia de Sá, 6"/>
    <s v="Novo São Lucas"/>
    <s v="Cardoso Alegre"/>
    <x v="9"/>
    <s v="+5508986053601"/>
    <s v="gda-cruz@example.com"/>
    <x v="2"/>
    <x v="1"/>
    <x v="0"/>
    <x v="1"/>
    <s v="Juiz ou árbitro de futebol"/>
    <x v="4"/>
    <n v="5249"/>
    <x v="0"/>
  </r>
  <r>
    <s v="274.610.389-31"/>
    <s v="Isadora Macedo"/>
    <d v="1972-10-08T00:00:00"/>
    <s v="Praia Arthur Cassiano, 16"/>
    <s v="Confisco"/>
    <s v="Fogaça"/>
    <x v="5"/>
    <s v="+5568957560613"/>
    <s v="emanuellyviana@example.com"/>
    <x v="0"/>
    <x v="2"/>
    <x v="0"/>
    <x v="10"/>
    <s v="Designer de produto ou desenhista industrial"/>
    <x v="1"/>
    <n v="9391"/>
    <x v="0"/>
  </r>
  <r>
    <s v="904.736.821-50"/>
    <s v="Benício Caldeira"/>
    <d v="1948-06-05T00:00:00"/>
    <s v="Distrito Barbosa"/>
    <s v="Virgínia"/>
    <s v="Fogaça"/>
    <x v="16"/>
    <s v="+5566998458321"/>
    <s v="ramosbenjamin@example.net"/>
    <x v="4"/>
    <x v="1"/>
    <x v="0"/>
    <x v="10"/>
    <s v="Bioquímico"/>
    <x v="6"/>
    <n v="2346"/>
    <x v="0"/>
  </r>
  <r>
    <s v="817.534.906-93"/>
    <s v="Manuela Cunha"/>
    <d v="1995-07-13T00:00:00"/>
    <s v="Largo de Peixoto, 76"/>
    <s v="Bacurau"/>
    <s v="Alves"/>
    <x v="16"/>
    <s v="+5541998835489"/>
    <s v="lcaldeira@example.com"/>
    <x v="2"/>
    <x v="2"/>
    <x v="0"/>
    <x v="1"/>
    <s v="Capitão"/>
    <x v="0"/>
    <n v="7269"/>
    <x v="0"/>
  </r>
  <r>
    <s v="578.029.631-68"/>
    <s v="Luiz Miguel Albuquerque"/>
    <d v="1962-04-29T00:00:00"/>
    <s v="Travessa de Cavalcante, 81"/>
    <s v="Gutierrez"/>
    <s v="Machado de Freitas"/>
    <x v="14"/>
    <s v="+5518960653162"/>
    <s v="nicolas19@example.com"/>
    <x v="0"/>
    <x v="2"/>
    <x v="0"/>
    <x v="1"/>
    <s v="Peixeiro"/>
    <x v="6"/>
    <n v="5338"/>
    <x v="0"/>
  </r>
  <r>
    <s v="709.254.683-47"/>
    <s v="Maria Clara Campos"/>
    <d v="1981-01-02T00:00:00"/>
    <s v="Residencial Nogueira, 83"/>
    <s v="Alto Dos Pinheiros"/>
    <s v="Fogaça Paulista"/>
    <x v="24"/>
    <s v="+5568974424704"/>
    <s v="carlos-eduardo75@example.org"/>
    <x v="4"/>
    <x v="1"/>
    <x v="0"/>
    <x v="4"/>
    <s v="Gandula"/>
    <x v="7"/>
    <n v="1779"/>
    <x v="0"/>
  </r>
  <r>
    <s v="895.312.406-98"/>
    <s v="Noah Costela"/>
    <d v="1987-01-18T00:00:00"/>
    <s v="Setor Guerra, 90"/>
    <s v="Novo Glória"/>
    <s v="Cavalcanti de Freitas"/>
    <x v="1"/>
    <s v="+5533980365376"/>
    <s v="alvesmaya@example.org"/>
    <x v="2"/>
    <x v="0"/>
    <x v="0"/>
    <x v="6"/>
    <s v="Psicomotricista"/>
    <x v="6"/>
    <n v="3075"/>
    <x v="0"/>
  </r>
  <r>
    <s v="739.524.186-09"/>
    <s v="Luana da Rocha"/>
    <d v="1991-07-28T00:00:00"/>
    <s v="Conjunto Guerra"/>
    <s v="Pongelupe"/>
    <s v="Leão Verde"/>
    <x v="12"/>
    <s v="+5556985357736"/>
    <s v="yrocha@example.org"/>
    <x v="0"/>
    <x v="0"/>
    <x v="0"/>
    <x v="0"/>
    <s v="Engenheiro têxtil"/>
    <x v="9"/>
    <n v="7236"/>
    <x v="0"/>
  </r>
  <r>
    <s v="372.014.869-69"/>
    <s v="Ana Beatriz Cavalcanti"/>
    <d v="1975-03-18T00:00:00"/>
    <s v="Viela Duarte, 65"/>
    <s v="Vila Da Paz"/>
    <s v="Rios"/>
    <x v="20"/>
    <s v="+5595900695719"/>
    <s v="cmontenegro@example.com"/>
    <x v="4"/>
    <x v="2"/>
    <x v="0"/>
    <x v="9"/>
    <s v="Consultor"/>
    <x v="4"/>
    <n v="7469"/>
    <x v="0"/>
  </r>
  <r>
    <s v="492.836.507-00"/>
    <s v="Anthony Gabriel Caldeira"/>
    <d v="1993-02-24T00:00:00"/>
    <s v="Passarela de Sá, 16"/>
    <s v="Araguaia"/>
    <s v="Pimenta Alegre"/>
    <x v="1"/>
    <s v="+5586973803985"/>
    <s v="aaragao@example.com"/>
    <x v="2"/>
    <x v="2"/>
    <x v="0"/>
    <x v="1"/>
    <s v="Necromaquiador"/>
    <x v="6"/>
    <n v="8761"/>
    <x v="0"/>
  </r>
  <r>
    <s v="623.497.501-16"/>
    <s v="Diego Brito"/>
    <d v="1968-07-13T00:00:00"/>
    <s v="Estação da Conceição, 1"/>
    <s v="Marieta 1ª Seção"/>
    <s v="Cassiano do Galho"/>
    <x v="2"/>
    <s v="+5519995269322"/>
    <s v="znovaes@example.net"/>
    <x v="3"/>
    <x v="1"/>
    <x v="0"/>
    <x v="6"/>
    <s v="Continuista"/>
    <x v="0"/>
    <n v="9960"/>
    <x v="0"/>
  </r>
  <r>
    <s v="456.087.392-56"/>
    <s v="Giovanna das Neves"/>
    <d v="1963-11-29T00:00:00"/>
    <s v="Passarela de Campos, 74"/>
    <s v="Mariquinhas"/>
    <s v="da Paz"/>
    <x v="9"/>
    <s v="+55078913371673"/>
    <s v="otavio68@example.org"/>
    <x v="3"/>
    <x v="0"/>
    <x v="0"/>
    <x v="6"/>
    <s v="Nutrologista"/>
    <x v="8"/>
    <n v="5317"/>
    <x v="0"/>
  </r>
  <r>
    <s v="405.891.273-14"/>
    <s v="Antony Casa Grande"/>
    <d v="1944-05-09T00:00:00"/>
    <s v="Sítio de Novaes, 2"/>
    <s v="Ademar Maldonado"/>
    <s v="Abreu"/>
    <x v="6"/>
    <s v="+5589967826982"/>
    <s v="melissa69@example.com"/>
    <x v="4"/>
    <x v="1"/>
    <x v="0"/>
    <x v="0"/>
    <s v="Atleta de tiro com arco"/>
    <x v="1"/>
    <n v="4468"/>
    <x v="0"/>
  </r>
  <r>
    <s v="867.039.124-40"/>
    <s v="Lívia Mendes"/>
    <d v="1977-05-02T00:00:00"/>
    <s v="Travessa Olívia Ferreira, 50"/>
    <s v="Urca"/>
    <s v="da Cunha Alegre"/>
    <x v="19"/>
    <s v="+5583929163315"/>
    <s v="bernardooliveira@example.com"/>
    <x v="0"/>
    <x v="2"/>
    <x v="0"/>
    <x v="9"/>
    <s v="Empregado doméstico"/>
    <x v="6"/>
    <n v="7843"/>
    <x v="0"/>
  </r>
  <r>
    <s v="207.349.158-88"/>
    <s v="Leandro Souza"/>
    <d v="1986-08-09T00:00:00"/>
    <s v="Loteamento Lorena Pires, 960"/>
    <s v="Novo Das Industrias"/>
    <s v="Pimenta"/>
    <x v="11"/>
    <s v="+5571939240984"/>
    <s v="joao-lucaslima@example.org"/>
    <x v="1"/>
    <x v="1"/>
    <x v="0"/>
    <x v="5"/>
    <s v="Governanta"/>
    <x v="7"/>
    <n v="2602"/>
    <x v="0"/>
  </r>
  <r>
    <s v="460.217.893-69"/>
    <s v="Erick Alves"/>
    <d v="1988-12-15T00:00:00"/>
    <s v="Recanto Isabel Moraes, 97"/>
    <s v="Vila Jardim Montanhes"/>
    <s v="Duarte Verde"/>
    <x v="2"/>
    <s v="+5519957220542"/>
    <s v="sampaiojose-miguel@example.org"/>
    <x v="4"/>
    <x v="2"/>
    <x v="0"/>
    <x v="4"/>
    <s v="Instrumentista musical"/>
    <x v="7"/>
    <n v="3827"/>
    <x v="0"/>
  </r>
  <r>
    <s v="158.970.463-01"/>
    <s v="Mirella da Cunha"/>
    <d v="1991-02-06T00:00:00"/>
    <s v="Avenida João Miguel Silveira, 2"/>
    <s v="Havaí"/>
    <s v="Cavalcante de Correia"/>
    <x v="8"/>
    <s v="+5522942842889"/>
    <s v="almeidajose-miguel@example.org"/>
    <x v="4"/>
    <x v="0"/>
    <x v="0"/>
    <x v="7"/>
    <s v="Engenheiro agrimensor"/>
    <x v="4"/>
    <n v="2206"/>
    <x v="0"/>
  </r>
  <r>
    <s v="786.243.159-64"/>
    <s v="Laís Rezende"/>
    <d v="1966-03-14T00:00:00"/>
    <s v="Pátio Theodoro Mendonça, 14"/>
    <s v="São Cristóvão"/>
    <s v="Vargas da Praia"/>
    <x v="23"/>
    <s v="+55096903193249"/>
    <s v="stephanycavalcanti@example.org"/>
    <x v="2"/>
    <x v="2"/>
    <x v="0"/>
    <x v="7"/>
    <s v="Lutador de luta livre"/>
    <x v="1"/>
    <n v="6136"/>
    <x v="0"/>
  </r>
  <r>
    <s v="136.872.450-71"/>
    <s v="Francisco Pimenta"/>
    <d v="1974-01-19T00:00:00"/>
    <s v="Via Luna da Paz, 56"/>
    <s v="São Paulo"/>
    <s v="Jesus"/>
    <x v="15"/>
    <s v="+5546912786362"/>
    <s v="anna-liz37@example.org"/>
    <x v="4"/>
    <x v="2"/>
    <x v="0"/>
    <x v="6"/>
    <s v="Cortador de cana-de-açucar"/>
    <x v="6"/>
    <n v="5711"/>
    <x v="0"/>
  </r>
  <r>
    <s v="143.805.276-62"/>
    <s v="Ana Beatriz Araújo"/>
    <d v="1994-06-25T00:00:00"/>
    <s v="Condomínio Thiago Dias, 47"/>
    <s v="Vila Formosa"/>
    <s v="Cassiano do Oeste"/>
    <x v="3"/>
    <s v="+5585943107861"/>
    <s v="marqueshadassa@example.org"/>
    <x v="4"/>
    <x v="2"/>
    <x v="0"/>
    <x v="4"/>
    <s v="Cortador de cana-de-açucar"/>
    <x v="0"/>
    <n v="8747"/>
    <x v="0"/>
  </r>
  <r>
    <s v="078.964.253-00"/>
    <s v="Milena Novais"/>
    <d v="1975-07-30T00:00:00"/>
    <s v="Esplanada Ferreira, 13"/>
    <s v="Goiania"/>
    <s v="Silva"/>
    <x v="3"/>
    <s v="+5543957880010"/>
    <s v="cavalcantimaria-helena@example.org"/>
    <x v="1"/>
    <x v="1"/>
    <x v="0"/>
    <x v="6"/>
    <s v="Aeromoça"/>
    <x v="0"/>
    <n v="3154"/>
    <x v="0"/>
  </r>
  <r>
    <s v="293.486.571-19"/>
    <s v="João Pedro Montenegro"/>
    <d v="1968-06-18T00:00:00"/>
    <s v="Lagoa de Rocha, 44"/>
    <s v="Bonfim"/>
    <s v="Castro de Nascimento"/>
    <x v="13"/>
    <s v="+5515962023329"/>
    <s v="milenacarvalho@example.com"/>
    <x v="2"/>
    <x v="2"/>
    <x v="0"/>
    <x v="2"/>
    <s v="Locutor"/>
    <x v="9"/>
    <n v="7696"/>
    <x v="0"/>
  </r>
  <r>
    <s v="712.640.938-96"/>
    <s v="Miguel Fogaça"/>
    <d v="1956-09-24T00:00:00"/>
    <s v="Praia Guerra, 839"/>
    <s v="Mala E Cuia"/>
    <s v="Pastor"/>
    <x v="8"/>
    <s v="+5553965690704"/>
    <s v="lucas-gabriel95@example.net"/>
    <x v="3"/>
    <x v="0"/>
    <x v="0"/>
    <x v="7"/>
    <s v="Pescador"/>
    <x v="9"/>
    <n v="1818"/>
    <x v="0"/>
  </r>
  <r>
    <s v="034.657.928-74"/>
    <s v="Eloah da Paz"/>
    <d v="1978-10-10T00:00:00"/>
    <s v="Passarela da Paz, 7"/>
    <s v="Vila Rica"/>
    <s v="Rodrigues"/>
    <x v="0"/>
    <s v="+5575911578107"/>
    <s v="silvalavinia@example.net"/>
    <x v="4"/>
    <x v="1"/>
    <x v="0"/>
    <x v="10"/>
    <s v="Microfonista"/>
    <x v="8"/>
    <n v="5193"/>
    <x v="0"/>
  </r>
  <r>
    <s v="019.857.263-86"/>
    <s v="Benjamim Siqueira"/>
    <d v="1958-09-27T00:00:00"/>
    <s v="Campo Aparecida, 5"/>
    <s v="Graça"/>
    <s v="Casa Grande"/>
    <x v="13"/>
    <s v="+55003990528994"/>
    <s v="zpastor@example.com"/>
    <x v="1"/>
    <x v="0"/>
    <x v="0"/>
    <x v="9"/>
    <s v="Técnico em tratamento de água"/>
    <x v="5"/>
    <n v="3131"/>
    <x v="0"/>
  </r>
  <r>
    <s v="130.849.576-57"/>
    <s v="Pietro Marques"/>
    <d v="1954-01-12T00:00:00"/>
    <s v="Recanto Nicole da Cunha, 99"/>
    <s v="Maria Tereza"/>
    <s v="Costela de Camargo"/>
    <x v="22"/>
    <s v="+5566938484992"/>
    <s v="psouza@example.com"/>
    <x v="4"/>
    <x v="0"/>
    <x v="0"/>
    <x v="2"/>
    <s v="Brigadeiro"/>
    <x v="4"/>
    <n v="7368"/>
    <x v="0"/>
  </r>
  <r>
    <s v="981.746.025-85"/>
    <s v="Zoe Moura"/>
    <d v="2000-09-14T00:00:00"/>
    <s v="Residencial Ana Julia Nascimento, 85"/>
    <s v="Cabana Do Pai Tomás"/>
    <s v="Siqueira"/>
    <x v="19"/>
    <s v="+5531975648945"/>
    <s v="mendesvitor-gabriel@example.com"/>
    <x v="4"/>
    <x v="0"/>
    <x v="0"/>
    <x v="8"/>
    <s v="Apicultor"/>
    <x v="8"/>
    <n v="7275"/>
    <x v="0"/>
  </r>
  <r>
    <s v="176.385.429-91"/>
    <s v="Sophie Mendes"/>
    <d v="1988-04-11T00:00:00"/>
    <s v="Aeroporto de Mendonça, 83"/>
    <s v="Penha"/>
    <s v="Silveira Verde"/>
    <x v="12"/>
    <s v="+5533980893390"/>
    <s v="piresheloisa@example.com"/>
    <x v="2"/>
    <x v="0"/>
    <x v="0"/>
    <x v="9"/>
    <s v="Odontologista preventivo e social"/>
    <x v="0"/>
    <n v="5652"/>
    <x v="0"/>
  </r>
  <r>
    <s v="085.179.642-76"/>
    <s v="Fernando Pires"/>
    <d v="1973-11-22T00:00:00"/>
    <s v="Avenida Eloah Mendes, 5"/>
    <s v="Nossa Senhora Da Conceição"/>
    <s v="Moreira da Mata"/>
    <x v="7"/>
    <s v="+5501982548837"/>
    <s v="elisa31@example.org"/>
    <x v="2"/>
    <x v="2"/>
    <x v="0"/>
    <x v="0"/>
    <s v="Lutador de jiu-jitsu"/>
    <x v="6"/>
    <n v="8338"/>
    <x v="0"/>
  </r>
  <r>
    <s v="436.279.851-09"/>
    <s v="Davi Luiz Monteiro"/>
    <d v="1958-11-23T00:00:00"/>
    <s v="Trevo de Aragão, 271"/>
    <s v="Vila Oeste"/>
    <s v="Carvalho da Praia"/>
    <x v="1"/>
    <s v="+55096958955006"/>
    <s v="avieira@example.com"/>
    <x v="4"/>
    <x v="2"/>
    <x v="0"/>
    <x v="7"/>
    <s v="Jogador de vôlei"/>
    <x v="5"/>
    <n v="3856"/>
    <x v="0"/>
  </r>
  <r>
    <s v="458.739.102-60"/>
    <s v="Maria Cecília Cirino"/>
    <d v="1997-01-14T00:00:00"/>
    <s v="Colônia de Santos, 390"/>
    <s v="Alto Das Antenas"/>
    <s v="Barbosa"/>
    <x v="13"/>
    <s v="+5554981538128"/>
    <s v="jose39@example.com"/>
    <x v="0"/>
    <x v="1"/>
    <x v="0"/>
    <x v="6"/>
    <s v="Taxidermista/Embalsamador"/>
    <x v="9"/>
    <n v="1988"/>
    <x v="0"/>
  </r>
  <r>
    <s v="412.358.079-32"/>
    <s v="Camila Sousa"/>
    <d v="2006-05-06T00:00:00"/>
    <s v="Setor Novais, 808"/>
    <s v="Nova Granada"/>
    <s v="Viana de Carvalho"/>
    <x v="2"/>
    <s v="+5516981851039"/>
    <s v="ramosrafael@example.com"/>
    <x v="0"/>
    <x v="2"/>
    <x v="0"/>
    <x v="6"/>
    <s v="Cancerologista ou Oncologista"/>
    <x v="2"/>
    <n v="5843"/>
    <x v="0"/>
  </r>
  <r>
    <s v="857.294.036-74"/>
    <s v="Mathias Lima"/>
    <d v="1971-12-24T00:00:00"/>
    <s v="Trevo Sophia Barbosa, 40"/>
    <s v="Dom Cabral"/>
    <s v="Lima"/>
    <x v="23"/>
    <s v="+55005933204033"/>
    <s v="eduardo29@example.org"/>
    <x v="4"/>
    <x v="2"/>
    <x v="0"/>
    <x v="4"/>
    <s v="Obstetra"/>
    <x v="5"/>
    <n v="4292"/>
    <x v="0"/>
  </r>
  <r>
    <s v="517.489.263-73"/>
    <s v="Maria Júlia Almeida"/>
    <d v="1998-06-03T00:00:00"/>
    <s v="Ladeira Lima, 46"/>
    <s v="Nova Granada"/>
    <s v="Barbosa"/>
    <x v="8"/>
    <s v="+5583930744020"/>
    <s v="melocalebe@example.org"/>
    <x v="4"/>
    <x v="2"/>
    <x v="0"/>
    <x v="7"/>
    <s v="Estofador"/>
    <x v="5"/>
    <n v="2823"/>
    <x v="0"/>
  </r>
  <r>
    <s v="874.016.539-66"/>
    <s v="Ana Luiza Melo"/>
    <d v="1979-08-03T00:00:00"/>
    <s v="Fazenda de Pastor, 66"/>
    <s v="Grotinha"/>
    <s v="Guerra"/>
    <x v="18"/>
    <s v="+5508910249223"/>
    <s v="laura11@example.com"/>
    <x v="0"/>
    <x v="2"/>
    <x v="0"/>
    <x v="4"/>
    <s v="Consultor"/>
    <x v="6"/>
    <n v="6260"/>
    <x v="0"/>
  </r>
  <r>
    <s v="208.619.574-58"/>
    <s v="Maya Albuquerque"/>
    <d v="1985-03-30T00:00:00"/>
    <s v="Praia Mirella Gomes, 831"/>
    <s v="Ermelinda"/>
    <s v="Rezende da Serra"/>
    <x v="8"/>
    <s v="+5580909722680"/>
    <s v="ayllada-costa@example.net"/>
    <x v="1"/>
    <x v="2"/>
    <x v="0"/>
    <x v="9"/>
    <s v="Acompanhante"/>
    <x v="6"/>
    <n v="2526"/>
    <x v="0"/>
  </r>
  <r>
    <s v="410.379.285-04"/>
    <s v="Caroline Porto"/>
    <d v="1973-03-17T00:00:00"/>
    <s v="Rua Júlia da Rosa, 89"/>
    <s v="Morro Dos Macacos"/>
    <s v="Nascimento de Câmara"/>
    <x v="10"/>
    <s v="+55012936570237"/>
    <s v="arthur-gabriel66@example.org"/>
    <x v="4"/>
    <x v="1"/>
    <x v="0"/>
    <x v="7"/>
    <s v="Forneiro"/>
    <x v="5"/>
    <n v="3335"/>
    <x v="0"/>
  </r>
  <r>
    <s v="498.256.031-51"/>
    <s v="Felipe Sampaio"/>
    <d v="1988-10-20T00:00:00"/>
    <s v="Aeroporto Castro, 339"/>
    <s v="Cardoso"/>
    <s v="da Rocha"/>
    <x v="0"/>
    <s v="+5532904535452"/>
    <s v="mpacheco@example.net"/>
    <x v="4"/>
    <x v="2"/>
    <x v="0"/>
    <x v="5"/>
    <s v="Agente funerário"/>
    <x v="4"/>
    <n v="6906"/>
    <x v="0"/>
  </r>
  <r>
    <s v="236.547.189-73"/>
    <s v="Thales Fernandes"/>
    <d v="1952-05-06T00:00:00"/>
    <s v="Campo de Jesus, 72"/>
    <s v="Acaiaca"/>
    <s v="Teixeira"/>
    <x v="23"/>
    <s v="+5512906681716"/>
    <s v="blopes@example.org"/>
    <x v="3"/>
    <x v="2"/>
    <x v="0"/>
    <x v="4"/>
    <s v="Engenheiro de materiais"/>
    <x v="1"/>
    <n v="4277"/>
    <x v="0"/>
  </r>
  <r>
    <s v="479.031.528-23"/>
    <s v="Eloah Cavalcanti"/>
    <d v="1992-10-20T00:00:00"/>
    <s v="Residencial Marcela Farias"/>
    <s v="São Tomaz"/>
    <s v="Alves de Silveira"/>
    <x v="3"/>
    <s v="+5596929493084"/>
    <s v="rodriguesjoao-guilherme@example.org"/>
    <x v="4"/>
    <x v="0"/>
    <x v="0"/>
    <x v="7"/>
    <s v="Construtor"/>
    <x v="7"/>
    <n v="3313"/>
    <x v="0"/>
  </r>
  <r>
    <s v="986.542.137-28"/>
    <s v="Lorenzo Santos"/>
    <d v="1997-11-06T00:00:00"/>
    <s v="Área Anna Liz Dias, 82"/>
    <s v="Canaa"/>
    <s v="Jesus"/>
    <x v="25"/>
    <s v="+5522928997755"/>
    <s v="moraesbruna@example.org"/>
    <x v="1"/>
    <x v="1"/>
    <x v="0"/>
    <x v="1"/>
    <s v="Engenheiro ambiental"/>
    <x v="8"/>
    <n v="2858"/>
    <x v="0"/>
  </r>
  <r>
    <s v="215.640.839-42"/>
    <s v="Ana Beatriz Pastor"/>
    <d v="1944-11-22T00:00:00"/>
    <s v="Núcleo Yan Andrade, 96"/>
    <s v="Granja De Freitas"/>
    <s v="da Conceição do Galho"/>
    <x v="6"/>
    <s v="+5508998763566"/>
    <s v="isabella71@example.com"/>
    <x v="1"/>
    <x v="2"/>
    <x v="0"/>
    <x v="0"/>
    <s v="Dançarino"/>
    <x v="7"/>
    <n v="8785"/>
    <x v="0"/>
  </r>
  <r>
    <s v="570.841.329-88"/>
    <s v="Camila Garcia"/>
    <d v="1979-08-04T00:00:00"/>
    <s v="Lago de Costa, 35"/>
    <s v="Marieta 2ª Seção"/>
    <s v="Barros de Vieira"/>
    <x v="19"/>
    <s v="+5568940953688"/>
    <s v="vguerra@example.net"/>
    <x v="3"/>
    <x v="1"/>
    <x v="0"/>
    <x v="1"/>
    <s v="Subprefeito"/>
    <x v="2"/>
    <n v="3329"/>
    <x v="0"/>
  </r>
  <r>
    <s v="703.619.584-39"/>
    <s v="Ana Sophia Correia"/>
    <d v="1994-04-27T00:00:00"/>
    <s v="Vale Abreu"/>
    <s v="Santa Rita De Cássia"/>
    <s v="Porto"/>
    <x v="17"/>
    <s v="+5532926102939"/>
    <s v="raelda-mata@example.org"/>
    <x v="1"/>
    <x v="2"/>
    <x v="0"/>
    <x v="0"/>
    <s v="Jogador de bocha"/>
    <x v="9"/>
    <n v="3931"/>
    <x v="0"/>
  </r>
  <r>
    <s v="654.071.928-02"/>
    <s v="Raul Rodrigues"/>
    <d v="1946-11-17T00:00:00"/>
    <s v="Vale de Rodrigues, 4"/>
    <s v="Alto Das Antenas"/>
    <s v="Casa Grande do Campo"/>
    <x v="20"/>
    <s v="+5575973536603"/>
    <s v="maria-vitoriaporto@example.org"/>
    <x v="1"/>
    <x v="2"/>
    <x v="0"/>
    <x v="6"/>
    <s v="Tecelão"/>
    <x v="5"/>
    <n v="5524"/>
    <x v="0"/>
  </r>
  <r>
    <s v="941.783.052-04"/>
    <s v="Marina Correia"/>
    <d v="1960-06-19T00:00:00"/>
    <s v="Viaduto Abreu, 5"/>
    <s v="Santa Rita De Cássia"/>
    <s v="Vasconcelos"/>
    <x v="3"/>
    <s v="+5511906320328"/>
    <s v="umartins@example.com"/>
    <x v="3"/>
    <x v="1"/>
    <x v="0"/>
    <x v="6"/>
    <s v="Carpinteiro"/>
    <x v="6"/>
    <n v="2910"/>
    <x v="0"/>
  </r>
  <r>
    <s v="739.582.140-88"/>
    <s v="Nicole das Neves"/>
    <d v="1971-06-13T00:00:00"/>
    <s v="Travessa Luana Vasconcelos, 3"/>
    <s v="São Salvador"/>
    <s v="Vieira de Ribeiro"/>
    <x v="17"/>
    <s v="+5538957180794"/>
    <s v="salbuquerque@example.net"/>
    <x v="4"/>
    <x v="0"/>
    <x v="0"/>
    <x v="4"/>
    <s v="Presidente da República"/>
    <x v="7"/>
    <n v="7123"/>
    <x v="0"/>
  </r>
  <r>
    <s v="691.380.572-12"/>
    <s v="Ayla Santos"/>
    <d v="2002-05-24T00:00:00"/>
    <s v="Núcleo Garcia, 98"/>
    <s v="Vila Canto Do Sabiá"/>
    <s v="Martins"/>
    <x v="20"/>
    <s v="+5532983202039"/>
    <s v="joao-lucas91@example.net"/>
    <x v="2"/>
    <x v="1"/>
    <x v="0"/>
    <x v="7"/>
    <s v="Arranjador musical"/>
    <x v="2"/>
    <n v="4032"/>
    <x v="0"/>
  </r>
  <r>
    <s v="389.210.567-77"/>
    <s v="Sofia da Rosa"/>
    <d v="1988-06-15T00:00:00"/>
    <s v="Viaduto Ana Júlia Rios, 243"/>
    <s v="Vila São Gabriel"/>
    <s v="Moura"/>
    <x v="4"/>
    <s v="+5506909809435"/>
    <s v="jcostela@example.com"/>
    <x v="4"/>
    <x v="2"/>
    <x v="0"/>
    <x v="5"/>
    <s v="Mestre cervejeiro"/>
    <x v="5"/>
    <n v="1809"/>
    <x v="0"/>
  </r>
  <r>
    <s v="376.914.582-82"/>
    <s v="Alícia Rodrigues"/>
    <d v="1947-07-01T00:00:00"/>
    <s v="Chácara de da Cruz, 89"/>
    <s v="Miramar"/>
    <s v="Borges"/>
    <x v="13"/>
    <s v="+55023983212644"/>
    <s v="bgoncalves@example.com"/>
    <x v="1"/>
    <x v="0"/>
    <x v="0"/>
    <x v="7"/>
    <s v="Técnico em rede"/>
    <x v="8"/>
    <n v="5508"/>
    <x v="0"/>
  </r>
  <r>
    <s v="764.032.958-29"/>
    <s v="Valentina Mendes"/>
    <d v="1949-05-18T00:00:00"/>
    <s v="Núcleo de Aparecida, 970"/>
    <s v="Tres Marias"/>
    <s v="Sousa"/>
    <x v="12"/>
    <s v="+55028980640730"/>
    <s v="vicenteborges@example.org"/>
    <x v="3"/>
    <x v="0"/>
    <x v="0"/>
    <x v="8"/>
    <s v="Pediatra"/>
    <x v="3"/>
    <n v="8430"/>
    <x v="0"/>
  </r>
  <r>
    <s v="854.702.693-29"/>
    <s v="Isaque Viana"/>
    <d v="1964-10-13T00:00:00"/>
    <s v="Estrada Alícia Pinto, 430"/>
    <s v="Canaa"/>
    <s v="Ramos Verde"/>
    <x v="17"/>
    <s v="+5583919948031"/>
    <s v="mda-cruz@example.org"/>
    <x v="4"/>
    <x v="0"/>
    <x v="0"/>
    <x v="8"/>
    <s v="Técnico em tratamento de água"/>
    <x v="1"/>
    <n v="9398"/>
    <x v="0"/>
  </r>
  <r>
    <s v="265.304.789-65"/>
    <s v="Carlos Eduardo Casa Grande"/>
    <d v="1980-05-29T00:00:00"/>
    <s v="Via Azevedo"/>
    <s v="Petropolis"/>
    <s v="da Rocha de Moraes"/>
    <x v="20"/>
    <s v="+55007907094316"/>
    <s v="araujopedro-lucas@example.com"/>
    <x v="4"/>
    <x v="0"/>
    <x v="0"/>
    <x v="10"/>
    <s v="Penhorista"/>
    <x v="7"/>
    <n v="9417"/>
    <x v="0"/>
  </r>
  <r>
    <s v="481.053.269-06"/>
    <s v="Maria Laura Sales"/>
    <d v="1969-06-05T00:00:00"/>
    <s v="Favela Teixeira, 54"/>
    <s v="Taquaril"/>
    <s v="Porto das Pedras"/>
    <x v="4"/>
    <s v="+55020900678209"/>
    <s v="marcos-viniciusbarros@example.org"/>
    <x v="0"/>
    <x v="2"/>
    <x v="0"/>
    <x v="0"/>
    <s v="Torneiro mecânico"/>
    <x v="0"/>
    <n v="8579"/>
    <x v="0"/>
  </r>
  <r>
    <s v="257.168.904-58"/>
    <s v="Mariana da Rocha"/>
    <d v="1978-09-30T00:00:00"/>
    <s v="Recanto Monteiro, 75"/>
    <s v="Oeste"/>
    <s v="Mendes da Prata"/>
    <x v="7"/>
    <s v="+5521989364235"/>
    <s v="ana-livia44@example.com"/>
    <x v="3"/>
    <x v="1"/>
    <x v="0"/>
    <x v="5"/>
    <s v="Sapateiro"/>
    <x v="8"/>
    <n v="8547"/>
    <x v="0"/>
  </r>
  <r>
    <s v="813.097.254-97"/>
    <s v="Agatha Marques"/>
    <d v="1953-08-19T00:00:00"/>
    <s v="Viela de Farias, 81"/>
    <s v="Vila Havaí"/>
    <s v="Ferreira das Pedras"/>
    <x v="12"/>
    <s v="+5532949346438"/>
    <s v="caio60@example.com"/>
    <x v="2"/>
    <x v="2"/>
    <x v="0"/>
    <x v="3"/>
    <s v="Engenheiro de produto ou produção"/>
    <x v="6"/>
    <n v="7076"/>
    <x v="0"/>
  </r>
  <r>
    <s v="572.319.086-59"/>
    <s v="Thiago Novais"/>
    <d v="1965-03-03T00:00:00"/>
    <s v="Distrito de Aragão, 74"/>
    <s v="Vila Suzana Primeira Seção"/>
    <s v="Ribeiro"/>
    <x v="16"/>
    <s v="+5519929100959"/>
    <s v="barrosantony@example.org"/>
    <x v="2"/>
    <x v="2"/>
    <x v="0"/>
    <x v="5"/>
    <s v="Perito judicial"/>
    <x v="9"/>
    <n v="9553"/>
    <x v="0"/>
  </r>
  <r>
    <s v="983.027.561-21"/>
    <s v="Heloísa Novaes"/>
    <d v="1961-11-06T00:00:00"/>
    <s v="Favela de Pires, 289"/>
    <s v="Novo São Lucas"/>
    <s v="da Mata de Santos"/>
    <x v="4"/>
    <s v="+5539951847689"/>
    <s v="caldeiramaria-isis@example.com"/>
    <x v="0"/>
    <x v="0"/>
    <x v="0"/>
    <x v="4"/>
    <s v="Bombeiro"/>
    <x v="9"/>
    <n v="2177"/>
    <x v="0"/>
  </r>
  <r>
    <s v="729.653.048-00"/>
    <s v="Maria Eduarda da Paz"/>
    <d v="1993-05-09T00:00:00"/>
    <s v="Condomínio de da Conceição, 597"/>
    <s v="São Benedito"/>
    <s v="Azevedo"/>
    <x v="2"/>
    <s v="+5542923361182"/>
    <s v="dantelopes@example.com"/>
    <x v="4"/>
    <x v="2"/>
    <x v="0"/>
    <x v="9"/>
    <s v="Caixa"/>
    <x v="5"/>
    <n v="8144"/>
    <x v="0"/>
  </r>
  <r>
    <s v="809.675.421-11"/>
    <s v="Vinícius Fernandes"/>
    <d v="1960-07-13T00:00:00"/>
    <s v="Chácara Fonseca, 67"/>
    <s v="Indaiá"/>
    <s v="Monteiro"/>
    <x v="12"/>
    <s v="+55022997153995"/>
    <s v="mendoncamaria-alice@example.org"/>
    <x v="3"/>
    <x v="0"/>
    <x v="0"/>
    <x v="0"/>
    <s v="Mestre-de-obras"/>
    <x v="0"/>
    <n v="8158"/>
    <x v="0"/>
  </r>
  <r>
    <s v="745.263.980-47"/>
    <s v="Mariane Cavalcante"/>
    <d v="1978-02-07T00:00:00"/>
    <s v="Viaduto Emanuella Câmara, 1"/>
    <s v="Manacas"/>
    <s v="Macedo do Amparo"/>
    <x v="1"/>
    <s v="+55038934742401"/>
    <s v="davi-miguel82@example.org"/>
    <x v="4"/>
    <x v="0"/>
    <x v="0"/>
    <x v="9"/>
    <s v="Profissional de relações internacionais"/>
    <x v="9"/>
    <n v="8651"/>
    <x v="0"/>
  </r>
  <r>
    <s v="283.417.609-40"/>
    <s v="Augusto Lopes"/>
    <d v="1995-10-29T00:00:00"/>
    <s v="Praia Pereira, 60"/>
    <s v="Santa Tereza"/>
    <s v="Gomes"/>
    <x v="1"/>
    <s v="+5539997252683"/>
    <s v="fernanda10@example.org"/>
    <x v="3"/>
    <x v="0"/>
    <x v="0"/>
    <x v="1"/>
    <s v="Fundidor de placa de gesso"/>
    <x v="1"/>
    <n v="5376"/>
    <x v="0"/>
  </r>
  <r>
    <s v="856.240.197-85"/>
    <s v="Sophia Viana"/>
    <d v="1979-05-19T00:00:00"/>
    <s v="Núcleo Letícia Porto"/>
    <s v="Pongelupe"/>
    <s v="Ramos"/>
    <x v="13"/>
    <s v="+5539982409168"/>
    <s v="joao-lucasandrade@example.com"/>
    <x v="2"/>
    <x v="1"/>
    <x v="0"/>
    <x v="5"/>
    <s v="Restaurador"/>
    <x v="8"/>
    <n v="4948"/>
    <x v="0"/>
  </r>
  <r>
    <s v="039.641.825-24"/>
    <s v="Eduardo Fogaça"/>
    <d v="1967-11-19T00:00:00"/>
    <s v="Avenida Marcos Vinicius Farias, 35"/>
    <s v="Conjunto Califórnia Ii"/>
    <s v="Rocha"/>
    <x v="7"/>
    <s v="+5575973752945"/>
    <s v="mrocha@example.net"/>
    <x v="3"/>
    <x v="0"/>
    <x v="0"/>
    <x v="6"/>
    <s v="Marcador de luz"/>
    <x v="6"/>
    <n v="9955"/>
    <x v="0"/>
  </r>
  <r>
    <s v="985.160.732-03"/>
    <s v="Pedro Henrique Farias"/>
    <d v="1988-10-31T00:00:00"/>
    <s v="Vale de Araújo, 80"/>
    <s v="Xodo-Marize"/>
    <s v="Pastor do Sul"/>
    <x v="23"/>
    <s v="+5568993150425"/>
    <s v="levi87@example.net"/>
    <x v="2"/>
    <x v="0"/>
    <x v="0"/>
    <x v="2"/>
    <s v="Flautista"/>
    <x v="6"/>
    <n v="5943"/>
    <x v="0"/>
  </r>
  <r>
    <s v="450.312.976-70"/>
    <s v="Vicente Silveira"/>
    <d v="2001-11-10T00:00:00"/>
    <s v="Lago Ana Beatriz Cardoso, 21"/>
    <s v="Nova Cachoeirinha"/>
    <s v="Viana Verde"/>
    <x v="11"/>
    <s v="+5541982618745"/>
    <s v="antonella02@example.net"/>
    <x v="1"/>
    <x v="1"/>
    <x v="0"/>
    <x v="6"/>
    <s v="Assistente social"/>
    <x v="6"/>
    <n v="2012"/>
    <x v="0"/>
  </r>
  <r>
    <s v="839.457.021-60"/>
    <s v="Maitê Jesus"/>
    <d v="1980-11-03T00:00:00"/>
    <s v="Sítio Mariane Leão, 31"/>
    <s v="Vila De Sá"/>
    <s v="Viana"/>
    <x v="16"/>
    <s v="+5529928390277"/>
    <s v="kborges@example.org"/>
    <x v="4"/>
    <x v="2"/>
    <x v="0"/>
    <x v="5"/>
    <s v="Gestor ambiental"/>
    <x v="6"/>
    <n v="8834"/>
    <x v="0"/>
  </r>
  <r>
    <s v="721.846.503-07"/>
    <s v="Oliver Marques"/>
    <d v="1983-01-27T00:00:00"/>
    <s v="Vila Ferreira, 83"/>
    <s v="Conjunto Minas Caixa"/>
    <s v="da Costa"/>
    <x v="19"/>
    <s v="+5555984839586"/>
    <s v="mendoncabenicio@example.com"/>
    <x v="2"/>
    <x v="0"/>
    <x v="0"/>
    <x v="0"/>
    <s v="Ascensorista"/>
    <x v="9"/>
    <n v="7867"/>
    <x v="0"/>
  </r>
  <r>
    <s v="279.856.041-11"/>
    <s v="Ana Laura Gonçalves"/>
    <d v="1995-09-14T00:00:00"/>
    <s v="Chácara Bernardo Jesus, 2"/>
    <s v="Vila São Paulo"/>
    <s v="da Mata"/>
    <x v="6"/>
    <s v="+55044903919457"/>
    <s v="da-cruzgabriel@example.net"/>
    <x v="4"/>
    <x v="0"/>
    <x v="0"/>
    <x v="6"/>
    <s v="Alfaiate"/>
    <x v="5"/>
    <n v="2830"/>
    <x v="0"/>
  </r>
  <r>
    <s v="460.912.375-43"/>
    <s v="Gabriela Montenegro"/>
    <d v="1950-10-07T00:00:00"/>
    <s v="Viela Ester Lima"/>
    <s v="Jardim Montanhês"/>
    <s v="Silva de Viana"/>
    <x v="16"/>
    <s v="+5537917842742"/>
    <s v="dviana@example.org"/>
    <x v="4"/>
    <x v="0"/>
    <x v="0"/>
    <x v="7"/>
    <s v="Meeiro"/>
    <x v="1"/>
    <n v="3182"/>
    <x v="0"/>
  </r>
  <r>
    <s v="375.460.182-26"/>
    <s v="Catarina Monteiro"/>
    <d v="1957-09-07T00:00:00"/>
    <s v="Distrito Lunna Nunes, 478"/>
    <s v="Delta"/>
    <s v="Jesus das Pedras"/>
    <x v="14"/>
    <s v="+5547978796849"/>
    <s v="luna37@example.net"/>
    <x v="2"/>
    <x v="0"/>
    <x v="0"/>
    <x v="9"/>
    <s v="Profissional de reciclagem"/>
    <x v="1"/>
    <n v="6417"/>
    <x v="0"/>
  </r>
  <r>
    <s v="712.894.506-76"/>
    <s v="Pedro Lucas da Luz"/>
    <d v="1945-07-13T00:00:00"/>
    <s v="Distrito Casa Grande, 6"/>
    <s v="Vila Calafate"/>
    <s v="Sá do Sul"/>
    <x v="9"/>
    <s v="+55019940384228"/>
    <s v="meloamanda@example.org"/>
    <x v="1"/>
    <x v="0"/>
    <x v="0"/>
    <x v="2"/>
    <s v="Ciclista"/>
    <x v="9"/>
    <n v="4157"/>
    <x v="0"/>
  </r>
  <r>
    <s v="729.605.148-58"/>
    <s v="Ana Clara Monteiro"/>
    <d v="1990-08-30T00:00:00"/>
    <s v="Alameda Machado, 72"/>
    <s v="Vila Nova Gameleira 2ª Seção"/>
    <s v="Sousa de Silveira"/>
    <x v="10"/>
    <s v="+5569932547743"/>
    <s v="wsiqueira@example.net"/>
    <x v="0"/>
    <x v="1"/>
    <x v="0"/>
    <x v="8"/>
    <s v="Cantor"/>
    <x v="1"/>
    <n v="3090"/>
    <x v="0"/>
  </r>
  <r>
    <s v="281.970.536-77"/>
    <s v="José Miguel Carvalho"/>
    <d v="1977-03-11T00:00:00"/>
    <s v="Pátio de Nogueira, 8"/>
    <s v="Buritis"/>
    <s v="Costela"/>
    <x v="4"/>
    <s v="+55087974190801"/>
    <s v="igormendonca@example.com"/>
    <x v="3"/>
    <x v="2"/>
    <x v="0"/>
    <x v="5"/>
    <s v="Saxofonista"/>
    <x v="6"/>
    <n v="3791"/>
    <x v="0"/>
  </r>
  <r>
    <s v="283.654.917-37"/>
    <s v="Valentim Monteiro"/>
    <d v="1983-07-21T00:00:00"/>
    <s v="Vila de Moura, 66"/>
    <s v="São Jorge 1ª Seção"/>
    <s v="Ribeiro"/>
    <x v="15"/>
    <s v="+5527926110617"/>
    <s v="orezende@example.org"/>
    <x v="0"/>
    <x v="0"/>
    <x v="0"/>
    <x v="6"/>
    <s v="Tecnólogo em geoprocessamento"/>
    <x v="3"/>
    <n v="5633"/>
    <x v="0"/>
  </r>
  <r>
    <s v="631.854.970-66"/>
    <s v="Mathias da Cruz"/>
    <d v="1946-05-04T00:00:00"/>
    <s v="Praça Hadassa Almeida, 117"/>
    <s v="Tiradentes"/>
    <s v="Cardoso de Goiás"/>
    <x v="17"/>
    <s v="+55033938286087"/>
    <s v="yasmin16@example.com"/>
    <x v="0"/>
    <x v="0"/>
    <x v="0"/>
    <x v="0"/>
    <s v="Surfista"/>
    <x v="6"/>
    <n v="6033"/>
    <x v="0"/>
  </r>
  <r>
    <s v="589.172.460-01"/>
    <s v="Oliver Caldeira"/>
    <d v="1985-10-17T00:00:00"/>
    <s v="Setor Duarte"/>
    <s v="Cônego Pinheiro 2ª Seção"/>
    <s v="Vieira de Minas"/>
    <x v="8"/>
    <s v="+5530983547492"/>
    <s v="santosanthony@example.net"/>
    <x v="3"/>
    <x v="0"/>
    <x v="0"/>
    <x v="7"/>
    <s v="Chefe de cozinha"/>
    <x v="0"/>
    <n v="9162"/>
    <x v="0"/>
  </r>
  <r>
    <s v="451.823.069-89"/>
    <s v="Emanuella Brito"/>
    <d v="1985-02-20T00:00:00"/>
    <s v="Morro Hellena Sousa, 81"/>
    <s v="Vila Madre Gertrudes 1ª Seção"/>
    <s v="Rezende das Pedras"/>
    <x v="18"/>
    <s v="+5577986605298"/>
    <s v="casa-grandemaria-clara@example.com"/>
    <x v="4"/>
    <x v="1"/>
    <x v="0"/>
    <x v="4"/>
    <s v="Oficial de justiça"/>
    <x v="9"/>
    <n v="2735"/>
    <x v="0"/>
  </r>
  <r>
    <s v="567.813.420-53"/>
    <s v="Mirella Cardoso"/>
    <d v="1982-03-19T00:00:00"/>
    <s v="Passarela de das Neves, 97"/>
    <s v="Aparecida"/>
    <s v="Araújo"/>
    <x v="15"/>
    <s v="+5578974957138"/>
    <s v="benicio83@example.net"/>
    <x v="1"/>
    <x v="0"/>
    <x v="0"/>
    <x v="7"/>
    <s v="Agrimensor"/>
    <x v="8"/>
    <n v="9203"/>
    <x v="0"/>
  </r>
  <r>
    <s v="180.923.645-24"/>
    <s v="Pedro Miguel da Mata"/>
    <d v="1965-02-11T00:00:00"/>
    <s v="Lagoa Luara Carvalho, 80"/>
    <s v="Indaiá"/>
    <s v="Castro dos Dourados"/>
    <x v="24"/>
    <s v="+55061961481741"/>
    <s v="sbarros@example.net"/>
    <x v="4"/>
    <x v="2"/>
    <x v="0"/>
    <x v="6"/>
    <s v="Agrônomo"/>
    <x v="9"/>
    <n v="3401"/>
    <x v="0"/>
  </r>
  <r>
    <s v="458.190.637-75"/>
    <s v="Melina Cunha"/>
    <d v="1994-03-11T00:00:00"/>
    <s v="Vila de da Cruz, 56"/>
    <s v="Pindura Saia"/>
    <s v="Aparecida da Serra"/>
    <x v="22"/>
    <s v="+55067979522985"/>
    <s v="kleao@example.net"/>
    <x v="3"/>
    <x v="0"/>
    <x v="0"/>
    <x v="10"/>
    <s v="Oceanógrafo"/>
    <x v="1"/>
    <n v="8778"/>
    <x v="0"/>
  </r>
  <r>
    <s v="928.160.734-40"/>
    <s v="João Miguel Fogaça"/>
    <d v="1981-03-16T00:00:00"/>
    <s v="Esplanada da Cruz, 6"/>
    <s v="São Pedro"/>
    <s v="Rezende"/>
    <x v="21"/>
    <s v="+5587904747775"/>
    <s v="lcaldeira@example.com"/>
    <x v="3"/>
    <x v="1"/>
    <x v="0"/>
    <x v="10"/>
    <s v="Xilógrafo"/>
    <x v="0"/>
    <n v="7988"/>
    <x v="0"/>
  </r>
  <r>
    <s v="096.153.724-80"/>
    <s v="Alana Câmara"/>
    <d v="1955-09-29T00:00:00"/>
    <s v="Trecho Cavalcanti, 7"/>
    <s v="Outro"/>
    <s v="Silveira das Flores"/>
    <x v="14"/>
    <s v="+5514992526080"/>
    <s v="cirinoaurora@example.org"/>
    <x v="4"/>
    <x v="1"/>
    <x v="0"/>
    <x v="0"/>
    <s v="Vistoriador de sinistros"/>
    <x v="1"/>
    <n v="3978"/>
    <x v="0"/>
  </r>
  <r>
    <s v="318.267.495-19"/>
    <s v="Asafe Cunha"/>
    <d v="1951-12-20T00:00:00"/>
    <s v="Loteamento de Jesus, 585"/>
    <s v="Alípio De Melo"/>
    <s v="Martins"/>
    <x v="16"/>
    <s v="+5506904597317"/>
    <s v="xviana@example.net"/>
    <x v="4"/>
    <x v="2"/>
    <x v="0"/>
    <x v="6"/>
    <s v="Papiloscopista"/>
    <x v="4"/>
    <n v="9527"/>
    <x v="0"/>
  </r>
  <r>
    <s v="345.086.217-08"/>
    <s v="Murilo Vargas"/>
    <d v="1982-06-20T00:00:00"/>
    <s v="Sítio Rafael da Conceição"/>
    <s v="Acaiaca"/>
    <s v="Moreira"/>
    <x v="26"/>
    <s v="+5568921003120"/>
    <s v="ottoda-paz@example.com"/>
    <x v="4"/>
    <x v="2"/>
    <x v="0"/>
    <x v="0"/>
    <s v="Arrumadeira"/>
    <x v="5"/>
    <n v="4486"/>
    <x v="0"/>
  </r>
  <r>
    <s v="954.827.013-79"/>
    <s v="Ester Silva"/>
    <d v="1995-05-29T00:00:00"/>
    <s v="Morro José Jesus, 9"/>
    <s v="Santo Agostinho"/>
    <s v="Pinto de Nascimento"/>
    <x v="19"/>
    <s v="+5514988303685"/>
    <s v="limajulia@example.com"/>
    <x v="2"/>
    <x v="2"/>
    <x v="0"/>
    <x v="3"/>
    <s v="Administrador público"/>
    <x v="6"/>
    <n v="2315"/>
    <x v="0"/>
  </r>
  <r>
    <s v="591.086.472-67"/>
    <s v="Bella Ribeiro"/>
    <d v="2005-01-02T00:00:00"/>
    <s v="Avenida Caio Oliveira, 88"/>
    <s v="Fernão Dias"/>
    <s v="Nunes"/>
    <x v="25"/>
    <s v="+5593982726714"/>
    <s v="ana-liz77@example.org"/>
    <x v="0"/>
    <x v="1"/>
    <x v="0"/>
    <x v="10"/>
    <s v="Designer gráfico"/>
    <x v="6"/>
    <n v="7209"/>
    <x v="0"/>
  </r>
  <r>
    <s v="938.460.725-83"/>
    <s v="Maya da Costa"/>
    <d v="2003-08-30T00:00:00"/>
    <s v="Rodovia Heitor Cassiano, 2"/>
    <s v="Santa Tereza"/>
    <s v="Martins do Galho"/>
    <x v="15"/>
    <s v="+5542993091173"/>
    <s v="manuellada-luz@example.net"/>
    <x v="4"/>
    <x v="0"/>
    <x v="0"/>
    <x v="5"/>
    <s v="Continuista"/>
    <x v="4"/>
    <n v="8939"/>
    <x v="0"/>
  </r>
  <r>
    <s v="531.790.264-99"/>
    <s v="Luigi Albuquerque"/>
    <d v="1989-01-12T00:00:00"/>
    <s v="Passarela de Guerra, 30"/>
    <s v="Lagoa"/>
    <s v="Cardoso da Mata"/>
    <x v="6"/>
    <s v="+5576951371910"/>
    <s v="ferreirajoao@example.org"/>
    <x v="1"/>
    <x v="1"/>
    <x v="0"/>
    <x v="4"/>
    <s v="Redator"/>
    <x v="0"/>
    <n v="2294"/>
    <x v="0"/>
  </r>
  <r>
    <s v="269.875.043-00"/>
    <s v="Beatriz Machado"/>
    <d v="1984-09-04T00:00:00"/>
    <s v="Estação de Silva, 64"/>
    <s v="Atila De Paiva"/>
    <s v="Martins do Galho"/>
    <x v="23"/>
    <s v="+5593925578127"/>
    <s v="pachecogabriel@example.com"/>
    <x v="4"/>
    <x v="1"/>
    <x v="0"/>
    <x v="3"/>
    <s v="Necromaquiador"/>
    <x v="5"/>
    <n v="2915"/>
    <x v="0"/>
  </r>
  <r>
    <s v="740.865.239-65"/>
    <s v="Bento Silveira"/>
    <d v="2003-03-07T00:00:00"/>
    <s v="Avenida de Santos, 41"/>
    <s v="São Vicente"/>
    <s v="Costela Alegre"/>
    <x v="3"/>
    <s v="+55073905942966"/>
    <s v="jose-pedromartins@example.net"/>
    <x v="4"/>
    <x v="1"/>
    <x v="0"/>
    <x v="8"/>
    <s v="Marketeiro"/>
    <x v="4"/>
    <n v="9164"/>
    <x v="0"/>
  </r>
  <r>
    <s v="986.214.075-58"/>
    <s v="Maya Costa"/>
    <d v="2005-07-28T00:00:00"/>
    <s v="Jardim Luiz Gustavo Nascimento, 23"/>
    <s v="Jardim Vitoria"/>
    <s v="Martins"/>
    <x v="1"/>
    <s v="+5584925664079"/>
    <s v="leticiada-mata@example.net"/>
    <x v="0"/>
    <x v="0"/>
    <x v="0"/>
    <x v="0"/>
    <s v="Brigadeiro"/>
    <x v="2"/>
    <n v="3145"/>
    <x v="0"/>
  </r>
  <r>
    <s v="729.413.605-06"/>
    <s v="Luiz Miguel Brito"/>
    <d v="1948-07-11T00:00:00"/>
    <s v="Loteamento de Martins, 2"/>
    <s v="São João"/>
    <s v="Vasconcelos"/>
    <x v="25"/>
    <s v="+5523909559024"/>
    <s v="dante92@example.org"/>
    <x v="4"/>
    <x v="0"/>
    <x v="0"/>
    <x v="4"/>
    <s v="Designer de interiores"/>
    <x v="5"/>
    <n v="6272"/>
    <x v="0"/>
  </r>
  <r>
    <s v="148.679.253-73"/>
    <s v="João Gabriel Costa"/>
    <d v="1992-04-30T00:00:00"/>
    <s v="Rodovia de Freitas, 27"/>
    <s v="Vila Da Ária"/>
    <s v="Fonseca da Prata"/>
    <x v="19"/>
    <s v="+5599920045439"/>
    <s v="costacaue@example.com"/>
    <x v="0"/>
    <x v="0"/>
    <x v="0"/>
    <x v="2"/>
    <s v="Astrônomo"/>
    <x v="6"/>
    <n v="2134"/>
    <x v="0"/>
  </r>
  <r>
    <s v="428.650.379-83"/>
    <s v="Luiz Otávio Vargas"/>
    <d v="1968-12-25T00:00:00"/>
    <s v="Feira de Costa, 88"/>
    <s v="Vila Ecológica"/>
    <s v="da Rosa"/>
    <x v="25"/>
    <s v="+5533957325556"/>
    <s v="luiz-felipe24@example.com"/>
    <x v="4"/>
    <x v="1"/>
    <x v="0"/>
    <x v="6"/>
    <s v="Psicopedagogo"/>
    <x v="5"/>
    <n v="4032"/>
    <x v="0"/>
  </r>
  <r>
    <s v="768.032.459-00"/>
    <s v="Sara Albuquerque"/>
    <d v="1993-09-19T00:00:00"/>
    <s v="Trevo Théo Peixoto, 80"/>
    <s v="Barreiro"/>
    <s v="Pereira"/>
    <x v="1"/>
    <s v="+5501963819790"/>
    <s v="ana-lizbrito@example.net"/>
    <x v="1"/>
    <x v="0"/>
    <x v="0"/>
    <x v="5"/>
    <s v="Biólogo"/>
    <x v="6"/>
    <n v="9396"/>
    <x v="0"/>
  </r>
  <r>
    <s v="396.074.518-48"/>
    <s v="Leonardo Moreira"/>
    <d v="1970-05-08T00:00:00"/>
    <s v="Distrito Ayla Almeida, 8"/>
    <s v="Mariquinhas"/>
    <s v="Machado"/>
    <x v="5"/>
    <s v="+5558939309997"/>
    <s v="lmontenegro@example.net"/>
    <x v="1"/>
    <x v="1"/>
    <x v="0"/>
    <x v="7"/>
    <s v="Delegado"/>
    <x v="0"/>
    <n v="5660"/>
    <x v="0"/>
  </r>
  <r>
    <s v="152.684.397-82"/>
    <s v="Alexandre Cardoso"/>
    <d v="1972-08-28T00:00:00"/>
    <s v="Área Mendonça, 65"/>
    <s v="Vila São Gabriel Jacui"/>
    <s v="Pereira Alegre"/>
    <x v="2"/>
    <s v="+5583987910812"/>
    <s v="breno71@example.com"/>
    <x v="0"/>
    <x v="2"/>
    <x v="0"/>
    <x v="9"/>
    <s v="Trilheiro ou músico de cinema"/>
    <x v="1"/>
    <n v="3103"/>
    <x v="0"/>
  </r>
  <r>
    <s v="641.980.325-05"/>
    <s v="João Gabriel Alves"/>
    <d v="1982-07-02T00:00:00"/>
    <s v="Lago Ferreira"/>
    <s v="Jardim Vitoria"/>
    <s v="Aparecida"/>
    <x v="24"/>
    <s v="+5531979135617"/>
    <s v="rochastephany@example.org"/>
    <x v="0"/>
    <x v="2"/>
    <x v="0"/>
    <x v="0"/>
    <s v="Terapeuta ocupacional"/>
    <x v="3"/>
    <n v="1541"/>
    <x v="0"/>
  </r>
  <r>
    <s v="786.912.043-03"/>
    <s v="Manuella Brito"/>
    <d v="2007-02-17T00:00:00"/>
    <s v="Quadra de Pereira, 824"/>
    <s v="São João"/>
    <s v="da Cunha"/>
    <x v="10"/>
    <s v="+5574901999977"/>
    <s v="vda-rocha@example.com"/>
    <x v="3"/>
    <x v="2"/>
    <x v="0"/>
    <x v="2"/>
    <s v="Fisioterapeuta"/>
    <x v="0"/>
    <n v="4716"/>
    <x v="0"/>
  </r>
  <r>
    <s v="051.672.834-26"/>
    <s v="Gabriela Sá"/>
    <d v="1960-07-04T00:00:00"/>
    <s v="Condomínio Montenegro, 842"/>
    <s v="Pindorama"/>
    <s v="Andrade"/>
    <x v="12"/>
    <s v="+5538908251885"/>
    <s v="hadassa48@example.com"/>
    <x v="1"/>
    <x v="1"/>
    <x v="0"/>
    <x v="9"/>
    <s v="Inspetor"/>
    <x v="6"/>
    <n v="4468"/>
    <x v="0"/>
  </r>
  <r>
    <s v="168.972.435-82"/>
    <s v="Cauê Vieira"/>
    <d v="1992-12-12T00:00:00"/>
    <s v="Lago Machado, 72"/>
    <s v="Jardim América"/>
    <s v="Guerra"/>
    <x v="2"/>
    <s v="+5541905332211"/>
    <s v="nicole68@example.net"/>
    <x v="4"/>
    <x v="2"/>
    <x v="0"/>
    <x v="8"/>
    <s v="Clap loader"/>
    <x v="5"/>
    <n v="5538"/>
    <x v="0"/>
  </r>
  <r>
    <s v="316.547.890-20"/>
    <s v="Nina Ramos"/>
    <d v="1970-07-22T00:00:00"/>
    <s v="Distrito de Cunha, 55"/>
    <s v="Parque São Pedro"/>
    <s v="Rezende das Pedras"/>
    <x v="23"/>
    <s v="+55028909530556"/>
    <s v="vasconcelosgustavo-henrique@example.com"/>
    <x v="4"/>
    <x v="0"/>
    <x v="0"/>
    <x v="6"/>
    <s v="Jogador de handebol"/>
    <x v="7"/>
    <n v="3517"/>
    <x v="0"/>
  </r>
  <r>
    <s v="493.127.856-64"/>
    <s v="Josué da Rosa"/>
    <d v="2004-11-27T00:00:00"/>
    <s v="Praia de da Paz, 15"/>
    <s v="Venda Nova"/>
    <s v="Siqueira Verde"/>
    <x v="6"/>
    <s v="+5581935036976"/>
    <s v="costabenicio@example.net"/>
    <x v="3"/>
    <x v="1"/>
    <x v="0"/>
    <x v="6"/>
    <s v="Pecuarista"/>
    <x v="6"/>
    <n v="3994"/>
    <x v="0"/>
  </r>
  <r>
    <s v="315.942.078-79"/>
    <s v="Pedro Henrique Duarte"/>
    <d v="1956-08-30T00:00:00"/>
    <s v="Recanto de da Conceição, 78"/>
    <s v="Minas Caixa"/>
    <s v="da Cunha das Flores"/>
    <x v="6"/>
    <s v="+5596927215514"/>
    <s v="pachecosara@example.org"/>
    <x v="3"/>
    <x v="1"/>
    <x v="0"/>
    <x v="2"/>
    <s v="Tesoureiro"/>
    <x v="0"/>
    <n v="7413"/>
    <x v="0"/>
  </r>
  <r>
    <s v="285.903.617-21"/>
    <s v="Enzo Gabriel da Costa"/>
    <d v="1991-04-12T00:00:00"/>
    <s v="Passarela de Martins, 69"/>
    <s v="Bonfim"/>
    <s v="Pires"/>
    <x v="20"/>
    <s v="+55009923906110"/>
    <s v="lorenzofernandes@example.org"/>
    <x v="0"/>
    <x v="1"/>
    <x v="0"/>
    <x v="10"/>
    <s v="Espeleologista"/>
    <x v="9"/>
    <n v="5119"/>
    <x v="0"/>
  </r>
  <r>
    <s v="796.014.358-75"/>
    <s v="Fernando Cunha"/>
    <d v="1984-08-24T00:00:00"/>
    <s v="Parque Maria Liz Oliveira, 17"/>
    <s v="Acaiaca"/>
    <s v="Pereira de Cardoso"/>
    <x v="18"/>
    <s v="+55055963074292"/>
    <s v="rafaelagoncalves@example.net"/>
    <x v="3"/>
    <x v="0"/>
    <x v="0"/>
    <x v="9"/>
    <s v="Portuário"/>
    <x v="1"/>
    <n v="6889"/>
    <x v="0"/>
  </r>
  <r>
    <s v="251.937.480-23"/>
    <s v="Luiz Gustavo Costela"/>
    <d v="1952-09-05T00:00:00"/>
    <s v="Estação de Câmara, 52"/>
    <s v="Goiania"/>
    <s v="Siqueira Grande"/>
    <x v="21"/>
    <s v="+5502985964130"/>
    <s v="giovannagoncalves@example.com"/>
    <x v="3"/>
    <x v="0"/>
    <x v="0"/>
    <x v="9"/>
    <s v="Gerente de riscos em seguros"/>
    <x v="2"/>
    <n v="7821"/>
    <x v="0"/>
  </r>
  <r>
    <s v="731.409.528-05"/>
    <s v="Maria Helena Abreu"/>
    <d v="1961-11-17T00:00:00"/>
    <s v="Residencial Bryan Dias, 20"/>
    <s v="Baleia"/>
    <s v="Novaes de Albuquerque"/>
    <x v="12"/>
    <s v="+5568909651715"/>
    <s v="scasa-grande@example.com"/>
    <x v="2"/>
    <x v="2"/>
    <x v="0"/>
    <x v="2"/>
    <s v="Preparador de máquinas"/>
    <x v="1"/>
    <n v="8437"/>
    <x v="0"/>
  </r>
  <r>
    <s v="695.301.872-03"/>
    <s v="Luiz Henrique da Rocha"/>
    <d v="1994-09-23T00:00:00"/>
    <s v="Vale Ravi Montenegro, 92"/>
    <s v="Brasil Industrial"/>
    <s v="Lima da Mata"/>
    <x v="9"/>
    <s v="+5562911575054"/>
    <s v="rioscaroline@example.com"/>
    <x v="0"/>
    <x v="1"/>
    <x v="0"/>
    <x v="3"/>
    <s v="Navegador"/>
    <x v="3"/>
    <n v="3977"/>
    <x v="0"/>
  </r>
  <r>
    <s v="093.174.628-04"/>
    <s v="Otto Alves"/>
    <d v="1999-04-16T00:00:00"/>
    <s v="Fazenda Bernardo Cavalcanti, 902"/>
    <s v="Madre Gertrudes"/>
    <s v="Sá de Pimenta"/>
    <x v="12"/>
    <s v="+5531923967760"/>
    <s v="portoester@example.net"/>
    <x v="1"/>
    <x v="2"/>
    <x v="0"/>
    <x v="7"/>
    <s v="Vendedor"/>
    <x v="6"/>
    <n v="5190"/>
    <x v="0"/>
  </r>
  <r>
    <s v="601.824.759-30"/>
    <s v="Maria Alice Dias"/>
    <d v="1997-02-19T00:00:00"/>
    <s v="Pátio de da Cunha, 1"/>
    <s v="São Gonçalo"/>
    <s v="Duarte do Norte"/>
    <x v="25"/>
    <s v="+5564988387282"/>
    <s v="ana-luiza37@example.com"/>
    <x v="3"/>
    <x v="2"/>
    <x v="0"/>
    <x v="5"/>
    <s v="Ufólogo"/>
    <x v="6"/>
    <n v="7845"/>
    <x v="0"/>
  </r>
  <r>
    <s v="682.471.930-78"/>
    <s v="Caleb Ferreira"/>
    <d v="1995-02-13T00:00:00"/>
    <s v="Lagoa de Carvalho, 85"/>
    <s v="São Gabriel"/>
    <s v="Borges Alegre"/>
    <x v="14"/>
    <s v="+5590959702913"/>
    <s v="elisa49@example.net"/>
    <x v="0"/>
    <x v="2"/>
    <x v="0"/>
    <x v="7"/>
    <s v="Estoquista"/>
    <x v="1"/>
    <n v="5916"/>
    <x v="0"/>
  </r>
  <r>
    <s v="062.875.341-17"/>
    <s v="Pietro Viana"/>
    <d v="1987-03-22T00:00:00"/>
    <s v="Colônia Duarte, 5"/>
    <s v="Zilah Sposito"/>
    <s v="Cassiano"/>
    <x v="9"/>
    <s v="+5590901094732"/>
    <s v="limavinicius@example.com"/>
    <x v="2"/>
    <x v="0"/>
    <x v="0"/>
    <x v="9"/>
    <s v="Psicopedagogo"/>
    <x v="2"/>
    <n v="3377"/>
    <x v="0"/>
  </r>
  <r>
    <s v="489.125.367-37"/>
    <s v="Erick Pinto"/>
    <d v="1946-03-13T00:00:00"/>
    <s v="Esplanada de Castro, 69"/>
    <s v="Vila Boa Vista"/>
    <s v="Rezende"/>
    <x v="24"/>
    <s v="+5564927523513"/>
    <s v="pporto@example.com"/>
    <x v="4"/>
    <x v="2"/>
    <x v="0"/>
    <x v="9"/>
    <s v="Artista de circo"/>
    <x v="7"/>
    <n v="9958"/>
    <x v="0"/>
  </r>
  <r>
    <s v="572.041.369-34"/>
    <s v="Maria Júlia Garcia"/>
    <d v="2002-07-21T00:00:00"/>
    <s v="Travessa Emanuelly Silva, 741"/>
    <s v="Leonina"/>
    <s v="Abreu Grande"/>
    <x v="12"/>
    <s v="+5566938175099"/>
    <s v="upereira@example.com"/>
    <x v="2"/>
    <x v="1"/>
    <x v="0"/>
    <x v="9"/>
    <s v="Peixeiro"/>
    <x v="3"/>
    <n v="2288"/>
    <x v="0"/>
  </r>
  <r>
    <s v="401.735.296-07"/>
    <s v="Maria Liz Andrade"/>
    <d v="1973-01-17T00:00:00"/>
    <s v="Estação Natália Monteiro, 76"/>
    <s v="Ventosa"/>
    <s v="Garcia"/>
    <x v="4"/>
    <s v="+5580906682827"/>
    <s v="elisa21@example.org"/>
    <x v="4"/>
    <x v="0"/>
    <x v="0"/>
    <x v="4"/>
    <s v="Motofrete"/>
    <x v="5"/>
    <n v="2180"/>
    <x v="0"/>
  </r>
  <r>
    <s v="741.625.983-55"/>
    <s v="Ana Sophia Correia"/>
    <d v="1980-03-26T00:00:00"/>
    <s v="Trevo de Aragão"/>
    <s v="Ventosa"/>
    <s v="Alves do Amparo"/>
    <x v="13"/>
    <s v="+5506956109528"/>
    <s v="maria-julia91@example.org"/>
    <x v="4"/>
    <x v="2"/>
    <x v="0"/>
    <x v="0"/>
    <s v="Degustador"/>
    <x v="1"/>
    <n v="2911"/>
    <x v="0"/>
  </r>
  <r>
    <s v="630.195.874-84"/>
    <s v="Ravi Lucca Porto"/>
    <d v="1977-12-31T00:00:00"/>
    <s v="Campo Helena da Cunha, 77"/>
    <s v="Vila Boa Vista"/>
    <s v="Cardoso de Pires"/>
    <x v="16"/>
    <s v="+5594990439276"/>
    <s v="moreiraclara@example.com"/>
    <x v="3"/>
    <x v="2"/>
    <x v="0"/>
    <x v="5"/>
    <s v="Estatístico"/>
    <x v="2"/>
    <n v="7087"/>
    <x v="0"/>
  </r>
  <r>
    <s v="718.460.925-58"/>
    <s v="Ísis Brito"/>
    <d v="1966-12-30T00:00:00"/>
    <s v="Residencial Pedro Barbosa, 42"/>
    <s v="Vila Copasa"/>
    <s v="Rocha"/>
    <x v="25"/>
    <s v="+55013982064933"/>
    <s v="freitassamuel@example.com"/>
    <x v="2"/>
    <x v="2"/>
    <x v="0"/>
    <x v="6"/>
    <s v="Grafologista"/>
    <x v="6"/>
    <n v="1853"/>
    <x v="0"/>
  </r>
  <r>
    <s v="326.084.159-89"/>
    <s v="Thomas Fonseca"/>
    <d v="1994-06-23T00:00:00"/>
    <s v="Rua de Dias"/>
    <s v="Ribeiro De Abreu"/>
    <s v="Cassiano de Minas"/>
    <x v="21"/>
    <s v="+5592917334155"/>
    <s v="lporto@example.org"/>
    <x v="4"/>
    <x v="1"/>
    <x v="0"/>
    <x v="3"/>
    <s v="Policial militar"/>
    <x v="8"/>
    <n v="7380"/>
    <x v="0"/>
  </r>
  <r>
    <s v="143.957.820-60"/>
    <s v="Laís Cunha"/>
    <d v="1986-12-19T00:00:00"/>
    <s v="Estrada de Silveira, 80"/>
    <s v="Vila São Gabriel"/>
    <s v="Moraes"/>
    <x v="18"/>
    <s v="+5575906584659"/>
    <s v="qvargas@example.com"/>
    <x v="3"/>
    <x v="2"/>
    <x v="0"/>
    <x v="2"/>
    <s v="Ferreiro"/>
    <x v="9"/>
    <n v="7160"/>
    <x v="0"/>
  </r>
  <r>
    <s v="349.218.650-51"/>
    <s v="Matteo da Mota"/>
    <d v="1945-05-28T00:00:00"/>
    <s v="Vereda da Rocha, 3"/>
    <s v="Pilar"/>
    <s v="Souza Verde"/>
    <x v="20"/>
    <s v="+5526959862304"/>
    <s v="theosouza@example.org"/>
    <x v="2"/>
    <x v="0"/>
    <x v="0"/>
    <x v="1"/>
    <s v="Plastimodelista"/>
    <x v="1"/>
    <n v="4409"/>
    <x v="0"/>
  </r>
  <r>
    <s v="673.958.241-64"/>
    <s v="Ana Vitória Andrade"/>
    <d v="1945-08-25T00:00:00"/>
    <s v="Viela Asafe Guerra, 29"/>
    <s v="Jardim Leblon"/>
    <s v="Sousa de Rios"/>
    <x v="10"/>
    <s v="+55032919811184"/>
    <s v="hlopes@example.com"/>
    <x v="1"/>
    <x v="0"/>
    <x v="0"/>
    <x v="2"/>
    <s v="Radiologista"/>
    <x v="6"/>
    <n v="5574"/>
    <x v="0"/>
  </r>
  <r>
    <s v="251.369.047-80"/>
    <s v="Valentim Pastor"/>
    <d v="1957-08-30T00:00:00"/>
    <s v="Sítio de Caldeira, 85"/>
    <s v="Itapoa"/>
    <s v="Lima"/>
    <x v="3"/>
    <s v="+55074960628108"/>
    <s v="britomurilo@example.net"/>
    <x v="1"/>
    <x v="0"/>
    <x v="0"/>
    <x v="6"/>
    <s v="Administrador público"/>
    <x v="7"/>
    <n v="3792"/>
    <x v="0"/>
  </r>
  <r>
    <s v="087.164.235-26"/>
    <s v="Gael Henrique Moura"/>
    <d v="1962-09-01T00:00:00"/>
    <s v="Pátio Cauê Cavalcanti, 93"/>
    <s v="União"/>
    <s v="Rocha da Prata"/>
    <x v="26"/>
    <s v="+55086961598949"/>
    <s v="gsouza@example.net"/>
    <x v="4"/>
    <x v="0"/>
    <x v="0"/>
    <x v="2"/>
    <s v="Dialoguista"/>
    <x v="7"/>
    <n v="8281"/>
    <x v="0"/>
  </r>
  <r>
    <s v="469.827.501-67"/>
    <s v="Sara Fonseca"/>
    <d v="1995-08-05T00:00:00"/>
    <s v="Recanto Benjamin Sousa, 33"/>
    <s v="Nova Gameleira"/>
    <s v="Lopes"/>
    <x v="6"/>
    <s v="+5568980733077"/>
    <s v="heitor64@example.net"/>
    <x v="4"/>
    <x v="2"/>
    <x v="0"/>
    <x v="6"/>
    <s v="Imunologista"/>
    <x v="7"/>
    <n v="3946"/>
    <x v="0"/>
  </r>
  <r>
    <s v="478.365.920-65"/>
    <s v="Joana Nunes"/>
    <d v="1965-11-21T00:00:00"/>
    <s v="Estação de Garcia"/>
    <s v="Monsenhor Messias"/>
    <s v="da Mota"/>
    <x v="17"/>
    <s v="+5587994682931"/>
    <s v="maria-helena77@example.org"/>
    <x v="2"/>
    <x v="1"/>
    <x v="0"/>
    <x v="0"/>
    <s v="Jogador de futebol"/>
    <x v="0"/>
    <n v="7670"/>
    <x v="0"/>
  </r>
  <r>
    <s v="296.704.835-65"/>
    <s v="Luiz Fernando Rezende"/>
    <d v="1978-06-13T00:00:00"/>
    <s v="Trecho Freitas, 31"/>
    <s v="Vista Alegre"/>
    <s v="Sá dos Dourados"/>
    <x v="8"/>
    <s v="+5527908732728"/>
    <s v="fariasgustavo@example.net"/>
    <x v="0"/>
    <x v="2"/>
    <x v="0"/>
    <x v="1"/>
    <s v="Produtor de audio visual"/>
    <x v="4"/>
    <n v="5707"/>
    <x v="0"/>
  </r>
  <r>
    <s v="315.406.789-20"/>
    <s v="Letícia Correia"/>
    <d v="2005-05-28T00:00:00"/>
    <s v="Fazenda Mendes, 794"/>
    <s v="Vila São João Batista"/>
    <s v="Cirino das Flores"/>
    <x v="17"/>
    <s v="+5539939828886"/>
    <s v="lnascimento@example.com"/>
    <x v="0"/>
    <x v="0"/>
    <x v="0"/>
    <x v="9"/>
    <s v="Advogado"/>
    <x v="7"/>
    <n v="5293"/>
    <x v="0"/>
  </r>
  <r>
    <s v="076.529.843-00"/>
    <s v="Kaique Fogaça"/>
    <d v="1958-01-05T00:00:00"/>
    <s v="Vila Borges, 494"/>
    <s v="Pirineus"/>
    <s v="Vargas de Minas"/>
    <x v="0"/>
    <s v="+55012962028700"/>
    <s v="tsouza@example.org"/>
    <x v="4"/>
    <x v="1"/>
    <x v="0"/>
    <x v="1"/>
    <s v="Nutricionista"/>
    <x v="9"/>
    <n v="2880"/>
    <x v="0"/>
  </r>
  <r>
    <s v="912.430.685-15"/>
    <s v="Davi Miguel Pires"/>
    <d v="1945-05-17T00:00:00"/>
    <s v="Feira Costela, 77"/>
    <s v="São Damião"/>
    <s v="Jesus"/>
    <x v="21"/>
    <s v="+5577965310783"/>
    <s v="yagoda-paz@example.org"/>
    <x v="2"/>
    <x v="0"/>
    <x v="0"/>
    <x v="8"/>
    <s v="Pediatra"/>
    <x v="2"/>
    <n v="4938"/>
    <x v="0"/>
  </r>
  <r>
    <s v="643.159.082-15"/>
    <s v="Enzo Albuquerque"/>
    <d v="1995-07-01T00:00:00"/>
    <s v="Viela de Rezende, 1"/>
    <s v="Luxemburgo"/>
    <s v="Aparecida Grande"/>
    <x v="5"/>
    <s v="+5516902457975"/>
    <s v="luan09@example.net"/>
    <x v="1"/>
    <x v="2"/>
    <x v="0"/>
    <x v="7"/>
    <s v="Cantor"/>
    <x v="5"/>
    <n v="2697"/>
    <x v="0"/>
  </r>
  <r>
    <s v="805.192.463-06"/>
    <s v="Eduarda Cunha"/>
    <d v="1962-09-21T00:00:00"/>
    <s v="Recanto Maria Julia Borges, 66"/>
    <s v="Pantanal"/>
    <s v="Siqueira"/>
    <x v="12"/>
    <s v="+5502981195512"/>
    <s v="martinsraul@example.net"/>
    <x v="2"/>
    <x v="2"/>
    <x v="0"/>
    <x v="1"/>
    <s v="Maestro"/>
    <x v="1"/>
    <n v="1858"/>
    <x v="0"/>
  </r>
  <r>
    <s v="052.893.716-21"/>
    <s v="Rafael Correia"/>
    <d v="1951-03-02T00:00:00"/>
    <s v="Ladeira Carvalho, 20"/>
    <s v="Pongelupe"/>
    <s v="Gomes da Mata"/>
    <x v="4"/>
    <s v="+5555954302890"/>
    <s v="da-luzlaura@example.org"/>
    <x v="4"/>
    <x v="2"/>
    <x v="0"/>
    <x v="10"/>
    <s v="Mototaxista"/>
    <x v="1"/>
    <n v="8575"/>
    <x v="0"/>
  </r>
  <r>
    <s v="548.023.671-71"/>
    <s v="Ana Vitória Alves"/>
    <d v="1956-03-04T00:00:00"/>
    <s v="Setor de Teixeira, 36"/>
    <s v="Santa Helena"/>
    <s v="Macedo"/>
    <x v="16"/>
    <s v="+5564991082245"/>
    <s v="barrossarah@example.com"/>
    <x v="0"/>
    <x v="2"/>
    <x v="0"/>
    <x v="1"/>
    <s v="Profissional de linguística"/>
    <x v="9"/>
    <n v="2361"/>
    <x v="0"/>
  </r>
  <r>
    <s v="342.815.760-53"/>
    <s v="Alexia da Rocha"/>
    <d v="1987-07-21T00:00:00"/>
    <s v="Esplanada Ana Lívia Oliveira, 22"/>
    <s v="Novo Das Industrias"/>
    <s v="Viana das Pedras"/>
    <x v="25"/>
    <s v="+5584963002898"/>
    <s v="nascimentosara@example.net"/>
    <x v="0"/>
    <x v="1"/>
    <x v="0"/>
    <x v="6"/>
    <s v="Peixeiro"/>
    <x v="7"/>
    <n v="3086"/>
    <x v="0"/>
  </r>
  <r>
    <s v="783.952.406-00"/>
    <s v="Eloah Carvalho"/>
    <d v="2006-11-10T00:00:00"/>
    <s v="Morro Davi Miguel Guerra"/>
    <s v="Alto Barroca"/>
    <s v="Sousa"/>
    <x v="7"/>
    <s v="+5562948126762"/>
    <s v="noah21@example.org"/>
    <x v="3"/>
    <x v="2"/>
    <x v="0"/>
    <x v="9"/>
    <s v="Jogador de badminton"/>
    <x v="2"/>
    <n v="2521"/>
    <x v="0"/>
  </r>
  <r>
    <s v="480.675.193-66"/>
    <s v="Pedro Lucas Castro"/>
    <d v="1997-09-08T00:00:00"/>
    <s v="Pátio de Moreira, 28"/>
    <s v="Flamengo"/>
    <s v="Cardoso"/>
    <x v="18"/>
    <s v="+5542911079490"/>
    <s v="esther63@example.com"/>
    <x v="0"/>
    <x v="1"/>
    <x v="0"/>
    <x v="2"/>
    <s v="Instrumentador cirúrgico"/>
    <x v="5"/>
    <n v="9620"/>
    <x v="0"/>
  </r>
  <r>
    <s v="267.184.359-37"/>
    <s v="Maria Helena Fogaça"/>
    <d v="1945-11-09T00:00:00"/>
    <s v="Campo de Pinto, 30"/>
    <s v="Conjunto Lagoa"/>
    <s v="Peixoto"/>
    <x v="7"/>
    <s v="+5552948096707"/>
    <s v="luiz-henrique64@example.net"/>
    <x v="1"/>
    <x v="0"/>
    <x v="0"/>
    <x v="6"/>
    <s v="Urologista"/>
    <x v="9"/>
    <n v="5476"/>
    <x v="0"/>
  </r>
  <r>
    <s v="467.315.089-93"/>
    <s v="Joaquim Almeida"/>
    <d v="1983-10-28T00:00:00"/>
    <s v="Lago Ana Cecília Barbosa, 995"/>
    <s v="Primeiro De Maio"/>
    <s v="Almeida Verde"/>
    <x v="1"/>
    <s v="+5586912174031"/>
    <s v="egomes@example.org"/>
    <x v="4"/>
    <x v="1"/>
    <x v="0"/>
    <x v="8"/>
    <s v="Serventuário"/>
    <x v="5"/>
    <n v="6986"/>
    <x v="0"/>
  </r>
  <r>
    <s v="648.329.175-28"/>
    <s v="Alícia Moraes"/>
    <d v="1960-06-07T00:00:00"/>
    <s v="Avenida Diego Garcia"/>
    <s v="Vila Engenho Nogueira"/>
    <s v="Cunha"/>
    <x v="26"/>
    <s v="+5504973515544"/>
    <s v="ana-juliafreitas@example.org"/>
    <x v="2"/>
    <x v="2"/>
    <x v="0"/>
    <x v="6"/>
    <s v="Designer gráfico"/>
    <x v="4"/>
    <n v="5259"/>
    <x v="0"/>
  </r>
  <r>
    <s v="826.135.974-37"/>
    <s v="Levi Borges"/>
    <d v="1999-03-09T00:00:00"/>
    <s v="Favela Câmara, 648"/>
    <s v="Eymard"/>
    <s v="da Mata"/>
    <x v="8"/>
    <s v="+55008942576211"/>
    <s v="theodoropereira@example.net"/>
    <x v="4"/>
    <x v="0"/>
    <x v="0"/>
    <x v="0"/>
    <s v="Profissional de comércio exterior"/>
    <x v="5"/>
    <n v="5427"/>
    <x v="0"/>
  </r>
  <r>
    <s v="501.638.294-89"/>
    <s v="Aylla Duarte"/>
    <d v="1981-08-01T00:00:00"/>
    <s v="Rua Marcela Almeida"/>
    <s v="Nova Suíça"/>
    <s v="da Paz"/>
    <x v="4"/>
    <s v="+5571989920467"/>
    <s v="rda-rosa@example.org"/>
    <x v="2"/>
    <x v="1"/>
    <x v="0"/>
    <x v="8"/>
    <s v="Engenheiro de computação"/>
    <x v="0"/>
    <n v="1896"/>
    <x v="0"/>
  </r>
  <r>
    <s v="196.850.342-06"/>
    <s v="Ravy Costela"/>
    <d v="1994-10-29T00:00:00"/>
    <s v="Ladeira João Machado"/>
    <s v="Santo André"/>
    <s v="Vasconcelos"/>
    <x v="20"/>
    <s v="+5562967367024"/>
    <s v="wmoraes@example.net"/>
    <x v="4"/>
    <x v="2"/>
    <x v="0"/>
    <x v="3"/>
    <s v="Programador"/>
    <x v="7"/>
    <n v="8173"/>
    <x v="0"/>
  </r>
  <r>
    <s v="182.937.460-50"/>
    <s v="Yasmin Rocha"/>
    <d v="1950-01-14T00:00:00"/>
    <s v="Vereda da Luz, 397"/>
    <s v="Jardim Do Vale"/>
    <s v="da Costa"/>
    <x v="15"/>
    <s v="+5564911944416"/>
    <s v="abreujade@example.net"/>
    <x v="1"/>
    <x v="1"/>
    <x v="0"/>
    <x v="2"/>
    <s v="Assistente de direção"/>
    <x v="0"/>
    <n v="2614"/>
    <x v="0"/>
  </r>
  <r>
    <s v="681.305.729-40"/>
    <s v="Pedro Lucas Camargo"/>
    <d v="1976-01-21T00:00:00"/>
    <s v="Trecho de Jesus, 894"/>
    <s v="Suzana"/>
    <s v="Araújo do Oeste"/>
    <x v="15"/>
    <s v="+5533969138701"/>
    <s v="marquesjuliana@example.org"/>
    <x v="2"/>
    <x v="0"/>
    <x v="0"/>
    <x v="2"/>
    <s v="Confeiteiro"/>
    <x v="5"/>
    <n v="2257"/>
    <x v="0"/>
  </r>
  <r>
    <s v="937.201.846-50"/>
    <s v="Gabriela Pimenta"/>
    <d v="1985-04-14T00:00:00"/>
    <s v="Trevo Melo, 2"/>
    <s v="Padre Eustáquio"/>
    <s v="das Neves"/>
    <x v="14"/>
    <s v="+5576902312604"/>
    <s v="oda-mata@example.org"/>
    <x v="3"/>
    <x v="0"/>
    <x v="0"/>
    <x v="10"/>
    <s v="Engenheiro ambiental"/>
    <x v="9"/>
    <n v="3236"/>
    <x v="0"/>
  </r>
  <r>
    <s v="937.185.602-59"/>
    <s v="Theodoro Câmara"/>
    <d v="1970-07-10T00:00:00"/>
    <s v="Lagoa de Leão, 49"/>
    <s v="Conjunto Jatoba"/>
    <s v="da Costa"/>
    <x v="16"/>
    <s v="+5516911066395"/>
    <s v="ravy58@example.net"/>
    <x v="4"/>
    <x v="0"/>
    <x v="0"/>
    <x v="2"/>
    <s v="Político"/>
    <x v="4"/>
    <n v="3249"/>
    <x v="0"/>
  </r>
  <r>
    <s v="098.351.276-03"/>
    <s v="Bryan Costela"/>
    <d v="1973-06-05T00:00:00"/>
    <s v="Lagoa Siqueira"/>
    <s v="Santa Efigênia"/>
    <s v="Montenegro Verde"/>
    <x v="10"/>
    <s v="+5510947182608"/>
    <s v="rodriguesolivia@example.org"/>
    <x v="0"/>
    <x v="2"/>
    <x v="0"/>
    <x v="8"/>
    <s v="Coronel"/>
    <x v="1"/>
    <n v="8739"/>
    <x v="0"/>
  </r>
  <r>
    <s v="308.729.456-00"/>
    <s v="Maria Sophia Cardoso"/>
    <d v="1962-04-29T00:00:00"/>
    <s v="Trevo de Abreu, 1"/>
    <s v="Vila Jardim Montanhes"/>
    <s v="Pimenta"/>
    <x v="13"/>
    <s v="+55034904826314"/>
    <s v="trocha@example.net"/>
    <x v="3"/>
    <x v="2"/>
    <x v="0"/>
    <x v="7"/>
    <s v="Médico cirurgião"/>
    <x v="8"/>
    <n v="6869"/>
    <x v="0"/>
  </r>
  <r>
    <s v="382.675.149-37"/>
    <s v="Ayla Sá"/>
    <d v="1966-12-04T00:00:00"/>
    <s v="Largo Nathan Souza"/>
    <s v="Unidas"/>
    <s v="Pereira"/>
    <x v="8"/>
    <s v="+5527953489666"/>
    <s v="ymonteiro@example.net"/>
    <x v="1"/>
    <x v="0"/>
    <x v="0"/>
    <x v="4"/>
    <s v="Profissional de informática"/>
    <x v="8"/>
    <n v="4250"/>
    <x v="0"/>
  </r>
  <r>
    <s v="034.865.912-15"/>
    <s v="Alice Nascimento"/>
    <d v="1977-09-17T00:00:00"/>
    <s v="Loteamento Igor Oliveira, 934"/>
    <s v="Madre Gertrudes"/>
    <s v="Moura da Prata"/>
    <x v="15"/>
    <s v="+5505977662410"/>
    <s v="zvasconcelos@example.net"/>
    <x v="4"/>
    <x v="1"/>
    <x v="0"/>
    <x v="1"/>
    <s v="Produtor de eventos"/>
    <x v="3"/>
    <n v="3750"/>
    <x v="0"/>
  </r>
  <r>
    <s v="506.948.217-30"/>
    <s v="Maria Luísa Novais"/>
    <d v="1970-06-03T00:00:00"/>
    <s v="Feira Antônio Cassiano, 8"/>
    <s v="Apolonia"/>
    <s v="Farias de Minas"/>
    <x v="22"/>
    <s v="+5597986769120"/>
    <s v="marquesrodrigo@example.com"/>
    <x v="1"/>
    <x v="2"/>
    <x v="0"/>
    <x v="5"/>
    <s v="Modelista"/>
    <x v="1"/>
    <n v="7280"/>
    <x v="0"/>
  </r>
  <r>
    <s v="105.349.826-89"/>
    <s v="Emanuella Câmara"/>
    <d v="1991-05-16T00:00:00"/>
    <s v="Estação Lara Nascimento"/>
    <s v="Tupi A"/>
    <s v="Albuquerque de Novaes"/>
    <x v="12"/>
    <s v="+5586912028362"/>
    <s v="novaisisabelly@example.org"/>
    <x v="1"/>
    <x v="2"/>
    <x v="0"/>
    <x v="4"/>
    <s v="Técnico em óptica"/>
    <x v="4"/>
    <n v="1668"/>
    <x v="0"/>
  </r>
  <r>
    <s v="635.724.819-37"/>
    <s v="Pedro Lucas Peixoto"/>
    <d v="1963-09-30T00:00:00"/>
    <s v="Quadra Luna Aparecida, 89"/>
    <s v="Ventosa"/>
    <s v="Mendes da Serra"/>
    <x v="0"/>
    <s v="+5509970597530"/>
    <s v="da-luzrodrigo@example.net"/>
    <x v="4"/>
    <x v="1"/>
    <x v="0"/>
    <x v="10"/>
    <s v="Manicure"/>
    <x v="8"/>
    <n v="9198"/>
    <x v="0"/>
  </r>
  <r>
    <s v="138.076.529-30"/>
    <s v="Julia Cunha"/>
    <d v="1976-08-20T00:00:00"/>
    <s v="Fazenda Davi Luiz Macedo, 32"/>
    <s v="Aeroporto"/>
    <s v="Gomes dos Dourados"/>
    <x v="17"/>
    <s v="+5506930957916"/>
    <s v="rnovaes@example.org"/>
    <x v="0"/>
    <x v="2"/>
    <x v="0"/>
    <x v="8"/>
    <s v="Bedel"/>
    <x v="7"/>
    <n v="4280"/>
    <x v="0"/>
  </r>
  <r>
    <s v="526.108.743-08"/>
    <s v="Raquel Albuquerque"/>
    <d v="1976-10-20T00:00:00"/>
    <s v="Viela de Costela, 63"/>
    <s v="Vila Da Ária"/>
    <s v="Pinto"/>
    <x v="16"/>
    <s v="+55086979011236"/>
    <s v="psousa@example.org"/>
    <x v="0"/>
    <x v="0"/>
    <x v="0"/>
    <x v="3"/>
    <s v="Jornaleiro"/>
    <x v="7"/>
    <n v="7375"/>
    <x v="0"/>
  </r>
  <r>
    <s v="819.752.036-40"/>
    <s v="Liam Melo"/>
    <d v="1988-02-19T00:00:00"/>
    <s v="Trevo Murilo Gomes, 6"/>
    <s v="Conjunto Bonsucesso"/>
    <s v="da Rocha do Amparo"/>
    <x v="4"/>
    <s v="+55083935326800"/>
    <s v="diogoleao@example.com"/>
    <x v="2"/>
    <x v="0"/>
    <x v="0"/>
    <x v="8"/>
    <s v="Embalador"/>
    <x v="3"/>
    <n v="7264"/>
    <x v="0"/>
  </r>
  <r>
    <s v="520.738.946-74"/>
    <s v="Marcos Vinicius Moraes"/>
    <d v="1990-06-29T00:00:00"/>
    <s v="Passarela Sampaio, 5"/>
    <s v="Vila Barragem Santa Lúcia"/>
    <s v="Costela"/>
    <x v="16"/>
    <s v="+55061907849840"/>
    <s v="casa-grandeluana@example.org"/>
    <x v="2"/>
    <x v="0"/>
    <x v="0"/>
    <x v="1"/>
    <s v="Marceneiro"/>
    <x v="0"/>
    <n v="8620"/>
    <x v="0"/>
  </r>
  <r>
    <s v="281.679.350-86"/>
    <s v="Ana Lívia Silveira"/>
    <d v="1972-02-10T00:00:00"/>
    <s v="Condomínio de Sá, 8"/>
    <s v="Nova Gameleira"/>
    <s v="Rezende"/>
    <x v="16"/>
    <s v="+5534938762474"/>
    <s v="evasconcelos@example.com"/>
    <x v="1"/>
    <x v="1"/>
    <x v="0"/>
    <x v="6"/>
    <s v="Administrador"/>
    <x v="2"/>
    <n v="3505"/>
    <x v="0"/>
  </r>
  <r>
    <s v="790.865.421-58"/>
    <s v="Luana Melo"/>
    <d v="1984-09-08T00:00:00"/>
    <s v="Trevo Rodrigo Teixeira, 17"/>
    <s v="Vila Nossa Senhora Do Rosário"/>
    <s v="Porto"/>
    <x v="9"/>
    <s v="+5558958964177"/>
    <s v="mariahbrito@example.net"/>
    <x v="0"/>
    <x v="2"/>
    <x v="0"/>
    <x v="0"/>
    <s v="Protético dentário"/>
    <x v="1"/>
    <n v="9376"/>
    <x v="0"/>
  </r>
  <r>
    <s v="942.613.750-52"/>
    <s v="Eduarda Sales"/>
    <d v="1956-10-06T00:00:00"/>
    <s v="Lago Alice Rodrigues, 768"/>
    <s v="Flavio Marques Lisboa"/>
    <s v="Costela"/>
    <x v="22"/>
    <s v="+5509907151071"/>
    <s v="mmonteiro@example.net"/>
    <x v="4"/>
    <x v="1"/>
    <x v="0"/>
    <x v="5"/>
    <s v="Profissional de recursos humanos"/>
    <x v="6"/>
    <n v="9880"/>
    <x v="0"/>
  </r>
  <r>
    <s v="951.472.038-50"/>
    <s v="Carlos Eduardo Rezende"/>
    <d v="1965-11-02T00:00:00"/>
    <s v="Distrito Moraes, 76"/>
    <s v="Guaratã"/>
    <s v="Rios"/>
    <x v="1"/>
    <s v="+5514999150016"/>
    <s v="das-nevesdavi-luiz@example.com"/>
    <x v="1"/>
    <x v="0"/>
    <x v="0"/>
    <x v="5"/>
    <s v="Técnico em edificações"/>
    <x v="2"/>
    <n v="2905"/>
    <x v="0"/>
  </r>
  <r>
    <s v="509.287.364-74"/>
    <s v="Levi Freitas"/>
    <d v="1997-09-27T00:00:00"/>
    <s v="Fazenda Maria Eduarda Siqueira, 542"/>
    <s v="Vila Califórnia"/>
    <s v="Monteiro"/>
    <x v="23"/>
    <s v="+55000948878059"/>
    <s v="zcamargo@example.com"/>
    <x v="1"/>
    <x v="2"/>
    <x v="0"/>
    <x v="9"/>
    <s v="Profissional de cinema"/>
    <x v="8"/>
    <n v="9810"/>
    <x v="0"/>
  </r>
  <r>
    <s v="814.293.705-05"/>
    <s v="Vitor Mendonça"/>
    <d v="1997-05-08T00:00:00"/>
    <s v="Rua Pedro Moreira, 255"/>
    <s v="Engenho Nogueira"/>
    <s v="Silveira"/>
    <x v="20"/>
    <s v="+5513959158648"/>
    <s v="thomas42@example.org"/>
    <x v="0"/>
    <x v="1"/>
    <x v="0"/>
    <x v="8"/>
    <s v="Balconista"/>
    <x v="4"/>
    <n v="4655"/>
    <x v="121"/>
  </r>
  <r>
    <s v="639.257.048-92"/>
    <s v="Ayla Ribeiro"/>
    <d v="1968-08-08T00:00:00"/>
    <s v="Chácara Brayan Lima"/>
    <s v="Vila São João Batista"/>
    <s v="Ferreira"/>
    <x v="21"/>
    <s v="+5521984936931"/>
    <s v="miguelfogaca@example.com"/>
    <x v="1"/>
    <x v="1"/>
    <x v="0"/>
    <x v="0"/>
    <s v="Sargento"/>
    <x v="2"/>
    <n v="9890"/>
    <x v="0"/>
  </r>
  <r>
    <s v="540.138.627-35"/>
    <s v="Hadassa Sousa"/>
    <d v="1970-04-19T00:00:00"/>
    <s v="Lagoa Rafaela Mendonça, 4"/>
    <s v="Vila Dos Anjos"/>
    <s v="Viana"/>
    <x v="6"/>
    <s v="+5500995978707"/>
    <s v="cda-mata@example.com"/>
    <x v="1"/>
    <x v="1"/>
    <x v="0"/>
    <x v="8"/>
    <s v="Motorista"/>
    <x v="0"/>
    <n v="9927"/>
    <x v="0"/>
  </r>
  <r>
    <s v="745.039.281-04"/>
    <s v="Júlia Freitas"/>
    <d v="1972-04-07T00:00:00"/>
    <s v="Loteamento Maria Luísa Barbosa, 7"/>
    <s v="São Damião"/>
    <s v="Rodrigues"/>
    <x v="23"/>
    <s v="+5559973081162"/>
    <s v="alvesamanda@example.net"/>
    <x v="3"/>
    <x v="1"/>
    <x v="0"/>
    <x v="6"/>
    <s v="Empresário"/>
    <x v="9"/>
    <n v="6234"/>
    <x v="0"/>
  </r>
  <r>
    <s v="907.658.142-85"/>
    <s v="Marcelo Albuquerque"/>
    <d v="1965-07-08T00:00:00"/>
    <s v="Loteamento Barros, 24"/>
    <s v="Aparecida"/>
    <s v="Albuquerque"/>
    <x v="26"/>
    <s v="+5500942215106"/>
    <s v="ylopes@example.com"/>
    <x v="2"/>
    <x v="0"/>
    <x v="0"/>
    <x v="8"/>
    <s v="Procurador de justiça"/>
    <x v="9"/>
    <n v="4039"/>
    <x v="0"/>
  </r>
  <r>
    <s v="237.648.591-64"/>
    <s v="Eloá Duarte"/>
    <d v="1966-11-25T00:00:00"/>
    <s v="Campo de Costela, 45"/>
    <s v="Santa Sofia"/>
    <s v="Alves de Farias"/>
    <x v="6"/>
    <s v="+5573943181205"/>
    <s v="bvieira@example.org"/>
    <x v="1"/>
    <x v="2"/>
    <x v="0"/>
    <x v="6"/>
    <s v="Turismólogo"/>
    <x v="8"/>
    <n v="6176"/>
    <x v="0"/>
  </r>
  <r>
    <s v="768.940.312-31"/>
    <s v="Brayan Duarte"/>
    <d v="1984-07-25T00:00:00"/>
    <s v="Viaduto Novais, 67"/>
    <s v="Vila Independencia 2ª Seção"/>
    <s v="Novaes dos Dourados"/>
    <x v="0"/>
    <s v="+5565982757994"/>
    <s v="dom89@example.org"/>
    <x v="1"/>
    <x v="1"/>
    <x v="0"/>
    <x v="0"/>
    <s v="Guincheiro"/>
    <x v="1"/>
    <n v="8058"/>
    <x v="0"/>
  </r>
  <r>
    <s v="328.794.106-22"/>
    <s v="Luiz Gustavo da Luz"/>
    <d v="1999-10-12T00:00:00"/>
    <s v="Aeroporto de Monteiro, 7"/>
    <s v="Parque São José"/>
    <s v="Azevedo da Praia"/>
    <x v="11"/>
    <s v="+55046946539951"/>
    <s v="siqueiraana-luiza@example.net"/>
    <x v="4"/>
    <x v="2"/>
    <x v="0"/>
    <x v="1"/>
    <s v="Engenheiro de projetos"/>
    <x v="2"/>
    <n v="4867"/>
    <x v="0"/>
  </r>
  <r>
    <s v="256.743.801-71"/>
    <s v="Luigi Sales"/>
    <d v="2004-01-12T00:00:00"/>
    <s v="Jardim Ana Vitória Azevedo, 23"/>
    <s v="Bandeirantes"/>
    <s v="Viana de Camargo"/>
    <x v="11"/>
    <s v="+5579995532567"/>
    <s v="valentimnovais@example.com"/>
    <x v="2"/>
    <x v="1"/>
    <x v="0"/>
    <x v="6"/>
    <s v="Datilógrafo"/>
    <x v="2"/>
    <n v="5538"/>
    <x v="0"/>
  </r>
  <r>
    <s v="407.831.265-90"/>
    <s v="Caio Melo"/>
    <d v="1949-04-19T00:00:00"/>
    <s v="Sítio Azevedo, 1"/>
    <s v="Boa União 1ª Seção"/>
    <s v="Sampaio de Cavalcanti"/>
    <x v="8"/>
    <s v="+5587914791286"/>
    <s v="viniciusbarbosa@example.com"/>
    <x v="2"/>
    <x v="2"/>
    <x v="0"/>
    <x v="9"/>
    <s v="Promotor de eventos"/>
    <x v="8"/>
    <n v="4346"/>
    <x v="0"/>
  </r>
  <r>
    <s v="108.364.792-03"/>
    <s v="Vinicius Nunes"/>
    <d v="1977-02-22T00:00:00"/>
    <s v="Jardim Vasconcelos, 59"/>
    <s v="Marieta 3ª Seção"/>
    <s v="Pires das Flores"/>
    <x v="12"/>
    <s v="+5580987389729"/>
    <s v="leo29@example.net"/>
    <x v="1"/>
    <x v="2"/>
    <x v="0"/>
    <x v="9"/>
    <s v="Enólogo"/>
    <x v="2"/>
    <n v="4682"/>
    <x v="0"/>
  </r>
  <r>
    <s v="145.782.396-91"/>
    <s v="Igor Gomes"/>
    <d v="1989-03-30T00:00:00"/>
    <s v="Viaduto Enzo Gabriel Pastor, 98"/>
    <s v="Santa Cruz"/>
    <s v="Cassiano de Lopes"/>
    <x v="14"/>
    <s v="+5540903270140"/>
    <s v="sampaioisabella@example.net"/>
    <x v="3"/>
    <x v="1"/>
    <x v="0"/>
    <x v="0"/>
    <s v="Faxineiro"/>
    <x v="0"/>
    <n v="8624"/>
    <x v="0"/>
  </r>
  <r>
    <s v="825.139.470-88"/>
    <s v="Ana Julia Novaes"/>
    <d v="1993-10-02T00:00:00"/>
    <s v="Aeroporto Elisa Azevedo, 54"/>
    <s v="Alto Caiçaras"/>
    <s v="Nogueira do Norte"/>
    <x v="26"/>
    <s v="+5598909517015"/>
    <s v="joao-lucasandrade@example.org"/>
    <x v="0"/>
    <x v="1"/>
    <x v="0"/>
    <x v="10"/>
    <s v="Odontologista legal"/>
    <x v="3"/>
    <n v="6582"/>
    <x v="0"/>
  </r>
  <r>
    <s v="518.930.647-00"/>
    <s v="Matteo da Cruz"/>
    <d v="2002-08-26T00:00:00"/>
    <s v="Conjunto de Rocha, 651"/>
    <s v="Vila Das Oliveiras"/>
    <s v="Pinto da Serra"/>
    <x v="9"/>
    <s v="+5565967232382"/>
    <s v="pachecohelena@example.net"/>
    <x v="0"/>
    <x v="2"/>
    <x v="0"/>
    <x v="8"/>
    <s v="Produtor editorial"/>
    <x v="0"/>
    <n v="8017"/>
    <x v="0"/>
  </r>
  <r>
    <s v="319.786.205-86"/>
    <s v="Luara Silveira"/>
    <d v="1998-05-17T00:00:00"/>
    <s v="Favela da Rosa, 2"/>
    <s v="São Damião"/>
    <s v="Ribeiro do Oeste"/>
    <x v="24"/>
    <s v="+5500919000591"/>
    <s v="wmachado@example.net"/>
    <x v="4"/>
    <x v="2"/>
    <x v="0"/>
    <x v="8"/>
    <s v="Engenheiro de petróleo"/>
    <x v="8"/>
    <n v="2454"/>
    <x v="0"/>
  </r>
  <r>
    <s v="294.358.016-33"/>
    <s v="Lara Carvalho"/>
    <d v="1953-06-20T00:00:00"/>
    <s v="Jardim José Pedro Pires"/>
    <s v="Maria Virgínia"/>
    <s v="Viana"/>
    <x v="11"/>
    <s v="+5569960563867"/>
    <s v="antonellamoreira@example.org"/>
    <x v="0"/>
    <x v="1"/>
    <x v="0"/>
    <x v="8"/>
    <s v="Caminhoneiro"/>
    <x v="5"/>
    <n v="7341"/>
    <x v="0"/>
  </r>
  <r>
    <s v="136.792.840-04"/>
    <s v="Mirella Albuquerque"/>
    <d v="1945-09-18T00:00:00"/>
    <s v="Setor Ana Clara da Cunha, 4"/>
    <s v="Vila Vista Alegre"/>
    <s v="Pinto"/>
    <x v="9"/>
    <s v="+5591902382998"/>
    <s v="gomesmaria-isis@example.net"/>
    <x v="0"/>
    <x v="0"/>
    <x v="0"/>
    <x v="8"/>
    <s v="Operador de bombas"/>
    <x v="1"/>
    <n v="5327"/>
    <x v="0"/>
  </r>
  <r>
    <s v="780.362.594-00"/>
    <s v="Thomas Oliveira"/>
    <d v="1970-10-27T00:00:00"/>
    <s v="Ladeira de Moreira, 97"/>
    <s v="Vila Paris"/>
    <s v="Siqueira do Amparo"/>
    <x v="24"/>
    <s v="+5520964855081"/>
    <s v="lcamara@example.net"/>
    <x v="0"/>
    <x v="2"/>
    <x v="0"/>
    <x v="7"/>
    <s v="Atuário"/>
    <x v="6"/>
    <n v="5348"/>
    <x v="0"/>
  </r>
  <r>
    <s v="092.481.653-89"/>
    <s v="Alexandre Cassiano"/>
    <d v="1954-02-19T00:00:00"/>
    <s v="Jardim Eduarda Nascimento, 433"/>
    <s v="Jardim Felicidade"/>
    <s v="Novaes"/>
    <x v="5"/>
    <s v="+5590943085615"/>
    <s v="heitor92@example.org"/>
    <x v="3"/>
    <x v="0"/>
    <x v="0"/>
    <x v="2"/>
    <s v="Médico"/>
    <x v="6"/>
    <n v="5730"/>
    <x v="0"/>
  </r>
  <r>
    <s v="296.354.871-00"/>
    <s v="Paulo Araújo"/>
    <d v="1955-09-24T00:00:00"/>
    <s v="Estrada Eloah Sampaio, 2"/>
    <s v="Jardim Dos Comerciarios"/>
    <s v="Cunha"/>
    <x v="10"/>
    <s v="+55026924383476"/>
    <s v="dcarvalho@example.net"/>
    <x v="4"/>
    <x v="1"/>
    <x v="0"/>
    <x v="10"/>
    <s v="Chargista"/>
    <x v="5"/>
    <n v="4854"/>
    <x v="0"/>
  </r>
  <r>
    <s v="593.760.412-16"/>
    <s v="Allana Campos"/>
    <d v="1960-08-03T00:00:00"/>
    <s v="Jardim Mariana Moura, 4"/>
    <s v="Alto Das Antenas"/>
    <s v="Fonseca"/>
    <x v="16"/>
    <s v="+5555942809410"/>
    <s v="zdas-neves@example.net"/>
    <x v="1"/>
    <x v="0"/>
    <x v="0"/>
    <x v="10"/>
    <s v="Perito judicial"/>
    <x v="4"/>
    <n v="5003"/>
    <x v="0"/>
  </r>
  <r>
    <s v="594.718.032-41"/>
    <s v="Elisa Souza"/>
    <d v="1985-09-29T00:00:00"/>
    <s v="Favela da Costa, 96"/>
    <s v="Vila Madre Gertrudes 3ª Seção"/>
    <s v="da Cunha Grande"/>
    <x v="0"/>
    <s v="+5532911869045"/>
    <s v="juan32@example.net"/>
    <x v="3"/>
    <x v="2"/>
    <x v="0"/>
    <x v="9"/>
    <s v="Repórter"/>
    <x v="2"/>
    <n v="3079"/>
    <x v="0"/>
  </r>
  <r>
    <s v="458.397.021-88"/>
    <s v="Isis da Conceição"/>
    <d v="1965-10-17T00:00:00"/>
    <s v="Viela Alice Pastor, 471"/>
    <s v="Vila Primeiro De Maio"/>
    <s v="da Conceição Verde"/>
    <x v="3"/>
    <s v="+5537976766648"/>
    <s v="bianca18@example.org"/>
    <x v="4"/>
    <x v="1"/>
    <x v="0"/>
    <x v="6"/>
    <s v="Engenheiro de projetos"/>
    <x v="1"/>
    <n v="2661"/>
    <x v="0"/>
  </r>
  <r>
    <s v="493.182.076-03"/>
    <s v="Yago Pacheco"/>
    <d v="1989-01-08T00:00:00"/>
    <s v="Aeroporto de Castro, 9"/>
    <s v="Distrito Industrial Do Jatoba"/>
    <s v="Dias Paulista"/>
    <x v="4"/>
    <s v="+5527922827207"/>
    <s v="joao-lucasmacedo@example.net"/>
    <x v="4"/>
    <x v="0"/>
    <x v="0"/>
    <x v="1"/>
    <s v="Taifeiro"/>
    <x v="4"/>
    <n v="3350"/>
    <x v="0"/>
  </r>
  <r>
    <s v="607.482.539-47"/>
    <s v="Alice Ramos"/>
    <d v="2003-10-11T00:00:00"/>
    <s v="Alameda Camargo, 729"/>
    <s v="Vila Copasa"/>
    <s v="da Rosa"/>
    <x v="20"/>
    <s v="+5522976317901"/>
    <s v="da-mataana-laura@example.com"/>
    <x v="4"/>
    <x v="1"/>
    <x v="0"/>
    <x v="3"/>
    <s v="Prensista"/>
    <x v="7"/>
    <n v="8778"/>
    <x v="0"/>
  </r>
  <r>
    <s v="419.683.207-50"/>
    <s v="Bruna Dias"/>
    <d v="1982-03-22T00:00:00"/>
    <s v="Condomínio Henrique da Costa, 630"/>
    <s v="Suzana"/>
    <s v="Pires do Norte"/>
    <x v="9"/>
    <s v="+5508903920403"/>
    <s v="fogacaryan@example.net"/>
    <x v="1"/>
    <x v="1"/>
    <x v="0"/>
    <x v="9"/>
    <s v="Assessor parlamentar"/>
    <x v="2"/>
    <n v="6497"/>
    <x v="0"/>
  </r>
  <r>
    <s v="540.872.631-26"/>
    <s v="Luna Fogaça"/>
    <d v="1971-05-27T00:00:00"/>
    <s v="Lagoa Thales Vasconcelos, 46"/>
    <s v="Jardim Leblon"/>
    <s v="Freitas da Prata"/>
    <x v="5"/>
    <s v="+5521922364513"/>
    <s v="bernardofogaca@example.net"/>
    <x v="1"/>
    <x v="2"/>
    <x v="0"/>
    <x v="8"/>
    <s v="Moldador"/>
    <x v="2"/>
    <n v="9989"/>
    <x v="0"/>
  </r>
  <r>
    <s v="364.915.270-34"/>
    <s v="Mariana Vargas"/>
    <d v="1951-07-13T00:00:00"/>
    <s v="Quadra Hellena Brito, 4"/>
    <s v="Santa Branca"/>
    <s v="Siqueira"/>
    <x v="4"/>
    <s v="+5567911084749"/>
    <s v="isabellafonseca@example.net"/>
    <x v="2"/>
    <x v="1"/>
    <x v="0"/>
    <x v="7"/>
    <s v="Remador"/>
    <x v="3"/>
    <n v="4319"/>
    <x v="0"/>
  </r>
  <r>
    <s v="169.735.482-37"/>
    <s v="Maria Vitória Borges"/>
    <d v="2005-11-06T00:00:00"/>
    <s v="Morro Pimenta, 8"/>
    <s v="Marieta 2ª Seção"/>
    <s v="Viana"/>
    <x v="24"/>
    <s v="+5572944139042"/>
    <s v="machadoleo@example.org"/>
    <x v="1"/>
    <x v="2"/>
    <x v="0"/>
    <x v="2"/>
    <s v="Sargento"/>
    <x v="5"/>
    <n v="3206"/>
    <x v="0"/>
  </r>
  <r>
    <s v="108.735.264-90"/>
    <s v="Heitor Fogaça"/>
    <d v="1963-03-10T00:00:00"/>
    <s v="Quadra de Pastor, 89"/>
    <s v="Santa Amelia"/>
    <s v="da Luz de Aragão"/>
    <x v="23"/>
    <s v="+55071926211817"/>
    <s v="gael30@example.org"/>
    <x v="4"/>
    <x v="1"/>
    <x v="0"/>
    <x v="4"/>
    <s v="Mãe social"/>
    <x v="7"/>
    <n v="7622"/>
    <x v="0"/>
  </r>
  <r>
    <s v="541.207.386-71"/>
    <s v="Henrique Porto"/>
    <d v="2007-01-17T00:00:00"/>
    <s v="Estação Júlia Andrade"/>
    <s v="Ouro Minas"/>
    <s v="Moreira do Oeste"/>
    <x v="15"/>
    <s v="+5544916417317"/>
    <s v="lucascunha@example.org"/>
    <x v="4"/>
    <x v="2"/>
    <x v="0"/>
    <x v="9"/>
    <s v="Profissional de relações internacionais"/>
    <x v="7"/>
    <n v="9754"/>
    <x v="0"/>
  </r>
  <r>
    <s v="846.231.095-42"/>
    <s v="Maria Júlia Silva"/>
    <d v="1956-10-15T00:00:00"/>
    <s v="Trecho Noah Aragão, 39"/>
    <s v="Vila Maria"/>
    <s v="Cardoso de das Neves"/>
    <x v="10"/>
    <s v="+5568976861547"/>
    <s v="cardosoliz@example.com"/>
    <x v="0"/>
    <x v="0"/>
    <x v="0"/>
    <x v="6"/>
    <s v="Engenheiro civil"/>
    <x v="0"/>
    <n v="9893"/>
    <x v="0"/>
  </r>
  <r>
    <s v="856.072.913-59"/>
    <s v="Henrique Cardoso"/>
    <d v="1978-10-13T00:00:00"/>
    <s v="Morro Laís Rodrigues, 38"/>
    <s v="Alto Vera Cruz"/>
    <s v="Silveira"/>
    <x v="11"/>
    <s v="+5594992977203"/>
    <s v="sadavi@example.com"/>
    <x v="4"/>
    <x v="2"/>
    <x v="0"/>
    <x v="9"/>
    <s v="Coveiro/Sepultador"/>
    <x v="0"/>
    <n v="3050"/>
    <x v="0"/>
  </r>
  <r>
    <s v="915.306.724-06"/>
    <s v="Ian Santos"/>
    <d v="1965-04-06T00:00:00"/>
    <s v="Aeroporto Cauã Souza, 79"/>
    <s v="Urca"/>
    <s v="Camargo de Goiás"/>
    <x v="9"/>
    <s v="+5578957277811"/>
    <s v="carlos-eduardo12@example.com"/>
    <x v="4"/>
    <x v="0"/>
    <x v="0"/>
    <x v="3"/>
    <s v="Continuista"/>
    <x v="7"/>
    <n v="5732"/>
    <x v="0"/>
  </r>
  <r>
    <s v="731.502.948-60"/>
    <s v="Emanuelly Moreira"/>
    <d v="1949-12-13T00:00:00"/>
    <s v="Rua Brenda Lopes, 8"/>
    <s v="Providencia"/>
    <s v="Borges Verde"/>
    <x v="15"/>
    <s v="+5516985518714"/>
    <s v="kaiquegoncalves@example.org"/>
    <x v="3"/>
    <x v="0"/>
    <x v="0"/>
    <x v="6"/>
    <s v="Armeiro"/>
    <x v="3"/>
    <n v="2104"/>
    <x v="0"/>
  </r>
  <r>
    <s v="673.841.092-13"/>
    <s v="Pedro Lucas Freitas"/>
    <d v="1967-07-08T00:00:00"/>
    <s v="Praça Evelyn da Paz, 54"/>
    <s v="Vila Pinho"/>
    <s v="Duarte"/>
    <x v="17"/>
    <s v="+5586971075993"/>
    <s v="bcassiano@example.org"/>
    <x v="4"/>
    <x v="2"/>
    <x v="0"/>
    <x v="9"/>
    <s v="Camelô"/>
    <x v="7"/>
    <n v="6064"/>
    <x v="0"/>
  </r>
  <r>
    <s v="902.758.416-85"/>
    <s v="Calebe Sá"/>
    <d v="1985-02-14T00:00:00"/>
    <s v="Morro Pietra Mendonça, 85"/>
    <s v="Conjunto Novo Dom Bosco"/>
    <s v="Fogaça"/>
    <x v="26"/>
    <s v="+5507928265498"/>
    <s v="alana72@example.com"/>
    <x v="1"/>
    <x v="0"/>
    <x v="0"/>
    <x v="1"/>
    <s v="Jogador de handebol"/>
    <x v="0"/>
    <n v="3571"/>
    <x v="0"/>
  </r>
  <r>
    <s v="209.754.613-70"/>
    <s v="Luna Farias"/>
    <d v="1967-01-11T00:00:00"/>
    <s v="Conjunto Mathias Ribeiro, 24"/>
    <s v="Conjunto Califórnia Ii"/>
    <s v="Souza Paulista"/>
    <x v="23"/>
    <s v="+5537963849828"/>
    <s v="ottoaparecida@example.com"/>
    <x v="4"/>
    <x v="1"/>
    <x v="0"/>
    <x v="8"/>
    <s v="Serventuário"/>
    <x v="6"/>
    <n v="7646"/>
    <x v="0"/>
  </r>
  <r>
    <s v="460.589.123-42"/>
    <s v="Alícia Garcia"/>
    <d v="1953-05-10T00:00:00"/>
    <s v="Feira Gonçalves, 85"/>
    <s v="Santa Rita"/>
    <s v="Moura"/>
    <x v="13"/>
    <s v="+5567982012512"/>
    <s v="silvaaurora@example.com"/>
    <x v="4"/>
    <x v="2"/>
    <x v="0"/>
    <x v="2"/>
    <s v="Filósofo"/>
    <x v="2"/>
    <n v="9111"/>
    <x v="0"/>
  </r>
  <r>
    <s v="726.143.980-04"/>
    <s v="Isis Macedo"/>
    <d v="1945-11-13T00:00:00"/>
    <s v="Recanto de da Mota, 30"/>
    <s v="Bernadete"/>
    <s v="da Mota"/>
    <x v="18"/>
    <s v="+55011974548833"/>
    <s v="nascimentosamuel@example.net"/>
    <x v="4"/>
    <x v="2"/>
    <x v="0"/>
    <x v="6"/>
    <s v="Manobrista"/>
    <x v="5"/>
    <n v="1724"/>
    <x v="0"/>
  </r>
  <r>
    <s v="475.263.019-25"/>
    <s v="Pietra da Cruz"/>
    <d v="1988-04-25T00:00:00"/>
    <s v="Viaduto de Casa Grande, 34"/>
    <s v="Corumbiara"/>
    <s v="Cunha"/>
    <x v="15"/>
    <s v="+55039907772186"/>
    <s v="ysilveira@example.net"/>
    <x v="1"/>
    <x v="2"/>
    <x v="0"/>
    <x v="9"/>
    <s v="Soldador"/>
    <x v="5"/>
    <n v="2633"/>
    <x v="0"/>
  </r>
  <r>
    <s v="569.834.271-73"/>
    <s v="Anthony Gabriel da Mota"/>
    <d v="1988-09-16T00:00:00"/>
    <s v="Via Pimenta, 31"/>
    <s v="Vila Aeroporto"/>
    <s v="Aragão do Oeste"/>
    <x v="12"/>
    <s v="+55028978095361"/>
    <s v="nnunes@example.org"/>
    <x v="2"/>
    <x v="2"/>
    <x v="0"/>
    <x v="5"/>
    <s v="Ombudsman"/>
    <x v="1"/>
    <n v="5317"/>
    <x v="0"/>
  </r>
  <r>
    <s v="283.596.471-19"/>
    <s v="Arthur Miguel Jesus"/>
    <d v="1995-12-29T00:00:00"/>
    <s v="Favela Antonella Dias, 136"/>
    <s v="Vila Nova Dos Milionarios"/>
    <s v="Pires de Nascimento"/>
    <x v="21"/>
    <s v="+5575958714657"/>
    <s v="zoe74@example.net"/>
    <x v="4"/>
    <x v="2"/>
    <x v="0"/>
    <x v="3"/>
    <s v="Confeiteiro"/>
    <x v="1"/>
    <n v="7602"/>
    <x v="0"/>
  </r>
  <r>
    <s v="938.607.125-86"/>
    <s v="Ana Clara Leão"/>
    <d v="1997-02-03T00:00:00"/>
    <s v="Pátio Maria Silveira, 83"/>
    <s v="Conjunto São Francisco De Assis"/>
    <s v="Moraes"/>
    <x v="5"/>
    <s v="+5539936031545"/>
    <s v="maria-vitoria47@example.org"/>
    <x v="4"/>
    <x v="0"/>
    <x v="0"/>
    <x v="3"/>
    <s v="Maitre"/>
    <x v="7"/>
    <n v="4269"/>
    <x v="0"/>
  </r>
  <r>
    <s v="591.076.342-34"/>
    <s v="Fernanda Teixeira"/>
    <d v="1967-09-24T00:00:00"/>
    <s v="Conjunto Vicente Castro, 16"/>
    <s v="Cônego Pinheiro 1ª Seção"/>
    <s v="Silva"/>
    <x v="11"/>
    <s v="+55008950300101"/>
    <s v="rezendejoaquim@example.com"/>
    <x v="1"/>
    <x v="1"/>
    <x v="0"/>
    <x v="10"/>
    <s v="Manobrista"/>
    <x v="4"/>
    <n v="4315"/>
    <x v="42"/>
  </r>
  <r>
    <s v="015.649.327-61"/>
    <s v="Stella Aparecida"/>
    <d v="1969-12-02T00:00:00"/>
    <s v="Estação de Freitas"/>
    <s v="Maravilha"/>
    <s v="Borges de Vargas"/>
    <x v="1"/>
    <s v="+55058973071163"/>
    <s v="rrocha@example.net"/>
    <x v="4"/>
    <x v="0"/>
    <x v="0"/>
    <x v="6"/>
    <s v="Personal trainer"/>
    <x v="7"/>
    <n v="3027"/>
    <x v="0"/>
  </r>
  <r>
    <s v="309.725.618-03"/>
    <s v="Carlos Eduardo Andrade"/>
    <d v="1989-06-01T00:00:00"/>
    <s v="Vila Barros, 77"/>
    <s v="Santa Amelia"/>
    <s v="Correia"/>
    <x v="8"/>
    <s v="+5551906014508"/>
    <s v="davi-luccaribeiro@example.com"/>
    <x v="1"/>
    <x v="2"/>
    <x v="0"/>
    <x v="2"/>
    <s v="Técnico em arquivo"/>
    <x v="7"/>
    <n v="8249"/>
    <x v="0"/>
  </r>
  <r>
    <s v="682.395.140-06"/>
    <s v="José Miguel Rios"/>
    <d v="1982-04-10T00:00:00"/>
    <s v="Travessa Cardoso, 6"/>
    <s v="Baleia"/>
    <s v="Fogaça da Praia"/>
    <x v="13"/>
    <s v="+5537924455362"/>
    <s v="ferreirabreno@example.net"/>
    <x v="0"/>
    <x v="2"/>
    <x v="0"/>
    <x v="0"/>
    <s v="Investigador particular"/>
    <x v="3"/>
    <n v="3988"/>
    <x v="0"/>
  </r>
  <r>
    <s v="029.684.351-24"/>
    <s v="Bento Caldeira"/>
    <d v="1984-06-04T00:00:00"/>
    <s v="Via de Duarte, 75"/>
    <s v="Cônego Pinheiro 2ª Seção"/>
    <s v="Martins do Sul"/>
    <x v="25"/>
    <s v="+5596980786968"/>
    <s v="xrezende@example.org"/>
    <x v="1"/>
    <x v="2"/>
    <x v="0"/>
    <x v="8"/>
    <s v="Alergologista"/>
    <x v="4"/>
    <n v="9334"/>
    <x v="122"/>
  </r>
  <r>
    <s v="457.012.386-44"/>
    <s v="Bella Moura"/>
    <d v="1950-06-14T00:00:00"/>
    <s v="Ladeira de da Rosa, 12"/>
    <s v="Camargos"/>
    <s v="Aparecida"/>
    <x v="12"/>
    <s v="+5560994213314"/>
    <s v="da-cruzigor@example.com"/>
    <x v="4"/>
    <x v="1"/>
    <x v="0"/>
    <x v="8"/>
    <s v="Governanta"/>
    <x v="7"/>
    <n v="5598"/>
    <x v="0"/>
  </r>
  <r>
    <s v="563.107.942-99"/>
    <s v="Luiza das Neves"/>
    <d v="1963-04-14T00:00:00"/>
    <s v="Pátio da Conceição, 87"/>
    <s v="Santa Monica"/>
    <s v="Moraes"/>
    <x v="14"/>
    <s v="+5597992194401"/>
    <s v="emanuelly94@example.com"/>
    <x v="3"/>
    <x v="2"/>
    <x v="0"/>
    <x v="6"/>
    <s v="Fundidor de placa de gesso"/>
    <x v="2"/>
    <n v="7953"/>
    <x v="0"/>
  </r>
  <r>
    <s v="980.124.673-13"/>
    <s v="Sara Sales"/>
    <d v="1955-12-28T00:00:00"/>
    <s v="Vila Santos, 12"/>
    <s v="Vila Formosa"/>
    <s v="Santos"/>
    <x v="10"/>
    <s v="+5554999083744"/>
    <s v="costalais@example.org"/>
    <x v="3"/>
    <x v="2"/>
    <x v="0"/>
    <x v="6"/>
    <s v="Ortesista"/>
    <x v="2"/>
    <n v="6601"/>
    <x v="0"/>
  </r>
  <r>
    <s v="134.752.689-73"/>
    <s v="Ana Sophia Vieira"/>
    <d v="1950-06-02T00:00:00"/>
    <s v="Favela Enrico Nunes, 451"/>
    <s v="Liberdade"/>
    <s v="da Mota"/>
    <x v="6"/>
    <s v="+5523965635051"/>
    <s v="lpacheco@example.net"/>
    <x v="1"/>
    <x v="2"/>
    <x v="0"/>
    <x v="10"/>
    <s v="Engenheiro químico"/>
    <x v="2"/>
    <n v="7024"/>
    <x v="0"/>
  </r>
  <r>
    <s v="491.385.720-79"/>
    <s v="Maya Jesus"/>
    <d v="1949-09-25T00:00:00"/>
    <s v="Praça Cirino, 8"/>
    <s v="Itapoa"/>
    <s v="Barros"/>
    <x v="18"/>
    <s v="+55000993468904"/>
    <s v="juan09@example.com"/>
    <x v="4"/>
    <x v="0"/>
    <x v="0"/>
    <x v="1"/>
    <s v="Patinador"/>
    <x v="7"/>
    <n v="4125"/>
    <x v="0"/>
  </r>
  <r>
    <s v="784.615.309-93"/>
    <s v="Hellena Barros"/>
    <d v="1958-04-29T00:00:00"/>
    <s v="Área Pires, 3"/>
    <s v="Padre Eustáquio"/>
    <s v="Cavalcanti de Gonçalves"/>
    <x v="18"/>
    <s v="+5560969019329"/>
    <s v="jguerra@example.com"/>
    <x v="1"/>
    <x v="2"/>
    <x v="0"/>
    <x v="6"/>
    <s v="Ufólogo"/>
    <x v="8"/>
    <n v="2586"/>
    <x v="0"/>
  </r>
  <r>
    <s v="785.943.021-50"/>
    <s v="Manuella Casa Grande"/>
    <d v="1964-10-11T00:00:00"/>
    <s v="Passarela de Cavalcante, 2"/>
    <s v="Itapoa"/>
    <s v="da Mota"/>
    <x v="20"/>
    <s v="+5533924191259"/>
    <s v="isabella73@example.com"/>
    <x v="1"/>
    <x v="0"/>
    <x v="0"/>
    <x v="4"/>
    <s v="Astronauta"/>
    <x v="4"/>
    <n v="5911"/>
    <x v="0"/>
  </r>
  <r>
    <s v="483.210.675-90"/>
    <s v="José Pedro Abreu"/>
    <d v="1966-04-21T00:00:00"/>
    <s v="Parque Benjamin Cavalcanti, 25"/>
    <s v="São Bento"/>
    <s v="Carvalho do Sul"/>
    <x v="24"/>
    <s v="+5542946210602"/>
    <s v="casa-grandegabrielly@example.net"/>
    <x v="0"/>
    <x v="1"/>
    <x v="0"/>
    <x v="7"/>
    <s v="Estatístico"/>
    <x v="3"/>
    <n v="6036"/>
    <x v="0"/>
  </r>
  <r>
    <s v="032.479.865-29"/>
    <s v="Rafael Cirino"/>
    <d v="1983-08-02T00:00:00"/>
    <s v="Ladeira Luan Gonçalves, 81"/>
    <s v="Nova Pampulha"/>
    <s v="Mendes do Galho"/>
    <x v="21"/>
    <s v="+5505943914621"/>
    <s v="barrosdavi-lucca@example.org"/>
    <x v="1"/>
    <x v="0"/>
    <x v="0"/>
    <x v="2"/>
    <s v="Continuista"/>
    <x v="1"/>
    <n v="1700"/>
    <x v="0"/>
  </r>
  <r>
    <s v="675.281.349-37"/>
    <s v="Isabela Fernandes"/>
    <d v="2005-05-15T00:00:00"/>
    <s v="Alameda Vargas, 11"/>
    <s v="Marilandia"/>
    <s v="da Paz"/>
    <x v="4"/>
    <s v="+55012965762957"/>
    <s v="joao-gabrielpereira@example.org"/>
    <x v="4"/>
    <x v="1"/>
    <x v="0"/>
    <x v="7"/>
    <s v="Diplomata"/>
    <x v="6"/>
    <n v="9206"/>
    <x v="0"/>
  </r>
  <r>
    <s v="590.326.478-65"/>
    <s v="Valentim Silva"/>
    <d v="1958-04-27T00:00:00"/>
    <s v="Lagoa de Pereira"/>
    <s v="Vila Jardim Leblon"/>
    <s v="da Costa Verde"/>
    <x v="11"/>
    <s v="+5507917993671"/>
    <s v="maria-julia85@example.net"/>
    <x v="2"/>
    <x v="2"/>
    <x v="0"/>
    <x v="8"/>
    <s v="Protético dentário"/>
    <x v="1"/>
    <n v="5098"/>
    <x v="0"/>
  </r>
  <r>
    <s v="672.143.089-40"/>
    <s v="Clara Sousa"/>
    <d v="1997-06-27T00:00:00"/>
    <s v="Largo Stella Barros, 5"/>
    <s v="São Gabriel"/>
    <s v="Albuquerque"/>
    <x v="12"/>
    <s v="+5580948589807"/>
    <s v="wviana@example.net"/>
    <x v="4"/>
    <x v="1"/>
    <x v="0"/>
    <x v="9"/>
    <s v="Engenheiro de computação"/>
    <x v="7"/>
    <n v="2100"/>
    <x v="0"/>
  </r>
  <r>
    <s v="502.743.819-23"/>
    <s v="João Pedro Azevedo"/>
    <d v="1972-02-24T00:00:00"/>
    <s v="Sítio Melo, 3"/>
    <s v="Buraco Quente"/>
    <s v="Azevedo"/>
    <x v="8"/>
    <s v="+5582930782400"/>
    <s v="rfarias@example.org"/>
    <x v="0"/>
    <x v="2"/>
    <x v="0"/>
    <x v="3"/>
    <s v="Maestro"/>
    <x v="3"/>
    <n v="8945"/>
    <x v="0"/>
  </r>
  <r>
    <s v="506.812.734-53"/>
    <s v="Lorenzo Montenegro"/>
    <d v="1962-02-06T00:00:00"/>
    <s v="Alameda Souza, 29"/>
    <s v="Das Industrias I"/>
    <s v="Ramos das Pedras"/>
    <x v="25"/>
    <s v="+55003944213815"/>
    <s v="jose-pedro29@example.com"/>
    <x v="4"/>
    <x v="1"/>
    <x v="0"/>
    <x v="4"/>
    <s v="Petroleiro"/>
    <x v="8"/>
    <n v="6036"/>
    <x v="0"/>
  </r>
  <r>
    <s v="564.287.193-55"/>
    <s v="Benício Araújo"/>
    <d v="2003-08-08T00:00:00"/>
    <s v="Colônia Nascimento, 10"/>
    <s v="Varzea Da Palma"/>
    <s v="Costela"/>
    <x v="17"/>
    <s v="+55098982141430"/>
    <s v="yviana@example.org"/>
    <x v="4"/>
    <x v="1"/>
    <x v="0"/>
    <x v="9"/>
    <s v="Juiz ou árbitro de futebol"/>
    <x v="4"/>
    <n v="3084"/>
    <x v="0"/>
  </r>
  <r>
    <s v="583.049.127-32"/>
    <s v="Catarina Vieira"/>
    <d v="1978-06-24T00:00:00"/>
    <s v="Quadra de Silva, 924"/>
    <s v="Novo Das Industrias"/>
    <s v="Machado"/>
    <x v="7"/>
    <s v="+55036980495248"/>
    <s v="piresevelyn@example.net"/>
    <x v="2"/>
    <x v="1"/>
    <x v="0"/>
    <x v="6"/>
    <s v="Transportador"/>
    <x v="8"/>
    <n v="5646"/>
    <x v="0"/>
  </r>
  <r>
    <s v="017.869.235-21"/>
    <s v="Ana Vitória Aragão"/>
    <d v="1970-05-05T00:00:00"/>
    <s v="Alameda Lavínia Fogaça, 462"/>
    <s v="São Vicente"/>
    <s v="Cirino de da Rosa"/>
    <x v="26"/>
    <s v="+5528904265347"/>
    <s v="alanacunha@example.net"/>
    <x v="4"/>
    <x v="1"/>
    <x v="0"/>
    <x v="0"/>
    <s v="Karateca"/>
    <x v="4"/>
    <n v="3871"/>
    <x v="0"/>
  </r>
  <r>
    <s v="905.648.371-48"/>
    <s v="Erick Monteiro"/>
    <d v="1950-10-25T00:00:00"/>
    <s v="Vereda Heloisa Farias, 588"/>
    <s v="Nova Vista"/>
    <s v="Souza Paulista"/>
    <x v="10"/>
    <s v="+5530987775278"/>
    <s v="isispastor@example.org"/>
    <x v="0"/>
    <x v="0"/>
    <x v="0"/>
    <x v="6"/>
    <s v="Apresentador"/>
    <x v="8"/>
    <n v="4024"/>
    <x v="0"/>
  </r>
  <r>
    <s v="805.749.132-97"/>
    <s v="Nicole Vieira"/>
    <d v="1963-06-14T00:00:00"/>
    <s v="Ladeira de Mendes, 90"/>
    <s v="Conjunto Serra Verde"/>
    <s v="Aparecida da Mata"/>
    <x v="24"/>
    <s v="+5533936634126"/>
    <s v="maria-alice70@example.org"/>
    <x v="4"/>
    <x v="0"/>
    <x v="0"/>
    <x v="7"/>
    <s v="Presidente da República"/>
    <x v="4"/>
    <n v="2853"/>
    <x v="0"/>
  </r>
  <r>
    <s v="362.914.057-25"/>
    <s v="Maria Cecília Nunes"/>
    <d v="1948-10-19T00:00:00"/>
    <s v="Sítio Cunha, 3"/>
    <s v="Itapoa"/>
    <s v="Brito do Galho"/>
    <x v="11"/>
    <s v="+5592961102172"/>
    <s v="calebpinto@example.com"/>
    <x v="3"/>
    <x v="1"/>
    <x v="0"/>
    <x v="5"/>
    <s v="Laboratorista"/>
    <x v="0"/>
    <n v="4138"/>
    <x v="0"/>
  </r>
  <r>
    <s v="083.926.745-29"/>
    <s v="Isabella Fogaça"/>
    <d v="2006-10-02T00:00:00"/>
    <s v="Trecho Asafe Gonçalves, 34"/>
    <s v="Dom Joaquim"/>
    <s v="Cunha"/>
    <x v="25"/>
    <s v="+55051931248560"/>
    <s v="moliveira@example.net"/>
    <x v="0"/>
    <x v="1"/>
    <x v="0"/>
    <x v="9"/>
    <s v="Skatista"/>
    <x v="2"/>
    <n v="2760"/>
    <x v="0"/>
  </r>
  <r>
    <s v="305.968.271-21"/>
    <s v="Rhavi Sá"/>
    <d v="1996-06-09T00:00:00"/>
    <s v="Rodovia João Guilherme Siqueira, 30"/>
    <s v="Carlos Prates"/>
    <s v="da Costa do Norte"/>
    <x v="2"/>
    <s v="+5522964880069"/>
    <s v="alvesclarice@example.org"/>
    <x v="4"/>
    <x v="2"/>
    <x v="0"/>
    <x v="2"/>
    <s v="Maestro"/>
    <x v="4"/>
    <n v="3230"/>
    <x v="0"/>
  </r>
  <r>
    <s v="297.560.834-92"/>
    <s v="Matteo Moura"/>
    <d v="1974-12-09T00:00:00"/>
    <s v="Residencial Igor Pacheco"/>
    <s v="Vila Antena"/>
    <s v="Rios de Lopes"/>
    <x v="19"/>
    <s v="+5564997758940"/>
    <s v="gael33@example.org"/>
    <x v="4"/>
    <x v="1"/>
    <x v="0"/>
    <x v="9"/>
    <s v="Otorrinolaringologista"/>
    <x v="7"/>
    <n v="9558"/>
    <x v="0"/>
  </r>
  <r>
    <s v="247.168.305-35"/>
    <s v="Manuela Camargo"/>
    <d v="1975-03-08T00:00:00"/>
    <s v="Esplanada de Rios"/>
    <s v="Novo Das Industrias"/>
    <s v="Moura"/>
    <x v="9"/>
    <s v="+5526960159074"/>
    <s v="fvargas@example.org"/>
    <x v="1"/>
    <x v="2"/>
    <x v="0"/>
    <x v="0"/>
    <s v="Biomédico"/>
    <x v="9"/>
    <n v="9721"/>
    <x v="0"/>
  </r>
  <r>
    <s v="961.520.487-02"/>
    <s v="Luan Oliveira"/>
    <d v="1995-08-07T00:00:00"/>
    <s v="Rua Vieira, 3"/>
    <s v="Fazendinha"/>
    <s v="da Costa"/>
    <x v="8"/>
    <s v="+5500915261893"/>
    <s v="anna-liz24@example.net"/>
    <x v="0"/>
    <x v="0"/>
    <x v="0"/>
    <x v="5"/>
    <s v="Protesista"/>
    <x v="2"/>
    <n v="1998"/>
    <x v="0"/>
  </r>
  <r>
    <s v="134.978.502-41"/>
    <s v="Guilherme Albuquerque"/>
    <d v="1979-11-02T00:00:00"/>
    <s v="Chácara de Viana, 346"/>
    <s v="Vila Nova Cachoeirinha 1ª Seção"/>
    <s v="Pereira"/>
    <x v="6"/>
    <s v="+5566909879343"/>
    <s v="portomarcos-vinicius@example.org"/>
    <x v="4"/>
    <x v="0"/>
    <x v="0"/>
    <x v="3"/>
    <s v="Geriatra"/>
    <x v="5"/>
    <n v="2007"/>
    <x v="0"/>
  </r>
  <r>
    <s v="307.685.291-40"/>
    <s v="Amanda Pimenta"/>
    <d v="1979-07-24T00:00:00"/>
    <s v="Viaduto Aurora Fonseca, 440"/>
    <s v="Canaa"/>
    <s v="da Cunha da Praia"/>
    <x v="8"/>
    <s v="+55097920395550"/>
    <s v="moraesjuan@example.com"/>
    <x v="4"/>
    <x v="0"/>
    <x v="0"/>
    <x v="9"/>
    <s v="Ferroviário"/>
    <x v="4"/>
    <n v="1826"/>
    <x v="0"/>
  </r>
  <r>
    <s v="189.350.462-05"/>
    <s v="Ana Liz Silveira"/>
    <d v="1984-01-08T00:00:00"/>
    <s v="Rodovia de Santos, 55"/>
    <s v="Jardinópolis"/>
    <s v="Rios"/>
    <x v="17"/>
    <s v="+5512986819786"/>
    <s v="jose-pedrorocha@example.com"/>
    <x v="1"/>
    <x v="1"/>
    <x v="0"/>
    <x v="2"/>
    <s v="Radiooperador de vôo"/>
    <x v="9"/>
    <n v="8496"/>
    <x v="0"/>
  </r>
  <r>
    <s v="290.758.134-14"/>
    <s v="Zoe Cardoso"/>
    <d v="1976-11-23T00:00:00"/>
    <s v="Setor Luiz Miguel Sousa, 14"/>
    <s v="Grotinha"/>
    <s v="Andrade da Serra"/>
    <x v="0"/>
    <s v="+5577927854149"/>
    <s v="yurivieira@example.org"/>
    <x v="3"/>
    <x v="2"/>
    <x v="0"/>
    <x v="7"/>
    <s v="Figurante"/>
    <x v="2"/>
    <n v="2554"/>
    <x v="0"/>
  </r>
  <r>
    <s v="865.320.174-26"/>
    <s v="Vinícius Porto"/>
    <d v="1960-07-20T00:00:00"/>
    <s v="Condomínio Ana Luiza Brito, 46"/>
    <s v="Taquaril"/>
    <s v="Novaes"/>
    <x v="23"/>
    <s v="+55084901865435"/>
    <s v="pbarros@example.org"/>
    <x v="4"/>
    <x v="0"/>
    <x v="0"/>
    <x v="6"/>
    <s v="Remador"/>
    <x v="7"/>
    <n v="5239"/>
    <x v="0"/>
  </r>
  <r>
    <s v="438.506.791-01"/>
    <s v="Julia Nascimento"/>
    <d v="1947-07-26T00:00:00"/>
    <s v="Loteamento de Guerra, 54"/>
    <s v="Alípio De Melo"/>
    <s v="Azevedo do Galho"/>
    <x v="20"/>
    <s v="+5546959273176"/>
    <s v="barrosleonardo@example.com"/>
    <x v="3"/>
    <x v="2"/>
    <x v="0"/>
    <x v="6"/>
    <s v="Moleiro"/>
    <x v="1"/>
    <n v="2232"/>
    <x v="0"/>
  </r>
  <r>
    <s v="376.048.529-47"/>
    <s v="Rhavi Sampaio"/>
    <d v="1954-05-30T00:00:00"/>
    <s v="Área Diego Ramos, 37"/>
    <s v="Santa Rita De Cássia"/>
    <s v="Pimenta do Amparo"/>
    <x v="21"/>
    <s v="+5598906463776"/>
    <s v="joao78@example.com"/>
    <x v="4"/>
    <x v="2"/>
    <x v="0"/>
    <x v="5"/>
    <s v="Camelô"/>
    <x v="7"/>
    <n v="2373"/>
    <x v="0"/>
  </r>
  <r>
    <s v="596.824.371-64"/>
    <s v="Arthur Farias"/>
    <d v="1993-01-23T00:00:00"/>
    <s v="Rua de Pimenta, 18"/>
    <s v="Maria Goretti"/>
    <s v="Viana"/>
    <x v="25"/>
    <s v="+5569965771451"/>
    <s v="beatriznogueira@example.org"/>
    <x v="1"/>
    <x v="2"/>
    <x v="0"/>
    <x v="5"/>
    <s v="Tecnólogo em silvicultura"/>
    <x v="0"/>
    <n v="2067"/>
    <x v="0"/>
  </r>
  <r>
    <s v="571.890.263-12"/>
    <s v="Maysa da Paz"/>
    <d v="2001-03-20T00:00:00"/>
    <s v="Setor Benício Correia, 58"/>
    <s v="Taquaril"/>
    <s v="Siqueira"/>
    <x v="20"/>
    <s v="+5537975011240"/>
    <s v="maria-fernanda78@example.net"/>
    <x v="4"/>
    <x v="2"/>
    <x v="0"/>
    <x v="8"/>
    <s v="Físico nuclear"/>
    <x v="7"/>
    <n v="7620"/>
    <x v="0"/>
  </r>
  <r>
    <s v="674.258.103-44"/>
    <s v="Antony Castro"/>
    <d v="1991-11-12T00:00:00"/>
    <s v="Lago Cavalcante, 10"/>
    <s v="Vila Engenho Nogueira"/>
    <s v="Machado"/>
    <x v="25"/>
    <s v="+5538962095396"/>
    <s v="theo98@example.net"/>
    <x v="4"/>
    <x v="0"/>
    <x v="0"/>
    <x v="1"/>
    <s v="Esgrimista"/>
    <x v="7"/>
    <n v="4096"/>
    <x v="0"/>
  </r>
  <r>
    <s v="104.893.567-10"/>
    <s v="Maya Vasconcelos"/>
    <d v="1958-05-12T00:00:00"/>
    <s v="Avenida Pires, 28"/>
    <s v="Vale Do Jatoba"/>
    <s v="Nogueira"/>
    <x v="14"/>
    <s v="+55092992656754"/>
    <s v="costavinicius@example.net"/>
    <x v="4"/>
    <x v="1"/>
    <x v="0"/>
    <x v="0"/>
    <s v="Jogador de handebol"/>
    <x v="7"/>
    <n v="6469"/>
    <x v="0"/>
  </r>
  <r>
    <s v="857.120.943-04"/>
    <s v="Theo Cassiano"/>
    <d v="1959-07-27T00:00:00"/>
    <s v="Estrada José Freitas"/>
    <s v="Vila Minaslandia"/>
    <s v="da Conceição"/>
    <x v="2"/>
    <s v="+5571995202207"/>
    <s v="augustogarcia@example.com"/>
    <x v="4"/>
    <x v="0"/>
    <x v="0"/>
    <x v="6"/>
    <s v="Hostess"/>
    <x v="7"/>
    <n v="5905"/>
    <x v="0"/>
  </r>
  <r>
    <s v="821.354.706-35"/>
    <s v="Otto Aparecida"/>
    <d v="1990-08-04T00:00:00"/>
    <s v="Travessa Anthony Montenegro, 85"/>
    <s v="Vila São Francisco"/>
    <s v="Andrade de Goiás"/>
    <x v="18"/>
    <s v="+5555962833298"/>
    <s v="zgomes@example.org"/>
    <x v="1"/>
    <x v="1"/>
    <x v="0"/>
    <x v="3"/>
    <s v="Faxineiro"/>
    <x v="5"/>
    <n v="2366"/>
    <x v="0"/>
  </r>
  <r>
    <s v="143.059.278-88"/>
    <s v="Evelyn Moreira"/>
    <d v="1970-12-10T00:00:00"/>
    <s v="Sítio de Santos, 98"/>
    <s v="Jardim São José"/>
    <s v="da Cruz Verde"/>
    <x v="3"/>
    <s v="+55058982964384"/>
    <s v="carolina12@example.com"/>
    <x v="4"/>
    <x v="1"/>
    <x v="0"/>
    <x v="7"/>
    <s v="Pescador"/>
    <x v="7"/>
    <n v="9918"/>
    <x v="0"/>
  </r>
  <r>
    <s v="470.583.291-41"/>
    <s v="Murilo Cassiano"/>
    <d v="1977-04-23T00:00:00"/>
    <s v="Estação de Pacheco, 75"/>
    <s v="Alto Vera Cruz"/>
    <s v="Leão"/>
    <x v="23"/>
    <s v="+5559939120832"/>
    <s v="gdas-neves@example.com"/>
    <x v="3"/>
    <x v="1"/>
    <x v="0"/>
    <x v="4"/>
    <s v="Investigador particular"/>
    <x v="6"/>
    <n v="8696"/>
    <x v="0"/>
  </r>
  <r>
    <s v="845.927.361-09"/>
    <s v="Marcos Vinicius Moura"/>
    <d v="1947-05-27T00:00:00"/>
    <s v="Campo de Abreu, 2"/>
    <s v="Cinquentenário"/>
    <s v="Campos do Oeste"/>
    <x v="12"/>
    <s v="+5512970507527"/>
    <s v="mpimenta@example.com"/>
    <x v="4"/>
    <x v="1"/>
    <x v="0"/>
    <x v="5"/>
    <s v="Lactarista hospitalar"/>
    <x v="7"/>
    <n v="2100"/>
    <x v="0"/>
  </r>
  <r>
    <s v="948.071.523-60"/>
    <s v="Erick Aragão"/>
    <d v="1984-02-21T00:00:00"/>
    <s v="Viela Stella Pires, 33"/>
    <s v="Vila Do Pombal"/>
    <s v="Alves das Pedras"/>
    <x v="6"/>
    <s v="+5513911101821"/>
    <s v="costaolivia@example.com"/>
    <x v="4"/>
    <x v="2"/>
    <x v="0"/>
    <x v="7"/>
    <s v="Político"/>
    <x v="5"/>
    <n v="6082"/>
    <x v="0"/>
  </r>
  <r>
    <s v="130.452.769-70"/>
    <s v="Alana Silva"/>
    <d v="1974-02-18T00:00:00"/>
    <s v="Viela de da Mota, 4"/>
    <s v="São Damião"/>
    <s v="Gonçalves"/>
    <x v="20"/>
    <s v="+5540986721416"/>
    <s v="luigiguerra@example.net"/>
    <x v="2"/>
    <x v="2"/>
    <x v="0"/>
    <x v="9"/>
    <s v="Acupunturista"/>
    <x v="0"/>
    <n v="2765"/>
    <x v="0"/>
  </r>
  <r>
    <s v="948.516.327-46"/>
    <s v="João Guilherme Araújo"/>
    <d v="2004-10-27T00:00:00"/>
    <s v="Estrada Santos"/>
    <s v="Outro"/>
    <s v="Azevedo"/>
    <x v="2"/>
    <s v="+55012988699825"/>
    <s v="luanapastor@example.net"/>
    <x v="2"/>
    <x v="0"/>
    <x v="0"/>
    <x v="4"/>
    <s v="Oftalmologista"/>
    <x v="3"/>
    <n v="1591"/>
    <x v="0"/>
  </r>
  <r>
    <s v="985.102.736-77"/>
    <s v="Samuel Duarte"/>
    <d v="2007-02-14T00:00:00"/>
    <s v="Fazenda de Garcia, 6"/>
    <s v="Serra Verde"/>
    <s v="Pimenta de Castro"/>
    <x v="0"/>
    <s v="+5597924486038"/>
    <s v="leaomaya@example.net"/>
    <x v="1"/>
    <x v="0"/>
    <x v="0"/>
    <x v="0"/>
    <s v="Ecólogo"/>
    <x v="2"/>
    <n v="6514"/>
    <x v="0"/>
  </r>
  <r>
    <s v="987.540.631-75"/>
    <s v="Gabriel Câmara"/>
    <d v="1961-08-14T00:00:00"/>
    <s v="Travessa Moura, 38"/>
    <s v="Piratininga"/>
    <s v="Porto"/>
    <x v="24"/>
    <s v="+5501922655122"/>
    <s v="jose-miguelcaldeira@example.org"/>
    <x v="4"/>
    <x v="2"/>
    <x v="0"/>
    <x v="6"/>
    <s v="Jogador de boliche"/>
    <x v="5"/>
    <n v="8068"/>
    <x v="0"/>
  </r>
  <r>
    <s v="629.074.513-16"/>
    <s v="Otto Cavalcante"/>
    <d v="1974-06-03T00:00:00"/>
    <s v="Ladeira de Macedo, 45"/>
    <s v="Vila Aeroporto"/>
    <s v="Nascimento"/>
    <x v="14"/>
    <s v="+5502971514517"/>
    <s v="cardosoemanuelly@example.net"/>
    <x v="3"/>
    <x v="1"/>
    <x v="0"/>
    <x v="4"/>
    <s v="Delegado"/>
    <x v="1"/>
    <n v="8666"/>
    <x v="0"/>
  </r>
  <r>
    <s v="382.651.074-71"/>
    <s v="Augusto Vargas"/>
    <d v="1984-01-14T00:00:00"/>
    <s v="Lagoa Fonseca, 73"/>
    <s v="Madri"/>
    <s v="Costa"/>
    <x v="25"/>
    <s v="+5502949119210"/>
    <s v="nogueiramatteo@example.org"/>
    <x v="0"/>
    <x v="2"/>
    <x v="0"/>
    <x v="0"/>
    <s v="Continuista"/>
    <x v="1"/>
    <n v="5308"/>
    <x v="0"/>
  </r>
  <r>
    <s v="120.859.437-05"/>
    <s v="Alexandre Siqueira"/>
    <d v="1945-11-07T00:00:00"/>
    <s v="Travessa da Mata, 925"/>
    <s v="Mineirão"/>
    <s v="Caldeira"/>
    <x v="17"/>
    <s v="+5577902871754"/>
    <s v="sophieborges@example.org"/>
    <x v="4"/>
    <x v="2"/>
    <x v="0"/>
    <x v="8"/>
    <s v="Mestre cervejeiro"/>
    <x v="5"/>
    <n v="6475"/>
    <x v="0"/>
  </r>
  <r>
    <s v="061.354.879-57"/>
    <s v="Cecilia Gonçalves"/>
    <d v="1971-04-18T00:00:00"/>
    <s v="Loteamento Asafe Leão, 70"/>
    <s v="Calafate"/>
    <s v="Almeida do Norte"/>
    <x v="5"/>
    <s v="+5555966075938"/>
    <s v="gael12@example.org"/>
    <x v="2"/>
    <x v="2"/>
    <x v="0"/>
    <x v="0"/>
    <s v="Designer de interiores"/>
    <x v="9"/>
    <n v="3385"/>
    <x v="0"/>
  </r>
  <r>
    <s v="218.456.307-26"/>
    <s v="Davi Lucas Jesus"/>
    <d v="1986-09-05T00:00:00"/>
    <s v="Núcleo de Pastor, 14"/>
    <s v="Maravilha"/>
    <s v="Albuquerque de da Rosa"/>
    <x v="14"/>
    <s v="+5542931459999"/>
    <s v="yvieira@example.com"/>
    <x v="2"/>
    <x v="0"/>
    <x v="0"/>
    <x v="10"/>
    <s v="Montador"/>
    <x v="6"/>
    <n v="9225"/>
    <x v="0"/>
  </r>
  <r>
    <s v="418.397.560-39"/>
    <s v="Henrique Duarte"/>
    <d v="1957-07-02T00:00:00"/>
    <s v="Loteamento Joaquim Moraes, 72"/>
    <s v="São Jorge 3ª Seção"/>
    <s v="Nunes"/>
    <x v="1"/>
    <s v="+5594915308709"/>
    <s v="ana-carolina64@example.org"/>
    <x v="4"/>
    <x v="1"/>
    <x v="0"/>
    <x v="9"/>
    <s v="Pneumologista"/>
    <x v="9"/>
    <n v="4877"/>
    <x v="0"/>
  </r>
  <r>
    <s v="950.824.137-32"/>
    <s v="Gustavo Henrique Araújo"/>
    <d v="1987-03-05T00:00:00"/>
    <s v="Favela Maria Alice Pastor, 66"/>
    <s v="São Damião"/>
    <s v="Correia de Montenegro"/>
    <x v="9"/>
    <s v="+5586974681357"/>
    <s v="marquesana-sophia@example.net"/>
    <x v="4"/>
    <x v="2"/>
    <x v="0"/>
    <x v="0"/>
    <s v="Açougueiro"/>
    <x v="7"/>
    <n v="5465"/>
    <x v="0"/>
  </r>
  <r>
    <s v="321.705.496-25"/>
    <s v="Gabriel Monteiro"/>
    <d v="1961-11-26T00:00:00"/>
    <s v="Lago Kevin Brito, 11"/>
    <s v="Vila Pilar"/>
    <s v="Costa"/>
    <x v="26"/>
    <s v="+55079953530870"/>
    <s v="ofernandes@example.com"/>
    <x v="4"/>
    <x v="0"/>
    <x v="0"/>
    <x v="10"/>
    <s v="Cabeleireiro"/>
    <x v="3"/>
    <n v="7827"/>
    <x v="0"/>
  </r>
  <r>
    <s v="718.920.346-03"/>
    <s v="Clara Farias"/>
    <d v="1978-04-23T00:00:00"/>
    <s v="Colônia de Dias, 99"/>
    <s v="Fazendinha"/>
    <s v="da Cunha"/>
    <x v="23"/>
    <s v="+5523914315682"/>
    <s v="davi-miguel62@example.com"/>
    <x v="2"/>
    <x v="2"/>
    <x v="0"/>
    <x v="0"/>
    <s v="Carteiro"/>
    <x v="9"/>
    <n v="2292"/>
    <x v="0"/>
  </r>
  <r>
    <s v="123.487.960-31"/>
    <s v="Davi Lucas da Rocha"/>
    <d v="1968-10-12T00:00:00"/>
    <s v="Estação Heloísa Melo, 5"/>
    <s v="Vila De Sá"/>
    <s v="Fernandes de Gomes"/>
    <x v="8"/>
    <s v="+5536909258497"/>
    <s v="martinsisabelly@example.net"/>
    <x v="4"/>
    <x v="0"/>
    <x v="0"/>
    <x v="6"/>
    <s v="Garçom"/>
    <x v="6"/>
    <n v="9495"/>
    <x v="0"/>
  </r>
  <r>
    <s v="156.032.794-43"/>
    <s v="Anthony da Cruz"/>
    <d v="1990-07-21T00:00:00"/>
    <s v="Favela de Oliveira, 9"/>
    <s v="Liberdade"/>
    <s v="Novaes do Sul"/>
    <x v="11"/>
    <s v="+5559958476665"/>
    <s v="marquesgustavo@example.org"/>
    <x v="1"/>
    <x v="0"/>
    <x v="0"/>
    <x v="4"/>
    <s v="Historiador"/>
    <x v="8"/>
    <n v="9045"/>
    <x v="123"/>
  </r>
  <r>
    <s v="072.594.618-02"/>
    <s v="Antônio da Costa"/>
    <d v="2002-12-27T00:00:00"/>
    <s v="Favela de Macedo, 13"/>
    <s v="Diamante"/>
    <s v="da Conceição"/>
    <x v="17"/>
    <s v="+5586942647229"/>
    <s v="stellamendonca@example.com"/>
    <x v="2"/>
    <x v="2"/>
    <x v="0"/>
    <x v="3"/>
    <s v="Comprador"/>
    <x v="9"/>
    <n v="7253"/>
    <x v="0"/>
  </r>
  <r>
    <s v="843.592.016-05"/>
    <s v="Agatha Leão"/>
    <d v="2005-11-25T00:00:00"/>
    <s v="Residencial Ana Júlia Correia, 52"/>
    <s v="Vila Madre Gertrudes 4ª Seção"/>
    <s v="Monteiro"/>
    <x v="10"/>
    <s v="+5598985954434"/>
    <s v="pietra40@example.org"/>
    <x v="4"/>
    <x v="2"/>
    <x v="0"/>
    <x v="9"/>
    <s v="Designer de jóia"/>
    <x v="5"/>
    <n v="9949"/>
    <x v="0"/>
  </r>
  <r>
    <s v="408.637.912-04"/>
    <s v="Diego Viana"/>
    <d v="1962-11-07T00:00:00"/>
    <s v="Esplanada Rocha, 81"/>
    <s v="Vera Cruz"/>
    <s v="Rodrigues de Gomes"/>
    <x v="17"/>
    <s v="+5505944177460"/>
    <s v="maria-isis10@example.org"/>
    <x v="2"/>
    <x v="0"/>
    <x v="0"/>
    <x v="10"/>
    <s v="Bartender"/>
    <x v="9"/>
    <n v="4667"/>
    <x v="0"/>
  </r>
  <r>
    <s v="269.745.380-65"/>
    <s v="Luiza Cavalcanti"/>
    <d v="1988-04-27T00:00:00"/>
    <s v="Estação de Ribeiro, 6"/>
    <s v="Campo Alegre"/>
    <s v="Pimenta"/>
    <x v="1"/>
    <s v="+5581933446228"/>
    <s v="sabrinanunes@example.com"/>
    <x v="4"/>
    <x v="0"/>
    <x v="0"/>
    <x v="7"/>
    <s v="Subprefeito"/>
    <x v="5"/>
    <n v="8295"/>
    <x v="0"/>
  </r>
  <r>
    <s v="569.307.218-59"/>
    <s v="Marcela Rodrigues"/>
    <d v="1964-09-14T00:00:00"/>
    <s v="Favela Aparecida, 32"/>
    <s v="Leonina"/>
    <s v="Moreira da Serra"/>
    <x v="11"/>
    <s v="+55057933635746"/>
    <s v="anna-lizda-rocha@example.net"/>
    <x v="3"/>
    <x v="2"/>
    <x v="0"/>
    <x v="3"/>
    <s v="Desembargador de justiça"/>
    <x v="9"/>
    <n v="3120"/>
    <x v="0"/>
  </r>
  <r>
    <s v="301.982.564-42"/>
    <s v="João Gabriel da Rocha"/>
    <d v="1979-04-09T00:00:00"/>
    <s v="Via das Neves"/>
    <s v="Conjunto São Francisco De Assis"/>
    <s v="Machado"/>
    <x v="6"/>
    <s v="+5589953587562"/>
    <s v="sarahlopes@example.com"/>
    <x v="4"/>
    <x v="2"/>
    <x v="0"/>
    <x v="6"/>
    <s v="Optometrista"/>
    <x v="2"/>
    <n v="9355"/>
    <x v="0"/>
  </r>
  <r>
    <s v="403.189.256-05"/>
    <s v="Ana Luiza Albuquerque"/>
    <d v="1968-11-30T00:00:00"/>
    <s v="Esplanada Catarina Pimenta, 49"/>
    <s v="Monte São José"/>
    <s v="Peixoto"/>
    <x v="25"/>
    <s v="+55096931337717"/>
    <s v="peixotobryan@example.com"/>
    <x v="1"/>
    <x v="2"/>
    <x v="0"/>
    <x v="2"/>
    <s v="Ceramista"/>
    <x v="8"/>
    <n v="5917"/>
    <x v="34"/>
  </r>
  <r>
    <s v="264.508.793-00"/>
    <s v="Lucas Gabriel Moraes"/>
    <d v="1975-03-17T00:00:00"/>
    <s v="Vale Moreira, 8"/>
    <s v="Túnel De Ibirité"/>
    <s v="Ribeiro"/>
    <x v="24"/>
    <s v="+5555988347197"/>
    <s v="raulfernandes@example.com"/>
    <x v="1"/>
    <x v="0"/>
    <x v="0"/>
    <x v="10"/>
    <s v="Turismólogo"/>
    <x v="3"/>
    <n v="6336"/>
    <x v="0"/>
  </r>
  <r>
    <s v="931.056.872-03"/>
    <s v="Luiz Otávio Fernandes"/>
    <d v="1949-04-29T00:00:00"/>
    <s v="Vale da Cunha, 45"/>
    <s v="Beija Flor"/>
    <s v="Rios"/>
    <x v="8"/>
    <s v="+5549973106379"/>
    <s v="xborges@example.org"/>
    <x v="3"/>
    <x v="2"/>
    <x v="0"/>
    <x v="3"/>
    <s v="Embalador"/>
    <x v="9"/>
    <n v="8309"/>
    <x v="0"/>
  </r>
  <r>
    <s v="607.132.984-13"/>
    <s v="Luara Barbosa"/>
    <d v="1974-02-17T00:00:00"/>
    <s v="Setor de Abreu, 666"/>
    <s v="Ipiranga"/>
    <s v="Novaes"/>
    <x v="9"/>
    <s v="+5592973416163"/>
    <s v="zda-costa@example.net"/>
    <x v="4"/>
    <x v="1"/>
    <x v="0"/>
    <x v="10"/>
    <s v="Barman"/>
    <x v="4"/>
    <n v="5138"/>
    <x v="0"/>
  </r>
  <r>
    <s v="316.028.459-05"/>
    <s v="Isaac da Costa"/>
    <d v="1971-03-03T00:00:00"/>
    <s v="Morro de Pastor, 38"/>
    <s v="Biquinhas"/>
    <s v="Pimenta Grande"/>
    <x v="11"/>
    <s v="+5568911082146"/>
    <s v="zjesus@example.net"/>
    <x v="4"/>
    <x v="1"/>
    <x v="0"/>
    <x v="4"/>
    <s v="Engenheiro petroquímico"/>
    <x v="1"/>
    <n v="8154"/>
    <x v="0"/>
  </r>
  <r>
    <s v="378.150.624-07"/>
    <s v="Marcela Siqueira"/>
    <d v="1960-11-17T00:00:00"/>
    <s v="Vereda de Martins"/>
    <s v="Graça"/>
    <s v="Farias"/>
    <x v="26"/>
    <s v="+5546905661557"/>
    <s v="bryan46@example.com"/>
    <x v="2"/>
    <x v="2"/>
    <x v="0"/>
    <x v="2"/>
    <s v="Assistente administrativo"/>
    <x v="1"/>
    <n v="7829"/>
    <x v="0"/>
  </r>
  <r>
    <s v="174.856.209-67"/>
    <s v="Luiz Miguel Fernandes"/>
    <d v="1993-08-06T00:00:00"/>
    <s v="Favela de da Conceição, 94"/>
    <s v="Mantiqueira"/>
    <s v="Rios"/>
    <x v="11"/>
    <s v="+5537921779373"/>
    <s v="yurida-rosa@example.org"/>
    <x v="0"/>
    <x v="1"/>
    <x v="0"/>
    <x v="1"/>
    <s v="Tecnólogo em irrigação e drenagem"/>
    <x v="9"/>
    <n v="7766"/>
    <x v="0"/>
  </r>
  <r>
    <s v="804.123.695-24"/>
    <s v="Leandro Casa Grande"/>
    <d v="1949-05-06T00:00:00"/>
    <s v="Esplanada Kaique Cirino, 14"/>
    <s v="Vila Suzana Segunda Seção"/>
    <s v="Porto Paulista"/>
    <x v="17"/>
    <s v="+5517960106915"/>
    <s v="pastormaria-julia@example.org"/>
    <x v="4"/>
    <x v="1"/>
    <x v="0"/>
    <x v="1"/>
    <s v="Degustador"/>
    <x v="4"/>
    <n v="9812"/>
    <x v="0"/>
  </r>
  <r>
    <s v="476.310.289-31"/>
    <s v="Catarina Sales"/>
    <d v="1969-01-24T00:00:00"/>
    <s v="Núcleo de Camargo, 705"/>
    <s v="Minaslandia"/>
    <s v="Freitas de Fogaça"/>
    <x v="23"/>
    <s v="+5589924413412"/>
    <s v="ygoncalves@example.net"/>
    <x v="4"/>
    <x v="2"/>
    <x v="0"/>
    <x v="7"/>
    <s v="Pesquisador"/>
    <x v="9"/>
    <n v="5559"/>
    <x v="0"/>
  </r>
  <r>
    <s v="748.132.506-53"/>
    <s v="Ravy Nascimento"/>
    <d v="1953-06-20T00:00:00"/>
    <s v="Praça de Gonçalves, 18"/>
    <s v="Miramar"/>
    <s v="Duarte"/>
    <x v="7"/>
    <s v="+5588927965258"/>
    <s v="fonsecabernardo@example.org"/>
    <x v="2"/>
    <x v="2"/>
    <x v="0"/>
    <x v="2"/>
    <s v="Coloproctologista"/>
    <x v="3"/>
    <n v="2226"/>
    <x v="0"/>
  </r>
  <r>
    <s v="463.109.752-34"/>
    <s v="Maria Julia Sousa"/>
    <d v="1991-12-28T00:00:00"/>
    <s v="Rua de Pacheco, 59"/>
    <s v="Bela Vitoria"/>
    <s v="Novais de Moraes"/>
    <x v="11"/>
    <s v="+5573929990593"/>
    <s v="fogacaeloah@example.com"/>
    <x v="1"/>
    <x v="1"/>
    <x v="0"/>
    <x v="6"/>
    <s v="Recepcionista"/>
    <x v="8"/>
    <n v="6469"/>
    <x v="124"/>
  </r>
  <r>
    <s v="419.682.035-24"/>
    <s v="Julia Vieira"/>
    <d v="1995-03-13T00:00:00"/>
    <s v="Largo Gabriel Teixeira"/>
    <s v="Nova America"/>
    <s v="Rezende"/>
    <x v="2"/>
    <s v="+55033963102765"/>
    <s v="almeidalucca@example.com"/>
    <x v="4"/>
    <x v="2"/>
    <x v="0"/>
    <x v="6"/>
    <s v="Timoneiro"/>
    <x v="8"/>
    <n v="3722"/>
    <x v="125"/>
  </r>
  <r>
    <s v="065.431.928-60"/>
    <s v="Ana Fonseca"/>
    <d v="1999-08-01T00:00:00"/>
    <s v="Estrada Duarte, 67"/>
    <s v="São Marcos"/>
    <s v="Borges"/>
    <x v="15"/>
    <s v="+5527984849545"/>
    <s v="macedoana@example.net"/>
    <x v="1"/>
    <x v="2"/>
    <x v="0"/>
    <x v="6"/>
    <s v="Médico geneticista"/>
    <x v="7"/>
    <n v="5173"/>
    <x v="0"/>
  </r>
  <r>
    <s v="420.539.786-00"/>
    <s v="Sophie da Paz"/>
    <d v="1957-09-15T00:00:00"/>
    <s v="Fazenda Isabella Ramos, 5"/>
    <s v="Carmo"/>
    <s v="Leão da Mata"/>
    <x v="16"/>
    <s v="+5587965431352"/>
    <s v="dom76@example.com"/>
    <x v="4"/>
    <x v="1"/>
    <x v="0"/>
    <x v="7"/>
    <s v="Instalador de linha telefônica"/>
    <x v="4"/>
    <n v="3880"/>
    <x v="0"/>
  </r>
  <r>
    <s v="643.502.891-51"/>
    <s v="Luiz Gustavo Gonçalves"/>
    <d v="1970-12-05T00:00:00"/>
    <s v="Jardim Luna Fonseca, 9"/>
    <s v="Vila Primeiro De Maio"/>
    <s v="da Cruz da Serra"/>
    <x v="14"/>
    <s v="+55080926532123"/>
    <s v="gael72@example.net"/>
    <x v="4"/>
    <x v="2"/>
    <x v="0"/>
    <x v="6"/>
    <s v="Tenente"/>
    <x v="4"/>
    <n v="4728"/>
    <x v="0"/>
  </r>
  <r>
    <s v="297.461.530-99"/>
    <s v="Luiz Henrique Campos"/>
    <d v="2004-10-18T00:00:00"/>
    <s v="Trecho Fernandes, 1"/>
    <s v="Castelo"/>
    <s v="Sales do Galho"/>
    <x v="2"/>
    <s v="+5507968245750"/>
    <s v="enzo59@example.org"/>
    <x v="3"/>
    <x v="0"/>
    <x v="0"/>
    <x v="4"/>
    <s v="Profissional de manutenção industrial"/>
    <x v="3"/>
    <n v="5775"/>
    <x v="0"/>
  </r>
  <r>
    <s v="560.384.197-48"/>
    <s v="Natália Garcia"/>
    <d v="1962-06-04T00:00:00"/>
    <s v="Esplanada Thomas Camargo"/>
    <s v="Vila Coqueiral"/>
    <s v="Siqueira do Sul"/>
    <x v="0"/>
    <s v="+55026976111429"/>
    <s v="nlopes@example.net"/>
    <x v="0"/>
    <x v="2"/>
    <x v="0"/>
    <x v="9"/>
    <s v="Produtor de eventos"/>
    <x v="9"/>
    <n v="9496"/>
    <x v="0"/>
  </r>
  <r>
    <s v="582.794.136-00"/>
    <s v="Ágatha Marques"/>
    <d v="1960-12-10T00:00:00"/>
    <s v="Setor Bernardo Porto, 42"/>
    <s v="Barroca"/>
    <s v="Sousa"/>
    <x v="14"/>
    <s v="+5546934406611"/>
    <s v="costajoao-pedro@example.net"/>
    <x v="4"/>
    <x v="0"/>
    <x v="0"/>
    <x v="3"/>
    <s v="Psicólogo"/>
    <x v="7"/>
    <n v="8732"/>
    <x v="0"/>
  </r>
  <r>
    <s v="496.127.385-64"/>
    <s v="Samuel Rezende"/>
    <d v="1986-01-24T00:00:00"/>
    <s v="Jardim de Moura, 73"/>
    <s v="Vila Olhos D'água"/>
    <s v="Sousa do Galho"/>
    <x v="12"/>
    <s v="+5555978000789"/>
    <s v="ksiqueira@example.com"/>
    <x v="4"/>
    <x v="0"/>
    <x v="0"/>
    <x v="8"/>
    <s v="Babá"/>
    <x v="8"/>
    <n v="2972"/>
    <x v="0"/>
  </r>
  <r>
    <s v="915.064.238-33"/>
    <s v="Luana Souza"/>
    <d v="1999-11-25T00:00:00"/>
    <s v="Via Mariah Macedo"/>
    <s v="Vila Dos Anjos"/>
    <s v="Marques do Sul"/>
    <x v="17"/>
    <s v="+5585976515549"/>
    <s v="hpastor@example.net"/>
    <x v="3"/>
    <x v="1"/>
    <x v="0"/>
    <x v="1"/>
    <s v="Radioterapêutico"/>
    <x v="1"/>
    <n v="3444"/>
    <x v="0"/>
  </r>
  <r>
    <s v="978.516.403-93"/>
    <s v="Allana Rocha"/>
    <d v="1983-07-20T00:00:00"/>
    <s v="Colônia de Pimenta, 9"/>
    <s v="São Sebastião"/>
    <s v="da Mota"/>
    <x v="10"/>
    <s v="+5586944072317"/>
    <s v="jesusheitor@example.org"/>
    <x v="4"/>
    <x v="0"/>
    <x v="0"/>
    <x v="1"/>
    <s v="Mestre cervejeiro"/>
    <x v="5"/>
    <n v="8581"/>
    <x v="0"/>
  </r>
  <r>
    <s v="378.219.456-09"/>
    <s v="Clarice Cavalcanti"/>
    <d v="1976-04-21T00:00:00"/>
    <s v="Sítio Breno Campos, 56"/>
    <s v="Pindorama"/>
    <s v="Aparecida dos Dourados"/>
    <x v="7"/>
    <s v="+5501986345760"/>
    <s v="catarina38@example.com"/>
    <x v="4"/>
    <x v="1"/>
    <x v="0"/>
    <x v="6"/>
    <s v="Surfista"/>
    <x v="8"/>
    <n v="1730"/>
    <x v="0"/>
  </r>
  <r>
    <s v="210.397.684-31"/>
    <s v="Pedro Miguel Rocha"/>
    <d v="1979-08-23T00:00:00"/>
    <s v="Loteamento de da Mata, 844"/>
    <s v="Sagrada Família"/>
    <s v="Cirino"/>
    <x v="7"/>
    <s v="+5586907304376"/>
    <s v="da-luzmelina@example.com"/>
    <x v="3"/>
    <x v="1"/>
    <x v="0"/>
    <x v="4"/>
    <s v="Ortoptista"/>
    <x v="1"/>
    <n v="1673"/>
    <x v="0"/>
  </r>
  <r>
    <s v="560.871.342-71"/>
    <s v="Lucas Gabriel Silva"/>
    <d v="1959-03-30T00:00:00"/>
    <s v="Avenida de Rezende, 944"/>
    <s v="Álvaro Camargos"/>
    <s v="Rios do Oeste"/>
    <x v="14"/>
    <s v="+5585926770293"/>
    <s v="brayan38@example.com"/>
    <x v="2"/>
    <x v="0"/>
    <x v="0"/>
    <x v="2"/>
    <s v="Velejador"/>
    <x v="3"/>
    <n v="5284"/>
    <x v="0"/>
  </r>
  <r>
    <s v="742.980.531-05"/>
    <s v="Isabella Almeida"/>
    <d v="1948-11-19T00:00:00"/>
    <s v="Jardim Vicente Aparecida, 294"/>
    <s v="Vila Novo São Lucas"/>
    <s v="da Mata Paulista"/>
    <x v="16"/>
    <s v="+5526985376650"/>
    <s v="zmarques@example.org"/>
    <x v="1"/>
    <x v="2"/>
    <x v="0"/>
    <x v="10"/>
    <s v="Montador"/>
    <x v="5"/>
    <n v="3732"/>
    <x v="0"/>
  </r>
  <r>
    <s v="045.186.329-15"/>
    <s v="Letícia Sá"/>
    <d v="1947-08-05T00:00:00"/>
    <s v="Praia de da Rocha, 13"/>
    <s v="Boa Vista"/>
    <s v="Freitas"/>
    <x v="25"/>
    <s v="+5549959362369"/>
    <s v="dbarbosa@example.com"/>
    <x v="4"/>
    <x v="2"/>
    <x v="0"/>
    <x v="6"/>
    <s v="Metalúrgico"/>
    <x v="4"/>
    <n v="7437"/>
    <x v="0"/>
  </r>
  <r>
    <s v="579.140.236-80"/>
    <s v="Rodrigo Correia"/>
    <d v="2006-09-14T00:00:00"/>
    <s v="Campo de Cavalcante, 21"/>
    <s v="Vila Independencia 3ª Seção"/>
    <s v="Andrade do Oeste"/>
    <x v="11"/>
    <s v="+5570946568157"/>
    <s v="guilherme29@example.com"/>
    <x v="3"/>
    <x v="0"/>
    <x v="0"/>
    <x v="10"/>
    <s v="Neurocirurgião"/>
    <x v="0"/>
    <n v="6490"/>
    <x v="0"/>
  </r>
  <r>
    <s v="073.695.241-16"/>
    <s v="Josué Marques"/>
    <d v="2001-11-10T00:00:00"/>
    <s v="Recanto Novaes"/>
    <s v="Mineirão"/>
    <s v="Santos"/>
    <x v="4"/>
    <s v="+5558901323359"/>
    <s v="stephanynascimento@example.org"/>
    <x v="2"/>
    <x v="0"/>
    <x v="0"/>
    <x v="6"/>
    <s v="Camelô"/>
    <x v="2"/>
    <n v="3072"/>
    <x v="0"/>
  </r>
  <r>
    <s v="517.829.463-73"/>
    <s v="Otto Vargas"/>
    <d v="1970-08-30T00:00:00"/>
    <s v="Praça de Pires"/>
    <s v="Conjunto São Francisco De Assis"/>
    <s v="da Mata"/>
    <x v="13"/>
    <s v="+5550940577344"/>
    <s v="gcamargo@example.net"/>
    <x v="4"/>
    <x v="0"/>
    <x v="0"/>
    <x v="7"/>
    <s v="Remador"/>
    <x v="5"/>
    <n v="6044"/>
    <x v="0"/>
  </r>
  <r>
    <s v="504.812.937-79"/>
    <s v="Cauê Dias"/>
    <d v="1949-06-06T00:00:00"/>
    <s v="Loteamento Pinto, 5"/>
    <s v="Castelo"/>
    <s v="da Mata de Mendes"/>
    <x v="19"/>
    <s v="+5531983524963"/>
    <s v="machadobeatriz@example.net"/>
    <x v="4"/>
    <x v="1"/>
    <x v="0"/>
    <x v="4"/>
    <s v="Optometrista"/>
    <x v="3"/>
    <n v="8510"/>
    <x v="0"/>
  </r>
  <r>
    <s v="043.865.179-01"/>
    <s v="Luana Marques"/>
    <d v="1989-02-17T00:00:00"/>
    <s v="Sítio Sophie Freitas, 62"/>
    <s v="João Paulo Ii"/>
    <s v="Jesus"/>
    <x v="25"/>
    <s v="+5511924564931"/>
    <s v="nunesravi@example.com"/>
    <x v="3"/>
    <x v="0"/>
    <x v="0"/>
    <x v="8"/>
    <s v="Cardiologista"/>
    <x v="2"/>
    <n v="8934"/>
    <x v="0"/>
  </r>
  <r>
    <s v="380.125.496-89"/>
    <s v="Marcos Vinicius Silveira"/>
    <d v="2002-11-24T00:00:00"/>
    <s v="Condomínio de Garcia, 29"/>
    <s v="Vila Esplanada"/>
    <s v="da Rosa do Norte"/>
    <x v="2"/>
    <s v="+55066991428681"/>
    <s v="vinicius68@example.org"/>
    <x v="1"/>
    <x v="0"/>
    <x v="0"/>
    <x v="4"/>
    <s v="Engenheiro de iluminação"/>
    <x v="5"/>
    <n v="7478"/>
    <x v="0"/>
  </r>
  <r>
    <s v="164.502.839-98"/>
    <s v="Lucca Novais"/>
    <d v="1993-06-03T00:00:00"/>
    <s v="Viela Pires, 77"/>
    <s v="Rio Branco"/>
    <s v="Mendonça"/>
    <x v="10"/>
    <s v="+5514928114546"/>
    <s v="eloabarros@example.org"/>
    <x v="4"/>
    <x v="2"/>
    <x v="0"/>
    <x v="3"/>
    <s v="Engenheiro químico"/>
    <x v="5"/>
    <n v="6959"/>
    <x v="0"/>
  </r>
  <r>
    <s v="392.758.014-79"/>
    <s v="Maria Júlia Carvalho"/>
    <d v="1983-03-16T00:00:00"/>
    <s v="Residencial Nina Moraes, 33"/>
    <s v="Camponesa 2ª Seção"/>
    <s v="Viana"/>
    <x v="13"/>
    <s v="+5559971577189"/>
    <s v="erick29@example.com"/>
    <x v="4"/>
    <x v="0"/>
    <x v="0"/>
    <x v="0"/>
    <s v="Bancário"/>
    <x v="1"/>
    <n v="9946"/>
    <x v="0"/>
  </r>
  <r>
    <s v="859.403.217-04"/>
    <s v="Maria Cecília Borges"/>
    <d v="1965-09-19T00:00:00"/>
    <s v="Vila Esther Peixoto, 78"/>
    <s v="Miramar"/>
    <s v="Castro de Moraes"/>
    <x v="11"/>
    <s v="+5566959260288"/>
    <s v="xpeixoto@example.net"/>
    <x v="1"/>
    <x v="1"/>
    <x v="0"/>
    <x v="1"/>
    <s v="Gerente de vendas"/>
    <x v="1"/>
    <n v="1909"/>
    <x v="0"/>
  </r>
  <r>
    <s v="285.706.391-12"/>
    <s v="Sofia Borges"/>
    <d v="1999-04-17T00:00:00"/>
    <s v="Estação de Lima, 76"/>
    <s v="Ipiranga"/>
    <s v="Correia de Moura"/>
    <x v="14"/>
    <s v="+55037984468430"/>
    <s v="gustavo-henrique94@example.net"/>
    <x v="3"/>
    <x v="1"/>
    <x v="0"/>
    <x v="8"/>
    <s v="Gari"/>
    <x v="8"/>
    <n v="5494"/>
    <x v="0"/>
  </r>
  <r>
    <s v="572.391.086-86"/>
    <s v="Benicio Montenegro"/>
    <d v="1993-12-27T00:00:00"/>
    <s v="Vale Aurora Siqueira, 49"/>
    <s v="Vila Mantiqueira"/>
    <s v="Cirino"/>
    <x v="0"/>
    <s v="+5559926044780"/>
    <s v="clara16@example.org"/>
    <x v="1"/>
    <x v="2"/>
    <x v="0"/>
    <x v="3"/>
    <s v="Acupunturista"/>
    <x v="8"/>
    <n v="8502"/>
    <x v="0"/>
  </r>
  <r>
    <s v="610.984.237-04"/>
    <s v="Isaque Vieira"/>
    <d v="1950-09-06T00:00:00"/>
    <s v="Morro Duarte, 71"/>
    <s v="Alto Caiçaras"/>
    <s v="Rios de Campos"/>
    <x v="24"/>
    <s v="+5512975254784"/>
    <s v="da-conceicaostephany@example.com"/>
    <x v="1"/>
    <x v="1"/>
    <x v="0"/>
    <x v="2"/>
    <s v="Cientista"/>
    <x v="9"/>
    <n v="2431"/>
    <x v="0"/>
  </r>
  <r>
    <s v="658.972.304-47"/>
    <s v="Asafe Siqueira"/>
    <d v="1962-10-06T00:00:00"/>
    <s v="Largo de Borges, 18"/>
    <s v="Nova Suíça"/>
    <s v="Araújo"/>
    <x v="7"/>
    <s v="+55085925444048"/>
    <s v="maria-ceciliamoreira@example.net"/>
    <x v="4"/>
    <x v="1"/>
    <x v="0"/>
    <x v="5"/>
    <s v="Guitarrista"/>
    <x v="8"/>
    <n v="4860"/>
    <x v="126"/>
  </r>
  <r>
    <s v="492.806.513-15"/>
    <s v="Alícia Cassiano"/>
    <d v="1989-05-14T00:00:00"/>
    <s v="Lago de Alves, 42"/>
    <s v="Nova Vista"/>
    <s v="Dias de Andrade"/>
    <x v="8"/>
    <s v="+5555959233697"/>
    <s v="rhavi07@example.org"/>
    <x v="4"/>
    <x v="1"/>
    <x v="0"/>
    <x v="1"/>
    <s v="Personal stylist"/>
    <x v="2"/>
    <n v="6747"/>
    <x v="0"/>
  </r>
  <r>
    <s v="640.932.175-99"/>
    <s v="Marcelo Cavalcanti"/>
    <d v="1958-03-07T00:00:00"/>
    <s v="Via Sarah Jesus, 25"/>
    <s v="Araguaia"/>
    <s v="Cavalcante da Mata"/>
    <x v="26"/>
    <s v="+5520977606585"/>
    <s v="satheodoro@example.com"/>
    <x v="4"/>
    <x v="2"/>
    <x v="0"/>
    <x v="2"/>
    <s v="Panificador/Padeiro"/>
    <x v="3"/>
    <n v="7552"/>
    <x v="0"/>
  </r>
  <r>
    <s v="896.307.125-12"/>
    <s v="Lívia Vasconcelos"/>
    <d v="1995-05-08T00:00:00"/>
    <s v="Praia Azevedo, 1"/>
    <s v="Vila Coqueiral"/>
    <s v="Cirino das Flores"/>
    <x v="3"/>
    <s v="+55069911442177"/>
    <s v="albuquerqueemanuelly@example.com"/>
    <x v="4"/>
    <x v="2"/>
    <x v="0"/>
    <x v="9"/>
    <s v="Cientista de alimentos"/>
    <x v="4"/>
    <n v="4945"/>
    <x v="0"/>
  </r>
  <r>
    <s v="269.874.310-78"/>
    <s v="João Felipe Brito"/>
    <d v="1992-11-06T00:00:00"/>
    <s v="Setor de Rezende"/>
    <s v="Morro Dos Macacos"/>
    <s v="Pires das Flores"/>
    <x v="12"/>
    <s v="+55028959364452"/>
    <s v="luigipeixoto@example.com"/>
    <x v="3"/>
    <x v="1"/>
    <x v="0"/>
    <x v="4"/>
    <s v="Técnico em radiologia"/>
    <x v="0"/>
    <n v="9196"/>
    <x v="0"/>
  </r>
  <r>
    <s v="379.584.126-73"/>
    <s v="Alexandre Santos"/>
    <d v="1996-07-28T00:00:00"/>
    <s v="Largo Câmara, 26"/>
    <s v="Mirante"/>
    <s v="Albuquerque do Oeste"/>
    <x v="10"/>
    <s v="+5527983847783"/>
    <s v="aurora89@example.net"/>
    <x v="4"/>
    <x v="0"/>
    <x v="0"/>
    <x v="2"/>
    <s v="Webdesigner"/>
    <x v="0"/>
    <n v="3152"/>
    <x v="0"/>
  </r>
  <r>
    <s v="192.645.870-20"/>
    <s v="Maitê Guerra"/>
    <d v="1961-06-21T00:00:00"/>
    <s v="Residencial de Viana, 5"/>
    <s v="Araguaia"/>
    <s v="Moraes da Mata"/>
    <x v="9"/>
    <s v="+55039977224032"/>
    <s v="luiz-miguelcasa-grande@example.net"/>
    <x v="1"/>
    <x v="0"/>
    <x v="0"/>
    <x v="4"/>
    <s v="Engenheiro físico"/>
    <x v="6"/>
    <n v="9608"/>
    <x v="0"/>
  </r>
  <r>
    <s v="476.391.852-46"/>
    <s v="Emanuella Moura"/>
    <d v="1985-01-15T00:00:00"/>
    <s v="Alameda de Novaes, 54"/>
    <s v="Vila Paris"/>
    <s v="Nogueira"/>
    <x v="13"/>
    <s v="+5586947223134"/>
    <s v="natalia84@example.net"/>
    <x v="4"/>
    <x v="2"/>
    <x v="0"/>
    <x v="5"/>
    <s v="Guincheiro"/>
    <x v="4"/>
    <n v="2558"/>
    <x v="0"/>
  </r>
  <r>
    <s v="570.621.948-67"/>
    <s v="Brenda Lopes"/>
    <d v="1968-12-09T00:00:00"/>
    <s v="Condomínio de Campos, 50"/>
    <s v="Santa Lúcia"/>
    <s v="Mendes do Sul"/>
    <x v="7"/>
    <s v="+5518930921440"/>
    <s v="luiz-fernando92@example.com"/>
    <x v="0"/>
    <x v="0"/>
    <x v="0"/>
    <x v="2"/>
    <s v="Paisagista"/>
    <x v="6"/>
    <n v="2996"/>
    <x v="0"/>
  </r>
  <r>
    <s v="391.405.672-06"/>
    <s v="Mateus Casa Grande"/>
    <d v="2001-07-19T00:00:00"/>
    <s v="Setor de Câmara, 85"/>
    <s v="Jardim Montanhês"/>
    <s v="Mendes de Goiás"/>
    <x v="12"/>
    <s v="+5522907628299"/>
    <s v="luanaleao@example.org"/>
    <x v="0"/>
    <x v="1"/>
    <x v="0"/>
    <x v="5"/>
    <s v="Ginasta rítmica"/>
    <x v="3"/>
    <n v="4638"/>
    <x v="0"/>
  </r>
  <r>
    <s v="175.624.983-00"/>
    <s v="Isadora Mendonça"/>
    <d v="1991-02-15T00:00:00"/>
    <s v="Praça Marcos Vinicius Farias, 8"/>
    <s v="Braúnas"/>
    <s v="Martins"/>
    <x v="11"/>
    <s v="+5589950442342"/>
    <s v="leoduarte@example.com"/>
    <x v="4"/>
    <x v="1"/>
    <x v="0"/>
    <x v="0"/>
    <s v="Paginador"/>
    <x v="0"/>
    <n v="9107"/>
    <x v="0"/>
  </r>
  <r>
    <s v="831.796.250-40"/>
    <s v="Juan Moraes"/>
    <d v="2005-02-11T00:00:00"/>
    <s v="Esplanada Sá, 82"/>
    <s v="Nova Pampulha"/>
    <s v="Casa Grande do Oeste"/>
    <x v="22"/>
    <s v="+5518948156415"/>
    <s v="emilly61@example.net"/>
    <x v="4"/>
    <x v="1"/>
    <x v="0"/>
    <x v="3"/>
    <s v="Sacoleira"/>
    <x v="4"/>
    <n v="7559"/>
    <x v="0"/>
  </r>
  <r>
    <s v="926.851.743-46"/>
    <s v="Henry Gabriel Nascimento"/>
    <d v="1983-09-14T00:00:00"/>
    <s v="Colônia Marques, 13"/>
    <s v="Boa União 2ª Seção"/>
    <s v="Gomes Verde"/>
    <x v="13"/>
    <s v="+5599976009879"/>
    <s v="ogarcia@example.com"/>
    <x v="2"/>
    <x v="2"/>
    <x v="0"/>
    <x v="4"/>
    <s v="Estivador"/>
    <x v="6"/>
    <n v="3452"/>
    <x v="0"/>
  </r>
  <r>
    <s v="602.987.354-74"/>
    <s v="Raquel Pires"/>
    <d v="1998-11-17T00:00:00"/>
    <s v="Pátio de Aparecida, 83"/>
    <s v="Gutierrez"/>
    <s v="Nogueira"/>
    <x v="16"/>
    <s v="+5549949848200"/>
    <s v="cpires@example.net"/>
    <x v="4"/>
    <x v="2"/>
    <x v="0"/>
    <x v="8"/>
    <s v="Zelador"/>
    <x v="7"/>
    <n v="8783"/>
    <x v="0"/>
  </r>
  <r>
    <s v="032.619.874-13"/>
    <s v="Cecilia Machado"/>
    <d v="1983-02-19T00:00:00"/>
    <s v="Viaduto Gabrielly Moraes, 49"/>
    <s v="Ouro Preto"/>
    <s v="da Rocha"/>
    <x v="14"/>
    <s v="+5547923538221"/>
    <s v="ribeiroagatha@example.com"/>
    <x v="3"/>
    <x v="2"/>
    <x v="0"/>
    <x v="6"/>
    <s v="Brigadeiro"/>
    <x v="3"/>
    <n v="4200"/>
    <x v="0"/>
  </r>
  <r>
    <s v="835.902.671-86"/>
    <s v="Gabrielly Peixoto"/>
    <d v="1975-02-28T00:00:00"/>
    <s v="Aeroporto Cavalcanti, 9"/>
    <s v="São Jorge 3ª Seção"/>
    <s v="da Conceição das Flores"/>
    <x v="2"/>
    <s v="+5576916069875"/>
    <s v="raquel58@example.org"/>
    <x v="4"/>
    <x v="0"/>
    <x v="0"/>
    <x v="2"/>
    <s v="Psiquiatra"/>
    <x v="1"/>
    <n v="8050"/>
    <x v="0"/>
  </r>
  <r>
    <s v="519.274.830-50"/>
    <s v="Ana Julia Rodrigues"/>
    <d v="1962-03-02T00:00:00"/>
    <s v="Colônia de Cavalcante, 26"/>
    <s v="Vila Inestan"/>
    <s v="Porto"/>
    <x v="10"/>
    <s v="+5511999701818"/>
    <s v="giovannacaldeira@example.org"/>
    <x v="2"/>
    <x v="2"/>
    <x v="0"/>
    <x v="7"/>
    <s v="Vigilante noturno/diurno"/>
    <x v="3"/>
    <n v="6555"/>
    <x v="0"/>
  </r>
  <r>
    <s v="678.019.352-68"/>
    <s v="Marcos Vinicius Jesus"/>
    <d v="1993-11-09T00:00:00"/>
    <s v="Pátio de Monteiro, 631"/>
    <s v="Vila Puc"/>
    <s v="Caldeira"/>
    <x v="6"/>
    <s v="+55085915937249"/>
    <s v="marquesana-beatriz@example.com"/>
    <x v="1"/>
    <x v="0"/>
    <x v="0"/>
    <x v="1"/>
    <s v="Jogador de handebol"/>
    <x v="5"/>
    <n v="9722"/>
    <x v="0"/>
  </r>
  <r>
    <s v="960.217.385-86"/>
    <s v="Luiz Felipe Albuquerque"/>
    <d v="2004-06-20T00:00:00"/>
    <s v="Praça Yuri Lopes, 1"/>
    <s v="Vila Olhos D'água"/>
    <s v="Melo dos Dourados"/>
    <x v="21"/>
    <s v="+5565999859018"/>
    <s v="henriquefonseca@example.net"/>
    <x v="4"/>
    <x v="1"/>
    <x v="0"/>
    <x v="7"/>
    <s v="Caixa"/>
    <x v="4"/>
    <n v="6723"/>
    <x v="0"/>
  </r>
  <r>
    <s v="752.380.196-02"/>
    <s v="Olivia Silva"/>
    <d v="1997-12-28T00:00:00"/>
    <s v="Conjunto de Mendes, 42"/>
    <s v="Gutierrez"/>
    <s v="Fernandes"/>
    <x v="22"/>
    <s v="+55093955126393"/>
    <s v="umoraes@example.com"/>
    <x v="2"/>
    <x v="1"/>
    <x v="0"/>
    <x v="6"/>
    <s v="Cientista da informação e documentação"/>
    <x v="2"/>
    <n v="1870"/>
    <x v="0"/>
  </r>
  <r>
    <s v="527.819.034-50"/>
    <s v="Brayan Dias"/>
    <d v="1958-05-22T00:00:00"/>
    <s v="Núcleo de Novais, 31"/>
    <s v="Bairro Das Indústrias Ii"/>
    <s v="Rocha"/>
    <x v="24"/>
    <s v="+5583965202976"/>
    <s v="gsa@example.org"/>
    <x v="3"/>
    <x v="0"/>
    <x v="0"/>
    <x v="5"/>
    <s v="Implantodontista"/>
    <x v="8"/>
    <n v="9531"/>
    <x v="0"/>
  </r>
  <r>
    <s v="364.907.281-50"/>
    <s v="Davi Lucca Pereira"/>
    <d v="2002-07-19T00:00:00"/>
    <s v="Residencial Sara Nogueira"/>
    <s v="Silveira"/>
    <s v="Sá das Flores"/>
    <x v="21"/>
    <s v="+5518953553362"/>
    <s v="agatha82@example.org"/>
    <x v="3"/>
    <x v="2"/>
    <x v="0"/>
    <x v="7"/>
    <s v="Operador de telemarketing"/>
    <x v="6"/>
    <n v="3270"/>
    <x v="0"/>
  </r>
  <r>
    <s v="516.420.973-06"/>
    <s v="Antonella Macedo"/>
    <d v="2001-12-05T00:00:00"/>
    <s v="Viaduto Rael Pinto"/>
    <s v="Granja Werneck"/>
    <s v="Gonçalves do Norte"/>
    <x v="21"/>
    <s v="+5509918310948"/>
    <s v="dantepinto@example.org"/>
    <x v="0"/>
    <x v="1"/>
    <x v="0"/>
    <x v="8"/>
    <s v="Engenheiro civil"/>
    <x v="3"/>
    <n v="5540"/>
    <x v="0"/>
  </r>
  <r>
    <s v="256.173.048-44"/>
    <s v="Theodoro Borges"/>
    <d v="1945-11-10T00:00:00"/>
    <s v="Vila de Macedo, 1"/>
    <s v="Vila Piratininga"/>
    <s v="Sales"/>
    <x v="18"/>
    <s v="+5548929264841"/>
    <s v="rafaelasilva@example.com"/>
    <x v="2"/>
    <x v="0"/>
    <x v="0"/>
    <x v="6"/>
    <s v="Diretor de cinema"/>
    <x v="3"/>
    <n v="7671"/>
    <x v="0"/>
  </r>
  <r>
    <s v="671.345.982-09"/>
    <s v="Ana Júlia Moraes"/>
    <d v="2005-01-16T00:00:00"/>
    <s v="Estrada Joana Barros, 86"/>
    <s v="Ipe"/>
    <s v="Silva"/>
    <x v="13"/>
    <s v="+5512901424881"/>
    <s v="mariahda-cunha@example.org"/>
    <x v="0"/>
    <x v="1"/>
    <x v="0"/>
    <x v="8"/>
    <s v="Tecnólogo em Ciências das plantas medicinais"/>
    <x v="3"/>
    <n v="3455"/>
    <x v="0"/>
  </r>
  <r>
    <s v="810.493.625-51"/>
    <s v="Pietra Fernandes"/>
    <d v="1971-06-17T00:00:00"/>
    <s v="Estação Igor da Paz, 179"/>
    <s v="Grajaú"/>
    <s v="Oliveira da Mata"/>
    <x v="15"/>
    <s v="+5548954862288"/>
    <s v="maria-luisa29@example.org"/>
    <x v="4"/>
    <x v="0"/>
    <x v="0"/>
    <x v="6"/>
    <s v="Ecólogo"/>
    <x v="7"/>
    <n v="8609"/>
    <x v="0"/>
  </r>
  <r>
    <s v="521.830.947-88"/>
    <s v="Davi Lucca Cavalcanti"/>
    <d v="1973-11-01T00:00:00"/>
    <s v="Núcleo Correia, 313"/>
    <s v="Barão Homem De Melo 1ª Seção"/>
    <s v="Dias da Serra"/>
    <x v="15"/>
    <s v="+5503901703617"/>
    <s v="nduarte@example.com"/>
    <x v="0"/>
    <x v="2"/>
    <x v="0"/>
    <x v="8"/>
    <s v="Selecionador de pessoal"/>
    <x v="6"/>
    <n v="6556"/>
    <x v="0"/>
  </r>
  <r>
    <s v="103.569.847-10"/>
    <s v="Nina Ramos"/>
    <d v="1970-12-08T00:00:00"/>
    <s v="Rodovia de Moreira, 594"/>
    <s v="Vila Ipiranga"/>
    <s v="Duarte de Pastor"/>
    <x v="14"/>
    <s v="+55028903174861"/>
    <s v="caldeiraluara@example.com"/>
    <x v="4"/>
    <x v="1"/>
    <x v="0"/>
    <x v="8"/>
    <s v="Artista/Técnico em espetáculos de diversões"/>
    <x v="3"/>
    <n v="1747"/>
    <x v="0"/>
  </r>
  <r>
    <s v="205.967.813-77"/>
    <s v="Ana Cecília Pastor"/>
    <d v="1990-10-26T00:00:00"/>
    <s v="Esplanada de Montenegro"/>
    <s v="Vila Califórnia"/>
    <s v="Casa Grande do Campo"/>
    <x v="17"/>
    <s v="+5525980355093"/>
    <s v="esousa@example.net"/>
    <x v="4"/>
    <x v="0"/>
    <x v="0"/>
    <x v="6"/>
    <s v="Mãe social"/>
    <x v="8"/>
    <n v="9356"/>
    <x v="127"/>
  </r>
  <r>
    <s v="279.846.153-73"/>
    <s v="Zoe da Rocha"/>
    <d v="2006-07-17T00:00:00"/>
    <s v="Conjunto Montenegro, 53"/>
    <s v="Vila São Francisco"/>
    <s v="Sampaio"/>
    <x v="6"/>
    <s v="+5533905465129"/>
    <s v="macedojoao-lucas@example.org"/>
    <x v="4"/>
    <x v="1"/>
    <x v="0"/>
    <x v="6"/>
    <s v="Trilheiro ou músico de cinema"/>
    <x v="9"/>
    <n v="6619"/>
    <x v="0"/>
  </r>
  <r>
    <s v="136.428.059-06"/>
    <s v="Augusto Porto"/>
    <d v="1981-01-17T00:00:00"/>
    <s v="Trevo Gabrielly Moreira, 40"/>
    <s v="Barro Preto"/>
    <s v="Cavalcante"/>
    <x v="14"/>
    <s v="+5551914627509"/>
    <s v="ana-vitoriada-rocha@example.net"/>
    <x v="3"/>
    <x v="2"/>
    <x v="0"/>
    <x v="2"/>
    <s v="Maquiador"/>
    <x v="9"/>
    <n v="3935"/>
    <x v="0"/>
  </r>
  <r>
    <s v="964.032.871-50"/>
    <s v="Brenda Montenegro"/>
    <d v="1978-04-19T00:00:00"/>
    <s v="Vila de Costela, 91"/>
    <s v="Carmo"/>
    <s v="Jesus"/>
    <x v="19"/>
    <s v="+5513984863239"/>
    <s v="ana-carolina30@example.net"/>
    <x v="4"/>
    <x v="2"/>
    <x v="0"/>
    <x v="8"/>
    <s v="Engenheiro cartográfico"/>
    <x v="5"/>
    <n v="3809"/>
    <x v="0"/>
  </r>
  <r>
    <s v="193.407.285-05"/>
    <s v="Ana Júlia da Rosa"/>
    <d v="1968-04-25T00:00:00"/>
    <s v="Feira de Macedo, 16"/>
    <s v="Tres Marias"/>
    <s v="Oliveira"/>
    <x v="24"/>
    <s v="+5545960043112"/>
    <s v="ian04@example.com"/>
    <x v="2"/>
    <x v="2"/>
    <x v="0"/>
    <x v="8"/>
    <s v="Engenheiro elétrico"/>
    <x v="3"/>
    <n v="3740"/>
    <x v="0"/>
  </r>
  <r>
    <s v="381.079.524-05"/>
    <s v="Bruno Caldeira"/>
    <d v="1946-01-25T00:00:00"/>
    <s v="Condomínio Bárbara Pires, 930"/>
    <s v="Bairro Das Indústrias Ii"/>
    <s v="Lima"/>
    <x v="5"/>
    <s v="+5533988256540"/>
    <s v="thomas49@example.org"/>
    <x v="4"/>
    <x v="0"/>
    <x v="0"/>
    <x v="6"/>
    <s v="Vereador"/>
    <x v="0"/>
    <n v="5498"/>
    <x v="0"/>
  </r>
  <r>
    <s v="875.164.209-30"/>
    <s v="Heloísa Souza"/>
    <d v="1962-09-07T00:00:00"/>
    <s v="Rua da Cruz, 38"/>
    <s v="Vila Nova Cachoeirinha 1ª Seção"/>
    <s v="Peixoto do Oeste"/>
    <x v="26"/>
    <s v="+5583974195232"/>
    <s v="bandrade@example.org"/>
    <x v="4"/>
    <x v="1"/>
    <x v="0"/>
    <x v="5"/>
    <s v="Zootecnista"/>
    <x v="4"/>
    <n v="5640"/>
    <x v="0"/>
  </r>
  <r>
    <s v="941.687.520-11"/>
    <s v="Luiz Felipe Farias"/>
    <d v="2005-11-26T00:00:00"/>
    <s v="Distrito Silva, 327"/>
    <s v="Liberdade"/>
    <s v="das Neves das Pedras"/>
    <x v="13"/>
    <s v="+5569941370555"/>
    <s v="mcassiano@example.net"/>
    <x v="4"/>
    <x v="1"/>
    <x v="0"/>
    <x v="3"/>
    <s v="Grafologista"/>
    <x v="5"/>
    <n v="9568"/>
    <x v="0"/>
  </r>
  <r>
    <s v="084.976.153-01"/>
    <s v="Henry Sales"/>
    <d v="1947-07-01T00:00:00"/>
    <s v="Quadra Ian Abreu"/>
    <s v="Palmeiras"/>
    <s v="Barbosa"/>
    <x v="15"/>
    <s v="+5532980837450"/>
    <s v="davi39@example.net"/>
    <x v="2"/>
    <x v="1"/>
    <x v="0"/>
    <x v="9"/>
    <s v="Taxista"/>
    <x v="0"/>
    <n v="8690"/>
    <x v="0"/>
  </r>
  <r>
    <s v="983.072.641-03"/>
    <s v="Joaquim Farias"/>
    <d v="1950-10-10T00:00:00"/>
    <s v="Jardim Liz da Mata, 458"/>
    <s v="Tupi B"/>
    <s v="Silveira de Nogueira"/>
    <x v="11"/>
    <s v="+55015984328576"/>
    <s v="sarahmoura@example.com"/>
    <x v="2"/>
    <x v="1"/>
    <x v="0"/>
    <x v="2"/>
    <s v="Conferente de carga e descarga"/>
    <x v="6"/>
    <n v="3175"/>
    <x v="0"/>
  </r>
  <r>
    <s v="541.738.690-10"/>
    <s v="Kaique Pastor"/>
    <d v="2005-04-09T00:00:00"/>
    <s v="Avenida Maria Helena Pires, 861"/>
    <s v="Nova Gameleira"/>
    <s v="Vasconcelos da Mata"/>
    <x v="10"/>
    <s v="+5553925490584"/>
    <s v="montenegrobianca@example.org"/>
    <x v="2"/>
    <x v="2"/>
    <x v="0"/>
    <x v="0"/>
    <s v="Quitandeiro"/>
    <x v="8"/>
    <n v="2691"/>
    <x v="0"/>
  </r>
  <r>
    <s v="893.752.164-46"/>
    <s v="Breno Sá"/>
    <d v="1971-05-06T00:00:00"/>
    <s v="Favela Fonseca, 10"/>
    <s v="Jatobá"/>
    <s v="Oliveira"/>
    <x v="12"/>
    <s v="+5535908235052"/>
    <s v="ana-julia56@example.org"/>
    <x v="4"/>
    <x v="2"/>
    <x v="0"/>
    <x v="9"/>
    <s v="Digitador"/>
    <x v="7"/>
    <n v="7256"/>
    <x v="0"/>
  </r>
  <r>
    <s v="693.705.481-57"/>
    <s v="Eduarda Peixoto"/>
    <d v="1972-12-15T00:00:00"/>
    <s v="Núcleo Maria Luísa das Neves"/>
    <s v="Buritis"/>
    <s v="Pacheco"/>
    <x v="20"/>
    <s v="+5548953886692"/>
    <s v="bella40@example.com"/>
    <x v="3"/>
    <x v="1"/>
    <x v="0"/>
    <x v="4"/>
    <s v="Procurador de justiça"/>
    <x v="0"/>
    <n v="7714"/>
    <x v="0"/>
  </r>
  <r>
    <s v="642.871.390-03"/>
    <s v="Thiago Pinto"/>
    <d v="1956-12-31T00:00:00"/>
    <s v="Ladeira Vitor Gabriel Gonçalves"/>
    <s v="Apolonia"/>
    <s v="Sá"/>
    <x v="21"/>
    <s v="+5524921225770"/>
    <s v="marianamartins@example.com"/>
    <x v="3"/>
    <x v="0"/>
    <x v="0"/>
    <x v="9"/>
    <s v="Repórter"/>
    <x v="3"/>
    <n v="7503"/>
    <x v="0"/>
  </r>
  <r>
    <s v="652.497.301-16"/>
    <s v="Breno Leão"/>
    <d v="1944-12-17T00:00:00"/>
    <s v="Loteamento Lucas Nogueira, 26"/>
    <s v="Vila São Geraldo"/>
    <s v="Jesus"/>
    <x v="26"/>
    <s v="+55022930379509"/>
    <s v="ecasa-grande@example.org"/>
    <x v="0"/>
    <x v="0"/>
    <x v="0"/>
    <x v="4"/>
    <s v="Leiteiro"/>
    <x v="2"/>
    <n v="5400"/>
    <x v="0"/>
  </r>
  <r>
    <s v="196.254.837-64"/>
    <s v="Melina Sá"/>
    <d v="1969-03-17T00:00:00"/>
    <s v="Chácara de Dias"/>
    <s v="Saudade"/>
    <s v="Cirino"/>
    <x v="20"/>
    <s v="+5583918639930"/>
    <s v="josuejesus@example.net"/>
    <x v="3"/>
    <x v="2"/>
    <x v="0"/>
    <x v="5"/>
    <s v="Montador de negativos"/>
    <x v="6"/>
    <n v="2101"/>
    <x v="0"/>
  </r>
  <r>
    <s v="129.638.574-46"/>
    <s v="Nicole Fernandes"/>
    <d v="2004-04-11T00:00:00"/>
    <s v="Recanto Ribeiro, 31"/>
    <s v="Leticia"/>
    <s v="Câmara do Amparo"/>
    <x v="3"/>
    <s v="+55082981680441"/>
    <s v="liz54@example.org"/>
    <x v="0"/>
    <x v="1"/>
    <x v="0"/>
    <x v="4"/>
    <s v="Auxiliar de serviços gerais"/>
    <x v="9"/>
    <n v="6105"/>
    <x v="0"/>
  </r>
  <r>
    <s v="257.810.439-50"/>
    <s v="Asafe Vieira"/>
    <d v="1985-03-11T00:00:00"/>
    <s v="Conjunto de Macedo, 10"/>
    <s v="Jardim São José"/>
    <s v="Abreu da Praia"/>
    <x v="10"/>
    <s v="+5511993490993"/>
    <s v="elisabrito@example.net"/>
    <x v="2"/>
    <x v="1"/>
    <x v="0"/>
    <x v="8"/>
    <s v="Engenheiro ambiental"/>
    <x v="1"/>
    <n v="6883"/>
    <x v="0"/>
  </r>
  <r>
    <s v="743.601.825-62"/>
    <s v="Brayan Freitas"/>
    <d v="1994-07-03T00:00:00"/>
    <s v="Vale de Lopes, 9"/>
    <s v="Lorena"/>
    <s v="Nascimento do Sul"/>
    <x v="5"/>
    <s v="+5540903110563"/>
    <s v="arthur-miguelbrito@example.org"/>
    <x v="4"/>
    <x v="0"/>
    <x v="0"/>
    <x v="1"/>
    <s v="Taifeiro"/>
    <x v="9"/>
    <n v="6802"/>
    <x v="0"/>
  </r>
  <r>
    <s v="064.578.293-92"/>
    <s v="Noah Sales"/>
    <d v="1985-07-22T00:00:00"/>
    <s v="Ladeira de Fonseca, 502"/>
    <s v="Paraíso"/>
    <s v="Dias"/>
    <x v="20"/>
    <s v="+5545905516387"/>
    <s v="anthony-gabrielcampos@example.com"/>
    <x v="1"/>
    <x v="1"/>
    <x v="0"/>
    <x v="4"/>
    <s v="Cartógrafo"/>
    <x v="9"/>
    <n v="8104"/>
    <x v="0"/>
  </r>
  <r>
    <s v="042.961.387-31"/>
    <s v="Renan Oliveira"/>
    <d v="1994-03-05T00:00:00"/>
    <s v="Viaduto Pinto"/>
    <s v="Minaslandia"/>
    <s v="Farias"/>
    <x v="0"/>
    <s v="+55043926205718"/>
    <s v="joseda-luz@example.com"/>
    <x v="4"/>
    <x v="2"/>
    <x v="0"/>
    <x v="8"/>
    <s v="Faturista"/>
    <x v="5"/>
    <n v="6744"/>
    <x v="0"/>
  </r>
  <r>
    <s v="987.053.426-00"/>
    <s v="Isabelly Abreu"/>
    <d v="1988-07-01T00:00:00"/>
    <s v="Estação da Paz, 542"/>
    <s v="Vila Madre Gertrudes 4ª Seção"/>
    <s v="Correia"/>
    <x v="7"/>
    <s v="+5597911279689"/>
    <s v="oliveiramaria-luiza@example.net"/>
    <x v="3"/>
    <x v="1"/>
    <x v="0"/>
    <x v="1"/>
    <s v="Esgrimista"/>
    <x v="0"/>
    <n v="1991"/>
    <x v="0"/>
  </r>
  <r>
    <s v="298.743.051-50"/>
    <s v="Vitor Gabriel Pires"/>
    <d v="1951-08-30T00:00:00"/>
    <s v="Feira de Nogueira"/>
    <s v="Belvedere"/>
    <s v="Souza"/>
    <x v="18"/>
    <s v="+5590999780394"/>
    <s v="enzo-gabrielmacedo@example.net"/>
    <x v="0"/>
    <x v="2"/>
    <x v="0"/>
    <x v="6"/>
    <s v="Jogador de futebol"/>
    <x v="1"/>
    <n v="3832"/>
    <x v="0"/>
  </r>
  <r>
    <s v="138.704.925-97"/>
    <s v="João Gabriel Ferreira"/>
    <d v="1955-03-23T00:00:00"/>
    <s v="Favela Silveira, 6"/>
    <s v="Mangabeiras"/>
    <s v="Abreu dos Dourados"/>
    <x v="8"/>
    <s v="+5514908993275"/>
    <s v="kamilly11@example.org"/>
    <x v="0"/>
    <x v="2"/>
    <x v="0"/>
    <x v="5"/>
    <s v="Médico cirurgião"/>
    <x v="6"/>
    <n v="2224"/>
    <x v="0"/>
  </r>
  <r>
    <s v="481.569.320-05"/>
    <s v="Lucas Barbosa"/>
    <d v="1989-03-15T00:00:00"/>
    <s v="Distrito de Casa Grande"/>
    <s v="Mala E Cuia"/>
    <s v="Barbosa de Minas"/>
    <x v="22"/>
    <s v="+5580902695286"/>
    <s v="wmarques@example.org"/>
    <x v="4"/>
    <x v="1"/>
    <x v="0"/>
    <x v="0"/>
    <s v="Classificador contábil"/>
    <x v="7"/>
    <n v="4830"/>
    <x v="0"/>
  </r>
  <r>
    <s v="563.287.091-02"/>
    <s v="Igor Silveira"/>
    <d v="1991-05-22T00:00:00"/>
    <s v="Esplanada Rocha, 72"/>
    <s v="Havaí"/>
    <s v="Freitas"/>
    <x v="18"/>
    <s v="+5560931540285"/>
    <s v="raulsiqueira@example.net"/>
    <x v="4"/>
    <x v="1"/>
    <x v="0"/>
    <x v="9"/>
    <s v="Geriatra"/>
    <x v="3"/>
    <n v="5998"/>
    <x v="0"/>
  </r>
  <r>
    <s v="651.832.904-15"/>
    <s v="Mathias Nogueira"/>
    <d v="1982-09-20T00:00:00"/>
    <s v="Praia Porto, 10"/>
    <s v="Sion"/>
    <s v="Lopes"/>
    <x v="4"/>
    <s v="+5505949296046"/>
    <s v="sophieleao@example.org"/>
    <x v="0"/>
    <x v="2"/>
    <x v="0"/>
    <x v="8"/>
    <s v="Mestre-de-obras"/>
    <x v="8"/>
    <n v="7756"/>
    <x v="0"/>
  </r>
  <r>
    <s v="094.835.672-38"/>
    <s v="Agatha Camargo"/>
    <d v="1987-04-15T00:00:00"/>
    <s v="Travessa de Cavalcanti"/>
    <s v="Vila Antena"/>
    <s v="Sampaio"/>
    <x v="4"/>
    <s v="+5584917328266"/>
    <s v="claracorreia@example.org"/>
    <x v="4"/>
    <x v="1"/>
    <x v="0"/>
    <x v="6"/>
    <s v="Tradutor"/>
    <x v="4"/>
    <n v="8006"/>
    <x v="0"/>
  </r>
  <r>
    <s v="937.124.068-78"/>
    <s v="Davi Lucas Montenegro"/>
    <d v="1991-05-30T00:00:00"/>
    <s v="Núcleo Brito"/>
    <s v="Sagrada Família"/>
    <s v="Sales"/>
    <x v="0"/>
    <s v="+5599992041495"/>
    <s v="juangomes@example.org"/>
    <x v="4"/>
    <x v="1"/>
    <x v="0"/>
    <x v="2"/>
    <s v="Fotógrafo"/>
    <x v="4"/>
    <n v="4809"/>
    <x v="0"/>
  </r>
  <r>
    <s v="187.940.256-49"/>
    <s v="Kamilly da Rocha"/>
    <d v="1983-08-19T00:00:00"/>
    <s v="Área Gomes, 40"/>
    <s v="Conjunto São Francisco De Assis"/>
    <s v="Gomes da Serra"/>
    <x v="17"/>
    <s v="+55071904745293"/>
    <s v="sofiapimenta@example.net"/>
    <x v="2"/>
    <x v="2"/>
    <x v="0"/>
    <x v="6"/>
    <s v="Roteirista"/>
    <x v="9"/>
    <n v="5011"/>
    <x v="0"/>
  </r>
  <r>
    <s v="312.705.869-12"/>
    <s v="Gabriel Gonçalves"/>
    <d v="1958-12-01T00:00:00"/>
    <s v="Viaduto de Nunes, 15"/>
    <s v="Serra Do Curral"/>
    <s v="Santos"/>
    <x v="3"/>
    <s v="+5504945719850"/>
    <s v="gramos@example.org"/>
    <x v="1"/>
    <x v="2"/>
    <x v="0"/>
    <x v="8"/>
    <s v="Continuista"/>
    <x v="2"/>
    <n v="4372"/>
    <x v="0"/>
  </r>
  <r>
    <s v="604.753.892-47"/>
    <s v="Hellena Cirino"/>
    <d v="1967-07-05T00:00:00"/>
    <s v="Condomínio de da Cunha, 82"/>
    <s v="Alto Caiçaras"/>
    <s v="Camargo Verde"/>
    <x v="1"/>
    <s v="+55090995943926"/>
    <s v="henryferreira@example.org"/>
    <x v="3"/>
    <x v="0"/>
    <x v="0"/>
    <x v="5"/>
    <s v="Panificador/Padeiro"/>
    <x v="2"/>
    <n v="6544"/>
    <x v="0"/>
  </r>
  <r>
    <s v="725.394.168-37"/>
    <s v="Kaique Peixoto"/>
    <d v="1989-01-07T00:00:00"/>
    <s v="Trevo de Machado, 7"/>
    <s v="Marilandia"/>
    <s v="Siqueira de Fogaça"/>
    <x v="7"/>
    <s v="+5532960556382"/>
    <s v="nunesbruna@example.net"/>
    <x v="4"/>
    <x v="0"/>
    <x v="0"/>
    <x v="7"/>
    <s v="Cenotécnico"/>
    <x v="4"/>
    <n v="8306"/>
    <x v="0"/>
  </r>
  <r>
    <s v="635.821.940-51"/>
    <s v="Clarice Moura"/>
    <d v="1986-01-04T00:00:00"/>
    <s v="Condomínio de Pinto, 71"/>
    <s v="Nova Cintra"/>
    <s v="Castro de Campos"/>
    <x v="23"/>
    <s v="+5501939591289"/>
    <s v="da-motaana-livia@example.com"/>
    <x v="1"/>
    <x v="1"/>
    <x v="0"/>
    <x v="6"/>
    <s v="Ortopedista"/>
    <x v="1"/>
    <n v="4165"/>
    <x v="0"/>
  </r>
  <r>
    <s v="497.586.201-85"/>
    <s v="Hellena Oliveira"/>
    <d v="1952-09-23T00:00:00"/>
    <s v="Favela Matheus Sales"/>
    <s v="Camponesa 2ª Seção"/>
    <s v="da Mota do Norte"/>
    <x v="24"/>
    <s v="+5590965731603"/>
    <s v="arthur-gabrielrezende@example.com"/>
    <x v="0"/>
    <x v="0"/>
    <x v="0"/>
    <x v="1"/>
    <s v="Contábil"/>
    <x v="0"/>
    <n v="7144"/>
    <x v="0"/>
  </r>
  <r>
    <s v="378.502.491-60"/>
    <s v="Brenda Vargas"/>
    <d v="1988-05-02T00:00:00"/>
    <s v="Lagoa Campos, 7"/>
    <s v="Varzea Da Palma"/>
    <s v="Novaes"/>
    <x v="23"/>
    <s v="+5567905130891"/>
    <s v="pereiracaua@example.net"/>
    <x v="3"/>
    <x v="1"/>
    <x v="0"/>
    <x v="6"/>
    <s v="Jogador de hóquei"/>
    <x v="1"/>
    <n v="9806"/>
    <x v="0"/>
  </r>
  <r>
    <s v="701.469.235-61"/>
    <s v="Marcela Sampaio"/>
    <d v="1979-04-04T00:00:00"/>
    <s v="Aeroporto de Correia, 40"/>
    <s v="Aparecida 7ª Seção"/>
    <s v="Macedo da Mata"/>
    <x v="4"/>
    <s v="+5571905817794"/>
    <s v="cnovaes@example.net"/>
    <x v="2"/>
    <x v="2"/>
    <x v="0"/>
    <x v="8"/>
    <s v="Astronauta"/>
    <x v="9"/>
    <n v="4799"/>
    <x v="0"/>
  </r>
  <r>
    <s v="398.462.015-24"/>
    <s v="Luara Moura"/>
    <d v="1960-08-22T00:00:00"/>
    <s v="Estrada de Leão, 101"/>
    <s v="Boa Viagem"/>
    <s v="da Cruz"/>
    <x v="15"/>
    <s v="+5594986101052"/>
    <s v="elisacavalcanti@example.org"/>
    <x v="4"/>
    <x v="0"/>
    <x v="0"/>
    <x v="3"/>
    <s v="Sociólogo"/>
    <x v="8"/>
    <n v="7583"/>
    <x v="0"/>
  </r>
  <r>
    <s v="156.083.249-51"/>
    <s v="João Pinto"/>
    <d v="1947-09-30T00:00:00"/>
    <s v="Lagoa Luna das Neves, 68"/>
    <s v="Centro"/>
    <s v="Caldeira"/>
    <x v="23"/>
    <s v="+5551929191388"/>
    <s v="maria-flor17@example.net"/>
    <x v="4"/>
    <x v="1"/>
    <x v="0"/>
    <x v="3"/>
    <s v="Engenheiro de computação"/>
    <x v="0"/>
    <n v="4261"/>
    <x v="0"/>
  </r>
  <r>
    <s v="268.037.159-30"/>
    <s v="Enzo Gabriel da Rosa"/>
    <d v="1987-08-29T00:00:00"/>
    <s v="Estação Silva, 80"/>
    <s v="Tirol"/>
    <s v="Cirino de Novais"/>
    <x v="22"/>
    <s v="+5523913731437"/>
    <s v="bryanmoreira@example.com"/>
    <x v="1"/>
    <x v="0"/>
    <x v="0"/>
    <x v="9"/>
    <s v="Mecanógrafo"/>
    <x v="2"/>
    <n v="1742"/>
    <x v="0"/>
  </r>
  <r>
    <s v="407.238.651-08"/>
    <s v="Luana Alves"/>
    <d v="1994-01-15T00:00:00"/>
    <s v="Jardim Davi Lucas Macedo, 47"/>
    <s v="São Cristóvão"/>
    <s v="Almeida do Campo"/>
    <x v="10"/>
    <s v="+55089955187567"/>
    <s v="alana08@example.com"/>
    <x v="0"/>
    <x v="0"/>
    <x v="0"/>
    <x v="6"/>
    <s v="Coloproctologista"/>
    <x v="3"/>
    <n v="8609"/>
    <x v="0"/>
  </r>
  <r>
    <s v="376.249.081-31"/>
    <s v="Ester Almeida"/>
    <d v="1998-01-19T00:00:00"/>
    <s v="Rodovia de da Cruz, 81"/>
    <s v="João Pinheiro"/>
    <s v="Nascimento Paulista"/>
    <x v="12"/>
    <s v="+5571925056474"/>
    <s v="henriquecardoso@example.com"/>
    <x v="4"/>
    <x v="1"/>
    <x v="0"/>
    <x v="10"/>
    <s v="Gestor de recursos humanos"/>
    <x v="5"/>
    <n v="3412"/>
    <x v="0"/>
  </r>
  <r>
    <s v="678.954.312-00"/>
    <s v="Vicente Mendes"/>
    <d v="2000-07-30T00:00:00"/>
    <s v="Condomínio de Siqueira, 79"/>
    <s v="Nova America"/>
    <s v="Souza"/>
    <x v="13"/>
    <s v="+5568908319146"/>
    <s v="luana88@example.net"/>
    <x v="1"/>
    <x v="0"/>
    <x v="0"/>
    <x v="6"/>
    <s v="Psicopedagogo"/>
    <x v="5"/>
    <n v="9427"/>
    <x v="0"/>
  </r>
  <r>
    <s v="194.308.762-87"/>
    <s v="Dante Dias"/>
    <d v="1979-05-08T00:00:00"/>
    <s v="Ladeira Abreu, 747"/>
    <s v="Vila Madre Gertrudes 3ª Seção"/>
    <s v="Sá Alegre"/>
    <x v="2"/>
    <s v="+5557983847268"/>
    <s v="bianca11@example.org"/>
    <x v="0"/>
    <x v="1"/>
    <x v="0"/>
    <x v="6"/>
    <s v="Procurador de justiça"/>
    <x v="3"/>
    <n v="5160"/>
    <x v="0"/>
  </r>
  <r>
    <s v="920.485.673-47"/>
    <s v="Apollo Cavalcanti"/>
    <d v="1979-04-15T00:00:00"/>
    <s v="Avenida Maria Eduarda Souza, 2"/>
    <s v="Monte São José"/>
    <s v="Cardoso das Pedras"/>
    <x v="22"/>
    <s v="+5560976525084"/>
    <s v="hellenada-luz@example.com"/>
    <x v="1"/>
    <x v="1"/>
    <x v="0"/>
    <x v="6"/>
    <s v="Epidemiólogo"/>
    <x v="0"/>
    <n v="7280"/>
    <x v="0"/>
  </r>
  <r>
    <s v="249.376.015-80"/>
    <s v="Ana da Luz"/>
    <d v="1979-02-10T00:00:00"/>
    <s v="Travessa de Ribeiro, 68"/>
    <s v="Vila Copasa"/>
    <s v="Monteiro"/>
    <x v="5"/>
    <s v="+55029967921472"/>
    <s v="isabelly56@example.net"/>
    <x v="2"/>
    <x v="1"/>
    <x v="0"/>
    <x v="3"/>
    <s v="Ventríloquo"/>
    <x v="9"/>
    <n v="6804"/>
    <x v="0"/>
  </r>
  <r>
    <s v="470.518.293-60"/>
    <s v="Natália Brito"/>
    <d v="1974-06-28T00:00:00"/>
    <s v="Trecho Borges, 74"/>
    <s v="Paulo Vi"/>
    <s v="Vieira"/>
    <x v="6"/>
    <s v="+55076955136323"/>
    <s v="bfonseca@example.org"/>
    <x v="4"/>
    <x v="2"/>
    <x v="0"/>
    <x v="2"/>
    <s v="Embalador"/>
    <x v="5"/>
    <n v="7335"/>
    <x v="0"/>
  </r>
  <r>
    <s v="120.584.963-70"/>
    <s v="Pedro Miguel Pacheco"/>
    <d v="2006-11-03T00:00:00"/>
    <s v="Recanto Heloisa Silveira, 5"/>
    <s v="Vila Inestan"/>
    <s v="Gomes"/>
    <x v="3"/>
    <s v="+5501971162250"/>
    <s v="gustavocunha@example.net"/>
    <x v="4"/>
    <x v="2"/>
    <x v="0"/>
    <x v="9"/>
    <s v="Saxofonista"/>
    <x v="8"/>
    <n v="9716"/>
    <x v="0"/>
  </r>
  <r>
    <s v="601.534.827-53"/>
    <s v="Júlia Oliveira"/>
    <d v="1975-12-14T00:00:00"/>
    <s v="Núcleo Danilo Carvalho, 4"/>
    <s v="Belmonte"/>
    <s v="Pires"/>
    <x v="3"/>
    <s v="+5559966949955"/>
    <s v="vitoria26@example.net"/>
    <x v="0"/>
    <x v="1"/>
    <x v="0"/>
    <x v="0"/>
    <s v="Esteticista"/>
    <x v="2"/>
    <n v="4380"/>
    <x v="0"/>
  </r>
  <r>
    <s v="098.524.761-49"/>
    <s v="Felipe Araújo"/>
    <d v="1990-04-29T00:00:00"/>
    <s v="Via Vasconcelos, 71"/>
    <s v="Marajó"/>
    <s v="da Paz de Farias"/>
    <x v="22"/>
    <s v="+5572935777307"/>
    <s v="yago56@example.net"/>
    <x v="4"/>
    <x v="0"/>
    <x v="0"/>
    <x v="6"/>
    <s v="Imunologista"/>
    <x v="4"/>
    <n v="4274"/>
    <x v="0"/>
  </r>
  <r>
    <s v="052.639.487-00"/>
    <s v="Otávio Teixeira"/>
    <d v="1990-09-18T00:00:00"/>
    <s v="Viaduto Martins, 57"/>
    <s v="Conjunto Califórnia Ii"/>
    <s v="Melo do Amparo"/>
    <x v="4"/>
    <s v="+5572998826608"/>
    <s v="eporto@example.net"/>
    <x v="4"/>
    <x v="0"/>
    <x v="0"/>
    <x v="4"/>
    <s v="Capoeirista"/>
    <x v="4"/>
    <n v="6288"/>
    <x v="0"/>
  </r>
  <r>
    <s v="085.234.719-79"/>
    <s v="Valentina Barros"/>
    <d v="1985-06-11T00:00:00"/>
    <s v="Residencial de Ferreira, 379"/>
    <s v="Nossa Senhora De Fátima"/>
    <s v="Casa Grande"/>
    <x v="24"/>
    <s v="+5537955824888"/>
    <s v="ana-julianogueira@example.net"/>
    <x v="3"/>
    <x v="0"/>
    <x v="0"/>
    <x v="8"/>
    <s v="Profissional de áudio"/>
    <x v="8"/>
    <n v="4279"/>
    <x v="128"/>
  </r>
  <r>
    <s v="698.047.125-20"/>
    <s v="Rafaela Moreira"/>
    <d v="1999-11-12T00:00:00"/>
    <s v="Praia da Luz, 93"/>
    <s v="Vila São Francisco"/>
    <s v="Sousa de Moreira"/>
    <x v="2"/>
    <s v="+5585974994934"/>
    <s v="fsa@example.net"/>
    <x v="1"/>
    <x v="1"/>
    <x v="0"/>
    <x v="3"/>
    <s v="Podólogo"/>
    <x v="5"/>
    <n v="7626"/>
    <x v="0"/>
  </r>
  <r>
    <s v="140.856.739-39"/>
    <s v="Nicole Cardoso"/>
    <d v="1956-12-15T00:00:00"/>
    <s v="Trevo de Cirino, 89"/>
    <s v="Dom Cabral"/>
    <s v="Pimenta das Pedras"/>
    <x v="13"/>
    <s v="+55092907356435"/>
    <s v="ppeixoto@example.net"/>
    <x v="2"/>
    <x v="0"/>
    <x v="0"/>
    <x v="6"/>
    <s v="Profissional de comércio exterior"/>
    <x v="6"/>
    <n v="9876"/>
    <x v="0"/>
  </r>
  <r>
    <s v="495.368.721-37"/>
    <s v="Melina Rodrigues"/>
    <d v="1976-12-28T00:00:00"/>
    <s v="Travessa de Barros, 182"/>
    <s v="Palmeiras"/>
    <s v="Nunes do Norte"/>
    <x v="11"/>
    <s v="+5531983788916"/>
    <s v="wfarias@example.org"/>
    <x v="2"/>
    <x v="2"/>
    <x v="0"/>
    <x v="6"/>
    <s v="Jogador de hóquei"/>
    <x v="9"/>
    <n v="6681"/>
    <x v="0"/>
  </r>
  <r>
    <s v="371.542.806-62"/>
    <s v="Kaique Porto"/>
    <d v="1980-09-13T00:00:00"/>
    <s v="Rua Rodrigo Carvalho, 35"/>
    <s v="Carlos Prates"/>
    <s v="Costela"/>
    <x v="8"/>
    <s v="+5589934959043"/>
    <s v="ucavalcanti@example.net"/>
    <x v="1"/>
    <x v="0"/>
    <x v="0"/>
    <x v="8"/>
    <s v="Geriatra"/>
    <x v="6"/>
    <n v="1578"/>
    <x v="0"/>
  </r>
  <r>
    <s v="417.506.839-20"/>
    <s v="Isabella Vieira"/>
    <d v="1993-12-16T00:00:00"/>
    <s v="Morro Alana da Mota"/>
    <s v="Vila Paraíso"/>
    <s v="Caldeira"/>
    <x v="21"/>
    <s v="+5509995273592"/>
    <s v="jose-miguel89@example.org"/>
    <x v="3"/>
    <x v="1"/>
    <x v="0"/>
    <x v="6"/>
    <s v="Brigadeiro"/>
    <x v="6"/>
    <n v="6873"/>
    <x v="0"/>
  </r>
  <r>
    <s v="513.927.604-61"/>
    <s v="Yago Rodrigues"/>
    <d v="1990-09-21T00:00:00"/>
    <s v="Viela de Moura, 58"/>
    <s v="Maria Virgínia"/>
    <s v="Porto de Costa"/>
    <x v="10"/>
    <s v="+5509901173150"/>
    <s v="vcampos@example.net"/>
    <x v="1"/>
    <x v="2"/>
    <x v="0"/>
    <x v="2"/>
    <s v="Figurinista"/>
    <x v="8"/>
    <n v="8625"/>
    <x v="0"/>
  </r>
  <r>
    <s v="739.418.206-13"/>
    <s v="Maria Isis Pinto"/>
    <d v="1987-03-21T00:00:00"/>
    <s v="Esplanada de Brito, 8"/>
    <s v="Caetano Furquim"/>
    <s v="Melo da Praia"/>
    <x v="9"/>
    <s v="+55098992775554"/>
    <s v="mayalima@example.org"/>
    <x v="4"/>
    <x v="1"/>
    <x v="0"/>
    <x v="5"/>
    <s v="Economista"/>
    <x v="7"/>
    <n v="2665"/>
    <x v="0"/>
  </r>
  <r>
    <s v="834.512.706-17"/>
    <s v="Ravy Rodrigues"/>
    <d v="1964-06-09T00:00:00"/>
    <s v="Praia de Pereira, 65"/>
    <s v="Jonas Veiga"/>
    <s v="Nascimento dos Dourados"/>
    <x v="9"/>
    <s v="+5556989268594"/>
    <s v="ana94@example.com"/>
    <x v="3"/>
    <x v="0"/>
    <x v="0"/>
    <x v="2"/>
    <s v="Lavador"/>
    <x v="9"/>
    <n v="8392"/>
    <x v="0"/>
  </r>
  <r>
    <s v="913.645.702-70"/>
    <s v="Stella Pinto"/>
    <d v="1977-08-18T00:00:00"/>
    <s v="Rodovia Siqueira, 59"/>
    <s v="Califórnia"/>
    <s v="Cavalcanti"/>
    <x v="5"/>
    <s v="+5522993677942"/>
    <s v="emanuelda-mota@example.org"/>
    <x v="2"/>
    <x v="2"/>
    <x v="0"/>
    <x v="10"/>
    <s v="Camelô"/>
    <x v="1"/>
    <n v="5206"/>
    <x v="0"/>
  </r>
  <r>
    <s v="640.598.732-92"/>
    <s v="Alana da Mata"/>
    <d v="2006-06-20T00:00:00"/>
    <s v="Rua de Garcia, 89"/>
    <s v="Novo São Lucas"/>
    <s v="Vargas"/>
    <x v="8"/>
    <s v="+5579919542752"/>
    <s v="goncalvesmelissa@example.com"/>
    <x v="3"/>
    <x v="2"/>
    <x v="0"/>
    <x v="0"/>
    <s v="Ascensorista"/>
    <x v="3"/>
    <n v="6044"/>
    <x v="0"/>
  </r>
  <r>
    <s v="645.019.372-70"/>
    <s v="Antony Machado"/>
    <d v="1952-07-24T00:00:00"/>
    <s v="Esplanada Mirella Cavalcante"/>
    <s v="Barreiro"/>
    <s v="Silva da Serra"/>
    <x v="16"/>
    <s v="+55009946288100"/>
    <s v="dbarbosa@example.org"/>
    <x v="4"/>
    <x v="2"/>
    <x v="0"/>
    <x v="9"/>
    <s v="Contábil"/>
    <x v="4"/>
    <n v="3977"/>
    <x v="0"/>
  </r>
  <r>
    <s v="679.024.385-29"/>
    <s v="Olivia Pimenta"/>
    <d v="1952-12-26T00:00:00"/>
    <s v="Avenida da Mata, 77"/>
    <s v="Belvedere"/>
    <s v="Alves Verde"/>
    <x v="15"/>
    <s v="+5599936295417"/>
    <s v="laura22@example.net"/>
    <x v="4"/>
    <x v="1"/>
    <x v="0"/>
    <x v="5"/>
    <s v="Editor de mesa de corte"/>
    <x v="4"/>
    <n v="9622"/>
    <x v="0"/>
  </r>
  <r>
    <s v="841.576.329-82"/>
    <s v="Heitor Abreu"/>
    <d v="1953-04-05T00:00:00"/>
    <s v="Condomínio Alves, 31"/>
    <s v="Santa Cecilia"/>
    <s v="Castro do Sul"/>
    <x v="3"/>
    <s v="+55096945682992"/>
    <s v="gabriellycamara@example.com"/>
    <x v="4"/>
    <x v="1"/>
    <x v="0"/>
    <x v="6"/>
    <s v="Profissional de comércio exterior"/>
    <x v="5"/>
    <n v="4071"/>
    <x v="0"/>
  </r>
  <r>
    <s v="421.856.097-85"/>
    <s v="Evelyn Pastor"/>
    <d v="2001-01-13T00:00:00"/>
    <s v="Condomínio Clara Sampaio, 19"/>
    <s v="Outro"/>
    <s v="Mendonça"/>
    <x v="4"/>
    <s v="+55055924543590"/>
    <s v="isisalbuquerque@example.com"/>
    <x v="4"/>
    <x v="0"/>
    <x v="0"/>
    <x v="0"/>
    <s v="Estatístico"/>
    <x v="4"/>
    <n v="3147"/>
    <x v="0"/>
  </r>
  <r>
    <s v="693.501.724-61"/>
    <s v="Isaac Costela"/>
    <d v="1957-02-28T00:00:00"/>
    <s v="Travessa Emanuel da Mota, 76"/>
    <s v="Eymard"/>
    <s v="da Mota"/>
    <x v="3"/>
    <s v="+5566936004743"/>
    <s v="miguel02@example.org"/>
    <x v="4"/>
    <x v="0"/>
    <x v="0"/>
    <x v="10"/>
    <s v="Compositor"/>
    <x v="5"/>
    <n v="5507"/>
    <x v="0"/>
  </r>
  <r>
    <s v="962.573.084-29"/>
    <s v="Sarah Moraes"/>
    <d v="1961-07-26T00:00:00"/>
    <s v="Travessa Gabriela Correia"/>
    <s v="Aguas Claras"/>
    <s v="da Luz"/>
    <x v="5"/>
    <s v="+5579970683181"/>
    <s v="dcamara@example.com"/>
    <x v="3"/>
    <x v="0"/>
    <x v="0"/>
    <x v="4"/>
    <s v="Protético dentário"/>
    <x v="2"/>
    <n v="9155"/>
    <x v="0"/>
  </r>
  <r>
    <s v="742.619.853-73"/>
    <s v="Calebe Nunes"/>
    <d v="1974-03-11T00:00:00"/>
    <s v="Lagoa Gabrielly Rios, 599"/>
    <s v="Casa Branca"/>
    <s v="Viana"/>
    <x v="11"/>
    <s v="+5554990721816"/>
    <s v="ana-liviagoncalves@example.com"/>
    <x v="1"/>
    <x v="2"/>
    <x v="0"/>
    <x v="2"/>
    <s v="Profissional de cinema"/>
    <x v="5"/>
    <n v="7705"/>
    <x v="0"/>
  </r>
  <r>
    <s v="780.562.491-76"/>
    <s v="Davi Lucca Alves"/>
    <d v="1977-04-01T00:00:00"/>
    <s v="Esplanada Ester Costa, 5"/>
    <s v="São Bernardo"/>
    <s v="Vieira"/>
    <x v="1"/>
    <s v="+55064992235794"/>
    <s v="sarah65@example.org"/>
    <x v="4"/>
    <x v="0"/>
    <x v="0"/>
    <x v="6"/>
    <s v="Pediatra"/>
    <x v="0"/>
    <n v="3575"/>
    <x v="0"/>
  </r>
  <r>
    <s v="128.749.350-50"/>
    <s v="Matteo da Rosa"/>
    <d v="1991-08-06T00:00:00"/>
    <s v="Rua Jade Albuquerque"/>
    <s v="Nova Floresta"/>
    <s v="Rocha de Fogaça"/>
    <x v="2"/>
    <s v="+5518973584125"/>
    <s v="xalves@example.net"/>
    <x v="3"/>
    <x v="0"/>
    <x v="0"/>
    <x v="2"/>
    <s v="Assistente de direção"/>
    <x v="0"/>
    <n v="5416"/>
    <x v="0"/>
  </r>
  <r>
    <s v="975.841.230-23"/>
    <s v="Léo Machado"/>
    <d v="2002-10-25T00:00:00"/>
    <s v="Parque Macedo, 863"/>
    <s v="Jardinópolis"/>
    <s v="Oliveira das Flores"/>
    <x v="9"/>
    <s v="+5536954367925"/>
    <s v="miguel35@example.com"/>
    <x v="3"/>
    <x v="1"/>
    <x v="0"/>
    <x v="10"/>
    <s v="Feirante"/>
    <x v="1"/>
    <n v="9532"/>
    <x v="0"/>
  </r>
  <r>
    <s v="926.458.170-76"/>
    <s v="Gabriel Melo"/>
    <d v="1962-05-02T00:00:00"/>
    <s v="Pátio Fonseca, 6"/>
    <s v="Bandeirantes"/>
    <s v="Vieira de Gonçalves"/>
    <x v="20"/>
    <s v="+5502983802778"/>
    <s v="qda-mata@example.com"/>
    <x v="4"/>
    <x v="1"/>
    <x v="0"/>
    <x v="1"/>
    <s v="Webdesigner"/>
    <x v="7"/>
    <n v="7152"/>
    <x v="0"/>
  </r>
  <r>
    <s v="029.581.647-30"/>
    <s v="Enzo Gabriel Vieira"/>
    <d v="1974-05-17T00:00:00"/>
    <s v="Vila da Conceição, 57"/>
    <s v="Olhos D'água"/>
    <s v="Fogaça da Mata"/>
    <x v="23"/>
    <s v="+5579967592470"/>
    <s v="isabelacastro@example.org"/>
    <x v="1"/>
    <x v="0"/>
    <x v="0"/>
    <x v="9"/>
    <s v="Engenheiro elétrico"/>
    <x v="0"/>
    <n v="3653"/>
    <x v="0"/>
  </r>
  <r>
    <s v="312.068.579-86"/>
    <s v="Bárbara Rodrigues"/>
    <d v="1965-09-19T00:00:00"/>
    <s v="Núcleo de Marques, 4"/>
    <s v="Beira Linha"/>
    <s v="Rocha"/>
    <x v="17"/>
    <s v="+5511949507729"/>
    <s v="vinicius42@example.org"/>
    <x v="4"/>
    <x v="0"/>
    <x v="0"/>
    <x v="8"/>
    <s v="Confeiteiro"/>
    <x v="7"/>
    <n v="7336"/>
    <x v="0"/>
  </r>
  <r>
    <s v="971.540.638-66"/>
    <s v="Cecilia Rocha"/>
    <d v="1968-08-14T00:00:00"/>
    <s v="Pátio Melo"/>
    <s v="Aeroporto"/>
    <s v="da Rocha"/>
    <x v="12"/>
    <s v="+5599953252671"/>
    <s v="ycorreia@example.com"/>
    <x v="1"/>
    <x v="2"/>
    <x v="0"/>
    <x v="4"/>
    <s v="Capataz"/>
    <x v="5"/>
    <n v="5181"/>
    <x v="0"/>
  </r>
  <r>
    <s v="147.962.803-40"/>
    <s v="Marcela Moraes"/>
    <d v="1987-09-11T00:00:00"/>
    <s v="Chácara de Freitas, 7"/>
    <s v="Mangabeiras"/>
    <s v="Duarte de Barros"/>
    <x v="6"/>
    <s v="+5532901486158"/>
    <s v="fernandesolivia@example.org"/>
    <x v="2"/>
    <x v="0"/>
    <x v="0"/>
    <x v="1"/>
    <s v="Coronel"/>
    <x v="1"/>
    <n v="1878"/>
    <x v="0"/>
  </r>
  <r>
    <s v="946.205.138-06"/>
    <s v="Sophie da Mata"/>
    <d v="1946-04-02T00:00:00"/>
    <s v="Jardim da Paz, 9"/>
    <s v="Vila Madre Gertrudes 3ª Seção"/>
    <s v="Araújo Verde"/>
    <x v="4"/>
    <s v="+5577992658533"/>
    <s v="mnovaes@example.com"/>
    <x v="4"/>
    <x v="2"/>
    <x v="0"/>
    <x v="7"/>
    <s v="Químico"/>
    <x v="7"/>
    <n v="3582"/>
    <x v="0"/>
  </r>
  <r>
    <s v="046.591.832-89"/>
    <s v="Eloá Dias"/>
    <d v="1961-07-17T00:00:00"/>
    <s v="Viela Esther Novaes, 793"/>
    <s v="Vila Novo São Lucas"/>
    <s v="Sampaio do Norte"/>
    <x v="2"/>
    <s v="+5559969292497"/>
    <s v="antonycardoso@example.com"/>
    <x v="1"/>
    <x v="0"/>
    <x v="0"/>
    <x v="8"/>
    <s v="Caixa"/>
    <x v="6"/>
    <n v="6357"/>
    <x v="0"/>
  </r>
  <r>
    <s v="321.867.940-04"/>
    <s v="Luiza Viana"/>
    <d v="1963-08-26T00:00:00"/>
    <s v="Distrito de Moreira"/>
    <s v="Fernão Dias"/>
    <s v="Pereira Grande"/>
    <x v="7"/>
    <s v="+5505939572882"/>
    <s v="da-conceicaomaria-liz@example.com"/>
    <x v="4"/>
    <x v="2"/>
    <x v="0"/>
    <x v="4"/>
    <s v="Seringueiro"/>
    <x v="4"/>
    <n v="3541"/>
    <x v="0"/>
  </r>
  <r>
    <s v="129.408.635-98"/>
    <s v="João Guilherme Sampaio"/>
    <d v="1948-06-14T00:00:00"/>
    <s v="Morro Cirino, 697"/>
    <s v="Solimoes"/>
    <s v="Machado"/>
    <x v="5"/>
    <s v="+5528945289833"/>
    <s v="xda-paz@example.org"/>
    <x v="3"/>
    <x v="2"/>
    <x v="0"/>
    <x v="4"/>
    <s v="Diarista"/>
    <x v="1"/>
    <n v="5649"/>
    <x v="0"/>
  </r>
  <r>
    <s v="740.912.835-60"/>
    <s v="Rhavi Lima"/>
    <d v="1950-08-24T00:00:00"/>
    <s v="Setor Carolina Albuquerque, 86"/>
    <s v="Minas Caixa"/>
    <s v="Borges de Novais"/>
    <x v="23"/>
    <s v="+55009974062409"/>
    <s v="da-cruzluana@example.net"/>
    <x v="4"/>
    <x v="2"/>
    <x v="0"/>
    <x v="6"/>
    <s v="Profissional de reciclagem"/>
    <x v="5"/>
    <n v="6361"/>
    <x v="0"/>
  </r>
  <r>
    <s v="345.078.269-00"/>
    <s v="Nicole da Conceição"/>
    <d v="1961-02-15T00:00:00"/>
    <s v="Setor Ferreira, 93"/>
    <s v="Atila De Paiva"/>
    <s v="Ferreira da Mata"/>
    <x v="13"/>
    <s v="+55009915463528"/>
    <s v="arthur-miguel52@example.org"/>
    <x v="2"/>
    <x v="1"/>
    <x v="0"/>
    <x v="1"/>
    <s v="Geólogo"/>
    <x v="2"/>
    <n v="1718"/>
    <x v="0"/>
  </r>
  <r>
    <s v="512.048.693-24"/>
    <s v="Marcela Machado"/>
    <d v="1994-10-21T00:00:00"/>
    <s v="Viela Paulo Sousa, 9"/>
    <s v="Lajedo"/>
    <s v="da Mata"/>
    <x v="25"/>
    <s v="+5561909264305"/>
    <s v="novaescaue@example.com"/>
    <x v="4"/>
    <x v="2"/>
    <x v="0"/>
    <x v="3"/>
    <s v="Gerente de riscos em seguros"/>
    <x v="8"/>
    <n v="8925"/>
    <x v="0"/>
  </r>
  <r>
    <s v="216.347.890-40"/>
    <s v="Sabrina Jesus"/>
    <d v="1996-10-27T00:00:00"/>
    <s v="Lago Vitória Nunes, 6"/>
    <s v="Conjunto Serra Verde"/>
    <s v="Cardoso"/>
    <x v="7"/>
    <s v="+5560991879417"/>
    <s v="camilada-luz@example.net"/>
    <x v="1"/>
    <x v="0"/>
    <x v="0"/>
    <x v="0"/>
    <s v="Astronauta"/>
    <x v="5"/>
    <n v="3685"/>
    <x v="0"/>
  </r>
  <r>
    <s v="485.196.372-64"/>
    <s v="Kamilly Nogueira"/>
    <d v="1969-06-23T00:00:00"/>
    <s v="Colônia Siqueira, 9"/>
    <s v="Buraco Quente"/>
    <s v="Barbosa do Sul"/>
    <x v="14"/>
    <s v="+5554901525084"/>
    <s v="isabeldias@example.org"/>
    <x v="4"/>
    <x v="2"/>
    <x v="0"/>
    <x v="8"/>
    <s v="Advogado"/>
    <x v="9"/>
    <n v="8813"/>
    <x v="0"/>
  </r>
  <r>
    <s v="217.394.605-61"/>
    <s v="Luara Peixoto"/>
    <d v="1980-08-01T00:00:00"/>
    <s v="Largo de da Cruz, 78"/>
    <s v="Cruzeiro"/>
    <s v="Caldeira do Oeste"/>
    <x v="22"/>
    <s v="+5585969218871"/>
    <s v="cecilia79@example.org"/>
    <x v="4"/>
    <x v="1"/>
    <x v="0"/>
    <x v="2"/>
    <s v="Costureira"/>
    <x v="4"/>
    <n v="3174"/>
    <x v="0"/>
  </r>
  <r>
    <s v="613.028.954-51"/>
    <s v="Maria Cecília Casa Grande"/>
    <d v="1959-01-13T00:00:00"/>
    <s v="Passarela de da Rocha, 23"/>
    <s v="Boa Esperança"/>
    <s v="Melo do Sul"/>
    <x v="25"/>
    <s v="+55039903404668"/>
    <s v="maria-juliacavalcante@example.org"/>
    <x v="1"/>
    <x v="2"/>
    <x v="0"/>
    <x v="9"/>
    <s v="Oceanógrafo"/>
    <x v="1"/>
    <n v="2750"/>
    <x v="0"/>
  </r>
  <r>
    <s v="407.591.623-52"/>
    <s v="Stella Moraes"/>
    <d v="1974-11-17T00:00:00"/>
    <s v="Núcleo Gomes"/>
    <s v="Califórnia"/>
    <s v="Leão"/>
    <x v="13"/>
    <s v="+5591910044907"/>
    <s v="calbuquerque@example.com"/>
    <x v="4"/>
    <x v="2"/>
    <x v="0"/>
    <x v="7"/>
    <s v="Motorista"/>
    <x v="7"/>
    <n v="5524"/>
    <x v="0"/>
  </r>
  <r>
    <s v="180.793.652-02"/>
    <s v="Pedro Henrique Vargas"/>
    <d v="2002-09-23T00:00:00"/>
    <s v="Esplanada Kamilly Dias, 205"/>
    <s v="Guarani"/>
    <s v="Albuquerque"/>
    <x v="4"/>
    <s v="+55024962263125"/>
    <s v="ccavalcante@example.net"/>
    <x v="3"/>
    <x v="2"/>
    <x v="0"/>
    <x v="2"/>
    <s v="Presidente da República"/>
    <x v="8"/>
    <n v="9408"/>
    <x v="129"/>
  </r>
  <r>
    <s v="213.958.476-73"/>
    <s v="Gael Leão"/>
    <d v="1985-11-25T00:00:00"/>
    <s v="Ladeira Castro, 4"/>
    <s v="Betânia"/>
    <s v="Mendonça dos Dourados"/>
    <x v="13"/>
    <s v="+55021918428392"/>
    <s v="da-rosamaria-laura@example.com"/>
    <x v="4"/>
    <x v="2"/>
    <x v="0"/>
    <x v="7"/>
    <s v="Caixa"/>
    <x v="0"/>
    <n v="4290"/>
    <x v="0"/>
  </r>
  <r>
    <s v="573.694.120-16"/>
    <s v="Bruna Pinto"/>
    <d v="1968-03-04T00:00:00"/>
    <s v="Trevo de Oliveira, 24"/>
    <s v="Novo São Lucas"/>
    <s v="Cardoso"/>
    <x v="21"/>
    <s v="+5515954404492"/>
    <s v="brocha@example.com"/>
    <x v="1"/>
    <x v="2"/>
    <x v="0"/>
    <x v="6"/>
    <s v="Juiz ou árbitro de futebol"/>
    <x v="4"/>
    <n v="8697"/>
    <x v="0"/>
  </r>
  <r>
    <s v="375.049.186-01"/>
    <s v="Sofia Câmara"/>
    <d v="1995-02-23T00:00:00"/>
    <s v="Via Rezende"/>
    <s v="Novo São Lucas"/>
    <s v="Cunha Verde"/>
    <x v="10"/>
    <s v="+5536985688572"/>
    <s v="pedro-lucasmacedo@example.net"/>
    <x v="3"/>
    <x v="1"/>
    <x v="0"/>
    <x v="6"/>
    <s v="Intérprete e tradutor de língua de sinais"/>
    <x v="8"/>
    <n v="6884"/>
    <x v="0"/>
  </r>
  <r>
    <s v="276.549.830-00"/>
    <s v="Danilo Alves"/>
    <d v="1998-08-25T00:00:00"/>
    <s v="Alameda Peixoto, 59"/>
    <s v="Conjunto Califórnia I"/>
    <s v="Oliveira"/>
    <x v="17"/>
    <s v="+5593960053051"/>
    <s v="eabreu@example.com"/>
    <x v="1"/>
    <x v="0"/>
    <x v="0"/>
    <x v="0"/>
    <s v="Profissional de rádio e tv"/>
    <x v="5"/>
    <n v="8708"/>
    <x v="0"/>
  </r>
  <r>
    <s v="678.932.405-47"/>
    <s v="Evelyn Pimenta"/>
    <d v="1974-04-06T00:00:00"/>
    <s v="Quadra de Fernandes"/>
    <s v="Vila Ouro Minas"/>
    <s v="Viana"/>
    <x v="3"/>
    <s v="+5596988226433"/>
    <s v="jesusana-livia@example.org"/>
    <x v="0"/>
    <x v="1"/>
    <x v="0"/>
    <x v="3"/>
    <s v="Assistente de câmera"/>
    <x v="8"/>
    <n v="3520"/>
    <x v="0"/>
  </r>
  <r>
    <s v="976.543.210-07"/>
    <s v="Alana Moraes"/>
    <d v="2002-04-27T00:00:00"/>
    <s v="Viela de Rios"/>
    <s v="Madre Gertrudes"/>
    <s v="Vasconcelos"/>
    <x v="9"/>
    <s v="+5519957217359"/>
    <s v="aylla46@example.com"/>
    <x v="4"/>
    <x v="1"/>
    <x v="0"/>
    <x v="6"/>
    <s v="Fisioterapeuta"/>
    <x v="9"/>
    <n v="2443"/>
    <x v="0"/>
  </r>
  <r>
    <s v="934.512.867-00"/>
    <s v="Rebeca Borges"/>
    <d v="1991-05-01T00:00:00"/>
    <s v="Setor de Albuquerque, 93"/>
    <s v="Alto Das Antenas"/>
    <s v="Andrade Verde"/>
    <x v="19"/>
    <s v="+5545974607340"/>
    <s v="theo54@example.net"/>
    <x v="0"/>
    <x v="2"/>
    <x v="0"/>
    <x v="3"/>
    <s v="Trilheiro ou músico de cinema"/>
    <x v="8"/>
    <n v="9168"/>
    <x v="0"/>
  </r>
  <r>
    <s v="923.416.075-43"/>
    <s v="Gabriela Santos"/>
    <d v="1964-08-07T00:00:00"/>
    <s v="Trecho Jesus"/>
    <s v="São Gabriel"/>
    <s v="Alves de Minas"/>
    <x v="12"/>
    <s v="+55092948478107"/>
    <s v="otto21@example.com"/>
    <x v="0"/>
    <x v="1"/>
    <x v="0"/>
    <x v="1"/>
    <s v="Moleiro"/>
    <x v="9"/>
    <n v="2770"/>
    <x v="0"/>
  </r>
  <r>
    <s v="938.251.067-21"/>
    <s v="Benicio Borges"/>
    <d v="1978-08-04T00:00:00"/>
    <s v="Quadra Heitor Pastor"/>
    <s v="Novo Das Industrias"/>
    <s v="da Luz"/>
    <x v="24"/>
    <s v="+5573929111423"/>
    <s v="liviapires@example.org"/>
    <x v="3"/>
    <x v="2"/>
    <x v="0"/>
    <x v="4"/>
    <s v="Administrador público"/>
    <x v="8"/>
    <n v="7151"/>
    <x v="0"/>
  </r>
  <r>
    <s v="018.426.537-17"/>
    <s v="Caio Garcia"/>
    <d v="1947-10-18T00:00:00"/>
    <s v="Praça Camargo, 69"/>
    <s v="Cenaculo"/>
    <s v="Santos da Prata"/>
    <x v="9"/>
    <s v="+5544976836554"/>
    <s v="karaujo@example.net"/>
    <x v="0"/>
    <x v="2"/>
    <x v="0"/>
    <x v="8"/>
    <s v="Médico"/>
    <x v="3"/>
    <n v="3584"/>
    <x v="0"/>
  </r>
  <r>
    <s v="461.572.083-17"/>
    <s v="Joana Novaes"/>
    <d v="1968-09-09T00:00:00"/>
    <s v="Lago João Lucas Nogueira, 908"/>
    <s v="Cruzeiro"/>
    <s v="Freitas das Flores"/>
    <x v="21"/>
    <s v="+5596967002234"/>
    <s v="lopesevelyn@example.org"/>
    <x v="1"/>
    <x v="0"/>
    <x v="0"/>
    <x v="5"/>
    <s v="Auxiliar de reprografia"/>
    <x v="6"/>
    <n v="9089"/>
    <x v="0"/>
  </r>
  <r>
    <s v="137.694.082-50"/>
    <s v="Joana Abreu"/>
    <d v="1981-09-26T00:00:00"/>
    <s v="Núcleo da Rosa, 64"/>
    <s v="Santa Rita De Cássia"/>
    <s v="Lima do Galho"/>
    <x v="9"/>
    <s v="+5599996706630"/>
    <s v="dmarques@example.org"/>
    <x v="4"/>
    <x v="0"/>
    <x v="0"/>
    <x v="4"/>
    <s v="Economista"/>
    <x v="1"/>
    <n v="4117"/>
    <x v="0"/>
  </r>
  <r>
    <s v="560.483.972-83"/>
    <s v="Pietro Cavalcanti"/>
    <d v="2006-01-26T00:00:00"/>
    <s v="Avenida Pimenta, 67"/>
    <s v="Delta"/>
    <s v="Farias de Goiás"/>
    <x v="11"/>
    <s v="+5597985206962"/>
    <s v="aliciacavalcanti@example.net"/>
    <x v="0"/>
    <x v="2"/>
    <x v="0"/>
    <x v="2"/>
    <s v="Zootecnista"/>
    <x v="6"/>
    <n v="8473"/>
    <x v="0"/>
  </r>
  <r>
    <s v="259.418.703-88"/>
    <s v="Maria Luiza Nogueira"/>
    <d v="1978-04-11T00:00:00"/>
    <s v="Ladeira Carolina Cavalcanti, 576"/>
    <s v="Monsenhor Messias"/>
    <s v="Borges do Oeste"/>
    <x v="18"/>
    <s v="+55048966574222"/>
    <s v="tsampaio@example.org"/>
    <x v="2"/>
    <x v="2"/>
    <x v="0"/>
    <x v="1"/>
    <s v="Ventríloquo"/>
    <x v="3"/>
    <n v="5302"/>
    <x v="0"/>
  </r>
  <r>
    <s v="854.932.017-04"/>
    <s v="Raquel Vieira"/>
    <d v="2002-12-07T00:00:00"/>
    <s v="Alameda de Marques, 23"/>
    <s v="Ápia"/>
    <s v="Costa Verde"/>
    <x v="2"/>
    <s v="+55024986960511"/>
    <s v="maria-lizcosta@example.com"/>
    <x v="4"/>
    <x v="1"/>
    <x v="0"/>
    <x v="4"/>
    <s v="Odontologista preventivo e social"/>
    <x v="5"/>
    <n v="2883"/>
    <x v="0"/>
  </r>
  <r>
    <s v="834.069.521-51"/>
    <s v="Fernanda Peixoto"/>
    <d v="1999-02-01T00:00:00"/>
    <s v="Campo de da Rocha, 12"/>
    <s v="Belmonte"/>
    <s v="Montenegro"/>
    <x v="2"/>
    <s v="+5531994031678"/>
    <s v="wpimenta@example.com"/>
    <x v="1"/>
    <x v="0"/>
    <x v="0"/>
    <x v="8"/>
    <s v="Lavador"/>
    <x v="4"/>
    <n v="4515"/>
    <x v="0"/>
  </r>
  <r>
    <s v="840.752.913-32"/>
    <s v="Thales Vasconcelos"/>
    <d v="1987-01-25T00:00:00"/>
    <s v="Vila Vasconcelos, 6"/>
    <s v="Vila Santa Monica 1ª Seção"/>
    <s v="da Cruz"/>
    <x v="10"/>
    <s v="+5518904509752"/>
    <s v="machadocarolina@example.org"/>
    <x v="4"/>
    <x v="2"/>
    <x v="0"/>
    <x v="2"/>
    <s v="Coveiro/Sepultador"/>
    <x v="7"/>
    <n v="8357"/>
    <x v="0"/>
  </r>
  <r>
    <s v="620.438.179-22"/>
    <s v="Enzo Ribeiro"/>
    <d v="2000-10-23T00:00:00"/>
    <s v="Jardim de Campos, 2"/>
    <s v="Mariquinhas"/>
    <s v="Barbosa"/>
    <x v="4"/>
    <s v="+55080916553411"/>
    <s v="da-pazana-sophia@example.net"/>
    <x v="0"/>
    <x v="1"/>
    <x v="0"/>
    <x v="1"/>
    <s v="Triatleta"/>
    <x v="8"/>
    <n v="2968"/>
    <x v="0"/>
  </r>
  <r>
    <s v="716.980.543-00"/>
    <s v="Arthur Gabriel Campos"/>
    <d v="1955-05-13T00:00:00"/>
    <s v="Colônia Sousa"/>
    <s v="Cabana Do Pai Tomás"/>
    <s v="Siqueira"/>
    <x v="15"/>
    <s v="+5560928550363"/>
    <s v="joao-gabriel88@example.net"/>
    <x v="0"/>
    <x v="1"/>
    <x v="0"/>
    <x v="6"/>
    <s v="Médico"/>
    <x v="0"/>
    <n v="3557"/>
    <x v="0"/>
  </r>
  <r>
    <s v="761.204.583-44"/>
    <s v="Olívia Dias"/>
    <d v="1999-05-09T00:00:00"/>
    <s v="Vale Lopes, 273"/>
    <s v="Jaraguá"/>
    <s v="Lopes"/>
    <x v="7"/>
    <s v="+5596919409207"/>
    <s v="da-luzjosue@example.com"/>
    <x v="4"/>
    <x v="1"/>
    <x v="0"/>
    <x v="0"/>
    <s v="Tecnólogo em esporte e lazer"/>
    <x v="9"/>
    <n v="1557"/>
    <x v="0"/>
  </r>
  <r>
    <s v="974.350.862-74"/>
    <s v="Yuri Macedo"/>
    <d v="1962-06-10T00:00:00"/>
    <s v="Feira Pietra Caldeira, 6"/>
    <s v="Vale Do Jatoba"/>
    <s v="Costa de da Rosa"/>
    <x v="22"/>
    <s v="+5569997894217"/>
    <s v="tsouza@example.net"/>
    <x v="3"/>
    <x v="1"/>
    <x v="0"/>
    <x v="3"/>
    <s v="Gerente de vendas"/>
    <x v="8"/>
    <n v="8105"/>
    <x v="0"/>
  </r>
  <r>
    <s v="169.230.587-59"/>
    <s v="Maria Cecília Vieira"/>
    <d v="1944-10-15T00:00:00"/>
    <s v="Estação de Moreira, 73"/>
    <s v="Floresta"/>
    <s v="da Cunha de Farias"/>
    <x v="15"/>
    <s v="+55025924729484"/>
    <s v="davi-miguel77@example.net"/>
    <x v="0"/>
    <x v="0"/>
    <x v="0"/>
    <x v="6"/>
    <s v="Técnico em aviação"/>
    <x v="2"/>
    <n v="8157"/>
    <x v="0"/>
  </r>
  <r>
    <s v="365.971.084-93"/>
    <s v="Mateus Leão"/>
    <d v="1947-10-28T00:00:00"/>
    <s v="Aeroporto Lívia Oliveira, 39"/>
    <s v="Vila Nova Cachoeirinha 1ª Seção"/>
    <s v="Martins"/>
    <x v="25"/>
    <s v="+5580931447954"/>
    <s v="eabreu@example.org"/>
    <x v="1"/>
    <x v="0"/>
    <x v="0"/>
    <x v="5"/>
    <s v="Obstetra"/>
    <x v="8"/>
    <n v="4800"/>
    <x v="0"/>
  </r>
  <r>
    <s v="103.524.786-08"/>
    <s v="Gael Henrique Peixoto"/>
    <d v="1971-02-03T00:00:00"/>
    <s v="Colônia Maria Alice Mendes, 26"/>
    <s v="Vila Mangueiras"/>
    <s v="Sá"/>
    <x v="24"/>
    <s v="+5514986180506"/>
    <s v="baparecida@example.com"/>
    <x v="4"/>
    <x v="1"/>
    <x v="0"/>
    <x v="7"/>
    <s v="Profissional de relações internacionais"/>
    <x v="6"/>
    <n v="6259"/>
    <x v="0"/>
  </r>
  <r>
    <s v="972.384.605-56"/>
    <s v="Benjamim Vieira"/>
    <d v="1978-11-16T00:00:00"/>
    <s v="Conjunto Liam Campos, 9"/>
    <s v="Conjunto Floramar"/>
    <s v="Jesus Alegre"/>
    <x v="9"/>
    <s v="+55011974751864"/>
    <s v="amarques@example.com"/>
    <x v="4"/>
    <x v="0"/>
    <x v="0"/>
    <x v="4"/>
    <s v="Urologista"/>
    <x v="0"/>
    <n v="5015"/>
    <x v="0"/>
  </r>
  <r>
    <s v="370.564.298-74"/>
    <s v="Allana Aragão"/>
    <d v="1995-10-31T00:00:00"/>
    <s v="Jardim de da Rocha, 29"/>
    <s v="Vila Calafate"/>
    <s v="Rocha"/>
    <x v="1"/>
    <s v="+5530943590818"/>
    <s v="meloantony@example.org"/>
    <x v="4"/>
    <x v="1"/>
    <x v="0"/>
    <x v="5"/>
    <s v="Dançarino"/>
    <x v="4"/>
    <n v="9149"/>
    <x v="0"/>
  </r>
  <r>
    <s v="246.537.081-26"/>
    <s v="Luiz Fernando Albuquerque"/>
    <d v="1980-03-10T00:00:00"/>
    <s v="Lago Sousa, 23"/>
    <s v="Esplanada"/>
    <s v="Moura do Sul"/>
    <x v="0"/>
    <s v="+5518932987798"/>
    <s v="theodoro95@example.org"/>
    <x v="0"/>
    <x v="0"/>
    <x v="0"/>
    <x v="7"/>
    <s v="Educador"/>
    <x v="9"/>
    <n v="5056"/>
    <x v="0"/>
  </r>
  <r>
    <s v="502.194.387-14"/>
    <s v="Mariane Ramos"/>
    <d v="1967-09-13T00:00:00"/>
    <s v="Setor Almeida, 401"/>
    <s v="Conjunto Novo Dom Bosco"/>
    <s v="Sá"/>
    <x v="17"/>
    <s v="+5572951007032"/>
    <s v="pedro-henrique05@example.com"/>
    <x v="1"/>
    <x v="0"/>
    <x v="0"/>
    <x v="10"/>
    <s v="Lutador de jiu-jitsu"/>
    <x v="0"/>
    <n v="2874"/>
    <x v="0"/>
  </r>
  <r>
    <s v="578.291.034-88"/>
    <s v="Maria Flor da Conceição"/>
    <d v="1946-02-05T00:00:00"/>
    <s v="Largo de Jesus"/>
    <s v="Pompéia"/>
    <s v="Câmara da Mata"/>
    <x v="22"/>
    <s v="+5564954267197"/>
    <s v="eduarda43@example.com"/>
    <x v="4"/>
    <x v="2"/>
    <x v="0"/>
    <x v="6"/>
    <s v="Intérprete"/>
    <x v="9"/>
    <n v="8460"/>
    <x v="0"/>
  </r>
  <r>
    <s v="507.926.813-12"/>
    <s v="Alexandre da Rocha"/>
    <d v="1953-12-25T00:00:00"/>
    <s v="Pátio Fonseca, 4"/>
    <s v="Vista Do Sol"/>
    <s v="Novais"/>
    <x v="1"/>
    <s v="+5581960761619"/>
    <s v="davi97@example.net"/>
    <x v="0"/>
    <x v="2"/>
    <x v="0"/>
    <x v="8"/>
    <s v="Sacoleira"/>
    <x v="0"/>
    <n v="4650"/>
    <x v="0"/>
  </r>
  <r>
    <s v="780.143.695-48"/>
    <s v="Maria Flor da Luz"/>
    <d v="1965-12-27T00:00:00"/>
    <s v="Vila João Felipe Nunes, 6"/>
    <s v="Novo São Lucas"/>
    <s v="Dias"/>
    <x v="17"/>
    <s v="+5582949334287"/>
    <s v="diogosilva@example.net"/>
    <x v="4"/>
    <x v="0"/>
    <x v="0"/>
    <x v="7"/>
    <s v="Auxiliar administrativo"/>
    <x v="5"/>
    <n v="7284"/>
    <x v="0"/>
  </r>
  <r>
    <s v="938.250.467-29"/>
    <s v="Pedro Sales"/>
    <d v="1948-08-12T00:00:00"/>
    <s v="Conjunto Vitor Hugo Peixoto, 3"/>
    <s v="Alta Tensão 1ª Seção"/>
    <s v="Macedo"/>
    <x v="5"/>
    <s v="+5594970513586"/>
    <s v="albuquerqueisis@example.org"/>
    <x v="1"/>
    <x v="0"/>
    <x v="0"/>
    <x v="1"/>
    <s v="Coordenador"/>
    <x v="7"/>
    <n v="4540"/>
    <x v="0"/>
  </r>
  <r>
    <s v="248.051.697-02"/>
    <s v="Marcelo da Rosa"/>
    <d v="1989-05-27T00:00:00"/>
    <s v="Quadra da Rosa, 36"/>
    <s v="Biquinhas"/>
    <s v="Peixoto dos Dourados"/>
    <x v="12"/>
    <s v="+5579983951914"/>
    <s v="jbrito@example.com"/>
    <x v="0"/>
    <x v="2"/>
    <x v="0"/>
    <x v="5"/>
    <s v="Promotor público/de justiça"/>
    <x v="2"/>
    <n v="2420"/>
    <x v="0"/>
  </r>
  <r>
    <s v="502.439.186-15"/>
    <s v="Renan Vieira"/>
    <d v="1955-12-23T00:00:00"/>
    <s v="Jardim Caroline Moura, 4"/>
    <s v="Alto Caiçaras"/>
    <s v="da Cruz do Amparo"/>
    <x v="2"/>
    <s v="+5536938212801"/>
    <s v="laparecida@example.com"/>
    <x v="1"/>
    <x v="1"/>
    <x v="0"/>
    <x v="5"/>
    <s v="Cardiologista"/>
    <x v="3"/>
    <n v="2659"/>
    <x v="0"/>
  </r>
  <r>
    <s v="621.934.785-46"/>
    <s v="Nina Pereira"/>
    <d v="1951-05-26T00:00:00"/>
    <s v="Passarela de Brito, 206"/>
    <s v="Alto Vera Cruz"/>
    <s v="Costela"/>
    <x v="1"/>
    <s v="+5578962696922"/>
    <s v="caiovargas@example.com"/>
    <x v="3"/>
    <x v="0"/>
    <x v="0"/>
    <x v="4"/>
    <s v="Mensageiro"/>
    <x v="6"/>
    <n v="3734"/>
    <x v="0"/>
  </r>
  <r>
    <s v="925.863.701-12"/>
    <s v="Renan Moreira"/>
    <d v="1962-08-01T00:00:00"/>
    <s v="Estação de Porto, 31"/>
    <s v="Vila Copacabana"/>
    <s v="Sousa"/>
    <x v="23"/>
    <s v="+5538973631434"/>
    <s v="aragaonathan@example.org"/>
    <x v="1"/>
    <x v="0"/>
    <x v="0"/>
    <x v="6"/>
    <s v="Profissional de comércio exterior"/>
    <x v="0"/>
    <n v="1871"/>
    <x v="0"/>
  </r>
  <r>
    <s v="456.278.013-44"/>
    <s v="Luiz Felipe Guerra"/>
    <d v="1993-08-29T00:00:00"/>
    <s v="Pátio Pimenta, 32"/>
    <s v="Lorena"/>
    <s v="Brito"/>
    <x v="25"/>
    <s v="+5525931851380"/>
    <s v="limacarolina@example.net"/>
    <x v="1"/>
    <x v="1"/>
    <x v="0"/>
    <x v="4"/>
    <s v="Investigador particular"/>
    <x v="9"/>
    <n v="7181"/>
    <x v="0"/>
  </r>
  <r>
    <s v="703.154.862-44"/>
    <s v="Carlos Eduardo Viana"/>
    <d v="2001-09-27T00:00:00"/>
    <s v="Pátio de Guerra, 53"/>
    <s v="Mariano De Abreu"/>
    <s v="Peixoto"/>
    <x v="9"/>
    <s v="+55014977894314"/>
    <s v="costelajose-miguel@example.com"/>
    <x v="1"/>
    <x v="0"/>
    <x v="0"/>
    <x v="6"/>
    <s v="Marcador de luz"/>
    <x v="0"/>
    <n v="1934"/>
    <x v="0"/>
  </r>
  <r>
    <s v="147.805.236-80"/>
    <s v="Otávio Macedo"/>
    <d v="1972-09-17T00:00:00"/>
    <s v="Lagoa de Moraes, 7"/>
    <s v="Vila Dos Anjos"/>
    <s v="Dias da Praia"/>
    <x v="19"/>
    <s v="+5527930939548"/>
    <s v="jmoraes@example.com"/>
    <x v="1"/>
    <x v="2"/>
    <x v="0"/>
    <x v="10"/>
    <s v="Eletricista de automóveis"/>
    <x v="9"/>
    <n v="7419"/>
    <x v="0"/>
  </r>
  <r>
    <s v="142.687.930-03"/>
    <s v="Felipe Martins"/>
    <d v="1979-02-27T00:00:00"/>
    <s v="Feira Ramos, 32"/>
    <s v="João Paulo Ii"/>
    <s v="Lima"/>
    <x v="25"/>
    <s v="+5543947217628"/>
    <s v="henrique13@example.com"/>
    <x v="1"/>
    <x v="0"/>
    <x v="0"/>
    <x v="10"/>
    <s v="Recreador"/>
    <x v="3"/>
    <n v="4970"/>
    <x v="0"/>
  </r>
  <r>
    <s v="048.296.157-02"/>
    <s v="Alexia Ramos"/>
    <d v="1998-01-14T00:00:00"/>
    <s v="Estrada Josué Oliveira, 12"/>
    <s v="Urca"/>
    <s v="Porto de Minas"/>
    <x v="17"/>
    <s v="+5508987914107"/>
    <s v="cavalcantibenjamin@example.org"/>
    <x v="1"/>
    <x v="0"/>
    <x v="0"/>
    <x v="10"/>
    <s v="Pesquisador"/>
    <x v="4"/>
    <n v="9449"/>
    <x v="0"/>
  </r>
  <r>
    <s v="573.819.420-97"/>
    <s v="Luísa Aparecida"/>
    <d v="1989-10-27T00:00:00"/>
    <s v="Área Leão, 969"/>
    <s v="Vila Batik"/>
    <s v="da Paz dos Dourados"/>
    <x v="8"/>
    <s v="+5556976676754"/>
    <s v="da-cunhamanuela@example.net"/>
    <x v="4"/>
    <x v="0"/>
    <x v="0"/>
    <x v="6"/>
    <s v="Engenheiro mecatrônico"/>
    <x v="4"/>
    <n v="9801"/>
    <x v="0"/>
  </r>
  <r>
    <s v="307.561.849-75"/>
    <s v="Bryan Cunha"/>
    <d v="1955-07-24T00:00:00"/>
    <s v="Avenida Benjamim Silva, 5"/>
    <s v="Serra"/>
    <s v="Costela de Mendes"/>
    <x v="5"/>
    <s v="+5531953648641"/>
    <s v="cavalcantemariane@example.net"/>
    <x v="1"/>
    <x v="0"/>
    <x v="0"/>
    <x v="5"/>
    <s v="Faturista"/>
    <x v="6"/>
    <n v="7468"/>
    <x v="0"/>
  </r>
  <r>
    <s v="478.619.053-57"/>
    <s v="Allana Lima"/>
    <d v="1961-08-11T00:00:00"/>
    <s v="Aeroporto Agatha da Paz, 47"/>
    <s v="Jardim Montanhês"/>
    <s v="Marques"/>
    <x v="23"/>
    <s v="+5515954453394"/>
    <s v="goncalvesrodrigo@example.net"/>
    <x v="3"/>
    <x v="0"/>
    <x v="0"/>
    <x v="8"/>
    <s v="Sonoplasta"/>
    <x v="8"/>
    <n v="7118"/>
    <x v="0"/>
  </r>
  <r>
    <s v="254.903.761-80"/>
    <s v="Marcelo Costa"/>
    <d v="2006-12-17T00:00:00"/>
    <s v="Pátio Viana, 32"/>
    <s v="Alípio De Melo"/>
    <s v="Freitas de Ramos"/>
    <x v="12"/>
    <s v="+55057994198568"/>
    <s v="cecilia53@example.com"/>
    <x v="0"/>
    <x v="0"/>
    <x v="0"/>
    <x v="3"/>
    <s v="Tecnólogo em irrigação e drenagem"/>
    <x v="3"/>
    <n v="3413"/>
    <x v="0"/>
  </r>
  <r>
    <s v="820.496.371-87"/>
    <s v="Mariah Teixeira"/>
    <d v="1945-06-15T00:00:00"/>
    <s v="Campo de Brito, 687"/>
    <s v="São Gonçalo"/>
    <s v="Lima de Dias"/>
    <x v="17"/>
    <s v="+5531958576029"/>
    <s v="pachecodiego@example.org"/>
    <x v="4"/>
    <x v="2"/>
    <x v="0"/>
    <x v="8"/>
    <s v="Surfista"/>
    <x v="8"/>
    <n v="7142"/>
    <x v="0"/>
  </r>
  <r>
    <s v="140.368.529-06"/>
    <s v="Nathan Fernandes"/>
    <d v="2006-11-04T00:00:00"/>
    <s v="Vale de da Rocha, 98"/>
    <s v="Providencia"/>
    <s v="Machado"/>
    <x v="1"/>
    <s v="+5531918681516"/>
    <s v="isis61@example.org"/>
    <x v="1"/>
    <x v="0"/>
    <x v="0"/>
    <x v="0"/>
    <s v="Profissional de logística"/>
    <x v="4"/>
    <n v="3592"/>
    <x v="0"/>
  </r>
  <r>
    <s v="185.207.349-79"/>
    <s v="Yan da Luz"/>
    <d v="1971-04-26T00:00:00"/>
    <s v="Rua João Pedro Brito, 98"/>
    <s v="Conjunto Santa Maria"/>
    <s v="Moraes"/>
    <x v="13"/>
    <s v="+5508985909805"/>
    <s v="caue99@example.com"/>
    <x v="4"/>
    <x v="2"/>
    <x v="0"/>
    <x v="5"/>
    <s v="Restaurador"/>
    <x v="4"/>
    <n v="6339"/>
    <x v="0"/>
  </r>
  <r>
    <s v="918.260.543-24"/>
    <s v="Augusto Pacheco"/>
    <d v="2006-12-20T00:00:00"/>
    <s v="Trecho Francisco Vasconcelos, 2"/>
    <s v="Ribeiro De Abreu"/>
    <s v="Ramos de Goiás"/>
    <x v="3"/>
    <s v="+5539995901936"/>
    <s v="asafegarcia@example.net"/>
    <x v="1"/>
    <x v="1"/>
    <x v="0"/>
    <x v="1"/>
    <s v="Engenheiro de transportes"/>
    <x v="8"/>
    <n v="2645"/>
    <x v="0"/>
  </r>
  <r>
    <s v="539.062.847-00"/>
    <s v="Elisa Mendes"/>
    <d v="1945-07-14T00:00:00"/>
    <s v="Feira Caio Macedo, 22"/>
    <s v="Maria Helena"/>
    <s v="Rezende do Sul"/>
    <x v="17"/>
    <s v="+5535997900864"/>
    <s v="davi-luccacampos@example.net"/>
    <x v="1"/>
    <x v="2"/>
    <x v="0"/>
    <x v="0"/>
    <s v="Oceanógrafo"/>
    <x v="0"/>
    <n v="7366"/>
    <x v="0"/>
  </r>
  <r>
    <s v="582.941.067-20"/>
    <s v="Theo Cardoso"/>
    <d v="1963-07-16T00:00:00"/>
    <s v="Recanto da Conceição, 90"/>
    <s v="Havaí"/>
    <s v="Melo do Norte"/>
    <x v="20"/>
    <s v="+5525944954834"/>
    <s v="elisa38@example.org"/>
    <x v="2"/>
    <x v="0"/>
    <x v="0"/>
    <x v="7"/>
    <s v="Engenheiro de alimentos"/>
    <x v="0"/>
    <n v="2274"/>
    <x v="0"/>
  </r>
  <r>
    <s v="503.948.267-10"/>
    <s v="Apollo Lima"/>
    <d v="1982-12-08T00:00:00"/>
    <s v="Trecho Catarina da Conceição, 16"/>
    <s v="Esperança"/>
    <s v="Macedo Alegre"/>
    <x v="9"/>
    <s v="+5561921888251"/>
    <s v="ana-beatriz20@example.org"/>
    <x v="3"/>
    <x v="1"/>
    <x v="0"/>
    <x v="2"/>
    <s v="Carteiro"/>
    <x v="0"/>
    <n v="2795"/>
    <x v="0"/>
  </r>
  <r>
    <s v="956.271.830-12"/>
    <s v="Mariane Araújo"/>
    <d v="1962-04-19T00:00:00"/>
    <s v="Aeroporto Casa Grande, 11"/>
    <s v="Novo Das Industrias"/>
    <s v="Silveira da Prata"/>
    <x v="18"/>
    <s v="+5579976046343"/>
    <s v="matheus93@example.org"/>
    <x v="4"/>
    <x v="0"/>
    <x v="0"/>
    <x v="0"/>
    <s v="Radiooperador de vôo"/>
    <x v="4"/>
    <n v="4343"/>
    <x v="0"/>
  </r>
  <r>
    <s v="061.723.459-07"/>
    <s v="Joaquim Ramos"/>
    <d v="1956-04-08T00:00:00"/>
    <s v="Lagoa de Mendonça"/>
    <s v="Pantanal"/>
    <s v="Araújo da Serra"/>
    <x v="10"/>
    <s v="+55039955984941"/>
    <s v="cirinoravy@example.com"/>
    <x v="0"/>
    <x v="1"/>
    <x v="0"/>
    <x v="3"/>
    <s v="Salgadeira"/>
    <x v="6"/>
    <n v="9170"/>
    <x v="0"/>
  </r>
  <r>
    <s v="583.021.946-89"/>
    <s v="Isabela Costa"/>
    <d v="1965-12-18T00:00:00"/>
    <s v="Quadra Vitor Gabriel Macedo, 8"/>
    <s v="Nova Esperança"/>
    <s v="Gomes do Galho"/>
    <x v="18"/>
    <s v="+55047913581051"/>
    <s v="calves@example.net"/>
    <x v="4"/>
    <x v="0"/>
    <x v="0"/>
    <x v="0"/>
    <s v="Cientista da informação e documentação"/>
    <x v="5"/>
    <n v="2273"/>
    <x v="0"/>
  </r>
  <r>
    <s v="096.421.357-52"/>
    <s v="Nicole Rios"/>
    <d v="1988-01-17T00:00:00"/>
    <s v="Lago Ana Lívia da Paz, 52"/>
    <s v="Xodo-Marize"/>
    <s v="Novais"/>
    <x v="25"/>
    <s v="+5511971738276"/>
    <s v="allananovais@example.org"/>
    <x v="4"/>
    <x v="0"/>
    <x v="0"/>
    <x v="6"/>
    <s v="Taxidermista/Embalsamador"/>
    <x v="8"/>
    <n v="3541"/>
    <x v="0"/>
  </r>
  <r>
    <s v="059.218.734-97"/>
    <s v="João Vitor Aragão"/>
    <d v="2004-11-28T00:00:00"/>
    <s v="Feira de Garcia, 88"/>
    <s v="Acaiaca"/>
    <s v="Cardoso"/>
    <x v="14"/>
    <s v="+5568914231073"/>
    <s v="murilo29@example.net"/>
    <x v="4"/>
    <x v="1"/>
    <x v="0"/>
    <x v="5"/>
    <s v="Paramédico"/>
    <x v="4"/>
    <n v="6465"/>
    <x v="0"/>
  </r>
  <r>
    <s v="180.793.562-03"/>
    <s v="Lavínia Leão"/>
    <d v="1977-11-02T00:00:00"/>
    <s v="Trevo Marques, 3"/>
    <s v="Vila Atila De Paiva"/>
    <s v="Guerra"/>
    <x v="1"/>
    <s v="+5502953094890"/>
    <s v="noah37@example.com"/>
    <x v="4"/>
    <x v="2"/>
    <x v="0"/>
    <x v="4"/>
    <s v="Karateca"/>
    <x v="1"/>
    <n v="2488"/>
    <x v="0"/>
  </r>
  <r>
    <s v="829.473.061-04"/>
    <s v="Ana Vitória Fernandes"/>
    <d v="1985-01-10T00:00:00"/>
    <s v="Estação Cavalcante"/>
    <s v="Nossa Senhora De Fátima"/>
    <s v="Pimenta"/>
    <x v="14"/>
    <s v="+55096927586295"/>
    <s v="qpimenta@example.org"/>
    <x v="4"/>
    <x v="1"/>
    <x v="0"/>
    <x v="5"/>
    <s v="Paisagista"/>
    <x v="6"/>
    <n v="4652"/>
    <x v="0"/>
  </r>
  <r>
    <s v="127.083.465-71"/>
    <s v="Mariana Almeida"/>
    <d v="1995-12-02T00:00:00"/>
    <s v="Esplanada Carlos Eduardo da Costa, 8"/>
    <s v="Andiroba"/>
    <s v="da Mota"/>
    <x v="2"/>
    <s v="+5518932618014"/>
    <s v="ana-julia33@example.com"/>
    <x v="4"/>
    <x v="2"/>
    <x v="0"/>
    <x v="0"/>
    <s v="Designer de interiores"/>
    <x v="9"/>
    <n v="2924"/>
    <x v="0"/>
  </r>
  <r>
    <s v="421.750.639-25"/>
    <s v="Maria Alice Vargas"/>
    <d v="1987-10-03T00:00:00"/>
    <s v="Avenida de Pimenta"/>
    <s v="Conjunto Califórnia Ii"/>
    <s v="Novais"/>
    <x v="6"/>
    <s v="+5549943900421"/>
    <s v="rmoraes@example.org"/>
    <x v="0"/>
    <x v="0"/>
    <x v="0"/>
    <x v="10"/>
    <s v="Engenheiro industrial"/>
    <x v="1"/>
    <n v="1821"/>
    <x v="0"/>
  </r>
  <r>
    <s v="652.893.140-24"/>
    <s v="Ana Vitória Nogueira"/>
    <d v="1977-06-26T00:00:00"/>
    <s v="Núcleo Carvalho, 26"/>
    <s v="Europa"/>
    <s v="Lopes"/>
    <x v="25"/>
    <s v="+5564902579887"/>
    <s v="zcamara@example.org"/>
    <x v="0"/>
    <x v="0"/>
    <x v="0"/>
    <x v="9"/>
    <s v="Agente de viagens"/>
    <x v="9"/>
    <n v="5080"/>
    <x v="0"/>
  </r>
  <r>
    <s v="314.768.502-08"/>
    <s v="Heloísa Duarte"/>
    <d v="1951-09-14T00:00:00"/>
    <s v="Fazenda Pires, 2"/>
    <s v="Minaslandia"/>
    <s v="Azevedo de Goiás"/>
    <x v="11"/>
    <s v="+5575949573523"/>
    <s v="araujojosue@example.org"/>
    <x v="4"/>
    <x v="0"/>
    <x v="0"/>
    <x v="6"/>
    <s v="Profissional de informática"/>
    <x v="9"/>
    <n v="7558"/>
    <x v="0"/>
  </r>
  <r>
    <s v="364.890.752-29"/>
    <s v="Anthony Gabriel Fogaça"/>
    <d v="2006-03-07T00:00:00"/>
    <s v="Vila de Rodrigues, 78"/>
    <s v="Vila Santa Rosa"/>
    <s v="Vieira Grande"/>
    <x v="16"/>
    <s v="+5557913555018"/>
    <s v="da-matamatheus@example.org"/>
    <x v="2"/>
    <x v="0"/>
    <x v="0"/>
    <x v="8"/>
    <s v="Cortador de cana-de-açucar"/>
    <x v="8"/>
    <n v="5995"/>
    <x v="0"/>
  </r>
  <r>
    <s v="316.290.578-86"/>
    <s v="Carlos Eduardo Guerra"/>
    <d v="1959-02-05T00:00:00"/>
    <s v="Quadra Brito"/>
    <s v="Vila Inestan"/>
    <s v="Silveira"/>
    <x v="14"/>
    <s v="+5552927411936"/>
    <s v="lopesesther@example.net"/>
    <x v="4"/>
    <x v="2"/>
    <x v="0"/>
    <x v="4"/>
    <s v="Lancheiro"/>
    <x v="4"/>
    <n v="7051"/>
    <x v="0"/>
  </r>
  <r>
    <s v="065.237.194-99"/>
    <s v="Yago Pimenta"/>
    <d v="1953-06-30T00:00:00"/>
    <s v="Núcleo Pinto, 70"/>
    <s v="Vila Minaslandia"/>
    <s v="Porto"/>
    <x v="4"/>
    <s v="+5599924948316"/>
    <s v="dvieira@example.org"/>
    <x v="4"/>
    <x v="2"/>
    <x v="0"/>
    <x v="6"/>
    <s v="Caldeireiro"/>
    <x v="9"/>
    <n v="2924"/>
    <x v="0"/>
  </r>
  <r>
    <s v="154.836.027-90"/>
    <s v="Pietro Melo"/>
    <d v="1953-08-13T00:00:00"/>
    <s v="Morro Cavalcante, 83"/>
    <s v="São Marcos"/>
    <s v="Cirino do Campo"/>
    <x v="0"/>
    <s v="+55048961244438"/>
    <s v="pimentamarcela@example.net"/>
    <x v="1"/>
    <x v="2"/>
    <x v="0"/>
    <x v="9"/>
    <s v="Xilógrafo"/>
    <x v="2"/>
    <n v="3108"/>
    <x v="0"/>
  </r>
  <r>
    <s v="671.320.954-80"/>
    <s v="Josué Barros"/>
    <d v="1946-06-28T00:00:00"/>
    <s v="Pátio Melo, 29"/>
    <s v="Flavio Marques Lisboa"/>
    <s v="Farias"/>
    <x v="10"/>
    <s v="+5537946067255"/>
    <s v="sophiepacheco@example.com"/>
    <x v="4"/>
    <x v="2"/>
    <x v="0"/>
    <x v="7"/>
    <s v="Lutador de luta livre"/>
    <x v="1"/>
    <n v="3767"/>
    <x v="0"/>
  </r>
  <r>
    <s v="403.876.215-71"/>
    <s v="Juan Barbosa"/>
    <d v="1948-10-21T00:00:00"/>
    <s v="Estrada de Ramos, 620"/>
    <s v="Centro"/>
    <s v="Caldeira de Casa Grande"/>
    <x v="11"/>
    <s v="+55073967057490"/>
    <s v="isabel19@example.net"/>
    <x v="4"/>
    <x v="1"/>
    <x v="0"/>
    <x v="9"/>
    <s v="Desembargador de justiça"/>
    <x v="7"/>
    <n v="2568"/>
    <x v="0"/>
  </r>
  <r>
    <s v="572.648.309-00"/>
    <s v="Paulo Câmara"/>
    <d v="1953-04-02T00:00:00"/>
    <s v="Trevo de Montenegro, 3"/>
    <s v="Jardim Montanhês"/>
    <s v="Cardoso"/>
    <x v="14"/>
    <s v="+55096981834144"/>
    <s v="pedro-miguel10@example.com"/>
    <x v="0"/>
    <x v="1"/>
    <x v="0"/>
    <x v="1"/>
    <s v="Museólogo"/>
    <x v="2"/>
    <n v="6675"/>
    <x v="0"/>
  </r>
  <r>
    <s v="963.570.814-93"/>
    <s v="Bianca Camargo"/>
    <d v="2004-05-05T00:00:00"/>
    <s v="Jardim de Machado, 94"/>
    <s v="Tres Marias"/>
    <s v="Pastor"/>
    <x v="0"/>
    <s v="+5519997977932"/>
    <s v="camaradanilo@example.com"/>
    <x v="1"/>
    <x v="1"/>
    <x v="0"/>
    <x v="1"/>
    <s v="Escritor"/>
    <x v="7"/>
    <n v="6660"/>
    <x v="0"/>
  </r>
  <r>
    <s v="782.961.430-03"/>
    <s v="Matheus Marques"/>
    <d v="2005-07-12T00:00:00"/>
    <s v="Sítio de Oliveira, 62"/>
    <s v="Calafate"/>
    <s v="Duarte"/>
    <x v="26"/>
    <s v="+55052937550738"/>
    <s v="isisda-conceicao@example.com"/>
    <x v="4"/>
    <x v="2"/>
    <x v="0"/>
    <x v="7"/>
    <s v="Guia turistico"/>
    <x v="9"/>
    <n v="4771"/>
    <x v="0"/>
  </r>
  <r>
    <s v="625.741.398-28"/>
    <s v="Marcos Vinicius Vasconcelos"/>
    <d v="2005-06-23T00:00:00"/>
    <s v="Viaduto Letícia Pires, 49"/>
    <s v="Padre Eustáquio"/>
    <s v="Silva"/>
    <x v="5"/>
    <s v="+5594928807404"/>
    <s v="pastoragatha@example.net"/>
    <x v="1"/>
    <x v="0"/>
    <x v="0"/>
    <x v="0"/>
    <s v="Oficial de justiça"/>
    <x v="7"/>
    <n v="9757"/>
    <x v="0"/>
  </r>
  <r>
    <s v="605.912.734-70"/>
    <s v="Melissa da Paz"/>
    <d v="2000-08-17T00:00:00"/>
    <s v="Ladeira de Almeida, 1"/>
    <s v="Monte São José"/>
    <s v="Câmara Paulista"/>
    <x v="22"/>
    <s v="+5529915586666"/>
    <s v="yribeiro@example.net"/>
    <x v="1"/>
    <x v="1"/>
    <x v="0"/>
    <x v="0"/>
    <s v="Auxiliar administrativo"/>
    <x v="0"/>
    <n v="2593"/>
    <x v="0"/>
  </r>
  <r>
    <s v="408.972.615-85"/>
    <s v="Danilo da Costa"/>
    <d v="1948-09-28T00:00:00"/>
    <s v="Ladeira Diogo da Mota"/>
    <s v="Mangabeiras"/>
    <s v="Cunha"/>
    <x v="14"/>
    <s v="+5535935865030"/>
    <s v="nunesdom@example.net"/>
    <x v="2"/>
    <x v="1"/>
    <x v="0"/>
    <x v="6"/>
    <s v="Policial civil"/>
    <x v="0"/>
    <n v="4601"/>
    <x v="0"/>
  </r>
  <r>
    <s v="960.324.185-70"/>
    <s v="Matteo Cirino"/>
    <d v="1974-07-19T00:00:00"/>
    <s v="Rua Cirino, 20"/>
    <s v="Biquinhas"/>
    <s v="da Mota de Goiás"/>
    <x v="1"/>
    <s v="+5561912522362"/>
    <s v="maria-julia95@example.org"/>
    <x v="4"/>
    <x v="1"/>
    <x v="0"/>
    <x v="6"/>
    <s v="Radiologista"/>
    <x v="4"/>
    <n v="7556"/>
    <x v="0"/>
  </r>
  <r>
    <s v="916.534.082-51"/>
    <s v="Emanuella Nunes"/>
    <d v="1946-08-23T00:00:00"/>
    <s v="Via Ester Aparecida, 33"/>
    <s v="Vila Nova Gameleira 2ª Seção"/>
    <s v="Castro do Amparo"/>
    <x v="6"/>
    <s v="+5551929455959"/>
    <s v="tpacheco@example.com"/>
    <x v="1"/>
    <x v="2"/>
    <x v="0"/>
    <x v="0"/>
    <s v="Cadeirinha"/>
    <x v="3"/>
    <n v="2907"/>
    <x v="0"/>
  </r>
  <r>
    <s v="548.027.361-26"/>
    <s v="Mathias Teixeira"/>
    <d v="1947-07-31T00:00:00"/>
    <s v="Condomínio de Ribeiro, 82"/>
    <s v="Mariquinhas"/>
    <s v="Gomes das Flores"/>
    <x v="10"/>
    <s v="+55025926425235"/>
    <s v="carolina10@example.com"/>
    <x v="0"/>
    <x v="2"/>
    <x v="0"/>
    <x v="2"/>
    <s v="Corretor de seguros"/>
    <x v="0"/>
    <n v="2767"/>
    <x v="0"/>
  </r>
  <r>
    <s v="134.206.879-31"/>
    <s v="Luigi Barbosa"/>
    <d v="1995-07-02T00:00:00"/>
    <s v="Vila André Cunha, 4"/>
    <s v="São João Batista"/>
    <s v="Macedo"/>
    <x v="4"/>
    <s v="+5511990025608"/>
    <s v="ninanascimento@example.net"/>
    <x v="4"/>
    <x v="0"/>
    <x v="0"/>
    <x v="5"/>
    <s v="Farmacêutico"/>
    <x v="7"/>
    <n v="3901"/>
    <x v="0"/>
  </r>
  <r>
    <s v="420.856.391-51"/>
    <s v="Brayan da Mata"/>
    <d v="1965-02-25T00:00:00"/>
    <s v="Vila Carvalho, 7"/>
    <s v="Buritis"/>
    <s v="Cassiano"/>
    <x v="20"/>
    <s v="+5577933577796"/>
    <s v="xda-paz@example.net"/>
    <x v="4"/>
    <x v="0"/>
    <x v="0"/>
    <x v="2"/>
    <s v="Catador de carangueijos"/>
    <x v="4"/>
    <n v="5777"/>
    <x v="0"/>
  </r>
  <r>
    <s v="769.035.421-16"/>
    <s v="Emanuella Machado"/>
    <d v="2002-05-11T00:00:00"/>
    <s v="Chácara Castro, 17"/>
    <s v="Vila Real 1ª Seção"/>
    <s v="Leão de Goiás"/>
    <x v="15"/>
    <s v="+5504972945192"/>
    <s v="juliana32@example.com"/>
    <x v="0"/>
    <x v="0"/>
    <x v="0"/>
    <x v="0"/>
    <s v="Diretor de produção"/>
    <x v="6"/>
    <n v="3389"/>
    <x v="0"/>
  </r>
  <r>
    <s v="031.259.678-21"/>
    <s v="Noah Macedo"/>
    <d v="2001-02-25T00:00:00"/>
    <s v="Viela de da Mota, 10"/>
    <s v="Vila Batik"/>
    <s v="Ribeiro de Pinto"/>
    <x v="26"/>
    <s v="+5523936607190"/>
    <s v="salesrhavi@example.net"/>
    <x v="0"/>
    <x v="0"/>
    <x v="0"/>
    <x v="1"/>
    <s v="Fisiculturista"/>
    <x v="1"/>
    <n v="3814"/>
    <x v="0"/>
  </r>
  <r>
    <s v="164.207.958-85"/>
    <s v="Clara da Mata"/>
    <d v="1965-12-08T00:00:00"/>
    <s v="Conjunto de Novais, 384"/>
    <s v="Paraíso"/>
    <s v="Gonçalves do Campo"/>
    <x v="14"/>
    <s v="+5547964111355"/>
    <s v="gael-henrique68@example.net"/>
    <x v="2"/>
    <x v="2"/>
    <x v="0"/>
    <x v="6"/>
    <s v="Vereador"/>
    <x v="6"/>
    <n v="5082"/>
    <x v="0"/>
  </r>
  <r>
    <s v="685.372.490-92"/>
    <s v="Zoe Freitas"/>
    <d v="1980-03-18T00:00:00"/>
    <s v="Parque Rios, 48"/>
    <s v="Ventosa"/>
    <s v="Rios"/>
    <x v="18"/>
    <s v="+5536943161135"/>
    <s v="ribeiromaria-julia@example.com"/>
    <x v="1"/>
    <x v="2"/>
    <x v="0"/>
    <x v="5"/>
    <s v="Brigadeiro"/>
    <x v="2"/>
    <n v="7628"/>
    <x v="0"/>
  </r>
  <r>
    <s v="617.852.039-59"/>
    <s v="Natália Duarte"/>
    <d v="1958-07-26T00:00:00"/>
    <s v="Feira Montenegro, 7"/>
    <s v="Alípio De Melo"/>
    <s v="Rocha"/>
    <x v="0"/>
    <s v="+5564947203879"/>
    <s v="vargasdiego@example.com"/>
    <x v="3"/>
    <x v="0"/>
    <x v="0"/>
    <x v="1"/>
    <s v="Gestor de qualidade"/>
    <x v="3"/>
    <n v="8219"/>
    <x v="0"/>
  </r>
  <r>
    <s v="476.298.513-91"/>
    <s v="Vitor Hugo Farias"/>
    <d v="1967-10-13T00:00:00"/>
    <s v="Ladeira Correia, 59"/>
    <s v="Lindéia"/>
    <s v="Albuquerque"/>
    <x v="26"/>
    <s v="+5526907560151"/>
    <s v="da-pazantonella@example.com"/>
    <x v="1"/>
    <x v="0"/>
    <x v="0"/>
    <x v="7"/>
    <s v="Arquiteto"/>
    <x v="1"/>
    <n v="7348"/>
    <x v="0"/>
  </r>
  <r>
    <s v="607.391.524-16"/>
    <s v="Cecília Sousa"/>
    <d v="1984-06-05T00:00:00"/>
    <s v="Distrito Maria Liz Novaes, 3"/>
    <s v="Vila Paris"/>
    <s v="Barros do Amparo"/>
    <x v="14"/>
    <s v="+5584975994775"/>
    <s v="isilva@example.net"/>
    <x v="2"/>
    <x v="0"/>
    <x v="0"/>
    <x v="0"/>
    <s v="Técnico em desporto"/>
    <x v="2"/>
    <n v="2604"/>
    <x v="0"/>
  </r>
  <r>
    <s v="485.017.629-11"/>
    <s v="Laura Pires"/>
    <d v="1959-05-15T00:00:00"/>
    <s v="Condomínio de Duarte, 9"/>
    <s v="São Sebastião"/>
    <s v="Porto"/>
    <x v="12"/>
    <s v="+55047942594177"/>
    <s v="ceciliateixeira@example.org"/>
    <x v="0"/>
    <x v="1"/>
    <x v="0"/>
    <x v="1"/>
    <s v="Urbanista"/>
    <x v="0"/>
    <n v="8573"/>
    <x v="0"/>
  </r>
  <r>
    <s v="397.851.024-32"/>
    <s v="Pedro Vasconcelos"/>
    <d v="1986-09-22T00:00:00"/>
    <s v="Área Stella da Conceição, 433"/>
    <s v="Heliopolis"/>
    <s v="Ramos de Correia"/>
    <x v="9"/>
    <s v="+5557938779696"/>
    <s v="manuela22@example.org"/>
    <x v="3"/>
    <x v="2"/>
    <x v="0"/>
    <x v="6"/>
    <s v="Tabelião"/>
    <x v="2"/>
    <n v="2264"/>
    <x v="0"/>
  </r>
  <r>
    <s v="473.521.680-44"/>
    <s v="Elisa da Rosa"/>
    <d v="2004-03-03T00:00:00"/>
    <s v="Condomínio Gabriela da Rocha"/>
    <s v="Dom Silverio"/>
    <s v="Barbosa da Prata"/>
    <x v="13"/>
    <s v="+5597992753158"/>
    <s v="luiz-gustavomendonca@example.net"/>
    <x v="3"/>
    <x v="1"/>
    <x v="0"/>
    <x v="9"/>
    <s v="Sushiman"/>
    <x v="8"/>
    <n v="8691"/>
    <x v="130"/>
  </r>
  <r>
    <s v="270.946.153-61"/>
    <s v="Aurora Vasconcelos"/>
    <d v="1983-07-02T00:00:00"/>
    <s v="Esplanada Rhavi Monteiro, 79"/>
    <s v="Vila São Gabriel"/>
    <s v="Fernandes da Mata"/>
    <x v="6"/>
    <s v="+5501925346195"/>
    <s v="marcos-vinicius00@example.org"/>
    <x v="3"/>
    <x v="0"/>
    <x v="0"/>
    <x v="3"/>
    <s v="Endocrinologista"/>
    <x v="8"/>
    <n v="5750"/>
    <x v="0"/>
  </r>
  <r>
    <s v="471.982.365-37"/>
    <s v="Guilherme Cardoso"/>
    <d v="2006-09-09T00:00:00"/>
    <s v="Vereda de Pires, 17"/>
    <s v="Atila De Paiva"/>
    <s v="Garcia dos Dourados"/>
    <x v="21"/>
    <s v="+5561946273221"/>
    <s v="marina87@example.com"/>
    <x v="0"/>
    <x v="1"/>
    <x v="0"/>
    <x v="1"/>
    <s v="Engenheiro de manufatura"/>
    <x v="3"/>
    <n v="8044"/>
    <x v="0"/>
  </r>
  <r>
    <s v="689.027.153-02"/>
    <s v="Rael Ramos"/>
    <d v="1980-01-29T00:00:00"/>
    <s v="Largo Raquel Aparecida, 822"/>
    <s v="Aparecida 7ª Seção"/>
    <s v="Silva de Cardoso"/>
    <x v="24"/>
    <s v="+5599977528471"/>
    <s v="vianaalana@example.com"/>
    <x v="4"/>
    <x v="1"/>
    <x v="0"/>
    <x v="0"/>
    <s v="Quiropraxista"/>
    <x v="5"/>
    <n v="1900"/>
    <x v="0"/>
  </r>
  <r>
    <s v="406.538.921-60"/>
    <s v="Theo Ribeiro"/>
    <d v="1969-12-10T00:00:00"/>
    <s v="Sítio de Garcia, 17"/>
    <s v="Atila De Paiva"/>
    <s v="Aragão"/>
    <x v="12"/>
    <s v="+5524968625859"/>
    <s v="juan80@example.com"/>
    <x v="1"/>
    <x v="0"/>
    <x v="0"/>
    <x v="2"/>
    <s v="Profissional de reciclagem"/>
    <x v="9"/>
    <n v="7660"/>
    <x v="0"/>
  </r>
  <r>
    <s v="024.781.936-04"/>
    <s v="João Pedro Santos"/>
    <d v="1996-05-27T00:00:00"/>
    <s v="Jardim de da Cruz, 68"/>
    <s v="Betânia"/>
    <s v="Almeida"/>
    <x v="17"/>
    <s v="+5556981309740"/>
    <s v="cecilia69@example.com"/>
    <x v="4"/>
    <x v="0"/>
    <x v="0"/>
    <x v="6"/>
    <s v="Modelo"/>
    <x v="3"/>
    <n v="6041"/>
    <x v="0"/>
  </r>
  <r>
    <s v="638.012.495-06"/>
    <s v="Fernanda Lima"/>
    <d v="1958-01-02T00:00:00"/>
    <s v="Vereda de Cardoso, 40"/>
    <s v="Bela Vitoria"/>
    <s v="Rios Alegre"/>
    <x v="6"/>
    <s v="+5501913398799"/>
    <s v="ana-sophialopes@example.org"/>
    <x v="1"/>
    <x v="2"/>
    <x v="0"/>
    <x v="7"/>
    <s v="Assistente administrativo"/>
    <x v="7"/>
    <n v="1601"/>
    <x v="0"/>
  </r>
  <r>
    <s v="972.138.640-50"/>
    <s v="José Costela"/>
    <d v="1966-05-16T00:00:00"/>
    <s v="Viaduto Cirino, 306"/>
    <s v="Penha"/>
    <s v="Brito Grande"/>
    <x v="3"/>
    <s v="+5561972209143"/>
    <s v="sarah27@example.net"/>
    <x v="3"/>
    <x v="2"/>
    <x v="0"/>
    <x v="10"/>
    <s v="Dublê"/>
    <x v="0"/>
    <n v="1939"/>
    <x v="0"/>
  </r>
  <r>
    <s v="359.124.678-64"/>
    <s v="Marcela Monteiro"/>
    <d v="1998-07-03T00:00:00"/>
    <s v="Praia Marcos Vinicius Viana, 86"/>
    <s v="Novo Aarão Reis"/>
    <s v="Pereira"/>
    <x v="15"/>
    <s v="+5593904238666"/>
    <s v="felipecardoso@example.net"/>
    <x v="4"/>
    <x v="1"/>
    <x v="0"/>
    <x v="9"/>
    <s v="Profissional de marketing"/>
    <x v="7"/>
    <n v="3368"/>
    <x v="0"/>
  </r>
  <r>
    <s v="396.701.485-10"/>
    <s v="Carolina Campos"/>
    <d v="2000-09-28T00:00:00"/>
    <s v="Praça Cassiano, 9"/>
    <s v="Vila Engenho Nogueira"/>
    <s v="Santos da Serra"/>
    <x v="9"/>
    <s v="+5520994622904"/>
    <s v="gabriellyda-mata@example.com"/>
    <x v="2"/>
    <x v="2"/>
    <x v="0"/>
    <x v="9"/>
    <s v="Pára-quedista"/>
    <x v="6"/>
    <n v="8295"/>
    <x v="0"/>
  </r>
  <r>
    <s v="485.037.629-00"/>
    <s v="Mirella Mendonça"/>
    <d v="1978-08-28T00:00:00"/>
    <s v="Passarela Pinto"/>
    <s v="Floramar"/>
    <s v="Carvalho do Galho"/>
    <x v="15"/>
    <s v="+55005902679590"/>
    <s v="da-cruzemilly@example.net"/>
    <x v="4"/>
    <x v="2"/>
    <x v="0"/>
    <x v="7"/>
    <s v="Restaurador"/>
    <x v="5"/>
    <n v="8544"/>
    <x v="0"/>
  </r>
  <r>
    <s v="976.382.451-64"/>
    <s v="Isis Carvalho"/>
    <d v="1948-12-07T00:00:00"/>
    <s v="Distrito Helena Sá, 5"/>
    <s v="Flavio Marques Lisboa"/>
    <s v="Mendes do Sul"/>
    <x v="17"/>
    <s v="+55038901295970"/>
    <s v="cavalcantebryan@example.com"/>
    <x v="1"/>
    <x v="0"/>
    <x v="0"/>
    <x v="7"/>
    <s v="Consultor de radiestesia"/>
    <x v="2"/>
    <n v="8810"/>
    <x v="0"/>
  </r>
  <r>
    <s v="270.854.319-97"/>
    <s v="Aurora Pastor"/>
    <d v="1946-08-30T00:00:00"/>
    <s v="Distrito Liz Rios, 84"/>
    <s v="Vale Do Jatoba"/>
    <s v="Cavalcanti do Galho"/>
    <x v="26"/>
    <s v="+5584946958694"/>
    <s v="ravymachado@example.org"/>
    <x v="3"/>
    <x v="1"/>
    <x v="0"/>
    <x v="2"/>
    <s v="Nutrologista"/>
    <x v="6"/>
    <n v="8279"/>
    <x v="0"/>
  </r>
  <r>
    <s v="718.320.649-13"/>
    <s v="João Gabriel Ribeiro"/>
    <d v="1963-12-12T00:00:00"/>
    <s v="Ladeira de Moura, 53"/>
    <s v="Itapoa"/>
    <s v="Albuquerque dos Dourados"/>
    <x v="13"/>
    <s v="+5569913152359"/>
    <s v="jleao@example.org"/>
    <x v="1"/>
    <x v="2"/>
    <x v="0"/>
    <x v="4"/>
    <s v="Engenheiro florestal"/>
    <x v="0"/>
    <n v="2093"/>
    <x v="0"/>
  </r>
  <r>
    <s v="401.356.978-75"/>
    <s v="Maria Julia das Neves"/>
    <d v="1993-10-27T00:00:00"/>
    <s v="Estrada Pimenta, 714"/>
    <s v="Nossa Senhora Do Rosário"/>
    <s v="Mendonça das Flores"/>
    <x v="23"/>
    <s v="+55062940879020"/>
    <s v="jguerra@example.net"/>
    <x v="4"/>
    <x v="2"/>
    <x v="0"/>
    <x v="2"/>
    <s v="Bancário"/>
    <x v="7"/>
    <n v="4580"/>
    <x v="0"/>
  </r>
  <r>
    <s v="204.897.563-10"/>
    <s v="Beatriz Azevedo"/>
    <d v="1951-06-27T00:00:00"/>
    <s v="Residencial de Oliveira, 3"/>
    <s v="Calafate"/>
    <s v="da Costa"/>
    <x v="0"/>
    <s v="+5515900638924"/>
    <s v="rezendedanilo@example.com"/>
    <x v="4"/>
    <x v="2"/>
    <x v="0"/>
    <x v="6"/>
    <s v="Gastroenterologista"/>
    <x v="7"/>
    <n v="6027"/>
    <x v="0"/>
  </r>
  <r>
    <s v="459.607.128-49"/>
    <s v="Gustavo Fernandes"/>
    <d v="1964-07-14T00:00:00"/>
    <s v="Estação Maria Helena Araújo, 280"/>
    <s v="São Benedito"/>
    <s v="da Paz de Souza"/>
    <x v="17"/>
    <s v="+5517942651608"/>
    <s v="da-cunhaanthony@example.com"/>
    <x v="3"/>
    <x v="2"/>
    <x v="0"/>
    <x v="4"/>
    <s v="Pianista"/>
    <x v="6"/>
    <n v="7527"/>
    <x v="0"/>
  </r>
  <r>
    <s v="041.968.235-05"/>
    <s v="Raquel Novais"/>
    <d v="1973-06-07T00:00:00"/>
    <s v="Núcleo de da Paz"/>
    <s v="Olaria"/>
    <s v="Cirino"/>
    <x v="18"/>
    <s v="+5581995492109"/>
    <s v="dantenunes@example.com"/>
    <x v="1"/>
    <x v="1"/>
    <x v="0"/>
    <x v="7"/>
    <s v="Comerciante"/>
    <x v="4"/>
    <n v="3187"/>
    <x v="0"/>
  </r>
  <r>
    <s v="975.201.368-68"/>
    <s v="Carlos Eduardo Santos"/>
    <d v="1990-12-14T00:00:00"/>
    <s v="Estação Araújo, 281"/>
    <s v="Sion"/>
    <s v="Barros Grande"/>
    <x v="20"/>
    <s v="+5531956559568"/>
    <s v="tmelo@example.com"/>
    <x v="4"/>
    <x v="0"/>
    <x v="0"/>
    <x v="6"/>
    <s v="Apontador de mão-de-obra"/>
    <x v="7"/>
    <n v="5710"/>
    <x v="0"/>
  </r>
  <r>
    <s v="427.518.063-17"/>
    <s v="Vicente Cardoso"/>
    <d v="1970-03-30T00:00:00"/>
    <s v="Fazenda Heitor Mendes, 1"/>
    <s v="Vila Cemig"/>
    <s v="Ramos"/>
    <x v="10"/>
    <s v="+55074908735910"/>
    <s v="estherferreira@example.org"/>
    <x v="1"/>
    <x v="1"/>
    <x v="0"/>
    <x v="2"/>
    <s v="Geradorista"/>
    <x v="7"/>
    <n v="2631"/>
    <x v="0"/>
  </r>
  <r>
    <s v="847.950.126-01"/>
    <s v="Maria Luiza Carvalho"/>
    <d v="1994-10-14T00:00:00"/>
    <s v="Praia Lorenzo Sousa"/>
    <s v="Novo Das Industrias"/>
    <s v="da Cruz"/>
    <x v="14"/>
    <s v="+55011993475475"/>
    <s v="tda-luz@example.org"/>
    <x v="4"/>
    <x v="2"/>
    <x v="0"/>
    <x v="6"/>
    <s v="Cientista político"/>
    <x v="5"/>
    <n v="2269"/>
    <x v="0"/>
  </r>
  <r>
    <s v="698.207.345-92"/>
    <s v="Rhavi das Neves"/>
    <d v="1964-07-12T00:00:00"/>
    <s v="Jardim de Lima, 793"/>
    <s v="Túnel De Ibirité"/>
    <s v="Campos"/>
    <x v="0"/>
    <s v="+5525970685601"/>
    <s v="maria-clara64@example.org"/>
    <x v="3"/>
    <x v="1"/>
    <x v="0"/>
    <x v="0"/>
    <s v="Escriturário"/>
    <x v="9"/>
    <n v="1610"/>
    <x v="0"/>
  </r>
  <r>
    <s v="264.593.701-25"/>
    <s v="Lucas Gabriel da Cunha"/>
    <d v="1996-02-21T00:00:00"/>
    <s v="Campo Almeida, 45"/>
    <s v="Oeste"/>
    <s v="Siqueira"/>
    <x v="20"/>
    <s v="+5581953355207"/>
    <s v="nfogaca@example.org"/>
    <x v="4"/>
    <x v="2"/>
    <x v="0"/>
    <x v="10"/>
    <s v="Técnico em tratamento de água"/>
    <x v="7"/>
    <n v="8981"/>
    <x v="0"/>
  </r>
  <r>
    <s v="091.524.683-05"/>
    <s v="Alice Câmara"/>
    <d v="1999-08-17T00:00:00"/>
    <s v="Residencial Mateus Costela"/>
    <s v="Conjunto Bonsucesso"/>
    <s v="Vargas da Prata"/>
    <x v="4"/>
    <s v="+5538983181603"/>
    <s v="theoribeiro@example.net"/>
    <x v="1"/>
    <x v="1"/>
    <x v="0"/>
    <x v="10"/>
    <s v="Meteorologista"/>
    <x v="1"/>
    <n v="9168"/>
    <x v="0"/>
  </r>
  <r>
    <s v="073.185.942-14"/>
    <s v="Luiza Vieira"/>
    <d v="1992-09-28T00:00:00"/>
    <s v="Travessa Caroline Silveira, 50"/>
    <s v="Conjunto Santa Maria"/>
    <s v="da Cunha"/>
    <x v="8"/>
    <s v="+5556908781520"/>
    <s v="jsa@example.org"/>
    <x v="0"/>
    <x v="1"/>
    <x v="0"/>
    <x v="5"/>
    <s v="Escoteiro"/>
    <x v="9"/>
    <n v="4472"/>
    <x v="0"/>
  </r>
  <r>
    <s v="610.437.289-96"/>
    <s v="Mariane Gomes"/>
    <d v="1986-09-24T00:00:00"/>
    <s v="Rodovia Mendonça, 13"/>
    <s v="Santa Cecilia"/>
    <s v="Caldeira Alegre"/>
    <x v="18"/>
    <s v="+5559927949286"/>
    <s v="leocamara@example.org"/>
    <x v="1"/>
    <x v="1"/>
    <x v="0"/>
    <x v="10"/>
    <s v="Tecnólogo em negócios imobiliários"/>
    <x v="8"/>
    <n v="6080"/>
    <x v="0"/>
  </r>
  <r>
    <s v="284.039.617-31"/>
    <s v="Maria Sophia Sampaio"/>
    <d v="1995-09-21T00:00:00"/>
    <s v="Ladeira Freitas, 77"/>
    <s v="Castelo"/>
    <s v="da Cruz Alegre"/>
    <x v="23"/>
    <s v="+5595914226291"/>
    <s v="martinsrhavi@example.com"/>
    <x v="0"/>
    <x v="0"/>
    <x v="0"/>
    <x v="5"/>
    <s v="Contador"/>
    <x v="0"/>
    <n v="6239"/>
    <x v="0"/>
  </r>
  <r>
    <s v="041.968.527-85"/>
    <s v="Maria Júlia Fernandes"/>
    <d v="1951-01-22T00:00:00"/>
    <s v="Ladeira de Marques, 58"/>
    <s v="Piraja"/>
    <s v="da Luz"/>
    <x v="25"/>
    <s v="+5592912596887"/>
    <s v="maria-clara80@example.com"/>
    <x v="4"/>
    <x v="2"/>
    <x v="0"/>
    <x v="1"/>
    <s v="Perfusionista"/>
    <x v="2"/>
    <n v="2708"/>
    <x v="0"/>
  </r>
  <r>
    <s v="630.471.258-80"/>
    <s v="Bryan Albuquerque"/>
    <d v="1990-03-02T00:00:00"/>
    <s v="Vila Emilly Fonseca"/>
    <s v="Braúnas"/>
    <s v="Leão"/>
    <x v="17"/>
    <s v="+5583996328159"/>
    <s v="araujobarbara@example.net"/>
    <x v="1"/>
    <x v="0"/>
    <x v="0"/>
    <x v="2"/>
    <s v="Capataz"/>
    <x v="5"/>
    <n v="6778"/>
    <x v="0"/>
  </r>
  <r>
    <s v="268.430.795-47"/>
    <s v="Evelyn da Mota"/>
    <d v="1967-02-06T00:00:00"/>
    <s v="Jardim Sophie Nascimento, 83"/>
    <s v="Vila Batik"/>
    <s v="Castro"/>
    <x v="16"/>
    <s v="+5572974452115"/>
    <s v="eloafarias@example.net"/>
    <x v="2"/>
    <x v="2"/>
    <x v="0"/>
    <x v="0"/>
    <s v="Paginador"/>
    <x v="6"/>
    <n v="9418"/>
    <x v="0"/>
  </r>
  <r>
    <s v="834.750.612-44"/>
    <s v="Mirella Carvalho"/>
    <d v="1972-08-18T00:00:00"/>
    <s v="Núcleo Cecília Nascimento, 2"/>
    <s v="Santa Lúcia"/>
    <s v="Araújo Grande"/>
    <x v="5"/>
    <s v="+5509976952289"/>
    <s v="barrosstella@example.net"/>
    <x v="1"/>
    <x v="1"/>
    <x v="0"/>
    <x v="9"/>
    <s v="Analista de sistemas"/>
    <x v="1"/>
    <n v="3151"/>
    <x v="0"/>
  </r>
  <r>
    <s v="270.651.389-68"/>
    <s v="Ester Pacheco"/>
    <d v="1991-07-16T00:00:00"/>
    <s v="Morro Leão, 4"/>
    <s v="Xodo-Marize"/>
    <s v="Viana"/>
    <x v="1"/>
    <s v="+55026970496475"/>
    <s v="nascimentoluara@example.com"/>
    <x v="0"/>
    <x v="1"/>
    <x v="0"/>
    <x v="4"/>
    <s v="Técnico em edificações"/>
    <x v="6"/>
    <n v="2033"/>
    <x v="0"/>
  </r>
  <r>
    <s v="589.640.712-20"/>
    <s v="Davi Miguel Barros"/>
    <d v="1970-01-03T00:00:00"/>
    <s v="Via Nina Garcia, 99"/>
    <s v="Jardim Leblon"/>
    <s v="da Rosa da Serra"/>
    <x v="12"/>
    <s v="+5511936838282"/>
    <s v="castromirella@example.net"/>
    <x v="2"/>
    <x v="2"/>
    <x v="0"/>
    <x v="5"/>
    <s v="Tecnólogo em Ciências das plantas medicinais"/>
    <x v="1"/>
    <n v="9895"/>
    <x v="0"/>
  </r>
  <r>
    <s v="648.975.230-10"/>
    <s v="Oliver Mendonça"/>
    <d v="2001-01-13T00:00:00"/>
    <s v="Vale Freitas, 173"/>
    <s v="São Benedito"/>
    <s v="Pires do Amparo"/>
    <x v="26"/>
    <s v="+5507907939412"/>
    <s v="rafaelmacedo@example.net"/>
    <x v="4"/>
    <x v="2"/>
    <x v="0"/>
    <x v="6"/>
    <s v="Sonoplasta"/>
    <x v="5"/>
    <n v="6757"/>
    <x v="0"/>
  </r>
  <r>
    <s v="389.475.201-79"/>
    <s v="Alícia Borges"/>
    <d v="1978-02-27T00:00:00"/>
    <s v="Loteamento Gomes"/>
    <s v="Dom Bosco"/>
    <s v="Melo de Silva"/>
    <x v="25"/>
    <s v="+5589983287766"/>
    <s v="asafesa@example.net"/>
    <x v="3"/>
    <x v="0"/>
    <x v="0"/>
    <x v="6"/>
    <s v="Despachante"/>
    <x v="0"/>
    <n v="6338"/>
    <x v="0"/>
  </r>
  <r>
    <s v="879.052.631-77"/>
    <s v="Thomas Viana"/>
    <d v="2006-05-20T00:00:00"/>
    <s v="Trecho Borges, 18"/>
    <s v="Oeste"/>
    <s v="Fonseca de Minas"/>
    <x v="19"/>
    <s v="+5588948782843"/>
    <s v="leticia21@example.com"/>
    <x v="4"/>
    <x v="1"/>
    <x v="0"/>
    <x v="1"/>
    <s v="Atleta de canoagem"/>
    <x v="4"/>
    <n v="2256"/>
    <x v="0"/>
  </r>
  <r>
    <s v="013.967.285-03"/>
    <s v="Otto Cavalcante"/>
    <d v="2006-05-01T00:00:00"/>
    <s v="Pátio Natália Andrade, 72"/>
    <s v="Vila Cloris"/>
    <s v="Caldeira"/>
    <x v="26"/>
    <s v="+5540995889868"/>
    <s v="rbarbosa@example.com"/>
    <x v="4"/>
    <x v="0"/>
    <x v="0"/>
    <x v="1"/>
    <s v="Piloto automobilístico"/>
    <x v="5"/>
    <n v="6881"/>
    <x v="0"/>
  </r>
  <r>
    <s v="759.342.801-04"/>
    <s v="Ayla Cavalcante"/>
    <d v="1997-04-01T00:00:00"/>
    <s v="Travessa Oliveira, 50"/>
    <s v="Santa Efigênia"/>
    <s v="Costela da Mata"/>
    <x v="18"/>
    <s v="+55011926184976"/>
    <s v="fdias@example.org"/>
    <x v="1"/>
    <x v="1"/>
    <x v="0"/>
    <x v="6"/>
    <s v="Infectologista"/>
    <x v="4"/>
    <n v="5353"/>
    <x v="0"/>
  </r>
  <r>
    <s v="082.643.195-05"/>
    <s v="Ana Julia Fonseca"/>
    <d v="1964-04-14T00:00:00"/>
    <s v="Condomínio Almeida, 7"/>
    <s v="Vila São Francisco"/>
    <s v="Rocha"/>
    <x v="13"/>
    <s v="+5529942715364"/>
    <s v="sampaioisaac@example.net"/>
    <x v="4"/>
    <x v="0"/>
    <x v="0"/>
    <x v="6"/>
    <s v="Turismólogo"/>
    <x v="2"/>
    <n v="3256"/>
    <x v="0"/>
  </r>
  <r>
    <s v="875.064.312-62"/>
    <s v="Rafael Sousa"/>
    <d v="1945-12-26T00:00:00"/>
    <s v="Vereda José Miguel Rezende, 20"/>
    <s v="Salgado Filho"/>
    <s v="Porto do Norte"/>
    <x v="15"/>
    <s v="+5557919676487"/>
    <s v="carolina00@example.net"/>
    <x v="0"/>
    <x v="2"/>
    <x v="0"/>
    <x v="3"/>
    <s v="Co-piloto"/>
    <x v="9"/>
    <n v="3612"/>
    <x v="0"/>
  </r>
  <r>
    <s v="182.935.476-00"/>
    <s v="Vitor Gabriel Lopes"/>
    <d v="1998-05-21T00:00:00"/>
    <s v="Estrada Novaes, 65"/>
    <s v="Pousada Santo Antonio"/>
    <s v="Fonseca da Mata"/>
    <x v="25"/>
    <s v="+5546901828217"/>
    <s v="maria-alicealmeida@example.org"/>
    <x v="4"/>
    <x v="1"/>
    <x v="0"/>
    <x v="6"/>
    <s v="Esgrimista"/>
    <x v="9"/>
    <n v="4453"/>
    <x v="0"/>
  </r>
  <r>
    <s v="970.861.425-49"/>
    <s v="Davi Lucas Sousa"/>
    <d v="1990-02-05T00:00:00"/>
    <s v="Campo Alexia Pimenta, 43"/>
    <s v="Senhor Dos Passos"/>
    <s v="Rezende"/>
    <x v="17"/>
    <s v="+5521907935388"/>
    <s v="oliver70@example.org"/>
    <x v="1"/>
    <x v="1"/>
    <x v="0"/>
    <x v="6"/>
    <s v="Odontologista preventivo e social"/>
    <x v="5"/>
    <n v="6781"/>
    <x v="0"/>
  </r>
  <r>
    <s v="214.983.076-04"/>
    <s v="Gustavo Cunha"/>
    <d v="1999-09-18T00:00:00"/>
    <s v="Avenida Maria Vitória Moura, 29"/>
    <s v="Andiroba"/>
    <s v="Barros do Amparo"/>
    <x v="8"/>
    <s v="+5556993498798"/>
    <s v="yfogaca@example.org"/>
    <x v="4"/>
    <x v="0"/>
    <x v="0"/>
    <x v="10"/>
    <s v="Profissional de linguística"/>
    <x v="5"/>
    <n v="2326"/>
    <x v="0"/>
  </r>
  <r>
    <s v="372.086.495-29"/>
    <s v="Vitória Pereira"/>
    <d v="1988-04-21T00:00:00"/>
    <s v="Estrada Cardoso"/>
    <s v="Silveira"/>
    <s v="Fonseca"/>
    <x v="12"/>
    <s v="+5508936625276"/>
    <s v="joao-pedrorocha@example.net"/>
    <x v="0"/>
    <x v="0"/>
    <x v="0"/>
    <x v="8"/>
    <s v="Técnico em agropecuária"/>
    <x v="8"/>
    <n v="6103"/>
    <x v="0"/>
  </r>
  <r>
    <s v="863.219.704-50"/>
    <s v="Caleb da Cunha"/>
    <d v="1967-01-09T00:00:00"/>
    <s v="Avenida de Teixeira, 83"/>
    <s v="Santo Agostinho"/>
    <s v="Macedo"/>
    <x v="19"/>
    <s v="+5575974729817"/>
    <s v="heloisa18@example.com"/>
    <x v="0"/>
    <x v="1"/>
    <x v="0"/>
    <x v="5"/>
    <s v="Ufólogo"/>
    <x v="1"/>
    <n v="8996"/>
    <x v="0"/>
  </r>
  <r>
    <s v="319.645.270-07"/>
    <s v="Felipe Ramos"/>
    <d v="1971-08-24T00:00:00"/>
    <s v="Passarela de Mendonça, 91"/>
    <s v="Marieta 3ª Seção"/>
    <s v="Rodrigues de Minas"/>
    <x v="24"/>
    <s v="+5598993041923"/>
    <s v="aoliveira@example.com"/>
    <x v="1"/>
    <x v="1"/>
    <x v="0"/>
    <x v="8"/>
    <s v="Plastimodelista"/>
    <x v="1"/>
    <n v="6852"/>
    <x v="0"/>
  </r>
  <r>
    <s v="892.741.360-13"/>
    <s v="Bella Silva"/>
    <d v="1976-05-04T00:00:00"/>
    <s v="Parque Pinto, 79"/>
    <s v="São Gabriel"/>
    <s v="Costa"/>
    <x v="15"/>
    <s v="+5520930245040"/>
    <s v="emanuel96@example.net"/>
    <x v="1"/>
    <x v="2"/>
    <x v="0"/>
    <x v="3"/>
    <s v="Engenheiro de energia"/>
    <x v="6"/>
    <n v="6607"/>
    <x v="0"/>
  </r>
  <r>
    <s v="208.973.546-56"/>
    <s v="Pietro da Cruz"/>
    <d v="1966-11-27T00:00:00"/>
    <s v="Estrada Monteiro, 68"/>
    <s v="Céu Azul"/>
    <s v="Almeida"/>
    <x v="14"/>
    <s v="+5533949953271"/>
    <s v="costelagael@example.org"/>
    <x v="4"/>
    <x v="1"/>
    <x v="0"/>
    <x v="9"/>
    <s v="Afiador de ferramentas"/>
    <x v="0"/>
    <n v="6699"/>
    <x v="0"/>
  </r>
  <r>
    <s v="751.603.482-71"/>
    <s v="Emanuel da Mota"/>
    <d v="1966-12-02T00:00:00"/>
    <s v="Travessa Raul Oliveira, 56"/>
    <s v="Bela Vitoria"/>
    <s v="Moraes de Rocha"/>
    <x v="24"/>
    <s v="+5597994311212"/>
    <s v="tteixeira@example.net"/>
    <x v="2"/>
    <x v="2"/>
    <x v="0"/>
    <x v="1"/>
    <s v="Juiz de futebol"/>
    <x v="0"/>
    <n v="8246"/>
    <x v="0"/>
  </r>
  <r>
    <s v="359.746.028-38"/>
    <s v="Liam Moura"/>
    <d v="1984-12-21T00:00:00"/>
    <s v="Lago Fonseca, 35"/>
    <s v="Leonina"/>
    <s v="Moreira"/>
    <x v="2"/>
    <s v="+55077949922629"/>
    <s v="trios@example.org"/>
    <x v="0"/>
    <x v="1"/>
    <x v="0"/>
    <x v="6"/>
    <s v="Ceramista"/>
    <x v="2"/>
    <n v="5380"/>
    <x v="0"/>
  </r>
  <r>
    <s v="147.985.062-49"/>
    <s v="Ana Cecília Carvalho"/>
    <d v="2000-02-20T00:00:00"/>
    <s v="Praia Porto, 496"/>
    <s v="Braúnas"/>
    <s v="Ferreira Alegre"/>
    <x v="0"/>
    <s v="+55076907027231"/>
    <s v="nataliasouza@example.net"/>
    <x v="3"/>
    <x v="1"/>
    <x v="0"/>
    <x v="5"/>
    <s v="Violonista"/>
    <x v="3"/>
    <n v="8690"/>
    <x v="0"/>
  </r>
  <r>
    <s v="640.385.279-56"/>
    <s v="Lívia Oliveira"/>
    <d v="1958-07-06T00:00:00"/>
    <s v="Setor Asafe Carvalho, 363"/>
    <s v="Maria Tereza"/>
    <s v="Sales da Mata"/>
    <x v="22"/>
    <s v="+5542921572258"/>
    <s v="emanuellaleao@example.org"/>
    <x v="4"/>
    <x v="2"/>
    <x v="0"/>
    <x v="0"/>
    <s v="Lavador"/>
    <x v="9"/>
    <n v="9997"/>
    <x v="0"/>
  </r>
  <r>
    <s v="301.592.764-70"/>
    <s v="Vitor Hugo da Cunha"/>
    <d v="1994-04-23T00:00:00"/>
    <s v="Avenida Ribeiro, 35"/>
    <s v="Mirtes"/>
    <s v="Cassiano"/>
    <x v="17"/>
    <s v="+5525976322158"/>
    <s v="otaviofogaca@example.net"/>
    <x v="2"/>
    <x v="1"/>
    <x v="0"/>
    <x v="2"/>
    <s v="Caça-talentos/Olheiro"/>
    <x v="1"/>
    <n v="7113"/>
    <x v="0"/>
  </r>
  <r>
    <s v="892.650.473-56"/>
    <s v="Sara Câmara"/>
    <d v="1956-10-28T00:00:00"/>
    <s v="Fazenda de Caldeira, 18"/>
    <s v="Lourdes"/>
    <s v="Cavalcanti das Flores"/>
    <x v="12"/>
    <s v="+5587959334310"/>
    <s v="diasthales@example.org"/>
    <x v="0"/>
    <x v="1"/>
    <x v="0"/>
    <x v="9"/>
    <s v="Tecnólogo em produção Sucroalcooleira"/>
    <x v="4"/>
    <n v="7414"/>
    <x v="0"/>
  </r>
  <r>
    <s v="194.258.763-55"/>
    <s v="Gustavo Pacheco"/>
    <d v="1963-02-16T00:00:00"/>
    <s v="Área Isabelly Vargas, 20"/>
    <s v="Tiradentes"/>
    <s v="Borges"/>
    <x v="19"/>
    <s v="+5572941700632"/>
    <s v="joao-guilhermeda-conceicao@example.net"/>
    <x v="4"/>
    <x v="1"/>
    <x v="0"/>
    <x v="4"/>
    <s v="Babá"/>
    <x v="4"/>
    <n v="2500"/>
    <x v="0"/>
  </r>
  <r>
    <s v="047.398.562-47"/>
    <s v="Caleb Jesus"/>
    <d v="1961-01-24T00:00:00"/>
    <s v="Viela de da Paz, 76"/>
    <s v="Jatobá"/>
    <s v="Alves"/>
    <x v="19"/>
    <s v="+55039994425732"/>
    <s v="davi-luccamacedo@example.com"/>
    <x v="3"/>
    <x v="0"/>
    <x v="0"/>
    <x v="2"/>
    <s v="Assessor parlamentar"/>
    <x v="3"/>
    <n v="4908"/>
    <x v="0"/>
  </r>
  <r>
    <s v="825.903.746-74"/>
    <s v="Aurora Vasconcelos"/>
    <d v="1956-12-23T00:00:00"/>
    <s v="Residencial Pinto, 96"/>
    <s v="Vila Olhos D'água"/>
    <s v="Ramos"/>
    <x v="0"/>
    <s v="+5583956535975"/>
    <s v="da-motabreno@example.com"/>
    <x v="1"/>
    <x v="1"/>
    <x v="0"/>
    <x v="6"/>
    <s v="Relações públicas"/>
    <x v="4"/>
    <n v="7992"/>
    <x v="0"/>
  </r>
  <r>
    <s v="492.573.816-09"/>
    <s v="Laura da Mota"/>
    <d v="2002-11-09T00:00:00"/>
    <s v="Trecho Kamilly Machado, 856"/>
    <s v="Vila Vista Alegre"/>
    <s v="Vieira de Moreira"/>
    <x v="8"/>
    <s v="+55009944305524"/>
    <s v="anthony-gabrielcardoso@example.com"/>
    <x v="4"/>
    <x v="2"/>
    <x v="0"/>
    <x v="6"/>
    <s v="Técnico em tratamento de água"/>
    <x v="9"/>
    <n v="5854"/>
    <x v="0"/>
  </r>
  <r>
    <s v="970.436.182-31"/>
    <s v="Isadora Pimenta"/>
    <d v="1945-09-17T00:00:00"/>
    <s v="Esplanada Cauã Rocha, 72"/>
    <s v="Marieta 1ª Seção"/>
    <s v="Costa"/>
    <x v="21"/>
    <s v="+5593954026031"/>
    <s v="silveirarael@example.org"/>
    <x v="4"/>
    <x v="2"/>
    <x v="0"/>
    <x v="10"/>
    <s v="Profissional de hotelaria"/>
    <x v="4"/>
    <n v="6514"/>
    <x v="0"/>
  </r>
  <r>
    <s v="902.386.571-59"/>
    <s v="Luiz Gustavo das Neves"/>
    <d v="1952-11-25T00:00:00"/>
    <s v="Campo Machado, 83"/>
    <s v="São Pedro"/>
    <s v="Silva do Amparo"/>
    <x v="3"/>
    <s v="+5561959067536"/>
    <s v="teixeiramaria-eduarda@example.org"/>
    <x v="2"/>
    <x v="0"/>
    <x v="0"/>
    <x v="5"/>
    <s v="Biblioteconomista"/>
    <x v="9"/>
    <n v="7909"/>
    <x v="0"/>
  </r>
  <r>
    <s v="821.065.943-05"/>
    <s v="Gustavo Lopes"/>
    <d v="1950-04-02T00:00:00"/>
    <s v="Trecho Montenegro, 60"/>
    <s v="Vila Inestan"/>
    <s v="Campos"/>
    <x v="6"/>
    <s v="+55024976870619"/>
    <s v="dcamargo@example.org"/>
    <x v="4"/>
    <x v="1"/>
    <x v="0"/>
    <x v="5"/>
    <s v="Caixa"/>
    <x v="6"/>
    <n v="8465"/>
    <x v="0"/>
  </r>
  <r>
    <s v="846.793.052-74"/>
    <s v="Beatriz Siqueira"/>
    <d v="1979-05-02T00:00:00"/>
    <s v="Via de da Paz, 77"/>
    <s v="Pindura Saia"/>
    <s v="Abreu"/>
    <x v="11"/>
    <s v="+5590970899790"/>
    <s v="luna31@example.com"/>
    <x v="1"/>
    <x v="2"/>
    <x v="0"/>
    <x v="4"/>
    <s v="Cancerologista ou Oncologista"/>
    <x v="4"/>
    <n v="9439"/>
    <x v="0"/>
  </r>
  <r>
    <s v="608.234.957-10"/>
    <s v="Maya Pacheco"/>
    <d v="1945-06-27T00:00:00"/>
    <s v="Área Murilo Gomes, 553"/>
    <s v="Taquaril"/>
    <s v="da Luz do Oeste"/>
    <x v="16"/>
    <s v="+5597963258896"/>
    <s v="nda-paz@example.org"/>
    <x v="1"/>
    <x v="2"/>
    <x v="0"/>
    <x v="7"/>
    <s v="Engenheiro de controle e automação"/>
    <x v="1"/>
    <n v="2089"/>
    <x v="0"/>
  </r>
  <r>
    <s v="975.041.286-94"/>
    <s v="Valentina Farias"/>
    <d v="1972-01-04T00:00:00"/>
    <s v="Condomínio de Azevedo, 73"/>
    <s v="Embaúbas"/>
    <s v="Alves do Galho"/>
    <x v="10"/>
    <s v="+5550976681286"/>
    <s v="wferreira@example.net"/>
    <x v="2"/>
    <x v="1"/>
    <x v="0"/>
    <x v="7"/>
    <s v="Aeronauta"/>
    <x v="4"/>
    <n v="3124"/>
    <x v="0"/>
  </r>
  <r>
    <s v="926.703.148-13"/>
    <s v="Léo Gonçalves"/>
    <d v="1971-07-10T00:00:00"/>
    <s v="Aeroporto Ramos, 3"/>
    <s v="Universo"/>
    <s v="da Mota"/>
    <x v="6"/>
    <s v="+55061963615509"/>
    <s v="nicoleribeiro@example.net"/>
    <x v="0"/>
    <x v="1"/>
    <x v="0"/>
    <x v="6"/>
    <s v="Governanta"/>
    <x v="7"/>
    <n v="3352"/>
    <x v="0"/>
  </r>
  <r>
    <s v="546.712.039-52"/>
    <s v="Ester Monteiro"/>
    <d v="1982-12-31T00:00:00"/>
    <s v="Alameda Souza, 13"/>
    <s v="Horto Florestal"/>
    <s v="Guerra"/>
    <x v="12"/>
    <s v="+5596941859482"/>
    <s v="fernandesleonardo@example.org"/>
    <x v="2"/>
    <x v="1"/>
    <x v="0"/>
    <x v="3"/>
    <s v="Radioterapêutico"/>
    <x v="1"/>
    <n v="1941"/>
    <x v="0"/>
  </r>
  <r>
    <s v="460.259.387-92"/>
    <s v="Heitor da Mata"/>
    <d v="1948-07-28T00:00:00"/>
    <s v="Recanto Fogaça, 83"/>
    <s v="Candelaria"/>
    <s v="da Rosa"/>
    <x v="17"/>
    <s v="+5567915371534"/>
    <s v="ymartins@example.net"/>
    <x v="2"/>
    <x v="1"/>
    <x v="0"/>
    <x v="3"/>
    <s v="Músico"/>
    <x v="3"/>
    <n v="1849"/>
    <x v="0"/>
  </r>
  <r>
    <s v="786.253.190-68"/>
    <s v="Yasmin Pinto"/>
    <d v="1967-04-05T00:00:00"/>
    <s v="Morro Souza, 84"/>
    <s v="Vila Trinta E Um De Março"/>
    <s v="Ribeiro Grande"/>
    <x v="25"/>
    <s v="+5517916518924"/>
    <s v="mmendonca@example.org"/>
    <x v="4"/>
    <x v="0"/>
    <x v="0"/>
    <x v="5"/>
    <s v="Comerciante"/>
    <x v="0"/>
    <n v="5422"/>
    <x v="0"/>
  </r>
  <r>
    <s v="346.150.892-60"/>
    <s v="Maria Clara Azevedo"/>
    <d v="1988-01-22T00:00:00"/>
    <s v="Aeroporto Ribeiro, 52"/>
    <s v="Unidas"/>
    <s v="Barros"/>
    <x v="23"/>
    <s v="+5541906073566"/>
    <s v="carvalhovinicius@example.com"/>
    <x v="3"/>
    <x v="0"/>
    <x v="0"/>
    <x v="10"/>
    <s v="Lutador de kung fu"/>
    <x v="6"/>
    <n v="8525"/>
    <x v="0"/>
  </r>
  <r>
    <s v="178.964.305-84"/>
    <s v="Manuella Montenegro"/>
    <d v="1992-06-08T00:00:00"/>
    <s v="Residencial Borges, 143"/>
    <s v="Carmo"/>
    <s v="Teixeira"/>
    <x v="3"/>
    <s v="+5513960880223"/>
    <s v="sabrinadas-neves@example.net"/>
    <x v="0"/>
    <x v="2"/>
    <x v="0"/>
    <x v="0"/>
    <s v="Pneumologista"/>
    <x v="9"/>
    <n v="7767"/>
    <x v="0"/>
  </r>
  <r>
    <s v="574.386.192-73"/>
    <s v="Mateus Costa"/>
    <d v="2000-10-17T00:00:00"/>
    <s v="Recanto Vinícius Peixoto, 45"/>
    <s v="Nova Vista"/>
    <s v="Mendes do Amparo"/>
    <x v="2"/>
    <s v="+55033927379299"/>
    <s v="qcasa-grande@example.org"/>
    <x v="4"/>
    <x v="0"/>
    <x v="0"/>
    <x v="6"/>
    <s v="Perfumista"/>
    <x v="6"/>
    <n v="3160"/>
    <x v="0"/>
  </r>
  <r>
    <s v="765.301.429-16"/>
    <s v="Erick Jesus"/>
    <d v="1979-06-24T00:00:00"/>
    <s v="Residencial Natália Ribeiro"/>
    <s v="Ambrosina"/>
    <s v="da Rocha"/>
    <x v="8"/>
    <s v="+5561935753721"/>
    <s v="catarina00@example.org"/>
    <x v="4"/>
    <x v="1"/>
    <x v="0"/>
    <x v="2"/>
    <s v="Contábil"/>
    <x v="7"/>
    <n v="4862"/>
    <x v="0"/>
  </r>
  <r>
    <s v="503.198.672-77"/>
    <s v="João Pedro Machado"/>
    <d v="1950-01-18T00:00:00"/>
    <s v="Distrito Andrade"/>
    <s v="Conjunto Bonsucesso"/>
    <s v="Nunes da Praia"/>
    <x v="9"/>
    <s v="+5583953985597"/>
    <s v="anthony93@example.org"/>
    <x v="0"/>
    <x v="2"/>
    <x v="0"/>
    <x v="9"/>
    <s v="Assessor de imprensa"/>
    <x v="7"/>
    <n v="8921"/>
    <x v="0"/>
  </r>
  <r>
    <s v="816.275.039-86"/>
    <s v="Benjamin Azevedo"/>
    <d v="1944-08-22T00:00:00"/>
    <s v="Sítio Enrico Oliveira, 64"/>
    <s v="Vila Tirol"/>
    <s v="Barros do Norte"/>
    <x v="9"/>
    <s v="+5563990299750"/>
    <s v="kevinteixeira@example.org"/>
    <x v="2"/>
    <x v="0"/>
    <x v="0"/>
    <x v="10"/>
    <s v="Árbitro e mediador"/>
    <x v="0"/>
    <n v="7669"/>
    <x v="0"/>
  </r>
  <r>
    <s v="614.529.783-28"/>
    <s v="Cecilia Lopes"/>
    <d v="1996-07-20T00:00:00"/>
    <s v="Rodovia Renan Vargas"/>
    <s v="Maravilha"/>
    <s v="Ramos dos Dourados"/>
    <x v="9"/>
    <s v="+5513996408836"/>
    <s v="manuela21@example.org"/>
    <x v="0"/>
    <x v="0"/>
    <x v="0"/>
    <x v="2"/>
    <s v="Defensor Público"/>
    <x v="6"/>
    <n v="4809"/>
    <x v="0"/>
  </r>
  <r>
    <s v="169.403.278-78"/>
    <s v="Alice Carvalho"/>
    <d v="1949-09-24T00:00:00"/>
    <s v="Esplanada Evelyn da Costa, 43"/>
    <s v="Marajó"/>
    <s v="Macedo"/>
    <x v="11"/>
    <s v="+5521900132813"/>
    <s v="bazevedo@example.com"/>
    <x v="3"/>
    <x v="2"/>
    <x v="0"/>
    <x v="8"/>
    <s v="Cobrador de pedágio"/>
    <x v="9"/>
    <n v="4118"/>
    <x v="0"/>
  </r>
  <r>
    <s v="492.781.503-04"/>
    <s v="Ana Cecília Rocha"/>
    <d v="1972-06-17T00:00:00"/>
    <s v="Vale Cecilia Moreira, 9"/>
    <s v="Beija Flor"/>
    <s v="Ferreira de Costa"/>
    <x v="1"/>
    <s v="+5583961879344"/>
    <s v="bryan50@example.com"/>
    <x v="3"/>
    <x v="0"/>
    <x v="0"/>
    <x v="0"/>
    <s v="Corretor da bolsa de valores"/>
    <x v="0"/>
    <n v="2107"/>
    <x v="0"/>
  </r>
  <r>
    <s v="451.026.978-11"/>
    <s v="Breno da Luz"/>
    <d v="1998-10-17T00:00:00"/>
    <s v="Vila Maria Gonçalves, 30"/>
    <s v="Prado"/>
    <s v="Câmara Verde"/>
    <x v="20"/>
    <s v="+5528903256233"/>
    <s v="falbuquerque@example.com"/>
    <x v="0"/>
    <x v="2"/>
    <x v="0"/>
    <x v="6"/>
    <s v="Contabilista"/>
    <x v="4"/>
    <n v="3912"/>
    <x v="0"/>
  </r>
  <r>
    <s v="714.385.096-93"/>
    <s v="Luísa Rezende"/>
    <d v="1950-06-12T00:00:00"/>
    <s v="Favela de da Cruz, 2"/>
    <s v="Bonsucesso"/>
    <s v="da Mota"/>
    <x v="2"/>
    <s v="+5538925307038"/>
    <s v="gabrieldias@example.org"/>
    <x v="4"/>
    <x v="0"/>
    <x v="0"/>
    <x v="2"/>
    <s v="Contabilista"/>
    <x v="3"/>
    <n v="8188"/>
    <x v="0"/>
  </r>
  <r>
    <s v="892.561.347-64"/>
    <s v="Rodrigo Nascimento"/>
    <d v="1997-08-09T00:00:00"/>
    <s v="Praça de da Luz, 82"/>
    <s v="Custodinha"/>
    <s v="Fernandes do Oeste"/>
    <x v="20"/>
    <s v="+5584916026034"/>
    <s v="alveshenry-gabriel@example.org"/>
    <x v="2"/>
    <x v="0"/>
    <x v="0"/>
    <x v="6"/>
    <s v="Cenotécnico"/>
    <x v="8"/>
    <n v="3440"/>
    <x v="0"/>
  </r>
  <r>
    <s v="865.713.942-19"/>
    <s v="João Guilherme da Mata"/>
    <d v="1996-02-21T00:00:00"/>
    <s v="Ladeira de Jesus, 324"/>
    <s v="Ambrosina"/>
    <s v="Siqueira de Brito"/>
    <x v="16"/>
    <s v="+5533903639464"/>
    <s v="ian29@example.org"/>
    <x v="1"/>
    <x v="1"/>
    <x v="0"/>
    <x v="8"/>
    <s v="Torneiro mecânico"/>
    <x v="1"/>
    <n v="9583"/>
    <x v="0"/>
  </r>
  <r>
    <s v="283.719.465-46"/>
    <s v="Raquel Rocha"/>
    <d v="2000-10-03T00:00:00"/>
    <s v="Feira de Araújo, 9"/>
    <s v="Vila Maria"/>
    <s v="Vargas de Pimenta"/>
    <x v="3"/>
    <s v="+5578928995979"/>
    <s v="isaquenunes@example.net"/>
    <x v="0"/>
    <x v="1"/>
    <x v="0"/>
    <x v="0"/>
    <s v="Engenheiro de telecomunicações"/>
    <x v="1"/>
    <n v="3621"/>
    <x v="0"/>
  </r>
  <r>
    <s v="153.927.680-59"/>
    <s v="Milena Vasconcelos"/>
    <d v="1980-09-02T00:00:00"/>
    <s v="Praça Gael Cirino, 782"/>
    <s v="Castanheira"/>
    <s v="Rocha da Praia"/>
    <x v="26"/>
    <s v="+5594974149527"/>
    <s v="maria-ceciliacavalcanti@example.org"/>
    <x v="0"/>
    <x v="1"/>
    <x v="0"/>
    <x v="6"/>
    <s v="Camelô"/>
    <x v="9"/>
    <n v="6301"/>
    <x v="0"/>
  </r>
  <r>
    <s v="036.914.857-66"/>
    <s v="Ana Carolina Souza"/>
    <d v="1969-03-26T00:00:00"/>
    <s v="Praia Andrade, 64"/>
    <s v="Virgínia"/>
    <s v="da Conceição de Cassiano"/>
    <x v="19"/>
    <s v="+55018996337272"/>
    <s v="jose-miguelnunes@example.net"/>
    <x v="3"/>
    <x v="0"/>
    <x v="0"/>
    <x v="10"/>
    <s v="Karateca"/>
    <x v="2"/>
    <n v="6910"/>
    <x v="0"/>
  </r>
  <r>
    <s v="162.059.473-07"/>
    <s v="Luigi Leão"/>
    <d v="1981-11-18T00:00:00"/>
    <s v="Esplanada Vieira, 55"/>
    <s v="Esplanada"/>
    <s v="Correia do Amparo"/>
    <x v="19"/>
    <s v="+5542996800168"/>
    <s v="nascimentoarthur@example.com"/>
    <x v="0"/>
    <x v="2"/>
    <x v="0"/>
    <x v="4"/>
    <s v="Designer gráfico"/>
    <x v="2"/>
    <n v="7686"/>
    <x v="0"/>
  </r>
  <r>
    <s v="875.624.319-73"/>
    <s v="Juliana Macedo"/>
    <d v="1970-07-10T00:00:00"/>
    <s v="Largo Liam Silveira, 72"/>
    <s v="Jardim Guanabara"/>
    <s v="Moura"/>
    <x v="14"/>
    <s v="+5549981894213"/>
    <s v="fonsecabenjamim@example.net"/>
    <x v="3"/>
    <x v="0"/>
    <x v="0"/>
    <x v="6"/>
    <s v="Judoca"/>
    <x v="0"/>
    <n v="5294"/>
    <x v="0"/>
  </r>
  <r>
    <s v="024.958.637-10"/>
    <s v="Rael Andrade"/>
    <d v="1976-01-26T00:00:00"/>
    <s v="Conjunto de Santos, 915"/>
    <s v="Antonio Ribeiro De Abreu 1ª Seção"/>
    <s v="Garcia"/>
    <x v="22"/>
    <s v="+5520930576398"/>
    <s v="melinaoliveira@example.com"/>
    <x v="2"/>
    <x v="0"/>
    <x v="0"/>
    <x v="1"/>
    <s v="Teólogo"/>
    <x v="7"/>
    <n v="3212"/>
    <x v="0"/>
  </r>
  <r>
    <s v="917.682.453-55"/>
    <s v="Rafaela Andrade"/>
    <d v="1989-12-03T00:00:00"/>
    <s v="Área de Moreira, 64"/>
    <s v="Copacabana"/>
    <s v="Guerra das Flores"/>
    <x v="7"/>
    <s v="+5526907496545"/>
    <s v="isadoraabreu@example.org"/>
    <x v="4"/>
    <x v="1"/>
    <x v="0"/>
    <x v="6"/>
    <s v="Forneiro"/>
    <x v="5"/>
    <n v="1866"/>
    <x v="0"/>
  </r>
  <r>
    <s v="724.569.083-92"/>
    <s v="Letícia Rocha"/>
    <d v="1981-08-09T00:00:00"/>
    <s v="Parque Kevin Campos, 787"/>
    <s v="Ventosa"/>
    <s v="da Paz"/>
    <x v="15"/>
    <s v="+55092914496497"/>
    <s v="bianca92@example.net"/>
    <x v="2"/>
    <x v="0"/>
    <x v="0"/>
    <x v="6"/>
    <s v="Engenheiro metalúrgico"/>
    <x v="7"/>
    <n v="5221"/>
    <x v="0"/>
  </r>
  <r>
    <s v="294.506.837-00"/>
    <s v="Eduardo Moreira"/>
    <d v="1979-06-19T00:00:00"/>
    <s v="Morro Montenegro, 35"/>
    <s v="Monte São José"/>
    <s v="Fonseca"/>
    <x v="14"/>
    <s v="+5524963867418"/>
    <s v="luara39@example.com"/>
    <x v="1"/>
    <x v="2"/>
    <x v="0"/>
    <x v="10"/>
    <s v="Paisagista"/>
    <x v="7"/>
    <n v="5051"/>
    <x v="0"/>
  </r>
  <r>
    <s v="529.704.613-07"/>
    <s v="Luana Machado"/>
    <d v="1983-11-28T00:00:00"/>
    <s v="Vereda Alexia Monteiro"/>
    <s v="Santa Inês"/>
    <s v="Fonseca de Vargas"/>
    <x v="21"/>
    <s v="+5589970863687"/>
    <s v="yan34@example.net"/>
    <x v="2"/>
    <x v="1"/>
    <x v="0"/>
    <x v="6"/>
    <s v="Quadrinista"/>
    <x v="8"/>
    <n v="2358"/>
    <x v="0"/>
  </r>
  <r>
    <s v="782.940.561-11"/>
    <s v="Enrico Ferreira"/>
    <d v="1969-11-03T00:00:00"/>
    <s v="Alameda Miguel Costela"/>
    <s v="Candelaria"/>
    <s v="Ramos de Nogueira"/>
    <x v="17"/>
    <s v="+5535937408509"/>
    <s v="vitor-gabrielcirino@example.com"/>
    <x v="4"/>
    <x v="2"/>
    <x v="0"/>
    <x v="9"/>
    <s v="Regente"/>
    <x v="4"/>
    <n v="9785"/>
    <x v="0"/>
  </r>
  <r>
    <s v="179.458.623-73"/>
    <s v="Enzo Porto"/>
    <d v="1964-01-24T00:00:00"/>
    <s v="Feira Camargo, 93"/>
    <s v="Vila Paquetá"/>
    <s v="Azevedo"/>
    <x v="19"/>
    <s v="+5503923866057"/>
    <s v="camposisabella@example.org"/>
    <x v="4"/>
    <x v="1"/>
    <x v="0"/>
    <x v="3"/>
    <s v="Comprador"/>
    <x v="3"/>
    <n v="5376"/>
    <x v="0"/>
  </r>
  <r>
    <s v="019.572.346-52"/>
    <s v="Stella Alves"/>
    <d v="1997-01-11T00:00:00"/>
    <s v="Quadra Alves, 9"/>
    <s v="Vila Nossa Senhora Do Rosário"/>
    <s v="Nogueira de Silveira"/>
    <x v="15"/>
    <s v="+5559932694631"/>
    <s v="pcavalcante@example.net"/>
    <x v="4"/>
    <x v="0"/>
    <x v="0"/>
    <x v="9"/>
    <s v="Comerciante"/>
    <x v="7"/>
    <n v="8846"/>
    <x v="0"/>
  </r>
  <r>
    <s v="026.145.873-62"/>
    <s v="Erick Cunha"/>
    <d v="1952-01-15T00:00:00"/>
    <s v="Aeroporto Sales, 727"/>
    <s v="Goiania"/>
    <s v="Camargo do Oeste"/>
    <x v="6"/>
    <s v="+5515933821412"/>
    <s v="rfreitas@example.net"/>
    <x v="0"/>
    <x v="1"/>
    <x v="0"/>
    <x v="3"/>
    <s v="Redator"/>
    <x v="4"/>
    <n v="7441"/>
    <x v="0"/>
  </r>
  <r>
    <s v="560.871.392-30"/>
    <s v="Gustavo Henrique Silveira"/>
    <d v="1990-09-25T00:00:00"/>
    <s v="Conjunto Santos, 90"/>
    <s v="Flavio De Oliveira"/>
    <s v="Siqueira"/>
    <x v="5"/>
    <s v="+5541907472277"/>
    <s v="epires@example.com"/>
    <x v="3"/>
    <x v="2"/>
    <x v="0"/>
    <x v="10"/>
    <s v="Podólogo"/>
    <x v="8"/>
    <n v="6568"/>
    <x v="0"/>
  </r>
  <r>
    <s v="536.804.297-38"/>
    <s v="Enrico Caldeira"/>
    <d v="1963-01-09T00:00:00"/>
    <s v="Área João Pedro Costela, 97"/>
    <s v="Varzea Da Palma"/>
    <s v="Pacheco do Amparo"/>
    <x v="3"/>
    <s v="+55082931970119"/>
    <s v="vitorda-cruz@example.com"/>
    <x v="1"/>
    <x v="2"/>
    <x v="0"/>
    <x v="7"/>
    <s v="Datilógrafo"/>
    <x v="7"/>
    <n v="9785"/>
    <x v="0"/>
  </r>
  <r>
    <s v="769.410.253-52"/>
    <s v="Davi Lucca Pacheco"/>
    <d v="1972-06-18T00:00:00"/>
    <s v="Recanto João Guilherme Rocha, 81"/>
    <s v="Gameleira"/>
    <s v="Mendonça das Pedras"/>
    <x v="8"/>
    <s v="+5517970071427"/>
    <s v="zteixeira@example.org"/>
    <x v="1"/>
    <x v="1"/>
    <x v="0"/>
    <x v="4"/>
    <s v="Pesquisador"/>
    <x v="8"/>
    <n v="9429"/>
    <x v="0"/>
  </r>
  <r>
    <s v="564.908.372-00"/>
    <s v="José Gonçalves"/>
    <d v="1994-03-01T00:00:00"/>
    <s v="Lago Aparecida, 41"/>
    <s v="Mantiqueira"/>
    <s v="Rios"/>
    <x v="19"/>
    <s v="+5579943289335"/>
    <s v="pintomurilo@example.net"/>
    <x v="4"/>
    <x v="0"/>
    <x v="0"/>
    <x v="2"/>
    <s v="Oceanógrafo"/>
    <x v="4"/>
    <n v="5040"/>
    <x v="0"/>
  </r>
  <r>
    <s v="598.673.124-73"/>
    <s v="Diego Rezende"/>
    <d v="1952-12-13T00:00:00"/>
    <s v="Trecho de Pires, 33"/>
    <s v="Betânia"/>
    <s v="Rocha de Nogueira"/>
    <x v="19"/>
    <s v="+5564925759979"/>
    <s v="thomasramos@example.net"/>
    <x v="1"/>
    <x v="0"/>
    <x v="0"/>
    <x v="9"/>
    <s v="Engenheiro têxtil"/>
    <x v="4"/>
    <n v="9692"/>
    <x v="0"/>
  </r>
  <r>
    <s v="637.958.041-75"/>
    <s v="Augusto Novaes"/>
    <d v="1996-05-15T00:00:00"/>
    <s v="Rodovia João Pedro Fogaça, 645"/>
    <s v="Vila Nova Gameleira 1ª Seção"/>
    <s v="Brito"/>
    <x v="8"/>
    <s v="+5541907400408"/>
    <s v="da-costaana-liz@example.net"/>
    <x v="0"/>
    <x v="0"/>
    <x v="0"/>
    <x v="5"/>
    <s v="Designer gráfico"/>
    <x v="8"/>
    <n v="6664"/>
    <x v="131"/>
  </r>
  <r>
    <s v="238.716.045-26"/>
    <s v="Ana Cecília Fogaça"/>
    <d v="1968-12-20T00:00:00"/>
    <s v="Estrada de Monteiro, 5"/>
    <s v="União"/>
    <s v="Silveira"/>
    <x v="6"/>
    <s v="+55022991557925"/>
    <s v="vitor-hugo87@example.net"/>
    <x v="1"/>
    <x v="0"/>
    <x v="0"/>
    <x v="2"/>
    <s v="Infectologista"/>
    <x v="9"/>
    <n v="7871"/>
    <x v="0"/>
  </r>
  <r>
    <s v="134.620.958-89"/>
    <s v="Ana Beatriz Monteiro"/>
    <d v="2003-07-14T00:00:00"/>
    <s v="Rodovia Fogaça, 492"/>
    <s v="Vila Batik"/>
    <s v="Silveira"/>
    <x v="19"/>
    <s v="+5574959552750"/>
    <s v="upires@example.com"/>
    <x v="1"/>
    <x v="1"/>
    <x v="0"/>
    <x v="4"/>
    <s v="Profissional de relações públicas"/>
    <x v="6"/>
    <n v="4698"/>
    <x v="0"/>
  </r>
  <r>
    <s v="096.234.758-29"/>
    <s v="Ana Cecília Alves"/>
    <d v="1995-12-15T00:00:00"/>
    <s v="Vila Maria Júlia Fernandes, 8"/>
    <s v="Vila Madre Gertrudes 2ª Seção"/>
    <s v="da Rosa Verde"/>
    <x v="11"/>
    <s v="+5514967936633"/>
    <s v="yan44@example.org"/>
    <x v="3"/>
    <x v="1"/>
    <x v="0"/>
    <x v="10"/>
    <s v="Patinador"/>
    <x v="2"/>
    <n v="9973"/>
    <x v="0"/>
  </r>
  <r>
    <s v="687.250.934-10"/>
    <s v="Ana Carolina Almeida"/>
    <d v="2005-12-29T00:00:00"/>
    <s v="Aeroporto de Brito, 82"/>
    <s v="Olaria"/>
    <s v="Andrade"/>
    <x v="14"/>
    <s v="+5562933011824"/>
    <s v="otavio92@example.com"/>
    <x v="4"/>
    <x v="1"/>
    <x v="0"/>
    <x v="9"/>
    <s v="Marechal"/>
    <x v="7"/>
    <n v="3055"/>
    <x v="0"/>
  </r>
  <r>
    <s v="871.209.345-97"/>
    <s v="Lorena Gomes"/>
    <d v="1954-04-21T00:00:00"/>
    <s v="Sítio de Novaes, 90"/>
    <s v="Santa Rosa"/>
    <s v="Santos de Brito"/>
    <x v="3"/>
    <s v="+55068943212629"/>
    <s v="ana-julianovais@example.org"/>
    <x v="4"/>
    <x v="2"/>
    <x v="0"/>
    <x v="8"/>
    <s v="Nutricionista"/>
    <x v="7"/>
    <n v="9806"/>
    <x v="0"/>
  </r>
  <r>
    <s v="597.482.136-09"/>
    <s v="Anna Liz da Costa"/>
    <d v="1973-03-05T00:00:00"/>
    <s v="Estrada Sampaio, 7"/>
    <s v="Jardim Dos Comerciarios"/>
    <s v="Rios"/>
    <x v="5"/>
    <s v="+5511923509521"/>
    <s v="maria-vitoriarios@example.org"/>
    <x v="3"/>
    <x v="0"/>
    <x v="0"/>
    <x v="9"/>
    <s v="Headhunter"/>
    <x v="2"/>
    <n v="1845"/>
    <x v="0"/>
  </r>
  <r>
    <s v="769.213.504-52"/>
    <s v="Jade Rodrigues"/>
    <d v="1998-11-15T00:00:00"/>
    <s v="Aeroporto da Conceição, 48"/>
    <s v="Nova Esperança"/>
    <s v="da Paz da Prata"/>
    <x v="22"/>
    <s v="+55034961185246"/>
    <s v="piresluan@example.net"/>
    <x v="4"/>
    <x v="2"/>
    <x v="0"/>
    <x v="2"/>
    <s v="Vereador"/>
    <x v="3"/>
    <n v="5153"/>
    <x v="0"/>
  </r>
  <r>
    <s v="956.317.482-82"/>
    <s v="Luiza Cassiano"/>
    <d v="1967-09-11T00:00:00"/>
    <s v="Trecho Caleb Freitas, 92"/>
    <s v="Bela Vitoria"/>
    <s v="Mendonça"/>
    <x v="7"/>
    <s v="+5513954819034"/>
    <s v="aazevedo@example.net"/>
    <x v="2"/>
    <x v="0"/>
    <x v="0"/>
    <x v="0"/>
    <s v="Atleta de tiro com arco"/>
    <x v="8"/>
    <n v="3378"/>
    <x v="0"/>
  </r>
  <r>
    <s v="520.986.173-21"/>
    <s v="Valentim Almeida"/>
    <d v="1960-12-27T00:00:00"/>
    <s v="Distrito Viana, 94"/>
    <s v="Cachoeirinha"/>
    <s v="Jesus do Sul"/>
    <x v="21"/>
    <s v="+55006942708641"/>
    <s v="azevedomanuella@example.com"/>
    <x v="4"/>
    <x v="0"/>
    <x v="0"/>
    <x v="7"/>
    <s v="Escultor"/>
    <x v="9"/>
    <n v="8239"/>
    <x v="0"/>
  </r>
  <r>
    <s v="752.841.039-04"/>
    <s v="Sabrina Abreu"/>
    <d v="1973-04-08T00:00:00"/>
    <s v="Via de Jesus, 45"/>
    <s v="Luxemburgo"/>
    <s v="Viana"/>
    <x v="24"/>
    <s v="+5533924733709"/>
    <s v="cmachado@example.com"/>
    <x v="1"/>
    <x v="1"/>
    <x v="0"/>
    <x v="9"/>
    <s v="Leão de chácara"/>
    <x v="8"/>
    <n v="9019"/>
    <x v="0"/>
  </r>
  <r>
    <s v="349.861.502-51"/>
    <s v="Erick Gomes"/>
    <d v="1967-01-24T00:00:00"/>
    <s v="Passarela de Porto, 648"/>
    <s v="Boa União 2ª Seção"/>
    <s v="Santos"/>
    <x v="2"/>
    <s v="+5529937067296"/>
    <s v="mabreu@example.com"/>
    <x v="2"/>
    <x v="1"/>
    <x v="0"/>
    <x v="5"/>
    <s v="Limpador de vidros"/>
    <x v="5"/>
    <n v="3688"/>
    <x v="0"/>
  </r>
  <r>
    <s v="074.192.368-87"/>
    <s v="Carlos Eduardo Rios"/>
    <d v="1981-03-01T00:00:00"/>
    <s v="Residencial Eduardo Cassiano, 188"/>
    <s v="Céu Azul"/>
    <s v="Barbosa do Oeste"/>
    <x v="12"/>
    <s v="+55060952593071"/>
    <s v="almeidanina@example.net"/>
    <x v="2"/>
    <x v="0"/>
    <x v="0"/>
    <x v="9"/>
    <s v="Engenheiro sanitarista"/>
    <x v="5"/>
    <n v="4567"/>
    <x v="0"/>
  </r>
  <r>
    <s v="631.845.927-82"/>
    <s v="Heloísa Gomes"/>
    <d v="1977-07-04T00:00:00"/>
    <s v="Trecho de Abreu, 17"/>
    <s v="Santa Terezinha"/>
    <s v="Lopes das Pedras"/>
    <x v="12"/>
    <s v="+5539944765774"/>
    <s v="bernardolima@example.org"/>
    <x v="0"/>
    <x v="2"/>
    <x v="0"/>
    <x v="8"/>
    <s v="Astronauta"/>
    <x v="3"/>
    <n v="5681"/>
    <x v="0"/>
  </r>
  <r>
    <s v="740.192.563-06"/>
    <s v="Oliver Leão"/>
    <d v="1980-05-12T00:00:00"/>
    <s v="Alameda Ester Ribeiro, 98"/>
    <s v="São Salvador"/>
    <s v="da Luz de Montenegro"/>
    <x v="26"/>
    <s v="+5592953415173"/>
    <s v="rezenderavi-lucca@example.net"/>
    <x v="0"/>
    <x v="0"/>
    <x v="0"/>
    <x v="0"/>
    <s v="Office-boy"/>
    <x v="9"/>
    <n v="5486"/>
    <x v="0"/>
  </r>
  <r>
    <s v="742.910.836-96"/>
    <s v="Olivia Rezende"/>
    <d v="1988-06-03T00:00:00"/>
    <s v="Estrada da Rocha, 1"/>
    <s v="Buraco Quente"/>
    <s v="Fernandes das Flores"/>
    <x v="0"/>
    <s v="+5524972374527"/>
    <s v="meloanna-liz@example.net"/>
    <x v="3"/>
    <x v="0"/>
    <x v="0"/>
    <x v="6"/>
    <s v="Bartender"/>
    <x v="2"/>
    <n v="9924"/>
    <x v="0"/>
  </r>
  <r>
    <s v="891.253.076-30"/>
    <s v="Vitor Hugo Montenegro"/>
    <d v="2001-08-19T00:00:00"/>
    <s v="Rodovia Barros, 705"/>
    <s v="Marieta 1ª Seção"/>
    <s v="Moraes"/>
    <x v="24"/>
    <s v="+55079991859281"/>
    <s v="vargasluiz-henrique@example.org"/>
    <x v="3"/>
    <x v="0"/>
    <x v="0"/>
    <x v="0"/>
    <s v="Oftalmologista"/>
    <x v="2"/>
    <n v="9400"/>
    <x v="0"/>
  </r>
  <r>
    <s v="745.302.169-34"/>
    <s v="Lorena Abreu"/>
    <d v="1962-09-12T00:00:00"/>
    <s v="Setor de Cunha, 363"/>
    <s v="Funcionários"/>
    <s v="Macedo de Cardoso"/>
    <x v="1"/>
    <s v="+5563945966687"/>
    <s v="erick05@example.com"/>
    <x v="4"/>
    <x v="0"/>
    <x v="0"/>
    <x v="2"/>
    <s v="Dermatologista"/>
    <x v="5"/>
    <n v="4356"/>
    <x v="0"/>
  </r>
  <r>
    <s v="915.762.830-03"/>
    <s v="Júlia da Rocha"/>
    <d v="1954-09-25T00:00:00"/>
    <s v="Parque Heloísa Cunha"/>
    <s v="Padre Eustáquio"/>
    <s v="Macedo da Prata"/>
    <x v="11"/>
    <s v="+55030917540079"/>
    <s v="hbarbosa@example.com"/>
    <x v="2"/>
    <x v="0"/>
    <x v="0"/>
    <x v="2"/>
    <s v="Servente-de-obras"/>
    <x v="4"/>
    <n v="9648"/>
    <x v="0"/>
  </r>
  <r>
    <s v="360.419.582-98"/>
    <s v="Maitê Pacheco"/>
    <d v="1978-03-08T00:00:00"/>
    <s v="Parque de da Mota, 32"/>
    <s v="Esplanada"/>
    <s v="Borges Grande"/>
    <x v="18"/>
    <s v="+5582956134231"/>
    <s v="kteixeira@example.org"/>
    <x v="0"/>
    <x v="2"/>
    <x v="0"/>
    <x v="1"/>
    <s v="Borracheiro"/>
    <x v="2"/>
    <n v="8638"/>
    <x v="0"/>
  </r>
  <r>
    <s v="357.264.018-08"/>
    <s v="Alana Monteiro"/>
    <d v="1985-01-16T00:00:00"/>
    <s v="Recanto Alves, 28"/>
    <s v="Santa Efigênia"/>
    <s v="Gonçalves Paulista"/>
    <x v="3"/>
    <s v="+5565995369933"/>
    <s v="fmoreira@example.com"/>
    <x v="1"/>
    <x v="1"/>
    <x v="0"/>
    <x v="3"/>
    <s v="Pecuarista"/>
    <x v="3"/>
    <n v="6873"/>
    <x v="0"/>
  </r>
  <r>
    <s v="802.317.956-02"/>
    <s v="Yago da Paz"/>
    <d v="1973-02-26T00:00:00"/>
    <s v="Viela Cirino, 2"/>
    <s v="Horto Florestal"/>
    <s v="Gomes do Galho"/>
    <x v="0"/>
    <s v="+5586928345366"/>
    <s v="vsa@example.com"/>
    <x v="4"/>
    <x v="2"/>
    <x v="0"/>
    <x v="6"/>
    <s v="Psicopedagogo"/>
    <x v="5"/>
    <n v="7745"/>
    <x v="0"/>
  </r>
  <r>
    <s v="380.456.217-53"/>
    <s v="Enzo Oliveira"/>
    <d v="2006-05-04T00:00:00"/>
    <s v="Chácara Isaac Melo, 788"/>
    <s v="Vista Do Sol"/>
    <s v="Machado Alegre"/>
    <x v="1"/>
    <s v="+5513924155416"/>
    <s v="znovaes@example.net"/>
    <x v="3"/>
    <x v="2"/>
    <x v="0"/>
    <x v="8"/>
    <s v="Engenheiro de produto ou produção"/>
    <x v="3"/>
    <n v="5613"/>
    <x v="0"/>
  </r>
  <r>
    <s v="423.795.806-00"/>
    <s v="Otávio Vargas"/>
    <d v="1968-09-12T00:00:00"/>
    <s v="Viaduto de Fonseca, 4"/>
    <s v="Mirtes"/>
    <s v="da Paz do Galho"/>
    <x v="5"/>
    <s v="+5541911358700"/>
    <s v="zda-rosa@example.org"/>
    <x v="4"/>
    <x v="1"/>
    <x v="0"/>
    <x v="0"/>
    <s v="Quitandeiro"/>
    <x v="5"/>
    <n v="2627"/>
    <x v="0"/>
  </r>
  <r>
    <s v="643.207.891-13"/>
    <s v="Sophie Nogueira"/>
    <d v="1954-07-04T00:00:00"/>
    <s v="Alameda Caroline Fernandes, 7"/>
    <s v="Conjunto Califórnia Ii"/>
    <s v="Costa"/>
    <x v="21"/>
    <s v="+55057921544429"/>
    <s v="bellaleao@example.net"/>
    <x v="1"/>
    <x v="2"/>
    <x v="0"/>
    <x v="9"/>
    <s v="Jogador de golfe"/>
    <x v="1"/>
    <n v="8141"/>
    <x v="0"/>
  </r>
  <r>
    <s v="750.829.613-30"/>
    <s v="João Lucas Barbosa"/>
    <d v="1987-11-25T00:00:00"/>
    <s v="Área de Rodrigues, 75"/>
    <s v="Vila Inestan"/>
    <s v="da Cunha do Sul"/>
    <x v="7"/>
    <s v="+5564927513958"/>
    <s v="mendoncamarcelo@example.net"/>
    <x v="4"/>
    <x v="2"/>
    <x v="0"/>
    <x v="4"/>
    <s v="Profissional de rádio e tv"/>
    <x v="1"/>
    <n v="2214"/>
    <x v="0"/>
  </r>
  <r>
    <s v="321.974.680-22"/>
    <s v="Nicole Gonçalves"/>
    <d v="1991-04-25T00:00:00"/>
    <s v="Vereda de Cirino, 52"/>
    <s v="São Damião"/>
    <s v="Albuquerque da Mata"/>
    <x v="18"/>
    <s v="+5508983683805"/>
    <s v="lda-mata@example.com"/>
    <x v="4"/>
    <x v="2"/>
    <x v="0"/>
    <x v="10"/>
    <s v="Soldador"/>
    <x v="4"/>
    <n v="6261"/>
    <x v="0"/>
  </r>
  <r>
    <s v="576.910.842-85"/>
    <s v="Antônio da Luz"/>
    <d v="1950-11-22T00:00:00"/>
    <s v="Sítio Valentim Peixoto, 99"/>
    <s v="Pompéia"/>
    <s v="Rodrigues"/>
    <x v="5"/>
    <s v="+5571967796645"/>
    <s v="ana-julia06@example.com"/>
    <x v="1"/>
    <x v="2"/>
    <x v="0"/>
    <x v="3"/>
    <s v="Meteorologista"/>
    <x v="7"/>
    <n v="5226"/>
    <x v="0"/>
  </r>
  <r>
    <s v="658.732.904-74"/>
    <s v="Maria Sophia Correia"/>
    <d v="1944-04-04T00:00:00"/>
    <s v="Viela Davi Melo, 5"/>
    <s v="Conjunto Paulo Vi"/>
    <s v="Cunha"/>
    <x v="6"/>
    <s v="+5537900800105"/>
    <s v="pmontenegro@example.com"/>
    <x v="1"/>
    <x v="2"/>
    <x v="0"/>
    <x v="8"/>
    <s v="Nutricionista"/>
    <x v="9"/>
    <n v="8637"/>
    <x v="0"/>
  </r>
  <r>
    <s v="507.219.384-50"/>
    <s v="Helena Duarte"/>
    <d v="1987-01-29T00:00:00"/>
    <s v="Chácara de Vasconcelos, 18"/>
    <s v="Tupi A"/>
    <s v="Novais do Sul"/>
    <x v="0"/>
    <s v="+55053947099298"/>
    <s v="maragao@example.com"/>
    <x v="3"/>
    <x v="1"/>
    <x v="0"/>
    <x v="4"/>
    <s v="Ginasta artística"/>
    <x v="1"/>
    <n v="3962"/>
    <x v="0"/>
  </r>
  <r>
    <s v="256.904.138-60"/>
    <s v="Brayan Garcia"/>
    <d v="1963-05-01T00:00:00"/>
    <s v="Distrito de da Conceição, 79"/>
    <s v="Apolonia"/>
    <s v="Nascimento Verde"/>
    <x v="25"/>
    <s v="+5514921923412"/>
    <s v="unascimento@example.net"/>
    <x v="1"/>
    <x v="0"/>
    <x v="0"/>
    <x v="1"/>
    <s v="Lapidário"/>
    <x v="7"/>
    <n v="3373"/>
    <x v="0"/>
  </r>
  <r>
    <s v="528.431.709-23"/>
    <s v="Luna da Costa"/>
    <d v="1980-02-22T00:00:00"/>
    <s v="Estação de Vargas, 12"/>
    <s v="Vila Madre Gertrudes 2ª Seção"/>
    <s v="Vasconcelos"/>
    <x v="18"/>
    <s v="+5587955892639"/>
    <s v="erios@example.com"/>
    <x v="1"/>
    <x v="0"/>
    <x v="0"/>
    <x v="0"/>
    <s v="Lutador de jiu-jitsu"/>
    <x v="4"/>
    <n v="8444"/>
    <x v="0"/>
  </r>
  <r>
    <s v="504.397.861-93"/>
    <s v="Mariane Costela"/>
    <d v="1949-05-05T00:00:00"/>
    <s v="Rodovia Alana Montenegro, 54"/>
    <s v="Cônego Pinheiro 1ª Seção"/>
    <s v="Pereira de Pereira"/>
    <x v="23"/>
    <s v="+5597948816606"/>
    <s v="gabrielanovaes@example.net"/>
    <x v="4"/>
    <x v="0"/>
    <x v="0"/>
    <x v="8"/>
    <s v="Arrumadeira"/>
    <x v="3"/>
    <n v="8536"/>
    <x v="0"/>
  </r>
  <r>
    <s v="734.968.105-48"/>
    <s v="Arthur Miguel da Cruz"/>
    <d v="1968-08-03T00:00:00"/>
    <s v="Avenida Miguel Borges"/>
    <s v="São João Batista"/>
    <s v="Cassiano de Pereira"/>
    <x v="19"/>
    <s v="+5515933736377"/>
    <s v="maria19@example.com"/>
    <x v="2"/>
    <x v="0"/>
    <x v="0"/>
    <x v="5"/>
    <s v="Cerimonialista"/>
    <x v="1"/>
    <n v="5210"/>
    <x v="0"/>
  </r>
  <r>
    <s v="675.894.123-09"/>
    <s v="Rael Almeida"/>
    <d v="1959-07-14T00:00:00"/>
    <s v="Distrito Davi Lucas Aparecida, 6"/>
    <s v="Monsenhor Messias"/>
    <s v="Sales de Goiás"/>
    <x v="24"/>
    <s v="+5583931887482"/>
    <s v="vrodrigues@example.net"/>
    <x v="1"/>
    <x v="2"/>
    <x v="0"/>
    <x v="2"/>
    <s v="Prático"/>
    <x v="4"/>
    <n v="9471"/>
    <x v="0"/>
  </r>
  <r>
    <s v="219.047.583-04"/>
    <s v="Olivia Garcia"/>
    <d v="1964-08-09T00:00:00"/>
    <s v="Estação Ribeiro, 26"/>
    <s v="Miramar"/>
    <s v="Gonçalves do Sul"/>
    <x v="0"/>
    <s v="+5521954092580"/>
    <s v="galves@example.net"/>
    <x v="3"/>
    <x v="0"/>
    <x v="0"/>
    <x v="5"/>
    <s v="Baixista"/>
    <x v="6"/>
    <n v="8004"/>
    <x v="0"/>
  </r>
  <r>
    <s v="701.259.836-03"/>
    <s v="Mirella Abreu"/>
    <d v="1980-08-30T00:00:00"/>
    <s v="Avenida de da Conceição, 45"/>
    <s v="Vila Nova Dos Milionarios"/>
    <s v="Fogaça do Norte"/>
    <x v="4"/>
    <s v="+55065984935869"/>
    <s v="heitor48@example.net"/>
    <x v="4"/>
    <x v="1"/>
    <x v="0"/>
    <x v="9"/>
    <s v="Zootecnista"/>
    <x v="8"/>
    <n v="5347"/>
    <x v="0"/>
  </r>
  <r>
    <s v="534.689.712-73"/>
    <s v="Camila Sousa"/>
    <d v="1992-08-08T00:00:00"/>
    <s v="Vereda de Moura, 90"/>
    <s v="Vila Engenho Nogueira"/>
    <s v="Vargas do Sul"/>
    <x v="19"/>
    <s v="+5505929803003"/>
    <s v="rodriguesana-sophia@example.org"/>
    <x v="1"/>
    <x v="2"/>
    <x v="0"/>
    <x v="0"/>
    <s v="Cientista de alimentos"/>
    <x v="7"/>
    <n v="4282"/>
    <x v="0"/>
  </r>
  <r>
    <s v="760.159.834-93"/>
    <s v="Henry Gabriel Correia"/>
    <d v="1974-04-07T00:00:00"/>
    <s v="Viela Ramos, 17"/>
    <s v="Engenho Nogueira"/>
    <s v="da Paz do Norte"/>
    <x v="15"/>
    <s v="+5581997263835"/>
    <s v="hnogueira@example.com"/>
    <x v="2"/>
    <x v="2"/>
    <x v="0"/>
    <x v="2"/>
    <s v="Locutor"/>
    <x v="0"/>
    <n v="9193"/>
    <x v="0"/>
  </r>
  <r>
    <s v="634.819.072-22"/>
    <s v="Laura Caldeira"/>
    <d v="1992-07-24T00:00:00"/>
    <s v="Trevo Manuela Rocha, 914"/>
    <s v="Jardim Vitoria"/>
    <s v="Santos"/>
    <x v="15"/>
    <s v="+5563951657324"/>
    <s v="freitasbrenda@example.org"/>
    <x v="2"/>
    <x v="0"/>
    <x v="0"/>
    <x v="9"/>
    <s v="Profissional de efeitos especiais"/>
    <x v="2"/>
    <n v="8622"/>
    <x v="0"/>
  </r>
  <r>
    <s v="285.307.196-03"/>
    <s v="Clarice Ribeiro"/>
    <d v="1986-11-30T00:00:00"/>
    <s v="Esplanada Andrade, 641"/>
    <s v="Fazendinha"/>
    <s v="Duarte"/>
    <x v="9"/>
    <s v="+5590916675097"/>
    <s v="enzo54@example.net"/>
    <x v="2"/>
    <x v="1"/>
    <x v="0"/>
    <x v="6"/>
    <s v="Bailarina"/>
    <x v="8"/>
    <n v="3073"/>
    <x v="0"/>
  </r>
  <r>
    <s v="670.924.351-61"/>
    <s v="Marcela Cassiano"/>
    <d v="1949-09-22T00:00:00"/>
    <s v="Condomínio Leandro Vasconcelos, 9"/>
    <s v="Conjunto Floramar"/>
    <s v="da Mota"/>
    <x v="14"/>
    <s v="+55037997070033"/>
    <s v="maria-clarateixeira@example.com"/>
    <x v="4"/>
    <x v="0"/>
    <x v="0"/>
    <x v="3"/>
    <s v="Técnico em documentação"/>
    <x v="9"/>
    <n v="9661"/>
    <x v="0"/>
  </r>
  <r>
    <s v="890.745.361-66"/>
    <s v="Bella Porto"/>
    <d v="1993-11-15T00:00:00"/>
    <s v="Chácara Fonseca, 2"/>
    <s v="Vila Primeiro De Maio"/>
    <s v="Silva"/>
    <x v="16"/>
    <s v="+5527937033665"/>
    <s v="ferreiraana-livia@example.net"/>
    <x v="1"/>
    <x v="1"/>
    <x v="0"/>
    <x v="2"/>
    <s v="Musicoterapeuta"/>
    <x v="6"/>
    <n v="7101"/>
    <x v="0"/>
  </r>
  <r>
    <s v="065.472.981-67"/>
    <s v="Natália Alves"/>
    <d v="1964-01-25T00:00:00"/>
    <s v="Setor Cassiano"/>
    <s v="Aguas Claras"/>
    <s v="Sales"/>
    <x v="16"/>
    <s v="+5557994130624"/>
    <s v="kaique43@example.com"/>
    <x v="0"/>
    <x v="2"/>
    <x v="0"/>
    <x v="9"/>
    <s v="Alergologista"/>
    <x v="7"/>
    <n v="5552"/>
    <x v="0"/>
  </r>
  <r>
    <s v="296.583.714-00"/>
    <s v="José Miguel Costa"/>
    <d v="1977-01-11T00:00:00"/>
    <s v="Esplanada de Fernandes, 7"/>
    <s v="Vila Real 2ª Seção"/>
    <s v="Silveira"/>
    <x v="3"/>
    <s v="+5559994872777"/>
    <s v="sara27@example.org"/>
    <x v="4"/>
    <x v="1"/>
    <x v="0"/>
    <x v="6"/>
    <s v="Webdesigner"/>
    <x v="8"/>
    <n v="9773"/>
    <x v="0"/>
  </r>
  <r>
    <s v="907.312.684-31"/>
    <s v="Lorenzo Fernandes"/>
    <d v="1992-12-04T00:00:00"/>
    <s v="Esplanada João Felipe Lima, 96"/>
    <s v="Novo Glória"/>
    <s v="da Costa de Câmara"/>
    <x v="24"/>
    <s v="+5517908859373"/>
    <s v="catarina40@example.com"/>
    <x v="1"/>
    <x v="0"/>
    <x v="0"/>
    <x v="6"/>
    <s v="Pintor"/>
    <x v="8"/>
    <n v="8175"/>
    <x v="0"/>
  </r>
  <r>
    <s v="368.409.217-78"/>
    <s v="Kamilly Rezende"/>
    <d v="1961-10-20T00:00:00"/>
    <s v="Vale Vasconcelos, 285"/>
    <s v="Jardim São José"/>
    <s v="Montenegro Alegre"/>
    <x v="25"/>
    <s v="+5564953705312"/>
    <s v="joao-guilhermeferreira@example.com"/>
    <x v="3"/>
    <x v="1"/>
    <x v="0"/>
    <x v="9"/>
    <s v="Ilustrador"/>
    <x v="9"/>
    <n v="3296"/>
    <x v="0"/>
  </r>
  <r>
    <s v="431.509.786-10"/>
    <s v="Diogo Cardoso"/>
    <d v="2004-10-14T00:00:00"/>
    <s v="Área de Montenegro, 49"/>
    <s v="Vila São Francisco"/>
    <s v="Oliveira"/>
    <x v="5"/>
    <s v="+5510983333517"/>
    <s v="xrodrigues@example.net"/>
    <x v="3"/>
    <x v="2"/>
    <x v="0"/>
    <x v="1"/>
    <s v="Biólogo"/>
    <x v="3"/>
    <n v="4643"/>
    <x v="0"/>
  </r>
  <r>
    <s v="410.639.782-03"/>
    <s v="Olivia Jesus"/>
    <d v="1982-05-15T00:00:00"/>
    <s v="Condomínio Kaique Novaes, 22"/>
    <s v="Itatiaia"/>
    <s v="Azevedo"/>
    <x v="1"/>
    <s v="+5546941554117"/>
    <s v="fonsecaemanuella@example.net"/>
    <x v="0"/>
    <x v="0"/>
    <x v="0"/>
    <x v="7"/>
    <s v="Pescador"/>
    <x v="6"/>
    <n v="2401"/>
    <x v="0"/>
  </r>
  <r>
    <s v="586.412.930-51"/>
    <s v="Daniela Cassiano"/>
    <d v="1953-09-03T00:00:00"/>
    <s v="Esplanada de Castro, 947"/>
    <s v="Penha"/>
    <s v="Cirino de Fernandes"/>
    <x v="2"/>
    <s v="+5588937342400"/>
    <s v="guilhermemoura@example.com"/>
    <x v="2"/>
    <x v="0"/>
    <x v="0"/>
    <x v="3"/>
    <s v="Estoquista"/>
    <x v="0"/>
    <n v="3716"/>
    <x v="0"/>
  </r>
  <r>
    <s v="318.624.509-51"/>
    <s v="Sabrina da Rosa"/>
    <d v="1989-06-06T00:00:00"/>
    <s v="Pátio Danilo Pires, 666"/>
    <s v="Graça"/>
    <s v="Casa Grande"/>
    <x v="15"/>
    <s v="+55060994712511"/>
    <s v="macedoleo@example.com"/>
    <x v="1"/>
    <x v="1"/>
    <x v="0"/>
    <x v="8"/>
    <s v="Reumatologista"/>
    <x v="3"/>
    <n v="6462"/>
    <x v="0"/>
  </r>
  <r>
    <s v="314.056.982-33"/>
    <s v="Julia Fernandes"/>
    <d v="1988-09-04T00:00:00"/>
    <s v="Loteamento Clara Ramos, 52"/>
    <s v="Flavio De Oliveira"/>
    <s v="Duarte de Macedo"/>
    <x v="23"/>
    <s v="+5534916981036"/>
    <s v="osouza@example.com"/>
    <x v="2"/>
    <x v="0"/>
    <x v="0"/>
    <x v="5"/>
    <s v="Pediatra"/>
    <x v="9"/>
    <n v="8846"/>
    <x v="0"/>
  </r>
  <r>
    <s v="698.052.437-29"/>
    <s v="Luan da Paz"/>
    <d v="1966-12-16T00:00:00"/>
    <s v="Travessa de Pereira"/>
    <s v="Nova Cachoeirinha"/>
    <s v="Peixoto de Goiás"/>
    <x v="9"/>
    <s v="+5595962774289"/>
    <s v="vargaspietra@example.net"/>
    <x v="2"/>
    <x v="2"/>
    <x v="0"/>
    <x v="7"/>
    <s v="Corredor de atletismo"/>
    <x v="4"/>
    <n v="7073"/>
    <x v="0"/>
  </r>
  <r>
    <s v="520.437.169-99"/>
    <s v="Brayan Leão"/>
    <d v="1957-03-12T00:00:00"/>
    <s v="Distrito de Casa Grande, 860"/>
    <s v="Alípio De Melo"/>
    <s v="Sampaio"/>
    <x v="3"/>
    <s v="+5553949921512"/>
    <s v="wbrito@example.org"/>
    <x v="4"/>
    <x v="0"/>
    <x v="0"/>
    <x v="3"/>
    <s v="Servente-de-obras"/>
    <x v="9"/>
    <n v="7642"/>
    <x v="0"/>
  </r>
  <r>
    <s v="964.071.823-87"/>
    <s v="Ágatha Sales"/>
    <d v="1971-09-25T00:00:00"/>
    <s v="Lago Thomas Araújo, 13"/>
    <s v="Padre Eustáquio"/>
    <s v="Teixeira"/>
    <x v="4"/>
    <s v="+5555918521912"/>
    <s v="vitor-hugovargas@example.net"/>
    <x v="4"/>
    <x v="0"/>
    <x v="0"/>
    <x v="10"/>
    <s v="Motorista"/>
    <x v="4"/>
    <n v="4876"/>
    <x v="0"/>
  </r>
  <r>
    <s v="970.231.568-95"/>
    <s v="Pedro Miguel Pires"/>
    <d v="1999-11-19T00:00:00"/>
    <s v="Residencial de Farias"/>
    <s v="Cidade Jardim"/>
    <s v="Campos"/>
    <x v="23"/>
    <s v="+5589976039002"/>
    <s v="livia50@example.com"/>
    <x v="3"/>
    <x v="1"/>
    <x v="0"/>
    <x v="4"/>
    <s v="General"/>
    <x v="2"/>
    <n v="9380"/>
    <x v="0"/>
  </r>
  <r>
    <s v="436.781.025-90"/>
    <s v="Isadora Novaes"/>
    <d v="1961-01-09T00:00:00"/>
    <s v="Sítio Gomes, 34"/>
    <s v="Camponesa 2ª Seção"/>
    <s v="Pereira"/>
    <x v="10"/>
    <s v="+5535933025906"/>
    <s v="da-luzjosue@example.net"/>
    <x v="3"/>
    <x v="1"/>
    <x v="0"/>
    <x v="9"/>
    <s v="Almoxarife"/>
    <x v="2"/>
    <n v="9553"/>
    <x v="0"/>
  </r>
  <r>
    <s v="830.261.947-78"/>
    <s v="Kamilly Ferreira"/>
    <d v="1953-09-25T00:00:00"/>
    <s v="Lagoa da Mota, 5"/>
    <s v="São José"/>
    <s v="Lima"/>
    <x v="13"/>
    <s v="+5561907300344"/>
    <s v="nda-paz@example.com"/>
    <x v="4"/>
    <x v="2"/>
    <x v="0"/>
    <x v="1"/>
    <s v="Co-piloto"/>
    <x v="4"/>
    <n v="3130"/>
    <x v="0"/>
  </r>
  <r>
    <s v="742.359.168-82"/>
    <s v="Danilo Pastor"/>
    <d v="1978-12-16T00:00:00"/>
    <s v="Lagoa de Souza, 46"/>
    <s v="Eymard"/>
    <s v="Rios"/>
    <x v="5"/>
    <s v="+5586915541559"/>
    <s v="guerragael@example.com"/>
    <x v="1"/>
    <x v="2"/>
    <x v="0"/>
    <x v="6"/>
    <s v="Segurança particular"/>
    <x v="8"/>
    <n v="8964"/>
    <x v="0"/>
  </r>
  <r>
    <s v="986.071.324-31"/>
    <s v="Bento Siqueira"/>
    <d v="2004-09-12T00:00:00"/>
    <s v="Via Lavínia Borges, 25"/>
    <s v="São João"/>
    <s v="Teixeira"/>
    <x v="6"/>
    <s v="+5501945828356"/>
    <s v="hellena87@example.net"/>
    <x v="3"/>
    <x v="1"/>
    <x v="0"/>
    <x v="6"/>
    <s v="Tecnólogo em jogos digitais"/>
    <x v="9"/>
    <n v="5481"/>
    <x v="0"/>
  </r>
  <r>
    <s v="359.864.021-89"/>
    <s v="Marina Sá"/>
    <d v="1951-11-19T00:00:00"/>
    <s v="Sítio Thomas Camargo, 830"/>
    <s v="Flamengo"/>
    <s v="Rocha"/>
    <x v="16"/>
    <s v="+55038929041195"/>
    <s v="novaisbreno@example.net"/>
    <x v="2"/>
    <x v="2"/>
    <x v="0"/>
    <x v="0"/>
    <s v="Tapeceiro"/>
    <x v="1"/>
    <n v="9931"/>
    <x v="0"/>
  </r>
  <r>
    <s v="762.980.134-31"/>
    <s v="Aurora Viana"/>
    <d v="1997-10-16T00:00:00"/>
    <s v="Rodovia de Pacheco, 66"/>
    <s v="Santa Inês"/>
    <s v="Gomes"/>
    <x v="6"/>
    <s v="+55066921483680"/>
    <s v="msampaio@example.net"/>
    <x v="0"/>
    <x v="1"/>
    <x v="0"/>
    <x v="9"/>
    <s v="Lenhador"/>
    <x v="0"/>
    <n v="6840"/>
    <x v="0"/>
  </r>
  <r>
    <s v="208.965.374-47"/>
    <s v="Alana da Paz"/>
    <d v="1993-05-07T00:00:00"/>
    <s v="Trevo Ana Júlia Pastor, 60"/>
    <s v="Vila Nova Paraíso"/>
    <s v="Abreu dos Dourados"/>
    <x v="19"/>
    <s v="+5583966906468"/>
    <s v="xfreitas@example.org"/>
    <x v="0"/>
    <x v="2"/>
    <x v="0"/>
    <x v="1"/>
    <s v="Coronel"/>
    <x v="7"/>
    <n v="8066"/>
    <x v="0"/>
  </r>
  <r>
    <s v="917.532.086-02"/>
    <s v="Renan Novais"/>
    <d v="1997-03-01T00:00:00"/>
    <s v="Parque Antônio da Paz, 2"/>
    <s v="Bernadete"/>
    <s v="Pereira"/>
    <x v="12"/>
    <s v="+5575994300443"/>
    <s v="luisabrito@example.org"/>
    <x v="3"/>
    <x v="1"/>
    <x v="0"/>
    <x v="1"/>
    <s v="Cobrador de ônibus"/>
    <x v="6"/>
    <n v="3264"/>
    <x v="0"/>
  </r>
  <r>
    <s v="694.071.358-10"/>
    <s v="Maria Helena Cunha"/>
    <d v="1952-11-30T00:00:00"/>
    <s v="Ladeira de Camargo, 183"/>
    <s v="Andiroba"/>
    <s v="Novais do Norte"/>
    <x v="20"/>
    <s v="+5556979138094"/>
    <s v="rafaela47@example.com"/>
    <x v="3"/>
    <x v="2"/>
    <x v="0"/>
    <x v="4"/>
    <s v="Chapeiro"/>
    <x v="2"/>
    <n v="9687"/>
    <x v="0"/>
  </r>
  <r>
    <s v="216.074.589-85"/>
    <s v="Luara Gonçalves"/>
    <d v="1983-12-29T00:00:00"/>
    <s v="Jardim de da Paz, 1"/>
    <s v="Coqueiros"/>
    <s v="Jesus da Praia"/>
    <x v="1"/>
    <s v="+5570920757829"/>
    <s v="novaesmanuela@example.net"/>
    <x v="4"/>
    <x v="2"/>
    <x v="0"/>
    <x v="3"/>
    <s v="DJ"/>
    <x v="6"/>
    <n v="8308"/>
    <x v="0"/>
  </r>
  <r>
    <s v="562.974.380-56"/>
    <s v="Eloá da Cruz"/>
    <d v="1982-09-21T00:00:00"/>
    <s v="Trecho Lucas Macedo, 755"/>
    <s v="União"/>
    <s v="Marques"/>
    <x v="19"/>
    <s v="+55081983686040"/>
    <s v="mnovais@example.net"/>
    <x v="4"/>
    <x v="0"/>
    <x v="0"/>
    <x v="4"/>
    <s v="Treinador"/>
    <x v="4"/>
    <n v="3774"/>
    <x v="0"/>
  </r>
  <r>
    <s v="926.430.871-78"/>
    <s v="Brayan Siqueira"/>
    <d v="1964-05-04T00:00:00"/>
    <s v="Área Novais, 87"/>
    <s v="Garças"/>
    <s v="Fonseca"/>
    <x v="19"/>
    <s v="+5580901761865"/>
    <s v="castroheloisa@example.net"/>
    <x v="0"/>
    <x v="2"/>
    <x v="0"/>
    <x v="5"/>
    <s v="Imunologista"/>
    <x v="3"/>
    <n v="8863"/>
    <x v="0"/>
  </r>
  <r>
    <s v="805.263.974-38"/>
    <s v="Luigi Macedo"/>
    <d v="2007-02-02T00:00:00"/>
    <s v="Praia Yuri Monteiro"/>
    <s v="Túnel De Ibirité"/>
    <s v="Teixeira"/>
    <x v="7"/>
    <s v="+5596955487661"/>
    <s v="ravirocha@example.com"/>
    <x v="4"/>
    <x v="2"/>
    <x v="0"/>
    <x v="5"/>
    <s v="Alergologista"/>
    <x v="4"/>
    <n v="7338"/>
    <x v="0"/>
  </r>
  <r>
    <s v="302.564.879-10"/>
    <s v="Maria Castro"/>
    <d v="2000-05-19T00:00:00"/>
    <s v="Lagoa Gael Henrique Melo, 69"/>
    <s v="Serra Do Curral"/>
    <s v="Sousa"/>
    <x v="3"/>
    <s v="+5506962676753"/>
    <s v="ian16@example.org"/>
    <x v="1"/>
    <x v="2"/>
    <x v="0"/>
    <x v="9"/>
    <s v="Revisor"/>
    <x v="0"/>
    <n v="1664"/>
    <x v="0"/>
  </r>
  <r>
    <s v="067.248.593-10"/>
    <s v="Antony da Rosa"/>
    <d v="1975-03-19T00:00:00"/>
    <s v="Favela de Macedo, 278"/>
    <s v="Jardim Alvorada"/>
    <s v="Cassiano"/>
    <x v="26"/>
    <s v="+5575977364485"/>
    <s v="davi-lucascardoso@example.org"/>
    <x v="0"/>
    <x v="2"/>
    <x v="0"/>
    <x v="4"/>
    <s v="Tecnólogo em jogos digitais"/>
    <x v="3"/>
    <n v="9259"/>
    <x v="0"/>
  </r>
  <r>
    <s v="590.348.267-83"/>
    <s v="Isabelly Carvalho"/>
    <d v="1970-08-21T00:00:00"/>
    <s v="Vereda de Mendonça"/>
    <s v="Vitoria Da Conquista"/>
    <s v="Abreu de Goiás"/>
    <x v="8"/>
    <s v="+5579905742057"/>
    <s v="milenamacedo@example.net"/>
    <x v="4"/>
    <x v="1"/>
    <x v="0"/>
    <x v="10"/>
    <s v="Instrumentista musical"/>
    <x v="7"/>
    <n v="7541"/>
    <x v="0"/>
  </r>
  <r>
    <s v="152.038.467-07"/>
    <s v="Mathias Jesus"/>
    <d v="1952-06-30T00:00:00"/>
    <s v="Vila Lorenzo Sampaio, 62"/>
    <s v="Ipiranga"/>
    <s v="Rezende"/>
    <x v="6"/>
    <s v="+5549946286789"/>
    <s v="nunesisis@example.net"/>
    <x v="4"/>
    <x v="2"/>
    <x v="0"/>
    <x v="2"/>
    <s v="Odontologista legal"/>
    <x v="0"/>
    <n v="4884"/>
    <x v="0"/>
  </r>
  <r>
    <s v="760.835.219-12"/>
    <s v="Mariana Melo"/>
    <d v="2003-02-07T00:00:00"/>
    <s v="Alameda de Souza, 60"/>
    <s v="Graça"/>
    <s v="Machado"/>
    <x v="16"/>
    <s v="+5512936672224"/>
    <s v="diogocamara@example.org"/>
    <x v="4"/>
    <x v="2"/>
    <x v="0"/>
    <x v="10"/>
    <s v="Caixa"/>
    <x v="8"/>
    <n v="2931"/>
    <x v="0"/>
  </r>
  <r>
    <s v="451.876.239-82"/>
    <s v="Isabella Peixoto"/>
    <d v="1963-06-15T00:00:00"/>
    <s v="Travessa da Costa, 387"/>
    <s v="Coqueiros"/>
    <s v="Carvalho"/>
    <x v="20"/>
    <s v="+5502916684190"/>
    <s v="novaesnathan@example.com"/>
    <x v="0"/>
    <x v="1"/>
    <x v="0"/>
    <x v="7"/>
    <s v="Roteirista"/>
    <x v="8"/>
    <n v="2413"/>
    <x v="0"/>
  </r>
  <r>
    <s v="376.095.842-74"/>
    <s v="Kamilly da Conceição"/>
    <d v="1974-01-08T00:00:00"/>
    <s v="Vila Gonçalves, 941"/>
    <s v="Vila Aeroporto"/>
    <s v="Rezende do Sul"/>
    <x v="21"/>
    <s v="+5507906192188"/>
    <s v="da-motaluigi@example.com"/>
    <x v="4"/>
    <x v="1"/>
    <x v="0"/>
    <x v="8"/>
    <s v="Dedetizador"/>
    <x v="5"/>
    <n v="4435"/>
    <x v="0"/>
  </r>
  <r>
    <s v="392.407.186-13"/>
    <s v="Breno Nascimento"/>
    <d v="1984-09-13T00:00:00"/>
    <s v="Núcleo Isabela Mendonça, 81"/>
    <s v="Vila Antena Montanhês"/>
    <s v="Abreu da Serra"/>
    <x v="24"/>
    <s v="+5572966615981"/>
    <s v="benjaminfogaca@example.org"/>
    <x v="2"/>
    <x v="2"/>
    <x v="0"/>
    <x v="10"/>
    <s v="Chapeiro"/>
    <x v="0"/>
    <n v="2885"/>
    <x v="0"/>
  </r>
  <r>
    <s v="075.396.821-59"/>
    <s v="Bárbara Pereira"/>
    <d v="1955-07-16T00:00:00"/>
    <s v="Fazenda Lopes, 624"/>
    <s v="União"/>
    <s v="Moraes"/>
    <x v="19"/>
    <s v="+55025965964488"/>
    <s v="marcelaferreira@example.com"/>
    <x v="2"/>
    <x v="1"/>
    <x v="0"/>
    <x v="6"/>
    <s v="Geólogo"/>
    <x v="8"/>
    <n v="1585"/>
    <x v="0"/>
  </r>
  <r>
    <s v="983.146.705-10"/>
    <s v="Raul Macedo"/>
    <d v="1976-01-14T00:00:00"/>
    <s v="Rodovia de Camargo"/>
    <s v="Caiçara - Adelaide"/>
    <s v="Novaes de Goiás"/>
    <x v="1"/>
    <s v="+55018955798144"/>
    <s v="fernando46@example.com"/>
    <x v="4"/>
    <x v="1"/>
    <x v="0"/>
    <x v="3"/>
    <s v="Tesoureiro"/>
    <x v="7"/>
    <n v="6770"/>
    <x v="0"/>
  </r>
  <r>
    <s v="674.830.592-65"/>
    <s v="Ana Clara Pires"/>
    <d v="1971-03-04T00:00:00"/>
    <s v="Praça de Cirino, 2"/>
    <s v="Tiradentes"/>
    <s v="Duarte do Sul"/>
    <x v="7"/>
    <s v="+5595938705958"/>
    <s v="riosvitoria@example.net"/>
    <x v="2"/>
    <x v="0"/>
    <x v="0"/>
    <x v="4"/>
    <s v="Gagsman"/>
    <x v="8"/>
    <n v="6641"/>
    <x v="0"/>
  </r>
  <r>
    <s v="912.583.607-21"/>
    <s v="Mirella Lima"/>
    <d v="1955-12-28T00:00:00"/>
    <s v="Estrada de Monteiro, 1"/>
    <s v="Vitoria"/>
    <s v="Sampaio de Minas"/>
    <x v="2"/>
    <s v="+5597980860693"/>
    <s v="pintopietro@example.com"/>
    <x v="4"/>
    <x v="2"/>
    <x v="0"/>
    <x v="4"/>
    <s v="Arquiteto"/>
    <x v="5"/>
    <n v="3617"/>
    <x v="0"/>
  </r>
  <r>
    <s v="425.691.738-19"/>
    <s v="Enrico Marques"/>
    <d v="1996-08-07T00:00:00"/>
    <s v="Favela Diego da Rocha"/>
    <s v="Marmiteiros"/>
    <s v="da Costa da Prata"/>
    <x v="21"/>
    <s v="+5512958275239"/>
    <s v="pteixeira@example.net"/>
    <x v="1"/>
    <x v="1"/>
    <x v="0"/>
    <x v="5"/>
    <s v="Pedicure"/>
    <x v="3"/>
    <n v="7999"/>
    <x v="0"/>
  </r>
  <r>
    <s v="190.263.784-40"/>
    <s v="Alexandre Câmara"/>
    <d v="2001-07-18T00:00:00"/>
    <s v="Lago Barbosa, 37"/>
    <s v="Conjunto Providencia"/>
    <s v="Pinto"/>
    <x v="20"/>
    <s v="+55015989511366"/>
    <s v="aparecidaisabella@example.net"/>
    <x v="1"/>
    <x v="2"/>
    <x v="0"/>
    <x v="3"/>
    <s v="Estofador"/>
    <x v="5"/>
    <n v="2932"/>
    <x v="0"/>
  </r>
  <r>
    <s v="163.258.704-17"/>
    <s v="Davi Lucca Lopes"/>
    <d v="1996-02-19T00:00:00"/>
    <s v="Setor de Almeida"/>
    <s v="Conjunto Providencia"/>
    <s v="da Mota Grande"/>
    <x v="14"/>
    <s v="+5564981298414"/>
    <s v="agathapacheco@example.com"/>
    <x v="1"/>
    <x v="2"/>
    <x v="0"/>
    <x v="1"/>
    <s v="Massagista"/>
    <x v="9"/>
    <n v="2630"/>
    <x v="0"/>
  </r>
  <r>
    <s v="376.495.082-00"/>
    <s v="Ana Carolina Lopes"/>
    <d v="1987-09-07T00:00:00"/>
    <s v="Morro Montenegro, 58"/>
    <s v="Vila Puc"/>
    <s v="Garcia"/>
    <x v="1"/>
    <s v="+5549936606693"/>
    <s v="da-matajoao-guilherme@example.net"/>
    <x v="2"/>
    <x v="0"/>
    <x v="0"/>
    <x v="10"/>
    <s v="Administrador de redes"/>
    <x v="6"/>
    <n v="6742"/>
    <x v="0"/>
  </r>
  <r>
    <s v="796.814.502-30"/>
    <s v="Maria Luiza Nunes"/>
    <d v="1975-06-29T00:00:00"/>
    <s v="Travessa João Araújo, 43"/>
    <s v="Vila Atila De Paiva"/>
    <s v="Novais"/>
    <x v="8"/>
    <s v="+5530975189770"/>
    <s v="abreumarcela@example.com"/>
    <x v="4"/>
    <x v="1"/>
    <x v="0"/>
    <x v="6"/>
    <s v="Designer gráfico"/>
    <x v="5"/>
    <n v="8172"/>
    <x v="0"/>
  </r>
  <r>
    <s v="081.573.926-59"/>
    <s v="Maitê da Rocha"/>
    <d v="1976-02-15T00:00:00"/>
    <s v="Loteamento de da Cunha, 634"/>
    <s v="Gutierrez"/>
    <s v="Moreira"/>
    <x v="10"/>
    <s v="+55045977355399"/>
    <s v="afonseca@example.net"/>
    <x v="2"/>
    <x v="1"/>
    <x v="0"/>
    <x v="8"/>
    <s v="Cirurgião bucal"/>
    <x v="1"/>
    <n v="8457"/>
    <x v="0"/>
  </r>
  <r>
    <s v="538.216.479-73"/>
    <s v="Jade da Rocha"/>
    <d v="1950-04-17T00:00:00"/>
    <s v="Sítio de Guerra, 27"/>
    <s v="Vila Jardim São José"/>
    <s v="Lima da Prata"/>
    <x v="14"/>
    <s v="+5521935035562"/>
    <s v="smendes@example.org"/>
    <x v="4"/>
    <x v="2"/>
    <x v="0"/>
    <x v="9"/>
    <s v="Assistente de direção"/>
    <x v="4"/>
    <n v="9514"/>
    <x v="0"/>
  </r>
  <r>
    <s v="183.097.465-39"/>
    <s v="Luiz Otávio Carvalho"/>
    <d v="1982-01-20T00:00:00"/>
    <s v="Estação Melissa Siqueira, 32"/>
    <s v="Cidade Nova"/>
    <s v="Novais"/>
    <x v="24"/>
    <s v="+55083963033087"/>
    <s v="mirella77@example.net"/>
    <x v="1"/>
    <x v="2"/>
    <x v="0"/>
    <x v="10"/>
    <s v="Notário"/>
    <x v="8"/>
    <n v="6876"/>
    <x v="0"/>
  </r>
  <r>
    <s v="976.035.482-92"/>
    <s v="Erick Pires"/>
    <d v="2006-04-23T00:00:00"/>
    <s v="Estrada Novais"/>
    <s v="Bernadete"/>
    <s v="Carvalho"/>
    <x v="1"/>
    <s v="+5598961498373"/>
    <s v="dante04@example.org"/>
    <x v="0"/>
    <x v="1"/>
    <x v="0"/>
    <x v="5"/>
    <s v="Jardineiro"/>
    <x v="8"/>
    <n v="1747"/>
    <x v="132"/>
  </r>
  <r>
    <s v="592.361.780-30"/>
    <s v="Théo da Paz"/>
    <d v="2001-03-13T00:00:00"/>
    <s v="Aeroporto de Lima, 23"/>
    <s v="Miramar"/>
    <s v="Castro das Flores"/>
    <x v="15"/>
    <s v="+5536996271787"/>
    <s v="qalbuquerque@example.org"/>
    <x v="2"/>
    <x v="2"/>
    <x v="0"/>
    <x v="7"/>
    <s v="Assessor de imprensa"/>
    <x v="0"/>
    <n v="5646"/>
    <x v="0"/>
  </r>
  <r>
    <s v="349.156.028-42"/>
    <s v="Maria Cardoso"/>
    <d v="1977-01-31T00:00:00"/>
    <s v="Distrito de da Mata, 73"/>
    <s v="Vila Santa Monica 1ª Seção"/>
    <s v="Melo"/>
    <x v="21"/>
    <s v="+5557954863860"/>
    <s v="teixeirakaique@example.org"/>
    <x v="1"/>
    <x v="0"/>
    <x v="0"/>
    <x v="8"/>
    <s v="Gestor de tecnologia da informação"/>
    <x v="8"/>
    <n v="8921"/>
    <x v="0"/>
  </r>
  <r>
    <s v="364.170.895-84"/>
    <s v="Bento Dias"/>
    <d v="2002-05-02T00:00:00"/>
    <s v="Viela Oliveira, 49"/>
    <s v="Vila Paris"/>
    <s v="das Neves da Mata"/>
    <x v="11"/>
    <s v="+5594960972871"/>
    <s v="obarbosa@example.com"/>
    <x v="4"/>
    <x v="2"/>
    <x v="0"/>
    <x v="3"/>
    <s v="Revendedor"/>
    <x v="0"/>
    <n v="9178"/>
    <x v="0"/>
  </r>
  <r>
    <s v="638.924.701-03"/>
    <s v="Ana Vitória Cavalcante"/>
    <d v="1999-01-16T00:00:00"/>
    <s v="Passarela Vitor Pereira, 61"/>
    <s v="Itapoa"/>
    <s v="Novaes"/>
    <x v="4"/>
    <s v="+5538956386496"/>
    <s v="maria-fernandamarques@example.org"/>
    <x v="2"/>
    <x v="1"/>
    <x v="0"/>
    <x v="1"/>
    <s v="Contra regra"/>
    <x v="6"/>
    <n v="4352"/>
    <x v="0"/>
  </r>
  <r>
    <s v="796.328.401-78"/>
    <s v="Daniel Brito"/>
    <d v="1994-07-09T00:00:00"/>
    <s v="Favela Rocha, 807"/>
    <s v="Vila Tirol"/>
    <s v="Moura"/>
    <x v="10"/>
    <s v="+55045988989594"/>
    <s v="arthur-gabrielvargas@example.org"/>
    <x v="0"/>
    <x v="2"/>
    <x v="0"/>
    <x v="6"/>
    <s v="Balconista"/>
    <x v="1"/>
    <n v="7978"/>
    <x v="0"/>
  </r>
  <r>
    <s v="348.650.271-90"/>
    <s v="Mathias Moreira"/>
    <d v="1961-04-13T00:00:00"/>
    <s v="Praia Guerra, 667"/>
    <s v="Barão Homem De Melo 3ª Seção"/>
    <s v="Costela"/>
    <x v="22"/>
    <s v="+5566918300357"/>
    <s v="luannascimento@example.net"/>
    <x v="4"/>
    <x v="2"/>
    <x v="0"/>
    <x v="0"/>
    <s v="Webmaster"/>
    <x v="4"/>
    <n v="8268"/>
    <x v="0"/>
  </r>
  <r>
    <s v="357.809.461-75"/>
    <s v="Fernanda Marques"/>
    <d v="1980-11-18T00:00:00"/>
    <s v="Vereda Isis da Conceição, 7"/>
    <s v="Conjunto Floramar"/>
    <s v="da Costa"/>
    <x v="22"/>
    <s v="+5547975558628"/>
    <s v="zmendonca@example.com"/>
    <x v="4"/>
    <x v="1"/>
    <x v="0"/>
    <x v="3"/>
    <s v="Piloto automobilístico"/>
    <x v="5"/>
    <n v="7261"/>
    <x v="0"/>
  </r>
  <r>
    <s v="279.453.601-06"/>
    <s v="Ana Liz Freitas"/>
    <d v="1994-06-02T00:00:00"/>
    <s v="Área de Aparecida, 33"/>
    <s v="Vila Tirol"/>
    <s v="Cavalcanti do Amparo"/>
    <x v="17"/>
    <s v="+5519916203915"/>
    <s v="ana-beatrizoliveira@example.org"/>
    <x v="0"/>
    <x v="2"/>
    <x v="0"/>
    <x v="2"/>
    <s v="Contador"/>
    <x v="8"/>
    <n v="7287"/>
    <x v="133"/>
  </r>
  <r>
    <s v="293.658.041-24"/>
    <s v="Eduarda Oliveira"/>
    <d v="1968-04-21T00:00:00"/>
    <s v="Ladeira de Viana, 6"/>
    <s v="Mariquinhas"/>
    <s v="Aragão do Oeste"/>
    <x v="8"/>
    <s v="+5558964175420"/>
    <s v="casa-grandelucas-gabriel@example.org"/>
    <x v="0"/>
    <x v="0"/>
    <x v="0"/>
    <x v="4"/>
    <s v="Médico nuclear"/>
    <x v="8"/>
    <n v="3139"/>
    <x v="0"/>
  </r>
  <r>
    <s v="765.940.382-65"/>
    <s v="Rhavi Pimenta"/>
    <d v="1972-11-20T00:00:00"/>
    <s v="Lagoa de Martins, 42"/>
    <s v="Vila Calafate"/>
    <s v="Correia da Prata"/>
    <x v="5"/>
    <s v="+5509923368809"/>
    <s v="montenegroeloa@example.net"/>
    <x v="2"/>
    <x v="1"/>
    <x v="0"/>
    <x v="8"/>
    <s v="Engenheiro de alimentos"/>
    <x v="3"/>
    <n v="5684"/>
    <x v="0"/>
  </r>
  <r>
    <s v="843.725.601-17"/>
    <s v="Hadassa Almeida"/>
    <d v="1975-03-03T00:00:00"/>
    <s v="Área Beatriz Martins, 12"/>
    <s v="Vila Esplanada"/>
    <s v="Ribeiro de Minas"/>
    <x v="17"/>
    <s v="+5558902132878"/>
    <s v="cassianolucas@example.com"/>
    <x v="3"/>
    <x v="0"/>
    <x v="0"/>
    <x v="5"/>
    <s v="Radialista"/>
    <x v="9"/>
    <n v="9685"/>
    <x v="0"/>
  </r>
  <r>
    <s v="406.915.378-01"/>
    <s v="Cecilia Alves"/>
    <d v="1986-06-13T00:00:00"/>
    <s v="Setor Azevedo, 677"/>
    <s v="Ventosa"/>
    <s v="Cirino"/>
    <x v="7"/>
    <s v="+55029928323938"/>
    <s v="umendonca@example.com"/>
    <x v="1"/>
    <x v="1"/>
    <x v="0"/>
    <x v="6"/>
    <s v="Balconista"/>
    <x v="3"/>
    <n v="8443"/>
    <x v="0"/>
  </r>
  <r>
    <s v="190.625.437-07"/>
    <s v="Arthur Miguel da Mata"/>
    <d v="1989-03-18T00:00:00"/>
    <s v="Rua Novais"/>
    <s v="São Francisco Das Chagas"/>
    <s v="Mendonça Verde"/>
    <x v="21"/>
    <s v="+5546912633921"/>
    <s v="elisa30@example.com"/>
    <x v="1"/>
    <x v="1"/>
    <x v="0"/>
    <x v="9"/>
    <s v="Nutricionista"/>
    <x v="5"/>
    <n v="3344"/>
    <x v="0"/>
  </r>
  <r>
    <s v="438.592.601-89"/>
    <s v="Valentina Pacheco"/>
    <d v="1969-08-01T00:00:00"/>
    <s v="Fazenda Rocha, 4"/>
    <s v="Novo Tupi"/>
    <s v="da Mota"/>
    <x v="20"/>
    <s v="+5502949041850"/>
    <s v="enzo87@example.com"/>
    <x v="2"/>
    <x v="2"/>
    <x v="0"/>
    <x v="1"/>
    <s v="Fresador"/>
    <x v="1"/>
    <n v="3609"/>
    <x v="0"/>
  </r>
  <r>
    <s v="170.348.562-90"/>
    <s v="Ana Moreira"/>
    <d v="1948-04-10T00:00:00"/>
    <s v="Parque de Montenegro, 46"/>
    <s v="Buritis"/>
    <s v="Moura"/>
    <x v="12"/>
    <s v="+5572930193811"/>
    <s v="gabrielmoura@example.com"/>
    <x v="2"/>
    <x v="1"/>
    <x v="0"/>
    <x v="9"/>
    <s v="Gandula"/>
    <x v="3"/>
    <n v="5709"/>
    <x v="0"/>
  </r>
  <r>
    <s v="215.093.478-79"/>
    <s v="Sophia Pimenta"/>
    <d v="1991-12-14T00:00:00"/>
    <s v="Estação Clarice Moura, 880"/>
    <s v="Vila Oeste"/>
    <s v="Oliveira do Amparo"/>
    <x v="3"/>
    <s v="+5524959800834"/>
    <s v="joao-felipemarques@example.net"/>
    <x v="4"/>
    <x v="1"/>
    <x v="0"/>
    <x v="8"/>
    <s v="Ecólogo"/>
    <x v="7"/>
    <n v="9345"/>
    <x v="0"/>
  </r>
  <r>
    <s v="427.960.351-07"/>
    <s v="Leonardo Andrade"/>
    <d v="1960-05-19T00:00:00"/>
    <s v="Rua Juan Vargas"/>
    <s v="Monte Azul"/>
    <s v="Cavalcante"/>
    <x v="3"/>
    <s v="+5533966101751"/>
    <s v="ester19@example.net"/>
    <x v="4"/>
    <x v="0"/>
    <x v="0"/>
    <x v="6"/>
    <s v="Toxicologista"/>
    <x v="6"/>
    <n v="2789"/>
    <x v="0"/>
  </r>
  <r>
    <s v="598.402.173-05"/>
    <s v="Amanda Novaes"/>
    <d v="1945-12-20T00:00:00"/>
    <s v="Pátio Silveira"/>
    <s v="São Sebastião"/>
    <s v="Martins"/>
    <x v="2"/>
    <s v="+5513950882581"/>
    <s v="carolina86@example.net"/>
    <x v="0"/>
    <x v="0"/>
    <x v="0"/>
    <x v="8"/>
    <s v="Serventuário"/>
    <x v="2"/>
    <n v="3912"/>
    <x v="0"/>
  </r>
  <r>
    <s v="784.692.503-29"/>
    <s v="Evelyn Cassiano"/>
    <d v="1983-05-12T00:00:00"/>
    <s v="Condomínio de Ferreira, 44"/>
    <s v="Caiçara - Adelaide"/>
    <s v="Santos da Serra"/>
    <x v="5"/>
    <s v="+55020901044884"/>
    <s v="da-motamaria-flor@example.org"/>
    <x v="0"/>
    <x v="0"/>
    <x v="0"/>
    <x v="5"/>
    <s v="Engenheiro elétrico"/>
    <x v="3"/>
    <n v="6470"/>
    <x v="0"/>
  </r>
  <r>
    <s v="218.047.395-88"/>
    <s v="Isabela Andrade"/>
    <d v="1993-05-28T00:00:00"/>
    <s v="Vale Nascimento, 96"/>
    <s v="Ribeiro De Abreu"/>
    <s v="Santos"/>
    <x v="3"/>
    <s v="+55088986893195"/>
    <s v="borgesdiogo@example.com"/>
    <x v="4"/>
    <x v="1"/>
    <x v="0"/>
    <x v="0"/>
    <s v="Esgrimista"/>
    <x v="5"/>
    <n v="7077"/>
    <x v="0"/>
  </r>
  <r>
    <s v="143.027.896-03"/>
    <s v="Matheus Fogaça"/>
    <d v="1959-07-31T00:00:00"/>
    <s v="Recanto Macedo, 10"/>
    <s v="Conjunto Santa Maria"/>
    <s v="Cassiano de Teixeira"/>
    <x v="21"/>
    <s v="+55092952901953"/>
    <s v="livia57@example.com"/>
    <x v="1"/>
    <x v="2"/>
    <x v="0"/>
    <x v="8"/>
    <s v="Produtor editorial"/>
    <x v="5"/>
    <n v="6452"/>
    <x v="0"/>
  </r>
  <r>
    <s v="248.701.593-41"/>
    <s v="Luigi Nunes"/>
    <d v="1966-09-10T00:00:00"/>
    <s v="Colônia Ana Cecília Siqueira, 70"/>
    <s v="Minaslandia"/>
    <s v="Cirino"/>
    <x v="19"/>
    <s v="+5500904620230"/>
    <s v="lunabrito@example.com"/>
    <x v="1"/>
    <x v="0"/>
    <x v="0"/>
    <x v="5"/>
    <s v="Sexólogo"/>
    <x v="2"/>
    <n v="7054"/>
    <x v="0"/>
  </r>
  <r>
    <s v="380.912.476-13"/>
    <s v="Kamilly da Conceição"/>
    <d v="1979-10-22T00:00:00"/>
    <s v="Setor Lorena Pinto, 3"/>
    <s v="Pilar"/>
    <s v="Andrade"/>
    <x v="6"/>
    <s v="+55042945443021"/>
    <s v="ravicosta@example.com"/>
    <x v="0"/>
    <x v="2"/>
    <x v="0"/>
    <x v="9"/>
    <s v="Prático"/>
    <x v="0"/>
    <n v="4601"/>
    <x v="0"/>
  </r>
  <r>
    <s v="938.741.062-50"/>
    <s v="Kamilly Andrade"/>
    <d v="2002-03-12T00:00:00"/>
    <s v="Trevo Pastor"/>
    <s v="Monte Azul"/>
    <s v="Silva"/>
    <x v="15"/>
    <s v="+5557921903096"/>
    <s v="meloelisa@example.net"/>
    <x v="4"/>
    <x v="1"/>
    <x v="0"/>
    <x v="2"/>
    <s v="Defensor Público"/>
    <x v="5"/>
    <n v="2532"/>
    <x v="0"/>
  </r>
  <r>
    <s v="324.651.870-07"/>
    <s v="José Marques"/>
    <d v="1947-02-16T00:00:00"/>
    <s v="Ladeira Maitê Castro, 51"/>
    <s v="Vila Da Ária"/>
    <s v="Almeida de Alves"/>
    <x v="0"/>
    <s v="+5539993527534"/>
    <s v="camargonina@example.com"/>
    <x v="2"/>
    <x v="0"/>
    <x v="0"/>
    <x v="0"/>
    <s v="Engenheiro mecatrônico"/>
    <x v="2"/>
    <n v="8077"/>
    <x v="0"/>
  </r>
  <r>
    <s v="509.267.314-16"/>
    <s v="Mariane Lima"/>
    <d v="2005-03-29T00:00:00"/>
    <s v="Viaduto de Barbosa, 731"/>
    <s v="Indaiá"/>
    <s v="Macedo Alegre"/>
    <x v="4"/>
    <s v="+5524982869973"/>
    <s v="da-conceicaoyuri@example.org"/>
    <x v="2"/>
    <x v="0"/>
    <x v="0"/>
    <x v="9"/>
    <s v="Violonista"/>
    <x v="0"/>
    <n v="6314"/>
    <x v="0"/>
  </r>
  <r>
    <s v="287.301.459-88"/>
    <s v="Luiz Henrique Pastor"/>
    <d v="2000-09-13T00:00:00"/>
    <s v="Loteamento de Vieira, 76"/>
    <s v="Vila Paquetá"/>
    <s v="Rocha das Flores"/>
    <x v="15"/>
    <s v="+55073909511674"/>
    <s v="riosgabrielly@example.com"/>
    <x v="2"/>
    <x v="2"/>
    <x v="0"/>
    <x v="7"/>
    <s v="Bailarina"/>
    <x v="2"/>
    <n v="4702"/>
    <x v="0"/>
  </r>
  <r>
    <s v="096.542.371-99"/>
    <s v="Isaque Moraes"/>
    <d v="1946-10-16T00:00:00"/>
    <s v="Estação Henry Gabriel Sales, 37"/>
    <s v="Conjunto Taquaril"/>
    <s v="Pacheco"/>
    <x v="21"/>
    <s v="+5558940712289"/>
    <s v="hduarte@example.com"/>
    <x v="4"/>
    <x v="2"/>
    <x v="0"/>
    <x v="3"/>
    <s v="Oftalmologista"/>
    <x v="8"/>
    <n v="3540"/>
    <x v="0"/>
  </r>
  <r>
    <s v="805.613.429-89"/>
    <s v="Nina Barbosa"/>
    <d v="1967-11-26T00:00:00"/>
    <s v="Estação Ayla Campos"/>
    <s v="Santa Isabel"/>
    <s v="Montenegro dos Dourados"/>
    <x v="22"/>
    <s v="+55016981688813"/>
    <s v="qnascimento@example.com"/>
    <x v="4"/>
    <x v="0"/>
    <x v="0"/>
    <x v="4"/>
    <s v="Tatuador"/>
    <x v="4"/>
    <n v="9392"/>
    <x v="0"/>
  </r>
  <r>
    <s v="742.068.159-76"/>
    <s v="Enzo Gabriel Moraes"/>
    <d v="1956-10-17T00:00:00"/>
    <s v="Ladeira de Rios, 52"/>
    <s v="Jardim América"/>
    <s v="Machado da Praia"/>
    <x v="19"/>
    <s v="+5558968898628"/>
    <s v="hellenavargas@example.org"/>
    <x v="4"/>
    <x v="2"/>
    <x v="0"/>
    <x v="10"/>
    <s v="Encanador"/>
    <x v="5"/>
    <n v="4742"/>
    <x v="0"/>
  </r>
  <r>
    <s v="241.703.869-22"/>
    <s v="Ana Luiza Albuquerque"/>
    <d v="1980-09-13T00:00:00"/>
    <s v="Praia Miguel da Costa, 75"/>
    <s v="Grota"/>
    <s v="Leão"/>
    <x v="24"/>
    <s v="+5501969567095"/>
    <s v="samuelcasa-grande@example.net"/>
    <x v="2"/>
    <x v="1"/>
    <x v="0"/>
    <x v="7"/>
    <s v="Técnico de som"/>
    <x v="2"/>
    <n v="4163"/>
    <x v="0"/>
  </r>
  <r>
    <s v="254.971.803-88"/>
    <s v="Lunna Vieira"/>
    <d v="1955-11-09T00:00:00"/>
    <s v="Esplanada de Fernandes, 7"/>
    <s v="Universitário"/>
    <s v="Martins de Goiás"/>
    <x v="11"/>
    <s v="+5552903247052"/>
    <s v="ramosisaac@example.org"/>
    <x v="4"/>
    <x v="0"/>
    <x v="0"/>
    <x v="10"/>
    <s v="Profissional de rádio e tv"/>
    <x v="4"/>
    <n v="2382"/>
    <x v="0"/>
  </r>
  <r>
    <s v="651.709.824-02"/>
    <s v="Murilo Novais"/>
    <d v="1982-03-07T00:00:00"/>
    <s v="Recanto Erick da Rosa, 831"/>
    <s v="Vila Madre Gertrudes 2ª Seção"/>
    <s v="Pereira Alegre"/>
    <x v="4"/>
    <s v="+5586964494997"/>
    <s v="anna-liz89@example.org"/>
    <x v="2"/>
    <x v="1"/>
    <x v="0"/>
    <x v="3"/>
    <s v="Personal trainer"/>
    <x v="6"/>
    <n v="9059"/>
    <x v="0"/>
  </r>
  <r>
    <s v="347.651.208-80"/>
    <s v="João Miguel Macedo"/>
    <d v="2005-01-01T00:00:00"/>
    <s v="Favela Souza"/>
    <s v="São Pedro"/>
    <s v="Alves das Pedras"/>
    <x v="0"/>
    <s v="+5535984147795"/>
    <s v="pereiraevelyn@example.com"/>
    <x v="4"/>
    <x v="1"/>
    <x v="0"/>
    <x v="10"/>
    <s v="Guitarrista"/>
    <x v="4"/>
    <n v="8523"/>
    <x v="0"/>
  </r>
  <r>
    <s v="901.483.652-05"/>
    <s v="Pietra Machado"/>
    <d v="2004-12-30T00:00:00"/>
    <s v="Rodovia Emanuel Rios, 482"/>
    <s v="Taquaril"/>
    <s v="Ferreira"/>
    <x v="21"/>
    <s v="+5593957633809"/>
    <s v="zrodrigues@example.net"/>
    <x v="0"/>
    <x v="1"/>
    <x v="0"/>
    <x v="0"/>
    <s v="Ortopedista"/>
    <x v="3"/>
    <n v="9257"/>
    <x v="0"/>
  </r>
  <r>
    <s v="169.807.245-76"/>
    <s v="José Fonseca"/>
    <d v="1953-07-20T00:00:00"/>
    <s v="Núcleo Enzo Gabriel Azevedo, 51"/>
    <s v="Calafate"/>
    <s v="Sá Grande"/>
    <x v="21"/>
    <s v="+5535957095378"/>
    <s v="arthurmoura@example.net"/>
    <x v="0"/>
    <x v="0"/>
    <x v="0"/>
    <x v="4"/>
    <s v="Locutor"/>
    <x v="2"/>
    <n v="9306"/>
    <x v="0"/>
  </r>
  <r>
    <s v="042.856.793-29"/>
    <s v="Stella Rodrigues"/>
    <d v="1956-07-17T00:00:00"/>
    <s v="Colônia Lucca Alves, 48"/>
    <s v="Santo Agostinho"/>
    <s v="da Rosa de Rios"/>
    <x v="5"/>
    <s v="+5574904515444"/>
    <s v="marcelo52@example.org"/>
    <x v="1"/>
    <x v="1"/>
    <x v="0"/>
    <x v="2"/>
    <s v="Alfaiate"/>
    <x v="2"/>
    <n v="5294"/>
    <x v="0"/>
  </r>
  <r>
    <s v="647.802.391-50"/>
    <s v="Ágatha Ferreira"/>
    <d v="1969-03-17T00:00:00"/>
    <s v="Favela de da Cruz, 3"/>
    <s v="São Francisco Das Chagas"/>
    <s v="Pastor"/>
    <x v="5"/>
    <s v="+5507916875889"/>
    <s v="asouza@example.org"/>
    <x v="2"/>
    <x v="1"/>
    <x v="0"/>
    <x v="7"/>
    <s v="Mergulhador"/>
    <x v="0"/>
    <n v="7313"/>
    <x v="0"/>
  </r>
  <r>
    <s v="347.682.519-19"/>
    <s v="Theo Vasconcelos"/>
    <d v="1978-07-08T00:00:00"/>
    <s v="Feira de Nascimento, 6"/>
    <s v="Vila Cemig"/>
    <s v="Sousa de Minas"/>
    <x v="25"/>
    <s v="+5532902348244"/>
    <s v="xbrito@example.net"/>
    <x v="1"/>
    <x v="2"/>
    <x v="0"/>
    <x v="10"/>
    <s v="Mergulhador"/>
    <x v="7"/>
    <n v="2088"/>
    <x v="0"/>
  </r>
  <r>
    <s v="402.813.759-41"/>
    <s v="Maria Liz Moraes"/>
    <d v="1953-08-02T00:00:00"/>
    <s v="Conjunto de da Cruz"/>
    <s v="Marieta 1ª Seção"/>
    <s v="Cirino das Pedras"/>
    <x v="10"/>
    <s v="+5525963205687"/>
    <s v="jcostela@example.org"/>
    <x v="0"/>
    <x v="0"/>
    <x v="0"/>
    <x v="3"/>
    <s v="Bancário"/>
    <x v="1"/>
    <n v="4809"/>
    <x v="0"/>
  </r>
  <r>
    <s v="453.891.627-73"/>
    <s v="Beatriz Cardoso"/>
    <d v="1999-10-05T00:00:00"/>
    <s v="Setor da Conceição, 658"/>
    <s v="Tres Marias"/>
    <s v="da Luz"/>
    <x v="2"/>
    <s v="+5541989675764"/>
    <s v="limalevi@example.net"/>
    <x v="0"/>
    <x v="2"/>
    <x v="0"/>
    <x v="5"/>
    <s v="Acompanhante"/>
    <x v="8"/>
    <n v="8038"/>
    <x v="0"/>
  </r>
  <r>
    <s v="026.534.871-44"/>
    <s v="Manuella Araújo"/>
    <d v="2006-05-14T00:00:00"/>
    <s v="Sítio Aparecida, 53"/>
    <s v="Beira Linha"/>
    <s v="Novais"/>
    <x v="4"/>
    <s v="+5586968557755"/>
    <s v="yfonseca@example.net"/>
    <x v="4"/>
    <x v="1"/>
    <x v="0"/>
    <x v="1"/>
    <s v="Jogador de futebol"/>
    <x v="4"/>
    <n v="6314"/>
    <x v="0"/>
  </r>
  <r>
    <s v="874.502.631-90"/>
    <s v="Joaquim Carvalho"/>
    <d v="1951-06-28T00:00:00"/>
    <s v="Parque Nicolas Fonseca, 56"/>
    <s v="Ipiranga"/>
    <s v="Fernandes"/>
    <x v="17"/>
    <s v="+5572908633810"/>
    <s v="cmontenegro@example.com"/>
    <x v="2"/>
    <x v="1"/>
    <x v="0"/>
    <x v="4"/>
    <s v="Assistente de produção"/>
    <x v="8"/>
    <n v="3273"/>
    <x v="134"/>
  </r>
  <r>
    <s v="427.891.056-85"/>
    <s v="Mariah Sampaio"/>
    <d v="2002-07-31T00:00:00"/>
    <s v="Travessa das Neves, 68"/>
    <s v="Caetano Furquim"/>
    <s v="Moura da Prata"/>
    <x v="3"/>
    <s v="+55010972328997"/>
    <s v="luiz-felipe45@example.com"/>
    <x v="3"/>
    <x v="1"/>
    <x v="0"/>
    <x v="6"/>
    <s v="Teólogo"/>
    <x v="6"/>
    <n v="9093"/>
    <x v="0"/>
  </r>
  <r>
    <s v="315.079.246-07"/>
    <s v="Davi Lucca Barbosa"/>
    <d v="1966-05-24T00:00:00"/>
    <s v="Morro Martins, 10"/>
    <s v="Heliopolis"/>
    <s v="Cunha do Galho"/>
    <x v="21"/>
    <s v="+5524931323867"/>
    <s v="qfernandes@example.com"/>
    <x v="2"/>
    <x v="0"/>
    <x v="0"/>
    <x v="6"/>
    <s v="Endocrinologista"/>
    <x v="8"/>
    <n v="3463"/>
    <x v="135"/>
  </r>
  <r>
    <s v="073.254.189-14"/>
    <s v="Benjamim Dias"/>
    <d v="2000-01-21T00:00:00"/>
    <s v="Viela de Moraes, 15"/>
    <s v="Garças"/>
    <s v="Machado Paulista"/>
    <x v="22"/>
    <s v="+5587931553716"/>
    <s v="ana-ceciliapinto@example.org"/>
    <x v="4"/>
    <x v="2"/>
    <x v="0"/>
    <x v="0"/>
    <s v="Meeiro"/>
    <x v="7"/>
    <n v="4228"/>
    <x v="0"/>
  </r>
  <r>
    <s v="203.561.947-52"/>
    <s v="Lavínia Melo"/>
    <d v="2005-05-05T00:00:00"/>
    <s v="Passarela Fonseca, 25"/>
    <s v="Primeiro De Maio"/>
    <s v="Pereira"/>
    <x v="23"/>
    <s v="+5575979201262"/>
    <s v="mayada-rocha@example.net"/>
    <x v="0"/>
    <x v="0"/>
    <x v="0"/>
    <x v="7"/>
    <s v="Ciclista"/>
    <x v="9"/>
    <n v="7400"/>
    <x v="0"/>
  </r>
  <r>
    <s v="679.823.540-92"/>
    <s v="Luigi Almeida"/>
    <d v="1982-07-11T00:00:00"/>
    <s v="Trecho Maria Luísa da Conceição, 6"/>
    <s v="Alta Tensão 1ª Seção"/>
    <s v="Aragão"/>
    <x v="11"/>
    <s v="+5517924123904"/>
    <s v="ravyferreira@example.org"/>
    <x v="0"/>
    <x v="0"/>
    <x v="0"/>
    <x v="9"/>
    <s v="Gandula"/>
    <x v="1"/>
    <n v="7695"/>
    <x v="0"/>
  </r>
  <r>
    <s v="597.261.843-55"/>
    <s v="Rafael Guerra"/>
    <d v="1981-02-17T00:00:00"/>
    <s v="Aeroporto de Correia, 957"/>
    <s v="Cidade Jardim"/>
    <s v="Silva"/>
    <x v="0"/>
    <s v="+5516916113964"/>
    <s v="lopesisabela@example.org"/>
    <x v="1"/>
    <x v="2"/>
    <x v="0"/>
    <x v="6"/>
    <s v="Produtor editorial"/>
    <x v="7"/>
    <n v="9241"/>
    <x v="0"/>
  </r>
  <r>
    <s v="749.025.368-38"/>
    <s v="Davi Ramos"/>
    <d v="1984-09-10T00:00:00"/>
    <s v="Avenida Mendonça, 4"/>
    <s v="Vila Paris"/>
    <s v="Freitas de Ferreira"/>
    <x v="12"/>
    <s v="+5559975000353"/>
    <s v="kamillyvieira@example.com"/>
    <x v="4"/>
    <x v="2"/>
    <x v="0"/>
    <x v="4"/>
    <s v="Comissário de bordo"/>
    <x v="5"/>
    <n v="1904"/>
    <x v="0"/>
  </r>
  <r>
    <s v="617.859.034-20"/>
    <s v="Gabriela Rodrigues"/>
    <d v="1978-06-13T00:00:00"/>
    <s v="Morro de Monteiro, 27"/>
    <s v="Vila São Francisco"/>
    <s v="Freitas do Amparo"/>
    <x v="12"/>
    <s v="+5522933640668"/>
    <s v="maria-liz19@example.org"/>
    <x v="0"/>
    <x v="0"/>
    <x v="0"/>
    <x v="6"/>
    <s v="Subprefeito"/>
    <x v="6"/>
    <n v="4390"/>
    <x v="0"/>
  </r>
  <r>
    <s v="715.326.409-43"/>
    <s v="Pedro Henrique Peixoto"/>
    <d v="1949-03-23T00:00:00"/>
    <s v="Sítio de Garcia, 79"/>
    <s v="Vila Do Pombal"/>
    <s v="da Cunha"/>
    <x v="8"/>
    <s v="+5586970220420"/>
    <s v="brendada-rosa@example.com"/>
    <x v="1"/>
    <x v="2"/>
    <x v="0"/>
    <x v="10"/>
    <s v="Office-boy"/>
    <x v="2"/>
    <n v="2985"/>
    <x v="0"/>
  </r>
  <r>
    <s v="259.061.734-80"/>
    <s v="Luara Pastor"/>
    <d v="1998-11-25T00:00:00"/>
    <s v="Lago de Moreira, 45"/>
    <s v="Capitão Eduardo"/>
    <s v="Oliveira de Minas"/>
    <x v="9"/>
    <s v="+55019969309328"/>
    <s v="miguel17@example.net"/>
    <x v="1"/>
    <x v="2"/>
    <x v="0"/>
    <x v="1"/>
    <s v="Forneiro"/>
    <x v="6"/>
    <n v="5849"/>
    <x v="0"/>
  </r>
  <r>
    <s v="103.965.748-66"/>
    <s v="José Miguel Oliveira"/>
    <d v="1982-11-25T00:00:00"/>
    <s v="Praia Siqueira, 999"/>
    <s v="Araguaia"/>
    <s v="Moraes Alegre"/>
    <x v="24"/>
    <s v="+5547992337745"/>
    <s v="benjamincosta@example.net"/>
    <x v="1"/>
    <x v="0"/>
    <x v="0"/>
    <x v="6"/>
    <s v="Engenheiro de ergonomia"/>
    <x v="2"/>
    <n v="6073"/>
    <x v="0"/>
  </r>
  <r>
    <s v="142.739.085-14"/>
    <s v="Sophie Cardoso"/>
    <d v="2001-07-31T00:00:00"/>
    <s v="Trecho de Souza, 40"/>
    <s v="Novo Santa Cecilia"/>
    <s v="Nunes da Serra"/>
    <x v="3"/>
    <s v="+55015998038814"/>
    <s v="maria-sophialeao@example.org"/>
    <x v="4"/>
    <x v="0"/>
    <x v="0"/>
    <x v="7"/>
    <s v="Prefeito"/>
    <x v="8"/>
    <n v="8405"/>
    <x v="0"/>
  </r>
  <r>
    <s v="462.817.903-40"/>
    <s v="Marcos Vinicius Andrade"/>
    <d v="1985-04-20T00:00:00"/>
    <s v="Loteamento Luan Aparecida, 53"/>
    <s v="Olhos D'água"/>
    <s v="Pacheco de Macedo"/>
    <x v="15"/>
    <s v="+55044933126476"/>
    <s v="lnogueira@example.com"/>
    <x v="3"/>
    <x v="1"/>
    <x v="0"/>
    <x v="6"/>
    <s v="Faxineiro"/>
    <x v="9"/>
    <n v="9069"/>
    <x v="0"/>
  </r>
  <r>
    <s v="957.624.038-74"/>
    <s v="Paulo Aparecida"/>
    <d v="2004-01-29T00:00:00"/>
    <s v="Praça de Moreira, 29"/>
    <s v="Vila Independencia 3ª Seção"/>
    <s v="Caldeira de Minas"/>
    <x v="15"/>
    <s v="+5515993281045"/>
    <s v="calebnovaes@example.org"/>
    <x v="2"/>
    <x v="1"/>
    <x v="0"/>
    <x v="8"/>
    <s v="Astronauta"/>
    <x v="9"/>
    <n v="2770"/>
    <x v="0"/>
  </r>
  <r>
    <s v="436.015.729-07"/>
    <s v="Ana Beatriz da Rosa"/>
    <d v="1973-09-07T00:00:00"/>
    <s v="Favela Joaquim Brito, 3"/>
    <s v="Trevo"/>
    <s v="Camargo de Barros"/>
    <x v="25"/>
    <s v="+55039932182217"/>
    <s v="rafael02@example.net"/>
    <x v="0"/>
    <x v="0"/>
    <x v="0"/>
    <x v="4"/>
    <s v="Berçarista"/>
    <x v="0"/>
    <n v="4446"/>
    <x v="0"/>
  </r>
  <r>
    <s v="968.012.347-22"/>
    <s v="Lívia Pimenta"/>
    <d v="1967-05-02T00:00:00"/>
    <s v="Favela João Vitor Novaes, 45"/>
    <s v="Vila Ouro Minas"/>
    <s v="Ramos do Galho"/>
    <x v="12"/>
    <s v="+5556947695268"/>
    <s v="emanuellycardoso@example.com"/>
    <x v="4"/>
    <x v="0"/>
    <x v="0"/>
    <x v="8"/>
    <s v="Diplomata"/>
    <x v="7"/>
    <n v="4558"/>
    <x v="0"/>
  </r>
  <r>
    <s v="546.731.809-84"/>
    <s v="Bryan da Paz"/>
    <d v="1955-09-20T00:00:00"/>
    <s v="Distrito Isabela Pires, 26"/>
    <s v="Beija Flor"/>
    <s v="da Luz"/>
    <x v="18"/>
    <s v="+5526963517089"/>
    <s v="amandaribeiro@example.com"/>
    <x v="1"/>
    <x v="2"/>
    <x v="0"/>
    <x v="4"/>
    <s v="Leiloeiro"/>
    <x v="1"/>
    <n v="4436"/>
    <x v="0"/>
  </r>
  <r>
    <s v="642.713.895-28"/>
    <s v="Lucca Fernandes"/>
    <d v="1965-10-11T00:00:00"/>
    <s v="Largo Anthony Gabriel Borges, 4"/>
    <s v="Ouro Preto"/>
    <s v="Nogueira do Norte"/>
    <x v="25"/>
    <s v="+5579983718501"/>
    <s v="andrefarias@example.org"/>
    <x v="1"/>
    <x v="2"/>
    <x v="0"/>
    <x v="10"/>
    <s v="Técnico em hardware"/>
    <x v="5"/>
    <n v="9657"/>
    <x v="0"/>
  </r>
  <r>
    <s v="398.741.052-32"/>
    <s v="Yago Pastor"/>
    <d v="1976-02-19T00:00:00"/>
    <s v="Lago Pacheco, 3"/>
    <s v="Granja De Freitas"/>
    <s v="da Mata"/>
    <x v="15"/>
    <s v="+5558974477143"/>
    <s v="fpimenta@example.com"/>
    <x v="1"/>
    <x v="2"/>
    <x v="0"/>
    <x v="9"/>
    <s v="Educador integrado à saúde pública"/>
    <x v="5"/>
    <n v="5689"/>
    <x v="0"/>
  </r>
  <r>
    <s v="152.038.694-05"/>
    <s v="Evelyn Porto"/>
    <d v="1950-01-29T00:00:00"/>
    <s v="Condomínio de Fogaça, 9"/>
    <s v="Camponesa 2ª Seção"/>
    <s v="Cardoso do Norte"/>
    <x v="13"/>
    <s v="+5599900353200"/>
    <s v="qmachado@example.com"/>
    <x v="3"/>
    <x v="1"/>
    <x v="0"/>
    <x v="5"/>
    <s v="Pescador"/>
    <x v="1"/>
    <n v="3652"/>
    <x v="0"/>
  </r>
  <r>
    <s v="178.045.326-44"/>
    <s v="Isadora Rocha"/>
    <d v="1945-03-15T00:00:00"/>
    <s v="Feira Câmara"/>
    <s v="Mariquinhas"/>
    <s v="Machado do Oeste"/>
    <x v="13"/>
    <s v="+55020957817867"/>
    <s v="pviana@example.com"/>
    <x v="4"/>
    <x v="0"/>
    <x v="0"/>
    <x v="3"/>
    <s v="Antropólogo"/>
    <x v="8"/>
    <n v="9891"/>
    <x v="0"/>
  </r>
  <r>
    <s v="260.493.781-69"/>
    <s v="Allana Pires"/>
    <d v="2001-03-11T00:00:00"/>
    <s v="Travessa Emanuel Siqueira, 43"/>
    <s v="Vila Canto Do Sabiá"/>
    <s v="Sousa"/>
    <x v="26"/>
    <s v="+5513973161242"/>
    <s v="maria-lauraabreu@example.net"/>
    <x v="4"/>
    <x v="1"/>
    <x v="0"/>
    <x v="3"/>
    <s v="Skatista"/>
    <x v="4"/>
    <n v="6584"/>
    <x v="0"/>
  </r>
  <r>
    <s v="126.734.589-64"/>
    <s v="Vitor Hugo Pires"/>
    <d v="1970-09-11T00:00:00"/>
    <s v="Recanto Vinicius Freitas, 128"/>
    <s v="Pompéia"/>
    <s v="Almeida Paulista"/>
    <x v="13"/>
    <s v="+5598981902163"/>
    <s v="marina91@example.org"/>
    <x v="0"/>
    <x v="1"/>
    <x v="0"/>
    <x v="3"/>
    <s v="Tenista"/>
    <x v="2"/>
    <n v="3494"/>
    <x v="0"/>
  </r>
  <r>
    <s v="653.794.018-48"/>
    <s v="Ana Beatriz Viana"/>
    <d v="1966-06-13T00:00:00"/>
    <s v="Chácara Erick Cassiano, 76"/>
    <s v="Leticia"/>
    <s v="Cassiano"/>
    <x v="9"/>
    <s v="+55056937335877"/>
    <s v="abreuasafe@example.org"/>
    <x v="2"/>
    <x v="1"/>
    <x v="0"/>
    <x v="4"/>
    <s v="Cobrador de pedágio"/>
    <x v="6"/>
    <n v="6343"/>
    <x v="0"/>
  </r>
  <r>
    <s v="725.193.064-16"/>
    <s v="Agatha Vasconcelos"/>
    <d v="1994-12-31T00:00:00"/>
    <s v="Alameda Campos, 40"/>
    <s v="Floresta"/>
    <s v="Caldeira"/>
    <x v="0"/>
    <s v="+5560992095637"/>
    <s v="amelo@example.org"/>
    <x v="1"/>
    <x v="1"/>
    <x v="0"/>
    <x v="5"/>
    <s v="Promotor de eventos"/>
    <x v="7"/>
    <n v="7755"/>
    <x v="0"/>
  </r>
  <r>
    <s v="309.724.861-78"/>
    <s v="Vitor Gabriel Leão"/>
    <d v="1954-04-10T00:00:00"/>
    <s v="Recanto de Melo, 84"/>
    <s v="Vila Copacabana"/>
    <s v="Leão de Goiás"/>
    <x v="26"/>
    <s v="+5595907764107"/>
    <s v="enrico85@example.net"/>
    <x v="4"/>
    <x v="1"/>
    <x v="0"/>
    <x v="9"/>
    <s v="Catador de carangueijos"/>
    <x v="7"/>
    <n v="3137"/>
    <x v="0"/>
  </r>
  <r>
    <s v="562.387.914-46"/>
    <s v="José Pedro Pereira"/>
    <d v="1992-02-19T00:00:00"/>
    <s v="Sítio Cavalcanti, 53"/>
    <s v="Andiroba"/>
    <s v="Moura"/>
    <x v="14"/>
    <s v="+55046908724772"/>
    <s v="brunoguerra@example.org"/>
    <x v="4"/>
    <x v="1"/>
    <x v="0"/>
    <x v="3"/>
    <s v="Recepcionista"/>
    <x v="7"/>
    <n v="2989"/>
    <x v="0"/>
  </r>
  <r>
    <s v="710.653.284-35"/>
    <s v="Maria Fernanda Nunes"/>
    <d v="1948-01-12T00:00:00"/>
    <s v="Residencial Caleb Monteiro, 51"/>
    <s v="Vila Madre Gertrudes 1ª Seção"/>
    <s v="da Cruz"/>
    <x v="20"/>
    <s v="+5533985960822"/>
    <s v="bvargas@example.net"/>
    <x v="0"/>
    <x v="2"/>
    <x v="0"/>
    <x v="0"/>
    <s v="Bioquímico"/>
    <x v="0"/>
    <n v="8216"/>
    <x v="0"/>
  </r>
  <r>
    <s v="130.568.724-80"/>
    <s v="Nicolas Macedo"/>
    <d v="2000-04-05T00:00:00"/>
    <s v="Núcleo de Cirino, 70"/>
    <s v="Bonfim"/>
    <s v="Freitas"/>
    <x v="18"/>
    <s v="+55022930406279"/>
    <s v="cauegoncalves@example.com"/>
    <x v="2"/>
    <x v="1"/>
    <x v="0"/>
    <x v="4"/>
    <s v="Teólogo"/>
    <x v="6"/>
    <n v="8267"/>
    <x v="0"/>
  </r>
  <r>
    <s v="965.823.107-12"/>
    <s v="José Nogueira"/>
    <d v="1963-02-11T00:00:00"/>
    <s v="Lago Vasconcelos"/>
    <s v="Granja Werneck"/>
    <s v="Alves do Norte"/>
    <x v="6"/>
    <s v="+5588984291745"/>
    <s v="thalesda-rocha@example.net"/>
    <x v="4"/>
    <x v="1"/>
    <x v="0"/>
    <x v="9"/>
    <s v="Garimpeiro"/>
    <x v="4"/>
    <n v="8718"/>
    <x v="0"/>
  </r>
  <r>
    <s v="473.610.958-01"/>
    <s v="Lucas Azevedo"/>
    <d v="1986-05-05T00:00:00"/>
    <s v="Lagoa de Castro, 68"/>
    <s v="São Jorge 2ª Seção"/>
    <s v="Lopes"/>
    <x v="20"/>
    <s v="+5511994422971"/>
    <s v="lnovaes@example.org"/>
    <x v="1"/>
    <x v="0"/>
    <x v="0"/>
    <x v="4"/>
    <s v="Xilógrafo"/>
    <x v="5"/>
    <n v="5856"/>
    <x v="0"/>
  </r>
  <r>
    <s v="426.153.980-24"/>
    <s v="Maria Júlia Borges"/>
    <d v="1965-12-28T00:00:00"/>
    <s v="Largo Lima, 89"/>
    <s v="Glória"/>
    <s v="da Luz de Goiás"/>
    <x v="16"/>
    <s v="+5522938339936"/>
    <s v="zpinto@example.net"/>
    <x v="2"/>
    <x v="2"/>
    <x v="0"/>
    <x v="3"/>
    <s v="Roteirista"/>
    <x v="8"/>
    <n v="6798"/>
    <x v="136"/>
  </r>
  <r>
    <s v="592.768.043-74"/>
    <s v="Maria Luísa Leão"/>
    <d v="1947-12-24T00:00:00"/>
    <s v="Praia Theodoro Lima, 65"/>
    <s v="Leticia"/>
    <s v="Rezende dos Dourados"/>
    <x v="17"/>
    <s v="+5554948971709"/>
    <s v="ester52@example.org"/>
    <x v="2"/>
    <x v="2"/>
    <x v="0"/>
    <x v="1"/>
    <s v="Frentista"/>
    <x v="9"/>
    <n v="8920"/>
    <x v="0"/>
  </r>
  <r>
    <s v="491.807.526-67"/>
    <s v="Luara da Mota"/>
    <d v="2003-04-11T00:00:00"/>
    <s v="Avenida Francisco Almeida, 62"/>
    <s v="Zilah Sposito"/>
    <s v="Almeida"/>
    <x v="5"/>
    <s v="+5581990974489"/>
    <s v="giovanna00@example.org"/>
    <x v="1"/>
    <x v="2"/>
    <x v="0"/>
    <x v="8"/>
    <s v="Cortador de cana-de-açucar"/>
    <x v="2"/>
    <n v="5533"/>
    <x v="0"/>
  </r>
  <r>
    <s v="851.426.379-09"/>
    <s v="Vinicius Aragão"/>
    <d v="1962-06-28T00:00:00"/>
    <s v="Passarela Thomas Novaes"/>
    <s v="Monte Azul"/>
    <s v="Leão"/>
    <x v="17"/>
    <s v="+5561938278934"/>
    <s v="ygomes@example.net"/>
    <x v="3"/>
    <x v="0"/>
    <x v="0"/>
    <x v="0"/>
    <s v="Treinador"/>
    <x v="0"/>
    <n v="398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85"/>
    <n v="191"/>
    <n v="23"/>
    <n v="36"/>
    <n v="23"/>
    <n v="358"/>
    <n v="0.77094972067039103"/>
    <n v="0.56521739130434778"/>
    <n v="0.7"/>
    <n v="0.72972972972972971"/>
    <n v="0.75862068965517238"/>
    <n v="0.72499999999999998"/>
    <n v="0.79487179487179482"/>
    <n v="0.76923076923076927"/>
    <n v="0.88888888888888884"/>
    <n v="0.86842105263157898"/>
    <n v="0.79166666666666663"/>
    <n v="0.82758620689655171"/>
  </r>
  <r>
    <x v="1"/>
    <n v="64"/>
    <n v="66"/>
    <n v="66"/>
    <n v="69"/>
    <n v="70"/>
    <n v="335"/>
    <n v="0.38805970149253732"/>
    <n v="0.2857142857142857"/>
    <n v="0.29032258064516131"/>
    <n v="0.44827586206896552"/>
    <n v="0.33333333333333331"/>
    <n v="0.47619047619047616"/>
    <n v="0.31034482758620691"/>
    <n v="0.42592592592592593"/>
    <n v="0.42424242424242425"/>
    <n v="0.37037037037037035"/>
    <n v="0.58620689655172409"/>
    <n v="0.29629629629629628"/>
  </r>
  <r>
    <x v="2"/>
    <n v="68"/>
    <n v="72"/>
    <n v="70"/>
    <n v="62"/>
    <n v="65"/>
    <n v="337"/>
    <n v="0.41543026706231456"/>
    <n v="0.33333333333333331"/>
    <n v="0.36666666666666664"/>
    <n v="0.30769230769230771"/>
    <n v="0.45454545454545453"/>
    <n v="0.40740740740740738"/>
    <n v="0.5"/>
    <n v="0.43137254901960786"/>
    <n v="0.28000000000000003"/>
    <n v="0.42857142857142855"/>
    <n v="0.60526315789473684"/>
    <n v="0.41666666666666669"/>
  </r>
  <r>
    <x v="3"/>
    <n v="90"/>
    <n v="198"/>
    <n v="19"/>
    <n v="19"/>
    <n v="29"/>
    <n v="355"/>
    <n v="0.81126760563380285"/>
    <n v="0.86486486486486491"/>
    <n v="0.7931034482758621"/>
    <n v="0.84615384615384615"/>
    <n v="0.88571428571428568"/>
    <n v="0.875"/>
    <n v="0.86111111111111116"/>
    <n v="0.78431372549019607"/>
    <n v="0.72413793103448276"/>
    <n v="0.77500000000000002"/>
    <n v="0.75"/>
    <n v="0.75"/>
  </r>
  <r>
    <x v="4"/>
    <n v="68"/>
    <n v="190"/>
    <n v="20"/>
    <n v="21"/>
    <n v="32"/>
    <n v="331"/>
    <n v="0.77945619335347427"/>
    <n v="0.81481481481481477"/>
    <n v="0.87878787878787878"/>
    <n v="0.88461538461538458"/>
    <n v="0.8928571428571429"/>
    <n v="0.66666666666666663"/>
    <n v="0.84615384615384615"/>
    <n v="0.65625"/>
    <n v="0.8"/>
    <n v="0.66666666666666663"/>
    <n v="0.93333333333333335"/>
    <n v="0.75757575757575757"/>
  </r>
  <r>
    <x v="5"/>
    <n v="54"/>
    <n v="67"/>
    <n v="75"/>
    <n v="66"/>
    <n v="57"/>
    <n v="319"/>
    <n v="0.37931034482758619"/>
    <n v="0.32258064516129031"/>
    <n v="0.38095238095238093"/>
    <n v="0.46153846153846156"/>
    <n v="0.42424242424242425"/>
    <n v="0.34782608695652173"/>
    <n v="0.5"/>
    <n v="0.43137254901960786"/>
    <n v="0.2608695652173913"/>
    <n v="0.40740740740740738"/>
    <n v="0.24242424242424243"/>
    <n v="0.34782608695652173"/>
  </r>
  <r>
    <x v="6"/>
    <n v="77"/>
    <n v="78"/>
    <n v="70"/>
    <n v="54"/>
    <n v="65"/>
    <n v="344"/>
    <n v="0.45058139534883723"/>
    <n v="0.41176470588235292"/>
    <n v="0.38709677419354838"/>
    <n v="0.51282051282051277"/>
    <n v="0.5"/>
    <n v="0.40740740740740738"/>
    <n v="0.5"/>
    <n v="0.49206349206349204"/>
    <n v="0.375"/>
    <n v="0.44827586206896552"/>
    <n v="0.45454545454545453"/>
    <n v="0.39285714285714285"/>
  </r>
  <r>
    <x v="7"/>
    <n v="58"/>
    <n v="80"/>
    <n v="56"/>
    <n v="62"/>
    <n v="63"/>
    <n v="319"/>
    <n v="0.43260188087774293"/>
    <n v="0.29629629629629628"/>
    <n v="0.42857142857142855"/>
    <n v="0.54166666666666663"/>
    <n v="0.4"/>
    <n v="0.45161290322580644"/>
    <n v="0.59090909090909094"/>
    <n v="0.36170212765957449"/>
    <n v="0.5"/>
    <n v="0.40909090909090912"/>
    <n v="0.5"/>
    <n v="0.36363636363636365"/>
  </r>
  <r>
    <x v="8"/>
    <n v="72"/>
    <n v="73"/>
    <n v="70"/>
    <n v="50"/>
    <n v="68"/>
    <n v="333"/>
    <n v="0.43543543543543545"/>
    <n v="0.42105263157894735"/>
    <n v="0.31034482758620691"/>
    <n v="0.39285714285714285"/>
    <n v="0.65"/>
    <n v="0.4"/>
    <n v="0.45454545454545453"/>
    <n v="0.44642857142857145"/>
    <n v="0.26666666666666666"/>
    <n v="0.52380952380952384"/>
    <n v="0.5161290322580645"/>
    <n v="0.5"/>
  </r>
  <r>
    <x v="9"/>
    <n v="72"/>
    <n v="65"/>
    <n v="58"/>
    <n v="63"/>
    <n v="80"/>
    <n v="338"/>
    <n v="0.40532544378698226"/>
    <n v="0.48648648648648651"/>
    <n v="0.40909090909090912"/>
    <n v="0.41666666666666669"/>
    <n v="0.33333333333333331"/>
    <n v="0.31034482758620691"/>
    <n v="0.5"/>
    <n v="0.375"/>
    <n v="0.3"/>
    <n v="0.54166666666666663"/>
    <n v="0.29166666666666669"/>
    <n v="0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60"/>
    <n v="192"/>
    <n v="16"/>
    <n v="28"/>
    <n v="30"/>
    <n v="326"/>
    <n v="0.77300613496932513"/>
    <n v="0.68965517241379315"/>
    <n v="0.83333333333333337"/>
    <n v="0.84615384615384615"/>
    <n v="0.8214285714285714"/>
    <n v="0.73913043478260865"/>
    <n v="0.72"/>
    <n v="0.75"/>
    <n v="0.70833333333333337"/>
    <n v="0.80555555555555558"/>
    <n v="0.76190476190476186"/>
    <n v="0.80769230769230771"/>
  </r>
  <r>
    <x v="1"/>
    <n v="64"/>
    <n v="81"/>
    <n v="66"/>
    <n v="80"/>
    <n v="70"/>
    <n v="361"/>
    <n v="0.40166204986149584"/>
    <n v="0.23333333333333334"/>
    <n v="0.59090909090909094"/>
    <n v="0.41935483870967744"/>
    <n v="0.39130434782608697"/>
    <n v="0.33333333333333331"/>
    <n v="0.44117647058823528"/>
    <n v="0.38181818181818183"/>
    <n v="0.4"/>
    <n v="0.38235294117647056"/>
    <n v="0.46666666666666667"/>
    <n v="0.45161290322580644"/>
  </r>
  <r>
    <x v="2"/>
    <n v="68"/>
    <n v="69"/>
    <n v="72"/>
    <n v="75"/>
    <n v="58"/>
    <n v="342"/>
    <n v="0.40058479532163743"/>
    <n v="0.42857142857142855"/>
    <n v="0.32"/>
    <n v="0.58064516129032262"/>
    <n v="0.44"/>
    <n v="0.375"/>
    <n v="0.375"/>
    <n v="0.4"/>
    <n v="0.39130434782608697"/>
    <n v="0.38461538461538464"/>
    <n v="0.35294117647058826"/>
    <n v="0.33333333333333331"/>
  </r>
  <r>
    <x v="3"/>
    <n v="75"/>
    <n v="193"/>
    <n v="17"/>
    <n v="33"/>
    <n v="22"/>
    <n v="340"/>
    <n v="0.78823529411764703"/>
    <n v="0.85185185185185186"/>
    <n v="0.76470588235294112"/>
    <n v="0.7857142857142857"/>
    <n v="0.73333333333333328"/>
    <n v="0.76923076923076927"/>
    <n v="0.81818181818181823"/>
    <n v="0.79629629629629628"/>
    <n v="0.75"/>
    <n v="0.72"/>
    <n v="0.82608695652173914"/>
    <n v="0.84848484848484851"/>
  </r>
  <r>
    <x v="4"/>
    <n v="65"/>
    <n v="184"/>
    <n v="27"/>
    <n v="30"/>
    <n v="39"/>
    <n v="345"/>
    <n v="0.72173913043478266"/>
    <n v="0.64102564102564108"/>
    <n v="0.81481481481481477"/>
    <n v="0.73913043478260865"/>
    <n v="0.72727272727272729"/>
    <n v="0.75757575757575757"/>
    <n v="0.56666666666666665"/>
    <n v="0.78"/>
    <n v="0.64"/>
    <n v="0.6"/>
    <n v="0.90476190476190477"/>
    <n v="0.79411764705882348"/>
  </r>
  <r>
    <x v="5"/>
    <n v="69"/>
    <n v="74"/>
    <n v="64"/>
    <n v="72"/>
    <n v="67"/>
    <n v="346"/>
    <n v="0.41329479768786126"/>
    <n v="0.41666666666666669"/>
    <n v="0.34285714285714286"/>
    <n v="0.41935483870967744"/>
    <n v="0.40740740740740738"/>
    <n v="0.44117647058823528"/>
    <n v="0.39130434782608697"/>
    <n v="0.4"/>
    <n v="0.55882352941176472"/>
    <n v="0.44827586206896552"/>
    <n v="0.35714285714285715"/>
    <n v="0.3611111111111111"/>
  </r>
  <r>
    <x v="6"/>
    <n v="63"/>
    <n v="63"/>
    <n v="55"/>
    <n v="82"/>
    <n v="55"/>
    <n v="318"/>
    <n v="0.39622641509433965"/>
    <n v="0.44"/>
    <n v="0.38709677419354838"/>
    <n v="0.41935483870967744"/>
    <n v="0.25"/>
    <n v="0.54545454545454541"/>
    <n v="0.4"/>
    <n v="0.41538461538461541"/>
    <n v="0.26666666666666666"/>
    <n v="0.3"/>
    <n v="0.37037037037037035"/>
    <n v="0.5"/>
  </r>
  <r>
    <x v="7"/>
    <n v="75"/>
    <n v="57"/>
    <n v="83"/>
    <n v="58"/>
    <n v="59"/>
    <n v="332"/>
    <n v="0.39759036144578314"/>
    <n v="0.4642857142857143"/>
    <n v="0.2608695652173913"/>
    <n v="0.29166666666666669"/>
    <n v="0.4"/>
    <n v="0.25714285714285712"/>
    <n v="0.40740740740740738"/>
    <n v="0.45"/>
    <n v="0.45161290322580644"/>
    <n v="0.36363636363636365"/>
    <n v="0.53333333333333333"/>
    <n v="0.40740740740740738"/>
  </r>
  <r>
    <x v="8"/>
    <n v="68"/>
    <n v="65"/>
    <n v="66"/>
    <n v="76"/>
    <n v="62"/>
    <n v="337"/>
    <n v="0.39465875370919884"/>
    <n v="0.40740740740740738"/>
    <n v="0.40625"/>
    <n v="0.32142857142857145"/>
    <n v="0.38709677419354838"/>
    <n v="0.31034482758620691"/>
    <n v="0.41666666666666669"/>
    <n v="0.41176470588235292"/>
    <n v="0.37142857142857144"/>
    <n v="0.42857142857142855"/>
    <n v="0.46666666666666667"/>
    <n v="0.41379310344827586"/>
  </r>
  <r>
    <x v="9"/>
    <n v="72"/>
    <n v="68"/>
    <n v="63"/>
    <n v="56"/>
    <n v="73"/>
    <n v="332"/>
    <n v="0.42168674698795183"/>
    <n v="0.52380952380952384"/>
    <n v="0.38709677419354838"/>
    <n v="0.46153846153846156"/>
    <n v="0.5"/>
    <n v="0.33333333333333331"/>
    <n v="0.4"/>
    <n v="0.44827586206896552"/>
    <n v="0.6071428571428571"/>
    <n v="0.33333333333333331"/>
    <n v="0.22857142857142856"/>
    <n v="0.4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0.75196850393700787"/>
    <x v="0"/>
    <n v="0.75308641975308643"/>
    <n v="0.7831325301204819"/>
    <n v="0.74698795180722888"/>
    <n v="0.74193548387096775"/>
    <n v="0.73118279569892475"/>
    <n v="0.72781065088757402"/>
    <n v="0.79452054794520544"/>
    <n v="0.80808080808080807"/>
    <n v="0.77631578947368418"/>
    <n v="0.77500000000000002"/>
    <x v="0"/>
    <x v="0"/>
    <x v="0"/>
    <n v="0.8"/>
    <n v="0.65384615384615385"/>
    <n v="0.76666666666666672"/>
    <n v="0.65517241379310343"/>
    <n v="0.67692307692307696"/>
    <n v="0.77272727272727271"/>
    <n v="0.72"/>
    <n v="0.77419354838709675"/>
    <n v="0.68"/>
    <x v="0"/>
    <x v="0"/>
    <n v="0.83333333333333337"/>
    <n v="0.84615384615384615"/>
    <n v="0.8214285714285714"/>
    <n v="0.73913043478260865"/>
    <n v="0.72"/>
    <n v="0.75"/>
    <n v="0.70833333333333337"/>
    <n v="0.80555555555555558"/>
    <x v="0"/>
    <x v="0"/>
    <x v="0"/>
    <n v="0.56521739130434778"/>
    <n v="0.7"/>
    <n v="0.72972972972972971"/>
    <n v="0.75862068965517238"/>
    <n v="0.72499999999999998"/>
    <n v="0.79487179487179482"/>
    <n v="0.76923076923076927"/>
    <n v="0.88888888888888884"/>
    <n v="0.86842105263157898"/>
    <n v="0.79166666666666663"/>
    <n v="0.82758620689655171"/>
  </r>
  <r>
    <x v="1"/>
    <n v="0.38834951456310679"/>
    <x v="1"/>
    <n v="0.42168674698795183"/>
    <n v="0.41249999999999998"/>
    <n v="0.4"/>
    <n v="0.34782608695652173"/>
    <n v="0.38947368421052631"/>
    <n v="0.40993788819875776"/>
    <n v="0.40659340659340659"/>
    <n v="0.34408602150537637"/>
    <n v="0.47560975609756095"/>
    <n v="0.36363636363636365"/>
    <x v="1"/>
    <x v="1"/>
    <x v="1"/>
    <n v="0.35"/>
    <n v="0.46666666666666667"/>
    <n v="0.2857142857142857"/>
    <n v="0.40625"/>
    <n v="0.42307692307692307"/>
    <n v="0.39130434782608697"/>
    <n v="0.28125"/>
    <n v="0.34782608695652173"/>
    <n v="0.33333333333333331"/>
    <x v="1"/>
    <x v="1"/>
    <n v="0.59090909090909094"/>
    <n v="0.41935483870967744"/>
    <n v="0.39130434782608697"/>
    <n v="0.33333333333333331"/>
    <n v="0.44117647058823528"/>
    <n v="0.38181818181818183"/>
    <n v="0.4"/>
    <n v="0.38235294117647056"/>
    <x v="1"/>
    <x v="1"/>
    <x v="1"/>
    <n v="0.2857142857142857"/>
    <n v="0.29032258064516131"/>
    <n v="0.44827586206896552"/>
    <n v="0.33333333333333331"/>
    <n v="0.47619047619047616"/>
    <n v="0.31034482758620691"/>
    <n v="0.42592592592592593"/>
    <n v="0.42424242424242425"/>
    <n v="0.37037037037037035"/>
    <n v="0.58620689655172409"/>
    <n v="0.29629629629629628"/>
  </r>
  <r>
    <x v="2"/>
    <n v="0.41890547263681593"/>
    <x v="2"/>
    <n v="0.32183908045977011"/>
    <n v="0.41176470588235292"/>
    <n v="0.45882352941176469"/>
    <n v="0.38372093023255816"/>
    <n v="0.50666666666666671"/>
    <n v="0.43786982248520712"/>
    <n v="0.39436619718309857"/>
    <n v="0.41666666666666669"/>
    <n v="0.4854368932038835"/>
    <n v="0.375"/>
    <x v="2"/>
    <x v="2"/>
    <x v="2"/>
    <n v="0.375"/>
    <n v="0.47368421052631576"/>
    <n v="0.37037037037037035"/>
    <n v="0.64"/>
    <n v="0.48275862068965519"/>
    <n v="0.52173913043478259"/>
    <n v="0.44444444444444442"/>
    <n v="0.4838709677419355"/>
    <n v="0.38095238095238093"/>
    <x v="2"/>
    <x v="2"/>
    <n v="0.32"/>
    <n v="0.58064516129032262"/>
    <n v="0.44"/>
    <n v="0.375"/>
    <n v="0.375"/>
    <n v="0.4"/>
    <n v="0.39130434782608697"/>
    <n v="0.38461538461538464"/>
    <x v="2"/>
    <x v="2"/>
    <x v="2"/>
    <n v="0.33333333333333331"/>
    <n v="0.36666666666666664"/>
    <n v="0.30769230769230771"/>
    <n v="0.45454545454545453"/>
    <n v="0.40740740740740738"/>
    <n v="0.5"/>
    <n v="0.43137254901960786"/>
    <n v="0.28000000000000003"/>
    <n v="0.42857142857142855"/>
    <n v="0.60526315789473684"/>
    <n v="0.41666666666666669"/>
  </r>
  <r>
    <x v="3"/>
    <n v="0.80182002022244692"/>
    <x v="3"/>
    <n v="0.8045977011494253"/>
    <n v="0.81428571428571428"/>
    <n v="0.7865168539325843"/>
    <n v="0.765625"/>
    <n v="0.84615384615384615"/>
    <n v="0.80891719745222934"/>
    <n v="0.73626373626373631"/>
    <n v="0.79120879120879117"/>
    <n v="0.77419354838709675"/>
    <n v="0.82795698924731187"/>
    <x v="3"/>
    <x v="3"/>
    <x v="3"/>
    <n v="0.8125"/>
    <n v="0.70833333333333337"/>
    <n v="0.66666666666666663"/>
    <n v="0.86363636363636365"/>
    <n v="0.84615384615384615"/>
    <n v="0.72727272727272729"/>
    <n v="0.88461538461538458"/>
    <n v="0.73684210526315785"/>
    <n v="0.875"/>
    <x v="3"/>
    <x v="3"/>
    <n v="0.76470588235294112"/>
    <n v="0.7857142857142857"/>
    <n v="0.73333333333333328"/>
    <n v="0.76923076923076927"/>
    <n v="0.81818181818181823"/>
    <n v="0.79629629629629628"/>
    <n v="0.75"/>
    <n v="0.72"/>
    <x v="3"/>
    <x v="3"/>
    <x v="3"/>
    <n v="0.86486486486486491"/>
    <n v="0.7931034482758621"/>
    <n v="0.84615384615384615"/>
    <n v="0.88571428571428568"/>
    <n v="0.875"/>
    <n v="0.86111111111111116"/>
    <n v="0.78431372549019607"/>
    <n v="0.72413793103448276"/>
    <n v="0.77500000000000002"/>
    <n v="0.75"/>
    <n v="0.75"/>
  </r>
  <r>
    <x v="4"/>
    <n v="0.76044852191641188"/>
    <x v="4"/>
    <n v="0.85542168674698793"/>
    <n v="0.79220779220779225"/>
    <n v="0.82352941176470584"/>
    <n v="0.72727272727272729"/>
    <n v="0.73913043478260865"/>
    <n v="0.70909090909090911"/>
    <n v="0.72151898734177211"/>
    <n v="0.68478260869565222"/>
    <n v="0.82456140350877194"/>
    <n v="0.79381443298969068"/>
    <x v="4"/>
    <x v="4"/>
    <x v="4"/>
    <n v="0.75"/>
    <n v="0.875"/>
    <n v="0.74193548387096775"/>
    <n v="0.92307692307692313"/>
    <n v="0.70588235294117652"/>
    <n v="0.72413793103448276"/>
    <n v="0.78125"/>
    <n v="0.66666666666666663"/>
    <n v="0.83333333333333337"/>
    <x v="4"/>
    <x v="4"/>
    <n v="0.81481481481481477"/>
    <n v="0.73913043478260865"/>
    <n v="0.72727272727272729"/>
    <n v="0.75757575757575757"/>
    <n v="0.56666666666666665"/>
    <n v="0.78"/>
    <n v="0.64"/>
    <n v="0.6"/>
    <x v="4"/>
    <x v="4"/>
    <x v="4"/>
    <n v="0.81481481481481477"/>
    <n v="0.87878787878787878"/>
    <n v="0.88461538461538458"/>
    <n v="0.8928571428571429"/>
    <n v="0.66666666666666663"/>
    <n v="0.84615384615384615"/>
    <n v="0.65625"/>
    <n v="0.8"/>
    <n v="0.66666666666666663"/>
    <n v="0.93333333333333335"/>
    <n v="0.75757575757575757"/>
  </r>
  <r>
    <x v="5"/>
    <n v="0.39306930693069309"/>
    <x v="5"/>
    <n v="0.375"/>
    <n v="0.41237113402061853"/>
    <n v="0.40229885057471265"/>
    <n v="0.40659340659340659"/>
    <n v="0.42352941176470588"/>
    <n v="0.40259740259740262"/>
    <n v="0.43209876543209874"/>
    <n v="0.43478260869565216"/>
    <n v="0.31707317073170732"/>
    <n v="0.31764705882352939"/>
    <x v="5"/>
    <x v="5"/>
    <x v="5"/>
    <n v="0.375"/>
    <n v="0.37037037037037035"/>
    <n v="0.41176470588235292"/>
    <n v="0.38235294117647056"/>
    <n v="0.37931034482758619"/>
    <n v="0.41666666666666669"/>
    <n v="0.44444444444444442"/>
    <n v="0.38095238095238093"/>
    <n v="0.23076923076923078"/>
    <x v="5"/>
    <x v="5"/>
    <n v="0.34285714285714286"/>
    <n v="0.41935483870967744"/>
    <n v="0.40740740740740738"/>
    <n v="0.44117647058823528"/>
    <n v="0.39130434782608697"/>
    <n v="0.4"/>
    <n v="0.55882352941176472"/>
    <n v="0.44827586206896552"/>
    <x v="5"/>
    <x v="5"/>
    <x v="5"/>
    <n v="0.32258064516129031"/>
    <n v="0.38095238095238093"/>
    <n v="0.46153846153846156"/>
    <n v="0.42424242424242425"/>
    <n v="0.34782608695652173"/>
    <n v="0.5"/>
    <n v="0.43137254901960786"/>
    <n v="0.2608695652173913"/>
    <n v="0.40740740740740738"/>
    <n v="0.24242424242424243"/>
    <n v="0.34782608695652173"/>
  </r>
  <r>
    <x v="6"/>
    <n v="0.4136178861788618"/>
    <x v="6"/>
    <n v="0.38461538461538464"/>
    <n v="0.42"/>
    <n v="0.33333333333333331"/>
    <n v="0.50684931506849318"/>
    <n v="0.45977011494252873"/>
    <n v="0.42011834319526625"/>
    <n v="0.32978723404255317"/>
    <n v="0.42857142857142855"/>
    <n v="0.40579710144927539"/>
    <n v="0.42499999999999999"/>
    <x v="6"/>
    <x v="6"/>
    <x v="6"/>
    <n v="0.3"/>
    <n v="0.24242424242424243"/>
    <n v="0.58333333333333337"/>
    <n v="0.46875"/>
    <n v="0.31707317073170732"/>
    <n v="0.34375"/>
    <n v="0.48571428571428571"/>
    <n v="0.4"/>
    <n v="0.38461538461538464"/>
    <x v="6"/>
    <x v="6"/>
    <n v="0.38709677419354838"/>
    <n v="0.41935483870967744"/>
    <n v="0.25"/>
    <n v="0.54545454545454541"/>
    <n v="0.4"/>
    <n v="0.41538461538461541"/>
    <n v="0.26666666666666666"/>
    <n v="0.3"/>
    <x v="6"/>
    <x v="6"/>
    <x v="6"/>
    <n v="0.41176470588235292"/>
    <n v="0.38709677419354838"/>
    <n v="0.51282051282051277"/>
    <n v="0.5"/>
    <n v="0.40740740740740738"/>
    <n v="0.5"/>
    <n v="0.49206349206349204"/>
    <n v="0.375"/>
    <n v="0.44827586206896552"/>
    <n v="0.45454545454545453"/>
    <n v="0.39285714285714285"/>
  </r>
  <r>
    <x v="7"/>
    <n v="0.39959432048681542"/>
    <x v="7"/>
    <n v="0.33333333333333331"/>
    <n v="0.41666666666666669"/>
    <n v="0.38356164383561642"/>
    <n v="0.38541666666666669"/>
    <n v="0.43661971830985913"/>
    <n v="0.37951807228915663"/>
    <n v="0.43333333333333335"/>
    <n v="0.38028169014084506"/>
    <n v="0.44444444444444442"/>
    <n v="0.41414141414141414"/>
    <x v="7"/>
    <x v="7"/>
    <x v="7"/>
    <n v="0.41666666666666669"/>
    <n v="0.34782608695652173"/>
    <n v="0.46666666666666667"/>
    <n v="0.31818181818181818"/>
    <n v="0.32203389830508472"/>
    <n v="0.30434782608695654"/>
    <n v="0.37037037037037035"/>
    <n v="0.29629629629629628"/>
    <n v="0.46153846153846156"/>
    <x v="7"/>
    <x v="7"/>
    <n v="0.2608695652173913"/>
    <n v="0.29166666666666669"/>
    <n v="0.4"/>
    <n v="0.25714285714285712"/>
    <n v="0.40740740740740738"/>
    <n v="0.45"/>
    <n v="0.45161290322580644"/>
    <n v="0.36363636363636365"/>
    <x v="7"/>
    <x v="7"/>
    <x v="7"/>
    <n v="0.29629629629629628"/>
    <n v="0.42857142857142855"/>
    <n v="0.54166666666666663"/>
    <n v="0.4"/>
    <n v="0.45161290322580644"/>
    <n v="0.59090909090909094"/>
    <n v="0.36170212765957449"/>
    <n v="0.5"/>
    <n v="0.40909090909090912"/>
    <n v="0.5"/>
    <n v="0.36363636363636365"/>
  </r>
  <r>
    <x v="8"/>
    <n v="0.39260739260739258"/>
    <x v="8"/>
    <n v="0.31707317073170732"/>
    <n v="0.36144578313253012"/>
    <n v="0.38666666666666666"/>
    <n v="0.37777777777777777"/>
    <n v="0.38666666666666666"/>
    <n v="0.43452380952380953"/>
    <n v="0.33333333333333331"/>
    <n v="0.45614035087719296"/>
    <n v="0.43820224719101125"/>
    <n v="0.42352941176470588"/>
    <x v="8"/>
    <x v="8"/>
    <x v="8"/>
    <n v="0.37037037037037035"/>
    <n v="0.16666666666666666"/>
    <n v="0.41935483870967744"/>
    <n v="0.31034482758620691"/>
    <n v="0.44262295081967212"/>
    <n v="0.35483870967741937"/>
    <n v="0.4"/>
    <n v="0.32142857142857145"/>
    <n v="0.35714285714285715"/>
    <x v="8"/>
    <x v="8"/>
    <n v="0.40625"/>
    <n v="0.32142857142857145"/>
    <n v="0.38709677419354838"/>
    <n v="0.31034482758620691"/>
    <n v="0.41666666666666669"/>
    <n v="0.41176470588235292"/>
    <n v="0.37142857142857144"/>
    <n v="0.42857142857142855"/>
    <x v="1"/>
    <x v="8"/>
    <x v="8"/>
    <n v="0.42105263157894735"/>
    <n v="0.31034482758620691"/>
    <n v="0.39285714285714285"/>
    <n v="0.65"/>
    <n v="0.4"/>
    <n v="0.45454545454545453"/>
    <n v="0.44642857142857145"/>
    <n v="0.26666666666666666"/>
    <n v="0.52380952380952384"/>
    <n v="0.5161290322580645"/>
    <n v="0.5"/>
  </r>
  <r>
    <x v="9"/>
    <n v="0.40180360721442887"/>
    <x v="9"/>
    <n v="0.379746835443038"/>
    <n v="0.36708860759493672"/>
    <n v="0.44578313253012047"/>
    <n v="0.29411764705882354"/>
    <n v="0.46236559139784944"/>
    <n v="0.38271604938271603"/>
    <n v="0.42857142857142855"/>
    <n v="0.42168674698795183"/>
    <n v="0.3258426966292135"/>
    <n v="0.48684210526315791"/>
    <x v="9"/>
    <x v="8"/>
    <x v="9"/>
    <n v="0.11764705882352941"/>
    <n v="0.48275862068965519"/>
    <n v="0.25"/>
    <n v="0.4838709677419355"/>
    <n v="0.3125"/>
    <n v="0.38461538461538464"/>
    <n v="0.4"/>
    <n v="0.46666666666666667"/>
    <n v="0.51851851851851849"/>
    <x v="9"/>
    <x v="9"/>
    <n v="0.38709677419354838"/>
    <n v="0.46153846153846156"/>
    <n v="0.5"/>
    <n v="0.33333333333333331"/>
    <n v="0.4"/>
    <n v="0.44827586206896552"/>
    <n v="0.6071428571428571"/>
    <n v="0.33333333333333331"/>
    <x v="8"/>
    <x v="9"/>
    <x v="9"/>
    <n v="0.48648648648648651"/>
    <n v="0.40909090909090912"/>
    <n v="0.41666666666666669"/>
    <n v="0.33333333333333331"/>
    <n v="0.31034482758620691"/>
    <n v="0.5"/>
    <n v="0.375"/>
    <n v="0.3"/>
    <n v="0.54166666666666663"/>
    <n v="0.29166666666666669"/>
    <n v="0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D5FA6-2E4E-B544-A4E0-FE838554D039}" name="Tabela dinâmica38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G22:BM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184">
      <pivotArea outline="0" collapsedLevelsAreSubtotals="1" fieldPosition="0"/>
    </format>
    <format dxfId="183">
      <pivotArea field="9" type="button" dataOnly="0" labelOnly="1" outline="0" axis="axisCol" fieldPosition="0"/>
    </format>
    <format dxfId="182">
      <pivotArea type="topRight" dataOnly="0" labelOnly="1" outline="0" fieldPosition="0"/>
    </format>
    <format dxfId="181">
      <pivotArea dataOnly="0" labelOnly="1" fieldPosition="0">
        <references count="1">
          <reference field="9" count="0"/>
        </references>
      </pivotArea>
    </format>
    <format dxfId="18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C7D58-23CD-5E48-8116-F78E4D68BC74}" name="Tabela dinâmica37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X22:BD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189">
      <pivotArea outline="0" collapsedLevelsAreSubtotals="1" fieldPosition="0"/>
    </format>
    <format dxfId="188">
      <pivotArea field="9" type="button" dataOnly="0" labelOnly="1" outline="0" axis="axisCol" fieldPosition="0"/>
    </format>
    <format dxfId="187">
      <pivotArea type="topRight" dataOnly="0" labelOnly="1" outline="0" fieldPosition="0"/>
    </format>
    <format dxfId="186">
      <pivotArea dataOnly="0" labelOnly="1" fieldPosition="0">
        <references count="1">
          <reference field="9" count="0"/>
        </references>
      </pivotArea>
    </format>
    <format dxfId="18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AA9B1-8039-FB4D-94D7-B37F4DFC3328}" name="Tabela dinâmica32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Q4:CW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h="1" x="7"/>
        <item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195">
      <pivotArea outline="0" collapsedLevelsAreSubtotals="1" fieldPosition="0"/>
    </format>
    <format dxfId="194">
      <pivotArea dataOnly="0" labelOnly="1" outline="0" fieldPosition="0">
        <references count="1">
          <reference field="12" count="0"/>
        </references>
      </pivotArea>
    </format>
    <format dxfId="193">
      <pivotArea field="9" type="button" dataOnly="0" labelOnly="1" outline="0" axis="axisCol" fieldPosition="0"/>
    </format>
    <format dxfId="192">
      <pivotArea type="topRight" dataOnly="0" labelOnly="1" outline="0" fieldPosition="0"/>
    </format>
    <format dxfId="191">
      <pivotArea dataOnly="0" labelOnly="1" fieldPosition="0">
        <references count="1">
          <reference field="9" count="0"/>
        </references>
      </pivotArea>
    </format>
    <format dxfId="19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5B108-4E2F-5641-8008-5284607A9286}" name="Tabela dinâmica6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58:H70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showAll="0"/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0" hier="-1"/>
  </pageFields>
  <dataFields count="1">
    <dataField name="Contagem de PESQUISA" fld="9" subtotal="count" baseField="0" baseItem="0"/>
  </dataFields>
  <formats count="11">
    <format dxfId="206">
      <pivotArea type="all" dataOnly="0" outline="0" fieldPosition="0"/>
    </format>
    <format dxfId="205">
      <pivotArea type="origin" dataOnly="0" labelOnly="1" outline="0" fieldPosition="0"/>
    </format>
    <format dxfId="204">
      <pivotArea field="14" type="button" dataOnly="0" labelOnly="1" outline="0" axis="axisRow" fieldPosition="0"/>
    </format>
    <format dxfId="203">
      <pivotArea dataOnly="0" labelOnly="1" fieldPosition="0">
        <references count="1">
          <reference field="14" count="0"/>
        </references>
      </pivotArea>
    </format>
    <format dxfId="202">
      <pivotArea dataOnly="0" labelOnly="1" grandRow="1" outline="0" fieldPosition="0"/>
    </format>
    <format dxfId="201">
      <pivotArea outline="0" collapsedLevelsAreSubtotals="1" fieldPosition="0"/>
    </format>
    <format dxfId="200">
      <pivotArea dataOnly="0" labelOnly="1" outline="0" fieldPosition="0">
        <references count="1">
          <reference field="10" count="0"/>
        </references>
      </pivotArea>
    </format>
    <format dxfId="199">
      <pivotArea field="9" type="button" dataOnly="0" labelOnly="1" outline="0" axis="axisCol" fieldPosition="0"/>
    </format>
    <format dxfId="198">
      <pivotArea type="topRight" dataOnly="0" labelOnly="1" outline="0" fieldPosition="0"/>
    </format>
    <format dxfId="197">
      <pivotArea dataOnly="0" labelOnly="1" fieldPosition="0">
        <references count="1">
          <reference field="9" count="0"/>
        </references>
      </pivotArea>
    </format>
    <format dxfId="19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49A83-3143-D945-B679-9DB7FB2580D4}" name="Tabela dinâmica24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N40:T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x="9"/>
        <item h="1" x="4"/>
        <item h="1"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11">
      <pivotArea outline="0" collapsedLevelsAreSubtotals="1" fieldPosition="0"/>
    </format>
    <format dxfId="210">
      <pivotArea field="9" type="button" dataOnly="0" labelOnly="1" outline="0" axis="axisCol" fieldPosition="0"/>
    </format>
    <format dxfId="209">
      <pivotArea type="topRight" dataOnly="0" labelOnly="1" outline="0" fieldPosition="0"/>
    </format>
    <format dxfId="208">
      <pivotArea dataOnly="0" labelOnly="1" fieldPosition="0">
        <references count="1">
          <reference field="9" count="0"/>
        </references>
      </pivotArea>
    </format>
    <format dxfId="20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84F82-6C7D-2C4D-BEA8-5215D48DE245}" name="Tabela dinâmica47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P58:BV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16">
      <pivotArea outline="0" collapsedLevelsAreSubtotals="1" fieldPosition="0"/>
    </format>
    <format dxfId="215">
      <pivotArea field="9" type="button" dataOnly="0" labelOnly="1" outline="0" axis="axisCol" fieldPosition="0"/>
    </format>
    <format dxfId="214">
      <pivotArea type="topRight" dataOnly="0" labelOnly="1" outline="0" fieldPosition="0"/>
    </format>
    <format dxfId="213">
      <pivotArea dataOnly="0" labelOnly="1" fieldPosition="0">
        <references count="1">
          <reference field="9" count="0"/>
        </references>
      </pivotArea>
    </format>
    <format dxfId="21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9852C-B04E-5148-9AFD-FB0429229C1E}" name="Tabela dinâmica29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P4:BV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222">
      <pivotArea outline="0" collapsedLevelsAreSubtotals="1" fieldPosition="0"/>
    </format>
    <format dxfId="221">
      <pivotArea dataOnly="0" labelOnly="1" outline="0" fieldPosition="0">
        <references count="1">
          <reference field="12" count="0"/>
        </references>
      </pivotArea>
    </format>
    <format dxfId="220">
      <pivotArea field="9" type="button" dataOnly="0" labelOnly="1" outline="0" axis="axisCol" fieldPosition="0"/>
    </format>
    <format dxfId="219">
      <pivotArea type="topRight" dataOnly="0" labelOnly="1" outline="0" fieldPosition="0"/>
    </format>
    <format dxfId="218">
      <pivotArea dataOnly="0" labelOnly="1" fieldPosition="0">
        <references count="1">
          <reference field="9" count="0"/>
        </references>
      </pivotArea>
    </format>
    <format dxfId="21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8D752-16D4-BA49-91F0-5026681687AF}" name="Tabela dinâmica40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Y22:CE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27">
      <pivotArea outline="0" collapsedLevelsAreSubtotals="1" fieldPosition="0"/>
    </format>
    <format dxfId="226">
      <pivotArea field="9" type="button" dataOnly="0" labelOnly="1" outline="0" axis="axisCol" fieldPosition="0"/>
    </format>
    <format dxfId="225">
      <pivotArea type="topRight" dataOnly="0" labelOnly="1" outline="0" fieldPosition="0"/>
    </format>
    <format dxfId="224">
      <pivotArea dataOnly="0" labelOnly="1" fieldPosition="0">
        <references count="1">
          <reference field="9" count="0"/>
        </references>
      </pivotArea>
    </format>
    <format dxfId="22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DD25A-CC81-094D-BD4D-5D42E2A160A3}" name="Tabela dinâmica34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W22:AC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x="4"/>
        <item h="1"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32">
      <pivotArea outline="0" collapsedLevelsAreSubtotals="1" fieldPosition="0"/>
    </format>
    <format dxfId="231">
      <pivotArea field="9" type="button" dataOnly="0" labelOnly="1" outline="0" axis="axisCol" fieldPosition="0"/>
    </format>
    <format dxfId="230">
      <pivotArea type="topRight" dataOnly="0" labelOnly="1" outline="0" fieldPosition="0"/>
    </format>
    <format dxfId="229">
      <pivotArea dataOnly="0" labelOnly="1" fieldPosition="0">
        <references count="1">
          <reference field="9" count="0"/>
        </references>
      </pivotArea>
    </format>
    <format dxfId="22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FD26F-92E2-714A-8882-4558D9A4BF20}" name="Tabela dinâmica49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Q58:CW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h="1" x="7"/>
        <item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37">
      <pivotArea outline="0" collapsedLevelsAreSubtotals="1" fieldPosition="0"/>
    </format>
    <format dxfId="236">
      <pivotArea field="9" type="button" dataOnly="0" labelOnly="1" outline="0" axis="axisCol" fieldPosition="0"/>
    </format>
    <format dxfId="235">
      <pivotArea type="topRight" dataOnly="0" labelOnly="1" outline="0" fieldPosition="0"/>
    </format>
    <format dxfId="234">
      <pivotArea dataOnly="0" labelOnly="1" fieldPosition="0">
        <references count="1">
          <reference field="9" count="0"/>
        </references>
      </pivotArea>
    </format>
    <format dxfId="23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2463B-0900-6249-B7E4-FD36F914FCC3}" name="Tabela dinâmica26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X4:BD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h="1" x="4"/>
        <item h="1" x="5"/>
        <item h="1" x="10"/>
        <item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243">
      <pivotArea outline="0" collapsedLevelsAreSubtotals="1" fieldPosition="0"/>
    </format>
    <format dxfId="242">
      <pivotArea dataOnly="0" labelOnly="1" outline="0" fieldPosition="0">
        <references count="1">
          <reference field="12" count="0"/>
        </references>
      </pivotArea>
    </format>
    <format dxfId="241">
      <pivotArea field="9" type="button" dataOnly="0" labelOnly="1" outline="0" axis="axisCol" fieldPosition="0"/>
    </format>
    <format dxfId="240">
      <pivotArea type="topRight" dataOnly="0" labelOnly="1" outline="0" fieldPosition="0"/>
    </format>
    <format dxfId="239">
      <pivotArea dataOnly="0" labelOnly="1" fieldPosition="0">
        <references count="1">
          <reference field="9" count="0"/>
        </references>
      </pivotArea>
    </format>
    <format dxfId="23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71E13-6F87-FD4B-855D-947D86DE8277}" name="Tabela dinâmica51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Y58:CE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48">
      <pivotArea outline="0" collapsedLevelsAreSubtotals="1" fieldPosition="0"/>
    </format>
    <format dxfId="247">
      <pivotArea field="9" type="button" dataOnly="0" labelOnly="1" outline="0" axis="axisCol" fieldPosition="0"/>
    </format>
    <format dxfId="246">
      <pivotArea type="topRight" dataOnly="0" labelOnly="1" outline="0" fieldPosition="0"/>
    </format>
    <format dxfId="245">
      <pivotArea dataOnly="0" labelOnly="1" fieldPosition="0">
        <references count="1">
          <reference field="9" count="0"/>
        </references>
      </pivotArea>
    </format>
    <format dxfId="24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30C1A-F206-9F4B-BB5A-96B30EF3D914}" name="Tabela dinâmica35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F22:AL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53">
      <pivotArea outline="0" collapsedLevelsAreSubtotals="1" fieldPosition="0"/>
    </format>
    <format dxfId="252">
      <pivotArea field="9" type="button" dataOnly="0" labelOnly="1" outline="0" axis="axisCol" fieldPosition="0"/>
    </format>
    <format dxfId="251">
      <pivotArea type="topRight" dataOnly="0" labelOnly="1" outline="0" fieldPosition="0"/>
    </format>
    <format dxfId="250">
      <pivotArea dataOnly="0" labelOnly="1" fieldPosition="0">
        <references count="1">
          <reference field="9" count="0"/>
        </references>
      </pivotArea>
    </format>
    <format dxfId="24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7F7C1-C082-6243-9650-CC7C7EC4ADDC}" name="Tabela dinâmica33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Z4:DF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h="1" x="7"/>
        <item h="1" x="3"/>
        <item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259">
      <pivotArea outline="0" collapsedLevelsAreSubtotals="1" fieldPosition="0"/>
    </format>
    <format dxfId="258">
      <pivotArea dataOnly="0" labelOnly="1" outline="0" fieldPosition="0">
        <references count="1">
          <reference field="12" count="0"/>
        </references>
      </pivotArea>
    </format>
    <format dxfId="257">
      <pivotArea field="9" type="button" dataOnly="0" labelOnly="1" outline="0" axis="axisCol" fieldPosition="0"/>
    </format>
    <format dxfId="256">
      <pivotArea type="topRight" dataOnly="0" labelOnly="1" outline="0" fieldPosition="0"/>
    </format>
    <format dxfId="255">
      <pivotArea dataOnly="0" labelOnly="1" fieldPosition="0">
        <references count="1">
          <reference field="9" count="0"/>
        </references>
      </pivotArea>
    </format>
    <format dxfId="25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14D6A-E134-CC49-A0B5-A9784C6932C4}" name="Tabela dinâmica28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G4:BM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265">
      <pivotArea outline="0" collapsedLevelsAreSubtotals="1" fieldPosition="0"/>
    </format>
    <format dxfId="264">
      <pivotArea dataOnly="0" labelOnly="1" outline="0" fieldPosition="0">
        <references count="1">
          <reference field="12" count="0"/>
        </references>
      </pivotArea>
    </format>
    <format dxfId="263">
      <pivotArea field="9" type="button" dataOnly="0" labelOnly="1" outline="0" axis="axisCol" fieldPosition="0"/>
    </format>
    <format dxfId="262">
      <pivotArea type="topRight" dataOnly="0" labelOnly="1" outline="0" fieldPosition="0"/>
    </format>
    <format dxfId="261">
      <pivotArea dataOnly="0" labelOnly="1" fieldPosition="0">
        <references count="1">
          <reference field="9" count="0"/>
        </references>
      </pivotArea>
    </format>
    <format dxfId="26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EBFF3-4DEB-B84A-A16C-DE35909DFE5E}" name="Tabela dinâmica8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F40:AL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h="1" x="4"/>
        <item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70">
      <pivotArea outline="0" collapsedLevelsAreSubtotals="1" fieldPosition="0"/>
    </format>
    <format dxfId="269">
      <pivotArea field="9" type="button" dataOnly="0" labelOnly="1" outline="0" axis="axisCol" fieldPosition="0"/>
    </format>
    <format dxfId="268">
      <pivotArea type="topRight" dataOnly="0" labelOnly="1" outline="0" fieldPosition="0"/>
    </format>
    <format dxfId="267">
      <pivotArea dataOnly="0" labelOnly="1" fieldPosition="0">
        <references count="1">
          <reference field="9" count="0"/>
        </references>
      </pivotArea>
    </format>
    <format dxfId="26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9445B-AF22-A34E-8728-3ED03BD6BA4D}" name="Tabela dinâmica19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F4:AL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h="1" x="4"/>
        <item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276">
      <pivotArea outline="0" collapsedLevelsAreSubtotals="1" fieldPosition="0"/>
    </format>
    <format dxfId="275">
      <pivotArea dataOnly="0" labelOnly="1" outline="0" fieldPosition="0">
        <references count="1">
          <reference field="12" count="0"/>
        </references>
      </pivotArea>
    </format>
    <format dxfId="274">
      <pivotArea field="9" type="button" dataOnly="0" labelOnly="1" outline="0" axis="axisCol" fieldPosition="0"/>
    </format>
    <format dxfId="273">
      <pivotArea type="topRight" dataOnly="0" labelOnly="1" outline="0" fieldPosition="0"/>
    </format>
    <format dxfId="272">
      <pivotArea dataOnly="0" labelOnly="1" fieldPosition="0">
        <references count="1">
          <reference field="9" count="0"/>
        </references>
      </pivotArea>
    </format>
    <format dxfId="27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3F27A-BBB2-684D-9FBB-6D360B88E00F}" name="Tabela dinâmica10" cacheId="5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J5:K16" firstHeaderRow="1" firstDataRow="1" firstDataCol="1"/>
  <pivotFields count="19">
    <pivotField axis="axisRow" showAll="0">
      <items count="11">
        <item x="9"/>
        <item x="8"/>
        <item x="6"/>
        <item x="7"/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0" showAll="0"/>
    <pivotField numFmtId="10" showAll="0"/>
    <pivotField numFmtId="1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oma de CSAT" fld="7" baseField="0" baseItem="0" numFmtId="10"/>
  </dataFields>
  <formats count="6">
    <format dxfId="282">
      <pivotArea type="all" dataOnly="0" outline="0" fieldPosition="0"/>
    </format>
    <format dxfId="281">
      <pivotArea outline="0" collapsedLevelsAreSubtotals="1" fieldPosition="0"/>
    </format>
    <format dxfId="280">
      <pivotArea field="0" type="button" dataOnly="0" labelOnly="1" outline="0" axis="axisRow" fieldPosition="0"/>
    </format>
    <format dxfId="279">
      <pivotArea dataOnly="0" labelOnly="1" fieldPosition="0">
        <references count="1">
          <reference field="0" count="0"/>
        </references>
      </pivotArea>
    </format>
    <format dxfId="278">
      <pivotArea dataOnly="0" labelOnly="1" grandRow="1" outline="0" fieldPosition="0"/>
    </format>
    <format dxfId="277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5B273-D262-3949-A3E0-65303A90B110}" name="Tabela dinâmica52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Z58:DF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h="1" x="7"/>
        <item h="1" x="3"/>
        <item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87">
      <pivotArea outline="0" collapsedLevelsAreSubtotals="1" fieldPosition="0"/>
    </format>
    <format dxfId="286">
      <pivotArea field="9" type="button" dataOnly="0" labelOnly="1" outline="0" axis="axisCol" fieldPosition="0"/>
    </format>
    <format dxfId="285">
      <pivotArea type="topRight" dataOnly="0" labelOnly="1" outline="0" fieldPosition="0"/>
    </format>
    <format dxfId="284">
      <pivotArea dataOnly="0" labelOnly="1" fieldPosition="0">
        <references count="1">
          <reference field="9" count="0"/>
        </references>
      </pivotArea>
    </format>
    <format dxfId="28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07FBC-2B61-D542-955A-190A40931F9E}" name="Tabela dinâmica9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Y40:CE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292">
      <pivotArea outline="0" collapsedLevelsAreSubtotals="1" fieldPosition="0"/>
    </format>
    <format dxfId="291">
      <pivotArea field="9" type="button" dataOnly="0" labelOnly="1" outline="0" axis="axisCol" fieldPosition="0"/>
    </format>
    <format dxfId="290">
      <pivotArea type="topRight" dataOnly="0" labelOnly="1" outline="0" fieldPosition="0"/>
    </format>
    <format dxfId="289">
      <pivotArea dataOnly="0" labelOnly="1" fieldPosition="0">
        <references count="1">
          <reference field="9" count="0"/>
        </references>
      </pivotArea>
    </format>
    <format dxfId="28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8EA06-7343-ED4D-B0BE-588D67019CE4}" name="Tabela dinâmica16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N4:T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x="9"/>
        <item h="1" x="4"/>
        <item h="1"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298">
      <pivotArea outline="0" collapsedLevelsAreSubtotals="1" fieldPosition="0"/>
    </format>
    <format dxfId="297">
      <pivotArea dataOnly="0" labelOnly="1" outline="0" fieldPosition="0">
        <references count="1">
          <reference field="12" count="0"/>
        </references>
      </pivotArea>
    </format>
    <format dxfId="296">
      <pivotArea field="9" type="button" dataOnly="0" labelOnly="1" outline="0" axis="axisCol" fieldPosition="0"/>
    </format>
    <format dxfId="295">
      <pivotArea type="topRight" dataOnly="0" labelOnly="1" outline="0" fieldPosition="0"/>
    </format>
    <format dxfId="294">
      <pivotArea dataOnly="0" labelOnly="1" fieldPosition="0">
        <references count="1">
          <reference field="9" count="0"/>
        </references>
      </pivotArea>
    </format>
    <format dxfId="29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7A1DB-BF56-AC4A-9985-07EDC4662EF5}" name="Tabela dinâmica20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O4:AU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h="1" x="4"/>
        <item h="1" x="5"/>
        <item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304">
      <pivotArea outline="0" collapsedLevelsAreSubtotals="1" fieldPosition="0"/>
    </format>
    <format dxfId="303">
      <pivotArea dataOnly="0" labelOnly="1" outline="0" fieldPosition="0">
        <references count="1">
          <reference field="12" count="0"/>
        </references>
      </pivotArea>
    </format>
    <format dxfId="302">
      <pivotArea field="9" type="button" dataOnly="0" labelOnly="1" outline="0" axis="axisCol" fieldPosition="0"/>
    </format>
    <format dxfId="301">
      <pivotArea type="topRight" dataOnly="0" labelOnly="1" outline="0" fieldPosition="0"/>
    </format>
    <format dxfId="300">
      <pivotArea dataOnly="0" labelOnly="1" fieldPosition="0">
        <references count="1">
          <reference field="9" count="0"/>
        </references>
      </pivotArea>
    </format>
    <format dxfId="29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A87AB-EB01-1246-9562-4DFB3730BA69}" name="Tabela dinâmica14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P40:BV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09">
      <pivotArea outline="0" collapsedLevelsAreSubtotals="1" fieldPosition="0"/>
    </format>
    <format dxfId="308">
      <pivotArea field="9" type="button" dataOnly="0" labelOnly="1" outline="0" axis="axisCol" fieldPosition="0"/>
    </format>
    <format dxfId="307">
      <pivotArea type="topRight" dataOnly="0" labelOnly="1" outline="0" fieldPosition="0"/>
    </format>
    <format dxfId="306">
      <pivotArea dataOnly="0" labelOnly="1" fieldPosition="0">
        <references count="1">
          <reference field="9" count="0"/>
        </references>
      </pivotArea>
    </format>
    <format dxfId="30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5EE5A-26AF-EA4D-9454-C1441F66DF5B}" name="Tabela dinâmica1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W40:AC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x="4"/>
        <item h="1"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14">
      <pivotArea outline="0" collapsedLevelsAreSubtotals="1" fieldPosition="0"/>
    </format>
    <format dxfId="313">
      <pivotArea field="9" type="button" dataOnly="0" labelOnly="1" outline="0" axis="axisCol" fieldPosition="0"/>
    </format>
    <format dxfId="312">
      <pivotArea type="topRight" dataOnly="0" labelOnly="1" outline="0" fieldPosition="0"/>
    </format>
    <format dxfId="311">
      <pivotArea dataOnly="0" labelOnly="1" fieldPosition="0">
        <references count="1">
          <reference field="9" count="0"/>
        </references>
      </pivotArea>
    </format>
    <format dxfId="31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6AAA5-F6B2-5E47-BC4B-F2EB64CAD002}" name="Tabela dinâmica45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W58:AC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x="4"/>
        <item h="1"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19">
      <pivotArea outline="0" collapsedLevelsAreSubtotals="1" fieldPosition="0"/>
    </format>
    <format dxfId="318">
      <pivotArea field="9" type="button" dataOnly="0" labelOnly="1" outline="0" axis="axisCol" fieldPosition="0"/>
    </format>
    <format dxfId="317">
      <pivotArea type="topRight" dataOnly="0" labelOnly="1" outline="0" fieldPosition="0"/>
    </format>
    <format dxfId="316">
      <pivotArea dataOnly="0" labelOnly="1" fieldPosition="0">
        <references count="1">
          <reference field="9" count="0"/>
        </references>
      </pivotArea>
    </format>
    <format dxfId="31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6AA45-C6D2-514E-B787-A16D517FD606}" name="Tabela dinâmica43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Z22:DF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h="1" x="7"/>
        <item h="1" x="3"/>
        <item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24">
      <pivotArea outline="0" collapsedLevelsAreSubtotals="1" fieldPosition="0"/>
    </format>
    <format dxfId="323">
      <pivotArea field="9" type="button" dataOnly="0" labelOnly="1" outline="0" axis="axisCol" fieldPosition="0"/>
    </format>
    <format dxfId="322">
      <pivotArea type="topRight" dataOnly="0" labelOnly="1" outline="0" fieldPosition="0"/>
    </format>
    <format dxfId="321">
      <pivotArea dataOnly="0" labelOnly="1" fieldPosition="0">
        <references count="1">
          <reference field="9" count="0"/>
        </references>
      </pivotArea>
    </format>
    <format dxfId="32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A5B29-1FAC-1D47-9265-7650F3D32BDC}" name="Tabela dinâmica46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G58:BM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29">
      <pivotArea outline="0" collapsedLevelsAreSubtotals="1" fieldPosition="0"/>
    </format>
    <format dxfId="328">
      <pivotArea field="9" type="button" dataOnly="0" labelOnly="1" outline="0" axis="axisCol" fieldPosition="0"/>
    </format>
    <format dxfId="327">
      <pivotArea type="topRight" dataOnly="0" labelOnly="1" outline="0" fieldPosition="0"/>
    </format>
    <format dxfId="326">
      <pivotArea dataOnly="0" labelOnly="1" fieldPosition="0">
        <references count="1">
          <reference field="9" count="0"/>
        </references>
      </pivotArea>
    </format>
    <format dxfId="32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0E891-DB58-0E42-B298-C4F27C47BF96}" name="Tabela dinâmica44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O58:AU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34">
      <pivotArea outline="0" collapsedLevelsAreSubtotals="1" fieldPosition="0"/>
    </format>
    <format dxfId="333">
      <pivotArea field="9" type="button" dataOnly="0" labelOnly="1" outline="0" axis="axisCol" fieldPosition="0"/>
    </format>
    <format dxfId="332">
      <pivotArea type="topRight" dataOnly="0" labelOnly="1" outline="0" fieldPosition="0"/>
    </format>
    <format dxfId="331">
      <pivotArea dataOnly="0" labelOnly="1" fieldPosition="0">
        <references count="1">
          <reference field="9" count="0"/>
        </references>
      </pivotArea>
    </format>
    <format dxfId="33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FC2B1-4086-3D4D-9CD4-5AF0B4F8420E}" name="Tabela dinâmica7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O40:AU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39">
      <pivotArea outline="0" collapsedLevelsAreSubtotals="1" fieldPosition="0"/>
    </format>
    <format dxfId="338">
      <pivotArea field="9" type="button" dataOnly="0" labelOnly="1" outline="0" axis="axisCol" fieldPosition="0"/>
    </format>
    <format dxfId="337">
      <pivotArea type="topRight" dataOnly="0" labelOnly="1" outline="0" fieldPosition="0"/>
    </format>
    <format dxfId="336">
      <pivotArea dataOnly="0" labelOnly="1" fieldPosition="0">
        <references count="1">
          <reference field="9" count="0"/>
        </references>
      </pivotArea>
    </format>
    <format dxfId="33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F92F9-0D39-1645-A4D5-030DCFA4E768}" name="Tabela dinâmica30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Y4:CE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345">
      <pivotArea outline="0" collapsedLevelsAreSubtotals="1" fieldPosition="0"/>
    </format>
    <format dxfId="344">
      <pivotArea dataOnly="0" labelOnly="1" outline="0" fieldPosition="0">
        <references count="1">
          <reference field="12" count="0"/>
        </references>
      </pivotArea>
    </format>
    <format dxfId="343">
      <pivotArea field="9" type="button" dataOnly="0" labelOnly="1" outline="0" axis="axisCol" fieldPosition="0"/>
    </format>
    <format dxfId="342">
      <pivotArea type="topRight" dataOnly="0" labelOnly="1" outline="0" fieldPosition="0"/>
    </format>
    <format dxfId="341">
      <pivotArea dataOnly="0" labelOnly="1" fieldPosition="0">
        <references count="1">
          <reference field="9" count="0"/>
        </references>
      </pivotArea>
    </format>
    <format dxfId="34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F15CF-2122-F94E-8916-10CEBB76C248}" name="Tabela dinâmica41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H22:CN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50">
      <pivotArea outline="0" collapsedLevelsAreSubtotals="1" fieldPosition="0"/>
    </format>
    <format dxfId="349">
      <pivotArea field="9" type="button" dataOnly="0" labelOnly="1" outline="0" axis="axisCol" fieldPosition="0"/>
    </format>
    <format dxfId="348">
      <pivotArea type="topRight" dataOnly="0" labelOnly="1" outline="0" fieldPosition="0"/>
    </format>
    <format dxfId="347">
      <pivotArea dataOnly="0" labelOnly="1" fieldPosition="0">
        <references count="1">
          <reference field="9" count="0"/>
        </references>
      </pivotArea>
    </format>
    <format dxfId="34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EF362-22EC-F347-A590-74371BE885C8}" name="Tabela dinâmica21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Z40:DF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h="1" x="7"/>
        <item h="1" x="3"/>
        <item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55">
      <pivotArea outline="0" collapsedLevelsAreSubtotals="1" fieldPosition="0"/>
    </format>
    <format dxfId="354">
      <pivotArea field="9" type="button" dataOnly="0" labelOnly="1" outline="0" axis="axisCol" fieldPosition="0"/>
    </format>
    <format dxfId="353">
      <pivotArea type="topRight" dataOnly="0" labelOnly="1" outline="0" fieldPosition="0"/>
    </format>
    <format dxfId="352">
      <pivotArea dataOnly="0" labelOnly="1" fieldPosition="0">
        <references count="1">
          <reference field="9" count="0"/>
        </references>
      </pivotArea>
    </format>
    <format dxfId="35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BE279-D70A-9540-8D15-8E8615CA0E7D}" name="Tabela dinâmica18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H40:CN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60">
      <pivotArea outline="0" collapsedLevelsAreSubtotals="1" fieldPosition="0"/>
    </format>
    <format dxfId="359">
      <pivotArea field="9" type="button" dataOnly="0" labelOnly="1" outline="0" axis="axisCol" fieldPosition="0"/>
    </format>
    <format dxfId="358">
      <pivotArea type="topRight" dataOnly="0" labelOnly="1" outline="0" fieldPosition="0"/>
    </format>
    <format dxfId="357">
      <pivotArea dataOnly="0" labelOnly="1" fieldPosition="0">
        <references count="1">
          <reference field="9" count="0"/>
        </references>
      </pivotArea>
    </format>
    <format dxfId="35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100B2-4791-3347-A12F-5E6ADE4EDA95}" name="Tabela dinâmica39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P22:BV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65">
      <pivotArea outline="0" collapsedLevelsAreSubtotals="1" fieldPosition="0"/>
    </format>
    <format dxfId="364">
      <pivotArea field="9" type="button" dataOnly="0" labelOnly="1" outline="0" axis="axisCol" fieldPosition="0"/>
    </format>
    <format dxfId="363">
      <pivotArea type="topRight" dataOnly="0" labelOnly="1" outline="0" fieldPosition="0"/>
    </format>
    <format dxfId="362">
      <pivotArea dataOnly="0" labelOnly="1" fieldPosition="0">
        <references count="1">
          <reference field="9" count="0"/>
        </references>
      </pivotArea>
    </format>
    <format dxfId="36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F04D0-0A6D-CB45-86D9-1CE58AF4699B}" name="Tabela dinâmica5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40:H52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0" hier="-1"/>
  </pageFields>
  <dataFields count="1">
    <dataField name="Contagem de PESQUISA" fld="9" subtotal="count" baseField="0" baseItem="0"/>
  </dataFields>
  <formats count="11">
    <format dxfId="376">
      <pivotArea type="all" dataOnly="0" outline="0" fieldPosition="0"/>
    </format>
    <format dxfId="375">
      <pivotArea type="origin" dataOnly="0" labelOnly="1" outline="0" fieldPosition="0"/>
    </format>
    <format dxfId="374">
      <pivotArea field="14" type="button" dataOnly="0" labelOnly="1" outline="0" axis="axisRow" fieldPosition="0"/>
    </format>
    <format dxfId="373">
      <pivotArea dataOnly="0" labelOnly="1" fieldPosition="0">
        <references count="1">
          <reference field="14" count="0"/>
        </references>
      </pivotArea>
    </format>
    <format dxfId="372">
      <pivotArea dataOnly="0" labelOnly="1" grandRow="1" outline="0" fieldPosition="0"/>
    </format>
    <format dxfId="371">
      <pivotArea outline="0" collapsedLevelsAreSubtotals="1" fieldPosition="0"/>
    </format>
    <format dxfId="370">
      <pivotArea dataOnly="0" labelOnly="1" outline="0" fieldPosition="0">
        <references count="1">
          <reference field="10" count="0"/>
        </references>
      </pivotArea>
    </format>
    <format dxfId="369">
      <pivotArea field="9" type="button" dataOnly="0" labelOnly="1" outline="0" axis="axisCol" fieldPosition="0"/>
    </format>
    <format dxfId="368">
      <pivotArea type="topRight" dataOnly="0" labelOnly="1" outline="0" fieldPosition="0"/>
    </format>
    <format dxfId="367">
      <pivotArea dataOnly="0" labelOnly="1" fieldPosition="0">
        <references count="1">
          <reference field="9" count="0"/>
        </references>
      </pivotArea>
    </format>
    <format dxfId="36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53879-64D5-624B-B302-E77A976BC938}" name="Tabela dinâmica2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X40:BD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81">
      <pivotArea outline="0" collapsedLevelsAreSubtotals="1" fieldPosition="0"/>
    </format>
    <format dxfId="380">
      <pivotArea field="9" type="button" dataOnly="0" labelOnly="1" outline="0" axis="axisCol" fieldPosition="0"/>
    </format>
    <format dxfId="379">
      <pivotArea type="topRight" dataOnly="0" labelOnly="1" outline="0" fieldPosition="0"/>
    </format>
    <format dxfId="378">
      <pivotArea dataOnly="0" labelOnly="1" fieldPosition="0">
        <references count="1">
          <reference field="9" count="0"/>
        </references>
      </pivotArea>
    </format>
    <format dxfId="37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ECE10-E4D5-F349-B96C-11585195C873}" name="Tabela dinâmica23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N22:T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x="9"/>
        <item h="1" x="4"/>
        <item h="1"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86">
      <pivotArea outline="0" collapsedLevelsAreSubtotals="1" fieldPosition="0"/>
    </format>
    <format dxfId="385">
      <pivotArea field="9" type="button" dataOnly="0" labelOnly="1" outline="0" axis="axisCol" fieldPosition="0"/>
    </format>
    <format dxfId="384">
      <pivotArea type="topRight" dataOnly="0" labelOnly="1" outline="0" fieldPosition="0"/>
    </format>
    <format dxfId="383">
      <pivotArea dataOnly="0" labelOnly="1" fieldPosition="0">
        <references count="1">
          <reference field="9" count="0"/>
        </references>
      </pivotArea>
    </format>
    <format dxfId="38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23BB4-2BCE-8040-BB25-8EC78BDB4341}" name="Tabela dinâmica48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X58:BD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391">
      <pivotArea outline="0" collapsedLevelsAreSubtotals="1" fieldPosition="0"/>
    </format>
    <format dxfId="390">
      <pivotArea field="9" type="button" dataOnly="0" labelOnly="1" outline="0" axis="axisCol" fieldPosition="0"/>
    </format>
    <format dxfId="389">
      <pivotArea type="topRight" dataOnly="0" labelOnly="1" outline="0" fieldPosition="0"/>
    </format>
    <format dxfId="388">
      <pivotArea dataOnly="0" labelOnly="1" fieldPosition="0">
        <references count="1">
          <reference field="9" count="0"/>
        </references>
      </pivotArea>
    </format>
    <format dxfId="387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3C5D8F-D758-4645-B65D-FE2094CA267F}" name="Tabela dinâmica31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H4:CN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397">
      <pivotArea outline="0" collapsedLevelsAreSubtotals="1" fieldPosition="0"/>
    </format>
    <format dxfId="396">
      <pivotArea dataOnly="0" labelOnly="1" outline="0" fieldPosition="0">
        <references count="1">
          <reference field="12" count="0"/>
        </references>
      </pivotArea>
    </format>
    <format dxfId="395">
      <pivotArea field="9" type="button" dataOnly="0" labelOnly="1" outline="0" axis="axisCol" fieldPosition="0"/>
    </format>
    <format dxfId="394">
      <pivotArea type="topRight" dataOnly="0" labelOnly="1" outline="0" fieldPosition="0"/>
    </format>
    <format dxfId="393">
      <pivotArea dataOnly="0" labelOnly="1" fieldPosition="0">
        <references count="1">
          <reference field="9" count="0"/>
        </references>
      </pivotArea>
    </format>
    <format dxfId="39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D25CB-17C8-EA4C-8558-41B294F409A9}" name="Tabela dinâmica11" cacheId="56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J23:K34" firstHeaderRow="1" firstDataRow="1" firstDataCol="1"/>
  <pivotFields count="19">
    <pivotField axis="axisRow" showAll="0">
      <items count="11">
        <item x="9"/>
        <item x="8"/>
        <item x="6"/>
        <item x="7"/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oma de CSAT Anual" fld="7" baseField="0" baseItem="0" numFmtId="10"/>
  </dataFields>
  <formats count="6">
    <format dxfId="403">
      <pivotArea type="all" dataOnly="0" outline="0" fieldPosition="0"/>
    </format>
    <format dxfId="402">
      <pivotArea outline="0" collapsedLevelsAreSubtotals="1" fieldPosition="0"/>
    </format>
    <format dxfId="401">
      <pivotArea field="0" type="button" dataOnly="0" labelOnly="1" outline="0" axis="axisRow" fieldPosition="0"/>
    </format>
    <format dxfId="400">
      <pivotArea dataOnly="0" labelOnly="1" fieldPosition="0">
        <references count="1">
          <reference field="0" count="0"/>
        </references>
      </pivotArea>
    </format>
    <format dxfId="399">
      <pivotArea dataOnly="0" labelOnly="1" grandRow="1" outline="0" fieldPosition="0"/>
    </format>
    <format dxfId="398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3C54C-34D3-0C4B-B0E0-52DBC5AC12F2}" name="Tabela dinâmica3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4:H16" firstHeaderRow="1" firstDataRow="2" firstDataCol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showAll="0"/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PESQUISA" fld="9" subtotal="count" baseField="0" baseItem="0"/>
  </dataFields>
  <formats count="10">
    <format dxfId="413">
      <pivotArea type="all" dataOnly="0" outline="0" fieldPosition="0"/>
    </format>
    <format dxfId="412">
      <pivotArea type="origin" dataOnly="0" labelOnly="1" outline="0" fieldPosition="0"/>
    </format>
    <format dxfId="411">
      <pivotArea field="14" type="button" dataOnly="0" labelOnly="1" outline="0" axis="axisRow" fieldPosition="0"/>
    </format>
    <format dxfId="410">
      <pivotArea dataOnly="0" labelOnly="1" fieldPosition="0">
        <references count="1">
          <reference field="14" count="0"/>
        </references>
      </pivotArea>
    </format>
    <format dxfId="409">
      <pivotArea dataOnly="0" labelOnly="1" grandRow="1" outline="0" fieldPosition="0"/>
    </format>
    <format dxfId="408">
      <pivotArea outline="0" collapsedLevelsAreSubtotals="1" fieldPosition="0"/>
    </format>
    <format dxfId="407">
      <pivotArea field="9" type="button" dataOnly="0" labelOnly="1" outline="0" axis="axisCol" fieldPosition="0"/>
    </format>
    <format dxfId="406">
      <pivotArea type="topRight" dataOnly="0" labelOnly="1" outline="0" fieldPosition="0"/>
    </format>
    <format dxfId="405">
      <pivotArea dataOnly="0" labelOnly="1" fieldPosition="0">
        <references count="1">
          <reference field="9" count="0"/>
        </references>
      </pivotArea>
    </format>
    <format dxfId="40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74200-1FD0-5242-B861-B67AE5D58C39}" name="Tabela dinâmica36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O22:AU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418">
      <pivotArea outline="0" collapsedLevelsAreSubtotals="1" fieldPosition="0"/>
    </format>
    <format dxfId="417">
      <pivotArea field="9" type="button" dataOnly="0" labelOnly="1" outline="0" axis="axisCol" fieldPosition="0"/>
    </format>
    <format dxfId="416">
      <pivotArea type="topRight" dataOnly="0" labelOnly="1" outline="0" fieldPosition="0"/>
    </format>
    <format dxfId="415">
      <pivotArea dataOnly="0" labelOnly="1" fieldPosition="0">
        <references count="1">
          <reference field="9" count="0"/>
        </references>
      </pivotArea>
    </format>
    <format dxfId="41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ACB67-2C6F-CD48-AA67-403E66A0CB96}" name="Tabela dinâmica22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Q40:CW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h="1" x="7"/>
        <item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423">
      <pivotArea outline="0" collapsedLevelsAreSubtotals="1" fieldPosition="0"/>
    </format>
    <format dxfId="422">
      <pivotArea field="9" type="button" dataOnly="0" labelOnly="1" outline="0" axis="axisCol" fieldPosition="0"/>
    </format>
    <format dxfId="421">
      <pivotArea type="topRight" dataOnly="0" labelOnly="1" outline="0" fieldPosition="0"/>
    </format>
    <format dxfId="420">
      <pivotArea dataOnly="0" labelOnly="1" fieldPosition="0">
        <references count="1">
          <reference field="9" count="0"/>
        </references>
      </pivotArea>
    </format>
    <format dxfId="41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BF1AF-4A5C-8749-B3BB-60D517C41162}" name="Tabela dinâmica42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Q22:CW34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h="1" x="7"/>
        <item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428">
      <pivotArea outline="0" collapsedLevelsAreSubtotals="1" fieldPosition="0"/>
    </format>
    <format dxfId="427">
      <pivotArea field="9" type="button" dataOnly="0" labelOnly="1" outline="0" axis="axisCol" fieldPosition="0"/>
    </format>
    <format dxfId="426">
      <pivotArea type="topRight" dataOnly="0" labelOnly="1" outline="0" fieldPosition="0"/>
    </format>
    <format dxfId="425">
      <pivotArea dataOnly="0" labelOnly="1" fieldPosition="0">
        <references count="1">
          <reference field="9" count="0"/>
        </references>
      </pivotArea>
    </format>
    <format dxfId="42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DDCE2-3553-C94C-9120-48816A872EC6}" name="Tabela dinâmica50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CH58:CN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h="1" x="8"/>
        <item h="1" x="6"/>
        <item h="1" x="0"/>
        <item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433">
      <pivotArea outline="0" collapsedLevelsAreSubtotals="1" fieldPosition="0"/>
    </format>
    <format dxfId="432">
      <pivotArea field="9" type="button" dataOnly="0" labelOnly="1" outline="0" axis="axisCol" fieldPosition="0"/>
    </format>
    <format dxfId="431">
      <pivotArea type="topRight" dataOnly="0" labelOnly="1" outline="0" fieldPosition="0"/>
    </format>
    <format dxfId="430">
      <pivotArea dataOnly="0" labelOnly="1" fieldPosition="0">
        <references count="1">
          <reference field="9" count="0"/>
        </references>
      </pivotArea>
    </format>
    <format dxfId="42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483D8-935A-454E-A7DD-852270A73304}" name="Tabela dinâmica4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22:H34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showAll="0"/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0" hier="-1"/>
  </pageFields>
  <dataFields count="1">
    <dataField name="Contagem de PESQUISA" fld="9" subtotal="count" baseField="0" baseItem="0"/>
  </dataFields>
  <formats count="11">
    <format dxfId="444">
      <pivotArea type="all" dataOnly="0" outline="0" fieldPosition="0"/>
    </format>
    <format dxfId="443">
      <pivotArea type="origin" dataOnly="0" labelOnly="1" outline="0" fieldPosition="0"/>
    </format>
    <format dxfId="442">
      <pivotArea field="14" type="button" dataOnly="0" labelOnly="1" outline="0" axis="axisRow" fieldPosition="0"/>
    </format>
    <format dxfId="441">
      <pivotArea dataOnly="0" labelOnly="1" fieldPosition="0">
        <references count="1">
          <reference field="14" count="0"/>
        </references>
      </pivotArea>
    </format>
    <format dxfId="440">
      <pivotArea dataOnly="0" labelOnly="1" grandRow="1" outline="0" fieldPosition="0"/>
    </format>
    <format dxfId="439">
      <pivotArea outline="0" collapsedLevelsAreSubtotals="1" fieldPosition="0"/>
    </format>
    <format dxfId="438">
      <pivotArea dataOnly="0" labelOnly="1" outline="0" fieldPosition="0">
        <references count="1">
          <reference field="10" count="0"/>
        </references>
      </pivotArea>
    </format>
    <format dxfId="437">
      <pivotArea field="9" type="button" dataOnly="0" labelOnly="1" outline="0" axis="axisCol" fieldPosition="0"/>
    </format>
    <format dxfId="436">
      <pivotArea type="topRight" dataOnly="0" labelOnly="1" outline="0" fieldPosition="0"/>
    </format>
    <format dxfId="435">
      <pivotArea dataOnly="0" labelOnly="1" fieldPosition="0">
        <references count="1">
          <reference field="9" count="0"/>
        </references>
      </pivotArea>
    </format>
    <format dxfId="43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EAA9C-1502-7A41-97B8-0A5775A20F51}" name="Tabela dinâmica15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BG40:BM52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12">
        <item h="1" x="9"/>
        <item h="1" x="4"/>
        <item h="1" x="5"/>
        <item h="1" x="10"/>
        <item h="1" x="2"/>
        <item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449">
      <pivotArea outline="0" collapsedLevelsAreSubtotals="1" fieldPosition="0"/>
    </format>
    <format dxfId="448">
      <pivotArea field="9" type="button" dataOnly="0" labelOnly="1" outline="0" axis="axisCol" fieldPosition="0"/>
    </format>
    <format dxfId="447">
      <pivotArea type="topRight" dataOnly="0" labelOnly="1" outline="0" fieldPosition="0"/>
    </format>
    <format dxfId="446">
      <pivotArea dataOnly="0" labelOnly="1" fieldPosition="0">
        <references count="1">
          <reference field="9" count="0"/>
        </references>
      </pivotArea>
    </format>
    <format dxfId="44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06ACF-00A4-7644-8954-82C9ED88412B}" name="Tabela dinâmica13" cacheId="59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J59:K70" firstHeaderRow="1" firstDataRow="1" firstDataCol="1"/>
  <pivotFields count="19">
    <pivotField axis="axisRow" showAll="0">
      <items count="11">
        <item x="9"/>
        <item x="8"/>
        <item x="6"/>
        <item x="7"/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oma de CSAT Anual" fld="7" baseField="0" baseItem="0" numFmtId="10"/>
  </dataFields>
  <formats count="1">
    <format dxfId="450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B5A21-2E81-1D4B-B21B-332563D1B1BA}" name="Tabela dinâmica25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N58:T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x="9"/>
        <item h="1" x="4"/>
        <item h="1"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455">
      <pivotArea outline="0" collapsedLevelsAreSubtotals="1" fieldPosition="0"/>
    </format>
    <format dxfId="454">
      <pivotArea field="9" type="button" dataOnly="0" labelOnly="1" outline="0" axis="axisCol" fieldPosition="0"/>
    </format>
    <format dxfId="453">
      <pivotArea type="topRight" dataOnly="0" labelOnly="1" outline="0" fieldPosition="0"/>
    </format>
    <format dxfId="452">
      <pivotArea dataOnly="0" labelOnly="1" fieldPosition="0">
        <references count="1">
          <reference field="9" count="0"/>
        </references>
      </pivotArea>
    </format>
    <format dxfId="45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E6E0F-5822-4747-A660-5107A48724CB}" name="Tabela dinâmica17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W4:AC16" firstHeaderRow="1" firstDataRow="2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showAll="0"/>
    <pivotField showAll="0"/>
    <pivotField axis="axisPage" multipleItemSelectionAllowed="1" showAll="0">
      <items count="12">
        <item h="1" x="9"/>
        <item x="4"/>
        <item h="1"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Contagem de PESQUISA" fld="9" subtotal="count" baseField="0" baseItem="0"/>
  </dataFields>
  <formats count="6">
    <format dxfId="461">
      <pivotArea outline="0" collapsedLevelsAreSubtotals="1" fieldPosition="0"/>
    </format>
    <format dxfId="460">
      <pivotArea dataOnly="0" labelOnly="1" outline="0" fieldPosition="0">
        <references count="1">
          <reference field="12" count="0"/>
        </references>
      </pivotArea>
    </format>
    <format dxfId="459">
      <pivotArea field="9" type="button" dataOnly="0" labelOnly="1" outline="0" axis="axisCol" fieldPosition="0"/>
    </format>
    <format dxfId="458">
      <pivotArea type="topRight" dataOnly="0" labelOnly="1" outline="0" fieldPosition="0"/>
    </format>
    <format dxfId="457">
      <pivotArea dataOnly="0" labelOnly="1" fieldPosition="0">
        <references count="1">
          <reference field="9" count="0"/>
        </references>
      </pivotArea>
    </format>
    <format dxfId="45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0C622-754C-0046-A923-C78C8D3E1715}" name="Tabela dinâmica12" cacheId="6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J41:K52" firstHeaderRow="1" firstDataRow="1" firstDataCol="1"/>
  <pivotFields count="19">
    <pivotField axis="axisRow" showAll="0">
      <items count="11">
        <item x="9"/>
        <item x="8"/>
        <item x="6"/>
        <item x="7"/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oma de CSAT Anual" fld="7" baseField="0" baseItem="0" numFmtId="10"/>
  </dataFields>
  <formats count="1">
    <format dxfId="462">
      <pivotArea type="all" dataOnly="0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F0E87-615A-BD47-A5AD-C270E600B237}" name="Tabela dinâmica27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F58:AL70" firstHeaderRow="1" firstDataRow="2" firstDataCol="1" rowPageCount="2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m="1" x="5"/>
        <item t="default"/>
      </items>
    </pivotField>
    <pivotField axis="axisPage" multipleItemSelectionAllowed="1" showAll="0">
      <items count="4">
        <item x="2"/>
        <item h="1" x="0"/>
        <item h="1" x="1"/>
        <item t="default"/>
      </items>
    </pivotField>
    <pivotField showAll="0"/>
    <pivotField axis="axisPage" multipleItemSelectionAllowed="1" showAll="0">
      <items count="12">
        <item h="1" x="9"/>
        <item h="1" x="4"/>
        <item x="5"/>
        <item h="1" x="10"/>
        <item h="1" x="2"/>
        <item h="1" x="8"/>
        <item h="1" x="6"/>
        <item h="1" x="0"/>
        <item h="1" x="7"/>
        <item h="1" x="3"/>
        <item h="1" x="1"/>
        <item t="default"/>
      </items>
    </pivotField>
    <pivotField showAll="0"/>
    <pivotField axis="axisRow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0" hier="-1"/>
  </pageFields>
  <dataFields count="1">
    <dataField name="Contagem de PESQUISA" fld="9" subtotal="count" baseField="0" baseItem="0"/>
  </dataFields>
  <formats count="5">
    <format dxfId="467">
      <pivotArea outline="0" collapsedLevelsAreSubtotals="1" fieldPosition="0"/>
    </format>
    <format dxfId="466">
      <pivotArea field="9" type="button" dataOnly="0" labelOnly="1" outline="0" axis="axisCol" fieldPosition="0"/>
    </format>
    <format dxfId="465">
      <pivotArea type="topRight" dataOnly="0" labelOnly="1" outline="0" fieldPosition="0"/>
    </format>
    <format dxfId="464">
      <pivotArea dataOnly="0" labelOnly="1" fieldPosition="0">
        <references count="1">
          <reference field="9" count="0"/>
        </references>
      </pivotArea>
    </format>
    <format dxfId="463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BC523-AB60-5C48-845E-53AD6348157E}" name="Tabela dinâmica4" cacheId="61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7">
  <location ref="E41:AL43" firstHeaderRow="0" firstDataRow="1" firstDataCol="1"/>
  <pivotFields count="49">
    <pivotField axis="axisRow" showAll="0">
      <items count="11">
        <item x="9"/>
        <item h="1" x="8"/>
        <item h="1" x="6"/>
        <item h="1" x="7"/>
        <item h="1" x="1"/>
        <item h="1" x="2"/>
        <item h="1" x="3"/>
        <item h="1" x="0"/>
        <item h="1" x="4"/>
        <item h="1" x="5"/>
        <item t="default"/>
      </items>
    </pivotField>
    <pivotField numFmtId="10" showAll="0"/>
    <pivotField numFmtId="10" showAll="0">
      <items count="11">
        <item x="1"/>
        <item x="5"/>
        <item x="2"/>
        <item x="8"/>
        <item x="7"/>
        <item x="9"/>
        <item x="6"/>
        <item x="0"/>
        <item x="4"/>
        <item x="3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numFmtId="10" showAll="0"/>
    <pivotField dataField="1" numFmtId="10" showAll="0">
      <items count="11">
        <item x="1"/>
        <item x="8"/>
        <item x="5"/>
        <item x="2"/>
        <item x="6"/>
        <item x="7"/>
        <item x="9"/>
        <item x="4"/>
        <item x="0"/>
        <item x="3"/>
        <item t="default"/>
      </items>
    </pivotField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2">
    <i>
      <x/>
    </i>
    <i t="grand">
      <x/>
    </i>
  </rowItems>
  <colFields count="1">
    <field x="-2"/>
  </colFields>
  <colItems count="3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</colItems>
  <dataFields count="33">
    <dataField name="Soma de JanEmail" fld="26" baseField="0" baseItem="0" numFmtId="10"/>
    <dataField name="Soma de FevEmail" fld="27" baseField="0" baseItem="0" numFmtId="10"/>
    <dataField name="Soma de MarEmail" fld="28" baseField="0" baseItem="0" numFmtId="10"/>
    <dataField name="Soma de AbrEmail" fld="29" baseField="0" baseItem="0" numFmtId="10"/>
    <dataField name="Soma de MaiEmail" fld="30" baseField="0" baseItem="0" numFmtId="10"/>
    <dataField name="Soma de JunEmail" fld="31" baseField="0" baseItem="0" numFmtId="10"/>
    <dataField name="Soma de AgoEmail" fld="32" baseField="0" baseItem="0" numFmtId="10"/>
    <dataField name="Soma de SetEmail" fld="33" baseField="0" baseItem="0" numFmtId="10"/>
    <dataField name="Soma de OutEmail" fld="34" baseField="0" baseItem="0" numFmtId="10"/>
    <dataField name="Soma de NovEmail" fld="35" baseField="0" baseItem="0" numFmtId="10"/>
    <dataField name="Soma de DezEmail" fld="36" baseField="0" baseItem="0" numFmtId="10"/>
    <dataField name="Soma de JanCall" fld="38" baseField="0" baseItem="0" numFmtId="10"/>
    <dataField name="Soma de FevCall" fld="39" baseField="0" baseItem="0" numFmtId="10"/>
    <dataField name="Soma de MarCall" fld="40" baseField="0" baseItem="0" numFmtId="10"/>
    <dataField name="Soma de AbrCall" fld="41" baseField="0" baseItem="0" numFmtId="10"/>
    <dataField name="Soma de MaiCall" fld="42" baseField="0" baseItem="0" numFmtId="10"/>
    <dataField name="Soma de JunCall" fld="43" baseField="0" baseItem="0" numFmtId="10"/>
    <dataField name="Soma de AgoCall" fld="44" baseField="0" baseItem="0" numFmtId="10"/>
    <dataField name="Soma de SetCall" fld="45" baseField="0" baseItem="0" numFmtId="10"/>
    <dataField name="Soma de OutCall" fld="46" baseField="0" baseItem="0" numFmtId="10"/>
    <dataField name="Soma de NovCall" fld="47" baseField="0" baseItem="0" numFmtId="10"/>
    <dataField name="Soma de DezCall" fld="48" baseField="0" baseItem="0" numFmtId="10"/>
    <dataField name="Jan" fld="14" baseField="0" baseItem="0" numFmtId="10"/>
    <dataField name="Fev" fld="15" baseField="0" baseItem="0" numFmtId="10"/>
    <dataField name="Mar" fld="16" baseField="0" baseItem="0" numFmtId="10"/>
    <dataField name="Abr" fld="17" baseField="0" baseItem="0" numFmtId="10"/>
    <dataField name="Mai" fld="18" baseField="0" baseItem="0" numFmtId="10"/>
    <dataField name="Jun" fld="19" baseField="0" baseItem="0" numFmtId="10"/>
    <dataField name="Ago" fld="20" baseField="0" baseItem="0" numFmtId="10"/>
    <dataField name="Set" fld="21" baseField="0" baseItem="0" numFmtId="10"/>
    <dataField name="Out" fld="22" baseField="0" baseItem="0" numFmtId="10"/>
    <dataField name="Nov" fld="23" baseField="0" baseItem="0" numFmtId="10"/>
    <dataField name="Dez" fld="24" baseField="0" baseItem="0" numFmtId="10"/>
  </dataFields>
  <formats count="4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grandRow="1" outline="0" fieldPosition="0"/>
    </format>
  </formats>
  <chartFormats count="8">
    <chartFormat chart="7" format="0" series="1">
      <pivotArea type="data" outline="0" fieldPosition="0">
        <references count="2">
          <reference field="4294967294" count="1" selected="0">
            <x v="22"/>
          </reference>
          <reference field="0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22"/>
          </reference>
          <reference field="0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22"/>
          </reference>
          <reference field="0" count="1" selected="0">
            <x v="6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22"/>
          </reference>
          <reference field="0" count="1" selected="0">
            <x v="5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22"/>
          </reference>
          <reference field="0" count="1" selected="0">
            <x v="4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22"/>
          </reference>
          <reference field="0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22"/>
          </reference>
          <reference field="0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22"/>
          </reference>
          <reference field="0" count="1" selected="0">
            <x v="6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3EBBC-DF3B-F846-901F-F32DE34E711E}" name="MensalTotal" cacheId="61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20">
  <location ref="D17:F29" firstHeaderRow="1" firstDataRow="2" firstDataCol="1"/>
  <pivotFields count="49">
    <pivotField axis="axisCol" showAll="0">
      <items count="11">
        <item x="9"/>
        <item h="1" x="8"/>
        <item h="1" x="6"/>
        <item h="1" x="7"/>
        <item h="1" x="1"/>
        <item h="1" x="2"/>
        <item h="1" x="3"/>
        <item h="1" x="0"/>
        <item h="1" x="4"/>
        <item h="1" x="5"/>
        <item t="default"/>
      </items>
    </pivotField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Fields count="1">
    <field x="0"/>
  </colFields>
  <colItems count="2">
    <i>
      <x/>
    </i>
    <i t="grand">
      <x/>
    </i>
  </colItems>
  <dataFields count="11">
    <dataField name="Jan" fld="2" baseField="0" baseItem="0" numFmtId="10"/>
    <dataField name="Fev" fld="3" baseField="0" baseItem="0" numFmtId="10"/>
    <dataField name="Mar" fld="4" baseField="0" baseItem="0" numFmtId="10"/>
    <dataField name="Abr" fld="5" baseField="0" baseItem="0" numFmtId="10"/>
    <dataField name="Mai" fld="6" baseField="0" baseItem="0" numFmtId="10"/>
    <dataField name="Jun" fld="7" baseField="0" baseItem="0" numFmtId="10"/>
    <dataField name="Ago" fld="8" baseField="0" baseItem="0" numFmtId="10"/>
    <dataField name="Set" fld="9" baseField="0" baseItem="0" numFmtId="10"/>
    <dataField name="Out" fld="10" baseField="0" baseItem="0" numFmtId="10"/>
    <dataField name="Nov" fld="11" baseField="0" baseItem="0" numFmtId="10"/>
    <dataField name="Dez" fld="12" baseField="0" baseItem="0" numFmtId="10"/>
  </dataFields>
  <formats count="5">
    <format dxfId="143">
      <pivotArea type="all" dataOnly="0" outline="0" fieldPosition="0"/>
    </format>
    <format dxfId="142">
      <pivotArea outline="0" collapsedLevelsAreSubtotals="1" fieldPosition="0"/>
    </format>
    <format dxfId="141">
      <pivotArea field="0" type="button" dataOnly="0" labelOnly="1" outline="0" axis="axisCol" fieldPosition="0"/>
    </format>
    <format dxfId="140">
      <pivotArea dataOnly="0" labelOnly="1" grandRow="1" outline="0" fieldPosition="0"/>
    </format>
    <format dxfId="139">
      <pivotArea dataOnly="0" labelOnly="1" outline="0" fieldPosition="0">
        <references count="1">
          <reference field="4294967294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chartFormats count="32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04FAE-0A7F-8D46-BBC2-427399DD5018}" name="cGustavo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P50:P68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2"/>
        <item h="1" x="9"/>
        <item h="1" x="0"/>
        <item x="3"/>
        <item h="1" x="6"/>
        <item h="1" x="5"/>
        <item h="1" x="7"/>
        <item h="1" x="4"/>
        <item h="1"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8">
    <i>
      <x v="7"/>
    </i>
    <i>
      <x v="8"/>
    </i>
    <i>
      <x v="16"/>
    </i>
    <i>
      <x v="36"/>
    </i>
    <i>
      <x v="47"/>
    </i>
    <i>
      <x v="50"/>
    </i>
    <i>
      <x v="56"/>
    </i>
    <i>
      <x v="57"/>
    </i>
    <i>
      <x v="67"/>
    </i>
    <i>
      <x v="71"/>
    </i>
    <i>
      <x v="84"/>
    </i>
    <i>
      <x v="96"/>
    </i>
    <i>
      <x v="99"/>
    </i>
    <i>
      <x v="113"/>
    </i>
    <i>
      <x v="116"/>
    </i>
    <i>
      <x v="128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5194E-E010-264B-BDB6-25C8507AB5CD}" name="MensalEmail" cacheId="61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7">
  <location ref="L17:N29" firstHeaderRow="1" firstDataRow="2" firstDataCol="1"/>
  <pivotFields count="49">
    <pivotField axis="axisCol" showAll="0">
      <items count="11">
        <item x="9"/>
        <item h="1" x="8"/>
        <item h="1" x="6"/>
        <item h="1" x="7"/>
        <item h="1" x="1"/>
        <item h="1" x="2"/>
        <item h="1" x="3"/>
        <item h="1" x="0"/>
        <item h="1" x="4"/>
        <item h="1" x="5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Fields count="1">
    <field x="0"/>
  </colFields>
  <colItems count="2">
    <i>
      <x/>
    </i>
    <i t="grand">
      <x/>
    </i>
  </colItems>
  <dataFields count="11">
    <dataField name="Jan" fld="26" baseField="0" baseItem="0" numFmtId="10"/>
    <dataField name="Fev" fld="27" baseField="0" baseItem="0" numFmtId="10"/>
    <dataField name="Mar" fld="28" baseField="0" baseItem="0" numFmtId="10"/>
    <dataField name="Abr" fld="29" baseField="0" baseItem="0" numFmtId="10"/>
    <dataField name="Mai" fld="30" baseField="0" baseItem="0" numFmtId="10"/>
    <dataField name="Jun" fld="31" baseField="0" baseItem="0" numFmtId="10"/>
    <dataField name="Ago" fld="32" baseField="0" baseItem="0" numFmtId="10"/>
    <dataField name="Set" fld="33" baseField="0" baseItem="0" numFmtId="10"/>
    <dataField name="Out" fld="34" baseField="0" baseItem="0" numFmtId="10"/>
    <dataField name="Nov" fld="35" baseField="0" baseItem="0" numFmtId="10"/>
    <dataField name="Dez" fld="36" baseField="0" baseItem="0" numFmtId="10"/>
  </dataFields>
  <formats count="4">
    <format dxfId="147">
      <pivotArea type="all" dataOnly="0" outline="0" fieldPosition="0"/>
    </format>
    <format dxfId="146">
      <pivotArea outline="0" collapsedLevelsAreSubtotals="1" fieldPosition="0"/>
    </format>
    <format dxfId="145">
      <pivotArea field="0" type="button" dataOnly="0" labelOnly="1" outline="0" axis="axisCol" fieldPosition="0"/>
    </format>
    <format dxfId="144">
      <pivotArea dataOnly="0" labelOnly="1" grandRow="1" outline="0" fieldPosition="0"/>
    </format>
  </formats>
  <chartFormats count="11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2347B-509D-9644-B634-360F9ED1A7FB}" name="AnualEmail" cacheId="6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J3:K5" firstHeaderRow="1" firstDataRow="1" firstDataCol="1"/>
  <pivotFields count="49">
    <pivotField axis="axisRow" showAll="0">
      <items count="11">
        <item x="9"/>
        <item h="1" x="8"/>
        <item h="1" x="6"/>
        <item h="1" x="7"/>
        <item h="1" x="1"/>
        <item h="1" x="2"/>
        <item h="1" x="3"/>
        <item h="1" x="0"/>
        <item h="1" x="4"/>
        <item h="1" x="5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Soma de AnualEmail" fld="25" baseField="0" baseItem="0" numFmtId="10"/>
  </dataFields>
  <formats count="6"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0" type="button" dataOnly="0" labelOnly="1" outline="0" axis="axisRow" fieldPosition="0"/>
    </format>
    <format dxfId="150">
      <pivotArea dataOnly="0" labelOnly="1" fieldPosition="0">
        <references count="1">
          <reference field="0" count="0"/>
        </references>
      </pivotArea>
    </format>
    <format dxfId="149">
      <pivotArea dataOnly="0" labelOnly="1" grandRow="1" outline="0" fieldPosition="0"/>
    </format>
    <format dxfId="148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2511B-431A-174A-8C7C-611B5295DBC4}" name="MensalChat" cacheId="61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29">
  <location ref="H17:J29" firstHeaderRow="1" firstDataRow="2" firstDataCol="1"/>
  <pivotFields count="49">
    <pivotField axis="axisCol" showAll="0">
      <items count="11">
        <item x="9"/>
        <item h="1" x="8"/>
        <item h="1" x="6"/>
        <item h="1" x="7"/>
        <item h="1" x="1"/>
        <item h="1" x="2"/>
        <item h="1" x="3"/>
        <item h="1" x="0"/>
        <item h="1" x="4"/>
        <item h="1" x="5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Fields count="1">
    <field x="0"/>
  </colFields>
  <colItems count="2">
    <i>
      <x/>
    </i>
    <i t="grand">
      <x/>
    </i>
  </colItems>
  <dataFields count="11">
    <dataField name="Jan" fld="14" baseField="0" baseItem="0" numFmtId="10"/>
    <dataField name="Fev" fld="15" baseField="0" baseItem="0" numFmtId="10"/>
    <dataField name="Mar" fld="16" baseField="0" baseItem="0" numFmtId="10"/>
    <dataField name="Abr" fld="17" baseField="0" baseItem="0" numFmtId="10"/>
    <dataField name="Mai" fld="18" baseField="0" baseItem="0" numFmtId="10"/>
    <dataField name="Jun" fld="19" baseField="0" baseItem="0" numFmtId="10"/>
    <dataField name="Ago" fld="20" baseField="0" baseItem="0" numFmtId="10"/>
    <dataField name="Set" fld="21" baseField="0" baseItem="0" numFmtId="10"/>
    <dataField name="Out" fld="22" baseField="0" baseItem="0" numFmtId="10"/>
    <dataField name="Nov" fld="23" baseField="0" baseItem="0" numFmtId="10"/>
    <dataField name="Dez" fld="24" baseField="0" baseItem="0" numFmtId="10"/>
  </dataFields>
  <formats count="4">
    <format dxfId="157">
      <pivotArea type="all" dataOnly="0" outline="0" fieldPosition="0"/>
    </format>
    <format dxfId="156">
      <pivotArea outline="0" collapsedLevelsAreSubtotals="1" fieldPosition="0"/>
    </format>
    <format dxfId="155">
      <pivotArea field="0" type="button" dataOnly="0" labelOnly="1" outline="0" axis="axisCol" fieldPosition="0"/>
    </format>
    <format dxfId="154">
      <pivotArea dataOnly="0" labelOnly="1" grandRow="1" outline="0" fieldPosition="0"/>
    </format>
  </formats>
  <chartFormats count="11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6421E-B2DB-9345-B545-5D8B85443391}" name="cVitória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E50:AE67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2"/>
        <item h="1" x="9"/>
        <item h="1" x="0"/>
        <item h="1" x="3"/>
        <item h="1" x="6"/>
        <item h="1" x="5"/>
        <item h="1" x="7"/>
        <item h="1" x="4"/>
        <item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7">
    <i>
      <x v="6"/>
    </i>
    <i>
      <x v="10"/>
    </i>
    <i>
      <x v="29"/>
    </i>
    <i>
      <x v="49"/>
    </i>
    <i>
      <x v="52"/>
    </i>
    <i>
      <x v="61"/>
    </i>
    <i>
      <x v="88"/>
    </i>
    <i>
      <x v="90"/>
    </i>
    <i>
      <x v="92"/>
    </i>
    <i>
      <x v="97"/>
    </i>
    <i>
      <x v="111"/>
    </i>
    <i>
      <x v="117"/>
    </i>
    <i>
      <x v="124"/>
    </i>
    <i>
      <x v="129"/>
    </i>
    <i>
      <x v="130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B445E-5A86-A54D-8750-1CF58A1BB5FA}" name="MensalCall" cacheId="61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4">
  <location ref="P17:R29" firstHeaderRow="1" firstDataRow="2" firstDataCol="1"/>
  <pivotFields count="49">
    <pivotField axis="axisCol" showAll="0">
      <items count="11">
        <item x="9"/>
        <item h="1" x="8"/>
        <item h="1" x="6"/>
        <item h="1" x="7"/>
        <item h="1" x="1"/>
        <item h="1" x="2"/>
        <item h="1" x="3"/>
        <item h="1" x="0"/>
        <item h="1" x="4"/>
        <item h="1" x="5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Fields count="1">
    <field x="0"/>
  </colFields>
  <colItems count="2">
    <i>
      <x/>
    </i>
    <i t="grand">
      <x/>
    </i>
  </colItems>
  <dataFields count="11">
    <dataField name="Jan" fld="38" baseField="0" baseItem="0" numFmtId="10"/>
    <dataField name="Fev" fld="39" baseField="0" baseItem="0" numFmtId="10"/>
    <dataField name="Mar" fld="40" baseField="0" baseItem="0" numFmtId="10"/>
    <dataField name="Abr" fld="41" baseField="0" baseItem="0" numFmtId="10"/>
    <dataField name="Mai" fld="42" baseField="0" baseItem="0" numFmtId="10"/>
    <dataField name="Jun" fld="43" baseField="0" baseItem="0" numFmtId="10"/>
    <dataField name="Ago" fld="44" baseField="0" baseItem="0" numFmtId="10"/>
    <dataField name="Set" fld="45" baseField="0" baseItem="0" numFmtId="10"/>
    <dataField name="Out" fld="46" baseField="0" baseItem="0" numFmtId="10"/>
    <dataField name="Nov" fld="47" baseField="0" baseItem="0" numFmtId="10"/>
    <dataField name="Dez" fld="48" baseField="0" baseItem="0" numFmtId="10"/>
  </dataFields>
  <formats count="4">
    <format dxfId="161">
      <pivotArea type="all" dataOnly="0" outline="0" fieldPosition="0"/>
    </format>
    <format dxfId="160">
      <pivotArea outline="0" collapsedLevelsAreSubtotals="1" fieldPosition="0"/>
    </format>
    <format dxfId="159">
      <pivotArea field="0" type="button" dataOnly="0" labelOnly="1" outline="0" axis="axisCol" fieldPosition="0"/>
    </format>
    <format dxfId="158">
      <pivotArea dataOnly="0" labelOnly="1" grandRow="1" outline="0" fieldPosition="0"/>
    </format>
  </formats>
  <chartFormats count="11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6E990-19D8-DA42-9AAD-04C74EA253B9}" name="AnualCall" cacheId="6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M3:N5" firstHeaderRow="1" firstDataRow="1" firstDataCol="1"/>
  <pivotFields count="49">
    <pivotField axis="axisRow" showAll="0">
      <items count="11">
        <item x="9"/>
        <item h="1" x="8"/>
        <item h="1" x="6"/>
        <item h="1" x="7"/>
        <item h="1" x="1"/>
        <item h="1" x="2"/>
        <item h="1" x="3"/>
        <item h="1" x="0"/>
        <item h="1" x="4"/>
        <item h="1" x="5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Soma de AnualCall" fld="37" baseField="0" baseItem="0" numFmtId="10"/>
  </dataFields>
  <formats count="6">
    <format dxfId="167">
      <pivotArea type="all" dataOnly="0" outline="0" fieldPosition="0"/>
    </format>
    <format dxfId="166">
      <pivotArea outline="0" collapsedLevelsAreSubtotals="1" fieldPosition="0"/>
    </format>
    <format dxfId="165">
      <pivotArea field="0" type="button" dataOnly="0" labelOnly="1" outline="0" axis="axisRow" fieldPosition="0"/>
    </format>
    <format dxfId="164">
      <pivotArea dataOnly="0" labelOnly="1" fieldPosition="0">
        <references count="1">
          <reference field="0" count="0"/>
        </references>
      </pivotArea>
    </format>
    <format dxfId="163">
      <pivotArea dataOnly="0" labelOnly="1" grandRow="1" outline="0" fieldPosition="0"/>
    </format>
    <format dxfId="162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D17F5-0085-EB4B-B110-D3EB34B0C042}" name="cMarcelo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S50:S67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2"/>
        <item h="1" x="9"/>
        <item h="1" x="0"/>
        <item h="1" x="3"/>
        <item x="6"/>
        <item h="1" x="5"/>
        <item h="1" x="7"/>
        <item h="1" x="4"/>
        <item h="1"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7">
    <i>
      <x v="13"/>
    </i>
    <i>
      <x v="17"/>
    </i>
    <i>
      <x v="30"/>
    </i>
    <i>
      <x v="39"/>
    </i>
    <i>
      <x v="46"/>
    </i>
    <i>
      <x v="55"/>
    </i>
    <i>
      <x v="60"/>
    </i>
    <i>
      <x v="69"/>
    </i>
    <i>
      <x v="72"/>
    </i>
    <i>
      <x v="78"/>
    </i>
    <i>
      <x v="79"/>
    </i>
    <i>
      <x v="91"/>
    </i>
    <i>
      <x v="93"/>
    </i>
    <i>
      <x v="108"/>
    </i>
    <i>
      <x v="119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7C761-8CFF-AE47-B1EB-3A11260478C8}" name="cBruna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D50:D68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x="1"/>
        <item h="1" x="2"/>
        <item h="1" x="9"/>
        <item h="1" x="0"/>
        <item h="1" x="3"/>
        <item h="1" x="6"/>
        <item h="1" x="5"/>
        <item h="1" x="7"/>
        <item h="1" x="4"/>
        <item h="1"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8">
    <i>
      <x v="11"/>
    </i>
    <i>
      <x v="18"/>
    </i>
    <i>
      <x v="22"/>
    </i>
    <i>
      <x v="26"/>
    </i>
    <i>
      <x v="35"/>
    </i>
    <i>
      <x v="40"/>
    </i>
    <i>
      <x v="42"/>
    </i>
    <i>
      <x v="45"/>
    </i>
    <i>
      <x v="66"/>
    </i>
    <i>
      <x v="80"/>
    </i>
    <i>
      <x v="94"/>
    </i>
    <i>
      <x v="103"/>
    </i>
    <i>
      <x v="105"/>
    </i>
    <i>
      <x v="106"/>
    </i>
    <i>
      <x v="131"/>
    </i>
    <i>
      <x v="133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C526C-B4E3-644A-8C3A-D8D79558384F}" name="AnualGeral" cacheId="6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2">
  <location ref="D3:E5" firstHeaderRow="1" firstDataRow="1" firstDataCol="1"/>
  <pivotFields count="49">
    <pivotField axis="axisRow" showAll="0">
      <items count="11">
        <item x="9"/>
        <item h="1" x="8"/>
        <item h="1" x="6"/>
        <item h="1" x="7"/>
        <item h="1" x="1"/>
        <item h="1" x="2"/>
        <item h="1" x="3"/>
        <item h="1" x="0"/>
        <item h="1" x="4"/>
        <item h="1" x="5"/>
        <item t="default"/>
      </items>
    </pivotField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Soma de AnualGeral" fld="1" baseField="0" baseItem="0" numFmtId="10"/>
  </dataFields>
  <formats count="6"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0" type="button" dataOnly="0" labelOnly="1" outline="0" axis="axisRow" fieldPosition="0"/>
    </format>
    <format dxfId="170">
      <pivotArea dataOnly="0" labelOnly="1" fieldPosition="0">
        <references count="1">
          <reference field="0" count="0"/>
        </references>
      </pivotArea>
    </format>
    <format dxfId="169">
      <pivotArea dataOnly="0" labelOnly="1" grandRow="1" outline="0" fieldPosition="0"/>
    </format>
    <format dxfId="168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A2712-491D-174E-9814-21791AB36C50}" name="cFernanda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M50:M67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2"/>
        <item h="1" x="9"/>
        <item x="0"/>
        <item h="1" x="3"/>
        <item h="1" x="6"/>
        <item h="1" x="5"/>
        <item h="1" x="7"/>
        <item h="1" x="4"/>
        <item h="1"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7">
    <i>
      <x v="2"/>
    </i>
    <i>
      <x v="5"/>
    </i>
    <i>
      <x v="9"/>
    </i>
    <i>
      <x v="25"/>
    </i>
    <i>
      <x v="28"/>
    </i>
    <i>
      <x v="31"/>
    </i>
    <i>
      <x v="34"/>
    </i>
    <i>
      <x v="48"/>
    </i>
    <i>
      <x v="64"/>
    </i>
    <i>
      <x v="83"/>
    </i>
    <i>
      <x v="89"/>
    </i>
    <i>
      <x v="96"/>
    </i>
    <i>
      <x v="98"/>
    </i>
    <i>
      <x v="125"/>
    </i>
    <i>
      <x v="126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A721C-716D-CC40-886E-9A8BB47427BE}" name="cMaria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V50:V67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2"/>
        <item h="1" x="9"/>
        <item h="1" x="0"/>
        <item h="1" x="3"/>
        <item h="1" x="6"/>
        <item x="5"/>
        <item h="1" x="7"/>
        <item h="1" x="4"/>
        <item h="1"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7">
    <i>
      <x v="19"/>
    </i>
    <i>
      <x v="23"/>
    </i>
    <i>
      <x v="27"/>
    </i>
    <i>
      <x v="37"/>
    </i>
    <i>
      <x v="41"/>
    </i>
    <i>
      <x v="44"/>
    </i>
    <i>
      <x v="65"/>
    </i>
    <i>
      <x v="70"/>
    </i>
    <i>
      <x v="86"/>
    </i>
    <i>
      <x v="102"/>
    </i>
    <i>
      <x v="104"/>
    </i>
    <i>
      <x v="110"/>
    </i>
    <i>
      <x v="112"/>
    </i>
    <i>
      <x v="132"/>
    </i>
    <i>
      <x v="134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DD4C0-6566-2649-AC58-E98305F38379}" name="cSophia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B50:AB67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2"/>
        <item h="1" x="9"/>
        <item h="1" x="0"/>
        <item h="1" x="3"/>
        <item h="1" x="6"/>
        <item h="1" x="5"/>
        <item h="1" x="7"/>
        <item x="4"/>
        <item h="1"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7">
    <i>
      <x v="4"/>
    </i>
    <i>
      <x v="20"/>
    </i>
    <i>
      <x v="24"/>
    </i>
    <i>
      <x v="38"/>
    </i>
    <i>
      <x v="54"/>
    </i>
    <i>
      <x v="58"/>
    </i>
    <i>
      <x v="63"/>
    </i>
    <i>
      <x v="74"/>
    </i>
    <i>
      <x v="77"/>
    </i>
    <i>
      <x v="82"/>
    </i>
    <i>
      <x v="87"/>
    </i>
    <i>
      <x v="109"/>
    </i>
    <i>
      <x v="115"/>
    </i>
    <i>
      <x v="120"/>
    </i>
    <i>
      <x v="123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D7435-D6B7-4843-BE70-65F405731A37}" name="cEduarda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G50:G68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x="2"/>
        <item h="1" x="9"/>
        <item h="1" x="0"/>
        <item h="1" x="3"/>
        <item h="1" x="6"/>
        <item h="1" x="5"/>
        <item h="1" x="7"/>
        <item h="1" x="4"/>
        <item h="1"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8">
    <i>
      <x/>
    </i>
    <i>
      <x v="2"/>
    </i>
    <i>
      <x v="14"/>
    </i>
    <i>
      <x v="31"/>
    </i>
    <i>
      <x v="32"/>
    </i>
    <i>
      <x v="34"/>
    </i>
    <i>
      <x v="43"/>
    </i>
    <i>
      <x v="64"/>
    </i>
    <i>
      <x v="68"/>
    </i>
    <i>
      <x v="76"/>
    </i>
    <i>
      <x v="83"/>
    </i>
    <i>
      <x v="99"/>
    </i>
    <i>
      <x v="100"/>
    </i>
    <i>
      <x v="126"/>
    </i>
    <i>
      <x v="128"/>
    </i>
    <i>
      <x v="135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99EE-0C4C-3B49-B341-C2CE18A1F8F4}" name="cRaul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Y50:Y67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2"/>
        <item h="1" x="9"/>
        <item h="1" x="0"/>
        <item h="1" x="3"/>
        <item h="1" x="6"/>
        <item h="1" x="5"/>
        <item x="7"/>
        <item h="1" x="4"/>
        <item h="1"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7">
    <i>
      <x v="1"/>
    </i>
    <i>
      <x v="12"/>
    </i>
    <i>
      <x v="15"/>
    </i>
    <i>
      <x v="33"/>
    </i>
    <i>
      <x v="43"/>
    </i>
    <i>
      <x v="59"/>
    </i>
    <i>
      <x v="62"/>
    </i>
    <i>
      <x v="81"/>
    </i>
    <i>
      <x v="85"/>
    </i>
    <i>
      <x v="95"/>
    </i>
    <i>
      <x v="101"/>
    </i>
    <i>
      <x v="107"/>
    </i>
    <i>
      <x v="118"/>
    </i>
    <i>
      <x v="122"/>
    </i>
    <i>
      <x v="127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81E38-769D-E74D-A22F-7F2660A2EBF0}" name="cEmanuelly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J50:J67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2"/>
        <item x="9"/>
        <item h="1" x="0"/>
        <item h="1" x="3"/>
        <item h="1" x="6"/>
        <item h="1" x="5"/>
        <item h="1" x="7"/>
        <item h="1" x="4"/>
        <item h="1" x="8"/>
        <item h="1" m="1" x="10"/>
        <item t="default"/>
      </items>
    </pivotField>
    <pivotField numFmtId="164" showAll="0"/>
    <pivotField axis="axisRow"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16"/>
  </rowFields>
  <rowItems count="17">
    <i>
      <x v="3"/>
    </i>
    <i>
      <x v="21"/>
    </i>
    <i>
      <x v="24"/>
    </i>
    <i>
      <x v="35"/>
    </i>
    <i>
      <x v="51"/>
    </i>
    <i>
      <x v="53"/>
    </i>
    <i>
      <x v="66"/>
    </i>
    <i>
      <x v="68"/>
    </i>
    <i>
      <x v="73"/>
    </i>
    <i>
      <x v="75"/>
    </i>
    <i>
      <x v="106"/>
    </i>
    <i>
      <x v="114"/>
    </i>
    <i>
      <x v="121"/>
    </i>
    <i>
      <x v="130"/>
    </i>
    <i>
      <x v="135"/>
    </i>
    <i>
      <x v="136"/>
    </i>
    <i t="grand">
      <x/>
    </i>
  </rowItems>
  <colItems count="1">
    <i/>
  </colItems>
  <pageFields count="1">
    <pageField fld="14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91786-9752-674D-89C7-69EAD92250C9}" name="AnualChat" cacheId="6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">
  <location ref="G3:H5" firstHeaderRow="1" firstDataRow="1" firstDataCol="1"/>
  <pivotFields count="49">
    <pivotField axis="axisRow" showAll="0">
      <items count="11">
        <item x="9"/>
        <item h="1" x="8"/>
        <item h="1" x="6"/>
        <item h="1" x="7"/>
        <item h="1" x="1"/>
        <item h="1" x="2"/>
        <item h="1" x="3"/>
        <item h="1" x="0"/>
        <item h="1" x="4"/>
        <item h="1" x="5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Soma de AnualChat" fld="13" baseField="0" baseItem="0" numFmtId="10"/>
  </dataFields>
  <formats count="6">
    <format dxfId="179">
      <pivotArea type="all" dataOnly="0" outline="0" fieldPosition="0"/>
    </format>
    <format dxfId="178">
      <pivotArea outline="0" collapsedLevelsAreSubtotals="1" fieldPosition="0"/>
    </format>
    <format dxfId="177">
      <pivotArea field="0" type="button" dataOnly="0" labelOnly="1" outline="0" axis="axisRow" fieldPosition="0"/>
    </format>
    <format dxfId="176">
      <pivotArea dataOnly="0" labelOnly="1" fieldPosition="0">
        <references count="1">
          <reference field="0" count="0"/>
        </references>
      </pivotArea>
    </format>
    <format dxfId="175">
      <pivotArea dataOnly="0" labelOnly="1" grandRow="1" outline="0" fieldPosition="0"/>
    </format>
    <format dxfId="174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8EA17-EEE1-2D44-ADA4-5C153BED9B46}" name="Avaliações" cacheId="5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5">
  <location ref="P5:Q11" firstHeaderRow="1" firstDataRow="1" firstDataCol="1" rowPageCount="1" colPageCount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1"/>
        <item x="2"/>
        <item x="3"/>
        <item x="0"/>
        <item m="1" x="5"/>
        <item t="default"/>
      </items>
    </pivotField>
    <pivotField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axis="axisPage" showAll="0">
      <items count="12">
        <item x="1"/>
        <item x="2"/>
        <item x="9"/>
        <item x="0"/>
        <item x="3"/>
        <item x="6"/>
        <item x="5"/>
        <item x="7"/>
        <item x="4"/>
        <item x="8"/>
        <item m="1" x="10"/>
        <item t="default"/>
      </items>
    </pivotField>
    <pivotField numFmtId="164" showAll="0"/>
    <pivotField showAll="0">
      <items count="138">
        <item x="23"/>
        <item x="107"/>
        <item x="17"/>
        <item x="38"/>
        <item x="110"/>
        <item x="50"/>
        <item x="130"/>
        <item x="59"/>
        <item x="63"/>
        <item x="44"/>
        <item x="124"/>
        <item x="8"/>
        <item x="99"/>
        <item x="72"/>
        <item x="26"/>
        <item x="98"/>
        <item x="53"/>
        <item x="76"/>
        <item x="12"/>
        <item x="92"/>
        <item x="114"/>
        <item x="36"/>
        <item x="13"/>
        <item x="80"/>
        <item x="42"/>
        <item x="43"/>
        <item x="3"/>
        <item x="84"/>
        <item x="46"/>
        <item x="126"/>
        <item x="67"/>
        <item x="22"/>
        <item x="18"/>
        <item x="102"/>
        <item x="31"/>
        <item x="6"/>
        <item x="57"/>
        <item x="91"/>
        <item x="116"/>
        <item x="79"/>
        <item x="10"/>
        <item x="81"/>
        <item x="7"/>
        <item x="25"/>
        <item x="86"/>
        <item x="14"/>
        <item x="75"/>
        <item x="60"/>
        <item x="47"/>
        <item x="127"/>
        <item x="64"/>
        <item x="35"/>
        <item x="123"/>
        <item x="40"/>
        <item x="115"/>
        <item x="66"/>
        <item x="58"/>
        <item x="52"/>
        <item x="117"/>
        <item x="95"/>
        <item x="74"/>
        <item x="135"/>
        <item x="100"/>
        <item x="113"/>
        <item x="32"/>
        <item x="93"/>
        <item x="5"/>
        <item x="56"/>
        <item x="30"/>
        <item x="71"/>
        <item x="82"/>
        <item x="61"/>
        <item x="78"/>
        <item x="33"/>
        <item x="109"/>
        <item x="37"/>
        <item x="28"/>
        <item x="122"/>
        <item x="73"/>
        <item x="77"/>
        <item x="2"/>
        <item x="108"/>
        <item x="119"/>
        <item x="21"/>
        <item x="55"/>
        <item x="103"/>
        <item x="85"/>
        <item x="120"/>
        <item x="134"/>
        <item x="49"/>
        <item x="129"/>
        <item x="69"/>
        <item x="131"/>
        <item x="68"/>
        <item x="16"/>
        <item x="96"/>
        <item x="45"/>
        <item x="125"/>
        <item x="51"/>
        <item x="27"/>
        <item x="20"/>
        <item x="104"/>
        <item x="94"/>
        <item x="1"/>
        <item x="87"/>
        <item x="9"/>
        <item x="11"/>
        <item x="105"/>
        <item x="70"/>
        <item x="121"/>
        <item x="83"/>
        <item x="132"/>
        <item x="89"/>
        <item x="54"/>
        <item x="39"/>
        <item x="112"/>
        <item x="62"/>
        <item x="136"/>
        <item x="97"/>
        <item x="65"/>
        <item x="118"/>
        <item x="41"/>
        <item x="101"/>
        <item x="111"/>
        <item x="128"/>
        <item x="48"/>
        <item x="19"/>
        <item x="106"/>
        <item x="24"/>
        <item x="133"/>
        <item x="34"/>
        <item x="4"/>
        <item x="88"/>
        <item x="15"/>
        <item x="90"/>
        <item x="29"/>
        <item x="0"/>
        <item t="default"/>
      </items>
    </pivotField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4" hier="-1"/>
  </pageFields>
  <dataFields count="1">
    <dataField name="Contagem de CANAL DE ATEDIMENTO" fld="1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">
  <rv s="0">
    <v>0</v>
    <v>5</v>
  </rv>
  <rv s="0">
    <v>1</v>
    <v>5</v>
  </rv>
  <rv s="0">
    <v>0</v>
    <v>4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tendente1" xr10:uid="{DD161E59-B7A4-1244-964C-B06ACB837DDD}" sourceName="Atendente">
  <pivotTables>
    <pivotTable tabId="29" name="AnualGeral"/>
    <pivotTable tabId="29" name="AnualChat"/>
    <pivotTable tabId="29" name="AnualEmail"/>
    <pivotTable tabId="29" name="AnualCall"/>
    <pivotTable tabId="29" name="MensalTotal"/>
    <pivotTable tabId="29" name="MensalChat"/>
    <pivotTable tabId="29" name="MensalEmail"/>
    <pivotTable tabId="29" name="MensalCall"/>
    <pivotTable tabId="29" name="Tabela dinâmica4"/>
  </pivotTables>
  <data>
    <tabular pivotCacheId="293719070">
      <items count="10">
        <i x="9" s="1"/>
        <i x="8"/>
        <i x="6"/>
        <i x="7"/>
        <i x="1"/>
        <i x="2"/>
        <i x="3"/>
        <i x="0"/>
        <i x="4"/>
        <i x="5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tendente 1" xr10:uid="{0F1BFB79-C8FF-7045-A83B-8EA972FB7B1C}" cache="SegmentaçãodeDados_Atendente1" caption="Atendente" rowHeight="36576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tendente" xr10:uid="{E05BF063-B0F4-BE44-8B2E-BF2A34B8D8B4}" cache="SegmentaçãodeDados_Atendente1" caption="ATENDENTES" showCaption="0" rowHeight="27432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3BF5E7-72B1-4D92-B115-B047592453D3}" name="tBase" displayName="tBase" ref="A1:Q10001" totalsRowShown="0" headerRowDxfId="486" dataDxfId="485">
  <autoFilter ref="A1:Q10001" xr:uid="{953BF5E7-72B1-4D92-B115-B047592453D3}"/>
  <tableColumns count="17">
    <tableColumn id="1" xr3:uid="{1C04BC3B-12EE-4B66-975C-7EDD0DA4061D}" name="CPF" dataDxfId="484"/>
    <tableColumn id="2" xr3:uid="{4D1CC251-D827-4698-9423-B17E017F29D1}" name="NOME" dataDxfId="483"/>
    <tableColumn id="3" xr3:uid="{1C82F7F3-2174-4DA0-BD93-0003E8FF72BF}" name="DATA DE NASCIMENTO" dataDxfId="482"/>
    <tableColumn id="4" xr3:uid="{D47C1140-F6AF-4FFE-A607-437336C6F6F8}" name="RUA" dataDxfId="481"/>
    <tableColumn id="5" xr3:uid="{04088642-981B-4D3A-B3B6-18042817250A}" name="BAIRRO" dataDxfId="480"/>
    <tableColumn id="6" xr3:uid="{9E3AE754-5AC8-41E5-B7CE-DBC7F24599A8}" name="CIDADE" dataDxfId="479"/>
    <tableColumn id="7" xr3:uid="{4AAF67A8-375A-47DE-AB43-AC1C90EBBDF0}" name="ESTADO" dataDxfId="478"/>
    <tableColumn id="8" xr3:uid="{5073CB95-AD16-47B5-85B9-E8C829F4C41D}" name="TELEFONE" dataDxfId="477"/>
    <tableColumn id="9" xr3:uid="{908E3D74-DE6D-4048-B684-CEAF198B4543}" name="EMAIL" dataDxfId="476" dataCellStyle="Hyperlink"/>
    <tableColumn id="10" xr3:uid="{88E24F94-7413-4873-91FF-1A9554618BEC}" name="PESQUISA" dataDxfId="475"/>
    <tableColumn id="11" xr3:uid="{E810A902-1CDB-40D3-B56F-43AC51999E3A}" name="CANAL DE ATEDIMENTO" dataDxfId="474"/>
    <tableColumn id="17" xr3:uid="{50587378-38D8-5247-9C9F-7ED88BC43F70}" name="CSAT" dataDxfId="473"/>
    <tableColumn id="12" xr3:uid="{8BC178B4-56BC-4B92-9B80-DCDC1A719E7B}" name="MÊS" dataDxfId="472"/>
    <tableColumn id="13" xr3:uid="{2B8BD188-CE28-4E75-ABE8-0844437426D0}" name="CARGO" dataDxfId="471"/>
    <tableColumn id="14" xr3:uid="{578EF96A-528A-4457-8932-650D9A52373A}" name="ATENDENTE" dataDxfId="470"/>
    <tableColumn id="15" xr3:uid="{7E02B7BB-8873-4449-998B-64FE40505556}" name="RENDA" dataDxfId="469"/>
    <tableColumn id="16" xr3:uid="{01B10C87-36A6-4A4A-9863-B119DD834E9B}" name="COMENTÁRIOS" dataDxfId="46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2E5B3F-48F4-B74B-8A40-ACAAB2496482}" name="Geral" displayName="Geral" ref="B14:T24" totalsRowShown="0" headerRowDxfId="134" dataDxfId="133">
  <autoFilter ref="B14:T24" xr:uid="{1E2E5B3F-48F4-B74B-8A40-ACAAB249648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093F16DD-33DF-F242-BC6E-CD3F58931A80}" name="Atendente" dataDxfId="132"/>
    <tableColumn id="2" xr3:uid="{7D83C41C-1BDB-F34B-9EF5-5CA61471AB2B}" name="Ótimos" dataDxfId="131"/>
    <tableColumn id="3" xr3:uid="{3B289092-1267-2249-8624-098D0F0C7334}" name="Bons" dataDxfId="130"/>
    <tableColumn id="4" xr3:uid="{263749B8-3E96-4F43-B537-8100150851D9}" name="Regulares" dataDxfId="129"/>
    <tableColumn id="5" xr3:uid="{755C1DB8-7B79-AC4B-A7D9-17E47730751A}" name="Ruins" dataDxfId="128"/>
    <tableColumn id="6" xr3:uid="{F1AE744B-0377-B048-A8DF-3F0715B7B21A}" name="Péssimos" dataDxfId="127"/>
    <tableColumn id="7" xr3:uid="{5F8595A2-A911-5448-A3F2-B82D457CDA9C}" name="Total" dataDxfId="126">
      <calculatedColumnFormula>SUM(C15:G15)</calculatedColumnFormula>
    </tableColumn>
    <tableColumn id="8" xr3:uid="{69C5ADB1-A0EA-7243-AC48-C203CF4D2B72}" name="CSAT Anual" dataDxfId="125">
      <calculatedColumnFormula>(C15+D15)/H15</calculatedColumnFormula>
    </tableColumn>
    <tableColumn id="33" xr3:uid="{83EDCA50-7735-3B43-AA01-5107CCDC346D}" name="Jan" dataDxfId="124">
      <calculatedColumnFormula>(GETPIVOTDATA("PESQUISA",Análise1!$N$4,"PESQUISA","Bom","ATENDENTE","Raul Sampaio")+GETPIVOTDATA("PESQUISA",Análise1!$N$4,"PESQUISA","Ótimo","ATENDENTE","Raul Sampaio"))/GETPIVOTDATA("PESQUISA",Análise1!$N$4,"ATENDENTE","Raul Sampaio")</calculatedColumnFormula>
    </tableColumn>
    <tableColumn id="34" xr3:uid="{B4182C74-9153-D44B-AD81-8961843F26D7}" name="Fev" dataDxfId="123">
      <calculatedColumnFormula>(GETPIVOTDATA("PESQUISA",Análise1!$W$4,"PESQUISA","Bom","ATENDENTE","Raul Sampaio")+GETPIVOTDATA("PESQUISA",Análise1!$W$4,"PESQUISA","Ótimo","ATENDENTE","Raul Sampaio"))/GETPIVOTDATA("PESQUISA",Análise1!$W$4,"ATENDENTE","Raul Sampaio")</calculatedColumnFormula>
    </tableColumn>
    <tableColumn id="35" xr3:uid="{1D0A63B7-2C51-E945-871E-4C17BB250DD3}" name="Mar" dataDxfId="122">
      <calculatedColumnFormula>(GETPIVOTDATA("PESQUISA",Análise1!$AF$4,"PESQUISA","Bom","ATENDENTE","Raul Sampaio")+GETPIVOTDATA("PESQUISA",Análise1!$AF$4,"PESQUISA","Ótimo","ATENDENTE","Raul Sampaio"))/GETPIVOTDATA("PESQUISA",Análise1!$AF$4,"ATENDENTE","Raul Sampaio")</calculatedColumnFormula>
    </tableColumn>
    <tableColumn id="36" xr3:uid="{44AF88CE-62B9-FF4D-AB45-9328B44331EC}" name="Abr" dataDxfId="121">
      <calculatedColumnFormula>(GETPIVOTDATA("PESQUISA",Análise1!$AO$4,"PESQUISA","Bom","ATENDENTE","Raul Sampaio")+GETPIVOTDATA("PESQUISA",Análise1!$AO$4,"PESQUISA","Ótimo","ATENDENTE","Raul Sampaio"))/GETPIVOTDATA("PESQUISA",Análise1!$AO$4,"ATENDENTE","Raul Sampaio")</calculatedColumnFormula>
    </tableColumn>
    <tableColumn id="37" xr3:uid="{209DE68A-EB56-3244-ADC7-AEA52C2D4B10}" name="Mai" dataDxfId="120">
      <calculatedColumnFormula>(GETPIVOTDATA("PESQUISA",Análise1!$AX$4,"PESQUISA","Bom","ATENDENTE","Raul Sampaio")+GETPIVOTDATA("PESQUISA",Análise1!$AX$4,"PESQUISA","Ótimo","ATENDENTE","Raul Sampaio"))/GETPIVOTDATA("PESQUISA",Análise1!$AX$4,"ATENDENTE","Raul Sampaio")</calculatedColumnFormula>
    </tableColumn>
    <tableColumn id="38" xr3:uid="{8592440F-F121-2742-B856-CC7946924523}" name="Jun" dataDxfId="119">
      <calculatedColumnFormula>(GETPIVOTDATA("PESQUISA",Análise1!$BG$4,"PESQUISA","Bom","ATENDENTE","Raul Sampaio")+GETPIVOTDATA("PESQUISA",Análise1!$BG$4,"PESQUISA","Ótimo","ATENDENTE","Raul Sampaio"))/GETPIVOTDATA("PESQUISA",Análise1!$BG$4,"ATENDENTE","Raul Sampaio")</calculatedColumnFormula>
    </tableColumn>
    <tableColumn id="40" xr3:uid="{87CC4DDF-4BE4-0049-9FAB-617B7A9A6E80}" name="Ago" dataDxfId="118">
      <calculatedColumnFormula>(GETPIVOTDATA("PESQUISA",Análise1!$BP$4,"PESQUISA","Bom","ATENDENTE","Raul Sampaio")+GETPIVOTDATA("PESQUISA",Análise1!$BP$4,"PESQUISA","Ótimo","ATENDENTE","Raul Sampaio"))/GETPIVOTDATA("PESQUISA",Análise1!$BP$4,"ATENDENTE","Raul Sampaio")</calculatedColumnFormula>
    </tableColumn>
    <tableColumn id="41" xr3:uid="{65ADA324-E790-244A-90A5-6FA4EAF50DE9}" name="Set" dataDxfId="117">
      <calculatedColumnFormula>(GETPIVOTDATA("PESQUISA",Análise1!$BY$4,"PESQUISA","Bom","ATENDENTE","Raul Sampaio")+GETPIVOTDATA("PESQUISA",Análise1!$BY$4,"PESQUISA","Ótimo","ATENDENTE","Raul Sampaio"))/GETPIVOTDATA("PESQUISA",Análise1!$BY$4,"ATENDENTE","Raul Sampaio")</calculatedColumnFormula>
    </tableColumn>
    <tableColumn id="42" xr3:uid="{2D59115E-B214-8641-B158-BBBE40C17CCC}" name="Out" dataDxfId="116">
      <calculatedColumnFormula>(GETPIVOTDATA("PESQUISA",Análise1!$CH$4,"PESQUISA","Bom","ATENDENTE","Raul Sampaio")+GETPIVOTDATA("PESQUISA",Análise1!$CH$4,"PESQUISA","Ótimo","ATENDENTE","Raul Sampaio"))/GETPIVOTDATA("PESQUISA",Análise1!$CH$4,"ATENDENTE","Raul Sampaio")</calculatedColumnFormula>
    </tableColumn>
    <tableColumn id="43" xr3:uid="{6DF1B5D2-7B63-3743-8845-2177E660A964}" name="Nov" dataDxfId="115">
      <calculatedColumnFormula>(GETPIVOTDATA("PESQUISA",Análise1!$CQ$4,"PESQUISA","Bom","ATENDENTE","Raul Sampaio")+GETPIVOTDATA("PESQUISA",Análise1!$CQ$4,"PESQUISA","Ótimo","ATENDENTE","Raul Sampaio"))/GETPIVOTDATA("PESQUISA",Análise1!$CQ$4,"ATENDENTE","Raul Sampaio")</calculatedColumnFormula>
    </tableColumn>
    <tableColumn id="44" xr3:uid="{FF90E60F-6BBA-1342-92EC-A9C1B43EA9F1}" name="Dez" dataDxfId="114">
      <calculatedColumnFormula>(GETPIVOTDATA("PESQUISA",Análise1!$CZ$4,"PESQUISA","Bom","ATENDENTE","Raul Sampaio")+GETPIVOTDATA("PESQUISA",Análise1!$CZ$4,"PESQUISA","Ótimo","ATENDENTE","Raul Sampaio"))/GETPIVOTDATA("PESQUISA",Análise1!$CZ$4,"ATENDENTE","Raul Sampaio")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32E0C5-18B9-D140-8525-F61AABD77A9B}" name="Chat" displayName="Chat" ref="B29:T39" totalsRowShown="0" headerRowDxfId="113" dataDxfId="112">
  <autoFilter ref="B29:T39" xr:uid="{BC32E0C5-18B9-D140-8525-F61AABD77A9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7F2E0DB4-6114-A84C-AB92-1C9A68385F5A}" name="Atendente" dataDxfId="111"/>
    <tableColumn id="2" xr3:uid="{709096AD-7BFA-544B-B010-26DF783DD84C}" name="Ótimos" dataDxfId="110"/>
    <tableColumn id="3" xr3:uid="{E7D2D1C6-752B-D64B-B355-028BDB0C0BE7}" name="Bons" dataDxfId="109"/>
    <tableColumn id="4" xr3:uid="{939700B0-38FC-C54A-9F74-96C17EDE9A7D}" name="Regulares" dataDxfId="108"/>
    <tableColumn id="5" xr3:uid="{283E92ED-47FC-EE4A-A7FD-8946ECAFAC06}" name="Ruins" dataDxfId="107"/>
    <tableColumn id="6" xr3:uid="{80B01050-1064-944C-BF71-E6219F674E3F}" name="Péssimos" dataDxfId="106"/>
    <tableColumn id="7" xr3:uid="{11DAB49A-DAB8-8144-8402-A9A38BEA2B19}" name="Total" dataDxfId="105">
      <calculatedColumnFormula>SUM(C30:G30)</calculatedColumnFormula>
    </tableColumn>
    <tableColumn id="8" xr3:uid="{D81D66D8-FBCD-DD4E-84CB-25218EB81820}" name="CSAT Anual" dataDxfId="104">
      <calculatedColumnFormula>(C30+D30)/H30</calculatedColumnFormula>
    </tableColumn>
    <tableColumn id="9" xr3:uid="{AB2F21D7-A00F-9143-B387-952DF14C6248}" name="Jan" dataDxfId="103">
      <calculatedColumnFormula>(GETPIVOTDATA("PESQUISA",Análise1!$N$22,"PESQUISA","Bom","ATENDENTE","Raul Sampaio")+GETPIVOTDATA("PESQUISA",Análise1!$N$22,"PESQUISA","Ótimo","ATENDENTE","Raul Sampaio"))/GETPIVOTDATA("PESQUISA",Análise1!$N$22,"ATENDENTE","Raul Sampaio")</calculatedColumnFormula>
    </tableColumn>
    <tableColumn id="10" xr3:uid="{E1B016F8-26CC-C24E-96C0-468D451C37F9}" name="Fev" dataDxfId="102">
      <calculatedColumnFormula>(GETPIVOTDATA("PESQUISA",Análise1!$W$22,"PESQUISA","Bom","ATENDENTE","Raul Sampaio")+GETPIVOTDATA("PESQUISA",Análise1!$W$22,"PESQUISA","Ótimo","ATENDENTE","Raul Sampaio"))/GETPIVOTDATA("PESQUISA",Análise1!$W$22,"ATENDENTE","Raul Sampaio")</calculatedColumnFormula>
    </tableColumn>
    <tableColumn id="11" xr3:uid="{4C7501A6-ECE2-F34F-85B1-70EEB056AF6B}" name="Mar" dataDxfId="101">
      <calculatedColumnFormula>(GETPIVOTDATA("PESQUISA",Análise1!$AF$22,"PESQUISA","Bom","ATENDENTE","Raul Sampaio")+GETPIVOTDATA("PESQUISA",Análise1!$AF$22,"PESQUISA","Ótimo","ATENDENTE","Raul Sampaio"))/GETPIVOTDATA("PESQUISA",Análise1!$AF$22,"ATENDENTE","Raul Sampaio")</calculatedColumnFormula>
    </tableColumn>
    <tableColumn id="12" xr3:uid="{4D8D9046-9EB3-8D43-82E6-307B0B714F49}" name="Abr" dataDxfId="100">
      <calculatedColumnFormula>(GETPIVOTDATA("PESQUISA",Análise1!$AO$22,"PESQUISA","Bom","ATENDENTE","Raul Sampaio")+GETPIVOTDATA("PESQUISA",Análise1!$AO$22,"PESQUISA","Ótimo","ATENDENTE","Raul Sampaio"))/GETPIVOTDATA("PESQUISA",Análise1!$AO$22,"ATENDENTE","Raul Sampaio")</calculatedColumnFormula>
    </tableColumn>
    <tableColumn id="13" xr3:uid="{4738B54D-2997-BB40-A480-4A95CB14B23B}" name="Mai" dataDxfId="99">
      <calculatedColumnFormula>(GETPIVOTDATA("PESQUISA",Análise1!$AX$22,"PESQUISA","Bom","ATENDENTE","Raul Sampaio")+GETPIVOTDATA("PESQUISA",Análise1!$AX$22,"PESQUISA","Ótimo","ATENDENTE","Raul Sampaio"))/GETPIVOTDATA("PESQUISA",Análise1!$AX$22,"ATENDENTE","Raul Sampaio")</calculatedColumnFormula>
    </tableColumn>
    <tableColumn id="14" xr3:uid="{2081AE6D-D5E2-D446-87B5-BDCF88A0DB57}" name="Jun" dataDxfId="98">
      <calculatedColumnFormula>(GETPIVOTDATA("PESQUISA",Análise1!$BG$22,"PESQUISA","Bom","ATENDENTE","Raul Sampaio")+GETPIVOTDATA("PESQUISA",Análise1!$BG$22,"PESQUISA","Ótimo","ATENDENTE","Raul Sampaio"))/GETPIVOTDATA("PESQUISA",Análise1!$BG$22,"ATENDENTE","Raul Sampaio")</calculatedColumnFormula>
    </tableColumn>
    <tableColumn id="15" xr3:uid="{729AE64C-809B-7A42-9A75-AC833BE0E523}" name="Ago" dataDxfId="97">
      <calculatedColumnFormula>(GETPIVOTDATA("PESQUISA",Análise1!$BP$22,"PESQUISA","Bom","ATENDENTE","Raul Sampaio")+GETPIVOTDATA("PESQUISA",Análise1!$BP$22,"PESQUISA","Ótimo","ATENDENTE","Raul Sampaio"))/GETPIVOTDATA("PESQUISA",Análise1!$BP$22,"ATENDENTE","Raul Sampaio")</calculatedColumnFormula>
    </tableColumn>
    <tableColumn id="16" xr3:uid="{F88257C7-E5A0-A245-9AFD-D09E548DD34D}" name="Set" dataDxfId="96">
      <calculatedColumnFormula>(GETPIVOTDATA("PESQUISA",Análise1!$BY$22,"PESQUISA","Bom","ATENDENTE","Raul Sampaio")+GETPIVOTDATA("PESQUISA",Análise1!$BY$22,"PESQUISA","Ótimo","ATENDENTE","Raul Sampaio"))/GETPIVOTDATA("PESQUISA",Análise1!$BY$22,"ATENDENTE","Raul Sampaio")</calculatedColumnFormula>
    </tableColumn>
    <tableColumn id="17" xr3:uid="{363FECF2-DEF9-4F4A-8404-FF37F43DBF66}" name="Out" dataDxfId="95">
      <calculatedColumnFormula>(GETPIVOTDATA("PESQUISA",Análise1!$CH$22,"PESQUISA","Bom","ATENDENTE","Raul Sampaio")+GETPIVOTDATA("PESQUISA",Análise1!$CH$22,"PESQUISA","Ótimo","ATENDENTE","Raul Sampaio"))/GETPIVOTDATA("PESQUISA",Análise1!$CH$22,"ATENDENTE","Raul Sampaio")</calculatedColumnFormula>
    </tableColumn>
    <tableColumn id="18" xr3:uid="{439DD78E-8B7C-5E44-865A-F5644F550265}" name="Nov" dataDxfId="94">
      <calculatedColumnFormula>(GETPIVOTDATA("PESQUISA",Análise1!$CQ$22,"PESQUISA","Bom","ATENDENTE","Raul Sampaio")+GETPIVOTDATA("PESQUISA",Análise1!$CQ$22,"PESQUISA","Ótimo","ATENDENTE","Raul Sampaio"))/GETPIVOTDATA("PESQUISA",Análise1!$CQ$22,"ATENDENTE","Raul Sampaio")</calculatedColumnFormula>
    </tableColumn>
    <tableColumn id="19" xr3:uid="{25B155B5-2B9F-3A4F-9309-D878F3041A29}" name="Dez" dataDxfId="93">
      <calculatedColumnFormula>(GETPIVOTDATA("PESQUISA",Análise1!$CZ$22,"PESQUISA","Bom","ATENDENTE","Raul Sampaio")+GETPIVOTDATA("PESQUISA",Análise1!$CZ$22,"PESQUISA","Ótimo","ATENDENTE","Raul Sampaio"))/GETPIVOTDATA("PESQUISA",Análise1!$CZ$22,"ATENDENTE","Raul Sampaio")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031F85-E0C7-2C45-8F33-1459AF0C50DF}" name="Email" displayName="Email" ref="B44:T54" totalsRowShown="0" headerRowDxfId="92" dataDxfId="91">
  <autoFilter ref="B44:T54" xr:uid="{A2031F85-E0C7-2C45-8F33-1459AF0C50D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DC2D7997-1FB4-614D-AA63-29F0D7EBE16C}" name="Atendente" dataDxfId="90"/>
    <tableColumn id="2" xr3:uid="{FEA8DDC0-031E-934B-9D43-BA73DD011562}" name="Ótimos" dataDxfId="89"/>
    <tableColumn id="3" xr3:uid="{E7C95CE8-B5A3-BB41-BE24-C83586BA8C76}" name="Bons" dataDxfId="88"/>
    <tableColumn id="4" xr3:uid="{1114CF13-B370-F14E-BBB3-F47F3299229E}" name="Regulares" dataDxfId="87"/>
    <tableColumn id="5" xr3:uid="{7CFA8CBE-14B6-1346-BAC8-789ADD34B35B}" name="Ruins" dataDxfId="86"/>
    <tableColumn id="6" xr3:uid="{21FA0FE6-3F61-7A49-9F69-B0DF398229D5}" name="Péssimos" dataDxfId="85"/>
    <tableColumn id="7" xr3:uid="{6C0CB4C5-ED89-5B40-9932-A830F5D2AD11}" name="Total" dataDxfId="84">
      <calculatedColumnFormula>SUM(C45:G45)</calculatedColumnFormula>
    </tableColumn>
    <tableColumn id="8" xr3:uid="{2288408C-FC88-C848-A09F-322528D2E5D1}" name="CSAT Anual" dataDxfId="83">
      <calculatedColumnFormula>(C45+D45)/H45</calculatedColumnFormula>
    </tableColumn>
    <tableColumn id="9" xr3:uid="{2E67921C-7BBB-B941-9D7E-02FF9872AED3}" name="Jan" dataDxfId="82">
      <calculatedColumnFormula>(GETPIVOTDATA("PESQUISA",Análise1!$N$40,"PESQUISA","Bom","ATENDENTE","Raul Sampaio")+GETPIVOTDATA("PESQUISA",Análise1!$N$40,"PESQUISA","Ótimo","ATENDENTE","Raul Sampaio"))/GETPIVOTDATA("PESQUISA",Análise1!$N$40,"ATENDENTE","Raul Sampaio")</calculatedColumnFormula>
    </tableColumn>
    <tableColumn id="10" xr3:uid="{B65420D2-5372-9B4D-8876-261A028DCDAA}" name="Fev" dataDxfId="81">
      <calculatedColumnFormula>(GETPIVOTDATA("PESQUISA",Análise1!$W$40,"PESQUISA","Bom","ATENDENTE","Raul Sampaio")+GETPIVOTDATA("PESQUISA",Análise1!$W$40,"PESQUISA","Ótimo","ATENDENTE","Raul Sampaio"))/GETPIVOTDATA("PESQUISA",Análise1!$W$40,"ATENDENTE","Raul Sampaio")</calculatedColumnFormula>
    </tableColumn>
    <tableColumn id="11" xr3:uid="{F5A95F3D-29E7-6248-B7FA-410ABE05D4BD}" name="Mar" dataDxfId="80">
      <calculatedColumnFormula>(GETPIVOTDATA("PESQUISA",Análise1!$AF$40,"PESQUISA","Bom","ATENDENTE","Raul Sampaio")+GETPIVOTDATA("PESQUISA",Análise1!$AF$40,"PESQUISA","Ótimo","ATENDENTE","Raul Sampaio"))/GETPIVOTDATA("PESQUISA",Análise1!$AF$40,"ATENDENTE","Raul Sampaio")</calculatedColumnFormula>
    </tableColumn>
    <tableColumn id="12" xr3:uid="{CA2BED49-B446-8E4B-836C-F132C464DE82}" name="Abr" dataDxfId="79">
      <calculatedColumnFormula>(GETPIVOTDATA("PESQUISA",Análise1!$AO$40,"PESQUISA","Bom","ATENDENTE","Raul Sampaio")+GETPIVOTDATA("PESQUISA",Análise1!$AO$40,"PESQUISA","Ótimo","ATENDENTE","Raul Sampaio"))/GETPIVOTDATA("PESQUISA",Análise1!$AO$40,"ATENDENTE","Raul Sampaio")</calculatedColumnFormula>
    </tableColumn>
    <tableColumn id="13" xr3:uid="{C33CE832-94D6-9140-B73F-66A5EF2F3A59}" name="Mai" dataDxfId="78">
      <calculatedColumnFormula>(GETPIVOTDATA("PESQUISA",Análise1!$AX$40,"PESQUISA","Bom","ATENDENTE","Raul Sampaio")+GETPIVOTDATA("PESQUISA",Análise1!$AX$40,"PESQUISA","Ótimo","ATENDENTE","Raul Sampaio"))/GETPIVOTDATA("PESQUISA",Análise1!$AX$40,"ATENDENTE","Raul Sampaio")</calculatedColumnFormula>
    </tableColumn>
    <tableColumn id="14" xr3:uid="{3B2FA19A-F5C5-4B40-BE63-23FC5E5335FC}" name="Jun" dataDxfId="77">
      <calculatedColumnFormula>(GETPIVOTDATA("PESQUISA",Análise1!$BG$40,"PESQUISA","Bom","ATENDENTE","Raul Sampaio")+GETPIVOTDATA("PESQUISA",Análise1!$BG$40,"PESQUISA","Ótimo","ATENDENTE","Raul Sampaio"))/GETPIVOTDATA("PESQUISA",Análise1!$BG$40,"ATENDENTE","Raul Sampaio")</calculatedColumnFormula>
    </tableColumn>
    <tableColumn id="15" xr3:uid="{A35B6ED7-AC69-E04B-B3E4-3C973A6B538B}" name="Ago" dataDxfId="76">
      <calculatedColumnFormula>(GETPIVOTDATA("PESQUISA",Análise1!$BP$40,"PESQUISA","Bom","ATENDENTE","Raul Sampaio")+GETPIVOTDATA("PESQUISA",Análise1!$BP$40,"PESQUISA","Ótimo","ATENDENTE","Raul Sampaio"))/GETPIVOTDATA("PESQUISA",Análise1!$BP$40,"ATENDENTE","Raul Sampaio")</calculatedColumnFormula>
    </tableColumn>
    <tableColumn id="16" xr3:uid="{CC1DA4B3-AEE3-3A4F-87DD-621E6A4964B0}" name="Set" dataDxfId="75">
      <calculatedColumnFormula>(GETPIVOTDATA("PESQUISA",Análise1!$BY$40,"PESQUISA","Bom","ATENDENTE","Raul Sampaio")+GETPIVOTDATA("PESQUISA",Análise1!$BY$40,"PESQUISA","Ótimo","ATENDENTE","Raul Sampaio"))/GETPIVOTDATA("PESQUISA",Análise1!$BY$40,"ATENDENTE","Raul Sampaio")</calculatedColumnFormula>
    </tableColumn>
    <tableColumn id="17" xr3:uid="{86AD9F59-0522-0140-8EEE-FF58B241AE1A}" name="Out" dataDxfId="74">
      <calculatedColumnFormula>(GETPIVOTDATA("PESQUISA",Análise1!$CH$40,"PESQUISA","Bom","ATENDENTE","Raul Sampaio")+GETPIVOTDATA("PESQUISA",Análise1!$CH$40,"PESQUISA","Ótimo","ATENDENTE","Raul Sampaio"))/GETPIVOTDATA("PESQUISA",Análise1!$CH$40,"ATENDENTE","Raul Sampaio")</calculatedColumnFormula>
    </tableColumn>
    <tableColumn id="18" xr3:uid="{FC112940-0A78-7649-B5F8-39FA3AF4582A}" name="Nov" dataDxfId="73">
      <calculatedColumnFormula>(GETPIVOTDATA("PESQUISA",Análise1!$CQ$40,"PESQUISA","Bom","ATENDENTE","Raul Sampaio")+GETPIVOTDATA("PESQUISA",Análise1!$CQ$40,"PESQUISA","Ótimo","ATENDENTE","Raul Sampaio"))/GETPIVOTDATA("PESQUISA",Análise1!$CQ$40,"ATENDENTE","Raul Sampaio")</calculatedColumnFormula>
    </tableColumn>
    <tableColumn id="19" xr3:uid="{715A6354-3914-B240-9A0F-F949C87352A5}" name="Dez" dataDxfId="72">
      <calculatedColumnFormula>(GETPIVOTDATA("PESQUISA",Análise1!$CZ$40,"PESQUISA","Bom","ATENDENTE","Raul Sampaio")+GETPIVOTDATA("PESQUISA",Análise1!$CZ$40,"PESQUISA","Ótimo","ATENDENTE","Raul Sampaio"))/GETPIVOTDATA("PESQUISA",Análise1!$CZ$40,"ATENDENTE","Raul Sampaio")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DBC418C-652B-4F41-B483-F9E62719F7DD}" name="Call" displayName="Call" ref="B59:T69" totalsRowShown="0" headerRowDxfId="71" dataDxfId="70">
  <autoFilter ref="B59:T69" xr:uid="{ADBC418C-652B-4F41-B483-F9E62719F7D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8E103353-DC11-7949-B56A-8C226FE70840}" name="Atendente" dataDxfId="69"/>
    <tableColumn id="2" xr3:uid="{A9F9736B-1749-EB4A-B9D7-247A21EC9A56}" name="Ótimos" dataDxfId="68"/>
    <tableColumn id="3" xr3:uid="{E17E5CE7-1ED6-134A-856C-9AB47149050E}" name="Bons" dataDxfId="67"/>
    <tableColumn id="4" xr3:uid="{12116930-FBF6-C54B-B934-FA44EF62CDB9}" name="Regulares" dataDxfId="66"/>
    <tableColumn id="5" xr3:uid="{0F501591-FC74-294E-92AF-55EB69A9E89A}" name="Ruins" dataDxfId="65"/>
    <tableColumn id="6" xr3:uid="{8D775B02-B953-654C-A8D3-D5ADB3AC8CA3}" name="Péssimos" dataDxfId="64"/>
    <tableColumn id="7" xr3:uid="{BE74C19B-9F88-BA45-BC65-B41F83B8EA64}" name="Total" dataDxfId="63">
      <calculatedColumnFormula>SUM(C60:G60)</calculatedColumnFormula>
    </tableColumn>
    <tableColumn id="8" xr3:uid="{81941E70-300B-B64F-B5E0-BCB1E4AAD998}" name="CSAT Anual" dataDxfId="62">
      <calculatedColumnFormula>(C60+D60)/H60</calculatedColumnFormula>
    </tableColumn>
    <tableColumn id="9" xr3:uid="{2DB42DD6-9AD1-A043-95E9-7670E5E1CFDF}" name="Jan" dataDxfId="61">
      <calculatedColumnFormula>(GETPIVOTDATA("PESQUISA",Análise1!$N$58,"PESQUISA","Bom","ATENDENTE","Raul Sampaio")+GETPIVOTDATA("PESQUISA",Análise1!$N$58,"PESQUISA","Ótimo","ATENDENTE","Raul Sampaio"))/GETPIVOTDATA("PESQUISA",Análise1!$N$58,"ATENDENTE","Raul Sampaio")</calculatedColumnFormula>
    </tableColumn>
    <tableColumn id="10" xr3:uid="{D7679F25-7258-EA48-BAF6-7977E8BF6D37}" name="Fev" dataDxfId="60">
      <calculatedColumnFormula>(GETPIVOTDATA("PESQUISA",Análise1!$W$58,"PESQUISA","Bom","ATENDENTE","Raul Sampaio")+GETPIVOTDATA("PESQUISA",Análise1!$W$58,"PESQUISA","Ótimo","ATENDENTE","Raul Sampaio"))/GETPIVOTDATA("PESQUISA",Análise1!$W$58,"ATENDENTE","Raul Sampaio")</calculatedColumnFormula>
    </tableColumn>
    <tableColumn id="11" xr3:uid="{109C733D-CD86-044C-AB5A-29AB79132294}" name="Mar" dataDxfId="59">
      <calculatedColumnFormula>(GETPIVOTDATA("PESQUISA",Análise1!$AF$58,"PESQUISA","Bom","ATENDENTE","Raul Sampaio")+GETPIVOTDATA("PESQUISA",Análise1!$AF$58,"PESQUISA","Ótimo","ATENDENTE","Raul Sampaio"))/GETPIVOTDATA("PESQUISA",Análise1!$AF$58,"ATENDENTE","Raul Sampaio")</calculatedColumnFormula>
    </tableColumn>
    <tableColumn id="12" xr3:uid="{36175D43-9B00-8447-A6D3-CBB519260B98}" name="Abr" dataDxfId="58">
      <calculatedColumnFormula>(GETPIVOTDATA("PESQUISA",Análise1!$AO$58,"PESQUISA","Bom","ATENDENTE","Raul Sampaio")+GETPIVOTDATA("PESQUISA",Análise1!$AO$58,"PESQUISA","Ótimo","ATENDENTE","Raul Sampaio"))/GETPIVOTDATA("PESQUISA",Análise1!$AO$58,"ATENDENTE","Raul Sampaio")</calculatedColumnFormula>
    </tableColumn>
    <tableColumn id="13" xr3:uid="{CDC0B254-DF56-C44A-A326-9FA7578BADDE}" name="Mai" dataDxfId="57">
      <calculatedColumnFormula>(GETPIVOTDATA("PESQUISA",Análise1!$AX$58,"PESQUISA","Bom","ATENDENTE","Raul Sampaio")+GETPIVOTDATA("PESQUISA",Análise1!$AX$58,"PESQUISA","Ótimo","ATENDENTE","Raul Sampaio"))/GETPIVOTDATA("PESQUISA",Análise1!$AX$58,"ATENDENTE","Raul Sampaio")</calculatedColumnFormula>
    </tableColumn>
    <tableColumn id="14" xr3:uid="{FAC4ACDC-B2D3-734E-A700-2D8E6DA970AA}" name="Jun" dataDxfId="56">
      <calculatedColumnFormula>(GETPIVOTDATA("PESQUISA",Análise1!$BG$58,"PESQUISA","Bom","ATENDENTE","Raul Sampaio")+GETPIVOTDATA("PESQUISA",Análise1!$BG$58,"PESQUISA","Ótimo","ATENDENTE","Raul Sampaio"))/GETPIVOTDATA("PESQUISA",Análise1!$BG$58,"ATENDENTE","Raul Sampaio")</calculatedColumnFormula>
    </tableColumn>
    <tableColumn id="15" xr3:uid="{D08C8269-E2F6-394E-BC61-45345F1EB148}" name="Ago" dataDxfId="55">
      <calculatedColumnFormula>(GETPIVOTDATA("PESQUISA",Análise1!$BP$58,"PESQUISA","Bom","ATENDENTE","Raul Sampaio")+GETPIVOTDATA("PESQUISA",Análise1!$BP$58,"PESQUISA","Ótimo","ATENDENTE","Raul Sampaio"))/GETPIVOTDATA("PESQUISA",Análise1!$BP$58,"ATENDENTE","Raul Sampaio")</calculatedColumnFormula>
    </tableColumn>
    <tableColumn id="16" xr3:uid="{896A3428-7B8C-464F-A83F-FBCED35BC5CC}" name="Set" dataDxfId="54">
      <calculatedColumnFormula>(GETPIVOTDATA("PESQUISA",Análise1!$BY$58,"PESQUISA","Bom","ATENDENTE","Raul Sampaio")+GETPIVOTDATA("PESQUISA",Análise1!$BY$58,"PESQUISA","Ótimo","ATENDENTE","Raul Sampaio"))/GETPIVOTDATA("PESQUISA",Análise1!$BY$58,"ATENDENTE","Raul Sampaio")</calculatedColumnFormula>
    </tableColumn>
    <tableColumn id="17" xr3:uid="{6323FCD1-7C58-C54C-8304-09DBE831EF71}" name="Out" dataDxfId="53">
      <calculatedColumnFormula>(GETPIVOTDATA("PESQUISA",Análise1!$CH$58,"PESQUISA","Bom","ATENDENTE","Raul Sampaio")+GETPIVOTDATA("PESQUISA",Análise1!$CH$58,"PESQUISA","Ótimo","ATENDENTE","Raul Sampaio"))/GETPIVOTDATA("PESQUISA",Análise1!$CH$58,"ATENDENTE","Raul Sampaio")</calculatedColumnFormula>
    </tableColumn>
    <tableColumn id="18" xr3:uid="{4EA68646-3943-224F-9EB1-B09E3E0530D9}" name="Nov" dataDxfId="52">
      <calculatedColumnFormula>(GETPIVOTDATA("PESQUISA",Análise1!$CQ$58,"PESQUISA","Bom","ATENDENTE","Raul Sampaio")+GETPIVOTDATA("PESQUISA",Análise1!$CQ$58,"PESQUISA","Ótimo","ATENDENTE","Raul Sampaio"))/GETPIVOTDATA("PESQUISA",Análise1!$CQ$58,"ATENDENTE","Raul Sampaio")</calculatedColumnFormula>
    </tableColumn>
    <tableColumn id="19" xr3:uid="{7D9D3E64-F93B-A947-BC8E-068B314B29A5}" name="Dez" dataDxfId="51">
      <calculatedColumnFormula>(GETPIVOTDATA("PESQUISA",Análise1!$CZ$58,"PESQUISA","Bom","ATENDENTE","Raul Sampaio")+GETPIVOTDATA("PESQUISA",Análise1!$CZ$58,"PESQUISA","Ótimo","ATENDENTE","Raul Sampaio"))/GETPIVOTDATA("PESQUISA",Análise1!$CZ$58,"ATENDENTE","Raul Sampaio")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214E714-CBBE-544D-AFC6-90D3F790F8DE}" name="CSATs" displayName="CSATs" ref="B73:AX83" totalsRowShown="0" headerRowDxfId="50" dataDxfId="49">
  <autoFilter ref="B73:AX83" xr:uid="{F214E714-CBBE-544D-AFC6-90D3F790F8DE}"/>
  <tableColumns count="49">
    <tableColumn id="1" xr3:uid="{F74800F3-D60E-1844-9C7E-CA0F733FFFFE}" name="Atendente" dataDxfId="48"/>
    <tableColumn id="2" xr3:uid="{7F85D7AB-176F-B045-9497-A37CFB456B43}" name="AnualGeral" dataDxfId="47"/>
    <tableColumn id="3" xr3:uid="{427CFA92-0C9A-1046-8D86-DB1FFF1E5DF1}" name="JanGeral" dataDxfId="46"/>
    <tableColumn id="4" xr3:uid="{721BBBBE-315F-F54F-BF9B-916ECD770ED3}" name="FevGeral" dataDxfId="45"/>
    <tableColumn id="5" xr3:uid="{6CBCE2DF-3AD4-3C40-A675-9147A320BCEC}" name="MarGeral" dataDxfId="44"/>
    <tableColumn id="6" xr3:uid="{2268B046-9512-8647-B166-CF67F9E30848}" name="AbrGeral" dataDxfId="43"/>
    <tableColumn id="7" xr3:uid="{259C5D09-B263-3B41-880D-CA53A7A2DA90}" name="MaiGeral" dataDxfId="42"/>
    <tableColumn id="8" xr3:uid="{3BAE7F30-6983-9F41-B146-8E82BA9C7522}" name="JunGeral" dataDxfId="41"/>
    <tableColumn id="9" xr3:uid="{212C3A8C-8EA3-F241-8C77-8BAE3AB9451E}" name="AgoGeral" dataDxfId="40"/>
    <tableColumn id="10" xr3:uid="{E6F9F3F1-C3E9-364E-A205-ADC1593C412F}" name="SetGeral" dataDxfId="39"/>
    <tableColumn id="11" xr3:uid="{B6D8625F-9658-B44F-A11A-C596543C3B0A}" name="OutGeral" dataDxfId="38"/>
    <tableColumn id="12" xr3:uid="{D2C5FD74-CB6A-E44D-9725-3C75E057E05B}" name="NovGeral" dataDxfId="37"/>
    <tableColumn id="13" xr3:uid="{DDE2679E-A40B-E043-8E89-FAFF1266A912}" name="DezGeral" dataDxfId="36"/>
    <tableColumn id="14" xr3:uid="{BBE74726-9CE7-294D-96C8-F26C0511E783}" name="AnualChat" dataDxfId="35"/>
    <tableColumn id="15" xr3:uid="{AE2385E8-F495-864F-B7B7-29F2E70681A9}" name="JanChat" dataDxfId="34"/>
    <tableColumn id="16" xr3:uid="{6E1EEC7B-4ADB-3D41-BB91-B2BFA91E5897}" name="FevChat" dataDxfId="33"/>
    <tableColumn id="17" xr3:uid="{ADAFA96D-2D8D-8E44-B30D-C3D5EE88E803}" name="MarChat" dataDxfId="32"/>
    <tableColumn id="18" xr3:uid="{D3A0EC7F-9C2B-1B49-B973-04805356B2C9}" name="AbrChat" dataDxfId="31"/>
    <tableColumn id="19" xr3:uid="{189E3486-878C-B143-BFC9-5AE8AC49D446}" name="MaiChat" dataDxfId="30"/>
    <tableColumn id="20" xr3:uid="{8CF143ED-9361-0B40-950D-03A5EFC7F78E}" name="JunChat" dataDxfId="29"/>
    <tableColumn id="21" xr3:uid="{1DF100B2-8B35-2D47-A25F-C8D6BC8473F0}" name="AgoChat" dataDxfId="28"/>
    <tableColumn id="22" xr3:uid="{9612FAE7-7408-3B40-93BB-541431C37485}" name="SetChat" dataDxfId="27"/>
    <tableColumn id="23" xr3:uid="{F1B0C061-AD33-8546-91F0-4A3390BF2567}" name="OutChat" dataDxfId="26"/>
    <tableColumn id="24" xr3:uid="{F26CB3EC-D6D6-AC4F-96A1-D7CD14C0233C}" name="NovChat" dataDxfId="25"/>
    <tableColumn id="25" xr3:uid="{8A3A6BFA-A510-0143-AE35-8D1AAAD6AC85}" name="DezChat" dataDxfId="24"/>
    <tableColumn id="26" xr3:uid="{EC5127DD-3293-A847-8E0E-29FCAA86349C}" name="AnualEmail" dataDxfId="23"/>
    <tableColumn id="27" xr3:uid="{D55EA36E-227F-4B4D-8802-7E16633E0625}" name="JanEmail" dataDxfId="22"/>
    <tableColumn id="28" xr3:uid="{E2800E6B-449C-6A44-AB79-8517EF0E3917}" name="FevEmail" dataDxfId="21"/>
    <tableColumn id="29" xr3:uid="{82980054-5362-AC4E-87A6-94F9151CB0CE}" name="MarEmail" dataDxfId="20"/>
    <tableColumn id="30" xr3:uid="{7B722DC3-B651-7744-A4AC-4ED5311A4AD8}" name="AbrEmail" dataDxfId="19"/>
    <tableColumn id="31" xr3:uid="{79ADF19E-B9E9-0A45-9478-A26BEAF4E13B}" name="MaiEmail" dataDxfId="18"/>
    <tableColumn id="32" xr3:uid="{032CFB1F-3E2B-A54A-AE52-0A4392B8570C}" name="JunEmail" dataDxfId="17"/>
    <tableColumn id="33" xr3:uid="{DEF0BB5F-6693-8649-89BC-BE85D3B02390}" name="AgoEmail" dataDxfId="16"/>
    <tableColumn id="34" xr3:uid="{325C43F2-D350-0944-90F9-DE43004E5E7C}" name="SetEmail" dataDxfId="15"/>
    <tableColumn id="35" xr3:uid="{D5922F24-0676-B142-AFD0-11C6DA98A8AD}" name="OutEmail" dataDxfId="14"/>
    <tableColumn id="36" xr3:uid="{BF76A174-3D9C-104B-B272-8E01AFD50D09}" name="NovEmail" dataDxfId="13"/>
    <tableColumn id="37" xr3:uid="{EBFF8E0E-BE06-0348-9C9F-C719669C0DB8}" name="DezEmail" dataDxfId="12"/>
    <tableColumn id="38" xr3:uid="{20CA5887-5617-484F-ACCC-FA1D0A324257}" name="AnualCall" dataDxfId="11"/>
    <tableColumn id="39" xr3:uid="{A9DDECAB-B245-864F-8667-A48FA41DDDAA}" name="JanCall" dataDxfId="10"/>
    <tableColumn id="40" xr3:uid="{18F643F7-9E26-9A46-97E0-B99979B14736}" name="FevCall" dataDxfId="9"/>
    <tableColumn id="41" xr3:uid="{4710A15D-A279-0240-BC51-F4B378BE5132}" name="MarCall" dataDxfId="8"/>
    <tableColumn id="42" xr3:uid="{CE043090-A15F-3D44-81D5-AC879A766C58}" name="AbrCall" dataDxfId="7"/>
    <tableColumn id="43" xr3:uid="{06E5BB9A-81A9-7F4D-B422-4D511011829F}" name="MaiCall" dataDxfId="6"/>
    <tableColumn id="44" xr3:uid="{CE80512F-A61B-EF4D-A88A-396054EB9996}" name="JunCall" dataDxfId="5"/>
    <tableColumn id="45" xr3:uid="{663EA256-E969-3D44-A387-E8B575E29F42}" name="AgoCall" dataDxfId="4"/>
    <tableColumn id="46" xr3:uid="{47969DBD-3EB6-9C42-9417-2ED6FA5E7AD8}" name="SetCall" dataDxfId="3"/>
    <tableColumn id="47" xr3:uid="{B6BAF565-1E78-C647-BFBF-F0E3AF2CAED7}" name="OutCall" dataDxfId="2"/>
    <tableColumn id="48" xr3:uid="{806BF238-6101-DD4D-834B-E53C6CEB9B49}" name="NovCall" dataDxfId="1"/>
    <tableColumn id="49" xr3:uid="{12A8BA94-B475-A34E-82FD-C64A80B852EB}" name="DezCal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alananunes@example.com" TargetMode="External"/><Relationship Id="rId4233" Type="http://schemas.openxmlformats.org/officeDocument/2006/relationships/hyperlink" Target="mailto:viniciusazevedo@example.com" TargetMode="External"/><Relationship Id="rId8854" Type="http://schemas.openxmlformats.org/officeDocument/2006/relationships/hyperlink" Target="mailto:rafael62@example.com" TargetMode="External"/><Relationship Id="rId9905" Type="http://schemas.openxmlformats.org/officeDocument/2006/relationships/hyperlink" Target="mailto:nunesisis@example.net" TargetMode="External"/><Relationship Id="rId7456" Type="http://schemas.openxmlformats.org/officeDocument/2006/relationships/hyperlink" Target="mailto:enzocastro@example.net" TargetMode="External"/><Relationship Id="rId8507" Type="http://schemas.openxmlformats.org/officeDocument/2006/relationships/hyperlink" Target="mailto:da-pazgael@example.net" TargetMode="External"/><Relationship Id="rId6058" Type="http://schemas.openxmlformats.org/officeDocument/2006/relationships/hyperlink" Target="mailto:da-costamirella@example.org" TargetMode="External"/><Relationship Id="rId7109" Type="http://schemas.openxmlformats.org/officeDocument/2006/relationships/hyperlink" Target="mailto:camaraleandro@example.org" TargetMode="External"/><Relationship Id="rId987" Type="http://schemas.openxmlformats.org/officeDocument/2006/relationships/hyperlink" Target="mailto:alana98@example.com" TargetMode="External"/><Relationship Id="rId2668" Type="http://schemas.openxmlformats.org/officeDocument/2006/relationships/hyperlink" Target="mailto:pmarques@example.net" TargetMode="External"/><Relationship Id="rId3719" Type="http://schemas.openxmlformats.org/officeDocument/2006/relationships/hyperlink" Target="mailto:duartedom@example.com" TargetMode="External"/><Relationship Id="rId4090" Type="http://schemas.openxmlformats.org/officeDocument/2006/relationships/hyperlink" Target="mailto:msiqueira@example.net" TargetMode="External"/><Relationship Id="rId5141" Type="http://schemas.openxmlformats.org/officeDocument/2006/relationships/hyperlink" Target="mailto:vianagabrielly@example.org" TargetMode="External"/><Relationship Id="rId9762" Type="http://schemas.openxmlformats.org/officeDocument/2006/relationships/hyperlink" Target="mailto:eloafarias@example.net" TargetMode="External"/><Relationship Id="rId1751" Type="http://schemas.openxmlformats.org/officeDocument/2006/relationships/hyperlink" Target="mailto:isabeljesus@example.net" TargetMode="External"/><Relationship Id="rId2802" Type="http://schemas.openxmlformats.org/officeDocument/2006/relationships/hyperlink" Target="mailto:isis79@example.com" TargetMode="External"/><Relationship Id="rId8364" Type="http://schemas.openxmlformats.org/officeDocument/2006/relationships/hyperlink" Target="mailto:rezendeana-laura@example.net" TargetMode="External"/><Relationship Id="rId9415" Type="http://schemas.openxmlformats.org/officeDocument/2006/relationships/hyperlink" Target="mailto:nascimentosamuel@example.net" TargetMode="External"/><Relationship Id="rId1404" Type="http://schemas.openxmlformats.org/officeDocument/2006/relationships/hyperlink" Target="mailto:fda-costa@example.org" TargetMode="External"/><Relationship Id="rId8017" Type="http://schemas.openxmlformats.org/officeDocument/2006/relationships/hyperlink" Target="mailto:lda-paz@example.com" TargetMode="External"/><Relationship Id="rId3576" Type="http://schemas.openxmlformats.org/officeDocument/2006/relationships/hyperlink" Target="mailto:joliveira@example.org" TargetMode="External"/><Relationship Id="rId4627" Type="http://schemas.openxmlformats.org/officeDocument/2006/relationships/hyperlink" Target="mailto:andradelucas@example.com" TargetMode="External"/><Relationship Id="rId4974" Type="http://schemas.openxmlformats.org/officeDocument/2006/relationships/hyperlink" Target="mailto:guilhermeporto@example.org" TargetMode="External"/><Relationship Id="rId497" Type="http://schemas.openxmlformats.org/officeDocument/2006/relationships/hyperlink" Target="mailto:ana-beatrizda-rosa@example.com" TargetMode="External"/><Relationship Id="rId2178" Type="http://schemas.openxmlformats.org/officeDocument/2006/relationships/hyperlink" Target="mailto:da-conceicaoenzo-gabriel@example.com" TargetMode="External"/><Relationship Id="rId3229" Type="http://schemas.openxmlformats.org/officeDocument/2006/relationships/hyperlink" Target="mailto:nunesluiz-henrique@example.net" TargetMode="External"/><Relationship Id="rId7100" Type="http://schemas.openxmlformats.org/officeDocument/2006/relationships/hyperlink" Target="mailto:kdas-neves@example.com" TargetMode="External"/><Relationship Id="rId6799" Type="http://schemas.openxmlformats.org/officeDocument/2006/relationships/hyperlink" Target="mailto:maria-juliacampos@example.net" TargetMode="External"/><Relationship Id="rId3710" Type="http://schemas.openxmlformats.org/officeDocument/2006/relationships/hyperlink" Target="mailto:raquel76@example.com" TargetMode="External"/><Relationship Id="rId9272" Type="http://schemas.openxmlformats.org/officeDocument/2006/relationships/hyperlink" Target="mailto:fernanda10@example.org" TargetMode="External"/><Relationship Id="rId631" Type="http://schemas.openxmlformats.org/officeDocument/2006/relationships/hyperlink" Target="mailto:raragao@example.net" TargetMode="External"/><Relationship Id="rId1261" Type="http://schemas.openxmlformats.org/officeDocument/2006/relationships/hyperlink" Target="mailto:wnogueira@example.net" TargetMode="External"/><Relationship Id="rId2312" Type="http://schemas.openxmlformats.org/officeDocument/2006/relationships/hyperlink" Target="mailto:maiteazevedo@example.org" TargetMode="External"/><Relationship Id="rId5882" Type="http://schemas.openxmlformats.org/officeDocument/2006/relationships/hyperlink" Target="mailto:pachecovalentim@example.org" TargetMode="External"/><Relationship Id="rId6933" Type="http://schemas.openxmlformats.org/officeDocument/2006/relationships/hyperlink" Target="mailto:vda-mota@example.net" TargetMode="External"/><Relationship Id="rId4484" Type="http://schemas.openxmlformats.org/officeDocument/2006/relationships/hyperlink" Target="mailto:bernardo84@example.com" TargetMode="External"/><Relationship Id="rId5535" Type="http://schemas.openxmlformats.org/officeDocument/2006/relationships/hyperlink" Target="mailto:giovannaalves@example.org" TargetMode="External"/><Relationship Id="rId3086" Type="http://schemas.openxmlformats.org/officeDocument/2006/relationships/hyperlink" Target="mailto:nicolas69@example.com" TargetMode="External"/><Relationship Id="rId4137" Type="http://schemas.openxmlformats.org/officeDocument/2006/relationships/hyperlink" Target="mailto:spereira@example.net" TargetMode="External"/><Relationship Id="rId8758" Type="http://schemas.openxmlformats.org/officeDocument/2006/relationships/hyperlink" Target="mailto:pmartins@example.net" TargetMode="External"/><Relationship Id="rId9809" Type="http://schemas.openxmlformats.org/officeDocument/2006/relationships/hyperlink" Target="mailto:bryan50@example.com" TargetMode="External"/><Relationship Id="rId141" Type="http://schemas.openxmlformats.org/officeDocument/2006/relationships/hyperlink" Target="mailto:benicio35@example.net" TargetMode="External"/><Relationship Id="rId3220" Type="http://schemas.openxmlformats.org/officeDocument/2006/relationships/hyperlink" Target="mailto:kevin42@example.net" TargetMode="External"/><Relationship Id="rId6790" Type="http://schemas.openxmlformats.org/officeDocument/2006/relationships/hyperlink" Target="mailto:freitasgael-henrique@example.org" TargetMode="External"/><Relationship Id="rId7841" Type="http://schemas.openxmlformats.org/officeDocument/2006/relationships/hyperlink" Target="mailto:yferreira@example.org" TargetMode="External"/><Relationship Id="rId7" Type="http://schemas.openxmlformats.org/officeDocument/2006/relationships/hyperlink" Target="mailto:cavalcanteemanuelly@example.net" TargetMode="External"/><Relationship Id="rId5392" Type="http://schemas.openxmlformats.org/officeDocument/2006/relationships/hyperlink" Target="mailto:sofiafreitas@example.com" TargetMode="External"/><Relationship Id="rId6443" Type="http://schemas.openxmlformats.org/officeDocument/2006/relationships/hyperlink" Target="mailto:ycamara@example.com" TargetMode="External"/><Relationship Id="rId5045" Type="http://schemas.openxmlformats.org/officeDocument/2006/relationships/hyperlink" Target="mailto:ocarvalho@example.com" TargetMode="External"/><Relationship Id="rId9666" Type="http://schemas.openxmlformats.org/officeDocument/2006/relationships/hyperlink" Target="mailto:eabreu@example.org" TargetMode="External"/><Relationship Id="rId1655" Type="http://schemas.openxmlformats.org/officeDocument/2006/relationships/hyperlink" Target="mailto:gviana@example.com" TargetMode="External"/><Relationship Id="rId2706" Type="http://schemas.openxmlformats.org/officeDocument/2006/relationships/hyperlink" Target="mailto:pintoemanuelly@example.net" TargetMode="External"/><Relationship Id="rId8268" Type="http://schemas.openxmlformats.org/officeDocument/2006/relationships/hyperlink" Target="mailto:nfreitas@example.com" TargetMode="External"/><Relationship Id="rId9319" Type="http://schemas.openxmlformats.org/officeDocument/2006/relationships/hyperlink" Target="mailto:scasa-grande@example.com" TargetMode="External"/><Relationship Id="rId1308" Type="http://schemas.openxmlformats.org/officeDocument/2006/relationships/hyperlink" Target="mailto:dda-rosa@example.org" TargetMode="External"/><Relationship Id="rId4878" Type="http://schemas.openxmlformats.org/officeDocument/2006/relationships/hyperlink" Target="mailto:carolina38@example.net" TargetMode="External"/><Relationship Id="rId5929" Type="http://schemas.openxmlformats.org/officeDocument/2006/relationships/hyperlink" Target="mailto:alexandrepinto@example.com" TargetMode="External"/><Relationship Id="rId9800" Type="http://schemas.openxmlformats.org/officeDocument/2006/relationships/hyperlink" Target="mailto:mmendonca@example.org" TargetMode="External"/><Relationship Id="rId14" Type="http://schemas.openxmlformats.org/officeDocument/2006/relationships/hyperlink" Target="mailto:alicerocha@example.com" TargetMode="External"/><Relationship Id="rId7004" Type="http://schemas.openxmlformats.org/officeDocument/2006/relationships/hyperlink" Target="mailto:nina38@example.com" TargetMode="External"/><Relationship Id="rId7351" Type="http://schemas.openxmlformats.org/officeDocument/2006/relationships/hyperlink" Target="mailto:freitaszoe@example.org" TargetMode="External"/><Relationship Id="rId8402" Type="http://schemas.openxmlformats.org/officeDocument/2006/relationships/hyperlink" Target="mailto:andradealice@example.com" TargetMode="External"/><Relationship Id="rId3961" Type="http://schemas.openxmlformats.org/officeDocument/2006/relationships/hyperlink" Target="mailto:luisa63@example.net" TargetMode="External"/><Relationship Id="rId882" Type="http://schemas.openxmlformats.org/officeDocument/2006/relationships/hyperlink" Target="mailto:fsousa@example.com" TargetMode="External"/><Relationship Id="rId2563" Type="http://schemas.openxmlformats.org/officeDocument/2006/relationships/hyperlink" Target="mailto:lpereira@example.net" TargetMode="External"/><Relationship Id="rId3614" Type="http://schemas.openxmlformats.org/officeDocument/2006/relationships/hyperlink" Target="mailto:laismarques@example.com" TargetMode="External"/><Relationship Id="rId9176" Type="http://schemas.openxmlformats.org/officeDocument/2006/relationships/hyperlink" Target="mailto:gabriela45@example.org" TargetMode="External"/><Relationship Id="rId535" Type="http://schemas.openxmlformats.org/officeDocument/2006/relationships/hyperlink" Target="mailto:larissa19@example.org" TargetMode="External"/><Relationship Id="rId1165" Type="http://schemas.openxmlformats.org/officeDocument/2006/relationships/hyperlink" Target="mailto:vitoria39@example.net" TargetMode="External"/><Relationship Id="rId2216" Type="http://schemas.openxmlformats.org/officeDocument/2006/relationships/hyperlink" Target="mailto:wpeixoto@example.com" TargetMode="External"/><Relationship Id="rId5786" Type="http://schemas.openxmlformats.org/officeDocument/2006/relationships/hyperlink" Target="mailto:vianaalexia@example.net" TargetMode="External"/><Relationship Id="rId6837" Type="http://schemas.openxmlformats.org/officeDocument/2006/relationships/hyperlink" Target="mailto:albuquerquemelina@example.net" TargetMode="External"/><Relationship Id="rId4388" Type="http://schemas.openxmlformats.org/officeDocument/2006/relationships/hyperlink" Target="mailto:tcamara@example.org" TargetMode="External"/><Relationship Id="rId5439" Type="http://schemas.openxmlformats.org/officeDocument/2006/relationships/hyperlink" Target="mailto:milenacasa-grande@example.com" TargetMode="External"/><Relationship Id="rId9310" Type="http://schemas.openxmlformats.org/officeDocument/2006/relationships/hyperlink" Target="mailto:vda-rocha@example.com" TargetMode="External"/><Relationship Id="rId5920" Type="http://schemas.openxmlformats.org/officeDocument/2006/relationships/hyperlink" Target="mailto:enrico35@example.org" TargetMode="External"/><Relationship Id="rId3471" Type="http://schemas.openxmlformats.org/officeDocument/2006/relationships/hyperlink" Target="mailto:aylada-rosa@example.net" TargetMode="External"/><Relationship Id="rId4522" Type="http://schemas.openxmlformats.org/officeDocument/2006/relationships/hyperlink" Target="mailto:cirinojosue@example.com" TargetMode="External"/><Relationship Id="rId392" Type="http://schemas.openxmlformats.org/officeDocument/2006/relationships/hyperlink" Target="mailto:danilo24@example.net" TargetMode="External"/><Relationship Id="rId2073" Type="http://schemas.openxmlformats.org/officeDocument/2006/relationships/hyperlink" Target="mailto:wgarcia@example.net" TargetMode="External"/><Relationship Id="rId3124" Type="http://schemas.openxmlformats.org/officeDocument/2006/relationships/hyperlink" Target="mailto:santospaulo@example.net" TargetMode="External"/><Relationship Id="rId6694" Type="http://schemas.openxmlformats.org/officeDocument/2006/relationships/hyperlink" Target="mailto:machadojose-miguel@example.org" TargetMode="External"/><Relationship Id="rId7745" Type="http://schemas.openxmlformats.org/officeDocument/2006/relationships/hyperlink" Target="mailto:isabellypastor@example.net" TargetMode="External"/><Relationship Id="rId5296" Type="http://schemas.openxmlformats.org/officeDocument/2006/relationships/hyperlink" Target="mailto:qmarques@example.com" TargetMode="External"/><Relationship Id="rId6347" Type="http://schemas.openxmlformats.org/officeDocument/2006/relationships/hyperlink" Target="mailto:vinicius34@example.org" TargetMode="External"/><Relationship Id="rId2957" Type="http://schemas.openxmlformats.org/officeDocument/2006/relationships/hyperlink" Target="mailto:vinicius42@example.com" TargetMode="External"/><Relationship Id="rId929" Type="http://schemas.openxmlformats.org/officeDocument/2006/relationships/hyperlink" Target="mailto:maysa96@example.org" TargetMode="External"/><Relationship Id="rId1559" Type="http://schemas.openxmlformats.org/officeDocument/2006/relationships/hyperlink" Target="mailto:mendesmaite@example.com" TargetMode="External"/><Relationship Id="rId4032" Type="http://schemas.openxmlformats.org/officeDocument/2006/relationships/hyperlink" Target="mailto:ccosta@example.org" TargetMode="External"/><Relationship Id="rId5430" Type="http://schemas.openxmlformats.org/officeDocument/2006/relationships/hyperlink" Target="mailto:arthur-gabrielsampaio@example.org" TargetMode="External"/><Relationship Id="rId8653" Type="http://schemas.openxmlformats.org/officeDocument/2006/relationships/hyperlink" Target="mailto:castroleo@example.com" TargetMode="External"/><Relationship Id="rId9704" Type="http://schemas.openxmlformats.org/officeDocument/2006/relationships/hyperlink" Target="mailto:rmoraes@example.org" TargetMode="External"/><Relationship Id="rId7255" Type="http://schemas.openxmlformats.org/officeDocument/2006/relationships/hyperlink" Target="mailto:fsantos@example.org" TargetMode="External"/><Relationship Id="rId8306" Type="http://schemas.openxmlformats.org/officeDocument/2006/relationships/hyperlink" Target="mailto:ecamara@example.net" TargetMode="External"/><Relationship Id="rId3865" Type="http://schemas.openxmlformats.org/officeDocument/2006/relationships/hyperlink" Target="mailto:lsa@example.net" TargetMode="External"/><Relationship Id="rId4916" Type="http://schemas.openxmlformats.org/officeDocument/2006/relationships/hyperlink" Target="mailto:diasmurilo@example.com" TargetMode="External"/><Relationship Id="rId786" Type="http://schemas.openxmlformats.org/officeDocument/2006/relationships/hyperlink" Target="mailto:stephany12@example.net" TargetMode="External"/><Relationship Id="rId2467" Type="http://schemas.openxmlformats.org/officeDocument/2006/relationships/hyperlink" Target="mailto:riosstephany@example.com" TargetMode="External"/><Relationship Id="rId3518" Type="http://schemas.openxmlformats.org/officeDocument/2006/relationships/hyperlink" Target="mailto:bentolopes@example.com" TargetMode="External"/><Relationship Id="rId439" Type="http://schemas.openxmlformats.org/officeDocument/2006/relationships/hyperlink" Target="mailto:ana-ceciliacastro@example.com" TargetMode="External"/><Relationship Id="rId1069" Type="http://schemas.openxmlformats.org/officeDocument/2006/relationships/hyperlink" Target="mailto:karaujo@example.net" TargetMode="External"/><Relationship Id="rId8163" Type="http://schemas.openxmlformats.org/officeDocument/2006/relationships/hyperlink" Target="mailto:jose-pedrosa@example.net" TargetMode="External"/><Relationship Id="rId9214" Type="http://schemas.openxmlformats.org/officeDocument/2006/relationships/hyperlink" Target="mailto:lcaldeira@example.com" TargetMode="External"/><Relationship Id="rId9561" Type="http://schemas.openxmlformats.org/officeDocument/2006/relationships/hyperlink" Target="mailto:mcassiano@example.net" TargetMode="External"/><Relationship Id="rId920" Type="http://schemas.openxmlformats.org/officeDocument/2006/relationships/hyperlink" Target="mailto:yvargas@example.com" TargetMode="External"/><Relationship Id="rId1550" Type="http://schemas.openxmlformats.org/officeDocument/2006/relationships/hyperlink" Target="mailto:elisa38@example.org" TargetMode="External"/><Relationship Id="rId2601" Type="http://schemas.openxmlformats.org/officeDocument/2006/relationships/hyperlink" Target="mailto:diasgael-henrique@example.net" TargetMode="External"/><Relationship Id="rId1203" Type="http://schemas.openxmlformats.org/officeDocument/2006/relationships/hyperlink" Target="mailto:vasconceloseduardo@example.org" TargetMode="External"/><Relationship Id="rId4773" Type="http://schemas.openxmlformats.org/officeDocument/2006/relationships/hyperlink" Target="mailto:blopes@example.org" TargetMode="External"/><Relationship Id="rId5824" Type="http://schemas.openxmlformats.org/officeDocument/2006/relationships/hyperlink" Target="mailto:cfernandes@example.net" TargetMode="External"/><Relationship Id="rId3375" Type="http://schemas.openxmlformats.org/officeDocument/2006/relationships/hyperlink" Target="mailto:barrosana-beatriz@example.com" TargetMode="External"/><Relationship Id="rId4426" Type="http://schemas.openxmlformats.org/officeDocument/2006/relationships/hyperlink" Target="mailto:julianascimento@example.com" TargetMode="External"/><Relationship Id="rId7996" Type="http://schemas.openxmlformats.org/officeDocument/2006/relationships/hyperlink" Target="mailto:bellapeixoto@example.net" TargetMode="External"/><Relationship Id="rId296" Type="http://schemas.openxmlformats.org/officeDocument/2006/relationships/hyperlink" Target="mailto:domcamargo@example.org" TargetMode="External"/><Relationship Id="rId3028" Type="http://schemas.openxmlformats.org/officeDocument/2006/relationships/hyperlink" Target="mailto:ryan06@example.org" TargetMode="External"/><Relationship Id="rId6598" Type="http://schemas.openxmlformats.org/officeDocument/2006/relationships/hyperlink" Target="mailto:ferreirayuri@example.com" TargetMode="External"/><Relationship Id="rId7649" Type="http://schemas.openxmlformats.org/officeDocument/2006/relationships/hyperlink" Target="mailto:jnunes@example.org" TargetMode="External"/><Relationship Id="rId9071" Type="http://schemas.openxmlformats.org/officeDocument/2006/relationships/hyperlink" Target="mailto:ocavalcante@example.com" TargetMode="External"/><Relationship Id="rId430" Type="http://schemas.openxmlformats.org/officeDocument/2006/relationships/hyperlink" Target="mailto:pedro-henrique92@example.com" TargetMode="External"/><Relationship Id="rId1060" Type="http://schemas.openxmlformats.org/officeDocument/2006/relationships/hyperlink" Target="mailto:mendoncacaue@example.org" TargetMode="External"/><Relationship Id="rId2111" Type="http://schemas.openxmlformats.org/officeDocument/2006/relationships/hyperlink" Target="mailto:camargozoe@example.net" TargetMode="External"/><Relationship Id="rId5681" Type="http://schemas.openxmlformats.org/officeDocument/2006/relationships/hyperlink" Target="mailto:lopesjade@example.com" TargetMode="External"/><Relationship Id="rId6732" Type="http://schemas.openxmlformats.org/officeDocument/2006/relationships/hyperlink" Target="mailto:wpinto@example.org" TargetMode="External"/><Relationship Id="rId4283" Type="http://schemas.openxmlformats.org/officeDocument/2006/relationships/hyperlink" Target="mailto:rpeixoto@example.org" TargetMode="External"/><Relationship Id="rId5334" Type="http://schemas.openxmlformats.org/officeDocument/2006/relationships/hyperlink" Target="mailto:rporto@example.org" TargetMode="External"/><Relationship Id="rId9955" Type="http://schemas.openxmlformats.org/officeDocument/2006/relationships/hyperlink" Target="mailto:anna-liz89@example.org" TargetMode="External"/><Relationship Id="rId1944" Type="http://schemas.openxmlformats.org/officeDocument/2006/relationships/hyperlink" Target="mailto:josue66@example.net" TargetMode="External"/><Relationship Id="rId8557" Type="http://schemas.openxmlformats.org/officeDocument/2006/relationships/hyperlink" Target="mailto:elisacampos@example.net" TargetMode="External"/><Relationship Id="rId9608" Type="http://schemas.openxmlformats.org/officeDocument/2006/relationships/hyperlink" Target="mailto:wfarias@example.org" TargetMode="External"/><Relationship Id="rId7159" Type="http://schemas.openxmlformats.org/officeDocument/2006/relationships/hyperlink" Target="mailto:barbosamaria-liz@example.org" TargetMode="External"/><Relationship Id="rId3769" Type="http://schemas.openxmlformats.org/officeDocument/2006/relationships/hyperlink" Target="mailto:pedro-lucasda-mota@example.com" TargetMode="External"/><Relationship Id="rId5191" Type="http://schemas.openxmlformats.org/officeDocument/2006/relationships/hyperlink" Target="mailto:nathanvasconcelos@example.com" TargetMode="External"/><Relationship Id="rId6242" Type="http://schemas.openxmlformats.org/officeDocument/2006/relationships/hyperlink" Target="mailto:luna17@example.net" TargetMode="External"/><Relationship Id="rId7640" Type="http://schemas.openxmlformats.org/officeDocument/2006/relationships/hyperlink" Target="mailto:viniciusteixeira@example.net" TargetMode="External"/><Relationship Id="rId2852" Type="http://schemas.openxmlformats.org/officeDocument/2006/relationships/hyperlink" Target="mailto:beatriz06@example.org" TargetMode="External"/><Relationship Id="rId3903" Type="http://schemas.openxmlformats.org/officeDocument/2006/relationships/hyperlink" Target="mailto:eduardopimenta@example.com" TargetMode="External"/><Relationship Id="rId9465" Type="http://schemas.openxmlformats.org/officeDocument/2006/relationships/hyperlink" Target="mailto:mpimenta@example.com" TargetMode="External"/><Relationship Id="rId824" Type="http://schemas.openxmlformats.org/officeDocument/2006/relationships/hyperlink" Target="mailto:emillyabreu@example.org" TargetMode="External"/><Relationship Id="rId1454" Type="http://schemas.openxmlformats.org/officeDocument/2006/relationships/hyperlink" Target="mailto:rafael69@example.org" TargetMode="External"/><Relationship Id="rId2505" Type="http://schemas.openxmlformats.org/officeDocument/2006/relationships/hyperlink" Target="mailto:umoura@example.org" TargetMode="External"/><Relationship Id="rId8067" Type="http://schemas.openxmlformats.org/officeDocument/2006/relationships/hyperlink" Target="mailto:ecostela@example.org" TargetMode="External"/><Relationship Id="rId9118" Type="http://schemas.openxmlformats.org/officeDocument/2006/relationships/hyperlink" Target="mailto:nogueiradom@example.org" TargetMode="External"/><Relationship Id="rId1107" Type="http://schemas.openxmlformats.org/officeDocument/2006/relationships/hyperlink" Target="mailto:larissa68@example.net" TargetMode="External"/><Relationship Id="rId4677" Type="http://schemas.openxmlformats.org/officeDocument/2006/relationships/hyperlink" Target="mailto:cardosojose-miguel@example.net" TargetMode="External"/><Relationship Id="rId5728" Type="http://schemas.openxmlformats.org/officeDocument/2006/relationships/hyperlink" Target="mailto:joao-pedrosousa@example.net" TargetMode="External"/><Relationship Id="rId3279" Type="http://schemas.openxmlformats.org/officeDocument/2006/relationships/hyperlink" Target="mailto:henry-gabrielcavalcante@example.net" TargetMode="External"/><Relationship Id="rId7150" Type="http://schemas.openxmlformats.org/officeDocument/2006/relationships/hyperlink" Target="mailto:heitorazevedo@example.org" TargetMode="External"/><Relationship Id="rId8201" Type="http://schemas.openxmlformats.org/officeDocument/2006/relationships/hyperlink" Target="mailto:juancaldeira@example.com" TargetMode="External"/><Relationship Id="rId3760" Type="http://schemas.openxmlformats.org/officeDocument/2006/relationships/hyperlink" Target="mailto:ugarcia@example.net" TargetMode="External"/><Relationship Id="rId4811" Type="http://schemas.openxmlformats.org/officeDocument/2006/relationships/hyperlink" Target="mailto:sampaioaurora@example.com" TargetMode="External"/><Relationship Id="rId681" Type="http://schemas.openxmlformats.org/officeDocument/2006/relationships/hyperlink" Target="mailto:lorenamendonca@example.com" TargetMode="External"/><Relationship Id="rId2362" Type="http://schemas.openxmlformats.org/officeDocument/2006/relationships/hyperlink" Target="mailto:fernando58@example.org" TargetMode="External"/><Relationship Id="rId3413" Type="http://schemas.openxmlformats.org/officeDocument/2006/relationships/hyperlink" Target="mailto:evargas@example.net" TargetMode="External"/><Relationship Id="rId6983" Type="http://schemas.openxmlformats.org/officeDocument/2006/relationships/hyperlink" Target="mailto:carlos-eduardo75@example.com" TargetMode="External"/><Relationship Id="rId334" Type="http://schemas.openxmlformats.org/officeDocument/2006/relationships/hyperlink" Target="mailto:laraborges@example.org" TargetMode="External"/><Relationship Id="rId2015" Type="http://schemas.openxmlformats.org/officeDocument/2006/relationships/hyperlink" Target="mailto:danieladuarte@example.org" TargetMode="External"/><Relationship Id="rId5585" Type="http://schemas.openxmlformats.org/officeDocument/2006/relationships/hyperlink" Target="mailto:josueda-conceicao@example.com" TargetMode="External"/><Relationship Id="rId6636" Type="http://schemas.openxmlformats.org/officeDocument/2006/relationships/hyperlink" Target="mailto:rezendeotto@example.net" TargetMode="External"/><Relationship Id="rId4187" Type="http://schemas.openxmlformats.org/officeDocument/2006/relationships/hyperlink" Target="mailto:sramos@example.com" TargetMode="External"/><Relationship Id="rId5238" Type="http://schemas.openxmlformats.org/officeDocument/2006/relationships/hyperlink" Target="mailto:pda-paz@example.com" TargetMode="External"/><Relationship Id="rId9859" Type="http://schemas.openxmlformats.org/officeDocument/2006/relationships/hyperlink" Target="mailto:lda-mata@example.com" TargetMode="External"/><Relationship Id="rId1848" Type="http://schemas.openxmlformats.org/officeDocument/2006/relationships/hyperlink" Target="mailto:erick31@example.org" TargetMode="External"/><Relationship Id="rId3270" Type="http://schemas.openxmlformats.org/officeDocument/2006/relationships/hyperlink" Target="mailto:lda-cunha@example.net" TargetMode="External"/><Relationship Id="rId4321" Type="http://schemas.openxmlformats.org/officeDocument/2006/relationships/hyperlink" Target="mailto:fcirino@example.com" TargetMode="External"/><Relationship Id="rId191" Type="http://schemas.openxmlformats.org/officeDocument/2006/relationships/hyperlink" Target="mailto:pireslorenzo@example.org" TargetMode="External"/><Relationship Id="rId7891" Type="http://schemas.openxmlformats.org/officeDocument/2006/relationships/hyperlink" Target="mailto:ravi-luccanascimento@example.com" TargetMode="External"/><Relationship Id="rId8942" Type="http://schemas.openxmlformats.org/officeDocument/2006/relationships/hyperlink" Target="mailto:camargoemilly@example.org" TargetMode="External"/><Relationship Id="rId5095" Type="http://schemas.openxmlformats.org/officeDocument/2006/relationships/hyperlink" Target="mailto:zalves@example.net" TargetMode="External"/><Relationship Id="rId6493" Type="http://schemas.openxmlformats.org/officeDocument/2006/relationships/hyperlink" Target="mailto:limavitor@example.org" TargetMode="External"/><Relationship Id="rId7544" Type="http://schemas.openxmlformats.org/officeDocument/2006/relationships/hyperlink" Target="mailto:almeidagael-henrique@example.net" TargetMode="External"/><Relationship Id="rId6146" Type="http://schemas.openxmlformats.org/officeDocument/2006/relationships/hyperlink" Target="mailto:ryan91@example.com" TargetMode="External"/><Relationship Id="rId2756" Type="http://schemas.openxmlformats.org/officeDocument/2006/relationships/hyperlink" Target="mailto:maysa68@example.com" TargetMode="External"/><Relationship Id="rId3807" Type="http://schemas.openxmlformats.org/officeDocument/2006/relationships/hyperlink" Target="mailto:luiz-gustavorocha@example.com" TargetMode="External"/><Relationship Id="rId9369" Type="http://schemas.openxmlformats.org/officeDocument/2006/relationships/hyperlink" Target="mailto:diogoleao@example.com" TargetMode="External"/><Relationship Id="rId728" Type="http://schemas.openxmlformats.org/officeDocument/2006/relationships/hyperlink" Target="mailto:klima@example.net" TargetMode="External"/><Relationship Id="rId1358" Type="http://schemas.openxmlformats.org/officeDocument/2006/relationships/hyperlink" Target="mailto:ucavalcante@example.com" TargetMode="External"/><Relationship Id="rId2409" Type="http://schemas.openxmlformats.org/officeDocument/2006/relationships/hyperlink" Target="mailto:eda-cruz@example.com" TargetMode="External"/><Relationship Id="rId5979" Type="http://schemas.openxmlformats.org/officeDocument/2006/relationships/hyperlink" Target="mailto:claricesantos@example.net" TargetMode="External"/><Relationship Id="rId64" Type="http://schemas.openxmlformats.org/officeDocument/2006/relationships/hyperlink" Target="mailto:lorena77@example.org" TargetMode="External"/><Relationship Id="rId8452" Type="http://schemas.openxmlformats.org/officeDocument/2006/relationships/hyperlink" Target="mailto:abreuisaque@example.org" TargetMode="External"/><Relationship Id="rId9503" Type="http://schemas.openxmlformats.org/officeDocument/2006/relationships/hyperlink" Target="mailto:enzo59@example.org" TargetMode="External"/><Relationship Id="rId9850" Type="http://schemas.openxmlformats.org/officeDocument/2006/relationships/hyperlink" Target="mailto:erick05@example.com" TargetMode="External"/><Relationship Id="rId7054" Type="http://schemas.openxmlformats.org/officeDocument/2006/relationships/hyperlink" Target="mailto:mathiaspacheco@example.net" TargetMode="External"/><Relationship Id="rId8105" Type="http://schemas.openxmlformats.org/officeDocument/2006/relationships/hyperlink" Target="mailto:pietra45@example.net" TargetMode="External"/><Relationship Id="rId3664" Type="http://schemas.openxmlformats.org/officeDocument/2006/relationships/hyperlink" Target="mailto:leonardoduarte@example.org" TargetMode="External"/><Relationship Id="rId4715" Type="http://schemas.openxmlformats.org/officeDocument/2006/relationships/hyperlink" Target="mailto:laurarocha@example.com" TargetMode="External"/><Relationship Id="rId585" Type="http://schemas.openxmlformats.org/officeDocument/2006/relationships/hyperlink" Target="mailto:luaramoreira@example.org" TargetMode="External"/><Relationship Id="rId2266" Type="http://schemas.openxmlformats.org/officeDocument/2006/relationships/hyperlink" Target="mailto:alice02@example.org" TargetMode="External"/><Relationship Id="rId3317" Type="http://schemas.openxmlformats.org/officeDocument/2006/relationships/hyperlink" Target="mailto:das-nevesbarbara@example.org" TargetMode="External"/><Relationship Id="rId6887" Type="http://schemas.openxmlformats.org/officeDocument/2006/relationships/hyperlink" Target="mailto:camila18@example.org" TargetMode="External"/><Relationship Id="rId7938" Type="http://schemas.openxmlformats.org/officeDocument/2006/relationships/hyperlink" Target="mailto:oguerra@example.org" TargetMode="External"/><Relationship Id="rId238" Type="http://schemas.openxmlformats.org/officeDocument/2006/relationships/hyperlink" Target="mailto:qcosta@example.org" TargetMode="External"/><Relationship Id="rId5489" Type="http://schemas.openxmlformats.org/officeDocument/2006/relationships/hyperlink" Target="mailto:sophieribeiro@example.net" TargetMode="External"/><Relationship Id="rId9360" Type="http://schemas.openxmlformats.org/officeDocument/2006/relationships/hyperlink" Target="mailto:rodriguesolivia@example.org" TargetMode="External"/><Relationship Id="rId2400" Type="http://schemas.openxmlformats.org/officeDocument/2006/relationships/hyperlink" Target="mailto:mendoncamariah@example.com" TargetMode="External"/><Relationship Id="rId9013" Type="http://schemas.openxmlformats.org/officeDocument/2006/relationships/hyperlink" Target="mailto:araujojose@example.com" TargetMode="External"/><Relationship Id="rId1002" Type="http://schemas.openxmlformats.org/officeDocument/2006/relationships/hyperlink" Target="mailto:pastorana-carolina@example.com" TargetMode="External"/><Relationship Id="rId5970" Type="http://schemas.openxmlformats.org/officeDocument/2006/relationships/hyperlink" Target="mailto:alicepinto@example.com" TargetMode="External"/><Relationship Id="rId3174" Type="http://schemas.openxmlformats.org/officeDocument/2006/relationships/hyperlink" Target="mailto:levicastro@example.org" TargetMode="External"/><Relationship Id="rId4572" Type="http://schemas.openxmlformats.org/officeDocument/2006/relationships/hyperlink" Target="mailto:albuquerquemaite@example.com" TargetMode="External"/><Relationship Id="rId5623" Type="http://schemas.openxmlformats.org/officeDocument/2006/relationships/hyperlink" Target="mailto:nbarbosa@example.net" TargetMode="External"/><Relationship Id="rId4225" Type="http://schemas.openxmlformats.org/officeDocument/2006/relationships/hyperlink" Target="mailto:josue16@example.com" TargetMode="External"/><Relationship Id="rId7795" Type="http://schemas.openxmlformats.org/officeDocument/2006/relationships/hyperlink" Target="mailto:rda-mata@example.com" TargetMode="External"/><Relationship Id="rId8846" Type="http://schemas.openxmlformats.org/officeDocument/2006/relationships/hyperlink" Target="mailto:henry-gabriel77@example.org" TargetMode="External"/><Relationship Id="rId6397" Type="http://schemas.openxmlformats.org/officeDocument/2006/relationships/hyperlink" Target="mailto:ravi-luccalopes@example.net" TargetMode="External"/><Relationship Id="rId7448" Type="http://schemas.openxmlformats.org/officeDocument/2006/relationships/hyperlink" Target="mailto:maria-eduardaalmeida@example.org" TargetMode="External"/><Relationship Id="rId979" Type="http://schemas.openxmlformats.org/officeDocument/2006/relationships/hyperlink" Target="mailto:pietroda-luz@example.com" TargetMode="External"/><Relationship Id="rId5480" Type="http://schemas.openxmlformats.org/officeDocument/2006/relationships/hyperlink" Target="mailto:caua16@example.org" TargetMode="External"/><Relationship Id="rId6531" Type="http://schemas.openxmlformats.org/officeDocument/2006/relationships/hyperlink" Target="mailto:kdas-neves@example.org" TargetMode="External"/><Relationship Id="rId4082" Type="http://schemas.openxmlformats.org/officeDocument/2006/relationships/hyperlink" Target="mailto:gabriel94@example.net" TargetMode="External"/><Relationship Id="rId5133" Type="http://schemas.openxmlformats.org/officeDocument/2006/relationships/hyperlink" Target="mailto:alexiaalmeida@example.com" TargetMode="External"/><Relationship Id="rId9754" Type="http://schemas.openxmlformats.org/officeDocument/2006/relationships/hyperlink" Target="mailto:maria-clara64@example.org" TargetMode="External"/><Relationship Id="rId1743" Type="http://schemas.openxmlformats.org/officeDocument/2006/relationships/hyperlink" Target="mailto:jda-mota@example.com" TargetMode="External"/><Relationship Id="rId8009" Type="http://schemas.openxmlformats.org/officeDocument/2006/relationships/hyperlink" Target="mailto:theodorosilva@example.net" TargetMode="External"/><Relationship Id="rId8356" Type="http://schemas.openxmlformats.org/officeDocument/2006/relationships/hyperlink" Target="mailto:joao-guilhermecardoso@example.com" TargetMode="External"/><Relationship Id="rId9407" Type="http://schemas.openxmlformats.org/officeDocument/2006/relationships/hyperlink" Target="mailto:cardosoliz@example.com" TargetMode="External"/><Relationship Id="rId4966" Type="http://schemas.openxmlformats.org/officeDocument/2006/relationships/hyperlink" Target="mailto:moreiraoliver@example.org" TargetMode="External"/><Relationship Id="rId3568" Type="http://schemas.openxmlformats.org/officeDocument/2006/relationships/hyperlink" Target="mailto:liz69@example.org" TargetMode="External"/><Relationship Id="rId4619" Type="http://schemas.openxmlformats.org/officeDocument/2006/relationships/hyperlink" Target="mailto:lopesjoao@example.com" TargetMode="External"/><Relationship Id="rId489" Type="http://schemas.openxmlformats.org/officeDocument/2006/relationships/hyperlink" Target="mailto:ana-clara94@example.org" TargetMode="External"/><Relationship Id="rId6041" Type="http://schemas.openxmlformats.org/officeDocument/2006/relationships/hyperlink" Target="mailto:lara39@example.org" TargetMode="External"/><Relationship Id="rId9264" Type="http://schemas.openxmlformats.org/officeDocument/2006/relationships/hyperlink" Target="mailto:marcos-viniciusbarros@example.org" TargetMode="External"/><Relationship Id="rId970" Type="http://schemas.openxmlformats.org/officeDocument/2006/relationships/hyperlink" Target="mailto:maysacorreia@example.net" TargetMode="External"/><Relationship Id="rId1253" Type="http://schemas.openxmlformats.org/officeDocument/2006/relationships/hyperlink" Target="mailto:ryanfernandes@example.com" TargetMode="External"/><Relationship Id="rId2651" Type="http://schemas.openxmlformats.org/officeDocument/2006/relationships/hyperlink" Target="mailto:heitorabreu@example.org" TargetMode="External"/><Relationship Id="rId3702" Type="http://schemas.openxmlformats.org/officeDocument/2006/relationships/hyperlink" Target="mailto:jmendes@example.org" TargetMode="External"/><Relationship Id="rId623" Type="http://schemas.openxmlformats.org/officeDocument/2006/relationships/hyperlink" Target="mailto:valentina53@example.com" TargetMode="External"/><Relationship Id="rId2304" Type="http://schemas.openxmlformats.org/officeDocument/2006/relationships/hyperlink" Target="mailto:maria-sophialima@example.net" TargetMode="External"/><Relationship Id="rId5874" Type="http://schemas.openxmlformats.org/officeDocument/2006/relationships/hyperlink" Target="mailto:ebarros@example.net" TargetMode="External"/><Relationship Id="rId6925" Type="http://schemas.openxmlformats.org/officeDocument/2006/relationships/hyperlink" Target="mailto:francisconogueira@example.net" TargetMode="External"/><Relationship Id="rId4476" Type="http://schemas.openxmlformats.org/officeDocument/2006/relationships/hyperlink" Target="mailto:mariana84@example.com" TargetMode="External"/><Relationship Id="rId5527" Type="http://schemas.openxmlformats.org/officeDocument/2006/relationships/hyperlink" Target="mailto:samuel08@example.net" TargetMode="External"/><Relationship Id="rId3078" Type="http://schemas.openxmlformats.org/officeDocument/2006/relationships/hyperlink" Target="mailto:erios@example.com" TargetMode="External"/><Relationship Id="rId4129" Type="http://schemas.openxmlformats.org/officeDocument/2006/relationships/hyperlink" Target="mailto:isabellycavalcanti@example.net" TargetMode="External"/><Relationship Id="rId7699" Type="http://schemas.openxmlformats.org/officeDocument/2006/relationships/hyperlink" Target="mailto:luiz-miguel74@example.net" TargetMode="External"/><Relationship Id="rId8000" Type="http://schemas.openxmlformats.org/officeDocument/2006/relationships/hyperlink" Target="mailto:gabriellymonteiro@example.com" TargetMode="External"/><Relationship Id="rId4610" Type="http://schemas.openxmlformats.org/officeDocument/2006/relationships/hyperlink" Target="mailto:da-matajoao-felipe@example.com" TargetMode="External"/><Relationship Id="rId480" Type="http://schemas.openxmlformats.org/officeDocument/2006/relationships/hyperlink" Target="mailto:montenegroantony@example.org" TargetMode="External"/><Relationship Id="rId2161" Type="http://schemas.openxmlformats.org/officeDocument/2006/relationships/hyperlink" Target="mailto:milena97@example.net" TargetMode="External"/><Relationship Id="rId3212" Type="http://schemas.openxmlformats.org/officeDocument/2006/relationships/hyperlink" Target="mailto:rafaela29@example.com" TargetMode="External"/><Relationship Id="rId133" Type="http://schemas.openxmlformats.org/officeDocument/2006/relationships/hyperlink" Target="mailto:monteirosabrina@example.org" TargetMode="External"/><Relationship Id="rId5384" Type="http://schemas.openxmlformats.org/officeDocument/2006/relationships/hyperlink" Target="mailto:santosmaite@example.net" TargetMode="External"/><Relationship Id="rId6782" Type="http://schemas.openxmlformats.org/officeDocument/2006/relationships/hyperlink" Target="mailto:dmartins@example.org" TargetMode="External"/><Relationship Id="rId7833" Type="http://schemas.openxmlformats.org/officeDocument/2006/relationships/hyperlink" Target="mailto:feliperezende@example.com" TargetMode="External"/><Relationship Id="rId5037" Type="http://schemas.openxmlformats.org/officeDocument/2006/relationships/hyperlink" Target="mailto:cauapereira@example.net" TargetMode="External"/><Relationship Id="rId6435" Type="http://schemas.openxmlformats.org/officeDocument/2006/relationships/hyperlink" Target="mailto:monteiroagatha@example.org" TargetMode="External"/><Relationship Id="rId1994" Type="http://schemas.openxmlformats.org/officeDocument/2006/relationships/hyperlink" Target="mailto:maria-alicearaujo@example.net" TargetMode="External"/><Relationship Id="rId9658" Type="http://schemas.openxmlformats.org/officeDocument/2006/relationships/hyperlink" Target="mailto:maria-lizcosta@example.com" TargetMode="External"/><Relationship Id="rId1647" Type="http://schemas.openxmlformats.org/officeDocument/2006/relationships/hyperlink" Target="mailto:ofernandes@example.net" TargetMode="External"/><Relationship Id="rId4120" Type="http://schemas.openxmlformats.org/officeDocument/2006/relationships/hyperlink" Target="mailto:aurora90@example.net" TargetMode="External"/><Relationship Id="rId7690" Type="http://schemas.openxmlformats.org/officeDocument/2006/relationships/hyperlink" Target="mailto:rhavigoncalves@example.com" TargetMode="External"/><Relationship Id="rId8741" Type="http://schemas.openxmlformats.org/officeDocument/2006/relationships/hyperlink" Target="mailto:wda-paz@example.com" TargetMode="External"/><Relationship Id="rId6292" Type="http://schemas.openxmlformats.org/officeDocument/2006/relationships/hyperlink" Target="mailto:uguerra@example.org" TargetMode="External"/><Relationship Id="rId7343" Type="http://schemas.openxmlformats.org/officeDocument/2006/relationships/hyperlink" Target="mailto:luara59@example.net" TargetMode="External"/><Relationship Id="rId3953" Type="http://schemas.openxmlformats.org/officeDocument/2006/relationships/hyperlink" Target="mailto:raquel45@example.net" TargetMode="External"/><Relationship Id="rId9168" Type="http://schemas.openxmlformats.org/officeDocument/2006/relationships/hyperlink" Target="mailto:zoe93@example.org" TargetMode="External"/><Relationship Id="rId874" Type="http://schemas.openxmlformats.org/officeDocument/2006/relationships/hyperlink" Target="mailto:dpeixoto@example.org" TargetMode="External"/><Relationship Id="rId2555" Type="http://schemas.openxmlformats.org/officeDocument/2006/relationships/hyperlink" Target="mailto:costaalexia@example.com" TargetMode="External"/><Relationship Id="rId3606" Type="http://schemas.openxmlformats.org/officeDocument/2006/relationships/hyperlink" Target="mailto:vieiramaria-julia@example.net" TargetMode="External"/><Relationship Id="rId527" Type="http://schemas.openxmlformats.org/officeDocument/2006/relationships/hyperlink" Target="mailto:orios@example.net" TargetMode="External"/><Relationship Id="rId1157" Type="http://schemas.openxmlformats.org/officeDocument/2006/relationships/hyperlink" Target="mailto:dcassiano@example.org" TargetMode="External"/><Relationship Id="rId2208" Type="http://schemas.openxmlformats.org/officeDocument/2006/relationships/hyperlink" Target="mailto:lucas-gabriel05@example.com" TargetMode="External"/><Relationship Id="rId5778" Type="http://schemas.openxmlformats.org/officeDocument/2006/relationships/hyperlink" Target="mailto:eduardofonseca@example.org" TargetMode="External"/><Relationship Id="rId6829" Type="http://schemas.openxmlformats.org/officeDocument/2006/relationships/hyperlink" Target="mailto:da-costaana-liz@example.net" TargetMode="External"/><Relationship Id="rId8251" Type="http://schemas.openxmlformats.org/officeDocument/2006/relationships/hyperlink" Target="mailto:gael-henriquecardoso@example.net" TargetMode="External"/><Relationship Id="rId9302" Type="http://schemas.openxmlformats.org/officeDocument/2006/relationships/hyperlink" Target="mailto:leticiada-mata@example.net" TargetMode="External"/><Relationship Id="rId3463" Type="http://schemas.openxmlformats.org/officeDocument/2006/relationships/hyperlink" Target="mailto:marquesallana@example.com" TargetMode="External"/><Relationship Id="rId4861" Type="http://schemas.openxmlformats.org/officeDocument/2006/relationships/hyperlink" Target="mailto:arthur-migueldias@example.org" TargetMode="External"/><Relationship Id="rId5912" Type="http://schemas.openxmlformats.org/officeDocument/2006/relationships/hyperlink" Target="mailto:viniciusmontenegro@example.net" TargetMode="External"/><Relationship Id="rId384" Type="http://schemas.openxmlformats.org/officeDocument/2006/relationships/hyperlink" Target="mailto:joao-miguel44@example.org" TargetMode="External"/><Relationship Id="rId2065" Type="http://schemas.openxmlformats.org/officeDocument/2006/relationships/hyperlink" Target="mailto:elisa89@example.com" TargetMode="External"/><Relationship Id="rId3116" Type="http://schemas.openxmlformats.org/officeDocument/2006/relationships/hyperlink" Target="mailto:emanuelly57@example.net" TargetMode="External"/><Relationship Id="rId4514" Type="http://schemas.openxmlformats.org/officeDocument/2006/relationships/hyperlink" Target="mailto:lucas85@example.net" TargetMode="External"/><Relationship Id="rId6686" Type="http://schemas.openxmlformats.org/officeDocument/2006/relationships/hyperlink" Target="mailto:maria-fernanda09@example.org" TargetMode="External"/><Relationship Id="rId7737" Type="http://schemas.openxmlformats.org/officeDocument/2006/relationships/hyperlink" Target="mailto:henrysiqueira@example.com" TargetMode="External"/><Relationship Id="rId5288" Type="http://schemas.openxmlformats.org/officeDocument/2006/relationships/hyperlink" Target="mailto:arthurborges@example.com" TargetMode="External"/><Relationship Id="rId6339" Type="http://schemas.openxmlformats.org/officeDocument/2006/relationships/hyperlink" Target="mailto:cirinoclarice@example.org" TargetMode="External"/><Relationship Id="rId1898" Type="http://schemas.openxmlformats.org/officeDocument/2006/relationships/hyperlink" Target="mailto:salucas-gabriel@example.org" TargetMode="External"/><Relationship Id="rId2949" Type="http://schemas.openxmlformats.org/officeDocument/2006/relationships/hyperlink" Target="mailto:da-costafernando@example.net" TargetMode="External"/><Relationship Id="rId6820" Type="http://schemas.openxmlformats.org/officeDocument/2006/relationships/hyperlink" Target="mailto:raul36@example.org" TargetMode="External"/><Relationship Id="rId4371" Type="http://schemas.openxmlformats.org/officeDocument/2006/relationships/hyperlink" Target="mailto:omendonca@example.org" TargetMode="External"/><Relationship Id="rId5422" Type="http://schemas.openxmlformats.org/officeDocument/2006/relationships/hyperlink" Target="mailto:ana-lauramonteiro@example.org" TargetMode="External"/><Relationship Id="rId4024" Type="http://schemas.openxmlformats.org/officeDocument/2006/relationships/hyperlink" Target="mailto:borgesfelipe@example.com" TargetMode="External"/><Relationship Id="rId7594" Type="http://schemas.openxmlformats.org/officeDocument/2006/relationships/hyperlink" Target="mailto:isabella05@example.com" TargetMode="External"/><Relationship Id="rId8992" Type="http://schemas.openxmlformats.org/officeDocument/2006/relationships/hyperlink" Target="mailto:ana-julia18@example.com" TargetMode="External"/><Relationship Id="rId6196" Type="http://schemas.openxmlformats.org/officeDocument/2006/relationships/hyperlink" Target="mailto:barrosrael@example.com" TargetMode="External"/><Relationship Id="rId7247" Type="http://schemas.openxmlformats.org/officeDocument/2006/relationships/hyperlink" Target="mailto:ana56@example.org" TargetMode="External"/><Relationship Id="rId8645" Type="http://schemas.openxmlformats.org/officeDocument/2006/relationships/hyperlink" Target="mailto:leonardo72@example.org" TargetMode="External"/><Relationship Id="rId3857" Type="http://schemas.openxmlformats.org/officeDocument/2006/relationships/hyperlink" Target="mailto:upastor@example.net" TargetMode="External"/><Relationship Id="rId4908" Type="http://schemas.openxmlformats.org/officeDocument/2006/relationships/hyperlink" Target="mailto:ialbuquerque@example.org" TargetMode="External"/><Relationship Id="rId778" Type="http://schemas.openxmlformats.org/officeDocument/2006/relationships/hyperlink" Target="mailto:eloahfarias@example.net" TargetMode="External"/><Relationship Id="rId2459" Type="http://schemas.openxmlformats.org/officeDocument/2006/relationships/hyperlink" Target="mailto:rvasconcelos@example.net" TargetMode="External"/><Relationship Id="rId6330" Type="http://schemas.openxmlformats.org/officeDocument/2006/relationships/hyperlink" Target="mailto:larissa07@example.org" TargetMode="External"/><Relationship Id="rId9553" Type="http://schemas.openxmlformats.org/officeDocument/2006/relationships/hyperlink" Target="mailto:caldeiraluara@example.com" TargetMode="External"/><Relationship Id="rId1542" Type="http://schemas.openxmlformats.org/officeDocument/2006/relationships/hyperlink" Target="mailto:almeidapietro@example.org" TargetMode="External"/><Relationship Id="rId2940" Type="http://schemas.openxmlformats.org/officeDocument/2006/relationships/hyperlink" Target="mailto:pietra86@example.org" TargetMode="External"/><Relationship Id="rId8155" Type="http://schemas.openxmlformats.org/officeDocument/2006/relationships/hyperlink" Target="mailto:francisco62@example.org" TargetMode="External"/><Relationship Id="rId9206" Type="http://schemas.openxmlformats.org/officeDocument/2006/relationships/hyperlink" Target="mailto:alvesraul@example.com" TargetMode="External"/><Relationship Id="rId912" Type="http://schemas.openxmlformats.org/officeDocument/2006/relationships/hyperlink" Target="mailto:heitor80@example.com" TargetMode="External"/><Relationship Id="rId4765" Type="http://schemas.openxmlformats.org/officeDocument/2006/relationships/hyperlink" Target="mailto:da-luzayla@example.net" TargetMode="External"/><Relationship Id="rId5816" Type="http://schemas.openxmlformats.org/officeDocument/2006/relationships/hyperlink" Target="mailto:cavalcantedavi-lucca@example.net" TargetMode="External"/><Relationship Id="rId288" Type="http://schemas.openxmlformats.org/officeDocument/2006/relationships/hyperlink" Target="mailto:vitorferreira@example.org" TargetMode="External"/><Relationship Id="rId3367" Type="http://schemas.openxmlformats.org/officeDocument/2006/relationships/hyperlink" Target="mailto:dbarbosa@example.net" TargetMode="External"/><Relationship Id="rId4418" Type="http://schemas.openxmlformats.org/officeDocument/2006/relationships/hyperlink" Target="mailto:alvesjoao-gabriel@example.net" TargetMode="External"/><Relationship Id="rId7988" Type="http://schemas.openxmlformats.org/officeDocument/2006/relationships/hyperlink" Target="mailto:marinaalbuquerque@example.com" TargetMode="External"/><Relationship Id="rId2450" Type="http://schemas.openxmlformats.org/officeDocument/2006/relationships/hyperlink" Target="mailto:limamaria-laura@example.org" TargetMode="External"/><Relationship Id="rId3501" Type="http://schemas.openxmlformats.org/officeDocument/2006/relationships/hyperlink" Target="mailto:liviafernandes@example.org" TargetMode="External"/><Relationship Id="rId9063" Type="http://schemas.openxmlformats.org/officeDocument/2006/relationships/hyperlink" Target="mailto:davi-lucca39@example.org" TargetMode="External"/><Relationship Id="rId422" Type="http://schemas.openxmlformats.org/officeDocument/2006/relationships/hyperlink" Target="mailto:henry-gabriellopes@example.com" TargetMode="External"/><Relationship Id="rId1052" Type="http://schemas.openxmlformats.org/officeDocument/2006/relationships/hyperlink" Target="mailto:vitoria71@example.net" TargetMode="External"/><Relationship Id="rId2103" Type="http://schemas.openxmlformats.org/officeDocument/2006/relationships/hyperlink" Target="mailto:emanuellasouza@example.org" TargetMode="External"/><Relationship Id="rId5673" Type="http://schemas.openxmlformats.org/officeDocument/2006/relationships/hyperlink" Target="mailto:britokaique@example.org" TargetMode="External"/><Relationship Id="rId4275" Type="http://schemas.openxmlformats.org/officeDocument/2006/relationships/hyperlink" Target="mailto:apollo09@example.net" TargetMode="External"/><Relationship Id="rId5326" Type="http://schemas.openxmlformats.org/officeDocument/2006/relationships/hyperlink" Target="mailto:freitasluara@example.com" TargetMode="External"/><Relationship Id="rId6724" Type="http://schemas.openxmlformats.org/officeDocument/2006/relationships/hyperlink" Target="mailto:evelyn38@example.org" TargetMode="External"/><Relationship Id="rId8896" Type="http://schemas.openxmlformats.org/officeDocument/2006/relationships/hyperlink" Target="mailto:fogacaana@example.net" TargetMode="External"/><Relationship Id="rId9947" Type="http://schemas.openxmlformats.org/officeDocument/2006/relationships/hyperlink" Target="mailto:camargonina@example.com" TargetMode="External"/><Relationship Id="rId1936" Type="http://schemas.openxmlformats.org/officeDocument/2006/relationships/hyperlink" Target="mailto:vitor-hugobrito@example.net" TargetMode="External"/><Relationship Id="rId7498" Type="http://schemas.openxmlformats.org/officeDocument/2006/relationships/hyperlink" Target="mailto:da-mataarthur@example.net" TargetMode="External"/><Relationship Id="rId8549" Type="http://schemas.openxmlformats.org/officeDocument/2006/relationships/hyperlink" Target="mailto:coliveira@example.org" TargetMode="External"/><Relationship Id="rId3011" Type="http://schemas.openxmlformats.org/officeDocument/2006/relationships/hyperlink" Target="mailto:yuriabreu@example.net" TargetMode="External"/><Relationship Id="rId6581" Type="http://schemas.openxmlformats.org/officeDocument/2006/relationships/hyperlink" Target="mailto:maria-juliavieira@example.com" TargetMode="External"/><Relationship Id="rId7632" Type="http://schemas.openxmlformats.org/officeDocument/2006/relationships/hyperlink" Target="mailto:arthur-miguel42@example.net" TargetMode="External"/><Relationship Id="rId5183" Type="http://schemas.openxmlformats.org/officeDocument/2006/relationships/hyperlink" Target="mailto:riosalexia@example.com" TargetMode="External"/><Relationship Id="rId6234" Type="http://schemas.openxmlformats.org/officeDocument/2006/relationships/hyperlink" Target="mailto:henriquealbuquerque@example.net" TargetMode="External"/><Relationship Id="rId9457" Type="http://schemas.openxmlformats.org/officeDocument/2006/relationships/hyperlink" Target="mailto:beatriznogueira@example.org" TargetMode="External"/><Relationship Id="rId1793" Type="http://schemas.openxmlformats.org/officeDocument/2006/relationships/hyperlink" Target="mailto:uvieira@example.org" TargetMode="External"/><Relationship Id="rId2844" Type="http://schemas.openxmlformats.org/officeDocument/2006/relationships/hyperlink" Target="mailto:bda-cruz@example.org" TargetMode="External"/><Relationship Id="rId8059" Type="http://schemas.openxmlformats.org/officeDocument/2006/relationships/hyperlink" Target="mailto:maria-flor47@example.com" TargetMode="External"/><Relationship Id="rId816" Type="http://schemas.openxmlformats.org/officeDocument/2006/relationships/hyperlink" Target="mailto:goncalvesrael@example.com" TargetMode="External"/><Relationship Id="rId1446" Type="http://schemas.openxmlformats.org/officeDocument/2006/relationships/hyperlink" Target="mailto:igormonteiro@example.net" TargetMode="External"/><Relationship Id="rId4669" Type="http://schemas.openxmlformats.org/officeDocument/2006/relationships/hyperlink" Target="mailto:ada-cruz@example.net" TargetMode="External"/><Relationship Id="rId8540" Type="http://schemas.openxmlformats.org/officeDocument/2006/relationships/hyperlink" Target="mailto:pietro45@example.org" TargetMode="External"/><Relationship Id="rId6091" Type="http://schemas.openxmlformats.org/officeDocument/2006/relationships/hyperlink" Target="mailto:wduarte@example.org" TargetMode="External"/><Relationship Id="rId7142" Type="http://schemas.openxmlformats.org/officeDocument/2006/relationships/hyperlink" Target="mailto:vianabenicio@example.org" TargetMode="External"/><Relationship Id="rId3752" Type="http://schemas.openxmlformats.org/officeDocument/2006/relationships/hyperlink" Target="mailto:qpacheco@example.org" TargetMode="External"/><Relationship Id="rId673" Type="http://schemas.openxmlformats.org/officeDocument/2006/relationships/hyperlink" Target="mailto:catarina00@example.net" TargetMode="External"/><Relationship Id="rId2354" Type="http://schemas.openxmlformats.org/officeDocument/2006/relationships/hyperlink" Target="mailto:sarah67@example.org" TargetMode="External"/><Relationship Id="rId3405" Type="http://schemas.openxmlformats.org/officeDocument/2006/relationships/hyperlink" Target="mailto:theodoromoreira@example.org" TargetMode="External"/><Relationship Id="rId4803" Type="http://schemas.openxmlformats.org/officeDocument/2006/relationships/hyperlink" Target="mailto:marcos-vinicius93@example.org" TargetMode="External"/><Relationship Id="rId326" Type="http://schemas.openxmlformats.org/officeDocument/2006/relationships/hyperlink" Target="mailto:jcassiano@example.net" TargetMode="External"/><Relationship Id="rId2007" Type="http://schemas.openxmlformats.org/officeDocument/2006/relationships/hyperlink" Target="mailto:zazevedo@example.com" TargetMode="External"/><Relationship Id="rId6975" Type="http://schemas.openxmlformats.org/officeDocument/2006/relationships/hyperlink" Target="mailto:samurilo@example.org" TargetMode="External"/><Relationship Id="rId4179" Type="http://schemas.openxmlformats.org/officeDocument/2006/relationships/hyperlink" Target="mailto:maria-vitoriapacheco@example.net" TargetMode="External"/><Relationship Id="rId5577" Type="http://schemas.openxmlformats.org/officeDocument/2006/relationships/hyperlink" Target="mailto:pedro-miguelaragao@example.net" TargetMode="External"/><Relationship Id="rId6628" Type="http://schemas.openxmlformats.org/officeDocument/2006/relationships/hyperlink" Target="mailto:moreiradavi-miguel@example.com" TargetMode="External"/><Relationship Id="rId8050" Type="http://schemas.openxmlformats.org/officeDocument/2006/relationships/hyperlink" Target="mailto:catarina81@example.net" TargetMode="External"/><Relationship Id="rId9101" Type="http://schemas.openxmlformats.org/officeDocument/2006/relationships/hyperlink" Target="mailto:yfernandes@example.org" TargetMode="External"/><Relationship Id="rId4660" Type="http://schemas.openxmlformats.org/officeDocument/2006/relationships/hyperlink" Target="mailto:rodrigueskevin@example.com" TargetMode="External"/><Relationship Id="rId5711" Type="http://schemas.openxmlformats.org/officeDocument/2006/relationships/hyperlink" Target="mailto:franciscomoura@example.com" TargetMode="External"/><Relationship Id="rId3262" Type="http://schemas.openxmlformats.org/officeDocument/2006/relationships/hyperlink" Target="mailto:ferreiraluara@example.com" TargetMode="External"/><Relationship Id="rId4313" Type="http://schemas.openxmlformats.org/officeDocument/2006/relationships/hyperlink" Target="mailto:evelyncavalcante@example.net" TargetMode="External"/><Relationship Id="rId7883" Type="http://schemas.openxmlformats.org/officeDocument/2006/relationships/hyperlink" Target="mailto:da-luzmaria-fernanda@example.net" TargetMode="External"/><Relationship Id="rId183" Type="http://schemas.openxmlformats.org/officeDocument/2006/relationships/hyperlink" Target="mailto:yfonseca@example.net" TargetMode="External"/><Relationship Id="rId6485" Type="http://schemas.openxmlformats.org/officeDocument/2006/relationships/hyperlink" Target="mailto:almeidakaique@example.com" TargetMode="External"/><Relationship Id="rId7536" Type="http://schemas.openxmlformats.org/officeDocument/2006/relationships/hyperlink" Target="mailto:poliveira@example.net" TargetMode="External"/><Relationship Id="rId8934" Type="http://schemas.openxmlformats.org/officeDocument/2006/relationships/hyperlink" Target="mailto:barrosstephany@example.net" TargetMode="External"/><Relationship Id="rId5087" Type="http://schemas.openxmlformats.org/officeDocument/2006/relationships/hyperlink" Target="mailto:ana-luizaduarte@example.com" TargetMode="External"/><Relationship Id="rId6138" Type="http://schemas.openxmlformats.org/officeDocument/2006/relationships/hyperlink" Target="mailto:wbarbosa@example.net" TargetMode="External"/><Relationship Id="rId1697" Type="http://schemas.openxmlformats.org/officeDocument/2006/relationships/hyperlink" Target="mailto:thalesabreu@example.net" TargetMode="External"/><Relationship Id="rId2748" Type="http://schemas.openxmlformats.org/officeDocument/2006/relationships/hyperlink" Target="mailto:aragaoolivia@example.net" TargetMode="External"/><Relationship Id="rId4170" Type="http://schemas.openxmlformats.org/officeDocument/2006/relationships/hyperlink" Target="mailto:joao-miguelsampaio@example.net" TargetMode="External"/><Relationship Id="rId5221" Type="http://schemas.openxmlformats.org/officeDocument/2006/relationships/hyperlink" Target="mailto:maria-juliaabreu@example.org" TargetMode="External"/><Relationship Id="rId8791" Type="http://schemas.openxmlformats.org/officeDocument/2006/relationships/hyperlink" Target="mailto:thiagocarvalho@example.org" TargetMode="External"/><Relationship Id="rId9842" Type="http://schemas.openxmlformats.org/officeDocument/2006/relationships/hyperlink" Target="mailto:azevedomanuella@example.com" TargetMode="External"/><Relationship Id="rId56" Type="http://schemas.openxmlformats.org/officeDocument/2006/relationships/hyperlink" Target="mailto:souzaisabella@example.com" TargetMode="External"/><Relationship Id="rId1831" Type="http://schemas.openxmlformats.org/officeDocument/2006/relationships/hyperlink" Target="mailto:spinto@example.com" TargetMode="External"/><Relationship Id="rId7393" Type="http://schemas.openxmlformats.org/officeDocument/2006/relationships/hyperlink" Target="mailto:moreiraravi-lucca@example.net" TargetMode="External"/><Relationship Id="rId8444" Type="http://schemas.openxmlformats.org/officeDocument/2006/relationships/hyperlink" Target="mailto:cunhahellena@example.net" TargetMode="External"/><Relationship Id="rId7046" Type="http://schemas.openxmlformats.org/officeDocument/2006/relationships/hyperlink" Target="mailto:salesisaque@example.org" TargetMode="External"/><Relationship Id="rId577" Type="http://schemas.openxmlformats.org/officeDocument/2006/relationships/hyperlink" Target="mailto:fernandoguerra@example.net" TargetMode="External"/><Relationship Id="rId2258" Type="http://schemas.openxmlformats.org/officeDocument/2006/relationships/hyperlink" Target="mailto:freitastheo@example.org" TargetMode="External"/><Relationship Id="rId3656" Type="http://schemas.openxmlformats.org/officeDocument/2006/relationships/hyperlink" Target="mailto:carlos-eduardo44@example.org" TargetMode="External"/><Relationship Id="rId4707" Type="http://schemas.openxmlformats.org/officeDocument/2006/relationships/hyperlink" Target="mailto:yda-cunha@example.com" TargetMode="External"/><Relationship Id="rId3309" Type="http://schemas.openxmlformats.org/officeDocument/2006/relationships/hyperlink" Target="mailto:enrico49@example.com" TargetMode="External"/><Relationship Id="rId6879" Type="http://schemas.openxmlformats.org/officeDocument/2006/relationships/hyperlink" Target="mailto:pedro-lucas09@example.org" TargetMode="External"/><Relationship Id="rId9352" Type="http://schemas.openxmlformats.org/officeDocument/2006/relationships/hyperlink" Target="mailto:ana-juliafreitas@example.org" TargetMode="External"/><Relationship Id="rId711" Type="http://schemas.openxmlformats.org/officeDocument/2006/relationships/hyperlink" Target="mailto:lmoreira@example.org" TargetMode="External"/><Relationship Id="rId1341" Type="http://schemas.openxmlformats.org/officeDocument/2006/relationships/hyperlink" Target="mailto:ncorreia@example.org" TargetMode="External"/><Relationship Id="rId5962" Type="http://schemas.openxmlformats.org/officeDocument/2006/relationships/hyperlink" Target="mailto:ravi-luccada-mata@example.net" TargetMode="External"/><Relationship Id="rId9005" Type="http://schemas.openxmlformats.org/officeDocument/2006/relationships/hyperlink" Target="mailto:ycirino@example.org" TargetMode="External"/><Relationship Id="rId4564" Type="http://schemas.openxmlformats.org/officeDocument/2006/relationships/hyperlink" Target="mailto:albuquerquejade@example.com" TargetMode="External"/><Relationship Id="rId5615" Type="http://schemas.openxmlformats.org/officeDocument/2006/relationships/hyperlink" Target="mailto:levialbuquerque@example.com" TargetMode="External"/><Relationship Id="rId3166" Type="http://schemas.openxmlformats.org/officeDocument/2006/relationships/hyperlink" Target="mailto:zdias@example.com" TargetMode="External"/><Relationship Id="rId4217" Type="http://schemas.openxmlformats.org/officeDocument/2006/relationships/hyperlink" Target="mailto:miguelramos@example.net" TargetMode="External"/><Relationship Id="rId6389" Type="http://schemas.openxmlformats.org/officeDocument/2006/relationships/hyperlink" Target="mailto:bruno47@example.net" TargetMode="External"/><Relationship Id="rId7787" Type="http://schemas.openxmlformats.org/officeDocument/2006/relationships/hyperlink" Target="mailto:fcarvalho@example.org" TargetMode="External"/><Relationship Id="rId8838" Type="http://schemas.openxmlformats.org/officeDocument/2006/relationships/hyperlink" Target="mailto:luiz-fernandocirino@example.org" TargetMode="External"/><Relationship Id="rId2999" Type="http://schemas.openxmlformats.org/officeDocument/2006/relationships/hyperlink" Target="mailto:rteixeira@example.org" TargetMode="External"/><Relationship Id="rId3300" Type="http://schemas.openxmlformats.org/officeDocument/2006/relationships/hyperlink" Target="mailto:freitaskaique@example.com" TargetMode="External"/><Relationship Id="rId6870" Type="http://schemas.openxmlformats.org/officeDocument/2006/relationships/hyperlink" Target="mailto:heloisa41@example.net" TargetMode="External"/><Relationship Id="rId7921" Type="http://schemas.openxmlformats.org/officeDocument/2006/relationships/hyperlink" Target="mailto:antonio28@example.net" TargetMode="External"/><Relationship Id="rId221" Type="http://schemas.openxmlformats.org/officeDocument/2006/relationships/hyperlink" Target="mailto:vcostela@example.net" TargetMode="External"/><Relationship Id="rId5472" Type="http://schemas.openxmlformats.org/officeDocument/2006/relationships/hyperlink" Target="mailto:da-conceicaoian@example.com" TargetMode="External"/><Relationship Id="rId6523" Type="http://schemas.openxmlformats.org/officeDocument/2006/relationships/hyperlink" Target="mailto:moraesleticia@example.com" TargetMode="External"/><Relationship Id="rId4074" Type="http://schemas.openxmlformats.org/officeDocument/2006/relationships/hyperlink" Target="mailto:anamoraes@example.org" TargetMode="External"/><Relationship Id="rId5125" Type="http://schemas.openxmlformats.org/officeDocument/2006/relationships/hyperlink" Target="mailto:ribeiroemanuelly@example.net" TargetMode="External"/><Relationship Id="rId8695" Type="http://schemas.openxmlformats.org/officeDocument/2006/relationships/hyperlink" Target="mailto:piresheloisa@example.org" TargetMode="External"/><Relationship Id="rId9746" Type="http://schemas.openxmlformats.org/officeDocument/2006/relationships/hyperlink" Target="mailto:jleao@example.org" TargetMode="External"/><Relationship Id="rId7297" Type="http://schemas.openxmlformats.org/officeDocument/2006/relationships/hyperlink" Target="mailto:nbrito@example.net" TargetMode="External"/><Relationship Id="rId8348" Type="http://schemas.openxmlformats.org/officeDocument/2006/relationships/hyperlink" Target="mailto:xda-cunha@example.com" TargetMode="External"/><Relationship Id="rId1735" Type="http://schemas.openxmlformats.org/officeDocument/2006/relationships/hyperlink" Target="mailto:pimentaisaque@example.org" TargetMode="External"/><Relationship Id="rId4958" Type="http://schemas.openxmlformats.org/officeDocument/2006/relationships/hyperlink" Target="mailto:piresemanuella@example.net" TargetMode="External"/><Relationship Id="rId6380" Type="http://schemas.openxmlformats.org/officeDocument/2006/relationships/hyperlink" Target="mailto:vcaldeira@example.com" TargetMode="External"/><Relationship Id="rId7431" Type="http://schemas.openxmlformats.org/officeDocument/2006/relationships/hyperlink" Target="mailto:xmartins@example.org" TargetMode="External"/><Relationship Id="rId2990" Type="http://schemas.openxmlformats.org/officeDocument/2006/relationships/hyperlink" Target="mailto:melinafarias@example.com" TargetMode="External"/><Relationship Id="rId6033" Type="http://schemas.openxmlformats.org/officeDocument/2006/relationships/hyperlink" Target="mailto:britomariana@example.com" TargetMode="External"/><Relationship Id="rId962" Type="http://schemas.openxmlformats.org/officeDocument/2006/relationships/hyperlink" Target="mailto:vitoria25@example.com" TargetMode="External"/><Relationship Id="rId1592" Type="http://schemas.openxmlformats.org/officeDocument/2006/relationships/hyperlink" Target="mailto:yvargas@example.org" TargetMode="External"/><Relationship Id="rId2643" Type="http://schemas.openxmlformats.org/officeDocument/2006/relationships/hyperlink" Target="mailto:oliviasales@example.org" TargetMode="External"/><Relationship Id="rId9256" Type="http://schemas.openxmlformats.org/officeDocument/2006/relationships/hyperlink" Target="mailto:umartins@example.com" TargetMode="External"/><Relationship Id="rId615" Type="http://schemas.openxmlformats.org/officeDocument/2006/relationships/hyperlink" Target="mailto:emanuelgarcia@example.com" TargetMode="External"/><Relationship Id="rId1245" Type="http://schemas.openxmlformats.org/officeDocument/2006/relationships/hyperlink" Target="mailto:antonio30@example.com" TargetMode="External"/><Relationship Id="rId4468" Type="http://schemas.openxmlformats.org/officeDocument/2006/relationships/hyperlink" Target="mailto:freitasana-julia@example.com" TargetMode="External"/><Relationship Id="rId5866" Type="http://schemas.openxmlformats.org/officeDocument/2006/relationships/hyperlink" Target="mailto:guerraantonella@example.org" TargetMode="External"/><Relationship Id="rId6917" Type="http://schemas.openxmlformats.org/officeDocument/2006/relationships/hyperlink" Target="mailto:matheuscirino@example.net" TargetMode="External"/><Relationship Id="rId5519" Type="http://schemas.openxmlformats.org/officeDocument/2006/relationships/hyperlink" Target="mailto:carvalhoisis@example.com" TargetMode="External"/><Relationship Id="rId3551" Type="http://schemas.openxmlformats.org/officeDocument/2006/relationships/hyperlink" Target="mailto:mendoncapedro@example.org" TargetMode="External"/><Relationship Id="rId4602" Type="http://schemas.openxmlformats.org/officeDocument/2006/relationships/hyperlink" Target="mailto:luiz-henriquefarias@example.com" TargetMode="External"/><Relationship Id="rId472" Type="http://schemas.openxmlformats.org/officeDocument/2006/relationships/hyperlink" Target="mailto:maria-cecilialopes@example.net" TargetMode="External"/><Relationship Id="rId2153" Type="http://schemas.openxmlformats.org/officeDocument/2006/relationships/hyperlink" Target="mailto:bda-rosa@example.org" TargetMode="External"/><Relationship Id="rId3204" Type="http://schemas.openxmlformats.org/officeDocument/2006/relationships/hyperlink" Target="mailto:toliveira@example.com" TargetMode="External"/><Relationship Id="rId6774" Type="http://schemas.openxmlformats.org/officeDocument/2006/relationships/hyperlink" Target="mailto:bcamargo@example.org" TargetMode="External"/><Relationship Id="rId7825" Type="http://schemas.openxmlformats.org/officeDocument/2006/relationships/hyperlink" Target="mailto:henrygomes@example.com" TargetMode="External"/><Relationship Id="rId125" Type="http://schemas.openxmlformats.org/officeDocument/2006/relationships/hyperlink" Target="mailto:portorodrigo@example.com" TargetMode="External"/><Relationship Id="rId5376" Type="http://schemas.openxmlformats.org/officeDocument/2006/relationships/hyperlink" Target="mailto:gaelvargas@example.org" TargetMode="External"/><Relationship Id="rId6427" Type="http://schemas.openxmlformats.org/officeDocument/2006/relationships/hyperlink" Target="mailto:pedro-henriqueda-rocha@example.com" TargetMode="External"/><Relationship Id="rId5029" Type="http://schemas.openxmlformats.org/officeDocument/2006/relationships/hyperlink" Target="mailto:pedro37@example.org" TargetMode="External"/><Relationship Id="rId8599" Type="http://schemas.openxmlformats.org/officeDocument/2006/relationships/hyperlink" Target="mailto:ana-juliasales@example.com" TargetMode="External"/><Relationship Id="rId9997" Type="http://schemas.openxmlformats.org/officeDocument/2006/relationships/hyperlink" Target="mailto:jesuscecilia@example.net" TargetMode="External"/><Relationship Id="rId1986" Type="http://schemas.openxmlformats.org/officeDocument/2006/relationships/hyperlink" Target="mailto:davi09@example.com" TargetMode="External"/><Relationship Id="rId1639" Type="http://schemas.openxmlformats.org/officeDocument/2006/relationships/hyperlink" Target="mailto:correiaisaac@example.com" TargetMode="External"/><Relationship Id="rId3061" Type="http://schemas.openxmlformats.org/officeDocument/2006/relationships/hyperlink" Target="mailto:emanuelladias@example.com" TargetMode="External"/><Relationship Id="rId5510" Type="http://schemas.openxmlformats.org/officeDocument/2006/relationships/hyperlink" Target="mailto:sfernandes@example.com" TargetMode="External"/><Relationship Id="rId4112" Type="http://schemas.openxmlformats.org/officeDocument/2006/relationships/hyperlink" Target="mailto:bruno24@example.org" TargetMode="External"/><Relationship Id="rId7682" Type="http://schemas.openxmlformats.org/officeDocument/2006/relationships/hyperlink" Target="mailto:pietro13@example.net" TargetMode="External"/><Relationship Id="rId8733" Type="http://schemas.openxmlformats.org/officeDocument/2006/relationships/hyperlink" Target="mailto:cardosocaio@example.com" TargetMode="External"/><Relationship Id="rId6284" Type="http://schemas.openxmlformats.org/officeDocument/2006/relationships/hyperlink" Target="mailto:mourajoao-guilherme@example.net" TargetMode="External"/><Relationship Id="rId7335" Type="http://schemas.openxmlformats.org/officeDocument/2006/relationships/hyperlink" Target="mailto:melina55@example.com" TargetMode="External"/><Relationship Id="rId2894" Type="http://schemas.openxmlformats.org/officeDocument/2006/relationships/hyperlink" Target="mailto:mateusleao@example.com" TargetMode="External"/><Relationship Id="rId866" Type="http://schemas.openxmlformats.org/officeDocument/2006/relationships/hyperlink" Target="mailto:yanmacedo@example.com" TargetMode="External"/><Relationship Id="rId1496" Type="http://schemas.openxmlformats.org/officeDocument/2006/relationships/hyperlink" Target="mailto:rsousa@example.org" TargetMode="External"/><Relationship Id="rId2547" Type="http://schemas.openxmlformats.org/officeDocument/2006/relationships/hyperlink" Target="mailto:mendesluiz-henrique@example.net" TargetMode="External"/><Relationship Id="rId3945" Type="http://schemas.openxmlformats.org/officeDocument/2006/relationships/hyperlink" Target="mailto:pachecodavi-lucas@example.net" TargetMode="External"/><Relationship Id="rId519" Type="http://schemas.openxmlformats.org/officeDocument/2006/relationships/hyperlink" Target="mailto:alananunes@example.net" TargetMode="External"/><Relationship Id="rId1149" Type="http://schemas.openxmlformats.org/officeDocument/2006/relationships/hyperlink" Target="mailto:hda-rocha@example.org" TargetMode="External"/><Relationship Id="rId5020" Type="http://schemas.openxmlformats.org/officeDocument/2006/relationships/hyperlink" Target="mailto:calebazevedo@example.net" TargetMode="External"/><Relationship Id="rId7192" Type="http://schemas.openxmlformats.org/officeDocument/2006/relationships/hyperlink" Target="mailto:casa-grandethiago@example.org" TargetMode="External"/><Relationship Id="rId8590" Type="http://schemas.openxmlformats.org/officeDocument/2006/relationships/hyperlink" Target="mailto:felipecavalcanti@example.org" TargetMode="External"/><Relationship Id="rId9641" Type="http://schemas.openxmlformats.org/officeDocument/2006/relationships/hyperlink" Target="mailto:maria-juliacavalcante@example.org" TargetMode="External"/><Relationship Id="rId1630" Type="http://schemas.openxmlformats.org/officeDocument/2006/relationships/hyperlink" Target="mailto:nascimentokevin@example.org" TargetMode="External"/><Relationship Id="rId8243" Type="http://schemas.openxmlformats.org/officeDocument/2006/relationships/hyperlink" Target="mailto:maria-laura80@example.org" TargetMode="External"/><Relationship Id="rId4853" Type="http://schemas.openxmlformats.org/officeDocument/2006/relationships/hyperlink" Target="mailto:gomespietra@example.org" TargetMode="External"/><Relationship Id="rId5904" Type="http://schemas.openxmlformats.org/officeDocument/2006/relationships/hyperlink" Target="mailto:costelahellena@example.org" TargetMode="External"/><Relationship Id="rId3455" Type="http://schemas.openxmlformats.org/officeDocument/2006/relationships/hyperlink" Target="mailto:alvesmaria-clara@example.com" TargetMode="External"/><Relationship Id="rId4506" Type="http://schemas.openxmlformats.org/officeDocument/2006/relationships/hyperlink" Target="mailto:wmoura@example.org" TargetMode="External"/><Relationship Id="rId376" Type="http://schemas.openxmlformats.org/officeDocument/2006/relationships/hyperlink" Target="mailto:zoemendes@example.net" TargetMode="External"/><Relationship Id="rId2057" Type="http://schemas.openxmlformats.org/officeDocument/2006/relationships/hyperlink" Target="mailto:rodrigocassiano@example.org" TargetMode="External"/><Relationship Id="rId3108" Type="http://schemas.openxmlformats.org/officeDocument/2006/relationships/hyperlink" Target="mailto:maria46@example.com" TargetMode="External"/><Relationship Id="rId6678" Type="http://schemas.openxmlformats.org/officeDocument/2006/relationships/hyperlink" Target="mailto:calebe48@example.com" TargetMode="External"/><Relationship Id="rId7729" Type="http://schemas.openxmlformats.org/officeDocument/2006/relationships/hyperlink" Target="mailto:brenosa@example.com" TargetMode="External"/><Relationship Id="rId9151" Type="http://schemas.openxmlformats.org/officeDocument/2006/relationships/hyperlink" Target="mailto:oliveiraliz@example.net" TargetMode="External"/><Relationship Id="rId1140" Type="http://schemas.openxmlformats.org/officeDocument/2006/relationships/hyperlink" Target="mailto:vazevedo@example.net" TargetMode="External"/><Relationship Id="rId510" Type="http://schemas.openxmlformats.org/officeDocument/2006/relationships/hyperlink" Target="mailto:vlopes@example.org" TargetMode="External"/><Relationship Id="rId5761" Type="http://schemas.openxmlformats.org/officeDocument/2006/relationships/hyperlink" Target="mailto:cavalcantimarcos-vinicius@example.net" TargetMode="External"/><Relationship Id="rId6812" Type="http://schemas.openxmlformats.org/officeDocument/2006/relationships/hyperlink" Target="mailto:gustavo-henriquerocha@example.net" TargetMode="External"/><Relationship Id="rId4363" Type="http://schemas.openxmlformats.org/officeDocument/2006/relationships/hyperlink" Target="mailto:azevedojose-miguel@example.com" TargetMode="External"/><Relationship Id="rId5414" Type="http://schemas.openxmlformats.org/officeDocument/2006/relationships/hyperlink" Target="mailto:maysa36@example.com" TargetMode="External"/><Relationship Id="rId8984" Type="http://schemas.openxmlformats.org/officeDocument/2006/relationships/hyperlink" Target="mailto:sagustavo@example.org" TargetMode="External"/><Relationship Id="rId4016" Type="http://schemas.openxmlformats.org/officeDocument/2006/relationships/hyperlink" Target="mailto:stellamendonca@example.com" TargetMode="External"/><Relationship Id="rId7586" Type="http://schemas.openxmlformats.org/officeDocument/2006/relationships/hyperlink" Target="mailto:albuquerquematheus@example.com" TargetMode="External"/><Relationship Id="rId8637" Type="http://schemas.openxmlformats.org/officeDocument/2006/relationships/hyperlink" Target="mailto:clarice74@example.net" TargetMode="External"/><Relationship Id="rId6188" Type="http://schemas.openxmlformats.org/officeDocument/2006/relationships/hyperlink" Target="mailto:maria-helena92@example.com" TargetMode="External"/><Relationship Id="rId7239" Type="http://schemas.openxmlformats.org/officeDocument/2006/relationships/hyperlink" Target="mailto:vmacedo@example.net" TargetMode="External"/><Relationship Id="rId2798" Type="http://schemas.openxmlformats.org/officeDocument/2006/relationships/hyperlink" Target="mailto:davi-lucas70@example.net" TargetMode="External"/><Relationship Id="rId3849" Type="http://schemas.openxmlformats.org/officeDocument/2006/relationships/hyperlink" Target="mailto:eloahaparecida@example.net" TargetMode="External"/><Relationship Id="rId5271" Type="http://schemas.openxmlformats.org/officeDocument/2006/relationships/hyperlink" Target="mailto:freitaslucca@example.net" TargetMode="External"/><Relationship Id="rId7720" Type="http://schemas.openxmlformats.org/officeDocument/2006/relationships/hyperlink" Target="mailto:isadora84@example.com" TargetMode="External"/><Relationship Id="rId6322" Type="http://schemas.openxmlformats.org/officeDocument/2006/relationships/hyperlink" Target="mailto:agathacamara@example.net" TargetMode="External"/><Relationship Id="rId9892" Type="http://schemas.openxmlformats.org/officeDocument/2006/relationships/hyperlink" Target="mailto:hellena87@example.net" TargetMode="External"/><Relationship Id="rId1881" Type="http://schemas.openxmlformats.org/officeDocument/2006/relationships/hyperlink" Target="mailto:lsouza@example.com" TargetMode="External"/><Relationship Id="rId2932" Type="http://schemas.openxmlformats.org/officeDocument/2006/relationships/hyperlink" Target="mailto:silveiraarthur@example.org" TargetMode="External"/><Relationship Id="rId8494" Type="http://schemas.openxmlformats.org/officeDocument/2006/relationships/hyperlink" Target="mailto:tsouza@example.net" TargetMode="External"/><Relationship Id="rId9545" Type="http://schemas.openxmlformats.org/officeDocument/2006/relationships/hyperlink" Target="mailto:umoraes@example.com" TargetMode="External"/><Relationship Id="rId904" Type="http://schemas.openxmlformats.org/officeDocument/2006/relationships/hyperlink" Target="mailto:carolineduarte@example.com" TargetMode="External"/><Relationship Id="rId1534" Type="http://schemas.openxmlformats.org/officeDocument/2006/relationships/hyperlink" Target="mailto:alicerios@example.net" TargetMode="External"/><Relationship Id="rId7096" Type="http://schemas.openxmlformats.org/officeDocument/2006/relationships/hyperlink" Target="mailto:jcirino@example.net" TargetMode="External"/><Relationship Id="rId8147" Type="http://schemas.openxmlformats.org/officeDocument/2006/relationships/hyperlink" Target="mailto:andre85@example.com" TargetMode="External"/><Relationship Id="rId4757" Type="http://schemas.openxmlformats.org/officeDocument/2006/relationships/hyperlink" Target="mailto:da-rochavitor-gabriel@example.net" TargetMode="External"/><Relationship Id="rId3359" Type="http://schemas.openxmlformats.org/officeDocument/2006/relationships/hyperlink" Target="mailto:barrosrhavi@example.net" TargetMode="External"/><Relationship Id="rId5808" Type="http://schemas.openxmlformats.org/officeDocument/2006/relationships/hyperlink" Target="mailto:jsales@example.org" TargetMode="External"/><Relationship Id="rId7230" Type="http://schemas.openxmlformats.org/officeDocument/2006/relationships/hyperlink" Target="mailto:voliveira@example.net" TargetMode="External"/><Relationship Id="rId3840" Type="http://schemas.openxmlformats.org/officeDocument/2006/relationships/hyperlink" Target="mailto:josue93@example.com" TargetMode="External"/><Relationship Id="rId9055" Type="http://schemas.openxmlformats.org/officeDocument/2006/relationships/hyperlink" Target="mailto:mendoncajoao-lucas@example.com" TargetMode="External"/><Relationship Id="rId761" Type="http://schemas.openxmlformats.org/officeDocument/2006/relationships/hyperlink" Target="mailto:vcaldeira@example.com" TargetMode="External"/><Relationship Id="rId1391" Type="http://schemas.openxmlformats.org/officeDocument/2006/relationships/hyperlink" Target="mailto:cecilia55@example.com" TargetMode="External"/><Relationship Id="rId2442" Type="http://schemas.openxmlformats.org/officeDocument/2006/relationships/hyperlink" Target="mailto:gomesmaria-alice@example.net" TargetMode="External"/><Relationship Id="rId414" Type="http://schemas.openxmlformats.org/officeDocument/2006/relationships/hyperlink" Target="mailto:csouza@example.net" TargetMode="External"/><Relationship Id="rId1044" Type="http://schemas.openxmlformats.org/officeDocument/2006/relationships/hyperlink" Target="mailto:camargofelipe@example.com" TargetMode="External"/><Relationship Id="rId5665" Type="http://schemas.openxmlformats.org/officeDocument/2006/relationships/hyperlink" Target="mailto:hellena82@example.com" TargetMode="External"/><Relationship Id="rId6716" Type="http://schemas.openxmlformats.org/officeDocument/2006/relationships/hyperlink" Target="mailto:kaiqueda-rocha@example.com" TargetMode="External"/><Relationship Id="rId4267" Type="http://schemas.openxmlformats.org/officeDocument/2006/relationships/hyperlink" Target="mailto:fernanda18@example.com" TargetMode="External"/><Relationship Id="rId5318" Type="http://schemas.openxmlformats.org/officeDocument/2006/relationships/hyperlink" Target="mailto:das-nevesnicole@example.com" TargetMode="External"/><Relationship Id="rId8888" Type="http://schemas.openxmlformats.org/officeDocument/2006/relationships/hyperlink" Target="mailto:borgeslara@example.com" TargetMode="External"/><Relationship Id="rId9939" Type="http://schemas.openxmlformats.org/officeDocument/2006/relationships/hyperlink" Target="mailto:ester19@example.net" TargetMode="External"/><Relationship Id="rId1928" Type="http://schemas.openxmlformats.org/officeDocument/2006/relationships/hyperlink" Target="mailto:wcavalcanti@example.org" TargetMode="External"/><Relationship Id="rId3350" Type="http://schemas.openxmlformats.org/officeDocument/2006/relationships/hyperlink" Target="mailto:freitasbenjamim@example.com" TargetMode="External"/><Relationship Id="rId271" Type="http://schemas.openxmlformats.org/officeDocument/2006/relationships/hyperlink" Target="mailto:estercardoso@example.com" TargetMode="External"/><Relationship Id="rId3003" Type="http://schemas.openxmlformats.org/officeDocument/2006/relationships/hyperlink" Target="mailto:kcastro@example.org" TargetMode="External"/><Relationship Id="rId4401" Type="http://schemas.openxmlformats.org/officeDocument/2006/relationships/hyperlink" Target="mailto:pintorenan@example.com" TargetMode="External"/><Relationship Id="rId7971" Type="http://schemas.openxmlformats.org/officeDocument/2006/relationships/hyperlink" Target="mailto:aparecidayuri@example.net" TargetMode="External"/><Relationship Id="rId6573" Type="http://schemas.openxmlformats.org/officeDocument/2006/relationships/hyperlink" Target="mailto:leviporto@example.org" TargetMode="External"/><Relationship Id="rId7624" Type="http://schemas.openxmlformats.org/officeDocument/2006/relationships/hyperlink" Target="mailto:bsampaio@example.org" TargetMode="External"/><Relationship Id="rId5175" Type="http://schemas.openxmlformats.org/officeDocument/2006/relationships/hyperlink" Target="mailto:uda-luz@example.com" TargetMode="External"/><Relationship Id="rId6226" Type="http://schemas.openxmlformats.org/officeDocument/2006/relationships/hyperlink" Target="mailto:limacarolina@example.com" TargetMode="External"/><Relationship Id="rId9796" Type="http://schemas.openxmlformats.org/officeDocument/2006/relationships/hyperlink" Target="mailto:wferreira@example.net" TargetMode="External"/><Relationship Id="rId1785" Type="http://schemas.openxmlformats.org/officeDocument/2006/relationships/hyperlink" Target="mailto:cmacedo@example.net" TargetMode="External"/><Relationship Id="rId2836" Type="http://schemas.openxmlformats.org/officeDocument/2006/relationships/hyperlink" Target="mailto:hadassa98@example.net" TargetMode="External"/><Relationship Id="rId8398" Type="http://schemas.openxmlformats.org/officeDocument/2006/relationships/hyperlink" Target="mailto:manuellacassiano@example.net" TargetMode="External"/><Relationship Id="rId9449" Type="http://schemas.openxmlformats.org/officeDocument/2006/relationships/hyperlink" Target="mailto:anna-liz24@example.net" TargetMode="External"/><Relationship Id="rId808" Type="http://schemas.openxmlformats.org/officeDocument/2006/relationships/hyperlink" Target="mailto:wmoura@example.com" TargetMode="External"/><Relationship Id="rId1438" Type="http://schemas.openxmlformats.org/officeDocument/2006/relationships/hyperlink" Target="mailto:henrypereira@example.net" TargetMode="External"/><Relationship Id="rId7481" Type="http://schemas.openxmlformats.org/officeDocument/2006/relationships/hyperlink" Target="mailto:cauadias@example.com" TargetMode="External"/><Relationship Id="rId9930" Type="http://schemas.openxmlformats.org/officeDocument/2006/relationships/hyperlink" Target="mailto:alice66@example.com" TargetMode="External"/><Relationship Id="rId6083" Type="http://schemas.openxmlformats.org/officeDocument/2006/relationships/hyperlink" Target="mailto:ravypereira@example.com" TargetMode="External"/><Relationship Id="rId7134" Type="http://schemas.openxmlformats.org/officeDocument/2006/relationships/hyperlink" Target="mailto:teixeirapaulo@example.com" TargetMode="External"/><Relationship Id="rId8532" Type="http://schemas.openxmlformats.org/officeDocument/2006/relationships/hyperlink" Target="mailto:liam52@example.net" TargetMode="External"/><Relationship Id="rId2693" Type="http://schemas.openxmlformats.org/officeDocument/2006/relationships/hyperlink" Target="mailto:laura51@example.org" TargetMode="External"/><Relationship Id="rId3744" Type="http://schemas.openxmlformats.org/officeDocument/2006/relationships/hyperlink" Target="mailto:ester80@example.com" TargetMode="External"/><Relationship Id="rId665" Type="http://schemas.openxmlformats.org/officeDocument/2006/relationships/hyperlink" Target="mailto:sofia37@example.net" TargetMode="External"/><Relationship Id="rId1295" Type="http://schemas.openxmlformats.org/officeDocument/2006/relationships/hyperlink" Target="mailto:igor38@example.net" TargetMode="External"/><Relationship Id="rId2346" Type="http://schemas.openxmlformats.org/officeDocument/2006/relationships/hyperlink" Target="mailto:isabellynovais@example.com" TargetMode="External"/><Relationship Id="rId6967" Type="http://schemas.openxmlformats.org/officeDocument/2006/relationships/hyperlink" Target="mailto:allana79@example.org" TargetMode="External"/><Relationship Id="rId318" Type="http://schemas.openxmlformats.org/officeDocument/2006/relationships/hyperlink" Target="mailto:rafaelaramos@example.com" TargetMode="External"/><Relationship Id="rId5569" Type="http://schemas.openxmlformats.org/officeDocument/2006/relationships/hyperlink" Target="mailto:joao-gabriel24@example.net" TargetMode="External"/><Relationship Id="rId9440" Type="http://schemas.openxmlformats.org/officeDocument/2006/relationships/hyperlink" Target="mailto:piresevelyn@example.net" TargetMode="External"/><Relationship Id="rId8042" Type="http://schemas.openxmlformats.org/officeDocument/2006/relationships/hyperlink" Target="mailto:andrademelina@example.net" TargetMode="External"/><Relationship Id="rId4652" Type="http://schemas.openxmlformats.org/officeDocument/2006/relationships/hyperlink" Target="mailto:da-conceicaonina@example.net" TargetMode="External"/><Relationship Id="rId5703" Type="http://schemas.openxmlformats.org/officeDocument/2006/relationships/hyperlink" Target="mailto:cunhaisaque@example.net" TargetMode="External"/><Relationship Id="rId175" Type="http://schemas.openxmlformats.org/officeDocument/2006/relationships/hyperlink" Target="mailto:brunaalbuquerque@example.net" TargetMode="External"/><Relationship Id="rId3254" Type="http://schemas.openxmlformats.org/officeDocument/2006/relationships/hyperlink" Target="mailto:da-cunhaana@example.net" TargetMode="External"/><Relationship Id="rId4305" Type="http://schemas.openxmlformats.org/officeDocument/2006/relationships/hyperlink" Target="mailto:faraujo@example.org" TargetMode="External"/><Relationship Id="rId7875" Type="http://schemas.openxmlformats.org/officeDocument/2006/relationships/hyperlink" Target="mailto:arthurmarques@example.com" TargetMode="External"/><Relationship Id="rId8926" Type="http://schemas.openxmlformats.org/officeDocument/2006/relationships/hyperlink" Target="mailto:rda-cruz@example.net" TargetMode="External"/><Relationship Id="rId6477" Type="http://schemas.openxmlformats.org/officeDocument/2006/relationships/hyperlink" Target="mailto:nicole96@example.com" TargetMode="External"/><Relationship Id="rId7528" Type="http://schemas.openxmlformats.org/officeDocument/2006/relationships/hyperlink" Target="mailto:mayalima@example.net" TargetMode="External"/><Relationship Id="rId5079" Type="http://schemas.openxmlformats.org/officeDocument/2006/relationships/hyperlink" Target="mailto:luiz-felipe79@example.org" TargetMode="External"/><Relationship Id="rId1689" Type="http://schemas.openxmlformats.org/officeDocument/2006/relationships/hyperlink" Target="mailto:icostela@example.net" TargetMode="External"/><Relationship Id="rId5560" Type="http://schemas.openxmlformats.org/officeDocument/2006/relationships/hyperlink" Target="mailto:alvesemanuel@example.org" TargetMode="External"/><Relationship Id="rId4162" Type="http://schemas.openxmlformats.org/officeDocument/2006/relationships/hyperlink" Target="mailto:pimentasabrina@example.org" TargetMode="External"/><Relationship Id="rId5213" Type="http://schemas.openxmlformats.org/officeDocument/2006/relationships/hyperlink" Target="mailto:yalmeida@example.net" TargetMode="External"/><Relationship Id="rId6611" Type="http://schemas.openxmlformats.org/officeDocument/2006/relationships/hyperlink" Target="mailto:yrodrigues@example.net" TargetMode="External"/><Relationship Id="rId8783" Type="http://schemas.openxmlformats.org/officeDocument/2006/relationships/hyperlink" Target="mailto:heloisacastro@example.com" TargetMode="External"/><Relationship Id="rId9834" Type="http://schemas.openxmlformats.org/officeDocument/2006/relationships/hyperlink" Target="mailto:vitor-hugo87@example.net" TargetMode="External"/><Relationship Id="rId48" Type="http://schemas.openxmlformats.org/officeDocument/2006/relationships/hyperlink" Target="mailto:sabrina36@example.com" TargetMode="External"/><Relationship Id="rId1823" Type="http://schemas.openxmlformats.org/officeDocument/2006/relationships/hyperlink" Target="mailto:hadassa72@example.net" TargetMode="External"/><Relationship Id="rId7385" Type="http://schemas.openxmlformats.org/officeDocument/2006/relationships/hyperlink" Target="mailto:alice63@example.net" TargetMode="External"/><Relationship Id="rId8436" Type="http://schemas.openxmlformats.org/officeDocument/2006/relationships/hyperlink" Target="mailto:ncaldeira@example.net" TargetMode="External"/><Relationship Id="rId3995" Type="http://schemas.openxmlformats.org/officeDocument/2006/relationships/hyperlink" Target="mailto:imarques@example.com" TargetMode="External"/><Relationship Id="rId7038" Type="http://schemas.openxmlformats.org/officeDocument/2006/relationships/hyperlink" Target="mailto:maria-liz63@example.com" TargetMode="External"/><Relationship Id="rId2597" Type="http://schemas.openxmlformats.org/officeDocument/2006/relationships/hyperlink" Target="mailto:camposalexia@example.net" TargetMode="External"/><Relationship Id="rId3648" Type="http://schemas.openxmlformats.org/officeDocument/2006/relationships/hyperlink" Target="mailto:pabreu@example.net" TargetMode="External"/><Relationship Id="rId569" Type="http://schemas.openxmlformats.org/officeDocument/2006/relationships/hyperlink" Target="mailto:mendesbenicio@example.org" TargetMode="External"/><Relationship Id="rId1199" Type="http://schemas.openxmlformats.org/officeDocument/2006/relationships/hyperlink" Target="mailto:heloisaabreu@example.com" TargetMode="External"/><Relationship Id="rId5070" Type="http://schemas.openxmlformats.org/officeDocument/2006/relationships/hyperlink" Target="mailto:barbosajulia@example.net" TargetMode="External"/><Relationship Id="rId6121" Type="http://schemas.openxmlformats.org/officeDocument/2006/relationships/hyperlink" Target="mailto:eloahcunha@example.org" TargetMode="External"/><Relationship Id="rId9691" Type="http://schemas.openxmlformats.org/officeDocument/2006/relationships/hyperlink" Target="mailto:caue99@example.com" TargetMode="External"/><Relationship Id="rId8293" Type="http://schemas.openxmlformats.org/officeDocument/2006/relationships/hyperlink" Target="mailto:asafe67@example.org" TargetMode="External"/><Relationship Id="rId9344" Type="http://schemas.openxmlformats.org/officeDocument/2006/relationships/hyperlink" Target="mailto:martinsraul@example.net" TargetMode="External"/><Relationship Id="rId1680" Type="http://schemas.openxmlformats.org/officeDocument/2006/relationships/hyperlink" Target="mailto:fogacaisabella@example.net" TargetMode="External"/><Relationship Id="rId2731" Type="http://schemas.openxmlformats.org/officeDocument/2006/relationships/hyperlink" Target="mailto:zoe13@example.net" TargetMode="External"/><Relationship Id="rId703" Type="http://schemas.openxmlformats.org/officeDocument/2006/relationships/hyperlink" Target="mailto:eazevedo@example.net" TargetMode="External"/><Relationship Id="rId1333" Type="http://schemas.openxmlformats.org/officeDocument/2006/relationships/hyperlink" Target="mailto:alvesenzo@example.net" TargetMode="External"/><Relationship Id="rId5954" Type="http://schemas.openxmlformats.org/officeDocument/2006/relationships/hyperlink" Target="mailto:bentoviana@example.net" TargetMode="External"/><Relationship Id="rId4556" Type="http://schemas.openxmlformats.org/officeDocument/2006/relationships/hyperlink" Target="mailto:marquesthomas@example.com" TargetMode="External"/><Relationship Id="rId5607" Type="http://schemas.openxmlformats.org/officeDocument/2006/relationships/hyperlink" Target="mailto:bryan34@example.net" TargetMode="External"/><Relationship Id="rId3158" Type="http://schemas.openxmlformats.org/officeDocument/2006/relationships/hyperlink" Target="mailto:ana-lizsouza@example.com" TargetMode="External"/><Relationship Id="rId4209" Type="http://schemas.openxmlformats.org/officeDocument/2006/relationships/hyperlink" Target="mailto:josesouza@example.com" TargetMode="External"/><Relationship Id="rId7779" Type="http://schemas.openxmlformats.org/officeDocument/2006/relationships/hyperlink" Target="mailto:erick44@example.org" TargetMode="External"/><Relationship Id="rId560" Type="http://schemas.openxmlformats.org/officeDocument/2006/relationships/hyperlink" Target="mailto:aalves@example.org" TargetMode="External"/><Relationship Id="rId1190" Type="http://schemas.openxmlformats.org/officeDocument/2006/relationships/hyperlink" Target="mailto:azevedoisadora@example.org" TargetMode="External"/><Relationship Id="rId2241" Type="http://schemas.openxmlformats.org/officeDocument/2006/relationships/hyperlink" Target="mailto:ribeiroeloah@example.net" TargetMode="External"/><Relationship Id="rId213" Type="http://schemas.openxmlformats.org/officeDocument/2006/relationships/hyperlink" Target="mailto:clara27@example.net" TargetMode="External"/><Relationship Id="rId6862" Type="http://schemas.openxmlformats.org/officeDocument/2006/relationships/hyperlink" Target="mailto:nunesgael@example.com" TargetMode="External"/><Relationship Id="rId7913" Type="http://schemas.openxmlformats.org/officeDocument/2006/relationships/hyperlink" Target="mailto:oliviada-rocha@example.com" TargetMode="External"/><Relationship Id="rId4066" Type="http://schemas.openxmlformats.org/officeDocument/2006/relationships/hyperlink" Target="mailto:zoecampos@example.org" TargetMode="External"/><Relationship Id="rId5464" Type="http://schemas.openxmlformats.org/officeDocument/2006/relationships/hyperlink" Target="mailto:lavinia76@example.com" TargetMode="External"/><Relationship Id="rId6515" Type="http://schemas.openxmlformats.org/officeDocument/2006/relationships/hyperlink" Target="mailto:heloisa15@example.com" TargetMode="External"/><Relationship Id="rId5117" Type="http://schemas.openxmlformats.org/officeDocument/2006/relationships/hyperlink" Target="mailto:zda-mata@example.com" TargetMode="External"/><Relationship Id="rId8687" Type="http://schemas.openxmlformats.org/officeDocument/2006/relationships/hyperlink" Target="mailto:cmontenegro@example.com" TargetMode="External"/><Relationship Id="rId9738" Type="http://schemas.openxmlformats.org/officeDocument/2006/relationships/hyperlink" Target="mailto:cecilia69@example.com" TargetMode="External"/><Relationship Id="rId1727" Type="http://schemas.openxmlformats.org/officeDocument/2006/relationships/hyperlink" Target="mailto:jpeixoto@example.com" TargetMode="External"/><Relationship Id="rId7289" Type="http://schemas.openxmlformats.org/officeDocument/2006/relationships/hyperlink" Target="mailto:xteixeira@example.com" TargetMode="External"/><Relationship Id="rId3899" Type="http://schemas.openxmlformats.org/officeDocument/2006/relationships/hyperlink" Target="mailto:cardosoheloisa@example.com" TargetMode="External"/><Relationship Id="rId4200" Type="http://schemas.openxmlformats.org/officeDocument/2006/relationships/hyperlink" Target="mailto:apollo36@example.com" TargetMode="External"/><Relationship Id="rId7770" Type="http://schemas.openxmlformats.org/officeDocument/2006/relationships/hyperlink" Target="mailto:carlos-eduardo67@example.org" TargetMode="External"/><Relationship Id="rId6372" Type="http://schemas.openxmlformats.org/officeDocument/2006/relationships/hyperlink" Target="mailto:silvaleandro@example.org" TargetMode="External"/><Relationship Id="rId7423" Type="http://schemas.openxmlformats.org/officeDocument/2006/relationships/hyperlink" Target="mailto:mendoncavinicius@example.org" TargetMode="External"/><Relationship Id="rId8821" Type="http://schemas.openxmlformats.org/officeDocument/2006/relationships/hyperlink" Target="mailto:sara63@example.net" TargetMode="External"/><Relationship Id="rId6025" Type="http://schemas.openxmlformats.org/officeDocument/2006/relationships/hyperlink" Target="mailto:isabellafernandes@example.com" TargetMode="External"/><Relationship Id="rId2982" Type="http://schemas.openxmlformats.org/officeDocument/2006/relationships/hyperlink" Target="mailto:camposanthony-gabriel@example.net" TargetMode="External"/><Relationship Id="rId8197" Type="http://schemas.openxmlformats.org/officeDocument/2006/relationships/hyperlink" Target="mailto:das-nevesclara@example.net" TargetMode="External"/><Relationship Id="rId9595" Type="http://schemas.openxmlformats.org/officeDocument/2006/relationships/hyperlink" Target="mailto:henriquecardoso@example.com" TargetMode="External"/><Relationship Id="rId954" Type="http://schemas.openxmlformats.org/officeDocument/2006/relationships/hyperlink" Target="mailto:duartemaria-isis@example.net" TargetMode="External"/><Relationship Id="rId1584" Type="http://schemas.openxmlformats.org/officeDocument/2006/relationships/hyperlink" Target="mailto:ibrito@example.org" TargetMode="External"/><Relationship Id="rId2635" Type="http://schemas.openxmlformats.org/officeDocument/2006/relationships/hyperlink" Target="mailto:gomesana-julia@example.org" TargetMode="External"/><Relationship Id="rId9248" Type="http://schemas.openxmlformats.org/officeDocument/2006/relationships/hyperlink" Target="mailto:mpacheco@example.net" TargetMode="External"/><Relationship Id="rId607" Type="http://schemas.openxmlformats.org/officeDocument/2006/relationships/hyperlink" Target="mailto:kamillyvasconcelos@example.org" TargetMode="External"/><Relationship Id="rId1237" Type="http://schemas.openxmlformats.org/officeDocument/2006/relationships/hyperlink" Target="mailto:vitor-gabrielcorreia@example.com" TargetMode="External"/><Relationship Id="rId5858" Type="http://schemas.openxmlformats.org/officeDocument/2006/relationships/hyperlink" Target="mailto:laracardoso@example.org" TargetMode="External"/><Relationship Id="rId6909" Type="http://schemas.openxmlformats.org/officeDocument/2006/relationships/hyperlink" Target="mailto:rochamaria-julia@example.com" TargetMode="External"/><Relationship Id="rId7280" Type="http://schemas.openxmlformats.org/officeDocument/2006/relationships/hyperlink" Target="mailto:esilva@example.org" TargetMode="External"/><Relationship Id="rId8331" Type="http://schemas.openxmlformats.org/officeDocument/2006/relationships/hyperlink" Target="mailto:dsiqueira@example.com" TargetMode="External"/><Relationship Id="rId2492" Type="http://schemas.openxmlformats.org/officeDocument/2006/relationships/hyperlink" Target="mailto:leo96@example.com" TargetMode="External"/><Relationship Id="rId3890" Type="http://schemas.openxmlformats.org/officeDocument/2006/relationships/hyperlink" Target="mailto:vicentefernandes@example.net" TargetMode="External"/><Relationship Id="rId4941" Type="http://schemas.openxmlformats.org/officeDocument/2006/relationships/hyperlink" Target="mailto:nteixeira@example.net" TargetMode="External"/><Relationship Id="rId464" Type="http://schemas.openxmlformats.org/officeDocument/2006/relationships/hyperlink" Target="mailto:renanmonteiro@example.com" TargetMode="External"/><Relationship Id="rId1094" Type="http://schemas.openxmlformats.org/officeDocument/2006/relationships/hyperlink" Target="mailto:smacedo@example.net" TargetMode="External"/><Relationship Id="rId2145" Type="http://schemas.openxmlformats.org/officeDocument/2006/relationships/hyperlink" Target="mailto:rhavi72@example.net" TargetMode="External"/><Relationship Id="rId3543" Type="http://schemas.openxmlformats.org/officeDocument/2006/relationships/hyperlink" Target="mailto:davi-lucas02@example.com" TargetMode="External"/><Relationship Id="rId117" Type="http://schemas.openxmlformats.org/officeDocument/2006/relationships/hyperlink" Target="mailto:sabrina78@example.com" TargetMode="External"/><Relationship Id="rId6766" Type="http://schemas.openxmlformats.org/officeDocument/2006/relationships/hyperlink" Target="mailto:mouranatalia@example.org" TargetMode="External"/><Relationship Id="rId7817" Type="http://schemas.openxmlformats.org/officeDocument/2006/relationships/hyperlink" Target="mailto:vitorpimenta@example.org" TargetMode="External"/><Relationship Id="rId5368" Type="http://schemas.openxmlformats.org/officeDocument/2006/relationships/hyperlink" Target="mailto:igor83@example.org" TargetMode="External"/><Relationship Id="rId6419" Type="http://schemas.openxmlformats.org/officeDocument/2006/relationships/hyperlink" Target="mailto:da-rosamanuela@example.com" TargetMode="External"/><Relationship Id="rId9989" Type="http://schemas.openxmlformats.org/officeDocument/2006/relationships/hyperlink" Target="mailto:abreuasafe@example.org" TargetMode="External"/><Relationship Id="rId1978" Type="http://schemas.openxmlformats.org/officeDocument/2006/relationships/hyperlink" Target="mailto:opacheco@example.net" TargetMode="External"/><Relationship Id="rId4451" Type="http://schemas.openxmlformats.org/officeDocument/2006/relationships/hyperlink" Target="mailto:erickdias@example.org" TargetMode="External"/><Relationship Id="rId5502" Type="http://schemas.openxmlformats.org/officeDocument/2006/relationships/hyperlink" Target="mailto:da-cunhadavi-lucas@example.com" TargetMode="External"/><Relationship Id="rId6900" Type="http://schemas.openxmlformats.org/officeDocument/2006/relationships/hyperlink" Target="mailto:lunna67@example.com" TargetMode="External"/><Relationship Id="rId3053" Type="http://schemas.openxmlformats.org/officeDocument/2006/relationships/hyperlink" Target="mailto:leonardo18@example.com" TargetMode="External"/><Relationship Id="rId4104" Type="http://schemas.openxmlformats.org/officeDocument/2006/relationships/hyperlink" Target="mailto:vitor-hugo31@example.com" TargetMode="External"/><Relationship Id="rId6276" Type="http://schemas.openxmlformats.org/officeDocument/2006/relationships/hyperlink" Target="mailto:cauacassiano@example.net" TargetMode="External"/><Relationship Id="rId7674" Type="http://schemas.openxmlformats.org/officeDocument/2006/relationships/hyperlink" Target="mailto:macedobianca@example.org" TargetMode="External"/><Relationship Id="rId8725" Type="http://schemas.openxmlformats.org/officeDocument/2006/relationships/hyperlink" Target="mailto:diogo82@example.net" TargetMode="External"/><Relationship Id="rId7327" Type="http://schemas.openxmlformats.org/officeDocument/2006/relationships/hyperlink" Target="mailto:rgomes@example.com" TargetMode="External"/><Relationship Id="rId2886" Type="http://schemas.openxmlformats.org/officeDocument/2006/relationships/hyperlink" Target="mailto:icassiano@example.net" TargetMode="External"/><Relationship Id="rId3937" Type="http://schemas.openxmlformats.org/officeDocument/2006/relationships/hyperlink" Target="mailto:lucas-gabrielmendes@example.com" TargetMode="External"/><Relationship Id="rId9499" Type="http://schemas.openxmlformats.org/officeDocument/2006/relationships/hyperlink" Target="mailto:zpinto@example.net" TargetMode="External"/><Relationship Id="rId858" Type="http://schemas.openxmlformats.org/officeDocument/2006/relationships/hyperlink" Target="mailto:fernandaleao@example.com" TargetMode="External"/><Relationship Id="rId1488" Type="http://schemas.openxmlformats.org/officeDocument/2006/relationships/hyperlink" Target="mailto:ana-claragarcia@example.com" TargetMode="External"/><Relationship Id="rId2539" Type="http://schemas.openxmlformats.org/officeDocument/2006/relationships/hyperlink" Target="mailto:bmendonca@example.net" TargetMode="External"/><Relationship Id="rId6410" Type="http://schemas.openxmlformats.org/officeDocument/2006/relationships/hyperlink" Target="mailto:theodorobrito@example.com" TargetMode="External"/><Relationship Id="rId9980" Type="http://schemas.openxmlformats.org/officeDocument/2006/relationships/hyperlink" Target="mailto:rafael02@example.net" TargetMode="External"/><Relationship Id="rId5012" Type="http://schemas.openxmlformats.org/officeDocument/2006/relationships/hyperlink" Target="mailto:gomesmaria-clara@example.org" TargetMode="External"/><Relationship Id="rId8582" Type="http://schemas.openxmlformats.org/officeDocument/2006/relationships/hyperlink" Target="mailto:kevin57@example.com" TargetMode="External"/><Relationship Id="rId9633" Type="http://schemas.openxmlformats.org/officeDocument/2006/relationships/hyperlink" Target="mailto:da-conceicaomaria-liz@example.com" TargetMode="External"/><Relationship Id="rId7184" Type="http://schemas.openxmlformats.org/officeDocument/2006/relationships/hyperlink" Target="mailto:gnovaes@example.net" TargetMode="External"/><Relationship Id="rId8235" Type="http://schemas.openxmlformats.org/officeDocument/2006/relationships/hyperlink" Target="mailto:barbaravasconcelos@example.net" TargetMode="External"/><Relationship Id="rId1622" Type="http://schemas.openxmlformats.org/officeDocument/2006/relationships/hyperlink" Target="mailto:heitorvieira@example.com" TargetMode="External"/><Relationship Id="rId3794" Type="http://schemas.openxmlformats.org/officeDocument/2006/relationships/hyperlink" Target="mailto:carlos-eduardo13@example.net" TargetMode="External"/><Relationship Id="rId4845" Type="http://schemas.openxmlformats.org/officeDocument/2006/relationships/hyperlink" Target="mailto:garcialucca@example.org" TargetMode="External"/><Relationship Id="rId2396" Type="http://schemas.openxmlformats.org/officeDocument/2006/relationships/hyperlink" Target="mailto:cecilia43@example.net" TargetMode="External"/><Relationship Id="rId3447" Type="http://schemas.openxmlformats.org/officeDocument/2006/relationships/hyperlink" Target="mailto:melinaborges@example.net" TargetMode="External"/><Relationship Id="rId368" Type="http://schemas.openxmlformats.org/officeDocument/2006/relationships/hyperlink" Target="mailto:alexandre87@example.org" TargetMode="External"/><Relationship Id="rId2049" Type="http://schemas.openxmlformats.org/officeDocument/2006/relationships/hyperlink" Target="mailto:jose-pedro67@example.org" TargetMode="External"/><Relationship Id="rId9490" Type="http://schemas.openxmlformats.org/officeDocument/2006/relationships/hyperlink" Target="mailto:xborges@example.org" TargetMode="External"/><Relationship Id="rId2530" Type="http://schemas.openxmlformats.org/officeDocument/2006/relationships/hyperlink" Target="mailto:machadoluiz-fernando@example.org" TargetMode="External"/><Relationship Id="rId8092" Type="http://schemas.openxmlformats.org/officeDocument/2006/relationships/hyperlink" Target="mailto:eazevedo@example.net" TargetMode="External"/><Relationship Id="rId9143" Type="http://schemas.openxmlformats.org/officeDocument/2006/relationships/hyperlink" Target="mailto:diasgustavo@example.net" TargetMode="External"/><Relationship Id="rId502" Type="http://schemas.openxmlformats.org/officeDocument/2006/relationships/hyperlink" Target="mailto:isabeladuarte@example.org" TargetMode="External"/><Relationship Id="rId1132" Type="http://schemas.openxmlformats.org/officeDocument/2006/relationships/hyperlink" Target="mailto:da-pazdavi-lucca@example.org" TargetMode="External"/><Relationship Id="rId4355" Type="http://schemas.openxmlformats.org/officeDocument/2006/relationships/hyperlink" Target="mailto:maya71@example.org" TargetMode="External"/><Relationship Id="rId5753" Type="http://schemas.openxmlformats.org/officeDocument/2006/relationships/hyperlink" Target="mailto:walbuquerque@example.com" TargetMode="External"/><Relationship Id="rId6804" Type="http://schemas.openxmlformats.org/officeDocument/2006/relationships/hyperlink" Target="mailto:maria-eduarda82@example.org" TargetMode="External"/><Relationship Id="rId4008" Type="http://schemas.openxmlformats.org/officeDocument/2006/relationships/hyperlink" Target="mailto:novaisana-liz@example.com" TargetMode="External"/><Relationship Id="rId5406" Type="http://schemas.openxmlformats.org/officeDocument/2006/relationships/hyperlink" Target="mailto:lunnamendonca@example.com" TargetMode="External"/><Relationship Id="rId8976" Type="http://schemas.openxmlformats.org/officeDocument/2006/relationships/hyperlink" Target="mailto:marquesvalentim@example.net" TargetMode="External"/><Relationship Id="rId7578" Type="http://schemas.openxmlformats.org/officeDocument/2006/relationships/hyperlink" Target="mailto:lavinia11@example.com" TargetMode="External"/><Relationship Id="rId8629" Type="http://schemas.openxmlformats.org/officeDocument/2006/relationships/hyperlink" Target="mailto:carvalhobenjamin@example.org" TargetMode="External"/><Relationship Id="rId2040" Type="http://schemas.openxmlformats.org/officeDocument/2006/relationships/hyperlink" Target="mailto:luigi81@example.org" TargetMode="External"/><Relationship Id="rId6661" Type="http://schemas.openxmlformats.org/officeDocument/2006/relationships/hyperlink" Target="mailto:ccosta@example.com" TargetMode="External"/><Relationship Id="rId7712" Type="http://schemas.openxmlformats.org/officeDocument/2006/relationships/hyperlink" Target="mailto:icavalcante@example.net" TargetMode="External"/><Relationship Id="rId5263" Type="http://schemas.openxmlformats.org/officeDocument/2006/relationships/hyperlink" Target="mailto:joao-guilherme98@example.org" TargetMode="External"/><Relationship Id="rId6314" Type="http://schemas.openxmlformats.org/officeDocument/2006/relationships/hyperlink" Target="mailto:ribeirodante@example.org" TargetMode="External"/><Relationship Id="rId8486" Type="http://schemas.openxmlformats.org/officeDocument/2006/relationships/hyperlink" Target="mailto:vda-cruz@example.com" TargetMode="External"/><Relationship Id="rId9884" Type="http://schemas.openxmlformats.org/officeDocument/2006/relationships/hyperlink" Target="mailto:osouza@example.com" TargetMode="External"/><Relationship Id="rId98" Type="http://schemas.openxmlformats.org/officeDocument/2006/relationships/hyperlink" Target="mailto:qcastro@example.com" TargetMode="External"/><Relationship Id="rId1873" Type="http://schemas.openxmlformats.org/officeDocument/2006/relationships/hyperlink" Target="mailto:hda-mota@example.org" TargetMode="External"/><Relationship Id="rId2924" Type="http://schemas.openxmlformats.org/officeDocument/2006/relationships/hyperlink" Target="mailto:maria-luiza02@example.org" TargetMode="External"/><Relationship Id="rId7088" Type="http://schemas.openxmlformats.org/officeDocument/2006/relationships/hyperlink" Target="mailto:jose-miguel53@example.net" TargetMode="External"/><Relationship Id="rId8139" Type="http://schemas.openxmlformats.org/officeDocument/2006/relationships/hyperlink" Target="mailto:paulomendonca@example.com" TargetMode="External"/><Relationship Id="rId9537" Type="http://schemas.openxmlformats.org/officeDocument/2006/relationships/hyperlink" Target="mailto:emilly61@example.net" TargetMode="External"/><Relationship Id="rId1526" Type="http://schemas.openxmlformats.org/officeDocument/2006/relationships/hyperlink" Target="mailto:lopesbianca@example.net" TargetMode="External"/><Relationship Id="rId3698" Type="http://schemas.openxmlformats.org/officeDocument/2006/relationships/hyperlink" Target="mailto:brendapastor@example.org" TargetMode="External"/><Relationship Id="rId4749" Type="http://schemas.openxmlformats.org/officeDocument/2006/relationships/hyperlink" Target="mailto:natalia17@example.com" TargetMode="External"/><Relationship Id="rId8620" Type="http://schemas.openxmlformats.org/officeDocument/2006/relationships/hyperlink" Target="mailto:gferreira@example.com" TargetMode="External"/><Relationship Id="rId6171" Type="http://schemas.openxmlformats.org/officeDocument/2006/relationships/hyperlink" Target="mailto:helenacosta@example.net" TargetMode="External"/><Relationship Id="rId7222" Type="http://schemas.openxmlformats.org/officeDocument/2006/relationships/hyperlink" Target="mailto:erick48@example.net" TargetMode="External"/><Relationship Id="rId2781" Type="http://schemas.openxmlformats.org/officeDocument/2006/relationships/hyperlink" Target="mailto:eloahramos@example.org" TargetMode="External"/><Relationship Id="rId9394" Type="http://schemas.openxmlformats.org/officeDocument/2006/relationships/hyperlink" Target="mailto:heitor92@example.org" TargetMode="External"/><Relationship Id="rId753" Type="http://schemas.openxmlformats.org/officeDocument/2006/relationships/hyperlink" Target="mailto:da-luzolivia@example.com" TargetMode="External"/><Relationship Id="rId1383" Type="http://schemas.openxmlformats.org/officeDocument/2006/relationships/hyperlink" Target="mailto:pedro56@example.net" TargetMode="External"/><Relationship Id="rId2434" Type="http://schemas.openxmlformats.org/officeDocument/2006/relationships/hyperlink" Target="mailto:kpires@example.com" TargetMode="External"/><Relationship Id="rId3832" Type="http://schemas.openxmlformats.org/officeDocument/2006/relationships/hyperlink" Target="mailto:luiz-gustavoda-cunha@example.net" TargetMode="External"/><Relationship Id="rId9047" Type="http://schemas.openxmlformats.org/officeDocument/2006/relationships/hyperlink" Target="mailto:renancaldeira@example.com" TargetMode="External"/><Relationship Id="rId406" Type="http://schemas.openxmlformats.org/officeDocument/2006/relationships/hyperlink" Target="mailto:maria-eduarda17@example.org" TargetMode="External"/><Relationship Id="rId1036" Type="http://schemas.openxmlformats.org/officeDocument/2006/relationships/hyperlink" Target="mailto:manuella26@example.net" TargetMode="External"/><Relationship Id="rId5657" Type="http://schemas.openxmlformats.org/officeDocument/2006/relationships/hyperlink" Target="mailto:ubarbosa@example.org" TargetMode="External"/><Relationship Id="rId6708" Type="http://schemas.openxmlformats.org/officeDocument/2006/relationships/hyperlink" Target="mailto:gael-henriquefernandes@example.org" TargetMode="External"/><Relationship Id="rId4259" Type="http://schemas.openxmlformats.org/officeDocument/2006/relationships/hyperlink" Target="mailto:emanuelcampos@example.net" TargetMode="External"/><Relationship Id="rId8130" Type="http://schemas.openxmlformats.org/officeDocument/2006/relationships/hyperlink" Target="mailto:marcelo12@example.net" TargetMode="External"/><Relationship Id="rId4740" Type="http://schemas.openxmlformats.org/officeDocument/2006/relationships/hyperlink" Target="mailto:novaesgustavo@example.net" TargetMode="External"/><Relationship Id="rId2291" Type="http://schemas.openxmlformats.org/officeDocument/2006/relationships/hyperlink" Target="mailto:miguel86@example.org" TargetMode="External"/><Relationship Id="rId3342" Type="http://schemas.openxmlformats.org/officeDocument/2006/relationships/hyperlink" Target="mailto:jsouza@example.org" TargetMode="External"/><Relationship Id="rId263" Type="http://schemas.openxmlformats.org/officeDocument/2006/relationships/hyperlink" Target="mailto:ana-juliada-paz@example.net" TargetMode="External"/><Relationship Id="rId6565" Type="http://schemas.openxmlformats.org/officeDocument/2006/relationships/hyperlink" Target="mailto:da-pazluisa@example.com" TargetMode="External"/><Relationship Id="rId7963" Type="http://schemas.openxmlformats.org/officeDocument/2006/relationships/hyperlink" Target="mailto:hrodrigues@example.net" TargetMode="External"/><Relationship Id="rId5167" Type="http://schemas.openxmlformats.org/officeDocument/2006/relationships/hyperlink" Target="mailto:lpereira@example.net" TargetMode="External"/><Relationship Id="rId6218" Type="http://schemas.openxmlformats.org/officeDocument/2006/relationships/hyperlink" Target="mailto:macedodom@example.com" TargetMode="External"/><Relationship Id="rId7616" Type="http://schemas.openxmlformats.org/officeDocument/2006/relationships/hyperlink" Target="mailto:bernardo48@example.com" TargetMode="External"/><Relationship Id="rId9788" Type="http://schemas.openxmlformats.org/officeDocument/2006/relationships/hyperlink" Target="mailto:davi-luccamacedo@example.com" TargetMode="External"/><Relationship Id="rId1777" Type="http://schemas.openxmlformats.org/officeDocument/2006/relationships/hyperlink" Target="mailto:juancostela@example.net" TargetMode="External"/><Relationship Id="rId2828" Type="http://schemas.openxmlformats.org/officeDocument/2006/relationships/hyperlink" Target="mailto:ana-liz94@example.com" TargetMode="External"/><Relationship Id="rId4250" Type="http://schemas.openxmlformats.org/officeDocument/2006/relationships/hyperlink" Target="mailto:nogueirasofia@example.net" TargetMode="External"/><Relationship Id="rId5301" Type="http://schemas.openxmlformats.org/officeDocument/2006/relationships/hyperlink" Target="mailto:vargasisadora@example.org" TargetMode="External"/><Relationship Id="rId8871" Type="http://schemas.openxmlformats.org/officeDocument/2006/relationships/hyperlink" Target="mailto:anthony-gabriel96@example.net" TargetMode="External"/><Relationship Id="rId9922" Type="http://schemas.openxmlformats.org/officeDocument/2006/relationships/hyperlink" Target="mailto:rafaela57@example.net" TargetMode="External"/><Relationship Id="rId7473" Type="http://schemas.openxmlformats.org/officeDocument/2006/relationships/hyperlink" Target="mailto:theodoro95@example.com" TargetMode="External"/><Relationship Id="rId8524" Type="http://schemas.openxmlformats.org/officeDocument/2006/relationships/hyperlink" Target="mailto:liamcavalcanti@example.net" TargetMode="External"/><Relationship Id="rId1911" Type="http://schemas.openxmlformats.org/officeDocument/2006/relationships/hyperlink" Target="mailto:siqueiracalebe@example.net" TargetMode="External"/><Relationship Id="rId6075" Type="http://schemas.openxmlformats.org/officeDocument/2006/relationships/hyperlink" Target="mailto:rvasconcelos@example.org" TargetMode="External"/><Relationship Id="rId7126" Type="http://schemas.openxmlformats.org/officeDocument/2006/relationships/hyperlink" Target="mailto:ceciliamacedo@example.com" TargetMode="External"/><Relationship Id="rId9298" Type="http://schemas.openxmlformats.org/officeDocument/2006/relationships/hyperlink" Target="mailto:manuellada-luz@example.net" TargetMode="External"/><Relationship Id="rId1287" Type="http://schemas.openxmlformats.org/officeDocument/2006/relationships/hyperlink" Target="mailto:rcavalcante@example.org" TargetMode="External"/><Relationship Id="rId2685" Type="http://schemas.openxmlformats.org/officeDocument/2006/relationships/hyperlink" Target="mailto:teixeirabenjamim@example.com" TargetMode="External"/><Relationship Id="rId3736" Type="http://schemas.openxmlformats.org/officeDocument/2006/relationships/hyperlink" Target="mailto:ana-liz25@example.org" TargetMode="External"/><Relationship Id="rId657" Type="http://schemas.openxmlformats.org/officeDocument/2006/relationships/hyperlink" Target="mailto:vasconcelosravy@example.net" TargetMode="External"/><Relationship Id="rId2338" Type="http://schemas.openxmlformats.org/officeDocument/2006/relationships/hyperlink" Target="mailto:catarinabrito@example.org" TargetMode="External"/><Relationship Id="rId6959" Type="http://schemas.openxmlformats.org/officeDocument/2006/relationships/hyperlink" Target="mailto:osiqueira@example.net" TargetMode="External"/><Relationship Id="rId8381" Type="http://schemas.openxmlformats.org/officeDocument/2006/relationships/hyperlink" Target="mailto:camposhenry@example.net" TargetMode="External"/><Relationship Id="rId9432" Type="http://schemas.openxmlformats.org/officeDocument/2006/relationships/hyperlink" Target="mailto:casa-grandegabrielly@example.net" TargetMode="External"/><Relationship Id="rId1421" Type="http://schemas.openxmlformats.org/officeDocument/2006/relationships/hyperlink" Target="mailto:maria-juliapinto@example.com" TargetMode="External"/><Relationship Id="rId4991" Type="http://schemas.openxmlformats.org/officeDocument/2006/relationships/hyperlink" Target="mailto:maiteda-rocha@example.com" TargetMode="External"/><Relationship Id="rId8034" Type="http://schemas.openxmlformats.org/officeDocument/2006/relationships/hyperlink" Target="mailto:yannascimento@example.net" TargetMode="External"/><Relationship Id="rId3593" Type="http://schemas.openxmlformats.org/officeDocument/2006/relationships/hyperlink" Target="mailto:yagolopes@example.com" TargetMode="External"/><Relationship Id="rId4644" Type="http://schemas.openxmlformats.org/officeDocument/2006/relationships/hyperlink" Target="mailto:diasisis@example.com" TargetMode="External"/><Relationship Id="rId2195" Type="http://schemas.openxmlformats.org/officeDocument/2006/relationships/hyperlink" Target="mailto:bianca49@example.net" TargetMode="External"/><Relationship Id="rId3246" Type="http://schemas.openxmlformats.org/officeDocument/2006/relationships/hyperlink" Target="mailto:rodriguesmelissa@example.net" TargetMode="External"/><Relationship Id="rId167" Type="http://schemas.openxmlformats.org/officeDocument/2006/relationships/hyperlink" Target="mailto:nvieira@example.org" TargetMode="External"/><Relationship Id="rId7867" Type="http://schemas.openxmlformats.org/officeDocument/2006/relationships/hyperlink" Target="mailto:jcampos@example.net" TargetMode="External"/><Relationship Id="rId8918" Type="http://schemas.openxmlformats.org/officeDocument/2006/relationships/hyperlink" Target="mailto:mcamara@example.org" TargetMode="External"/><Relationship Id="rId6469" Type="http://schemas.openxmlformats.org/officeDocument/2006/relationships/hyperlink" Target="mailto:silveirapedro-lucas@example.net" TargetMode="External"/><Relationship Id="rId6950" Type="http://schemas.openxmlformats.org/officeDocument/2006/relationships/hyperlink" Target="mailto:ppacheco@example.com" TargetMode="External"/><Relationship Id="rId301" Type="http://schemas.openxmlformats.org/officeDocument/2006/relationships/hyperlink" Target="mailto:yurisa@example.com" TargetMode="External"/><Relationship Id="rId5552" Type="http://schemas.openxmlformats.org/officeDocument/2006/relationships/hyperlink" Target="mailto:clarasa@example.com" TargetMode="External"/><Relationship Id="rId6603" Type="http://schemas.openxmlformats.org/officeDocument/2006/relationships/hyperlink" Target="mailto:renanmarques@example.org" TargetMode="External"/><Relationship Id="rId4154" Type="http://schemas.openxmlformats.org/officeDocument/2006/relationships/hyperlink" Target="mailto:yporto@example.com" TargetMode="External"/><Relationship Id="rId5205" Type="http://schemas.openxmlformats.org/officeDocument/2006/relationships/hyperlink" Target="mailto:souzamathias@example.net" TargetMode="External"/><Relationship Id="rId8775" Type="http://schemas.openxmlformats.org/officeDocument/2006/relationships/hyperlink" Target="mailto:hgoncalves@example.net" TargetMode="External"/><Relationship Id="rId7377" Type="http://schemas.openxmlformats.org/officeDocument/2006/relationships/hyperlink" Target="mailto:sda-rosa@example.com" TargetMode="External"/><Relationship Id="rId8428" Type="http://schemas.openxmlformats.org/officeDocument/2006/relationships/hyperlink" Target="mailto:kaique04@example.org" TargetMode="External"/><Relationship Id="rId9826" Type="http://schemas.openxmlformats.org/officeDocument/2006/relationships/hyperlink" Target="mailto:pcavalcante@example.net" TargetMode="External"/><Relationship Id="rId1815" Type="http://schemas.openxmlformats.org/officeDocument/2006/relationships/hyperlink" Target="mailto:ester85@example.net" TargetMode="External"/><Relationship Id="rId3987" Type="http://schemas.openxmlformats.org/officeDocument/2006/relationships/hyperlink" Target="mailto:isadoracamargo@example.net" TargetMode="External"/><Relationship Id="rId2589" Type="http://schemas.openxmlformats.org/officeDocument/2006/relationships/hyperlink" Target="mailto:raelda-conceicao@example.org" TargetMode="External"/><Relationship Id="rId6460" Type="http://schemas.openxmlformats.org/officeDocument/2006/relationships/hyperlink" Target="mailto:ucassiano@example.net" TargetMode="External"/><Relationship Id="rId7511" Type="http://schemas.openxmlformats.org/officeDocument/2006/relationships/hyperlink" Target="mailto:matteo06@example.net" TargetMode="External"/><Relationship Id="rId5062" Type="http://schemas.openxmlformats.org/officeDocument/2006/relationships/hyperlink" Target="mailto:luiz-henrique77@example.com" TargetMode="External"/><Relationship Id="rId6113" Type="http://schemas.openxmlformats.org/officeDocument/2006/relationships/hyperlink" Target="mailto:hfonseca@example.net" TargetMode="External"/><Relationship Id="rId9683" Type="http://schemas.openxmlformats.org/officeDocument/2006/relationships/hyperlink" Target="mailto:henrique13@example.com" TargetMode="External"/><Relationship Id="rId1672" Type="http://schemas.openxmlformats.org/officeDocument/2006/relationships/hyperlink" Target="mailto:wnogueira@example.net" TargetMode="External"/><Relationship Id="rId2723" Type="http://schemas.openxmlformats.org/officeDocument/2006/relationships/hyperlink" Target="mailto:livia57@example.com" TargetMode="External"/><Relationship Id="rId8285" Type="http://schemas.openxmlformats.org/officeDocument/2006/relationships/hyperlink" Target="mailto:freitasluisa@example.com" TargetMode="External"/><Relationship Id="rId9336" Type="http://schemas.openxmlformats.org/officeDocument/2006/relationships/hyperlink" Target="mailto:gsouza@example.net" TargetMode="External"/><Relationship Id="rId1325" Type="http://schemas.openxmlformats.org/officeDocument/2006/relationships/hyperlink" Target="mailto:costabenjamin@example.org" TargetMode="External"/><Relationship Id="rId3497" Type="http://schemas.openxmlformats.org/officeDocument/2006/relationships/hyperlink" Target="mailto:arthur-gabriel78@example.net" TargetMode="External"/><Relationship Id="rId4895" Type="http://schemas.openxmlformats.org/officeDocument/2006/relationships/hyperlink" Target="mailto:moraeseloa@example.org" TargetMode="External"/><Relationship Id="rId5946" Type="http://schemas.openxmlformats.org/officeDocument/2006/relationships/hyperlink" Target="mailto:asafepinto@example.org" TargetMode="External"/><Relationship Id="rId31" Type="http://schemas.openxmlformats.org/officeDocument/2006/relationships/hyperlink" Target="mailto:miguel48@example.net" TargetMode="External"/><Relationship Id="rId2099" Type="http://schemas.openxmlformats.org/officeDocument/2006/relationships/hyperlink" Target="mailto:ramoslunna@example.org" TargetMode="External"/><Relationship Id="rId4548" Type="http://schemas.openxmlformats.org/officeDocument/2006/relationships/hyperlink" Target="mailto:lda-cruz@example.org" TargetMode="External"/><Relationship Id="rId7021" Type="http://schemas.openxmlformats.org/officeDocument/2006/relationships/hyperlink" Target="mailto:ramoslorena@example.net" TargetMode="External"/><Relationship Id="rId2580" Type="http://schemas.openxmlformats.org/officeDocument/2006/relationships/hyperlink" Target="mailto:alicefarias@example.org" TargetMode="External"/><Relationship Id="rId3631" Type="http://schemas.openxmlformats.org/officeDocument/2006/relationships/hyperlink" Target="mailto:lavinia16@example.org" TargetMode="External"/><Relationship Id="rId9193" Type="http://schemas.openxmlformats.org/officeDocument/2006/relationships/hyperlink" Target="mailto:jose55@example.net" TargetMode="External"/><Relationship Id="rId552" Type="http://schemas.openxmlformats.org/officeDocument/2006/relationships/hyperlink" Target="mailto:manuella69@example.org" TargetMode="External"/><Relationship Id="rId1182" Type="http://schemas.openxmlformats.org/officeDocument/2006/relationships/hyperlink" Target="mailto:pastorraul@example.org" TargetMode="External"/><Relationship Id="rId2233" Type="http://schemas.openxmlformats.org/officeDocument/2006/relationships/hyperlink" Target="mailto:luiz-miguel91@example.net" TargetMode="External"/><Relationship Id="rId6854" Type="http://schemas.openxmlformats.org/officeDocument/2006/relationships/hyperlink" Target="mailto:hellenacardoso@example.org" TargetMode="External"/><Relationship Id="rId205" Type="http://schemas.openxmlformats.org/officeDocument/2006/relationships/hyperlink" Target="mailto:isaacmartins@example.org" TargetMode="External"/><Relationship Id="rId5456" Type="http://schemas.openxmlformats.org/officeDocument/2006/relationships/hyperlink" Target="mailto:correiacaio@example.com" TargetMode="External"/><Relationship Id="rId6507" Type="http://schemas.openxmlformats.org/officeDocument/2006/relationships/hyperlink" Target="mailto:julianagomes@example.net" TargetMode="External"/><Relationship Id="rId7905" Type="http://schemas.openxmlformats.org/officeDocument/2006/relationships/hyperlink" Target="mailto:xduarte@example.com" TargetMode="External"/><Relationship Id="rId4058" Type="http://schemas.openxmlformats.org/officeDocument/2006/relationships/hyperlink" Target="mailto:silveiramatteo@example.org" TargetMode="External"/><Relationship Id="rId5109" Type="http://schemas.openxmlformats.org/officeDocument/2006/relationships/hyperlink" Target="mailto:da-costajulia@example.org" TargetMode="External"/><Relationship Id="rId8679" Type="http://schemas.openxmlformats.org/officeDocument/2006/relationships/hyperlink" Target="mailto:iancavalcanti@example.com" TargetMode="External"/><Relationship Id="rId1719" Type="http://schemas.openxmlformats.org/officeDocument/2006/relationships/hyperlink" Target="mailto:luna02@example.org" TargetMode="External"/><Relationship Id="rId2090" Type="http://schemas.openxmlformats.org/officeDocument/2006/relationships/hyperlink" Target="mailto:melina79@example.org" TargetMode="External"/><Relationship Id="rId3141" Type="http://schemas.openxmlformats.org/officeDocument/2006/relationships/hyperlink" Target="mailto:beniciocasa-grande@example.org" TargetMode="External"/><Relationship Id="rId7762" Type="http://schemas.openxmlformats.org/officeDocument/2006/relationships/hyperlink" Target="mailto:da-matadiego@example.com" TargetMode="External"/><Relationship Id="rId8813" Type="http://schemas.openxmlformats.org/officeDocument/2006/relationships/hyperlink" Target="mailto:ldas-neves@example.net" TargetMode="External"/><Relationship Id="rId6364" Type="http://schemas.openxmlformats.org/officeDocument/2006/relationships/hyperlink" Target="mailto:viniciusnascimento@example.com" TargetMode="External"/><Relationship Id="rId7415" Type="http://schemas.openxmlformats.org/officeDocument/2006/relationships/hyperlink" Target="mailto:nnovaes@example.net" TargetMode="External"/><Relationship Id="rId6017" Type="http://schemas.openxmlformats.org/officeDocument/2006/relationships/hyperlink" Target="mailto:cauasiqueira@example.com" TargetMode="External"/><Relationship Id="rId9587" Type="http://schemas.openxmlformats.org/officeDocument/2006/relationships/hyperlink" Target="mailto:da-motaana-livia@example.com" TargetMode="External"/><Relationship Id="rId1576" Type="http://schemas.openxmlformats.org/officeDocument/2006/relationships/hyperlink" Target="mailto:fonsecalevi@example.net" TargetMode="External"/><Relationship Id="rId2974" Type="http://schemas.openxmlformats.org/officeDocument/2006/relationships/hyperlink" Target="mailto:moreiraoliver@example.com" TargetMode="External"/><Relationship Id="rId8189" Type="http://schemas.openxmlformats.org/officeDocument/2006/relationships/hyperlink" Target="mailto:maria-luiza71@example.org" TargetMode="External"/><Relationship Id="rId946" Type="http://schemas.openxmlformats.org/officeDocument/2006/relationships/hyperlink" Target="mailto:allana01@example.com" TargetMode="External"/><Relationship Id="rId1229" Type="http://schemas.openxmlformats.org/officeDocument/2006/relationships/hyperlink" Target="mailto:daniel17@example.net" TargetMode="External"/><Relationship Id="rId2627" Type="http://schemas.openxmlformats.org/officeDocument/2006/relationships/hyperlink" Target="mailto:vjesus@example.com" TargetMode="External"/><Relationship Id="rId5100" Type="http://schemas.openxmlformats.org/officeDocument/2006/relationships/hyperlink" Target="mailto:zmoura@example.net" TargetMode="External"/><Relationship Id="rId4799" Type="http://schemas.openxmlformats.org/officeDocument/2006/relationships/hyperlink" Target="mailto:carvalhopedro-miguel@example.com" TargetMode="External"/><Relationship Id="rId8670" Type="http://schemas.openxmlformats.org/officeDocument/2006/relationships/hyperlink" Target="mailto:leticia41@example.net" TargetMode="External"/><Relationship Id="rId9721" Type="http://schemas.openxmlformats.org/officeDocument/2006/relationships/hyperlink" Target="mailto:carolina10@example.com" TargetMode="External"/><Relationship Id="rId1710" Type="http://schemas.openxmlformats.org/officeDocument/2006/relationships/hyperlink" Target="mailto:rochaemilly@example.com" TargetMode="External"/><Relationship Id="rId7272" Type="http://schemas.openxmlformats.org/officeDocument/2006/relationships/hyperlink" Target="mailto:qfogaca@example.net" TargetMode="External"/><Relationship Id="rId8323" Type="http://schemas.openxmlformats.org/officeDocument/2006/relationships/hyperlink" Target="mailto:mathiascostela@example.org" TargetMode="External"/><Relationship Id="rId3882" Type="http://schemas.openxmlformats.org/officeDocument/2006/relationships/hyperlink" Target="mailto:nnovais@example.com" TargetMode="External"/><Relationship Id="rId4933" Type="http://schemas.openxmlformats.org/officeDocument/2006/relationships/hyperlink" Target="mailto:leaozoe@example.net" TargetMode="External"/><Relationship Id="rId2484" Type="http://schemas.openxmlformats.org/officeDocument/2006/relationships/hyperlink" Target="mailto:castrojoao-lucas@example.net" TargetMode="External"/><Relationship Id="rId3535" Type="http://schemas.openxmlformats.org/officeDocument/2006/relationships/hyperlink" Target="mailto:hellena93@example.org" TargetMode="External"/><Relationship Id="rId9097" Type="http://schemas.openxmlformats.org/officeDocument/2006/relationships/hyperlink" Target="mailto:duartenicolas@example.com" TargetMode="External"/><Relationship Id="rId456" Type="http://schemas.openxmlformats.org/officeDocument/2006/relationships/hyperlink" Target="mailto:vcarvalho@example.com" TargetMode="External"/><Relationship Id="rId1086" Type="http://schemas.openxmlformats.org/officeDocument/2006/relationships/hyperlink" Target="mailto:pimentaluiz-gustavo@example.com" TargetMode="External"/><Relationship Id="rId2137" Type="http://schemas.openxmlformats.org/officeDocument/2006/relationships/hyperlink" Target="mailto:jcarvalho@example.com" TargetMode="External"/><Relationship Id="rId109" Type="http://schemas.openxmlformats.org/officeDocument/2006/relationships/hyperlink" Target="mailto:gmarques@example.org" TargetMode="External"/><Relationship Id="rId6758" Type="http://schemas.openxmlformats.org/officeDocument/2006/relationships/hyperlink" Target="mailto:rsales@example.net" TargetMode="External"/><Relationship Id="rId7809" Type="http://schemas.openxmlformats.org/officeDocument/2006/relationships/hyperlink" Target="mailto:haparecida@example.com" TargetMode="External"/><Relationship Id="rId8180" Type="http://schemas.openxmlformats.org/officeDocument/2006/relationships/hyperlink" Target="mailto:xcastro@example.com" TargetMode="External"/><Relationship Id="rId9231" Type="http://schemas.openxmlformats.org/officeDocument/2006/relationships/hyperlink" Target="mailto:cavalcantimaria-helena@example.org" TargetMode="External"/><Relationship Id="rId1220" Type="http://schemas.openxmlformats.org/officeDocument/2006/relationships/hyperlink" Target="mailto:calebviana@example.net" TargetMode="External"/><Relationship Id="rId4790" Type="http://schemas.openxmlformats.org/officeDocument/2006/relationships/hyperlink" Target="mailto:larissadias@example.org" TargetMode="External"/><Relationship Id="rId5841" Type="http://schemas.openxmlformats.org/officeDocument/2006/relationships/hyperlink" Target="mailto:ufarias@example.net" TargetMode="External"/><Relationship Id="rId3392" Type="http://schemas.openxmlformats.org/officeDocument/2006/relationships/hyperlink" Target="mailto:ryan19@example.com" TargetMode="External"/><Relationship Id="rId4443" Type="http://schemas.openxmlformats.org/officeDocument/2006/relationships/hyperlink" Target="mailto:vviana@example.com" TargetMode="External"/><Relationship Id="rId3045" Type="http://schemas.openxmlformats.org/officeDocument/2006/relationships/hyperlink" Target="mailto:joao-pedromoura@example.com" TargetMode="External"/><Relationship Id="rId7666" Type="http://schemas.openxmlformats.org/officeDocument/2006/relationships/hyperlink" Target="mailto:joseda-cunha@example.com" TargetMode="External"/><Relationship Id="rId8717" Type="http://schemas.openxmlformats.org/officeDocument/2006/relationships/hyperlink" Target="mailto:kmachado@example.com" TargetMode="External"/><Relationship Id="rId6268" Type="http://schemas.openxmlformats.org/officeDocument/2006/relationships/hyperlink" Target="mailto:cassianovitor-gabriel@example.org" TargetMode="External"/><Relationship Id="rId7319" Type="http://schemas.openxmlformats.org/officeDocument/2006/relationships/hyperlink" Target="mailto:thomas28@example.net" TargetMode="External"/><Relationship Id="rId100" Type="http://schemas.openxmlformats.org/officeDocument/2006/relationships/hyperlink" Target="mailto:vieiracecilia@example.org" TargetMode="External"/><Relationship Id="rId2878" Type="http://schemas.openxmlformats.org/officeDocument/2006/relationships/hyperlink" Target="mailto:onogueira@example.com" TargetMode="External"/><Relationship Id="rId3929" Type="http://schemas.openxmlformats.org/officeDocument/2006/relationships/hyperlink" Target="mailto:ian06@example.com" TargetMode="External"/><Relationship Id="rId7800" Type="http://schemas.openxmlformats.org/officeDocument/2006/relationships/hyperlink" Target="mailto:camposmariana@example.org" TargetMode="External"/><Relationship Id="rId5351" Type="http://schemas.openxmlformats.org/officeDocument/2006/relationships/hyperlink" Target="mailto:hmoraes@example.org" TargetMode="External"/><Relationship Id="rId6402" Type="http://schemas.openxmlformats.org/officeDocument/2006/relationships/hyperlink" Target="mailto:oliveiralarissa@example.org" TargetMode="External"/><Relationship Id="rId9972" Type="http://schemas.openxmlformats.org/officeDocument/2006/relationships/hyperlink" Target="mailto:kamillyvieira@example.com" TargetMode="External"/><Relationship Id="rId1961" Type="http://schemas.openxmlformats.org/officeDocument/2006/relationships/hyperlink" Target="mailto:mendesvitor-gabriel@example.org" TargetMode="External"/><Relationship Id="rId5004" Type="http://schemas.openxmlformats.org/officeDocument/2006/relationships/hyperlink" Target="mailto:zvargas@example.net" TargetMode="External"/><Relationship Id="rId8574" Type="http://schemas.openxmlformats.org/officeDocument/2006/relationships/hyperlink" Target="mailto:anthonyrios@example.com" TargetMode="External"/><Relationship Id="rId9625" Type="http://schemas.openxmlformats.org/officeDocument/2006/relationships/hyperlink" Target="mailto:miguel35@example.com" TargetMode="External"/><Relationship Id="rId1614" Type="http://schemas.openxmlformats.org/officeDocument/2006/relationships/hyperlink" Target="mailto:xnovais@example.net" TargetMode="External"/><Relationship Id="rId7176" Type="http://schemas.openxmlformats.org/officeDocument/2006/relationships/hyperlink" Target="mailto:oribeiro@example.net" TargetMode="External"/><Relationship Id="rId8227" Type="http://schemas.openxmlformats.org/officeDocument/2006/relationships/hyperlink" Target="mailto:maitesiqueira@example.org" TargetMode="External"/><Relationship Id="rId3786" Type="http://schemas.openxmlformats.org/officeDocument/2006/relationships/hyperlink" Target="mailto:costelavitoria@example.com" TargetMode="External"/><Relationship Id="rId2388" Type="http://schemas.openxmlformats.org/officeDocument/2006/relationships/hyperlink" Target="mailto:joao-gabrielgarcia@example.com" TargetMode="External"/><Relationship Id="rId3439" Type="http://schemas.openxmlformats.org/officeDocument/2006/relationships/hyperlink" Target="mailto:pnogueira@example.net" TargetMode="External"/><Relationship Id="rId4837" Type="http://schemas.openxmlformats.org/officeDocument/2006/relationships/hyperlink" Target="mailto:oliverda-mata@example.com" TargetMode="External"/><Relationship Id="rId7310" Type="http://schemas.openxmlformats.org/officeDocument/2006/relationships/hyperlink" Target="mailto:rhavi45@example.com" TargetMode="External"/><Relationship Id="rId3920" Type="http://schemas.openxmlformats.org/officeDocument/2006/relationships/hyperlink" Target="mailto:joao-miguel18@example.org" TargetMode="External"/><Relationship Id="rId8084" Type="http://schemas.openxmlformats.org/officeDocument/2006/relationships/hyperlink" Target="mailto:vrodrigues@example.net" TargetMode="External"/><Relationship Id="rId9482" Type="http://schemas.openxmlformats.org/officeDocument/2006/relationships/hyperlink" Target="mailto:stellamendonca@example.com" TargetMode="External"/><Relationship Id="rId841" Type="http://schemas.openxmlformats.org/officeDocument/2006/relationships/hyperlink" Target="mailto:davi-lucas65@example.org" TargetMode="External"/><Relationship Id="rId1471" Type="http://schemas.openxmlformats.org/officeDocument/2006/relationships/hyperlink" Target="mailto:manuelaguerra@example.org" TargetMode="External"/><Relationship Id="rId2522" Type="http://schemas.openxmlformats.org/officeDocument/2006/relationships/hyperlink" Target="mailto:mariacunha@example.net" TargetMode="External"/><Relationship Id="rId9135" Type="http://schemas.openxmlformats.org/officeDocument/2006/relationships/hyperlink" Target="mailto:gabrielly10@example.net" TargetMode="External"/><Relationship Id="rId1124" Type="http://schemas.openxmlformats.org/officeDocument/2006/relationships/hyperlink" Target="mailto:alexiamoraes@example.org" TargetMode="External"/><Relationship Id="rId4694" Type="http://schemas.openxmlformats.org/officeDocument/2006/relationships/hyperlink" Target="mailto:jpastor@example.com" TargetMode="External"/><Relationship Id="rId5745" Type="http://schemas.openxmlformats.org/officeDocument/2006/relationships/hyperlink" Target="mailto:heloisafernandes@example.net" TargetMode="External"/><Relationship Id="rId3296" Type="http://schemas.openxmlformats.org/officeDocument/2006/relationships/hyperlink" Target="mailto:da-rochalarissa@example.org" TargetMode="External"/><Relationship Id="rId4347" Type="http://schemas.openxmlformats.org/officeDocument/2006/relationships/hyperlink" Target="mailto:souzaalice@example.com" TargetMode="External"/><Relationship Id="rId8968" Type="http://schemas.openxmlformats.org/officeDocument/2006/relationships/hyperlink" Target="mailto:wcavalcante@example.org" TargetMode="External"/><Relationship Id="rId3430" Type="http://schemas.openxmlformats.org/officeDocument/2006/relationships/hyperlink" Target="mailto:wfreitas@example.org" TargetMode="External"/><Relationship Id="rId351" Type="http://schemas.openxmlformats.org/officeDocument/2006/relationships/hyperlink" Target="mailto:fpires@example.org" TargetMode="External"/><Relationship Id="rId2032" Type="http://schemas.openxmlformats.org/officeDocument/2006/relationships/hyperlink" Target="mailto:nascimentoalexia@example.net" TargetMode="External"/><Relationship Id="rId6653" Type="http://schemas.openxmlformats.org/officeDocument/2006/relationships/hyperlink" Target="mailto:pedro01@example.net" TargetMode="External"/><Relationship Id="rId7704" Type="http://schemas.openxmlformats.org/officeDocument/2006/relationships/hyperlink" Target="mailto:zcavalcante@example.org" TargetMode="External"/><Relationship Id="rId5255" Type="http://schemas.openxmlformats.org/officeDocument/2006/relationships/hyperlink" Target="mailto:lbarros@example.com" TargetMode="External"/><Relationship Id="rId6306" Type="http://schemas.openxmlformats.org/officeDocument/2006/relationships/hyperlink" Target="mailto:ravymoura@example.com" TargetMode="External"/><Relationship Id="rId9876" Type="http://schemas.openxmlformats.org/officeDocument/2006/relationships/hyperlink" Target="mailto:kaique43@example.com" TargetMode="External"/><Relationship Id="rId1865" Type="http://schemas.openxmlformats.org/officeDocument/2006/relationships/hyperlink" Target="mailto:mendessofia@example.net" TargetMode="External"/><Relationship Id="rId8478" Type="http://schemas.openxmlformats.org/officeDocument/2006/relationships/hyperlink" Target="mailto:viniciuscasa-grande@example.org" TargetMode="External"/><Relationship Id="rId9529" Type="http://schemas.openxmlformats.org/officeDocument/2006/relationships/hyperlink" Target="mailto:albuquerqueemanuelly@example.com" TargetMode="External"/><Relationship Id="rId1518" Type="http://schemas.openxmlformats.org/officeDocument/2006/relationships/hyperlink" Target="mailto:freitasdaniela@example.org" TargetMode="External"/><Relationship Id="rId2916" Type="http://schemas.openxmlformats.org/officeDocument/2006/relationships/hyperlink" Target="mailto:leandro40@example.org" TargetMode="External"/><Relationship Id="rId6163" Type="http://schemas.openxmlformats.org/officeDocument/2006/relationships/hyperlink" Target="mailto:juliana66@example.com" TargetMode="External"/><Relationship Id="rId7561" Type="http://schemas.openxmlformats.org/officeDocument/2006/relationships/hyperlink" Target="mailto:eduardapereira@example.net" TargetMode="External"/><Relationship Id="rId8612" Type="http://schemas.openxmlformats.org/officeDocument/2006/relationships/hyperlink" Target="mailto:costamariana@example.net" TargetMode="External"/><Relationship Id="rId7214" Type="http://schemas.openxmlformats.org/officeDocument/2006/relationships/hyperlink" Target="mailto:ana-julia39@example.org" TargetMode="External"/><Relationship Id="rId2773" Type="http://schemas.openxmlformats.org/officeDocument/2006/relationships/hyperlink" Target="mailto:ferreiraoliver@example.com" TargetMode="External"/><Relationship Id="rId3824" Type="http://schemas.openxmlformats.org/officeDocument/2006/relationships/hyperlink" Target="mailto:alexia92@example.com" TargetMode="External"/><Relationship Id="rId9386" Type="http://schemas.openxmlformats.org/officeDocument/2006/relationships/hyperlink" Target="mailto:leo29@example.net" TargetMode="External"/><Relationship Id="rId745" Type="http://schemas.openxmlformats.org/officeDocument/2006/relationships/hyperlink" Target="mailto:maria-liz42@example.net" TargetMode="External"/><Relationship Id="rId1375" Type="http://schemas.openxmlformats.org/officeDocument/2006/relationships/hyperlink" Target="mailto:qduarte@example.net" TargetMode="External"/><Relationship Id="rId2426" Type="http://schemas.openxmlformats.org/officeDocument/2006/relationships/hyperlink" Target="mailto:tcarvalho@example.org" TargetMode="External"/><Relationship Id="rId5996" Type="http://schemas.openxmlformats.org/officeDocument/2006/relationships/hyperlink" Target="mailto:lucas-gabrielaragao@example.net" TargetMode="External"/><Relationship Id="rId9039" Type="http://schemas.openxmlformats.org/officeDocument/2006/relationships/hyperlink" Target="mailto:cavalcanteapollo@example.net" TargetMode="External"/><Relationship Id="rId81" Type="http://schemas.openxmlformats.org/officeDocument/2006/relationships/hyperlink" Target="mailto:ucamargo@example.net" TargetMode="External"/><Relationship Id="rId1028" Type="http://schemas.openxmlformats.org/officeDocument/2006/relationships/hyperlink" Target="mailto:luan27@example.net" TargetMode="External"/><Relationship Id="rId4598" Type="http://schemas.openxmlformats.org/officeDocument/2006/relationships/hyperlink" Target="mailto:maitevieira@example.org" TargetMode="External"/><Relationship Id="rId5649" Type="http://schemas.openxmlformats.org/officeDocument/2006/relationships/hyperlink" Target="mailto:abrito@example.net" TargetMode="External"/><Relationship Id="rId9520" Type="http://schemas.openxmlformats.org/officeDocument/2006/relationships/hyperlink" Target="mailto:eloabarros@example.org" TargetMode="External"/><Relationship Id="rId7071" Type="http://schemas.openxmlformats.org/officeDocument/2006/relationships/hyperlink" Target="mailto:qmonteiro@example.com" TargetMode="External"/><Relationship Id="rId8122" Type="http://schemas.openxmlformats.org/officeDocument/2006/relationships/hyperlink" Target="mailto:duarteasafe@example.org" TargetMode="External"/><Relationship Id="rId3681" Type="http://schemas.openxmlformats.org/officeDocument/2006/relationships/hyperlink" Target="mailto:ferreiravitor-hugo@example.org" TargetMode="External"/><Relationship Id="rId4732" Type="http://schemas.openxmlformats.org/officeDocument/2006/relationships/hyperlink" Target="mailto:ipinto@example.com" TargetMode="External"/><Relationship Id="rId2283" Type="http://schemas.openxmlformats.org/officeDocument/2006/relationships/hyperlink" Target="mailto:arthur-miguelsiqueira@example.org" TargetMode="External"/><Relationship Id="rId3334" Type="http://schemas.openxmlformats.org/officeDocument/2006/relationships/hyperlink" Target="mailto:novaeserick@example.org" TargetMode="External"/><Relationship Id="rId7955" Type="http://schemas.openxmlformats.org/officeDocument/2006/relationships/hyperlink" Target="mailto:isabelly82@example.org" TargetMode="External"/><Relationship Id="rId255" Type="http://schemas.openxmlformats.org/officeDocument/2006/relationships/hyperlink" Target="mailto:almeidajoana@example.org" TargetMode="External"/><Relationship Id="rId6557" Type="http://schemas.openxmlformats.org/officeDocument/2006/relationships/hyperlink" Target="mailto:hpeixoto@example.net" TargetMode="External"/><Relationship Id="rId7608" Type="http://schemas.openxmlformats.org/officeDocument/2006/relationships/hyperlink" Target="mailto:nlima@example.net" TargetMode="External"/><Relationship Id="rId5159" Type="http://schemas.openxmlformats.org/officeDocument/2006/relationships/hyperlink" Target="mailto:sampaioevelyn@example.org" TargetMode="External"/><Relationship Id="rId9030" Type="http://schemas.openxmlformats.org/officeDocument/2006/relationships/hyperlink" Target="mailto:amanda56@example.com" TargetMode="External"/><Relationship Id="rId1769" Type="http://schemas.openxmlformats.org/officeDocument/2006/relationships/hyperlink" Target="mailto:araujopedro-miguel@example.net" TargetMode="External"/><Relationship Id="rId3191" Type="http://schemas.openxmlformats.org/officeDocument/2006/relationships/hyperlink" Target="mailto:albuquerquenina@example.net" TargetMode="External"/><Relationship Id="rId4242" Type="http://schemas.openxmlformats.org/officeDocument/2006/relationships/hyperlink" Target="mailto:davi31@example.net" TargetMode="External"/><Relationship Id="rId5640" Type="http://schemas.openxmlformats.org/officeDocument/2006/relationships/hyperlink" Target="mailto:isabellyteixeira@example.org" TargetMode="External"/><Relationship Id="rId8863" Type="http://schemas.openxmlformats.org/officeDocument/2006/relationships/hyperlink" Target="mailto:macedomirella@example.org" TargetMode="External"/><Relationship Id="rId9914" Type="http://schemas.openxmlformats.org/officeDocument/2006/relationships/hyperlink" Target="mailto:pteixeira@example.net" TargetMode="External"/><Relationship Id="rId1903" Type="http://schemas.openxmlformats.org/officeDocument/2006/relationships/hyperlink" Target="mailto:mda-luz@example.org" TargetMode="External"/><Relationship Id="rId7465" Type="http://schemas.openxmlformats.org/officeDocument/2006/relationships/hyperlink" Target="mailto:gael-henrique07@example.net" TargetMode="External"/><Relationship Id="rId8516" Type="http://schemas.openxmlformats.org/officeDocument/2006/relationships/hyperlink" Target="mailto:henry42@example.com" TargetMode="External"/><Relationship Id="rId6067" Type="http://schemas.openxmlformats.org/officeDocument/2006/relationships/hyperlink" Target="mailto:sofia49@example.net" TargetMode="External"/><Relationship Id="rId7118" Type="http://schemas.openxmlformats.org/officeDocument/2006/relationships/hyperlink" Target="mailto:sophia47@example.net" TargetMode="External"/><Relationship Id="rId996" Type="http://schemas.openxmlformats.org/officeDocument/2006/relationships/hyperlink" Target="mailto:calebborges@example.com" TargetMode="External"/><Relationship Id="rId2677" Type="http://schemas.openxmlformats.org/officeDocument/2006/relationships/hyperlink" Target="mailto:da-cruzlivia@example.org" TargetMode="External"/><Relationship Id="rId3728" Type="http://schemas.openxmlformats.org/officeDocument/2006/relationships/hyperlink" Target="mailto:emanuelcamargo@example.net" TargetMode="External"/><Relationship Id="rId649" Type="http://schemas.openxmlformats.org/officeDocument/2006/relationships/hyperlink" Target="mailto:maitemonteiro@example.com" TargetMode="External"/><Relationship Id="rId1279" Type="http://schemas.openxmlformats.org/officeDocument/2006/relationships/hyperlink" Target="mailto:uaraujo@example.org" TargetMode="External"/><Relationship Id="rId5150" Type="http://schemas.openxmlformats.org/officeDocument/2006/relationships/hyperlink" Target="mailto:mouraaurora@example.org" TargetMode="External"/><Relationship Id="rId6201" Type="http://schemas.openxmlformats.org/officeDocument/2006/relationships/hyperlink" Target="mailto:ana-julia55@example.net" TargetMode="External"/><Relationship Id="rId8373" Type="http://schemas.openxmlformats.org/officeDocument/2006/relationships/hyperlink" Target="mailto:vinicius97@example.com" TargetMode="External"/><Relationship Id="rId9771" Type="http://schemas.openxmlformats.org/officeDocument/2006/relationships/hyperlink" Target="mailto:sampaioisaac@example.net" TargetMode="External"/><Relationship Id="rId1760" Type="http://schemas.openxmlformats.org/officeDocument/2006/relationships/hyperlink" Target="mailto:nogueirafernando@example.net" TargetMode="External"/><Relationship Id="rId2811" Type="http://schemas.openxmlformats.org/officeDocument/2006/relationships/hyperlink" Target="mailto:ryanrocha@example.com" TargetMode="External"/><Relationship Id="rId8026" Type="http://schemas.openxmlformats.org/officeDocument/2006/relationships/hyperlink" Target="mailto:britoalana@example.net" TargetMode="External"/><Relationship Id="rId9424" Type="http://schemas.openxmlformats.org/officeDocument/2006/relationships/hyperlink" Target="mailto:enrico66@example.net" TargetMode="External"/><Relationship Id="rId1413" Type="http://schemas.openxmlformats.org/officeDocument/2006/relationships/hyperlink" Target="mailto:ian83@example.net" TargetMode="External"/><Relationship Id="rId4983" Type="http://schemas.openxmlformats.org/officeDocument/2006/relationships/hyperlink" Target="mailto:rda-rocha@example.com" TargetMode="External"/><Relationship Id="rId3585" Type="http://schemas.openxmlformats.org/officeDocument/2006/relationships/hyperlink" Target="mailto:leandropires@example.com" TargetMode="External"/><Relationship Id="rId4636" Type="http://schemas.openxmlformats.org/officeDocument/2006/relationships/hyperlink" Target="mailto:aragaomirella@example.net" TargetMode="External"/><Relationship Id="rId2187" Type="http://schemas.openxmlformats.org/officeDocument/2006/relationships/hyperlink" Target="mailto:daniel11@example.com" TargetMode="External"/><Relationship Id="rId3238" Type="http://schemas.openxmlformats.org/officeDocument/2006/relationships/hyperlink" Target="mailto:amandada-cunha@example.org" TargetMode="External"/><Relationship Id="rId7859" Type="http://schemas.openxmlformats.org/officeDocument/2006/relationships/hyperlink" Target="mailto:da-paztheo@example.com" TargetMode="External"/><Relationship Id="rId159" Type="http://schemas.openxmlformats.org/officeDocument/2006/relationships/hyperlink" Target="mailto:rafael33@example.net" TargetMode="External"/><Relationship Id="rId9281" Type="http://schemas.openxmlformats.org/officeDocument/2006/relationships/hyperlink" Target="mailto:luna37@example.net" TargetMode="External"/><Relationship Id="rId1270" Type="http://schemas.openxmlformats.org/officeDocument/2006/relationships/hyperlink" Target="mailto:sampaiopedro-henrique@example.com" TargetMode="External"/><Relationship Id="rId640" Type="http://schemas.openxmlformats.org/officeDocument/2006/relationships/hyperlink" Target="mailto:rgoncalves@example.org" TargetMode="External"/><Relationship Id="rId2321" Type="http://schemas.openxmlformats.org/officeDocument/2006/relationships/hyperlink" Target="mailto:davi-lucas39@example.org" TargetMode="External"/><Relationship Id="rId5891" Type="http://schemas.openxmlformats.org/officeDocument/2006/relationships/hyperlink" Target="mailto:ana-livia35@example.com" TargetMode="External"/><Relationship Id="rId6942" Type="http://schemas.openxmlformats.org/officeDocument/2006/relationships/hyperlink" Target="mailto:ana-sophia79@example.net" TargetMode="External"/><Relationship Id="rId4493" Type="http://schemas.openxmlformats.org/officeDocument/2006/relationships/hyperlink" Target="mailto:eda-mota@example.com" TargetMode="External"/><Relationship Id="rId5544" Type="http://schemas.openxmlformats.org/officeDocument/2006/relationships/hyperlink" Target="mailto:ijesus@example.com" TargetMode="External"/><Relationship Id="rId3095" Type="http://schemas.openxmlformats.org/officeDocument/2006/relationships/hyperlink" Target="mailto:mferreira@example.org" TargetMode="External"/><Relationship Id="rId4146" Type="http://schemas.openxmlformats.org/officeDocument/2006/relationships/hyperlink" Target="mailto:bpastor@example.com" TargetMode="External"/><Relationship Id="rId8767" Type="http://schemas.openxmlformats.org/officeDocument/2006/relationships/hyperlink" Target="mailto:ccosta@example.org" TargetMode="External"/><Relationship Id="rId9818" Type="http://schemas.openxmlformats.org/officeDocument/2006/relationships/hyperlink" Target="mailto:fonsecabenjamim@example.net" TargetMode="External"/><Relationship Id="rId1807" Type="http://schemas.openxmlformats.org/officeDocument/2006/relationships/hyperlink" Target="mailto:heitor62@example.org" TargetMode="External"/><Relationship Id="rId7369" Type="http://schemas.openxmlformats.org/officeDocument/2006/relationships/hyperlink" Target="mailto:eda-mata@example.com" TargetMode="External"/><Relationship Id="rId150" Type="http://schemas.openxmlformats.org/officeDocument/2006/relationships/hyperlink" Target="mailto:ana-cecilia35@example.com" TargetMode="External"/><Relationship Id="rId3979" Type="http://schemas.openxmlformats.org/officeDocument/2006/relationships/hyperlink" Target="mailto:santosluiz-gustavo@example.net" TargetMode="External"/><Relationship Id="rId6452" Type="http://schemas.openxmlformats.org/officeDocument/2006/relationships/hyperlink" Target="mailto:luizaoliveira@example.com" TargetMode="External"/><Relationship Id="rId7850" Type="http://schemas.openxmlformats.org/officeDocument/2006/relationships/hyperlink" Target="mailto:lucasda-rosa@example.net" TargetMode="External"/><Relationship Id="rId8901" Type="http://schemas.openxmlformats.org/officeDocument/2006/relationships/hyperlink" Target="mailto:leaofrancisco@example.com" TargetMode="External"/><Relationship Id="rId5054" Type="http://schemas.openxmlformats.org/officeDocument/2006/relationships/hyperlink" Target="mailto:maria-laurasousa@example.net" TargetMode="External"/><Relationship Id="rId6105" Type="http://schemas.openxmlformats.org/officeDocument/2006/relationships/hyperlink" Target="mailto:vicentepastor@example.org" TargetMode="External"/><Relationship Id="rId7503" Type="http://schemas.openxmlformats.org/officeDocument/2006/relationships/hyperlink" Target="mailto:amonteiro@example.net" TargetMode="External"/><Relationship Id="rId9675" Type="http://schemas.openxmlformats.org/officeDocument/2006/relationships/hyperlink" Target="mailto:albuquerqueisis@example.org" TargetMode="External"/><Relationship Id="rId1664" Type="http://schemas.openxmlformats.org/officeDocument/2006/relationships/hyperlink" Target="mailto:da-cruzrafael@example.org" TargetMode="External"/><Relationship Id="rId2715" Type="http://schemas.openxmlformats.org/officeDocument/2006/relationships/hyperlink" Target="mailto:miguelnascimento@example.net" TargetMode="External"/><Relationship Id="rId8277" Type="http://schemas.openxmlformats.org/officeDocument/2006/relationships/hyperlink" Target="mailto:cecilia13@example.com" TargetMode="External"/><Relationship Id="rId9328" Type="http://schemas.openxmlformats.org/officeDocument/2006/relationships/hyperlink" Target="mailto:maria-julia91@example.org" TargetMode="External"/><Relationship Id="rId1317" Type="http://schemas.openxmlformats.org/officeDocument/2006/relationships/hyperlink" Target="mailto:pedro-lucas07@example.com" TargetMode="External"/><Relationship Id="rId4887" Type="http://schemas.openxmlformats.org/officeDocument/2006/relationships/hyperlink" Target="mailto:luiza28@example.com" TargetMode="External"/><Relationship Id="rId5938" Type="http://schemas.openxmlformats.org/officeDocument/2006/relationships/hyperlink" Target="mailto:fsilva@example.com" TargetMode="External"/><Relationship Id="rId23" Type="http://schemas.openxmlformats.org/officeDocument/2006/relationships/hyperlink" Target="mailto:dantemendes@example.org" TargetMode="External"/><Relationship Id="rId3489" Type="http://schemas.openxmlformats.org/officeDocument/2006/relationships/hyperlink" Target="mailto:joao-guilhermeviana@example.net" TargetMode="External"/><Relationship Id="rId7360" Type="http://schemas.openxmlformats.org/officeDocument/2006/relationships/hyperlink" Target="mailto:lorenzo91@example.net" TargetMode="External"/><Relationship Id="rId8411" Type="http://schemas.openxmlformats.org/officeDocument/2006/relationships/hyperlink" Target="mailto:heloisaborges@example.com" TargetMode="External"/><Relationship Id="rId7013" Type="http://schemas.openxmlformats.org/officeDocument/2006/relationships/hyperlink" Target="mailto:oda-cruz@example.org" TargetMode="External"/><Relationship Id="rId3970" Type="http://schemas.openxmlformats.org/officeDocument/2006/relationships/hyperlink" Target="mailto:haraujo@example.net" TargetMode="External"/><Relationship Id="rId9185" Type="http://schemas.openxmlformats.org/officeDocument/2006/relationships/hyperlink" Target="mailto:antoniocamargo@example.net" TargetMode="External"/><Relationship Id="rId891" Type="http://schemas.openxmlformats.org/officeDocument/2006/relationships/hyperlink" Target="mailto:vitornogueira@example.org" TargetMode="External"/><Relationship Id="rId2572" Type="http://schemas.openxmlformats.org/officeDocument/2006/relationships/hyperlink" Target="mailto:rezendebeatriz@example.org" TargetMode="External"/><Relationship Id="rId3623" Type="http://schemas.openxmlformats.org/officeDocument/2006/relationships/hyperlink" Target="mailto:gmartins@example.com" TargetMode="External"/><Relationship Id="rId544" Type="http://schemas.openxmlformats.org/officeDocument/2006/relationships/hyperlink" Target="mailto:saranovais@example.org" TargetMode="External"/><Relationship Id="rId1174" Type="http://schemas.openxmlformats.org/officeDocument/2006/relationships/hyperlink" Target="mailto:evelyn90@example.net" TargetMode="External"/><Relationship Id="rId2225" Type="http://schemas.openxmlformats.org/officeDocument/2006/relationships/hyperlink" Target="mailto:iansouza@example.com" TargetMode="External"/><Relationship Id="rId5795" Type="http://schemas.openxmlformats.org/officeDocument/2006/relationships/hyperlink" Target="mailto:sara87@example.net" TargetMode="External"/><Relationship Id="rId6846" Type="http://schemas.openxmlformats.org/officeDocument/2006/relationships/hyperlink" Target="mailto:ana-vitoriaguerra@example.org" TargetMode="External"/><Relationship Id="rId4397" Type="http://schemas.openxmlformats.org/officeDocument/2006/relationships/hyperlink" Target="mailto:ryanmonteiro@example.org" TargetMode="External"/><Relationship Id="rId5448" Type="http://schemas.openxmlformats.org/officeDocument/2006/relationships/hyperlink" Target="mailto:caldeiraemanuelly@example.com" TargetMode="External"/><Relationship Id="rId3480" Type="http://schemas.openxmlformats.org/officeDocument/2006/relationships/hyperlink" Target="mailto:melina21@example.org" TargetMode="External"/><Relationship Id="rId4531" Type="http://schemas.openxmlformats.org/officeDocument/2006/relationships/hyperlink" Target="mailto:silveiragabriel@example.org" TargetMode="External"/><Relationship Id="rId2082" Type="http://schemas.openxmlformats.org/officeDocument/2006/relationships/hyperlink" Target="mailto:almeidaemanuelly@example.com" TargetMode="External"/><Relationship Id="rId3133" Type="http://schemas.openxmlformats.org/officeDocument/2006/relationships/hyperlink" Target="mailto:esther86@example.org" TargetMode="External"/><Relationship Id="rId7754" Type="http://schemas.openxmlformats.org/officeDocument/2006/relationships/hyperlink" Target="mailto:mleao@example.net" TargetMode="External"/><Relationship Id="rId8805" Type="http://schemas.openxmlformats.org/officeDocument/2006/relationships/hyperlink" Target="mailto:ana-ceciliasa@example.com" TargetMode="External"/><Relationship Id="rId6356" Type="http://schemas.openxmlformats.org/officeDocument/2006/relationships/hyperlink" Target="mailto:lunna70@example.org" TargetMode="External"/><Relationship Id="rId7407" Type="http://schemas.openxmlformats.org/officeDocument/2006/relationships/hyperlink" Target="mailto:zda-conceicao@example.org" TargetMode="External"/><Relationship Id="rId2966" Type="http://schemas.openxmlformats.org/officeDocument/2006/relationships/hyperlink" Target="mailto:alicejesus@example.com" TargetMode="External"/><Relationship Id="rId6009" Type="http://schemas.openxmlformats.org/officeDocument/2006/relationships/hyperlink" Target="mailto:mouramelissa@example.org" TargetMode="External"/><Relationship Id="rId9579" Type="http://schemas.openxmlformats.org/officeDocument/2006/relationships/hyperlink" Target="mailto:raulsiqueira@example.net" TargetMode="External"/><Relationship Id="rId938" Type="http://schemas.openxmlformats.org/officeDocument/2006/relationships/hyperlink" Target="mailto:anthony-gabrielmoreira@example.com" TargetMode="External"/><Relationship Id="rId1568" Type="http://schemas.openxmlformats.org/officeDocument/2006/relationships/hyperlink" Target="mailto:hgoncalves@example.net" TargetMode="External"/><Relationship Id="rId2619" Type="http://schemas.openxmlformats.org/officeDocument/2006/relationships/hyperlink" Target="mailto:mramos@example.com" TargetMode="External"/><Relationship Id="rId4041" Type="http://schemas.openxmlformats.org/officeDocument/2006/relationships/hyperlink" Target="mailto:juliacorreia@example.com" TargetMode="External"/><Relationship Id="rId8662" Type="http://schemas.openxmlformats.org/officeDocument/2006/relationships/hyperlink" Target="mailto:diegomelo@example.org" TargetMode="External"/><Relationship Id="rId7264" Type="http://schemas.openxmlformats.org/officeDocument/2006/relationships/hyperlink" Target="mailto:maysa82@example.net" TargetMode="External"/><Relationship Id="rId8315" Type="http://schemas.openxmlformats.org/officeDocument/2006/relationships/hyperlink" Target="mailto:sbrito@example.net" TargetMode="External"/><Relationship Id="rId9713" Type="http://schemas.openxmlformats.org/officeDocument/2006/relationships/hyperlink" Target="mailto:pedro-miguel10@example.com" TargetMode="External"/><Relationship Id="rId1702" Type="http://schemas.openxmlformats.org/officeDocument/2006/relationships/hyperlink" Target="mailto:ana-laura76@example.org" TargetMode="External"/><Relationship Id="rId3874" Type="http://schemas.openxmlformats.org/officeDocument/2006/relationships/hyperlink" Target="mailto:melissa80@example.com" TargetMode="External"/><Relationship Id="rId4925" Type="http://schemas.openxmlformats.org/officeDocument/2006/relationships/hyperlink" Target="mailto:fmarques@example.com" TargetMode="External"/><Relationship Id="rId9089" Type="http://schemas.openxmlformats.org/officeDocument/2006/relationships/hyperlink" Target="mailto:palves@example.com" TargetMode="External"/><Relationship Id="rId795" Type="http://schemas.openxmlformats.org/officeDocument/2006/relationships/hyperlink" Target="mailto:zfogaca@example.net" TargetMode="External"/><Relationship Id="rId2476" Type="http://schemas.openxmlformats.org/officeDocument/2006/relationships/hyperlink" Target="mailto:manuela49@example.org" TargetMode="External"/><Relationship Id="rId3527" Type="http://schemas.openxmlformats.org/officeDocument/2006/relationships/hyperlink" Target="mailto:qandrade@example.org" TargetMode="External"/><Relationship Id="rId448" Type="http://schemas.openxmlformats.org/officeDocument/2006/relationships/hyperlink" Target="mailto:otavioda-costa@example.com" TargetMode="External"/><Relationship Id="rId1078" Type="http://schemas.openxmlformats.org/officeDocument/2006/relationships/hyperlink" Target="mailto:pmachado@example.net" TargetMode="External"/><Relationship Id="rId2129" Type="http://schemas.openxmlformats.org/officeDocument/2006/relationships/hyperlink" Target="mailto:maria-helenalopes@example.org" TargetMode="External"/><Relationship Id="rId5699" Type="http://schemas.openxmlformats.org/officeDocument/2006/relationships/hyperlink" Target="mailto:emanuellamoraes@example.com" TargetMode="External"/><Relationship Id="rId6000" Type="http://schemas.openxmlformats.org/officeDocument/2006/relationships/hyperlink" Target="mailto:moraesarthur-gabriel@example.com" TargetMode="External"/><Relationship Id="rId9570" Type="http://schemas.openxmlformats.org/officeDocument/2006/relationships/hyperlink" Target="mailto:liz54@example.org" TargetMode="External"/><Relationship Id="rId8172" Type="http://schemas.openxmlformats.org/officeDocument/2006/relationships/hyperlink" Target="mailto:pastoreloa@example.org" TargetMode="External"/><Relationship Id="rId9223" Type="http://schemas.openxmlformats.org/officeDocument/2006/relationships/hyperlink" Target="mailto:melissa69@example.com" TargetMode="External"/><Relationship Id="rId1212" Type="http://schemas.openxmlformats.org/officeDocument/2006/relationships/hyperlink" Target="mailto:bfreitas@example.org" TargetMode="External"/><Relationship Id="rId2610" Type="http://schemas.openxmlformats.org/officeDocument/2006/relationships/hyperlink" Target="mailto:calebecardoso@example.net" TargetMode="External"/><Relationship Id="rId4782" Type="http://schemas.openxmlformats.org/officeDocument/2006/relationships/hyperlink" Target="mailto:salesyago@example.net" TargetMode="External"/><Relationship Id="rId5833" Type="http://schemas.openxmlformats.org/officeDocument/2006/relationships/hyperlink" Target="mailto:murilo84@example.org" TargetMode="External"/><Relationship Id="rId3037" Type="http://schemas.openxmlformats.org/officeDocument/2006/relationships/hyperlink" Target="mailto:pirespedro-miguel@example.net" TargetMode="External"/><Relationship Id="rId3384" Type="http://schemas.openxmlformats.org/officeDocument/2006/relationships/hyperlink" Target="mailto:luiz-miguelcassiano@example.org" TargetMode="External"/><Relationship Id="rId4435" Type="http://schemas.openxmlformats.org/officeDocument/2006/relationships/hyperlink" Target="mailto:eduarda62@example.net" TargetMode="External"/><Relationship Id="rId7658" Type="http://schemas.openxmlformats.org/officeDocument/2006/relationships/hyperlink" Target="mailto:nogueirafrancisco@example.net" TargetMode="External"/><Relationship Id="rId8709" Type="http://schemas.openxmlformats.org/officeDocument/2006/relationships/hyperlink" Target="mailto:jesuslunna@example.com" TargetMode="External"/><Relationship Id="rId9080" Type="http://schemas.openxmlformats.org/officeDocument/2006/relationships/hyperlink" Target="mailto:sda-mata@example.org" TargetMode="External"/><Relationship Id="rId2120" Type="http://schemas.openxmlformats.org/officeDocument/2006/relationships/hyperlink" Target="mailto:mariaporto@example.com" TargetMode="External"/><Relationship Id="rId5690" Type="http://schemas.openxmlformats.org/officeDocument/2006/relationships/hyperlink" Target="mailto:joanafogaca@example.com" TargetMode="External"/><Relationship Id="rId6741" Type="http://schemas.openxmlformats.org/officeDocument/2006/relationships/hyperlink" Target="mailto:da-cruzkaique@example.com" TargetMode="External"/><Relationship Id="rId4292" Type="http://schemas.openxmlformats.org/officeDocument/2006/relationships/hyperlink" Target="mailto:aliceramos@example.net" TargetMode="External"/><Relationship Id="rId5343" Type="http://schemas.openxmlformats.org/officeDocument/2006/relationships/hyperlink" Target="mailto:pedro-lucas87@example.org" TargetMode="External"/><Relationship Id="rId9964" Type="http://schemas.openxmlformats.org/officeDocument/2006/relationships/hyperlink" Target="mailto:yfonseca@example.net" TargetMode="External"/><Relationship Id="rId1953" Type="http://schemas.openxmlformats.org/officeDocument/2006/relationships/hyperlink" Target="mailto:ester18@example.com" TargetMode="External"/><Relationship Id="rId7168" Type="http://schemas.openxmlformats.org/officeDocument/2006/relationships/hyperlink" Target="mailto:freitasmariane@example.com" TargetMode="External"/><Relationship Id="rId8566" Type="http://schemas.openxmlformats.org/officeDocument/2006/relationships/hyperlink" Target="mailto:siqueirathiago@example.org" TargetMode="External"/><Relationship Id="rId9617" Type="http://schemas.openxmlformats.org/officeDocument/2006/relationships/hyperlink" Target="mailto:laura22@example.net" TargetMode="External"/><Relationship Id="rId1606" Type="http://schemas.openxmlformats.org/officeDocument/2006/relationships/hyperlink" Target="mailto:ana-luiza08@example.net" TargetMode="External"/><Relationship Id="rId8219" Type="http://schemas.openxmlformats.org/officeDocument/2006/relationships/hyperlink" Target="mailto:sda-costa@example.com" TargetMode="External"/><Relationship Id="rId3778" Type="http://schemas.openxmlformats.org/officeDocument/2006/relationships/hyperlink" Target="mailto:davi74@example.org" TargetMode="External"/><Relationship Id="rId4829" Type="http://schemas.openxmlformats.org/officeDocument/2006/relationships/hyperlink" Target="mailto:limabreno@example.org" TargetMode="External"/><Relationship Id="rId8700" Type="http://schemas.openxmlformats.org/officeDocument/2006/relationships/hyperlink" Target="mailto:mariah12@example.com" TargetMode="External"/><Relationship Id="rId699" Type="http://schemas.openxmlformats.org/officeDocument/2006/relationships/hyperlink" Target="mailto:mfernandes@example.com" TargetMode="External"/><Relationship Id="rId6251" Type="http://schemas.openxmlformats.org/officeDocument/2006/relationships/hyperlink" Target="mailto:carlos-eduardo54@example.org" TargetMode="External"/><Relationship Id="rId7302" Type="http://schemas.openxmlformats.org/officeDocument/2006/relationships/hyperlink" Target="mailto:thomas60@example.net" TargetMode="External"/><Relationship Id="rId9474" Type="http://schemas.openxmlformats.org/officeDocument/2006/relationships/hyperlink" Target="mailto:gael12@example.org" TargetMode="External"/><Relationship Id="rId2861" Type="http://schemas.openxmlformats.org/officeDocument/2006/relationships/hyperlink" Target="mailto:ramosheloisa@example.com" TargetMode="External"/><Relationship Id="rId3912" Type="http://schemas.openxmlformats.org/officeDocument/2006/relationships/hyperlink" Target="mailto:ksilva@example.org" TargetMode="External"/><Relationship Id="rId8076" Type="http://schemas.openxmlformats.org/officeDocument/2006/relationships/hyperlink" Target="mailto:calebe32@example.org" TargetMode="External"/><Relationship Id="rId9127" Type="http://schemas.openxmlformats.org/officeDocument/2006/relationships/hyperlink" Target="mailto:nina33@example.org" TargetMode="External"/><Relationship Id="rId833" Type="http://schemas.openxmlformats.org/officeDocument/2006/relationships/hyperlink" Target="mailto:xrodrigues@example.net" TargetMode="External"/><Relationship Id="rId1116" Type="http://schemas.openxmlformats.org/officeDocument/2006/relationships/hyperlink" Target="mailto:dda-rosa@example.org" TargetMode="External"/><Relationship Id="rId1463" Type="http://schemas.openxmlformats.org/officeDocument/2006/relationships/hyperlink" Target="mailto:sophie08@example.net" TargetMode="External"/><Relationship Id="rId2514" Type="http://schemas.openxmlformats.org/officeDocument/2006/relationships/hyperlink" Target="mailto:cassianovitor-hugo@example.net" TargetMode="External"/><Relationship Id="rId4686" Type="http://schemas.openxmlformats.org/officeDocument/2006/relationships/hyperlink" Target="mailto:pimentaemanuel@example.net" TargetMode="External"/><Relationship Id="rId5737" Type="http://schemas.openxmlformats.org/officeDocument/2006/relationships/hyperlink" Target="mailto:maria-clara44@example.org" TargetMode="External"/><Relationship Id="rId3288" Type="http://schemas.openxmlformats.org/officeDocument/2006/relationships/hyperlink" Target="mailto:vianajade@example.com" TargetMode="External"/><Relationship Id="rId4339" Type="http://schemas.openxmlformats.org/officeDocument/2006/relationships/hyperlink" Target="mailto:abarros@example.net" TargetMode="External"/><Relationship Id="rId8210" Type="http://schemas.openxmlformats.org/officeDocument/2006/relationships/hyperlink" Target="mailto:gomesnicolas@example.net" TargetMode="External"/><Relationship Id="rId690" Type="http://schemas.openxmlformats.org/officeDocument/2006/relationships/hyperlink" Target="mailto:joaopires@example.net" TargetMode="External"/><Relationship Id="rId2371" Type="http://schemas.openxmlformats.org/officeDocument/2006/relationships/hyperlink" Target="mailto:barbarada-rosa@example.net" TargetMode="External"/><Relationship Id="rId3422" Type="http://schemas.openxmlformats.org/officeDocument/2006/relationships/hyperlink" Target="mailto:olivia68@example.com" TargetMode="External"/><Relationship Id="rId4820" Type="http://schemas.openxmlformats.org/officeDocument/2006/relationships/hyperlink" Target="mailto:almeidajulia@example.com" TargetMode="External"/><Relationship Id="rId343" Type="http://schemas.openxmlformats.org/officeDocument/2006/relationships/hyperlink" Target="mailto:pietraguerra@example.net" TargetMode="External"/><Relationship Id="rId2024" Type="http://schemas.openxmlformats.org/officeDocument/2006/relationships/hyperlink" Target="mailto:marcos-viniciusmendes@example.net" TargetMode="External"/><Relationship Id="rId6992" Type="http://schemas.openxmlformats.org/officeDocument/2006/relationships/hyperlink" Target="mailto:xviana@example.net" TargetMode="External"/><Relationship Id="rId4196" Type="http://schemas.openxmlformats.org/officeDocument/2006/relationships/hyperlink" Target="mailto:mnogueira@example.net" TargetMode="External"/><Relationship Id="rId5247" Type="http://schemas.openxmlformats.org/officeDocument/2006/relationships/hyperlink" Target="mailto:freitaslucca@example.com" TargetMode="External"/><Relationship Id="rId5594" Type="http://schemas.openxmlformats.org/officeDocument/2006/relationships/hyperlink" Target="mailto:maysapastor@example.org" TargetMode="External"/><Relationship Id="rId6645" Type="http://schemas.openxmlformats.org/officeDocument/2006/relationships/hyperlink" Target="mailto:emanuel27@example.net" TargetMode="External"/><Relationship Id="rId9868" Type="http://schemas.openxmlformats.org/officeDocument/2006/relationships/hyperlink" Target="mailto:galves@example.net" TargetMode="External"/><Relationship Id="rId1857" Type="http://schemas.openxmlformats.org/officeDocument/2006/relationships/hyperlink" Target="mailto:joanavieira@example.org" TargetMode="External"/><Relationship Id="rId2908" Type="http://schemas.openxmlformats.org/officeDocument/2006/relationships/hyperlink" Target="mailto:alexandre63@example.org" TargetMode="External"/><Relationship Id="rId4330" Type="http://schemas.openxmlformats.org/officeDocument/2006/relationships/hyperlink" Target="mailto:yan93@example.net" TargetMode="External"/><Relationship Id="rId8951" Type="http://schemas.openxmlformats.org/officeDocument/2006/relationships/hyperlink" Target="mailto:dporto@example.com" TargetMode="External"/><Relationship Id="rId7553" Type="http://schemas.openxmlformats.org/officeDocument/2006/relationships/hyperlink" Target="mailto:antonyaragao@example.net" TargetMode="External"/><Relationship Id="rId8604" Type="http://schemas.openxmlformats.org/officeDocument/2006/relationships/hyperlink" Target="mailto:kfreitas@example.org" TargetMode="External"/><Relationship Id="rId6155" Type="http://schemas.openxmlformats.org/officeDocument/2006/relationships/hyperlink" Target="mailto:enricosouza@example.org" TargetMode="External"/><Relationship Id="rId7206" Type="http://schemas.openxmlformats.org/officeDocument/2006/relationships/hyperlink" Target="mailto:daniel21@example.com" TargetMode="External"/><Relationship Id="rId9378" Type="http://schemas.openxmlformats.org/officeDocument/2006/relationships/hyperlink" Target="mailto:cda-mata@example.com" TargetMode="External"/><Relationship Id="rId2765" Type="http://schemas.openxmlformats.org/officeDocument/2006/relationships/hyperlink" Target="mailto:albuquerquelorena@example.org" TargetMode="External"/><Relationship Id="rId3816" Type="http://schemas.openxmlformats.org/officeDocument/2006/relationships/hyperlink" Target="mailto:isadora49@example.net" TargetMode="External"/><Relationship Id="rId737" Type="http://schemas.openxmlformats.org/officeDocument/2006/relationships/hyperlink" Target="mailto:leonardo13@example.org" TargetMode="External"/><Relationship Id="rId1367" Type="http://schemas.openxmlformats.org/officeDocument/2006/relationships/hyperlink" Target="mailto:tvargas@example.com" TargetMode="External"/><Relationship Id="rId2418" Type="http://schemas.openxmlformats.org/officeDocument/2006/relationships/hyperlink" Target="mailto:jose-pedrolima@example.net" TargetMode="External"/><Relationship Id="rId5988" Type="http://schemas.openxmlformats.org/officeDocument/2006/relationships/hyperlink" Target="mailto:alice85@example.org" TargetMode="External"/><Relationship Id="rId73" Type="http://schemas.openxmlformats.org/officeDocument/2006/relationships/hyperlink" Target="mailto:qrios@example.com" TargetMode="External"/><Relationship Id="rId8461" Type="http://schemas.openxmlformats.org/officeDocument/2006/relationships/hyperlink" Target="mailto:gabrielmoraes@example.org" TargetMode="External"/><Relationship Id="rId9512" Type="http://schemas.openxmlformats.org/officeDocument/2006/relationships/hyperlink" Target="mailto:zmarques@example.org" TargetMode="External"/><Relationship Id="rId1501" Type="http://schemas.openxmlformats.org/officeDocument/2006/relationships/hyperlink" Target="mailto:leticia75@example.org" TargetMode="External"/><Relationship Id="rId7063" Type="http://schemas.openxmlformats.org/officeDocument/2006/relationships/hyperlink" Target="mailto:marceloviana@example.com" TargetMode="External"/><Relationship Id="rId8114" Type="http://schemas.openxmlformats.org/officeDocument/2006/relationships/hyperlink" Target="mailto:lmendonca@example.com" TargetMode="External"/><Relationship Id="rId594" Type="http://schemas.openxmlformats.org/officeDocument/2006/relationships/hyperlink" Target="mailto:matheusduarte@example.org" TargetMode="External"/><Relationship Id="rId2275" Type="http://schemas.openxmlformats.org/officeDocument/2006/relationships/hyperlink" Target="mailto:estermelo@example.com" TargetMode="External"/><Relationship Id="rId3326" Type="http://schemas.openxmlformats.org/officeDocument/2006/relationships/hyperlink" Target="mailto:goncalvesluana@example.net" TargetMode="External"/><Relationship Id="rId3673" Type="http://schemas.openxmlformats.org/officeDocument/2006/relationships/hyperlink" Target="mailto:peixotocalebe@example.net" TargetMode="External"/><Relationship Id="rId4724" Type="http://schemas.openxmlformats.org/officeDocument/2006/relationships/hyperlink" Target="mailto:nathancunha@example.com" TargetMode="External"/><Relationship Id="rId247" Type="http://schemas.openxmlformats.org/officeDocument/2006/relationships/hyperlink" Target="mailto:diegoda-mota@example.com" TargetMode="External"/><Relationship Id="rId6896" Type="http://schemas.openxmlformats.org/officeDocument/2006/relationships/hyperlink" Target="mailto:nda-costa@example.org" TargetMode="External"/><Relationship Id="rId7947" Type="http://schemas.openxmlformats.org/officeDocument/2006/relationships/hyperlink" Target="mailto:joao79@example.com" TargetMode="External"/><Relationship Id="rId5498" Type="http://schemas.openxmlformats.org/officeDocument/2006/relationships/hyperlink" Target="mailto:rcarvalho@example.net" TargetMode="External"/><Relationship Id="rId6549" Type="http://schemas.openxmlformats.org/officeDocument/2006/relationships/hyperlink" Target="mailto:ribeiroenzo@example.com" TargetMode="External"/><Relationship Id="rId9022" Type="http://schemas.openxmlformats.org/officeDocument/2006/relationships/hyperlink" Target="mailto:nascimentomiguel@example.com" TargetMode="External"/><Relationship Id="rId1011" Type="http://schemas.openxmlformats.org/officeDocument/2006/relationships/hyperlink" Target="mailto:claranovaes@example.net" TargetMode="External"/><Relationship Id="rId4167" Type="http://schemas.openxmlformats.org/officeDocument/2006/relationships/hyperlink" Target="mailto:vieirastella@example.net" TargetMode="External"/><Relationship Id="rId4581" Type="http://schemas.openxmlformats.org/officeDocument/2006/relationships/hyperlink" Target="mailto:theopereira@example.com" TargetMode="External"/><Relationship Id="rId5218" Type="http://schemas.openxmlformats.org/officeDocument/2006/relationships/hyperlink" Target="mailto:stephany51@example.com" TargetMode="External"/><Relationship Id="rId5632" Type="http://schemas.openxmlformats.org/officeDocument/2006/relationships/hyperlink" Target="mailto:raquel05@example.org" TargetMode="External"/><Relationship Id="rId8788" Type="http://schemas.openxmlformats.org/officeDocument/2006/relationships/hyperlink" Target="mailto:nogueiraluiz-felipe@example.com" TargetMode="External"/><Relationship Id="rId9839" Type="http://schemas.openxmlformats.org/officeDocument/2006/relationships/hyperlink" Target="mailto:maria-vitoriarios@example.org" TargetMode="External"/><Relationship Id="rId3183" Type="http://schemas.openxmlformats.org/officeDocument/2006/relationships/hyperlink" Target="mailto:fogacajose-miguel@example.net" TargetMode="External"/><Relationship Id="rId4234" Type="http://schemas.openxmlformats.org/officeDocument/2006/relationships/hyperlink" Target="mailto:fonsecagustavo-henrique@example.com" TargetMode="External"/><Relationship Id="rId1828" Type="http://schemas.openxmlformats.org/officeDocument/2006/relationships/hyperlink" Target="mailto:haraujo@example.org" TargetMode="External"/><Relationship Id="rId3250" Type="http://schemas.openxmlformats.org/officeDocument/2006/relationships/hyperlink" Target="mailto:lmoraes@example.org" TargetMode="External"/><Relationship Id="rId7457" Type="http://schemas.openxmlformats.org/officeDocument/2006/relationships/hyperlink" Target="mailto:emanuelmartins@example.com" TargetMode="External"/><Relationship Id="rId8855" Type="http://schemas.openxmlformats.org/officeDocument/2006/relationships/hyperlink" Target="mailto:marquesolivia@example.org" TargetMode="External"/><Relationship Id="rId9906" Type="http://schemas.openxmlformats.org/officeDocument/2006/relationships/hyperlink" Target="mailto:diogocamara@example.org" TargetMode="External"/><Relationship Id="rId171" Type="http://schemas.openxmlformats.org/officeDocument/2006/relationships/hyperlink" Target="mailto:maria-laura10@example.org" TargetMode="External"/><Relationship Id="rId4301" Type="http://schemas.openxmlformats.org/officeDocument/2006/relationships/hyperlink" Target="mailto:balmeida@example.com" TargetMode="External"/><Relationship Id="rId6059" Type="http://schemas.openxmlformats.org/officeDocument/2006/relationships/hyperlink" Target="mailto:aliciaborges@example.org" TargetMode="External"/><Relationship Id="rId7871" Type="http://schemas.openxmlformats.org/officeDocument/2006/relationships/hyperlink" Target="mailto:ncostela@example.org" TargetMode="External"/><Relationship Id="rId8508" Type="http://schemas.openxmlformats.org/officeDocument/2006/relationships/hyperlink" Target="mailto:qandrade@example.com" TargetMode="External"/><Relationship Id="rId8922" Type="http://schemas.openxmlformats.org/officeDocument/2006/relationships/hyperlink" Target="mailto:carlos-eduardo05@example.net" TargetMode="External"/><Relationship Id="rId6473" Type="http://schemas.openxmlformats.org/officeDocument/2006/relationships/hyperlink" Target="mailto:gaelrocha@example.com" TargetMode="External"/><Relationship Id="rId7524" Type="http://schemas.openxmlformats.org/officeDocument/2006/relationships/hyperlink" Target="mailto:hadassa59@example.com" TargetMode="External"/><Relationship Id="rId988" Type="http://schemas.openxmlformats.org/officeDocument/2006/relationships/hyperlink" Target="mailto:bcamargo@example.com" TargetMode="External"/><Relationship Id="rId2669" Type="http://schemas.openxmlformats.org/officeDocument/2006/relationships/hyperlink" Target="mailto:riossabrina@example.org" TargetMode="External"/><Relationship Id="rId5075" Type="http://schemas.openxmlformats.org/officeDocument/2006/relationships/hyperlink" Target="mailto:oliveiramaria-clara@example.org" TargetMode="External"/><Relationship Id="rId6126" Type="http://schemas.openxmlformats.org/officeDocument/2006/relationships/hyperlink" Target="mailto:camposlucca@example.com" TargetMode="External"/><Relationship Id="rId6540" Type="http://schemas.openxmlformats.org/officeDocument/2006/relationships/hyperlink" Target="mailto:ada-cruz@example.net" TargetMode="External"/><Relationship Id="rId9696" Type="http://schemas.openxmlformats.org/officeDocument/2006/relationships/hyperlink" Target="mailto:matheus93@example.org" TargetMode="External"/><Relationship Id="rId1685" Type="http://schemas.openxmlformats.org/officeDocument/2006/relationships/hyperlink" Target="mailto:correiabeatriz@example.org" TargetMode="External"/><Relationship Id="rId2736" Type="http://schemas.openxmlformats.org/officeDocument/2006/relationships/hyperlink" Target="mailto:cavalcantitheodoro@example.com" TargetMode="External"/><Relationship Id="rId4091" Type="http://schemas.openxmlformats.org/officeDocument/2006/relationships/hyperlink" Target="mailto:sampaiohellena@example.net" TargetMode="External"/><Relationship Id="rId5142" Type="http://schemas.openxmlformats.org/officeDocument/2006/relationships/hyperlink" Target="mailto:barbosadavi-lucca@example.com" TargetMode="External"/><Relationship Id="rId8298" Type="http://schemas.openxmlformats.org/officeDocument/2006/relationships/hyperlink" Target="mailto:mouracamila@example.com" TargetMode="External"/><Relationship Id="rId9349" Type="http://schemas.openxmlformats.org/officeDocument/2006/relationships/hyperlink" Target="mailto:esther63@example.com" TargetMode="External"/><Relationship Id="rId9763" Type="http://schemas.openxmlformats.org/officeDocument/2006/relationships/hyperlink" Target="mailto:barrosstella@example.net" TargetMode="External"/><Relationship Id="rId708" Type="http://schemas.openxmlformats.org/officeDocument/2006/relationships/hyperlink" Target="mailto:yribeiro@example.com" TargetMode="External"/><Relationship Id="rId1338" Type="http://schemas.openxmlformats.org/officeDocument/2006/relationships/hyperlink" Target="mailto:kmontenegro@example.com" TargetMode="External"/><Relationship Id="rId8365" Type="http://schemas.openxmlformats.org/officeDocument/2006/relationships/hyperlink" Target="mailto:kmontenegro@example.org" TargetMode="External"/><Relationship Id="rId9416" Type="http://schemas.openxmlformats.org/officeDocument/2006/relationships/hyperlink" Target="mailto:ysilveira@example.net" TargetMode="External"/><Relationship Id="rId1405" Type="http://schemas.openxmlformats.org/officeDocument/2006/relationships/hyperlink" Target="mailto:henry-gabriel44@example.com" TargetMode="External"/><Relationship Id="rId1752" Type="http://schemas.openxmlformats.org/officeDocument/2006/relationships/hyperlink" Target="mailto:aparecidamarcos-vinicius@example.com" TargetMode="External"/><Relationship Id="rId2803" Type="http://schemas.openxmlformats.org/officeDocument/2006/relationships/hyperlink" Target="mailto:pereiraluiz-miguel@example.org" TargetMode="External"/><Relationship Id="rId5959" Type="http://schemas.openxmlformats.org/officeDocument/2006/relationships/hyperlink" Target="mailto:beatrizgoncalves@example.org" TargetMode="External"/><Relationship Id="rId7381" Type="http://schemas.openxmlformats.org/officeDocument/2006/relationships/hyperlink" Target="mailto:maria-fernanda21@example.net" TargetMode="External"/><Relationship Id="rId8018" Type="http://schemas.openxmlformats.org/officeDocument/2006/relationships/hyperlink" Target="mailto:isa@example.org" TargetMode="External"/><Relationship Id="rId8432" Type="http://schemas.openxmlformats.org/officeDocument/2006/relationships/hyperlink" Target="mailto:da-matamaria-flor@example.org" TargetMode="External"/><Relationship Id="rId9830" Type="http://schemas.openxmlformats.org/officeDocument/2006/relationships/hyperlink" Target="mailto:zteixeira@example.org" TargetMode="External"/><Relationship Id="rId44" Type="http://schemas.openxmlformats.org/officeDocument/2006/relationships/hyperlink" Target="mailto:mayacampos@example.com" TargetMode="External"/><Relationship Id="rId4975" Type="http://schemas.openxmlformats.org/officeDocument/2006/relationships/hyperlink" Target="mailto:claravieira@example.com" TargetMode="External"/><Relationship Id="rId7034" Type="http://schemas.openxmlformats.org/officeDocument/2006/relationships/hyperlink" Target="mailto:dantecampos@example.org" TargetMode="External"/><Relationship Id="rId498" Type="http://schemas.openxmlformats.org/officeDocument/2006/relationships/hyperlink" Target="mailto:nuneshadassa@example.com" TargetMode="External"/><Relationship Id="rId2179" Type="http://schemas.openxmlformats.org/officeDocument/2006/relationships/hyperlink" Target="mailto:vicente58@example.org" TargetMode="External"/><Relationship Id="rId3577" Type="http://schemas.openxmlformats.org/officeDocument/2006/relationships/hyperlink" Target="mailto:rochagabrielly@example.org" TargetMode="External"/><Relationship Id="rId3991" Type="http://schemas.openxmlformats.org/officeDocument/2006/relationships/hyperlink" Target="mailto:almeidaana-julia@example.org" TargetMode="External"/><Relationship Id="rId4628" Type="http://schemas.openxmlformats.org/officeDocument/2006/relationships/hyperlink" Target="mailto:vasconceloshenry@example.org" TargetMode="External"/><Relationship Id="rId2593" Type="http://schemas.openxmlformats.org/officeDocument/2006/relationships/hyperlink" Target="mailto:caiofernandes@example.org" TargetMode="External"/><Relationship Id="rId3644" Type="http://schemas.openxmlformats.org/officeDocument/2006/relationships/hyperlink" Target="mailto:theodoroda-paz@example.org" TargetMode="External"/><Relationship Id="rId6050" Type="http://schemas.openxmlformats.org/officeDocument/2006/relationships/hyperlink" Target="mailto:hellenamelo@example.org" TargetMode="External"/><Relationship Id="rId7101" Type="http://schemas.openxmlformats.org/officeDocument/2006/relationships/hyperlink" Target="mailto:goncalveslunna@example.net" TargetMode="External"/><Relationship Id="rId565" Type="http://schemas.openxmlformats.org/officeDocument/2006/relationships/hyperlink" Target="mailto:lteixeira@example.net" TargetMode="External"/><Relationship Id="rId1195" Type="http://schemas.openxmlformats.org/officeDocument/2006/relationships/hyperlink" Target="mailto:olivia23@example.com" TargetMode="External"/><Relationship Id="rId2246" Type="http://schemas.openxmlformats.org/officeDocument/2006/relationships/hyperlink" Target="mailto:qbrito@example.com" TargetMode="External"/><Relationship Id="rId2660" Type="http://schemas.openxmlformats.org/officeDocument/2006/relationships/hyperlink" Target="mailto:isaque21@example.org" TargetMode="External"/><Relationship Id="rId3711" Type="http://schemas.openxmlformats.org/officeDocument/2006/relationships/hyperlink" Target="mailto:isilveira@example.org" TargetMode="External"/><Relationship Id="rId6867" Type="http://schemas.openxmlformats.org/officeDocument/2006/relationships/hyperlink" Target="mailto:caua52@example.org" TargetMode="External"/><Relationship Id="rId7918" Type="http://schemas.openxmlformats.org/officeDocument/2006/relationships/hyperlink" Target="mailto:dantefogaca@example.net" TargetMode="External"/><Relationship Id="rId9273" Type="http://schemas.openxmlformats.org/officeDocument/2006/relationships/hyperlink" Target="mailto:joao-lucasandrade@example.com" TargetMode="External"/><Relationship Id="rId218" Type="http://schemas.openxmlformats.org/officeDocument/2006/relationships/hyperlink" Target="mailto:maria-lizmachado@example.org" TargetMode="External"/><Relationship Id="rId632" Type="http://schemas.openxmlformats.org/officeDocument/2006/relationships/hyperlink" Target="mailto:freitasmanuela@example.org" TargetMode="External"/><Relationship Id="rId1262" Type="http://schemas.openxmlformats.org/officeDocument/2006/relationships/hyperlink" Target="mailto:maria-sophia98@example.com" TargetMode="External"/><Relationship Id="rId2313" Type="http://schemas.openxmlformats.org/officeDocument/2006/relationships/hyperlink" Target="mailto:amacedo@example.com" TargetMode="External"/><Relationship Id="rId5469" Type="http://schemas.openxmlformats.org/officeDocument/2006/relationships/hyperlink" Target="mailto:mendeslivia@example.com" TargetMode="External"/><Relationship Id="rId9340" Type="http://schemas.openxmlformats.org/officeDocument/2006/relationships/hyperlink" Target="mailto:lnascimento@example.com" TargetMode="External"/><Relationship Id="rId4485" Type="http://schemas.openxmlformats.org/officeDocument/2006/relationships/hyperlink" Target="mailto:wsales@example.net" TargetMode="External"/><Relationship Id="rId5536" Type="http://schemas.openxmlformats.org/officeDocument/2006/relationships/hyperlink" Target="mailto:andre40@example.net" TargetMode="External"/><Relationship Id="rId5883" Type="http://schemas.openxmlformats.org/officeDocument/2006/relationships/hyperlink" Target="mailto:pachecovitor@example.net" TargetMode="External"/><Relationship Id="rId6934" Type="http://schemas.openxmlformats.org/officeDocument/2006/relationships/hyperlink" Target="mailto:npinto@example.org" TargetMode="External"/><Relationship Id="rId3087" Type="http://schemas.openxmlformats.org/officeDocument/2006/relationships/hyperlink" Target="mailto:bpacheco@example.net" TargetMode="External"/><Relationship Id="rId4138" Type="http://schemas.openxmlformats.org/officeDocument/2006/relationships/hyperlink" Target="mailto:mendoncagabrielly@example.com" TargetMode="External"/><Relationship Id="rId5950" Type="http://schemas.openxmlformats.org/officeDocument/2006/relationships/hyperlink" Target="mailto:fferreira@example.net" TargetMode="External"/><Relationship Id="rId4552" Type="http://schemas.openxmlformats.org/officeDocument/2006/relationships/hyperlink" Target="mailto:cavalcantejose-pedro@example.net" TargetMode="External"/><Relationship Id="rId5603" Type="http://schemas.openxmlformats.org/officeDocument/2006/relationships/hyperlink" Target="mailto:pviana@example.org" TargetMode="External"/><Relationship Id="rId8759" Type="http://schemas.openxmlformats.org/officeDocument/2006/relationships/hyperlink" Target="mailto:matheuscirino@example.com" TargetMode="External"/><Relationship Id="rId3154" Type="http://schemas.openxmlformats.org/officeDocument/2006/relationships/hyperlink" Target="mailto:alicia00@example.com" TargetMode="External"/><Relationship Id="rId4205" Type="http://schemas.openxmlformats.org/officeDocument/2006/relationships/hyperlink" Target="mailto:da-rosaluiz-gustavo@example.com" TargetMode="External"/><Relationship Id="rId7775" Type="http://schemas.openxmlformats.org/officeDocument/2006/relationships/hyperlink" Target="mailto:bernardosales@example.com" TargetMode="External"/><Relationship Id="rId8826" Type="http://schemas.openxmlformats.org/officeDocument/2006/relationships/hyperlink" Target="mailto:danilo36@example.org" TargetMode="External"/><Relationship Id="rId2170" Type="http://schemas.openxmlformats.org/officeDocument/2006/relationships/hyperlink" Target="mailto:helenada-rocha@example.org" TargetMode="External"/><Relationship Id="rId3221" Type="http://schemas.openxmlformats.org/officeDocument/2006/relationships/hyperlink" Target="mailto:dommendonca@example.org" TargetMode="External"/><Relationship Id="rId6377" Type="http://schemas.openxmlformats.org/officeDocument/2006/relationships/hyperlink" Target="mailto:henry-gabriel11@example.com" TargetMode="External"/><Relationship Id="rId6791" Type="http://schemas.openxmlformats.org/officeDocument/2006/relationships/hyperlink" Target="mailto:macedopietro@example.com" TargetMode="External"/><Relationship Id="rId7428" Type="http://schemas.openxmlformats.org/officeDocument/2006/relationships/hyperlink" Target="mailto:caue56@example.com" TargetMode="External"/><Relationship Id="rId7842" Type="http://schemas.openxmlformats.org/officeDocument/2006/relationships/hyperlink" Target="mailto:mcamara@example.org" TargetMode="External"/><Relationship Id="rId8" Type="http://schemas.openxmlformats.org/officeDocument/2006/relationships/hyperlink" Target="mailto:jfernandes@example.org" TargetMode="External"/><Relationship Id="rId142" Type="http://schemas.openxmlformats.org/officeDocument/2006/relationships/hyperlink" Target="mailto:lopesluiz-henrique@example.org" TargetMode="External"/><Relationship Id="rId2987" Type="http://schemas.openxmlformats.org/officeDocument/2006/relationships/hyperlink" Target="mailto:pintomatteo@example.com" TargetMode="External"/><Relationship Id="rId5393" Type="http://schemas.openxmlformats.org/officeDocument/2006/relationships/hyperlink" Target="mailto:jpereira@example.org" TargetMode="External"/><Relationship Id="rId6444" Type="http://schemas.openxmlformats.org/officeDocument/2006/relationships/hyperlink" Target="mailto:novaesbeatriz@example.org" TargetMode="External"/><Relationship Id="rId959" Type="http://schemas.openxmlformats.org/officeDocument/2006/relationships/hyperlink" Target="mailto:jcamara@example.com" TargetMode="External"/><Relationship Id="rId1589" Type="http://schemas.openxmlformats.org/officeDocument/2006/relationships/hyperlink" Target="mailto:alveshenrique@example.net" TargetMode="External"/><Relationship Id="rId5046" Type="http://schemas.openxmlformats.org/officeDocument/2006/relationships/hyperlink" Target="mailto:macedovitor-gabriel@example.org" TargetMode="External"/><Relationship Id="rId5460" Type="http://schemas.openxmlformats.org/officeDocument/2006/relationships/hyperlink" Target="mailto:guilhermepimenta@example.net" TargetMode="External"/><Relationship Id="rId6511" Type="http://schemas.openxmlformats.org/officeDocument/2006/relationships/hyperlink" Target="mailto:samuel94@example.com" TargetMode="External"/><Relationship Id="rId9667" Type="http://schemas.openxmlformats.org/officeDocument/2006/relationships/hyperlink" Target="mailto:baparecida@example.com" TargetMode="External"/><Relationship Id="rId4062" Type="http://schemas.openxmlformats.org/officeDocument/2006/relationships/hyperlink" Target="mailto:mateus43@example.com" TargetMode="External"/><Relationship Id="rId5113" Type="http://schemas.openxmlformats.org/officeDocument/2006/relationships/hyperlink" Target="mailto:yda-mota@example.com" TargetMode="External"/><Relationship Id="rId8269" Type="http://schemas.openxmlformats.org/officeDocument/2006/relationships/hyperlink" Target="mailto:joao-guilherme04@example.net" TargetMode="External"/><Relationship Id="rId1656" Type="http://schemas.openxmlformats.org/officeDocument/2006/relationships/hyperlink" Target="mailto:carvalholuiz-henrique@example.org" TargetMode="External"/><Relationship Id="rId2707" Type="http://schemas.openxmlformats.org/officeDocument/2006/relationships/hyperlink" Target="mailto:oliveiradavi-lucca@example.net" TargetMode="External"/><Relationship Id="rId8683" Type="http://schemas.openxmlformats.org/officeDocument/2006/relationships/hyperlink" Target="mailto:ana-liz33@example.org" TargetMode="External"/><Relationship Id="rId9734" Type="http://schemas.openxmlformats.org/officeDocument/2006/relationships/hyperlink" Target="mailto:marcos-vinicius00@example.org" TargetMode="External"/><Relationship Id="rId1309" Type="http://schemas.openxmlformats.org/officeDocument/2006/relationships/hyperlink" Target="mailto:ferreiraenzo-gabriel@example.net" TargetMode="External"/><Relationship Id="rId1723" Type="http://schemas.openxmlformats.org/officeDocument/2006/relationships/hyperlink" Target="mailto:raulmoreira@example.net" TargetMode="External"/><Relationship Id="rId4879" Type="http://schemas.openxmlformats.org/officeDocument/2006/relationships/hyperlink" Target="mailto:lunna70@example.org" TargetMode="External"/><Relationship Id="rId7285" Type="http://schemas.openxmlformats.org/officeDocument/2006/relationships/hyperlink" Target="mailto:sousazoe@example.org" TargetMode="External"/><Relationship Id="rId8336" Type="http://schemas.openxmlformats.org/officeDocument/2006/relationships/hyperlink" Target="mailto:eduarda99@example.com" TargetMode="External"/><Relationship Id="rId8750" Type="http://schemas.openxmlformats.org/officeDocument/2006/relationships/hyperlink" Target="mailto:ian10@example.net" TargetMode="External"/><Relationship Id="rId9801" Type="http://schemas.openxmlformats.org/officeDocument/2006/relationships/hyperlink" Target="mailto:carvalhovinicius@example.com" TargetMode="External"/><Relationship Id="rId15" Type="http://schemas.openxmlformats.org/officeDocument/2006/relationships/hyperlink" Target="mailto:ecarvalho@example.net" TargetMode="External"/><Relationship Id="rId3895" Type="http://schemas.openxmlformats.org/officeDocument/2006/relationships/hyperlink" Target="mailto:maria-fernanda26@example.net" TargetMode="External"/><Relationship Id="rId4946" Type="http://schemas.openxmlformats.org/officeDocument/2006/relationships/hyperlink" Target="mailto:thomas74@example.com" TargetMode="External"/><Relationship Id="rId7352" Type="http://schemas.openxmlformats.org/officeDocument/2006/relationships/hyperlink" Target="mailto:fernando28@example.com" TargetMode="External"/><Relationship Id="rId8403" Type="http://schemas.openxmlformats.org/officeDocument/2006/relationships/hyperlink" Target="mailto:brenoda-cruz@example.org" TargetMode="External"/><Relationship Id="rId2497" Type="http://schemas.openxmlformats.org/officeDocument/2006/relationships/hyperlink" Target="mailto:vasconceloslivia@example.net" TargetMode="External"/><Relationship Id="rId3548" Type="http://schemas.openxmlformats.org/officeDocument/2006/relationships/hyperlink" Target="mailto:mendesguilherme@example.org" TargetMode="External"/><Relationship Id="rId7005" Type="http://schemas.openxmlformats.org/officeDocument/2006/relationships/hyperlink" Target="mailto:cda-cunha@example.net" TargetMode="External"/><Relationship Id="rId469" Type="http://schemas.openxmlformats.org/officeDocument/2006/relationships/hyperlink" Target="mailto:henriqueda-mota@example.net" TargetMode="External"/><Relationship Id="rId883" Type="http://schemas.openxmlformats.org/officeDocument/2006/relationships/hyperlink" Target="mailto:wmarques@example.com" TargetMode="External"/><Relationship Id="rId1099" Type="http://schemas.openxmlformats.org/officeDocument/2006/relationships/hyperlink" Target="mailto:juliaoliveira@example.com" TargetMode="External"/><Relationship Id="rId2564" Type="http://schemas.openxmlformats.org/officeDocument/2006/relationships/hyperlink" Target="mailto:marianesampaio@example.net" TargetMode="External"/><Relationship Id="rId3615" Type="http://schemas.openxmlformats.org/officeDocument/2006/relationships/hyperlink" Target="mailto:dda-rocha@example.org" TargetMode="External"/><Relationship Id="rId3962" Type="http://schemas.openxmlformats.org/officeDocument/2006/relationships/hyperlink" Target="mailto:livia07@example.net" TargetMode="External"/><Relationship Id="rId6021" Type="http://schemas.openxmlformats.org/officeDocument/2006/relationships/hyperlink" Target="mailto:alexia28@example.org" TargetMode="External"/><Relationship Id="rId9177" Type="http://schemas.openxmlformats.org/officeDocument/2006/relationships/hyperlink" Target="mailto:nicolasmacedo@example.com" TargetMode="External"/><Relationship Id="rId9591" Type="http://schemas.openxmlformats.org/officeDocument/2006/relationships/hyperlink" Target="mailto:elisacavalcanti@example.org" TargetMode="External"/><Relationship Id="rId536" Type="http://schemas.openxmlformats.org/officeDocument/2006/relationships/hyperlink" Target="mailto:marcelamontenegro@example.com" TargetMode="External"/><Relationship Id="rId1166" Type="http://schemas.openxmlformats.org/officeDocument/2006/relationships/hyperlink" Target="mailto:gmendonca@example.org" TargetMode="External"/><Relationship Id="rId2217" Type="http://schemas.openxmlformats.org/officeDocument/2006/relationships/hyperlink" Target="mailto:lorenzo84@example.net" TargetMode="External"/><Relationship Id="rId8193" Type="http://schemas.openxmlformats.org/officeDocument/2006/relationships/hyperlink" Target="mailto:luccaaparecida@example.net" TargetMode="External"/><Relationship Id="rId9244" Type="http://schemas.openxmlformats.org/officeDocument/2006/relationships/hyperlink" Target="mailto:melocalebe@example.org" TargetMode="External"/><Relationship Id="rId950" Type="http://schemas.openxmlformats.org/officeDocument/2006/relationships/hyperlink" Target="mailto:levicavalcanti@example.org" TargetMode="External"/><Relationship Id="rId1580" Type="http://schemas.openxmlformats.org/officeDocument/2006/relationships/hyperlink" Target="mailto:diogo39@example.net" TargetMode="External"/><Relationship Id="rId2631" Type="http://schemas.openxmlformats.org/officeDocument/2006/relationships/hyperlink" Target="mailto:fmachado@example.org" TargetMode="External"/><Relationship Id="rId4389" Type="http://schemas.openxmlformats.org/officeDocument/2006/relationships/hyperlink" Target="mailto:giovanna99@example.com" TargetMode="External"/><Relationship Id="rId5787" Type="http://schemas.openxmlformats.org/officeDocument/2006/relationships/hyperlink" Target="mailto:fariasagatha@example.org" TargetMode="External"/><Relationship Id="rId6838" Type="http://schemas.openxmlformats.org/officeDocument/2006/relationships/hyperlink" Target="mailto:bda-paz@example.com" TargetMode="External"/><Relationship Id="rId603" Type="http://schemas.openxmlformats.org/officeDocument/2006/relationships/hyperlink" Target="mailto:srodrigues@example.net" TargetMode="External"/><Relationship Id="rId1233" Type="http://schemas.openxmlformats.org/officeDocument/2006/relationships/hyperlink" Target="mailto:wribeiro@example.net" TargetMode="External"/><Relationship Id="rId5854" Type="http://schemas.openxmlformats.org/officeDocument/2006/relationships/hyperlink" Target="mailto:emanuellopes@example.com" TargetMode="External"/><Relationship Id="rId6905" Type="http://schemas.openxmlformats.org/officeDocument/2006/relationships/hyperlink" Target="mailto:lleao@example.org" TargetMode="External"/><Relationship Id="rId8260" Type="http://schemas.openxmlformats.org/officeDocument/2006/relationships/hyperlink" Target="mailto:juliana60@example.org" TargetMode="External"/><Relationship Id="rId9311" Type="http://schemas.openxmlformats.org/officeDocument/2006/relationships/hyperlink" Target="mailto:hadassa48@example.com" TargetMode="External"/><Relationship Id="rId1300" Type="http://schemas.openxmlformats.org/officeDocument/2006/relationships/hyperlink" Target="mailto:daniela23@example.net" TargetMode="External"/><Relationship Id="rId4456" Type="http://schemas.openxmlformats.org/officeDocument/2006/relationships/hyperlink" Target="mailto:ralmeida@example.net" TargetMode="External"/><Relationship Id="rId4870" Type="http://schemas.openxmlformats.org/officeDocument/2006/relationships/hyperlink" Target="mailto:spires@example.net" TargetMode="External"/><Relationship Id="rId5507" Type="http://schemas.openxmlformats.org/officeDocument/2006/relationships/hyperlink" Target="mailto:valentimda-conceicao@example.net" TargetMode="External"/><Relationship Id="rId5921" Type="http://schemas.openxmlformats.org/officeDocument/2006/relationships/hyperlink" Target="mailto:cunhaisis@example.org" TargetMode="External"/><Relationship Id="rId3058" Type="http://schemas.openxmlformats.org/officeDocument/2006/relationships/hyperlink" Target="mailto:mendesotto@example.org" TargetMode="External"/><Relationship Id="rId3472" Type="http://schemas.openxmlformats.org/officeDocument/2006/relationships/hyperlink" Target="mailto:biancabrito@example.com" TargetMode="External"/><Relationship Id="rId4109" Type="http://schemas.openxmlformats.org/officeDocument/2006/relationships/hyperlink" Target="mailto:juliacavalcanti@example.org" TargetMode="External"/><Relationship Id="rId4523" Type="http://schemas.openxmlformats.org/officeDocument/2006/relationships/hyperlink" Target="mailto:da-pazstella@example.net" TargetMode="External"/><Relationship Id="rId7679" Type="http://schemas.openxmlformats.org/officeDocument/2006/relationships/hyperlink" Target="mailto:aparecidaalice@example.net" TargetMode="External"/><Relationship Id="rId393" Type="http://schemas.openxmlformats.org/officeDocument/2006/relationships/hyperlink" Target="mailto:qfogaca@example.net" TargetMode="External"/><Relationship Id="rId2074" Type="http://schemas.openxmlformats.org/officeDocument/2006/relationships/hyperlink" Target="mailto:ana-claraandrade@example.com" TargetMode="External"/><Relationship Id="rId3125" Type="http://schemas.openxmlformats.org/officeDocument/2006/relationships/hyperlink" Target="mailto:albuquerquebreno@example.org" TargetMode="External"/><Relationship Id="rId6695" Type="http://schemas.openxmlformats.org/officeDocument/2006/relationships/hyperlink" Target="mailto:tda-mota@example.org" TargetMode="External"/><Relationship Id="rId7746" Type="http://schemas.openxmlformats.org/officeDocument/2006/relationships/hyperlink" Target="mailto:nascimentocarolina@example.com" TargetMode="External"/><Relationship Id="rId460" Type="http://schemas.openxmlformats.org/officeDocument/2006/relationships/hyperlink" Target="mailto:kabreu@example.com" TargetMode="External"/><Relationship Id="rId1090" Type="http://schemas.openxmlformats.org/officeDocument/2006/relationships/hyperlink" Target="mailto:xda-costa@example.com" TargetMode="External"/><Relationship Id="rId2141" Type="http://schemas.openxmlformats.org/officeDocument/2006/relationships/hyperlink" Target="mailto:leaoian@example.com" TargetMode="External"/><Relationship Id="rId5297" Type="http://schemas.openxmlformats.org/officeDocument/2006/relationships/hyperlink" Target="mailto:foliveira@example.net" TargetMode="External"/><Relationship Id="rId6348" Type="http://schemas.openxmlformats.org/officeDocument/2006/relationships/hyperlink" Target="mailto:ncastro@example.net" TargetMode="External"/><Relationship Id="rId113" Type="http://schemas.openxmlformats.org/officeDocument/2006/relationships/hyperlink" Target="mailto:gustavo65@example.org" TargetMode="External"/><Relationship Id="rId6762" Type="http://schemas.openxmlformats.org/officeDocument/2006/relationships/hyperlink" Target="mailto:leo40@example.net" TargetMode="External"/><Relationship Id="rId7813" Type="http://schemas.openxmlformats.org/officeDocument/2006/relationships/hyperlink" Target="mailto:joaquim71@example.org" TargetMode="External"/><Relationship Id="rId2958" Type="http://schemas.openxmlformats.org/officeDocument/2006/relationships/hyperlink" Target="mailto:iribeiro@example.org" TargetMode="External"/><Relationship Id="rId5017" Type="http://schemas.openxmlformats.org/officeDocument/2006/relationships/hyperlink" Target="mailto:guerramarcelo@example.com" TargetMode="External"/><Relationship Id="rId5364" Type="http://schemas.openxmlformats.org/officeDocument/2006/relationships/hyperlink" Target="mailto:ana-clara31@example.com" TargetMode="External"/><Relationship Id="rId6415" Type="http://schemas.openxmlformats.org/officeDocument/2006/relationships/hyperlink" Target="mailto:ferreirathiago@example.net" TargetMode="External"/><Relationship Id="rId9985" Type="http://schemas.openxmlformats.org/officeDocument/2006/relationships/hyperlink" Target="mailto:qmachado@example.com" TargetMode="External"/><Relationship Id="rId1974" Type="http://schemas.openxmlformats.org/officeDocument/2006/relationships/hyperlink" Target="mailto:otavio77@example.com" TargetMode="External"/><Relationship Id="rId4380" Type="http://schemas.openxmlformats.org/officeDocument/2006/relationships/hyperlink" Target="mailto:ana-luiza27@example.com" TargetMode="External"/><Relationship Id="rId5431" Type="http://schemas.openxmlformats.org/officeDocument/2006/relationships/hyperlink" Target="mailto:joao-felipefogaca@example.net" TargetMode="External"/><Relationship Id="rId8587" Type="http://schemas.openxmlformats.org/officeDocument/2006/relationships/hyperlink" Target="mailto:xteixeira@example.com" TargetMode="External"/><Relationship Id="rId9638" Type="http://schemas.openxmlformats.org/officeDocument/2006/relationships/hyperlink" Target="mailto:camilada-luz@example.net" TargetMode="External"/><Relationship Id="rId1627" Type="http://schemas.openxmlformats.org/officeDocument/2006/relationships/hyperlink" Target="mailto:zsiqueira@example.net" TargetMode="External"/><Relationship Id="rId4033" Type="http://schemas.openxmlformats.org/officeDocument/2006/relationships/hyperlink" Target="mailto:joao-miguelmelo@example.org" TargetMode="External"/><Relationship Id="rId7189" Type="http://schemas.openxmlformats.org/officeDocument/2006/relationships/hyperlink" Target="mailto:vitoria18@example.com" TargetMode="External"/><Relationship Id="rId8654" Type="http://schemas.openxmlformats.org/officeDocument/2006/relationships/hyperlink" Target="mailto:nda-conceicao@example.com" TargetMode="External"/><Relationship Id="rId9705" Type="http://schemas.openxmlformats.org/officeDocument/2006/relationships/hyperlink" Target="mailto:zcamara@example.org" TargetMode="External"/><Relationship Id="rId3799" Type="http://schemas.openxmlformats.org/officeDocument/2006/relationships/hyperlink" Target="mailto:liviacardoso@example.net" TargetMode="External"/><Relationship Id="rId4100" Type="http://schemas.openxmlformats.org/officeDocument/2006/relationships/hyperlink" Target="mailto:agathamelo@example.org" TargetMode="External"/><Relationship Id="rId7256" Type="http://schemas.openxmlformats.org/officeDocument/2006/relationships/hyperlink" Target="mailto:maite84@example.org" TargetMode="External"/><Relationship Id="rId7670" Type="http://schemas.openxmlformats.org/officeDocument/2006/relationships/hyperlink" Target="mailto:lcasa-grande@example.net" TargetMode="External"/><Relationship Id="rId8307" Type="http://schemas.openxmlformats.org/officeDocument/2006/relationships/hyperlink" Target="mailto:ssales@example.com" TargetMode="External"/><Relationship Id="rId8721" Type="http://schemas.openxmlformats.org/officeDocument/2006/relationships/hyperlink" Target="mailto:liviacasa-grande@example.net" TargetMode="External"/><Relationship Id="rId6272" Type="http://schemas.openxmlformats.org/officeDocument/2006/relationships/hyperlink" Target="mailto:kcamara@example.com" TargetMode="External"/><Relationship Id="rId7323" Type="http://schemas.openxmlformats.org/officeDocument/2006/relationships/hyperlink" Target="mailto:machadoemanuelly@example.com" TargetMode="External"/><Relationship Id="rId3866" Type="http://schemas.openxmlformats.org/officeDocument/2006/relationships/hyperlink" Target="mailto:alicia94@example.com" TargetMode="External"/><Relationship Id="rId4917" Type="http://schemas.openxmlformats.org/officeDocument/2006/relationships/hyperlink" Target="mailto:fariasanthony@example.org" TargetMode="External"/><Relationship Id="rId9495" Type="http://schemas.openxmlformats.org/officeDocument/2006/relationships/hyperlink" Target="mailto:pastormaria-julia@example.org" TargetMode="External"/><Relationship Id="rId787" Type="http://schemas.openxmlformats.org/officeDocument/2006/relationships/hyperlink" Target="mailto:nicolas05@example.org" TargetMode="External"/><Relationship Id="rId2468" Type="http://schemas.openxmlformats.org/officeDocument/2006/relationships/hyperlink" Target="mailto:britomaria-eduarda@example.com" TargetMode="External"/><Relationship Id="rId2882" Type="http://schemas.openxmlformats.org/officeDocument/2006/relationships/hyperlink" Target="mailto:riosandre@example.org" TargetMode="External"/><Relationship Id="rId3519" Type="http://schemas.openxmlformats.org/officeDocument/2006/relationships/hyperlink" Target="mailto:jdas-neves@example.net" TargetMode="External"/><Relationship Id="rId3933" Type="http://schemas.openxmlformats.org/officeDocument/2006/relationships/hyperlink" Target="mailto:salesmaria-eduarda@example.com" TargetMode="External"/><Relationship Id="rId8097" Type="http://schemas.openxmlformats.org/officeDocument/2006/relationships/hyperlink" Target="mailto:rda-cruz@example.com" TargetMode="External"/><Relationship Id="rId9148" Type="http://schemas.openxmlformats.org/officeDocument/2006/relationships/hyperlink" Target="mailto:joaquimborges@example.com" TargetMode="External"/><Relationship Id="rId854" Type="http://schemas.openxmlformats.org/officeDocument/2006/relationships/hyperlink" Target="mailto:wcostela@example.com" TargetMode="External"/><Relationship Id="rId1484" Type="http://schemas.openxmlformats.org/officeDocument/2006/relationships/hyperlink" Target="mailto:nunesagatha@example.org" TargetMode="External"/><Relationship Id="rId2535" Type="http://schemas.openxmlformats.org/officeDocument/2006/relationships/hyperlink" Target="mailto:lrodrigues@example.com" TargetMode="External"/><Relationship Id="rId9562" Type="http://schemas.openxmlformats.org/officeDocument/2006/relationships/hyperlink" Target="mailto:davi39@example.net" TargetMode="External"/><Relationship Id="rId507" Type="http://schemas.openxmlformats.org/officeDocument/2006/relationships/hyperlink" Target="mailto:isabellysantos@example.com" TargetMode="External"/><Relationship Id="rId921" Type="http://schemas.openxmlformats.org/officeDocument/2006/relationships/hyperlink" Target="mailto:cavalcantisofia@example.net" TargetMode="External"/><Relationship Id="rId1137" Type="http://schemas.openxmlformats.org/officeDocument/2006/relationships/hyperlink" Target="mailto:maria-alicerodrigues@example.com" TargetMode="External"/><Relationship Id="rId1551" Type="http://schemas.openxmlformats.org/officeDocument/2006/relationships/hyperlink" Target="mailto:pereirapedro-miguel@example.net" TargetMode="External"/><Relationship Id="rId2602" Type="http://schemas.openxmlformats.org/officeDocument/2006/relationships/hyperlink" Target="mailto:gabriellybrito@example.org" TargetMode="External"/><Relationship Id="rId5758" Type="http://schemas.openxmlformats.org/officeDocument/2006/relationships/hyperlink" Target="mailto:jose-miguel05@example.com" TargetMode="External"/><Relationship Id="rId6809" Type="http://schemas.openxmlformats.org/officeDocument/2006/relationships/hyperlink" Target="mailto:uda-costa@example.com" TargetMode="External"/><Relationship Id="rId8164" Type="http://schemas.openxmlformats.org/officeDocument/2006/relationships/hyperlink" Target="mailto:pietro09@example.net" TargetMode="External"/><Relationship Id="rId9215" Type="http://schemas.openxmlformats.org/officeDocument/2006/relationships/hyperlink" Target="mailto:nicolas19@example.com" TargetMode="External"/><Relationship Id="rId1204" Type="http://schemas.openxmlformats.org/officeDocument/2006/relationships/hyperlink" Target="mailto:ppinto@example.com" TargetMode="External"/><Relationship Id="rId4774" Type="http://schemas.openxmlformats.org/officeDocument/2006/relationships/hyperlink" Target="mailto:luiz-gustavomarques@example.com" TargetMode="External"/><Relationship Id="rId5825" Type="http://schemas.openxmlformats.org/officeDocument/2006/relationships/hyperlink" Target="mailto:melomilena@example.net" TargetMode="External"/><Relationship Id="rId7180" Type="http://schemas.openxmlformats.org/officeDocument/2006/relationships/hyperlink" Target="mailto:portoisabelly@example.org" TargetMode="External"/><Relationship Id="rId8231" Type="http://schemas.openxmlformats.org/officeDocument/2006/relationships/hyperlink" Target="mailto:agathada-conceicao@example.net" TargetMode="External"/><Relationship Id="rId3376" Type="http://schemas.openxmlformats.org/officeDocument/2006/relationships/hyperlink" Target="mailto:viniciusnovais@example.net" TargetMode="External"/><Relationship Id="rId4427" Type="http://schemas.openxmlformats.org/officeDocument/2006/relationships/hyperlink" Target="mailto:moreirasamuel@example.org" TargetMode="External"/><Relationship Id="rId297" Type="http://schemas.openxmlformats.org/officeDocument/2006/relationships/hyperlink" Target="mailto:pietro77@example.org" TargetMode="External"/><Relationship Id="rId2392" Type="http://schemas.openxmlformats.org/officeDocument/2006/relationships/hyperlink" Target="mailto:kamillybarros@example.com" TargetMode="External"/><Relationship Id="rId3029" Type="http://schemas.openxmlformats.org/officeDocument/2006/relationships/hyperlink" Target="mailto:fcamargo@example.com" TargetMode="External"/><Relationship Id="rId3790" Type="http://schemas.openxmlformats.org/officeDocument/2006/relationships/hyperlink" Target="mailto:kgoncalves@example.net" TargetMode="External"/><Relationship Id="rId4841" Type="http://schemas.openxmlformats.org/officeDocument/2006/relationships/hyperlink" Target="mailto:joao-miguelcampos@example.com" TargetMode="External"/><Relationship Id="rId6599" Type="http://schemas.openxmlformats.org/officeDocument/2006/relationships/hyperlink" Target="mailto:hsiqueira@example.net" TargetMode="External"/><Relationship Id="rId7997" Type="http://schemas.openxmlformats.org/officeDocument/2006/relationships/hyperlink" Target="mailto:yago60@example.net" TargetMode="External"/><Relationship Id="rId364" Type="http://schemas.openxmlformats.org/officeDocument/2006/relationships/hyperlink" Target="mailto:duarteisaac@example.net" TargetMode="External"/><Relationship Id="rId2045" Type="http://schemas.openxmlformats.org/officeDocument/2006/relationships/hyperlink" Target="mailto:pastoranthony-gabriel@example.org" TargetMode="External"/><Relationship Id="rId3443" Type="http://schemas.openxmlformats.org/officeDocument/2006/relationships/hyperlink" Target="mailto:jrodrigues@example.com" TargetMode="External"/><Relationship Id="rId9072" Type="http://schemas.openxmlformats.org/officeDocument/2006/relationships/hyperlink" Target="mailto:da-pazpedro-lucas@example.org" TargetMode="External"/><Relationship Id="rId3510" Type="http://schemas.openxmlformats.org/officeDocument/2006/relationships/hyperlink" Target="mailto:hrocha@example.com" TargetMode="External"/><Relationship Id="rId6666" Type="http://schemas.openxmlformats.org/officeDocument/2006/relationships/hyperlink" Target="mailto:isabellymendonca@example.net" TargetMode="External"/><Relationship Id="rId7717" Type="http://schemas.openxmlformats.org/officeDocument/2006/relationships/hyperlink" Target="mailto:barbosaluiza@example.org" TargetMode="External"/><Relationship Id="rId431" Type="http://schemas.openxmlformats.org/officeDocument/2006/relationships/hyperlink" Target="mailto:pmelo@example.com" TargetMode="External"/><Relationship Id="rId1061" Type="http://schemas.openxmlformats.org/officeDocument/2006/relationships/hyperlink" Target="mailto:souzamirella@example.com" TargetMode="External"/><Relationship Id="rId2112" Type="http://schemas.openxmlformats.org/officeDocument/2006/relationships/hyperlink" Target="mailto:almeidadante@example.com" TargetMode="External"/><Relationship Id="rId5268" Type="http://schemas.openxmlformats.org/officeDocument/2006/relationships/hyperlink" Target="mailto:pedro-miguel78@example.net" TargetMode="External"/><Relationship Id="rId5682" Type="http://schemas.openxmlformats.org/officeDocument/2006/relationships/hyperlink" Target="mailto:da-rosaolivia@example.com" TargetMode="External"/><Relationship Id="rId6319" Type="http://schemas.openxmlformats.org/officeDocument/2006/relationships/hyperlink" Target="mailto:anthony-gabrielfernandes@example.org" TargetMode="External"/><Relationship Id="rId6733" Type="http://schemas.openxmlformats.org/officeDocument/2006/relationships/hyperlink" Target="mailto:amoreira@example.org" TargetMode="External"/><Relationship Id="rId9889" Type="http://schemas.openxmlformats.org/officeDocument/2006/relationships/hyperlink" Target="mailto:da-luzjosue@example.net" TargetMode="External"/><Relationship Id="rId1878" Type="http://schemas.openxmlformats.org/officeDocument/2006/relationships/hyperlink" Target="mailto:freitasjoaquim@example.net" TargetMode="External"/><Relationship Id="rId2929" Type="http://schemas.openxmlformats.org/officeDocument/2006/relationships/hyperlink" Target="mailto:lda-rocha@example.org" TargetMode="External"/><Relationship Id="rId4284" Type="http://schemas.openxmlformats.org/officeDocument/2006/relationships/hyperlink" Target="mailto:eloahda-rosa@example.com" TargetMode="External"/><Relationship Id="rId5335" Type="http://schemas.openxmlformats.org/officeDocument/2006/relationships/hyperlink" Target="mailto:ana-juliavargas@example.net" TargetMode="External"/><Relationship Id="rId9956" Type="http://schemas.openxmlformats.org/officeDocument/2006/relationships/hyperlink" Target="mailto:pereiraevelyn@example.com" TargetMode="External"/><Relationship Id="rId4351" Type="http://schemas.openxmlformats.org/officeDocument/2006/relationships/hyperlink" Target="mailto:novaesalexandre@example.org" TargetMode="External"/><Relationship Id="rId5402" Type="http://schemas.openxmlformats.org/officeDocument/2006/relationships/hyperlink" Target="mailto:caio64@example.com" TargetMode="External"/><Relationship Id="rId6800" Type="http://schemas.openxmlformats.org/officeDocument/2006/relationships/hyperlink" Target="mailto:da-conceicaovitor@example.org" TargetMode="External"/><Relationship Id="rId8558" Type="http://schemas.openxmlformats.org/officeDocument/2006/relationships/hyperlink" Target="mailto:laispastor@example.com" TargetMode="External"/><Relationship Id="rId9609" Type="http://schemas.openxmlformats.org/officeDocument/2006/relationships/hyperlink" Target="mailto:ucavalcanti@example.net" TargetMode="External"/><Relationship Id="rId1945" Type="http://schemas.openxmlformats.org/officeDocument/2006/relationships/hyperlink" Target="mailto:rpacheco@example.com" TargetMode="External"/><Relationship Id="rId4004" Type="http://schemas.openxmlformats.org/officeDocument/2006/relationships/hyperlink" Target="mailto:mourathomas@example.com" TargetMode="External"/><Relationship Id="rId8972" Type="http://schemas.openxmlformats.org/officeDocument/2006/relationships/hyperlink" Target="mailto:ravi-lucca20@example.org" TargetMode="External"/><Relationship Id="rId3020" Type="http://schemas.openxmlformats.org/officeDocument/2006/relationships/hyperlink" Target="mailto:calebegomes@example.net" TargetMode="External"/><Relationship Id="rId6176" Type="http://schemas.openxmlformats.org/officeDocument/2006/relationships/hyperlink" Target="mailto:piresmariane@example.org" TargetMode="External"/><Relationship Id="rId7227" Type="http://schemas.openxmlformats.org/officeDocument/2006/relationships/hyperlink" Target="mailto:hviana@example.org" TargetMode="External"/><Relationship Id="rId7574" Type="http://schemas.openxmlformats.org/officeDocument/2006/relationships/hyperlink" Target="mailto:nicolas39@example.com" TargetMode="External"/><Relationship Id="rId8625" Type="http://schemas.openxmlformats.org/officeDocument/2006/relationships/hyperlink" Target="mailto:ana-vitoria74@example.com" TargetMode="External"/><Relationship Id="rId6590" Type="http://schemas.openxmlformats.org/officeDocument/2006/relationships/hyperlink" Target="mailto:pimentaana-liz@example.net" TargetMode="External"/><Relationship Id="rId7641" Type="http://schemas.openxmlformats.org/officeDocument/2006/relationships/hyperlink" Target="mailto:rlopes@example.org" TargetMode="External"/><Relationship Id="rId2786" Type="http://schemas.openxmlformats.org/officeDocument/2006/relationships/hyperlink" Target="mailto:theodoro31@example.net" TargetMode="External"/><Relationship Id="rId3837" Type="http://schemas.openxmlformats.org/officeDocument/2006/relationships/hyperlink" Target="mailto:lucas05@example.com" TargetMode="External"/><Relationship Id="rId5192" Type="http://schemas.openxmlformats.org/officeDocument/2006/relationships/hyperlink" Target="mailto:luizanunes@example.com" TargetMode="External"/><Relationship Id="rId6243" Type="http://schemas.openxmlformats.org/officeDocument/2006/relationships/hyperlink" Target="mailto:ana-liviagoncalves@example.com" TargetMode="External"/><Relationship Id="rId9399" Type="http://schemas.openxmlformats.org/officeDocument/2006/relationships/hyperlink" Target="mailto:joao-lucasmacedo@example.net" TargetMode="External"/><Relationship Id="rId758" Type="http://schemas.openxmlformats.org/officeDocument/2006/relationships/hyperlink" Target="mailto:larissa31@example.org" TargetMode="External"/><Relationship Id="rId1388" Type="http://schemas.openxmlformats.org/officeDocument/2006/relationships/hyperlink" Target="mailto:qdias@example.com" TargetMode="External"/><Relationship Id="rId2439" Type="http://schemas.openxmlformats.org/officeDocument/2006/relationships/hyperlink" Target="mailto:lunnamoraes@example.com" TargetMode="External"/><Relationship Id="rId2853" Type="http://schemas.openxmlformats.org/officeDocument/2006/relationships/hyperlink" Target="mailto:lara73@example.com" TargetMode="External"/><Relationship Id="rId3904" Type="http://schemas.openxmlformats.org/officeDocument/2006/relationships/hyperlink" Target="mailto:silveirastephany@example.com" TargetMode="External"/><Relationship Id="rId6310" Type="http://schemas.openxmlformats.org/officeDocument/2006/relationships/hyperlink" Target="mailto:krios@example.com" TargetMode="External"/><Relationship Id="rId9466" Type="http://schemas.openxmlformats.org/officeDocument/2006/relationships/hyperlink" Target="mailto:costaolivia@example.com" TargetMode="External"/><Relationship Id="rId9880" Type="http://schemas.openxmlformats.org/officeDocument/2006/relationships/hyperlink" Target="mailto:xrodrigues@example.net" TargetMode="External"/><Relationship Id="rId94" Type="http://schemas.openxmlformats.org/officeDocument/2006/relationships/hyperlink" Target="mailto:da-costaana-beatriz@example.com" TargetMode="External"/><Relationship Id="rId825" Type="http://schemas.openxmlformats.org/officeDocument/2006/relationships/hyperlink" Target="mailto:rafael82@example.org" TargetMode="External"/><Relationship Id="rId1455" Type="http://schemas.openxmlformats.org/officeDocument/2006/relationships/hyperlink" Target="mailto:silvaeduardo@example.net" TargetMode="External"/><Relationship Id="rId2506" Type="http://schemas.openxmlformats.org/officeDocument/2006/relationships/hyperlink" Target="mailto:isabella98@example.com" TargetMode="External"/><Relationship Id="rId8068" Type="http://schemas.openxmlformats.org/officeDocument/2006/relationships/hyperlink" Target="mailto:montenegrojoao@example.org" TargetMode="External"/><Relationship Id="rId8482" Type="http://schemas.openxmlformats.org/officeDocument/2006/relationships/hyperlink" Target="mailto:sarah45@example.com" TargetMode="External"/><Relationship Id="rId9119" Type="http://schemas.openxmlformats.org/officeDocument/2006/relationships/hyperlink" Target="mailto:casa-grandeantonella@example.org" TargetMode="External"/><Relationship Id="rId9533" Type="http://schemas.openxmlformats.org/officeDocument/2006/relationships/hyperlink" Target="mailto:natalia84@example.net" TargetMode="External"/><Relationship Id="rId1108" Type="http://schemas.openxmlformats.org/officeDocument/2006/relationships/hyperlink" Target="mailto:diego99@example.org" TargetMode="External"/><Relationship Id="rId2920" Type="http://schemas.openxmlformats.org/officeDocument/2006/relationships/hyperlink" Target="mailto:oliviacirino@example.net" TargetMode="External"/><Relationship Id="rId4678" Type="http://schemas.openxmlformats.org/officeDocument/2006/relationships/hyperlink" Target="mailto:csiqueira@example.org" TargetMode="External"/><Relationship Id="rId7084" Type="http://schemas.openxmlformats.org/officeDocument/2006/relationships/hyperlink" Target="mailto:oandrade@example.net" TargetMode="External"/><Relationship Id="rId8135" Type="http://schemas.openxmlformats.org/officeDocument/2006/relationships/hyperlink" Target="mailto:eduardogomes@example.net" TargetMode="External"/><Relationship Id="rId1522" Type="http://schemas.openxmlformats.org/officeDocument/2006/relationships/hyperlink" Target="mailto:xpimenta@example.com" TargetMode="External"/><Relationship Id="rId5729" Type="http://schemas.openxmlformats.org/officeDocument/2006/relationships/hyperlink" Target="mailto:ana-luiza29@example.net" TargetMode="External"/><Relationship Id="rId7151" Type="http://schemas.openxmlformats.org/officeDocument/2006/relationships/hyperlink" Target="mailto:cardosomirella@example.com" TargetMode="External"/><Relationship Id="rId8202" Type="http://schemas.openxmlformats.org/officeDocument/2006/relationships/hyperlink" Target="mailto:mariananascimento@example.com" TargetMode="External"/><Relationship Id="rId9600" Type="http://schemas.openxmlformats.org/officeDocument/2006/relationships/hyperlink" Target="mailto:bfonseca@example.org" TargetMode="External"/><Relationship Id="rId3694" Type="http://schemas.openxmlformats.org/officeDocument/2006/relationships/hyperlink" Target="mailto:sabrina33@example.com" TargetMode="External"/><Relationship Id="rId4745" Type="http://schemas.openxmlformats.org/officeDocument/2006/relationships/hyperlink" Target="mailto:catarina01@example.org" TargetMode="External"/><Relationship Id="rId2296" Type="http://schemas.openxmlformats.org/officeDocument/2006/relationships/hyperlink" Target="mailto:eda-cruz@example.com" TargetMode="External"/><Relationship Id="rId3347" Type="http://schemas.openxmlformats.org/officeDocument/2006/relationships/hyperlink" Target="mailto:brunoandrade@example.com" TargetMode="External"/><Relationship Id="rId3761" Type="http://schemas.openxmlformats.org/officeDocument/2006/relationships/hyperlink" Target="mailto:unovaes@example.org" TargetMode="External"/><Relationship Id="rId4812" Type="http://schemas.openxmlformats.org/officeDocument/2006/relationships/hyperlink" Target="mailto:vda-rocha@example.net" TargetMode="External"/><Relationship Id="rId7968" Type="http://schemas.openxmlformats.org/officeDocument/2006/relationships/hyperlink" Target="mailto:das-nevesmanuella@example.org" TargetMode="External"/><Relationship Id="rId268" Type="http://schemas.openxmlformats.org/officeDocument/2006/relationships/hyperlink" Target="mailto:vieiracamila@example.com" TargetMode="External"/><Relationship Id="rId682" Type="http://schemas.openxmlformats.org/officeDocument/2006/relationships/hyperlink" Target="mailto:sampaiorodrigo@example.com" TargetMode="External"/><Relationship Id="rId2363" Type="http://schemas.openxmlformats.org/officeDocument/2006/relationships/hyperlink" Target="mailto:yan49@example.com" TargetMode="External"/><Relationship Id="rId3414" Type="http://schemas.openxmlformats.org/officeDocument/2006/relationships/hyperlink" Target="mailto:isabellyduarte@example.org" TargetMode="External"/><Relationship Id="rId6984" Type="http://schemas.openxmlformats.org/officeDocument/2006/relationships/hyperlink" Target="mailto:luiz-henrique48@example.net" TargetMode="External"/><Relationship Id="rId9390" Type="http://schemas.openxmlformats.org/officeDocument/2006/relationships/hyperlink" Target="mailto:wmachado@example.net" TargetMode="External"/><Relationship Id="rId335" Type="http://schemas.openxmlformats.org/officeDocument/2006/relationships/hyperlink" Target="mailto:nascimentothales@example.com" TargetMode="External"/><Relationship Id="rId2016" Type="http://schemas.openxmlformats.org/officeDocument/2006/relationships/hyperlink" Target="mailto:maria-luizarezende@example.com" TargetMode="External"/><Relationship Id="rId2430" Type="http://schemas.openxmlformats.org/officeDocument/2006/relationships/hyperlink" Target="mailto:camposanthony@example.com" TargetMode="External"/><Relationship Id="rId5586" Type="http://schemas.openxmlformats.org/officeDocument/2006/relationships/hyperlink" Target="mailto:wborges@example.net" TargetMode="External"/><Relationship Id="rId6637" Type="http://schemas.openxmlformats.org/officeDocument/2006/relationships/hyperlink" Target="mailto:casa-grandelivia@example.com" TargetMode="External"/><Relationship Id="rId9043" Type="http://schemas.openxmlformats.org/officeDocument/2006/relationships/hyperlink" Target="mailto:joao01@example.net" TargetMode="External"/><Relationship Id="rId402" Type="http://schemas.openxmlformats.org/officeDocument/2006/relationships/hyperlink" Target="mailto:zferreira@example.net" TargetMode="External"/><Relationship Id="rId1032" Type="http://schemas.openxmlformats.org/officeDocument/2006/relationships/hyperlink" Target="mailto:castronoah@example.org" TargetMode="External"/><Relationship Id="rId4188" Type="http://schemas.openxmlformats.org/officeDocument/2006/relationships/hyperlink" Target="mailto:heloisasiqueira@example.net" TargetMode="External"/><Relationship Id="rId5239" Type="http://schemas.openxmlformats.org/officeDocument/2006/relationships/hyperlink" Target="mailto:benjamincunha@example.com" TargetMode="External"/><Relationship Id="rId9110" Type="http://schemas.openxmlformats.org/officeDocument/2006/relationships/hyperlink" Target="mailto:melina71@example.net" TargetMode="External"/><Relationship Id="rId4255" Type="http://schemas.openxmlformats.org/officeDocument/2006/relationships/hyperlink" Target="mailto:gomesgustavo@example.net" TargetMode="External"/><Relationship Id="rId5306" Type="http://schemas.openxmlformats.org/officeDocument/2006/relationships/hyperlink" Target="mailto:vitor-gabriel36@example.com" TargetMode="External"/><Relationship Id="rId5653" Type="http://schemas.openxmlformats.org/officeDocument/2006/relationships/hyperlink" Target="mailto:yuri58@example.com" TargetMode="External"/><Relationship Id="rId6704" Type="http://schemas.openxmlformats.org/officeDocument/2006/relationships/hyperlink" Target="mailto:luisapacheco@example.org" TargetMode="External"/><Relationship Id="rId1849" Type="http://schemas.openxmlformats.org/officeDocument/2006/relationships/hyperlink" Target="mailto:pastorhenrique@example.com" TargetMode="External"/><Relationship Id="rId5720" Type="http://schemas.openxmlformats.org/officeDocument/2006/relationships/hyperlink" Target="mailto:davimarques@example.net" TargetMode="External"/><Relationship Id="rId8876" Type="http://schemas.openxmlformats.org/officeDocument/2006/relationships/hyperlink" Target="mailto:da-rochabryan@example.net" TargetMode="External"/><Relationship Id="rId9927" Type="http://schemas.openxmlformats.org/officeDocument/2006/relationships/hyperlink" Target="mailto:arthur-gabrielvargas@example.org" TargetMode="External"/><Relationship Id="rId192" Type="http://schemas.openxmlformats.org/officeDocument/2006/relationships/hyperlink" Target="mailto:estherda-paz@example.org" TargetMode="External"/><Relationship Id="rId1916" Type="http://schemas.openxmlformats.org/officeDocument/2006/relationships/hyperlink" Target="mailto:kaparecida@example.org" TargetMode="External"/><Relationship Id="rId3271" Type="http://schemas.openxmlformats.org/officeDocument/2006/relationships/hyperlink" Target="mailto:marianaalbuquerque@example.net" TargetMode="External"/><Relationship Id="rId4322" Type="http://schemas.openxmlformats.org/officeDocument/2006/relationships/hyperlink" Target="mailto:lorena86@example.net" TargetMode="External"/><Relationship Id="rId7478" Type="http://schemas.openxmlformats.org/officeDocument/2006/relationships/hyperlink" Target="mailto:psouza@example.org" TargetMode="External"/><Relationship Id="rId7892" Type="http://schemas.openxmlformats.org/officeDocument/2006/relationships/hyperlink" Target="mailto:machadodiogo@example.net" TargetMode="External"/><Relationship Id="rId8529" Type="http://schemas.openxmlformats.org/officeDocument/2006/relationships/hyperlink" Target="mailto:garciavalentina@example.com" TargetMode="External"/><Relationship Id="rId8943" Type="http://schemas.openxmlformats.org/officeDocument/2006/relationships/hyperlink" Target="mailto:estercassiano@example.org" TargetMode="External"/><Relationship Id="rId6494" Type="http://schemas.openxmlformats.org/officeDocument/2006/relationships/hyperlink" Target="mailto:fariasmaria-isis@example.org" TargetMode="External"/><Relationship Id="rId7545" Type="http://schemas.openxmlformats.org/officeDocument/2006/relationships/hyperlink" Target="mailto:diasjose-miguel@example.com" TargetMode="External"/><Relationship Id="rId5096" Type="http://schemas.openxmlformats.org/officeDocument/2006/relationships/hyperlink" Target="mailto:ovasconcelos@example.org" TargetMode="External"/><Relationship Id="rId6147" Type="http://schemas.openxmlformats.org/officeDocument/2006/relationships/hyperlink" Target="mailto:psampaio@example.net" TargetMode="External"/><Relationship Id="rId6561" Type="http://schemas.openxmlformats.org/officeDocument/2006/relationships/hyperlink" Target="mailto:arthurferreira@example.org" TargetMode="External"/><Relationship Id="rId7612" Type="http://schemas.openxmlformats.org/officeDocument/2006/relationships/hyperlink" Target="mailto:maria-alice58@example.org" TargetMode="External"/><Relationship Id="rId5163" Type="http://schemas.openxmlformats.org/officeDocument/2006/relationships/hyperlink" Target="mailto:mirellanascimento@example.com" TargetMode="External"/><Relationship Id="rId6214" Type="http://schemas.openxmlformats.org/officeDocument/2006/relationships/hyperlink" Target="mailto:antonyfernandes@example.org" TargetMode="External"/><Relationship Id="rId9784" Type="http://schemas.openxmlformats.org/officeDocument/2006/relationships/hyperlink" Target="mailto:emanuellaleao@example.org" TargetMode="External"/><Relationship Id="rId729" Type="http://schemas.openxmlformats.org/officeDocument/2006/relationships/hyperlink" Target="mailto:hmoura@example.com" TargetMode="External"/><Relationship Id="rId1359" Type="http://schemas.openxmlformats.org/officeDocument/2006/relationships/hyperlink" Target="mailto:ucunha@example.net" TargetMode="External"/><Relationship Id="rId2757" Type="http://schemas.openxmlformats.org/officeDocument/2006/relationships/hyperlink" Target="mailto:joao11@example.org" TargetMode="External"/><Relationship Id="rId3808" Type="http://schemas.openxmlformats.org/officeDocument/2006/relationships/hyperlink" Target="mailto:tcavalcanti@example.com" TargetMode="External"/><Relationship Id="rId5230" Type="http://schemas.openxmlformats.org/officeDocument/2006/relationships/hyperlink" Target="mailto:emanuelly38@example.org" TargetMode="External"/><Relationship Id="rId8386" Type="http://schemas.openxmlformats.org/officeDocument/2006/relationships/hyperlink" Target="mailto:rmontenegro@example.net" TargetMode="External"/><Relationship Id="rId9437" Type="http://schemas.openxmlformats.org/officeDocument/2006/relationships/hyperlink" Target="mailto:rfarias@example.org" TargetMode="External"/><Relationship Id="rId1773" Type="http://schemas.openxmlformats.org/officeDocument/2006/relationships/hyperlink" Target="mailto:camila40@example.net" TargetMode="External"/><Relationship Id="rId2824" Type="http://schemas.openxmlformats.org/officeDocument/2006/relationships/hyperlink" Target="mailto:henry-gabrielguerra@example.com" TargetMode="External"/><Relationship Id="rId8039" Type="http://schemas.openxmlformats.org/officeDocument/2006/relationships/hyperlink" Target="mailto:joao-pedromoreira@example.com" TargetMode="External"/><Relationship Id="rId9851" Type="http://schemas.openxmlformats.org/officeDocument/2006/relationships/hyperlink" Target="mailto:hbarbosa@example.com" TargetMode="External"/><Relationship Id="rId65" Type="http://schemas.openxmlformats.org/officeDocument/2006/relationships/hyperlink" Target="mailto:antonyda-paz@example.net" TargetMode="External"/><Relationship Id="rId1426" Type="http://schemas.openxmlformats.org/officeDocument/2006/relationships/hyperlink" Target="mailto:da-pazjuliana@example.org" TargetMode="External"/><Relationship Id="rId1840" Type="http://schemas.openxmlformats.org/officeDocument/2006/relationships/hyperlink" Target="mailto:cavalcanteluiz-miguel@example.com" TargetMode="External"/><Relationship Id="rId4996" Type="http://schemas.openxmlformats.org/officeDocument/2006/relationships/hyperlink" Target="mailto:cnovais@example.net" TargetMode="External"/><Relationship Id="rId8453" Type="http://schemas.openxmlformats.org/officeDocument/2006/relationships/hyperlink" Target="mailto:sousamaria-luisa@example.com" TargetMode="External"/><Relationship Id="rId9504" Type="http://schemas.openxmlformats.org/officeDocument/2006/relationships/hyperlink" Target="mailto:nlopes@example.net" TargetMode="External"/><Relationship Id="rId3598" Type="http://schemas.openxmlformats.org/officeDocument/2006/relationships/hyperlink" Target="mailto:omachado@example.com" TargetMode="External"/><Relationship Id="rId4649" Type="http://schemas.openxmlformats.org/officeDocument/2006/relationships/hyperlink" Target="mailto:benjamin04@example.com" TargetMode="External"/><Relationship Id="rId7055" Type="http://schemas.openxmlformats.org/officeDocument/2006/relationships/hyperlink" Target="mailto:dom64@example.net" TargetMode="External"/><Relationship Id="rId8106" Type="http://schemas.openxmlformats.org/officeDocument/2006/relationships/hyperlink" Target="mailto:correiagustavo@example.com" TargetMode="External"/><Relationship Id="rId8520" Type="http://schemas.openxmlformats.org/officeDocument/2006/relationships/hyperlink" Target="mailto:luiz-felipe45@example.net" TargetMode="External"/><Relationship Id="rId3665" Type="http://schemas.openxmlformats.org/officeDocument/2006/relationships/hyperlink" Target="mailto:martinsgabriela@example.com" TargetMode="External"/><Relationship Id="rId4716" Type="http://schemas.openxmlformats.org/officeDocument/2006/relationships/hyperlink" Target="mailto:novaesjoao-lucas@example.com" TargetMode="External"/><Relationship Id="rId6071" Type="http://schemas.openxmlformats.org/officeDocument/2006/relationships/hyperlink" Target="mailto:cda-rosa@example.org" TargetMode="External"/><Relationship Id="rId7122" Type="http://schemas.openxmlformats.org/officeDocument/2006/relationships/hyperlink" Target="mailto:benicionunes@example.net" TargetMode="External"/><Relationship Id="rId586" Type="http://schemas.openxmlformats.org/officeDocument/2006/relationships/hyperlink" Target="mailto:yurijesus@example.net" TargetMode="External"/><Relationship Id="rId2267" Type="http://schemas.openxmlformats.org/officeDocument/2006/relationships/hyperlink" Target="mailto:silveirathomas@example.net" TargetMode="External"/><Relationship Id="rId2681" Type="http://schemas.openxmlformats.org/officeDocument/2006/relationships/hyperlink" Target="mailto:fernando75@example.com" TargetMode="External"/><Relationship Id="rId3318" Type="http://schemas.openxmlformats.org/officeDocument/2006/relationships/hyperlink" Target="mailto:nascimentomariane@example.org" TargetMode="External"/><Relationship Id="rId6888" Type="http://schemas.openxmlformats.org/officeDocument/2006/relationships/hyperlink" Target="mailto:luarapimenta@example.org" TargetMode="External"/><Relationship Id="rId9294" Type="http://schemas.openxmlformats.org/officeDocument/2006/relationships/hyperlink" Target="mailto:xviana@example.net" TargetMode="External"/><Relationship Id="rId239" Type="http://schemas.openxmlformats.org/officeDocument/2006/relationships/hyperlink" Target="mailto:cirinomaria-julia@example.com" TargetMode="External"/><Relationship Id="rId653" Type="http://schemas.openxmlformats.org/officeDocument/2006/relationships/hyperlink" Target="mailto:levimoraes@example.com" TargetMode="External"/><Relationship Id="rId1283" Type="http://schemas.openxmlformats.org/officeDocument/2006/relationships/hyperlink" Target="mailto:ana-liz28@example.net" TargetMode="External"/><Relationship Id="rId2334" Type="http://schemas.openxmlformats.org/officeDocument/2006/relationships/hyperlink" Target="mailto:lunna42@example.org" TargetMode="External"/><Relationship Id="rId3732" Type="http://schemas.openxmlformats.org/officeDocument/2006/relationships/hyperlink" Target="mailto:amanda96@example.net" TargetMode="External"/><Relationship Id="rId7939" Type="http://schemas.openxmlformats.org/officeDocument/2006/relationships/hyperlink" Target="mailto:leticiabarbosa@example.org" TargetMode="External"/><Relationship Id="rId9361" Type="http://schemas.openxmlformats.org/officeDocument/2006/relationships/hyperlink" Target="mailto:trocha@example.net" TargetMode="External"/><Relationship Id="rId306" Type="http://schemas.openxmlformats.org/officeDocument/2006/relationships/hyperlink" Target="mailto:emelo@example.net" TargetMode="External"/><Relationship Id="rId6955" Type="http://schemas.openxmlformats.org/officeDocument/2006/relationships/hyperlink" Target="mailto:anaviana@example.com" TargetMode="External"/><Relationship Id="rId9014" Type="http://schemas.openxmlformats.org/officeDocument/2006/relationships/hyperlink" Target="mailto:arthur46@example.org" TargetMode="External"/><Relationship Id="rId720" Type="http://schemas.openxmlformats.org/officeDocument/2006/relationships/hyperlink" Target="mailto:mayadias@example.com" TargetMode="External"/><Relationship Id="rId1350" Type="http://schemas.openxmlformats.org/officeDocument/2006/relationships/hyperlink" Target="mailto:mariane39@example.com" TargetMode="External"/><Relationship Id="rId2401" Type="http://schemas.openxmlformats.org/officeDocument/2006/relationships/hyperlink" Target="mailto:crocha@example.net" TargetMode="External"/><Relationship Id="rId4159" Type="http://schemas.openxmlformats.org/officeDocument/2006/relationships/hyperlink" Target="mailto:luccacampos@example.com" TargetMode="External"/><Relationship Id="rId5557" Type="http://schemas.openxmlformats.org/officeDocument/2006/relationships/hyperlink" Target="mailto:freitasalicia@example.com" TargetMode="External"/><Relationship Id="rId5971" Type="http://schemas.openxmlformats.org/officeDocument/2006/relationships/hyperlink" Target="mailto:lda-mata@example.org" TargetMode="External"/><Relationship Id="rId6608" Type="http://schemas.openxmlformats.org/officeDocument/2006/relationships/hyperlink" Target="mailto:davibrito@example.com" TargetMode="External"/><Relationship Id="rId1003" Type="http://schemas.openxmlformats.org/officeDocument/2006/relationships/hyperlink" Target="mailto:da-luzotto@example.org" TargetMode="External"/><Relationship Id="rId4573" Type="http://schemas.openxmlformats.org/officeDocument/2006/relationships/hyperlink" Target="mailto:viananatalia@example.org" TargetMode="External"/><Relationship Id="rId5624" Type="http://schemas.openxmlformats.org/officeDocument/2006/relationships/hyperlink" Target="mailto:dcasa-grande@example.org" TargetMode="External"/><Relationship Id="rId8030" Type="http://schemas.openxmlformats.org/officeDocument/2006/relationships/hyperlink" Target="mailto:laisvieira@example.com" TargetMode="External"/><Relationship Id="rId3175" Type="http://schemas.openxmlformats.org/officeDocument/2006/relationships/hyperlink" Target="mailto:vda-mata@example.org" TargetMode="External"/><Relationship Id="rId4226" Type="http://schemas.openxmlformats.org/officeDocument/2006/relationships/hyperlink" Target="mailto:novaesmarcelo@example.org" TargetMode="External"/><Relationship Id="rId4640" Type="http://schemas.openxmlformats.org/officeDocument/2006/relationships/hyperlink" Target="mailto:enrico65@example.org" TargetMode="External"/><Relationship Id="rId7796" Type="http://schemas.openxmlformats.org/officeDocument/2006/relationships/hyperlink" Target="mailto:zcamara@example.net" TargetMode="External"/><Relationship Id="rId8847" Type="http://schemas.openxmlformats.org/officeDocument/2006/relationships/hyperlink" Target="mailto:vitoriaoliveira@example.net" TargetMode="External"/><Relationship Id="rId2191" Type="http://schemas.openxmlformats.org/officeDocument/2006/relationships/hyperlink" Target="mailto:luiz-henrique30@example.net" TargetMode="External"/><Relationship Id="rId3242" Type="http://schemas.openxmlformats.org/officeDocument/2006/relationships/hyperlink" Target="mailto:maria-vitoria52@example.org" TargetMode="External"/><Relationship Id="rId6398" Type="http://schemas.openxmlformats.org/officeDocument/2006/relationships/hyperlink" Target="mailto:umartins@example.net" TargetMode="External"/><Relationship Id="rId7449" Type="http://schemas.openxmlformats.org/officeDocument/2006/relationships/hyperlink" Target="mailto:juan61@example.net" TargetMode="External"/><Relationship Id="rId163" Type="http://schemas.openxmlformats.org/officeDocument/2006/relationships/hyperlink" Target="mailto:maysanovaes@example.org" TargetMode="External"/><Relationship Id="rId6465" Type="http://schemas.openxmlformats.org/officeDocument/2006/relationships/hyperlink" Target="mailto:maria-vitoria73@example.net" TargetMode="External"/><Relationship Id="rId7516" Type="http://schemas.openxmlformats.org/officeDocument/2006/relationships/hyperlink" Target="mailto:lsouza@example.com" TargetMode="External"/><Relationship Id="rId7863" Type="http://schemas.openxmlformats.org/officeDocument/2006/relationships/hyperlink" Target="mailto:emontenegro@example.com" TargetMode="External"/><Relationship Id="rId8914" Type="http://schemas.openxmlformats.org/officeDocument/2006/relationships/hyperlink" Target="mailto:salesnicole@example.net" TargetMode="External"/><Relationship Id="rId230" Type="http://schemas.openxmlformats.org/officeDocument/2006/relationships/hyperlink" Target="mailto:ana-clara34@example.net" TargetMode="External"/><Relationship Id="rId5067" Type="http://schemas.openxmlformats.org/officeDocument/2006/relationships/hyperlink" Target="mailto:lcassiano@example.net" TargetMode="External"/><Relationship Id="rId6118" Type="http://schemas.openxmlformats.org/officeDocument/2006/relationships/hyperlink" Target="mailto:martinsbenicio@example.com" TargetMode="External"/><Relationship Id="rId7930" Type="http://schemas.openxmlformats.org/officeDocument/2006/relationships/hyperlink" Target="mailto:maria-luizacardoso@example.net" TargetMode="External"/><Relationship Id="rId4083" Type="http://schemas.openxmlformats.org/officeDocument/2006/relationships/hyperlink" Target="mailto:barbosaenrico@example.org" TargetMode="External"/><Relationship Id="rId5481" Type="http://schemas.openxmlformats.org/officeDocument/2006/relationships/hyperlink" Target="mailto:tborges@example.com" TargetMode="External"/><Relationship Id="rId6532" Type="http://schemas.openxmlformats.org/officeDocument/2006/relationships/hyperlink" Target="mailto:bbarros@example.org" TargetMode="External"/><Relationship Id="rId9688" Type="http://schemas.openxmlformats.org/officeDocument/2006/relationships/hyperlink" Target="mailto:cecilia53@example.com" TargetMode="External"/><Relationship Id="rId1677" Type="http://schemas.openxmlformats.org/officeDocument/2006/relationships/hyperlink" Target="mailto:sousaliz@example.org" TargetMode="External"/><Relationship Id="rId2728" Type="http://schemas.openxmlformats.org/officeDocument/2006/relationships/hyperlink" Target="mailto:mariada-rosa@example.org" TargetMode="External"/><Relationship Id="rId5134" Type="http://schemas.openxmlformats.org/officeDocument/2006/relationships/hyperlink" Target="mailto:da-matacaleb@example.org" TargetMode="External"/><Relationship Id="rId9755" Type="http://schemas.openxmlformats.org/officeDocument/2006/relationships/hyperlink" Target="mailto:nfogaca@example.org" TargetMode="External"/><Relationship Id="rId1744" Type="http://schemas.openxmlformats.org/officeDocument/2006/relationships/hyperlink" Target="mailto:alicepereira@example.com" TargetMode="External"/><Relationship Id="rId4150" Type="http://schemas.openxmlformats.org/officeDocument/2006/relationships/hyperlink" Target="mailto:ravi-luccacorreia@example.org" TargetMode="External"/><Relationship Id="rId5201" Type="http://schemas.openxmlformats.org/officeDocument/2006/relationships/hyperlink" Target="mailto:rlima@example.com" TargetMode="External"/><Relationship Id="rId8357" Type="http://schemas.openxmlformats.org/officeDocument/2006/relationships/hyperlink" Target="mailto:hsiqueira@example.net" TargetMode="External"/><Relationship Id="rId8771" Type="http://schemas.openxmlformats.org/officeDocument/2006/relationships/hyperlink" Target="mailto:leoborges@example.net" TargetMode="External"/><Relationship Id="rId9408" Type="http://schemas.openxmlformats.org/officeDocument/2006/relationships/hyperlink" Target="mailto:sadavi@example.com" TargetMode="External"/><Relationship Id="rId9822" Type="http://schemas.openxmlformats.org/officeDocument/2006/relationships/hyperlink" Target="mailto:luara39@example.com" TargetMode="External"/><Relationship Id="rId36" Type="http://schemas.openxmlformats.org/officeDocument/2006/relationships/hyperlink" Target="mailto:liviaoliveira@example.net" TargetMode="External"/><Relationship Id="rId4967" Type="http://schemas.openxmlformats.org/officeDocument/2006/relationships/hyperlink" Target="mailto:marianemelo@example.org" TargetMode="External"/><Relationship Id="rId7373" Type="http://schemas.openxmlformats.org/officeDocument/2006/relationships/hyperlink" Target="mailto:heloisa67@example.com" TargetMode="External"/><Relationship Id="rId8424" Type="http://schemas.openxmlformats.org/officeDocument/2006/relationships/hyperlink" Target="mailto:enzo40@example.com" TargetMode="External"/><Relationship Id="rId1811" Type="http://schemas.openxmlformats.org/officeDocument/2006/relationships/hyperlink" Target="mailto:pachecoapollo@example.com" TargetMode="External"/><Relationship Id="rId3569" Type="http://schemas.openxmlformats.org/officeDocument/2006/relationships/hyperlink" Target="mailto:ryan22@example.com" TargetMode="External"/><Relationship Id="rId7026" Type="http://schemas.openxmlformats.org/officeDocument/2006/relationships/hyperlink" Target="mailto:barrosmariana@example.com" TargetMode="External"/><Relationship Id="rId7440" Type="http://schemas.openxmlformats.org/officeDocument/2006/relationships/hyperlink" Target="mailto:bda-mata@example.net" TargetMode="External"/><Relationship Id="rId3983" Type="http://schemas.openxmlformats.org/officeDocument/2006/relationships/hyperlink" Target="mailto:lunna73@example.org" TargetMode="External"/><Relationship Id="rId6042" Type="http://schemas.openxmlformats.org/officeDocument/2006/relationships/hyperlink" Target="mailto:calebe86@example.net" TargetMode="External"/><Relationship Id="rId9198" Type="http://schemas.openxmlformats.org/officeDocument/2006/relationships/hyperlink" Target="mailto:danteda-conceicao@example.org" TargetMode="External"/><Relationship Id="rId1187" Type="http://schemas.openxmlformats.org/officeDocument/2006/relationships/hyperlink" Target="mailto:limamariana@example.org" TargetMode="External"/><Relationship Id="rId2585" Type="http://schemas.openxmlformats.org/officeDocument/2006/relationships/hyperlink" Target="mailto:larissa44@example.com" TargetMode="External"/><Relationship Id="rId3636" Type="http://schemas.openxmlformats.org/officeDocument/2006/relationships/hyperlink" Target="mailto:melolarissa@example.net" TargetMode="External"/><Relationship Id="rId557" Type="http://schemas.openxmlformats.org/officeDocument/2006/relationships/hyperlink" Target="mailto:esantos@example.org" TargetMode="External"/><Relationship Id="rId971" Type="http://schemas.openxmlformats.org/officeDocument/2006/relationships/hyperlink" Target="mailto:rrodrigues@example.net" TargetMode="External"/><Relationship Id="rId2238" Type="http://schemas.openxmlformats.org/officeDocument/2006/relationships/hyperlink" Target="mailto:isis00@example.com" TargetMode="External"/><Relationship Id="rId2652" Type="http://schemas.openxmlformats.org/officeDocument/2006/relationships/hyperlink" Target="mailto:da-costaester@example.com" TargetMode="External"/><Relationship Id="rId3703" Type="http://schemas.openxmlformats.org/officeDocument/2006/relationships/hyperlink" Target="mailto:davi-luccagarcia@example.org" TargetMode="External"/><Relationship Id="rId6859" Type="http://schemas.openxmlformats.org/officeDocument/2006/relationships/hyperlink" Target="mailto:maria-juliaabreu@example.org" TargetMode="External"/><Relationship Id="rId9265" Type="http://schemas.openxmlformats.org/officeDocument/2006/relationships/hyperlink" Target="mailto:ana-livia44@example.com" TargetMode="External"/><Relationship Id="rId624" Type="http://schemas.openxmlformats.org/officeDocument/2006/relationships/hyperlink" Target="mailto:stephanyvasconcelos@example.org" TargetMode="External"/><Relationship Id="rId1254" Type="http://schemas.openxmlformats.org/officeDocument/2006/relationships/hyperlink" Target="mailto:goncalvesisabelly@example.net" TargetMode="External"/><Relationship Id="rId2305" Type="http://schemas.openxmlformats.org/officeDocument/2006/relationships/hyperlink" Target="mailto:cecilia63@example.org" TargetMode="External"/><Relationship Id="rId5875" Type="http://schemas.openxmlformats.org/officeDocument/2006/relationships/hyperlink" Target="mailto:rhavipastor@example.org" TargetMode="External"/><Relationship Id="rId6926" Type="http://schemas.openxmlformats.org/officeDocument/2006/relationships/hyperlink" Target="mailto:qmarques@example.com" TargetMode="External"/><Relationship Id="rId8281" Type="http://schemas.openxmlformats.org/officeDocument/2006/relationships/hyperlink" Target="mailto:natalia33@example.com" TargetMode="External"/><Relationship Id="rId9332" Type="http://schemas.openxmlformats.org/officeDocument/2006/relationships/hyperlink" Target="mailto:qvargas@example.com" TargetMode="External"/><Relationship Id="rId1321" Type="http://schemas.openxmlformats.org/officeDocument/2006/relationships/hyperlink" Target="mailto:guilhermecampos@example.org" TargetMode="External"/><Relationship Id="rId4477" Type="http://schemas.openxmlformats.org/officeDocument/2006/relationships/hyperlink" Target="mailto:ravy69@example.net" TargetMode="External"/><Relationship Id="rId4891" Type="http://schemas.openxmlformats.org/officeDocument/2006/relationships/hyperlink" Target="mailto:camargoana-clara@example.net" TargetMode="External"/><Relationship Id="rId5528" Type="http://schemas.openxmlformats.org/officeDocument/2006/relationships/hyperlink" Target="mailto:dribeiro@example.com" TargetMode="External"/><Relationship Id="rId3079" Type="http://schemas.openxmlformats.org/officeDocument/2006/relationships/hyperlink" Target="mailto:gnascimento@example.com" TargetMode="External"/><Relationship Id="rId3493" Type="http://schemas.openxmlformats.org/officeDocument/2006/relationships/hyperlink" Target="mailto:yuri79@example.net" TargetMode="External"/><Relationship Id="rId4544" Type="http://schemas.openxmlformats.org/officeDocument/2006/relationships/hyperlink" Target="mailto:diego62@example.net" TargetMode="External"/><Relationship Id="rId5942" Type="http://schemas.openxmlformats.org/officeDocument/2006/relationships/hyperlink" Target="mailto:carlos-eduardo17@example.org" TargetMode="External"/><Relationship Id="rId8001" Type="http://schemas.openxmlformats.org/officeDocument/2006/relationships/hyperlink" Target="mailto:rhavisantos@example.net" TargetMode="External"/><Relationship Id="rId2095" Type="http://schemas.openxmlformats.org/officeDocument/2006/relationships/hyperlink" Target="mailto:otavio86@example.org" TargetMode="External"/><Relationship Id="rId3146" Type="http://schemas.openxmlformats.org/officeDocument/2006/relationships/hyperlink" Target="mailto:stephany56@example.net" TargetMode="External"/><Relationship Id="rId481" Type="http://schemas.openxmlformats.org/officeDocument/2006/relationships/hyperlink" Target="mailto:apereira@example.com" TargetMode="External"/><Relationship Id="rId2162" Type="http://schemas.openxmlformats.org/officeDocument/2006/relationships/hyperlink" Target="mailto:ana-juliapimenta@example.com" TargetMode="External"/><Relationship Id="rId3560" Type="http://schemas.openxmlformats.org/officeDocument/2006/relationships/hyperlink" Target="mailto:ravi40@example.net" TargetMode="External"/><Relationship Id="rId4611" Type="http://schemas.openxmlformats.org/officeDocument/2006/relationships/hyperlink" Target="mailto:melomelissa@example.org" TargetMode="External"/><Relationship Id="rId6369" Type="http://schemas.openxmlformats.org/officeDocument/2006/relationships/hyperlink" Target="mailto:uviana@example.net" TargetMode="External"/><Relationship Id="rId7767" Type="http://schemas.openxmlformats.org/officeDocument/2006/relationships/hyperlink" Target="mailto:caua69@example.org" TargetMode="External"/><Relationship Id="rId8818" Type="http://schemas.openxmlformats.org/officeDocument/2006/relationships/hyperlink" Target="mailto:duartebenicio@example.net" TargetMode="External"/><Relationship Id="rId134" Type="http://schemas.openxmlformats.org/officeDocument/2006/relationships/hyperlink" Target="mailto:isabella87@example.net" TargetMode="External"/><Relationship Id="rId3213" Type="http://schemas.openxmlformats.org/officeDocument/2006/relationships/hyperlink" Target="mailto:bryanleao@example.com" TargetMode="External"/><Relationship Id="rId6783" Type="http://schemas.openxmlformats.org/officeDocument/2006/relationships/hyperlink" Target="mailto:mmendonca@example.net" TargetMode="External"/><Relationship Id="rId7834" Type="http://schemas.openxmlformats.org/officeDocument/2006/relationships/hyperlink" Target="mailto:enzo-gabrielsilveira@example.net" TargetMode="External"/><Relationship Id="rId2979" Type="http://schemas.openxmlformats.org/officeDocument/2006/relationships/hyperlink" Target="mailto:costelamariane@example.com" TargetMode="External"/><Relationship Id="rId5385" Type="http://schemas.openxmlformats.org/officeDocument/2006/relationships/hyperlink" Target="mailto:zmendes@example.org" TargetMode="External"/><Relationship Id="rId6436" Type="http://schemas.openxmlformats.org/officeDocument/2006/relationships/hyperlink" Target="mailto:hcosta@example.com" TargetMode="External"/><Relationship Id="rId6850" Type="http://schemas.openxmlformats.org/officeDocument/2006/relationships/hyperlink" Target="mailto:zferreira@example.org" TargetMode="External"/><Relationship Id="rId7901" Type="http://schemas.openxmlformats.org/officeDocument/2006/relationships/hyperlink" Target="mailto:ana-lauramonteiro@example.net" TargetMode="External"/><Relationship Id="rId201" Type="http://schemas.openxmlformats.org/officeDocument/2006/relationships/hyperlink" Target="mailto:gustavoteixeira@example.org" TargetMode="External"/><Relationship Id="rId1995" Type="http://schemas.openxmlformats.org/officeDocument/2006/relationships/hyperlink" Target="mailto:fernando69@example.net" TargetMode="External"/><Relationship Id="rId5038" Type="http://schemas.openxmlformats.org/officeDocument/2006/relationships/hyperlink" Target="mailto:ribeiroleandro@example.net" TargetMode="External"/><Relationship Id="rId5452" Type="http://schemas.openxmlformats.org/officeDocument/2006/relationships/hyperlink" Target="mailto:yuri34@example.com" TargetMode="External"/><Relationship Id="rId6503" Type="http://schemas.openxmlformats.org/officeDocument/2006/relationships/hyperlink" Target="mailto:pietracavalcante@example.org" TargetMode="External"/><Relationship Id="rId9659" Type="http://schemas.openxmlformats.org/officeDocument/2006/relationships/hyperlink" Target="mailto:wpimenta@example.com" TargetMode="External"/><Relationship Id="rId1648" Type="http://schemas.openxmlformats.org/officeDocument/2006/relationships/hyperlink" Target="mailto:wpeixoto@example.com" TargetMode="External"/><Relationship Id="rId4054" Type="http://schemas.openxmlformats.org/officeDocument/2006/relationships/hyperlink" Target="mailto:azevedoluigi@example.org" TargetMode="External"/><Relationship Id="rId5105" Type="http://schemas.openxmlformats.org/officeDocument/2006/relationships/hyperlink" Target="mailto:fonsecajoana@example.org" TargetMode="External"/><Relationship Id="rId8675" Type="http://schemas.openxmlformats.org/officeDocument/2006/relationships/hyperlink" Target="mailto:silveiracaua@example.org" TargetMode="External"/><Relationship Id="rId9726" Type="http://schemas.openxmlformats.org/officeDocument/2006/relationships/hyperlink" Target="mailto:gael-henrique68@example.net" TargetMode="External"/><Relationship Id="rId3070" Type="http://schemas.openxmlformats.org/officeDocument/2006/relationships/hyperlink" Target="mailto:sabrinaferreira@example.net" TargetMode="External"/><Relationship Id="rId4121" Type="http://schemas.openxmlformats.org/officeDocument/2006/relationships/hyperlink" Target="mailto:samarcelo@example.com" TargetMode="External"/><Relationship Id="rId7277" Type="http://schemas.openxmlformats.org/officeDocument/2006/relationships/hyperlink" Target="mailto:salesheloisa@example.com" TargetMode="External"/><Relationship Id="rId8328" Type="http://schemas.openxmlformats.org/officeDocument/2006/relationships/hyperlink" Target="mailto:ana-ceciliaalbuquerque@example.com" TargetMode="External"/><Relationship Id="rId1715" Type="http://schemas.openxmlformats.org/officeDocument/2006/relationships/hyperlink" Target="mailto:tsiqueira@example.net" TargetMode="External"/><Relationship Id="rId6293" Type="http://schemas.openxmlformats.org/officeDocument/2006/relationships/hyperlink" Target="mailto:vitor-gabrielda-luz@example.net" TargetMode="External"/><Relationship Id="rId7691" Type="http://schemas.openxmlformats.org/officeDocument/2006/relationships/hyperlink" Target="mailto:matheusmonteiro@example.com" TargetMode="External"/><Relationship Id="rId8742" Type="http://schemas.openxmlformats.org/officeDocument/2006/relationships/hyperlink" Target="mailto:correiamaysa@example.com" TargetMode="External"/><Relationship Id="rId3887" Type="http://schemas.openxmlformats.org/officeDocument/2006/relationships/hyperlink" Target="mailto:joaquim96@example.org" TargetMode="External"/><Relationship Id="rId4938" Type="http://schemas.openxmlformats.org/officeDocument/2006/relationships/hyperlink" Target="mailto:mendesemanuel@example.org" TargetMode="External"/><Relationship Id="rId7344" Type="http://schemas.openxmlformats.org/officeDocument/2006/relationships/hyperlink" Target="mailto:asafecavalcante@example.com" TargetMode="External"/><Relationship Id="rId2489" Type="http://schemas.openxmlformats.org/officeDocument/2006/relationships/hyperlink" Target="mailto:emilly49@example.net" TargetMode="External"/><Relationship Id="rId3954" Type="http://schemas.openxmlformats.org/officeDocument/2006/relationships/hyperlink" Target="mailto:maria-laura57@example.net" TargetMode="External"/><Relationship Id="rId6360" Type="http://schemas.openxmlformats.org/officeDocument/2006/relationships/hyperlink" Target="mailto:costaasafe@example.net" TargetMode="External"/><Relationship Id="rId7411" Type="http://schemas.openxmlformats.org/officeDocument/2006/relationships/hyperlink" Target="mailto:ravy92@example.org" TargetMode="External"/><Relationship Id="rId875" Type="http://schemas.openxmlformats.org/officeDocument/2006/relationships/hyperlink" Target="mailto:pbarros@example.org" TargetMode="External"/><Relationship Id="rId2556" Type="http://schemas.openxmlformats.org/officeDocument/2006/relationships/hyperlink" Target="mailto:abreuana-cecilia@example.org" TargetMode="External"/><Relationship Id="rId2970" Type="http://schemas.openxmlformats.org/officeDocument/2006/relationships/hyperlink" Target="mailto:brayanmacedo@example.com" TargetMode="External"/><Relationship Id="rId3607" Type="http://schemas.openxmlformats.org/officeDocument/2006/relationships/hyperlink" Target="mailto:lunna21@example.net" TargetMode="External"/><Relationship Id="rId6013" Type="http://schemas.openxmlformats.org/officeDocument/2006/relationships/hyperlink" Target="mailto:monteiroelisa@example.net" TargetMode="External"/><Relationship Id="rId9169" Type="http://schemas.openxmlformats.org/officeDocument/2006/relationships/hyperlink" Target="mailto:tpacheco@example.com" TargetMode="External"/><Relationship Id="rId9583" Type="http://schemas.openxmlformats.org/officeDocument/2006/relationships/hyperlink" Target="mailto:sofiapimenta@example.net" TargetMode="External"/><Relationship Id="rId528" Type="http://schemas.openxmlformats.org/officeDocument/2006/relationships/hyperlink" Target="mailto:qalves@example.net" TargetMode="External"/><Relationship Id="rId942" Type="http://schemas.openxmlformats.org/officeDocument/2006/relationships/hyperlink" Target="mailto:kamillyaragao@example.net" TargetMode="External"/><Relationship Id="rId1158" Type="http://schemas.openxmlformats.org/officeDocument/2006/relationships/hyperlink" Target="mailto:juan21@example.org" TargetMode="External"/><Relationship Id="rId1572" Type="http://schemas.openxmlformats.org/officeDocument/2006/relationships/hyperlink" Target="mailto:martinsallana@example.net" TargetMode="External"/><Relationship Id="rId2209" Type="http://schemas.openxmlformats.org/officeDocument/2006/relationships/hyperlink" Target="mailto:pimentaisabel@example.org" TargetMode="External"/><Relationship Id="rId2623" Type="http://schemas.openxmlformats.org/officeDocument/2006/relationships/hyperlink" Target="mailto:rioseloa@example.org" TargetMode="External"/><Relationship Id="rId5779" Type="http://schemas.openxmlformats.org/officeDocument/2006/relationships/hyperlink" Target="mailto:theo12@example.com" TargetMode="External"/><Relationship Id="rId8185" Type="http://schemas.openxmlformats.org/officeDocument/2006/relationships/hyperlink" Target="mailto:palbuquerque@example.net" TargetMode="External"/><Relationship Id="rId9236" Type="http://schemas.openxmlformats.org/officeDocument/2006/relationships/hyperlink" Target="mailto:psouza@example.com" TargetMode="External"/><Relationship Id="rId9650" Type="http://schemas.openxmlformats.org/officeDocument/2006/relationships/hyperlink" Target="mailto:theo54@example.net" TargetMode="External"/><Relationship Id="rId1225" Type="http://schemas.openxmlformats.org/officeDocument/2006/relationships/hyperlink" Target="mailto:luana63@example.org" TargetMode="External"/><Relationship Id="rId8252" Type="http://schemas.openxmlformats.org/officeDocument/2006/relationships/hyperlink" Target="mailto:usiqueira@example.net" TargetMode="External"/><Relationship Id="rId9303" Type="http://schemas.openxmlformats.org/officeDocument/2006/relationships/hyperlink" Target="mailto:dante92@example.org" TargetMode="External"/><Relationship Id="rId3397" Type="http://schemas.openxmlformats.org/officeDocument/2006/relationships/hyperlink" Target="mailto:tmachado@example.org" TargetMode="External"/><Relationship Id="rId4795" Type="http://schemas.openxmlformats.org/officeDocument/2006/relationships/hyperlink" Target="mailto:wsales@example.org" TargetMode="External"/><Relationship Id="rId5846" Type="http://schemas.openxmlformats.org/officeDocument/2006/relationships/hyperlink" Target="mailto:sophieda-cruz@example.com" TargetMode="External"/><Relationship Id="rId4448" Type="http://schemas.openxmlformats.org/officeDocument/2006/relationships/hyperlink" Target="mailto:costelaluiz-fernando@example.net" TargetMode="External"/><Relationship Id="rId4862" Type="http://schemas.openxmlformats.org/officeDocument/2006/relationships/hyperlink" Target="mailto:srodrigues@example.net" TargetMode="External"/><Relationship Id="rId5913" Type="http://schemas.openxmlformats.org/officeDocument/2006/relationships/hyperlink" Target="mailto:luisa38@example.net" TargetMode="External"/><Relationship Id="rId3464" Type="http://schemas.openxmlformats.org/officeDocument/2006/relationships/hyperlink" Target="mailto:ana-cecilia20@example.org" TargetMode="External"/><Relationship Id="rId4515" Type="http://schemas.openxmlformats.org/officeDocument/2006/relationships/hyperlink" Target="mailto:tmendonca@example.com" TargetMode="External"/><Relationship Id="rId385" Type="http://schemas.openxmlformats.org/officeDocument/2006/relationships/hyperlink" Target="mailto:luiz-otavio11@example.org" TargetMode="External"/><Relationship Id="rId2066" Type="http://schemas.openxmlformats.org/officeDocument/2006/relationships/hyperlink" Target="mailto:ana-beatriz95@example.org" TargetMode="External"/><Relationship Id="rId2480" Type="http://schemas.openxmlformats.org/officeDocument/2006/relationships/hyperlink" Target="mailto:mendoncagael@example.org" TargetMode="External"/><Relationship Id="rId3117" Type="http://schemas.openxmlformats.org/officeDocument/2006/relationships/hyperlink" Target="mailto:pnovaes@example.com" TargetMode="External"/><Relationship Id="rId3531" Type="http://schemas.openxmlformats.org/officeDocument/2006/relationships/hyperlink" Target="mailto:laisporto@example.org" TargetMode="External"/><Relationship Id="rId6687" Type="http://schemas.openxmlformats.org/officeDocument/2006/relationships/hyperlink" Target="mailto:hcamara@example.org" TargetMode="External"/><Relationship Id="rId7738" Type="http://schemas.openxmlformats.org/officeDocument/2006/relationships/hyperlink" Target="mailto:joao-guilhermebrito@example.org" TargetMode="External"/><Relationship Id="rId9093" Type="http://schemas.openxmlformats.org/officeDocument/2006/relationships/hyperlink" Target="mailto:caue75@example.com" TargetMode="External"/><Relationship Id="rId452" Type="http://schemas.openxmlformats.org/officeDocument/2006/relationships/hyperlink" Target="mailto:levimonteiro@example.com" TargetMode="External"/><Relationship Id="rId1082" Type="http://schemas.openxmlformats.org/officeDocument/2006/relationships/hyperlink" Target="mailto:zabreu@example.com" TargetMode="External"/><Relationship Id="rId2133" Type="http://schemas.openxmlformats.org/officeDocument/2006/relationships/hyperlink" Target="mailto:dsousa@example.org" TargetMode="External"/><Relationship Id="rId5289" Type="http://schemas.openxmlformats.org/officeDocument/2006/relationships/hyperlink" Target="mailto:ana-julianogueira@example.com" TargetMode="External"/><Relationship Id="rId6754" Type="http://schemas.openxmlformats.org/officeDocument/2006/relationships/hyperlink" Target="mailto:onascimento@example.net" TargetMode="External"/><Relationship Id="rId7805" Type="http://schemas.openxmlformats.org/officeDocument/2006/relationships/hyperlink" Target="mailto:rmoreira@example.com" TargetMode="External"/><Relationship Id="rId9160" Type="http://schemas.openxmlformats.org/officeDocument/2006/relationships/hyperlink" Target="mailto:pedro-henriqueda-rocha@example.org" TargetMode="External"/><Relationship Id="rId105" Type="http://schemas.openxmlformats.org/officeDocument/2006/relationships/hyperlink" Target="mailto:mateus20@example.net" TargetMode="External"/><Relationship Id="rId2200" Type="http://schemas.openxmlformats.org/officeDocument/2006/relationships/hyperlink" Target="mailto:melissapacheco@example.net" TargetMode="External"/><Relationship Id="rId5356" Type="http://schemas.openxmlformats.org/officeDocument/2006/relationships/hyperlink" Target="mailto:ana-vitoria76@example.net" TargetMode="External"/><Relationship Id="rId6407" Type="http://schemas.openxmlformats.org/officeDocument/2006/relationships/hyperlink" Target="mailto:das-nevesana-julia@example.net" TargetMode="External"/><Relationship Id="rId1899" Type="http://schemas.openxmlformats.org/officeDocument/2006/relationships/hyperlink" Target="mailto:giovannagomes@example.net" TargetMode="External"/><Relationship Id="rId4372" Type="http://schemas.openxmlformats.org/officeDocument/2006/relationships/hyperlink" Target="mailto:paulo00@example.com" TargetMode="External"/><Relationship Id="rId5009" Type="http://schemas.openxmlformats.org/officeDocument/2006/relationships/hyperlink" Target="mailto:da-cunhaaugusto@example.com" TargetMode="External"/><Relationship Id="rId5770" Type="http://schemas.openxmlformats.org/officeDocument/2006/relationships/hyperlink" Target="mailto:rcostela@example.net" TargetMode="External"/><Relationship Id="rId6821" Type="http://schemas.openxmlformats.org/officeDocument/2006/relationships/hyperlink" Target="mailto:saramartins@example.com" TargetMode="External"/><Relationship Id="rId8579" Type="http://schemas.openxmlformats.org/officeDocument/2006/relationships/hyperlink" Target="mailto:maria-liz36@example.org" TargetMode="External"/><Relationship Id="rId9977" Type="http://schemas.openxmlformats.org/officeDocument/2006/relationships/hyperlink" Target="mailto:maria-sophialeao@example.org" TargetMode="External"/><Relationship Id="rId1966" Type="http://schemas.openxmlformats.org/officeDocument/2006/relationships/hyperlink" Target="mailto:icavalcanti@example.net" TargetMode="External"/><Relationship Id="rId4025" Type="http://schemas.openxmlformats.org/officeDocument/2006/relationships/hyperlink" Target="mailto:helenadias@example.net" TargetMode="External"/><Relationship Id="rId5423" Type="http://schemas.openxmlformats.org/officeDocument/2006/relationships/hyperlink" Target="mailto:mourarael@example.org" TargetMode="External"/><Relationship Id="rId8993" Type="http://schemas.openxmlformats.org/officeDocument/2006/relationships/hyperlink" Target="mailto:lucas-gabriel86@example.com" TargetMode="External"/><Relationship Id="rId1619" Type="http://schemas.openxmlformats.org/officeDocument/2006/relationships/hyperlink" Target="mailto:montenegroheitor@example.org" TargetMode="External"/><Relationship Id="rId7595" Type="http://schemas.openxmlformats.org/officeDocument/2006/relationships/hyperlink" Target="mailto:ccastro@example.org" TargetMode="External"/><Relationship Id="rId8646" Type="http://schemas.openxmlformats.org/officeDocument/2006/relationships/hyperlink" Target="mailto:henry41@example.org" TargetMode="External"/><Relationship Id="rId3041" Type="http://schemas.openxmlformats.org/officeDocument/2006/relationships/hyperlink" Target="mailto:campossofia@example.com" TargetMode="External"/><Relationship Id="rId6197" Type="http://schemas.openxmlformats.org/officeDocument/2006/relationships/hyperlink" Target="mailto:mrezende@example.com" TargetMode="External"/><Relationship Id="rId7248" Type="http://schemas.openxmlformats.org/officeDocument/2006/relationships/hyperlink" Target="mailto:peixotobruno@example.net" TargetMode="External"/><Relationship Id="rId7662" Type="http://schemas.openxmlformats.org/officeDocument/2006/relationships/hyperlink" Target="mailto:oda-costa@example.net" TargetMode="External"/><Relationship Id="rId8713" Type="http://schemas.openxmlformats.org/officeDocument/2006/relationships/hyperlink" Target="mailto:nataliacamargo@example.com" TargetMode="External"/><Relationship Id="rId3858" Type="http://schemas.openxmlformats.org/officeDocument/2006/relationships/hyperlink" Target="mailto:nfarias@example.com" TargetMode="External"/><Relationship Id="rId4909" Type="http://schemas.openxmlformats.org/officeDocument/2006/relationships/hyperlink" Target="mailto:thales57@example.com" TargetMode="External"/><Relationship Id="rId6264" Type="http://schemas.openxmlformats.org/officeDocument/2006/relationships/hyperlink" Target="mailto:dribeiro@example.net" TargetMode="External"/><Relationship Id="rId7315" Type="http://schemas.openxmlformats.org/officeDocument/2006/relationships/hyperlink" Target="mailto:balves@example.com" TargetMode="External"/><Relationship Id="rId779" Type="http://schemas.openxmlformats.org/officeDocument/2006/relationships/hyperlink" Target="mailto:icavalcante@example.net" TargetMode="External"/><Relationship Id="rId5280" Type="http://schemas.openxmlformats.org/officeDocument/2006/relationships/hyperlink" Target="mailto:andre23@example.net" TargetMode="External"/><Relationship Id="rId6331" Type="http://schemas.openxmlformats.org/officeDocument/2006/relationships/hyperlink" Target="mailto:mmelo@example.org" TargetMode="External"/><Relationship Id="rId9487" Type="http://schemas.openxmlformats.org/officeDocument/2006/relationships/hyperlink" Target="mailto:sarahlopes@example.com" TargetMode="External"/><Relationship Id="rId1476" Type="http://schemas.openxmlformats.org/officeDocument/2006/relationships/hyperlink" Target="mailto:beniciosales@example.com" TargetMode="External"/><Relationship Id="rId2874" Type="http://schemas.openxmlformats.org/officeDocument/2006/relationships/hyperlink" Target="mailto:stephanycirino@example.com" TargetMode="External"/><Relationship Id="rId3925" Type="http://schemas.openxmlformats.org/officeDocument/2006/relationships/hyperlink" Target="mailto:luiz-fernandopimenta@example.com" TargetMode="External"/><Relationship Id="rId8089" Type="http://schemas.openxmlformats.org/officeDocument/2006/relationships/hyperlink" Target="mailto:mariana07@example.org" TargetMode="External"/><Relationship Id="rId846" Type="http://schemas.openxmlformats.org/officeDocument/2006/relationships/hyperlink" Target="mailto:carlos-eduardo07@example.net" TargetMode="External"/><Relationship Id="rId1129" Type="http://schemas.openxmlformats.org/officeDocument/2006/relationships/hyperlink" Target="mailto:liz99@example.com" TargetMode="External"/><Relationship Id="rId1890" Type="http://schemas.openxmlformats.org/officeDocument/2006/relationships/hyperlink" Target="mailto:felipe33@example.net" TargetMode="External"/><Relationship Id="rId2527" Type="http://schemas.openxmlformats.org/officeDocument/2006/relationships/hyperlink" Target="mailto:rhaviguerra@example.net" TargetMode="External"/><Relationship Id="rId2941" Type="http://schemas.openxmlformats.org/officeDocument/2006/relationships/hyperlink" Target="mailto:camaramariah@example.org" TargetMode="External"/><Relationship Id="rId5000" Type="http://schemas.openxmlformats.org/officeDocument/2006/relationships/hyperlink" Target="mailto:ybarbosa@example.com" TargetMode="External"/><Relationship Id="rId8156" Type="http://schemas.openxmlformats.org/officeDocument/2006/relationships/hyperlink" Target="mailto:scamargo@example.net" TargetMode="External"/><Relationship Id="rId9207" Type="http://schemas.openxmlformats.org/officeDocument/2006/relationships/hyperlink" Target="mailto:hjesus@example.org" TargetMode="External"/><Relationship Id="rId9554" Type="http://schemas.openxmlformats.org/officeDocument/2006/relationships/hyperlink" Target="mailto:eloahda-rocha@example.net" TargetMode="External"/><Relationship Id="rId913" Type="http://schemas.openxmlformats.org/officeDocument/2006/relationships/hyperlink" Target="mailto:tmelo@example.org" TargetMode="External"/><Relationship Id="rId1543" Type="http://schemas.openxmlformats.org/officeDocument/2006/relationships/hyperlink" Target="mailto:bianca04@example.org" TargetMode="External"/><Relationship Id="rId4699" Type="http://schemas.openxmlformats.org/officeDocument/2006/relationships/hyperlink" Target="mailto:ryanmendonca@example.com" TargetMode="External"/><Relationship Id="rId8570" Type="http://schemas.openxmlformats.org/officeDocument/2006/relationships/hyperlink" Target="mailto:nicolerodrigues@example.net" TargetMode="External"/><Relationship Id="rId9621" Type="http://schemas.openxmlformats.org/officeDocument/2006/relationships/hyperlink" Target="mailto:dcamara@example.com" TargetMode="External"/><Relationship Id="rId1610" Type="http://schemas.openxmlformats.org/officeDocument/2006/relationships/hyperlink" Target="mailto:costelaeloa@example.org" TargetMode="External"/><Relationship Id="rId4766" Type="http://schemas.openxmlformats.org/officeDocument/2006/relationships/hyperlink" Target="mailto:lopesbarbara@example.org" TargetMode="External"/><Relationship Id="rId5817" Type="http://schemas.openxmlformats.org/officeDocument/2006/relationships/hyperlink" Target="mailto:danielamartins@example.net" TargetMode="External"/><Relationship Id="rId7172" Type="http://schemas.openxmlformats.org/officeDocument/2006/relationships/hyperlink" Target="mailto:antonio50@example.net" TargetMode="External"/><Relationship Id="rId8223" Type="http://schemas.openxmlformats.org/officeDocument/2006/relationships/hyperlink" Target="mailto:martinstheodoro@example.org" TargetMode="External"/><Relationship Id="rId3368" Type="http://schemas.openxmlformats.org/officeDocument/2006/relationships/hyperlink" Target="mailto:zgarcia@example.org" TargetMode="External"/><Relationship Id="rId3782" Type="http://schemas.openxmlformats.org/officeDocument/2006/relationships/hyperlink" Target="mailto:valentina98@example.org" TargetMode="External"/><Relationship Id="rId4419" Type="http://schemas.openxmlformats.org/officeDocument/2006/relationships/hyperlink" Target="mailto:xmachado@example.org" TargetMode="External"/><Relationship Id="rId4833" Type="http://schemas.openxmlformats.org/officeDocument/2006/relationships/hyperlink" Target="mailto:biancaazevedo@example.net" TargetMode="External"/><Relationship Id="rId7989" Type="http://schemas.openxmlformats.org/officeDocument/2006/relationships/hyperlink" Target="mailto:azevedocecilia@example.net" TargetMode="External"/><Relationship Id="rId289" Type="http://schemas.openxmlformats.org/officeDocument/2006/relationships/hyperlink" Target="mailto:wda-rosa@example.net" TargetMode="External"/><Relationship Id="rId2384" Type="http://schemas.openxmlformats.org/officeDocument/2006/relationships/hyperlink" Target="mailto:araujomaria-clara@example.net" TargetMode="External"/><Relationship Id="rId3435" Type="http://schemas.openxmlformats.org/officeDocument/2006/relationships/hyperlink" Target="mailto:guilherme66@example.net" TargetMode="External"/><Relationship Id="rId356" Type="http://schemas.openxmlformats.org/officeDocument/2006/relationships/hyperlink" Target="mailto:usantos@example.com" TargetMode="External"/><Relationship Id="rId770" Type="http://schemas.openxmlformats.org/officeDocument/2006/relationships/hyperlink" Target="mailto:calebemonteiro@example.net" TargetMode="External"/><Relationship Id="rId2037" Type="http://schemas.openxmlformats.org/officeDocument/2006/relationships/hyperlink" Target="mailto:yago82@example.net" TargetMode="External"/><Relationship Id="rId2451" Type="http://schemas.openxmlformats.org/officeDocument/2006/relationships/hyperlink" Target="mailto:miguelpinto@example.com" TargetMode="External"/><Relationship Id="rId4900" Type="http://schemas.openxmlformats.org/officeDocument/2006/relationships/hyperlink" Target="mailto:vieirajose-pedro@example.net" TargetMode="External"/><Relationship Id="rId6658" Type="http://schemas.openxmlformats.org/officeDocument/2006/relationships/hyperlink" Target="mailto:novaesclara@example.com" TargetMode="External"/><Relationship Id="rId9064" Type="http://schemas.openxmlformats.org/officeDocument/2006/relationships/hyperlink" Target="mailto:marcos-vinicius24@example.com" TargetMode="External"/><Relationship Id="rId423" Type="http://schemas.openxmlformats.org/officeDocument/2006/relationships/hyperlink" Target="mailto:liz99@example.org" TargetMode="External"/><Relationship Id="rId1053" Type="http://schemas.openxmlformats.org/officeDocument/2006/relationships/hyperlink" Target="mailto:ribeirofelipe@example.net" TargetMode="External"/><Relationship Id="rId2104" Type="http://schemas.openxmlformats.org/officeDocument/2006/relationships/hyperlink" Target="mailto:garcialevi@example.com" TargetMode="External"/><Relationship Id="rId3502" Type="http://schemas.openxmlformats.org/officeDocument/2006/relationships/hyperlink" Target="mailto:benjamimsales@example.com" TargetMode="External"/><Relationship Id="rId7709" Type="http://schemas.openxmlformats.org/officeDocument/2006/relationships/hyperlink" Target="mailto:kaiquegarcia@example.com" TargetMode="External"/><Relationship Id="rId8080" Type="http://schemas.openxmlformats.org/officeDocument/2006/relationships/hyperlink" Target="mailto:araujomarcela@example.org" TargetMode="External"/><Relationship Id="rId9131" Type="http://schemas.openxmlformats.org/officeDocument/2006/relationships/hyperlink" Target="mailto:rafaela23@example.org" TargetMode="External"/><Relationship Id="rId5674" Type="http://schemas.openxmlformats.org/officeDocument/2006/relationships/hyperlink" Target="mailto:teixeirabenjamim@example.com" TargetMode="External"/><Relationship Id="rId6725" Type="http://schemas.openxmlformats.org/officeDocument/2006/relationships/hyperlink" Target="mailto:renanribeiro@example.org" TargetMode="External"/><Relationship Id="rId1120" Type="http://schemas.openxmlformats.org/officeDocument/2006/relationships/hyperlink" Target="mailto:otaviosouza@example.com" TargetMode="External"/><Relationship Id="rId4276" Type="http://schemas.openxmlformats.org/officeDocument/2006/relationships/hyperlink" Target="mailto:ninaandrade@example.org" TargetMode="External"/><Relationship Id="rId4690" Type="http://schemas.openxmlformats.org/officeDocument/2006/relationships/hyperlink" Target="mailto:caldeirajoao-felipe@example.net" TargetMode="External"/><Relationship Id="rId5327" Type="http://schemas.openxmlformats.org/officeDocument/2006/relationships/hyperlink" Target="mailto:danielada-cunha@example.org" TargetMode="External"/><Relationship Id="rId5741" Type="http://schemas.openxmlformats.org/officeDocument/2006/relationships/hyperlink" Target="mailto:rebeca62@example.org" TargetMode="External"/><Relationship Id="rId8897" Type="http://schemas.openxmlformats.org/officeDocument/2006/relationships/hyperlink" Target="mailto:liviarezende@example.com" TargetMode="External"/><Relationship Id="rId9948" Type="http://schemas.openxmlformats.org/officeDocument/2006/relationships/hyperlink" Target="mailto:da-conceicaoyuri@example.org" TargetMode="External"/><Relationship Id="rId1937" Type="http://schemas.openxmlformats.org/officeDocument/2006/relationships/hyperlink" Target="mailto:costaelisa@example.net" TargetMode="External"/><Relationship Id="rId3292" Type="http://schemas.openxmlformats.org/officeDocument/2006/relationships/hyperlink" Target="mailto:ryanribeiro@example.net" TargetMode="External"/><Relationship Id="rId4343" Type="http://schemas.openxmlformats.org/officeDocument/2006/relationships/hyperlink" Target="mailto:pietraaraujo@example.org" TargetMode="External"/><Relationship Id="rId7499" Type="http://schemas.openxmlformats.org/officeDocument/2006/relationships/hyperlink" Target="mailto:bernardoleao@example.com" TargetMode="External"/><Relationship Id="rId8964" Type="http://schemas.openxmlformats.org/officeDocument/2006/relationships/hyperlink" Target="mailto:cavalcantiraquel@example.net" TargetMode="External"/><Relationship Id="rId4410" Type="http://schemas.openxmlformats.org/officeDocument/2006/relationships/hyperlink" Target="mailto:cda-luz@example.org" TargetMode="External"/><Relationship Id="rId7566" Type="http://schemas.openxmlformats.org/officeDocument/2006/relationships/hyperlink" Target="mailto:luarafarias@example.org" TargetMode="External"/><Relationship Id="rId8617" Type="http://schemas.openxmlformats.org/officeDocument/2006/relationships/hyperlink" Target="mailto:davi-miguel20@example.com" TargetMode="External"/><Relationship Id="rId280" Type="http://schemas.openxmlformats.org/officeDocument/2006/relationships/hyperlink" Target="mailto:luiz-feliperibeiro@example.org" TargetMode="External"/><Relationship Id="rId3012" Type="http://schemas.openxmlformats.org/officeDocument/2006/relationships/hyperlink" Target="mailto:sabrina09@example.org" TargetMode="External"/><Relationship Id="rId6168" Type="http://schemas.openxmlformats.org/officeDocument/2006/relationships/hyperlink" Target="mailto:lcorreia@example.org" TargetMode="External"/><Relationship Id="rId6582" Type="http://schemas.openxmlformats.org/officeDocument/2006/relationships/hyperlink" Target="mailto:upinto@example.org" TargetMode="External"/><Relationship Id="rId7219" Type="http://schemas.openxmlformats.org/officeDocument/2006/relationships/hyperlink" Target="mailto:pimentalaura@example.com" TargetMode="External"/><Relationship Id="rId7980" Type="http://schemas.openxmlformats.org/officeDocument/2006/relationships/hyperlink" Target="mailto:rodrigo61@example.net" TargetMode="External"/><Relationship Id="rId5184" Type="http://schemas.openxmlformats.org/officeDocument/2006/relationships/hyperlink" Target="mailto:freitaseduardo@example.org" TargetMode="External"/><Relationship Id="rId6235" Type="http://schemas.openxmlformats.org/officeDocument/2006/relationships/hyperlink" Target="mailto:qlima@example.org" TargetMode="External"/><Relationship Id="rId7633" Type="http://schemas.openxmlformats.org/officeDocument/2006/relationships/hyperlink" Target="mailto:eduardoaraujo@example.com" TargetMode="External"/><Relationship Id="rId2778" Type="http://schemas.openxmlformats.org/officeDocument/2006/relationships/hyperlink" Target="mailto:camargomanuela@example.net" TargetMode="External"/><Relationship Id="rId3829" Type="http://schemas.openxmlformats.org/officeDocument/2006/relationships/hyperlink" Target="mailto:cecilia68@example.org" TargetMode="External"/><Relationship Id="rId7700" Type="http://schemas.openxmlformats.org/officeDocument/2006/relationships/hyperlink" Target="mailto:ycorreia@example.com" TargetMode="External"/><Relationship Id="rId1794" Type="http://schemas.openxmlformats.org/officeDocument/2006/relationships/hyperlink" Target="mailto:ravi-luccacostela@example.net" TargetMode="External"/><Relationship Id="rId2845" Type="http://schemas.openxmlformats.org/officeDocument/2006/relationships/hyperlink" Target="mailto:hadassa05@example.org" TargetMode="External"/><Relationship Id="rId5251" Type="http://schemas.openxmlformats.org/officeDocument/2006/relationships/hyperlink" Target="mailto:ryancostela@example.net" TargetMode="External"/><Relationship Id="rId6302" Type="http://schemas.openxmlformats.org/officeDocument/2006/relationships/hyperlink" Target="mailto:lleao@example.com" TargetMode="External"/><Relationship Id="rId9458" Type="http://schemas.openxmlformats.org/officeDocument/2006/relationships/hyperlink" Target="mailto:maria-fernanda78@example.net" TargetMode="External"/><Relationship Id="rId9872" Type="http://schemas.openxmlformats.org/officeDocument/2006/relationships/hyperlink" Target="mailto:freitasbrenda@example.org" TargetMode="External"/><Relationship Id="rId86" Type="http://schemas.openxmlformats.org/officeDocument/2006/relationships/hyperlink" Target="mailto:ana-claraandrade@example.net" TargetMode="External"/><Relationship Id="rId817" Type="http://schemas.openxmlformats.org/officeDocument/2006/relationships/hyperlink" Target="mailto:hcampos@example.com" TargetMode="External"/><Relationship Id="rId1447" Type="http://schemas.openxmlformats.org/officeDocument/2006/relationships/hyperlink" Target="mailto:ana-beatrizda-rosa@example.org" TargetMode="External"/><Relationship Id="rId1861" Type="http://schemas.openxmlformats.org/officeDocument/2006/relationships/hyperlink" Target="mailto:macedoliz@example.net" TargetMode="External"/><Relationship Id="rId2912" Type="http://schemas.openxmlformats.org/officeDocument/2006/relationships/hyperlink" Target="mailto:ana-lauranovais@example.org" TargetMode="External"/><Relationship Id="rId8474" Type="http://schemas.openxmlformats.org/officeDocument/2006/relationships/hyperlink" Target="mailto:rochaandre@example.org" TargetMode="External"/><Relationship Id="rId9525" Type="http://schemas.openxmlformats.org/officeDocument/2006/relationships/hyperlink" Target="mailto:da-conceicaostephany@example.com" TargetMode="External"/><Relationship Id="rId1514" Type="http://schemas.openxmlformats.org/officeDocument/2006/relationships/hyperlink" Target="mailto:gael-henrique45@example.com" TargetMode="External"/><Relationship Id="rId7076" Type="http://schemas.openxmlformats.org/officeDocument/2006/relationships/hyperlink" Target="mailto:viniciusmartins@example.org" TargetMode="External"/><Relationship Id="rId7490" Type="http://schemas.openxmlformats.org/officeDocument/2006/relationships/hyperlink" Target="mailto:maria-eduarda67@example.com" TargetMode="External"/><Relationship Id="rId8127" Type="http://schemas.openxmlformats.org/officeDocument/2006/relationships/hyperlink" Target="mailto:enzo-gabrielvasconcelos@example.net" TargetMode="External"/><Relationship Id="rId8541" Type="http://schemas.openxmlformats.org/officeDocument/2006/relationships/hyperlink" Target="mailto:iaraujo@example.net" TargetMode="External"/><Relationship Id="rId3686" Type="http://schemas.openxmlformats.org/officeDocument/2006/relationships/hyperlink" Target="mailto:gabrielrodrigues@example.com" TargetMode="External"/><Relationship Id="rId6092" Type="http://schemas.openxmlformats.org/officeDocument/2006/relationships/hyperlink" Target="mailto:ana-julianogueira@example.net" TargetMode="External"/><Relationship Id="rId7143" Type="http://schemas.openxmlformats.org/officeDocument/2006/relationships/hyperlink" Target="mailto:moraesvicente@example.com" TargetMode="External"/><Relationship Id="rId2288" Type="http://schemas.openxmlformats.org/officeDocument/2006/relationships/hyperlink" Target="mailto:isadora84@example.com" TargetMode="External"/><Relationship Id="rId3339" Type="http://schemas.openxmlformats.org/officeDocument/2006/relationships/hyperlink" Target="mailto:henry77@example.net" TargetMode="External"/><Relationship Id="rId4737" Type="http://schemas.openxmlformats.org/officeDocument/2006/relationships/hyperlink" Target="mailto:maria-clarada-conceicao@example.net" TargetMode="External"/><Relationship Id="rId7210" Type="http://schemas.openxmlformats.org/officeDocument/2006/relationships/hyperlink" Target="mailto:rochamaria-alice@example.com" TargetMode="External"/><Relationship Id="rId3753" Type="http://schemas.openxmlformats.org/officeDocument/2006/relationships/hyperlink" Target="mailto:eda-costa@example.com" TargetMode="External"/><Relationship Id="rId4804" Type="http://schemas.openxmlformats.org/officeDocument/2006/relationships/hyperlink" Target="mailto:fernandesmaysa@example.com" TargetMode="External"/><Relationship Id="rId674" Type="http://schemas.openxmlformats.org/officeDocument/2006/relationships/hyperlink" Target="mailto:arthur-miguelcasa-grande@example.net" TargetMode="External"/><Relationship Id="rId2355" Type="http://schemas.openxmlformats.org/officeDocument/2006/relationships/hyperlink" Target="mailto:camargoenzo@example.org" TargetMode="External"/><Relationship Id="rId3406" Type="http://schemas.openxmlformats.org/officeDocument/2006/relationships/hyperlink" Target="mailto:xcamargo@example.org" TargetMode="External"/><Relationship Id="rId3820" Type="http://schemas.openxmlformats.org/officeDocument/2006/relationships/hyperlink" Target="mailto:camposrafaela@example.net" TargetMode="External"/><Relationship Id="rId6976" Type="http://schemas.openxmlformats.org/officeDocument/2006/relationships/hyperlink" Target="mailto:aparecidaliz@example.org" TargetMode="External"/><Relationship Id="rId9382" Type="http://schemas.openxmlformats.org/officeDocument/2006/relationships/hyperlink" Target="mailto:dom89@example.org" TargetMode="External"/><Relationship Id="rId327" Type="http://schemas.openxmlformats.org/officeDocument/2006/relationships/hyperlink" Target="mailto:jgoncalves@example.net" TargetMode="External"/><Relationship Id="rId741" Type="http://schemas.openxmlformats.org/officeDocument/2006/relationships/hyperlink" Target="mailto:bmarques@example.org" TargetMode="External"/><Relationship Id="rId1371" Type="http://schemas.openxmlformats.org/officeDocument/2006/relationships/hyperlink" Target="mailto:maria-ceciliacaldeira@example.net" TargetMode="External"/><Relationship Id="rId2008" Type="http://schemas.openxmlformats.org/officeDocument/2006/relationships/hyperlink" Target="mailto:nathanrocha@example.net" TargetMode="External"/><Relationship Id="rId2422" Type="http://schemas.openxmlformats.org/officeDocument/2006/relationships/hyperlink" Target="mailto:sabrinamonteiro@example.net" TargetMode="External"/><Relationship Id="rId5578" Type="http://schemas.openxmlformats.org/officeDocument/2006/relationships/hyperlink" Target="mailto:joao-lucas13@example.com" TargetMode="External"/><Relationship Id="rId5992" Type="http://schemas.openxmlformats.org/officeDocument/2006/relationships/hyperlink" Target="mailto:thales29@example.com" TargetMode="External"/><Relationship Id="rId6629" Type="http://schemas.openxmlformats.org/officeDocument/2006/relationships/hyperlink" Target="mailto:caueteixeira@example.com" TargetMode="External"/><Relationship Id="rId9035" Type="http://schemas.openxmlformats.org/officeDocument/2006/relationships/hyperlink" Target="mailto:yrodrigues@example.com" TargetMode="External"/><Relationship Id="rId1024" Type="http://schemas.openxmlformats.org/officeDocument/2006/relationships/hyperlink" Target="mailto:leticia97@example.org" TargetMode="External"/><Relationship Id="rId4594" Type="http://schemas.openxmlformats.org/officeDocument/2006/relationships/hyperlink" Target="mailto:paulopacheco@example.org" TargetMode="External"/><Relationship Id="rId5645" Type="http://schemas.openxmlformats.org/officeDocument/2006/relationships/hyperlink" Target="mailto:rafaelaoliveira@example.org" TargetMode="External"/><Relationship Id="rId8051" Type="http://schemas.openxmlformats.org/officeDocument/2006/relationships/hyperlink" Target="mailto:otaviobarros@example.net" TargetMode="External"/><Relationship Id="rId9102" Type="http://schemas.openxmlformats.org/officeDocument/2006/relationships/hyperlink" Target="mailto:leonardo32@example.com" TargetMode="External"/><Relationship Id="rId3196" Type="http://schemas.openxmlformats.org/officeDocument/2006/relationships/hyperlink" Target="mailto:thomas28@example.com" TargetMode="External"/><Relationship Id="rId4247" Type="http://schemas.openxmlformats.org/officeDocument/2006/relationships/hyperlink" Target="mailto:viananicolas@example.net" TargetMode="External"/><Relationship Id="rId4661" Type="http://schemas.openxmlformats.org/officeDocument/2006/relationships/hyperlink" Target="mailto:bvargas@example.org" TargetMode="External"/><Relationship Id="rId8868" Type="http://schemas.openxmlformats.org/officeDocument/2006/relationships/hyperlink" Target="mailto:ccarvalho@example.org" TargetMode="External"/><Relationship Id="rId3263" Type="http://schemas.openxmlformats.org/officeDocument/2006/relationships/hyperlink" Target="mailto:liampacheco@example.org" TargetMode="External"/><Relationship Id="rId4314" Type="http://schemas.openxmlformats.org/officeDocument/2006/relationships/hyperlink" Target="mailto:cavalcanterebeca@example.com" TargetMode="External"/><Relationship Id="rId5712" Type="http://schemas.openxmlformats.org/officeDocument/2006/relationships/hyperlink" Target="mailto:kaiquefarias@example.org" TargetMode="External"/><Relationship Id="rId9919" Type="http://schemas.openxmlformats.org/officeDocument/2006/relationships/hyperlink" Target="mailto:afonseca@example.net" TargetMode="External"/><Relationship Id="rId184" Type="http://schemas.openxmlformats.org/officeDocument/2006/relationships/hyperlink" Target="mailto:julia76@example.com" TargetMode="External"/><Relationship Id="rId1908" Type="http://schemas.openxmlformats.org/officeDocument/2006/relationships/hyperlink" Target="mailto:yaragao@example.net" TargetMode="External"/><Relationship Id="rId7884" Type="http://schemas.openxmlformats.org/officeDocument/2006/relationships/hyperlink" Target="mailto:borgesmanuela@example.org" TargetMode="External"/><Relationship Id="rId8935" Type="http://schemas.openxmlformats.org/officeDocument/2006/relationships/hyperlink" Target="mailto:davi-luiz08@example.com" TargetMode="External"/><Relationship Id="rId251" Type="http://schemas.openxmlformats.org/officeDocument/2006/relationships/hyperlink" Target="mailto:alexiasouza@example.net" TargetMode="External"/><Relationship Id="rId3330" Type="http://schemas.openxmlformats.org/officeDocument/2006/relationships/hyperlink" Target="mailto:salesluiz-miguel@example.org" TargetMode="External"/><Relationship Id="rId5088" Type="http://schemas.openxmlformats.org/officeDocument/2006/relationships/hyperlink" Target="mailto:ravysales@example.com" TargetMode="External"/><Relationship Id="rId6139" Type="http://schemas.openxmlformats.org/officeDocument/2006/relationships/hyperlink" Target="mailto:emanuelsilveira@example.org" TargetMode="External"/><Relationship Id="rId6486" Type="http://schemas.openxmlformats.org/officeDocument/2006/relationships/hyperlink" Target="mailto:sofia78@example.net" TargetMode="External"/><Relationship Id="rId7537" Type="http://schemas.openxmlformats.org/officeDocument/2006/relationships/hyperlink" Target="mailto:cavalcanteluiz-miguel@example.com" TargetMode="External"/><Relationship Id="rId7951" Type="http://schemas.openxmlformats.org/officeDocument/2006/relationships/hyperlink" Target="mailto:fpeixoto@example.com" TargetMode="External"/><Relationship Id="rId6553" Type="http://schemas.openxmlformats.org/officeDocument/2006/relationships/hyperlink" Target="mailto:das-nevesbernardo@example.com" TargetMode="External"/><Relationship Id="rId7604" Type="http://schemas.openxmlformats.org/officeDocument/2006/relationships/hyperlink" Target="mailto:rfernandes@example.net" TargetMode="External"/><Relationship Id="rId1698" Type="http://schemas.openxmlformats.org/officeDocument/2006/relationships/hyperlink" Target="mailto:garciajose-pedro@example.net" TargetMode="External"/><Relationship Id="rId2749" Type="http://schemas.openxmlformats.org/officeDocument/2006/relationships/hyperlink" Target="mailto:pietra27@example.net" TargetMode="External"/><Relationship Id="rId5155" Type="http://schemas.openxmlformats.org/officeDocument/2006/relationships/hyperlink" Target="mailto:lucas88@example.net" TargetMode="External"/><Relationship Id="rId6206" Type="http://schemas.openxmlformats.org/officeDocument/2006/relationships/hyperlink" Target="mailto:samariane@example.com" TargetMode="External"/><Relationship Id="rId6620" Type="http://schemas.openxmlformats.org/officeDocument/2006/relationships/hyperlink" Target="mailto:moreiracalebe@example.org" TargetMode="External"/><Relationship Id="rId9776" Type="http://schemas.openxmlformats.org/officeDocument/2006/relationships/hyperlink" Target="mailto:joao-pedrorocha@example.net" TargetMode="External"/><Relationship Id="rId1765" Type="http://schemas.openxmlformats.org/officeDocument/2006/relationships/hyperlink" Target="mailto:gvargas@example.org" TargetMode="External"/><Relationship Id="rId4171" Type="http://schemas.openxmlformats.org/officeDocument/2006/relationships/hyperlink" Target="mailto:luaramendonca@example.org" TargetMode="External"/><Relationship Id="rId5222" Type="http://schemas.openxmlformats.org/officeDocument/2006/relationships/hyperlink" Target="mailto:melostella@example.com" TargetMode="External"/><Relationship Id="rId8378" Type="http://schemas.openxmlformats.org/officeDocument/2006/relationships/hyperlink" Target="mailto:ana-beatrizoliveira@example.org" TargetMode="External"/><Relationship Id="rId8792" Type="http://schemas.openxmlformats.org/officeDocument/2006/relationships/hyperlink" Target="mailto:evelynmonteiro@example.org" TargetMode="External"/><Relationship Id="rId9429" Type="http://schemas.openxmlformats.org/officeDocument/2006/relationships/hyperlink" Target="mailto:juan09@example.com" TargetMode="External"/><Relationship Id="rId57" Type="http://schemas.openxmlformats.org/officeDocument/2006/relationships/hyperlink" Target="mailto:stellarezende@example.net" TargetMode="External"/><Relationship Id="rId1418" Type="http://schemas.openxmlformats.org/officeDocument/2006/relationships/hyperlink" Target="mailto:beniciosiqueira@example.com" TargetMode="External"/><Relationship Id="rId2816" Type="http://schemas.openxmlformats.org/officeDocument/2006/relationships/hyperlink" Target="mailto:zpires@example.org" TargetMode="External"/><Relationship Id="rId7394" Type="http://schemas.openxmlformats.org/officeDocument/2006/relationships/hyperlink" Target="mailto:pedro-miguel08@example.net" TargetMode="External"/><Relationship Id="rId8445" Type="http://schemas.openxmlformats.org/officeDocument/2006/relationships/hyperlink" Target="mailto:peixotoyuri@example.org" TargetMode="External"/><Relationship Id="rId9843" Type="http://schemas.openxmlformats.org/officeDocument/2006/relationships/hyperlink" Target="mailto:cmachado@example.com" TargetMode="External"/><Relationship Id="rId1832" Type="http://schemas.openxmlformats.org/officeDocument/2006/relationships/hyperlink" Target="mailto:isabelasilva@example.org" TargetMode="External"/><Relationship Id="rId4988" Type="http://schemas.openxmlformats.org/officeDocument/2006/relationships/hyperlink" Target="mailto:sophielima@example.net" TargetMode="External"/><Relationship Id="rId7047" Type="http://schemas.openxmlformats.org/officeDocument/2006/relationships/hyperlink" Target="mailto:silveiratheo@example.net" TargetMode="External"/><Relationship Id="rId9910" Type="http://schemas.openxmlformats.org/officeDocument/2006/relationships/hyperlink" Target="mailto:marcelaferreira@example.com" TargetMode="External"/><Relationship Id="rId6063" Type="http://schemas.openxmlformats.org/officeDocument/2006/relationships/hyperlink" Target="mailto:marcelo56@example.org" TargetMode="External"/><Relationship Id="rId7461" Type="http://schemas.openxmlformats.org/officeDocument/2006/relationships/hyperlink" Target="mailto:fmoraes@example.com" TargetMode="External"/><Relationship Id="rId8512" Type="http://schemas.openxmlformats.org/officeDocument/2006/relationships/hyperlink" Target="mailto:oliviateixeira@example.com" TargetMode="External"/><Relationship Id="rId3657" Type="http://schemas.openxmlformats.org/officeDocument/2006/relationships/hyperlink" Target="mailto:daniela46@example.net" TargetMode="External"/><Relationship Id="rId4708" Type="http://schemas.openxmlformats.org/officeDocument/2006/relationships/hyperlink" Target="mailto:caleberios@example.com" TargetMode="External"/><Relationship Id="rId7114" Type="http://schemas.openxmlformats.org/officeDocument/2006/relationships/hyperlink" Target="mailto:cassianoanthony@example.net" TargetMode="External"/><Relationship Id="rId578" Type="http://schemas.openxmlformats.org/officeDocument/2006/relationships/hyperlink" Target="mailto:lvieira@example.org" TargetMode="External"/><Relationship Id="rId992" Type="http://schemas.openxmlformats.org/officeDocument/2006/relationships/hyperlink" Target="mailto:rda-rocha@example.com" TargetMode="External"/><Relationship Id="rId2259" Type="http://schemas.openxmlformats.org/officeDocument/2006/relationships/hyperlink" Target="mailto:bruno54@example.com" TargetMode="External"/><Relationship Id="rId2673" Type="http://schemas.openxmlformats.org/officeDocument/2006/relationships/hyperlink" Target="mailto:fogacaclara@example.org" TargetMode="External"/><Relationship Id="rId3724" Type="http://schemas.openxmlformats.org/officeDocument/2006/relationships/hyperlink" Target="mailto:acaldeira@example.com" TargetMode="External"/><Relationship Id="rId6130" Type="http://schemas.openxmlformats.org/officeDocument/2006/relationships/hyperlink" Target="mailto:dalbuquerque@example.com" TargetMode="External"/><Relationship Id="rId9286" Type="http://schemas.openxmlformats.org/officeDocument/2006/relationships/hyperlink" Target="mailto:yasmin16@example.com" TargetMode="External"/><Relationship Id="rId645" Type="http://schemas.openxmlformats.org/officeDocument/2006/relationships/hyperlink" Target="mailto:mpires@example.org" TargetMode="External"/><Relationship Id="rId1275" Type="http://schemas.openxmlformats.org/officeDocument/2006/relationships/hyperlink" Target="mailto:arthur67@example.net" TargetMode="External"/><Relationship Id="rId2326" Type="http://schemas.openxmlformats.org/officeDocument/2006/relationships/hyperlink" Target="mailto:barrosthomas@example.net" TargetMode="External"/><Relationship Id="rId2740" Type="http://schemas.openxmlformats.org/officeDocument/2006/relationships/hyperlink" Target="mailto:borgesenzo@example.com" TargetMode="External"/><Relationship Id="rId5896" Type="http://schemas.openxmlformats.org/officeDocument/2006/relationships/hyperlink" Target="mailto:qlima@example.net" TargetMode="External"/><Relationship Id="rId6947" Type="http://schemas.openxmlformats.org/officeDocument/2006/relationships/hyperlink" Target="mailto:borgesmaria-eduarda@example.com" TargetMode="External"/><Relationship Id="rId9353" Type="http://schemas.openxmlformats.org/officeDocument/2006/relationships/hyperlink" Target="mailto:theodoropereira@example.net" TargetMode="External"/><Relationship Id="rId712" Type="http://schemas.openxmlformats.org/officeDocument/2006/relationships/hyperlink" Target="mailto:melissa39@example.com" TargetMode="External"/><Relationship Id="rId1342" Type="http://schemas.openxmlformats.org/officeDocument/2006/relationships/hyperlink" Target="mailto:ana-clara76@example.org" TargetMode="External"/><Relationship Id="rId4498" Type="http://schemas.openxmlformats.org/officeDocument/2006/relationships/hyperlink" Target="mailto:apinto@example.net" TargetMode="External"/><Relationship Id="rId5549" Type="http://schemas.openxmlformats.org/officeDocument/2006/relationships/hyperlink" Target="mailto:marcelogarcia@example.com" TargetMode="External"/><Relationship Id="rId9006" Type="http://schemas.openxmlformats.org/officeDocument/2006/relationships/hyperlink" Target="mailto:isabelmartins@example.com" TargetMode="External"/><Relationship Id="rId9420" Type="http://schemas.openxmlformats.org/officeDocument/2006/relationships/hyperlink" Target="mailto:zferreira@example.org" TargetMode="External"/><Relationship Id="rId5963" Type="http://schemas.openxmlformats.org/officeDocument/2006/relationships/hyperlink" Target="mailto:juan82@example.com" TargetMode="External"/><Relationship Id="rId8022" Type="http://schemas.openxmlformats.org/officeDocument/2006/relationships/hyperlink" Target="mailto:josecaldeira@example.org" TargetMode="External"/><Relationship Id="rId3167" Type="http://schemas.openxmlformats.org/officeDocument/2006/relationships/hyperlink" Target="mailto:ravysantos@example.org" TargetMode="External"/><Relationship Id="rId4565" Type="http://schemas.openxmlformats.org/officeDocument/2006/relationships/hyperlink" Target="mailto:lopesmaite@example.com" TargetMode="External"/><Relationship Id="rId5616" Type="http://schemas.openxmlformats.org/officeDocument/2006/relationships/hyperlink" Target="mailto:carolinedas-neves@example.com" TargetMode="External"/><Relationship Id="rId3581" Type="http://schemas.openxmlformats.org/officeDocument/2006/relationships/hyperlink" Target="mailto:costelaenzo@example.org" TargetMode="External"/><Relationship Id="rId4218" Type="http://schemas.openxmlformats.org/officeDocument/2006/relationships/hyperlink" Target="mailto:emanuel66@example.com" TargetMode="External"/><Relationship Id="rId4632" Type="http://schemas.openxmlformats.org/officeDocument/2006/relationships/hyperlink" Target="mailto:fcunha@example.com" TargetMode="External"/><Relationship Id="rId7788" Type="http://schemas.openxmlformats.org/officeDocument/2006/relationships/hyperlink" Target="mailto:ocarvalho@example.org" TargetMode="External"/><Relationship Id="rId8839" Type="http://schemas.openxmlformats.org/officeDocument/2006/relationships/hyperlink" Target="mailto:hsousa@example.org" TargetMode="External"/><Relationship Id="rId2183" Type="http://schemas.openxmlformats.org/officeDocument/2006/relationships/hyperlink" Target="mailto:oliversilveira@example.net" TargetMode="External"/><Relationship Id="rId3234" Type="http://schemas.openxmlformats.org/officeDocument/2006/relationships/hyperlink" Target="mailto:vinicius66@example.org" TargetMode="External"/><Relationship Id="rId7855" Type="http://schemas.openxmlformats.org/officeDocument/2006/relationships/hyperlink" Target="mailto:fonsecaagatha@example.net" TargetMode="External"/><Relationship Id="rId8906" Type="http://schemas.openxmlformats.org/officeDocument/2006/relationships/hyperlink" Target="mailto:da-cruzhenry@example.com" TargetMode="External"/><Relationship Id="rId155" Type="http://schemas.openxmlformats.org/officeDocument/2006/relationships/hyperlink" Target="mailto:monteiroluan@example.com" TargetMode="External"/><Relationship Id="rId2250" Type="http://schemas.openxmlformats.org/officeDocument/2006/relationships/hyperlink" Target="mailto:da-cunhahenrique@example.net" TargetMode="External"/><Relationship Id="rId3301" Type="http://schemas.openxmlformats.org/officeDocument/2006/relationships/hyperlink" Target="mailto:daniela61@example.net" TargetMode="External"/><Relationship Id="rId6457" Type="http://schemas.openxmlformats.org/officeDocument/2006/relationships/hyperlink" Target="mailto:yan37@example.org" TargetMode="External"/><Relationship Id="rId6871" Type="http://schemas.openxmlformats.org/officeDocument/2006/relationships/hyperlink" Target="mailto:casa-grandekaique@example.org" TargetMode="External"/><Relationship Id="rId7508" Type="http://schemas.openxmlformats.org/officeDocument/2006/relationships/hyperlink" Target="mailto:fariasmaria-cecilia@example.com" TargetMode="External"/><Relationship Id="rId222" Type="http://schemas.openxmlformats.org/officeDocument/2006/relationships/hyperlink" Target="mailto:cavalcantinicolas@example.com" TargetMode="External"/><Relationship Id="rId5059" Type="http://schemas.openxmlformats.org/officeDocument/2006/relationships/hyperlink" Target="mailto:olivia30@example.com" TargetMode="External"/><Relationship Id="rId5473" Type="http://schemas.openxmlformats.org/officeDocument/2006/relationships/hyperlink" Target="mailto:rodrigueslara@example.com" TargetMode="External"/><Relationship Id="rId6524" Type="http://schemas.openxmlformats.org/officeDocument/2006/relationships/hyperlink" Target="mailto:bentojesus@example.net" TargetMode="External"/><Relationship Id="rId7922" Type="http://schemas.openxmlformats.org/officeDocument/2006/relationships/hyperlink" Target="mailto:ofreitas@example.org" TargetMode="External"/><Relationship Id="rId4075" Type="http://schemas.openxmlformats.org/officeDocument/2006/relationships/hyperlink" Target="mailto:cmachado@example.com" TargetMode="External"/><Relationship Id="rId5126" Type="http://schemas.openxmlformats.org/officeDocument/2006/relationships/hyperlink" Target="mailto:natalia71@example.com" TargetMode="External"/><Relationship Id="rId1669" Type="http://schemas.openxmlformats.org/officeDocument/2006/relationships/hyperlink" Target="mailto:marcelada-cunha@example.com" TargetMode="External"/><Relationship Id="rId3091" Type="http://schemas.openxmlformats.org/officeDocument/2006/relationships/hyperlink" Target="mailto:teixeiramaria-isis@example.com" TargetMode="External"/><Relationship Id="rId4142" Type="http://schemas.openxmlformats.org/officeDocument/2006/relationships/hyperlink" Target="mailto:helena49@example.net" TargetMode="External"/><Relationship Id="rId5540" Type="http://schemas.openxmlformats.org/officeDocument/2006/relationships/hyperlink" Target="mailto:nda-cruz@example.org" TargetMode="External"/><Relationship Id="rId7298" Type="http://schemas.openxmlformats.org/officeDocument/2006/relationships/hyperlink" Target="mailto:souzakevin@example.com" TargetMode="External"/><Relationship Id="rId8349" Type="http://schemas.openxmlformats.org/officeDocument/2006/relationships/hyperlink" Target="mailto:camargonoah@example.com" TargetMode="External"/><Relationship Id="rId8696" Type="http://schemas.openxmlformats.org/officeDocument/2006/relationships/hyperlink" Target="mailto:aurora70@example.net" TargetMode="External"/><Relationship Id="rId9747" Type="http://schemas.openxmlformats.org/officeDocument/2006/relationships/hyperlink" Target="mailto:jguerra@example.net" TargetMode="External"/><Relationship Id="rId1736" Type="http://schemas.openxmlformats.org/officeDocument/2006/relationships/hyperlink" Target="mailto:moraeseduarda@example.org" TargetMode="External"/><Relationship Id="rId8763" Type="http://schemas.openxmlformats.org/officeDocument/2006/relationships/hyperlink" Target="mailto:da-cunhamaria@example.org" TargetMode="External"/><Relationship Id="rId9814" Type="http://schemas.openxmlformats.org/officeDocument/2006/relationships/hyperlink" Target="mailto:isaquenunes@example.net" TargetMode="External"/><Relationship Id="rId28" Type="http://schemas.openxmlformats.org/officeDocument/2006/relationships/hyperlink" Target="mailto:helena69@example.net" TargetMode="External"/><Relationship Id="rId1803" Type="http://schemas.openxmlformats.org/officeDocument/2006/relationships/hyperlink" Target="mailto:abreufelipe@example.net" TargetMode="External"/><Relationship Id="rId4959" Type="http://schemas.openxmlformats.org/officeDocument/2006/relationships/hyperlink" Target="mailto:juan54@example.com" TargetMode="External"/><Relationship Id="rId7365" Type="http://schemas.openxmlformats.org/officeDocument/2006/relationships/hyperlink" Target="mailto:liamcavalcanti@example.com" TargetMode="External"/><Relationship Id="rId8416" Type="http://schemas.openxmlformats.org/officeDocument/2006/relationships/hyperlink" Target="mailto:vnunes@example.com" TargetMode="External"/><Relationship Id="rId8830" Type="http://schemas.openxmlformats.org/officeDocument/2006/relationships/hyperlink" Target="mailto:sabrinasilveira@example.org" TargetMode="External"/><Relationship Id="rId3975" Type="http://schemas.openxmlformats.org/officeDocument/2006/relationships/hyperlink" Target="mailto:antony16@example.org" TargetMode="External"/><Relationship Id="rId6381" Type="http://schemas.openxmlformats.org/officeDocument/2006/relationships/hyperlink" Target="mailto:isiscavalcante@example.com" TargetMode="External"/><Relationship Id="rId7018" Type="http://schemas.openxmlformats.org/officeDocument/2006/relationships/hyperlink" Target="mailto:vasconcelosheitor@example.org" TargetMode="External"/><Relationship Id="rId7432" Type="http://schemas.openxmlformats.org/officeDocument/2006/relationships/hyperlink" Target="mailto:luiza02@example.com" TargetMode="External"/><Relationship Id="rId896" Type="http://schemas.openxmlformats.org/officeDocument/2006/relationships/hyperlink" Target="mailto:joao-lucasabreu@example.com" TargetMode="External"/><Relationship Id="rId2577" Type="http://schemas.openxmlformats.org/officeDocument/2006/relationships/hyperlink" Target="mailto:heloisagoncalves@example.com" TargetMode="External"/><Relationship Id="rId3628" Type="http://schemas.openxmlformats.org/officeDocument/2006/relationships/hyperlink" Target="mailto:ana-julia67@example.org" TargetMode="External"/><Relationship Id="rId6034" Type="http://schemas.openxmlformats.org/officeDocument/2006/relationships/hyperlink" Target="mailto:pcarvalho@example.com" TargetMode="External"/><Relationship Id="rId549" Type="http://schemas.openxmlformats.org/officeDocument/2006/relationships/hyperlink" Target="mailto:carolina43@example.com" TargetMode="External"/><Relationship Id="rId1179" Type="http://schemas.openxmlformats.org/officeDocument/2006/relationships/hyperlink" Target="mailto:sguerra@example.org" TargetMode="External"/><Relationship Id="rId1593" Type="http://schemas.openxmlformats.org/officeDocument/2006/relationships/hyperlink" Target="mailto:machadovicente@example.net" TargetMode="External"/><Relationship Id="rId2991" Type="http://schemas.openxmlformats.org/officeDocument/2006/relationships/hyperlink" Target="mailto:iaragao@example.net" TargetMode="External"/><Relationship Id="rId5050" Type="http://schemas.openxmlformats.org/officeDocument/2006/relationships/hyperlink" Target="mailto:juliagarcia@example.net" TargetMode="External"/><Relationship Id="rId6101" Type="http://schemas.openxmlformats.org/officeDocument/2006/relationships/hyperlink" Target="mailto:rnascimento@example.org" TargetMode="External"/><Relationship Id="rId9257" Type="http://schemas.openxmlformats.org/officeDocument/2006/relationships/hyperlink" Target="mailto:salbuquerque@example.net" TargetMode="External"/><Relationship Id="rId963" Type="http://schemas.openxmlformats.org/officeDocument/2006/relationships/hyperlink" Target="mailto:liamgarcia@example.org" TargetMode="External"/><Relationship Id="rId1246" Type="http://schemas.openxmlformats.org/officeDocument/2006/relationships/hyperlink" Target="mailto:nataliamartins@example.com" TargetMode="External"/><Relationship Id="rId2644" Type="http://schemas.openxmlformats.org/officeDocument/2006/relationships/hyperlink" Target="mailto:pguerra@example.net" TargetMode="External"/><Relationship Id="rId8273" Type="http://schemas.openxmlformats.org/officeDocument/2006/relationships/hyperlink" Target="mailto:alexandremoura@example.com" TargetMode="External"/><Relationship Id="rId9671" Type="http://schemas.openxmlformats.org/officeDocument/2006/relationships/hyperlink" Target="mailto:pedro-henrique05@example.com" TargetMode="External"/><Relationship Id="rId616" Type="http://schemas.openxmlformats.org/officeDocument/2006/relationships/hyperlink" Target="mailto:luiz-fernando29@example.net" TargetMode="External"/><Relationship Id="rId1660" Type="http://schemas.openxmlformats.org/officeDocument/2006/relationships/hyperlink" Target="mailto:mariada-mota@example.org" TargetMode="External"/><Relationship Id="rId2711" Type="http://schemas.openxmlformats.org/officeDocument/2006/relationships/hyperlink" Target="mailto:pedro-lucascaldeira@example.org" TargetMode="External"/><Relationship Id="rId5867" Type="http://schemas.openxmlformats.org/officeDocument/2006/relationships/hyperlink" Target="mailto:moreiradavi@example.net" TargetMode="External"/><Relationship Id="rId6918" Type="http://schemas.openxmlformats.org/officeDocument/2006/relationships/hyperlink" Target="mailto:pmendes@example.org" TargetMode="External"/><Relationship Id="rId9324" Type="http://schemas.openxmlformats.org/officeDocument/2006/relationships/hyperlink" Target="mailto:limavinicius@example.com" TargetMode="External"/><Relationship Id="rId1313" Type="http://schemas.openxmlformats.org/officeDocument/2006/relationships/hyperlink" Target="mailto:joaquim46@example.org" TargetMode="External"/><Relationship Id="rId4469" Type="http://schemas.openxmlformats.org/officeDocument/2006/relationships/hyperlink" Target="mailto:theo27@example.com" TargetMode="External"/><Relationship Id="rId4883" Type="http://schemas.openxmlformats.org/officeDocument/2006/relationships/hyperlink" Target="mailto:cecilia73@example.net" TargetMode="External"/><Relationship Id="rId5934" Type="http://schemas.openxmlformats.org/officeDocument/2006/relationships/hyperlink" Target="mailto:manuella89@example.net" TargetMode="External"/><Relationship Id="rId8340" Type="http://schemas.openxmlformats.org/officeDocument/2006/relationships/hyperlink" Target="mailto:gabriela87@example.com" TargetMode="External"/><Relationship Id="rId3485" Type="http://schemas.openxmlformats.org/officeDocument/2006/relationships/hyperlink" Target="mailto:wazevedo@example.com" TargetMode="External"/><Relationship Id="rId4536" Type="http://schemas.openxmlformats.org/officeDocument/2006/relationships/hyperlink" Target="mailto:rfarias@example.net" TargetMode="External"/><Relationship Id="rId4950" Type="http://schemas.openxmlformats.org/officeDocument/2006/relationships/hyperlink" Target="mailto:ravy79@example.net" TargetMode="External"/><Relationship Id="rId2087" Type="http://schemas.openxmlformats.org/officeDocument/2006/relationships/hyperlink" Target="mailto:pimentaanna-liz@example.com" TargetMode="External"/><Relationship Id="rId3138" Type="http://schemas.openxmlformats.org/officeDocument/2006/relationships/hyperlink" Target="mailto:fernandeslorena@example.com" TargetMode="External"/><Relationship Id="rId3552" Type="http://schemas.openxmlformats.org/officeDocument/2006/relationships/hyperlink" Target="mailto:hda-rosa@example.org" TargetMode="External"/><Relationship Id="rId4603" Type="http://schemas.openxmlformats.org/officeDocument/2006/relationships/hyperlink" Target="mailto:frios@example.org" TargetMode="External"/><Relationship Id="rId7759" Type="http://schemas.openxmlformats.org/officeDocument/2006/relationships/hyperlink" Target="mailto:uda-cruz@example.org" TargetMode="External"/><Relationship Id="rId473" Type="http://schemas.openxmlformats.org/officeDocument/2006/relationships/hyperlink" Target="mailto:yfernandes@example.org" TargetMode="External"/><Relationship Id="rId2154" Type="http://schemas.openxmlformats.org/officeDocument/2006/relationships/hyperlink" Target="mailto:felipemarques@example.net" TargetMode="External"/><Relationship Id="rId3205" Type="http://schemas.openxmlformats.org/officeDocument/2006/relationships/hyperlink" Target="mailto:antony65@example.org" TargetMode="External"/><Relationship Id="rId9181" Type="http://schemas.openxmlformats.org/officeDocument/2006/relationships/hyperlink" Target="mailto:ofogaca@example.org" TargetMode="External"/><Relationship Id="rId126" Type="http://schemas.openxmlformats.org/officeDocument/2006/relationships/hyperlink" Target="mailto:maria-isis22@example.com" TargetMode="External"/><Relationship Id="rId540" Type="http://schemas.openxmlformats.org/officeDocument/2006/relationships/hyperlink" Target="mailto:manuellafogaca@example.org" TargetMode="External"/><Relationship Id="rId1170" Type="http://schemas.openxmlformats.org/officeDocument/2006/relationships/hyperlink" Target="mailto:ecostela@example.net" TargetMode="External"/><Relationship Id="rId2221" Type="http://schemas.openxmlformats.org/officeDocument/2006/relationships/hyperlink" Target="mailto:murilopimenta@example.net" TargetMode="External"/><Relationship Id="rId5377" Type="http://schemas.openxmlformats.org/officeDocument/2006/relationships/hyperlink" Target="mailto:barrosbella@example.org" TargetMode="External"/><Relationship Id="rId6428" Type="http://schemas.openxmlformats.org/officeDocument/2006/relationships/hyperlink" Target="mailto:rsantos@example.org" TargetMode="External"/><Relationship Id="rId6775" Type="http://schemas.openxmlformats.org/officeDocument/2006/relationships/hyperlink" Target="mailto:davi-luizalves@example.com" TargetMode="External"/><Relationship Id="rId7826" Type="http://schemas.openxmlformats.org/officeDocument/2006/relationships/hyperlink" Target="mailto:barbara48@example.com" TargetMode="External"/><Relationship Id="rId5791" Type="http://schemas.openxmlformats.org/officeDocument/2006/relationships/hyperlink" Target="mailto:bpacheco@example.com" TargetMode="External"/><Relationship Id="rId6842" Type="http://schemas.openxmlformats.org/officeDocument/2006/relationships/hyperlink" Target="mailto:vieirabreno@example.org" TargetMode="External"/><Relationship Id="rId9998" Type="http://schemas.openxmlformats.org/officeDocument/2006/relationships/hyperlink" Target="mailto:ester52@example.org" TargetMode="External"/><Relationship Id="rId1987" Type="http://schemas.openxmlformats.org/officeDocument/2006/relationships/hyperlink" Target="mailto:ycavalcante@example.com" TargetMode="External"/><Relationship Id="rId4393" Type="http://schemas.openxmlformats.org/officeDocument/2006/relationships/hyperlink" Target="mailto:eloa55@example.com" TargetMode="External"/><Relationship Id="rId5444" Type="http://schemas.openxmlformats.org/officeDocument/2006/relationships/hyperlink" Target="mailto:souzamaria-fernanda@example.org" TargetMode="External"/><Relationship Id="rId4046" Type="http://schemas.openxmlformats.org/officeDocument/2006/relationships/hyperlink" Target="mailto:lopesdavi-lucca@example.org" TargetMode="External"/><Relationship Id="rId4460" Type="http://schemas.openxmlformats.org/officeDocument/2006/relationships/hyperlink" Target="mailto:isabela76@example.net" TargetMode="External"/><Relationship Id="rId5511" Type="http://schemas.openxmlformats.org/officeDocument/2006/relationships/hyperlink" Target="mailto:qnovaes@example.net" TargetMode="External"/><Relationship Id="rId8667" Type="http://schemas.openxmlformats.org/officeDocument/2006/relationships/hyperlink" Target="mailto:emilly28@example.net" TargetMode="External"/><Relationship Id="rId9718" Type="http://schemas.openxmlformats.org/officeDocument/2006/relationships/hyperlink" Target="mailto:nunesdom@example.net" TargetMode="External"/><Relationship Id="rId1707" Type="http://schemas.openxmlformats.org/officeDocument/2006/relationships/hyperlink" Target="mailto:rael24@example.org" TargetMode="External"/><Relationship Id="rId3062" Type="http://schemas.openxmlformats.org/officeDocument/2006/relationships/hyperlink" Target="mailto:caldeiraguilherme@example.org" TargetMode="External"/><Relationship Id="rId4113" Type="http://schemas.openxmlformats.org/officeDocument/2006/relationships/hyperlink" Target="mailto:das-nevesjulia@example.net" TargetMode="External"/><Relationship Id="rId7269" Type="http://schemas.openxmlformats.org/officeDocument/2006/relationships/hyperlink" Target="mailto:silvavitor-gabriel@example.com" TargetMode="External"/><Relationship Id="rId7683" Type="http://schemas.openxmlformats.org/officeDocument/2006/relationships/hyperlink" Target="mailto:arthurferreira@example.org" TargetMode="External"/><Relationship Id="rId8734" Type="http://schemas.openxmlformats.org/officeDocument/2006/relationships/hyperlink" Target="mailto:fariaseloah@example.org" TargetMode="External"/><Relationship Id="rId6285" Type="http://schemas.openxmlformats.org/officeDocument/2006/relationships/hyperlink" Target="mailto:felipe26@example.net" TargetMode="External"/><Relationship Id="rId7336" Type="http://schemas.openxmlformats.org/officeDocument/2006/relationships/hyperlink" Target="mailto:andre56@example.org" TargetMode="External"/><Relationship Id="rId3879" Type="http://schemas.openxmlformats.org/officeDocument/2006/relationships/hyperlink" Target="mailto:da-motamariana@example.org" TargetMode="External"/><Relationship Id="rId6352" Type="http://schemas.openxmlformats.org/officeDocument/2006/relationships/hyperlink" Target="mailto:sramos@example.com" TargetMode="External"/><Relationship Id="rId7750" Type="http://schemas.openxmlformats.org/officeDocument/2006/relationships/hyperlink" Target="mailto:da-luzanthony@example.org" TargetMode="External"/><Relationship Id="rId8801" Type="http://schemas.openxmlformats.org/officeDocument/2006/relationships/hyperlink" Target="mailto:nataliapeixoto@example.com" TargetMode="External"/><Relationship Id="rId2895" Type="http://schemas.openxmlformats.org/officeDocument/2006/relationships/hyperlink" Target="mailto:alvesmateus@example.com" TargetMode="External"/><Relationship Id="rId3946" Type="http://schemas.openxmlformats.org/officeDocument/2006/relationships/hyperlink" Target="mailto:ana-carolina34@example.org" TargetMode="External"/><Relationship Id="rId6005" Type="http://schemas.openxmlformats.org/officeDocument/2006/relationships/hyperlink" Target="mailto:larissa27@example.org" TargetMode="External"/><Relationship Id="rId7403" Type="http://schemas.openxmlformats.org/officeDocument/2006/relationships/hyperlink" Target="mailto:salucas-gabriel@example.net" TargetMode="External"/><Relationship Id="rId867" Type="http://schemas.openxmlformats.org/officeDocument/2006/relationships/hyperlink" Target="mailto:machadoana-julia@example.com" TargetMode="External"/><Relationship Id="rId1497" Type="http://schemas.openxmlformats.org/officeDocument/2006/relationships/hyperlink" Target="mailto:alveslavinia@example.com" TargetMode="External"/><Relationship Id="rId2548" Type="http://schemas.openxmlformats.org/officeDocument/2006/relationships/hyperlink" Target="mailto:caua41@example.com" TargetMode="External"/><Relationship Id="rId2962" Type="http://schemas.openxmlformats.org/officeDocument/2006/relationships/hyperlink" Target="mailto:auroraguerra@example.com" TargetMode="External"/><Relationship Id="rId9575" Type="http://schemas.openxmlformats.org/officeDocument/2006/relationships/hyperlink" Target="mailto:oliveiramaria-luiza@example.net" TargetMode="External"/><Relationship Id="rId934" Type="http://schemas.openxmlformats.org/officeDocument/2006/relationships/hyperlink" Target="mailto:costelaana-liz@example.net" TargetMode="External"/><Relationship Id="rId1564" Type="http://schemas.openxmlformats.org/officeDocument/2006/relationships/hyperlink" Target="mailto:antonellacamara@example.net" TargetMode="External"/><Relationship Id="rId2615" Type="http://schemas.openxmlformats.org/officeDocument/2006/relationships/hyperlink" Target="mailto:pmarques@example.net" TargetMode="External"/><Relationship Id="rId5021" Type="http://schemas.openxmlformats.org/officeDocument/2006/relationships/hyperlink" Target="mailto:pintoeduardo@example.com" TargetMode="External"/><Relationship Id="rId8177" Type="http://schemas.openxmlformats.org/officeDocument/2006/relationships/hyperlink" Target="mailto:dsouza@example.com" TargetMode="External"/><Relationship Id="rId8591" Type="http://schemas.openxmlformats.org/officeDocument/2006/relationships/hyperlink" Target="mailto:mathiasnovaes@example.com" TargetMode="External"/><Relationship Id="rId9228" Type="http://schemas.openxmlformats.org/officeDocument/2006/relationships/hyperlink" Target="mailto:stephanycavalcanti@example.org" TargetMode="External"/><Relationship Id="rId9642" Type="http://schemas.openxmlformats.org/officeDocument/2006/relationships/hyperlink" Target="mailto:calbuquerque@example.com" TargetMode="External"/><Relationship Id="rId1217" Type="http://schemas.openxmlformats.org/officeDocument/2006/relationships/hyperlink" Target="mailto:mateusandrade@example.org" TargetMode="External"/><Relationship Id="rId1631" Type="http://schemas.openxmlformats.org/officeDocument/2006/relationships/hyperlink" Target="mailto:thales08@example.net" TargetMode="External"/><Relationship Id="rId4787" Type="http://schemas.openxmlformats.org/officeDocument/2006/relationships/hyperlink" Target="mailto:mariahpires@example.org" TargetMode="External"/><Relationship Id="rId5838" Type="http://schemas.openxmlformats.org/officeDocument/2006/relationships/hyperlink" Target="mailto:evelyn42@example.com" TargetMode="External"/><Relationship Id="rId7193" Type="http://schemas.openxmlformats.org/officeDocument/2006/relationships/hyperlink" Target="mailto:raulnogueira@example.com" TargetMode="External"/><Relationship Id="rId8244" Type="http://schemas.openxmlformats.org/officeDocument/2006/relationships/hyperlink" Target="mailto:ravymontenegro@example.org" TargetMode="External"/><Relationship Id="rId3389" Type="http://schemas.openxmlformats.org/officeDocument/2006/relationships/hyperlink" Target="mailto:bernardosantos@example.org" TargetMode="External"/><Relationship Id="rId7260" Type="http://schemas.openxmlformats.org/officeDocument/2006/relationships/hyperlink" Target="mailto:borgesana-julia@example.net" TargetMode="External"/><Relationship Id="rId8311" Type="http://schemas.openxmlformats.org/officeDocument/2006/relationships/hyperlink" Target="mailto:daniel44@example.net" TargetMode="External"/><Relationship Id="rId3456" Type="http://schemas.openxmlformats.org/officeDocument/2006/relationships/hyperlink" Target="mailto:vbrito@example.net" TargetMode="External"/><Relationship Id="rId4854" Type="http://schemas.openxmlformats.org/officeDocument/2006/relationships/hyperlink" Target="mailto:anthony-gabriel99@example.net" TargetMode="External"/><Relationship Id="rId5905" Type="http://schemas.openxmlformats.org/officeDocument/2006/relationships/hyperlink" Target="mailto:ana-clara03@example.com" TargetMode="External"/><Relationship Id="rId377" Type="http://schemas.openxmlformats.org/officeDocument/2006/relationships/hyperlink" Target="mailto:azevedoluna@example.com" TargetMode="External"/><Relationship Id="rId2058" Type="http://schemas.openxmlformats.org/officeDocument/2006/relationships/hyperlink" Target="mailto:njesus@example.net" TargetMode="External"/><Relationship Id="rId3109" Type="http://schemas.openxmlformats.org/officeDocument/2006/relationships/hyperlink" Target="mailto:novaesjuliana@example.org" TargetMode="External"/><Relationship Id="rId3870" Type="http://schemas.openxmlformats.org/officeDocument/2006/relationships/hyperlink" Target="mailto:vargastheodoro@example.com" TargetMode="External"/><Relationship Id="rId4507" Type="http://schemas.openxmlformats.org/officeDocument/2006/relationships/hyperlink" Target="mailto:raragao@example.net" TargetMode="External"/><Relationship Id="rId4921" Type="http://schemas.openxmlformats.org/officeDocument/2006/relationships/hyperlink" Target="mailto:maria-sophia76@example.net" TargetMode="External"/><Relationship Id="rId9085" Type="http://schemas.openxmlformats.org/officeDocument/2006/relationships/hyperlink" Target="mailto:vinicius62@example.org" TargetMode="External"/><Relationship Id="rId791" Type="http://schemas.openxmlformats.org/officeDocument/2006/relationships/hyperlink" Target="mailto:laisrodrigues@example.com" TargetMode="External"/><Relationship Id="rId1074" Type="http://schemas.openxmlformats.org/officeDocument/2006/relationships/hyperlink" Target="mailto:raul82@example.net" TargetMode="External"/><Relationship Id="rId2472" Type="http://schemas.openxmlformats.org/officeDocument/2006/relationships/hyperlink" Target="mailto:carolina15@example.org" TargetMode="External"/><Relationship Id="rId3523" Type="http://schemas.openxmlformats.org/officeDocument/2006/relationships/hyperlink" Target="mailto:calbuquerque@example.com" TargetMode="External"/><Relationship Id="rId6679" Type="http://schemas.openxmlformats.org/officeDocument/2006/relationships/hyperlink" Target="mailto:sophiafarias@example.net" TargetMode="External"/><Relationship Id="rId444" Type="http://schemas.openxmlformats.org/officeDocument/2006/relationships/hyperlink" Target="mailto:theocasa-grande@example.net" TargetMode="External"/><Relationship Id="rId2125" Type="http://schemas.openxmlformats.org/officeDocument/2006/relationships/hyperlink" Target="mailto:vda-rosa@example.com" TargetMode="External"/><Relationship Id="rId5695" Type="http://schemas.openxmlformats.org/officeDocument/2006/relationships/hyperlink" Target="mailto:mouraluisa@example.org" TargetMode="External"/><Relationship Id="rId6746" Type="http://schemas.openxmlformats.org/officeDocument/2006/relationships/hyperlink" Target="mailto:costelabryan@example.org" TargetMode="External"/><Relationship Id="rId9152" Type="http://schemas.openxmlformats.org/officeDocument/2006/relationships/hyperlink" Target="mailto:brenopimenta@example.net" TargetMode="External"/><Relationship Id="rId511" Type="http://schemas.openxmlformats.org/officeDocument/2006/relationships/hyperlink" Target="mailto:yanramos@example.net" TargetMode="External"/><Relationship Id="rId1141" Type="http://schemas.openxmlformats.org/officeDocument/2006/relationships/hyperlink" Target="mailto:luiz-gustavo10@example.com" TargetMode="External"/><Relationship Id="rId4297" Type="http://schemas.openxmlformats.org/officeDocument/2006/relationships/hyperlink" Target="mailto:leandro92@example.com" TargetMode="External"/><Relationship Id="rId5348" Type="http://schemas.openxmlformats.org/officeDocument/2006/relationships/hyperlink" Target="mailto:tguerra@example.com" TargetMode="External"/><Relationship Id="rId5762" Type="http://schemas.openxmlformats.org/officeDocument/2006/relationships/hyperlink" Target="mailto:luiz-miguelandrade@example.net" TargetMode="External"/><Relationship Id="rId6813" Type="http://schemas.openxmlformats.org/officeDocument/2006/relationships/hyperlink" Target="mailto:henryferreira@example.org" TargetMode="External"/><Relationship Id="rId9969" Type="http://schemas.openxmlformats.org/officeDocument/2006/relationships/hyperlink" Target="mailto:mayada-rocha@example.net" TargetMode="External"/><Relationship Id="rId4364" Type="http://schemas.openxmlformats.org/officeDocument/2006/relationships/hyperlink" Target="mailto:gda-rocha@example.net" TargetMode="External"/><Relationship Id="rId5415" Type="http://schemas.openxmlformats.org/officeDocument/2006/relationships/hyperlink" Target="mailto:asafecassiano@example.org" TargetMode="External"/><Relationship Id="rId1958" Type="http://schemas.openxmlformats.org/officeDocument/2006/relationships/hyperlink" Target="mailto:kaique30@example.net" TargetMode="External"/><Relationship Id="rId3380" Type="http://schemas.openxmlformats.org/officeDocument/2006/relationships/hyperlink" Target="mailto:alicemoura@example.org" TargetMode="External"/><Relationship Id="rId4017" Type="http://schemas.openxmlformats.org/officeDocument/2006/relationships/hyperlink" Target="mailto:ribeiroravi@example.org" TargetMode="External"/><Relationship Id="rId4431" Type="http://schemas.openxmlformats.org/officeDocument/2006/relationships/hyperlink" Target="mailto:lais64@example.org" TargetMode="External"/><Relationship Id="rId7587" Type="http://schemas.openxmlformats.org/officeDocument/2006/relationships/hyperlink" Target="mailto:danielaaragao@example.net" TargetMode="External"/><Relationship Id="rId8638" Type="http://schemas.openxmlformats.org/officeDocument/2006/relationships/hyperlink" Target="mailto:henry-gabriel96@example.net" TargetMode="External"/><Relationship Id="rId8985" Type="http://schemas.openxmlformats.org/officeDocument/2006/relationships/hyperlink" Target="mailto:luiz-gustavocosta@example.org" TargetMode="External"/><Relationship Id="rId3033" Type="http://schemas.openxmlformats.org/officeDocument/2006/relationships/hyperlink" Target="mailto:antony16@example.net" TargetMode="External"/><Relationship Id="rId6189" Type="http://schemas.openxmlformats.org/officeDocument/2006/relationships/hyperlink" Target="mailto:gda-rosa@example.org" TargetMode="External"/><Relationship Id="rId7654" Type="http://schemas.openxmlformats.org/officeDocument/2006/relationships/hyperlink" Target="mailto:gustavo44@example.net" TargetMode="External"/><Relationship Id="rId8705" Type="http://schemas.openxmlformats.org/officeDocument/2006/relationships/hyperlink" Target="mailto:jose-pedro16@example.org" TargetMode="External"/><Relationship Id="rId2799" Type="http://schemas.openxmlformats.org/officeDocument/2006/relationships/hyperlink" Target="mailto:helena79@example.com" TargetMode="External"/><Relationship Id="rId3100" Type="http://schemas.openxmlformats.org/officeDocument/2006/relationships/hyperlink" Target="mailto:sguerra@example.com" TargetMode="External"/><Relationship Id="rId6256" Type="http://schemas.openxmlformats.org/officeDocument/2006/relationships/hyperlink" Target="mailto:lopesmathias@example.org" TargetMode="External"/><Relationship Id="rId6670" Type="http://schemas.openxmlformats.org/officeDocument/2006/relationships/hyperlink" Target="mailto:caio31@example.net" TargetMode="External"/><Relationship Id="rId7307" Type="http://schemas.openxmlformats.org/officeDocument/2006/relationships/hyperlink" Target="mailto:hfarias@example.net" TargetMode="External"/><Relationship Id="rId7721" Type="http://schemas.openxmlformats.org/officeDocument/2006/relationships/hyperlink" Target="mailto:jesusjoao-gabriel@example.com" TargetMode="External"/><Relationship Id="rId2866" Type="http://schemas.openxmlformats.org/officeDocument/2006/relationships/hyperlink" Target="mailto:miguel40@example.org" TargetMode="External"/><Relationship Id="rId3917" Type="http://schemas.openxmlformats.org/officeDocument/2006/relationships/hyperlink" Target="mailto:wda-paz@example.org" TargetMode="External"/><Relationship Id="rId5272" Type="http://schemas.openxmlformats.org/officeDocument/2006/relationships/hyperlink" Target="mailto:asafe14@example.com" TargetMode="External"/><Relationship Id="rId6323" Type="http://schemas.openxmlformats.org/officeDocument/2006/relationships/hyperlink" Target="mailto:rcostela@example.net" TargetMode="External"/><Relationship Id="rId9479" Type="http://schemas.openxmlformats.org/officeDocument/2006/relationships/hyperlink" Target="mailto:davi-miguel62@example.com" TargetMode="External"/><Relationship Id="rId9893" Type="http://schemas.openxmlformats.org/officeDocument/2006/relationships/hyperlink" Target="mailto:novaisbreno@example.net" TargetMode="External"/><Relationship Id="rId838" Type="http://schemas.openxmlformats.org/officeDocument/2006/relationships/hyperlink" Target="mailto:maria-eduardacardoso@example.com" TargetMode="External"/><Relationship Id="rId1468" Type="http://schemas.openxmlformats.org/officeDocument/2006/relationships/hyperlink" Target="mailto:gustavo89@example.org" TargetMode="External"/><Relationship Id="rId1882" Type="http://schemas.openxmlformats.org/officeDocument/2006/relationships/hyperlink" Target="mailto:almeidasarah@example.com" TargetMode="External"/><Relationship Id="rId2519" Type="http://schemas.openxmlformats.org/officeDocument/2006/relationships/hyperlink" Target="mailto:kaiqueda-paz@example.net" TargetMode="External"/><Relationship Id="rId8495" Type="http://schemas.openxmlformats.org/officeDocument/2006/relationships/hyperlink" Target="mailto:rochaleo@example.net" TargetMode="External"/><Relationship Id="rId9546" Type="http://schemas.openxmlformats.org/officeDocument/2006/relationships/hyperlink" Target="mailto:gsa@example.org" TargetMode="External"/><Relationship Id="rId1535" Type="http://schemas.openxmlformats.org/officeDocument/2006/relationships/hyperlink" Target="mailto:maria-luiza13@example.org" TargetMode="External"/><Relationship Id="rId2933" Type="http://schemas.openxmlformats.org/officeDocument/2006/relationships/hyperlink" Target="mailto:joao-pedroalves@example.net" TargetMode="External"/><Relationship Id="rId7097" Type="http://schemas.openxmlformats.org/officeDocument/2006/relationships/hyperlink" Target="mailto:leaoluisa@example.com" TargetMode="External"/><Relationship Id="rId8148" Type="http://schemas.openxmlformats.org/officeDocument/2006/relationships/hyperlink" Target="mailto:erick21@example.net" TargetMode="External"/><Relationship Id="rId8562" Type="http://schemas.openxmlformats.org/officeDocument/2006/relationships/hyperlink" Target="mailto:mirellagarcia@example.com" TargetMode="External"/><Relationship Id="rId9960" Type="http://schemas.openxmlformats.org/officeDocument/2006/relationships/hyperlink" Target="mailto:asouza@example.org" TargetMode="External"/><Relationship Id="rId905" Type="http://schemas.openxmlformats.org/officeDocument/2006/relationships/hyperlink" Target="mailto:clara00@example.org" TargetMode="External"/><Relationship Id="rId7164" Type="http://schemas.openxmlformats.org/officeDocument/2006/relationships/hyperlink" Target="mailto:clara88@example.org" TargetMode="External"/><Relationship Id="rId8215" Type="http://schemas.openxmlformats.org/officeDocument/2006/relationships/hyperlink" Target="mailto:lcardoso@example.net" TargetMode="External"/><Relationship Id="rId9613" Type="http://schemas.openxmlformats.org/officeDocument/2006/relationships/hyperlink" Target="mailto:ana94@example.com" TargetMode="External"/><Relationship Id="rId1602" Type="http://schemas.openxmlformats.org/officeDocument/2006/relationships/hyperlink" Target="mailto:milenagoncalves@example.net" TargetMode="External"/><Relationship Id="rId4758" Type="http://schemas.openxmlformats.org/officeDocument/2006/relationships/hyperlink" Target="mailto:saantonella@example.com" TargetMode="External"/><Relationship Id="rId5809" Type="http://schemas.openxmlformats.org/officeDocument/2006/relationships/hyperlink" Target="mailto:albuquerquepietra@example.net" TargetMode="External"/><Relationship Id="rId6180" Type="http://schemas.openxmlformats.org/officeDocument/2006/relationships/hyperlink" Target="mailto:theo99@example.org" TargetMode="External"/><Relationship Id="rId3774" Type="http://schemas.openxmlformats.org/officeDocument/2006/relationships/hyperlink" Target="mailto:ian89@example.net" TargetMode="External"/><Relationship Id="rId4825" Type="http://schemas.openxmlformats.org/officeDocument/2006/relationships/hyperlink" Target="mailto:camposmaite@example.com" TargetMode="External"/><Relationship Id="rId7231" Type="http://schemas.openxmlformats.org/officeDocument/2006/relationships/hyperlink" Target="mailto:luisada-rosa@example.org" TargetMode="External"/><Relationship Id="rId695" Type="http://schemas.openxmlformats.org/officeDocument/2006/relationships/hyperlink" Target="mailto:cavalcantemariane@example.com" TargetMode="External"/><Relationship Id="rId2376" Type="http://schemas.openxmlformats.org/officeDocument/2006/relationships/hyperlink" Target="mailto:ana-clarafonseca@example.org" TargetMode="External"/><Relationship Id="rId2790" Type="http://schemas.openxmlformats.org/officeDocument/2006/relationships/hyperlink" Target="mailto:ravyferreira@example.com" TargetMode="External"/><Relationship Id="rId3427" Type="http://schemas.openxmlformats.org/officeDocument/2006/relationships/hyperlink" Target="mailto:kaique29@example.com" TargetMode="External"/><Relationship Id="rId3841" Type="http://schemas.openxmlformats.org/officeDocument/2006/relationships/hyperlink" Target="mailto:ycavalcante@example.org" TargetMode="External"/><Relationship Id="rId6997" Type="http://schemas.openxmlformats.org/officeDocument/2006/relationships/hyperlink" Target="mailto:albuquerquepedro-miguel@example.com" TargetMode="External"/><Relationship Id="rId348" Type="http://schemas.openxmlformats.org/officeDocument/2006/relationships/hyperlink" Target="mailto:eloadias@example.com" TargetMode="External"/><Relationship Id="rId762" Type="http://schemas.openxmlformats.org/officeDocument/2006/relationships/hyperlink" Target="mailto:ocavalcanti@example.org" TargetMode="External"/><Relationship Id="rId1392" Type="http://schemas.openxmlformats.org/officeDocument/2006/relationships/hyperlink" Target="mailto:mmoraes@example.com" TargetMode="External"/><Relationship Id="rId2029" Type="http://schemas.openxmlformats.org/officeDocument/2006/relationships/hyperlink" Target="mailto:ribeirojuan@example.org" TargetMode="External"/><Relationship Id="rId2443" Type="http://schemas.openxmlformats.org/officeDocument/2006/relationships/hyperlink" Target="mailto:natalia96@example.net" TargetMode="External"/><Relationship Id="rId5599" Type="http://schemas.openxmlformats.org/officeDocument/2006/relationships/hyperlink" Target="mailto:pcavalcanti@example.org" TargetMode="External"/><Relationship Id="rId9056" Type="http://schemas.openxmlformats.org/officeDocument/2006/relationships/hyperlink" Target="mailto:oliviacavalcanti@example.com" TargetMode="External"/><Relationship Id="rId9470" Type="http://schemas.openxmlformats.org/officeDocument/2006/relationships/hyperlink" Target="mailto:jose-miguelcaldeira@example.org" TargetMode="External"/><Relationship Id="rId415" Type="http://schemas.openxmlformats.org/officeDocument/2006/relationships/hyperlink" Target="mailto:dcassiano@example.org" TargetMode="External"/><Relationship Id="rId1045" Type="http://schemas.openxmlformats.org/officeDocument/2006/relationships/hyperlink" Target="mailto:xramos@example.org" TargetMode="External"/><Relationship Id="rId2510" Type="http://schemas.openxmlformats.org/officeDocument/2006/relationships/hyperlink" Target="mailto:ida-costa@example.com" TargetMode="External"/><Relationship Id="rId5666" Type="http://schemas.openxmlformats.org/officeDocument/2006/relationships/hyperlink" Target="mailto:pachecoyan@example.net" TargetMode="External"/><Relationship Id="rId8072" Type="http://schemas.openxmlformats.org/officeDocument/2006/relationships/hyperlink" Target="mailto:nmontenegro@example.org" TargetMode="External"/><Relationship Id="rId9123" Type="http://schemas.openxmlformats.org/officeDocument/2006/relationships/hyperlink" Target="mailto:ana-carolinaferreira@example.net" TargetMode="External"/><Relationship Id="rId1112" Type="http://schemas.openxmlformats.org/officeDocument/2006/relationships/hyperlink" Target="mailto:bruno97@example.com" TargetMode="External"/><Relationship Id="rId4268" Type="http://schemas.openxmlformats.org/officeDocument/2006/relationships/hyperlink" Target="mailto:carolinefernandes@example.org" TargetMode="External"/><Relationship Id="rId5319" Type="http://schemas.openxmlformats.org/officeDocument/2006/relationships/hyperlink" Target="mailto:dante44@example.org" TargetMode="External"/><Relationship Id="rId6717" Type="http://schemas.openxmlformats.org/officeDocument/2006/relationships/hyperlink" Target="mailto:fonsecaisabella@example.net" TargetMode="External"/><Relationship Id="rId3284" Type="http://schemas.openxmlformats.org/officeDocument/2006/relationships/hyperlink" Target="mailto:lavinia09@example.net" TargetMode="External"/><Relationship Id="rId4682" Type="http://schemas.openxmlformats.org/officeDocument/2006/relationships/hyperlink" Target="mailto:ada-luz@example.com" TargetMode="External"/><Relationship Id="rId5733" Type="http://schemas.openxmlformats.org/officeDocument/2006/relationships/hyperlink" Target="mailto:rochalais@example.com" TargetMode="External"/><Relationship Id="rId8889" Type="http://schemas.openxmlformats.org/officeDocument/2006/relationships/hyperlink" Target="mailto:icunha@example.net" TargetMode="External"/><Relationship Id="rId1929" Type="http://schemas.openxmlformats.org/officeDocument/2006/relationships/hyperlink" Target="mailto:ceciliaaparecida@example.com" TargetMode="External"/><Relationship Id="rId4335" Type="http://schemas.openxmlformats.org/officeDocument/2006/relationships/hyperlink" Target="mailto:salesluna@example.com" TargetMode="External"/><Relationship Id="rId5800" Type="http://schemas.openxmlformats.org/officeDocument/2006/relationships/hyperlink" Target="mailto:bentoaragao@example.net" TargetMode="External"/><Relationship Id="rId8956" Type="http://schemas.openxmlformats.org/officeDocument/2006/relationships/hyperlink" Target="mailto:pietrofogaca@example.net" TargetMode="External"/><Relationship Id="rId3351" Type="http://schemas.openxmlformats.org/officeDocument/2006/relationships/hyperlink" Target="mailto:clararibeiro@example.com" TargetMode="External"/><Relationship Id="rId4402" Type="http://schemas.openxmlformats.org/officeDocument/2006/relationships/hyperlink" Target="mailto:mathiascosta@example.net" TargetMode="External"/><Relationship Id="rId7558" Type="http://schemas.openxmlformats.org/officeDocument/2006/relationships/hyperlink" Target="mailto:maysa48@example.com" TargetMode="External"/><Relationship Id="rId7972" Type="http://schemas.openxmlformats.org/officeDocument/2006/relationships/hyperlink" Target="mailto:gabrielamoreira@example.net" TargetMode="External"/><Relationship Id="rId8609" Type="http://schemas.openxmlformats.org/officeDocument/2006/relationships/hyperlink" Target="mailto:apollocostela@example.com" TargetMode="External"/><Relationship Id="rId272" Type="http://schemas.openxmlformats.org/officeDocument/2006/relationships/hyperlink" Target="mailto:santossophia@example.org" TargetMode="External"/><Relationship Id="rId3004" Type="http://schemas.openxmlformats.org/officeDocument/2006/relationships/hyperlink" Target="mailto:melobarbara@example.net" TargetMode="External"/><Relationship Id="rId6574" Type="http://schemas.openxmlformats.org/officeDocument/2006/relationships/hyperlink" Target="mailto:valentinanascimento@example.com" TargetMode="External"/><Relationship Id="rId7625" Type="http://schemas.openxmlformats.org/officeDocument/2006/relationships/hyperlink" Target="mailto:da-rosaluiz-fernando@example.org" TargetMode="External"/><Relationship Id="rId2020" Type="http://schemas.openxmlformats.org/officeDocument/2006/relationships/hyperlink" Target="mailto:lucca23@example.org" TargetMode="External"/><Relationship Id="rId5176" Type="http://schemas.openxmlformats.org/officeDocument/2006/relationships/hyperlink" Target="mailto:pedro-miguel98@example.net" TargetMode="External"/><Relationship Id="rId5590" Type="http://schemas.openxmlformats.org/officeDocument/2006/relationships/hyperlink" Target="mailto:peixotofelipe@example.org" TargetMode="External"/><Relationship Id="rId6227" Type="http://schemas.openxmlformats.org/officeDocument/2006/relationships/hyperlink" Target="mailto:ana-juliaandrade@example.com" TargetMode="External"/><Relationship Id="rId6641" Type="http://schemas.openxmlformats.org/officeDocument/2006/relationships/hyperlink" Target="mailto:mjesus@example.org" TargetMode="External"/><Relationship Id="rId9797" Type="http://schemas.openxmlformats.org/officeDocument/2006/relationships/hyperlink" Target="mailto:nicoleribeiro@example.net" TargetMode="External"/><Relationship Id="rId4192" Type="http://schemas.openxmlformats.org/officeDocument/2006/relationships/hyperlink" Target="mailto:vicenteduarte@example.com" TargetMode="External"/><Relationship Id="rId5243" Type="http://schemas.openxmlformats.org/officeDocument/2006/relationships/hyperlink" Target="mailto:murilo25@example.net" TargetMode="External"/><Relationship Id="rId8399" Type="http://schemas.openxmlformats.org/officeDocument/2006/relationships/hyperlink" Target="mailto:raul93@example.org" TargetMode="External"/><Relationship Id="rId1786" Type="http://schemas.openxmlformats.org/officeDocument/2006/relationships/hyperlink" Target="mailto:machadoisabela@example.org" TargetMode="External"/><Relationship Id="rId2837" Type="http://schemas.openxmlformats.org/officeDocument/2006/relationships/hyperlink" Target="mailto:cmartins@example.org" TargetMode="External"/><Relationship Id="rId9864" Type="http://schemas.openxmlformats.org/officeDocument/2006/relationships/hyperlink" Target="mailto:erios@example.com" TargetMode="External"/><Relationship Id="rId78" Type="http://schemas.openxmlformats.org/officeDocument/2006/relationships/hyperlink" Target="mailto:mendoncabenicio@example.net" TargetMode="External"/><Relationship Id="rId809" Type="http://schemas.openxmlformats.org/officeDocument/2006/relationships/hyperlink" Target="mailto:lopesjose-pedro@example.org" TargetMode="External"/><Relationship Id="rId1439" Type="http://schemas.openxmlformats.org/officeDocument/2006/relationships/hyperlink" Target="mailto:eduardo49@example.net" TargetMode="External"/><Relationship Id="rId1853" Type="http://schemas.openxmlformats.org/officeDocument/2006/relationships/hyperlink" Target="mailto:yago97@example.net" TargetMode="External"/><Relationship Id="rId2904" Type="http://schemas.openxmlformats.org/officeDocument/2006/relationships/hyperlink" Target="mailto:novaisluan@example.org" TargetMode="External"/><Relationship Id="rId5310" Type="http://schemas.openxmlformats.org/officeDocument/2006/relationships/hyperlink" Target="mailto:idas-neves@example.org" TargetMode="External"/><Relationship Id="rId7068" Type="http://schemas.openxmlformats.org/officeDocument/2006/relationships/hyperlink" Target="mailto:omacedo@example.org" TargetMode="External"/><Relationship Id="rId8119" Type="http://schemas.openxmlformats.org/officeDocument/2006/relationships/hyperlink" Target="mailto:allanadias@example.org" TargetMode="External"/><Relationship Id="rId8466" Type="http://schemas.openxmlformats.org/officeDocument/2006/relationships/hyperlink" Target="mailto:alvesmaria-helena@example.net" TargetMode="External"/><Relationship Id="rId8880" Type="http://schemas.openxmlformats.org/officeDocument/2006/relationships/hyperlink" Target="mailto:portoliz@example.net" TargetMode="External"/><Relationship Id="rId9517" Type="http://schemas.openxmlformats.org/officeDocument/2006/relationships/hyperlink" Target="mailto:machadobeatriz@example.net" TargetMode="External"/><Relationship Id="rId9931" Type="http://schemas.openxmlformats.org/officeDocument/2006/relationships/hyperlink" Target="mailto:casa-grandelucas-gabriel@example.org" TargetMode="External"/><Relationship Id="rId1506" Type="http://schemas.openxmlformats.org/officeDocument/2006/relationships/hyperlink" Target="mailto:fonsecabenjamin@example.net" TargetMode="External"/><Relationship Id="rId1920" Type="http://schemas.openxmlformats.org/officeDocument/2006/relationships/hyperlink" Target="mailto:fonsecaeduarda@example.com" TargetMode="External"/><Relationship Id="rId7482" Type="http://schemas.openxmlformats.org/officeDocument/2006/relationships/hyperlink" Target="mailto:maria-luisa35@example.net" TargetMode="External"/><Relationship Id="rId8533" Type="http://schemas.openxmlformats.org/officeDocument/2006/relationships/hyperlink" Target="mailto:goncalvesmatteo@example.com" TargetMode="External"/><Relationship Id="rId3678" Type="http://schemas.openxmlformats.org/officeDocument/2006/relationships/hyperlink" Target="mailto:joao-miguelcamargo@example.com" TargetMode="External"/><Relationship Id="rId4729" Type="http://schemas.openxmlformats.org/officeDocument/2006/relationships/hyperlink" Target="mailto:arthur-gabriel52@example.net" TargetMode="External"/><Relationship Id="rId6084" Type="http://schemas.openxmlformats.org/officeDocument/2006/relationships/hyperlink" Target="mailto:talves@example.net" TargetMode="External"/><Relationship Id="rId7135" Type="http://schemas.openxmlformats.org/officeDocument/2006/relationships/hyperlink" Target="mailto:da-costaravi-lucca@example.org" TargetMode="External"/><Relationship Id="rId8600" Type="http://schemas.openxmlformats.org/officeDocument/2006/relationships/hyperlink" Target="mailto:ncampos@example.net" TargetMode="External"/><Relationship Id="rId599" Type="http://schemas.openxmlformats.org/officeDocument/2006/relationships/hyperlink" Target="mailto:acamara@example.net" TargetMode="External"/><Relationship Id="rId2694" Type="http://schemas.openxmlformats.org/officeDocument/2006/relationships/hyperlink" Target="mailto:jose-pedro69@example.org" TargetMode="External"/><Relationship Id="rId3745" Type="http://schemas.openxmlformats.org/officeDocument/2006/relationships/hyperlink" Target="mailto:vinicius84@example.org" TargetMode="External"/><Relationship Id="rId6151" Type="http://schemas.openxmlformats.org/officeDocument/2006/relationships/hyperlink" Target="mailto:pietro41@example.net" TargetMode="External"/><Relationship Id="rId7202" Type="http://schemas.openxmlformats.org/officeDocument/2006/relationships/hyperlink" Target="mailto:joao48@example.net" TargetMode="External"/><Relationship Id="rId666" Type="http://schemas.openxmlformats.org/officeDocument/2006/relationships/hyperlink" Target="mailto:ravi72@example.com" TargetMode="External"/><Relationship Id="rId1296" Type="http://schemas.openxmlformats.org/officeDocument/2006/relationships/hyperlink" Target="mailto:sousaanna-liz@example.com" TargetMode="External"/><Relationship Id="rId2347" Type="http://schemas.openxmlformats.org/officeDocument/2006/relationships/hyperlink" Target="mailto:calebesantos@example.com" TargetMode="External"/><Relationship Id="rId9374" Type="http://schemas.openxmlformats.org/officeDocument/2006/relationships/hyperlink" Target="mailto:das-nevesdavi-luiz@example.com" TargetMode="External"/><Relationship Id="rId319" Type="http://schemas.openxmlformats.org/officeDocument/2006/relationships/hyperlink" Target="mailto:wda-cruz@example.net" TargetMode="External"/><Relationship Id="rId1363" Type="http://schemas.openxmlformats.org/officeDocument/2006/relationships/hyperlink" Target="mailto:alanafogaca@example.com" TargetMode="External"/><Relationship Id="rId2761" Type="http://schemas.openxmlformats.org/officeDocument/2006/relationships/hyperlink" Target="mailto:levidas-neves@example.org" TargetMode="External"/><Relationship Id="rId3812" Type="http://schemas.openxmlformats.org/officeDocument/2006/relationships/hyperlink" Target="mailto:da-pazalice@example.net" TargetMode="External"/><Relationship Id="rId6968" Type="http://schemas.openxmlformats.org/officeDocument/2006/relationships/hyperlink" Target="mailto:kviana@example.net" TargetMode="External"/><Relationship Id="rId8390" Type="http://schemas.openxmlformats.org/officeDocument/2006/relationships/hyperlink" Target="mailto:raelrocha@example.net" TargetMode="External"/><Relationship Id="rId9027" Type="http://schemas.openxmlformats.org/officeDocument/2006/relationships/hyperlink" Target="mailto:davi-miguelalves@example.org" TargetMode="External"/><Relationship Id="rId733" Type="http://schemas.openxmlformats.org/officeDocument/2006/relationships/hyperlink" Target="mailto:melina24@example.com" TargetMode="External"/><Relationship Id="rId1016" Type="http://schemas.openxmlformats.org/officeDocument/2006/relationships/hyperlink" Target="mailto:maria-eduardavasconcelos@example.net" TargetMode="External"/><Relationship Id="rId2414" Type="http://schemas.openxmlformats.org/officeDocument/2006/relationships/hyperlink" Target="mailto:peixotoravi-lucca@example.org" TargetMode="External"/><Relationship Id="rId5984" Type="http://schemas.openxmlformats.org/officeDocument/2006/relationships/hyperlink" Target="mailto:alexandre67@example.com" TargetMode="External"/><Relationship Id="rId8043" Type="http://schemas.openxmlformats.org/officeDocument/2006/relationships/hyperlink" Target="mailto:jbarros@example.org" TargetMode="External"/><Relationship Id="rId9441" Type="http://schemas.openxmlformats.org/officeDocument/2006/relationships/hyperlink" Target="mailto:alanacunha@example.net" TargetMode="External"/><Relationship Id="rId800" Type="http://schemas.openxmlformats.org/officeDocument/2006/relationships/hyperlink" Target="mailto:brunopires@example.com" TargetMode="External"/><Relationship Id="rId1430" Type="http://schemas.openxmlformats.org/officeDocument/2006/relationships/hyperlink" Target="mailto:ana-ceciliada-rocha@example.org" TargetMode="External"/><Relationship Id="rId4586" Type="http://schemas.openxmlformats.org/officeDocument/2006/relationships/hyperlink" Target="mailto:benicioaraujo@example.net" TargetMode="External"/><Relationship Id="rId5637" Type="http://schemas.openxmlformats.org/officeDocument/2006/relationships/hyperlink" Target="mailto:camposcamila@example.net" TargetMode="External"/><Relationship Id="rId3188" Type="http://schemas.openxmlformats.org/officeDocument/2006/relationships/hyperlink" Target="mailto:azevedoisis@example.net" TargetMode="External"/><Relationship Id="rId4239" Type="http://schemas.openxmlformats.org/officeDocument/2006/relationships/hyperlink" Target="mailto:novaismaria-clara@example.com" TargetMode="External"/><Relationship Id="rId4653" Type="http://schemas.openxmlformats.org/officeDocument/2006/relationships/hyperlink" Target="mailto:jsiqueira@example.org" TargetMode="External"/><Relationship Id="rId5704" Type="http://schemas.openxmlformats.org/officeDocument/2006/relationships/hyperlink" Target="mailto:kaique25@example.com" TargetMode="External"/><Relationship Id="rId8110" Type="http://schemas.openxmlformats.org/officeDocument/2006/relationships/hyperlink" Target="mailto:nogueiracalebe@example.org" TargetMode="External"/><Relationship Id="rId3255" Type="http://schemas.openxmlformats.org/officeDocument/2006/relationships/hyperlink" Target="mailto:viniciusbrito@example.org" TargetMode="External"/><Relationship Id="rId4306" Type="http://schemas.openxmlformats.org/officeDocument/2006/relationships/hyperlink" Target="mailto:mariana36@example.org" TargetMode="External"/><Relationship Id="rId4720" Type="http://schemas.openxmlformats.org/officeDocument/2006/relationships/hyperlink" Target="mailto:leaomaya@example.net" TargetMode="External"/><Relationship Id="rId7876" Type="http://schemas.openxmlformats.org/officeDocument/2006/relationships/hyperlink" Target="mailto:alvesrhavi@example.org" TargetMode="External"/><Relationship Id="rId8927" Type="http://schemas.openxmlformats.org/officeDocument/2006/relationships/hyperlink" Target="mailto:vda-mata@example.net" TargetMode="External"/><Relationship Id="rId176" Type="http://schemas.openxmlformats.org/officeDocument/2006/relationships/hyperlink" Target="mailto:maria-luisa65@example.net" TargetMode="External"/><Relationship Id="rId590" Type="http://schemas.openxmlformats.org/officeDocument/2006/relationships/hyperlink" Target="mailto:salesjulia@example.com" TargetMode="External"/><Relationship Id="rId2271" Type="http://schemas.openxmlformats.org/officeDocument/2006/relationships/hyperlink" Target="mailto:luiz-otavio43@example.com" TargetMode="External"/><Relationship Id="rId3322" Type="http://schemas.openxmlformats.org/officeDocument/2006/relationships/hyperlink" Target="mailto:apollobrito@example.net" TargetMode="External"/><Relationship Id="rId6478" Type="http://schemas.openxmlformats.org/officeDocument/2006/relationships/hyperlink" Target="mailto:jose07@example.org" TargetMode="External"/><Relationship Id="rId7529" Type="http://schemas.openxmlformats.org/officeDocument/2006/relationships/hyperlink" Target="mailto:gcamargo@example.org" TargetMode="External"/><Relationship Id="rId243" Type="http://schemas.openxmlformats.org/officeDocument/2006/relationships/hyperlink" Target="mailto:juan71@example.com" TargetMode="External"/><Relationship Id="rId5494" Type="http://schemas.openxmlformats.org/officeDocument/2006/relationships/hyperlink" Target="mailto:ncamara@example.net" TargetMode="External"/><Relationship Id="rId6892" Type="http://schemas.openxmlformats.org/officeDocument/2006/relationships/hyperlink" Target="mailto:gabreu@example.com" TargetMode="External"/><Relationship Id="rId7943" Type="http://schemas.openxmlformats.org/officeDocument/2006/relationships/hyperlink" Target="mailto:beatrizfreitas@example.net" TargetMode="External"/><Relationship Id="rId310" Type="http://schemas.openxmlformats.org/officeDocument/2006/relationships/hyperlink" Target="mailto:azevedomaria-laura@example.com" TargetMode="External"/><Relationship Id="rId4096" Type="http://schemas.openxmlformats.org/officeDocument/2006/relationships/hyperlink" Target="mailto:ppires@example.org" TargetMode="External"/><Relationship Id="rId5147" Type="http://schemas.openxmlformats.org/officeDocument/2006/relationships/hyperlink" Target="mailto:ana-juliagarcia@example.net" TargetMode="External"/><Relationship Id="rId6545" Type="http://schemas.openxmlformats.org/officeDocument/2006/relationships/hyperlink" Target="mailto:liam58@example.net" TargetMode="External"/><Relationship Id="rId5561" Type="http://schemas.openxmlformats.org/officeDocument/2006/relationships/hyperlink" Target="mailto:augusto49@example.net" TargetMode="External"/><Relationship Id="rId6612" Type="http://schemas.openxmlformats.org/officeDocument/2006/relationships/hyperlink" Target="mailto:marcos-viniciusmendonca@example.org" TargetMode="External"/><Relationship Id="rId9768" Type="http://schemas.openxmlformats.org/officeDocument/2006/relationships/hyperlink" Target="mailto:leticia21@example.com" TargetMode="External"/><Relationship Id="rId1757" Type="http://schemas.openxmlformats.org/officeDocument/2006/relationships/hyperlink" Target="mailto:pandrade@example.net" TargetMode="External"/><Relationship Id="rId2808" Type="http://schemas.openxmlformats.org/officeDocument/2006/relationships/hyperlink" Target="mailto:da-conceicaovinicius@example.org" TargetMode="External"/><Relationship Id="rId4163" Type="http://schemas.openxmlformats.org/officeDocument/2006/relationships/hyperlink" Target="mailto:duartehelena@example.com" TargetMode="External"/><Relationship Id="rId5214" Type="http://schemas.openxmlformats.org/officeDocument/2006/relationships/hyperlink" Target="mailto:emacedo@example.org" TargetMode="External"/><Relationship Id="rId8784" Type="http://schemas.openxmlformats.org/officeDocument/2006/relationships/hyperlink" Target="mailto:rodriguesluna@example.com" TargetMode="External"/><Relationship Id="rId9835" Type="http://schemas.openxmlformats.org/officeDocument/2006/relationships/hyperlink" Target="mailto:upires@example.com" TargetMode="External"/><Relationship Id="rId49" Type="http://schemas.openxmlformats.org/officeDocument/2006/relationships/hyperlink" Target="mailto:luiz-felipe79@example.net" TargetMode="External"/><Relationship Id="rId1824" Type="http://schemas.openxmlformats.org/officeDocument/2006/relationships/hyperlink" Target="mailto:wcarvalho@example.net" TargetMode="External"/><Relationship Id="rId4230" Type="http://schemas.openxmlformats.org/officeDocument/2006/relationships/hyperlink" Target="mailto:rhavi55@example.com" TargetMode="External"/><Relationship Id="rId7386" Type="http://schemas.openxmlformats.org/officeDocument/2006/relationships/hyperlink" Target="mailto:castroisabelly@example.net" TargetMode="External"/><Relationship Id="rId8437" Type="http://schemas.openxmlformats.org/officeDocument/2006/relationships/hyperlink" Target="mailto:lnovais@example.org" TargetMode="External"/><Relationship Id="rId8851" Type="http://schemas.openxmlformats.org/officeDocument/2006/relationships/hyperlink" Target="mailto:correiacaroline@example.com" TargetMode="External"/><Relationship Id="rId7039" Type="http://schemas.openxmlformats.org/officeDocument/2006/relationships/hyperlink" Target="mailto:sousajulia@example.net" TargetMode="External"/><Relationship Id="rId7453" Type="http://schemas.openxmlformats.org/officeDocument/2006/relationships/hyperlink" Target="mailto:kmontenegro@example.org" TargetMode="External"/><Relationship Id="rId8504" Type="http://schemas.openxmlformats.org/officeDocument/2006/relationships/hyperlink" Target="mailto:ramosantony@example.com" TargetMode="External"/><Relationship Id="rId9902" Type="http://schemas.openxmlformats.org/officeDocument/2006/relationships/hyperlink" Target="mailto:ian16@example.org" TargetMode="External"/><Relationship Id="rId2598" Type="http://schemas.openxmlformats.org/officeDocument/2006/relationships/hyperlink" Target="mailto:oliver66@example.net" TargetMode="External"/><Relationship Id="rId3996" Type="http://schemas.openxmlformats.org/officeDocument/2006/relationships/hyperlink" Target="mailto:yaraujo@example.net" TargetMode="External"/><Relationship Id="rId6055" Type="http://schemas.openxmlformats.org/officeDocument/2006/relationships/hyperlink" Target="mailto:machadoemanuella@example.org" TargetMode="External"/><Relationship Id="rId7106" Type="http://schemas.openxmlformats.org/officeDocument/2006/relationships/hyperlink" Target="mailto:rhavicampos@example.org" TargetMode="External"/><Relationship Id="rId3649" Type="http://schemas.openxmlformats.org/officeDocument/2006/relationships/hyperlink" Target="mailto:doliveira@example.net" TargetMode="External"/><Relationship Id="rId5071" Type="http://schemas.openxmlformats.org/officeDocument/2006/relationships/hyperlink" Target="mailto:caue68@example.com" TargetMode="External"/><Relationship Id="rId6122" Type="http://schemas.openxmlformats.org/officeDocument/2006/relationships/hyperlink" Target="mailto:brenda89@example.com" TargetMode="External"/><Relationship Id="rId7520" Type="http://schemas.openxmlformats.org/officeDocument/2006/relationships/hyperlink" Target="mailto:bcunha@example.com" TargetMode="External"/><Relationship Id="rId9278" Type="http://schemas.openxmlformats.org/officeDocument/2006/relationships/hyperlink" Target="mailto:mendoncabenicio@example.com" TargetMode="External"/><Relationship Id="rId984" Type="http://schemas.openxmlformats.org/officeDocument/2006/relationships/hyperlink" Target="mailto:vcampos@example.net" TargetMode="External"/><Relationship Id="rId2665" Type="http://schemas.openxmlformats.org/officeDocument/2006/relationships/hyperlink" Target="mailto:andradegael@example.com" TargetMode="External"/><Relationship Id="rId3716" Type="http://schemas.openxmlformats.org/officeDocument/2006/relationships/hyperlink" Target="mailto:vianaravi@example.com" TargetMode="External"/><Relationship Id="rId9692" Type="http://schemas.openxmlformats.org/officeDocument/2006/relationships/hyperlink" Target="mailto:asafegarcia@example.net" TargetMode="External"/><Relationship Id="rId637" Type="http://schemas.openxmlformats.org/officeDocument/2006/relationships/hyperlink" Target="mailto:stella96@example.org" TargetMode="External"/><Relationship Id="rId1267" Type="http://schemas.openxmlformats.org/officeDocument/2006/relationships/hyperlink" Target="mailto:kcavalcanti@example.com" TargetMode="External"/><Relationship Id="rId1681" Type="http://schemas.openxmlformats.org/officeDocument/2006/relationships/hyperlink" Target="mailto:zcastro@example.org" TargetMode="External"/><Relationship Id="rId2318" Type="http://schemas.openxmlformats.org/officeDocument/2006/relationships/hyperlink" Target="mailto:gcardoso@example.org" TargetMode="External"/><Relationship Id="rId2732" Type="http://schemas.openxmlformats.org/officeDocument/2006/relationships/hyperlink" Target="mailto:maria-luisamendonca@example.com" TargetMode="External"/><Relationship Id="rId5888" Type="http://schemas.openxmlformats.org/officeDocument/2006/relationships/hyperlink" Target="mailto:vianamaria-julia@example.net" TargetMode="External"/><Relationship Id="rId6939" Type="http://schemas.openxmlformats.org/officeDocument/2006/relationships/hyperlink" Target="mailto:monteiroarthur-miguel@example.net" TargetMode="External"/><Relationship Id="rId8294" Type="http://schemas.openxmlformats.org/officeDocument/2006/relationships/hyperlink" Target="mailto:da-luzluiz-gustavo@example.net" TargetMode="External"/><Relationship Id="rId9345" Type="http://schemas.openxmlformats.org/officeDocument/2006/relationships/hyperlink" Target="mailto:da-luzlaura@example.org" TargetMode="External"/><Relationship Id="rId704" Type="http://schemas.openxmlformats.org/officeDocument/2006/relationships/hyperlink" Target="mailto:nicole92@example.com" TargetMode="External"/><Relationship Id="rId1334" Type="http://schemas.openxmlformats.org/officeDocument/2006/relationships/hyperlink" Target="mailto:bianca04@example.org" TargetMode="External"/><Relationship Id="rId5955" Type="http://schemas.openxmlformats.org/officeDocument/2006/relationships/hyperlink" Target="mailto:ofreitas@example.org" TargetMode="External"/><Relationship Id="rId8361" Type="http://schemas.openxmlformats.org/officeDocument/2006/relationships/hyperlink" Target="mailto:andradejoao-guilherme@example.com" TargetMode="External"/><Relationship Id="rId9412" Type="http://schemas.openxmlformats.org/officeDocument/2006/relationships/hyperlink" Target="mailto:alana72@example.com" TargetMode="External"/><Relationship Id="rId40" Type="http://schemas.openxmlformats.org/officeDocument/2006/relationships/hyperlink" Target="mailto:dleao@example.com" TargetMode="External"/><Relationship Id="rId1401" Type="http://schemas.openxmlformats.org/officeDocument/2006/relationships/hyperlink" Target="mailto:lorenzo22@example.org" TargetMode="External"/><Relationship Id="rId4557" Type="http://schemas.openxmlformats.org/officeDocument/2006/relationships/hyperlink" Target="mailto:zoe48@example.com" TargetMode="External"/><Relationship Id="rId5608" Type="http://schemas.openxmlformats.org/officeDocument/2006/relationships/hyperlink" Target="mailto:melinasa@example.org" TargetMode="External"/><Relationship Id="rId8014" Type="http://schemas.openxmlformats.org/officeDocument/2006/relationships/hyperlink" Target="mailto:barbarasiqueira@example.com" TargetMode="External"/><Relationship Id="rId3159" Type="http://schemas.openxmlformats.org/officeDocument/2006/relationships/hyperlink" Target="mailto:rsa@example.com" TargetMode="External"/><Relationship Id="rId3573" Type="http://schemas.openxmlformats.org/officeDocument/2006/relationships/hyperlink" Target="mailto:agomes@example.com" TargetMode="External"/><Relationship Id="rId4971" Type="http://schemas.openxmlformats.org/officeDocument/2006/relationships/hyperlink" Target="mailto:maria-liz43@example.com" TargetMode="External"/><Relationship Id="rId7030" Type="http://schemas.openxmlformats.org/officeDocument/2006/relationships/hyperlink" Target="mailto:gvasconcelos@example.net" TargetMode="External"/><Relationship Id="rId494" Type="http://schemas.openxmlformats.org/officeDocument/2006/relationships/hyperlink" Target="mailto:qramos@example.net" TargetMode="External"/><Relationship Id="rId2175" Type="http://schemas.openxmlformats.org/officeDocument/2006/relationships/hyperlink" Target="mailto:dcasa-grande@example.com" TargetMode="External"/><Relationship Id="rId3226" Type="http://schemas.openxmlformats.org/officeDocument/2006/relationships/hyperlink" Target="mailto:camila78@example.org" TargetMode="External"/><Relationship Id="rId4624" Type="http://schemas.openxmlformats.org/officeDocument/2006/relationships/hyperlink" Target="mailto:matteo53@example.org" TargetMode="External"/><Relationship Id="rId147" Type="http://schemas.openxmlformats.org/officeDocument/2006/relationships/hyperlink" Target="mailto:tcosta@example.org" TargetMode="External"/><Relationship Id="rId1191" Type="http://schemas.openxmlformats.org/officeDocument/2006/relationships/hyperlink" Target="mailto:sousaester@example.com" TargetMode="External"/><Relationship Id="rId3640" Type="http://schemas.openxmlformats.org/officeDocument/2006/relationships/hyperlink" Target="mailto:lopesvitor-hugo@example.com" TargetMode="External"/><Relationship Id="rId6796" Type="http://schemas.openxmlformats.org/officeDocument/2006/relationships/hyperlink" Target="mailto:gabrielanogueira@example.com" TargetMode="External"/><Relationship Id="rId7847" Type="http://schemas.openxmlformats.org/officeDocument/2006/relationships/hyperlink" Target="mailto:lribeiro@example.net" TargetMode="External"/><Relationship Id="rId561" Type="http://schemas.openxmlformats.org/officeDocument/2006/relationships/hyperlink" Target="mailto:ottosiqueira@example.net" TargetMode="External"/><Relationship Id="rId2242" Type="http://schemas.openxmlformats.org/officeDocument/2006/relationships/hyperlink" Target="mailto:bpinto@example.net" TargetMode="External"/><Relationship Id="rId5398" Type="http://schemas.openxmlformats.org/officeDocument/2006/relationships/hyperlink" Target="mailto:clarice15@example.net" TargetMode="External"/><Relationship Id="rId6449" Type="http://schemas.openxmlformats.org/officeDocument/2006/relationships/hyperlink" Target="mailto:cda-costa@example.org" TargetMode="External"/><Relationship Id="rId6863" Type="http://schemas.openxmlformats.org/officeDocument/2006/relationships/hyperlink" Target="mailto:das-neveslais@example.com" TargetMode="External"/><Relationship Id="rId7914" Type="http://schemas.openxmlformats.org/officeDocument/2006/relationships/hyperlink" Target="mailto:maitecaldeira@example.com" TargetMode="External"/><Relationship Id="rId214" Type="http://schemas.openxmlformats.org/officeDocument/2006/relationships/hyperlink" Target="mailto:guilhermeandrade@example.net" TargetMode="External"/><Relationship Id="rId5465" Type="http://schemas.openxmlformats.org/officeDocument/2006/relationships/hyperlink" Target="mailto:marceloalmeida@example.net" TargetMode="External"/><Relationship Id="rId6516" Type="http://schemas.openxmlformats.org/officeDocument/2006/relationships/hyperlink" Target="mailto:brenda21@example.org" TargetMode="External"/><Relationship Id="rId6930" Type="http://schemas.openxmlformats.org/officeDocument/2006/relationships/hyperlink" Target="mailto:nina37@example.net" TargetMode="External"/><Relationship Id="rId4067" Type="http://schemas.openxmlformats.org/officeDocument/2006/relationships/hyperlink" Target="mailto:souzadaniela@example.com" TargetMode="External"/><Relationship Id="rId4481" Type="http://schemas.openxmlformats.org/officeDocument/2006/relationships/hyperlink" Target="mailto:leaoalicia@example.org" TargetMode="External"/><Relationship Id="rId5118" Type="http://schemas.openxmlformats.org/officeDocument/2006/relationships/hyperlink" Target="mailto:nferreira@example.net" TargetMode="External"/><Relationship Id="rId5532" Type="http://schemas.openxmlformats.org/officeDocument/2006/relationships/hyperlink" Target="mailto:heitorfreitas@example.net" TargetMode="External"/><Relationship Id="rId8688" Type="http://schemas.openxmlformats.org/officeDocument/2006/relationships/hyperlink" Target="mailto:larissacamara@example.org" TargetMode="External"/><Relationship Id="rId9739" Type="http://schemas.openxmlformats.org/officeDocument/2006/relationships/hyperlink" Target="mailto:ana-sophialopes@example.org" TargetMode="External"/><Relationship Id="rId3083" Type="http://schemas.openxmlformats.org/officeDocument/2006/relationships/hyperlink" Target="mailto:lguerra@example.com" TargetMode="External"/><Relationship Id="rId4134" Type="http://schemas.openxmlformats.org/officeDocument/2006/relationships/hyperlink" Target="mailto:vlopes@example.net" TargetMode="External"/><Relationship Id="rId1728" Type="http://schemas.openxmlformats.org/officeDocument/2006/relationships/hyperlink" Target="mailto:barbosagabriela@example.com" TargetMode="External"/><Relationship Id="rId3150" Type="http://schemas.openxmlformats.org/officeDocument/2006/relationships/hyperlink" Target="mailto:jesusbernardo@example.com" TargetMode="External"/><Relationship Id="rId4201" Type="http://schemas.openxmlformats.org/officeDocument/2006/relationships/hyperlink" Target="mailto:edas-neves@example.com" TargetMode="External"/><Relationship Id="rId7357" Type="http://schemas.openxmlformats.org/officeDocument/2006/relationships/hyperlink" Target="mailto:erick32@example.com" TargetMode="External"/><Relationship Id="rId8408" Type="http://schemas.openxmlformats.org/officeDocument/2006/relationships/hyperlink" Target="mailto:maria-laura11@example.com" TargetMode="External"/><Relationship Id="rId8755" Type="http://schemas.openxmlformats.org/officeDocument/2006/relationships/hyperlink" Target="mailto:sabreu@example.org" TargetMode="External"/><Relationship Id="rId9806" Type="http://schemas.openxmlformats.org/officeDocument/2006/relationships/hyperlink" Target="mailto:kevinteixeira@example.org" TargetMode="External"/><Relationship Id="rId7771" Type="http://schemas.openxmlformats.org/officeDocument/2006/relationships/hyperlink" Target="mailto:enzo-gabrielferreira@example.com" TargetMode="External"/><Relationship Id="rId8822" Type="http://schemas.openxmlformats.org/officeDocument/2006/relationships/hyperlink" Target="mailto:ana-ceciliasouza@example.net" TargetMode="External"/><Relationship Id="rId3967" Type="http://schemas.openxmlformats.org/officeDocument/2006/relationships/hyperlink" Target="mailto:da-cunhanicolas@example.com" TargetMode="External"/><Relationship Id="rId6373" Type="http://schemas.openxmlformats.org/officeDocument/2006/relationships/hyperlink" Target="mailto:luccadas-neves@example.org" TargetMode="External"/><Relationship Id="rId7424" Type="http://schemas.openxmlformats.org/officeDocument/2006/relationships/hyperlink" Target="mailto:nathan85@example.com" TargetMode="External"/><Relationship Id="rId4" Type="http://schemas.openxmlformats.org/officeDocument/2006/relationships/hyperlink" Target="mailto:antoniosantos@example.org" TargetMode="External"/><Relationship Id="rId888" Type="http://schemas.openxmlformats.org/officeDocument/2006/relationships/hyperlink" Target="mailto:falmeida@example.org" TargetMode="External"/><Relationship Id="rId2569" Type="http://schemas.openxmlformats.org/officeDocument/2006/relationships/hyperlink" Target="mailto:daniloferreira@example.org" TargetMode="External"/><Relationship Id="rId2983" Type="http://schemas.openxmlformats.org/officeDocument/2006/relationships/hyperlink" Target="mailto:juan84@example.com" TargetMode="External"/><Relationship Id="rId6026" Type="http://schemas.openxmlformats.org/officeDocument/2006/relationships/hyperlink" Target="mailto:nicole27@example.org" TargetMode="External"/><Relationship Id="rId6440" Type="http://schemas.openxmlformats.org/officeDocument/2006/relationships/hyperlink" Target="mailto:wda-costa@example.net" TargetMode="External"/><Relationship Id="rId9596" Type="http://schemas.openxmlformats.org/officeDocument/2006/relationships/hyperlink" Target="mailto:luana88@example.net" TargetMode="External"/><Relationship Id="rId955" Type="http://schemas.openxmlformats.org/officeDocument/2006/relationships/hyperlink" Target="mailto:zda-mata@example.net" TargetMode="External"/><Relationship Id="rId1585" Type="http://schemas.openxmlformats.org/officeDocument/2006/relationships/hyperlink" Target="mailto:onunes@example.net" TargetMode="External"/><Relationship Id="rId2636" Type="http://schemas.openxmlformats.org/officeDocument/2006/relationships/hyperlink" Target="mailto:barbarapires@example.com" TargetMode="External"/><Relationship Id="rId5042" Type="http://schemas.openxmlformats.org/officeDocument/2006/relationships/hyperlink" Target="mailto:da-pazbrayan@example.com" TargetMode="External"/><Relationship Id="rId8198" Type="http://schemas.openxmlformats.org/officeDocument/2006/relationships/hyperlink" Target="mailto:brunafreitas@example.com" TargetMode="External"/><Relationship Id="rId9249" Type="http://schemas.openxmlformats.org/officeDocument/2006/relationships/hyperlink" Target="mailto:blopes@example.org" TargetMode="External"/><Relationship Id="rId9663" Type="http://schemas.openxmlformats.org/officeDocument/2006/relationships/hyperlink" Target="mailto:da-luzjosue@example.com" TargetMode="External"/><Relationship Id="rId608" Type="http://schemas.openxmlformats.org/officeDocument/2006/relationships/hyperlink" Target="mailto:brunonovais@example.net" TargetMode="External"/><Relationship Id="rId1238" Type="http://schemas.openxmlformats.org/officeDocument/2006/relationships/hyperlink" Target="mailto:milena80@example.org" TargetMode="External"/><Relationship Id="rId1652" Type="http://schemas.openxmlformats.org/officeDocument/2006/relationships/hyperlink" Target="mailto:correialeo@example.com" TargetMode="External"/><Relationship Id="rId8265" Type="http://schemas.openxmlformats.org/officeDocument/2006/relationships/hyperlink" Target="mailto:clara16@example.org" TargetMode="External"/><Relationship Id="rId9316" Type="http://schemas.openxmlformats.org/officeDocument/2006/relationships/hyperlink" Target="mailto:lorenzofernandes@example.org" TargetMode="External"/><Relationship Id="rId1305" Type="http://schemas.openxmlformats.org/officeDocument/2006/relationships/hyperlink" Target="mailto:nathanrodrigues@example.org" TargetMode="External"/><Relationship Id="rId2703" Type="http://schemas.openxmlformats.org/officeDocument/2006/relationships/hyperlink" Target="mailto:juliasilveira@example.com" TargetMode="External"/><Relationship Id="rId5859" Type="http://schemas.openxmlformats.org/officeDocument/2006/relationships/hyperlink" Target="mailto:vda-cruz@example.org" TargetMode="External"/><Relationship Id="rId7281" Type="http://schemas.openxmlformats.org/officeDocument/2006/relationships/hyperlink" Target="mailto:stellaramos@example.org" TargetMode="External"/><Relationship Id="rId8332" Type="http://schemas.openxmlformats.org/officeDocument/2006/relationships/hyperlink" Target="mailto:eda-luz@example.org" TargetMode="External"/><Relationship Id="rId9730" Type="http://schemas.openxmlformats.org/officeDocument/2006/relationships/hyperlink" Target="mailto:isilva@example.net" TargetMode="External"/><Relationship Id="rId4875" Type="http://schemas.openxmlformats.org/officeDocument/2006/relationships/hyperlink" Target="mailto:salesgael@example.org" TargetMode="External"/><Relationship Id="rId5926" Type="http://schemas.openxmlformats.org/officeDocument/2006/relationships/hyperlink" Target="mailto:yduarte@example.com" TargetMode="External"/><Relationship Id="rId11" Type="http://schemas.openxmlformats.org/officeDocument/2006/relationships/hyperlink" Target="mailto:mateus90@example.com" TargetMode="External"/><Relationship Id="rId398" Type="http://schemas.openxmlformats.org/officeDocument/2006/relationships/hyperlink" Target="mailto:eloah67@example.com" TargetMode="External"/><Relationship Id="rId2079" Type="http://schemas.openxmlformats.org/officeDocument/2006/relationships/hyperlink" Target="mailto:eduarda10@example.com" TargetMode="External"/><Relationship Id="rId3477" Type="http://schemas.openxmlformats.org/officeDocument/2006/relationships/hyperlink" Target="mailto:ianduarte@example.com" TargetMode="External"/><Relationship Id="rId3891" Type="http://schemas.openxmlformats.org/officeDocument/2006/relationships/hyperlink" Target="mailto:sfogaca@example.com" TargetMode="External"/><Relationship Id="rId4528" Type="http://schemas.openxmlformats.org/officeDocument/2006/relationships/hyperlink" Target="mailto:catarinacardoso@example.org" TargetMode="External"/><Relationship Id="rId4942" Type="http://schemas.openxmlformats.org/officeDocument/2006/relationships/hyperlink" Target="mailto:albuquerqueaugusto@example.org" TargetMode="External"/><Relationship Id="rId2493" Type="http://schemas.openxmlformats.org/officeDocument/2006/relationships/hyperlink" Target="mailto:ana-ceciliaborges@example.org" TargetMode="External"/><Relationship Id="rId3544" Type="http://schemas.openxmlformats.org/officeDocument/2006/relationships/hyperlink" Target="mailto:oliviada-conceicao@example.org" TargetMode="External"/><Relationship Id="rId7001" Type="http://schemas.openxmlformats.org/officeDocument/2006/relationships/hyperlink" Target="mailto:martinsheloisa@example.net" TargetMode="External"/><Relationship Id="rId465" Type="http://schemas.openxmlformats.org/officeDocument/2006/relationships/hyperlink" Target="mailto:julianada-luz@example.net" TargetMode="External"/><Relationship Id="rId1095" Type="http://schemas.openxmlformats.org/officeDocument/2006/relationships/hyperlink" Target="mailto:evelyn71@example.com" TargetMode="External"/><Relationship Id="rId2146" Type="http://schemas.openxmlformats.org/officeDocument/2006/relationships/hyperlink" Target="mailto:guerralivia@example.com" TargetMode="External"/><Relationship Id="rId2560" Type="http://schemas.openxmlformats.org/officeDocument/2006/relationships/hyperlink" Target="mailto:hellenabrito@example.org" TargetMode="External"/><Relationship Id="rId3611" Type="http://schemas.openxmlformats.org/officeDocument/2006/relationships/hyperlink" Target="mailto:asousa@example.org" TargetMode="External"/><Relationship Id="rId6767" Type="http://schemas.openxmlformats.org/officeDocument/2006/relationships/hyperlink" Target="mailto:riosyuri@example.org" TargetMode="External"/><Relationship Id="rId7818" Type="http://schemas.openxmlformats.org/officeDocument/2006/relationships/hyperlink" Target="mailto:sampaiomanuela@example.net" TargetMode="External"/><Relationship Id="rId9173" Type="http://schemas.openxmlformats.org/officeDocument/2006/relationships/hyperlink" Target="mailto:fnovaes@example.net" TargetMode="External"/><Relationship Id="rId118" Type="http://schemas.openxmlformats.org/officeDocument/2006/relationships/hyperlink" Target="mailto:pfernandes@example.org" TargetMode="External"/><Relationship Id="rId532" Type="http://schemas.openxmlformats.org/officeDocument/2006/relationships/hyperlink" Target="mailto:hdas-neves@example.net" TargetMode="External"/><Relationship Id="rId1162" Type="http://schemas.openxmlformats.org/officeDocument/2006/relationships/hyperlink" Target="mailto:joaquim67@example.net" TargetMode="External"/><Relationship Id="rId2213" Type="http://schemas.openxmlformats.org/officeDocument/2006/relationships/hyperlink" Target="mailto:matheus99@example.org" TargetMode="External"/><Relationship Id="rId5369" Type="http://schemas.openxmlformats.org/officeDocument/2006/relationships/hyperlink" Target="mailto:salesmarina@example.net" TargetMode="External"/><Relationship Id="rId5783" Type="http://schemas.openxmlformats.org/officeDocument/2006/relationships/hyperlink" Target="mailto:barbosalunna@example.org" TargetMode="External"/><Relationship Id="rId9240" Type="http://schemas.openxmlformats.org/officeDocument/2006/relationships/hyperlink" Target="mailto:avieira@example.com" TargetMode="External"/><Relationship Id="rId4385" Type="http://schemas.openxmlformats.org/officeDocument/2006/relationships/hyperlink" Target="mailto:liampereira@example.com" TargetMode="External"/><Relationship Id="rId5436" Type="http://schemas.openxmlformats.org/officeDocument/2006/relationships/hyperlink" Target="mailto:rafael66@example.org" TargetMode="External"/><Relationship Id="rId6834" Type="http://schemas.openxmlformats.org/officeDocument/2006/relationships/hyperlink" Target="mailto:costaarthur-miguel@example.net" TargetMode="External"/><Relationship Id="rId1979" Type="http://schemas.openxmlformats.org/officeDocument/2006/relationships/hyperlink" Target="mailto:gustavo39@example.net" TargetMode="External"/><Relationship Id="rId4038" Type="http://schemas.openxmlformats.org/officeDocument/2006/relationships/hyperlink" Target="mailto:ana-lauracostela@example.com" TargetMode="External"/><Relationship Id="rId5850" Type="http://schemas.openxmlformats.org/officeDocument/2006/relationships/hyperlink" Target="mailto:lucas-gabriel11@example.org" TargetMode="External"/><Relationship Id="rId6901" Type="http://schemas.openxmlformats.org/officeDocument/2006/relationships/hyperlink" Target="mailto:camargoagatha@example.com" TargetMode="External"/><Relationship Id="rId3054" Type="http://schemas.openxmlformats.org/officeDocument/2006/relationships/hyperlink" Target="mailto:benjamim98@example.org" TargetMode="External"/><Relationship Id="rId4452" Type="http://schemas.openxmlformats.org/officeDocument/2006/relationships/hyperlink" Target="mailto:martinssophie@example.org" TargetMode="External"/><Relationship Id="rId5503" Type="http://schemas.openxmlformats.org/officeDocument/2006/relationships/hyperlink" Target="mailto:thomas40@example.net" TargetMode="External"/><Relationship Id="rId8659" Type="http://schemas.openxmlformats.org/officeDocument/2006/relationships/hyperlink" Target="mailto:esthermoraes@example.com" TargetMode="External"/><Relationship Id="rId4105" Type="http://schemas.openxmlformats.org/officeDocument/2006/relationships/hyperlink" Target="mailto:zcastro@example.com" TargetMode="External"/><Relationship Id="rId7675" Type="http://schemas.openxmlformats.org/officeDocument/2006/relationships/hyperlink" Target="mailto:mouraisadora@example.org" TargetMode="External"/><Relationship Id="rId8726" Type="http://schemas.openxmlformats.org/officeDocument/2006/relationships/hyperlink" Target="mailto:icaldeira@example.org" TargetMode="External"/><Relationship Id="rId2070" Type="http://schemas.openxmlformats.org/officeDocument/2006/relationships/hyperlink" Target="mailto:enrico07@example.net" TargetMode="External"/><Relationship Id="rId3121" Type="http://schemas.openxmlformats.org/officeDocument/2006/relationships/hyperlink" Target="mailto:valentina85@example.com" TargetMode="External"/><Relationship Id="rId6277" Type="http://schemas.openxmlformats.org/officeDocument/2006/relationships/hyperlink" Target="mailto:pachecobruno@example.com" TargetMode="External"/><Relationship Id="rId6691" Type="http://schemas.openxmlformats.org/officeDocument/2006/relationships/hyperlink" Target="mailto:dom04@example.net" TargetMode="External"/><Relationship Id="rId7328" Type="http://schemas.openxmlformats.org/officeDocument/2006/relationships/hyperlink" Target="mailto:da-matafrancisco@example.net" TargetMode="External"/><Relationship Id="rId7742" Type="http://schemas.openxmlformats.org/officeDocument/2006/relationships/hyperlink" Target="mailto:kevin66@example.net" TargetMode="External"/><Relationship Id="rId2887" Type="http://schemas.openxmlformats.org/officeDocument/2006/relationships/hyperlink" Target="mailto:azevedomariah@example.org" TargetMode="External"/><Relationship Id="rId5293" Type="http://schemas.openxmlformats.org/officeDocument/2006/relationships/hyperlink" Target="mailto:mariah98@example.org" TargetMode="External"/><Relationship Id="rId6344" Type="http://schemas.openxmlformats.org/officeDocument/2006/relationships/hyperlink" Target="mailto:qda-mata@example.com" TargetMode="External"/><Relationship Id="rId859" Type="http://schemas.openxmlformats.org/officeDocument/2006/relationships/hyperlink" Target="mailto:guerramaria-laura@example.org" TargetMode="External"/><Relationship Id="rId1489" Type="http://schemas.openxmlformats.org/officeDocument/2006/relationships/hyperlink" Target="mailto:pfreitas@example.org" TargetMode="External"/><Relationship Id="rId3938" Type="http://schemas.openxmlformats.org/officeDocument/2006/relationships/hyperlink" Target="mailto:ofarias@example.com" TargetMode="External"/><Relationship Id="rId5360" Type="http://schemas.openxmlformats.org/officeDocument/2006/relationships/hyperlink" Target="mailto:beatriz84@example.net" TargetMode="External"/><Relationship Id="rId6411" Type="http://schemas.openxmlformats.org/officeDocument/2006/relationships/hyperlink" Target="mailto:cauebarros@example.net" TargetMode="External"/><Relationship Id="rId9567" Type="http://schemas.openxmlformats.org/officeDocument/2006/relationships/hyperlink" Target="mailto:marianamartins@example.com" TargetMode="External"/><Relationship Id="rId2954" Type="http://schemas.openxmlformats.org/officeDocument/2006/relationships/hyperlink" Target="mailto:lorenzo65@example.net" TargetMode="External"/><Relationship Id="rId5013" Type="http://schemas.openxmlformats.org/officeDocument/2006/relationships/hyperlink" Target="mailto:da-cruzpietro@example.net" TargetMode="External"/><Relationship Id="rId8169" Type="http://schemas.openxmlformats.org/officeDocument/2006/relationships/hyperlink" Target="mailto:riosmirella@example.net" TargetMode="External"/><Relationship Id="rId9981" Type="http://schemas.openxmlformats.org/officeDocument/2006/relationships/hyperlink" Target="mailto:emanuellycardoso@example.com" TargetMode="External"/><Relationship Id="rId926" Type="http://schemas.openxmlformats.org/officeDocument/2006/relationships/hyperlink" Target="mailto:aylateixeira@example.com" TargetMode="External"/><Relationship Id="rId1556" Type="http://schemas.openxmlformats.org/officeDocument/2006/relationships/hyperlink" Target="mailto:bruna75@example.com" TargetMode="External"/><Relationship Id="rId1970" Type="http://schemas.openxmlformats.org/officeDocument/2006/relationships/hyperlink" Target="mailto:jose-pedrobrito@example.org" TargetMode="External"/><Relationship Id="rId2607" Type="http://schemas.openxmlformats.org/officeDocument/2006/relationships/hyperlink" Target="mailto:rafael86@example.net" TargetMode="External"/><Relationship Id="rId7185" Type="http://schemas.openxmlformats.org/officeDocument/2006/relationships/hyperlink" Target="mailto:lais20@example.org" TargetMode="External"/><Relationship Id="rId8583" Type="http://schemas.openxmlformats.org/officeDocument/2006/relationships/hyperlink" Target="mailto:pireshelena@example.net" TargetMode="External"/><Relationship Id="rId9634" Type="http://schemas.openxmlformats.org/officeDocument/2006/relationships/hyperlink" Target="mailto:xda-paz@example.org" TargetMode="External"/><Relationship Id="rId1209" Type="http://schemas.openxmlformats.org/officeDocument/2006/relationships/hyperlink" Target="mailto:fmendonca@example.com" TargetMode="External"/><Relationship Id="rId1623" Type="http://schemas.openxmlformats.org/officeDocument/2006/relationships/hyperlink" Target="mailto:lucas-gabriel33@example.com" TargetMode="External"/><Relationship Id="rId4779" Type="http://schemas.openxmlformats.org/officeDocument/2006/relationships/hyperlink" Target="mailto:gomesravi-lucca@example.net" TargetMode="External"/><Relationship Id="rId8236" Type="http://schemas.openxmlformats.org/officeDocument/2006/relationships/hyperlink" Target="mailto:laisda-conceicao@example.net" TargetMode="External"/><Relationship Id="rId8650" Type="http://schemas.openxmlformats.org/officeDocument/2006/relationships/hyperlink" Target="mailto:qmartins@example.org" TargetMode="External"/><Relationship Id="rId9701" Type="http://schemas.openxmlformats.org/officeDocument/2006/relationships/hyperlink" Target="mailto:noah37@example.com" TargetMode="External"/><Relationship Id="rId3795" Type="http://schemas.openxmlformats.org/officeDocument/2006/relationships/hyperlink" Target="mailto:samaria-julia@example.net" TargetMode="External"/><Relationship Id="rId4846" Type="http://schemas.openxmlformats.org/officeDocument/2006/relationships/hyperlink" Target="mailto:macedoliz@example.org" TargetMode="External"/><Relationship Id="rId7252" Type="http://schemas.openxmlformats.org/officeDocument/2006/relationships/hyperlink" Target="mailto:peixotocarolina@example.net" TargetMode="External"/><Relationship Id="rId8303" Type="http://schemas.openxmlformats.org/officeDocument/2006/relationships/hyperlink" Target="mailto:ribeiroemanuella@example.org" TargetMode="External"/><Relationship Id="rId2397" Type="http://schemas.openxmlformats.org/officeDocument/2006/relationships/hyperlink" Target="mailto:joao-felipe55@example.org" TargetMode="External"/><Relationship Id="rId3448" Type="http://schemas.openxmlformats.org/officeDocument/2006/relationships/hyperlink" Target="mailto:pereiraemanuel@example.net" TargetMode="External"/><Relationship Id="rId3862" Type="http://schemas.openxmlformats.org/officeDocument/2006/relationships/hyperlink" Target="mailto:maria-isis66@example.com" TargetMode="External"/><Relationship Id="rId369" Type="http://schemas.openxmlformats.org/officeDocument/2006/relationships/hyperlink" Target="mailto:hcamara@example.org" TargetMode="External"/><Relationship Id="rId783" Type="http://schemas.openxmlformats.org/officeDocument/2006/relationships/hyperlink" Target="mailto:ccavalcanti@example.com" TargetMode="External"/><Relationship Id="rId2464" Type="http://schemas.openxmlformats.org/officeDocument/2006/relationships/hyperlink" Target="mailto:da-matabella@example.net" TargetMode="External"/><Relationship Id="rId3515" Type="http://schemas.openxmlformats.org/officeDocument/2006/relationships/hyperlink" Target="mailto:oliviaazevedo@example.net" TargetMode="External"/><Relationship Id="rId4913" Type="http://schemas.openxmlformats.org/officeDocument/2006/relationships/hyperlink" Target="mailto:matheus82@example.net" TargetMode="External"/><Relationship Id="rId9077" Type="http://schemas.openxmlformats.org/officeDocument/2006/relationships/hyperlink" Target="mailto:agatha36@example.net" TargetMode="External"/><Relationship Id="rId9491" Type="http://schemas.openxmlformats.org/officeDocument/2006/relationships/hyperlink" Target="mailto:zda-costa@example.net" TargetMode="External"/><Relationship Id="rId436" Type="http://schemas.openxmlformats.org/officeDocument/2006/relationships/hyperlink" Target="mailto:maria-sophiacirino@example.net" TargetMode="External"/><Relationship Id="rId1066" Type="http://schemas.openxmlformats.org/officeDocument/2006/relationships/hyperlink" Target="mailto:da-conceicaoemilly@example.org" TargetMode="External"/><Relationship Id="rId1480" Type="http://schemas.openxmlformats.org/officeDocument/2006/relationships/hyperlink" Target="mailto:oliviabarbosa@example.com" TargetMode="External"/><Relationship Id="rId2117" Type="http://schemas.openxmlformats.org/officeDocument/2006/relationships/hyperlink" Target="mailto:benjaminsantos@example.com" TargetMode="External"/><Relationship Id="rId8093" Type="http://schemas.openxmlformats.org/officeDocument/2006/relationships/hyperlink" Target="mailto:fernandamacedo@example.net" TargetMode="External"/><Relationship Id="rId9144" Type="http://schemas.openxmlformats.org/officeDocument/2006/relationships/hyperlink" Target="mailto:nogueiraisis@example.org" TargetMode="External"/><Relationship Id="rId850" Type="http://schemas.openxmlformats.org/officeDocument/2006/relationships/hyperlink" Target="mailto:eduardo80@example.com" TargetMode="External"/><Relationship Id="rId1133" Type="http://schemas.openxmlformats.org/officeDocument/2006/relationships/hyperlink" Target="mailto:imoura@example.org" TargetMode="External"/><Relationship Id="rId2531" Type="http://schemas.openxmlformats.org/officeDocument/2006/relationships/hyperlink" Target="mailto:gduarte@example.org" TargetMode="External"/><Relationship Id="rId4289" Type="http://schemas.openxmlformats.org/officeDocument/2006/relationships/hyperlink" Target="mailto:diego12@example.org" TargetMode="External"/><Relationship Id="rId5687" Type="http://schemas.openxmlformats.org/officeDocument/2006/relationships/hyperlink" Target="mailto:sampaiojose-pedro@example.org" TargetMode="External"/><Relationship Id="rId6738" Type="http://schemas.openxmlformats.org/officeDocument/2006/relationships/hyperlink" Target="mailto:antonyandrade@example.net" TargetMode="External"/><Relationship Id="rId8160" Type="http://schemas.openxmlformats.org/officeDocument/2006/relationships/hyperlink" Target="mailto:carolina06@example.net" TargetMode="External"/><Relationship Id="rId503" Type="http://schemas.openxmlformats.org/officeDocument/2006/relationships/hyperlink" Target="mailto:jalmeida@example.org" TargetMode="External"/><Relationship Id="rId5754" Type="http://schemas.openxmlformats.org/officeDocument/2006/relationships/hyperlink" Target="mailto:pedro-lucasoliveira@example.com" TargetMode="External"/><Relationship Id="rId6805" Type="http://schemas.openxmlformats.org/officeDocument/2006/relationships/hyperlink" Target="mailto:davi-luccacassiano@example.com" TargetMode="External"/><Relationship Id="rId9211" Type="http://schemas.openxmlformats.org/officeDocument/2006/relationships/hyperlink" Target="mailto:gda-cruz@example.com" TargetMode="External"/><Relationship Id="rId1200" Type="http://schemas.openxmlformats.org/officeDocument/2006/relationships/hyperlink" Target="mailto:maria-julia72@example.com" TargetMode="External"/><Relationship Id="rId4356" Type="http://schemas.openxmlformats.org/officeDocument/2006/relationships/hyperlink" Target="mailto:eloahandrade@example.net" TargetMode="External"/><Relationship Id="rId4770" Type="http://schemas.openxmlformats.org/officeDocument/2006/relationships/hyperlink" Target="mailto:moraesaurora@example.net" TargetMode="External"/><Relationship Id="rId5407" Type="http://schemas.openxmlformats.org/officeDocument/2006/relationships/hyperlink" Target="mailto:goncalvesjoao@example.com" TargetMode="External"/><Relationship Id="rId5821" Type="http://schemas.openxmlformats.org/officeDocument/2006/relationships/hyperlink" Target="mailto:ycastro@example.org" TargetMode="External"/><Relationship Id="rId8977" Type="http://schemas.openxmlformats.org/officeDocument/2006/relationships/hyperlink" Target="mailto:biancaferreira@example.com" TargetMode="External"/><Relationship Id="rId3372" Type="http://schemas.openxmlformats.org/officeDocument/2006/relationships/hyperlink" Target="mailto:evelynsilva@example.com" TargetMode="External"/><Relationship Id="rId4009" Type="http://schemas.openxmlformats.org/officeDocument/2006/relationships/hyperlink" Target="mailto:maria-helenacavalcante@example.net" TargetMode="External"/><Relationship Id="rId4423" Type="http://schemas.openxmlformats.org/officeDocument/2006/relationships/hyperlink" Target="mailto:da-luzclara@example.org" TargetMode="External"/><Relationship Id="rId7579" Type="http://schemas.openxmlformats.org/officeDocument/2006/relationships/hyperlink" Target="mailto:esther32@example.com" TargetMode="External"/><Relationship Id="rId7993" Type="http://schemas.openxmlformats.org/officeDocument/2006/relationships/hyperlink" Target="mailto:rochaana-beatriz@example.com" TargetMode="External"/><Relationship Id="rId293" Type="http://schemas.openxmlformats.org/officeDocument/2006/relationships/hyperlink" Target="mailto:mirellanogueira@example.net" TargetMode="External"/><Relationship Id="rId3025" Type="http://schemas.openxmlformats.org/officeDocument/2006/relationships/hyperlink" Target="mailto:ana-lizbarbosa@example.com" TargetMode="External"/><Relationship Id="rId6595" Type="http://schemas.openxmlformats.org/officeDocument/2006/relationships/hyperlink" Target="mailto:emanuelmachado@example.net" TargetMode="External"/><Relationship Id="rId7646" Type="http://schemas.openxmlformats.org/officeDocument/2006/relationships/hyperlink" Target="mailto:manuella13@example.com" TargetMode="External"/><Relationship Id="rId360" Type="http://schemas.openxmlformats.org/officeDocument/2006/relationships/hyperlink" Target="mailto:gabrielcamara@example.com" TargetMode="External"/><Relationship Id="rId2041" Type="http://schemas.openxmlformats.org/officeDocument/2006/relationships/hyperlink" Target="mailto:oalves@example.com" TargetMode="External"/><Relationship Id="rId5197" Type="http://schemas.openxmlformats.org/officeDocument/2006/relationships/hyperlink" Target="mailto:ecosta@example.org" TargetMode="External"/><Relationship Id="rId6248" Type="http://schemas.openxmlformats.org/officeDocument/2006/relationships/hyperlink" Target="mailto:rodrigogomes@example.net" TargetMode="External"/><Relationship Id="rId5264" Type="http://schemas.openxmlformats.org/officeDocument/2006/relationships/hyperlink" Target="mailto:kda-paz@example.com" TargetMode="External"/><Relationship Id="rId6662" Type="http://schemas.openxmlformats.org/officeDocument/2006/relationships/hyperlink" Target="mailto:fda-rocha@example.org" TargetMode="External"/><Relationship Id="rId7713" Type="http://schemas.openxmlformats.org/officeDocument/2006/relationships/hyperlink" Target="mailto:alvespedro-miguel@example.org" TargetMode="External"/><Relationship Id="rId2858" Type="http://schemas.openxmlformats.org/officeDocument/2006/relationships/hyperlink" Target="mailto:arthur20@example.net" TargetMode="External"/><Relationship Id="rId3909" Type="http://schemas.openxmlformats.org/officeDocument/2006/relationships/hyperlink" Target="mailto:kda-rosa@example.org" TargetMode="External"/><Relationship Id="rId6315" Type="http://schemas.openxmlformats.org/officeDocument/2006/relationships/hyperlink" Target="mailto:theoribeiro@example.net" TargetMode="External"/><Relationship Id="rId9885" Type="http://schemas.openxmlformats.org/officeDocument/2006/relationships/hyperlink" Target="mailto:vargaspietra@example.net" TargetMode="External"/><Relationship Id="rId99" Type="http://schemas.openxmlformats.org/officeDocument/2006/relationships/hyperlink" Target="mailto:rochayasmin@example.com" TargetMode="External"/><Relationship Id="rId1874" Type="http://schemas.openxmlformats.org/officeDocument/2006/relationships/hyperlink" Target="mailto:ayla36@example.com" TargetMode="External"/><Relationship Id="rId2925" Type="http://schemas.openxmlformats.org/officeDocument/2006/relationships/hyperlink" Target="mailto:biancalima@example.com" TargetMode="External"/><Relationship Id="rId4280" Type="http://schemas.openxmlformats.org/officeDocument/2006/relationships/hyperlink" Target="mailto:ana-laura54@example.com" TargetMode="External"/><Relationship Id="rId5331" Type="http://schemas.openxmlformats.org/officeDocument/2006/relationships/hyperlink" Target="mailto:lopesenrico@example.com" TargetMode="External"/><Relationship Id="rId8487" Type="http://schemas.openxmlformats.org/officeDocument/2006/relationships/hyperlink" Target="mailto:wda-cunha@example.net" TargetMode="External"/><Relationship Id="rId9538" Type="http://schemas.openxmlformats.org/officeDocument/2006/relationships/hyperlink" Target="mailto:ogarcia@example.com" TargetMode="External"/><Relationship Id="rId9952" Type="http://schemas.openxmlformats.org/officeDocument/2006/relationships/hyperlink" Target="mailto:hellenavargas@example.org" TargetMode="External"/><Relationship Id="rId1527" Type="http://schemas.openxmlformats.org/officeDocument/2006/relationships/hyperlink" Target="mailto:bento21@example.com" TargetMode="External"/><Relationship Id="rId1941" Type="http://schemas.openxmlformats.org/officeDocument/2006/relationships/hyperlink" Target="mailto:rcamara@example.net" TargetMode="External"/><Relationship Id="rId7089" Type="http://schemas.openxmlformats.org/officeDocument/2006/relationships/hyperlink" Target="mailto:zmoreira@example.com" TargetMode="External"/><Relationship Id="rId8554" Type="http://schemas.openxmlformats.org/officeDocument/2006/relationships/hyperlink" Target="mailto:antony82@example.com" TargetMode="External"/><Relationship Id="rId9605" Type="http://schemas.openxmlformats.org/officeDocument/2006/relationships/hyperlink" Target="mailto:garciamaria-laura@example.net" TargetMode="External"/><Relationship Id="rId3699" Type="http://schemas.openxmlformats.org/officeDocument/2006/relationships/hyperlink" Target="mailto:ecaldeira@example.org" TargetMode="External"/><Relationship Id="rId4000" Type="http://schemas.openxmlformats.org/officeDocument/2006/relationships/hyperlink" Target="mailto:pintopedro-henrique@example.com" TargetMode="External"/><Relationship Id="rId7156" Type="http://schemas.openxmlformats.org/officeDocument/2006/relationships/hyperlink" Target="mailto:pedro-miguel48@example.org" TargetMode="External"/><Relationship Id="rId7570" Type="http://schemas.openxmlformats.org/officeDocument/2006/relationships/hyperlink" Target="mailto:ana-julia29@example.com" TargetMode="External"/><Relationship Id="rId8207" Type="http://schemas.openxmlformats.org/officeDocument/2006/relationships/hyperlink" Target="mailto:osiqueira@example.com" TargetMode="External"/><Relationship Id="rId8621" Type="http://schemas.openxmlformats.org/officeDocument/2006/relationships/hyperlink" Target="mailto:barrosantonella@example.com" TargetMode="External"/><Relationship Id="rId6172" Type="http://schemas.openxmlformats.org/officeDocument/2006/relationships/hyperlink" Target="mailto:esther68@example.org" TargetMode="External"/><Relationship Id="rId7223" Type="http://schemas.openxmlformats.org/officeDocument/2006/relationships/hyperlink" Target="mailto:juanda-paz@example.org" TargetMode="External"/><Relationship Id="rId687" Type="http://schemas.openxmlformats.org/officeDocument/2006/relationships/hyperlink" Target="mailto:dantemoraes@example.org" TargetMode="External"/><Relationship Id="rId2368" Type="http://schemas.openxmlformats.org/officeDocument/2006/relationships/hyperlink" Target="mailto:beatriz28@example.net" TargetMode="External"/><Relationship Id="rId3766" Type="http://schemas.openxmlformats.org/officeDocument/2006/relationships/hyperlink" Target="mailto:taparecida@example.org" TargetMode="External"/><Relationship Id="rId4817" Type="http://schemas.openxmlformats.org/officeDocument/2006/relationships/hyperlink" Target="mailto:franciscosilva@example.com" TargetMode="External"/><Relationship Id="rId9395" Type="http://schemas.openxmlformats.org/officeDocument/2006/relationships/hyperlink" Target="mailto:dcarvalho@example.net" TargetMode="External"/><Relationship Id="rId2782" Type="http://schemas.openxmlformats.org/officeDocument/2006/relationships/hyperlink" Target="mailto:melina38@example.net" TargetMode="External"/><Relationship Id="rId3419" Type="http://schemas.openxmlformats.org/officeDocument/2006/relationships/hyperlink" Target="mailto:maria-vitoria29@example.net" TargetMode="External"/><Relationship Id="rId3833" Type="http://schemas.openxmlformats.org/officeDocument/2006/relationships/hyperlink" Target="mailto:novaispedro-miguel@example.net" TargetMode="External"/><Relationship Id="rId6989" Type="http://schemas.openxmlformats.org/officeDocument/2006/relationships/hyperlink" Target="mailto:kmonteiro@example.net" TargetMode="External"/><Relationship Id="rId9048" Type="http://schemas.openxmlformats.org/officeDocument/2006/relationships/hyperlink" Target="mailto:nunesjoao-gabriel@example.net" TargetMode="External"/><Relationship Id="rId754" Type="http://schemas.openxmlformats.org/officeDocument/2006/relationships/hyperlink" Target="mailto:ana-juliasiqueira@example.com" TargetMode="External"/><Relationship Id="rId1384" Type="http://schemas.openxmlformats.org/officeDocument/2006/relationships/hyperlink" Target="mailto:ana-laura37@example.org" TargetMode="External"/><Relationship Id="rId2435" Type="http://schemas.openxmlformats.org/officeDocument/2006/relationships/hyperlink" Target="mailto:jade56@example.com" TargetMode="External"/><Relationship Id="rId3900" Type="http://schemas.openxmlformats.org/officeDocument/2006/relationships/hyperlink" Target="mailto:anada-luz@example.net" TargetMode="External"/><Relationship Id="rId9462" Type="http://schemas.openxmlformats.org/officeDocument/2006/relationships/hyperlink" Target="mailto:zgomes@example.org" TargetMode="External"/><Relationship Id="rId90" Type="http://schemas.openxmlformats.org/officeDocument/2006/relationships/hyperlink" Target="mailto:gustavomelo@example.com" TargetMode="External"/><Relationship Id="rId407" Type="http://schemas.openxmlformats.org/officeDocument/2006/relationships/hyperlink" Target="mailto:macedoisadora@example.com" TargetMode="External"/><Relationship Id="rId821" Type="http://schemas.openxmlformats.org/officeDocument/2006/relationships/hyperlink" Target="mailto:joao-felipecaldeira@example.org" TargetMode="External"/><Relationship Id="rId1037" Type="http://schemas.openxmlformats.org/officeDocument/2006/relationships/hyperlink" Target="mailto:luiz-fernandomontenegro@example.com" TargetMode="External"/><Relationship Id="rId1451" Type="http://schemas.openxmlformats.org/officeDocument/2006/relationships/hyperlink" Target="mailto:davi-miguelnunes@example.net" TargetMode="External"/><Relationship Id="rId2502" Type="http://schemas.openxmlformats.org/officeDocument/2006/relationships/hyperlink" Target="mailto:jesusisaque@example.com" TargetMode="External"/><Relationship Id="rId5658" Type="http://schemas.openxmlformats.org/officeDocument/2006/relationships/hyperlink" Target="mailto:josegarcia@example.net" TargetMode="External"/><Relationship Id="rId6709" Type="http://schemas.openxmlformats.org/officeDocument/2006/relationships/hyperlink" Target="mailto:sporto@example.net" TargetMode="External"/><Relationship Id="rId8064" Type="http://schemas.openxmlformats.org/officeDocument/2006/relationships/hyperlink" Target="mailto:maria-flor23@example.org" TargetMode="External"/><Relationship Id="rId9115" Type="http://schemas.openxmlformats.org/officeDocument/2006/relationships/hyperlink" Target="mailto:luisacastro@example.org" TargetMode="External"/><Relationship Id="rId1104" Type="http://schemas.openxmlformats.org/officeDocument/2006/relationships/hyperlink" Target="mailto:valentina14@example.net" TargetMode="External"/><Relationship Id="rId4674" Type="http://schemas.openxmlformats.org/officeDocument/2006/relationships/hyperlink" Target="mailto:nmarques@example.net" TargetMode="External"/><Relationship Id="rId5725" Type="http://schemas.openxmlformats.org/officeDocument/2006/relationships/hyperlink" Target="mailto:julia45@example.com" TargetMode="External"/><Relationship Id="rId7080" Type="http://schemas.openxmlformats.org/officeDocument/2006/relationships/hyperlink" Target="mailto:dalmeida@example.com" TargetMode="External"/><Relationship Id="rId8131" Type="http://schemas.openxmlformats.org/officeDocument/2006/relationships/hyperlink" Target="mailto:marianegoncalves@example.net" TargetMode="External"/><Relationship Id="rId3276" Type="http://schemas.openxmlformats.org/officeDocument/2006/relationships/hyperlink" Target="mailto:marquesbruno@example.net" TargetMode="External"/><Relationship Id="rId3690" Type="http://schemas.openxmlformats.org/officeDocument/2006/relationships/hyperlink" Target="mailto:maria-isis88@example.org" TargetMode="External"/><Relationship Id="rId4327" Type="http://schemas.openxmlformats.org/officeDocument/2006/relationships/hyperlink" Target="mailto:carolinada-costa@example.net" TargetMode="External"/><Relationship Id="rId197" Type="http://schemas.openxmlformats.org/officeDocument/2006/relationships/hyperlink" Target="mailto:kteixeira@example.net" TargetMode="External"/><Relationship Id="rId2292" Type="http://schemas.openxmlformats.org/officeDocument/2006/relationships/hyperlink" Target="mailto:anadas-neves@example.net" TargetMode="External"/><Relationship Id="rId3343" Type="http://schemas.openxmlformats.org/officeDocument/2006/relationships/hyperlink" Target="mailto:arthur45@example.net" TargetMode="External"/><Relationship Id="rId4741" Type="http://schemas.openxmlformats.org/officeDocument/2006/relationships/hyperlink" Target="mailto:evelyn96@example.com" TargetMode="External"/><Relationship Id="rId6499" Type="http://schemas.openxmlformats.org/officeDocument/2006/relationships/hyperlink" Target="mailto:tfonseca@example.net" TargetMode="External"/><Relationship Id="rId7897" Type="http://schemas.openxmlformats.org/officeDocument/2006/relationships/hyperlink" Target="mailto:gael-henrique03@example.org" TargetMode="External"/><Relationship Id="rId8948" Type="http://schemas.openxmlformats.org/officeDocument/2006/relationships/hyperlink" Target="mailto:fernandocosta@example.com" TargetMode="External"/><Relationship Id="rId264" Type="http://schemas.openxmlformats.org/officeDocument/2006/relationships/hyperlink" Target="mailto:rfogaca@example.com" TargetMode="External"/><Relationship Id="rId7964" Type="http://schemas.openxmlformats.org/officeDocument/2006/relationships/hyperlink" Target="mailto:mirella15@example.org" TargetMode="External"/><Relationship Id="rId3410" Type="http://schemas.openxmlformats.org/officeDocument/2006/relationships/hyperlink" Target="mailto:ribeirogiovanna@example.net" TargetMode="External"/><Relationship Id="rId6566" Type="http://schemas.openxmlformats.org/officeDocument/2006/relationships/hyperlink" Target="mailto:heloisasilva@example.org" TargetMode="External"/><Relationship Id="rId6980" Type="http://schemas.openxmlformats.org/officeDocument/2006/relationships/hyperlink" Target="mailto:macedogabrielly@example.com" TargetMode="External"/><Relationship Id="rId7617" Type="http://schemas.openxmlformats.org/officeDocument/2006/relationships/hyperlink" Target="mailto:dalmeida@example.com" TargetMode="External"/><Relationship Id="rId331" Type="http://schemas.openxmlformats.org/officeDocument/2006/relationships/hyperlink" Target="mailto:brenoazevedo@example.net" TargetMode="External"/><Relationship Id="rId2012" Type="http://schemas.openxmlformats.org/officeDocument/2006/relationships/hyperlink" Target="mailto:dante58@example.com" TargetMode="External"/><Relationship Id="rId5168" Type="http://schemas.openxmlformats.org/officeDocument/2006/relationships/hyperlink" Target="mailto:vargasjuliana@example.net" TargetMode="External"/><Relationship Id="rId5582" Type="http://schemas.openxmlformats.org/officeDocument/2006/relationships/hyperlink" Target="mailto:maria-cecilia94@example.com" TargetMode="External"/><Relationship Id="rId6219" Type="http://schemas.openxmlformats.org/officeDocument/2006/relationships/hyperlink" Target="mailto:mfernandes@example.com" TargetMode="External"/><Relationship Id="rId6633" Type="http://schemas.openxmlformats.org/officeDocument/2006/relationships/hyperlink" Target="mailto:jesusjose-miguel@example.net" TargetMode="External"/><Relationship Id="rId9789" Type="http://schemas.openxmlformats.org/officeDocument/2006/relationships/hyperlink" Target="mailto:da-motabreno@example.com" TargetMode="External"/><Relationship Id="rId1778" Type="http://schemas.openxmlformats.org/officeDocument/2006/relationships/hyperlink" Target="mailto:alexia44@example.net" TargetMode="External"/><Relationship Id="rId2829" Type="http://schemas.openxmlformats.org/officeDocument/2006/relationships/hyperlink" Target="mailto:dalbuquerque@example.org" TargetMode="External"/><Relationship Id="rId4184" Type="http://schemas.openxmlformats.org/officeDocument/2006/relationships/hyperlink" Target="mailto:gabriel10@example.org" TargetMode="External"/><Relationship Id="rId5235" Type="http://schemas.openxmlformats.org/officeDocument/2006/relationships/hyperlink" Target="mailto:rmoreira@example.com" TargetMode="External"/><Relationship Id="rId6700" Type="http://schemas.openxmlformats.org/officeDocument/2006/relationships/hyperlink" Target="mailto:imoreira@example.net" TargetMode="External"/><Relationship Id="rId9856" Type="http://schemas.openxmlformats.org/officeDocument/2006/relationships/hyperlink" Target="mailto:zda-rosa@example.org" TargetMode="External"/><Relationship Id="rId4251" Type="http://schemas.openxmlformats.org/officeDocument/2006/relationships/hyperlink" Target="mailto:caleb92@example.net" TargetMode="External"/><Relationship Id="rId5302" Type="http://schemas.openxmlformats.org/officeDocument/2006/relationships/hyperlink" Target="mailto:guerramanuella@example.com" TargetMode="External"/><Relationship Id="rId8458" Type="http://schemas.openxmlformats.org/officeDocument/2006/relationships/hyperlink" Target="mailto:kcavalcante@example.org" TargetMode="External"/><Relationship Id="rId9509" Type="http://schemas.openxmlformats.org/officeDocument/2006/relationships/hyperlink" Target="mailto:catarina38@example.com" TargetMode="External"/><Relationship Id="rId1845" Type="http://schemas.openxmlformats.org/officeDocument/2006/relationships/hyperlink" Target="mailto:silveiraleandro@example.com" TargetMode="External"/><Relationship Id="rId7474" Type="http://schemas.openxmlformats.org/officeDocument/2006/relationships/hyperlink" Target="mailto:danielrezende@example.com" TargetMode="External"/><Relationship Id="rId8872" Type="http://schemas.openxmlformats.org/officeDocument/2006/relationships/hyperlink" Target="mailto:vianamaria@example.org" TargetMode="External"/><Relationship Id="rId9923" Type="http://schemas.openxmlformats.org/officeDocument/2006/relationships/hyperlink" Target="mailto:qalbuquerque@example.org" TargetMode="External"/><Relationship Id="rId1912" Type="http://schemas.openxmlformats.org/officeDocument/2006/relationships/hyperlink" Target="mailto:caldeiralivia@example.net" TargetMode="External"/><Relationship Id="rId6076" Type="http://schemas.openxmlformats.org/officeDocument/2006/relationships/hyperlink" Target="mailto:luna58@example.com" TargetMode="External"/><Relationship Id="rId7127" Type="http://schemas.openxmlformats.org/officeDocument/2006/relationships/hyperlink" Target="mailto:nfernandes@example.net" TargetMode="External"/><Relationship Id="rId8525" Type="http://schemas.openxmlformats.org/officeDocument/2006/relationships/hyperlink" Target="mailto:gustavo-henrique17@example.org" TargetMode="External"/><Relationship Id="rId5092" Type="http://schemas.openxmlformats.org/officeDocument/2006/relationships/hyperlink" Target="mailto:fonsecadanilo@example.com" TargetMode="External"/><Relationship Id="rId6490" Type="http://schemas.openxmlformats.org/officeDocument/2006/relationships/hyperlink" Target="mailto:albuquerquepietro@example.org" TargetMode="External"/><Relationship Id="rId7541" Type="http://schemas.openxmlformats.org/officeDocument/2006/relationships/hyperlink" Target="mailto:vieirapedro-miguel@example.net" TargetMode="External"/><Relationship Id="rId2686" Type="http://schemas.openxmlformats.org/officeDocument/2006/relationships/hyperlink" Target="mailto:daniel92@example.net" TargetMode="External"/><Relationship Id="rId3737" Type="http://schemas.openxmlformats.org/officeDocument/2006/relationships/hyperlink" Target="mailto:gviana@example.com" TargetMode="External"/><Relationship Id="rId6143" Type="http://schemas.openxmlformats.org/officeDocument/2006/relationships/hyperlink" Target="mailto:uvasconcelos@example.net" TargetMode="External"/><Relationship Id="rId9299" Type="http://schemas.openxmlformats.org/officeDocument/2006/relationships/hyperlink" Target="mailto:ferreirajoao@example.org" TargetMode="External"/><Relationship Id="rId658" Type="http://schemas.openxmlformats.org/officeDocument/2006/relationships/hyperlink" Target="mailto:isabelaleao@example.org" TargetMode="External"/><Relationship Id="rId1288" Type="http://schemas.openxmlformats.org/officeDocument/2006/relationships/hyperlink" Target="mailto:ana-laurada-luz@example.org" TargetMode="External"/><Relationship Id="rId2339" Type="http://schemas.openxmlformats.org/officeDocument/2006/relationships/hyperlink" Target="mailto:amanda59@example.com" TargetMode="External"/><Relationship Id="rId2753" Type="http://schemas.openxmlformats.org/officeDocument/2006/relationships/hyperlink" Target="mailto:esterleao@example.net" TargetMode="External"/><Relationship Id="rId3804" Type="http://schemas.openxmlformats.org/officeDocument/2006/relationships/hyperlink" Target="mailto:vribeiro@example.org" TargetMode="External"/><Relationship Id="rId6210" Type="http://schemas.openxmlformats.org/officeDocument/2006/relationships/hyperlink" Target="mailto:oliviacasa-grande@example.org" TargetMode="External"/><Relationship Id="rId9366" Type="http://schemas.openxmlformats.org/officeDocument/2006/relationships/hyperlink" Target="mailto:da-luzrodrigo@example.net" TargetMode="External"/><Relationship Id="rId9780" Type="http://schemas.openxmlformats.org/officeDocument/2006/relationships/hyperlink" Target="mailto:costelagael@example.org" TargetMode="External"/><Relationship Id="rId725" Type="http://schemas.openxmlformats.org/officeDocument/2006/relationships/hyperlink" Target="mailto:kaparecida@example.com" TargetMode="External"/><Relationship Id="rId1355" Type="http://schemas.openxmlformats.org/officeDocument/2006/relationships/hyperlink" Target="mailto:andradematteo@example.net" TargetMode="External"/><Relationship Id="rId2406" Type="http://schemas.openxmlformats.org/officeDocument/2006/relationships/hyperlink" Target="mailto:monteirobernardo@example.org" TargetMode="External"/><Relationship Id="rId8382" Type="http://schemas.openxmlformats.org/officeDocument/2006/relationships/hyperlink" Target="mailto:caue66@example.net" TargetMode="External"/><Relationship Id="rId9019" Type="http://schemas.openxmlformats.org/officeDocument/2006/relationships/hyperlink" Target="mailto:machadokevin@example.com" TargetMode="External"/><Relationship Id="rId9433" Type="http://schemas.openxmlformats.org/officeDocument/2006/relationships/hyperlink" Target="mailto:barrosdavi-lucca@example.org" TargetMode="External"/><Relationship Id="rId1008" Type="http://schemas.openxmlformats.org/officeDocument/2006/relationships/hyperlink" Target="mailto:costajoana@example.net" TargetMode="External"/><Relationship Id="rId1422" Type="http://schemas.openxmlformats.org/officeDocument/2006/relationships/hyperlink" Target="mailto:erick04@example.com" TargetMode="External"/><Relationship Id="rId2820" Type="http://schemas.openxmlformats.org/officeDocument/2006/relationships/hyperlink" Target="mailto:enzo25@example.com" TargetMode="External"/><Relationship Id="rId4578" Type="http://schemas.openxmlformats.org/officeDocument/2006/relationships/hyperlink" Target="mailto:maria-vitoria08@example.org" TargetMode="External"/><Relationship Id="rId5976" Type="http://schemas.openxmlformats.org/officeDocument/2006/relationships/hyperlink" Target="mailto:mmontenegro@example.org" TargetMode="External"/><Relationship Id="rId8035" Type="http://schemas.openxmlformats.org/officeDocument/2006/relationships/hyperlink" Target="mailto:jnovais@example.com" TargetMode="External"/><Relationship Id="rId61" Type="http://schemas.openxmlformats.org/officeDocument/2006/relationships/hyperlink" Target="mailto:zcardoso@example.net" TargetMode="External"/><Relationship Id="rId4992" Type="http://schemas.openxmlformats.org/officeDocument/2006/relationships/hyperlink" Target="mailto:amanda24@example.net" TargetMode="External"/><Relationship Id="rId5629" Type="http://schemas.openxmlformats.org/officeDocument/2006/relationships/hyperlink" Target="mailto:asiqueira@example.org" TargetMode="External"/><Relationship Id="rId7051" Type="http://schemas.openxmlformats.org/officeDocument/2006/relationships/hyperlink" Target="mailto:marina08@example.org" TargetMode="External"/><Relationship Id="rId8102" Type="http://schemas.openxmlformats.org/officeDocument/2006/relationships/hyperlink" Target="mailto:lucasfogaca@example.net" TargetMode="External"/><Relationship Id="rId9500" Type="http://schemas.openxmlformats.org/officeDocument/2006/relationships/hyperlink" Target="mailto:macedoana@example.net" TargetMode="External"/><Relationship Id="rId2196" Type="http://schemas.openxmlformats.org/officeDocument/2006/relationships/hyperlink" Target="mailto:augusto69@example.org" TargetMode="External"/><Relationship Id="rId3594" Type="http://schemas.openxmlformats.org/officeDocument/2006/relationships/hyperlink" Target="mailto:imarques@example.net" TargetMode="External"/><Relationship Id="rId4645" Type="http://schemas.openxmlformats.org/officeDocument/2006/relationships/hyperlink" Target="mailto:pastorleticia@example.com" TargetMode="External"/><Relationship Id="rId168" Type="http://schemas.openxmlformats.org/officeDocument/2006/relationships/hyperlink" Target="mailto:barbara06@example.org" TargetMode="External"/><Relationship Id="rId3247" Type="http://schemas.openxmlformats.org/officeDocument/2006/relationships/hyperlink" Target="mailto:jesusmanuela@example.com" TargetMode="External"/><Relationship Id="rId3661" Type="http://schemas.openxmlformats.org/officeDocument/2006/relationships/hyperlink" Target="mailto:xguerra@example.net" TargetMode="External"/><Relationship Id="rId4712" Type="http://schemas.openxmlformats.org/officeDocument/2006/relationships/hyperlink" Target="mailto:vinicius66@example.net" TargetMode="External"/><Relationship Id="rId7868" Type="http://schemas.openxmlformats.org/officeDocument/2006/relationships/hyperlink" Target="mailto:roliveira@example.com" TargetMode="External"/><Relationship Id="rId8919" Type="http://schemas.openxmlformats.org/officeDocument/2006/relationships/hyperlink" Target="mailto:luan09@example.com" TargetMode="External"/><Relationship Id="rId582" Type="http://schemas.openxmlformats.org/officeDocument/2006/relationships/hyperlink" Target="mailto:cardosofrancisco@example.com" TargetMode="External"/><Relationship Id="rId2263" Type="http://schemas.openxmlformats.org/officeDocument/2006/relationships/hyperlink" Target="mailto:bryancosta@example.com" TargetMode="External"/><Relationship Id="rId3314" Type="http://schemas.openxmlformats.org/officeDocument/2006/relationships/hyperlink" Target="mailto:brayanalmeida@example.com" TargetMode="External"/><Relationship Id="rId6884" Type="http://schemas.openxmlformats.org/officeDocument/2006/relationships/hyperlink" Target="mailto:sfarias@example.org" TargetMode="External"/><Relationship Id="rId7935" Type="http://schemas.openxmlformats.org/officeDocument/2006/relationships/hyperlink" Target="mailto:camaracaua@example.org" TargetMode="External"/><Relationship Id="rId9290" Type="http://schemas.openxmlformats.org/officeDocument/2006/relationships/hyperlink" Target="mailto:sbarros@example.net" TargetMode="External"/><Relationship Id="rId235" Type="http://schemas.openxmlformats.org/officeDocument/2006/relationships/hyperlink" Target="mailto:costelaisabela@example.org" TargetMode="External"/><Relationship Id="rId2330" Type="http://schemas.openxmlformats.org/officeDocument/2006/relationships/hyperlink" Target="mailto:kfreitas@example.net" TargetMode="External"/><Relationship Id="rId5486" Type="http://schemas.openxmlformats.org/officeDocument/2006/relationships/hyperlink" Target="mailto:joao-vitorcardoso@example.com" TargetMode="External"/><Relationship Id="rId6537" Type="http://schemas.openxmlformats.org/officeDocument/2006/relationships/hyperlink" Target="mailto:vasconcelosrebeca@example.org" TargetMode="External"/><Relationship Id="rId302" Type="http://schemas.openxmlformats.org/officeDocument/2006/relationships/hyperlink" Target="mailto:lopesmarcela@example.com" TargetMode="External"/><Relationship Id="rId4088" Type="http://schemas.openxmlformats.org/officeDocument/2006/relationships/hyperlink" Target="mailto:garcializ@example.net" TargetMode="External"/><Relationship Id="rId5139" Type="http://schemas.openxmlformats.org/officeDocument/2006/relationships/hyperlink" Target="mailto:melissaoliveira@example.org" TargetMode="External"/><Relationship Id="rId5553" Type="http://schemas.openxmlformats.org/officeDocument/2006/relationships/hyperlink" Target="mailto:maria-luizacastro@example.org" TargetMode="External"/><Relationship Id="rId6951" Type="http://schemas.openxmlformats.org/officeDocument/2006/relationships/hyperlink" Target="mailto:epeixoto@example.com" TargetMode="External"/><Relationship Id="rId9010" Type="http://schemas.openxmlformats.org/officeDocument/2006/relationships/hyperlink" Target="mailto:andradejulia@example.org" TargetMode="External"/><Relationship Id="rId4155" Type="http://schemas.openxmlformats.org/officeDocument/2006/relationships/hyperlink" Target="mailto:tcosta@example.net" TargetMode="External"/><Relationship Id="rId5206" Type="http://schemas.openxmlformats.org/officeDocument/2006/relationships/hyperlink" Target="mailto:davi-miguel35@example.net" TargetMode="External"/><Relationship Id="rId6604" Type="http://schemas.openxmlformats.org/officeDocument/2006/relationships/hyperlink" Target="mailto:ana-cecilia06@example.org" TargetMode="External"/><Relationship Id="rId1749" Type="http://schemas.openxmlformats.org/officeDocument/2006/relationships/hyperlink" Target="mailto:ana-sophia68@example.org" TargetMode="External"/><Relationship Id="rId3171" Type="http://schemas.openxmlformats.org/officeDocument/2006/relationships/hyperlink" Target="mailto:montenegroravi-lucca@example.net" TargetMode="External"/><Relationship Id="rId5620" Type="http://schemas.openxmlformats.org/officeDocument/2006/relationships/hyperlink" Target="mailto:teixeirajulia@example.com" TargetMode="External"/><Relationship Id="rId8776" Type="http://schemas.openxmlformats.org/officeDocument/2006/relationships/hyperlink" Target="mailto:hellenada-costa@example.org" TargetMode="External"/><Relationship Id="rId9827" Type="http://schemas.openxmlformats.org/officeDocument/2006/relationships/hyperlink" Target="mailto:rfreitas@example.net" TargetMode="External"/><Relationship Id="rId1816" Type="http://schemas.openxmlformats.org/officeDocument/2006/relationships/hyperlink" Target="mailto:eloah09@example.net" TargetMode="External"/><Relationship Id="rId4222" Type="http://schemas.openxmlformats.org/officeDocument/2006/relationships/hyperlink" Target="mailto:dcavalcante@example.org" TargetMode="External"/><Relationship Id="rId7378" Type="http://schemas.openxmlformats.org/officeDocument/2006/relationships/hyperlink" Target="mailto:costelaliz@example.com" TargetMode="External"/><Relationship Id="rId7792" Type="http://schemas.openxmlformats.org/officeDocument/2006/relationships/hyperlink" Target="mailto:salesluiz-henrique@example.com" TargetMode="External"/><Relationship Id="rId8429" Type="http://schemas.openxmlformats.org/officeDocument/2006/relationships/hyperlink" Target="mailto:ester80@example.com" TargetMode="External"/><Relationship Id="rId8843" Type="http://schemas.openxmlformats.org/officeDocument/2006/relationships/hyperlink" Target="mailto:rguerra@example.net" TargetMode="External"/><Relationship Id="rId3988" Type="http://schemas.openxmlformats.org/officeDocument/2006/relationships/hyperlink" Target="mailto:kda-luz@example.org" TargetMode="External"/><Relationship Id="rId6394" Type="http://schemas.openxmlformats.org/officeDocument/2006/relationships/hyperlink" Target="mailto:hcassiano@example.net" TargetMode="External"/><Relationship Id="rId7445" Type="http://schemas.openxmlformats.org/officeDocument/2006/relationships/hyperlink" Target="mailto:uaraujo@example.com" TargetMode="External"/><Relationship Id="rId8910" Type="http://schemas.openxmlformats.org/officeDocument/2006/relationships/hyperlink" Target="mailto:ana-juliada-cruz@example.net" TargetMode="External"/><Relationship Id="rId6047" Type="http://schemas.openxmlformats.org/officeDocument/2006/relationships/hyperlink" Target="mailto:arthur-gabriel99@example.com" TargetMode="External"/><Relationship Id="rId6461" Type="http://schemas.openxmlformats.org/officeDocument/2006/relationships/hyperlink" Target="mailto:galves@example.net" TargetMode="External"/><Relationship Id="rId7512" Type="http://schemas.openxmlformats.org/officeDocument/2006/relationships/hyperlink" Target="mailto:oliviapinto@example.net" TargetMode="External"/><Relationship Id="rId976" Type="http://schemas.openxmlformats.org/officeDocument/2006/relationships/hyperlink" Target="mailto:gael-henriquerocha@example.org" TargetMode="External"/><Relationship Id="rId2657" Type="http://schemas.openxmlformats.org/officeDocument/2006/relationships/hyperlink" Target="mailto:martinsryan@example.org" TargetMode="External"/><Relationship Id="rId5063" Type="http://schemas.openxmlformats.org/officeDocument/2006/relationships/hyperlink" Target="mailto:beatrizaraujo@example.org" TargetMode="External"/><Relationship Id="rId6114" Type="http://schemas.openxmlformats.org/officeDocument/2006/relationships/hyperlink" Target="mailto:mariane94@example.org" TargetMode="External"/><Relationship Id="rId9684" Type="http://schemas.openxmlformats.org/officeDocument/2006/relationships/hyperlink" Target="mailto:cavalcantibenjamin@example.org" TargetMode="External"/><Relationship Id="rId629" Type="http://schemas.openxmlformats.org/officeDocument/2006/relationships/hyperlink" Target="mailto:montenegrocatarina@example.com" TargetMode="External"/><Relationship Id="rId1259" Type="http://schemas.openxmlformats.org/officeDocument/2006/relationships/hyperlink" Target="mailto:vitorfonseca@example.org" TargetMode="External"/><Relationship Id="rId3708" Type="http://schemas.openxmlformats.org/officeDocument/2006/relationships/hyperlink" Target="mailto:felipesa@example.org" TargetMode="External"/><Relationship Id="rId5130" Type="http://schemas.openxmlformats.org/officeDocument/2006/relationships/hyperlink" Target="mailto:thiagobrito@example.com" TargetMode="External"/><Relationship Id="rId8286" Type="http://schemas.openxmlformats.org/officeDocument/2006/relationships/hyperlink" Target="mailto:xda-conceicao@example.org" TargetMode="External"/><Relationship Id="rId9337" Type="http://schemas.openxmlformats.org/officeDocument/2006/relationships/hyperlink" Target="mailto:heitor64@example.net" TargetMode="External"/><Relationship Id="rId1673" Type="http://schemas.openxmlformats.org/officeDocument/2006/relationships/hyperlink" Target="mailto:vporto@example.com" TargetMode="External"/><Relationship Id="rId2724" Type="http://schemas.openxmlformats.org/officeDocument/2006/relationships/hyperlink" Target="mailto:renan62@example.net" TargetMode="External"/><Relationship Id="rId9751" Type="http://schemas.openxmlformats.org/officeDocument/2006/relationships/hyperlink" Target="mailto:tmelo@example.com" TargetMode="External"/><Relationship Id="rId1326" Type="http://schemas.openxmlformats.org/officeDocument/2006/relationships/hyperlink" Target="mailto:enzo-gabriel74@example.net" TargetMode="External"/><Relationship Id="rId1740" Type="http://schemas.openxmlformats.org/officeDocument/2006/relationships/hyperlink" Target="mailto:camila16@example.org" TargetMode="External"/><Relationship Id="rId4896" Type="http://schemas.openxmlformats.org/officeDocument/2006/relationships/hyperlink" Target="mailto:mvieira@example.com" TargetMode="External"/><Relationship Id="rId5947" Type="http://schemas.openxmlformats.org/officeDocument/2006/relationships/hyperlink" Target="mailto:carlos-eduardosiqueira@example.net" TargetMode="External"/><Relationship Id="rId8353" Type="http://schemas.openxmlformats.org/officeDocument/2006/relationships/hyperlink" Target="mailto:maria-julianascimento@example.com" TargetMode="External"/><Relationship Id="rId9404" Type="http://schemas.openxmlformats.org/officeDocument/2006/relationships/hyperlink" Target="mailto:machadoleo@example.org" TargetMode="External"/><Relationship Id="rId32" Type="http://schemas.openxmlformats.org/officeDocument/2006/relationships/hyperlink" Target="mailto:sda-cruz@example.org" TargetMode="External"/><Relationship Id="rId3498" Type="http://schemas.openxmlformats.org/officeDocument/2006/relationships/hyperlink" Target="mailto:yagomartins@example.org" TargetMode="External"/><Relationship Id="rId4549" Type="http://schemas.openxmlformats.org/officeDocument/2006/relationships/hyperlink" Target="mailto:sda-luz@example.org" TargetMode="External"/><Relationship Id="rId4963" Type="http://schemas.openxmlformats.org/officeDocument/2006/relationships/hyperlink" Target="mailto:zcirino@example.org" TargetMode="External"/><Relationship Id="rId8006" Type="http://schemas.openxmlformats.org/officeDocument/2006/relationships/hyperlink" Target="mailto:carolinaborges@example.net" TargetMode="External"/><Relationship Id="rId8420" Type="http://schemas.openxmlformats.org/officeDocument/2006/relationships/hyperlink" Target="mailto:lpinto@example.org" TargetMode="External"/><Relationship Id="rId3565" Type="http://schemas.openxmlformats.org/officeDocument/2006/relationships/hyperlink" Target="mailto:ysouza@example.org" TargetMode="External"/><Relationship Id="rId4616" Type="http://schemas.openxmlformats.org/officeDocument/2006/relationships/hyperlink" Target="mailto:joao-gabriel15@example.net" TargetMode="External"/><Relationship Id="rId7022" Type="http://schemas.openxmlformats.org/officeDocument/2006/relationships/hyperlink" Target="mailto:luiz-fernandomoraes@example.org" TargetMode="External"/><Relationship Id="rId486" Type="http://schemas.openxmlformats.org/officeDocument/2006/relationships/hyperlink" Target="mailto:marianesantos@example.org" TargetMode="External"/><Relationship Id="rId2167" Type="http://schemas.openxmlformats.org/officeDocument/2006/relationships/hyperlink" Target="mailto:barbosaeloa@example.com" TargetMode="External"/><Relationship Id="rId2581" Type="http://schemas.openxmlformats.org/officeDocument/2006/relationships/hyperlink" Target="mailto:noahrios@example.com" TargetMode="External"/><Relationship Id="rId3218" Type="http://schemas.openxmlformats.org/officeDocument/2006/relationships/hyperlink" Target="mailto:sofia23@example.net" TargetMode="External"/><Relationship Id="rId3632" Type="http://schemas.openxmlformats.org/officeDocument/2006/relationships/hyperlink" Target="mailto:gabrielly57@example.org" TargetMode="External"/><Relationship Id="rId6788" Type="http://schemas.openxmlformats.org/officeDocument/2006/relationships/hyperlink" Target="mailto:caleb49@example.com" TargetMode="External"/><Relationship Id="rId9194" Type="http://schemas.openxmlformats.org/officeDocument/2006/relationships/hyperlink" Target="mailto:raulcorreia@example.org" TargetMode="External"/><Relationship Id="rId139" Type="http://schemas.openxmlformats.org/officeDocument/2006/relationships/hyperlink" Target="mailto:murilonovais@example.org" TargetMode="External"/><Relationship Id="rId553" Type="http://schemas.openxmlformats.org/officeDocument/2006/relationships/hyperlink" Target="mailto:isis57@example.com" TargetMode="External"/><Relationship Id="rId1183" Type="http://schemas.openxmlformats.org/officeDocument/2006/relationships/hyperlink" Target="mailto:dcasa-grande@example.net" TargetMode="External"/><Relationship Id="rId2234" Type="http://schemas.openxmlformats.org/officeDocument/2006/relationships/hyperlink" Target="mailto:ana-juliasousa@example.com" TargetMode="External"/><Relationship Id="rId7839" Type="http://schemas.openxmlformats.org/officeDocument/2006/relationships/hyperlink" Target="mailto:ribeirodavi-lucca@example.net" TargetMode="External"/><Relationship Id="rId9261" Type="http://schemas.openxmlformats.org/officeDocument/2006/relationships/hyperlink" Target="mailto:vicenteborges@example.org" TargetMode="External"/><Relationship Id="rId206" Type="http://schemas.openxmlformats.org/officeDocument/2006/relationships/hyperlink" Target="mailto:bernardogomes@example.net" TargetMode="External"/><Relationship Id="rId6855" Type="http://schemas.openxmlformats.org/officeDocument/2006/relationships/hyperlink" Target="mailto:wcardoso@example.com" TargetMode="External"/><Relationship Id="rId7906" Type="http://schemas.openxmlformats.org/officeDocument/2006/relationships/hyperlink" Target="mailto:vandrade@example.org" TargetMode="External"/><Relationship Id="rId620" Type="http://schemas.openxmlformats.org/officeDocument/2006/relationships/hyperlink" Target="mailto:alvesmarina@example.com" TargetMode="External"/><Relationship Id="rId1250" Type="http://schemas.openxmlformats.org/officeDocument/2006/relationships/hyperlink" Target="mailto:camposmaria-luisa@example.net" TargetMode="External"/><Relationship Id="rId2301" Type="http://schemas.openxmlformats.org/officeDocument/2006/relationships/hyperlink" Target="mailto:fda-mata@example.net" TargetMode="External"/><Relationship Id="rId4059" Type="http://schemas.openxmlformats.org/officeDocument/2006/relationships/hyperlink" Target="mailto:pedro-miguel30@example.com" TargetMode="External"/><Relationship Id="rId5457" Type="http://schemas.openxmlformats.org/officeDocument/2006/relationships/hyperlink" Target="mailto:ian73@example.org" TargetMode="External"/><Relationship Id="rId5871" Type="http://schemas.openxmlformats.org/officeDocument/2006/relationships/hyperlink" Target="mailto:camargoraul@example.org" TargetMode="External"/><Relationship Id="rId6508" Type="http://schemas.openxmlformats.org/officeDocument/2006/relationships/hyperlink" Target="mailto:rezendeisabelly@example.net" TargetMode="External"/><Relationship Id="rId6922" Type="http://schemas.openxmlformats.org/officeDocument/2006/relationships/hyperlink" Target="mailto:sampaiojoao-vitor@example.net" TargetMode="External"/><Relationship Id="rId4473" Type="http://schemas.openxmlformats.org/officeDocument/2006/relationships/hyperlink" Target="mailto:andre46@example.net" TargetMode="External"/><Relationship Id="rId5524" Type="http://schemas.openxmlformats.org/officeDocument/2006/relationships/hyperlink" Target="mailto:limapedro@example.org" TargetMode="External"/><Relationship Id="rId3075" Type="http://schemas.openxmlformats.org/officeDocument/2006/relationships/hyperlink" Target="mailto:ipacheco@example.com" TargetMode="External"/><Relationship Id="rId4126" Type="http://schemas.openxmlformats.org/officeDocument/2006/relationships/hyperlink" Target="mailto:gomesbenjamin@example.com" TargetMode="External"/><Relationship Id="rId4540" Type="http://schemas.openxmlformats.org/officeDocument/2006/relationships/hyperlink" Target="mailto:isadora04@example.org" TargetMode="External"/><Relationship Id="rId7696" Type="http://schemas.openxmlformats.org/officeDocument/2006/relationships/hyperlink" Target="mailto:isabella70@example.net" TargetMode="External"/><Relationship Id="rId8747" Type="http://schemas.openxmlformats.org/officeDocument/2006/relationships/hyperlink" Target="mailto:joao-pedropeixoto@example.org" TargetMode="External"/><Relationship Id="rId2091" Type="http://schemas.openxmlformats.org/officeDocument/2006/relationships/hyperlink" Target="mailto:rafael92@example.org" TargetMode="External"/><Relationship Id="rId3142" Type="http://schemas.openxmlformats.org/officeDocument/2006/relationships/hyperlink" Target="mailto:vicente27@example.net" TargetMode="External"/><Relationship Id="rId6298" Type="http://schemas.openxmlformats.org/officeDocument/2006/relationships/hyperlink" Target="mailto:otavioporto@example.com" TargetMode="External"/><Relationship Id="rId7349" Type="http://schemas.openxmlformats.org/officeDocument/2006/relationships/hyperlink" Target="mailto:barbosaenrico@example.net" TargetMode="External"/><Relationship Id="rId7763" Type="http://schemas.openxmlformats.org/officeDocument/2006/relationships/hyperlink" Target="mailto:antonellasantos@example.net" TargetMode="External"/><Relationship Id="rId6365" Type="http://schemas.openxmlformats.org/officeDocument/2006/relationships/hyperlink" Target="mailto:theomendes@example.com" TargetMode="External"/><Relationship Id="rId7416" Type="http://schemas.openxmlformats.org/officeDocument/2006/relationships/hyperlink" Target="mailto:moreiramanuela@example.org" TargetMode="External"/><Relationship Id="rId8814" Type="http://schemas.openxmlformats.org/officeDocument/2006/relationships/hyperlink" Target="mailto:vbrito@example.com" TargetMode="External"/><Relationship Id="rId130" Type="http://schemas.openxmlformats.org/officeDocument/2006/relationships/hyperlink" Target="mailto:joao-miguelaraujo@example.com" TargetMode="External"/><Relationship Id="rId3959" Type="http://schemas.openxmlformats.org/officeDocument/2006/relationships/hyperlink" Target="mailto:elisa72@example.net" TargetMode="External"/><Relationship Id="rId5381" Type="http://schemas.openxmlformats.org/officeDocument/2006/relationships/hyperlink" Target="mailto:bryan41@example.com" TargetMode="External"/><Relationship Id="rId6018" Type="http://schemas.openxmlformats.org/officeDocument/2006/relationships/hyperlink" Target="mailto:zgarcia@example.com" TargetMode="External"/><Relationship Id="rId7830" Type="http://schemas.openxmlformats.org/officeDocument/2006/relationships/hyperlink" Target="mailto:waragao@example.net" TargetMode="External"/><Relationship Id="rId2975" Type="http://schemas.openxmlformats.org/officeDocument/2006/relationships/hyperlink" Target="mailto:acunha@example.org" TargetMode="External"/><Relationship Id="rId5034" Type="http://schemas.openxmlformats.org/officeDocument/2006/relationships/hyperlink" Target="mailto:liam65@example.org" TargetMode="External"/><Relationship Id="rId6432" Type="http://schemas.openxmlformats.org/officeDocument/2006/relationships/hyperlink" Target="mailto:rezendeemilly@example.net" TargetMode="External"/><Relationship Id="rId9588" Type="http://schemas.openxmlformats.org/officeDocument/2006/relationships/hyperlink" Target="mailto:arthur-gabrielrezende@example.com" TargetMode="External"/><Relationship Id="rId947" Type="http://schemas.openxmlformats.org/officeDocument/2006/relationships/hyperlink" Target="mailto:pastorjoaquim@example.com" TargetMode="External"/><Relationship Id="rId1577" Type="http://schemas.openxmlformats.org/officeDocument/2006/relationships/hyperlink" Target="mailto:luccadias@example.net" TargetMode="External"/><Relationship Id="rId1991" Type="http://schemas.openxmlformats.org/officeDocument/2006/relationships/hyperlink" Target="mailto:guilherme13@example.org" TargetMode="External"/><Relationship Id="rId2628" Type="http://schemas.openxmlformats.org/officeDocument/2006/relationships/hyperlink" Target="mailto:da-cruzyuri@example.org" TargetMode="External"/><Relationship Id="rId9655" Type="http://schemas.openxmlformats.org/officeDocument/2006/relationships/hyperlink" Target="mailto:dmarques@example.org" TargetMode="External"/><Relationship Id="rId1644" Type="http://schemas.openxmlformats.org/officeDocument/2006/relationships/hyperlink" Target="mailto:antony05@example.net" TargetMode="External"/><Relationship Id="rId4050" Type="http://schemas.openxmlformats.org/officeDocument/2006/relationships/hyperlink" Target="mailto:melina75@example.org" TargetMode="External"/><Relationship Id="rId5101" Type="http://schemas.openxmlformats.org/officeDocument/2006/relationships/hyperlink" Target="mailto:sousastella@example.org" TargetMode="External"/><Relationship Id="rId8257" Type="http://schemas.openxmlformats.org/officeDocument/2006/relationships/hyperlink" Target="mailto:maraujo@example.net" TargetMode="External"/><Relationship Id="rId8671" Type="http://schemas.openxmlformats.org/officeDocument/2006/relationships/hyperlink" Target="mailto:xfarias@example.com" TargetMode="External"/><Relationship Id="rId9308" Type="http://schemas.openxmlformats.org/officeDocument/2006/relationships/hyperlink" Target="mailto:breno71@example.com" TargetMode="External"/><Relationship Id="rId9722" Type="http://schemas.openxmlformats.org/officeDocument/2006/relationships/hyperlink" Target="mailto:ninanascimento@example.net" TargetMode="External"/><Relationship Id="rId1711" Type="http://schemas.openxmlformats.org/officeDocument/2006/relationships/hyperlink" Target="mailto:julia58@example.net" TargetMode="External"/><Relationship Id="rId4867" Type="http://schemas.openxmlformats.org/officeDocument/2006/relationships/hyperlink" Target="mailto:maria-clara28@example.com" TargetMode="External"/><Relationship Id="rId7273" Type="http://schemas.openxmlformats.org/officeDocument/2006/relationships/hyperlink" Target="mailto:sophia51@example.com" TargetMode="External"/><Relationship Id="rId8324" Type="http://schemas.openxmlformats.org/officeDocument/2006/relationships/hyperlink" Target="mailto:britobryan@example.com" TargetMode="External"/><Relationship Id="rId3469" Type="http://schemas.openxmlformats.org/officeDocument/2006/relationships/hyperlink" Target="mailto:amandamoraes@example.net" TargetMode="External"/><Relationship Id="rId5918" Type="http://schemas.openxmlformats.org/officeDocument/2006/relationships/hyperlink" Target="mailto:esther05@example.net" TargetMode="External"/><Relationship Id="rId7340" Type="http://schemas.openxmlformats.org/officeDocument/2006/relationships/hyperlink" Target="mailto:asafeporto@example.com" TargetMode="External"/><Relationship Id="rId2485" Type="http://schemas.openxmlformats.org/officeDocument/2006/relationships/hyperlink" Target="mailto:ryan31@example.com" TargetMode="External"/><Relationship Id="rId3883" Type="http://schemas.openxmlformats.org/officeDocument/2006/relationships/hyperlink" Target="mailto:britomaria-julia@example.net" TargetMode="External"/><Relationship Id="rId4934" Type="http://schemas.openxmlformats.org/officeDocument/2006/relationships/hyperlink" Target="mailto:knovaes@example.org" TargetMode="External"/><Relationship Id="rId9098" Type="http://schemas.openxmlformats.org/officeDocument/2006/relationships/hyperlink" Target="mailto:augusto88@example.net" TargetMode="External"/><Relationship Id="rId457" Type="http://schemas.openxmlformats.org/officeDocument/2006/relationships/hyperlink" Target="mailto:yda-rosa@example.com" TargetMode="External"/><Relationship Id="rId1087" Type="http://schemas.openxmlformats.org/officeDocument/2006/relationships/hyperlink" Target="mailto:qpeixoto@example.org" TargetMode="External"/><Relationship Id="rId2138" Type="http://schemas.openxmlformats.org/officeDocument/2006/relationships/hyperlink" Target="mailto:vitor-hugoazevedo@example.com" TargetMode="External"/><Relationship Id="rId3536" Type="http://schemas.openxmlformats.org/officeDocument/2006/relationships/hyperlink" Target="mailto:mendesrebeca@example.org" TargetMode="External"/><Relationship Id="rId3950" Type="http://schemas.openxmlformats.org/officeDocument/2006/relationships/hyperlink" Target="mailto:iancarvalho@example.com" TargetMode="External"/><Relationship Id="rId9165" Type="http://schemas.openxmlformats.org/officeDocument/2006/relationships/hyperlink" Target="mailto:fgoncalves@example.net" TargetMode="External"/><Relationship Id="rId871" Type="http://schemas.openxmlformats.org/officeDocument/2006/relationships/hyperlink" Target="mailto:vguerra@example.net" TargetMode="External"/><Relationship Id="rId2552" Type="http://schemas.openxmlformats.org/officeDocument/2006/relationships/hyperlink" Target="mailto:leaoluiz-miguel@example.net" TargetMode="External"/><Relationship Id="rId3603" Type="http://schemas.openxmlformats.org/officeDocument/2006/relationships/hyperlink" Target="mailto:marcos-vinicius91@example.com" TargetMode="External"/><Relationship Id="rId6759" Type="http://schemas.openxmlformats.org/officeDocument/2006/relationships/hyperlink" Target="mailto:bda-mata@example.net" TargetMode="External"/><Relationship Id="rId524" Type="http://schemas.openxmlformats.org/officeDocument/2006/relationships/hyperlink" Target="mailto:yfernandes@example.net" TargetMode="External"/><Relationship Id="rId1154" Type="http://schemas.openxmlformats.org/officeDocument/2006/relationships/hyperlink" Target="mailto:jesusester@example.com" TargetMode="External"/><Relationship Id="rId2205" Type="http://schemas.openxmlformats.org/officeDocument/2006/relationships/hyperlink" Target="mailto:cauafonseca@example.net" TargetMode="External"/><Relationship Id="rId5775" Type="http://schemas.openxmlformats.org/officeDocument/2006/relationships/hyperlink" Target="mailto:beatrizbrito@example.com" TargetMode="External"/><Relationship Id="rId6826" Type="http://schemas.openxmlformats.org/officeDocument/2006/relationships/hyperlink" Target="mailto:vasconceloscaleb@example.net" TargetMode="External"/><Relationship Id="rId8181" Type="http://schemas.openxmlformats.org/officeDocument/2006/relationships/hyperlink" Target="mailto:fcampos@example.net" TargetMode="External"/><Relationship Id="rId9232" Type="http://schemas.openxmlformats.org/officeDocument/2006/relationships/hyperlink" Target="mailto:milenacarvalho@example.com" TargetMode="External"/><Relationship Id="rId1221" Type="http://schemas.openxmlformats.org/officeDocument/2006/relationships/hyperlink" Target="mailto:ribeiroleonardo@example.com" TargetMode="External"/><Relationship Id="rId4377" Type="http://schemas.openxmlformats.org/officeDocument/2006/relationships/hyperlink" Target="mailto:xrezende@example.net" TargetMode="External"/><Relationship Id="rId4791" Type="http://schemas.openxmlformats.org/officeDocument/2006/relationships/hyperlink" Target="mailto:cassianoyago@example.org" TargetMode="External"/><Relationship Id="rId5428" Type="http://schemas.openxmlformats.org/officeDocument/2006/relationships/hyperlink" Target="mailto:eduarda29@example.org" TargetMode="External"/><Relationship Id="rId5842" Type="http://schemas.openxmlformats.org/officeDocument/2006/relationships/hyperlink" Target="mailto:britoeloa@example.org" TargetMode="External"/><Relationship Id="rId8998" Type="http://schemas.openxmlformats.org/officeDocument/2006/relationships/hyperlink" Target="mailto:rsilveira@example.org" TargetMode="External"/><Relationship Id="rId3393" Type="http://schemas.openxmlformats.org/officeDocument/2006/relationships/hyperlink" Target="mailto:igomes@example.org" TargetMode="External"/><Relationship Id="rId4444" Type="http://schemas.openxmlformats.org/officeDocument/2006/relationships/hyperlink" Target="mailto:rbrito@example.org" TargetMode="External"/><Relationship Id="rId3046" Type="http://schemas.openxmlformats.org/officeDocument/2006/relationships/hyperlink" Target="mailto:manuella42@example.net" TargetMode="External"/><Relationship Id="rId3460" Type="http://schemas.openxmlformats.org/officeDocument/2006/relationships/hyperlink" Target="mailto:ymarques@example.org" TargetMode="External"/><Relationship Id="rId381" Type="http://schemas.openxmlformats.org/officeDocument/2006/relationships/hyperlink" Target="mailto:vargasdaniela@example.org" TargetMode="External"/><Relationship Id="rId2062" Type="http://schemas.openxmlformats.org/officeDocument/2006/relationships/hyperlink" Target="mailto:maria-luiza32@example.com" TargetMode="External"/><Relationship Id="rId3113" Type="http://schemas.openxmlformats.org/officeDocument/2006/relationships/hyperlink" Target="mailto:da-pazmarina@example.com" TargetMode="External"/><Relationship Id="rId4511" Type="http://schemas.openxmlformats.org/officeDocument/2006/relationships/hyperlink" Target="mailto:costaluiz-henrique@example.net" TargetMode="External"/><Relationship Id="rId6269" Type="http://schemas.openxmlformats.org/officeDocument/2006/relationships/hyperlink" Target="mailto:gabrielasouza@example.net" TargetMode="External"/><Relationship Id="rId7667" Type="http://schemas.openxmlformats.org/officeDocument/2006/relationships/hyperlink" Target="mailto:da-cruzvicente@example.com" TargetMode="External"/><Relationship Id="rId8718" Type="http://schemas.openxmlformats.org/officeDocument/2006/relationships/hyperlink" Target="mailto:vsouza@example.net" TargetMode="External"/><Relationship Id="rId6683" Type="http://schemas.openxmlformats.org/officeDocument/2006/relationships/hyperlink" Target="mailto:fda-cunha@example.net" TargetMode="External"/><Relationship Id="rId7734" Type="http://schemas.openxmlformats.org/officeDocument/2006/relationships/hyperlink" Target="mailto:kevin58@example.net" TargetMode="External"/><Relationship Id="rId2879" Type="http://schemas.openxmlformats.org/officeDocument/2006/relationships/hyperlink" Target="mailto:maria-fernandamelo@example.net" TargetMode="External"/><Relationship Id="rId5285" Type="http://schemas.openxmlformats.org/officeDocument/2006/relationships/hyperlink" Target="mailto:theo01@example.org" TargetMode="External"/><Relationship Id="rId6336" Type="http://schemas.openxmlformats.org/officeDocument/2006/relationships/hyperlink" Target="mailto:joao-gabriel28@example.net" TargetMode="External"/><Relationship Id="rId6750" Type="http://schemas.openxmlformats.org/officeDocument/2006/relationships/hyperlink" Target="mailto:cunhamaya@example.com" TargetMode="External"/><Relationship Id="rId7801" Type="http://schemas.openxmlformats.org/officeDocument/2006/relationships/hyperlink" Target="mailto:casa-grandeaurora@example.net" TargetMode="External"/><Relationship Id="rId101" Type="http://schemas.openxmlformats.org/officeDocument/2006/relationships/hyperlink" Target="mailto:da-cunhadavi@example.net" TargetMode="External"/><Relationship Id="rId1895" Type="http://schemas.openxmlformats.org/officeDocument/2006/relationships/hyperlink" Target="mailto:cirinopietro@example.net" TargetMode="External"/><Relationship Id="rId2946" Type="http://schemas.openxmlformats.org/officeDocument/2006/relationships/hyperlink" Target="mailto:silvakaique@example.net" TargetMode="External"/><Relationship Id="rId5352" Type="http://schemas.openxmlformats.org/officeDocument/2006/relationships/hyperlink" Target="mailto:da-matacecilia@example.org" TargetMode="External"/><Relationship Id="rId6403" Type="http://schemas.openxmlformats.org/officeDocument/2006/relationships/hyperlink" Target="mailto:msa@example.com" TargetMode="External"/><Relationship Id="rId9559" Type="http://schemas.openxmlformats.org/officeDocument/2006/relationships/hyperlink" Target="mailto:thomas49@example.org" TargetMode="External"/><Relationship Id="rId9973" Type="http://schemas.openxmlformats.org/officeDocument/2006/relationships/hyperlink" Target="mailto:maria-liz19@example.org" TargetMode="External"/><Relationship Id="rId918" Type="http://schemas.openxmlformats.org/officeDocument/2006/relationships/hyperlink" Target="mailto:mfarias@example.com" TargetMode="External"/><Relationship Id="rId1548" Type="http://schemas.openxmlformats.org/officeDocument/2006/relationships/hyperlink" Target="mailto:allanafarias@example.net" TargetMode="External"/><Relationship Id="rId5005" Type="http://schemas.openxmlformats.org/officeDocument/2006/relationships/hyperlink" Target="mailto:qaraujo@example.org" TargetMode="External"/><Relationship Id="rId8575" Type="http://schemas.openxmlformats.org/officeDocument/2006/relationships/hyperlink" Target="mailto:vinicius62@example.net" TargetMode="External"/><Relationship Id="rId9626" Type="http://schemas.openxmlformats.org/officeDocument/2006/relationships/hyperlink" Target="mailto:qda-mata@example.com" TargetMode="External"/><Relationship Id="rId1962" Type="http://schemas.openxmlformats.org/officeDocument/2006/relationships/hyperlink" Target="mailto:valentimandrade@example.net" TargetMode="External"/><Relationship Id="rId4021" Type="http://schemas.openxmlformats.org/officeDocument/2006/relationships/hyperlink" Target="mailto:luiz-henrique29@example.com" TargetMode="External"/><Relationship Id="rId7177" Type="http://schemas.openxmlformats.org/officeDocument/2006/relationships/hyperlink" Target="mailto:pedro-miguel34@example.org" TargetMode="External"/><Relationship Id="rId7591" Type="http://schemas.openxmlformats.org/officeDocument/2006/relationships/hyperlink" Target="mailto:lvieira@example.net" TargetMode="External"/><Relationship Id="rId8228" Type="http://schemas.openxmlformats.org/officeDocument/2006/relationships/hyperlink" Target="mailto:andrecunha@example.org" TargetMode="External"/><Relationship Id="rId1615" Type="http://schemas.openxmlformats.org/officeDocument/2006/relationships/hyperlink" Target="mailto:amandabrito@example.org" TargetMode="External"/><Relationship Id="rId6193" Type="http://schemas.openxmlformats.org/officeDocument/2006/relationships/hyperlink" Target="mailto:antonellacarvalho@example.org" TargetMode="External"/><Relationship Id="rId7244" Type="http://schemas.openxmlformats.org/officeDocument/2006/relationships/hyperlink" Target="mailto:apastor@example.org" TargetMode="External"/><Relationship Id="rId8642" Type="http://schemas.openxmlformats.org/officeDocument/2006/relationships/hyperlink" Target="mailto:lbarros@example.org" TargetMode="External"/><Relationship Id="rId3787" Type="http://schemas.openxmlformats.org/officeDocument/2006/relationships/hyperlink" Target="mailto:gcosta@example.org" TargetMode="External"/><Relationship Id="rId4838" Type="http://schemas.openxmlformats.org/officeDocument/2006/relationships/hyperlink" Target="mailto:bcostela@example.com" TargetMode="External"/><Relationship Id="rId2389" Type="http://schemas.openxmlformats.org/officeDocument/2006/relationships/hyperlink" Target="mailto:qpinto@example.com" TargetMode="External"/><Relationship Id="rId3854" Type="http://schemas.openxmlformats.org/officeDocument/2006/relationships/hyperlink" Target="mailto:xbarbosa@example.org" TargetMode="External"/><Relationship Id="rId4905" Type="http://schemas.openxmlformats.org/officeDocument/2006/relationships/hyperlink" Target="mailto:lcunha@example.net" TargetMode="External"/><Relationship Id="rId6260" Type="http://schemas.openxmlformats.org/officeDocument/2006/relationships/hyperlink" Target="mailto:laura23@example.org" TargetMode="External"/><Relationship Id="rId7311" Type="http://schemas.openxmlformats.org/officeDocument/2006/relationships/hyperlink" Target="mailto:lunnamontenegro@example.net" TargetMode="External"/><Relationship Id="rId775" Type="http://schemas.openxmlformats.org/officeDocument/2006/relationships/hyperlink" Target="mailto:abreubenjamin@example.net" TargetMode="External"/><Relationship Id="rId2456" Type="http://schemas.openxmlformats.org/officeDocument/2006/relationships/hyperlink" Target="mailto:cda-cruz@example.net" TargetMode="External"/><Relationship Id="rId2870" Type="http://schemas.openxmlformats.org/officeDocument/2006/relationships/hyperlink" Target="mailto:sda-rosa@example.net" TargetMode="External"/><Relationship Id="rId3507" Type="http://schemas.openxmlformats.org/officeDocument/2006/relationships/hyperlink" Target="mailto:rodrigoferreira@example.net" TargetMode="External"/><Relationship Id="rId3921" Type="http://schemas.openxmlformats.org/officeDocument/2006/relationships/hyperlink" Target="mailto:mda-cunha@example.net" TargetMode="External"/><Relationship Id="rId9069" Type="http://schemas.openxmlformats.org/officeDocument/2006/relationships/hyperlink" Target="mailto:leaolorenzo@example.com" TargetMode="External"/><Relationship Id="rId9483" Type="http://schemas.openxmlformats.org/officeDocument/2006/relationships/hyperlink" Target="mailto:pietra40@example.org" TargetMode="External"/><Relationship Id="rId428" Type="http://schemas.openxmlformats.org/officeDocument/2006/relationships/hyperlink" Target="mailto:ferreirajose-miguel@example.net" TargetMode="External"/><Relationship Id="rId842" Type="http://schemas.openxmlformats.org/officeDocument/2006/relationships/hyperlink" Target="mailto:cnogueira@example.com" TargetMode="External"/><Relationship Id="rId1058" Type="http://schemas.openxmlformats.org/officeDocument/2006/relationships/hyperlink" Target="mailto:wnascimento@example.net" TargetMode="External"/><Relationship Id="rId1472" Type="http://schemas.openxmlformats.org/officeDocument/2006/relationships/hyperlink" Target="mailto:camargojoao-guilherme@example.org" TargetMode="External"/><Relationship Id="rId2109" Type="http://schemas.openxmlformats.org/officeDocument/2006/relationships/hyperlink" Target="mailto:marcela13@example.com" TargetMode="External"/><Relationship Id="rId2523" Type="http://schemas.openxmlformats.org/officeDocument/2006/relationships/hyperlink" Target="mailto:gabriellymelo@example.net" TargetMode="External"/><Relationship Id="rId5679" Type="http://schemas.openxmlformats.org/officeDocument/2006/relationships/hyperlink" Target="mailto:bentofreitas@example.com" TargetMode="External"/><Relationship Id="rId8085" Type="http://schemas.openxmlformats.org/officeDocument/2006/relationships/hyperlink" Target="mailto:noahsantos@example.org" TargetMode="External"/><Relationship Id="rId9136" Type="http://schemas.openxmlformats.org/officeDocument/2006/relationships/hyperlink" Target="mailto:da-pazheloisa@example.net" TargetMode="External"/><Relationship Id="rId9550" Type="http://schemas.openxmlformats.org/officeDocument/2006/relationships/hyperlink" Target="mailto:mariahda-cunha@example.org" TargetMode="External"/><Relationship Id="rId1125" Type="http://schemas.openxmlformats.org/officeDocument/2006/relationships/hyperlink" Target="mailto:wmontenegro@example.org" TargetMode="External"/><Relationship Id="rId4695" Type="http://schemas.openxmlformats.org/officeDocument/2006/relationships/hyperlink" Target="mailto:kamilly61@example.org" TargetMode="External"/><Relationship Id="rId8152" Type="http://schemas.openxmlformats.org/officeDocument/2006/relationships/hyperlink" Target="mailto:daparecida@example.org" TargetMode="External"/><Relationship Id="rId9203" Type="http://schemas.openxmlformats.org/officeDocument/2006/relationships/hyperlink" Target="mailto:josuepastor@example.com" TargetMode="External"/><Relationship Id="rId3297" Type="http://schemas.openxmlformats.org/officeDocument/2006/relationships/hyperlink" Target="mailto:elima@example.org" TargetMode="External"/><Relationship Id="rId4348" Type="http://schemas.openxmlformats.org/officeDocument/2006/relationships/hyperlink" Target="mailto:castrofernanda@example.com" TargetMode="External"/><Relationship Id="rId5746" Type="http://schemas.openxmlformats.org/officeDocument/2006/relationships/hyperlink" Target="mailto:duartenicole@example.com" TargetMode="External"/><Relationship Id="rId4762" Type="http://schemas.openxmlformats.org/officeDocument/2006/relationships/hyperlink" Target="mailto:camposzoe@example.org" TargetMode="External"/><Relationship Id="rId5813" Type="http://schemas.openxmlformats.org/officeDocument/2006/relationships/hyperlink" Target="mailto:fogacamanuela@example.com" TargetMode="External"/><Relationship Id="rId8969" Type="http://schemas.openxmlformats.org/officeDocument/2006/relationships/hyperlink" Target="mailto:lfernandes@example.net" TargetMode="External"/><Relationship Id="rId285" Type="http://schemas.openxmlformats.org/officeDocument/2006/relationships/hyperlink" Target="mailto:nicole69@example.com" TargetMode="External"/><Relationship Id="rId3364" Type="http://schemas.openxmlformats.org/officeDocument/2006/relationships/hyperlink" Target="mailto:cardososophie@example.org" TargetMode="External"/><Relationship Id="rId4415" Type="http://schemas.openxmlformats.org/officeDocument/2006/relationships/hyperlink" Target="mailto:pietrapires@example.net" TargetMode="External"/><Relationship Id="rId7985" Type="http://schemas.openxmlformats.org/officeDocument/2006/relationships/hyperlink" Target="mailto:luiz-felipe70@example.net" TargetMode="External"/><Relationship Id="rId2380" Type="http://schemas.openxmlformats.org/officeDocument/2006/relationships/hyperlink" Target="mailto:wfogaca@example.com" TargetMode="External"/><Relationship Id="rId3017" Type="http://schemas.openxmlformats.org/officeDocument/2006/relationships/hyperlink" Target="mailto:fernandestheo@example.net" TargetMode="External"/><Relationship Id="rId3431" Type="http://schemas.openxmlformats.org/officeDocument/2006/relationships/hyperlink" Target="mailto:ateixeira@example.org" TargetMode="External"/><Relationship Id="rId6587" Type="http://schemas.openxmlformats.org/officeDocument/2006/relationships/hyperlink" Target="mailto:jpires@example.net" TargetMode="External"/><Relationship Id="rId7638" Type="http://schemas.openxmlformats.org/officeDocument/2006/relationships/hyperlink" Target="mailto:alvesmaria-helena@example.net" TargetMode="External"/><Relationship Id="rId352" Type="http://schemas.openxmlformats.org/officeDocument/2006/relationships/hyperlink" Target="mailto:pfarias@example.net" TargetMode="External"/><Relationship Id="rId2033" Type="http://schemas.openxmlformats.org/officeDocument/2006/relationships/hyperlink" Target="mailto:mcardoso@example.com" TargetMode="External"/><Relationship Id="rId5189" Type="http://schemas.openxmlformats.org/officeDocument/2006/relationships/hyperlink" Target="mailto:marina44@example.org" TargetMode="External"/><Relationship Id="rId6654" Type="http://schemas.openxmlformats.org/officeDocument/2006/relationships/hyperlink" Target="mailto:fernandafreitas@example.com" TargetMode="External"/><Relationship Id="rId7705" Type="http://schemas.openxmlformats.org/officeDocument/2006/relationships/hyperlink" Target="mailto:maria-sophiaramos@example.net" TargetMode="External"/><Relationship Id="rId9060" Type="http://schemas.openxmlformats.org/officeDocument/2006/relationships/hyperlink" Target="mailto:matheus69@example.com" TargetMode="External"/><Relationship Id="rId1799" Type="http://schemas.openxmlformats.org/officeDocument/2006/relationships/hyperlink" Target="mailto:lalves@example.net" TargetMode="External"/><Relationship Id="rId2100" Type="http://schemas.openxmlformats.org/officeDocument/2006/relationships/hyperlink" Target="mailto:maria-laurafonseca@example.net" TargetMode="External"/><Relationship Id="rId5256" Type="http://schemas.openxmlformats.org/officeDocument/2006/relationships/hyperlink" Target="mailto:garciamaria-cecilia@example.org" TargetMode="External"/><Relationship Id="rId5670" Type="http://schemas.openxmlformats.org/officeDocument/2006/relationships/hyperlink" Target="mailto:scarvalho@example.net" TargetMode="External"/><Relationship Id="rId6307" Type="http://schemas.openxmlformats.org/officeDocument/2006/relationships/hyperlink" Target="mailto:rodriguesrafael@example.org" TargetMode="External"/><Relationship Id="rId4272" Type="http://schemas.openxmlformats.org/officeDocument/2006/relationships/hyperlink" Target="mailto:lucas-gabriel19@example.net" TargetMode="External"/><Relationship Id="rId5323" Type="http://schemas.openxmlformats.org/officeDocument/2006/relationships/hyperlink" Target="mailto:yborges@example.org" TargetMode="External"/><Relationship Id="rId6721" Type="http://schemas.openxmlformats.org/officeDocument/2006/relationships/hyperlink" Target="mailto:pastoraugusto@example.com" TargetMode="External"/><Relationship Id="rId8479" Type="http://schemas.openxmlformats.org/officeDocument/2006/relationships/hyperlink" Target="mailto:isabelamoraes@example.com" TargetMode="External"/><Relationship Id="rId9877" Type="http://schemas.openxmlformats.org/officeDocument/2006/relationships/hyperlink" Target="mailto:sara27@example.org" TargetMode="External"/><Relationship Id="rId1866" Type="http://schemas.openxmlformats.org/officeDocument/2006/relationships/hyperlink" Target="mailto:tcavalcanti@example.org" TargetMode="External"/><Relationship Id="rId2917" Type="http://schemas.openxmlformats.org/officeDocument/2006/relationships/hyperlink" Target="mailto:pviana@example.org" TargetMode="External"/><Relationship Id="rId8893" Type="http://schemas.openxmlformats.org/officeDocument/2006/relationships/hyperlink" Target="mailto:luiz-otavio01@example.org" TargetMode="External"/><Relationship Id="rId9944" Type="http://schemas.openxmlformats.org/officeDocument/2006/relationships/hyperlink" Target="mailto:lunabrito@example.com" TargetMode="External"/><Relationship Id="rId1519" Type="http://schemas.openxmlformats.org/officeDocument/2006/relationships/hyperlink" Target="mailto:teixeirajose-miguel@example.org" TargetMode="External"/><Relationship Id="rId1933" Type="http://schemas.openxmlformats.org/officeDocument/2006/relationships/hyperlink" Target="mailto:daniel39@example.org" TargetMode="External"/><Relationship Id="rId6097" Type="http://schemas.openxmlformats.org/officeDocument/2006/relationships/hyperlink" Target="mailto:ana-ceciliaandrade@example.org" TargetMode="External"/><Relationship Id="rId7495" Type="http://schemas.openxmlformats.org/officeDocument/2006/relationships/hyperlink" Target="mailto:luiz-otavio62@example.net" TargetMode="External"/><Relationship Id="rId8546" Type="http://schemas.openxmlformats.org/officeDocument/2006/relationships/hyperlink" Target="mailto:pedro-miguel23@example.org" TargetMode="External"/><Relationship Id="rId8960" Type="http://schemas.openxmlformats.org/officeDocument/2006/relationships/hyperlink" Target="mailto:gabrielavargas@example.net" TargetMode="External"/><Relationship Id="rId7148" Type="http://schemas.openxmlformats.org/officeDocument/2006/relationships/hyperlink" Target="mailto:maite59@example.com" TargetMode="External"/><Relationship Id="rId7562" Type="http://schemas.openxmlformats.org/officeDocument/2006/relationships/hyperlink" Target="mailto:isabelabarbosa@example.net" TargetMode="External"/><Relationship Id="rId8613" Type="http://schemas.openxmlformats.org/officeDocument/2006/relationships/hyperlink" Target="mailto:hrios@example.org" TargetMode="External"/><Relationship Id="rId3758" Type="http://schemas.openxmlformats.org/officeDocument/2006/relationships/hyperlink" Target="mailto:sampaiomaria-alice@example.com" TargetMode="External"/><Relationship Id="rId4809" Type="http://schemas.openxmlformats.org/officeDocument/2006/relationships/hyperlink" Target="mailto:camposraul@example.org" TargetMode="External"/><Relationship Id="rId6164" Type="http://schemas.openxmlformats.org/officeDocument/2006/relationships/hyperlink" Target="mailto:andre69@example.net" TargetMode="External"/><Relationship Id="rId7215" Type="http://schemas.openxmlformats.org/officeDocument/2006/relationships/hyperlink" Target="mailto:isisdias@example.org" TargetMode="External"/><Relationship Id="rId679" Type="http://schemas.openxmlformats.org/officeDocument/2006/relationships/hyperlink" Target="mailto:agathasilveira@example.com" TargetMode="External"/><Relationship Id="rId2774" Type="http://schemas.openxmlformats.org/officeDocument/2006/relationships/hyperlink" Target="mailto:pintothales@example.com" TargetMode="External"/><Relationship Id="rId5180" Type="http://schemas.openxmlformats.org/officeDocument/2006/relationships/hyperlink" Target="mailto:vitor-gabrielaraujo@example.com" TargetMode="External"/><Relationship Id="rId6231" Type="http://schemas.openxmlformats.org/officeDocument/2006/relationships/hyperlink" Target="mailto:mrios@example.com" TargetMode="External"/><Relationship Id="rId9387" Type="http://schemas.openxmlformats.org/officeDocument/2006/relationships/hyperlink" Target="mailto:sampaioisabella@example.net" TargetMode="External"/><Relationship Id="rId746" Type="http://schemas.openxmlformats.org/officeDocument/2006/relationships/hyperlink" Target="mailto:hborges@example.org" TargetMode="External"/><Relationship Id="rId1376" Type="http://schemas.openxmlformats.org/officeDocument/2006/relationships/hyperlink" Target="mailto:amanda38@example.com" TargetMode="External"/><Relationship Id="rId2427" Type="http://schemas.openxmlformats.org/officeDocument/2006/relationships/hyperlink" Target="mailto:cunhadaniela@example.com" TargetMode="External"/><Relationship Id="rId3825" Type="http://schemas.openxmlformats.org/officeDocument/2006/relationships/hyperlink" Target="mailto:daraujo@example.net" TargetMode="External"/><Relationship Id="rId9454" Type="http://schemas.openxmlformats.org/officeDocument/2006/relationships/hyperlink" Target="mailto:pbarros@example.org" TargetMode="External"/><Relationship Id="rId1029" Type="http://schemas.openxmlformats.org/officeDocument/2006/relationships/hyperlink" Target="mailto:leandroalbuquerque@example.net" TargetMode="External"/><Relationship Id="rId1790" Type="http://schemas.openxmlformats.org/officeDocument/2006/relationships/hyperlink" Target="mailto:camargoisis@example.org" TargetMode="External"/><Relationship Id="rId2841" Type="http://schemas.openxmlformats.org/officeDocument/2006/relationships/hyperlink" Target="mailto:ana-beatriz77@example.org" TargetMode="External"/><Relationship Id="rId5997" Type="http://schemas.openxmlformats.org/officeDocument/2006/relationships/hyperlink" Target="mailto:castrocarolina@example.net" TargetMode="External"/><Relationship Id="rId8056" Type="http://schemas.openxmlformats.org/officeDocument/2006/relationships/hyperlink" Target="mailto:lorena32@example.com" TargetMode="External"/><Relationship Id="rId9107" Type="http://schemas.openxmlformats.org/officeDocument/2006/relationships/hyperlink" Target="mailto:ayllacampos@example.net" TargetMode="External"/><Relationship Id="rId82" Type="http://schemas.openxmlformats.org/officeDocument/2006/relationships/hyperlink" Target="mailto:campospedro-lucas@example.com" TargetMode="External"/><Relationship Id="rId813" Type="http://schemas.openxmlformats.org/officeDocument/2006/relationships/hyperlink" Target="mailto:murilo06@example.org" TargetMode="External"/><Relationship Id="rId1443" Type="http://schemas.openxmlformats.org/officeDocument/2006/relationships/hyperlink" Target="mailto:joao-felipemoura@example.org" TargetMode="External"/><Relationship Id="rId4599" Type="http://schemas.openxmlformats.org/officeDocument/2006/relationships/hyperlink" Target="mailto:acunha@example.net" TargetMode="External"/><Relationship Id="rId7072" Type="http://schemas.openxmlformats.org/officeDocument/2006/relationships/hyperlink" Target="mailto:maria-luisajesus@example.com" TargetMode="External"/><Relationship Id="rId8470" Type="http://schemas.openxmlformats.org/officeDocument/2006/relationships/hyperlink" Target="mailto:carlos-eduardopacheco@example.org" TargetMode="External"/><Relationship Id="rId9521" Type="http://schemas.openxmlformats.org/officeDocument/2006/relationships/hyperlink" Target="mailto:erick29@example.com" TargetMode="External"/><Relationship Id="rId1510" Type="http://schemas.openxmlformats.org/officeDocument/2006/relationships/hyperlink" Target="mailto:earaujo@example.com" TargetMode="External"/><Relationship Id="rId4666" Type="http://schemas.openxmlformats.org/officeDocument/2006/relationships/hyperlink" Target="mailto:haraujo@example.org" TargetMode="External"/><Relationship Id="rId5717" Type="http://schemas.openxmlformats.org/officeDocument/2006/relationships/hyperlink" Target="mailto:marqueslorena@example.com" TargetMode="External"/><Relationship Id="rId8123" Type="http://schemas.openxmlformats.org/officeDocument/2006/relationships/hyperlink" Target="mailto:joao-felipedas-neves@example.org" TargetMode="External"/><Relationship Id="rId3268" Type="http://schemas.openxmlformats.org/officeDocument/2006/relationships/hyperlink" Target="mailto:luizasampaio@example.com" TargetMode="External"/><Relationship Id="rId3682" Type="http://schemas.openxmlformats.org/officeDocument/2006/relationships/hyperlink" Target="mailto:piresleticia@example.com" TargetMode="External"/><Relationship Id="rId4319" Type="http://schemas.openxmlformats.org/officeDocument/2006/relationships/hyperlink" Target="mailto:fernando62@example.org" TargetMode="External"/><Relationship Id="rId4733" Type="http://schemas.openxmlformats.org/officeDocument/2006/relationships/hyperlink" Target="mailto:alexandrepinto@example.org" TargetMode="External"/><Relationship Id="rId7889" Type="http://schemas.openxmlformats.org/officeDocument/2006/relationships/hyperlink" Target="mailto:laviniacostela@example.org" TargetMode="External"/><Relationship Id="rId189" Type="http://schemas.openxmlformats.org/officeDocument/2006/relationships/hyperlink" Target="mailto:jfreitas@example.com" TargetMode="External"/><Relationship Id="rId2284" Type="http://schemas.openxmlformats.org/officeDocument/2006/relationships/hyperlink" Target="mailto:vianaravi@example.com" TargetMode="External"/><Relationship Id="rId3335" Type="http://schemas.openxmlformats.org/officeDocument/2006/relationships/hyperlink" Target="mailto:luccacaldeira@example.net" TargetMode="External"/><Relationship Id="rId256" Type="http://schemas.openxmlformats.org/officeDocument/2006/relationships/hyperlink" Target="mailto:luan71@example.org" TargetMode="External"/><Relationship Id="rId670" Type="http://schemas.openxmlformats.org/officeDocument/2006/relationships/hyperlink" Target="mailto:joao-pedroaparecida@example.net" TargetMode="External"/><Relationship Id="rId2351" Type="http://schemas.openxmlformats.org/officeDocument/2006/relationships/hyperlink" Target="mailto:marianaborges@example.net" TargetMode="External"/><Relationship Id="rId3402" Type="http://schemas.openxmlformats.org/officeDocument/2006/relationships/hyperlink" Target="mailto:ana-claradias@example.net" TargetMode="External"/><Relationship Id="rId4800" Type="http://schemas.openxmlformats.org/officeDocument/2006/relationships/hyperlink" Target="mailto:nathan09@example.org" TargetMode="External"/><Relationship Id="rId6558" Type="http://schemas.openxmlformats.org/officeDocument/2006/relationships/hyperlink" Target="mailto:lmoura@example.org" TargetMode="External"/><Relationship Id="rId7956" Type="http://schemas.openxmlformats.org/officeDocument/2006/relationships/hyperlink" Target="mailto:scunha@example.org" TargetMode="External"/><Relationship Id="rId323" Type="http://schemas.openxmlformats.org/officeDocument/2006/relationships/hyperlink" Target="mailto:brunapires@example.com" TargetMode="External"/><Relationship Id="rId2004" Type="http://schemas.openxmlformats.org/officeDocument/2006/relationships/hyperlink" Target="mailto:da-cruzemilly@example.com" TargetMode="External"/><Relationship Id="rId6972" Type="http://schemas.openxmlformats.org/officeDocument/2006/relationships/hyperlink" Target="mailto:joao-lucasbarbosa@example.org" TargetMode="External"/><Relationship Id="rId7609" Type="http://schemas.openxmlformats.org/officeDocument/2006/relationships/hyperlink" Target="mailto:marquesenzo-gabriel@example.com" TargetMode="External"/><Relationship Id="rId9031" Type="http://schemas.openxmlformats.org/officeDocument/2006/relationships/hyperlink" Target="mailto:cporto@example.net" TargetMode="External"/><Relationship Id="rId4176" Type="http://schemas.openxmlformats.org/officeDocument/2006/relationships/hyperlink" Target="mailto:pnunes@example.net" TargetMode="External"/><Relationship Id="rId5574" Type="http://schemas.openxmlformats.org/officeDocument/2006/relationships/hyperlink" Target="mailto:maria-fernandamacedo@example.org" TargetMode="External"/><Relationship Id="rId6625" Type="http://schemas.openxmlformats.org/officeDocument/2006/relationships/hyperlink" Target="mailto:da-conceicaomaya@example.org" TargetMode="External"/><Relationship Id="rId1020" Type="http://schemas.openxmlformats.org/officeDocument/2006/relationships/hyperlink" Target="mailto:lcavalcanti@example.com" TargetMode="External"/><Relationship Id="rId4590" Type="http://schemas.openxmlformats.org/officeDocument/2006/relationships/hyperlink" Target="mailto:vcavalcante@example.org" TargetMode="External"/><Relationship Id="rId5227" Type="http://schemas.openxmlformats.org/officeDocument/2006/relationships/hyperlink" Target="mailto:jpereira@example.net" TargetMode="External"/><Relationship Id="rId5641" Type="http://schemas.openxmlformats.org/officeDocument/2006/relationships/hyperlink" Target="mailto:onascimento@example.net" TargetMode="External"/><Relationship Id="rId8797" Type="http://schemas.openxmlformats.org/officeDocument/2006/relationships/hyperlink" Target="mailto:samuelcirino@example.net" TargetMode="External"/><Relationship Id="rId9848" Type="http://schemas.openxmlformats.org/officeDocument/2006/relationships/hyperlink" Target="mailto:meloanna-liz@example.net" TargetMode="External"/><Relationship Id="rId1837" Type="http://schemas.openxmlformats.org/officeDocument/2006/relationships/hyperlink" Target="mailto:rhavida-mata@example.com" TargetMode="External"/><Relationship Id="rId3192" Type="http://schemas.openxmlformats.org/officeDocument/2006/relationships/hyperlink" Target="mailto:leticianunes@example.org" TargetMode="External"/><Relationship Id="rId4243" Type="http://schemas.openxmlformats.org/officeDocument/2006/relationships/hyperlink" Target="mailto:brayancastro@example.com" TargetMode="External"/><Relationship Id="rId7399" Type="http://schemas.openxmlformats.org/officeDocument/2006/relationships/hyperlink" Target="mailto:cirinoarthur-miguel@example.net" TargetMode="External"/><Relationship Id="rId8864" Type="http://schemas.openxmlformats.org/officeDocument/2006/relationships/hyperlink" Target="mailto:da-luzjade@example.org" TargetMode="External"/><Relationship Id="rId9915" Type="http://schemas.openxmlformats.org/officeDocument/2006/relationships/hyperlink" Target="mailto:aparecidaisabella@example.net" TargetMode="External"/><Relationship Id="rId4310" Type="http://schemas.openxmlformats.org/officeDocument/2006/relationships/hyperlink" Target="mailto:thales48@example.org" TargetMode="External"/><Relationship Id="rId7466" Type="http://schemas.openxmlformats.org/officeDocument/2006/relationships/hyperlink" Target="mailto:murilo81@example.net" TargetMode="External"/><Relationship Id="rId7880" Type="http://schemas.openxmlformats.org/officeDocument/2006/relationships/hyperlink" Target="mailto:larissasantos@example.org" TargetMode="External"/><Relationship Id="rId8517" Type="http://schemas.openxmlformats.org/officeDocument/2006/relationships/hyperlink" Target="mailto:miguel46@example.net" TargetMode="External"/><Relationship Id="rId180" Type="http://schemas.openxmlformats.org/officeDocument/2006/relationships/hyperlink" Target="mailto:jferreira@example.org" TargetMode="External"/><Relationship Id="rId1904" Type="http://schemas.openxmlformats.org/officeDocument/2006/relationships/hyperlink" Target="mailto:sofia52@example.org" TargetMode="External"/><Relationship Id="rId6068" Type="http://schemas.openxmlformats.org/officeDocument/2006/relationships/hyperlink" Target="mailto:arthur-miguel24@example.org" TargetMode="External"/><Relationship Id="rId6482" Type="http://schemas.openxmlformats.org/officeDocument/2006/relationships/hyperlink" Target="mailto:juan03@example.org" TargetMode="External"/><Relationship Id="rId7119" Type="http://schemas.openxmlformats.org/officeDocument/2006/relationships/hyperlink" Target="mailto:silvasarah@example.net" TargetMode="External"/><Relationship Id="rId7533" Type="http://schemas.openxmlformats.org/officeDocument/2006/relationships/hyperlink" Target="mailto:sofiacastro@example.org" TargetMode="External"/><Relationship Id="rId8931" Type="http://schemas.openxmlformats.org/officeDocument/2006/relationships/hyperlink" Target="mailto:scampos@example.net" TargetMode="External"/><Relationship Id="rId5084" Type="http://schemas.openxmlformats.org/officeDocument/2006/relationships/hyperlink" Target="mailto:gomesravy@example.net" TargetMode="External"/><Relationship Id="rId6135" Type="http://schemas.openxmlformats.org/officeDocument/2006/relationships/hyperlink" Target="mailto:olivia11@example.net" TargetMode="External"/><Relationship Id="rId997" Type="http://schemas.openxmlformats.org/officeDocument/2006/relationships/hyperlink" Target="mailto:hadassa50@example.net" TargetMode="External"/><Relationship Id="rId2678" Type="http://schemas.openxmlformats.org/officeDocument/2006/relationships/hyperlink" Target="mailto:mariane23@example.com" TargetMode="External"/><Relationship Id="rId3729" Type="http://schemas.openxmlformats.org/officeDocument/2006/relationships/hyperlink" Target="mailto:hbarbosa@example.com" TargetMode="External"/><Relationship Id="rId5151" Type="http://schemas.openxmlformats.org/officeDocument/2006/relationships/hyperlink" Target="mailto:lferreira@example.com" TargetMode="External"/><Relationship Id="rId7600" Type="http://schemas.openxmlformats.org/officeDocument/2006/relationships/hyperlink" Target="mailto:nathan29@example.org" TargetMode="External"/><Relationship Id="rId1694" Type="http://schemas.openxmlformats.org/officeDocument/2006/relationships/hyperlink" Target="mailto:silvanathan@example.org" TargetMode="External"/><Relationship Id="rId2745" Type="http://schemas.openxmlformats.org/officeDocument/2006/relationships/hyperlink" Target="mailto:ramosnoah@example.com" TargetMode="External"/><Relationship Id="rId6202" Type="http://schemas.openxmlformats.org/officeDocument/2006/relationships/hyperlink" Target="mailto:caio44@example.org" TargetMode="External"/><Relationship Id="rId9358" Type="http://schemas.openxmlformats.org/officeDocument/2006/relationships/hyperlink" Target="mailto:oda-mata@example.org" TargetMode="External"/><Relationship Id="rId9772" Type="http://schemas.openxmlformats.org/officeDocument/2006/relationships/hyperlink" Target="mailto:carolina00@example.net" TargetMode="External"/><Relationship Id="rId717" Type="http://schemas.openxmlformats.org/officeDocument/2006/relationships/hyperlink" Target="mailto:julia84@example.com" TargetMode="External"/><Relationship Id="rId1347" Type="http://schemas.openxmlformats.org/officeDocument/2006/relationships/hyperlink" Target="mailto:pietro40@example.net" TargetMode="External"/><Relationship Id="rId1761" Type="http://schemas.openxmlformats.org/officeDocument/2006/relationships/hyperlink" Target="mailto:heitor55@example.org" TargetMode="External"/><Relationship Id="rId2812" Type="http://schemas.openxmlformats.org/officeDocument/2006/relationships/hyperlink" Target="mailto:ada-cruz@example.net" TargetMode="External"/><Relationship Id="rId5968" Type="http://schemas.openxmlformats.org/officeDocument/2006/relationships/hyperlink" Target="mailto:jnovaes@example.com" TargetMode="External"/><Relationship Id="rId8374" Type="http://schemas.openxmlformats.org/officeDocument/2006/relationships/hyperlink" Target="mailto:vitor-hugo83@example.com" TargetMode="External"/><Relationship Id="rId9425" Type="http://schemas.openxmlformats.org/officeDocument/2006/relationships/hyperlink" Target="mailto:da-cruzigor@example.com" TargetMode="External"/><Relationship Id="rId53" Type="http://schemas.openxmlformats.org/officeDocument/2006/relationships/hyperlink" Target="mailto:xporto@example.com" TargetMode="External"/><Relationship Id="rId1414" Type="http://schemas.openxmlformats.org/officeDocument/2006/relationships/hyperlink" Target="mailto:lorenzopires@example.net" TargetMode="External"/><Relationship Id="rId4984" Type="http://schemas.openxmlformats.org/officeDocument/2006/relationships/hyperlink" Target="mailto:pachecomelissa@example.net" TargetMode="External"/><Relationship Id="rId7390" Type="http://schemas.openxmlformats.org/officeDocument/2006/relationships/hyperlink" Target="mailto:ecarvalho@example.com" TargetMode="External"/><Relationship Id="rId8027" Type="http://schemas.openxmlformats.org/officeDocument/2006/relationships/hyperlink" Target="mailto:souzahenry@example.net" TargetMode="External"/><Relationship Id="rId8441" Type="http://schemas.openxmlformats.org/officeDocument/2006/relationships/hyperlink" Target="mailto:fonsecaemilly@example.com" TargetMode="External"/><Relationship Id="rId3586" Type="http://schemas.openxmlformats.org/officeDocument/2006/relationships/hyperlink" Target="mailto:breno68@example.net" TargetMode="External"/><Relationship Id="rId4637" Type="http://schemas.openxmlformats.org/officeDocument/2006/relationships/hyperlink" Target="mailto:xsiqueira@example.com" TargetMode="External"/><Relationship Id="rId7043" Type="http://schemas.openxmlformats.org/officeDocument/2006/relationships/hyperlink" Target="mailto:rda-paz@example.net" TargetMode="External"/><Relationship Id="rId2188" Type="http://schemas.openxmlformats.org/officeDocument/2006/relationships/hyperlink" Target="mailto:cazevedo@example.com" TargetMode="External"/><Relationship Id="rId3239" Type="http://schemas.openxmlformats.org/officeDocument/2006/relationships/hyperlink" Target="mailto:emanuellacunha@example.net" TargetMode="External"/><Relationship Id="rId7110" Type="http://schemas.openxmlformats.org/officeDocument/2006/relationships/hyperlink" Target="mailto:xvasconcelos@example.com" TargetMode="External"/><Relationship Id="rId574" Type="http://schemas.openxmlformats.org/officeDocument/2006/relationships/hyperlink" Target="mailto:caua06@example.org" TargetMode="External"/><Relationship Id="rId2255" Type="http://schemas.openxmlformats.org/officeDocument/2006/relationships/hyperlink" Target="mailto:tribeiro@example.org" TargetMode="External"/><Relationship Id="rId3653" Type="http://schemas.openxmlformats.org/officeDocument/2006/relationships/hyperlink" Target="mailto:ramospedro-henrique@example.com" TargetMode="External"/><Relationship Id="rId4704" Type="http://schemas.openxmlformats.org/officeDocument/2006/relationships/hyperlink" Target="mailto:mmelo@example.net" TargetMode="External"/><Relationship Id="rId9282" Type="http://schemas.openxmlformats.org/officeDocument/2006/relationships/hyperlink" Target="mailto:meloamanda@example.org" TargetMode="External"/><Relationship Id="rId227" Type="http://schemas.openxmlformats.org/officeDocument/2006/relationships/hyperlink" Target="mailto:maria-vitoria16@example.org" TargetMode="External"/><Relationship Id="rId3306" Type="http://schemas.openxmlformats.org/officeDocument/2006/relationships/hyperlink" Target="mailto:liz98@example.net" TargetMode="External"/><Relationship Id="rId3720" Type="http://schemas.openxmlformats.org/officeDocument/2006/relationships/hyperlink" Target="mailto:zgarcia@example.com" TargetMode="External"/><Relationship Id="rId6876" Type="http://schemas.openxmlformats.org/officeDocument/2006/relationships/hyperlink" Target="mailto:vlopes@example.com" TargetMode="External"/><Relationship Id="rId7927" Type="http://schemas.openxmlformats.org/officeDocument/2006/relationships/hyperlink" Target="mailto:otavio72@example.org" TargetMode="External"/><Relationship Id="rId641" Type="http://schemas.openxmlformats.org/officeDocument/2006/relationships/hyperlink" Target="mailto:esterrodrigues@example.net" TargetMode="External"/><Relationship Id="rId1271" Type="http://schemas.openxmlformats.org/officeDocument/2006/relationships/hyperlink" Target="mailto:agatha43@example.net" TargetMode="External"/><Relationship Id="rId2322" Type="http://schemas.openxmlformats.org/officeDocument/2006/relationships/hyperlink" Target="mailto:thiago45@example.net" TargetMode="External"/><Relationship Id="rId5478" Type="http://schemas.openxmlformats.org/officeDocument/2006/relationships/hyperlink" Target="mailto:isissilveira@example.com" TargetMode="External"/><Relationship Id="rId5892" Type="http://schemas.openxmlformats.org/officeDocument/2006/relationships/hyperlink" Target="mailto:ana-claraporto@example.org" TargetMode="External"/><Relationship Id="rId6529" Type="http://schemas.openxmlformats.org/officeDocument/2006/relationships/hyperlink" Target="mailto:rcirino@example.com" TargetMode="External"/><Relationship Id="rId6943" Type="http://schemas.openxmlformats.org/officeDocument/2006/relationships/hyperlink" Target="mailto:maria-luiza89@example.com" TargetMode="External"/><Relationship Id="rId4494" Type="http://schemas.openxmlformats.org/officeDocument/2006/relationships/hyperlink" Target="mailto:albuquerquemaya@example.net" TargetMode="External"/><Relationship Id="rId5545" Type="http://schemas.openxmlformats.org/officeDocument/2006/relationships/hyperlink" Target="mailto:helenapacheco@example.com" TargetMode="External"/><Relationship Id="rId9002" Type="http://schemas.openxmlformats.org/officeDocument/2006/relationships/hyperlink" Target="mailto:qcorreia@example.com" TargetMode="External"/><Relationship Id="rId3096" Type="http://schemas.openxmlformats.org/officeDocument/2006/relationships/hyperlink" Target="mailto:matheuspeixoto@example.org" TargetMode="External"/><Relationship Id="rId4147" Type="http://schemas.openxmlformats.org/officeDocument/2006/relationships/hyperlink" Target="mailto:siqueiramatheus@example.org" TargetMode="External"/><Relationship Id="rId4561" Type="http://schemas.openxmlformats.org/officeDocument/2006/relationships/hyperlink" Target="mailto:ida-costa@example.com" TargetMode="External"/><Relationship Id="rId5612" Type="http://schemas.openxmlformats.org/officeDocument/2006/relationships/hyperlink" Target="mailto:pcavalcanti@example.net" TargetMode="External"/><Relationship Id="rId8768" Type="http://schemas.openxmlformats.org/officeDocument/2006/relationships/hyperlink" Target="mailto:bmonteiro@example.com" TargetMode="External"/><Relationship Id="rId3163" Type="http://schemas.openxmlformats.org/officeDocument/2006/relationships/hyperlink" Target="mailto:luiz-miguel45@example.org" TargetMode="External"/><Relationship Id="rId4214" Type="http://schemas.openxmlformats.org/officeDocument/2006/relationships/hyperlink" Target="mailto:theo66@example.org" TargetMode="External"/><Relationship Id="rId9819" Type="http://schemas.openxmlformats.org/officeDocument/2006/relationships/hyperlink" Target="mailto:melinaoliveira@example.com" TargetMode="External"/><Relationship Id="rId1808" Type="http://schemas.openxmlformats.org/officeDocument/2006/relationships/hyperlink" Target="mailto:ana-luiza97@example.org" TargetMode="External"/><Relationship Id="rId6386" Type="http://schemas.openxmlformats.org/officeDocument/2006/relationships/hyperlink" Target="mailto:dmarques@example.org" TargetMode="External"/><Relationship Id="rId7784" Type="http://schemas.openxmlformats.org/officeDocument/2006/relationships/hyperlink" Target="mailto:augustoaragao@example.com" TargetMode="External"/><Relationship Id="rId8835" Type="http://schemas.openxmlformats.org/officeDocument/2006/relationships/hyperlink" Target="mailto:kevin06@example.net" TargetMode="External"/><Relationship Id="rId151" Type="http://schemas.openxmlformats.org/officeDocument/2006/relationships/hyperlink" Target="mailto:ninapimenta@example.org" TargetMode="External"/><Relationship Id="rId3230" Type="http://schemas.openxmlformats.org/officeDocument/2006/relationships/hyperlink" Target="mailto:heloisa44@example.org" TargetMode="External"/><Relationship Id="rId6039" Type="http://schemas.openxmlformats.org/officeDocument/2006/relationships/hyperlink" Target="mailto:enrico14@example.net" TargetMode="External"/><Relationship Id="rId7437" Type="http://schemas.openxmlformats.org/officeDocument/2006/relationships/hyperlink" Target="mailto:hadassa91@example.org" TargetMode="External"/><Relationship Id="rId7851" Type="http://schemas.openxmlformats.org/officeDocument/2006/relationships/hyperlink" Target="mailto:rochadaniela@example.net" TargetMode="External"/><Relationship Id="rId8902" Type="http://schemas.openxmlformats.org/officeDocument/2006/relationships/hyperlink" Target="mailto:mariane16@example.net" TargetMode="External"/><Relationship Id="rId2996" Type="http://schemas.openxmlformats.org/officeDocument/2006/relationships/hyperlink" Target="mailto:helenavieira@example.com" TargetMode="External"/><Relationship Id="rId6453" Type="http://schemas.openxmlformats.org/officeDocument/2006/relationships/hyperlink" Target="mailto:limadante@example.com" TargetMode="External"/><Relationship Id="rId7504" Type="http://schemas.openxmlformats.org/officeDocument/2006/relationships/hyperlink" Target="mailto:bellada-cruz@example.org" TargetMode="External"/><Relationship Id="rId968" Type="http://schemas.openxmlformats.org/officeDocument/2006/relationships/hyperlink" Target="mailto:lopesmaria-julia@example.com" TargetMode="External"/><Relationship Id="rId1598" Type="http://schemas.openxmlformats.org/officeDocument/2006/relationships/hyperlink" Target="mailto:ksa@example.net" TargetMode="External"/><Relationship Id="rId2649" Type="http://schemas.openxmlformats.org/officeDocument/2006/relationships/hyperlink" Target="mailto:qcardoso@example.com" TargetMode="External"/><Relationship Id="rId5055" Type="http://schemas.openxmlformats.org/officeDocument/2006/relationships/hyperlink" Target="mailto:isis02@example.com" TargetMode="External"/><Relationship Id="rId6106" Type="http://schemas.openxmlformats.org/officeDocument/2006/relationships/hyperlink" Target="mailto:manuela49@example.net" TargetMode="External"/><Relationship Id="rId6520" Type="http://schemas.openxmlformats.org/officeDocument/2006/relationships/hyperlink" Target="mailto:jesusclara@example.com" TargetMode="External"/><Relationship Id="rId9676" Type="http://schemas.openxmlformats.org/officeDocument/2006/relationships/hyperlink" Target="mailto:jbrito@example.com" TargetMode="External"/><Relationship Id="rId1665" Type="http://schemas.openxmlformats.org/officeDocument/2006/relationships/hyperlink" Target="mailto:mirella17@example.org" TargetMode="External"/><Relationship Id="rId2716" Type="http://schemas.openxmlformats.org/officeDocument/2006/relationships/hyperlink" Target="mailto:cardosojoao-felipe@example.net" TargetMode="External"/><Relationship Id="rId4071" Type="http://schemas.openxmlformats.org/officeDocument/2006/relationships/hyperlink" Target="mailto:fsampaio@example.net" TargetMode="External"/><Relationship Id="rId5122" Type="http://schemas.openxmlformats.org/officeDocument/2006/relationships/hyperlink" Target="mailto:kfreitas@example.org" TargetMode="External"/><Relationship Id="rId8278" Type="http://schemas.openxmlformats.org/officeDocument/2006/relationships/hyperlink" Target="mailto:oliveirayan@example.net" TargetMode="External"/><Relationship Id="rId8692" Type="http://schemas.openxmlformats.org/officeDocument/2006/relationships/hyperlink" Target="mailto:joaquim55@example.net" TargetMode="External"/><Relationship Id="rId9329" Type="http://schemas.openxmlformats.org/officeDocument/2006/relationships/hyperlink" Target="mailto:moreiraclara@example.com" TargetMode="External"/><Relationship Id="rId9743" Type="http://schemas.openxmlformats.org/officeDocument/2006/relationships/hyperlink" Target="mailto:da-cruzemilly@example.net" TargetMode="External"/><Relationship Id="rId1318" Type="http://schemas.openxmlformats.org/officeDocument/2006/relationships/hyperlink" Target="mailto:nsa@example.com" TargetMode="External"/><Relationship Id="rId7294" Type="http://schemas.openxmlformats.org/officeDocument/2006/relationships/hyperlink" Target="mailto:barrosjoaquim@example.net" TargetMode="External"/><Relationship Id="rId8345" Type="http://schemas.openxmlformats.org/officeDocument/2006/relationships/hyperlink" Target="mailto:luisapereira@example.org" TargetMode="External"/><Relationship Id="rId1732" Type="http://schemas.openxmlformats.org/officeDocument/2006/relationships/hyperlink" Target="mailto:camaralucca@example.net" TargetMode="External"/><Relationship Id="rId4888" Type="http://schemas.openxmlformats.org/officeDocument/2006/relationships/hyperlink" Target="mailto:guerrajuliana@example.org" TargetMode="External"/><Relationship Id="rId5939" Type="http://schemas.openxmlformats.org/officeDocument/2006/relationships/hyperlink" Target="mailto:juliamendonca@example.org" TargetMode="External"/><Relationship Id="rId7361" Type="http://schemas.openxmlformats.org/officeDocument/2006/relationships/hyperlink" Target="mailto:mariaduarte@example.net" TargetMode="External"/><Relationship Id="rId9810" Type="http://schemas.openxmlformats.org/officeDocument/2006/relationships/hyperlink" Target="mailto:falbuquerque@example.com" TargetMode="External"/><Relationship Id="rId24" Type="http://schemas.openxmlformats.org/officeDocument/2006/relationships/hyperlink" Target="mailto:ferreiradavi-lucas@example.org" TargetMode="External"/><Relationship Id="rId4955" Type="http://schemas.openxmlformats.org/officeDocument/2006/relationships/hyperlink" Target="mailto:thiago68@example.com" TargetMode="External"/><Relationship Id="rId7014" Type="http://schemas.openxmlformats.org/officeDocument/2006/relationships/hyperlink" Target="mailto:joao-lucas61@example.com" TargetMode="External"/><Relationship Id="rId8412" Type="http://schemas.openxmlformats.org/officeDocument/2006/relationships/hyperlink" Target="mailto:yabreu@example.org" TargetMode="External"/><Relationship Id="rId3557" Type="http://schemas.openxmlformats.org/officeDocument/2006/relationships/hyperlink" Target="mailto:ravy96@example.org" TargetMode="External"/><Relationship Id="rId3971" Type="http://schemas.openxmlformats.org/officeDocument/2006/relationships/hyperlink" Target="mailto:camila91@example.org" TargetMode="External"/><Relationship Id="rId4608" Type="http://schemas.openxmlformats.org/officeDocument/2006/relationships/hyperlink" Target="mailto:souzanicolas@example.org" TargetMode="External"/><Relationship Id="rId478" Type="http://schemas.openxmlformats.org/officeDocument/2006/relationships/hyperlink" Target="mailto:nunesjose-pedro@example.com" TargetMode="External"/><Relationship Id="rId892" Type="http://schemas.openxmlformats.org/officeDocument/2006/relationships/hyperlink" Target="mailto:vitoriacassiano@example.com" TargetMode="External"/><Relationship Id="rId2159" Type="http://schemas.openxmlformats.org/officeDocument/2006/relationships/hyperlink" Target="mailto:da-mataerick@example.net" TargetMode="External"/><Relationship Id="rId2573" Type="http://schemas.openxmlformats.org/officeDocument/2006/relationships/hyperlink" Target="mailto:maria-cecilia81@example.org" TargetMode="External"/><Relationship Id="rId3624" Type="http://schemas.openxmlformats.org/officeDocument/2006/relationships/hyperlink" Target="mailto:aoliveira@example.net" TargetMode="External"/><Relationship Id="rId6030" Type="http://schemas.openxmlformats.org/officeDocument/2006/relationships/hyperlink" Target="mailto:peixotolara@example.net" TargetMode="External"/><Relationship Id="rId9186" Type="http://schemas.openxmlformats.org/officeDocument/2006/relationships/hyperlink" Target="mailto:lucca73@example.net" TargetMode="External"/><Relationship Id="rId545" Type="http://schemas.openxmlformats.org/officeDocument/2006/relationships/hyperlink" Target="mailto:feliperamos@example.net" TargetMode="External"/><Relationship Id="rId1175" Type="http://schemas.openxmlformats.org/officeDocument/2006/relationships/hyperlink" Target="mailto:xalmeida@example.net" TargetMode="External"/><Relationship Id="rId2226" Type="http://schemas.openxmlformats.org/officeDocument/2006/relationships/hyperlink" Target="mailto:anna-lizcamargo@example.com" TargetMode="External"/><Relationship Id="rId2640" Type="http://schemas.openxmlformats.org/officeDocument/2006/relationships/hyperlink" Target="mailto:dmoura@example.com" TargetMode="External"/><Relationship Id="rId5796" Type="http://schemas.openxmlformats.org/officeDocument/2006/relationships/hyperlink" Target="mailto:jose-miguel37@example.org" TargetMode="External"/><Relationship Id="rId6847" Type="http://schemas.openxmlformats.org/officeDocument/2006/relationships/hyperlink" Target="mailto:uoliveira@example.com" TargetMode="External"/><Relationship Id="rId9253" Type="http://schemas.openxmlformats.org/officeDocument/2006/relationships/hyperlink" Target="mailto:vguerra@example.net" TargetMode="External"/><Relationship Id="rId612" Type="http://schemas.openxmlformats.org/officeDocument/2006/relationships/hyperlink" Target="mailto:vjesus@example.org" TargetMode="External"/><Relationship Id="rId1242" Type="http://schemas.openxmlformats.org/officeDocument/2006/relationships/hyperlink" Target="mailto:jesusjoaquim@example.com" TargetMode="External"/><Relationship Id="rId4398" Type="http://schemas.openxmlformats.org/officeDocument/2006/relationships/hyperlink" Target="mailto:ceciliacaldeira@example.org" TargetMode="External"/><Relationship Id="rId5449" Type="http://schemas.openxmlformats.org/officeDocument/2006/relationships/hyperlink" Target="mailto:marianeviana@example.org" TargetMode="External"/><Relationship Id="rId9320" Type="http://schemas.openxmlformats.org/officeDocument/2006/relationships/hyperlink" Target="mailto:rioscaroline@example.com" TargetMode="External"/><Relationship Id="rId4465" Type="http://schemas.openxmlformats.org/officeDocument/2006/relationships/hyperlink" Target="mailto:brunoferreira@example.net" TargetMode="External"/><Relationship Id="rId5863" Type="http://schemas.openxmlformats.org/officeDocument/2006/relationships/hyperlink" Target="mailto:costelaluna@example.com" TargetMode="External"/><Relationship Id="rId6914" Type="http://schemas.openxmlformats.org/officeDocument/2006/relationships/hyperlink" Target="mailto:fernandomoraes@example.org" TargetMode="External"/><Relationship Id="rId3067" Type="http://schemas.openxmlformats.org/officeDocument/2006/relationships/hyperlink" Target="mailto:leandronascimento@example.net" TargetMode="External"/><Relationship Id="rId4118" Type="http://schemas.openxmlformats.org/officeDocument/2006/relationships/hyperlink" Target="mailto:apollonovaes@example.org" TargetMode="External"/><Relationship Id="rId5516" Type="http://schemas.openxmlformats.org/officeDocument/2006/relationships/hyperlink" Target="mailto:cvasconcelos@example.net" TargetMode="External"/><Relationship Id="rId5930" Type="http://schemas.openxmlformats.org/officeDocument/2006/relationships/hyperlink" Target="mailto:almeidaisabelly@example.net" TargetMode="External"/><Relationship Id="rId3481" Type="http://schemas.openxmlformats.org/officeDocument/2006/relationships/hyperlink" Target="mailto:fonsecamarcela@example.com" TargetMode="External"/><Relationship Id="rId4532" Type="http://schemas.openxmlformats.org/officeDocument/2006/relationships/hyperlink" Target="mailto:agatha69@example.net" TargetMode="External"/><Relationship Id="rId7688" Type="http://schemas.openxmlformats.org/officeDocument/2006/relationships/hyperlink" Target="mailto:pachecoarthur-gabriel@example.com" TargetMode="External"/><Relationship Id="rId8739" Type="http://schemas.openxmlformats.org/officeDocument/2006/relationships/hyperlink" Target="mailto:gsouza@example.net" TargetMode="External"/><Relationship Id="rId2083" Type="http://schemas.openxmlformats.org/officeDocument/2006/relationships/hyperlink" Target="mailto:waparecida@example.com" TargetMode="External"/><Relationship Id="rId3134" Type="http://schemas.openxmlformats.org/officeDocument/2006/relationships/hyperlink" Target="mailto:juanmartins@example.com" TargetMode="External"/><Relationship Id="rId7755" Type="http://schemas.openxmlformats.org/officeDocument/2006/relationships/hyperlink" Target="mailto:lpires@example.com" TargetMode="External"/><Relationship Id="rId8806" Type="http://schemas.openxmlformats.org/officeDocument/2006/relationships/hyperlink" Target="mailto:clararios@example.com" TargetMode="External"/><Relationship Id="rId2150" Type="http://schemas.openxmlformats.org/officeDocument/2006/relationships/hyperlink" Target="mailto:carolina21@example.net" TargetMode="External"/><Relationship Id="rId3201" Type="http://schemas.openxmlformats.org/officeDocument/2006/relationships/hyperlink" Target="mailto:sophieribeiro@example.com" TargetMode="External"/><Relationship Id="rId6357" Type="http://schemas.openxmlformats.org/officeDocument/2006/relationships/hyperlink" Target="mailto:luiz-felipepimenta@example.com" TargetMode="External"/><Relationship Id="rId6771" Type="http://schemas.openxmlformats.org/officeDocument/2006/relationships/hyperlink" Target="mailto:gfogaca@example.com" TargetMode="External"/><Relationship Id="rId7408" Type="http://schemas.openxmlformats.org/officeDocument/2006/relationships/hyperlink" Target="mailto:sarah93@example.org" TargetMode="External"/><Relationship Id="rId7822" Type="http://schemas.openxmlformats.org/officeDocument/2006/relationships/hyperlink" Target="mailto:da-rochajoao-miguel@example.com" TargetMode="External"/><Relationship Id="rId122" Type="http://schemas.openxmlformats.org/officeDocument/2006/relationships/hyperlink" Target="mailto:balbuquerque@example.net" TargetMode="External"/><Relationship Id="rId5373" Type="http://schemas.openxmlformats.org/officeDocument/2006/relationships/hyperlink" Target="mailto:nsales@example.net" TargetMode="External"/><Relationship Id="rId6424" Type="http://schemas.openxmlformats.org/officeDocument/2006/relationships/hyperlink" Target="mailto:pedromarques@example.net" TargetMode="External"/><Relationship Id="rId1569" Type="http://schemas.openxmlformats.org/officeDocument/2006/relationships/hyperlink" Target="mailto:caiomelo@example.com" TargetMode="External"/><Relationship Id="rId2967" Type="http://schemas.openxmlformats.org/officeDocument/2006/relationships/hyperlink" Target="mailto:luigiribeiro@example.org" TargetMode="External"/><Relationship Id="rId5026" Type="http://schemas.openxmlformats.org/officeDocument/2006/relationships/hyperlink" Target="mailto:erick74@example.com" TargetMode="External"/><Relationship Id="rId5440" Type="http://schemas.openxmlformats.org/officeDocument/2006/relationships/hyperlink" Target="mailto:anthony-gabriel22@example.org" TargetMode="External"/><Relationship Id="rId8596" Type="http://schemas.openxmlformats.org/officeDocument/2006/relationships/hyperlink" Target="mailto:emillyalves@example.net" TargetMode="External"/><Relationship Id="rId9994" Type="http://schemas.openxmlformats.org/officeDocument/2006/relationships/hyperlink" Target="mailto:cauegoncalves@example.com" TargetMode="External"/><Relationship Id="rId939" Type="http://schemas.openxmlformats.org/officeDocument/2006/relationships/hyperlink" Target="mailto:gcirino@example.org" TargetMode="External"/><Relationship Id="rId1983" Type="http://schemas.openxmlformats.org/officeDocument/2006/relationships/hyperlink" Target="mailto:antonyda-rosa@example.com" TargetMode="External"/><Relationship Id="rId4042" Type="http://schemas.openxmlformats.org/officeDocument/2006/relationships/hyperlink" Target="mailto:ana-laurarezende@example.org" TargetMode="External"/><Relationship Id="rId7198" Type="http://schemas.openxmlformats.org/officeDocument/2006/relationships/hyperlink" Target="mailto:urios@example.org" TargetMode="External"/><Relationship Id="rId8249" Type="http://schemas.openxmlformats.org/officeDocument/2006/relationships/hyperlink" Target="mailto:zcirino@example.net" TargetMode="External"/><Relationship Id="rId9647" Type="http://schemas.openxmlformats.org/officeDocument/2006/relationships/hyperlink" Target="mailto:eabreu@example.com" TargetMode="External"/><Relationship Id="rId1636" Type="http://schemas.openxmlformats.org/officeDocument/2006/relationships/hyperlink" Target="mailto:falbuquerque@example.org" TargetMode="External"/><Relationship Id="rId8663" Type="http://schemas.openxmlformats.org/officeDocument/2006/relationships/hyperlink" Target="mailto:carlos-eduardo84@example.com" TargetMode="External"/><Relationship Id="rId9714" Type="http://schemas.openxmlformats.org/officeDocument/2006/relationships/hyperlink" Target="mailto:camaradanilo@example.com" TargetMode="External"/><Relationship Id="rId1703" Type="http://schemas.openxmlformats.org/officeDocument/2006/relationships/hyperlink" Target="mailto:mmendonca@example.net" TargetMode="External"/><Relationship Id="rId4859" Type="http://schemas.openxmlformats.org/officeDocument/2006/relationships/hyperlink" Target="mailto:cirinocamila@example.org" TargetMode="External"/><Relationship Id="rId7265" Type="http://schemas.openxmlformats.org/officeDocument/2006/relationships/hyperlink" Target="mailto:cecilia95@example.org" TargetMode="External"/><Relationship Id="rId8316" Type="http://schemas.openxmlformats.org/officeDocument/2006/relationships/hyperlink" Target="mailto:hferreira@example.net" TargetMode="External"/><Relationship Id="rId8730" Type="http://schemas.openxmlformats.org/officeDocument/2006/relationships/hyperlink" Target="mailto:igorfreitas@example.net" TargetMode="External"/><Relationship Id="rId3875" Type="http://schemas.openxmlformats.org/officeDocument/2006/relationships/hyperlink" Target="mailto:giovannaleao@example.com" TargetMode="External"/><Relationship Id="rId4926" Type="http://schemas.openxmlformats.org/officeDocument/2006/relationships/hyperlink" Target="mailto:biancamachado@example.com" TargetMode="External"/><Relationship Id="rId6281" Type="http://schemas.openxmlformats.org/officeDocument/2006/relationships/hyperlink" Target="mailto:diego02@example.org" TargetMode="External"/><Relationship Id="rId7332" Type="http://schemas.openxmlformats.org/officeDocument/2006/relationships/hyperlink" Target="mailto:maria-isiscasa-grande@example.com" TargetMode="External"/><Relationship Id="rId796" Type="http://schemas.openxmlformats.org/officeDocument/2006/relationships/hyperlink" Target="mailto:nathannovaes@example.net" TargetMode="External"/><Relationship Id="rId2477" Type="http://schemas.openxmlformats.org/officeDocument/2006/relationships/hyperlink" Target="mailto:tcorreia@example.org" TargetMode="External"/><Relationship Id="rId3528" Type="http://schemas.openxmlformats.org/officeDocument/2006/relationships/hyperlink" Target="mailto:qribeiro@example.com" TargetMode="External"/><Relationship Id="rId449" Type="http://schemas.openxmlformats.org/officeDocument/2006/relationships/hyperlink" Target="mailto:cecilia16@example.com" TargetMode="External"/><Relationship Id="rId863" Type="http://schemas.openxmlformats.org/officeDocument/2006/relationships/hyperlink" Target="mailto:caio93@example.net" TargetMode="External"/><Relationship Id="rId1079" Type="http://schemas.openxmlformats.org/officeDocument/2006/relationships/hyperlink" Target="mailto:novaislorenzo@example.net" TargetMode="External"/><Relationship Id="rId1493" Type="http://schemas.openxmlformats.org/officeDocument/2006/relationships/hyperlink" Target="mailto:ialbuquerque@example.org" TargetMode="External"/><Relationship Id="rId2544" Type="http://schemas.openxmlformats.org/officeDocument/2006/relationships/hyperlink" Target="mailto:hcarvalho@example.com" TargetMode="External"/><Relationship Id="rId2891" Type="http://schemas.openxmlformats.org/officeDocument/2006/relationships/hyperlink" Target="mailto:bernardo42@example.net" TargetMode="External"/><Relationship Id="rId3942" Type="http://schemas.openxmlformats.org/officeDocument/2006/relationships/hyperlink" Target="mailto:riosravi@example.org" TargetMode="External"/><Relationship Id="rId6001" Type="http://schemas.openxmlformats.org/officeDocument/2006/relationships/hyperlink" Target="mailto:csales@example.org" TargetMode="External"/><Relationship Id="rId9157" Type="http://schemas.openxmlformats.org/officeDocument/2006/relationships/hyperlink" Target="mailto:enricocavalcanti@example.com" TargetMode="External"/><Relationship Id="rId9571" Type="http://schemas.openxmlformats.org/officeDocument/2006/relationships/hyperlink" Target="mailto:elisabrito@example.net" TargetMode="External"/><Relationship Id="rId516" Type="http://schemas.openxmlformats.org/officeDocument/2006/relationships/hyperlink" Target="mailto:csilva@example.com" TargetMode="External"/><Relationship Id="rId1146" Type="http://schemas.openxmlformats.org/officeDocument/2006/relationships/hyperlink" Target="mailto:lorenzo42@example.net" TargetMode="External"/><Relationship Id="rId8173" Type="http://schemas.openxmlformats.org/officeDocument/2006/relationships/hyperlink" Target="mailto:da-conceicaomurilo@example.net" TargetMode="External"/><Relationship Id="rId9224" Type="http://schemas.openxmlformats.org/officeDocument/2006/relationships/hyperlink" Target="mailto:bernardooliveira@example.com" TargetMode="External"/><Relationship Id="rId930" Type="http://schemas.openxmlformats.org/officeDocument/2006/relationships/hyperlink" Target="mailto:hcastro@example.org" TargetMode="External"/><Relationship Id="rId1560" Type="http://schemas.openxmlformats.org/officeDocument/2006/relationships/hyperlink" Target="mailto:rodriguesheloisa@example.com" TargetMode="External"/><Relationship Id="rId2611" Type="http://schemas.openxmlformats.org/officeDocument/2006/relationships/hyperlink" Target="mailto:leaorafaela@example.net" TargetMode="External"/><Relationship Id="rId5767" Type="http://schemas.openxmlformats.org/officeDocument/2006/relationships/hyperlink" Target="mailto:aparecidalara@example.net" TargetMode="External"/><Relationship Id="rId6818" Type="http://schemas.openxmlformats.org/officeDocument/2006/relationships/hyperlink" Target="mailto:bnovais@example.com" TargetMode="External"/><Relationship Id="rId1213" Type="http://schemas.openxmlformats.org/officeDocument/2006/relationships/hyperlink" Target="mailto:marianeborges@example.net" TargetMode="External"/><Relationship Id="rId4369" Type="http://schemas.openxmlformats.org/officeDocument/2006/relationships/hyperlink" Target="mailto:krocha@example.org" TargetMode="External"/><Relationship Id="rId4783" Type="http://schemas.openxmlformats.org/officeDocument/2006/relationships/hyperlink" Target="mailto:alvesoliver@example.org" TargetMode="External"/><Relationship Id="rId5834" Type="http://schemas.openxmlformats.org/officeDocument/2006/relationships/hyperlink" Target="mailto:agathasiqueira@example.net" TargetMode="External"/><Relationship Id="rId8240" Type="http://schemas.openxmlformats.org/officeDocument/2006/relationships/hyperlink" Target="mailto:rodriguesjuliana@example.com" TargetMode="External"/><Relationship Id="rId3385" Type="http://schemas.openxmlformats.org/officeDocument/2006/relationships/hyperlink" Target="mailto:claralima@example.net" TargetMode="External"/><Relationship Id="rId4436" Type="http://schemas.openxmlformats.org/officeDocument/2006/relationships/hyperlink" Target="mailto:giovannarocha@example.net" TargetMode="External"/><Relationship Id="rId4850" Type="http://schemas.openxmlformats.org/officeDocument/2006/relationships/hyperlink" Target="mailto:oguerra@example.net" TargetMode="External"/><Relationship Id="rId5901" Type="http://schemas.openxmlformats.org/officeDocument/2006/relationships/hyperlink" Target="mailto:gramos@example.org" TargetMode="External"/><Relationship Id="rId3038" Type="http://schemas.openxmlformats.org/officeDocument/2006/relationships/hyperlink" Target="mailto:bruna33@example.net" TargetMode="External"/><Relationship Id="rId3452" Type="http://schemas.openxmlformats.org/officeDocument/2006/relationships/hyperlink" Target="mailto:sophiacamargo@example.net" TargetMode="External"/><Relationship Id="rId4503" Type="http://schemas.openxmlformats.org/officeDocument/2006/relationships/hyperlink" Target="mailto:ymendes@example.com" TargetMode="External"/><Relationship Id="rId7659" Type="http://schemas.openxmlformats.org/officeDocument/2006/relationships/hyperlink" Target="mailto:macedoana-vitoria@example.org" TargetMode="External"/><Relationship Id="rId373" Type="http://schemas.openxmlformats.org/officeDocument/2006/relationships/hyperlink" Target="mailto:zcunha@example.org" TargetMode="External"/><Relationship Id="rId2054" Type="http://schemas.openxmlformats.org/officeDocument/2006/relationships/hyperlink" Target="mailto:maria-luiza52@example.org" TargetMode="External"/><Relationship Id="rId3105" Type="http://schemas.openxmlformats.org/officeDocument/2006/relationships/hyperlink" Target="mailto:samuelfonseca@example.com" TargetMode="External"/><Relationship Id="rId6675" Type="http://schemas.openxmlformats.org/officeDocument/2006/relationships/hyperlink" Target="mailto:costaeloah@example.net" TargetMode="External"/><Relationship Id="rId9081" Type="http://schemas.openxmlformats.org/officeDocument/2006/relationships/hyperlink" Target="mailto:luiz-henriqueabreu@example.com" TargetMode="External"/><Relationship Id="rId440" Type="http://schemas.openxmlformats.org/officeDocument/2006/relationships/hyperlink" Target="mailto:galves@example.com" TargetMode="External"/><Relationship Id="rId1070" Type="http://schemas.openxmlformats.org/officeDocument/2006/relationships/hyperlink" Target="mailto:barrosnicole@example.org" TargetMode="External"/><Relationship Id="rId2121" Type="http://schemas.openxmlformats.org/officeDocument/2006/relationships/hyperlink" Target="mailto:cassianonicole@example.com" TargetMode="External"/><Relationship Id="rId5277" Type="http://schemas.openxmlformats.org/officeDocument/2006/relationships/hyperlink" Target="mailto:daragao@example.com" TargetMode="External"/><Relationship Id="rId6328" Type="http://schemas.openxmlformats.org/officeDocument/2006/relationships/hyperlink" Target="mailto:joao-pedrosouza@example.org" TargetMode="External"/><Relationship Id="rId7726" Type="http://schemas.openxmlformats.org/officeDocument/2006/relationships/hyperlink" Target="mailto:nmelo@example.com" TargetMode="External"/><Relationship Id="rId5691" Type="http://schemas.openxmlformats.org/officeDocument/2006/relationships/hyperlink" Target="mailto:oliveiramaria-laura@example.net" TargetMode="External"/><Relationship Id="rId6742" Type="http://schemas.openxmlformats.org/officeDocument/2006/relationships/hyperlink" Target="mailto:da-rochaerick@example.org" TargetMode="External"/><Relationship Id="rId9898" Type="http://schemas.openxmlformats.org/officeDocument/2006/relationships/hyperlink" Target="mailto:novaesmanuela@example.net" TargetMode="External"/><Relationship Id="rId1887" Type="http://schemas.openxmlformats.org/officeDocument/2006/relationships/hyperlink" Target="mailto:bnogueira@example.org" TargetMode="External"/><Relationship Id="rId2938" Type="http://schemas.openxmlformats.org/officeDocument/2006/relationships/hyperlink" Target="mailto:augusto19@example.org" TargetMode="External"/><Relationship Id="rId4293" Type="http://schemas.openxmlformats.org/officeDocument/2006/relationships/hyperlink" Target="mailto:hcarvalho@example.com" TargetMode="External"/><Relationship Id="rId5344" Type="http://schemas.openxmlformats.org/officeDocument/2006/relationships/hyperlink" Target="mailto:gustavo48@example.com" TargetMode="External"/><Relationship Id="rId9965" Type="http://schemas.openxmlformats.org/officeDocument/2006/relationships/hyperlink" Target="mailto:francisco20@example.com" TargetMode="External"/><Relationship Id="rId1954" Type="http://schemas.openxmlformats.org/officeDocument/2006/relationships/hyperlink" Target="mailto:jesusjosue@example.com" TargetMode="External"/><Relationship Id="rId4360" Type="http://schemas.openxmlformats.org/officeDocument/2006/relationships/hyperlink" Target="mailto:cardosoliz@example.net" TargetMode="External"/><Relationship Id="rId5411" Type="http://schemas.openxmlformats.org/officeDocument/2006/relationships/hyperlink" Target="mailto:cirinodiego@example.com" TargetMode="External"/><Relationship Id="rId8567" Type="http://schemas.openxmlformats.org/officeDocument/2006/relationships/hyperlink" Target="mailto:jnovais@example.net" TargetMode="External"/><Relationship Id="rId8981" Type="http://schemas.openxmlformats.org/officeDocument/2006/relationships/hyperlink" Target="mailto:kda-conceicao@example.net" TargetMode="External"/><Relationship Id="rId9618" Type="http://schemas.openxmlformats.org/officeDocument/2006/relationships/hyperlink" Target="mailto:gabriellycamara@example.com" TargetMode="External"/><Relationship Id="rId1607" Type="http://schemas.openxmlformats.org/officeDocument/2006/relationships/hyperlink" Target="mailto:isabela66@example.com" TargetMode="External"/><Relationship Id="rId4013" Type="http://schemas.openxmlformats.org/officeDocument/2006/relationships/hyperlink" Target="mailto:maria-clara84@example.com" TargetMode="External"/><Relationship Id="rId7169" Type="http://schemas.openxmlformats.org/officeDocument/2006/relationships/hyperlink" Target="mailto:mouralaura@example.org" TargetMode="External"/><Relationship Id="rId7583" Type="http://schemas.openxmlformats.org/officeDocument/2006/relationships/hyperlink" Target="mailto:cramos@example.com" TargetMode="External"/><Relationship Id="rId8634" Type="http://schemas.openxmlformats.org/officeDocument/2006/relationships/hyperlink" Target="mailto:ksouza@example.com" TargetMode="External"/><Relationship Id="rId3779" Type="http://schemas.openxmlformats.org/officeDocument/2006/relationships/hyperlink" Target="mailto:marcelojesus@example.com" TargetMode="External"/><Relationship Id="rId6185" Type="http://schemas.openxmlformats.org/officeDocument/2006/relationships/hyperlink" Target="mailto:alexia93@example.com" TargetMode="External"/><Relationship Id="rId7236" Type="http://schemas.openxmlformats.org/officeDocument/2006/relationships/hyperlink" Target="mailto:umelo@example.org" TargetMode="External"/><Relationship Id="rId7650" Type="http://schemas.openxmlformats.org/officeDocument/2006/relationships/hyperlink" Target="mailto:mateus49@example.org" TargetMode="External"/><Relationship Id="rId6252" Type="http://schemas.openxmlformats.org/officeDocument/2006/relationships/hyperlink" Target="mailto:lpastor@example.com" TargetMode="External"/><Relationship Id="rId7303" Type="http://schemas.openxmlformats.org/officeDocument/2006/relationships/hyperlink" Target="mailto:maitebarbosa@example.com" TargetMode="External"/><Relationship Id="rId8701" Type="http://schemas.openxmlformats.org/officeDocument/2006/relationships/hyperlink" Target="mailto:teixeirasophia@example.org" TargetMode="External"/><Relationship Id="rId1397" Type="http://schemas.openxmlformats.org/officeDocument/2006/relationships/hyperlink" Target="mailto:oliveirabianca@example.org" TargetMode="External"/><Relationship Id="rId2795" Type="http://schemas.openxmlformats.org/officeDocument/2006/relationships/hyperlink" Target="mailto:lcostela@example.net" TargetMode="External"/><Relationship Id="rId3846" Type="http://schemas.openxmlformats.org/officeDocument/2006/relationships/hyperlink" Target="mailto:da-conceicaojose@example.org" TargetMode="External"/><Relationship Id="rId767" Type="http://schemas.openxmlformats.org/officeDocument/2006/relationships/hyperlink" Target="mailto:teixeiramaria-julia@example.com" TargetMode="External"/><Relationship Id="rId2448" Type="http://schemas.openxmlformats.org/officeDocument/2006/relationships/hyperlink" Target="mailto:maria-lizmonteiro@example.net" TargetMode="External"/><Relationship Id="rId2862" Type="http://schemas.openxmlformats.org/officeDocument/2006/relationships/hyperlink" Target="mailto:wabreu@example.com" TargetMode="External"/><Relationship Id="rId3913" Type="http://schemas.openxmlformats.org/officeDocument/2006/relationships/hyperlink" Target="mailto:esilva@example.net" TargetMode="External"/><Relationship Id="rId8077" Type="http://schemas.openxmlformats.org/officeDocument/2006/relationships/hyperlink" Target="mailto:crezende@example.net" TargetMode="External"/><Relationship Id="rId9475" Type="http://schemas.openxmlformats.org/officeDocument/2006/relationships/hyperlink" Target="mailto:yvieira@example.com" TargetMode="External"/><Relationship Id="rId834" Type="http://schemas.openxmlformats.org/officeDocument/2006/relationships/hyperlink" Target="mailto:da-luzana-laura@example.com" TargetMode="External"/><Relationship Id="rId1464" Type="http://schemas.openxmlformats.org/officeDocument/2006/relationships/hyperlink" Target="mailto:samuelda-rocha@example.org" TargetMode="External"/><Relationship Id="rId2515" Type="http://schemas.openxmlformats.org/officeDocument/2006/relationships/hyperlink" Target="mailto:davi-miguel98@example.net" TargetMode="External"/><Relationship Id="rId8491" Type="http://schemas.openxmlformats.org/officeDocument/2006/relationships/hyperlink" Target="mailto:ferreirafernando@example.net" TargetMode="External"/><Relationship Id="rId9128" Type="http://schemas.openxmlformats.org/officeDocument/2006/relationships/hyperlink" Target="mailto:henrique98@example.org" TargetMode="External"/><Relationship Id="rId9542" Type="http://schemas.openxmlformats.org/officeDocument/2006/relationships/hyperlink" Target="mailto:giovannacaldeira@example.org" TargetMode="External"/><Relationship Id="rId901" Type="http://schemas.openxmlformats.org/officeDocument/2006/relationships/hyperlink" Target="mailto:marcelamontenegro@example.org" TargetMode="External"/><Relationship Id="rId1117" Type="http://schemas.openxmlformats.org/officeDocument/2006/relationships/hyperlink" Target="mailto:sousavalentina@example.org" TargetMode="External"/><Relationship Id="rId1531" Type="http://schemas.openxmlformats.org/officeDocument/2006/relationships/hyperlink" Target="mailto:henry-gabriel72@example.com" TargetMode="External"/><Relationship Id="rId4687" Type="http://schemas.openxmlformats.org/officeDocument/2006/relationships/hyperlink" Target="mailto:da-conceicaoana-cecilia@example.org" TargetMode="External"/><Relationship Id="rId5738" Type="http://schemas.openxmlformats.org/officeDocument/2006/relationships/hyperlink" Target="mailto:mariavieira@example.net" TargetMode="External"/><Relationship Id="rId7093" Type="http://schemas.openxmlformats.org/officeDocument/2006/relationships/hyperlink" Target="mailto:hellena27@example.net" TargetMode="External"/><Relationship Id="rId8144" Type="http://schemas.openxmlformats.org/officeDocument/2006/relationships/hyperlink" Target="mailto:benjamim90@example.org" TargetMode="External"/><Relationship Id="rId3289" Type="http://schemas.openxmlformats.org/officeDocument/2006/relationships/hyperlink" Target="mailto:correiaolivia@example.org" TargetMode="External"/><Relationship Id="rId4754" Type="http://schemas.openxmlformats.org/officeDocument/2006/relationships/hyperlink" Target="mailto:ymartins@example.net" TargetMode="External"/><Relationship Id="rId7160" Type="http://schemas.openxmlformats.org/officeDocument/2006/relationships/hyperlink" Target="mailto:ybarros@example.org" TargetMode="External"/><Relationship Id="rId8211" Type="http://schemas.openxmlformats.org/officeDocument/2006/relationships/hyperlink" Target="mailto:evelynpires@example.org" TargetMode="External"/><Relationship Id="rId3356" Type="http://schemas.openxmlformats.org/officeDocument/2006/relationships/hyperlink" Target="mailto:luiz-miguelbrito@example.net" TargetMode="External"/><Relationship Id="rId4407" Type="http://schemas.openxmlformats.org/officeDocument/2006/relationships/hyperlink" Target="mailto:mvieira@example.net" TargetMode="External"/><Relationship Id="rId5805" Type="http://schemas.openxmlformats.org/officeDocument/2006/relationships/hyperlink" Target="mailto:heitorda-luz@example.com" TargetMode="External"/><Relationship Id="rId277" Type="http://schemas.openxmlformats.org/officeDocument/2006/relationships/hyperlink" Target="mailto:eda-conceicao@example.net" TargetMode="External"/><Relationship Id="rId3009" Type="http://schemas.openxmlformats.org/officeDocument/2006/relationships/hyperlink" Target="mailto:gustavo-henrique71@example.net" TargetMode="External"/><Relationship Id="rId3770" Type="http://schemas.openxmlformats.org/officeDocument/2006/relationships/hyperlink" Target="mailto:cda-rocha@example.com" TargetMode="External"/><Relationship Id="rId4821" Type="http://schemas.openxmlformats.org/officeDocument/2006/relationships/hyperlink" Target="mailto:pietraalbuquerque@example.net" TargetMode="External"/><Relationship Id="rId7977" Type="http://schemas.openxmlformats.org/officeDocument/2006/relationships/hyperlink" Target="mailto:cvasconcelos@example.org" TargetMode="External"/><Relationship Id="rId344" Type="http://schemas.openxmlformats.org/officeDocument/2006/relationships/hyperlink" Target="mailto:da-rochaana-liz@example.org" TargetMode="External"/><Relationship Id="rId691" Type="http://schemas.openxmlformats.org/officeDocument/2006/relationships/hyperlink" Target="mailto:qcavalcanti@example.net" TargetMode="External"/><Relationship Id="rId2025" Type="http://schemas.openxmlformats.org/officeDocument/2006/relationships/hyperlink" Target="mailto:nascimentothomas@example.com" TargetMode="External"/><Relationship Id="rId2372" Type="http://schemas.openxmlformats.org/officeDocument/2006/relationships/hyperlink" Target="mailto:antonycostela@example.com" TargetMode="External"/><Relationship Id="rId3423" Type="http://schemas.openxmlformats.org/officeDocument/2006/relationships/hyperlink" Target="mailto:garciaallana@example.net" TargetMode="External"/><Relationship Id="rId6579" Type="http://schemas.openxmlformats.org/officeDocument/2006/relationships/hyperlink" Target="mailto:gcaldeira@example.org" TargetMode="External"/><Relationship Id="rId6993" Type="http://schemas.openxmlformats.org/officeDocument/2006/relationships/hyperlink" Target="mailto:tramos@example.net" TargetMode="External"/><Relationship Id="rId9052" Type="http://schemas.openxmlformats.org/officeDocument/2006/relationships/hyperlink" Target="mailto:caldeiraana-liz@example.net" TargetMode="External"/><Relationship Id="rId5595" Type="http://schemas.openxmlformats.org/officeDocument/2006/relationships/hyperlink" Target="mailto:ofarias@example.net" TargetMode="External"/><Relationship Id="rId6646" Type="http://schemas.openxmlformats.org/officeDocument/2006/relationships/hyperlink" Target="mailto:otaviosantos@example.com" TargetMode="External"/><Relationship Id="rId411" Type="http://schemas.openxmlformats.org/officeDocument/2006/relationships/hyperlink" Target="mailto:sophierodrigues@example.net" TargetMode="External"/><Relationship Id="rId1041" Type="http://schemas.openxmlformats.org/officeDocument/2006/relationships/hyperlink" Target="mailto:kda-rocha@example.net" TargetMode="External"/><Relationship Id="rId4197" Type="http://schemas.openxmlformats.org/officeDocument/2006/relationships/hyperlink" Target="mailto:davi-luizmoraes@example.net" TargetMode="External"/><Relationship Id="rId5248" Type="http://schemas.openxmlformats.org/officeDocument/2006/relationships/hyperlink" Target="mailto:macedoluiz-gustavo@example.net" TargetMode="External"/><Relationship Id="rId5662" Type="http://schemas.openxmlformats.org/officeDocument/2006/relationships/hyperlink" Target="mailto:teixeiraarthur-miguel@example.com" TargetMode="External"/><Relationship Id="rId6713" Type="http://schemas.openxmlformats.org/officeDocument/2006/relationships/hyperlink" Target="mailto:irocha@example.net" TargetMode="External"/><Relationship Id="rId9869" Type="http://schemas.openxmlformats.org/officeDocument/2006/relationships/hyperlink" Target="mailto:heitor48@example.net" TargetMode="External"/><Relationship Id="rId1858" Type="http://schemas.openxmlformats.org/officeDocument/2006/relationships/hyperlink" Target="mailto:lnunes@example.net" TargetMode="External"/><Relationship Id="rId4264" Type="http://schemas.openxmlformats.org/officeDocument/2006/relationships/hyperlink" Target="mailto:juanfreitas@example.org" TargetMode="External"/><Relationship Id="rId5315" Type="http://schemas.openxmlformats.org/officeDocument/2006/relationships/hyperlink" Target="mailto:stella17@example.com" TargetMode="External"/><Relationship Id="rId8885" Type="http://schemas.openxmlformats.org/officeDocument/2006/relationships/hyperlink" Target="mailto:allana25@example.com" TargetMode="External"/><Relationship Id="rId2909" Type="http://schemas.openxmlformats.org/officeDocument/2006/relationships/hyperlink" Target="mailto:fdias@example.org" TargetMode="External"/><Relationship Id="rId3280" Type="http://schemas.openxmlformats.org/officeDocument/2006/relationships/hyperlink" Target="mailto:rochasophie@example.com" TargetMode="External"/><Relationship Id="rId4331" Type="http://schemas.openxmlformats.org/officeDocument/2006/relationships/hyperlink" Target="mailto:joao-guilhermeabreu@example.org" TargetMode="External"/><Relationship Id="rId7487" Type="http://schemas.openxmlformats.org/officeDocument/2006/relationships/hyperlink" Target="mailto:thales89@example.net" TargetMode="External"/><Relationship Id="rId8538" Type="http://schemas.openxmlformats.org/officeDocument/2006/relationships/hyperlink" Target="mailto:isabelacamargo@example.net" TargetMode="External"/><Relationship Id="rId9936" Type="http://schemas.openxmlformats.org/officeDocument/2006/relationships/hyperlink" Target="mailto:enzo87@example.com" TargetMode="External"/><Relationship Id="rId1925" Type="http://schemas.openxmlformats.org/officeDocument/2006/relationships/hyperlink" Target="mailto:rodrigueslucas@example.net" TargetMode="External"/><Relationship Id="rId6089" Type="http://schemas.openxmlformats.org/officeDocument/2006/relationships/hyperlink" Target="mailto:otaviomacedo@example.net" TargetMode="External"/><Relationship Id="rId8952" Type="http://schemas.openxmlformats.org/officeDocument/2006/relationships/hyperlink" Target="mailto:sandrade@example.com" TargetMode="External"/><Relationship Id="rId6156" Type="http://schemas.openxmlformats.org/officeDocument/2006/relationships/hyperlink" Target="mailto:kaiquealbuquerque@example.org" TargetMode="External"/><Relationship Id="rId7554" Type="http://schemas.openxmlformats.org/officeDocument/2006/relationships/hyperlink" Target="mailto:emanuelda-rocha@example.org" TargetMode="External"/><Relationship Id="rId8605" Type="http://schemas.openxmlformats.org/officeDocument/2006/relationships/hyperlink" Target="mailto:jsilva@example.com" TargetMode="External"/><Relationship Id="rId2699" Type="http://schemas.openxmlformats.org/officeDocument/2006/relationships/hyperlink" Target="mailto:matteopacheco@example.net" TargetMode="External"/><Relationship Id="rId3000" Type="http://schemas.openxmlformats.org/officeDocument/2006/relationships/hyperlink" Target="mailto:ramosantony@example.com" TargetMode="External"/><Relationship Id="rId6570" Type="http://schemas.openxmlformats.org/officeDocument/2006/relationships/hyperlink" Target="mailto:pimentaisadora@example.org" TargetMode="External"/><Relationship Id="rId7207" Type="http://schemas.openxmlformats.org/officeDocument/2006/relationships/hyperlink" Target="mailto:da-rosaana-laura@example.org" TargetMode="External"/><Relationship Id="rId7621" Type="http://schemas.openxmlformats.org/officeDocument/2006/relationships/hyperlink" Target="mailto:zpimenta@example.org" TargetMode="External"/><Relationship Id="rId2766" Type="http://schemas.openxmlformats.org/officeDocument/2006/relationships/hyperlink" Target="mailto:brayanramos@example.net" TargetMode="External"/><Relationship Id="rId3817" Type="http://schemas.openxmlformats.org/officeDocument/2006/relationships/hyperlink" Target="mailto:pastorlavinia@example.net" TargetMode="External"/><Relationship Id="rId5172" Type="http://schemas.openxmlformats.org/officeDocument/2006/relationships/hyperlink" Target="mailto:souzaisis@example.com" TargetMode="External"/><Relationship Id="rId6223" Type="http://schemas.openxmlformats.org/officeDocument/2006/relationships/hyperlink" Target="mailto:jmartins@example.org" TargetMode="External"/><Relationship Id="rId9379" Type="http://schemas.openxmlformats.org/officeDocument/2006/relationships/hyperlink" Target="mailto:alvesamanda@example.net" TargetMode="External"/><Relationship Id="rId9793" Type="http://schemas.openxmlformats.org/officeDocument/2006/relationships/hyperlink" Target="mailto:dcamargo@example.org" TargetMode="External"/><Relationship Id="rId738" Type="http://schemas.openxmlformats.org/officeDocument/2006/relationships/hyperlink" Target="mailto:portomaria-julia@example.com" TargetMode="External"/><Relationship Id="rId1368" Type="http://schemas.openxmlformats.org/officeDocument/2006/relationships/hyperlink" Target="mailto:zmontenegro@example.org" TargetMode="External"/><Relationship Id="rId1782" Type="http://schemas.openxmlformats.org/officeDocument/2006/relationships/hyperlink" Target="mailto:aylla64@example.org" TargetMode="External"/><Relationship Id="rId2419" Type="http://schemas.openxmlformats.org/officeDocument/2006/relationships/hyperlink" Target="mailto:novaiskevin@example.org" TargetMode="External"/><Relationship Id="rId2833" Type="http://schemas.openxmlformats.org/officeDocument/2006/relationships/hyperlink" Target="mailto:luiz-fernando84@example.com" TargetMode="External"/><Relationship Id="rId5989" Type="http://schemas.openxmlformats.org/officeDocument/2006/relationships/hyperlink" Target="mailto:da-cunhaalicia@example.net" TargetMode="External"/><Relationship Id="rId8395" Type="http://schemas.openxmlformats.org/officeDocument/2006/relationships/hyperlink" Target="mailto:eda-cunha@example.net" TargetMode="External"/><Relationship Id="rId9446" Type="http://schemas.openxmlformats.org/officeDocument/2006/relationships/hyperlink" Target="mailto:alvesclarice@example.org" TargetMode="External"/><Relationship Id="rId9860" Type="http://schemas.openxmlformats.org/officeDocument/2006/relationships/hyperlink" Target="mailto:ana-julia06@example.com" TargetMode="External"/><Relationship Id="rId74" Type="http://schemas.openxmlformats.org/officeDocument/2006/relationships/hyperlink" Target="mailto:camargoheitor@example.net" TargetMode="External"/><Relationship Id="rId805" Type="http://schemas.openxmlformats.org/officeDocument/2006/relationships/hyperlink" Target="mailto:brunada-cruz@example.com" TargetMode="External"/><Relationship Id="rId1435" Type="http://schemas.openxmlformats.org/officeDocument/2006/relationships/hyperlink" Target="mailto:cavalcantimatheus@example.net" TargetMode="External"/><Relationship Id="rId8048" Type="http://schemas.openxmlformats.org/officeDocument/2006/relationships/hyperlink" Target="mailto:piresvitor-hugo@example.org" TargetMode="External"/><Relationship Id="rId8462" Type="http://schemas.openxmlformats.org/officeDocument/2006/relationships/hyperlink" Target="mailto:wfreitas@example.com" TargetMode="External"/><Relationship Id="rId9513" Type="http://schemas.openxmlformats.org/officeDocument/2006/relationships/hyperlink" Target="mailto:dbarbosa@example.com" TargetMode="External"/><Relationship Id="rId2900" Type="http://schemas.openxmlformats.org/officeDocument/2006/relationships/hyperlink" Target="mailto:lorenzo18@example.org" TargetMode="External"/><Relationship Id="rId7064" Type="http://schemas.openxmlformats.org/officeDocument/2006/relationships/hyperlink" Target="mailto:goncalveseloa@example.net" TargetMode="External"/><Relationship Id="rId8115" Type="http://schemas.openxmlformats.org/officeDocument/2006/relationships/hyperlink" Target="mailto:rsa@example.net" TargetMode="External"/><Relationship Id="rId1502" Type="http://schemas.openxmlformats.org/officeDocument/2006/relationships/hyperlink" Target="mailto:isaqueporto@example.com" TargetMode="External"/><Relationship Id="rId4658" Type="http://schemas.openxmlformats.org/officeDocument/2006/relationships/hyperlink" Target="mailto:mcardoso@example.net" TargetMode="External"/><Relationship Id="rId5709" Type="http://schemas.openxmlformats.org/officeDocument/2006/relationships/hyperlink" Target="mailto:jcardoso@example.net" TargetMode="External"/><Relationship Id="rId6080" Type="http://schemas.openxmlformats.org/officeDocument/2006/relationships/hyperlink" Target="mailto:silveiraoliver@example.org" TargetMode="External"/><Relationship Id="rId7131" Type="http://schemas.openxmlformats.org/officeDocument/2006/relationships/hyperlink" Target="mailto:barbosaagatha@example.com" TargetMode="External"/><Relationship Id="rId3674" Type="http://schemas.openxmlformats.org/officeDocument/2006/relationships/hyperlink" Target="mailto:oliviamartins@example.org" TargetMode="External"/><Relationship Id="rId4725" Type="http://schemas.openxmlformats.org/officeDocument/2006/relationships/hyperlink" Target="mailto:jnunes@example.com" TargetMode="External"/><Relationship Id="rId595" Type="http://schemas.openxmlformats.org/officeDocument/2006/relationships/hyperlink" Target="mailto:renanaraujo@example.com" TargetMode="External"/><Relationship Id="rId2276" Type="http://schemas.openxmlformats.org/officeDocument/2006/relationships/hyperlink" Target="mailto:joao-gabrielcamargo@example.net" TargetMode="External"/><Relationship Id="rId2690" Type="http://schemas.openxmlformats.org/officeDocument/2006/relationships/hyperlink" Target="mailto:tcardoso@example.net" TargetMode="External"/><Relationship Id="rId3327" Type="http://schemas.openxmlformats.org/officeDocument/2006/relationships/hyperlink" Target="mailto:pereiraolivia@example.org" TargetMode="External"/><Relationship Id="rId3741" Type="http://schemas.openxmlformats.org/officeDocument/2006/relationships/hyperlink" Target="mailto:ncarvalho@example.net" TargetMode="External"/><Relationship Id="rId6897" Type="http://schemas.openxmlformats.org/officeDocument/2006/relationships/hyperlink" Target="mailto:kda-conceicao@example.com" TargetMode="External"/><Relationship Id="rId7948" Type="http://schemas.openxmlformats.org/officeDocument/2006/relationships/hyperlink" Target="mailto:eloa16@example.com" TargetMode="External"/><Relationship Id="rId248" Type="http://schemas.openxmlformats.org/officeDocument/2006/relationships/hyperlink" Target="mailto:carvalhodavi-lucas@example.net" TargetMode="External"/><Relationship Id="rId662" Type="http://schemas.openxmlformats.org/officeDocument/2006/relationships/hyperlink" Target="mailto:davi-miguelcardoso@example.org" TargetMode="External"/><Relationship Id="rId1292" Type="http://schemas.openxmlformats.org/officeDocument/2006/relationships/hyperlink" Target="mailto:marcela32@example.com" TargetMode="External"/><Relationship Id="rId2343" Type="http://schemas.openxmlformats.org/officeDocument/2006/relationships/hyperlink" Target="mailto:qmoreira@example.com" TargetMode="External"/><Relationship Id="rId5499" Type="http://schemas.openxmlformats.org/officeDocument/2006/relationships/hyperlink" Target="mailto:da-cunharebeca@example.com" TargetMode="External"/><Relationship Id="rId6964" Type="http://schemas.openxmlformats.org/officeDocument/2006/relationships/hyperlink" Target="mailto:stephany03@example.net" TargetMode="External"/><Relationship Id="rId9370" Type="http://schemas.openxmlformats.org/officeDocument/2006/relationships/hyperlink" Target="mailto:casa-grandeluana@example.org" TargetMode="External"/><Relationship Id="rId315" Type="http://schemas.openxmlformats.org/officeDocument/2006/relationships/hyperlink" Target="mailto:vnogueira@example.com" TargetMode="External"/><Relationship Id="rId2410" Type="http://schemas.openxmlformats.org/officeDocument/2006/relationships/hyperlink" Target="mailto:isis71@example.net" TargetMode="External"/><Relationship Id="rId5566" Type="http://schemas.openxmlformats.org/officeDocument/2006/relationships/hyperlink" Target="mailto:ana-vitoriasilva@example.com" TargetMode="External"/><Relationship Id="rId6617" Type="http://schemas.openxmlformats.org/officeDocument/2006/relationships/hyperlink" Target="mailto:yago19@example.org" TargetMode="External"/><Relationship Id="rId9023" Type="http://schemas.openxmlformats.org/officeDocument/2006/relationships/hyperlink" Target="mailto:claricelopes@example.net" TargetMode="External"/><Relationship Id="rId1012" Type="http://schemas.openxmlformats.org/officeDocument/2006/relationships/hyperlink" Target="mailto:arthur-miguelmachado@example.net" TargetMode="External"/><Relationship Id="rId4168" Type="http://schemas.openxmlformats.org/officeDocument/2006/relationships/hyperlink" Target="mailto:maysa98@example.net" TargetMode="External"/><Relationship Id="rId5219" Type="http://schemas.openxmlformats.org/officeDocument/2006/relationships/hyperlink" Target="mailto:maria-sophia88@example.com" TargetMode="External"/><Relationship Id="rId5980" Type="http://schemas.openxmlformats.org/officeDocument/2006/relationships/hyperlink" Target="mailto:raul77@example.org" TargetMode="External"/><Relationship Id="rId3184" Type="http://schemas.openxmlformats.org/officeDocument/2006/relationships/hyperlink" Target="mailto:camilacosta@example.com" TargetMode="External"/><Relationship Id="rId4235" Type="http://schemas.openxmlformats.org/officeDocument/2006/relationships/hyperlink" Target="mailto:elisada-rosa@example.net" TargetMode="External"/><Relationship Id="rId4582" Type="http://schemas.openxmlformats.org/officeDocument/2006/relationships/hyperlink" Target="mailto:pietro31@example.org" TargetMode="External"/><Relationship Id="rId5633" Type="http://schemas.openxmlformats.org/officeDocument/2006/relationships/hyperlink" Target="mailto:henryfogaca@example.com" TargetMode="External"/><Relationship Id="rId8789" Type="http://schemas.openxmlformats.org/officeDocument/2006/relationships/hyperlink" Target="mailto:kmendonca@example.net" TargetMode="External"/><Relationship Id="rId1829" Type="http://schemas.openxmlformats.org/officeDocument/2006/relationships/hyperlink" Target="mailto:maria-aliceda-mota@example.org" TargetMode="External"/><Relationship Id="rId5700" Type="http://schemas.openxmlformats.org/officeDocument/2006/relationships/hyperlink" Target="mailto:salesmiguel@example.com" TargetMode="External"/><Relationship Id="rId8856" Type="http://schemas.openxmlformats.org/officeDocument/2006/relationships/hyperlink" Target="mailto:limamaria-flor@example.com" TargetMode="External"/><Relationship Id="rId9907" Type="http://schemas.openxmlformats.org/officeDocument/2006/relationships/hyperlink" Target="mailto:novaesnathan@example.com" TargetMode="External"/><Relationship Id="rId3251" Type="http://schemas.openxmlformats.org/officeDocument/2006/relationships/hyperlink" Target="mailto:gpereira@example.net" TargetMode="External"/><Relationship Id="rId4302" Type="http://schemas.openxmlformats.org/officeDocument/2006/relationships/hyperlink" Target="mailto:cauacorreia@example.com" TargetMode="External"/><Relationship Id="rId7458" Type="http://schemas.openxmlformats.org/officeDocument/2006/relationships/hyperlink" Target="mailto:vitor90@example.org" TargetMode="External"/><Relationship Id="rId7872" Type="http://schemas.openxmlformats.org/officeDocument/2006/relationships/hyperlink" Target="mailto:alicia32@example.com" TargetMode="External"/><Relationship Id="rId8509" Type="http://schemas.openxmlformats.org/officeDocument/2006/relationships/hyperlink" Target="mailto:da-motarodrigo@example.com" TargetMode="External"/><Relationship Id="rId8923" Type="http://schemas.openxmlformats.org/officeDocument/2006/relationships/hyperlink" Target="mailto:erickribeiro@example.org" TargetMode="External"/><Relationship Id="rId172" Type="http://schemas.openxmlformats.org/officeDocument/2006/relationships/hyperlink" Target="mailto:mayaaragao@example.org" TargetMode="External"/><Relationship Id="rId6474" Type="http://schemas.openxmlformats.org/officeDocument/2006/relationships/hyperlink" Target="mailto:thalescunha@example.net" TargetMode="External"/><Relationship Id="rId7525" Type="http://schemas.openxmlformats.org/officeDocument/2006/relationships/hyperlink" Target="mailto:gpeixoto@example.com" TargetMode="External"/><Relationship Id="rId989" Type="http://schemas.openxmlformats.org/officeDocument/2006/relationships/hyperlink" Target="mailto:diasbernardo@example.net" TargetMode="External"/><Relationship Id="rId5076" Type="http://schemas.openxmlformats.org/officeDocument/2006/relationships/hyperlink" Target="mailto:da-luzluiza@example.net" TargetMode="External"/><Relationship Id="rId5490" Type="http://schemas.openxmlformats.org/officeDocument/2006/relationships/hyperlink" Target="mailto:isaacmendes@example.net" TargetMode="External"/><Relationship Id="rId6127" Type="http://schemas.openxmlformats.org/officeDocument/2006/relationships/hyperlink" Target="mailto:xrocha@example.net" TargetMode="External"/><Relationship Id="rId6541" Type="http://schemas.openxmlformats.org/officeDocument/2006/relationships/hyperlink" Target="mailto:sbarbosa@example.com" TargetMode="External"/><Relationship Id="rId9697" Type="http://schemas.openxmlformats.org/officeDocument/2006/relationships/hyperlink" Target="mailto:cirinoravy@example.com" TargetMode="External"/><Relationship Id="rId1686" Type="http://schemas.openxmlformats.org/officeDocument/2006/relationships/hyperlink" Target="mailto:maria-helenanunes@example.org" TargetMode="External"/><Relationship Id="rId4092" Type="http://schemas.openxmlformats.org/officeDocument/2006/relationships/hyperlink" Target="mailto:jfonseca@example.org" TargetMode="External"/><Relationship Id="rId5143" Type="http://schemas.openxmlformats.org/officeDocument/2006/relationships/hyperlink" Target="mailto:martinspedro-miguel@example.net" TargetMode="External"/><Relationship Id="rId8299" Type="http://schemas.openxmlformats.org/officeDocument/2006/relationships/hyperlink" Target="mailto:lpeixoto@example.com" TargetMode="External"/><Relationship Id="rId1339" Type="http://schemas.openxmlformats.org/officeDocument/2006/relationships/hyperlink" Target="mailto:da-rosajoana@example.com" TargetMode="External"/><Relationship Id="rId2737" Type="http://schemas.openxmlformats.org/officeDocument/2006/relationships/hyperlink" Target="mailto:gustavo-henrique14@example.net" TargetMode="External"/><Relationship Id="rId5210" Type="http://schemas.openxmlformats.org/officeDocument/2006/relationships/hyperlink" Target="mailto:castroluiz-felipe@example.org" TargetMode="External"/><Relationship Id="rId8366" Type="http://schemas.openxmlformats.org/officeDocument/2006/relationships/hyperlink" Target="mailto:vda-costa@example.net" TargetMode="External"/><Relationship Id="rId9764" Type="http://schemas.openxmlformats.org/officeDocument/2006/relationships/hyperlink" Target="mailto:nascimentoluara@example.com" TargetMode="External"/><Relationship Id="rId709" Type="http://schemas.openxmlformats.org/officeDocument/2006/relationships/hyperlink" Target="mailto:hnovaes@example.net" TargetMode="External"/><Relationship Id="rId1753" Type="http://schemas.openxmlformats.org/officeDocument/2006/relationships/hyperlink" Target="mailto:ana-julia71@example.org" TargetMode="External"/><Relationship Id="rId2804" Type="http://schemas.openxmlformats.org/officeDocument/2006/relationships/hyperlink" Target="mailto:melissamonteiro@example.net" TargetMode="External"/><Relationship Id="rId8019" Type="http://schemas.openxmlformats.org/officeDocument/2006/relationships/hyperlink" Target="mailto:raelsilveira@example.org" TargetMode="External"/><Relationship Id="rId8780" Type="http://schemas.openxmlformats.org/officeDocument/2006/relationships/hyperlink" Target="mailto:jose-miguelcavalcanti@example.com" TargetMode="External"/><Relationship Id="rId9417" Type="http://schemas.openxmlformats.org/officeDocument/2006/relationships/hyperlink" Target="mailto:nnunes@example.org" TargetMode="External"/><Relationship Id="rId9831" Type="http://schemas.openxmlformats.org/officeDocument/2006/relationships/hyperlink" Target="mailto:pintomurilo@example.net" TargetMode="External"/><Relationship Id="rId45" Type="http://schemas.openxmlformats.org/officeDocument/2006/relationships/hyperlink" Target="mailto:cauapastor@example.org" TargetMode="External"/><Relationship Id="rId1406" Type="http://schemas.openxmlformats.org/officeDocument/2006/relationships/hyperlink" Target="mailto:olivia93@example.com" TargetMode="External"/><Relationship Id="rId1820" Type="http://schemas.openxmlformats.org/officeDocument/2006/relationships/hyperlink" Target="mailto:hleao@example.com" TargetMode="External"/><Relationship Id="rId4976" Type="http://schemas.openxmlformats.org/officeDocument/2006/relationships/hyperlink" Target="mailto:da-motatheodoro@example.org" TargetMode="External"/><Relationship Id="rId7382" Type="http://schemas.openxmlformats.org/officeDocument/2006/relationships/hyperlink" Target="mailto:lorena06@example.net" TargetMode="External"/><Relationship Id="rId8433" Type="http://schemas.openxmlformats.org/officeDocument/2006/relationships/hyperlink" Target="mailto:camargoisis@example.org" TargetMode="External"/><Relationship Id="rId3578" Type="http://schemas.openxmlformats.org/officeDocument/2006/relationships/hyperlink" Target="mailto:da-cunhaana-julia@example.com" TargetMode="External"/><Relationship Id="rId3992" Type="http://schemas.openxmlformats.org/officeDocument/2006/relationships/hyperlink" Target="mailto:rhaviduarte@example.com" TargetMode="External"/><Relationship Id="rId4629" Type="http://schemas.openxmlformats.org/officeDocument/2006/relationships/hyperlink" Target="mailto:ana-julia24@example.org" TargetMode="External"/><Relationship Id="rId7035" Type="http://schemas.openxmlformats.org/officeDocument/2006/relationships/hyperlink" Target="mailto:nsousa@example.net" TargetMode="External"/><Relationship Id="rId8500" Type="http://schemas.openxmlformats.org/officeDocument/2006/relationships/hyperlink" Target="mailto:gustavo-henrique71@example.com" TargetMode="External"/><Relationship Id="rId499" Type="http://schemas.openxmlformats.org/officeDocument/2006/relationships/hyperlink" Target="mailto:hbrito@example.org" TargetMode="External"/><Relationship Id="rId2594" Type="http://schemas.openxmlformats.org/officeDocument/2006/relationships/hyperlink" Target="mailto:acavalcante@example.com" TargetMode="External"/><Relationship Id="rId3645" Type="http://schemas.openxmlformats.org/officeDocument/2006/relationships/hyperlink" Target="mailto:milena35@example.org" TargetMode="External"/><Relationship Id="rId6051" Type="http://schemas.openxmlformats.org/officeDocument/2006/relationships/hyperlink" Target="mailto:pereiralarissa@example.net" TargetMode="External"/><Relationship Id="rId7102" Type="http://schemas.openxmlformats.org/officeDocument/2006/relationships/hyperlink" Target="mailto:siqueiravinicius@example.com" TargetMode="External"/><Relationship Id="rId566" Type="http://schemas.openxmlformats.org/officeDocument/2006/relationships/hyperlink" Target="mailto:sofiapires@example.org" TargetMode="External"/><Relationship Id="rId1196" Type="http://schemas.openxmlformats.org/officeDocument/2006/relationships/hyperlink" Target="mailto:ncirino@example.net" TargetMode="External"/><Relationship Id="rId2247" Type="http://schemas.openxmlformats.org/officeDocument/2006/relationships/hyperlink" Target="mailto:enzo-gabrielleao@example.com" TargetMode="External"/><Relationship Id="rId9274" Type="http://schemas.openxmlformats.org/officeDocument/2006/relationships/hyperlink" Target="mailto:mrocha@example.net" TargetMode="External"/><Relationship Id="rId219" Type="http://schemas.openxmlformats.org/officeDocument/2006/relationships/hyperlink" Target="mailto:igorribeiro@example.org" TargetMode="External"/><Relationship Id="rId633" Type="http://schemas.openxmlformats.org/officeDocument/2006/relationships/hyperlink" Target="mailto:costanina@example.org" TargetMode="External"/><Relationship Id="rId980" Type="http://schemas.openxmlformats.org/officeDocument/2006/relationships/hyperlink" Target="mailto:santosbenjamin@example.org" TargetMode="External"/><Relationship Id="rId1263" Type="http://schemas.openxmlformats.org/officeDocument/2006/relationships/hyperlink" Target="mailto:silveirapedro-miguel@example.com" TargetMode="External"/><Relationship Id="rId2314" Type="http://schemas.openxmlformats.org/officeDocument/2006/relationships/hyperlink" Target="mailto:vinicius94@example.net" TargetMode="External"/><Relationship Id="rId2661" Type="http://schemas.openxmlformats.org/officeDocument/2006/relationships/hyperlink" Target="mailto:ana-vitoriaazevedo@example.org" TargetMode="External"/><Relationship Id="rId3712" Type="http://schemas.openxmlformats.org/officeDocument/2006/relationships/hyperlink" Target="mailto:milena50@example.org" TargetMode="External"/><Relationship Id="rId6868" Type="http://schemas.openxmlformats.org/officeDocument/2006/relationships/hyperlink" Target="mailto:maria-luizabarbosa@example.net" TargetMode="External"/><Relationship Id="rId7919" Type="http://schemas.openxmlformats.org/officeDocument/2006/relationships/hyperlink" Target="mailto:xgomes@example.org" TargetMode="External"/><Relationship Id="rId8290" Type="http://schemas.openxmlformats.org/officeDocument/2006/relationships/hyperlink" Target="mailto:josuemacedo@example.com" TargetMode="External"/><Relationship Id="rId9341" Type="http://schemas.openxmlformats.org/officeDocument/2006/relationships/hyperlink" Target="mailto:tsouza@example.org" TargetMode="External"/><Relationship Id="rId5884" Type="http://schemas.openxmlformats.org/officeDocument/2006/relationships/hyperlink" Target="mailto:fernandesyago@example.com" TargetMode="External"/><Relationship Id="rId6935" Type="http://schemas.openxmlformats.org/officeDocument/2006/relationships/hyperlink" Target="mailto:nrios@example.net" TargetMode="External"/><Relationship Id="rId700" Type="http://schemas.openxmlformats.org/officeDocument/2006/relationships/hyperlink" Target="mailto:dcostela@example.org" TargetMode="External"/><Relationship Id="rId1330" Type="http://schemas.openxmlformats.org/officeDocument/2006/relationships/hyperlink" Target="mailto:jmelo@example.net" TargetMode="External"/><Relationship Id="rId3088" Type="http://schemas.openxmlformats.org/officeDocument/2006/relationships/hyperlink" Target="mailto:bmendes@example.com" TargetMode="External"/><Relationship Id="rId4486" Type="http://schemas.openxmlformats.org/officeDocument/2006/relationships/hyperlink" Target="mailto:igorcassiano@example.net" TargetMode="External"/><Relationship Id="rId5537" Type="http://schemas.openxmlformats.org/officeDocument/2006/relationships/hyperlink" Target="mailto:larissa57@example.net" TargetMode="External"/><Relationship Id="rId5951" Type="http://schemas.openxmlformats.org/officeDocument/2006/relationships/hyperlink" Target="mailto:mouravalentina@example.org" TargetMode="External"/><Relationship Id="rId4139" Type="http://schemas.openxmlformats.org/officeDocument/2006/relationships/hyperlink" Target="mailto:davi-lucca01@example.com" TargetMode="External"/><Relationship Id="rId4553" Type="http://schemas.openxmlformats.org/officeDocument/2006/relationships/hyperlink" Target="mailto:lunafonseca@example.org" TargetMode="External"/><Relationship Id="rId5604" Type="http://schemas.openxmlformats.org/officeDocument/2006/relationships/hyperlink" Target="mailto:nathan16@example.com" TargetMode="External"/><Relationship Id="rId8010" Type="http://schemas.openxmlformats.org/officeDocument/2006/relationships/hyperlink" Target="mailto:allanaandrade@example.com" TargetMode="External"/><Relationship Id="rId3155" Type="http://schemas.openxmlformats.org/officeDocument/2006/relationships/hyperlink" Target="mailto:ymoreira@example.net" TargetMode="External"/><Relationship Id="rId4206" Type="http://schemas.openxmlformats.org/officeDocument/2006/relationships/hyperlink" Target="mailto:usousa@example.org" TargetMode="External"/><Relationship Id="rId4620" Type="http://schemas.openxmlformats.org/officeDocument/2006/relationships/hyperlink" Target="mailto:rodrigo68@example.com" TargetMode="External"/><Relationship Id="rId7776" Type="http://schemas.openxmlformats.org/officeDocument/2006/relationships/hyperlink" Target="mailto:cardosomanuela@example.net" TargetMode="External"/><Relationship Id="rId8827" Type="http://schemas.openxmlformats.org/officeDocument/2006/relationships/hyperlink" Target="mailto:ramoslunna@example.org" TargetMode="External"/><Relationship Id="rId490" Type="http://schemas.openxmlformats.org/officeDocument/2006/relationships/hyperlink" Target="mailto:calebgomes@example.com" TargetMode="External"/><Relationship Id="rId2171" Type="http://schemas.openxmlformats.org/officeDocument/2006/relationships/hyperlink" Target="mailto:alanada-mata@example.com" TargetMode="External"/><Relationship Id="rId3222" Type="http://schemas.openxmlformats.org/officeDocument/2006/relationships/hyperlink" Target="mailto:souzaluisa@example.org" TargetMode="External"/><Relationship Id="rId6378" Type="http://schemas.openxmlformats.org/officeDocument/2006/relationships/hyperlink" Target="mailto:calebmartins@example.com" TargetMode="External"/><Relationship Id="rId7429" Type="http://schemas.openxmlformats.org/officeDocument/2006/relationships/hyperlink" Target="mailto:apereira@example.com" TargetMode="External"/><Relationship Id="rId143" Type="http://schemas.openxmlformats.org/officeDocument/2006/relationships/hyperlink" Target="mailto:elisadias@example.net" TargetMode="External"/><Relationship Id="rId5394" Type="http://schemas.openxmlformats.org/officeDocument/2006/relationships/hyperlink" Target="mailto:uda-conceicao@example.com" TargetMode="External"/><Relationship Id="rId6445" Type="http://schemas.openxmlformats.org/officeDocument/2006/relationships/hyperlink" Target="mailto:siqueiranathan@example.net" TargetMode="External"/><Relationship Id="rId6792" Type="http://schemas.openxmlformats.org/officeDocument/2006/relationships/hyperlink" Target="mailto:kpacheco@example.org" TargetMode="External"/><Relationship Id="rId7843" Type="http://schemas.openxmlformats.org/officeDocument/2006/relationships/hyperlink" Target="mailto:anna-liz67@example.org" TargetMode="External"/><Relationship Id="rId9" Type="http://schemas.openxmlformats.org/officeDocument/2006/relationships/hyperlink" Target="mailto:marcos-viniciuspacheco@example.net" TargetMode="External"/><Relationship Id="rId210" Type="http://schemas.openxmlformats.org/officeDocument/2006/relationships/hyperlink" Target="mailto:acunha@example.org" TargetMode="External"/><Relationship Id="rId2988" Type="http://schemas.openxmlformats.org/officeDocument/2006/relationships/hyperlink" Target="mailto:vitorrezende@example.com" TargetMode="External"/><Relationship Id="rId5047" Type="http://schemas.openxmlformats.org/officeDocument/2006/relationships/hyperlink" Target="mailto:qporto@example.org" TargetMode="External"/><Relationship Id="rId7910" Type="http://schemas.openxmlformats.org/officeDocument/2006/relationships/hyperlink" Target="mailto:enricoborges@example.com" TargetMode="External"/><Relationship Id="rId5461" Type="http://schemas.openxmlformats.org/officeDocument/2006/relationships/hyperlink" Target="mailto:pedro31@example.net" TargetMode="External"/><Relationship Id="rId6512" Type="http://schemas.openxmlformats.org/officeDocument/2006/relationships/hyperlink" Target="mailto:joao-pedro80@example.com" TargetMode="External"/><Relationship Id="rId9668" Type="http://schemas.openxmlformats.org/officeDocument/2006/relationships/hyperlink" Target="mailto:amarques@example.com" TargetMode="External"/><Relationship Id="rId1657" Type="http://schemas.openxmlformats.org/officeDocument/2006/relationships/hyperlink" Target="mailto:gborges@example.net" TargetMode="External"/><Relationship Id="rId2708" Type="http://schemas.openxmlformats.org/officeDocument/2006/relationships/hyperlink" Target="mailto:teixeiraheitor@example.org" TargetMode="External"/><Relationship Id="rId4063" Type="http://schemas.openxmlformats.org/officeDocument/2006/relationships/hyperlink" Target="mailto:das-nevesjulia@example.org" TargetMode="External"/><Relationship Id="rId5114" Type="http://schemas.openxmlformats.org/officeDocument/2006/relationships/hyperlink" Target="mailto:mmendes@example.net" TargetMode="External"/><Relationship Id="rId8684" Type="http://schemas.openxmlformats.org/officeDocument/2006/relationships/hyperlink" Target="mailto:pietrada-rocha@example.net" TargetMode="External"/><Relationship Id="rId9735" Type="http://schemas.openxmlformats.org/officeDocument/2006/relationships/hyperlink" Target="mailto:marina87@example.com" TargetMode="External"/><Relationship Id="rId1724" Type="http://schemas.openxmlformats.org/officeDocument/2006/relationships/hyperlink" Target="mailto:lopeslucca@example.org" TargetMode="External"/><Relationship Id="rId4130" Type="http://schemas.openxmlformats.org/officeDocument/2006/relationships/hyperlink" Target="mailto:rael12@example.net" TargetMode="External"/><Relationship Id="rId7286" Type="http://schemas.openxmlformats.org/officeDocument/2006/relationships/hyperlink" Target="mailto:luiz-henrique78@example.org" TargetMode="External"/><Relationship Id="rId8337" Type="http://schemas.openxmlformats.org/officeDocument/2006/relationships/hyperlink" Target="mailto:raulsilveira@example.org" TargetMode="External"/><Relationship Id="rId8751" Type="http://schemas.openxmlformats.org/officeDocument/2006/relationships/hyperlink" Target="mailto:marianacastro@example.net" TargetMode="External"/><Relationship Id="rId9802" Type="http://schemas.openxmlformats.org/officeDocument/2006/relationships/hyperlink" Target="mailto:sabrinadas-neves@example.net" TargetMode="External"/><Relationship Id="rId16" Type="http://schemas.openxmlformats.org/officeDocument/2006/relationships/hyperlink" Target="mailto:eduarda75@example.com" TargetMode="External"/><Relationship Id="rId3896" Type="http://schemas.openxmlformats.org/officeDocument/2006/relationships/hyperlink" Target="mailto:danielgomes@example.net" TargetMode="External"/><Relationship Id="rId7353" Type="http://schemas.openxmlformats.org/officeDocument/2006/relationships/hyperlink" Target="mailto:pimentarebeca@example.com" TargetMode="External"/><Relationship Id="rId8404" Type="http://schemas.openxmlformats.org/officeDocument/2006/relationships/hyperlink" Target="mailto:luiz-gustavonovais@example.com" TargetMode="External"/><Relationship Id="rId2498" Type="http://schemas.openxmlformats.org/officeDocument/2006/relationships/hyperlink" Target="mailto:luigi17@example.org" TargetMode="External"/><Relationship Id="rId3549" Type="http://schemas.openxmlformats.org/officeDocument/2006/relationships/hyperlink" Target="mailto:isadora97@example.org" TargetMode="External"/><Relationship Id="rId4947" Type="http://schemas.openxmlformats.org/officeDocument/2006/relationships/hyperlink" Target="mailto:riosdante@example.org" TargetMode="External"/><Relationship Id="rId7006" Type="http://schemas.openxmlformats.org/officeDocument/2006/relationships/hyperlink" Target="mailto:viniciusfarias@example.com" TargetMode="External"/><Relationship Id="rId7420" Type="http://schemas.openxmlformats.org/officeDocument/2006/relationships/hyperlink" Target="mailto:lcasa-grande@example.org" TargetMode="External"/><Relationship Id="rId3963" Type="http://schemas.openxmlformats.org/officeDocument/2006/relationships/hyperlink" Target="mailto:camilanunes@example.net" TargetMode="External"/><Relationship Id="rId6022" Type="http://schemas.openxmlformats.org/officeDocument/2006/relationships/hyperlink" Target="mailto:alicia33@example.net" TargetMode="External"/><Relationship Id="rId9178" Type="http://schemas.openxmlformats.org/officeDocument/2006/relationships/hyperlink" Target="mailto:aylarodrigues@example.net" TargetMode="External"/><Relationship Id="rId884" Type="http://schemas.openxmlformats.org/officeDocument/2006/relationships/hyperlink" Target="mailto:heitor18@example.org" TargetMode="External"/><Relationship Id="rId2565" Type="http://schemas.openxmlformats.org/officeDocument/2006/relationships/hyperlink" Target="mailto:bryan65@example.net" TargetMode="External"/><Relationship Id="rId3616" Type="http://schemas.openxmlformats.org/officeDocument/2006/relationships/hyperlink" Target="mailto:calebsantos@example.net" TargetMode="External"/><Relationship Id="rId8194" Type="http://schemas.openxmlformats.org/officeDocument/2006/relationships/hyperlink" Target="mailto:ypinto@example.com" TargetMode="External"/><Relationship Id="rId9592" Type="http://schemas.openxmlformats.org/officeDocument/2006/relationships/hyperlink" Target="mailto:maria-flor17@example.net" TargetMode="External"/><Relationship Id="rId537" Type="http://schemas.openxmlformats.org/officeDocument/2006/relationships/hyperlink" Target="mailto:da-luzcarlos-eduardo@example.net" TargetMode="External"/><Relationship Id="rId951" Type="http://schemas.openxmlformats.org/officeDocument/2006/relationships/hyperlink" Target="mailto:limarenan@example.com" TargetMode="External"/><Relationship Id="rId1167" Type="http://schemas.openxmlformats.org/officeDocument/2006/relationships/hyperlink" Target="mailto:montenegroevelyn@example.net" TargetMode="External"/><Relationship Id="rId1581" Type="http://schemas.openxmlformats.org/officeDocument/2006/relationships/hyperlink" Target="mailto:vandrade@example.org" TargetMode="External"/><Relationship Id="rId2218" Type="http://schemas.openxmlformats.org/officeDocument/2006/relationships/hyperlink" Target="mailto:pastordavi-miguel@example.org" TargetMode="External"/><Relationship Id="rId2632" Type="http://schemas.openxmlformats.org/officeDocument/2006/relationships/hyperlink" Target="mailto:theo89@example.org" TargetMode="External"/><Relationship Id="rId5788" Type="http://schemas.openxmlformats.org/officeDocument/2006/relationships/hyperlink" Target="mailto:ravigoncalves@example.com" TargetMode="External"/><Relationship Id="rId6839" Type="http://schemas.openxmlformats.org/officeDocument/2006/relationships/hyperlink" Target="mailto:joao-vitor46@example.net" TargetMode="External"/><Relationship Id="rId9245" Type="http://schemas.openxmlformats.org/officeDocument/2006/relationships/hyperlink" Target="mailto:laura11@example.com" TargetMode="External"/><Relationship Id="rId604" Type="http://schemas.openxmlformats.org/officeDocument/2006/relationships/hyperlink" Target="mailto:josuenovaes@example.com" TargetMode="External"/><Relationship Id="rId1234" Type="http://schemas.openxmlformats.org/officeDocument/2006/relationships/hyperlink" Target="mailto:renan78@example.net" TargetMode="External"/><Relationship Id="rId5855" Type="http://schemas.openxmlformats.org/officeDocument/2006/relationships/hyperlink" Target="mailto:vfreitas@example.com" TargetMode="External"/><Relationship Id="rId6906" Type="http://schemas.openxmlformats.org/officeDocument/2006/relationships/hyperlink" Target="mailto:alanaoliveira@example.org" TargetMode="External"/><Relationship Id="rId8261" Type="http://schemas.openxmlformats.org/officeDocument/2006/relationships/hyperlink" Target="mailto:ana-sophiacamara@example.org" TargetMode="External"/><Relationship Id="rId9312" Type="http://schemas.openxmlformats.org/officeDocument/2006/relationships/hyperlink" Target="mailto:nicole68@example.net" TargetMode="External"/><Relationship Id="rId1301" Type="http://schemas.openxmlformats.org/officeDocument/2006/relationships/hyperlink" Target="mailto:isabelly73@example.net" TargetMode="External"/><Relationship Id="rId4457" Type="http://schemas.openxmlformats.org/officeDocument/2006/relationships/hyperlink" Target="mailto:pedro-lucas61@example.org" TargetMode="External"/><Relationship Id="rId5508" Type="http://schemas.openxmlformats.org/officeDocument/2006/relationships/hyperlink" Target="mailto:sagabrielly@example.net" TargetMode="External"/><Relationship Id="rId3059" Type="http://schemas.openxmlformats.org/officeDocument/2006/relationships/hyperlink" Target="mailto:slopes@example.com" TargetMode="External"/><Relationship Id="rId3473" Type="http://schemas.openxmlformats.org/officeDocument/2006/relationships/hyperlink" Target="mailto:casa-grandeenzo@example.org" TargetMode="External"/><Relationship Id="rId4524" Type="http://schemas.openxmlformats.org/officeDocument/2006/relationships/hyperlink" Target="mailto:yfreitas@example.org" TargetMode="External"/><Relationship Id="rId4871" Type="http://schemas.openxmlformats.org/officeDocument/2006/relationships/hyperlink" Target="mailto:ana-liviasa@example.com" TargetMode="External"/><Relationship Id="rId5922" Type="http://schemas.openxmlformats.org/officeDocument/2006/relationships/hyperlink" Target="mailto:aylaalves@example.net" TargetMode="External"/><Relationship Id="rId394" Type="http://schemas.openxmlformats.org/officeDocument/2006/relationships/hyperlink" Target="mailto:vitoria04@example.org" TargetMode="External"/><Relationship Id="rId2075" Type="http://schemas.openxmlformats.org/officeDocument/2006/relationships/hyperlink" Target="mailto:diego08@example.com" TargetMode="External"/><Relationship Id="rId3126" Type="http://schemas.openxmlformats.org/officeDocument/2006/relationships/hyperlink" Target="mailto:joseda-paz@example.org" TargetMode="External"/><Relationship Id="rId1091" Type="http://schemas.openxmlformats.org/officeDocument/2006/relationships/hyperlink" Target="mailto:pietro88@example.org" TargetMode="External"/><Relationship Id="rId3540" Type="http://schemas.openxmlformats.org/officeDocument/2006/relationships/hyperlink" Target="mailto:mariacassiano@example.com" TargetMode="External"/><Relationship Id="rId5298" Type="http://schemas.openxmlformats.org/officeDocument/2006/relationships/hyperlink" Target="mailto:ana-carolina33@example.net" TargetMode="External"/><Relationship Id="rId6696" Type="http://schemas.openxmlformats.org/officeDocument/2006/relationships/hyperlink" Target="mailto:da-rochavitor@example.net" TargetMode="External"/><Relationship Id="rId7747" Type="http://schemas.openxmlformats.org/officeDocument/2006/relationships/hyperlink" Target="mailto:emillydas-neves@example.com" TargetMode="External"/><Relationship Id="rId114" Type="http://schemas.openxmlformats.org/officeDocument/2006/relationships/hyperlink" Target="mailto:enricorodrigues@example.net" TargetMode="External"/><Relationship Id="rId461" Type="http://schemas.openxmlformats.org/officeDocument/2006/relationships/hyperlink" Target="mailto:peixotomariana@example.org" TargetMode="External"/><Relationship Id="rId2142" Type="http://schemas.openxmlformats.org/officeDocument/2006/relationships/hyperlink" Target="mailto:arthur-miguelgomes@example.org" TargetMode="External"/><Relationship Id="rId6349" Type="http://schemas.openxmlformats.org/officeDocument/2006/relationships/hyperlink" Target="mailto:vieiramariah@example.org" TargetMode="External"/><Relationship Id="rId6763" Type="http://schemas.openxmlformats.org/officeDocument/2006/relationships/hyperlink" Target="mailto:camaraisis@example.net" TargetMode="External"/><Relationship Id="rId7814" Type="http://schemas.openxmlformats.org/officeDocument/2006/relationships/hyperlink" Target="mailto:kda-mata@example.com" TargetMode="External"/><Relationship Id="rId2959" Type="http://schemas.openxmlformats.org/officeDocument/2006/relationships/hyperlink" Target="mailto:correialuara@example.net" TargetMode="External"/><Relationship Id="rId5365" Type="http://schemas.openxmlformats.org/officeDocument/2006/relationships/hyperlink" Target="mailto:giovannapimenta@example.org" TargetMode="External"/><Relationship Id="rId6416" Type="http://schemas.openxmlformats.org/officeDocument/2006/relationships/hyperlink" Target="mailto:maria-flor83@example.com" TargetMode="External"/><Relationship Id="rId6830" Type="http://schemas.openxmlformats.org/officeDocument/2006/relationships/hyperlink" Target="mailto:emanuellyporto@example.org" TargetMode="External"/><Relationship Id="rId9986" Type="http://schemas.openxmlformats.org/officeDocument/2006/relationships/hyperlink" Target="mailto:pviana@example.com" TargetMode="External"/><Relationship Id="rId4381" Type="http://schemas.openxmlformats.org/officeDocument/2006/relationships/hyperlink" Target="mailto:rochazoe@example.net" TargetMode="External"/><Relationship Id="rId5018" Type="http://schemas.openxmlformats.org/officeDocument/2006/relationships/hyperlink" Target="mailto:camilaleao@example.net" TargetMode="External"/><Relationship Id="rId5432" Type="http://schemas.openxmlformats.org/officeDocument/2006/relationships/hyperlink" Target="mailto:moreiravicente@example.org" TargetMode="External"/><Relationship Id="rId8588" Type="http://schemas.openxmlformats.org/officeDocument/2006/relationships/hyperlink" Target="mailto:wborges@example.com" TargetMode="External"/><Relationship Id="rId9639" Type="http://schemas.openxmlformats.org/officeDocument/2006/relationships/hyperlink" Target="mailto:isabeldias@example.org" TargetMode="External"/><Relationship Id="rId1628" Type="http://schemas.openxmlformats.org/officeDocument/2006/relationships/hyperlink" Target="mailto:larissa06@example.org" TargetMode="External"/><Relationship Id="rId1975" Type="http://schemas.openxmlformats.org/officeDocument/2006/relationships/hyperlink" Target="mailto:rpinto@example.org" TargetMode="External"/><Relationship Id="rId4034" Type="http://schemas.openxmlformats.org/officeDocument/2006/relationships/hyperlink" Target="mailto:maria-isis26@example.org" TargetMode="External"/><Relationship Id="rId8655" Type="http://schemas.openxmlformats.org/officeDocument/2006/relationships/hyperlink" Target="mailto:ana-carolina62@example.org" TargetMode="External"/><Relationship Id="rId3050" Type="http://schemas.openxmlformats.org/officeDocument/2006/relationships/hyperlink" Target="mailto:barbaraguerra@example.org" TargetMode="External"/><Relationship Id="rId4101" Type="http://schemas.openxmlformats.org/officeDocument/2006/relationships/hyperlink" Target="mailto:rda-cruz@example.org" TargetMode="External"/><Relationship Id="rId7257" Type="http://schemas.openxmlformats.org/officeDocument/2006/relationships/hyperlink" Target="mailto:da-pazmatheus@example.com" TargetMode="External"/><Relationship Id="rId8308" Type="http://schemas.openxmlformats.org/officeDocument/2006/relationships/hyperlink" Target="mailto:gomesravi-lucca@example.org" TargetMode="External"/><Relationship Id="rId9706" Type="http://schemas.openxmlformats.org/officeDocument/2006/relationships/hyperlink" Target="mailto:araujojosue@example.org" TargetMode="External"/><Relationship Id="rId7671" Type="http://schemas.openxmlformats.org/officeDocument/2006/relationships/hyperlink" Target="mailto:yuridas-neves@example.com" TargetMode="External"/><Relationship Id="rId8722" Type="http://schemas.openxmlformats.org/officeDocument/2006/relationships/hyperlink" Target="mailto:gael94@example.org" TargetMode="External"/><Relationship Id="rId3867" Type="http://schemas.openxmlformats.org/officeDocument/2006/relationships/hyperlink" Target="mailto:joao-gabriel50@example.com" TargetMode="External"/><Relationship Id="rId4918" Type="http://schemas.openxmlformats.org/officeDocument/2006/relationships/hyperlink" Target="mailto:samuelcunha@example.com" TargetMode="External"/><Relationship Id="rId6273" Type="http://schemas.openxmlformats.org/officeDocument/2006/relationships/hyperlink" Target="mailto:cardosomaria-vitoria@example.org" TargetMode="External"/><Relationship Id="rId7324" Type="http://schemas.openxmlformats.org/officeDocument/2006/relationships/hyperlink" Target="mailto:arthur29@example.org" TargetMode="External"/><Relationship Id="rId788" Type="http://schemas.openxmlformats.org/officeDocument/2006/relationships/hyperlink" Target="mailto:emilly48@example.org" TargetMode="External"/><Relationship Id="rId2469" Type="http://schemas.openxmlformats.org/officeDocument/2006/relationships/hyperlink" Target="mailto:leaolorena@example.net" TargetMode="External"/><Relationship Id="rId2883" Type="http://schemas.openxmlformats.org/officeDocument/2006/relationships/hyperlink" Target="mailto:beatriz96@example.org" TargetMode="External"/><Relationship Id="rId3934" Type="http://schemas.openxmlformats.org/officeDocument/2006/relationships/hyperlink" Target="mailto:enzo72@example.net" TargetMode="External"/><Relationship Id="rId6340" Type="http://schemas.openxmlformats.org/officeDocument/2006/relationships/hyperlink" Target="mailto:ana-carolina02@example.com" TargetMode="External"/><Relationship Id="rId9496" Type="http://schemas.openxmlformats.org/officeDocument/2006/relationships/hyperlink" Target="mailto:ygoncalves@example.net" TargetMode="External"/><Relationship Id="rId855" Type="http://schemas.openxmlformats.org/officeDocument/2006/relationships/hyperlink" Target="mailto:alanarios@example.org" TargetMode="External"/><Relationship Id="rId1485" Type="http://schemas.openxmlformats.org/officeDocument/2006/relationships/hyperlink" Target="mailto:calves@example.com" TargetMode="External"/><Relationship Id="rId2536" Type="http://schemas.openxmlformats.org/officeDocument/2006/relationships/hyperlink" Target="mailto:luiz-felipebarros@example.com" TargetMode="External"/><Relationship Id="rId8098" Type="http://schemas.openxmlformats.org/officeDocument/2006/relationships/hyperlink" Target="mailto:jade96@example.org" TargetMode="External"/><Relationship Id="rId9149" Type="http://schemas.openxmlformats.org/officeDocument/2006/relationships/hyperlink" Target="mailto:sakamilly@example.com" TargetMode="External"/><Relationship Id="rId9563" Type="http://schemas.openxmlformats.org/officeDocument/2006/relationships/hyperlink" Target="mailto:sarahmoura@example.com" TargetMode="External"/><Relationship Id="rId508" Type="http://schemas.openxmlformats.org/officeDocument/2006/relationships/hyperlink" Target="mailto:ester78@example.com" TargetMode="External"/><Relationship Id="rId922" Type="http://schemas.openxmlformats.org/officeDocument/2006/relationships/hyperlink" Target="mailto:vitor-gabriel99@example.com" TargetMode="External"/><Relationship Id="rId1138" Type="http://schemas.openxmlformats.org/officeDocument/2006/relationships/hyperlink" Target="mailto:vcavalcante@example.org" TargetMode="External"/><Relationship Id="rId1552" Type="http://schemas.openxmlformats.org/officeDocument/2006/relationships/hyperlink" Target="mailto:asampaio@example.org" TargetMode="External"/><Relationship Id="rId2603" Type="http://schemas.openxmlformats.org/officeDocument/2006/relationships/hyperlink" Target="mailto:slima@example.net" TargetMode="External"/><Relationship Id="rId2950" Type="http://schemas.openxmlformats.org/officeDocument/2006/relationships/hyperlink" Target="mailto:dcunha@example.com" TargetMode="External"/><Relationship Id="rId5759" Type="http://schemas.openxmlformats.org/officeDocument/2006/relationships/hyperlink" Target="mailto:leo50@example.com" TargetMode="External"/><Relationship Id="rId8165" Type="http://schemas.openxmlformats.org/officeDocument/2006/relationships/hyperlink" Target="mailto:rsantos@example.com" TargetMode="External"/><Relationship Id="rId9216" Type="http://schemas.openxmlformats.org/officeDocument/2006/relationships/hyperlink" Target="mailto:carlos-eduardo75@example.org" TargetMode="External"/><Relationship Id="rId9630" Type="http://schemas.openxmlformats.org/officeDocument/2006/relationships/hyperlink" Target="mailto:fernandesolivia@example.org" TargetMode="External"/><Relationship Id="rId1205" Type="http://schemas.openxmlformats.org/officeDocument/2006/relationships/hyperlink" Target="mailto:paulo73@example.com" TargetMode="External"/><Relationship Id="rId7181" Type="http://schemas.openxmlformats.org/officeDocument/2006/relationships/hyperlink" Target="mailto:bento32@example.org" TargetMode="External"/><Relationship Id="rId8232" Type="http://schemas.openxmlformats.org/officeDocument/2006/relationships/hyperlink" Target="mailto:carolinamarques@example.org" TargetMode="External"/><Relationship Id="rId3377" Type="http://schemas.openxmlformats.org/officeDocument/2006/relationships/hyperlink" Target="mailto:antonella54@example.org" TargetMode="External"/><Relationship Id="rId4775" Type="http://schemas.openxmlformats.org/officeDocument/2006/relationships/hyperlink" Target="mailto:cardosoana-laura@example.com" TargetMode="External"/><Relationship Id="rId5826" Type="http://schemas.openxmlformats.org/officeDocument/2006/relationships/hyperlink" Target="mailto:stephany55@example.org" TargetMode="External"/><Relationship Id="rId298" Type="http://schemas.openxmlformats.org/officeDocument/2006/relationships/hyperlink" Target="mailto:diasantonio@example.org" TargetMode="External"/><Relationship Id="rId3791" Type="http://schemas.openxmlformats.org/officeDocument/2006/relationships/hyperlink" Target="mailto:enzo-gabrielvargas@example.net" TargetMode="External"/><Relationship Id="rId4428" Type="http://schemas.openxmlformats.org/officeDocument/2006/relationships/hyperlink" Target="mailto:cecilia38@example.net" TargetMode="External"/><Relationship Id="rId4842" Type="http://schemas.openxmlformats.org/officeDocument/2006/relationships/hyperlink" Target="mailto:andradeaylla@example.org" TargetMode="External"/><Relationship Id="rId7998" Type="http://schemas.openxmlformats.org/officeDocument/2006/relationships/hyperlink" Target="mailto:vicente20@example.net" TargetMode="External"/><Relationship Id="rId2393" Type="http://schemas.openxmlformats.org/officeDocument/2006/relationships/hyperlink" Target="mailto:rodriguesjuliana@example.com" TargetMode="External"/><Relationship Id="rId3444" Type="http://schemas.openxmlformats.org/officeDocument/2006/relationships/hyperlink" Target="mailto:bento79@example.org" TargetMode="External"/><Relationship Id="rId365" Type="http://schemas.openxmlformats.org/officeDocument/2006/relationships/hyperlink" Target="mailto:isiscavalcante@example.org" TargetMode="External"/><Relationship Id="rId2046" Type="http://schemas.openxmlformats.org/officeDocument/2006/relationships/hyperlink" Target="mailto:oliviacirino@example.net" TargetMode="External"/><Relationship Id="rId2460" Type="http://schemas.openxmlformats.org/officeDocument/2006/relationships/hyperlink" Target="mailto:nascimentomaria-julia@example.com" TargetMode="External"/><Relationship Id="rId3511" Type="http://schemas.openxmlformats.org/officeDocument/2006/relationships/hyperlink" Target="mailto:freitasisabela@example.com" TargetMode="External"/><Relationship Id="rId6667" Type="http://schemas.openxmlformats.org/officeDocument/2006/relationships/hyperlink" Target="mailto:zmachado@example.org" TargetMode="External"/><Relationship Id="rId7718" Type="http://schemas.openxmlformats.org/officeDocument/2006/relationships/hyperlink" Target="mailto:matteo33@example.com" TargetMode="External"/><Relationship Id="rId9073" Type="http://schemas.openxmlformats.org/officeDocument/2006/relationships/hyperlink" Target="mailto:zvieira@example.com" TargetMode="External"/><Relationship Id="rId432" Type="http://schemas.openxmlformats.org/officeDocument/2006/relationships/hyperlink" Target="mailto:gabrielada-mata@example.net" TargetMode="External"/><Relationship Id="rId1062" Type="http://schemas.openxmlformats.org/officeDocument/2006/relationships/hyperlink" Target="mailto:nascimentolarissa@example.net" TargetMode="External"/><Relationship Id="rId2113" Type="http://schemas.openxmlformats.org/officeDocument/2006/relationships/hyperlink" Target="mailto:amandacirino@example.org" TargetMode="External"/><Relationship Id="rId5269" Type="http://schemas.openxmlformats.org/officeDocument/2006/relationships/hyperlink" Target="mailto:maria-juliagomes@example.net" TargetMode="External"/><Relationship Id="rId5683" Type="http://schemas.openxmlformats.org/officeDocument/2006/relationships/hyperlink" Target="mailto:pastorana-carolina@example.net" TargetMode="External"/><Relationship Id="rId6734" Type="http://schemas.openxmlformats.org/officeDocument/2006/relationships/hyperlink" Target="mailto:carvalhorebeca@example.org" TargetMode="External"/><Relationship Id="rId9140" Type="http://schemas.openxmlformats.org/officeDocument/2006/relationships/hyperlink" Target="mailto:rebeca90@example.org" TargetMode="External"/><Relationship Id="rId4285" Type="http://schemas.openxmlformats.org/officeDocument/2006/relationships/hyperlink" Target="mailto:helenaferreira@example.org" TargetMode="External"/><Relationship Id="rId5336" Type="http://schemas.openxmlformats.org/officeDocument/2006/relationships/hyperlink" Target="mailto:vnogueira@example.com" TargetMode="External"/><Relationship Id="rId1879" Type="http://schemas.openxmlformats.org/officeDocument/2006/relationships/hyperlink" Target="mailto:mendesmaria-julia@example.net" TargetMode="External"/><Relationship Id="rId5750" Type="http://schemas.openxmlformats.org/officeDocument/2006/relationships/hyperlink" Target="mailto:spacheco@example.com" TargetMode="External"/><Relationship Id="rId6801" Type="http://schemas.openxmlformats.org/officeDocument/2006/relationships/hyperlink" Target="mailto:asafe36@example.net" TargetMode="External"/><Relationship Id="rId9957" Type="http://schemas.openxmlformats.org/officeDocument/2006/relationships/hyperlink" Target="mailto:zrodrigues@example.net" TargetMode="External"/><Relationship Id="rId1946" Type="http://schemas.openxmlformats.org/officeDocument/2006/relationships/hyperlink" Target="mailto:fbrito@example.com" TargetMode="External"/><Relationship Id="rId4005" Type="http://schemas.openxmlformats.org/officeDocument/2006/relationships/hyperlink" Target="mailto:lmoreira@example.net" TargetMode="External"/><Relationship Id="rId4352" Type="http://schemas.openxmlformats.org/officeDocument/2006/relationships/hyperlink" Target="mailto:nascimentorhavi@example.com" TargetMode="External"/><Relationship Id="rId5403" Type="http://schemas.openxmlformats.org/officeDocument/2006/relationships/hyperlink" Target="mailto:qmachado@example.net" TargetMode="External"/><Relationship Id="rId8559" Type="http://schemas.openxmlformats.org/officeDocument/2006/relationships/hyperlink" Target="mailto:da-pazhadassa@example.org" TargetMode="External"/><Relationship Id="rId8973" Type="http://schemas.openxmlformats.org/officeDocument/2006/relationships/hyperlink" Target="mailto:ymoreira@example.org" TargetMode="External"/><Relationship Id="rId7575" Type="http://schemas.openxmlformats.org/officeDocument/2006/relationships/hyperlink" Target="mailto:nogueiraanna-liz@example.com" TargetMode="External"/><Relationship Id="rId8626" Type="http://schemas.openxmlformats.org/officeDocument/2006/relationships/hyperlink" Target="mailto:danilofonseca@example.org" TargetMode="External"/><Relationship Id="rId3021" Type="http://schemas.openxmlformats.org/officeDocument/2006/relationships/hyperlink" Target="mailto:caragao@example.com" TargetMode="External"/><Relationship Id="rId6177" Type="http://schemas.openxmlformats.org/officeDocument/2006/relationships/hyperlink" Target="mailto:maria-vitoria79@example.com" TargetMode="External"/><Relationship Id="rId6591" Type="http://schemas.openxmlformats.org/officeDocument/2006/relationships/hyperlink" Target="mailto:aylla75@example.org" TargetMode="External"/><Relationship Id="rId7228" Type="http://schemas.openxmlformats.org/officeDocument/2006/relationships/hyperlink" Target="mailto:cassianomatheus@example.com" TargetMode="External"/><Relationship Id="rId7642" Type="http://schemas.openxmlformats.org/officeDocument/2006/relationships/hyperlink" Target="mailto:rdas-neves@example.net" TargetMode="External"/><Relationship Id="rId2787" Type="http://schemas.openxmlformats.org/officeDocument/2006/relationships/hyperlink" Target="mailto:anacorreia@example.com" TargetMode="External"/><Relationship Id="rId3838" Type="http://schemas.openxmlformats.org/officeDocument/2006/relationships/hyperlink" Target="mailto:vasconcelosrenan@example.org" TargetMode="External"/><Relationship Id="rId5193" Type="http://schemas.openxmlformats.org/officeDocument/2006/relationships/hyperlink" Target="mailto:leandroviana@example.net" TargetMode="External"/><Relationship Id="rId6244" Type="http://schemas.openxmlformats.org/officeDocument/2006/relationships/hyperlink" Target="mailto:marianepereira@example.com" TargetMode="External"/><Relationship Id="rId759" Type="http://schemas.openxmlformats.org/officeDocument/2006/relationships/hyperlink" Target="mailto:theodoro15@example.org" TargetMode="External"/><Relationship Id="rId1389" Type="http://schemas.openxmlformats.org/officeDocument/2006/relationships/hyperlink" Target="mailto:davidias@example.org" TargetMode="External"/><Relationship Id="rId5260" Type="http://schemas.openxmlformats.org/officeDocument/2006/relationships/hyperlink" Target="mailto:levida-luz@example.net" TargetMode="External"/><Relationship Id="rId6311" Type="http://schemas.openxmlformats.org/officeDocument/2006/relationships/hyperlink" Target="mailto:miguelcaldeira@example.org" TargetMode="External"/><Relationship Id="rId9467" Type="http://schemas.openxmlformats.org/officeDocument/2006/relationships/hyperlink" Target="mailto:luigiguerra@example.net" TargetMode="External"/><Relationship Id="rId2854" Type="http://schemas.openxmlformats.org/officeDocument/2006/relationships/hyperlink" Target="mailto:pedrofogaca@example.org" TargetMode="External"/><Relationship Id="rId3905" Type="http://schemas.openxmlformats.org/officeDocument/2006/relationships/hyperlink" Target="mailto:rmonteiro@example.org" TargetMode="External"/><Relationship Id="rId8069" Type="http://schemas.openxmlformats.org/officeDocument/2006/relationships/hyperlink" Target="mailto:sofia25@example.org" TargetMode="External"/><Relationship Id="rId8483" Type="http://schemas.openxmlformats.org/officeDocument/2006/relationships/hyperlink" Target="mailto:erezende@example.net" TargetMode="External"/><Relationship Id="rId9881" Type="http://schemas.openxmlformats.org/officeDocument/2006/relationships/hyperlink" Target="mailto:fonsecaemanuella@example.net" TargetMode="External"/><Relationship Id="rId95" Type="http://schemas.openxmlformats.org/officeDocument/2006/relationships/hyperlink" Target="mailto:sofiabrito@example.net" TargetMode="External"/><Relationship Id="rId826" Type="http://schemas.openxmlformats.org/officeDocument/2006/relationships/hyperlink" Target="mailto:rnascimento@example.org" TargetMode="External"/><Relationship Id="rId1109" Type="http://schemas.openxmlformats.org/officeDocument/2006/relationships/hyperlink" Target="mailto:fariasrenan@example.org" TargetMode="External"/><Relationship Id="rId1456" Type="http://schemas.openxmlformats.org/officeDocument/2006/relationships/hyperlink" Target="mailto:rochaana-carolina@example.com" TargetMode="External"/><Relationship Id="rId1870" Type="http://schemas.openxmlformats.org/officeDocument/2006/relationships/hyperlink" Target="mailto:yurirocha@example.net" TargetMode="External"/><Relationship Id="rId2507" Type="http://schemas.openxmlformats.org/officeDocument/2006/relationships/hyperlink" Target="mailto:igorporto@example.com" TargetMode="External"/><Relationship Id="rId2921" Type="http://schemas.openxmlformats.org/officeDocument/2006/relationships/hyperlink" Target="mailto:cavalcantipaulo@example.net" TargetMode="External"/><Relationship Id="rId7085" Type="http://schemas.openxmlformats.org/officeDocument/2006/relationships/hyperlink" Target="mailto:qmendes@example.net" TargetMode="External"/><Relationship Id="rId8136" Type="http://schemas.openxmlformats.org/officeDocument/2006/relationships/hyperlink" Target="mailto:agatha61@example.net" TargetMode="External"/><Relationship Id="rId9534" Type="http://schemas.openxmlformats.org/officeDocument/2006/relationships/hyperlink" Target="mailto:luiz-fernando92@example.com" TargetMode="External"/><Relationship Id="rId1523" Type="http://schemas.openxmlformats.org/officeDocument/2006/relationships/hyperlink" Target="mailto:laisda-costa@example.org" TargetMode="External"/><Relationship Id="rId4679" Type="http://schemas.openxmlformats.org/officeDocument/2006/relationships/hyperlink" Target="mailto:mmacedo@example.org" TargetMode="External"/><Relationship Id="rId8550" Type="http://schemas.openxmlformats.org/officeDocument/2006/relationships/hyperlink" Target="mailto:riosgiovanna@example.org" TargetMode="External"/><Relationship Id="rId9601" Type="http://schemas.openxmlformats.org/officeDocument/2006/relationships/hyperlink" Target="mailto:gustavocunha@example.net" TargetMode="External"/><Relationship Id="rId3695" Type="http://schemas.openxmlformats.org/officeDocument/2006/relationships/hyperlink" Target="mailto:upinto@example.com" TargetMode="External"/><Relationship Id="rId4746" Type="http://schemas.openxmlformats.org/officeDocument/2006/relationships/hyperlink" Target="mailto:fonsecaluna@example.com" TargetMode="External"/><Relationship Id="rId7152" Type="http://schemas.openxmlformats.org/officeDocument/2006/relationships/hyperlink" Target="mailto:liz37@example.com" TargetMode="External"/><Relationship Id="rId8203" Type="http://schemas.openxmlformats.org/officeDocument/2006/relationships/hyperlink" Target="mailto:franciscomontenegro@example.com" TargetMode="External"/><Relationship Id="rId2297" Type="http://schemas.openxmlformats.org/officeDocument/2006/relationships/hyperlink" Target="mailto:nunesisabella@example.org" TargetMode="External"/><Relationship Id="rId3348" Type="http://schemas.openxmlformats.org/officeDocument/2006/relationships/hyperlink" Target="mailto:diego09@example.net" TargetMode="External"/><Relationship Id="rId3762" Type="http://schemas.openxmlformats.org/officeDocument/2006/relationships/hyperlink" Target="mailto:sguerra@example.net" TargetMode="External"/><Relationship Id="rId4813" Type="http://schemas.openxmlformats.org/officeDocument/2006/relationships/hyperlink" Target="mailto:lucas49@example.net" TargetMode="External"/><Relationship Id="rId7969" Type="http://schemas.openxmlformats.org/officeDocument/2006/relationships/hyperlink" Target="mailto:gabriel59@example.com" TargetMode="External"/><Relationship Id="rId269" Type="http://schemas.openxmlformats.org/officeDocument/2006/relationships/hyperlink" Target="mailto:gabriel88@example.com" TargetMode="External"/><Relationship Id="rId683" Type="http://schemas.openxmlformats.org/officeDocument/2006/relationships/hyperlink" Target="mailto:vargasclarice@example.com" TargetMode="External"/><Relationship Id="rId2364" Type="http://schemas.openxmlformats.org/officeDocument/2006/relationships/hyperlink" Target="mailto:rezendeluiz-otavio@example.org" TargetMode="External"/><Relationship Id="rId3415" Type="http://schemas.openxmlformats.org/officeDocument/2006/relationships/hyperlink" Target="mailto:ana-beatrizmachado@example.org" TargetMode="External"/><Relationship Id="rId9391" Type="http://schemas.openxmlformats.org/officeDocument/2006/relationships/hyperlink" Target="mailto:antonellamoreira@example.org" TargetMode="External"/><Relationship Id="rId336" Type="http://schemas.openxmlformats.org/officeDocument/2006/relationships/hyperlink" Target="mailto:qnovais@example.com" TargetMode="External"/><Relationship Id="rId1380" Type="http://schemas.openxmlformats.org/officeDocument/2006/relationships/hyperlink" Target="mailto:zsouza@example.net" TargetMode="External"/><Relationship Id="rId2017" Type="http://schemas.openxmlformats.org/officeDocument/2006/relationships/hyperlink" Target="mailto:lmontenegro@example.com" TargetMode="External"/><Relationship Id="rId5587" Type="http://schemas.openxmlformats.org/officeDocument/2006/relationships/hyperlink" Target="mailto:ufogaca@example.org" TargetMode="External"/><Relationship Id="rId6985" Type="http://schemas.openxmlformats.org/officeDocument/2006/relationships/hyperlink" Target="mailto:duarteana-cecilia@example.net" TargetMode="External"/><Relationship Id="rId9044" Type="http://schemas.openxmlformats.org/officeDocument/2006/relationships/hyperlink" Target="mailto:jteixeira@example.org" TargetMode="External"/><Relationship Id="rId403" Type="http://schemas.openxmlformats.org/officeDocument/2006/relationships/hyperlink" Target="mailto:isis48@example.com" TargetMode="External"/><Relationship Id="rId750" Type="http://schemas.openxmlformats.org/officeDocument/2006/relationships/hyperlink" Target="mailto:joanaaragao@example.org" TargetMode="External"/><Relationship Id="rId1033" Type="http://schemas.openxmlformats.org/officeDocument/2006/relationships/hyperlink" Target="mailto:ana-ceciliafernandes@example.com" TargetMode="External"/><Relationship Id="rId2431" Type="http://schemas.openxmlformats.org/officeDocument/2006/relationships/hyperlink" Target="mailto:anthony-gabriel65@example.org" TargetMode="External"/><Relationship Id="rId4189" Type="http://schemas.openxmlformats.org/officeDocument/2006/relationships/hyperlink" Target="mailto:clara87@example.net" TargetMode="External"/><Relationship Id="rId6638" Type="http://schemas.openxmlformats.org/officeDocument/2006/relationships/hyperlink" Target="mailto:kdias@example.com" TargetMode="External"/><Relationship Id="rId8060" Type="http://schemas.openxmlformats.org/officeDocument/2006/relationships/hyperlink" Target="mailto:anthony-gabriel51@example.net" TargetMode="External"/><Relationship Id="rId9111" Type="http://schemas.openxmlformats.org/officeDocument/2006/relationships/hyperlink" Target="mailto:icunha@example.org" TargetMode="External"/><Relationship Id="rId5654" Type="http://schemas.openxmlformats.org/officeDocument/2006/relationships/hyperlink" Target="mailto:montenegrojuliana@example.org" TargetMode="External"/><Relationship Id="rId6705" Type="http://schemas.openxmlformats.org/officeDocument/2006/relationships/hyperlink" Target="mailto:dante74@example.com" TargetMode="External"/><Relationship Id="rId1100" Type="http://schemas.openxmlformats.org/officeDocument/2006/relationships/hyperlink" Target="mailto:ana-beatrizbarbosa@example.net" TargetMode="External"/><Relationship Id="rId4256" Type="http://schemas.openxmlformats.org/officeDocument/2006/relationships/hyperlink" Target="mailto:brenoalmeida@example.org" TargetMode="External"/><Relationship Id="rId4670" Type="http://schemas.openxmlformats.org/officeDocument/2006/relationships/hyperlink" Target="mailto:yda-rocha@example.org" TargetMode="External"/><Relationship Id="rId5307" Type="http://schemas.openxmlformats.org/officeDocument/2006/relationships/hyperlink" Target="mailto:dsouza@example.org" TargetMode="External"/><Relationship Id="rId5721" Type="http://schemas.openxmlformats.org/officeDocument/2006/relationships/hyperlink" Target="mailto:jesusbeatriz@example.org" TargetMode="External"/><Relationship Id="rId8877" Type="http://schemas.openxmlformats.org/officeDocument/2006/relationships/hyperlink" Target="mailto:maria-eduarda88@example.net" TargetMode="External"/><Relationship Id="rId9928" Type="http://schemas.openxmlformats.org/officeDocument/2006/relationships/hyperlink" Target="mailto:luannascimento@example.net" TargetMode="External"/><Relationship Id="rId1917" Type="http://schemas.openxmlformats.org/officeDocument/2006/relationships/hyperlink" Target="mailto:joanalima@example.com" TargetMode="External"/><Relationship Id="rId3272" Type="http://schemas.openxmlformats.org/officeDocument/2006/relationships/hyperlink" Target="mailto:luan98@example.com" TargetMode="External"/><Relationship Id="rId4323" Type="http://schemas.openxmlformats.org/officeDocument/2006/relationships/hyperlink" Target="mailto:azevedoisadora@example.org" TargetMode="External"/><Relationship Id="rId7479" Type="http://schemas.openxmlformats.org/officeDocument/2006/relationships/hyperlink" Target="mailto:amandacostela@example.net" TargetMode="External"/><Relationship Id="rId7893" Type="http://schemas.openxmlformats.org/officeDocument/2006/relationships/hyperlink" Target="mailto:bda-conceicao@example.net" TargetMode="External"/><Relationship Id="rId8944" Type="http://schemas.openxmlformats.org/officeDocument/2006/relationships/hyperlink" Target="mailto:camposjulia@example.com" TargetMode="External"/><Relationship Id="rId193" Type="http://schemas.openxmlformats.org/officeDocument/2006/relationships/hyperlink" Target="mailto:leandrobrito@example.net" TargetMode="External"/><Relationship Id="rId6495" Type="http://schemas.openxmlformats.org/officeDocument/2006/relationships/hyperlink" Target="mailto:da-cruzisaac@example.com" TargetMode="External"/><Relationship Id="rId7546" Type="http://schemas.openxmlformats.org/officeDocument/2006/relationships/hyperlink" Target="mailto:ana-laura15@example.org" TargetMode="External"/><Relationship Id="rId260" Type="http://schemas.openxmlformats.org/officeDocument/2006/relationships/hyperlink" Target="mailto:lcasa-grande@example.org" TargetMode="External"/><Relationship Id="rId5097" Type="http://schemas.openxmlformats.org/officeDocument/2006/relationships/hyperlink" Target="mailto:juliadas-neves@example.org" TargetMode="External"/><Relationship Id="rId6148" Type="http://schemas.openxmlformats.org/officeDocument/2006/relationships/hyperlink" Target="mailto:arthur-gabrielmendes@example.org" TargetMode="External"/><Relationship Id="rId7960" Type="http://schemas.openxmlformats.org/officeDocument/2006/relationships/hyperlink" Target="mailto:vda-costa@example.net" TargetMode="External"/><Relationship Id="rId5164" Type="http://schemas.openxmlformats.org/officeDocument/2006/relationships/hyperlink" Target="mailto:tjesus@example.com" TargetMode="External"/><Relationship Id="rId6215" Type="http://schemas.openxmlformats.org/officeDocument/2006/relationships/hyperlink" Target="mailto:arthursampaio@example.com" TargetMode="External"/><Relationship Id="rId6562" Type="http://schemas.openxmlformats.org/officeDocument/2006/relationships/hyperlink" Target="mailto:sampaiosarah@example.com" TargetMode="External"/><Relationship Id="rId7613" Type="http://schemas.openxmlformats.org/officeDocument/2006/relationships/hyperlink" Target="mailto:joseduarte@example.com" TargetMode="External"/><Relationship Id="rId2758" Type="http://schemas.openxmlformats.org/officeDocument/2006/relationships/hyperlink" Target="mailto:brenda89@example.com" TargetMode="External"/><Relationship Id="rId3809" Type="http://schemas.openxmlformats.org/officeDocument/2006/relationships/hyperlink" Target="mailto:svieira@example.com" TargetMode="External"/><Relationship Id="rId9785" Type="http://schemas.openxmlformats.org/officeDocument/2006/relationships/hyperlink" Target="mailto:otaviofogaca@example.net" TargetMode="External"/><Relationship Id="rId1774" Type="http://schemas.openxmlformats.org/officeDocument/2006/relationships/hyperlink" Target="mailto:ribeiroleandro@example.net" TargetMode="External"/><Relationship Id="rId2825" Type="http://schemas.openxmlformats.org/officeDocument/2006/relationships/hyperlink" Target="mailto:vitor-hugo65@example.org" TargetMode="External"/><Relationship Id="rId4180" Type="http://schemas.openxmlformats.org/officeDocument/2006/relationships/hyperlink" Target="mailto:anna-liz64@example.org" TargetMode="External"/><Relationship Id="rId5231" Type="http://schemas.openxmlformats.org/officeDocument/2006/relationships/hyperlink" Target="mailto:psales@example.com" TargetMode="External"/><Relationship Id="rId8387" Type="http://schemas.openxmlformats.org/officeDocument/2006/relationships/hyperlink" Target="mailto:casa-grandelorenzo@example.org" TargetMode="External"/><Relationship Id="rId9438" Type="http://schemas.openxmlformats.org/officeDocument/2006/relationships/hyperlink" Target="mailto:jose-pedro29@example.com" TargetMode="External"/><Relationship Id="rId9852" Type="http://schemas.openxmlformats.org/officeDocument/2006/relationships/hyperlink" Target="mailto:kteixeira@example.org" TargetMode="External"/><Relationship Id="rId66" Type="http://schemas.openxmlformats.org/officeDocument/2006/relationships/hyperlink" Target="mailto:anna-lizda-rosa@example.com" TargetMode="External"/><Relationship Id="rId1427" Type="http://schemas.openxmlformats.org/officeDocument/2006/relationships/hyperlink" Target="mailto:lara51@example.net" TargetMode="External"/><Relationship Id="rId1841" Type="http://schemas.openxmlformats.org/officeDocument/2006/relationships/hyperlink" Target="mailto:mendoncagiovanna@example.org" TargetMode="External"/><Relationship Id="rId4997" Type="http://schemas.openxmlformats.org/officeDocument/2006/relationships/hyperlink" Target="mailto:pintobianca@example.com" TargetMode="External"/><Relationship Id="rId8454" Type="http://schemas.openxmlformats.org/officeDocument/2006/relationships/hyperlink" Target="mailto:andrerezende@example.com" TargetMode="External"/><Relationship Id="rId9505" Type="http://schemas.openxmlformats.org/officeDocument/2006/relationships/hyperlink" Target="mailto:costajoao-pedro@example.net" TargetMode="External"/><Relationship Id="rId3599" Type="http://schemas.openxmlformats.org/officeDocument/2006/relationships/hyperlink" Target="mailto:joao-miguelsilva@example.com" TargetMode="External"/><Relationship Id="rId7056" Type="http://schemas.openxmlformats.org/officeDocument/2006/relationships/hyperlink" Target="mailto:bruna19@example.com" TargetMode="External"/><Relationship Id="rId7470" Type="http://schemas.openxmlformats.org/officeDocument/2006/relationships/hyperlink" Target="mailto:sophiemelo@example.org" TargetMode="External"/><Relationship Id="rId8107" Type="http://schemas.openxmlformats.org/officeDocument/2006/relationships/hyperlink" Target="mailto:ravi-luccacosta@example.net" TargetMode="External"/><Relationship Id="rId8521" Type="http://schemas.openxmlformats.org/officeDocument/2006/relationships/hyperlink" Target="mailto:mcosta@example.com" TargetMode="External"/><Relationship Id="rId3666" Type="http://schemas.openxmlformats.org/officeDocument/2006/relationships/hyperlink" Target="mailto:luiz-fernandodias@example.org" TargetMode="External"/><Relationship Id="rId6072" Type="http://schemas.openxmlformats.org/officeDocument/2006/relationships/hyperlink" Target="mailto:gustavo18@example.net" TargetMode="External"/><Relationship Id="rId7123" Type="http://schemas.openxmlformats.org/officeDocument/2006/relationships/hyperlink" Target="mailto:vitor50@example.net" TargetMode="External"/><Relationship Id="rId587" Type="http://schemas.openxmlformats.org/officeDocument/2006/relationships/hyperlink" Target="mailto:ribeiromaria-clara@example.com" TargetMode="External"/><Relationship Id="rId2268" Type="http://schemas.openxmlformats.org/officeDocument/2006/relationships/hyperlink" Target="mailto:mateus42@example.com" TargetMode="External"/><Relationship Id="rId3319" Type="http://schemas.openxmlformats.org/officeDocument/2006/relationships/hyperlink" Target="mailto:jporto@example.net" TargetMode="External"/><Relationship Id="rId4717" Type="http://schemas.openxmlformats.org/officeDocument/2006/relationships/hyperlink" Target="mailto:esouza@example.com" TargetMode="External"/><Relationship Id="rId9295" Type="http://schemas.openxmlformats.org/officeDocument/2006/relationships/hyperlink" Target="mailto:ottoda-paz@example.com" TargetMode="External"/><Relationship Id="rId2682" Type="http://schemas.openxmlformats.org/officeDocument/2006/relationships/hyperlink" Target="mailto:joao-miguelnunes@example.com" TargetMode="External"/><Relationship Id="rId3733" Type="http://schemas.openxmlformats.org/officeDocument/2006/relationships/hyperlink" Target="mailto:monteirolorenzo@example.com" TargetMode="External"/><Relationship Id="rId6889" Type="http://schemas.openxmlformats.org/officeDocument/2006/relationships/hyperlink" Target="mailto:pedro-henriquecastro@example.com" TargetMode="External"/><Relationship Id="rId654" Type="http://schemas.openxmlformats.org/officeDocument/2006/relationships/hyperlink" Target="mailto:vcorreia@example.com" TargetMode="External"/><Relationship Id="rId1284" Type="http://schemas.openxmlformats.org/officeDocument/2006/relationships/hyperlink" Target="mailto:biancafarias@example.org" TargetMode="External"/><Relationship Id="rId2335" Type="http://schemas.openxmlformats.org/officeDocument/2006/relationships/hyperlink" Target="mailto:alicia21@example.com" TargetMode="External"/><Relationship Id="rId3800" Type="http://schemas.openxmlformats.org/officeDocument/2006/relationships/hyperlink" Target="mailto:barbosanicole@example.net" TargetMode="External"/><Relationship Id="rId6956" Type="http://schemas.openxmlformats.org/officeDocument/2006/relationships/hyperlink" Target="mailto:marcelopereira@example.net" TargetMode="External"/><Relationship Id="rId9362" Type="http://schemas.openxmlformats.org/officeDocument/2006/relationships/hyperlink" Target="mailto:ymonteiro@example.net" TargetMode="External"/><Relationship Id="rId307" Type="http://schemas.openxmlformats.org/officeDocument/2006/relationships/hyperlink" Target="mailto:lucas-gabriel95@example.net" TargetMode="External"/><Relationship Id="rId721" Type="http://schemas.openxmlformats.org/officeDocument/2006/relationships/hyperlink" Target="mailto:maria-isis96@example.com" TargetMode="External"/><Relationship Id="rId1351" Type="http://schemas.openxmlformats.org/officeDocument/2006/relationships/hyperlink" Target="mailto:juliaoliveira@example.org" TargetMode="External"/><Relationship Id="rId2402" Type="http://schemas.openxmlformats.org/officeDocument/2006/relationships/hyperlink" Target="mailto:yasmincamara@example.org" TargetMode="External"/><Relationship Id="rId5558" Type="http://schemas.openxmlformats.org/officeDocument/2006/relationships/hyperlink" Target="mailto:uvasconcelos@example.net" TargetMode="External"/><Relationship Id="rId5972" Type="http://schemas.openxmlformats.org/officeDocument/2006/relationships/hyperlink" Target="mailto:cmonteiro@example.net" TargetMode="External"/><Relationship Id="rId6609" Type="http://schemas.openxmlformats.org/officeDocument/2006/relationships/hyperlink" Target="mailto:brayansa@example.net" TargetMode="External"/><Relationship Id="rId9015" Type="http://schemas.openxmlformats.org/officeDocument/2006/relationships/hyperlink" Target="mailto:tpimenta@example.net" TargetMode="External"/><Relationship Id="rId1004" Type="http://schemas.openxmlformats.org/officeDocument/2006/relationships/hyperlink" Target="mailto:pintoluan@example.net" TargetMode="External"/><Relationship Id="rId4574" Type="http://schemas.openxmlformats.org/officeDocument/2006/relationships/hyperlink" Target="mailto:ylima@example.net" TargetMode="External"/><Relationship Id="rId5625" Type="http://schemas.openxmlformats.org/officeDocument/2006/relationships/hyperlink" Target="mailto:maria-luiza98@example.com" TargetMode="External"/><Relationship Id="rId8031" Type="http://schemas.openxmlformats.org/officeDocument/2006/relationships/hyperlink" Target="mailto:luarasouza@example.com" TargetMode="External"/><Relationship Id="rId3176" Type="http://schemas.openxmlformats.org/officeDocument/2006/relationships/hyperlink" Target="mailto:nnascimento@example.net" TargetMode="External"/><Relationship Id="rId3590" Type="http://schemas.openxmlformats.org/officeDocument/2006/relationships/hyperlink" Target="mailto:fguerra@example.org" TargetMode="External"/><Relationship Id="rId4227" Type="http://schemas.openxmlformats.org/officeDocument/2006/relationships/hyperlink" Target="mailto:fernandanunes@example.com" TargetMode="External"/><Relationship Id="rId7797" Type="http://schemas.openxmlformats.org/officeDocument/2006/relationships/hyperlink" Target="mailto:ljesus@example.org" TargetMode="External"/><Relationship Id="rId2192" Type="http://schemas.openxmlformats.org/officeDocument/2006/relationships/hyperlink" Target="mailto:marianafreitas@example.net" TargetMode="External"/><Relationship Id="rId3243" Type="http://schemas.openxmlformats.org/officeDocument/2006/relationships/hyperlink" Target="mailto:steixeira@example.org" TargetMode="External"/><Relationship Id="rId4641" Type="http://schemas.openxmlformats.org/officeDocument/2006/relationships/hyperlink" Target="mailto:paulo49@example.net" TargetMode="External"/><Relationship Id="rId6399" Type="http://schemas.openxmlformats.org/officeDocument/2006/relationships/hyperlink" Target="mailto:otavioda-cruz@example.com" TargetMode="External"/><Relationship Id="rId8848" Type="http://schemas.openxmlformats.org/officeDocument/2006/relationships/hyperlink" Target="mailto:pachecoryan@example.com" TargetMode="External"/><Relationship Id="rId164" Type="http://schemas.openxmlformats.org/officeDocument/2006/relationships/hyperlink" Target="mailto:eloa44@example.com" TargetMode="External"/><Relationship Id="rId7864" Type="http://schemas.openxmlformats.org/officeDocument/2006/relationships/hyperlink" Target="mailto:martinsheloisa@example.org" TargetMode="External"/><Relationship Id="rId8915" Type="http://schemas.openxmlformats.org/officeDocument/2006/relationships/hyperlink" Target="mailto:vieirarebeca@example.org" TargetMode="External"/><Relationship Id="rId3310" Type="http://schemas.openxmlformats.org/officeDocument/2006/relationships/hyperlink" Target="mailto:maria87@example.org" TargetMode="External"/><Relationship Id="rId5068" Type="http://schemas.openxmlformats.org/officeDocument/2006/relationships/hyperlink" Target="mailto:icamara@example.net" TargetMode="External"/><Relationship Id="rId6466" Type="http://schemas.openxmlformats.org/officeDocument/2006/relationships/hyperlink" Target="mailto:rioshadassa@example.net" TargetMode="External"/><Relationship Id="rId6880" Type="http://schemas.openxmlformats.org/officeDocument/2006/relationships/hyperlink" Target="mailto:ana-julia61@example.com" TargetMode="External"/><Relationship Id="rId7517" Type="http://schemas.openxmlformats.org/officeDocument/2006/relationships/hyperlink" Target="mailto:mayaleao@example.com" TargetMode="External"/><Relationship Id="rId7931" Type="http://schemas.openxmlformats.org/officeDocument/2006/relationships/hyperlink" Target="mailto:hcamara@example.net" TargetMode="External"/><Relationship Id="rId231" Type="http://schemas.openxmlformats.org/officeDocument/2006/relationships/hyperlink" Target="mailto:bcunha@example.org" TargetMode="External"/><Relationship Id="rId5482" Type="http://schemas.openxmlformats.org/officeDocument/2006/relationships/hyperlink" Target="mailto:fernandesgustavo-henrique@example.org" TargetMode="External"/><Relationship Id="rId6119" Type="http://schemas.openxmlformats.org/officeDocument/2006/relationships/hyperlink" Target="mailto:nicolas23@example.net" TargetMode="External"/><Relationship Id="rId6533" Type="http://schemas.openxmlformats.org/officeDocument/2006/relationships/hyperlink" Target="mailto:kramos@example.net" TargetMode="External"/><Relationship Id="rId9689" Type="http://schemas.openxmlformats.org/officeDocument/2006/relationships/hyperlink" Target="mailto:pachecodiego@example.org" TargetMode="External"/><Relationship Id="rId1678" Type="http://schemas.openxmlformats.org/officeDocument/2006/relationships/hyperlink" Target="mailto:pietrocaldeira@example.org" TargetMode="External"/><Relationship Id="rId2729" Type="http://schemas.openxmlformats.org/officeDocument/2006/relationships/hyperlink" Target="mailto:arthur68@example.org" TargetMode="External"/><Relationship Id="rId4084" Type="http://schemas.openxmlformats.org/officeDocument/2006/relationships/hyperlink" Target="mailto:duarteisabella@example.org" TargetMode="External"/><Relationship Id="rId5135" Type="http://schemas.openxmlformats.org/officeDocument/2006/relationships/hyperlink" Target="mailto:ana-juliacorreia@example.org" TargetMode="External"/><Relationship Id="rId6600" Type="http://schemas.openxmlformats.org/officeDocument/2006/relationships/hyperlink" Target="mailto:gustavodias@example.org" TargetMode="External"/><Relationship Id="rId9756" Type="http://schemas.openxmlformats.org/officeDocument/2006/relationships/hyperlink" Target="mailto:theoribeiro@example.net" TargetMode="External"/><Relationship Id="rId4151" Type="http://schemas.openxmlformats.org/officeDocument/2006/relationships/hyperlink" Target="mailto:diasmaria-laura@example.com" TargetMode="External"/><Relationship Id="rId5202" Type="http://schemas.openxmlformats.org/officeDocument/2006/relationships/hyperlink" Target="mailto:mendesrhavi@example.org" TargetMode="External"/><Relationship Id="rId8358" Type="http://schemas.openxmlformats.org/officeDocument/2006/relationships/hyperlink" Target="mailto:zjesus@example.org" TargetMode="External"/><Relationship Id="rId9409" Type="http://schemas.openxmlformats.org/officeDocument/2006/relationships/hyperlink" Target="mailto:carlos-eduardo12@example.com" TargetMode="External"/><Relationship Id="rId1745" Type="http://schemas.openxmlformats.org/officeDocument/2006/relationships/hyperlink" Target="mailto:alexia82@example.net" TargetMode="External"/><Relationship Id="rId7374" Type="http://schemas.openxmlformats.org/officeDocument/2006/relationships/hyperlink" Target="mailto:caioduarte@example.org" TargetMode="External"/><Relationship Id="rId8425" Type="http://schemas.openxmlformats.org/officeDocument/2006/relationships/hyperlink" Target="mailto:viniciusnovais@example.net" TargetMode="External"/><Relationship Id="rId8772" Type="http://schemas.openxmlformats.org/officeDocument/2006/relationships/hyperlink" Target="mailto:pachecoeduarda@example.net" TargetMode="External"/><Relationship Id="rId9823" Type="http://schemas.openxmlformats.org/officeDocument/2006/relationships/hyperlink" Target="mailto:yan34@example.net" TargetMode="External"/><Relationship Id="rId37" Type="http://schemas.openxmlformats.org/officeDocument/2006/relationships/hyperlink" Target="mailto:augusto39@example.com" TargetMode="External"/><Relationship Id="rId1812" Type="http://schemas.openxmlformats.org/officeDocument/2006/relationships/hyperlink" Target="mailto:natalia52@example.com" TargetMode="External"/><Relationship Id="rId4968" Type="http://schemas.openxmlformats.org/officeDocument/2006/relationships/hyperlink" Target="mailto:raquelcirino@example.com" TargetMode="External"/><Relationship Id="rId7027" Type="http://schemas.openxmlformats.org/officeDocument/2006/relationships/hyperlink" Target="mailto:lunna02@example.net" TargetMode="External"/><Relationship Id="rId3984" Type="http://schemas.openxmlformats.org/officeDocument/2006/relationships/hyperlink" Target="mailto:gcaldeira@example.net" TargetMode="External"/><Relationship Id="rId6390" Type="http://schemas.openxmlformats.org/officeDocument/2006/relationships/hyperlink" Target="mailto:nicoledas-neves@example.net" TargetMode="External"/><Relationship Id="rId7441" Type="http://schemas.openxmlformats.org/officeDocument/2006/relationships/hyperlink" Target="mailto:campossophie@example.org" TargetMode="External"/><Relationship Id="rId9199" Type="http://schemas.openxmlformats.org/officeDocument/2006/relationships/hyperlink" Target="mailto:jdias@example.net" TargetMode="External"/><Relationship Id="rId2586" Type="http://schemas.openxmlformats.org/officeDocument/2006/relationships/hyperlink" Target="mailto:ana-laura05@example.net" TargetMode="External"/><Relationship Id="rId3637" Type="http://schemas.openxmlformats.org/officeDocument/2006/relationships/hyperlink" Target="mailto:alexia80@example.net" TargetMode="External"/><Relationship Id="rId6043" Type="http://schemas.openxmlformats.org/officeDocument/2006/relationships/hyperlink" Target="mailto:vitoria02@example.net" TargetMode="External"/><Relationship Id="rId558" Type="http://schemas.openxmlformats.org/officeDocument/2006/relationships/hyperlink" Target="mailto:levi74@example.net" TargetMode="External"/><Relationship Id="rId972" Type="http://schemas.openxmlformats.org/officeDocument/2006/relationships/hyperlink" Target="mailto:ana-juliasales@example.org" TargetMode="External"/><Relationship Id="rId1188" Type="http://schemas.openxmlformats.org/officeDocument/2006/relationships/hyperlink" Target="mailto:pimentadavi-lucca@example.org" TargetMode="External"/><Relationship Id="rId2239" Type="http://schemas.openxmlformats.org/officeDocument/2006/relationships/hyperlink" Target="mailto:fernanda21@example.net" TargetMode="External"/><Relationship Id="rId2653" Type="http://schemas.openxmlformats.org/officeDocument/2006/relationships/hyperlink" Target="mailto:sampaiodavi-luiz@example.org" TargetMode="External"/><Relationship Id="rId3704" Type="http://schemas.openxmlformats.org/officeDocument/2006/relationships/hyperlink" Target="mailto:ffonseca@example.net" TargetMode="External"/><Relationship Id="rId6110" Type="http://schemas.openxmlformats.org/officeDocument/2006/relationships/hyperlink" Target="mailto:nuneskamilly@example.net" TargetMode="External"/><Relationship Id="rId9266" Type="http://schemas.openxmlformats.org/officeDocument/2006/relationships/hyperlink" Target="mailto:caio60@example.com" TargetMode="External"/><Relationship Id="rId9680" Type="http://schemas.openxmlformats.org/officeDocument/2006/relationships/hyperlink" Target="mailto:limacarolina@example.net" TargetMode="External"/><Relationship Id="rId625" Type="http://schemas.openxmlformats.org/officeDocument/2006/relationships/hyperlink" Target="mailto:macedoluiz-henrique@example.com" TargetMode="External"/><Relationship Id="rId1255" Type="http://schemas.openxmlformats.org/officeDocument/2006/relationships/hyperlink" Target="mailto:josefarias@example.com" TargetMode="External"/><Relationship Id="rId2306" Type="http://schemas.openxmlformats.org/officeDocument/2006/relationships/hyperlink" Target="mailto:tcastro@example.net" TargetMode="External"/><Relationship Id="rId5876" Type="http://schemas.openxmlformats.org/officeDocument/2006/relationships/hyperlink" Target="mailto:cavalcantilivia@example.org" TargetMode="External"/><Relationship Id="rId8282" Type="http://schemas.openxmlformats.org/officeDocument/2006/relationships/hyperlink" Target="mailto:viniciusbarros@example.org" TargetMode="External"/><Relationship Id="rId9333" Type="http://schemas.openxmlformats.org/officeDocument/2006/relationships/hyperlink" Target="mailto:theosouza@example.org" TargetMode="External"/><Relationship Id="rId1322" Type="http://schemas.openxmlformats.org/officeDocument/2006/relationships/hyperlink" Target="mailto:luizasales@example.net" TargetMode="External"/><Relationship Id="rId2720" Type="http://schemas.openxmlformats.org/officeDocument/2006/relationships/hyperlink" Target="mailto:usa@example.net" TargetMode="External"/><Relationship Id="rId4478" Type="http://schemas.openxmlformats.org/officeDocument/2006/relationships/hyperlink" Target="mailto:henry-gabriel00@example.org" TargetMode="External"/><Relationship Id="rId5529" Type="http://schemas.openxmlformats.org/officeDocument/2006/relationships/hyperlink" Target="mailto:erick84@example.net" TargetMode="External"/><Relationship Id="rId6927" Type="http://schemas.openxmlformats.org/officeDocument/2006/relationships/hyperlink" Target="mailto:souzanathan@example.com" TargetMode="External"/><Relationship Id="rId9400" Type="http://schemas.openxmlformats.org/officeDocument/2006/relationships/hyperlink" Target="mailto:da-mataana-laura@example.com" TargetMode="External"/><Relationship Id="rId4892" Type="http://schemas.openxmlformats.org/officeDocument/2006/relationships/hyperlink" Target="mailto:cirinodavi-lucas@example.net" TargetMode="External"/><Relationship Id="rId5943" Type="http://schemas.openxmlformats.org/officeDocument/2006/relationships/hyperlink" Target="mailto:gustavo-henriquegomes@example.org" TargetMode="External"/><Relationship Id="rId8002" Type="http://schemas.openxmlformats.org/officeDocument/2006/relationships/hyperlink" Target="mailto:manuellapereira@example.org" TargetMode="External"/><Relationship Id="rId2096" Type="http://schemas.openxmlformats.org/officeDocument/2006/relationships/hyperlink" Target="mailto:pietranovaes@example.com" TargetMode="External"/><Relationship Id="rId3494" Type="http://schemas.openxmlformats.org/officeDocument/2006/relationships/hyperlink" Target="mailto:joao-felipe59@example.org" TargetMode="External"/><Relationship Id="rId4545" Type="http://schemas.openxmlformats.org/officeDocument/2006/relationships/hyperlink" Target="mailto:brayanmendes@example.net" TargetMode="External"/><Relationship Id="rId3147" Type="http://schemas.openxmlformats.org/officeDocument/2006/relationships/hyperlink" Target="mailto:kamillyalmeida@example.net" TargetMode="External"/><Relationship Id="rId3561" Type="http://schemas.openxmlformats.org/officeDocument/2006/relationships/hyperlink" Target="mailto:irocha@example.org" TargetMode="External"/><Relationship Id="rId4612" Type="http://schemas.openxmlformats.org/officeDocument/2006/relationships/hyperlink" Target="mailto:rbrito@example.com" TargetMode="External"/><Relationship Id="rId7768" Type="http://schemas.openxmlformats.org/officeDocument/2006/relationships/hyperlink" Target="mailto:da-cunhaagatha@example.com" TargetMode="External"/><Relationship Id="rId8819" Type="http://schemas.openxmlformats.org/officeDocument/2006/relationships/hyperlink" Target="mailto:das-nevesmaria-laura@example.net" TargetMode="External"/><Relationship Id="rId482" Type="http://schemas.openxmlformats.org/officeDocument/2006/relationships/hyperlink" Target="mailto:carolinemelo@example.org" TargetMode="External"/><Relationship Id="rId2163" Type="http://schemas.openxmlformats.org/officeDocument/2006/relationships/hyperlink" Target="mailto:kpastor@example.org" TargetMode="External"/><Relationship Id="rId3214" Type="http://schemas.openxmlformats.org/officeDocument/2006/relationships/hyperlink" Target="mailto:carlos-eduardo67@example.org" TargetMode="External"/><Relationship Id="rId6784" Type="http://schemas.openxmlformats.org/officeDocument/2006/relationships/hyperlink" Target="mailto:davi-lucaspeixoto@example.org" TargetMode="External"/><Relationship Id="rId7835" Type="http://schemas.openxmlformats.org/officeDocument/2006/relationships/hyperlink" Target="mailto:cavalcanteantonio@example.org" TargetMode="External"/><Relationship Id="rId9190" Type="http://schemas.openxmlformats.org/officeDocument/2006/relationships/hyperlink" Target="mailto:anthonymonteiro@example.org" TargetMode="External"/><Relationship Id="rId135" Type="http://schemas.openxmlformats.org/officeDocument/2006/relationships/hyperlink" Target="mailto:melissa82@example.com" TargetMode="External"/><Relationship Id="rId2230" Type="http://schemas.openxmlformats.org/officeDocument/2006/relationships/hyperlink" Target="mailto:caueteixeira@example.net" TargetMode="External"/><Relationship Id="rId5386" Type="http://schemas.openxmlformats.org/officeDocument/2006/relationships/hyperlink" Target="mailto:maria-alice29@example.org" TargetMode="External"/><Relationship Id="rId6437" Type="http://schemas.openxmlformats.org/officeDocument/2006/relationships/hyperlink" Target="mailto:kevin31@example.net" TargetMode="External"/><Relationship Id="rId202" Type="http://schemas.openxmlformats.org/officeDocument/2006/relationships/hyperlink" Target="mailto:davioliveira@example.org" TargetMode="External"/><Relationship Id="rId5039" Type="http://schemas.openxmlformats.org/officeDocument/2006/relationships/hyperlink" Target="mailto:gustavo-henrique35@example.com" TargetMode="External"/><Relationship Id="rId5453" Type="http://schemas.openxmlformats.org/officeDocument/2006/relationships/hyperlink" Target="mailto:vianamarcelo@example.org" TargetMode="External"/><Relationship Id="rId6504" Type="http://schemas.openxmlformats.org/officeDocument/2006/relationships/hyperlink" Target="mailto:benicio61@example.org" TargetMode="External"/><Relationship Id="rId6851" Type="http://schemas.openxmlformats.org/officeDocument/2006/relationships/hyperlink" Target="mailto:xfonseca@example.net" TargetMode="External"/><Relationship Id="rId7902" Type="http://schemas.openxmlformats.org/officeDocument/2006/relationships/hyperlink" Target="mailto:wgoncalves@example.net" TargetMode="External"/><Relationship Id="rId1996" Type="http://schemas.openxmlformats.org/officeDocument/2006/relationships/hyperlink" Target="mailto:kborges@example.com" TargetMode="External"/><Relationship Id="rId4055" Type="http://schemas.openxmlformats.org/officeDocument/2006/relationships/hyperlink" Target="mailto:paulofogaca@example.org" TargetMode="External"/><Relationship Id="rId5106" Type="http://schemas.openxmlformats.org/officeDocument/2006/relationships/hyperlink" Target="mailto:anamacedo@example.org" TargetMode="External"/><Relationship Id="rId1649" Type="http://schemas.openxmlformats.org/officeDocument/2006/relationships/hyperlink" Target="mailto:pintosabrina@example.com" TargetMode="External"/><Relationship Id="rId3071" Type="http://schemas.openxmlformats.org/officeDocument/2006/relationships/hyperlink" Target="mailto:theodoro79@example.com" TargetMode="External"/><Relationship Id="rId5520" Type="http://schemas.openxmlformats.org/officeDocument/2006/relationships/hyperlink" Target="mailto:urezende@example.com" TargetMode="External"/><Relationship Id="rId7278" Type="http://schemas.openxmlformats.org/officeDocument/2006/relationships/hyperlink" Target="mailto:fernando04@example.org" TargetMode="External"/><Relationship Id="rId8676" Type="http://schemas.openxmlformats.org/officeDocument/2006/relationships/hyperlink" Target="mailto:hnovais@example.com" TargetMode="External"/><Relationship Id="rId9727" Type="http://schemas.openxmlformats.org/officeDocument/2006/relationships/hyperlink" Target="mailto:ribeiromaria-julia@example.com" TargetMode="External"/><Relationship Id="rId1716" Type="http://schemas.openxmlformats.org/officeDocument/2006/relationships/hyperlink" Target="mailto:novaesraul@example.net" TargetMode="External"/><Relationship Id="rId4122" Type="http://schemas.openxmlformats.org/officeDocument/2006/relationships/hyperlink" Target="mailto:vitor-hugoda-mota@example.net" TargetMode="External"/><Relationship Id="rId7692" Type="http://schemas.openxmlformats.org/officeDocument/2006/relationships/hyperlink" Target="mailto:da-pazana-sophia@example.org" TargetMode="External"/><Relationship Id="rId8329" Type="http://schemas.openxmlformats.org/officeDocument/2006/relationships/hyperlink" Target="mailto:eduardagoncalves@example.com" TargetMode="External"/><Relationship Id="rId8743" Type="http://schemas.openxmlformats.org/officeDocument/2006/relationships/hyperlink" Target="mailto:rhavi98@example.org" TargetMode="External"/><Relationship Id="rId3888" Type="http://schemas.openxmlformats.org/officeDocument/2006/relationships/hyperlink" Target="mailto:isabella74@example.net" TargetMode="External"/><Relationship Id="rId4939" Type="http://schemas.openxmlformats.org/officeDocument/2006/relationships/hyperlink" Target="mailto:rporto@example.com" TargetMode="External"/><Relationship Id="rId6294" Type="http://schemas.openxmlformats.org/officeDocument/2006/relationships/hyperlink" Target="mailto:steixeira@example.com" TargetMode="External"/><Relationship Id="rId7345" Type="http://schemas.openxmlformats.org/officeDocument/2006/relationships/hyperlink" Target="mailto:lizcasa-grande@example.com" TargetMode="External"/><Relationship Id="rId8810" Type="http://schemas.openxmlformats.org/officeDocument/2006/relationships/hyperlink" Target="mailto:npereira@example.net" TargetMode="External"/><Relationship Id="rId6361" Type="http://schemas.openxmlformats.org/officeDocument/2006/relationships/hyperlink" Target="mailto:ccavalcante@example.net" TargetMode="External"/><Relationship Id="rId7412" Type="http://schemas.openxmlformats.org/officeDocument/2006/relationships/hyperlink" Target="mailto:andre73@example.com" TargetMode="External"/><Relationship Id="rId876" Type="http://schemas.openxmlformats.org/officeDocument/2006/relationships/hyperlink" Target="mailto:breno62@example.net" TargetMode="External"/><Relationship Id="rId2557" Type="http://schemas.openxmlformats.org/officeDocument/2006/relationships/hyperlink" Target="mailto:emanuellacassiano@example.org" TargetMode="External"/><Relationship Id="rId3608" Type="http://schemas.openxmlformats.org/officeDocument/2006/relationships/hyperlink" Target="mailto:josue26@example.com" TargetMode="External"/><Relationship Id="rId3955" Type="http://schemas.openxmlformats.org/officeDocument/2006/relationships/hyperlink" Target="mailto:melissa48@example.org" TargetMode="External"/><Relationship Id="rId6014" Type="http://schemas.openxmlformats.org/officeDocument/2006/relationships/hyperlink" Target="mailto:icassiano@example.net" TargetMode="External"/><Relationship Id="rId9584" Type="http://schemas.openxmlformats.org/officeDocument/2006/relationships/hyperlink" Target="mailto:gramos@example.org" TargetMode="External"/><Relationship Id="rId529" Type="http://schemas.openxmlformats.org/officeDocument/2006/relationships/hyperlink" Target="mailto:wda-rocha@example.net" TargetMode="External"/><Relationship Id="rId1159" Type="http://schemas.openxmlformats.org/officeDocument/2006/relationships/hyperlink" Target="mailto:habreu@example.org" TargetMode="External"/><Relationship Id="rId2971" Type="http://schemas.openxmlformats.org/officeDocument/2006/relationships/hyperlink" Target="mailto:danilo36@example.com" TargetMode="External"/><Relationship Id="rId5030" Type="http://schemas.openxmlformats.org/officeDocument/2006/relationships/hyperlink" Target="mailto:gael-henriqueborges@example.com" TargetMode="External"/><Relationship Id="rId8186" Type="http://schemas.openxmlformats.org/officeDocument/2006/relationships/hyperlink" Target="mailto:teixeiramilena@example.net" TargetMode="External"/><Relationship Id="rId9237" Type="http://schemas.openxmlformats.org/officeDocument/2006/relationships/hyperlink" Target="mailto:mendesvitor-gabriel@example.com" TargetMode="External"/><Relationship Id="rId943" Type="http://schemas.openxmlformats.org/officeDocument/2006/relationships/hyperlink" Target="mailto:marcos-viniciuspimenta@example.net" TargetMode="External"/><Relationship Id="rId1573" Type="http://schemas.openxmlformats.org/officeDocument/2006/relationships/hyperlink" Target="mailto:oliveiragabriela@example.net" TargetMode="External"/><Relationship Id="rId2624" Type="http://schemas.openxmlformats.org/officeDocument/2006/relationships/hyperlink" Target="mailto:joanacirino@example.org" TargetMode="External"/><Relationship Id="rId9651" Type="http://schemas.openxmlformats.org/officeDocument/2006/relationships/hyperlink" Target="mailto:otto21@example.com" TargetMode="External"/><Relationship Id="rId1226" Type="http://schemas.openxmlformats.org/officeDocument/2006/relationships/hyperlink" Target="mailto:isabelaporto@example.com" TargetMode="External"/><Relationship Id="rId1640" Type="http://schemas.openxmlformats.org/officeDocument/2006/relationships/hyperlink" Target="mailto:matheusfarias@example.org" TargetMode="External"/><Relationship Id="rId4796" Type="http://schemas.openxmlformats.org/officeDocument/2006/relationships/hyperlink" Target="mailto:vianadavi-luiz@example.com" TargetMode="External"/><Relationship Id="rId5847" Type="http://schemas.openxmlformats.org/officeDocument/2006/relationships/hyperlink" Target="mailto:cunhaarthur@example.com" TargetMode="External"/><Relationship Id="rId8253" Type="http://schemas.openxmlformats.org/officeDocument/2006/relationships/hyperlink" Target="mailto:alvesluana@example.net" TargetMode="External"/><Relationship Id="rId9304" Type="http://schemas.openxmlformats.org/officeDocument/2006/relationships/hyperlink" Target="mailto:costacaue@example.com" TargetMode="External"/><Relationship Id="rId3398" Type="http://schemas.openxmlformats.org/officeDocument/2006/relationships/hyperlink" Target="mailto:xgomes@example.net" TargetMode="External"/><Relationship Id="rId4449" Type="http://schemas.openxmlformats.org/officeDocument/2006/relationships/hyperlink" Target="mailto:mendoncadavi-lucca@example.net" TargetMode="External"/><Relationship Id="rId4863" Type="http://schemas.openxmlformats.org/officeDocument/2006/relationships/hyperlink" Target="mailto:juan97@example.org" TargetMode="External"/><Relationship Id="rId5914" Type="http://schemas.openxmlformats.org/officeDocument/2006/relationships/hyperlink" Target="mailto:qmontenegro@example.com" TargetMode="External"/><Relationship Id="rId8320" Type="http://schemas.openxmlformats.org/officeDocument/2006/relationships/hyperlink" Target="mailto:zcosta@example.net" TargetMode="External"/><Relationship Id="rId3465" Type="http://schemas.openxmlformats.org/officeDocument/2006/relationships/hyperlink" Target="mailto:maria-luizamoura@example.com" TargetMode="External"/><Relationship Id="rId4516" Type="http://schemas.openxmlformats.org/officeDocument/2006/relationships/hyperlink" Target="mailto:ceciliabarros@example.com" TargetMode="External"/><Relationship Id="rId386" Type="http://schemas.openxmlformats.org/officeDocument/2006/relationships/hyperlink" Target="mailto:davi41@example.com" TargetMode="External"/><Relationship Id="rId2067" Type="http://schemas.openxmlformats.org/officeDocument/2006/relationships/hyperlink" Target="mailto:koliveira@example.com" TargetMode="External"/><Relationship Id="rId2481" Type="http://schemas.openxmlformats.org/officeDocument/2006/relationships/hyperlink" Target="mailto:guilherme11@example.net" TargetMode="External"/><Relationship Id="rId3118" Type="http://schemas.openxmlformats.org/officeDocument/2006/relationships/hyperlink" Target="mailto:danilo74@example.com" TargetMode="External"/><Relationship Id="rId3532" Type="http://schemas.openxmlformats.org/officeDocument/2006/relationships/hyperlink" Target="mailto:eduardaviana@example.org" TargetMode="External"/><Relationship Id="rId4930" Type="http://schemas.openxmlformats.org/officeDocument/2006/relationships/hyperlink" Target="mailto:diasvinicius@example.org" TargetMode="External"/><Relationship Id="rId6688" Type="http://schemas.openxmlformats.org/officeDocument/2006/relationships/hyperlink" Target="mailto:fjesus@example.org" TargetMode="External"/><Relationship Id="rId7739" Type="http://schemas.openxmlformats.org/officeDocument/2006/relationships/hyperlink" Target="mailto:antonyrocha@example.com" TargetMode="External"/><Relationship Id="rId9094" Type="http://schemas.openxmlformats.org/officeDocument/2006/relationships/hyperlink" Target="mailto:costelaeduarda@example.net" TargetMode="External"/><Relationship Id="rId453" Type="http://schemas.openxmlformats.org/officeDocument/2006/relationships/hyperlink" Target="mailto:mayada-costa@example.com" TargetMode="External"/><Relationship Id="rId1083" Type="http://schemas.openxmlformats.org/officeDocument/2006/relationships/hyperlink" Target="mailto:fvasconcelos@example.net" TargetMode="External"/><Relationship Id="rId2134" Type="http://schemas.openxmlformats.org/officeDocument/2006/relationships/hyperlink" Target="mailto:vieiraalice@example.com" TargetMode="External"/><Relationship Id="rId9161" Type="http://schemas.openxmlformats.org/officeDocument/2006/relationships/hyperlink" Target="mailto:esteralbuquerque@example.org" TargetMode="External"/><Relationship Id="rId106" Type="http://schemas.openxmlformats.org/officeDocument/2006/relationships/hyperlink" Target="mailto:bpeixoto@example.net" TargetMode="External"/><Relationship Id="rId1150" Type="http://schemas.openxmlformats.org/officeDocument/2006/relationships/hyperlink" Target="mailto:pedro-henriquecamara@example.net" TargetMode="External"/><Relationship Id="rId5357" Type="http://schemas.openxmlformats.org/officeDocument/2006/relationships/hyperlink" Target="mailto:cnascimento@example.org" TargetMode="External"/><Relationship Id="rId6755" Type="http://schemas.openxmlformats.org/officeDocument/2006/relationships/hyperlink" Target="mailto:brenofonseca@example.com" TargetMode="External"/><Relationship Id="rId7806" Type="http://schemas.openxmlformats.org/officeDocument/2006/relationships/hyperlink" Target="mailto:da-matamaria-liz@example.net" TargetMode="External"/><Relationship Id="rId520" Type="http://schemas.openxmlformats.org/officeDocument/2006/relationships/hyperlink" Target="mailto:ana-sophiafreitas@example.org" TargetMode="External"/><Relationship Id="rId2201" Type="http://schemas.openxmlformats.org/officeDocument/2006/relationships/hyperlink" Target="mailto:xteixeira@example.net" TargetMode="External"/><Relationship Id="rId5771" Type="http://schemas.openxmlformats.org/officeDocument/2006/relationships/hyperlink" Target="mailto:ana-lizandrade@example.com" TargetMode="External"/><Relationship Id="rId6408" Type="http://schemas.openxmlformats.org/officeDocument/2006/relationships/hyperlink" Target="mailto:msa@example.net" TargetMode="External"/><Relationship Id="rId6822" Type="http://schemas.openxmlformats.org/officeDocument/2006/relationships/hyperlink" Target="mailto:luannovais@example.org" TargetMode="External"/><Relationship Id="rId9978" Type="http://schemas.openxmlformats.org/officeDocument/2006/relationships/hyperlink" Target="mailto:lnogueira@example.com" TargetMode="External"/><Relationship Id="rId1967" Type="http://schemas.openxmlformats.org/officeDocument/2006/relationships/hyperlink" Target="mailto:da-pazana-vitoria@example.com" TargetMode="External"/><Relationship Id="rId4373" Type="http://schemas.openxmlformats.org/officeDocument/2006/relationships/hyperlink" Target="mailto:fernandosousa@example.net" TargetMode="External"/><Relationship Id="rId5424" Type="http://schemas.openxmlformats.org/officeDocument/2006/relationships/hyperlink" Target="mailto:hcavalcanti@example.net" TargetMode="External"/><Relationship Id="rId8994" Type="http://schemas.openxmlformats.org/officeDocument/2006/relationships/hyperlink" Target="mailto:igor50@example.com" TargetMode="External"/><Relationship Id="rId4026" Type="http://schemas.openxmlformats.org/officeDocument/2006/relationships/hyperlink" Target="mailto:rcasa-grande@example.com" TargetMode="External"/><Relationship Id="rId4440" Type="http://schemas.openxmlformats.org/officeDocument/2006/relationships/hyperlink" Target="mailto:olivia91@example.com" TargetMode="External"/><Relationship Id="rId7596" Type="http://schemas.openxmlformats.org/officeDocument/2006/relationships/hyperlink" Target="mailto:nazevedo@example.net" TargetMode="External"/><Relationship Id="rId8647" Type="http://schemas.openxmlformats.org/officeDocument/2006/relationships/hyperlink" Target="mailto:ana-laurapeixoto@example.com" TargetMode="External"/><Relationship Id="rId3042" Type="http://schemas.openxmlformats.org/officeDocument/2006/relationships/hyperlink" Target="mailto:jose-pedroaraujo@example.com" TargetMode="External"/><Relationship Id="rId6198" Type="http://schemas.openxmlformats.org/officeDocument/2006/relationships/hyperlink" Target="mailto:ana-julia20@example.net" TargetMode="External"/><Relationship Id="rId7249" Type="http://schemas.openxmlformats.org/officeDocument/2006/relationships/hyperlink" Target="mailto:erick95@example.org" TargetMode="External"/><Relationship Id="rId7663" Type="http://schemas.openxmlformats.org/officeDocument/2006/relationships/hyperlink" Target="mailto:luiz-miguelnascimento@example.com" TargetMode="External"/><Relationship Id="rId8714" Type="http://schemas.openxmlformats.org/officeDocument/2006/relationships/hyperlink" Target="mailto:moraescamila@example.net" TargetMode="External"/><Relationship Id="rId6265" Type="http://schemas.openxmlformats.org/officeDocument/2006/relationships/hyperlink" Target="mailto:tsantos@example.net" TargetMode="External"/><Relationship Id="rId7316" Type="http://schemas.openxmlformats.org/officeDocument/2006/relationships/hyperlink" Target="mailto:kborges@example.net" TargetMode="External"/><Relationship Id="rId3859" Type="http://schemas.openxmlformats.org/officeDocument/2006/relationships/hyperlink" Target="mailto:murilo27@example.com" TargetMode="External"/><Relationship Id="rId5281" Type="http://schemas.openxmlformats.org/officeDocument/2006/relationships/hyperlink" Target="mailto:scosta@example.org" TargetMode="External"/><Relationship Id="rId7730" Type="http://schemas.openxmlformats.org/officeDocument/2006/relationships/hyperlink" Target="mailto:jose-miguel53@example.com" TargetMode="External"/><Relationship Id="rId9488" Type="http://schemas.openxmlformats.org/officeDocument/2006/relationships/hyperlink" Target="mailto:qfernandes@example.com" TargetMode="External"/><Relationship Id="rId2875" Type="http://schemas.openxmlformats.org/officeDocument/2006/relationships/hyperlink" Target="mailto:rebecavasconcelos@example.org" TargetMode="External"/><Relationship Id="rId3926" Type="http://schemas.openxmlformats.org/officeDocument/2006/relationships/hyperlink" Target="mailto:imoura@example.org" TargetMode="External"/><Relationship Id="rId6332" Type="http://schemas.openxmlformats.org/officeDocument/2006/relationships/hyperlink" Target="mailto:isadora61@example.net" TargetMode="External"/><Relationship Id="rId847" Type="http://schemas.openxmlformats.org/officeDocument/2006/relationships/hyperlink" Target="mailto:da-cunhayuri@example.com" TargetMode="External"/><Relationship Id="rId1477" Type="http://schemas.openxmlformats.org/officeDocument/2006/relationships/hyperlink" Target="mailto:hellenasiqueira@example.net" TargetMode="External"/><Relationship Id="rId1891" Type="http://schemas.openxmlformats.org/officeDocument/2006/relationships/hyperlink" Target="mailto:krodrigues@example.org" TargetMode="External"/><Relationship Id="rId2528" Type="http://schemas.openxmlformats.org/officeDocument/2006/relationships/hyperlink" Target="mailto:pachecoalexia@example.com" TargetMode="External"/><Relationship Id="rId2942" Type="http://schemas.openxmlformats.org/officeDocument/2006/relationships/hyperlink" Target="mailto:zda-cunha@example.com" TargetMode="External"/><Relationship Id="rId9555" Type="http://schemas.openxmlformats.org/officeDocument/2006/relationships/hyperlink" Target="mailto:macedojoao-lucas@example.org" TargetMode="External"/><Relationship Id="rId914" Type="http://schemas.openxmlformats.org/officeDocument/2006/relationships/hyperlink" Target="mailto:maitecarvalho@example.net" TargetMode="External"/><Relationship Id="rId1544" Type="http://schemas.openxmlformats.org/officeDocument/2006/relationships/hyperlink" Target="mailto:lborges@example.com" TargetMode="External"/><Relationship Id="rId5001" Type="http://schemas.openxmlformats.org/officeDocument/2006/relationships/hyperlink" Target="mailto:arthur-gabriel01@example.com" TargetMode="External"/><Relationship Id="rId8157" Type="http://schemas.openxmlformats.org/officeDocument/2006/relationships/hyperlink" Target="mailto:pedro-henrique52@example.com" TargetMode="External"/><Relationship Id="rId8571" Type="http://schemas.openxmlformats.org/officeDocument/2006/relationships/hyperlink" Target="mailto:araujoluisa@example.net" TargetMode="External"/><Relationship Id="rId9208" Type="http://schemas.openxmlformats.org/officeDocument/2006/relationships/hyperlink" Target="mailto:dvargas@example.net" TargetMode="External"/><Relationship Id="rId9622" Type="http://schemas.openxmlformats.org/officeDocument/2006/relationships/hyperlink" Target="mailto:ana-liviagoncalves@example.com" TargetMode="External"/><Relationship Id="rId1611" Type="http://schemas.openxmlformats.org/officeDocument/2006/relationships/hyperlink" Target="mailto:silvamaria-helena@example.net" TargetMode="External"/><Relationship Id="rId4767" Type="http://schemas.openxmlformats.org/officeDocument/2006/relationships/hyperlink" Target="mailto:goncalvesotavio@example.org" TargetMode="External"/><Relationship Id="rId5818" Type="http://schemas.openxmlformats.org/officeDocument/2006/relationships/hyperlink" Target="mailto:barrosfernando@example.org" TargetMode="External"/><Relationship Id="rId7173" Type="http://schemas.openxmlformats.org/officeDocument/2006/relationships/hyperlink" Target="mailto:da-motaapollo@example.net" TargetMode="External"/><Relationship Id="rId8224" Type="http://schemas.openxmlformats.org/officeDocument/2006/relationships/hyperlink" Target="mailto:lalbuquerque@example.com" TargetMode="External"/><Relationship Id="rId3369" Type="http://schemas.openxmlformats.org/officeDocument/2006/relationships/hyperlink" Target="mailto:miguel38@example.org" TargetMode="External"/><Relationship Id="rId7240" Type="http://schemas.openxmlformats.org/officeDocument/2006/relationships/hyperlink" Target="mailto:qguerra@example.org" TargetMode="External"/><Relationship Id="rId2385" Type="http://schemas.openxmlformats.org/officeDocument/2006/relationships/hyperlink" Target="mailto:samuel53@example.org" TargetMode="External"/><Relationship Id="rId3783" Type="http://schemas.openxmlformats.org/officeDocument/2006/relationships/hyperlink" Target="mailto:wgomes@example.org" TargetMode="External"/><Relationship Id="rId4834" Type="http://schemas.openxmlformats.org/officeDocument/2006/relationships/hyperlink" Target="mailto:albuquerqueeloah@example.org" TargetMode="External"/><Relationship Id="rId357" Type="http://schemas.openxmlformats.org/officeDocument/2006/relationships/hyperlink" Target="mailto:mmartins@example.org" TargetMode="External"/><Relationship Id="rId2038" Type="http://schemas.openxmlformats.org/officeDocument/2006/relationships/hyperlink" Target="mailto:esther93@example.com" TargetMode="External"/><Relationship Id="rId3436" Type="http://schemas.openxmlformats.org/officeDocument/2006/relationships/hyperlink" Target="mailto:aparecidajoao-vitor@example.com" TargetMode="External"/><Relationship Id="rId3850" Type="http://schemas.openxmlformats.org/officeDocument/2006/relationships/hyperlink" Target="mailto:heloisanunes@example.org" TargetMode="External"/><Relationship Id="rId4901" Type="http://schemas.openxmlformats.org/officeDocument/2006/relationships/hyperlink" Target="mailto:heloisagoncalves@example.com" TargetMode="External"/><Relationship Id="rId9065" Type="http://schemas.openxmlformats.org/officeDocument/2006/relationships/hyperlink" Target="mailto:anna-lizcorreia@example.net" TargetMode="External"/><Relationship Id="rId771" Type="http://schemas.openxmlformats.org/officeDocument/2006/relationships/hyperlink" Target="mailto:pereiraryan@example.net" TargetMode="External"/><Relationship Id="rId2452" Type="http://schemas.openxmlformats.org/officeDocument/2006/relationships/hyperlink" Target="mailto:vda-conceicao@example.org" TargetMode="External"/><Relationship Id="rId3503" Type="http://schemas.openxmlformats.org/officeDocument/2006/relationships/hyperlink" Target="mailto:dborges@example.org" TargetMode="External"/><Relationship Id="rId6659" Type="http://schemas.openxmlformats.org/officeDocument/2006/relationships/hyperlink" Target="mailto:maria-laura42@example.com" TargetMode="External"/><Relationship Id="rId424" Type="http://schemas.openxmlformats.org/officeDocument/2006/relationships/hyperlink" Target="mailto:melolunna@example.net" TargetMode="External"/><Relationship Id="rId1054" Type="http://schemas.openxmlformats.org/officeDocument/2006/relationships/hyperlink" Target="mailto:da-rosaantonio@example.org" TargetMode="External"/><Relationship Id="rId2105" Type="http://schemas.openxmlformats.org/officeDocument/2006/relationships/hyperlink" Target="mailto:benjaminsales@example.net" TargetMode="External"/><Relationship Id="rId5675" Type="http://schemas.openxmlformats.org/officeDocument/2006/relationships/hyperlink" Target="mailto:pintoerick@example.net" TargetMode="External"/><Relationship Id="rId6726" Type="http://schemas.openxmlformats.org/officeDocument/2006/relationships/hyperlink" Target="mailto:henrique12@example.com" TargetMode="External"/><Relationship Id="rId8081" Type="http://schemas.openxmlformats.org/officeDocument/2006/relationships/hyperlink" Target="mailto:leonardo97@example.net" TargetMode="External"/><Relationship Id="rId9132" Type="http://schemas.openxmlformats.org/officeDocument/2006/relationships/hyperlink" Target="mailto:valentim52@example.org" TargetMode="External"/><Relationship Id="rId1121" Type="http://schemas.openxmlformats.org/officeDocument/2006/relationships/hyperlink" Target="mailto:teixeiradaniela@example.org" TargetMode="External"/><Relationship Id="rId4277" Type="http://schemas.openxmlformats.org/officeDocument/2006/relationships/hyperlink" Target="mailto:brayan40@example.com" TargetMode="External"/><Relationship Id="rId4691" Type="http://schemas.openxmlformats.org/officeDocument/2006/relationships/hyperlink" Target="mailto:correiasabrina@example.org" TargetMode="External"/><Relationship Id="rId5328" Type="http://schemas.openxmlformats.org/officeDocument/2006/relationships/hyperlink" Target="mailto:erick43@example.net" TargetMode="External"/><Relationship Id="rId5742" Type="http://schemas.openxmlformats.org/officeDocument/2006/relationships/hyperlink" Target="mailto:smarques@example.com" TargetMode="External"/><Relationship Id="rId8898" Type="http://schemas.openxmlformats.org/officeDocument/2006/relationships/hyperlink" Target="mailto:julia56@example.com" TargetMode="External"/><Relationship Id="rId9949" Type="http://schemas.openxmlformats.org/officeDocument/2006/relationships/hyperlink" Target="mailto:riosgabrielly@example.com" TargetMode="External"/><Relationship Id="rId3293" Type="http://schemas.openxmlformats.org/officeDocument/2006/relationships/hyperlink" Target="mailto:nicolas02@example.com" TargetMode="External"/><Relationship Id="rId4344" Type="http://schemas.openxmlformats.org/officeDocument/2006/relationships/hyperlink" Target="mailto:oliveiraalicia@example.net" TargetMode="External"/><Relationship Id="rId1938" Type="http://schemas.openxmlformats.org/officeDocument/2006/relationships/hyperlink" Target="mailto:antony72@example.net" TargetMode="External"/><Relationship Id="rId3360" Type="http://schemas.openxmlformats.org/officeDocument/2006/relationships/hyperlink" Target="mailto:valentinaleao@example.com" TargetMode="External"/><Relationship Id="rId7567" Type="http://schemas.openxmlformats.org/officeDocument/2006/relationships/hyperlink" Target="mailto:das-nevesleonardo@example.net" TargetMode="External"/><Relationship Id="rId8965" Type="http://schemas.openxmlformats.org/officeDocument/2006/relationships/hyperlink" Target="mailto:abreuvitor-hugo@example.org" TargetMode="External"/><Relationship Id="rId281" Type="http://schemas.openxmlformats.org/officeDocument/2006/relationships/hyperlink" Target="mailto:correiacalebe@example.org" TargetMode="External"/><Relationship Id="rId3013" Type="http://schemas.openxmlformats.org/officeDocument/2006/relationships/hyperlink" Target="mailto:rochajulia@example.com" TargetMode="External"/><Relationship Id="rId4411" Type="http://schemas.openxmlformats.org/officeDocument/2006/relationships/hyperlink" Target="mailto:joao-felipe13@example.net" TargetMode="External"/><Relationship Id="rId6169" Type="http://schemas.openxmlformats.org/officeDocument/2006/relationships/hyperlink" Target="mailto:yuriborges@example.org" TargetMode="External"/><Relationship Id="rId7981" Type="http://schemas.openxmlformats.org/officeDocument/2006/relationships/hyperlink" Target="mailto:isaque67@example.net" TargetMode="External"/><Relationship Id="rId8618" Type="http://schemas.openxmlformats.org/officeDocument/2006/relationships/hyperlink" Target="mailto:scavalcante@example.org" TargetMode="External"/><Relationship Id="rId6583" Type="http://schemas.openxmlformats.org/officeDocument/2006/relationships/hyperlink" Target="mailto:eduarte@example.com" TargetMode="External"/><Relationship Id="rId7634" Type="http://schemas.openxmlformats.org/officeDocument/2006/relationships/hyperlink" Target="mailto:vianabenicio@example.org" TargetMode="External"/><Relationship Id="rId2779" Type="http://schemas.openxmlformats.org/officeDocument/2006/relationships/hyperlink" Target="mailto:ana-luizacamargo@example.com" TargetMode="External"/><Relationship Id="rId5185" Type="http://schemas.openxmlformats.org/officeDocument/2006/relationships/hyperlink" Target="mailto:ravialmeida@example.org" TargetMode="External"/><Relationship Id="rId6236" Type="http://schemas.openxmlformats.org/officeDocument/2006/relationships/hyperlink" Target="mailto:mendoncaleticia@example.com" TargetMode="External"/><Relationship Id="rId6650" Type="http://schemas.openxmlformats.org/officeDocument/2006/relationships/hyperlink" Target="mailto:cbarbosa@example.org" TargetMode="External"/><Relationship Id="rId7701" Type="http://schemas.openxmlformats.org/officeDocument/2006/relationships/hyperlink" Target="mailto:alicesampaio@example.org" TargetMode="External"/><Relationship Id="rId1795" Type="http://schemas.openxmlformats.org/officeDocument/2006/relationships/hyperlink" Target="mailto:brenda57@example.net" TargetMode="External"/><Relationship Id="rId2846" Type="http://schemas.openxmlformats.org/officeDocument/2006/relationships/hyperlink" Target="mailto:ribeirovalentim@example.net" TargetMode="External"/><Relationship Id="rId5252" Type="http://schemas.openxmlformats.org/officeDocument/2006/relationships/hyperlink" Target="mailto:anna-liznogueira@example.org" TargetMode="External"/><Relationship Id="rId6303" Type="http://schemas.openxmlformats.org/officeDocument/2006/relationships/hyperlink" Target="mailto:nascimentopaulo@example.com" TargetMode="External"/><Relationship Id="rId9459" Type="http://schemas.openxmlformats.org/officeDocument/2006/relationships/hyperlink" Target="mailto:theo98@example.net" TargetMode="External"/><Relationship Id="rId9873" Type="http://schemas.openxmlformats.org/officeDocument/2006/relationships/hyperlink" Target="mailto:enzo54@example.net" TargetMode="External"/><Relationship Id="rId87" Type="http://schemas.openxmlformats.org/officeDocument/2006/relationships/hyperlink" Target="mailto:gomeslevi@example.net" TargetMode="External"/><Relationship Id="rId818" Type="http://schemas.openxmlformats.org/officeDocument/2006/relationships/hyperlink" Target="mailto:pimentamiguel@example.net" TargetMode="External"/><Relationship Id="rId1448" Type="http://schemas.openxmlformats.org/officeDocument/2006/relationships/hyperlink" Target="mailto:joao-miguelporto@example.com" TargetMode="External"/><Relationship Id="rId8475" Type="http://schemas.openxmlformats.org/officeDocument/2006/relationships/hyperlink" Target="mailto:novaeseduardo@example.org" TargetMode="External"/><Relationship Id="rId9526" Type="http://schemas.openxmlformats.org/officeDocument/2006/relationships/hyperlink" Target="mailto:fcampos@example.com" TargetMode="External"/><Relationship Id="rId1862" Type="http://schemas.openxmlformats.org/officeDocument/2006/relationships/hyperlink" Target="mailto:theodoroabreu@example.net" TargetMode="External"/><Relationship Id="rId2913" Type="http://schemas.openxmlformats.org/officeDocument/2006/relationships/hyperlink" Target="mailto:xduarte@example.com" TargetMode="External"/><Relationship Id="rId7077" Type="http://schemas.openxmlformats.org/officeDocument/2006/relationships/hyperlink" Target="mailto:tnovaes@example.org" TargetMode="External"/><Relationship Id="rId7491" Type="http://schemas.openxmlformats.org/officeDocument/2006/relationships/hyperlink" Target="mailto:goncalveslorenzo@example.net" TargetMode="External"/><Relationship Id="rId8128" Type="http://schemas.openxmlformats.org/officeDocument/2006/relationships/hyperlink" Target="mailto:isis02@example.com" TargetMode="External"/><Relationship Id="rId9940" Type="http://schemas.openxmlformats.org/officeDocument/2006/relationships/hyperlink" Target="mailto:carolina86@example.net" TargetMode="External"/><Relationship Id="rId1515" Type="http://schemas.openxmlformats.org/officeDocument/2006/relationships/hyperlink" Target="mailto:mleao@example.com" TargetMode="External"/><Relationship Id="rId6093" Type="http://schemas.openxmlformats.org/officeDocument/2006/relationships/hyperlink" Target="mailto:kpires@example.org" TargetMode="External"/><Relationship Id="rId7144" Type="http://schemas.openxmlformats.org/officeDocument/2006/relationships/hyperlink" Target="mailto:vcardoso@example.net" TargetMode="External"/><Relationship Id="rId8542" Type="http://schemas.openxmlformats.org/officeDocument/2006/relationships/hyperlink" Target="mailto:maria-isiscirino@example.org" TargetMode="External"/><Relationship Id="rId3687" Type="http://schemas.openxmlformats.org/officeDocument/2006/relationships/hyperlink" Target="mailto:ssousa@example.com" TargetMode="External"/><Relationship Id="rId4738" Type="http://schemas.openxmlformats.org/officeDocument/2006/relationships/hyperlink" Target="mailto:fferreira@example.org" TargetMode="External"/><Relationship Id="rId2289" Type="http://schemas.openxmlformats.org/officeDocument/2006/relationships/hyperlink" Target="mailto:tmacedo@example.net" TargetMode="External"/><Relationship Id="rId3754" Type="http://schemas.openxmlformats.org/officeDocument/2006/relationships/hyperlink" Target="mailto:alvesvitoria@example.org" TargetMode="External"/><Relationship Id="rId4805" Type="http://schemas.openxmlformats.org/officeDocument/2006/relationships/hyperlink" Target="mailto:kda-rocha@example.com" TargetMode="External"/><Relationship Id="rId6160" Type="http://schemas.openxmlformats.org/officeDocument/2006/relationships/hyperlink" Target="mailto:sazevedo@example.com" TargetMode="External"/><Relationship Id="rId7211" Type="http://schemas.openxmlformats.org/officeDocument/2006/relationships/hyperlink" Target="mailto:correialuiz-felipe@example.com" TargetMode="External"/><Relationship Id="rId675" Type="http://schemas.openxmlformats.org/officeDocument/2006/relationships/hyperlink" Target="mailto:portomirella@example.org" TargetMode="External"/><Relationship Id="rId2356" Type="http://schemas.openxmlformats.org/officeDocument/2006/relationships/hyperlink" Target="mailto:dmendonca@example.net" TargetMode="External"/><Relationship Id="rId2770" Type="http://schemas.openxmlformats.org/officeDocument/2006/relationships/hyperlink" Target="mailto:mariana25@example.com" TargetMode="External"/><Relationship Id="rId3407" Type="http://schemas.openxmlformats.org/officeDocument/2006/relationships/hyperlink" Target="mailto:henry-gabrielcirino@example.org" TargetMode="External"/><Relationship Id="rId3821" Type="http://schemas.openxmlformats.org/officeDocument/2006/relationships/hyperlink" Target="mailto:mariahporto@example.net" TargetMode="External"/><Relationship Id="rId6977" Type="http://schemas.openxmlformats.org/officeDocument/2006/relationships/hyperlink" Target="mailto:mvieira@example.com" TargetMode="External"/><Relationship Id="rId9383" Type="http://schemas.openxmlformats.org/officeDocument/2006/relationships/hyperlink" Target="mailto:siqueiraana-luiza@example.net" TargetMode="External"/><Relationship Id="rId328" Type="http://schemas.openxmlformats.org/officeDocument/2006/relationships/hyperlink" Target="mailto:costelalivia@example.net" TargetMode="External"/><Relationship Id="rId742" Type="http://schemas.openxmlformats.org/officeDocument/2006/relationships/hyperlink" Target="mailto:britohellena@example.com" TargetMode="External"/><Relationship Id="rId1372" Type="http://schemas.openxmlformats.org/officeDocument/2006/relationships/hyperlink" Target="mailto:maria-fernandada-costa@example.com" TargetMode="External"/><Relationship Id="rId2009" Type="http://schemas.openxmlformats.org/officeDocument/2006/relationships/hyperlink" Target="mailto:rezendesophia@example.org" TargetMode="External"/><Relationship Id="rId2423" Type="http://schemas.openxmlformats.org/officeDocument/2006/relationships/hyperlink" Target="mailto:rafaelcastro@example.com" TargetMode="External"/><Relationship Id="rId5579" Type="http://schemas.openxmlformats.org/officeDocument/2006/relationships/hyperlink" Target="mailto:ana-julia69@example.org" TargetMode="External"/><Relationship Id="rId9036" Type="http://schemas.openxmlformats.org/officeDocument/2006/relationships/hyperlink" Target="mailto:cda-rocha@example.org" TargetMode="External"/><Relationship Id="rId9450" Type="http://schemas.openxmlformats.org/officeDocument/2006/relationships/hyperlink" Target="mailto:portomarcos-vinicius@example.org" TargetMode="External"/><Relationship Id="rId1025" Type="http://schemas.openxmlformats.org/officeDocument/2006/relationships/hyperlink" Target="mailto:rael47@example.com" TargetMode="External"/><Relationship Id="rId4595" Type="http://schemas.openxmlformats.org/officeDocument/2006/relationships/hyperlink" Target="mailto:bruna74@example.com" TargetMode="External"/><Relationship Id="rId5646" Type="http://schemas.openxmlformats.org/officeDocument/2006/relationships/hyperlink" Target="mailto:kguerra@example.net" TargetMode="External"/><Relationship Id="rId5993" Type="http://schemas.openxmlformats.org/officeDocument/2006/relationships/hyperlink" Target="mailto:hmacedo@example.net" TargetMode="External"/><Relationship Id="rId8052" Type="http://schemas.openxmlformats.org/officeDocument/2006/relationships/hyperlink" Target="mailto:yurifogaca@example.net" TargetMode="External"/><Relationship Id="rId9103" Type="http://schemas.openxmlformats.org/officeDocument/2006/relationships/hyperlink" Target="mailto:aparecidafelipe@example.org" TargetMode="External"/><Relationship Id="rId3197" Type="http://schemas.openxmlformats.org/officeDocument/2006/relationships/hyperlink" Target="mailto:luarapires@example.net" TargetMode="External"/><Relationship Id="rId4248" Type="http://schemas.openxmlformats.org/officeDocument/2006/relationships/hyperlink" Target="mailto:augusto34@example.org" TargetMode="External"/><Relationship Id="rId4662" Type="http://schemas.openxmlformats.org/officeDocument/2006/relationships/hyperlink" Target="mailto:qcampos@example.org" TargetMode="External"/><Relationship Id="rId5713" Type="http://schemas.openxmlformats.org/officeDocument/2006/relationships/hyperlink" Target="mailto:elisa96@example.org" TargetMode="External"/><Relationship Id="rId8869" Type="http://schemas.openxmlformats.org/officeDocument/2006/relationships/hyperlink" Target="mailto:yviana@example.org" TargetMode="External"/><Relationship Id="rId185" Type="http://schemas.openxmlformats.org/officeDocument/2006/relationships/hyperlink" Target="mailto:ayllada-cunha@example.com" TargetMode="External"/><Relationship Id="rId1909" Type="http://schemas.openxmlformats.org/officeDocument/2006/relationships/hyperlink" Target="mailto:xmoura@example.com" TargetMode="External"/><Relationship Id="rId3264" Type="http://schemas.openxmlformats.org/officeDocument/2006/relationships/hyperlink" Target="mailto:oda-paz@example.org" TargetMode="External"/><Relationship Id="rId4315" Type="http://schemas.openxmlformats.org/officeDocument/2006/relationships/hyperlink" Target="mailto:aparecidabrayan@example.net" TargetMode="External"/><Relationship Id="rId7885" Type="http://schemas.openxmlformats.org/officeDocument/2006/relationships/hyperlink" Target="mailto:zsampaio@example.net" TargetMode="External"/><Relationship Id="rId8936" Type="http://schemas.openxmlformats.org/officeDocument/2006/relationships/hyperlink" Target="mailto:ndias@example.net" TargetMode="External"/><Relationship Id="rId2280" Type="http://schemas.openxmlformats.org/officeDocument/2006/relationships/hyperlink" Target="mailto:luan64@example.com" TargetMode="External"/><Relationship Id="rId3331" Type="http://schemas.openxmlformats.org/officeDocument/2006/relationships/hyperlink" Target="mailto:wmonteiro@example.net" TargetMode="External"/><Relationship Id="rId6487" Type="http://schemas.openxmlformats.org/officeDocument/2006/relationships/hyperlink" Target="mailto:camposmelina@example.net" TargetMode="External"/><Relationship Id="rId7538" Type="http://schemas.openxmlformats.org/officeDocument/2006/relationships/hyperlink" Target="mailto:pedro-lucas08@example.com" TargetMode="External"/><Relationship Id="rId7952" Type="http://schemas.openxmlformats.org/officeDocument/2006/relationships/hyperlink" Target="mailto:gomesisabella@example.net" TargetMode="External"/><Relationship Id="rId252" Type="http://schemas.openxmlformats.org/officeDocument/2006/relationships/hyperlink" Target="mailto:maria-flor30@example.net" TargetMode="External"/><Relationship Id="rId5089" Type="http://schemas.openxmlformats.org/officeDocument/2006/relationships/hyperlink" Target="mailto:wnovais@example.com" TargetMode="External"/><Relationship Id="rId6554" Type="http://schemas.openxmlformats.org/officeDocument/2006/relationships/hyperlink" Target="mailto:limamaria-flor@example.net" TargetMode="External"/><Relationship Id="rId7605" Type="http://schemas.openxmlformats.org/officeDocument/2006/relationships/hyperlink" Target="mailto:maria-florsa@example.net" TargetMode="External"/><Relationship Id="rId1699" Type="http://schemas.openxmlformats.org/officeDocument/2006/relationships/hyperlink" Target="mailto:enrico24@example.com" TargetMode="External"/><Relationship Id="rId2000" Type="http://schemas.openxmlformats.org/officeDocument/2006/relationships/hyperlink" Target="mailto:eoliveira@example.com" TargetMode="External"/><Relationship Id="rId5156" Type="http://schemas.openxmlformats.org/officeDocument/2006/relationships/hyperlink" Target="mailto:santosdante@example.org" TargetMode="External"/><Relationship Id="rId5570" Type="http://schemas.openxmlformats.org/officeDocument/2006/relationships/hyperlink" Target="mailto:cmachado@example.org" TargetMode="External"/><Relationship Id="rId6207" Type="http://schemas.openxmlformats.org/officeDocument/2006/relationships/hyperlink" Target="mailto:salesemilly@example.org" TargetMode="External"/><Relationship Id="rId9777" Type="http://schemas.openxmlformats.org/officeDocument/2006/relationships/hyperlink" Target="mailto:heloisa18@example.com" TargetMode="External"/><Relationship Id="rId4172" Type="http://schemas.openxmlformats.org/officeDocument/2006/relationships/hyperlink" Target="mailto:davinogueira@example.net" TargetMode="External"/><Relationship Id="rId5223" Type="http://schemas.openxmlformats.org/officeDocument/2006/relationships/hyperlink" Target="mailto:uvasconcelos@example.com" TargetMode="External"/><Relationship Id="rId6621" Type="http://schemas.openxmlformats.org/officeDocument/2006/relationships/hyperlink" Target="mailto:ualves@example.org" TargetMode="External"/><Relationship Id="rId8379" Type="http://schemas.openxmlformats.org/officeDocument/2006/relationships/hyperlink" Target="mailto:souzaolivia@example.net" TargetMode="External"/><Relationship Id="rId1766" Type="http://schemas.openxmlformats.org/officeDocument/2006/relationships/hyperlink" Target="mailto:melinaabreu@example.net" TargetMode="External"/><Relationship Id="rId2817" Type="http://schemas.openxmlformats.org/officeDocument/2006/relationships/hyperlink" Target="mailto:ccavalcante@example.org" TargetMode="External"/><Relationship Id="rId8793" Type="http://schemas.openxmlformats.org/officeDocument/2006/relationships/hyperlink" Target="mailto:melomaria-eduarda@example.com" TargetMode="External"/><Relationship Id="rId9844" Type="http://schemas.openxmlformats.org/officeDocument/2006/relationships/hyperlink" Target="mailto:mabreu@example.com" TargetMode="External"/><Relationship Id="rId58" Type="http://schemas.openxmlformats.org/officeDocument/2006/relationships/hyperlink" Target="mailto:isaquecorreia@example.org" TargetMode="External"/><Relationship Id="rId1419" Type="http://schemas.openxmlformats.org/officeDocument/2006/relationships/hyperlink" Target="mailto:isisrodrigues@example.com" TargetMode="External"/><Relationship Id="rId1833" Type="http://schemas.openxmlformats.org/officeDocument/2006/relationships/hyperlink" Target="mailto:leonardo22@example.com" TargetMode="External"/><Relationship Id="rId4989" Type="http://schemas.openxmlformats.org/officeDocument/2006/relationships/hyperlink" Target="mailto:britoasafe@example.org" TargetMode="External"/><Relationship Id="rId7048" Type="http://schemas.openxmlformats.org/officeDocument/2006/relationships/hyperlink" Target="mailto:castrokamilly@example.com" TargetMode="External"/><Relationship Id="rId7395" Type="http://schemas.openxmlformats.org/officeDocument/2006/relationships/hyperlink" Target="mailto:bcunha@example.org" TargetMode="External"/><Relationship Id="rId8446" Type="http://schemas.openxmlformats.org/officeDocument/2006/relationships/hyperlink" Target="mailto:calebe53@example.org" TargetMode="External"/><Relationship Id="rId8860" Type="http://schemas.openxmlformats.org/officeDocument/2006/relationships/hyperlink" Target="mailto:maria-lizpimenta@example.com" TargetMode="External"/><Relationship Id="rId9911" Type="http://schemas.openxmlformats.org/officeDocument/2006/relationships/hyperlink" Target="mailto:fernando46@example.com" TargetMode="External"/><Relationship Id="rId1900" Type="http://schemas.openxmlformats.org/officeDocument/2006/relationships/hyperlink" Target="mailto:cirinomariane@example.net" TargetMode="External"/><Relationship Id="rId7462" Type="http://schemas.openxmlformats.org/officeDocument/2006/relationships/hyperlink" Target="mailto:ejesus@example.com" TargetMode="External"/><Relationship Id="rId8513" Type="http://schemas.openxmlformats.org/officeDocument/2006/relationships/hyperlink" Target="mailto:moraeshellena@example.net" TargetMode="External"/><Relationship Id="rId3658" Type="http://schemas.openxmlformats.org/officeDocument/2006/relationships/hyperlink" Target="mailto:andradeenrico@example.org" TargetMode="External"/><Relationship Id="rId4709" Type="http://schemas.openxmlformats.org/officeDocument/2006/relationships/hyperlink" Target="mailto:davi-luccamendonca@example.com" TargetMode="External"/><Relationship Id="rId6064" Type="http://schemas.openxmlformats.org/officeDocument/2006/relationships/hyperlink" Target="mailto:maria-luisapinto@example.com" TargetMode="External"/><Relationship Id="rId7115" Type="http://schemas.openxmlformats.org/officeDocument/2006/relationships/hyperlink" Target="mailto:novaispedro-miguel@example.com" TargetMode="External"/><Relationship Id="rId579" Type="http://schemas.openxmlformats.org/officeDocument/2006/relationships/hyperlink" Target="mailto:pteixeira@example.com" TargetMode="External"/><Relationship Id="rId993" Type="http://schemas.openxmlformats.org/officeDocument/2006/relationships/hyperlink" Target="mailto:oliver72@example.org" TargetMode="External"/><Relationship Id="rId2674" Type="http://schemas.openxmlformats.org/officeDocument/2006/relationships/hyperlink" Target="mailto:juan61@example.net" TargetMode="External"/><Relationship Id="rId5080" Type="http://schemas.openxmlformats.org/officeDocument/2006/relationships/hyperlink" Target="mailto:britomaria-isis@example.com" TargetMode="External"/><Relationship Id="rId6131" Type="http://schemas.openxmlformats.org/officeDocument/2006/relationships/hyperlink" Target="mailto:cassianoalicia@example.com" TargetMode="External"/><Relationship Id="rId9287" Type="http://schemas.openxmlformats.org/officeDocument/2006/relationships/hyperlink" Target="mailto:santosanthony@example.net" TargetMode="External"/><Relationship Id="rId646" Type="http://schemas.openxmlformats.org/officeDocument/2006/relationships/hyperlink" Target="mailto:luiza83@example.com" TargetMode="External"/><Relationship Id="rId1276" Type="http://schemas.openxmlformats.org/officeDocument/2006/relationships/hyperlink" Target="mailto:marinaduarte@example.com" TargetMode="External"/><Relationship Id="rId2327" Type="http://schemas.openxmlformats.org/officeDocument/2006/relationships/hyperlink" Target="mailto:jesusapollo@example.net" TargetMode="External"/><Relationship Id="rId3725" Type="http://schemas.openxmlformats.org/officeDocument/2006/relationships/hyperlink" Target="mailto:sfernandes@example.org" TargetMode="External"/><Relationship Id="rId9354" Type="http://schemas.openxmlformats.org/officeDocument/2006/relationships/hyperlink" Target="mailto:rda-rosa@example.org" TargetMode="External"/><Relationship Id="rId1690" Type="http://schemas.openxmlformats.org/officeDocument/2006/relationships/hyperlink" Target="mailto:almeidagael@example.org" TargetMode="External"/><Relationship Id="rId2741" Type="http://schemas.openxmlformats.org/officeDocument/2006/relationships/hyperlink" Target="mailto:heloisamoura@example.com" TargetMode="External"/><Relationship Id="rId5897" Type="http://schemas.openxmlformats.org/officeDocument/2006/relationships/hyperlink" Target="mailto:rebeca41@example.org" TargetMode="External"/><Relationship Id="rId6948" Type="http://schemas.openxmlformats.org/officeDocument/2006/relationships/hyperlink" Target="mailto:leviramos@example.net" TargetMode="External"/><Relationship Id="rId9007" Type="http://schemas.openxmlformats.org/officeDocument/2006/relationships/hyperlink" Target="mailto:mariana33@example.org" TargetMode="External"/><Relationship Id="rId713" Type="http://schemas.openxmlformats.org/officeDocument/2006/relationships/hyperlink" Target="mailto:maria-julia50@example.net" TargetMode="External"/><Relationship Id="rId1343" Type="http://schemas.openxmlformats.org/officeDocument/2006/relationships/hyperlink" Target="mailto:enunes@example.net" TargetMode="External"/><Relationship Id="rId4499" Type="http://schemas.openxmlformats.org/officeDocument/2006/relationships/hyperlink" Target="mailto:inovais@example.net" TargetMode="External"/><Relationship Id="rId5964" Type="http://schemas.openxmlformats.org/officeDocument/2006/relationships/hyperlink" Target="mailto:caio67@example.net" TargetMode="External"/><Relationship Id="rId8370" Type="http://schemas.openxmlformats.org/officeDocument/2006/relationships/hyperlink" Target="mailto:benjamim29@example.net" TargetMode="External"/><Relationship Id="rId9421" Type="http://schemas.openxmlformats.org/officeDocument/2006/relationships/hyperlink" Target="mailto:rrocha@example.net" TargetMode="External"/><Relationship Id="rId1410" Type="http://schemas.openxmlformats.org/officeDocument/2006/relationships/hyperlink" Target="mailto:luiz-felipe27@example.com" TargetMode="External"/><Relationship Id="rId4566" Type="http://schemas.openxmlformats.org/officeDocument/2006/relationships/hyperlink" Target="mailto:claricelopes@example.net" TargetMode="External"/><Relationship Id="rId4980" Type="http://schemas.openxmlformats.org/officeDocument/2006/relationships/hyperlink" Target="mailto:araujocarlos-eduardo@example.org" TargetMode="External"/><Relationship Id="rId5617" Type="http://schemas.openxmlformats.org/officeDocument/2006/relationships/hyperlink" Target="mailto:lunafonseca@example.com" TargetMode="External"/><Relationship Id="rId8023" Type="http://schemas.openxmlformats.org/officeDocument/2006/relationships/hyperlink" Target="mailto:ian64@example.net" TargetMode="External"/><Relationship Id="rId3168" Type="http://schemas.openxmlformats.org/officeDocument/2006/relationships/hyperlink" Target="mailto:hcamara@example.com" TargetMode="External"/><Relationship Id="rId3582" Type="http://schemas.openxmlformats.org/officeDocument/2006/relationships/hyperlink" Target="mailto:costazoe@example.net" TargetMode="External"/><Relationship Id="rId4219" Type="http://schemas.openxmlformats.org/officeDocument/2006/relationships/hyperlink" Target="mailto:ferreiraagatha@example.net" TargetMode="External"/><Relationship Id="rId4633" Type="http://schemas.openxmlformats.org/officeDocument/2006/relationships/hyperlink" Target="mailto:maria-flor14@example.com" TargetMode="External"/><Relationship Id="rId7789" Type="http://schemas.openxmlformats.org/officeDocument/2006/relationships/hyperlink" Target="mailto:dcirino@example.com" TargetMode="External"/><Relationship Id="rId2184" Type="http://schemas.openxmlformats.org/officeDocument/2006/relationships/hyperlink" Target="mailto:ayla92@example.com" TargetMode="External"/><Relationship Id="rId3235" Type="http://schemas.openxmlformats.org/officeDocument/2006/relationships/hyperlink" Target="mailto:bianca16@example.com" TargetMode="External"/><Relationship Id="rId7856" Type="http://schemas.openxmlformats.org/officeDocument/2006/relationships/hyperlink" Target="mailto:laramendonca@example.net" TargetMode="External"/><Relationship Id="rId156" Type="http://schemas.openxmlformats.org/officeDocument/2006/relationships/hyperlink" Target="mailto:azevedobenicio@example.org" TargetMode="External"/><Relationship Id="rId570" Type="http://schemas.openxmlformats.org/officeDocument/2006/relationships/hyperlink" Target="mailto:davi-luizpereira@example.org" TargetMode="External"/><Relationship Id="rId2251" Type="http://schemas.openxmlformats.org/officeDocument/2006/relationships/hyperlink" Target="mailto:tazevedo@example.net" TargetMode="External"/><Relationship Id="rId3302" Type="http://schemas.openxmlformats.org/officeDocument/2006/relationships/hyperlink" Target="mailto:castromaria-luisa@example.org" TargetMode="External"/><Relationship Id="rId4700" Type="http://schemas.openxmlformats.org/officeDocument/2006/relationships/hyperlink" Target="mailto:rezendestephany@example.org" TargetMode="External"/><Relationship Id="rId6458" Type="http://schemas.openxmlformats.org/officeDocument/2006/relationships/hyperlink" Target="mailto:gaelpinto@example.net" TargetMode="External"/><Relationship Id="rId7509" Type="http://schemas.openxmlformats.org/officeDocument/2006/relationships/hyperlink" Target="mailto:brunorodrigues@example.com" TargetMode="External"/><Relationship Id="rId8907" Type="http://schemas.openxmlformats.org/officeDocument/2006/relationships/hyperlink" Target="mailto:biancada-costa@example.com" TargetMode="External"/><Relationship Id="rId223" Type="http://schemas.openxmlformats.org/officeDocument/2006/relationships/hyperlink" Target="mailto:breno16@example.net" TargetMode="External"/><Relationship Id="rId6872" Type="http://schemas.openxmlformats.org/officeDocument/2006/relationships/hyperlink" Target="mailto:qcaldeira@example.com" TargetMode="External"/><Relationship Id="rId7923" Type="http://schemas.openxmlformats.org/officeDocument/2006/relationships/hyperlink" Target="mailto:nathannascimento@example.com" TargetMode="External"/><Relationship Id="rId4076" Type="http://schemas.openxmlformats.org/officeDocument/2006/relationships/hyperlink" Target="mailto:garciaoliver@example.com" TargetMode="External"/><Relationship Id="rId5474" Type="http://schemas.openxmlformats.org/officeDocument/2006/relationships/hyperlink" Target="mailto:mendoncamariah@example.net" TargetMode="External"/><Relationship Id="rId6525" Type="http://schemas.openxmlformats.org/officeDocument/2006/relationships/hyperlink" Target="mailto:smarques@example.com" TargetMode="External"/><Relationship Id="rId4490" Type="http://schemas.openxmlformats.org/officeDocument/2006/relationships/hyperlink" Target="mailto:andradegiovanna@example.com" TargetMode="External"/><Relationship Id="rId5127" Type="http://schemas.openxmlformats.org/officeDocument/2006/relationships/hyperlink" Target="mailto:maysa71@example.net" TargetMode="External"/><Relationship Id="rId5541" Type="http://schemas.openxmlformats.org/officeDocument/2006/relationships/hyperlink" Target="mailto:ypacheco@example.net" TargetMode="External"/><Relationship Id="rId8697" Type="http://schemas.openxmlformats.org/officeDocument/2006/relationships/hyperlink" Target="mailto:rnovais@example.net" TargetMode="External"/><Relationship Id="rId9748" Type="http://schemas.openxmlformats.org/officeDocument/2006/relationships/hyperlink" Target="mailto:rezendedanilo@example.com" TargetMode="External"/><Relationship Id="rId1737" Type="http://schemas.openxmlformats.org/officeDocument/2006/relationships/hyperlink" Target="mailto:mateusteixeira@example.net" TargetMode="External"/><Relationship Id="rId3092" Type="http://schemas.openxmlformats.org/officeDocument/2006/relationships/hyperlink" Target="mailto:jose-pedrocamara@example.org" TargetMode="External"/><Relationship Id="rId4143" Type="http://schemas.openxmlformats.org/officeDocument/2006/relationships/hyperlink" Target="mailto:souzamatteo@example.org" TargetMode="External"/><Relationship Id="rId7299" Type="http://schemas.openxmlformats.org/officeDocument/2006/relationships/hyperlink" Target="mailto:cassianoenzo-gabriel@example.net" TargetMode="External"/><Relationship Id="rId8764" Type="http://schemas.openxmlformats.org/officeDocument/2006/relationships/hyperlink" Target="mailto:rsantos@example.com" TargetMode="External"/><Relationship Id="rId9815" Type="http://schemas.openxmlformats.org/officeDocument/2006/relationships/hyperlink" Target="mailto:maria-ceciliacavalcanti@example.org" TargetMode="External"/><Relationship Id="rId29" Type="http://schemas.openxmlformats.org/officeDocument/2006/relationships/hyperlink" Target="mailto:emillycirino@example.com" TargetMode="External"/><Relationship Id="rId4210" Type="http://schemas.openxmlformats.org/officeDocument/2006/relationships/hyperlink" Target="mailto:caldeiraluana@example.com" TargetMode="External"/><Relationship Id="rId7366" Type="http://schemas.openxmlformats.org/officeDocument/2006/relationships/hyperlink" Target="mailto:duartehadassa@example.org" TargetMode="External"/><Relationship Id="rId7780" Type="http://schemas.openxmlformats.org/officeDocument/2006/relationships/hyperlink" Target="mailto:nascimentobenicio@example.org" TargetMode="External"/><Relationship Id="rId8417" Type="http://schemas.openxmlformats.org/officeDocument/2006/relationships/hyperlink" Target="mailto:irios@example.net" TargetMode="External"/><Relationship Id="rId1804" Type="http://schemas.openxmlformats.org/officeDocument/2006/relationships/hyperlink" Target="mailto:oalbuquerque@example.org" TargetMode="External"/><Relationship Id="rId6382" Type="http://schemas.openxmlformats.org/officeDocument/2006/relationships/hyperlink" Target="mailto:ayllafogaca@example.com" TargetMode="External"/><Relationship Id="rId7019" Type="http://schemas.openxmlformats.org/officeDocument/2006/relationships/hyperlink" Target="mailto:theo80@example.net" TargetMode="External"/><Relationship Id="rId7433" Type="http://schemas.openxmlformats.org/officeDocument/2006/relationships/hyperlink" Target="mailto:maysa47@example.com" TargetMode="External"/><Relationship Id="rId8831" Type="http://schemas.openxmlformats.org/officeDocument/2006/relationships/hyperlink" Target="mailto:vasconcelosluana@example.net" TargetMode="External"/><Relationship Id="rId3976" Type="http://schemas.openxmlformats.org/officeDocument/2006/relationships/hyperlink" Target="mailto:smontenegro@example.org" TargetMode="External"/><Relationship Id="rId6035" Type="http://schemas.openxmlformats.org/officeDocument/2006/relationships/hyperlink" Target="mailto:hdias@example.com" TargetMode="External"/><Relationship Id="rId897" Type="http://schemas.openxmlformats.org/officeDocument/2006/relationships/hyperlink" Target="mailto:aliciamendonca@example.org" TargetMode="External"/><Relationship Id="rId2578" Type="http://schemas.openxmlformats.org/officeDocument/2006/relationships/hyperlink" Target="mailto:rodrigoalves@example.com" TargetMode="External"/><Relationship Id="rId2992" Type="http://schemas.openxmlformats.org/officeDocument/2006/relationships/hyperlink" Target="mailto:vsales@example.net" TargetMode="External"/><Relationship Id="rId3629" Type="http://schemas.openxmlformats.org/officeDocument/2006/relationships/hyperlink" Target="mailto:jesuslevi@example.net" TargetMode="External"/><Relationship Id="rId5051" Type="http://schemas.openxmlformats.org/officeDocument/2006/relationships/hyperlink" Target="mailto:samuel06@example.org" TargetMode="External"/><Relationship Id="rId7500" Type="http://schemas.openxmlformats.org/officeDocument/2006/relationships/hyperlink" Target="mailto:ycarvalho@example.net" TargetMode="External"/><Relationship Id="rId9258" Type="http://schemas.openxmlformats.org/officeDocument/2006/relationships/hyperlink" Target="mailto:joao-lucas91@example.net" TargetMode="External"/><Relationship Id="rId964" Type="http://schemas.openxmlformats.org/officeDocument/2006/relationships/hyperlink" Target="mailto:heloisasales@example.net" TargetMode="External"/><Relationship Id="rId1594" Type="http://schemas.openxmlformats.org/officeDocument/2006/relationships/hyperlink" Target="mailto:barbarasantos@example.com" TargetMode="External"/><Relationship Id="rId2645" Type="http://schemas.openxmlformats.org/officeDocument/2006/relationships/hyperlink" Target="mailto:caroline12@example.com" TargetMode="External"/><Relationship Id="rId6102" Type="http://schemas.openxmlformats.org/officeDocument/2006/relationships/hyperlink" Target="mailto:yda-cruz@example.org" TargetMode="External"/><Relationship Id="rId9672" Type="http://schemas.openxmlformats.org/officeDocument/2006/relationships/hyperlink" Target="mailto:eduarda43@example.com" TargetMode="External"/><Relationship Id="rId617" Type="http://schemas.openxmlformats.org/officeDocument/2006/relationships/hyperlink" Target="mailto:larissamontenegro@example.com" TargetMode="External"/><Relationship Id="rId1247" Type="http://schemas.openxmlformats.org/officeDocument/2006/relationships/hyperlink" Target="mailto:barbara49@example.com" TargetMode="External"/><Relationship Id="rId1661" Type="http://schemas.openxmlformats.org/officeDocument/2006/relationships/hyperlink" Target="mailto:dantefernandes@example.com" TargetMode="External"/><Relationship Id="rId2712" Type="http://schemas.openxmlformats.org/officeDocument/2006/relationships/hyperlink" Target="mailto:correiathales@example.net" TargetMode="External"/><Relationship Id="rId5868" Type="http://schemas.openxmlformats.org/officeDocument/2006/relationships/hyperlink" Target="mailto:jmartins@example.net" TargetMode="External"/><Relationship Id="rId6919" Type="http://schemas.openxmlformats.org/officeDocument/2006/relationships/hyperlink" Target="mailto:maria-eduardada-rosa@example.net" TargetMode="External"/><Relationship Id="rId8274" Type="http://schemas.openxmlformats.org/officeDocument/2006/relationships/hyperlink" Target="mailto:luiz-gustavo18@example.org" TargetMode="External"/><Relationship Id="rId9325" Type="http://schemas.openxmlformats.org/officeDocument/2006/relationships/hyperlink" Target="mailto:pporto@example.com" TargetMode="External"/><Relationship Id="rId1314" Type="http://schemas.openxmlformats.org/officeDocument/2006/relationships/hyperlink" Target="mailto:kgoncalves@example.com" TargetMode="External"/><Relationship Id="rId4884" Type="http://schemas.openxmlformats.org/officeDocument/2006/relationships/hyperlink" Target="mailto:saravi-lucca@example.net" TargetMode="External"/><Relationship Id="rId5935" Type="http://schemas.openxmlformats.org/officeDocument/2006/relationships/hyperlink" Target="mailto:davipimenta@example.com" TargetMode="External"/><Relationship Id="rId7290" Type="http://schemas.openxmlformats.org/officeDocument/2006/relationships/hyperlink" Target="mailto:vinicius08@example.org" TargetMode="External"/><Relationship Id="rId8341" Type="http://schemas.openxmlformats.org/officeDocument/2006/relationships/hyperlink" Target="mailto:emanuelmartins@example.com" TargetMode="External"/><Relationship Id="rId3486" Type="http://schemas.openxmlformats.org/officeDocument/2006/relationships/hyperlink" Target="mailto:jvieira@example.com" TargetMode="External"/><Relationship Id="rId4537" Type="http://schemas.openxmlformats.org/officeDocument/2006/relationships/hyperlink" Target="mailto:jcamara@example.net" TargetMode="External"/><Relationship Id="rId20" Type="http://schemas.openxmlformats.org/officeDocument/2006/relationships/hyperlink" Target="mailto:levi02@example.net" TargetMode="External"/><Relationship Id="rId2088" Type="http://schemas.openxmlformats.org/officeDocument/2006/relationships/hyperlink" Target="mailto:asafegoncalves@example.com" TargetMode="External"/><Relationship Id="rId3139" Type="http://schemas.openxmlformats.org/officeDocument/2006/relationships/hyperlink" Target="mailto:da-motaheitor@example.org" TargetMode="External"/><Relationship Id="rId4951" Type="http://schemas.openxmlformats.org/officeDocument/2006/relationships/hyperlink" Target="mailto:cassianoaugusto@example.net" TargetMode="External"/><Relationship Id="rId7010" Type="http://schemas.openxmlformats.org/officeDocument/2006/relationships/hyperlink" Target="mailto:pereirahellena@example.org" TargetMode="External"/><Relationship Id="rId474" Type="http://schemas.openxmlformats.org/officeDocument/2006/relationships/hyperlink" Target="mailto:mendoncaandre@example.net" TargetMode="External"/><Relationship Id="rId2155" Type="http://schemas.openxmlformats.org/officeDocument/2006/relationships/hyperlink" Target="mailto:beniciocorreia@example.org" TargetMode="External"/><Relationship Id="rId3553" Type="http://schemas.openxmlformats.org/officeDocument/2006/relationships/hyperlink" Target="mailto:mouraana-carolina@example.org" TargetMode="External"/><Relationship Id="rId4604" Type="http://schemas.openxmlformats.org/officeDocument/2006/relationships/hyperlink" Target="mailto:davi-miguel48@example.org" TargetMode="External"/><Relationship Id="rId9182" Type="http://schemas.openxmlformats.org/officeDocument/2006/relationships/hyperlink" Target="mailto:jcosta@example.com" TargetMode="External"/><Relationship Id="rId127" Type="http://schemas.openxmlformats.org/officeDocument/2006/relationships/hyperlink" Target="mailto:camaranina@example.com" TargetMode="External"/><Relationship Id="rId3206" Type="http://schemas.openxmlformats.org/officeDocument/2006/relationships/hyperlink" Target="mailto:noahvasconcelos@example.org" TargetMode="External"/><Relationship Id="rId3620" Type="http://schemas.openxmlformats.org/officeDocument/2006/relationships/hyperlink" Target="mailto:livia40@example.com" TargetMode="External"/><Relationship Id="rId6776" Type="http://schemas.openxmlformats.org/officeDocument/2006/relationships/hyperlink" Target="mailto:beniciovasconcelos@example.com" TargetMode="External"/><Relationship Id="rId7827" Type="http://schemas.openxmlformats.org/officeDocument/2006/relationships/hyperlink" Target="mailto:maria-clara57@example.net" TargetMode="External"/><Relationship Id="rId541" Type="http://schemas.openxmlformats.org/officeDocument/2006/relationships/hyperlink" Target="mailto:borgescatarina@example.org" TargetMode="External"/><Relationship Id="rId1171" Type="http://schemas.openxmlformats.org/officeDocument/2006/relationships/hyperlink" Target="mailto:leonardobarros@example.org" TargetMode="External"/><Relationship Id="rId2222" Type="http://schemas.openxmlformats.org/officeDocument/2006/relationships/hyperlink" Target="mailto:sousasabrina@example.net" TargetMode="External"/><Relationship Id="rId5378" Type="http://schemas.openxmlformats.org/officeDocument/2006/relationships/hyperlink" Target="mailto:guilherme91@example.net" TargetMode="External"/><Relationship Id="rId5792" Type="http://schemas.openxmlformats.org/officeDocument/2006/relationships/hyperlink" Target="mailto:eloahnovaes@example.net" TargetMode="External"/><Relationship Id="rId6429" Type="http://schemas.openxmlformats.org/officeDocument/2006/relationships/hyperlink" Target="mailto:sophiajesus@example.net" TargetMode="External"/><Relationship Id="rId6843" Type="http://schemas.openxmlformats.org/officeDocument/2006/relationships/hyperlink" Target="mailto:alexia62@example.com" TargetMode="External"/><Relationship Id="rId9999" Type="http://schemas.openxmlformats.org/officeDocument/2006/relationships/hyperlink" Target="mailto:giovanna00@example.org" TargetMode="External"/><Relationship Id="rId1988" Type="http://schemas.openxmlformats.org/officeDocument/2006/relationships/hyperlink" Target="mailto:thomas88@example.com" TargetMode="External"/><Relationship Id="rId4394" Type="http://schemas.openxmlformats.org/officeDocument/2006/relationships/hyperlink" Target="mailto:zda-cruz@example.com" TargetMode="External"/><Relationship Id="rId5445" Type="http://schemas.openxmlformats.org/officeDocument/2006/relationships/hyperlink" Target="mailto:caroline21@example.net" TargetMode="External"/><Relationship Id="rId4047" Type="http://schemas.openxmlformats.org/officeDocument/2006/relationships/hyperlink" Target="mailto:ryan44@example.com" TargetMode="External"/><Relationship Id="rId4461" Type="http://schemas.openxmlformats.org/officeDocument/2006/relationships/hyperlink" Target="mailto:nascimentovinicius@example.org" TargetMode="External"/><Relationship Id="rId5512" Type="http://schemas.openxmlformats.org/officeDocument/2006/relationships/hyperlink" Target="mailto:jose-miguelmendonca@example.com" TargetMode="External"/><Relationship Id="rId6910" Type="http://schemas.openxmlformats.org/officeDocument/2006/relationships/hyperlink" Target="mailto:giovannacampos@example.com" TargetMode="External"/><Relationship Id="rId8668" Type="http://schemas.openxmlformats.org/officeDocument/2006/relationships/hyperlink" Target="mailto:oliverda-paz@example.net" TargetMode="External"/><Relationship Id="rId9719" Type="http://schemas.openxmlformats.org/officeDocument/2006/relationships/hyperlink" Target="mailto:maria-julia95@example.org" TargetMode="External"/><Relationship Id="rId3063" Type="http://schemas.openxmlformats.org/officeDocument/2006/relationships/hyperlink" Target="mailto:isisrios@example.net" TargetMode="External"/><Relationship Id="rId4114" Type="http://schemas.openxmlformats.org/officeDocument/2006/relationships/hyperlink" Target="mailto:brunocamara@example.net" TargetMode="External"/><Relationship Id="rId1708" Type="http://schemas.openxmlformats.org/officeDocument/2006/relationships/hyperlink" Target="mailto:siqueirapedro-miguel@example.com" TargetMode="External"/><Relationship Id="rId3130" Type="http://schemas.openxmlformats.org/officeDocument/2006/relationships/hyperlink" Target="mailto:brunarocha@example.net" TargetMode="External"/><Relationship Id="rId6286" Type="http://schemas.openxmlformats.org/officeDocument/2006/relationships/hyperlink" Target="mailto:pfogaca@example.org" TargetMode="External"/><Relationship Id="rId7337" Type="http://schemas.openxmlformats.org/officeDocument/2006/relationships/hyperlink" Target="mailto:allanalima@example.net" TargetMode="External"/><Relationship Id="rId7684" Type="http://schemas.openxmlformats.org/officeDocument/2006/relationships/hyperlink" Target="mailto:castroalicia@example.com" TargetMode="External"/><Relationship Id="rId8735" Type="http://schemas.openxmlformats.org/officeDocument/2006/relationships/hyperlink" Target="mailto:mariana29@example.net" TargetMode="External"/><Relationship Id="rId7751" Type="http://schemas.openxmlformats.org/officeDocument/2006/relationships/hyperlink" Target="mailto:maria-fernanda88@example.net" TargetMode="External"/><Relationship Id="rId8802" Type="http://schemas.openxmlformats.org/officeDocument/2006/relationships/hyperlink" Target="mailto:santosesther@example.org" TargetMode="External"/><Relationship Id="rId2896" Type="http://schemas.openxmlformats.org/officeDocument/2006/relationships/hyperlink" Target="mailto:kaique37@example.net" TargetMode="External"/><Relationship Id="rId3947" Type="http://schemas.openxmlformats.org/officeDocument/2006/relationships/hyperlink" Target="mailto:ceciliasampaio@example.com" TargetMode="External"/><Relationship Id="rId6353" Type="http://schemas.openxmlformats.org/officeDocument/2006/relationships/hyperlink" Target="mailto:pimentahenry@example.net" TargetMode="External"/><Relationship Id="rId7404" Type="http://schemas.openxmlformats.org/officeDocument/2006/relationships/hyperlink" Target="mailto:anaalves@example.net" TargetMode="External"/><Relationship Id="rId868" Type="http://schemas.openxmlformats.org/officeDocument/2006/relationships/hyperlink" Target="mailto:gustavoaragao@example.com" TargetMode="External"/><Relationship Id="rId1498" Type="http://schemas.openxmlformats.org/officeDocument/2006/relationships/hyperlink" Target="mailto:ravycavalcanti@example.net" TargetMode="External"/><Relationship Id="rId2549" Type="http://schemas.openxmlformats.org/officeDocument/2006/relationships/hyperlink" Target="mailto:osales@example.net" TargetMode="External"/><Relationship Id="rId2963" Type="http://schemas.openxmlformats.org/officeDocument/2006/relationships/hyperlink" Target="mailto:borgesisabella@example.net" TargetMode="External"/><Relationship Id="rId6006" Type="http://schemas.openxmlformats.org/officeDocument/2006/relationships/hyperlink" Target="mailto:silveirabeatriz@example.org" TargetMode="External"/><Relationship Id="rId6420" Type="http://schemas.openxmlformats.org/officeDocument/2006/relationships/hyperlink" Target="mailto:siqueiraana-clara@example.org" TargetMode="External"/><Relationship Id="rId9576" Type="http://schemas.openxmlformats.org/officeDocument/2006/relationships/hyperlink" Target="mailto:enzo-gabrielmacedo@example.net" TargetMode="External"/><Relationship Id="rId9990" Type="http://schemas.openxmlformats.org/officeDocument/2006/relationships/hyperlink" Target="mailto:amelo@example.org" TargetMode="External"/><Relationship Id="rId935" Type="http://schemas.openxmlformats.org/officeDocument/2006/relationships/hyperlink" Target="mailto:maria-sophiapereira@example.com" TargetMode="External"/><Relationship Id="rId1565" Type="http://schemas.openxmlformats.org/officeDocument/2006/relationships/hyperlink" Target="mailto:zaraujo@example.com" TargetMode="External"/><Relationship Id="rId2616" Type="http://schemas.openxmlformats.org/officeDocument/2006/relationships/hyperlink" Target="mailto:jade21@example.com" TargetMode="External"/><Relationship Id="rId5022" Type="http://schemas.openxmlformats.org/officeDocument/2006/relationships/hyperlink" Target="mailto:paulo25@example.org" TargetMode="External"/><Relationship Id="rId8178" Type="http://schemas.openxmlformats.org/officeDocument/2006/relationships/hyperlink" Target="mailto:ramosluiza@example.net" TargetMode="External"/><Relationship Id="rId8592" Type="http://schemas.openxmlformats.org/officeDocument/2006/relationships/hyperlink" Target="mailto:olopes@example.com" TargetMode="External"/><Relationship Id="rId9229" Type="http://schemas.openxmlformats.org/officeDocument/2006/relationships/hyperlink" Target="mailto:anna-liz37@example.org" TargetMode="External"/><Relationship Id="rId9643" Type="http://schemas.openxmlformats.org/officeDocument/2006/relationships/hyperlink" Target="mailto:ana-laurarezende@example.org" TargetMode="External"/><Relationship Id="rId1218" Type="http://schemas.openxmlformats.org/officeDocument/2006/relationships/hyperlink" Target="mailto:maysaguerra@example.org" TargetMode="External"/><Relationship Id="rId7194" Type="http://schemas.openxmlformats.org/officeDocument/2006/relationships/hyperlink" Target="mailto:laviniapinto@example.org" TargetMode="External"/><Relationship Id="rId8245" Type="http://schemas.openxmlformats.org/officeDocument/2006/relationships/hyperlink" Target="mailto:vgarcia@example.com" TargetMode="External"/><Relationship Id="rId1632" Type="http://schemas.openxmlformats.org/officeDocument/2006/relationships/hyperlink" Target="mailto:sampaioclarice@example.net" TargetMode="External"/><Relationship Id="rId4788" Type="http://schemas.openxmlformats.org/officeDocument/2006/relationships/hyperlink" Target="mailto:rafaelmarques@example.org" TargetMode="External"/><Relationship Id="rId5839" Type="http://schemas.openxmlformats.org/officeDocument/2006/relationships/hyperlink" Target="mailto:duarteluana@example.com" TargetMode="External"/><Relationship Id="rId7261" Type="http://schemas.openxmlformats.org/officeDocument/2006/relationships/hyperlink" Target="mailto:macedolucca@example.org" TargetMode="External"/><Relationship Id="rId9710" Type="http://schemas.openxmlformats.org/officeDocument/2006/relationships/hyperlink" Target="mailto:pimentamarcela@example.net" TargetMode="External"/><Relationship Id="rId4855" Type="http://schemas.openxmlformats.org/officeDocument/2006/relationships/hyperlink" Target="mailto:ccirino@example.com" TargetMode="External"/><Relationship Id="rId5906" Type="http://schemas.openxmlformats.org/officeDocument/2006/relationships/hyperlink" Target="mailto:ana-beatrizcosta@example.com" TargetMode="External"/><Relationship Id="rId8312" Type="http://schemas.openxmlformats.org/officeDocument/2006/relationships/hyperlink" Target="mailto:ksantos@example.com" TargetMode="External"/><Relationship Id="rId3457" Type="http://schemas.openxmlformats.org/officeDocument/2006/relationships/hyperlink" Target="mailto:ceciliamacedo@example.net" TargetMode="External"/><Relationship Id="rId3871" Type="http://schemas.openxmlformats.org/officeDocument/2006/relationships/hyperlink" Target="mailto:mariana59@example.com" TargetMode="External"/><Relationship Id="rId4508" Type="http://schemas.openxmlformats.org/officeDocument/2006/relationships/hyperlink" Target="mailto:smoraes@example.net" TargetMode="External"/><Relationship Id="rId4922" Type="http://schemas.openxmlformats.org/officeDocument/2006/relationships/hyperlink" Target="mailto:da-costarenan@example.net" TargetMode="External"/><Relationship Id="rId378" Type="http://schemas.openxmlformats.org/officeDocument/2006/relationships/hyperlink" Target="mailto:matheusnovais@example.com" TargetMode="External"/><Relationship Id="rId792" Type="http://schemas.openxmlformats.org/officeDocument/2006/relationships/hyperlink" Target="mailto:valentina00@example.net" TargetMode="External"/><Relationship Id="rId2059" Type="http://schemas.openxmlformats.org/officeDocument/2006/relationships/hyperlink" Target="mailto:da-rocharenan@example.com" TargetMode="External"/><Relationship Id="rId2473" Type="http://schemas.openxmlformats.org/officeDocument/2006/relationships/hyperlink" Target="mailto:dfernandes@example.net" TargetMode="External"/><Relationship Id="rId3524" Type="http://schemas.openxmlformats.org/officeDocument/2006/relationships/hyperlink" Target="mailto:da-motajoao-felipe@example.net" TargetMode="External"/><Relationship Id="rId9086" Type="http://schemas.openxmlformats.org/officeDocument/2006/relationships/hyperlink" Target="mailto:rleao@example.net" TargetMode="External"/><Relationship Id="rId445" Type="http://schemas.openxmlformats.org/officeDocument/2006/relationships/hyperlink" Target="mailto:brunateixeira@example.com" TargetMode="External"/><Relationship Id="rId1075" Type="http://schemas.openxmlformats.org/officeDocument/2006/relationships/hyperlink" Target="mailto:ymonteiro@example.net" TargetMode="External"/><Relationship Id="rId2126" Type="http://schemas.openxmlformats.org/officeDocument/2006/relationships/hyperlink" Target="mailto:ryanleao@example.org" TargetMode="External"/><Relationship Id="rId2540" Type="http://schemas.openxmlformats.org/officeDocument/2006/relationships/hyperlink" Target="mailto:saragao@example.net" TargetMode="External"/><Relationship Id="rId5696" Type="http://schemas.openxmlformats.org/officeDocument/2006/relationships/hyperlink" Target="mailto:henrique22@example.net" TargetMode="External"/><Relationship Id="rId6747" Type="http://schemas.openxmlformats.org/officeDocument/2006/relationships/hyperlink" Target="mailto:anaporto@example.com" TargetMode="External"/><Relationship Id="rId9153" Type="http://schemas.openxmlformats.org/officeDocument/2006/relationships/hyperlink" Target="mailto:guilhermevargas@example.org" TargetMode="External"/><Relationship Id="rId512" Type="http://schemas.openxmlformats.org/officeDocument/2006/relationships/hyperlink" Target="mailto:santosarthur-gabriel@example.org" TargetMode="External"/><Relationship Id="rId1142" Type="http://schemas.openxmlformats.org/officeDocument/2006/relationships/hyperlink" Target="mailto:enrico50@example.org" TargetMode="External"/><Relationship Id="rId4298" Type="http://schemas.openxmlformats.org/officeDocument/2006/relationships/hyperlink" Target="mailto:heloisacasa-grande@example.net" TargetMode="External"/><Relationship Id="rId5349" Type="http://schemas.openxmlformats.org/officeDocument/2006/relationships/hyperlink" Target="mailto:teixeirajoana@example.net" TargetMode="External"/><Relationship Id="rId9220" Type="http://schemas.openxmlformats.org/officeDocument/2006/relationships/hyperlink" Target="mailto:aaragao@example.com" TargetMode="External"/><Relationship Id="rId4365" Type="http://schemas.openxmlformats.org/officeDocument/2006/relationships/hyperlink" Target="mailto:cauapinto@example.org" TargetMode="External"/><Relationship Id="rId5763" Type="http://schemas.openxmlformats.org/officeDocument/2006/relationships/hyperlink" Target="mailto:maria-sophia39@example.net" TargetMode="External"/><Relationship Id="rId6814" Type="http://schemas.openxmlformats.org/officeDocument/2006/relationships/hyperlink" Target="mailto:rodrigo45@example.com" TargetMode="External"/><Relationship Id="rId1959" Type="http://schemas.openxmlformats.org/officeDocument/2006/relationships/hyperlink" Target="mailto:oalves@example.net" TargetMode="External"/><Relationship Id="rId4018" Type="http://schemas.openxmlformats.org/officeDocument/2006/relationships/hyperlink" Target="mailto:yviana@example.net" TargetMode="External"/><Relationship Id="rId5416" Type="http://schemas.openxmlformats.org/officeDocument/2006/relationships/hyperlink" Target="mailto:marinada-rosa@example.com" TargetMode="External"/><Relationship Id="rId5830" Type="http://schemas.openxmlformats.org/officeDocument/2006/relationships/hyperlink" Target="mailto:moreiraagatha@example.net" TargetMode="External"/><Relationship Id="rId8986" Type="http://schemas.openxmlformats.org/officeDocument/2006/relationships/hyperlink" Target="mailto:davi-miguelcampos@example.com" TargetMode="External"/><Relationship Id="rId3381" Type="http://schemas.openxmlformats.org/officeDocument/2006/relationships/hyperlink" Target="mailto:levicamargo@example.net" TargetMode="External"/><Relationship Id="rId4432" Type="http://schemas.openxmlformats.org/officeDocument/2006/relationships/hyperlink" Target="mailto:pietra63@example.net" TargetMode="External"/><Relationship Id="rId7588" Type="http://schemas.openxmlformats.org/officeDocument/2006/relationships/hyperlink" Target="mailto:ana-julia37@example.com" TargetMode="External"/><Relationship Id="rId8639" Type="http://schemas.openxmlformats.org/officeDocument/2006/relationships/hyperlink" Target="mailto:dante93@example.org" TargetMode="External"/><Relationship Id="rId3034" Type="http://schemas.openxmlformats.org/officeDocument/2006/relationships/hyperlink" Target="mailto:ana-vitoria99@example.org" TargetMode="External"/><Relationship Id="rId7655" Type="http://schemas.openxmlformats.org/officeDocument/2006/relationships/hyperlink" Target="mailto:ana-liviacasa-grande@example.com" TargetMode="External"/><Relationship Id="rId8706" Type="http://schemas.openxmlformats.org/officeDocument/2006/relationships/hyperlink" Target="mailto:andrenovaes@example.com" TargetMode="External"/><Relationship Id="rId2050" Type="http://schemas.openxmlformats.org/officeDocument/2006/relationships/hyperlink" Target="mailto:freitasbryan@example.org" TargetMode="External"/><Relationship Id="rId3101" Type="http://schemas.openxmlformats.org/officeDocument/2006/relationships/hyperlink" Target="mailto:fabreu@example.com" TargetMode="External"/><Relationship Id="rId6257" Type="http://schemas.openxmlformats.org/officeDocument/2006/relationships/hyperlink" Target="mailto:heloisada-conceicao@example.org" TargetMode="External"/><Relationship Id="rId6671" Type="http://schemas.openxmlformats.org/officeDocument/2006/relationships/hyperlink" Target="mailto:benjamin19@example.com" TargetMode="External"/><Relationship Id="rId7308" Type="http://schemas.openxmlformats.org/officeDocument/2006/relationships/hyperlink" Target="mailto:rsantos@example.org" TargetMode="External"/><Relationship Id="rId7722" Type="http://schemas.openxmlformats.org/officeDocument/2006/relationships/hyperlink" Target="mailto:araujopedro-lucas@example.com" TargetMode="External"/><Relationship Id="rId5273" Type="http://schemas.openxmlformats.org/officeDocument/2006/relationships/hyperlink" Target="mailto:caldeiraeloa@example.com" TargetMode="External"/><Relationship Id="rId6324" Type="http://schemas.openxmlformats.org/officeDocument/2006/relationships/hyperlink" Target="mailto:barrosgabriel@example.com" TargetMode="External"/><Relationship Id="rId839" Type="http://schemas.openxmlformats.org/officeDocument/2006/relationships/hyperlink" Target="mailto:borgesenrico@example.com" TargetMode="External"/><Relationship Id="rId1469" Type="http://schemas.openxmlformats.org/officeDocument/2006/relationships/hyperlink" Target="mailto:maria-isis18@example.com" TargetMode="External"/><Relationship Id="rId2867" Type="http://schemas.openxmlformats.org/officeDocument/2006/relationships/hyperlink" Target="mailto:vda-costa@example.net" TargetMode="External"/><Relationship Id="rId3918" Type="http://schemas.openxmlformats.org/officeDocument/2006/relationships/hyperlink" Target="mailto:lorenzomoraes@example.net" TargetMode="External"/><Relationship Id="rId5340" Type="http://schemas.openxmlformats.org/officeDocument/2006/relationships/hyperlink" Target="mailto:aurora30@example.org" TargetMode="External"/><Relationship Id="rId8496" Type="http://schemas.openxmlformats.org/officeDocument/2006/relationships/hyperlink" Target="mailto:cfogaca@example.com" TargetMode="External"/><Relationship Id="rId9547" Type="http://schemas.openxmlformats.org/officeDocument/2006/relationships/hyperlink" Target="mailto:agatha82@example.org" TargetMode="External"/><Relationship Id="rId9894" Type="http://schemas.openxmlformats.org/officeDocument/2006/relationships/hyperlink" Target="mailto:msampaio@example.net" TargetMode="External"/><Relationship Id="rId1883" Type="http://schemas.openxmlformats.org/officeDocument/2006/relationships/hyperlink" Target="mailto:ucirino@example.com" TargetMode="External"/><Relationship Id="rId2934" Type="http://schemas.openxmlformats.org/officeDocument/2006/relationships/hyperlink" Target="mailto:cavalcantemilena@example.net" TargetMode="External"/><Relationship Id="rId7098" Type="http://schemas.openxmlformats.org/officeDocument/2006/relationships/hyperlink" Target="mailto:brenda89@example.net" TargetMode="External"/><Relationship Id="rId8149" Type="http://schemas.openxmlformats.org/officeDocument/2006/relationships/hyperlink" Target="mailto:valentim33@example.net" TargetMode="External"/><Relationship Id="rId9961" Type="http://schemas.openxmlformats.org/officeDocument/2006/relationships/hyperlink" Target="mailto:xbrito@example.net" TargetMode="External"/><Relationship Id="rId906" Type="http://schemas.openxmlformats.org/officeDocument/2006/relationships/hyperlink" Target="mailto:pintoluiz-miguel@example.org" TargetMode="External"/><Relationship Id="rId1536" Type="http://schemas.openxmlformats.org/officeDocument/2006/relationships/hyperlink" Target="mailto:francisco96@example.com" TargetMode="External"/><Relationship Id="rId1950" Type="http://schemas.openxmlformats.org/officeDocument/2006/relationships/hyperlink" Target="mailto:fernanda08@example.org" TargetMode="External"/><Relationship Id="rId8563" Type="http://schemas.openxmlformats.org/officeDocument/2006/relationships/hyperlink" Target="mailto:da-luzmaria-luisa@example.org" TargetMode="External"/><Relationship Id="rId9614" Type="http://schemas.openxmlformats.org/officeDocument/2006/relationships/hyperlink" Target="mailto:emanuelda-mota@example.org" TargetMode="External"/><Relationship Id="rId1603" Type="http://schemas.openxmlformats.org/officeDocument/2006/relationships/hyperlink" Target="mailto:isaquefogaca@example.org" TargetMode="External"/><Relationship Id="rId4759" Type="http://schemas.openxmlformats.org/officeDocument/2006/relationships/hyperlink" Target="mailto:maria-lauranunes@example.org" TargetMode="External"/><Relationship Id="rId7165" Type="http://schemas.openxmlformats.org/officeDocument/2006/relationships/hyperlink" Target="mailto:elisa45@example.org" TargetMode="External"/><Relationship Id="rId8216" Type="http://schemas.openxmlformats.org/officeDocument/2006/relationships/hyperlink" Target="mailto:nfernandes@example.org" TargetMode="External"/><Relationship Id="rId8630" Type="http://schemas.openxmlformats.org/officeDocument/2006/relationships/hyperlink" Target="mailto:nina94@example.org" TargetMode="External"/><Relationship Id="rId3775" Type="http://schemas.openxmlformats.org/officeDocument/2006/relationships/hyperlink" Target="mailto:mariana16@example.com" TargetMode="External"/><Relationship Id="rId4826" Type="http://schemas.openxmlformats.org/officeDocument/2006/relationships/hyperlink" Target="mailto:fpires@example.org" TargetMode="External"/><Relationship Id="rId6181" Type="http://schemas.openxmlformats.org/officeDocument/2006/relationships/hyperlink" Target="mailto:ida-cruz@example.org" TargetMode="External"/><Relationship Id="rId7232" Type="http://schemas.openxmlformats.org/officeDocument/2006/relationships/hyperlink" Target="mailto:camposmariane@example.com" TargetMode="External"/><Relationship Id="rId696" Type="http://schemas.openxmlformats.org/officeDocument/2006/relationships/hyperlink" Target="mailto:cardosoerick@example.com" TargetMode="External"/><Relationship Id="rId2377" Type="http://schemas.openxmlformats.org/officeDocument/2006/relationships/hyperlink" Target="mailto:eduardo01@example.net" TargetMode="External"/><Relationship Id="rId2791" Type="http://schemas.openxmlformats.org/officeDocument/2006/relationships/hyperlink" Target="mailto:benicio90@example.org" TargetMode="External"/><Relationship Id="rId3428" Type="http://schemas.openxmlformats.org/officeDocument/2006/relationships/hyperlink" Target="mailto:julianasouza@example.net" TargetMode="External"/><Relationship Id="rId349" Type="http://schemas.openxmlformats.org/officeDocument/2006/relationships/hyperlink" Target="mailto:silvajuan@example.org" TargetMode="External"/><Relationship Id="rId763" Type="http://schemas.openxmlformats.org/officeDocument/2006/relationships/hyperlink" Target="mailto:andradejulia@example.net" TargetMode="External"/><Relationship Id="rId1393" Type="http://schemas.openxmlformats.org/officeDocument/2006/relationships/hyperlink" Target="mailto:leocampos@example.com" TargetMode="External"/><Relationship Id="rId2444" Type="http://schemas.openxmlformats.org/officeDocument/2006/relationships/hyperlink" Target="mailto:rlima@example.com" TargetMode="External"/><Relationship Id="rId3842" Type="http://schemas.openxmlformats.org/officeDocument/2006/relationships/hyperlink" Target="mailto:afogaca@example.net" TargetMode="External"/><Relationship Id="rId6998" Type="http://schemas.openxmlformats.org/officeDocument/2006/relationships/hyperlink" Target="mailto:qsiqueira@example.org" TargetMode="External"/><Relationship Id="rId9057" Type="http://schemas.openxmlformats.org/officeDocument/2006/relationships/hyperlink" Target="mailto:tmoreira@example.net" TargetMode="External"/><Relationship Id="rId9471" Type="http://schemas.openxmlformats.org/officeDocument/2006/relationships/hyperlink" Target="mailto:cardosoemanuelly@example.net" TargetMode="External"/><Relationship Id="rId416" Type="http://schemas.openxmlformats.org/officeDocument/2006/relationships/hyperlink" Target="mailto:gmoraes@example.org" TargetMode="External"/><Relationship Id="rId1046" Type="http://schemas.openxmlformats.org/officeDocument/2006/relationships/hyperlink" Target="mailto:erickmartins@example.net" TargetMode="External"/><Relationship Id="rId8073" Type="http://schemas.openxmlformats.org/officeDocument/2006/relationships/hyperlink" Target="mailto:dduarte@example.org" TargetMode="External"/><Relationship Id="rId9124" Type="http://schemas.openxmlformats.org/officeDocument/2006/relationships/hyperlink" Target="mailto:fernandaoliveira@example.com" TargetMode="External"/><Relationship Id="rId830" Type="http://schemas.openxmlformats.org/officeDocument/2006/relationships/hyperlink" Target="mailto:duartedante@example.net" TargetMode="External"/><Relationship Id="rId1460" Type="http://schemas.openxmlformats.org/officeDocument/2006/relationships/hyperlink" Target="mailto:sda-rosa@example.org" TargetMode="External"/><Relationship Id="rId2511" Type="http://schemas.openxmlformats.org/officeDocument/2006/relationships/hyperlink" Target="mailto:antonellada-mata@example.org" TargetMode="External"/><Relationship Id="rId5667" Type="http://schemas.openxmlformats.org/officeDocument/2006/relationships/hyperlink" Target="mailto:fernanda43@example.org" TargetMode="External"/><Relationship Id="rId6718" Type="http://schemas.openxmlformats.org/officeDocument/2006/relationships/hyperlink" Target="mailto:zcarvalho@example.net" TargetMode="External"/><Relationship Id="rId1113" Type="http://schemas.openxmlformats.org/officeDocument/2006/relationships/hyperlink" Target="mailto:paulocamargo@example.net" TargetMode="External"/><Relationship Id="rId4269" Type="http://schemas.openxmlformats.org/officeDocument/2006/relationships/hyperlink" Target="mailto:cassianocecilia@example.org" TargetMode="External"/><Relationship Id="rId4683" Type="http://schemas.openxmlformats.org/officeDocument/2006/relationships/hyperlink" Target="mailto:benjaminmachado@example.com" TargetMode="External"/><Relationship Id="rId5734" Type="http://schemas.openxmlformats.org/officeDocument/2006/relationships/hyperlink" Target="mailto:lda-costa@example.com" TargetMode="External"/><Relationship Id="rId8140" Type="http://schemas.openxmlformats.org/officeDocument/2006/relationships/hyperlink" Target="mailto:cnunes@example.net" TargetMode="External"/><Relationship Id="rId3285" Type="http://schemas.openxmlformats.org/officeDocument/2006/relationships/hyperlink" Target="mailto:isadoracamargo@example.net" TargetMode="External"/><Relationship Id="rId4336" Type="http://schemas.openxmlformats.org/officeDocument/2006/relationships/hyperlink" Target="mailto:teixeiramaria-eduarda@example.org" TargetMode="External"/><Relationship Id="rId4750" Type="http://schemas.openxmlformats.org/officeDocument/2006/relationships/hyperlink" Target="mailto:joao-gabriel58@example.org" TargetMode="External"/><Relationship Id="rId5801" Type="http://schemas.openxmlformats.org/officeDocument/2006/relationships/hyperlink" Target="mailto:fogacaana-beatriz@example.net" TargetMode="External"/><Relationship Id="rId8957" Type="http://schemas.openxmlformats.org/officeDocument/2006/relationships/hyperlink" Target="mailto:mrodrigues@example.org" TargetMode="External"/><Relationship Id="rId3352" Type="http://schemas.openxmlformats.org/officeDocument/2006/relationships/hyperlink" Target="mailto:kaique22@example.net" TargetMode="External"/><Relationship Id="rId4403" Type="http://schemas.openxmlformats.org/officeDocument/2006/relationships/hyperlink" Target="mailto:ana-lizcostela@example.net" TargetMode="External"/><Relationship Id="rId7559" Type="http://schemas.openxmlformats.org/officeDocument/2006/relationships/hyperlink" Target="mailto:ayla99@example.org" TargetMode="External"/><Relationship Id="rId273" Type="http://schemas.openxmlformats.org/officeDocument/2006/relationships/hyperlink" Target="mailto:matheus81@example.net" TargetMode="External"/><Relationship Id="rId3005" Type="http://schemas.openxmlformats.org/officeDocument/2006/relationships/hyperlink" Target="mailto:naraujo@example.com" TargetMode="External"/><Relationship Id="rId6575" Type="http://schemas.openxmlformats.org/officeDocument/2006/relationships/hyperlink" Target="mailto:ncamara@example.com" TargetMode="External"/><Relationship Id="rId7626" Type="http://schemas.openxmlformats.org/officeDocument/2006/relationships/hyperlink" Target="mailto:ycorreia@example.com" TargetMode="External"/><Relationship Id="rId7973" Type="http://schemas.openxmlformats.org/officeDocument/2006/relationships/hyperlink" Target="mailto:vitorsa@example.com" TargetMode="External"/><Relationship Id="rId340" Type="http://schemas.openxmlformats.org/officeDocument/2006/relationships/hyperlink" Target="mailto:pteixeira@example.org" TargetMode="External"/><Relationship Id="rId2021" Type="http://schemas.openxmlformats.org/officeDocument/2006/relationships/hyperlink" Target="mailto:pmacedo@example.com" TargetMode="External"/><Relationship Id="rId5177" Type="http://schemas.openxmlformats.org/officeDocument/2006/relationships/hyperlink" Target="mailto:olivermontenegro@example.org" TargetMode="External"/><Relationship Id="rId6228" Type="http://schemas.openxmlformats.org/officeDocument/2006/relationships/hyperlink" Target="mailto:camargoraul@example.com" TargetMode="External"/><Relationship Id="rId4193" Type="http://schemas.openxmlformats.org/officeDocument/2006/relationships/hyperlink" Target="mailto:cirinoaugusto@example.net" TargetMode="External"/><Relationship Id="rId5591" Type="http://schemas.openxmlformats.org/officeDocument/2006/relationships/hyperlink" Target="mailto:ndias@example.org" TargetMode="External"/><Relationship Id="rId6642" Type="http://schemas.openxmlformats.org/officeDocument/2006/relationships/hyperlink" Target="mailto:bcardoso@example.com" TargetMode="External"/><Relationship Id="rId9798" Type="http://schemas.openxmlformats.org/officeDocument/2006/relationships/hyperlink" Target="mailto:fernandesleonardo@example.org" TargetMode="External"/><Relationship Id="rId1787" Type="http://schemas.openxmlformats.org/officeDocument/2006/relationships/hyperlink" Target="mailto:mendoncaluiz-henrique@example.com" TargetMode="External"/><Relationship Id="rId2838" Type="http://schemas.openxmlformats.org/officeDocument/2006/relationships/hyperlink" Target="mailto:luan79@example.com" TargetMode="External"/><Relationship Id="rId5244" Type="http://schemas.openxmlformats.org/officeDocument/2006/relationships/hyperlink" Target="mailto:camposliz@example.net" TargetMode="External"/><Relationship Id="rId9865" Type="http://schemas.openxmlformats.org/officeDocument/2006/relationships/hyperlink" Target="mailto:gabrielanovaes@example.net" TargetMode="External"/><Relationship Id="rId79" Type="http://schemas.openxmlformats.org/officeDocument/2006/relationships/hyperlink" Target="mailto:vieiramariah@example.com" TargetMode="External"/><Relationship Id="rId1854" Type="http://schemas.openxmlformats.org/officeDocument/2006/relationships/hyperlink" Target="mailto:zrios@example.com" TargetMode="External"/><Relationship Id="rId2905" Type="http://schemas.openxmlformats.org/officeDocument/2006/relationships/hyperlink" Target="mailto:dnovaes@example.com" TargetMode="External"/><Relationship Id="rId4260" Type="http://schemas.openxmlformats.org/officeDocument/2006/relationships/hyperlink" Target="mailto:mendoncaagatha@example.net" TargetMode="External"/><Relationship Id="rId5311" Type="http://schemas.openxmlformats.org/officeDocument/2006/relationships/hyperlink" Target="mailto:jvargas@example.net" TargetMode="External"/><Relationship Id="rId8467" Type="http://schemas.openxmlformats.org/officeDocument/2006/relationships/hyperlink" Target="mailto:gcasa-grande@example.org" TargetMode="External"/><Relationship Id="rId8881" Type="http://schemas.openxmlformats.org/officeDocument/2006/relationships/hyperlink" Target="mailto:pereirajoao-gabriel@example.org" TargetMode="External"/><Relationship Id="rId9518" Type="http://schemas.openxmlformats.org/officeDocument/2006/relationships/hyperlink" Target="mailto:nunesravi@example.com" TargetMode="External"/><Relationship Id="rId9932" Type="http://schemas.openxmlformats.org/officeDocument/2006/relationships/hyperlink" Target="mailto:montenegroeloa@example.net" TargetMode="External"/><Relationship Id="rId1507" Type="http://schemas.openxmlformats.org/officeDocument/2006/relationships/hyperlink" Target="mailto:maria-alicepinto@example.org" TargetMode="External"/><Relationship Id="rId7069" Type="http://schemas.openxmlformats.org/officeDocument/2006/relationships/hyperlink" Target="mailto:elisa99@example.org" TargetMode="External"/><Relationship Id="rId7483" Type="http://schemas.openxmlformats.org/officeDocument/2006/relationships/hyperlink" Target="mailto:aliceda-conceicao@example.net" TargetMode="External"/><Relationship Id="rId8534" Type="http://schemas.openxmlformats.org/officeDocument/2006/relationships/hyperlink" Target="mailto:rezenderenan@example.org" TargetMode="External"/><Relationship Id="rId1921" Type="http://schemas.openxmlformats.org/officeDocument/2006/relationships/hyperlink" Target="mailto:casa-grandemaria-fernanda@example.net" TargetMode="External"/><Relationship Id="rId3679" Type="http://schemas.openxmlformats.org/officeDocument/2006/relationships/hyperlink" Target="mailto:borgesana-carolina@example.net" TargetMode="External"/><Relationship Id="rId6085" Type="http://schemas.openxmlformats.org/officeDocument/2006/relationships/hyperlink" Target="mailto:luiz-felipe56@example.net" TargetMode="External"/><Relationship Id="rId7136" Type="http://schemas.openxmlformats.org/officeDocument/2006/relationships/hyperlink" Target="mailto:daniela34@example.com" TargetMode="External"/><Relationship Id="rId7550" Type="http://schemas.openxmlformats.org/officeDocument/2006/relationships/hyperlink" Target="mailto:sousamaria-flor@example.com" TargetMode="External"/><Relationship Id="rId6152" Type="http://schemas.openxmlformats.org/officeDocument/2006/relationships/hyperlink" Target="mailto:castrovitor-hugo@example.org" TargetMode="External"/><Relationship Id="rId7203" Type="http://schemas.openxmlformats.org/officeDocument/2006/relationships/hyperlink" Target="mailto:aragaoana-cecilia@example.org" TargetMode="External"/><Relationship Id="rId8601" Type="http://schemas.openxmlformats.org/officeDocument/2006/relationships/hyperlink" Target="mailto:ealmeida@example.net" TargetMode="External"/><Relationship Id="rId1297" Type="http://schemas.openxmlformats.org/officeDocument/2006/relationships/hyperlink" Target="mailto:eduardosantos@example.com" TargetMode="External"/><Relationship Id="rId2695" Type="http://schemas.openxmlformats.org/officeDocument/2006/relationships/hyperlink" Target="mailto:jrezende@example.org" TargetMode="External"/><Relationship Id="rId3746" Type="http://schemas.openxmlformats.org/officeDocument/2006/relationships/hyperlink" Target="mailto:vitor-hugocosta@example.com" TargetMode="External"/><Relationship Id="rId667" Type="http://schemas.openxmlformats.org/officeDocument/2006/relationships/hyperlink" Target="mailto:sousaluiz-gustavo@example.org" TargetMode="External"/><Relationship Id="rId2348" Type="http://schemas.openxmlformats.org/officeDocument/2006/relationships/hyperlink" Target="mailto:henry-gabrielsales@example.com" TargetMode="External"/><Relationship Id="rId2762" Type="http://schemas.openxmlformats.org/officeDocument/2006/relationships/hyperlink" Target="mailto:rael72@example.org" TargetMode="External"/><Relationship Id="rId3813" Type="http://schemas.openxmlformats.org/officeDocument/2006/relationships/hyperlink" Target="mailto:fcardoso@example.net" TargetMode="External"/><Relationship Id="rId6969" Type="http://schemas.openxmlformats.org/officeDocument/2006/relationships/hyperlink" Target="mailto:anna-liz68@example.com" TargetMode="External"/><Relationship Id="rId9028" Type="http://schemas.openxmlformats.org/officeDocument/2006/relationships/hyperlink" Target="mailto:fogacaisabel@example.org" TargetMode="External"/><Relationship Id="rId9375" Type="http://schemas.openxmlformats.org/officeDocument/2006/relationships/hyperlink" Target="mailto:zcamargo@example.com" TargetMode="External"/><Relationship Id="rId734" Type="http://schemas.openxmlformats.org/officeDocument/2006/relationships/hyperlink" Target="mailto:henriquenogueira@example.net" TargetMode="External"/><Relationship Id="rId1364" Type="http://schemas.openxmlformats.org/officeDocument/2006/relationships/hyperlink" Target="mailto:jalmeida@example.org" TargetMode="External"/><Relationship Id="rId2415" Type="http://schemas.openxmlformats.org/officeDocument/2006/relationships/hyperlink" Target="mailto:afreitas@example.net" TargetMode="External"/><Relationship Id="rId5985" Type="http://schemas.openxmlformats.org/officeDocument/2006/relationships/hyperlink" Target="mailto:hadassa05@example.net" TargetMode="External"/><Relationship Id="rId8391" Type="http://schemas.openxmlformats.org/officeDocument/2006/relationships/hyperlink" Target="mailto:aazevedo@example.com" TargetMode="External"/><Relationship Id="rId9442" Type="http://schemas.openxmlformats.org/officeDocument/2006/relationships/hyperlink" Target="mailto:isispastor@example.org" TargetMode="External"/><Relationship Id="rId70" Type="http://schemas.openxmlformats.org/officeDocument/2006/relationships/hyperlink" Target="mailto:caleb18@example.com" TargetMode="External"/><Relationship Id="rId801" Type="http://schemas.openxmlformats.org/officeDocument/2006/relationships/hyperlink" Target="mailto:ana-claranunes@example.org" TargetMode="External"/><Relationship Id="rId1017" Type="http://schemas.openxmlformats.org/officeDocument/2006/relationships/hyperlink" Target="mailto:caue71@example.org" TargetMode="External"/><Relationship Id="rId1431" Type="http://schemas.openxmlformats.org/officeDocument/2006/relationships/hyperlink" Target="mailto:gabrielda-rocha@example.net" TargetMode="External"/><Relationship Id="rId4587" Type="http://schemas.openxmlformats.org/officeDocument/2006/relationships/hyperlink" Target="mailto:lcunha@example.org" TargetMode="External"/><Relationship Id="rId5638" Type="http://schemas.openxmlformats.org/officeDocument/2006/relationships/hyperlink" Target="mailto:camilada-paz@example.net" TargetMode="External"/><Relationship Id="rId8044" Type="http://schemas.openxmlformats.org/officeDocument/2006/relationships/hyperlink" Target="mailto:rodrigovasconcelos@example.com" TargetMode="External"/><Relationship Id="rId3189" Type="http://schemas.openxmlformats.org/officeDocument/2006/relationships/hyperlink" Target="mailto:ravi-lucca52@example.net" TargetMode="External"/><Relationship Id="rId4654" Type="http://schemas.openxmlformats.org/officeDocument/2006/relationships/hyperlink" Target="mailto:fcunha@example.com" TargetMode="External"/><Relationship Id="rId7060" Type="http://schemas.openxmlformats.org/officeDocument/2006/relationships/hyperlink" Target="mailto:nathan17@example.com" TargetMode="External"/><Relationship Id="rId8111" Type="http://schemas.openxmlformats.org/officeDocument/2006/relationships/hyperlink" Target="mailto:ncirino@example.com" TargetMode="External"/><Relationship Id="rId3256" Type="http://schemas.openxmlformats.org/officeDocument/2006/relationships/hyperlink" Target="mailto:da-cruzgustavo@example.org" TargetMode="External"/><Relationship Id="rId4307" Type="http://schemas.openxmlformats.org/officeDocument/2006/relationships/hyperlink" Target="mailto:murilomoreira@example.com" TargetMode="External"/><Relationship Id="rId5705" Type="http://schemas.openxmlformats.org/officeDocument/2006/relationships/hyperlink" Target="mailto:ferreiraluiz-felipe@example.org" TargetMode="External"/><Relationship Id="rId177" Type="http://schemas.openxmlformats.org/officeDocument/2006/relationships/hyperlink" Target="mailto:britozoe@example.org" TargetMode="External"/><Relationship Id="rId591" Type="http://schemas.openxmlformats.org/officeDocument/2006/relationships/hyperlink" Target="mailto:lucas-gabrielcamara@example.com" TargetMode="External"/><Relationship Id="rId2272" Type="http://schemas.openxmlformats.org/officeDocument/2006/relationships/hyperlink" Target="mailto:elisa54@example.org" TargetMode="External"/><Relationship Id="rId3670" Type="http://schemas.openxmlformats.org/officeDocument/2006/relationships/hyperlink" Target="mailto:gomesvinicius@example.com" TargetMode="External"/><Relationship Id="rId4721" Type="http://schemas.openxmlformats.org/officeDocument/2006/relationships/hyperlink" Target="mailto:vitoria35@example.com" TargetMode="External"/><Relationship Id="rId7877" Type="http://schemas.openxmlformats.org/officeDocument/2006/relationships/hyperlink" Target="mailto:eduardoribeiro@example.net" TargetMode="External"/><Relationship Id="rId8928" Type="http://schemas.openxmlformats.org/officeDocument/2006/relationships/hyperlink" Target="mailto:da-motajoao-felipe@example.com" TargetMode="External"/><Relationship Id="rId244" Type="http://schemas.openxmlformats.org/officeDocument/2006/relationships/hyperlink" Target="mailto:britoelisa@example.com" TargetMode="External"/><Relationship Id="rId3323" Type="http://schemas.openxmlformats.org/officeDocument/2006/relationships/hyperlink" Target="mailto:fogacavalentim@example.org" TargetMode="External"/><Relationship Id="rId6479" Type="http://schemas.openxmlformats.org/officeDocument/2006/relationships/hyperlink" Target="mailto:mariada-cruz@example.com" TargetMode="External"/><Relationship Id="rId6893" Type="http://schemas.openxmlformats.org/officeDocument/2006/relationships/hyperlink" Target="mailto:arthursantos@example.net" TargetMode="External"/><Relationship Id="rId7944" Type="http://schemas.openxmlformats.org/officeDocument/2006/relationships/hyperlink" Target="mailto:garciacecilia@example.com" TargetMode="External"/><Relationship Id="rId5495" Type="http://schemas.openxmlformats.org/officeDocument/2006/relationships/hyperlink" Target="mailto:bianca41@example.com" TargetMode="External"/><Relationship Id="rId6546" Type="http://schemas.openxmlformats.org/officeDocument/2006/relationships/hyperlink" Target="mailto:teixeirarael@example.net" TargetMode="External"/><Relationship Id="rId6960" Type="http://schemas.openxmlformats.org/officeDocument/2006/relationships/hyperlink" Target="mailto:elisasouza@example.org" TargetMode="External"/><Relationship Id="rId311" Type="http://schemas.openxmlformats.org/officeDocument/2006/relationships/hyperlink" Target="mailto:vmacedo@example.org" TargetMode="External"/><Relationship Id="rId4097" Type="http://schemas.openxmlformats.org/officeDocument/2006/relationships/hyperlink" Target="mailto:raquelazevedo@example.com" TargetMode="External"/><Relationship Id="rId5148" Type="http://schemas.openxmlformats.org/officeDocument/2006/relationships/hyperlink" Target="mailto:yan85@example.com" TargetMode="External"/><Relationship Id="rId5562" Type="http://schemas.openxmlformats.org/officeDocument/2006/relationships/hyperlink" Target="mailto:cfreitas@example.net" TargetMode="External"/><Relationship Id="rId6613" Type="http://schemas.openxmlformats.org/officeDocument/2006/relationships/hyperlink" Target="mailto:novaesluiza@example.net" TargetMode="External"/><Relationship Id="rId9769" Type="http://schemas.openxmlformats.org/officeDocument/2006/relationships/hyperlink" Target="mailto:rbarbosa@example.com" TargetMode="External"/><Relationship Id="rId1758" Type="http://schemas.openxmlformats.org/officeDocument/2006/relationships/hyperlink" Target="mailto:fonsecavitoria@example.net" TargetMode="External"/><Relationship Id="rId2809" Type="http://schemas.openxmlformats.org/officeDocument/2006/relationships/hyperlink" Target="mailto:kevinteixeira@example.net" TargetMode="External"/><Relationship Id="rId4164" Type="http://schemas.openxmlformats.org/officeDocument/2006/relationships/hyperlink" Target="mailto:aferreira@example.org" TargetMode="External"/><Relationship Id="rId5215" Type="http://schemas.openxmlformats.org/officeDocument/2006/relationships/hyperlink" Target="mailto:emacedo@example.com" TargetMode="External"/><Relationship Id="rId8785" Type="http://schemas.openxmlformats.org/officeDocument/2006/relationships/hyperlink" Target="mailto:matteocasa-grande@example.com" TargetMode="External"/><Relationship Id="rId9836" Type="http://schemas.openxmlformats.org/officeDocument/2006/relationships/hyperlink" Target="mailto:yan44@example.org" TargetMode="External"/><Relationship Id="rId3180" Type="http://schemas.openxmlformats.org/officeDocument/2006/relationships/hyperlink" Target="mailto:ericklima@example.com" TargetMode="External"/><Relationship Id="rId4231" Type="http://schemas.openxmlformats.org/officeDocument/2006/relationships/hyperlink" Target="mailto:dalmeida@example.net" TargetMode="External"/><Relationship Id="rId7387" Type="http://schemas.openxmlformats.org/officeDocument/2006/relationships/hyperlink" Target="mailto:emartins@example.net" TargetMode="External"/><Relationship Id="rId8438" Type="http://schemas.openxmlformats.org/officeDocument/2006/relationships/hyperlink" Target="mailto:antonio17@example.com" TargetMode="External"/><Relationship Id="rId1825" Type="http://schemas.openxmlformats.org/officeDocument/2006/relationships/hyperlink" Target="mailto:davi-lucca94@example.net" TargetMode="External"/><Relationship Id="rId8852" Type="http://schemas.openxmlformats.org/officeDocument/2006/relationships/hyperlink" Target="mailto:renancassiano@example.com" TargetMode="External"/><Relationship Id="rId9903" Type="http://schemas.openxmlformats.org/officeDocument/2006/relationships/hyperlink" Target="mailto:davi-lucascardoso@example.org" TargetMode="External"/><Relationship Id="rId3997" Type="http://schemas.openxmlformats.org/officeDocument/2006/relationships/hyperlink" Target="mailto:isaque59@example.com" TargetMode="External"/><Relationship Id="rId6056" Type="http://schemas.openxmlformats.org/officeDocument/2006/relationships/hyperlink" Target="mailto:mateusgomes@example.net" TargetMode="External"/><Relationship Id="rId7454" Type="http://schemas.openxmlformats.org/officeDocument/2006/relationships/hyperlink" Target="mailto:borgesmaya@example.net" TargetMode="External"/><Relationship Id="rId8505" Type="http://schemas.openxmlformats.org/officeDocument/2006/relationships/hyperlink" Target="mailto:kmoraes@example.com" TargetMode="External"/><Relationship Id="rId2599" Type="http://schemas.openxmlformats.org/officeDocument/2006/relationships/hyperlink" Target="mailto:kmacedo@example.com" TargetMode="External"/><Relationship Id="rId6470" Type="http://schemas.openxmlformats.org/officeDocument/2006/relationships/hyperlink" Target="mailto:monteiroeduardo@example.com" TargetMode="External"/><Relationship Id="rId7107" Type="http://schemas.openxmlformats.org/officeDocument/2006/relationships/hyperlink" Target="mailto:rodriguespedro-henrique@example.com" TargetMode="External"/><Relationship Id="rId7521" Type="http://schemas.openxmlformats.org/officeDocument/2006/relationships/hyperlink" Target="mailto:machadoana-cecilia@example.org" TargetMode="External"/><Relationship Id="rId985" Type="http://schemas.openxmlformats.org/officeDocument/2006/relationships/hyperlink" Target="mailto:leovasconcelos@example.net" TargetMode="External"/><Relationship Id="rId2666" Type="http://schemas.openxmlformats.org/officeDocument/2006/relationships/hyperlink" Target="mailto:barrostheo@example.com" TargetMode="External"/><Relationship Id="rId3717" Type="http://schemas.openxmlformats.org/officeDocument/2006/relationships/hyperlink" Target="mailto:mouraleandro@example.com" TargetMode="External"/><Relationship Id="rId5072" Type="http://schemas.openxmlformats.org/officeDocument/2006/relationships/hyperlink" Target="mailto:amelo@example.net" TargetMode="External"/><Relationship Id="rId6123" Type="http://schemas.openxmlformats.org/officeDocument/2006/relationships/hyperlink" Target="mailto:emillymoreira@example.com" TargetMode="External"/><Relationship Id="rId9279" Type="http://schemas.openxmlformats.org/officeDocument/2006/relationships/hyperlink" Target="mailto:da-cruzgabriel@example.net" TargetMode="External"/><Relationship Id="rId9693" Type="http://schemas.openxmlformats.org/officeDocument/2006/relationships/hyperlink" Target="mailto:davi-luccacampos@example.net" TargetMode="External"/><Relationship Id="rId638" Type="http://schemas.openxmlformats.org/officeDocument/2006/relationships/hyperlink" Target="mailto:maria-sophia83@example.net" TargetMode="External"/><Relationship Id="rId1268" Type="http://schemas.openxmlformats.org/officeDocument/2006/relationships/hyperlink" Target="mailto:lopessamuel@example.com" TargetMode="External"/><Relationship Id="rId1682" Type="http://schemas.openxmlformats.org/officeDocument/2006/relationships/hyperlink" Target="mailto:rael74@example.net" TargetMode="External"/><Relationship Id="rId2319" Type="http://schemas.openxmlformats.org/officeDocument/2006/relationships/hyperlink" Target="mailto:stephany59@example.com" TargetMode="External"/><Relationship Id="rId2733" Type="http://schemas.openxmlformats.org/officeDocument/2006/relationships/hyperlink" Target="mailto:ana-beatriz83@example.com" TargetMode="External"/><Relationship Id="rId5889" Type="http://schemas.openxmlformats.org/officeDocument/2006/relationships/hyperlink" Target="mailto:moreiramatteo@example.net" TargetMode="External"/><Relationship Id="rId8295" Type="http://schemas.openxmlformats.org/officeDocument/2006/relationships/hyperlink" Target="mailto:cfogaca@example.org" TargetMode="External"/><Relationship Id="rId9346" Type="http://schemas.openxmlformats.org/officeDocument/2006/relationships/hyperlink" Target="mailto:barrossarah@example.com" TargetMode="External"/><Relationship Id="rId9760" Type="http://schemas.openxmlformats.org/officeDocument/2006/relationships/hyperlink" Target="mailto:maria-clara80@example.com" TargetMode="External"/><Relationship Id="rId705" Type="http://schemas.openxmlformats.org/officeDocument/2006/relationships/hyperlink" Target="mailto:isabel89@example.com" TargetMode="External"/><Relationship Id="rId1335" Type="http://schemas.openxmlformats.org/officeDocument/2006/relationships/hyperlink" Target="mailto:valentim05@example.net" TargetMode="External"/><Relationship Id="rId8362" Type="http://schemas.openxmlformats.org/officeDocument/2006/relationships/hyperlink" Target="mailto:bsiqueira@example.org" TargetMode="External"/><Relationship Id="rId9413" Type="http://schemas.openxmlformats.org/officeDocument/2006/relationships/hyperlink" Target="mailto:ottoaparecida@example.com" TargetMode="External"/><Relationship Id="rId2800" Type="http://schemas.openxmlformats.org/officeDocument/2006/relationships/hyperlink" Target="mailto:antonellaramos@example.com" TargetMode="External"/><Relationship Id="rId5956" Type="http://schemas.openxmlformats.org/officeDocument/2006/relationships/hyperlink" Target="mailto:psilveira@example.org" TargetMode="External"/><Relationship Id="rId8015" Type="http://schemas.openxmlformats.org/officeDocument/2006/relationships/hyperlink" Target="mailto:agatharodrigues@example.com" TargetMode="External"/><Relationship Id="rId41" Type="http://schemas.openxmlformats.org/officeDocument/2006/relationships/hyperlink" Target="mailto:marinacassiano@example.org" TargetMode="External"/><Relationship Id="rId1402" Type="http://schemas.openxmlformats.org/officeDocument/2006/relationships/hyperlink" Target="mailto:qsiqueira@example.com" TargetMode="External"/><Relationship Id="rId4558" Type="http://schemas.openxmlformats.org/officeDocument/2006/relationships/hyperlink" Target="mailto:fernandafonseca@example.org" TargetMode="External"/><Relationship Id="rId4972" Type="http://schemas.openxmlformats.org/officeDocument/2006/relationships/hyperlink" Target="mailto:znovaes@example.net" TargetMode="External"/><Relationship Id="rId5609" Type="http://schemas.openxmlformats.org/officeDocument/2006/relationships/hyperlink" Target="mailto:valentinamoraes@example.com" TargetMode="External"/><Relationship Id="rId7031" Type="http://schemas.openxmlformats.org/officeDocument/2006/relationships/hyperlink" Target="mailto:fcunha@example.com" TargetMode="External"/><Relationship Id="rId3574" Type="http://schemas.openxmlformats.org/officeDocument/2006/relationships/hyperlink" Target="mailto:peixotoigor@example.net" TargetMode="External"/><Relationship Id="rId4625" Type="http://schemas.openxmlformats.org/officeDocument/2006/relationships/hyperlink" Target="mailto:oliveirabenicio@example.com" TargetMode="External"/><Relationship Id="rId495" Type="http://schemas.openxmlformats.org/officeDocument/2006/relationships/hyperlink" Target="mailto:luigi96@example.net" TargetMode="External"/><Relationship Id="rId2176" Type="http://schemas.openxmlformats.org/officeDocument/2006/relationships/hyperlink" Target="mailto:fonsecafernando@example.org" TargetMode="External"/><Relationship Id="rId2590" Type="http://schemas.openxmlformats.org/officeDocument/2006/relationships/hyperlink" Target="mailto:lucca05@example.net" TargetMode="External"/><Relationship Id="rId3227" Type="http://schemas.openxmlformats.org/officeDocument/2006/relationships/hyperlink" Target="mailto:amanda57@example.net" TargetMode="External"/><Relationship Id="rId3641" Type="http://schemas.openxmlformats.org/officeDocument/2006/relationships/hyperlink" Target="mailto:souzaheitor@example.com" TargetMode="External"/><Relationship Id="rId6797" Type="http://schemas.openxmlformats.org/officeDocument/2006/relationships/hyperlink" Target="mailto:alvesmaria-luiza@example.org" TargetMode="External"/><Relationship Id="rId7848" Type="http://schemas.openxmlformats.org/officeDocument/2006/relationships/hyperlink" Target="mailto:tfreitas@example.com" TargetMode="External"/><Relationship Id="rId148" Type="http://schemas.openxmlformats.org/officeDocument/2006/relationships/hyperlink" Target="mailto:vargasalexia@example.org" TargetMode="External"/><Relationship Id="rId562" Type="http://schemas.openxmlformats.org/officeDocument/2006/relationships/hyperlink" Target="mailto:lazevedo@example.net" TargetMode="External"/><Relationship Id="rId1192" Type="http://schemas.openxmlformats.org/officeDocument/2006/relationships/hyperlink" Target="mailto:arthur-miguel38@example.org" TargetMode="External"/><Relationship Id="rId2243" Type="http://schemas.openxmlformats.org/officeDocument/2006/relationships/hyperlink" Target="mailto:vargashadassa@example.net" TargetMode="External"/><Relationship Id="rId5399" Type="http://schemas.openxmlformats.org/officeDocument/2006/relationships/hyperlink" Target="mailto:maitecunha@example.net" TargetMode="External"/><Relationship Id="rId6864" Type="http://schemas.openxmlformats.org/officeDocument/2006/relationships/hyperlink" Target="mailto:mirella52@example.com" TargetMode="External"/><Relationship Id="rId7915" Type="http://schemas.openxmlformats.org/officeDocument/2006/relationships/hyperlink" Target="mailto:da-cunhajoana@example.org" TargetMode="External"/><Relationship Id="rId9270" Type="http://schemas.openxmlformats.org/officeDocument/2006/relationships/hyperlink" Target="mailto:mendoncamaria-alice@example.org" TargetMode="External"/><Relationship Id="rId215" Type="http://schemas.openxmlformats.org/officeDocument/2006/relationships/hyperlink" Target="mailto:silveiraana-beatriz@example.org" TargetMode="External"/><Relationship Id="rId2310" Type="http://schemas.openxmlformats.org/officeDocument/2006/relationships/hyperlink" Target="mailto:yagosiqueira@example.org" TargetMode="External"/><Relationship Id="rId5466" Type="http://schemas.openxmlformats.org/officeDocument/2006/relationships/hyperlink" Target="mailto:hsilva@example.net" TargetMode="External"/><Relationship Id="rId6517" Type="http://schemas.openxmlformats.org/officeDocument/2006/relationships/hyperlink" Target="mailto:rda-conceicao@example.net" TargetMode="External"/><Relationship Id="rId4068" Type="http://schemas.openxmlformats.org/officeDocument/2006/relationships/hyperlink" Target="mailto:lucca95@example.net" TargetMode="External"/><Relationship Id="rId4482" Type="http://schemas.openxmlformats.org/officeDocument/2006/relationships/hyperlink" Target="mailto:almeidaantonio@example.net" TargetMode="External"/><Relationship Id="rId5119" Type="http://schemas.openxmlformats.org/officeDocument/2006/relationships/hyperlink" Target="mailto:wpereira@example.net" TargetMode="External"/><Relationship Id="rId5880" Type="http://schemas.openxmlformats.org/officeDocument/2006/relationships/hyperlink" Target="mailto:salesdavi-lucas@example.com" TargetMode="External"/><Relationship Id="rId6931" Type="http://schemas.openxmlformats.org/officeDocument/2006/relationships/hyperlink" Target="mailto:borgesotavio@example.com" TargetMode="External"/><Relationship Id="rId3084" Type="http://schemas.openxmlformats.org/officeDocument/2006/relationships/hyperlink" Target="mailto:jpastor@example.org" TargetMode="External"/><Relationship Id="rId4135" Type="http://schemas.openxmlformats.org/officeDocument/2006/relationships/hyperlink" Target="mailto:mda-rocha@example.com" TargetMode="External"/><Relationship Id="rId5533" Type="http://schemas.openxmlformats.org/officeDocument/2006/relationships/hyperlink" Target="mailto:hdias@example.org" TargetMode="External"/><Relationship Id="rId8689" Type="http://schemas.openxmlformats.org/officeDocument/2006/relationships/hyperlink" Target="mailto:maria-sophia89@example.com" TargetMode="External"/><Relationship Id="rId1729" Type="http://schemas.openxmlformats.org/officeDocument/2006/relationships/hyperlink" Target="mailto:xcampos@example.net" TargetMode="External"/><Relationship Id="rId5600" Type="http://schemas.openxmlformats.org/officeDocument/2006/relationships/hyperlink" Target="mailto:stellada-mota@example.org" TargetMode="External"/><Relationship Id="rId8756" Type="http://schemas.openxmlformats.org/officeDocument/2006/relationships/hyperlink" Target="mailto:joao-felipeviana@example.com" TargetMode="External"/><Relationship Id="rId9807" Type="http://schemas.openxmlformats.org/officeDocument/2006/relationships/hyperlink" Target="mailto:manuela21@example.org" TargetMode="External"/><Relationship Id="rId3151" Type="http://schemas.openxmlformats.org/officeDocument/2006/relationships/hyperlink" Target="mailto:cpeixoto@example.org" TargetMode="External"/><Relationship Id="rId4202" Type="http://schemas.openxmlformats.org/officeDocument/2006/relationships/hyperlink" Target="mailto:ada-mata@example.org" TargetMode="External"/><Relationship Id="rId7358" Type="http://schemas.openxmlformats.org/officeDocument/2006/relationships/hyperlink" Target="mailto:manuellacamara@example.org" TargetMode="External"/><Relationship Id="rId7772" Type="http://schemas.openxmlformats.org/officeDocument/2006/relationships/hyperlink" Target="mailto:kvieira@example.org" TargetMode="External"/><Relationship Id="rId8409" Type="http://schemas.openxmlformats.org/officeDocument/2006/relationships/hyperlink" Target="mailto:asafealves@example.com" TargetMode="External"/><Relationship Id="rId8823" Type="http://schemas.openxmlformats.org/officeDocument/2006/relationships/hyperlink" Target="mailto:nascimentomaria-luisa@example.org" TargetMode="External"/><Relationship Id="rId3968" Type="http://schemas.openxmlformats.org/officeDocument/2006/relationships/hyperlink" Target="mailto:amandalopes@example.net" TargetMode="External"/><Relationship Id="rId6374" Type="http://schemas.openxmlformats.org/officeDocument/2006/relationships/hyperlink" Target="mailto:isabellycampos@example.org" TargetMode="External"/><Relationship Id="rId7425" Type="http://schemas.openxmlformats.org/officeDocument/2006/relationships/hyperlink" Target="mailto:antonella78@example.net" TargetMode="External"/><Relationship Id="rId5" Type="http://schemas.openxmlformats.org/officeDocument/2006/relationships/hyperlink" Target="mailto:emanuelcorreia@example.org" TargetMode="External"/><Relationship Id="rId889" Type="http://schemas.openxmlformats.org/officeDocument/2006/relationships/hyperlink" Target="mailto:sarahnunes@example.net" TargetMode="External"/><Relationship Id="rId5390" Type="http://schemas.openxmlformats.org/officeDocument/2006/relationships/hyperlink" Target="mailto:zsampaio@example.org" TargetMode="External"/><Relationship Id="rId6027" Type="http://schemas.openxmlformats.org/officeDocument/2006/relationships/hyperlink" Target="mailto:ana-luiza66@example.net" TargetMode="External"/><Relationship Id="rId6441" Type="http://schemas.openxmlformats.org/officeDocument/2006/relationships/hyperlink" Target="mailto:maysamoreira@example.org" TargetMode="External"/><Relationship Id="rId9597" Type="http://schemas.openxmlformats.org/officeDocument/2006/relationships/hyperlink" Target="mailto:bianca11@example.org" TargetMode="External"/><Relationship Id="rId1586" Type="http://schemas.openxmlformats.org/officeDocument/2006/relationships/hyperlink" Target="mailto:ferreiracaue@example.com" TargetMode="External"/><Relationship Id="rId2984" Type="http://schemas.openxmlformats.org/officeDocument/2006/relationships/hyperlink" Target="mailto:arthur-migueldias@example.com" TargetMode="External"/><Relationship Id="rId5043" Type="http://schemas.openxmlformats.org/officeDocument/2006/relationships/hyperlink" Target="mailto:carvalhoanna-liz@example.org" TargetMode="External"/><Relationship Id="rId8199" Type="http://schemas.openxmlformats.org/officeDocument/2006/relationships/hyperlink" Target="mailto:mrios@example.org" TargetMode="External"/><Relationship Id="rId609" Type="http://schemas.openxmlformats.org/officeDocument/2006/relationships/hyperlink" Target="mailto:ana-beatriz52@example.com" TargetMode="External"/><Relationship Id="rId956" Type="http://schemas.openxmlformats.org/officeDocument/2006/relationships/hyperlink" Target="mailto:raraujo@example.net" TargetMode="External"/><Relationship Id="rId1239" Type="http://schemas.openxmlformats.org/officeDocument/2006/relationships/hyperlink" Target="mailto:pereiradavi@example.com" TargetMode="External"/><Relationship Id="rId2637" Type="http://schemas.openxmlformats.org/officeDocument/2006/relationships/hyperlink" Target="mailto:vicenteaparecida@example.org" TargetMode="External"/><Relationship Id="rId5110" Type="http://schemas.openxmlformats.org/officeDocument/2006/relationships/hyperlink" Target="mailto:da-cunhaisis@example.org" TargetMode="External"/><Relationship Id="rId8266" Type="http://schemas.openxmlformats.org/officeDocument/2006/relationships/hyperlink" Target="mailto:lorenzoalmeida@example.com" TargetMode="External"/><Relationship Id="rId9317" Type="http://schemas.openxmlformats.org/officeDocument/2006/relationships/hyperlink" Target="mailto:rafaelagoncalves@example.net" TargetMode="External"/><Relationship Id="rId9664" Type="http://schemas.openxmlformats.org/officeDocument/2006/relationships/hyperlink" Target="mailto:tsouza@example.net" TargetMode="External"/><Relationship Id="rId1653" Type="http://schemas.openxmlformats.org/officeDocument/2006/relationships/hyperlink" Target="mailto:yuri56@example.com" TargetMode="External"/><Relationship Id="rId2704" Type="http://schemas.openxmlformats.org/officeDocument/2006/relationships/hyperlink" Target="mailto:evelynmendes@example.org" TargetMode="External"/><Relationship Id="rId8680" Type="http://schemas.openxmlformats.org/officeDocument/2006/relationships/hyperlink" Target="mailto:rezendeapollo@example.com" TargetMode="External"/><Relationship Id="rId9731" Type="http://schemas.openxmlformats.org/officeDocument/2006/relationships/hyperlink" Target="mailto:ceciliateixeira@example.org" TargetMode="External"/><Relationship Id="rId1306" Type="http://schemas.openxmlformats.org/officeDocument/2006/relationships/hyperlink" Target="mailto:luiz-miguelramos@example.org" TargetMode="External"/><Relationship Id="rId1720" Type="http://schemas.openxmlformats.org/officeDocument/2006/relationships/hyperlink" Target="mailto:theodorobarros@example.com" TargetMode="External"/><Relationship Id="rId4876" Type="http://schemas.openxmlformats.org/officeDocument/2006/relationships/hyperlink" Target="mailto:amoura@example.net" TargetMode="External"/><Relationship Id="rId5927" Type="http://schemas.openxmlformats.org/officeDocument/2006/relationships/hyperlink" Target="mailto:teixeiraana@example.net" TargetMode="External"/><Relationship Id="rId7282" Type="http://schemas.openxmlformats.org/officeDocument/2006/relationships/hyperlink" Target="mailto:da-conceicaolorena@example.org" TargetMode="External"/><Relationship Id="rId8333" Type="http://schemas.openxmlformats.org/officeDocument/2006/relationships/hyperlink" Target="mailto:albuquerquehellena@example.org" TargetMode="External"/><Relationship Id="rId12" Type="http://schemas.openxmlformats.org/officeDocument/2006/relationships/hyperlink" Target="mailto:sampaiodavi-lucas@example.com" TargetMode="External"/><Relationship Id="rId3478" Type="http://schemas.openxmlformats.org/officeDocument/2006/relationships/hyperlink" Target="mailto:limathales@example.org" TargetMode="External"/><Relationship Id="rId3892" Type="http://schemas.openxmlformats.org/officeDocument/2006/relationships/hyperlink" Target="mailto:lcassiano@example.net" TargetMode="External"/><Relationship Id="rId4529" Type="http://schemas.openxmlformats.org/officeDocument/2006/relationships/hyperlink" Target="mailto:jose-miguelalbuquerque@example.com" TargetMode="External"/><Relationship Id="rId4943" Type="http://schemas.openxmlformats.org/officeDocument/2006/relationships/hyperlink" Target="mailto:orodrigues@example.org" TargetMode="External"/><Relationship Id="rId8400" Type="http://schemas.openxmlformats.org/officeDocument/2006/relationships/hyperlink" Target="mailto:isabellacasa-grande@example.org" TargetMode="External"/><Relationship Id="rId399" Type="http://schemas.openxmlformats.org/officeDocument/2006/relationships/hyperlink" Target="mailto:anna-liznovais@example.net" TargetMode="External"/><Relationship Id="rId2494" Type="http://schemas.openxmlformats.org/officeDocument/2006/relationships/hyperlink" Target="mailto:stephany50@example.net" TargetMode="External"/><Relationship Id="rId3545" Type="http://schemas.openxmlformats.org/officeDocument/2006/relationships/hyperlink" Target="mailto:macedoyasmin@example.com" TargetMode="External"/><Relationship Id="rId7002" Type="http://schemas.openxmlformats.org/officeDocument/2006/relationships/hyperlink" Target="mailto:zoliveira@example.org" TargetMode="External"/><Relationship Id="rId466" Type="http://schemas.openxmlformats.org/officeDocument/2006/relationships/hyperlink" Target="mailto:jsantos@example.org" TargetMode="External"/><Relationship Id="rId880" Type="http://schemas.openxmlformats.org/officeDocument/2006/relationships/hyperlink" Target="mailto:barrosthomas@example.org" TargetMode="External"/><Relationship Id="rId1096" Type="http://schemas.openxmlformats.org/officeDocument/2006/relationships/hyperlink" Target="mailto:vmontenegro@example.com" TargetMode="External"/><Relationship Id="rId2147" Type="http://schemas.openxmlformats.org/officeDocument/2006/relationships/hyperlink" Target="mailto:ravi-lucca24@example.org" TargetMode="External"/><Relationship Id="rId2561" Type="http://schemas.openxmlformats.org/officeDocument/2006/relationships/hyperlink" Target="mailto:jferreira@example.com" TargetMode="External"/><Relationship Id="rId9174" Type="http://schemas.openxmlformats.org/officeDocument/2006/relationships/hyperlink" Target="mailto:leandro89@example.org" TargetMode="External"/><Relationship Id="rId119" Type="http://schemas.openxmlformats.org/officeDocument/2006/relationships/hyperlink" Target="mailto:bcarvalho@example.org" TargetMode="External"/><Relationship Id="rId533" Type="http://schemas.openxmlformats.org/officeDocument/2006/relationships/hyperlink" Target="mailto:casa-grandeanthony@example.net" TargetMode="External"/><Relationship Id="rId1163" Type="http://schemas.openxmlformats.org/officeDocument/2006/relationships/hyperlink" Target="mailto:vbrito@example.net" TargetMode="External"/><Relationship Id="rId2214" Type="http://schemas.openxmlformats.org/officeDocument/2006/relationships/hyperlink" Target="mailto:aylaferreira@example.org" TargetMode="External"/><Relationship Id="rId3612" Type="http://schemas.openxmlformats.org/officeDocument/2006/relationships/hyperlink" Target="mailto:kaique95@example.org" TargetMode="External"/><Relationship Id="rId6768" Type="http://schemas.openxmlformats.org/officeDocument/2006/relationships/hyperlink" Target="mailto:almeidaarthur-gabriel@example.com" TargetMode="External"/><Relationship Id="rId7819" Type="http://schemas.openxmlformats.org/officeDocument/2006/relationships/hyperlink" Target="mailto:montenegrodaniela@example.org" TargetMode="External"/><Relationship Id="rId8190" Type="http://schemas.openxmlformats.org/officeDocument/2006/relationships/hyperlink" Target="mailto:tdias@example.org" TargetMode="External"/><Relationship Id="rId9241" Type="http://schemas.openxmlformats.org/officeDocument/2006/relationships/hyperlink" Target="mailto:jose39@example.com" TargetMode="External"/><Relationship Id="rId5784" Type="http://schemas.openxmlformats.org/officeDocument/2006/relationships/hyperlink" Target="mailto:novaescaua@example.com" TargetMode="External"/><Relationship Id="rId6835" Type="http://schemas.openxmlformats.org/officeDocument/2006/relationships/hyperlink" Target="mailto:asafe32@example.net" TargetMode="External"/><Relationship Id="rId600" Type="http://schemas.openxmlformats.org/officeDocument/2006/relationships/hyperlink" Target="mailto:svargas@example.com" TargetMode="External"/><Relationship Id="rId1230" Type="http://schemas.openxmlformats.org/officeDocument/2006/relationships/hyperlink" Target="mailto:rodriguesemanuelly@example.org" TargetMode="External"/><Relationship Id="rId4386" Type="http://schemas.openxmlformats.org/officeDocument/2006/relationships/hyperlink" Target="mailto:pintoalexia@example.com" TargetMode="External"/><Relationship Id="rId5437" Type="http://schemas.openxmlformats.org/officeDocument/2006/relationships/hyperlink" Target="mailto:fguerra@example.org" TargetMode="External"/><Relationship Id="rId5851" Type="http://schemas.openxmlformats.org/officeDocument/2006/relationships/hyperlink" Target="mailto:yaparecida@example.org" TargetMode="External"/><Relationship Id="rId6902" Type="http://schemas.openxmlformats.org/officeDocument/2006/relationships/hyperlink" Target="mailto:belladias@example.com" TargetMode="External"/><Relationship Id="rId4039" Type="http://schemas.openxmlformats.org/officeDocument/2006/relationships/hyperlink" Target="mailto:paulo16@example.net" TargetMode="External"/><Relationship Id="rId4453" Type="http://schemas.openxmlformats.org/officeDocument/2006/relationships/hyperlink" Target="mailto:maria-luiza54@example.net" TargetMode="External"/><Relationship Id="rId5504" Type="http://schemas.openxmlformats.org/officeDocument/2006/relationships/hyperlink" Target="mailto:ipacheco@example.net" TargetMode="External"/><Relationship Id="rId3055" Type="http://schemas.openxmlformats.org/officeDocument/2006/relationships/hyperlink" Target="mailto:ravinovais@example.net" TargetMode="External"/><Relationship Id="rId4106" Type="http://schemas.openxmlformats.org/officeDocument/2006/relationships/hyperlink" Target="mailto:laranogueira@example.com" TargetMode="External"/><Relationship Id="rId4520" Type="http://schemas.openxmlformats.org/officeDocument/2006/relationships/hyperlink" Target="mailto:knovais@example.com" TargetMode="External"/><Relationship Id="rId7676" Type="http://schemas.openxmlformats.org/officeDocument/2006/relationships/hyperlink" Target="mailto:vcosta@example.com" TargetMode="External"/><Relationship Id="rId8727" Type="http://schemas.openxmlformats.org/officeDocument/2006/relationships/hyperlink" Target="mailto:gomesluiz-gustavo@example.net" TargetMode="External"/><Relationship Id="rId390" Type="http://schemas.openxmlformats.org/officeDocument/2006/relationships/hyperlink" Target="mailto:vianamarcela@example.com" TargetMode="External"/><Relationship Id="rId2071" Type="http://schemas.openxmlformats.org/officeDocument/2006/relationships/hyperlink" Target="mailto:vitor-hugoda-cunha@example.org" TargetMode="External"/><Relationship Id="rId3122" Type="http://schemas.openxmlformats.org/officeDocument/2006/relationships/hyperlink" Target="mailto:gnovaes@example.net" TargetMode="External"/><Relationship Id="rId6278" Type="http://schemas.openxmlformats.org/officeDocument/2006/relationships/hyperlink" Target="mailto:goncalveslucas@example.com" TargetMode="External"/><Relationship Id="rId6692" Type="http://schemas.openxmlformats.org/officeDocument/2006/relationships/hyperlink" Target="mailto:julia51@example.net" TargetMode="External"/><Relationship Id="rId7329" Type="http://schemas.openxmlformats.org/officeDocument/2006/relationships/hyperlink" Target="mailto:josefonseca@example.org" TargetMode="External"/><Relationship Id="rId5294" Type="http://schemas.openxmlformats.org/officeDocument/2006/relationships/hyperlink" Target="mailto:camaraayla@example.com" TargetMode="External"/><Relationship Id="rId6345" Type="http://schemas.openxmlformats.org/officeDocument/2006/relationships/hyperlink" Target="mailto:danielapacheco@example.net" TargetMode="External"/><Relationship Id="rId7743" Type="http://schemas.openxmlformats.org/officeDocument/2006/relationships/hyperlink" Target="mailto:jade26@example.com" TargetMode="External"/><Relationship Id="rId110" Type="http://schemas.openxmlformats.org/officeDocument/2006/relationships/hyperlink" Target="mailto:lizgomes@example.net" TargetMode="External"/><Relationship Id="rId2888" Type="http://schemas.openxmlformats.org/officeDocument/2006/relationships/hyperlink" Target="mailto:giovannaandrade@example.com" TargetMode="External"/><Relationship Id="rId3939" Type="http://schemas.openxmlformats.org/officeDocument/2006/relationships/hyperlink" Target="mailto:helenada-luz@example.org" TargetMode="External"/><Relationship Id="rId7810" Type="http://schemas.openxmlformats.org/officeDocument/2006/relationships/hyperlink" Target="mailto:da-luzheloisa@example.net" TargetMode="External"/><Relationship Id="rId2955" Type="http://schemas.openxmlformats.org/officeDocument/2006/relationships/hyperlink" Target="mailto:ravyrocha@example.org" TargetMode="External"/><Relationship Id="rId5361" Type="http://schemas.openxmlformats.org/officeDocument/2006/relationships/hyperlink" Target="mailto:melocecilia@example.org" TargetMode="External"/><Relationship Id="rId6412" Type="http://schemas.openxmlformats.org/officeDocument/2006/relationships/hyperlink" Target="mailto:alanasa@example.com" TargetMode="External"/><Relationship Id="rId9568" Type="http://schemas.openxmlformats.org/officeDocument/2006/relationships/hyperlink" Target="mailto:ecasa-grande@example.org" TargetMode="External"/><Relationship Id="rId9982" Type="http://schemas.openxmlformats.org/officeDocument/2006/relationships/hyperlink" Target="mailto:amandaribeiro@example.com" TargetMode="External"/><Relationship Id="rId927" Type="http://schemas.openxmlformats.org/officeDocument/2006/relationships/hyperlink" Target="mailto:mendoncaana-clara@example.com" TargetMode="External"/><Relationship Id="rId1557" Type="http://schemas.openxmlformats.org/officeDocument/2006/relationships/hyperlink" Target="mailto:estherporto@example.com" TargetMode="External"/><Relationship Id="rId1971" Type="http://schemas.openxmlformats.org/officeDocument/2006/relationships/hyperlink" Target="mailto:jose-pedro07@example.org" TargetMode="External"/><Relationship Id="rId2608" Type="http://schemas.openxmlformats.org/officeDocument/2006/relationships/hyperlink" Target="mailto:ygomes@example.org" TargetMode="External"/><Relationship Id="rId5014" Type="http://schemas.openxmlformats.org/officeDocument/2006/relationships/hyperlink" Target="mailto:augustocastro@example.net" TargetMode="External"/><Relationship Id="rId8584" Type="http://schemas.openxmlformats.org/officeDocument/2006/relationships/hyperlink" Target="mailto:maria-lizcasa-grande@example.net" TargetMode="External"/><Relationship Id="rId9635" Type="http://schemas.openxmlformats.org/officeDocument/2006/relationships/hyperlink" Target="mailto:da-cruzluana@example.net" TargetMode="External"/><Relationship Id="rId1624" Type="http://schemas.openxmlformats.org/officeDocument/2006/relationships/hyperlink" Target="mailto:isabel34@example.com" TargetMode="External"/><Relationship Id="rId4030" Type="http://schemas.openxmlformats.org/officeDocument/2006/relationships/hyperlink" Target="mailto:beniciofogaca@example.org" TargetMode="External"/><Relationship Id="rId7186" Type="http://schemas.openxmlformats.org/officeDocument/2006/relationships/hyperlink" Target="mailto:casa-grandejuan@example.net" TargetMode="External"/><Relationship Id="rId8237" Type="http://schemas.openxmlformats.org/officeDocument/2006/relationships/hyperlink" Target="mailto:nunesbento@example.com" TargetMode="External"/><Relationship Id="rId8651" Type="http://schemas.openxmlformats.org/officeDocument/2006/relationships/hyperlink" Target="mailto:marquesmaria-sophia@example.org" TargetMode="External"/><Relationship Id="rId9702" Type="http://schemas.openxmlformats.org/officeDocument/2006/relationships/hyperlink" Target="mailto:qpimenta@example.org" TargetMode="External"/><Relationship Id="rId3796" Type="http://schemas.openxmlformats.org/officeDocument/2006/relationships/hyperlink" Target="mailto:aragaocaua@example.com" TargetMode="External"/><Relationship Id="rId7253" Type="http://schemas.openxmlformats.org/officeDocument/2006/relationships/hyperlink" Target="mailto:da-pazana-julia@example.org" TargetMode="External"/><Relationship Id="rId8304" Type="http://schemas.openxmlformats.org/officeDocument/2006/relationships/hyperlink" Target="mailto:theodoropacheco@example.com" TargetMode="External"/><Relationship Id="rId2398" Type="http://schemas.openxmlformats.org/officeDocument/2006/relationships/hyperlink" Target="mailto:barbara17@example.org" TargetMode="External"/><Relationship Id="rId3449" Type="http://schemas.openxmlformats.org/officeDocument/2006/relationships/hyperlink" Target="mailto:acampos@example.org" TargetMode="External"/><Relationship Id="rId4847" Type="http://schemas.openxmlformats.org/officeDocument/2006/relationships/hyperlink" Target="mailto:yasminmelo@example.com" TargetMode="External"/><Relationship Id="rId7320" Type="http://schemas.openxmlformats.org/officeDocument/2006/relationships/hyperlink" Target="mailto:barbosayuri@example.net" TargetMode="External"/><Relationship Id="rId3863" Type="http://schemas.openxmlformats.org/officeDocument/2006/relationships/hyperlink" Target="mailto:vcardoso@example.net" TargetMode="External"/><Relationship Id="rId4914" Type="http://schemas.openxmlformats.org/officeDocument/2006/relationships/hyperlink" Target="mailto:alexandremarques@example.com" TargetMode="External"/><Relationship Id="rId9078" Type="http://schemas.openxmlformats.org/officeDocument/2006/relationships/hyperlink" Target="mailto:larissaleao@example.net" TargetMode="External"/><Relationship Id="rId784" Type="http://schemas.openxmlformats.org/officeDocument/2006/relationships/hyperlink" Target="mailto:da-cunhatheodoro@example.net" TargetMode="External"/><Relationship Id="rId1067" Type="http://schemas.openxmlformats.org/officeDocument/2006/relationships/hyperlink" Target="mailto:rcaldeira@example.com" TargetMode="External"/><Relationship Id="rId2465" Type="http://schemas.openxmlformats.org/officeDocument/2006/relationships/hyperlink" Target="mailto:enricoleao@example.org" TargetMode="External"/><Relationship Id="rId3516" Type="http://schemas.openxmlformats.org/officeDocument/2006/relationships/hyperlink" Target="mailto:cassianorenan@example.com" TargetMode="External"/><Relationship Id="rId3930" Type="http://schemas.openxmlformats.org/officeDocument/2006/relationships/hyperlink" Target="mailto:azevedoolivia@example.org" TargetMode="External"/><Relationship Id="rId8094" Type="http://schemas.openxmlformats.org/officeDocument/2006/relationships/hyperlink" Target="mailto:brayan01@example.org" TargetMode="External"/><Relationship Id="rId9492" Type="http://schemas.openxmlformats.org/officeDocument/2006/relationships/hyperlink" Target="mailto:zjesus@example.net" TargetMode="External"/><Relationship Id="rId437" Type="http://schemas.openxmlformats.org/officeDocument/2006/relationships/hyperlink" Target="mailto:fogacadavi@example.org" TargetMode="External"/><Relationship Id="rId851" Type="http://schemas.openxmlformats.org/officeDocument/2006/relationships/hyperlink" Target="mailto:pimentavitor-gabriel@example.net" TargetMode="External"/><Relationship Id="rId1481" Type="http://schemas.openxmlformats.org/officeDocument/2006/relationships/hyperlink" Target="mailto:vieirajulia@example.net" TargetMode="External"/><Relationship Id="rId2118" Type="http://schemas.openxmlformats.org/officeDocument/2006/relationships/hyperlink" Target="mailto:joao28@example.org" TargetMode="External"/><Relationship Id="rId2532" Type="http://schemas.openxmlformats.org/officeDocument/2006/relationships/hyperlink" Target="mailto:juancostela@example.net" TargetMode="External"/><Relationship Id="rId5688" Type="http://schemas.openxmlformats.org/officeDocument/2006/relationships/hyperlink" Target="mailto:andradeolivia@example.net" TargetMode="External"/><Relationship Id="rId6739" Type="http://schemas.openxmlformats.org/officeDocument/2006/relationships/hyperlink" Target="mailto:leaobarbara@example.org" TargetMode="External"/><Relationship Id="rId9145" Type="http://schemas.openxmlformats.org/officeDocument/2006/relationships/hyperlink" Target="mailto:davi-luizda-mota@example.net" TargetMode="External"/><Relationship Id="rId504" Type="http://schemas.openxmlformats.org/officeDocument/2006/relationships/hyperlink" Target="mailto:efogaca@example.org" TargetMode="External"/><Relationship Id="rId1134" Type="http://schemas.openxmlformats.org/officeDocument/2006/relationships/hyperlink" Target="mailto:rodriguesemilly@example.org" TargetMode="External"/><Relationship Id="rId5755" Type="http://schemas.openxmlformats.org/officeDocument/2006/relationships/hyperlink" Target="mailto:carolina67@example.com" TargetMode="External"/><Relationship Id="rId6806" Type="http://schemas.openxmlformats.org/officeDocument/2006/relationships/hyperlink" Target="mailto:francisco97@example.com" TargetMode="External"/><Relationship Id="rId8161" Type="http://schemas.openxmlformats.org/officeDocument/2006/relationships/hyperlink" Target="mailto:maria-fernanda68@example.net" TargetMode="External"/><Relationship Id="rId9212" Type="http://schemas.openxmlformats.org/officeDocument/2006/relationships/hyperlink" Target="mailto:emanuellyviana@example.com" TargetMode="External"/><Relationship Id="rId1201" Type="http://schemas.openxmlformats.org/officeDocument/2006/relationships/hyperlink" Target="mailto:silvafernando@example.com" TargetMode="External"/><Relationship Id="rId4357" Type="http://schemas.openxmlformats.org/officeDocument/2006/relationships/hyperlink" Target="mailto:ceciliasales@example.com" TargetMode="External"/><Relationship Id="rId4771" Type="http://schemas.openxmlformats.org/officeDocument/2006/relationships/hyperlink" Target="mailto:eduardo90@example.net" TargetMode="External"/><Relationship Id="rId5408" Type="http://schemas.openxmlformats.org/officeDocument/2006/relationships/hyperlink" Target="mailto:omontenegro@example.net" TargetMode="External"/><Relationship Id="rId3373" Type="http://schemas.openxmlformats.org/officeDocument/2006/relationships/hyperlink" Target="mailto:da-motajose-miguel@example.org" TargetMode="External"/><Relationship Id="rId4424" Type="http://schemas.openxmlformats.org/officeDocument/2006/relationships/hyperlink" Target="mailto:hsouza@example.net" TargetMode="External"/><Relationship Id="rId5822" Type="http://schemas.openxmlformats.org/officeDocument/2006/relationships/hyperlink" Target="mailto:pbarros@example.com" TargetMode="External"/><Relationship Id="rId8978" Type="http://schemas.openxmlformats.org/officeDocument/2006/relationships/hyperlink" Target="mailto:barbarada-luz@example.org" TargetMode="External"/><Relationship Id="rId294" Type="http://schemas.openxmlformats.org/officeDocument/2006/relationships/hyperlink" Target="mailto:luiz-miguel23@example.org" TargetMode="External"/><Relationship Id="rId3026" Type="http://schemas.openxmlformats.org/officeDocument/2006/relationships/hyperlink" Target="mailto:vgarcia@example.com" TargetMode="External"/><Relationship Id="rId7994" Type="http://schemas.openxmlformats.org/officeDocument/2006/relationships/hyperlink" Target="mailto:da-rochafernando@example.com" TargetMode="External"/><Relationship Id="rId361" Type="http://schemas.openxmlformats.org/officeDocument/2006/relationships/hyperlink" Target="mailto:davi-luizleao@example.com" TargetMode="External"/><Relationship Id="rId2042" Type="http://schemas.openxmlformats.org/officeDocument/2006/relationships/hyperlink" Target="mailto:agathada-mata@example.net" TargetMode="External"/><Relationship Id="rId3440" Type="http://schemas.openxmlformats.org/officeDocument/2006/relationships/hyperlink" Target="mailto:kaique63@example.org" TargetMode="External"/><Relationship Id="rId5198" Type="http://schemas.openxmlformats.org/officeDocument/2006/relationships/hyperlink" Target="mailto:noaharaujo@example.org" TargetMode="External"/><Relationship Id="rId6596" Type="http://schemas.openxmlformats.org/officeDocument/2006/relationships/hyperlink" Target="mailto:vfreitas@example.net" TargetMode="External"/><Relationship Id="rId7647" Type="http://schemas.openxmlformats.org/officeDocument/2006/relationships/hyperlink" Target="mailto:erick07@example.net" TargetMode="External"/><Relationship Id="rId6249" Type="http://schemas.openxmlformats.org/officeDocument/2006/relationships/hyperlink" Target="mailto:raelpinto@example.com" TargetMode="External"/><Relationship Id="rId6663" Type="http://schemas.openxmlformats.org/officeDocument/2006/relationships/hyperlink" Target="mailto:asa@example.net" TargetMode="External"/><Relationship Id="rId7714" Type="http://schemas.openxmlformats.org/officeDocument/2006/relationships/hyperlink" Target="mailto:cmendonca@example.com" TargetMode="External"/><Relationship Id="rId2859" Type="http://schemas.openxmlformats.org/officeDocument/2006/relationships/hyperlink" Target="mailto:ana-carolina26@example.org" TargetMode="External"/><Relationship Id="rId5265" Type="http://schemas.openxmlformats.org/officeDocument/2006/relationships/hyperlink" Target="mailto:henriquecampos@example.net" TargetMode="External"/><Relationship Id="rId6316" Type="http://schemas.openxmlformats.org/officeDocument/2006/relationships/hyperlink" Target="mailto:vda-rocha@example.org" TargetMode="External"/><Relationship Id="rId6730" Type="http://schemas.openxmlformats.org/officeDocument/2006/relationships/hyperlink" Target="mailto:ferreiraisabel@example.org" TargetMode="External"/><Relationship Id="rId9886" Type="http://schemas.openxmlformats.org/officeDocument/2006/relationships/hyperlink" Target="mailto:wbrito@example.org" TargetMode="External"/><Relationship Id="rId1875" Type="http://schemas.openxmlformats.org/officeDocument/2006/relationships/hyperlink" Target="mailto:pintojuan@example.net" TargetMode="External"/><Relationship Id="rId4281" Type="http://schemas.openxmlformats.org/officeDocument/2006/relationships/hyperlink" Target="mailto:maria-fernandaribeiro@example.net" TargetMode="External"/><Relationship Id="rId5332" Type="http://schemas.openxmlformats.org/officeDocument/2006/relationships/hyperlink" Target="mailto:ravi-lucca30@example.net" TargetMode="External"/><Relationship Id="rId8488" Type="http://schemas.openxmlformats.org/officeDocument/2006/relationships/hyperlink" Target="mailto:davi-luiz66@example.com" TargetMode="External"/><Relationship Id="rId9539" Type="http://schemas.openxmlformats.org/officeDocument/2006/relationships/hyperlink" Target="mailto:cpires@example.net" TargetMode="External"/><Relationship Id="rId1528" Type="http://schemas.openxmlformats.org/officeDocument/2006/relationships/hyperlink" Target="mailto:gustavo-henriquerezende@example.org" TargetMode="External"/><Relationship Id="rId2926" Type="http://schemas.openxmlformats.org/officeDocument/2006/relationships/hyperlink" Target="mailto:maria-isis62@example.com" TargetMode="External"/><Relationship Id="rId8555" Type="http://schemas.openxmlformats.org/officeDocument/2006/relationships/hyperlink" Target="mailto:aragaocecilia@example.com" TargetMode="External"/><Relationship Id="rId9606" Type="http://schemas.openxmlformats.org/officeDocument/2006/relationships/hyperlink" Target="mailto:fsa@example.net" TargetMode="External"/><Relationship Id="rId9953" Type="http://schemas.openxmlformats.org/officeDocument/2006/relationships/hyperlink" Target="mailto:samuelcasa-grande@example.net" TargetMode="External"/><Relationship Id="rId1942" Type="http://schemas.openxmlformats.org/officeDocument/2006/relationships/hyperlink" Target="mailto:lorenasouza@example.org" TargetMode="External"/><Relationship Id="rId4001" Type="http://schemas.openxmlformats.org/officeDocument/2006/relationships/hyperlink" Target="mailto:sda-rocha@example.com" TargetMode="External"/><Relationship Id="rId7157" Type="http://schemas.openxmlformats.org/officeDocument/2006/relationships/hyperlink" Target="mailto:luiz-fernando90@example.net" TargetMode="External"/><Relationship Id="rId8208" Type="http://schemas.openxmlformats.org/officeDocument/2006/relationships/hyperlink" Target="mailto:ana-laurada-conceicao@example.net" TargetMode="External"/><Relationship Id="rId6173" Type="http://schemas.openxmlformats.org/officeDocument/2006/relationships/hyperlink" Target="mailto:ottocorreia@example.net" TargetMode="External"/><Relationship Id="rId7571" Type="http://schemas.openxmlformats.org/officeDocument/2006/relationships/hyperlink" Target="mailto:inunes@example.org" TargetMode="External"/><Relationship Id="rId8622" Type="http://schemas.openxmlformats.org/officeDocument/2006/relationships/hyperlink" Target="mailto:ana-vitoriadias@example.net" TargetMode="External"/><Relationship Id="rId3767" Type="http://schemas.openxmlformats.org/officeDocument/2006/relationships/hyperlink" Target="mailto:benjamimmelo@example.com" TargetMode="External"/><Relationship Id="rId4818" Type="http://schemas.openxmlformats.org/officeDocument/2006/relationships/hyperlink" Target="mailto:bdas-neves@example.com" TargetMode="External"/><Relationship Id="rId7224" Type="http://schemas.openxmlformats.org/officeDocument/2006/relationships/hyperlink" Target="mailto:isaacmachado@example.com" TargetMode="External"/><Relationship Id="rId688" Type="http://schemas.openxmlformats.org/officeDocument/2006/relationships/hyperlink" Target="mailto:rafaelda-costa@example.com" TargetMode="External"/><Relationship Id="rId2369" Type="http://schemas.openxmlformats.org/officeDocument/2006/relationships/hyperlink" Target="mailto:aylla04@example.com" TargetMode="External"/><Relationship Id="rId2783" Type="http://schemas.openxmlformats.org/officeDocument/2006/relationships/hyperlink" Target="mailto:mariah05@example.org" TargetMode="External"/><Relationship Id="rId3834" Type="http://schemas.openxmlformats.org/officeDocument/2006/relationships/hyperlink" Target="mailto:peixotoravi-lucca@example.com" TargetMode="External"/><Relationship Id="rId6240" Type="http://schemas.openxmlformats.org/officeDocument/2006/relationships/hyperlink" Target="mailto:agatha11@example.net" TargetMode="External"/><Relationship Id="rId9396" Type="http://schemas.openxmlformats.org/officeDocument/2006/relationships/hyperlink" Target="mailto:zdas-neves@example.net" TargetMode="External"/><Relationship Id="rId755" Type="http://schemas.openxmlformats.org/officeDocument/2006/relationships/hyperlink" Target="mailto:ribeiroana-vitoria@example.net" TargetMode="External"/><Relationship Id="rId1385" Type="http://schemas.openxmlformats.org/officeDocument/2006/relationships/hyperlink" Target="mailto:vfernandes@example.org" TargetMode="External"/><Relationship Id="rId2436" Type="http://schemas.openxmlformats.org/officeDocument/2006/relationships/hyperlink" Target="mailto:alvesluana@example.org" TargetMode="External"/><Relationship Id="rId2850" Type="http://schemas.openxmlformats.org/officeDocument/2006/relationships/hyperlink" Target="mailto:fonsecaana-clara@example.net" TargetMode="External"/><Relationship Id="rId9049" Type="http://schemas.openxmlformats.org/officeDocument/2006/relationships/hyperlink" Target="mailto:fda-cruz@example.com" TargetMode="External"/><Relationship Id="rId9463" Type="http://schemas.openxmlformats.org/officeDocument/2006/relationships/hyperlink" Target="mailto:carolina12@example.com" TargetMode="External"/><Relationship Id="rId91" Type="http://schemas.openxmlformats.org/officeDocument/2006/relationships/hyperlink" Target="mailto:gaelmachado@example.org" TargetMode="External"/><Relationship Id="rId408" Type="http://schemas.openxmlformats.org/officeDocument/2006/relationships/hyperlink" Target="mailto:augustocasa-grande@example.org" TargetMode="External"/><Relationship Id="rId822" Type="http://schemas.openxmlformats.org/officeDocument/2006/relationships/hyperlink" Target="mailto:riosbruna@example.net" TargetMode="External"/><Relationship Id="rId1038" Type="http://schemas.openxmlformats.org/officeDocument/2006/relationships/hyperlink" Target="mailto:renanpeixoto@example.com" TargetMode="External"/><Relationship Id="rId1452" Type="http://schemas.openxmlformats.org/officeDocument/2006/relationships/hyperlink" Target="mailto:peixotoheitor@example.com" TargetMode="External"/><Relationship Id="rId2503" Type="http://schemas.openxmlformats.org/officeDocument/2006/relationships/hyperlink" Target="mailto:zpires@example.net" TargetMode="External"/><Relationship Id="rId3901" Type="http://schemas.openxmlformats.org/officeDocument/2006/relationships/hyperlink" Target="mailto:marcos-vinicius69@example.com" TargetMode="External"/><Relationship Id="rId5659" Type="http://schemas.openxmlformats.org/officeDocument/2006/relationships/hyperlink" Target="mailto:auroraguerra@example.org" TargetMode="External"/><Relationship Id="rId8065" Type="http://schemas.openxmlformats.org/officeDocument/2006/relationships/hyperlink" Target="mailto:antonioaragao@example.net" TargetMode="External"/><Relationship Id="rId9116" Type="http://schemas.openxmlformats.org/officeDocument/2006/relationships/hyperlink" Target="mailto:hellena72@example.org" TargetMode="External"/><Relationship Id="rId9530" Type="http://schemas.openxmlformats.org/officeDocument/2006/relationships/hyperlink" Target="mailto:luigipeixoto@example.com" TargetMode="External"/><Relationship Id="rId1105" Type="http://schemas.openxmlformats.org/officeDocument/2006/relationships/hyperlink" Target="mailto:souzamariane@example.org" TargetMode="External"/><Relationship Id="rId7081" Type="http://schemas.openxmlformats.org/officeDocument/2006/relationships/hyperlink" Target="mailto:hmontenegro@example.com" TargetMode="External"/><Relationship Id="rId8132" Type="http://schemas.openxmlformats.org/officeDocument/2006/relationships/hyperlink" Target="mailto:portocamila@example.org" TargetMode="External"/><Relationship Id="rId3277" Type="http://schemas.openxmlformats.org/officeDocument/2006/relationships/hyperlink" Target="mailto:livia08@example.com" TargetMode="External"/><Relationship Id="rId4675" Type="http://schemas.openxmlformats.org/officeDocument/2006/relationships/hyperlink" Target="mailto:mendoncabruno@example.com" TargetMode="External"/><Relationship Id="rId5726" Type="http://schemas.openxmlformats.org/officeDocument/2006/relationships/hyperlink" Target="mailto:hadassabrito@example.org" TargetMode="External"/><Relationship Id="rId198" Type="http://schemas.openxmlformats.org/officeDocument/2006/relationships/hyperlink" Target="mailto:giovannapeixoto@example.net" TargetMode="External"/><Relationship Id="rId3691" Type="http://schemas.openxmlformats.org/officeDocument/2006/relationships/hyperlink" Target="mailto:aparecidaana-julia@example.com" TargetMode="External"/><Relationship Id="rId4328" Type="http://schemas.openxmlformats.org/officeDocument/2006/relationships/hyperlink" Target="mailto:cazevedo@example.org" TargetMode="External"/><Relationship Id="rId4742" Type="http://schemas.openxmlformats.org/officeDocument/2006/relationships/hyperlink" Target="mailto:sarahbrito@example.org" TargetMode="External"/><Relationship Id="rId7898" Type="http://schemas.openxmlformats.org/officeDocument/2006/relationships/hyperlink" Target="mailto:marianefogaca@example.org" TargetMode="External"/><Relationship Id="rId8949" Type="http://schemas.openxmlformats.org/officeDocument/2006/relationships/hyperlink" Target="mailto:helena50@example.net" TargetMode="External"/><Relationship Id="rId2293" Type="http://schemas.openxmlformats.org/officeDocument/2006/relationships/hyperlink" Target="mailto:domaragao@example.com" TargetMode="External"/><Relationship Id="rId3344" Type="http://schemas.openxmlformats.org/officeDocument/2006/relationships/hyperlink" Target="mailto:arthur-gabriel59@example.net" TargetMode="External"/><Relationship Id="rId7965" Type="http://schemas.openxmlformats.org/officeDocument/2006/relationships/hyperlink" Target="mailto:ooliveira@example.com" TargetMode="External"/><Relationship Id="rId265" Type="http://schemas.openxmlformats.org/officeDocument/2006/relationships/hyperlink" Target="mailto:jfernandes@example.org" TargetMode="External"/><Relationship Id="rId2360" Type="http://schemas.openxmlformats.org/officeDocument/2006/relationships/hyperlink" Target="mailto:hgarcia@example.org" TargetMode="External"/><Relationship Id="rId3411" Type="http://schemas.openxmlformats.org/officeDocument/2006/relationships/hyperlink" Target="mailto:mcamargo@example.com" TargetMode="External"/><Relationship Id="rId6567" Type="http://schemas.openxmlformats.org/officeDocument/2006/relationships/hyperlink" Target="mailto:vsa@example.org" TargetMode="External"/><Relationship Id="rId6981" Type="http://schemas.openxmlformats.org/officeDocument/2006/relationships/hyperlink" Target="mailto:nunesjoao-vitor@example.com" TargetMode="External"/><Relationship Id="rId7618" Type="http://schemas.openxmlformats.org/officeDocument/2006/relationships/hyperlink" Target="mailto:castromaria-alice@example.com" TargetMode="External"/><Relationship Id="rId332" Type="http://schemas.openxmlformats.org/officeDocument/2006/relationships/hyperlink" Target="mailto:gael-henriqueda-conceicao@example.net" TargetMode="External"/><Relationship Id="rId2013" Type="http://schemas.openxmlformats.org/officeDocument/2006/relationships/hyperlink" Target="mailto:das-nevesagatha@example.net" TargetMode="External"/><Relationship Id="rId5169" Type="http://schemas.openxmlformats.org/officeDocument/2006/relationships/hyperlink" Target="mailto:luiz-otavionovais@example.com" TargetMode="External"/><Relationship Id="rId5583" Type="http://schemas.openxmlformats.org/officeDocument/2006/relationships/hyperlink" Target="mailto:murilo97@example.com" TargetMode="External"/><Relationship Id="rId6634" Type="http://schemas.openxmlformats.org/officeDocument/2006/relationships/hyperlink" Target="mailto:raquel24@example.com" TargetMode="External"/><Relationship Id="rId9040" Type="http://schemas.openxmlformats.org/officeDocument/2006/relationships/hyperlink" Target="mailto:freitasbreno@example.org" TargetMode="External"/><Relationship Id="rId4185" Type="http://schemas.openxmlformats.org/officeDocument/2006/relationships/hyperlink" Target="mailto:agatha32@example.net" TargetMode="External"/><Relationship Id="rId5236" Type="http://schemas.openxmlformats.org/officeDocument/2006/relationships/hyperlink" Target="mailto:da-luzbarbara@example.com" TargetMode="External"/><Relationship Id="rId1779" Type="http://schemas.openxmlformats.org/officeDocument/2006/relationships/hyperlink" Target="mailto:da-rosaluiz-otavio@example.net" TargetMode="External"/><Relationship Id="rId4252" Type="http://schemas.openxmlformats.org/officeDocument/2006/relationships/hyperlink" Target="mailto:jda-rocha@example.net" TargetMode="External"/><Relationship Id="rId5650" Type="http://schemas.openxmlformats.org/officeDocument/2006/relationships/hyperlink" Target="mailto:monteiroemanuelly@example.com" TargetMode="External"/><Relationship Id="rId6701" Type="http://schemas.openxmlformats.org/officeDocument/2006/relationships/hyperlink" Target="mailto:santosbrayan@example.net" TargetMode="External"/><Relationship Id="rId9857" Type="http://schemas.openxmlformats.org/officeDocument/2006/relationships/hyperlink" Target="mailto:bellaleao@example.net" TargetMode="External"/><Relationship Id="rId1846" Type="http://schemas.openxmlformats.org/officeDocument/2006/relationships/hyperlink" Target="mailto:peixotoerick@example.net" TargetMode="External"/><Relationship Id="rId5303" Type="http://schemas.openxmlformats.org/officeDocument/2006/relationships/hyperlink" Target="mailto:riosmiguel@example.com" TargetMode="External"/><Relationship Id="rId8459" Type="http://schemas.openxmlformats.org/officeDocument/2006/relationships/hyperlink" Target="mailto:cavalcantipedro@example.net" TargetMode="External"/><Relationship Id="rId8873" Type="http://schemas.openxmlformats.org/officeDocument/2006/relationships/hyperlink" Target="mailto:amendonca@example.com" TargetMode="External"/><Relationship Id="rId9924" Type="http://schemas.openxmlformats.org/officeDocument/2006/relationships/hyperlink" Target="mailto:teixeirakaique@example.org" TargetMode="External"/><Relationship Id="rId1913" Type="http://schemas.openxmlformats.org/officeDocument/2006/relationships/hyperlink" Target="mailto:tda-luz@example.org" TargetMode="External"/><Relationship Id="rId7475" Type="http://schemas.openxmlformats.org/officeDocument/2006/relationships/hyperlink" Target="mailto:wdias@example.org" TargetMode="External"/><Relationship Id="rId8526" Type="http://schemas.openxmlformats.org/officeDocument/2006/relationships/hyperlink" Target="mailto:da-cruzkaique@example.net" TargetMode="External"/><Relationship Id="rId8940" Type="http://schemas.openxmlformats.org/officeDocument/2006/relationships/hyperlink" Target="mailto:hadassa66@example.net" TargetMode="External"/><Relationship Id="rId6077" Type="http://schemas.openxmlformats.org/officeDocument/2006/relationships/hyperlink" Target="mailto:montenegroasafe@example.org" TargetMode="External"/><Relationship Id="rId6491" Type="http://schemas.openxmlformats.org/officeDocument/2006/relationships/hyperlink" Target="mailto:da-matajoao-vitor@example.net" TargetMode="External"/><Relationship Id="rId7128" Type="http://schemas.openxmlformats.org/officeDocument/2006/relationships/hyperlink" Target="mailto:isabella13@example.org" TargetMode="External"/><Relationship Id="rId7542" Type="http://schemas.openxmlformats.org/officeDocument/2006/relationships/hyperlink" Target="mailto:rodriguesjosue@example.net" TargetMode="External"/><Relationship Id="rId2687" Type="http://schemas.openxmlformats.org/officeDocument/2006/relationships/hyperlink" Target="mailto:diogo58@example.com" TargetMode="External"/><Relationship Id="rId3738" Type="http://schemas.openxmlformats.org/officeDocument/2006/relationships/hyperlink" Target="mailto:renanpires@example.com" TargetMode="External"/><Relationship Id="rId5093" Type="http://schemas.openxmlformats.org/officeDocument/2006/relationships/hyperlink" Target="mailto:aragaovitor@example.org" TargetMode="External"/><Relationship Id="rId6144" Type="http://schemas.openxmlformats.org/officeDocument/2006/relationships/hyperlink" Target="mailto:rpimenta@example.com" TargetMode="External"/><Relationship Id="rId659" Type="http://schemas.openxmlformats.org/officeDocument/2006/relationships/hyperlink" Target="mailto:laviniaoliveira@example.org" TargetMode="External"/><Relationship Id="rId1289" Type="http://schemas.openxmlformats.org/officeDocument/2006/relationships/hyperlink" Target="mailto:thiago64@example.org" TargetMode="External"/><Relationship Id="rId5160" Type="http://schemas.openxmlformats.org/officeDocument/2006/relationships/hyperlink" Target="mailto:maria-aliceda-cunha@example.org" TargetMode="External"/><Relationship Id="rId6211" Type="http://schemas.openxmlformats.org/officeDocument/2006/relationships/hyperlink" Target="mailto:rezendejuan@example.net" TargetMode="External"/><Relationship Id="rId9367" Type="http://schemas.openxmlformats.org/officeDocument/2006/relationships/hyperlink" Target="mailto:rnovaes@example.org" TargetMode="External"/><Relationship Id="rId1356" Type="http://schemas.openxmlformats.org/officeDocument/2006/relationships/hyperlink" Target="mailto:martinsbruna@example.net" TargetMode="External"/><Relationship Id="rId2754" Type="http://schemas.openxmlformats.org/officeDocument/2006/relationships/hyperlink" Target="mailto:luizabarbosa@example.org" TargetMode="External"/><Relationship Id="rId3805" Type="http://schemas.openxmlformats.org/officeDocument/2006/relationships/hyperlink" Target="mailto:maria-aliceda-luz@example.com" TargetMode="External"/><Relationship Id="rId8383" Type="http://schemas.openxmlformats.org/officeDocument/2006/relationships/hyperlink" Target="mailto:eloahmendonca@example.org" TargetMode="External"/><Relationship Id="rId9781" Type="http://schemas.openxmlformats.org/officeDocument/2006/relationships/hyperlink" Target="mailto:tteixeira@example.net" TargetMode="External"/><Relationship Id="rId726" Type="http://schemas.openxmlformats.org/officeDocument/2006/relationships/hyperlink" Target="mailto:aragaoisabel@example.org" TargetMode="External"/><Relationship Id="rId1009" Type="http://schemas.openxmlformats.org/officeDocument/2006/relationships/hyperlink" Target="mailto:ribeiroayla@example.com" TargetMode="External"/><Relationship Id="rId1770" Type="http://schemas.openxmlformats.org/officeDocument/2006/relationships/hyperlink" Target="mailto:lfogaca@example.net" TargetMode="External"/><Relationship Id="rId2407" Type="http://schemas.openxmlformats.org/officeDocument/2006/relationships/hyperlink" Target="mailto:milenacardoso@example.org" TargetMode="External"/><Relationship Id="rId2821" Type="http://schemas.openxmlformats.org/officeDocument/2006/relationships/hyperlink" Target="mailto:catarinaalmeida@example.org" TargetMode="External"/><Relationship Id="rId5977" Type="http://schemas.openxmlformats.org/officeDocument/2006/relationships/hyperlink" Target="mailto:mendesisabela@example.com" TargetMode="External"/><Relationship Id="rId8036" Type="http://schemas.openxmlformats.org/officeDocument/2006/relationships/hyperlink" Target="mailto:azevedojoao@example.com" TargetMode="External"/><Relationship Id="rId9434" Type="http://schemas.openxmlformats.org/officeDocument/2006/relationships/hyperlink" Target="mailto:joao-gabrielpereira@example.org" TargetMode="External"/><Relationship Id="rId62" Type="http://schemas.openxmlformats.org/officeDocument/2006/relationships/hyperlink" Target="mailto:fmarques@example.com" TargetMode="External"/><Relationship Id="rId1423" Type="http://schemas.openxmlformats.org/officeDocument/2006/relationships/hyperlink" Target="mailto:ijesus@example.com" TargetMode="External"/><Relationship Id="rId4579" Type="http://schemas.openxmlformats.org/officeDocument/2006/relationships/hyperlink" Target="mailto:carvalhoyuri@example.com" TargetMode="External"/><Relationship Id="rId4993" Type="http://schemas.openxmlformats.org/officeDocument/2006/relationships/hyperlink" Target="mailto:davi-lucasfarias@example.org" TargetMode="External"/><Relationship Id="rId8450" Type="http://schemas.openxmlformats.org/officeDocument/2006/relationships/hyperlink" Target="mailto:anthony-gabrielcavalcante@example.com" TargetMode="External"/><Relationship Id="rId9501" Type="http://schemas.openxmlformats.org/officeDocument/2006/relationships/hyperlink" Target="mailto:dom76@example.com" TargetMode="External"/><Relationship Id="rId3595" Type="http://schemas.openxmlformats.org/officeDocument/2006/relationships/hyperlink" Target="mailto:acostela@example.org" TargetMode="External"/><Relationship Id="rId4646" Type="http://schemas.openxmlformats.org/officeDocument/2006/relationships/hyperlink" Target="mailto:dmarques@example.org" TargetMode="External"/><Relationship Id="rId7052" Type="http://schemas.openxmlformats.org/officeDocument/2006/relationships/hyperlink" Target="mailto:cmachado@example.com" TargetMode="External"/><Relationship Id="rId8103" Type="http://schemas.openxmlformats.org/officeDocument/2006/relationships/hyperlink" Target="mailto:machadoleonardo@example.net" TargetMode="External"/><Relationship Id="rId2197" Type="http://schemas.openxmlformats.org/officeDocument/2006/relationships/hyperlink" Target="mailto:jose-miguelsampaio@example.com" TargetMode="External"/><Relationship Id="rId3248" Type="http://schemas.openxmlformats.org/officeDocument/2006/relationships/hyperlink" Target="mailto:antonio87@example.net" TargetMode="External"/><Relationship Id="rId3662" Type="http://schemas.openxmlformats.org/officeDocument/2006/relationships/hyperlink" Target="mailto:uleao@example.org" TargetMode="External"/><Relationship Id="rId4713" Type="http://schemas.openxmlformats.org/officeDocument/2006/relationships/hyperlink" Target="mailto:emanuel04@example.org" TargetMode="External"/><Relationship Id="rId7869" Type="http://schemas.openxmlformats.org/officeDocument/2006/relationships/hyperlink" Target="mailto:lmoura@example.org" TargetMode="External"/><Relationship Id="rId169" Type="http://schemas.openxmlformats.org/officeDocument/2006/relationships/hyperlink" Target="mailto:bda-luz@example.org" TargetMode="External"/><Relationship Id="rId583" Type="http://schemas.openxmlformats.org/officeDocument/2006/relationships/hyperlink" Target="mailto:da-luzisis@example.com" TargetMode="External"/><Relationship Id="rId2264" Type="http://schemas.openxmlformats.org/officeDocument/2006/relationships/hyperlink" Target="mailto:azevedojulia@example.org" TargetMode="External"/><Relationship Id="rId3315" Type="http://schemas.openxmlformats.org/officeDocument/2006/relationships/hyperlink" Target="mailto:pachecoluan@example.com" TargetMode="External"/><Relationship Id="rId9291" Type="http://schemas.openxmlformats.org/officeDocument/2006/relationships/hyperlink" Target="mailto:kleao@example.net" TargetMode="External"/><Relationship Id="rId236" Type="http://schemas.openxmlformats.org/officeDocument/2006/relationships/hyperlink" Target="mailto:xleao@example.org" TargetMode="External"/><Relationship Id="rId650" Type="http://schemas.openxmlformats.org/officeDocument/2006/relationships/hyperlink" Target="mailto:nogueirabarbara@example.com" TargetMode="External"/><Relationship Id="rId1280" Type="http://schemas.openxmlformats.org/officeDocument/2006/relationships/hyperlink" Target="mailto:ofogaca@example.org" TargetMode="External"/><Relationship Id="rId2331" Type="http://schemas.openxmlformats.org/officeDocument/2006/relationships/hyperlink" Target="mailto:vitoria04@example.org" TargetMode="External"/><Relationship Id="rId5487" Type="http://schemas.openxmlformats.org/officeDocument/2006/relationships/hyperlink" Target="mailto:pedro-henriquedias@example.net" TargetMode="External"/><Relationship Id="rId6885" Type="http://schemas.openxmlformats.org/officeDocument/2006/relationships/hyperlink" Target="mailto:rochamathias@example.com" TargetMode="External"/><Relationship Id="rId7936" Type="http://schemas.openxmlformats.org/officeDocument/2006/relationships/hyperlink" Target="mailto:barroshellena@example.com" TargetMode="External"/><Relationship Id="rId303" Type="http://schemas.openxmlformats.org/officeDocument/2006/relationships/hyperlink" Target="mailto:vieirasara@example.org" TargetMode="External"/><Relationship Id="rId4089" Type="http://schemas.openxmlformats.org/officeDocument/2006/relationships/hyperlink" Target="mailto:gda-paz@example.net" TargetMode="External"/><Relationship Id="rId6538" Type="http://schemas.openxmlformats.org/officeDocument/2006/relationships/hyperlink" Target="mailto:otavio27@example.com" TargetMode="External"/><Relationship Id="rId6952" Type="http://schemas.openxmlformats.org/officeDocument/2006/relationships/hyperlink" Target="mailto:beatrizfonseca@example.org" TargetMode="External"/><Relationship Id="rId9011" Type="http://schemas.openxmlformats.org/officeDocument/2006/relationships/hyperlink" Target="mailto:costaaurora@example.org" TargetMode="External"/><Relationship Id="rId5554" Type="http://schemas.openxmlformats.org/officeDocument/2006/relationships/hyperlink" Target="mailto:elisa41@example.com" TargetMode="External"/><Relationship Id="rId6605" Type="http://schemas.openxmlformats.org/officeDocument/2006/relationships/hyperlink" Target="mailto:melissa19@example.com" TargetMode="External"/><Relationship Id="rId1000" Type="http://schemas.openxmlformats.org/officeDocument/2006/relationships/hyperlink" Target="mailto:fernandesdaniela@example.com" TargetMode="External"/><Relationship Id="rId4156" Type="http://schemas.openxmlformats.org/officeDocument/2006/relationships/hyperlink" Target="mailto:eduardoalves@example.com" TargetMode="External"/><Relationship Id="rId4570" Type="http://schemas.openxmlformats.org/officeDocument/2006/relationships/hyperlink" Target="mailto:laragoncalves@example.net" TargetMode="External"/><Relationship Id="rId5207" Type="http://schemas.openxmlformats.org/officeDocument/2006/relationships/hyperlink" Target="mailto:valves@example.org" TargetMode="External"/><Relationship Id="rId5621" Type="http://schemas.openxmlformats.org/officeDocument/2006/relationships/hyperlink" Target="mailto:hellena59@example.net" TargetMode="External"/><Relationship Id="rId8777" Type="http://schemas.openxmlformats.org/officeDocument/2006/relationships/hyperlink" Target="mailto:costelalavinia@example.com" TargetMode="External"/><Relationship Id="rId9828" Type="http://schemas.openxmlformats.org/officeDocument/2006/relationships/hyperlink" Target="mailto:epires@example.com" TargetMode="External"/><Relationship Id="rId1817" Type="http://schemas.openxmlformats.org/officeDocument/2006/relationships/hyperlink" Target="mailto:arthur-gabrielferreira@example.com" TargetMode="External"/><Relationship Id="rId3172" Type="http://schemas.openxmlformats.org/officeDocument/2006/relationships/hyperlink" Target="mailto:iazevedo@example.com" TargetMode="External"/><Relationship Id="rId4223" Type="http://schemas.openxmlformats.org/officeDocument/2006/relationships/hyperlink" Target="mailto:mathiasda-cunha@example.com" TargetMode="External"/><Relationship Id="rId7379" Type="http://schemas.openxmlformats.org/officeDocument/2006/relationships/hyperlink" Target="mailto:pastorhenry-gabriel@example.org" TargetMode="External"/><Relationship Id="rId7793" Type="http://schemas.openxmlformats.org/officeDocument/2006/relationships/hyperlink" Target="mailto:agathadias@example.net" TargetMode="External"/><Relationship Id="rId8844" Type="http://schemas.openxmlformats.org/officeDocument/2006/relationships/hyperlink" Target="mailto:wcorreia@example.com" TargetMode="External"/><Relationship Id="rId6395" Type="http://schemas.openxmlformats.org/officeDocument/2006/relationships/hyperlink" Target="mailto:rezendeeloah@example.com" TargetMode="External"/><Relationship Id="rId7446" Type="http://schemas.openxmlformats.org/officeDocument/2006/relationships/hyperlink" Target="mailto:sousapietra@example.org" TargetMode="External"/><Relationship Id="rId160" Type="http://schemas.openxmlformats.org/officeDocument/2006/relationships/hyperlink" Target="mailto:ssampaio@example.com" TargetMode="External"/><Relationship Id="rId3989" Type="http://schemas.openxmlformats.org/officeDocument/2006/relationships/hyperlink" Target="mailto:renansilveira@example.com" TargetMode="External"/><Relationship Id="rId6048" Type="http://schemas.openxmlformats.org/officeDocument/2006/relationships/hyperlink" Target="mailto:da-rochaevelyn@example.net" TargetMode="External"/><Relationship Id="rId6462" Type="http://schemas.openxmlformats.org/officeDocument/2006/relationships/hyperlink" Target="mailto:rcamara@example.net" TargetMode="External"/><Relationship Id="rId7860" Type="http://schemas.openxmlformats.org/officeDocument/2006/relationships/hyperlink" Target="mailto:acirino@example.com" TargetMode="External"/><Relationship Id="rId8911" Type="http://schemas.openxmlformats.org/officeDocument/2006/relationships/hyperlink" Target="mailto:novaeselisa@example.net" TargetMode="External"/><Relationship Id="rId5064" Type="http://schemas.openxmlformats.org/officeDocument/2006/relationships/hyperlink" Target="mailto:diogoporto@example.net" TargetMode="External"/><Relationship Id="rId6115" Type="http://schemas.openxmlformats.org/officeDocument/2006/relationships/hyperlink" Target="mailto:sabrinaaparecida@example.net" TargetMode="External"/><Relationship Id="rId7513" Type="http://schemas.openxmlformats.org/officeDocument/2006/relationships/hyperlink" Target="mailto:pachecomaria-flor@example.com" TargetMode="External"/><Relationship Id="rId977" Type="http://schemas.openxmlformats.org/officeDocument/2006/relationships/hyperlink" Target="mailto:costasamuel@example.org" TargetMode="External"/><Relationship Id="rId2658" Type="http://schemas.openxmlformats.org/officeDocument/2006/relationships/hyperlink" Target="mailto:pastorpedro-miguel@example.net" TargetMode="External"/><Relationship Id="rId3709" Type="http://schemas.openxmlformats.org/officeDocument/2006/relationships/hyperlink" Target="mailto:augustoduarte@example.org" TargetMode="External"/><Relationship Id="rId4080" Type="http://schemas.openxmlformats.org/officeDocument/2006/relationships/hyperlink" Target="mailto:joao-guilherme00@example.com" TargetMode="External"/><Relationship Id="rId9685" Type="http://schemas.openxmlformats.org/officeDocument/2006/relationships/hyperlink" Target="mailto:da-cunhamanuela@example.net" TargetMode="External"/><Relationship Id="rId1674" Type="http://schemas.openxmlformats.org/officeDocument/2006/relationships/hyperlink" Target="mailto:andrecirino@example.org" TargetMode="External"/><Relationship Id="rId2725" Type="http://schemas.openxmlformats.org/officeDocument/2006/relationships/hyperlink" Target="mailto:maria-julia13@example.com" TargetMode="External"/><Relationship Id="rId5131" Type="http://schemas.openxmlformats.org/officeDocument/2006/relationships/hyperlink" Target="mailto:correiahenry-gabriel@example.org" TargetMode="External"/><Relationship Id="rId8287" Type="http://schemas.openxmlformats.org/officeDocument/2006/relationships/hyperlink" Target="mailto:noahcampos@example.com" TargetMode="External"/><Relationship Id="rId9338" Type="http://schemas.openxmlformats.org/officeDocument/2006/relationships/hyperlink" Target="mailto:maria-helena77@example.org" TargetMode="External"/><Relationship Id="rId9752" Type="http://schemas.openxmlformats.org/officeDocument/2006/relationships/hyperlink" Target="mailto:estherferreira@example.org" TargetMode="External"/><Relationship Id="rId1327" Type="http://schemas.openxmlformats.org/officeDocument/2006/relationships/hyperlink" Target="mailto:jpires@example.org" TargetMode="External"/><Relationship Id="rId1741" Type="http://schemas.openxmlformats.org/officeDocument/2006/relationships/hyperlink" Target="mailto:correiaantonella@example.com" TargetMode="External"/><Relationship Id="rId4897" Type="http://schemas.openxmlformats.org/officeDocument/2006/relationships/hyperlink" Target="mailto:agathamendes@example.net" TargetMode="External"/><Relationship Id="rId5948" Type="http://schemas.openxmlformats.org/officeDocument/2006/relationships/hyperlink" Target="mailto:asa@example.com" TargetMode="External"/><Relationship Id="rId8354" Type="http://schemas.openxmlformats.org/officeDocument/2006/relationships/hyperlink" Target="mailto:zoeda-conceicao@example.net" TargetMode="External"/><Relationship Id="rId9405" Type="http://schemas.openxmlformats.org/officeDocument/2006/relationships/hyperlink" Target="mailto:gael30@example.org" TargetMode="External"/><Relationship Id="rId33" Type="http://schemas.openxmlformats.org/officeDocument/2006/relationships/hyperlink" Target="mailto:vasconcelosmaria-isis@example.com" TargetMode="External"/><Relationship Id="rId3499" Type="http://schemas.openxmlformats.org/officeDocument/2006/relationships/hyperlink" Target="mailto:ana-sophianogueira@example.org" TargetMode="External"/><Relationship Id="rId7370" Type="http://schemas.openxmlformats.org/officeDocument/2006/relationships/hyperlink" Target="mailto:gabrielada-rocha@example.org" TargetMode="External"/><Relationship Id="rId8007" Type="http://schemas.openxmlformats.org/officeDocument/2006/relationships/hyperlink" Target="mailto:milena68@example.org" TargetMode="External"/><Relationship Id="rId8421" Type="http://schemas.openxmlformats.org/officeDocument/2006/relationships/hyperlink" Target="mailto:davi-luizbarbosa@example.com" TargetMode="External"/><Relationship Id="rId3566" Type="http://schemas.openxmlformats.org/officeDocument/2006/relationships/hyperlink" Target="mailto:bpeixoto@example.com" TargetMode="External"/><Relationship Id="rId4964" Type="http://schemas.openxmlformats.org/officeDocument/2006/relationships/hyperlink" Target="mailto:isisda-luz@example.org" TargetMode="External"/><Relationship Id="rId7023" Type="http://schemas.openxmlformats.org/officeDocument/2006/relationships/hyperlink" Target="mailto:stellaborges@example.com" TargetMode="External"/><Relationship Id="rId487" Type="http://schemas.openxmlformats.org/officeDocument/2006/relationships/hyperlink" Target="mailto:rodriguesmarcelo@example.org" TargetMode="External"/><Relationship Id="rId2168" Type="http://schemas.openxmlformats.org/officeDocument/2006/relationships/hyperlink" Target="mailto:vlopes@example.net" TargetMode="External"/><Relationship Id="rId3219" Type="http://schemas.openxmlformats.org/officeDocument/2006/relationships/hyperlink" Target="mailto:gabrielly52@example.org" TargetMode="External"/><Relationship Id="rId3980" Type="http://schemas.openxmlformats.org/officeDocument/2006/relationships/hyperlink" Target="mailto:claricemoura@example.net" TargetMode="External"/><Relationship Id="rId4617" Type="http://schemas.openxmlformats.org/officeDocument/2006/relationships/hyperlink" Target="mailto:lopesandre@example.com" TargetMode="External"/><Relationship Id="rId9195" Type="http://schemas.openxmlformats.org/officeDocument/2006/relationships/hyperlink" Target="mailto:tferreira@example.net" TargetMode="External"/><Relationship Id="rId1184" Type="http://schemas.openxmlformats.org/officeDocument/2006/relationships/hyperlink" Target="mailto:heitor97@example.com" TargetMode="External"/><Relationship Id="rId2582" Type="http://schemas.openxmlformats.org/officeDocument/2006/relationships/hyperlink" Target="mailto:gabrielamartins@example.com" TargetMode="External"/><Relationship Id="rId3633" Type="http://schemas.openxmlformats.org/officeDocument/2006/relationships/hyperlink" Target="mailto:henry-gabrielda-paz@example.org" TargetMode="External"/><Relationship Id="rId6789" Type="http://schemas.openxmlformats.org/officeDocument/2006/relationships/hyperlink" Target="mailto:vianamaria-fernanda@example.com" TargetMode="External"/><Relationship Id="rId554" Type="http://schemas.openxmlformats.org/officeDocument/2006/relationships/hyperlink" Target="mailto:cecilialima@example.com" TargetMode="External"/><Relationship Id="rId2235" Type="http://schemas.openxmlformats.org/officeDocument/2006/relationships/hyperlink" Target="mailto:maya41@example.net" TargetMode="External"/><Relationship Id="rId3700" Type="http://schemas.openxmlformats.org/officeDocument/2006/relationships/hyperlink" Target="mailto:caleb32@example.net" TargetMode="External"/><Relationship Id="rId6856" Type="http://schemas.openxmlformats.org/officeDocument/2006/relationships/hyperlink" Target="mailto:isabella02@example.org" TargetMode="External"/><Relationship Id="rId7907" Type="http://schemas.openxmlformats.org/officeDocument/2006/relationships/hyperlink" Target="mailto:pietravargas@example.org" TargetMode="External"/><Relationship Id="rId9262" Type="http://schemas.openxmlformats.org/officeDocument/2006/relationships/hyperlink" Target="mailto:mda-cruz@example.org" TargetMode="External"/><Relationship Id="rId207" Type="http://schemas.openxmlformats.org/officeDocument/2006/relationships/hyperlink" Target="mailto:aliciacorreia@example.org" TargetMode="External"/><Relationship Id="rId621" Type="http://schemas.openxmlformats.org/officeDocument/2006/relationships/hyperlink" Target="mailto:correianatalia@example.net" TargetMode="External"/><Relationship Id="rId1251" Type="http://schemas.openxmlformats.org/officeDocument/2006/relationships/hyperlink" Target="mailto:vitorcorreia@example.org" TargetMode="External"/><Relationship Id="rId2302" Type="http://schemas.openxmlformats.org/officeDocument/2006/relationships/hyperlink" Target="mailto:albuquerquejulia@example.net" TargetMode="External"/><Relationship Id="rId5458" Type="http://schemas.openxmlformats.org/officeDocument/2006/relationships/hyperlink" Target="mailto:cardosovitor-gabriel@example.com" TargetMode="External"/><Relationship Id="rId5872" Type="http://schemas.openxmlformats.org/officeDocument/2006/relationships/hyperlink" Target="mailto:fmelo@example.org" TargetMode="External"/><Relationship Id="rId6509" Type="http://schemas.openxmlformats.org/officeDocument/2006/relationships/hyperlink" Target="mailto:jjesus@example.net" TargetMode="External"/><Relationship Id="rId6923" Type="http://schemas.openxmlformats.org/officeDocument/2006/relationships/hyperlink" Target="mailto:luiz-felipe94@example.com" TargetMode="External"/><Relationship Id="rId4474" Type="http://schemas.openxmlformats.org/officeDocument/2006/relationships/hyperlink" Target="mailto:gazevedo@example.com" TargetMode="External"/><Relationship Id="rId5525" Type="http://schemas.openxmlformats.org/officeDocument/2006/relationships/hyperlink" Target="mailto:mariahcostela@example.net" TargetMode="External"/><Relationship Id="rId3076" Type="http://schemas.openxmlformats.org/officeDocument/2006/relationships/hyperlink" Target="mailto:asafe34@example.org" TargetMode="External"/><Relationship Id="rId3490" Type="http://schemas.openxmlformats.org/officeDocument/2006/relationships/hyperlink" Target="mailto:araujonatalia@example.org" TargetMode="External"/><Relationship Id="rId4127" Type="http://schemas.openxmlformats.org/officeDocument/2006/relationships/hyperlink" Target="mailto:albuquerqueana-carolina@example.net" TargetMode="External"/><Relationship Id="rId4541" Type="http://schemas.openxmlformats.org/officeDocument/2006/relationships/hyperlink" Target="mailto:mariane06@example.net" TargetMode="External"/><Relationship Id="rId7697" Type="http://schemas.openxmlformats.org/officeDocument/2006/relationships/hyperlink" Target="mailto:joao-felipecorreia@example.org" TargetMode="External"/><Relationship Id="rId2092" Type="http://schemas.openxmlformats.org/officeDocument/2006/relationships/hyperlink" Target="mailto:ana-clara41@example.net" TargetMode="External"/><Relationship Id="rId3143" Type="http://schemas.openxmlformats.org/officeDocument/2006/relationships/hyperlink" Target="mailto:rda-conceicao@example.net" TargetMode="External"/><Relationship Id="rId6299" Type="http://schemas.openxmlformats.org/officeDocument/2006/relationships/hyperlink" Target="mailto:heloisa13@example.org" TargetMode="External"/><Relationship Id="rId8748" Type="http://schemas.openxmlformats.org/officeDocument/2006/relationships/hyperlink" Target="mailto:da-pazmaria-julia@example.com" TargetMode="External"/><Relationship Id="rId7764" Type="http://schemas.openxmlformats.org/officeDocument/2006/relationships/hyperlink" Target="mailto:thomas42@example.org" TargetMode="External"/><Relationship Id="rId8815" Type="http://schemas.openxmlformats.org/officeDocument/2006/relationships/hyperlink" Target="mailto:vasconcelosalexandre@example.com" TargetMode="External"/><Relationship Id="rId131" Type="http://schemas.openxmlformats.org/officeDocument/2006/relationships/hyperlink" Target="mailto:bernardo66@example.org" TargetMode="External"/><Relationship Id="rId3210" Type="http://schemas.openxmlformats.org/officeDocument/2006/relationships/hyperlink" Target="mailto:ottooliveira@example.org" TargetMode="External"/><Relationship Id="rId6366" Type="http://schemas.openxmlformats.org/officeDocument/2006/relationships/hyperlink" Target="mailto:asiqueira@example.com" TargetMode="External"/><Relationship Id="rId6780" Type="http://schemas.openxmlformats.org/officeDocument/2006/relationships/hyperlink" Target="mailto:nvieira@example.net" TargetMode="External"/><Relationship Id="rId7417" Type="http://schemas.openxmlformats.org/officeDocument/2006/relationships/hyperlink" Target="mailto:icastro@example.org" TargetMode="External"/><Relationship Id="rId7831" Type="http://schemas.openxmlformats.org/officeDocument/2006/relationships/hyperlink" Target="mailto:esousa@example.org" TargetMode="External"/><Relationship Id="rId2976" Type="http://schemas.openxmlformats.org/officeDocument/2006/relationships/hyperlink" Target="mailto:qlopes@example.org" TargetMode="External"/><Relationship Id="rId5382" Type="http://schemas.openxmlformats.org/officeDocument/2006/relationships/hyperlink" Target="mailto:murilo65@example.com" TargetMode="External"/><Relationship Id="rId6019" Type="http://schemas.openxmlformats.org/officeDocument/2006/relationships/hyperlink" Target="mailto:emonteiro@example.net" TargetMode="External"/><Relationship Id="rId6433" Type="http://schemas.openxmlformats.org/officeDocument/2006/relationships/hyperlink" Target="mailto:da-cunhamaria-julia@example.com" TargetMode="External"/><Relationship Id="rId9589" Type="http://schemas.openxmlformats.org/officeDocument/2006/relationships/hyperlink" Target="mailto:pereiracaua@example.net" TargetMode="External"/><Relationship Id="rId948" Type="http://schemas.openxmlformats.org/officeDocument/2006/relationships/hyperlink" Target="mailto:clarice97@example.net" TargetMode="External"/><Relationship Id="rId1578" Type="http://schemas.openxmlformats.org/officeDocument/2006/relationships/hyperlink" Target="mailto:macedoclarice@example.net" TargetMode="External"/><Relationship Id="rId1992" Type="http://schemas.openxmlformats.org/officeDocument/2006/relationships/hyperlink" Target="mailto:jlopes@example.org" TargetMode="External"/><Relationship Id="rId2629" Type="http://schemas.openxmlformats.org/officeDocument/2006/relationships/hyperlink" Target="mailto:santosisis@example.com" TargetMode="External"/><Relationship Id="rId5035" Type="http://schemas.openxmlformats.org/officeDocument/2006/relationships/hyperlink" Target="mailto:ucampos@example.net" TargetMode="External"/><Relationship Id="rId6500" Type="http://schemas.openxmlformats.org/officeDocument/2006/relationships/hyperlink" Target="mailto:maria-fernandadas-neves@example.net" TargetMode="External"/><Relationship Id="rId9656" Type="http://schemas.openxmlformats.org/officeDocument/2006/relationships/hyperlink" Target="mailto:aliciacavalcanti@example.net" TargetMode="External"/><Relationship Id="rId1645" Type="http://schemas.openxmlformats.org/officeDocument/2006/relationships/hyperlink" Target="mailto:valmeida@example.net" TargetMode="External"/><Relationship Id="rId4051" Type="http://schemas.openxmlformats.org/officeDocument/2006/relationships/hyperlink" Target="mailto:cassianoana-luiza@example.net" TargetMode="External"/><Relationship Id="rId5102" Type="http://schemas.openxmlformats.org/officeDocument/2006/relationships/hyperlink" Target="mailto:rezendejoao-gabriel@example.org" TargetMode="External"/><Relationship Id="rId8258" Type="http://schemas.openxmlformats.org/officeDocument/2006/relationships/hyperlink" Target="mailto:fsiqueira@example.net" TargetMode="External"/><Relationship Id="rId8672" Type="http://schemas.openxmlformats.org/officeDocument/2006/relationships/hyperlink" Target="mailto:toliveira@example.net" TargetMode="External"/><Relationship Id="rId9309" Type="http://schemas.openxmlformats.org/officeDocument/2006/relationships/hyperlink" Target="mailto:rochastephany@example.org" TargetMode="External"/><Relationship Id="rId7274" Type="http://schemas.openxmlformats.org/officeDocument/2006/relationships/hyperlink" Target="mailto:lfarias@example.net" TargetMode="External"/><Relationship Id="rId8325" Type="http://schemas.openxmlformats.org/officeDocument/2006/relationships/hyperlink" Target="mailto:juliana71@example.com" TargetMode="External"/><Relationship Id="rId9723" Type="http://schemas.openxmlformats.org/officeDocument/2006/relationships/hyperlink" Target="mailto:xda-paz@example.net" TargetMode="External"/><Relationship Id="rId1712" Type="http://schemas.openxmlformats.org/officeDocument/2006/relationships/hyperlink" Target="mailto:lcardoso@example.net" TargetMode="External"/><Relationship Id="rId4868" Type="http://schemas.openxmlformats.org/officeDocument/2006/relationships/hyperlink" Target="mailto:noahda-cunha@example.org" TargetMode="External"/><Relationship Id="rId5919" Type="http://schemas.openxmlformats.org/officeDocument/2006/relationships/hyperlink" Target="mailto:da-cruzyasmin@example.net" TargetMode="External"/><Relationship Id="rId6290" Type="http://schemas.openxmlformats.org/officeDocument/2006/relationships/hyperlink" Target="mailto:alexiaguerra@example.net" TargetMode="External"/><Relationship Id="rId3884" Type="http://schemas.openxmlformats.org/officeDocument/2006/relationships/hyperlink" Target="mailto:zazevedo@example.com" TargetMode="External"/><Relationship Id="rId4935" Type="http://schemas.openxmlformats.org/officeDocument/2006/relationships/hyperlink" Target="mailto:portomaria-clara@example.com" TargetMode="External"/><Relationship Id="rId7341" Type="http://schemas.openxmlformats.org/officeDocument/2006/relationships/hyperlink" Target="mailto:maria-isis52@example.org" TargetMode="External"/><Relationship Id="rId9099" Type="http://schemas.openxmlformats.org/officeDocument/2006/relationships/hyperlink" Target="mailto:efernandes@example.org" TargetMode="External"/><Relationship Id="rId2486" Type="http://schemas.openxmlformats.org/officeDocument/2006/relationships/hyperlink" Target="mailto:dsilveira@example.com" TargetMode="External"/><Relationship Id="rId3537" Type="http://schemas.openxmlformats.org/officeDocument/2006/relationships/hyperlink" Target="mailto:novaisbarbara@example.com" TargetMode="External"/><Relationship Id="rId3951" Type="http://schemas.openxmlformats.org/officeDocument/2006/relationships/hyperlink" Target="mailto:zcamara@example.com" TargetMode="External"/><Relationship Id="rId458" Type="http://schemas.openxmlformats.org/officeDocument/2006/relationships/hyperlink" Target="mailto:omendes@example.net" TargetMode="External"/><Relationship Id="rId872" Type="http://schemas.openxmlformats.org/officeDocument/2006/relationships/hyperlink" Target="mailto:alanamendes@example.org" TargetMode="External"/><Relationship Id="rId1088" Type="http://schemas.openxmlformats.org/officeDocument/2006/relationships/hyperlink" Target="mailto:nascimentogabrielly@example.net" TargetMode="External"/><Relationship Id="rId2139" Type="http://schemas.openxmlformats.org/officeDocument/2006/relationships/hyperlink" Target="mailto:camargomaria-isis@example.net" TargetMode="External"/><Relationship Id="rId2553" Type="http://schemas.openxmlformats.org/officeDocument/2006/relationships/hyperlink" Target="mailto:ramosisaque@example.net" TargetMode="External"/><Relationship Id="rId3604" Type="http://schemas.openxmlformats.org/officeDocument/2006/relationships/hyperlink" Target="mailto:mariane04@example.net" TargetMode="External"/><Relationship Id="rId6010" Type="http://schemas.openxmlformats.org/officeDocument/2006/relationships/hyperlink" Target="mailto:gleao@example.org" TargetMode="External"/><Relationship Id="rId9166" Type="http://schemas.openxmlformats.org/officeDocument/2006/relationships/hyperlink" Target="mailto:vargasdavi@example.org" TargetMode="External"/><Relationship Id="rId9580" Type="http://schemas.openxmlformats.org/officeDocument/2006/relationships/hyperlink" Target="mailto:sophieleao@example.org" TargetMode="External"/><Relationship Id="rId525" Type="http://schemas.openxmlformats.org/officeDocument/2006/relationships/hyperlink" Target="mailto:silvaelisa@example.net" TargetMode="External"/><Relationship Id="rId1155" Type="http://schemas.openxmlformats.org/officeDocument/2006/relationships/hyperlink" Target="mailto:stella15@example.net" TargetMode="External"/><Relationship Id="rId2206" Type="http://schemas.openxmlformats.org/officeDocument/2006/relationships/hyperlink" Target="mailto:alexia83@example.org" TargetMode="External"/><Relationship Id="rId2620" Type="http://schemas.openxmlformats.org/officeDocument/2006/relationships/hyperlink" Target="mailto:barbaranunes@example.net" TargetMode="External"/><Relationship Id="rId5776" Type="http://schemas.openxmlformats.org/officeDocument/2006/relationships/hyperlink" Target="mailto:augustoda-rosa@example.net" TargetMode="External"/><Relationship Id="rId8182" Type="http://schemas.openxmlformats.org/officeDocument/2006/relationships/hyperlink" Target="mailto:portogael-henrique@example.org" TargetMode="External"/><Relationship Id="rId9233" Type="http://schemas.openxmlformats.org/officeDocument/2006/relationships/hyperlink" Target="mailto:lucas-gabriel95@example.net" TargetMode="External"/><Relationship Id="rId1222" Type="http://schemas.openxmlformats.org/officeDocument/2006/relationships/hyperlink" Target="mailto:nunescarlos-eduardo@example.net" TargetMode="External"/><Relationship Id="rId4378" Type="http://schemas.openxmlformats.org/officeDocument/2006/relationships/hyperlink" Target="mailto:pimentaheloisa@example.net" TargetMode="External"/><Relationship Id="rId5429" Type="http://schemas.openxmlformats.org/officeDocument/2006/relationships/hyperlink" Target="mailto:martinsenrico@example.com" TargetMode="External"/><Relationship Id="rId6827" Type="http://schemas.openxmlformats.org/officeDocument/2006/relationships/hyperlink" Target="mailto:thales75@example.org" TargetMode="External"/><Relationship Id="rId9300" Type="http://schemas.openxmlformats.org/officeDocument/2006/relationships/hyperlink" Target="mailto:pachecogabriel@example.com" TargetMode="External"/><Relationship Id="rId3394" Type="http://schemas.openxmlformats.org/officeDocument/2006/relationships/hyperlink" Target="mailto:nunesluara@example.com" TargetMode="External"/><Relationship Id="rId4792" Type="http://schemas.openxmlformats.org/officeDocument/2006/relationships/hyperlink" Target="mailto:joao-lucascardoso@example.com" TargetMode="External"/><Relationship Id="rId5843" Type="http://schemas.openxmlformats.org/officeDocument/2006/relationships/hyperlink" Target="mailto:kduarte@example.com" TargetMode="External"/><Relationship Id="rId8999" Type="http://schemas.openxmlformats.org/officeDocument/2006/relationships/hyperlink" Target="mailto:maria-juliacorreia@example.net" TargetMode="External"/><Relationship Id="rId3047" Type="http://schemas.openxmlformats.org/officeDocument/2006/relationships/hyperlink" Target="mailto:pedro-lucasfarias@example.com" TargetMode="External"/><Relationship Id="rId4445" Type="http://schemas.openxmlformats.org/officeDocument/2006/relationships/hyperlink" Target="mailto:santosaugusto@example.org" TargetMode="External"/><Relationship Id="rId5910" Type="http://schemas.openxmlformats.org/officeDocument/2006/relationships/hyperlink" Target="mailto:barbosarafael@example.net" TargetMode="External"/><Relationship Id="rId3461" Type="http://schemas.openxmlformats.org/officeDocument/2006/relationships/hyperlink" Target="mailto:moreirahelena@example.org" TargetMode="External"/><Relationship Id="rId4512" Type="http://schemas.openxmlformats.org/officeDocument/2006/relationships/hyperlink" Target="mailto:nascimentomanuela@example.net" TargetMode="External"/><Relationship Id="rId7668" Type="http://schemas.openxmlformats.org/officeDocument/2006/relationships/hyperlink" Target="mailto:jose59@example.net" TargetMode="External"/><Relationship Id="rId8719" Type="http://schemas.openxmlformats.org/officeDocument/2006/relationships/hyperlink" Target="mailto:cauada-paz@example.org" TargetMode="External"/><Relationship Id="rId382" Type="http://schemas.openxmlformats.org/officeDocument/2006/relationships/hyperlink" Target="mailto:avargas@example.org" TargetMode="External"/><Relationship Id="rId2063" Type="http://schemas.openxmlformats.org/officeDocument/2006/relationships/hyperlink" Target="mailto:maria-julia17@example.org" TargetMode="External"/><Relationship Id="rId3114" Type="http://schemas.openxmlformats.org/officeDocument/2006/relationships/hyperlink" Target="mailto:ocardoso@example.net" TargetMode="External"/><Relationship Id="rId6684" Type="http://schemas.openxmlformats.org/officeDocument/2006/relationships/hyperlink" Target="mailto:freitasmaria-luiza@example.com" TargetMode="External"/><Relationship Id="rId7735" Type="http://schemas.openxmlformats.org/officeDocument/2006/relationships/hyperlink" Target="mailto:guilhermebarbosa@example.org" TargetMode="External"/><Relationship Id="rId9090" Type="http://schemas.openxmlformats.org/officeDocument/2006/relationships/hyperlink" Target="mailto:luisacampos@example.org" TargetMode="External"/><Relationship Id="rId2130" Type="http://schemas.openxmlformats.org/officeDocument/2006/relationships/hyperlink" Target="mailto:camila11@example.net" TargetMode="External"/><Relationship Id="rId5286" Type="http://schemas.openxmlformats.org/officeDocument/2006/relationships/hyperlink" Target="mailto:ana-liz60@example.com" TargetMode="External"/><Relationship Id="rId6337" Type="http://schemas.openxmlformats.org/officeDocument/2006/relationships/hyperlink" Target="mailto:isaquesilveira@example.org" TargetMode="External"/><Relationship Id="rId6751" Type="http://schemas.openxmlformats.org/officeDocument/2006/relationships/hyperlink" Target="mailto:wda-conceicao@example.net" TargetMode="External"/><Relationship Id="rId102" Type="http://schemas.openxmlformats.org/officeDocument/2006/relationships/hyperlink" Target="mailto:woliveira@example.net" TargetMode="External"/><Relationship Id="rId5353" Type="http://schemas.openxmlformats.org/officeDocument/2006/relationships/hyperlink" Target="mailto:riosmaria-fernanda@example.org" TargetMode="External"/><Relationship Id="rId6404" Type="http://schemas.openxmlformats.org/officeDocument/2006/relationships/hyperlink" Target="mailto:melinalima@example.com" TargetMode="External"/><Relationship Id="rId7802" Type="http://schemas.openxmlformats.org/officeDocument/2006/relationships/hyperlink" Target="mailto:sda-cruz@example.org" TargetMode="External"/><Relationship Id="rId1896" Type="http://schemas.openxmlformats.org/officeDocument/2006/relationships/hyperlink" Target="mailto:vianajoaquim@example.net" TargetMode="External"/><Relationship Id="rId2947" Type="http://schemas.openxmlformats.org/officeDocument/2006/relationships/hyperlink" Target="mailto:waparecida@example.net" TargetMode="External"/><Relationship Id="rId5006" Type="http://schemas.openxmlformats.org/officeDocument/2006/relationships/hyperlink" Target="mailto:leonardopereira@example.net" TargetMode="External"/><Relationship Id="rId9974" Type="http://schemas.openxmlformats.org/officeDocument/2006/relationships/hyperlink" Target="mailto:brendada-rosa@example.com" TargetMode="External"/><Relationship Id="rId919" Type="http://schemas.openxmlformats.org/officeDocument/2006/relationships/hyperlink" Target="mailto:luisa92@example.org" TargetMode="External"/><Relationship Id="rId1549" Type="http://schemas.openxmlformats.org/officeDocument/2006/relationships/hyperlink" Target="mailto:npereira@example.com" TargetMode="External"/><Relationship Id="rId1963" Type="http://schemas.openxmlformats.org/officeDocument/2006/relationships/hyperlink" Target="mailto:dda-rosa@example.com" TargetMode="External"/><Relationship Id="rId4022" Type="http://schemas.openxmlformats.org/officeDocument/2006/relationships/hyperlink" Target="mailto:anna-lizribeiro@example.org" TargetMode="External"/><Relationship Id="rId5420" Type="http://schemas.openxmlformats.org/officeDocument/2006/relationships/hyperlink" Target="mailto:aragaoclarice@example.com" TargetMode="External"/><Relationship Id="rId7178" Type="http://schemas.openxmlformats.org/officeDocument/2006/relationships/hyperlink" Target="mailto:kevinda-rosa@example.net" TargetMode="External"/><Relationship Id="rId8576" Type="http://schemas.openxmlformats.org/officeDocument/2006/relationships/hyperlink" Target="mailto:agatha91@example.org" TargetMode="External"/><Relationship Id="rId8990" Type="http://schemas.openxmlformats.org/officeDocument/2006/relationships/hyperlink" Target="mailto:enzogomes@example.org" TargetMode="External"/><Relationship Id="rId9627" Type="http://schemas.openxmlformats.org/officeDocument/2006/relationships/hyperlink" Target="mailto:isabelacastro@example.org" TargetMode="External"/><Relationship Id="rId1616" Type="http://schemas.openxmlformats.org/officeDocument/2006/relationships/hyperlink" Target="mailto:lbarros@example.org" TargetMode="External"/><Relationship Id="rId7592" Type="http://schemas.openxmlformats.org/officeDocument/2006/relationships/hyperlink" Target="mailto:melinamonteiro@example.net" TargetMode="External"/><Relationship Id="rId8229" Type="http://schemas.openxmlformats.org/officeDocument/2006/relationships/hyperlink" Target="mailto:rmoreira@example.org" TargetMode="External"/><Relationship Id="rId8643" Type="http://schemas.openxmlformats.org/officeDocument/2006/relationships/hyperlink" Target="mailto:cporto@example.net" TargetMode="External"/><Relationship Id="rId3788" Type="http://schemas.openxmlformats.org/officeDocument/2006/relationships/hyperlink" Target="mailto:ryan73@example.com" TargetMode="External"/><Relationship Id="rId4839" Type="http://schemas.openxmlformats.org/officeDocument/2006/relationships/hyperlink" Target="mailto:viniciusrezende@example.com" TargetMode="External"/><Relationship Id="rId6194" Type="http://schemas.openxmlformats.org/officeDocument/2006/relationships/hyperlink" Target="mailto:almeidajuliana@example.org" TargetMode="External"/><Relationship Id="rId7245" Type="http://schemas.openxmlformats.org/officeDocument/2006/relationships/hyperlink" Target="mailto:yrodrigues@example.com" TargetMode="External"/><Relationship Id="rId8710" Type="http://schemas.openxmlformats.org/officeDocument/2006/relationships/hyperlink" Target="mailto:luiz-felipe77@example.net" TargetMode="External"/><Relationship Id="rId3855" Type="http://schemas.openxmlformats.org/officeDocument/2006/relationships/hyperlink" Target="mailto:danielaramos@example.com" TargetMode="External"/><Relationship Id="rId6261" Type="http://schemas.openxmlformats.org/officeDocument/2006/relationships/hyperlink" Target="mailto:ceciliada-paz@example.net" TargetMode="External"/><Relationship Id="rId7312" Type="http://schemas.openxmlformats.org/officeDocument/2006/relationships/hyperlink" Target="mailto:faragao@example.com" TargetMode="External"/><Relationship Id="rId776" Type="http://schemas.openxmlformats.org/officeDocument/2006/relationships/hyperlink" Target="mailto:vieiraaurora@example.org" TargetMode="External"/><Relationship Id="rId2457" Type="http://schemas.openxmlformats.org/officeDocument/2006/relationships/hyperlink" Target="mailto:araujomaria-fernanda@example.com" TargetMode="External"/><Relationship Id="rId3508" Type="http://schemas.openxmlformats.org/officeDocument/2006/relationships/hyperlink" Target="mailto:walves@example.com" TargetMode="External"/><Relationship Id="rId4906" Type="http://schemas.openxmlformats.org/officeDocument/2006/relationships/hyperlink" Target="mailto:hellena98@example.net" TargetMode="External"/><Relationship Id="rId9484" Type="http://schemas.openxmlformats.org/officeDocument/2006/relationships/hyperlink" Target="mailto:maria-isis10@example.org" TargetMode="External"/><Relationship Id="rId429" Type="http://schemas.openxmlformats.org/officeDocument/2006/relationships/hyperlink" Target="mailto:raquelmelo@example.com" TargetMode="External"/><Relationship Id="rId1059" Type="http://schemas.openxmlformats.org/officeDocument/2006/relationships/hyperlink" Target="mailto:kcassiano@example.org" TargetMode="External"/><Relationship Id="rId1473" Type="http://schemas.openxmlformats.org/officeDocument/2006/relationships/hyperlink" Target="mailto:erickmontenegro@example.net" TargetMode="External"/><Relationship Id="rId2871" Type="http://schemas.openxmlformats.org/officeDocument/2006/relationships/hyperlink" Target="mailto:joao-vitorsilveira@example.org" TargetMode="External"/><Relationship Id="rId3922" Type="http://schemas.openxmlformats.org/officeDocument/2006/relationships/hyperlink" Target="mailto:enzo28@example.com" TargetMode="External"/><Relationship Id="rId8086" Type="http://schemas.openxmlformats.org/officeDocument/2006/relationships/hyperlink" Target="mailto:costabella@example.net" TargetMode="External"/><Relationship Id="rId9137" Type="http://schemas.openxmlformats.org/officeDocument/2006/relationships/hyperlink" Target="mailto:antonellaaraujo@example.com" TargetMode="External"/><Relationship Id="rId843" Type="http://schemas.openxmlformats.org/officeDocument/2006/relationships/hyperlink" Target="mailto:peixotoemanuella@example.org" TargetMode="External"/><Relationship Id="rId1126" Type="http://schemas.openxmlformats.org/officeDocument/2006/relationships/hyperlink" Target="mailto:pramos@example.com" TargetMode="External"/><Relationship Id="rId2524" Type="http://schemas.openxmlformats.org/officeDocument/2006/relationships/hyperlink" Target="mailto:mouranoah@example.com" TargetMode="External"/><Relationship Id="rId8153" Type="http://schemas.openxmlformats.org/officeDocument/2006/relationships/hyperlink" Target="mailto:rodriguesmaria@example.net" TargetMode="External"/><Relationship Id="rId9551" Type="http://schemas.openxmlformats.org/officeDocument/2006/relationships/hyperlink" Target="mailto:maria-luisa29@example.org" TargetMode="External"/><Relationship Id="rId910" Type="http://schemas.openxmlformats.org/officeDocument/2006/relationships/hyperlink" Target="mailto:ebarros@example.net" TargetMode="External"/><Relationship Id="rId1540" Type="http://schemas.openxmlformats.org/officeDocument/2006/relationships/hyperlink" Target="mailto:maria-ceciliacardoso@example.com" TargetMode="External"/><Relationship Id="rId4696" Type="http://schemas.openxmlformats.org/officeDocument/2006/relationships/hyperlink" Target="mailto:gmontenegro@example.org" TargetMode="External"/><Relationship Id="rId5747" Type="http://schemas.openxmlformats.org/officeDocument/2006/relationships/hyperlink" Target="mailto:martinsarthur-miguel@example.org" TargetMode="External"/><Relationship Id="rId9204" Type="http://schemas.openxmlformats.org/officeDocument/2006/relationships/hyperlink" Target="mailto:pietrasa@example.org" TargetMode="External"/><Relationship Id="rId3298" Type="http://schemas.openxmlformats.org/officeDocument/2006/relationships/hyperlink" Target="mailto:vargasmariane@example.net" TargetMode="External"/><Relationship Id="rId4349" Type="http://schemas.openxmlformats.org/officeDocument/2006/relationships/hyperlink" Target="mailto:maria-sophiamarques@example.org" TargetMode="External"/><Relationship Id="rId4763" Type="http://schemas.openxmlformats.org/officeDocument/2006/relationships/hyperlink" Target="mailto:osales@example.com" TargetMode="External"/><Relationship Id="rId5814" Type="http://schemas.openxmlformats.org/officeDocument/2006/relationships/hyperlink" Target="mailto:nunesthiago@example.net" TargetMode="External"/><Relationship Id="rId8220" Type="http://schemas.openxmlformats.org/officeDocument/2006/relationships/hyperlink" Target="mailto:eloahmendes@example.net" TargetMode="External"/><Relationship Id="rId3365" Type="http://schemas.openxmlformats.org/officeDocument/2006/relationships/hyperlink" Target="mailto:marcos-vinicius79@example.com" TargetMode="External"/><Relationship Id="rId4416" Type="http://schemas.openxmlformats.org/officeDocument/2006/relationships/hyperlink" Target="mailto:montenegroemanuelly@example.com" TargetMode="External"/><Relationship Id="rId4830" Type="http://schemas.openxmlformats.org/officeDocument/2006/relationships/hyperlink" Target="mailto:pachecocaroline@example.net" TargetMode="External"/><Relationship Id="rId7986" Type="http://schemas.openxmlformats.org/officeDocument/2006/relationships/hyperlink" Target="mailto:das-nevesjose-miguel@example.net" TargetMode="External"/><Relationship Id="rId286" Type="http://schemas.openxmlformats.org/officeDocument/2006/relationships/hyperlink" Target="mailto:spastor@example.com" TargetMode="External"/><Relationship Id="rId2381" Type="http://schemas.openxmlformats.org/officeDocument/2006/relationships/hyperlink" Target="mailto:ocunha@example.com" TargetMode="External"/><Relationship Id="rId3018" Type="http://schemas.openxmlformats.org/officeDocument/2006/relationships/hyperlink" Target="mailto:mouralorena@example.com" TargetMode="External"/><Relationship Id="rId3432" Type="http://schemas.openxmlformats.org/officeDocument/2006/relationships/hyperlink" Target="mailto:qda-cruz@example.org" TargetMode="External"/><Relationship Id="rId6588" Type="http://schemas.openxmlformats.org/officeDocument/2006/relationships/hyperlink" Target="mailto:gabrielmendes@example.com" TargetMode="External"/><Relationship Id="rId7639" Type="http://schemas.openxmlformats.org/officeDocument/2006/relationships/hyperlink" Target="mailto:da-rosamiguel@example.org" TargetMode="External"/><Relationship Id="rId353" Type="http://schemas.openxmlformats.org/officeDocument/2006/relationships/hyperlink" Target="mailto:dmachado@example.org" TargetMode="External"/><Relationship Id="rId2034" Type="http://schemas.openxmlformats.org/officeDocument/2006/relationships/hyperlink" Target="mailto:vasconceloslunna@example.org" TargetMode="External"/><Relationship Id="rId9061" Type="http://schemas.openxmlformats.org/officeDocument/2006/relationships/hyperlink" Target="mailto:melinamachado@example.net" TargetMode="External"/><Relationship Id="rId420" Type="http://schemas.openxmlformats.org/officeDocument/2006/relationships/hyperlink" Target="mailto:silvahelena@example.net" TargetMode="External"/><Relationship Id="rId1050" Type="http://schemas.openxmlformats.org/officeDocument/2006/relationships/hyperlink" Target="mailto:kevin26@example.net" TargetMode="External"/><Relationship Id="rId2101" Type="http://schemas.openxmlformats.org/officeDocument/2006/relationships/hyperlink" Target="mailto:luiz-felipe93@example.org" TargetMode="External"/><Relationship Id="rId5257" Type="http://schemas.openxmlformats.org/officeDocument/2006/relationships/hyperlink" Target="mailto:npereira@example.net" TargetMode="External"/><Relationship Id="rId6655" Type="http://schemas.openxmlformats.org/officeDocument/2006/relationships/hyperlink" Target="mailto:cirinoanthony@example.com" TargetMode="External"/><Relationship Id="rId7706" Type="http://schemas.openxmlformats.org/officeDocument/2006/relationships/hyperlink" Target="mailto:luiz-gustavovargas@example.org" TargetMode="External"/><Relationship Id="rId5671" Type="http://schemas.openxmlformats.org/officeDocument/2006/relationships/hyperlink" Target="mailto:joao-pedrocaldeira@example.org" TargetMode="External"/><Relationship Id="rId6308" Type="http://schemas.openxmlformats.org/officeDocument/2006/relationships/hyperlink" Target="mailto:elisa83@example.net" TargetMode="External"/><Relationship Id="rId6722" Type="http://schemas.openxmlformats.org/officeDocument/2006/relationships/hyperlink" Target="mailto:piresjosue@example.com" TargetMode="External"/><Relationship Id="rId9878" Type="http://schemas.openxmlformats.org/officeDocument/2006/relationships/hyperlink" Target="mailto:catarina40@example.com" TargetMode="External"/><Relationship Id="rId1867" Type="http://schemas.openxmlformats.org/officeDocument/2006/relationships/hyperlink" Target="mailto:bazevedo@example.net" TargetMode="External"/><Relationship Id="rId2918" Type="http://schemas.openxmlformats.org/officeDocument/2006/relationships/hyperlink" Target="mailto:ccostela@example.net" TargetMode="External"/><Relationship Id="rId4273" Type="http://schemas.openxmlformats.org/officeDocument/2006/relationships/hyperlink" Target="mailto:irocha@example.org" TargetMode="External"/><Relationship Id="rId5324" Type="http://schemas.openxmlformats.org/officeDocument/2006/relationships/hyperlink" Target="mailto:ypereira@example.org" TargetMode="External"/><Relationship Id="rId8894" Type="http://schemas.openxmlformats.org/officeDocument/2006/relationships/hyperlink" Target="mailto:augusto34@example.com" TargetMode="External"/><Relationship Id="rId9945" Type="http://schemas.openxmlformats.org/officeDocument/2006/relationships/hyperlink" Target="mailto:ravicosta@example.com" TargetMode="External"/><Relationship Id="rId1934" Type="http://schemas.openxmlformats.org/officeDocument/2006/relationships/hyperlink" Target="mailto:yan26@example.com" TargetMode="External"/><Relationship Id="rId4340" Type="http://schemas.openxmlformats.org/officeDocument/2006/relationships/hyperlink" Target="mailto:lda-costa@example.org" TargetMode="External"/><Relationship Id="rId7496" Type="http://schemas.openxmlformats.org/officeDocument/2006/relationships/hyperlink" Target="mailto:pereirayago@example.org" TargetMode="External"/><Relationship Id="rId8547" Type="http://schemas.openxmlformats.org/officeDocument/2006/relationships/hyperlink" Target="mailto:salesliam@example.org" TargetMode="External"/><Relationship Id="rId8961" Type="http://schemas.openxmlformats.org/officeDocument/2006/relationships/hyperlink" Target="mailto:yansilva@example.net" TargetMode="External"/><Relationship Id="rId6098" Type="http://schemas.openxmlformats.org/officeDocument/2006/relationships/hyperlink" Target="mailto:melina26@example.com" TargetMode="External"/><Relationship Id="rId7149" Type="http://schemas.openxmlformats.org/officeDocument/2006/relationships/hyperlink" Target="mailto:vitorfernandes@example.com" TargetMode="External"/><Relationship Id="rId7563" Type="http://schemas.openxmlformats.org/officeDocument/2006/relationships/hyperlink" Target="mailto:pintoamanda@example.com" TargetMode="External"/><Relationship Id="rId8614" Type="http://schemas.openxmlformats.org/officeDocument/2006/relationships/hyperlink" Target="mailto:da-costamariane@example.net" TargetMode="External"/><Relationship Id="rId6165" Type="http://schemas.openxmlformats.org/officeDocument/2006/relationships/hyperlink" Target="mailto:ana-lauraoliveira@example.net" TargetMode="External"/><Relationship Id="rId7216" Type="http://schemas.openxmlformats.org/officeDocument/2006/relationships/hyperlink" Target="mailto:ana-juliacarvalho@example.net" TargetMode="External"/><Relationship Id="rId3759" Type="http://schemas.openxmlformats.org/officeDocument/2006/relationships/hyperlink" Target="mailto:lucas70@example.com" TargetMode="External"/><Relationship Id="rId5181" Type="http://schemas.openxmlformats.org/officeDocument/2006/relationships/hyperlink" Target="mailto:brenomachado@example.net" TargetMode="External"/><Relationship Id="rId6232" Type="http://schemas.openxmlformats.org/officeDocument/2006/relationships/hyperlink" Target="mailto:marcelagomes@example.org" TargetMode="External"/><Relationship Id="rId7630" Type="http://schemas.openxmlformats.org/officeDocument/2006/relationships/hyperlink" Target="mailto:dompires@example.net" TargetMode="External"/><Relationship Id="rId9388" Type="http://schemas.openxmlformats.org/officeDocument/2006/relationships/hyperlink" Target="mailto:joao-lucasandrade@example.org" TargetMode="External"/><Relationship Id="rId2775" Type="http://schemas.openxmlformats.org/officeDocument/2006/relationships/hyperlink" Target="mailto:freitasstephany@example.net" TargetMode="External"/><Relationship Id="rId3826" Type="http://schemas.openxmlformats.org/officeDocument/2006/relationships/hyperlink" Target="mailto:bernardonovais@example.org" TargetMode="External"/><Relationship Id="rId747" Type="http://schemas.openxmlformats.org/officeDocument/2006/relationships/hyperlink" Target="mailto:smartins@example.org" TargetMode="External"/><Relationship Id="rId1377" Type="http://schemas.openxmlformats.org/officeDocument/2006/relationships/hyperlink" Target="mailto:melissacamargo@example.com" TargetMode="External"/><Relationship Id="rId1791" Type="http://schemas.openxmlformats.org/officeDocument/2006/relationships/hyperlink" Target="mailto:ovieira@example.net" TargetMode="External"/><Relationship Id="rId2428" Type="http://schemas.openxmlformats.org/officeDocument/2006/relationships/hyperlink" Target="mailto:casa-grandelivia@example.net" TargetMode="External"/><Relationship Id="rId2842" Type="http://schemas.openxmlformats.org/officeDocument/2006/relationships/hyperlink" Target="mailto:rioscaue@example.com" TargetMode="External"/><Relationship Id="rId5998" Type="http://schemas.openxmlformats.org/officeDocument/2006/relationships/hyperlink" Target="mailto:valentinanovais@example.com" TargetMode="External"/><Relationship Id="rId9455" Type="http://schemas.openxmlformats.org/officeDocument/2006/relationships/hyperlink" Target="mailto:barrosleonardo@example.com" TargetMode="External"/><Relationship Id="rId83" Type="http://schemas.openxmlformats.org/officeDocument/2006/relationships/hyperlink" Target="mailto:fariasbenjamin@example.org" TargetMode="External"/><Relationship Id="rId814" Type="http://schemas.openxmlformats.org/officeDocument/2006/relationships/hyperlink" Target="mailto:dante41@example.org" TargetMode="External"/><Relationship Id="rId1444" Type="http://schemas.openxmlformats.org/officeDocument/2006/relationships/hyperlink" Target="mailto:pedro-lucascostela@example.org" TargetMode="External"/><Relationship Id="rId8057" Type="http://schemas.openxmlformats.org/officeDocument/2006/relationships/hyperlink" Target="mailto:correiadaniela@example.com" TargetMode="External"/><Relationship Id="rId8471" Type="http://schemas.openxmlformats.org/officeDocument/2006/relationships/hyperlink" Target="mailto:beatriz16@example.com" TargetMode="External"/><Relationship Id="rId9108" Type="http://schemas.openxmlformats.org/officeDocument/2006/relationships/hyperlink" Target="mailto:duartebreno@example.org" TargetMode="External"/><Relationship Id="rId9522" Type="http://schemas.openxmlformats.org/officeDocument/2006/relationships/hyperlink" Target="mailto:xpeixoto@example.net" TargetMode="External"/><Relationship Id="rId1511" Type="http://schemas.openxmlformats.org/officeDocument/2006/relationships/hyperlink" Target="mailto:qaragao@example.net" TargetMode="External"/><Relationship Id="rId4667" Type="http://schemas.openxmlformats.org/officeDocument/2006/relationships/hyperlink" Target="mailto:pedro-miguel55@example.org" TargetMode="External"/><Relationship Id="rId5718" Type="http://schemas.openxmlformats.org/officeDocument/2006/relationships/hyperlink" Target="mailto:eduardacasa-grande@example.org" TargetMode="External"/><Relationship Id="rId7073" Type="http://schemas.openxmlformats.org/officeDocument/2006/relationships/hyperlink" Target="mailto:hgoncalves@example.net" TargetMode="External"/><Relationship Id="rId8124" Type="http://schemas.openxmlformats.org/officeDocument/2006/relationships/hyperlink" Target="mailto:lmartins@example.org" TargetMode="External"/><Relationship Id="rId3269" Type="http://schemas.openxmlformats.org/officeDocument/2006/relationships/hyperlink" Target="mailto:hcavalcanti@example.org" TargetMode="External"/><Relationship Id="rId3683" Type="http://schemas.openxmlformats.org/officeDocument/2006/relationships/hyperlink" Target="mailto:mouraluiz-miguel@example.org" TargetMode="External"/><Relationship Id="rId7140" Type="http://schemas.openxmlformats.org/officeDocument/2006/relationships/hyperlink" Target="mailto:lunapeixoto@example.net" TargetMode="External"/><Relationship Id="rId2285" Type="http://schemas.openxmlformats.org/officeDocument/2006/relationships/hyperlink" Target="mailto:maria99@example.com" TargetMode="External"/><Relationship Id="rId3336" Type="http://schemas.openxmlformats.org/officeDocument/2006/relationships/hyperlink" Target="mailto:larissada-mota@example.org" TargetMode="External"/><Relationship Id="rId4734" Type="http://schemas.openxmlformats.org/officeDocument/2006/relationships/hyperlink" Target="mailto:pietra39@example.net" TargetMode="External"/><Relationship Id="rId257" Type="http://schemas.openxmlformats.org/officeDocument/2006/relationships/hyperlink" Target="mailto:gnogueira@example.net" TargetMode="External"/><Relationship Id="rId3750" Type="http://schemas.openxmlformats.org/officeDocument/2006/relationships/hyperlink" Target="mailto:fernandapastor@example.org" TargetMode="External"/><Relationship Id="rId4801" Type="http://schemas.openxmlformats.org/officeDocument/2006/relationships/hyperlink" Target="mailto:sousakaique@example.org" TargetMode="External"/><Relationship Id="rId7957" Type="http://schemas.openxmlformats.org/officeDocument/2006/relationships/hyperlink" Target="mailto:zvargas@example.org" TargetMode="External"/><Relationship Id="rId671" Type="http://schemas.openxmlformats.org/officeDocument/2006/relationships/hyperlink" Target="mailto:pcirino@example.org" TargetMode="External"/><Relationship Id="rId2352" Type="http://schemas.openxmlformats.org/officeDocument/2006/relationships/hyperlink" Target="mailto:larissa46@example.net" TargetMode="External"/><Relationship Id="rId3403" Type="http://schemas.openxmlformats.org/officeDocument/2006/relationships/hyperlink" Target="mailto:juliacassiano@example.net" TargetMode="External"/><Relationship Id="rId6559" Type="http://schemas.openxmlformats.org/officeDocument/2006/relationships/hyperlink" Target="mailto:isis39@example.org" TargetMode="External"/><Relationship Id="rId6973" Type="http://schemas.openxmlformats.org/officeDocument/2006/relationships/hyperlink" Target="mailto:rafaela71@example.net" TargetMode="External"/><Relationship Id="rId324" Type="http://schemas.openxmlformats.org/officeDocument/2006/relationships/hyperlink" Target="mailto:ejesus@example.org" TargetMode="External"/><Relationship Id="rId2005" Type="http://schemas.openxmlformats.org/officeDocument/2006/relationships/hyperlink" Target="mailto:lcorreia@example.net" TargetMode="External"/><Relationship Id="rId5575" Type="http://schemas.openxmlformats.org/officeDocument/2006/relationships/hyperlink" Target="mailto:sarasouza@example.net" TargetMode="External"/><Relationship Id="rId6626" Type="http://schemas.openxmlformats.org/officeDocument/2006/relationships/hyperlink" Target="mailto:mendoncasabrina@example.net" TargetMode="External"/><Relationship Id="rId9032" Type="http://schemas.openxmlformats.org/officeDocument/2006/relationships/hyperlink" Target="mailto:cunhajoao-vitor@example.org" TargetMode="External"/><Relationship Id="rId1021" Type="http://schemas.openxmlformats.org/officeDocument/2006/relationships/hyperlink" Target="mailto:evelyn96@example.org" TargetMode="External"/><Relationship Id="rId4177" Type="http://schemas.openxmlformats.org/officeDocument/2006/relationships/hyperlink" Target="mailto:nicolearagao@example.com" TargetMode="External"/><Relationship Id="rId4591" Type="http://schemas.openxmlformats.org/officeDocument/2006/relationships/hyperlink" Target="mailto:amanda07@example.com" TargetMode="External"/><Relationship Id="rId5228" Type="http://schemas.openxmlformats.org/officeDocument/2006/relationships/hyperlink" Target="mailto:benjaminviana@example.com" TargetMode="External"/><Relationship Id="rId5642" Type="http://schemas.openxmlformats.org/officeDocument/2006/relationships/hyperlink" Target="mailto:valentimribeiro@example.com" TargetMode="External"/><Relationship Id="rId8798" Type="http://schemas.openxmlformats.org/officeDocument/2006/relationships/hyperlink" Target="mailto:fernando70@example.org" TargetMode="External"/><Relationship Id="rId9849" Type="http://schemas.openxmlformats.org/officeDocument/2006/relationships/hyperlink" Target="mailto:vargasluiz-henrique@example.org" TargetMode="External"/><Relationship Id="rId3193" Type="http://schemas.openxmlformats.org/officeDocument/2006/relationships/hyperlink" Target="mailto:leonardo04@example.com" TargetMode="External"/><Relationship Id="rId4244" Type="http://schemas.openxmlformats.org/officeDocument/2006/relationships/hyperlink" Target="mailto:murilo73@example.com" TargetMode="External"/><Relationship Id="rId1838" Type="http://schemas.openxmlformats.org/officeDocument/2006/relationships/hyperlink" Target="mailto:nazevedo@example.org" TargetMode="External"/><Relationship Id="rId3260" Type="http://schemas.openxmlformats.org/officeDocument/2006/relationships/hyperlink" Target="mailto:xpimenta@example.com" TargetMode="External"/><Relationship Id="rId4311" Type="http://schemas.openxmlformats.org/officeDocument/2006/relationships/hyperlink" Target="mailto:tfreitas@example.com" TargetMode="External"/><Relationship Id="rId7467" Type="http://schemas.openxmlformats.org/officeDocument/2006/relationships/hyperlink" Target="mailto:kamilly84@example.com" TargetMode="External"/><Relationship Id="rId8865" Type="http://schemas.openxmlformats.org/officeDocument/2006/relationships/hyperlink" Target="mailto:zda-paz@example.net" TargetMode="External"/><Relationship Id="rId9916" Type="http://schemas.openxmlformats.org/officeDocument/2006/relationships/hyperlink" Target="mailto:agathapacheco@example.com" TargetMode="External"/><Relationship Id="rId181" Type="http://schemas.openxmlformats.org/officeDocument/2006/relationships/hyperlink" Target="mailto:noahda-rocha@example.net" TargetMode="External"/><Relationship Id="rId1905" Type="http://schemas.openxmlformats.org/officeDocument/2006/relationships/hyperlink" Target="mailto:vargasarthur@example.net" TargetMode="External"/><Relationship Id="rId6069" Type="http://schemas.openxmlformats.org/officeDocument/2006/relationships/hyperlink" Target="mailto:eduardamontenegro@example.com" TargetMode="External"/><Relationship Id="rId7881" Type="http://schemas.openxmlformats.org/officeDocument/2006/relationships/hyperlink" Target="mailto:mpinto@example.com" TargetMode="External"/><Relationship Id="rId8518" Type="http://schemas.openxmlformats.org/officeDocument/2006/relationships/hyperlink" Target="mailto:maria-eduarda68@example.org" TargetMode="External"/><Relationship Id="rId8932" Type="http://schemas.openxmlformats.org/officeDocument/2006/relationships/hyperlink" Target="mailto:bfernandes@example.net" TargetMode="External"/><Relationship Id="rId5085" Type="http://schemas.openxmlformats.org/officeDocument/2006/relationships/hyperlink" Target="mailto:caroline59@example.net" TargetMode="External"/><Relationship Id="rId6483" Type="http://schemas.openxmlformats.org/officeDocument/2006/relationships/hyperlink" Target="mailto:jrios@example.net" TargetMode="External"/><Relationship Id="rId7534" Type="http://schemas.openxmlformats.org/officeDocument/2006/relationships/hyperlink" Target="mailto:da-cruzmelissa@example.com" TargetMode="External"/><Relationship Id="rId998" Type="http://schemas.openxmlformats.org/officeDocument/2006/relationships/hyperlink" Target="mailto:jose-miguel09@example.com" TargetMode="External"/><Relationship Id="rId2679" Type="http://schemas.openxmlformats.org/officeDocument/2006/relationships/hyperlink" Target="mailto:fernandoleao@example.net" TargetMode="External"/><Relationship Id="rId6136" Type="http://schemas.openxmlformats.org/officeDocument/2006/relationships/hyperlink" Target="mailto:bianca69@example.com" TargetMode="External"/><Relationship Id="rId6550" Type="http://schemas.openxmlformats.org/officeDocument/2006/relationships/hyperlink" Target="mailto:antony36@example.org" TargetMode="External"/><Relationship Id="rId7601" Type="http://schemas.openxmlformats.org/officeDocument/2006/relationships/hyperlink" Target="mailto:da-cruzpaulo@example.com" TargetMode="External"/><Relationship Id="rId1695" Type="http://schemas.openxmlformats.org/officeDocument/2006/relationships/hyperlink" Target="mailto:barbaraleao@example.org" TargetMode="External"/><Relationship Id="rId2746" Type="http://schemas.openxmlformats.org/officeDocument/2006/relationships/hyperlink" Target="mailto:da-motaisabella@example.net" TargetMode="External"/><Relationship Id="rId5152" Type="http://schemas.openxmlformats.org/officeDocument/2006/relationships/hyperlink" Target="mailto:luizada-luz@example.net" TargetMode="External"/><Relationship Id="rId6203" Type="http://schemas.openxmlformats.org/officeDocument/2006/relationships/hyperlink" Target="mailto:davi-luccacampos@example.org" TargetMode="External"/><Relationship Id="rId9359" Type="http://schemas.openxmlformats.org/officeDocument/2006/relationships/hyperlink" Target="mailto:ravy58@example.net" TargetMode="External"/><Relationship Id="rId9773" Type="http://schemas.openxmlformats.org/officeDocument/2006/relationships/hyperlink" Target="mailto:maria-alicealmeida@example.org" TargetMode="External"/><Relationship Id="rId718" Type="http://schemas.openxmlformats.org/officeDocument/2006/relationships/hyperlink" Target="mailto:das-nevesisaac@example.com" TargetMode="External"/><Relationship Id="rId1348" Type="http://schemas.openxmlformats.org/officeDocument/2006/relationships/hyperlink" Target="mailto:aoliveira@example.org" TargetMode="External"/><Relationship Id="rId1762" Type="http://schemas.openxmlformats.org/officeDocument/2006/relationships/hyperlink" Target="mailto:da-motaana-liz@example.org" TargetMode="External"/><Relationship Id="rId8375" Type="http://schemas.openxmlformats.org/officeDocument/2006/relationships/hyperlink" Target="mailto:luiz-otavioteixeira@example.org" TargetMode="External"/><Relationship Id="rId9426" Type="http://schemas.openxmlformats.org/officeDocument/2006/relationships/hyperlink" Target="mailto:emanuelly94@example.com" TargetMode="External"/><Relationship Id="rId1415" Type="http://schemas.openxmlformats.org/officeDocument/2006/relationships/hyperlink" Target="mailto:xmoraes@example.com" TargetMode="External"/><Relationship Id="rId2813" Type="http://schemas.openxmlformats.org/officeDocument/2006/relationships/hyperlink" Target="mailto:gustavoviana@example.com" TargetMode="External"/><Relationship Id="rId5969" Type="http://schemas.openxmlformats.org/officeDocument/2006/relationships/hyperlink" Target="mailto:luigiabreu@example.com" TargetMode="External"/><Relationship Id="rId7391" Type="http://schemas.openxmlformats.org/officeDocument/2006/relationships/hyperlink" Target="mailto:daniloda-cruz@example.com" TargetMode="External"/><Relationship Id="rId8028" Type="http://schemas.openxmlformats.org/officeDocument/2006/relationships/hyperlink" Target="mailto:thales72@example.com" TargetMode="External"/><Relationship Id="rId8442" Type="http://schemas.openxmlformats.org/officeDocument/2006/relationships/hyperlink" Target="mailto:leandro11@example.com" TargetMode="External"/><Relationship Id="rId9840" Type="http://schemas.openxmlformats.org/officeDocument/2006/relationships/hyperlink" Target="mailto:piresluan@example.net" TargetMode="External"/><Relationship Id="rId54" Type="http://schemas.openxmlformats.org/officeDocument/2006/relationships/hyperlink" Target="mailto:ana-sophiaoliveira@example.net" TargetMode="External"/><Relationship Id="rId4985" Type="http://schemas.openxmlformats.org/officeDocument/2006/relationships/hyperlink" Target="mailto:rda-rocha@example.net" TargetMode="External"/><Relationship Id="rId7044" Type="http://schemas.openxmlformats.org/officeDocument/2006/relationships/hyperlink" Target="mailto:carolinecavalcanti@example.org" TargetMode="External"/><Relationship Id="rId2189" Type="http://schemas.openxmlformats.org/officeDocument/2006/relationships/hyperlink" Target="mailto:da-motamaria-eduarda@example.org" TargetMode="External"/><Relationship Id="rId3587" Type="http://schemas.openxmlformats.org/officeDocument/2006/relationships/hyperlink" Target="mailto:evelyn87@example.net" TargetMode="External"/><Relationship Id="rId4638" Type="http://schemas.openxmlformats.org/officeDocument/2006/relationships/hyperlink" Target="mailto:camposmaysa@example.com" TargetMode="External"/><Relationship Id="rId6060" Type="http://schemas.openxmlformats.org/officeDocument/2006/relationships/hyperlink" Target="mailto:liamnunes@example.com" TargetMode="External"/><Relationship Id="rId3654" Type="http://schemas.openxmlformats.org/officeDocument/2006/relationships/hyperlink" Target="mailto:mariaabreu@example.org" TargetMode="External"/><Relationship Id="rId4705" Type="http://schemas.openxmlformats.org/officeDocument/2006/relationships/hyperlink" Target="mailto:baragao@example.net" TargetMode="External"/><Relationship Id="rId7111" Type="http://schemas.openxmlformats.org/officeDocument/2006/relationships/hyperlink" Target="mailto:borgessara@example.org" TargetMode="External"/><Relationship Id="rId575" Type="http://schemas.openxmlformats.org/officeDocument/2006/relationships/hyperlink" Target="mailto:varagao@example.org" TargetMode="External"/><Relationship Id="rId2256" Type="http://schemas.openxmlformats.org/officeDocument/2006/relationships/hyperlink" Target="mailto:correiaalana@example.org" TargetMode="External"/><Relationship Id="rId2670" Type="http://schemas.openxmlformats.org/officeDocument/2006/relationships/hyperlink" Target="mailto:pereiramaria-isis@example.com" TargetMode="External"/><Relationship Id="rId3307" Type="http://schemas.openxmlformats.org/officeDocument/2006/relationships/hyperlink" Target="mailto:calebe86@example.com" TargetMode="External"/><Relationship Id="rId3721" Type="http://schemas.openxmlformats.org/officeDocument/2006/relationships/hyperlink" Target="mailto:jandrade@example.net" TargetMode="External"/><Relationship Id="rId6877" Type="http://schemas.openxmlformats.org/officeDocument/2006/relationships/hyperlink" Target="mailto:castroheitor@example.org" TargetMode="External"/><Relationship Id="rId7928" Type="http://schemas.openxmlformats.org/officeDocument/2006/relationships/hyperlink" Target="mailto:manuelaaraujo@example.net" TargetMode="External"/><Relationship Id="rId9283" Type="http://schemas.openxmlformats.org/officeDocument/2006/relationships/hyperlink" Target="mailto:wsiqueira@example.net" TargetMode="External"/><Relationship Id="rId228" Type="http://schemas.openxmlformats.org/officeDocument/2006/relationships/hyperlink" Target="mailto:cfernandes@example.com" TargetMode="External"/><Relationship Id="rId642" Type="http://schemas.openxmlformats.org/officeDocument/2006/relationships/hyperlink" Target="mailto:da-cruzlucas@example.com" TargetMode="External"/><Relationship Id="rId1272" Type="http://schemas.openxmlformats.org/officeDocument/2006/relationships/hyperlink" Target="mailto:moreiraallana@example.com" TargetMode="External"/><Relationship Id="rId2323" Type="http://schemas.openxmlformats.org/officeDocument/2006/relationships/hyperlink" Target="mailto:xpinto@example.net" TargetMode="External"/><Relationship Id="rId5479" Type="http://schemas.openxmlformats.org/officeDocument/2006/relationships/hyperlink" Target="mailto:claragomes@example.org" TargetMode="External"/><Relationship Id="rId5893" Type="http://schemas.openxmlformats.org/officeDocument/2006/relationships/hyperlink" Target="mailto:calebazevedo@example.com" TargetMode="External"/><Relationship Id="rId9350" Type="http://schemas.openxmlformats.org/officeDocument/2006/relationships/hyperlink" Target="mailto:luiz-henrique64@example.net" TargetMode="External"/><Relationship Id="rId4495" Type="http://schemas.openxmlformats.org/officeDocument/2006/relationships/hyperlink" Target="mailto:raulmoreira@example.net" TargetMode="External"/><Relationship Id="rId5546" Type="http://schemas.openxmlformats.org/officeDocument/2006/relationships/hyperlink" Target="mailto:vmoraes@example.org" TargetMode="External"/><Relationship Id="rId6944" Type="http://schemas.openxmlformats.org/officeDocument/2006/relationships/hyperlink" Target="mailto:fariasbrenda@example.org" TargetMode="External"/><Relationship Id="rId9003" Type="http://schemas.openxmlformats.org/officeDocument/2006/relationships/hyperlink" Target="mailto:iborges@example.net" TargetMode="External"/><Relationship Id="rId3097" Type="http://schemas.openxmlformats.org/officeDocument/2006/relationships/hyperlink" Target="mailto:teixeiramirella@example.net" TargetMode="External"/><Relationship Id="rId4148" Type="http://schemas.openxmlformats.org/officeDocument/2006/relationships/hyperlink" Target="mailto:noahrezende@example.net" TargetMode="External"/><Relationship Id="rId5960" Type="http://schemas.openxmlformats.org/officeDocument/2006/relationships/hyperlink" Target="mailto:aazevedo@example.net" TargetMode="External"/><Relationship Id="rId3164" Type="http://schemas.openxmlformats.org/officeDocument/2006/relationships/hyperlink" Target="mailto:alveseduardo@example.com" TargetMode="External"/><Relationship Id="rId4562" Type="http://schemas.openxmlformats.org/officeDocument/2006/relationships/hyperlink" Target="mailto:lucca01@example.net" TargetMode="External"/><Relationship Id="rId5613" Type="http://schemas.openxmlformats.org/officeDocument/2006/relationships/hyperlink" Target="mailto:aferreira@example.org" TargetMode="External"/><Relationship Id="rId8769" Type="http://schemas.openxmlformats.org/officeDocument/2006/relationships/hyperlink" Target="mailto:sara50@example.org" TargetMode="External"/><Relationship Id="rId1809" Type="http://schemas.openxmlformats.org/officeDocument/2006/relationships/hyperlink" Target="mailto:ana-liz08@example.com" TargetMode="External"/><Relationship Id="rId4215" Type="http://schemas.openxmlformats.org/officeDocument/2006/relationships/hyperlink" Target="mailto:cavalcantimirella@example.net" TargetMode="External"/><Relationship Id="rId7785" Type="http://schemas.openxmlformats.org/officeDocument/2006/relationships/hyperlink" Target="mailto:carolina09@example.net" TargetMode="External"/><Relationship Id="rId8836" Type="http://schemas.openxmlformats.org/officeDocument/2006/relationships/hyperlink" Target="mailto:psa@example.net" TargetMode="External"/><Relationship Id="rId2180" Type="http://schemas.openxmlformats.org/officeDocument/2006/relationships/hyperlink" Target="mailto:stephany42@example.com" TargetMode="External"/><Relationship Id="rId3231" Type="http://schemas.openxmlformats.org/officeDocument/2006/relationships/hyperlink" Target="mailto:vcamargo@example.org" TargetMode="External"/><Relationship Id="rId6387" Type="http://schemas.openxmlformats.org/officeDocument/2006/relationships/hyperlink" Target="mailto:cauemoreira@example.org" TargetMode="External"/><Relationship Id="rId7438" Type="http://schemas.openxmlformats.org/officeDocument/2006/relationships/hyperlink" Target="mailto:dante04@example.org" TargetMode="External"/><Relationship Id="rId7852" Type="http://schemas.openxmlformats.org/officeDocument/2006/relationships/hyperlink" Target="mailto:limajose@example.net" TargetMode="External"/><Relationship Id="rId8903" Type="http://schemas.openxmlformats.org/officeDocument/2006/relationships/hyperlink" Target="mailto:calebe92@example.com" TargetMode="External"/><Relationship Id="rId152" Type="http://schemas.openxmlformats.org/officeDocument/2006/relationships/hyperlink" Target="mailto:monteirosamuel@example.org" TargetMode="External"/><Relationship Id="rId2997" Type="http://schemas.openxmlformats.org/officeDocument/2006/relationships/hyperlink" Target="mailto:beatrizsiqueira@example.org" TargetMode="External"/><Relationship Id="rId6454" Type="http://schemas.openxmlformats.org/officeDocument/2006/relationships/hyperlink" Target="mailto:oliver46@example.org" TargetMode="External"/><Relationship Id="rId7505" Type="http://schemas.openxmlformats.org/officeDocument/2006/relationships/hyperlink" Target="mailto:antonio89@example.com" TargetMode="External"/><Relationship Id="rId969" Type="http://schemas.openxmlformats.org/officeDocument/2006/relationships/hyperlink" Target="mailto:ana-julia60@example.net" TargetMode="External"/><Relationship Id="rId1599" Type="http://schemas.openxmlformats.org/officeDocument/2006/relationships/hyperlink" Target="mailto:fogacamariane@example.net" TargetMode="External"/><Relationship Id="rId5056" Type="http://schemas.openxmlformats.org/officeDocument/2006/relationships/hyperlink" Target="mailto:paulo23@example.com" TargetMode="External"/><Relationship Id="rId5470" Type="http://schemas.openxmlformats.org/officeDocument/2006/relationships/hyperlink" Target="mailto:apollo53@example.com" TargetMode="External"/><Relationship Id="rId6107" Type="http://schemas.openxmlformats.org/officeDocument/2006/relationships/hyperlink" Target="mailto:jaraujo@example.org" TargetMode="External"/><Relationship Id="rId6521" Type="http://schemas.openxmlformats.org/officeDocument/2006/relationships/hyperlink" Target="mailto:gustavoda-luz@example.org" TargetMode="External"/><Relationship Id="rId9677" Type="http://schemas.openxmlformats.org/officeDocument/2006/relationships/hyperlink" Target="mailto:laparecida@example.com" TargetMode="External"/><Relationship Id="rId4072" Type="http://schemas.openxmlformats.org/officeDocument/2006/relationships/hyperlink" Target="mailto:silvadante@example.com" TargetMode="External"/><Relationship Id="rId5123" Type="http://schemas.openxmlformats.org/officeDocument/2006/relationships/hyperlink" Target="mailto:nicole09@example.org" TargetMode="External"/><Relationship Id="rId8279" Type="http://schemas.openxmlformats.org/officeDocument/2006/relationships/hyperlink" Target="mailto:ocamara@example.org" TargetMode="External"/><Relationship Id="rId1666" Type="http://schemas.openxmlformats.org/officeDocument/2006/relationships/hyperlink" Target="mailto:fariasmaria-cecilia@example.com" TargetMode="External"/><Relationship Id="rId2717" Type="http://schemas.openxmlformats.org/officeDocument/2006/relationships/hyperlink" Target="mailto:carolinecirino@example.org" TargetMode="External"/><Relationship Id="rId7295" Type="http://schemas.openxmlformats.org/officeDocument/2006/relationships/hyperlink" Target="mailto:maria-eduarda41@example.com" TargetMode="External"/><Relationship Id="rId8693" Type="http://schemas.openxmlformats.org/officeDocument/2006/relationships/hyperlink" Target="mailto:raquel54@example.org" TargetMode="External"/><Relationship Id="rId9744" Type="http://schemas.openxmlformats.org/officeDocument/2006/relationships/hyperlink" Target="mailto:cavalcantebryan@example.com" TargetMode="External"/><Relationship Id="rId1319" Type="http://schemas.openxmlformats.org/officeDocument/2006/relationships/hyperlink" Target="mailto:nathan29@example.net" TargetMode="External"/><Relationship Id="rId1733" Type="http://schemas.openxmlformats.org/officeDocument/2006/relationships/hyperlink" Target="mailto:ayllanovais@example.net" TargetMode="External"/><Relationship Id="rId4889" Type="http://schemas.openxmlformats.org/officeDocument/2006/relationships/hyperlink" Target="mailto:xmartins@example.net" TargetMode="External"/><Relationship Id="rId8346" Type="http://schemas.openxmlformats.org/officeDocument/2006/relationships/hyperlink" Target="mailto:laracorreia@example.org" TargetMode="External"/><Relationship Id="rId8760" Type="http://schemas.openxmlformats.org/officeDocument/2006/relationships/hyperlink" Target="mailto:fernanda71@example.net" TargetMode="External"/><Relationship Id="rId9811" Type="http://schemas.openxmlformats.org/officeDocument/2006/relationships/hyperlink" Target="mailto:gabrieldias@example.org" TargetMode="External"/><Relationship Id="rId25" Type="http://schemas.openxmlformats.org/officeDocument/2006/relationships/hyperlink" Target="mailto:liam75@example.net" TargetMode="External"/><Relationship Id="rId1800" Type="http://schemas.openxmlformats.org/officeDocument/2006/relationships/hyperlink" Target="mailto:vieirajoaquim@example.com" TargetMode="External"/><Relationship Id="rId4956" Type="http://schemas.openxmlformats.org/officeDocument/2006/relationships/hyperlink" Target="mailto:da-rosahellena@example.com" TargetMode="External"/><Relationship Id="rId7362" Type="http://schemas.openxmlformats.org/officeDocument/2006/relationships/hyperlink" Target="mailto:zaparecida@example.com" TargetMode="External"/><Relationship Id="rId8413" Type="http://schemas.openxmlformats.org/officeDocument/2006/relationships/hyperlink" Target="mailto:mariane72@example.net" TargetMode="External"/><Relationship Id="rId3558" Type="http://schemas.openxmlformats.org/officeDocument/2006/relationships/hyperlink" Target="mailto:cmontenegro@example.net" TargetMode="External"/><Relationship Id="rId3972" Type="http://schemas.openxmlformats.org/officeDocument/2006/relationships/hyperlink" Target="mailto:mathiasbarros@example.org" TargetMode="External"/><Relationship Id="rId4609" Type="http://schemas.openxmlformats.org/officeDocument/2006/relationships/hyperlink" Target="mailto:beatriz53@example.com" TargetMode="External"/><Relationship Id="rId7015" Type="http://schemas.openxmlformats.org/officeDocument/2006/relationships/hyperlink" Target="mailto:benjamimfogaca@example.org" TargetMode="External"/><Relationship Id="rId479" Type="http://schemas.openxmlformats.org/officeDocument/2006/relationships/hyperlink" Target="mailto:giovannada-costa@example.net" TargetMode="External"/><Relationship Id="rId893" Type="http://schemas.openxmlformats.org/officeDocument/2006/relationships/hyperlink" Target="mailto:ana-liz10@example.org" TargetMode="External"/><Relationship Id="rId2574" Type="http://schemas.openxmlformats.org/officeDocument/2006/relationships/hyperlink" Target="mailto:davi-lucasda-luz@example.com" TargetMode="External"/><Relationship Id="rId3625" Type="http://schemas.openxmlformats.org/officeDocument/2006/relationships/hyperlink" Target="mailto:nogueiraana-julia@example.com" TargetMode="External"/><Relationship Id="rId6031" Type="http://schemas.openxmlformats.org/officeDocument/2006/relationships/hyperlink" Target="mailto:joao-pedro90@example.com" TargetMode="External"/><Relationship Id="rId9187" Type="http://schemas.openxmlformats.org/officeDocument/2006/relationships/hyperlink" Target="mailto:mariana05@example.net" TargetMode="External"/><Relationship Id="rId546" Type="http://schemas.openxmlformats.org/officeDocument/2006/relationships/hyperlink" Target="mailto:kamilly66@example.net" TargetMode="External"/><Relationship Id="rId1176" Type="http://schemas.openxmlformats.org/officeDocument/2006/relationships/hyperlink" Target="mailto:borgesana-vitoria@example.com" TargetMode="External"/><Relationship Id="rId2227" Type="http://schemas.openxmlformats.org/officeDocument/2006/relationships/hyperlink" Target="mailto:lucca23@example.net" TargetMode="External"/><Relationship Id="rId9254" Type="http://schemas.openxmlformats.org/officeDocument/2006/relationships/hyperlink" Target="mailto:raelda-mata@example.org" TargetMode="External"/><Relationship Id="rId960" Type="http://schemas.openxmlformats.org/officeDocument/2006/relationships/hyperlink" Target="mailto:brayanvargas@example.net" TargetMode="External"/><Relationship Id="rId1243" Type="http://schemas.openxmlformats.org/officeDocument/2006/relationships/hyperlink" Target="mailto:beatriz21@example.org" TargetMode="External"/><Relationship Id="rId1590" Type="http://schemas.openxmlformats.org/officeDocument/2006/relationships/hyperlink" Target="mailto:oduarte@example.net" TargetMode="External"/><Relationship Id="rId2641" Type="http://schemas.openxmlformats.org/officeDocument/2006/relationships/hyperlink" Target="mailto:eduardaabreu@example.net" TargetMode="External"/><Relationship Id="rId4399" Type="http://schemas.openxmlformats.org/officeDocument/2006/relationships/hyperlink" Target="mailto:calebe77@example.net" TargetMode="External"/><Relationship Id="rId5797" Type="http://schemas.openxmlformats.org/officeDocument/2006/relationships/hyperlink" Target="mailto:bernardo97@example.net" TargetMode="External"/><Relationship Id="rId6848" Type="http://schemas.openxmlformats.org/officeDocument/2006/relationships/hyperlink" Target="mailto:cavalcantiluiz-fernando@example.net" TargetMode="External"/><Relationship Id="rId8270" Type="http://schemas.openxmlformats.org/officeDocument/2006/relationships/hyperlink" Target="mailto:maitemontenegro@example.net" TargetMode="External"/><Relationship Id="rId613" Type="http://schemas.openxmlformats.org/officeDocument/2006/relationships/hyperlink" Target="mailto:ana-laura67@example.com" TargetMode="External"/><Relationship Id="rId5864" Type="http://schemas.openxmlformats.org/officeDocument/2006/relationships/hyperlink" Target="mailto:marinaalbuquerque@example.org" TargetMode="External"/><Relationship Id="rId6915" Type="http://schemas.openxmlformats.org/officeDocument/2006/relationships/hyperlink" Target="mailto:mribeiro@example.net" TargetMode="External"/><Relationship Id="rId9321" Type="http://schemas.openxmlformats.org/officeDocument/2006/relationships/hyperlink" Target="mailto:portoester@example.net" TargetMode="External"/><Relationship Id="rId1310" Type="http://schemas.openxmlformats.org/officeDocument/2006/relationships/hyperlink" Target="mailto:vianaleonardo@example.com" TargetMode="External"/><Relationship Id="rId4466" Type="http://schemas.openxmlformats.org/officeDocument/2006/relationships/hyperlink" Target="mailto:costelaliam@example.org" TargetMode="External"/><Relationship Id="rId4880" Type="http://schemas.openxmlformats.org/officeDocument/2006/relationships/hyperlink" Target="mailto:maria-sophiamendonca@example.com" TargetMode="External"/><Relationship Id="rId5517" Type="http://schemas.openxmlformats.org/officeDocument/2006/relationships/hyperlink" Target="mailto:correiabryan@example.com" TargetMode="External"/><Relationship Id="rId5931" Type="http://schemas.openxmlformats.org/officeDocument/2006/relationships/hyperlink" Target="mailto:esousa@example.net" TargetMode="External"/><Relationship Id="rId3068" Type="http://schemas.openxmlformats.org/officeDocument/2006/relationships/hyperlink" Target="mailto:fariasmariah@example.net" TargetMode="External"/><Relationship Id="rId3482" Type="http://schemas.openxmlformats.org/officeDocument/2006/relationships/hyperlink" Target="mailto:tporto@example.net" TargetMode="External"/><Relationship Id="rId4119" Type="http://schemas.openxmlformats.org/officeDocument/2006/relationships/hyperlink" Target="mailto:acampos@example.org" TargetMode="External"/><Relationship Id="rId4533" Type="http://schemas.openxmlformats.org/officeDocument/2006/relationships/hyperlink" Target="mailto:levida-conceicao@example.org" TargetMode="External"/><Relationship Id="rId7689" Type="http://schemas.openxmlformats.org/officeDocument/2006/relationships/hyperlink" Target="mailto:ana-beatrizcardoso@example.org" TargetMode="External"/><Relationship Id="rId2084" Type="http://schemas.openxmlformats.org/officeDocument/2006/relationships/hyperlink" Target="mailto:da-matalorenzo@example.net" TargetMode="External"/><Relationship Id="rId3135" Type="http://schemas.openxmlformats.org/officeDocument/2006/relationships/hyperlink" Target="mailto:laviniamendonca@example.com" TargetMode="External"/><Relationship Id="rId4600" Type="http://schemas.openxmlformats.org/officeDocument/2006/relationships/hyperlink" Target="mailto:juan37@example.com" TargetMode="External"/><Relationship Id="rId7756" Type="http://schemas.openxmlformats.org/officeDocument/2006/relationships/hyperlink" Target="mailto:kda-rosa@example.net" TargetMode="External"/><Relationship Id="rId470" Type="http://schemas.openxmlformats.org/officeDocument/2006/relationships/hyperlink" Target="mailto:thalesgomes@example.org" TargetMode="External"/><Relationship Id="rId2151" Type="http://schemas.openxmlformats.org/officeDocument/2006/relationships/hyperlink" Target="mailto:mateuslopes@example.org" TargetMode="External"/><Relationship Id="rId3202" Type="http://schemas.openxmlformats.org/officeDocument/2006/relationships/hyperlink" Target="mailto:gustavosiqueira@example.net" TargetMode="External"/><Relationship Id="rId6358" Type="http://schemas.openxmlformats.org/officeDocument/2006/relationships/hyperlink" Target="mailto:pda-paz@example.org" TargetMode="External"/><Relationship Id="rId7409" Type="http://schemas.openxmlformats.org/officeDocument/2006/relationships/hyperlink" Target="mailto:pedro-miguel46@example.net" TargetMode="External"/><Relationship Id="rId8807" Type="http://schemas.openxmlformats.org/officeDocument/2006/relationships/hyperlink" Target="mailto:pedro-lucasmarques@example.com" TargetMode="External"/><Relationship Id="rId123" Type="http://schemas.openxmlformats.org/officeDocument/2006/relationships/hyperlink" Target="mailto:montenegrojuan@example.net" TargetMode="External"/><Relationship Id="rId5374" Type="http://schemas.openxmlformats.org/officeDocument/2006/relationships/hyperlink" Target="mailto:lucca94@example.com" TargetMode="External"/><Relationship Id="rId6772" Type="http://schemas.openxmlformats.org/officeDocument/2006/relationships/hyperlink" Target="mailto:da-matayago@example.net" TargetMode="External"/><Relationship Id="rId7823" Type="http://schemas.openxmlformats.org/officeDocument/2006/relationships/hyperlink" Target="mailto:machadomaria-cecilia@example.com" TargetMode="External"/><Relationship Id="rId2968" Type="http://schemas.openxmlformats.org/officeDocument/2006/relationships/hyperlink" Target="mailto:garciacarlos-eduardo@example.com" TargetMode="External"/><Relationship Id="rId5027" Type="http://schemas.openxmlformats.org/officeDocument/2006/relationships/hyperlink" Target="mailto:pachecoalexia@example.net" TargetMode="External"/><Relationship Id="rId6425" Type="http://schemas.openxmlformats.org/officeDocument/2006/relationships/hyperlink" Target="mailto:gmontenegro@example.org" TargetMode="External"/><Relationship Id="rId9995" Type="http://schemas.openxmlformats.org/officeDocument/2006/relationships/hyperlink" Target="mailto:thalesda-rocha@example.net" TargetMode="External"/><Relationship Id="rId1984" Type="http://schemas.openxmlformats.org/officeDocument/2006/relationships/hyperlink" Target="mailto:pimentavinicius@example.net" TargetMode="External"/><Relationship Id="rId4390" Type="http://schemas.openxmlformats.org/officeDocument/2006/relationships/hyperlink" Target="mailto:ppacheco@example.com" TargetMode="External"/><Relationship Id="rId5441" Type="http://schemas.openxmlformats.org/officeDocument/2006/relationships/hyperlink" Target="mailto:anthonyoliveira@example.org" TargetMode="External"/><Relationship Id="rId8597" Type="http://schemas.openxmlformats.org/officeDocument/2006/relationships/hyperlink" Target="mailto:rodrigopimenta@example.com" TargetMode="External"/><Relationship Id="rId9648" Type="http://schemas.openxmlformats.org/officeDocument/2006/relationships/hyperlink" Target="mailto:jesusana-livia@example.org" TargetMode="External"/><Relationship Id="rId1637" Type="http://schemas.openxmlformats.org/officeDocument/2006/relationships/hyperlink" Target="mailto:cnovais@example.com" TargetMode="External"/><Relationship Id="rId4043" Type="http://schemas.openxmlformats.org/officeDocument/2006/relationships/hyperlink" Target="mailto:mirellavargas@example.net" TargetMode="External"/><Relationship Id="rId7199" Type="http://schemas.openxmlformats.org/officeDocument/2006/relationships/hyperlink" Target="mailto:juan42@example.com" TargetMode="External"/><Relationship Id="rId8664" Type="http://schemas.openxmlformats.org/officeDocument/2006/relationships/hyperlink" Target="mailto:vargasyasmin@example.net" TargetMode="External"/><Relationship Id="rId9715" Type="http://schemas.openxmlformats.org/officeDocument/2006/relationships/hyperlink" Target="mailto:isisda-conceicao@example.com" TargetMode="External"/><Relationship Id="rId1704" Type="http://schemas.openxmlformats.org/officeDocument/2006/relationships/hyperlink" Target="mailto:ccastro@example.net" TargetMode="External"/><Relationship Id="rId4110" Type="http://schemas.openxmlformats.org/officeDocument/2006/relationships/hyperlink" Target="mailto:mendoncalivia@example.net" TargetMode="External"/><Relationship Id="rId7266" Type="http://schemas.openxmlformats.org/officeDocument/2006/relationships/hyperlink" Target="mailto:joao08@example.com" TargetMode="External"/><Relationship Id="rId7680" Type="http://schemas.openxmlformats.org/officeDocument/2006/relationships/hyperlink" Target="mailto:luiz-miguel53@example.org" TargetMode="External"/><Relationship Id="rId8317" Type="http://schemas.openxmlformats.org/officeDocument/2006/relationships/hyperlink" Target="mailto:cassianodavi-lucas@example.net" TargetMode="External"/><Relationship Id="rId8731" Type="http://schemas.openxmlformats.org/officeDocument/2006/relationships/hyperlink" Target="mailto:da-rochaheloisa@example.com" TargetMode="External"/><Relationship Id="rId6282" Type="http://schemas.openxmlformats.org/officeDocument/2006/relationships/hyperlink" Target="mailto:gustavo66@example.com" TargetMode="External"/><Relationship Id="rId7333" Type="http://schemas.openxmlformats.org/officeDocument/2006/relationships/hyperlink" Target="mailto:raelmacedo@example.net" TargetMode="External"/><Relationship Id="rId797" Type="http://schemas.openxmlformats.org/officeDocument/2006/relationships/hyperlink" Target="mailto:danielnogueira@example.com" TargetMode="External"/><Relationship Id="rId2478" Type="http://schemas.openxmlformats.org/officeDocument/2006/relationships/hyperlink" Target="mailto:lorenzorezende@example.net" TargetMode="External"/><Relationship Id="rId3876" Type="http://schemas.openxmlformats.org/officeDocument/2006/relationships/hyperlink" Target="mailto:isabela47@example.net" TargetMode="External"/><Relationship Id="rId4927" Type="http://schemas.openxmlformats.org/officeDocument/2006/relationships/hyperlink" Target="mailto:cauasousa@example.net" TargetMode="External"/><Relationship Id="rId2892" Type="http://schemas.openxmlformats.org/officeDocument/2006/relationships/hyperlink" Target="mailto:ceciliaviana@example.net" TargetMode="External"/><Relationship Id="rId3529" Type="http://schemas.openxmlformats.org/officeDocument/2006/relationships/hyperlink" Target="mailto:gabriel70@example.org" TargetMode="External"/><Relationship Id="rId3943" Type="http://schemas.openxmlformats.org/officeDocument/2006/relationships/hyperlink" Target="mailto:hsilva@example.com" TargetMode="External"/><Relationship Id="rId6002" Type="http://schemas.openxmlformats.org/officeDocument/2006/relationships/hyperlink" Target="mailto:joao-miguel05@example.org" TargetMode="External"/><Relationship Id="rId7400" Type="http://schemas.openxmlformats.org/officeDocument/2006/relationships/hyperlink" Target="mailto:qsa@example.org" TargetMode="External"/><Relationship Id="rId9158" Type="http://schemas.openxmlformats.org/officeDocument/2006/relationships/hyperlink" Target="mailto:joao-miguelpimenta@example.org" TargetMode="External"/><Relationship Id="rId864" Type="http://schemas.openxmlformats.org/officeDocument/2006/relationships/hyperlink" Target="mailto:bda-mota@example.com" TargetMode="External"/><Relationship Id="rId1494" Type="http://schemas.openxmlformats.org/officeDocument/2006/relationships/hyperlink" Target="mailto:francisco31@example.net" TargetMode="External"/><Relationship Id="rId2545" Type="http://schemas.openxmlformats.org/officeDocument/2006/relationships/hyperlink" Target="mailto:nunesleonardo@example.com" TargetMode="External"/><Relationship Id="rId9572" Type="http://schemas.openxmlformats.org/officeDocument/2006/relationships/hyperlink" Target="mailto:arthur-miguelbrito@example.org" TargetMode="External"/><Relationship Id="rId517" Type="http://schemas.openxmlformats.org/officeDocument/2006/relationships/hyperlink" Target="mailto:yan07@example.org" TargetMode="External"/><Relationship Id="rId931" Type="http://schemas.openxmlformats.org/officeDocument/2006/relationships/hyperlink" Target="mailto:cardosoenzo-gabriel@example.net" TargetMode="External"/><Relationship Id="rId1147" Type="http://schemas.openxmlformats.org/officeDocument/2006/relationships/hyperlink" Target="mailto:rezendejade@example.com" TargetMode="External"/><Relationship Id="rId1561" Type="http://schemas.openxmlformats.org/officeDocument/2006/relationships/hyperlink" Target="mailto:cmoura@example.com" TargetMode="External"/><Relationship Id="rId2612" Type="http://schemas.openxmlformats.org/officeDocument/2006/relationships/hyperlink" Target="mailto:qduarte@example.org" TargetMode="External"/><Relationship Id="rId5768" Type="http://schemas.openxmlformats.org/officeDocument/2006/relationships/hyperlink" Target="mailto:guilherme05@example.com" TargetMode="External"/><Relationship Id="rId6819" Type="http://schemas.openxmlformats.org/officeDocument/2006/relationships/hyperlink" Target="mailto:das-nevesthales@example.net" TargetMode="External"/><Relationship Id="rId8174" Type="http://schemas.openxmlformats.org/officeDocument/2006/relationships/hyperlink" Target="mailto:ana96@example.com" TargetMode="External"/><Relationship Id="rId9225" Type="http://schemas.openxmlformats.org/officeDocument/2006/relationships/hyperlink" Target="mailto:joao-lucaslima@example.org" TargetMode="External"/><Relationship Id="rId1214" Type="http://schemas.openxmlformats.org/officeDocument/2006/relationships/hyperlink" Target="mailto:heloisa56@example.net" TargetMode="External"/><Relationship Id="rId4784" Type="http://schemas.openxmlformats.org/officeDocument/2006/relationships/hyperlink" Target="mailto:maria-alice26@example.org" TargetMode="External"/><Relationship Id="rId5835" Type="http://schemas.openxmlformats.org/officeDocument/2006/relationships/hyperlink" Target="mailto:joao-vitorsilveira@example.org" TargetMode="External"/><Relationship Id="rId7190" Type="http://schemas.openxmlformats.org/officeDocument/2006/relationships/hyperlink" Target="mailto:levirodrigues@example.org" TargetMode="External"/><Relationship Id="rId8241" Type="http://schemas.openxmlformats.org/officeDocument/2006/relationships/hyperlink" Target="mailto:laisferreira@example.org" TargetMode="External"/><Relationship Id="rId3386" Type="http://schemas.openxmlformats.org/officeDocument/2006/relationships/hyperlink" Target="mailto:cavalcanteravy@example.com" TargetMode="External"/><Relationship Id="rId4437" Type="http://schemas.openxmlformats.org/officeDocument/2006/relationships/hyperlink" Target="mailto:fonsecaguilherme@example.net" TargetMode="External"/><Relationship Id="rId3039" Type="http://schemas.openxmlformats.org/officeDocument/2006/relationships/hyperlink" Target="mailto:eduardosousa@example.net" TargetMode="External"/><Relationship Id="rId3453" Type="http://schemas.openxmlformats.org/officeDocument/2006/relationships/hyperlink" Target="mailto:msilva@example.net" TargetMode="External"/><Relationship Id="rId4851" Type="http://schemas.openxmlformats.org/officeDocument/2006/relationships/hyperlink" Target="mailto:ottoazevedo@example.com" TargetMode="External"/><Relationship Id="rId5902" Type="http://schemas.openxmlformats.org/officeDocument/2006/relationships/hyperlink" Target="mailto:wda-conceicao@example.net" TargetMode="External"/><Relationship Id="rId374" Type="http://schemas.openxmlformats.org/officeDocument/2006/relationships/hyperlink" Target="mailto:eloah15@example.net" TargetMode="External"/><Relationship Id="rId2055" Type="http://schemas.openxmlformats.org/officeDocument/2006/relationships/hyperlink" Target="mailto:francisco76@example.com" TargetMode="External"/><Relationship Id="rId3106" Type="http://schemas.openxmlformats.org/officeDocument/2006/relationships/hyperlink" Target="mailto:abreuluiz-henrique@example.com" TargetMode="External"/><Relationship Id="rId4504" Type="http://schemas.openxmlformats.org/officeDocument/2006/relationships/hyperlink" Target="mailto:mouramiguel@example.org" TargetMode="External"/><Relationship Id="rId9082" Type="http://schemas.openxmlformats.org/officeDocument/2006/relationships/hyperlink" Target="mailto:enrico69@example.org" TargetMode="External"/><Relationship Id="rId3520" Type="http://schemas.openxmlformats.org/officeDocument/2006/relationships/hyperlink" Target="mailto:cavalcantilaura@example.net" TargetMode="External"/><Relationship Id="rId6676" Type="http://schemas.openxmlformats.org/officeDocument/2006/relationships/hyperlink" Target="mailto:rodriguesgiovanna@example.net" TargetMode="External"/><Relationship Id="rId7727" Type="http://schemas.openxmlformats.org/officeDocument/2006/relationships/hyperlink" Target="mailto:sampaioana-livia@example.org" TargetMode="External"/><Relationship Id="rId441" Type="http://schemas.openxmlformats.org/officeDocument/2006/relationships/hyperlink" Target="mailto:apollovasconcelos@example.net" TargetMode="External"/><Relationship Id="rId1071" Type="http://schemas.openxmlformats.org/officeDocument/2006/relationships/hyperlink" Target="mailto:paulo90@example.net" TargetMode="External"/><Relationship Id="rId2122" Type="http://schemas.openxmlformats.org/officeDocument/2006/relationships/hyperlink" Target="mailto:piresbenjamin@example.net" TargetMode="External"/><Relationship Id="rId5278" Type="http://schemas.openxmlformats.org/officeDocument/2006/relationships/hyperlink" Target="mailto:macedoluiza@example.org" TargetMode="External"/><Relationship Id="rId5692" Type="http://schemas.openxmlformats.org/officeDocument/2006/relationships/hyperlink" Target="mailto:cecilia38@example.net" TargetMode="External"/><Relationship Id="rId6329" Type="http://schemas.openxmlformats.org/officeDocument/2006/relationships/hyperlink" Target="mailto:maria-vitoria95@example.org" TargetMode="External"/><Relationship Id="rId6743" Type="http://schemas.openxmlformats.org/officeDocument/2006/relationships/hyperlink" Target="mailto:olivia70@example.org" TargetMode="External"/><Relationship Id="rId9899" Type="http://schemas.openxmlformats.org/officeDocument/2006/relationships/hyperlink" Target="mailto:mnovais@example.net" TargetMode="External"/><Relationship Id="rId1888" Type="http://schemas.openxmlformats.org/officeDocument/2006/relationships/hyperlink" Target="mailto:joao-pedro36@example.net" TargetMode="External"/><Relationship Id="rId2939" Type="http://schemas.openxmlformats.org/officeDocument/2006/relationships/hyperlink" Target="mailto:mendesenzo-gabriel@example.com" TargetMode="External"/><Relationship Id="rId4294" Type="http://schemas.openxmlformats.org/officeDocument/2006/relationships/hyperlink" Target="mailto:caleb47@example.com" TargetMode="External"/><Relationship Id="rId5345" Type="http://schemas.openxmlformats.org/officeDocument/2006/relationships/hyperlink" Target="mailto:gaelda-cruz@example.org" TargetMode="External"/><Relationship Id="rId6810" Type="http://schemas.openxmlformats.org/officeDocument/2006/relationships/hyperlink" Target="mailto:calebesantos@example.net" TargetMode="External"/><Relationship Id="rId9966" Type="http://schemas.openxmlformats.org/officeDocument/2006/relationships/hyperlink" Target="mailto:luiz-felipe45@example.com" TargetMode="External"/><Relationship Id="rId4361" Type="http://schemas.openxmlformats.org/officeDocument/2006/relationships/hyperlink" Target="mailto:da-conceicaoagatha@example.com" TargetMode="External"/><Relationship Id="rId5412" Type="http://schemas.openxmlformats.org/officeDocument/2006/relationships/hyperlink" Target="mailto:azevedomaria-luiza@example.com" TargetMode="External"/><Relationship Id="rId8568" Type="http://schemas.openxmlformats.org/officeDocument/2006/relationships/hyperlink" Target="mailto:fda-mota@example.com" TargetMode="External"/><Relationship Id="rId9619" Type="http://schemas.openxmlformats.org/officeDocument/2006/relationships/hyperlink" Target="mailto:isisalbuquerque@example.com" TargetMode="External"/><Relationship Id="rId1955" Type="http://schemas.openxmlformats.org/officeDocument/2006/relationships/hyperlink" Target="mailto:ocarvalho@example.org" TargetMode="External"/><Relationship Id="rId4014" Type="http://schemas.openxmlformats.org/officeDocument/2006/relationships/hyperlink" Target="mailto:araujoana-liz@example.org" TargetMode="External"/><Relationship Id="rId7584" Type="http://schemas.openxmlformats.org/officeDocument/2006/relationships/hyperlink" Target="mailto:brenda93@example.com" TargetMode="External"/><Relationship Id="rId8982" Type="http://schemas.openxmlformats.org/officeDocument/2006/relationships/hyperlink" Target="mailto:esternovais@example.com" TargetMode="External"/><Relationship Id="rId1608" Type="http://schemas.openxmlformats.org/officeDocument/2006/relationships/hyperlink" Target="mailto:liamcastro@example.com" TargetMode="External"/><Relationship Id="rId3030" Type="http://schemas.openxmlformats.org/officeDocument/2006/relationships/hyperlink" Target="mailto:juan37@example.com" TargetMode="External"/><Relationship Id="rId6186" Type="http://schemas.openxmlformats.org/officeDocument/2006/relationships/hyperlink" Target="mailto:da-rosaluiza@example.com" TargetMode="External"/><Relationship Id="rId7237" Type="http://schemas.openxmlformats.org/officeDocument/2006/relationships/hyperlink" Target="mailto:bcassiano@example.org" TargetMode="External"/><Relationship Id="rId8635" Type="http://schemas.openxmlformats.org/officeDocument/2006/relationships/hyperlink" Target="mailto:ananascimento@example.org" TargetMode="External"/><Relationship Id="rId7651" Type="http://schemas.openxmlformats.org/officeDocument/2006/relationships/hyperlink" Target="mailto:bfernandes@example.net" TargetMode="External"/><Relationship Id="rId8702" Type="http://schemas.openxmlformats.org/officeDocument/2006/relationships/hyperlink" Target="mailto:maria-sophia03@example.com" TargetMode="External"/><Relationship Id="rId2796" Type="http://schemas.openxmlformats.org/officeDocument/2006/relationships/hyperlink" Target="mailto:da-matajulia@example.com" TargetMode="External"/><Relationship Id="rId3847" Type="http://schemas.openxmlformats.org/officeDocument/2006/relationships/hyperlink" Target="mailto:ada-rocha@example.net" TargetMode="External"/><Relationship Id="rId6253" Type="http://schemas.openxmlformats.org/officeDocument/2006/relationships/hyperlink" Target="mailto:theo84@example.net" TargetMode="External"/><Relationship Id="rId7304" Type="http://schemas.openxmlformats.org/officeDocument/2006/relationships/hyperlink" Target="mailto:maria-luisateixeira@example.net" TargetMode="External"/><Relationship Id="rId768" Type="http://schemas.openxmlformats.org/officeDocument/2006/relationships/hyperlink" Target="mailto:freitasmaria-isis@example.net" TargetMode="External"/><Relationship Id="rId1398" Type="http://schemas.openxmlformats.org/officeDocument/2006/relationships/hyperlink" Target="mailto:rcampos@example.org" TargetMode="External"/><Relationship Id="rId2449" Type="http://schemas.openxmlformats.org/officeDocument/2006/relationships/hyperlink" Target="mailto:vicente35@example.net" TargetMode="External"/><Relationship Id="rId2863" Type="http://schemas.openxmlformats.org/officeDocument/2006/relationships/hyperlink" Target="mailto:aliciaaparecida@example.org" TargetMode="External"/><Relationship Id="rId3914" Type="http://schemas.openxmlformats.org/officeDocument/2006/relationships/hyperlink" Target="mailto:sabrina14@example.org" TargetMode="External"/><Relationship Id="rId6320" Type="http://schemas.openxmlformats.org/officeDocument/2006/relationships/hyperlink" Target="mailto:lavinia81@example.com" TargetMode="External"/><Relationship Id="rId9476" Type="http://schemas.openxmlformats.org/officeDocument/2006/relationships/hyperlink" Target="mailto:ana-carolina64@example.org" TargetMode="External"/><Relationship Id="rId9890" Type="http://schemas.openxmlformats.org/officeDocument/2006/relationships/hyperlink" Target="mailto:nda-paz@example.com" TargetMode="External"/><Relationship Id="rId835" Type="http://schemas.openxmlformats.org/officeDocument/2006/relationships/hyperlink" Target="mailto:caio68@example.net" TargetMode="External"/><Relationship Id="rId1465" Type="http://schemas.openxmlformats.org/officeDocument/2006/relationships/hyperlink" Target="mailto:lteixeira@example.com" TargetMode="External"/><Relationship Id="rId2516" Type="http://schemas.openxmlformats.org/officeDocument/2006/relationships/hyperlink" Target="mailto:felipe23@example.org" TargetMode="External"/><Relationship Id="rId8078" Type="http://schemas.openxmlformats.org/officeDocument/2006/relationships/hyperlink" Target="mailto:vieiramaria-sophia@example.net" TargetMode="External"/><Relationship Id="rId8492" Type="http://schemas.openxmlformats.org/officeDocument/2006/relationships/hyperlink" Target="mailto:manuela78@example.org" TargetMode="External"/><Relationship Id="rId9129" Type="http://schemas.openxmlformats.org/officeDocument/2006/relationships/hyperlink" Target="mailto:marcos-viniciusnunes@example.net" TargetMode="External"/><Relationship Id="rId9543" Type="http://schemas.openxmlformats.org/officeDocument/2006/relationships/hyperlink" Target="mailto:marquesana-beatriz@example.com" TargetMode="External"/><Relationship Id="rId1118" Type="http://schemas.openxmlformats.org/officeDocument/2006/relationships/hyperlink" Target="mailto:rcavalcante@example.org" TargetMode="External"/><Relationship Id="rId1532" Type="http://schemas.openxmlformats.org/officeDocument/2006/relationships/hyperlink" Target="mailto:bmacedo@example.net" TargetMode="External"/><Relationship Id="rId2930" Type="http://schemas.openxmlformats.org/officeDocument/2006/relationships/hyperlink" Target="mailto:arthur-gabrielsilva@example.com" TargetMode="External"/><Relationship Id="rId4688" Type="http://schemas.openxmlformats.org/officeDocument/2006/relationships/hyperlink" Target="mailto:borgesisaque@example.org" TargetMode="External"/><Relationship Id="rId7094" Type="http://schemas.openxmlformats.org/officeDocument/2006/relationships/hyperlink" Target="mailto:aparecidagael-henrique@example.net" TargetMode="External"/><Relationship Id="rId8145" Type="http://schemas.openxmlformats.org/officeDocument/2006/relationships/hyperlink" Target="mailto:fpires@example.org" TargetMode="External"/><Relationship Id="rId902" Type="http://schemas.openxmlformats.org/officeDocument/2006/relationships/hyperlink" Target="mailto:salesmaria-fernanda@example.net" TargetMode="External"/><Relationship Id="rId5739" Type="http://schemas.openxmlformats.org/officeDocument/2006/relationships/hyperlink" Target="mailto:juan16@example.com" TargetMode="External"/><Relationship Id="rId7161" Type="http://schemas.openxmlformats.org/officeDocument/2006/relationships/hyperlink" Target="mailto:leandromontenegro@example.org" TargetMode="External"/><Relationship Id="rId8212" Type="http://schemas.openxmlformats.org/officeDocument/2006/relationships/hyperlink" Target="mailto:luisa85@example.com" TargetMode="External"/><Relationship Id="rId9610" Type="http://schemas.openxmlformats.org/officeDocument/2006/relationships/hyperlink" Target="mailto:jose-miguel89@example.org" TargetMode="External"/><Relationship Id="rId4755" Type="http://schemas.openxmlformats.org/officeDocument/2006/relationships/hyperlink" Target="mailto:barrosbrayan@example.com" TargetMode="External"/><Relationship Id="rId5806" Type="http://schemas.openxmlformats.org/officeDocument/2006/relationships/hyperlink" Target="mailto:mathias12@example.net" TargetMode="External"/><Relationship Id="rId278" Type="http://schemas.openxmlformats.org/officeDocument/2006/relationships/hyperlink" Target="mailto:dduarte@example.org" TargetMode="External"/><Relationship Id="rId3357" Type="http://schemas.openxmlformats.org/officeDocument/2006/relationships/hyperlink" Target="mailto:mpacheco@example.org" TargetMode="External"/><Relationship Id="rId3771" Type="http://schemas.openxmlformats.org/officeDocument/2006/relationships/hyperlink" Target="mailto:aliciaalbuquerque@example.com" TargetMode="External"/><Relationship Id="rId4408" Type="http://schemas.openxmlformats.org/officeDocument/2006/relationships/hyperlink" Target="mailto:ana-sophia13@example.net" TargetMode="External"/><Relationship Id="rId4822" Type="http://schemas.openxmlformats.org/officeDocument/2006/relationships/hyperlink" Target="mailto:ana-cecilia90@example.org" TargetMode="External"/><Relationship Id="rId7978" Type="http://schemas.openxmlformats.org/officeDocument/2006/relationships/hyperlink" Target="mailto:enzo-gabriel40@example.com" TargetMode="External"/><Relationship Id="rId692" Type="http://schemas.openxmlformats.org/officeDocument/2006/relationships/hyperlink" Target="mailto:nataliacirino@example.com" TargetMode="External"/><Relationship Id="rId2373" Type="http://schemas.openxmlformats.org/officeDocument/2006/relationships/hyperlink" Target="mailto:castrothales@example.net" TargetMode="External"/><Relationship Id="rId3424" Type="http://schemas.openxmlformats.org/officeDocument/2006/relationships/hyperlink" Target="mailto:zsales@example.com" TargetMode="External"/><Relationship Id="rId6994" Type="http://schemas.openxmlformats.org/officeDocument/2006/relationships/hyperlink" Target="mailto:luiz-miguel69@example.net" TargetMode="External"/><Relationship Id="rId345" Type="http://schemas.openxmlformats.org/officeDocument/2006/relationships/hyperlink" Target="mailto:joao-pedroaraujo@example.net" TargetMode="External"/><Relationship Id="rId2026" Type="http://schemas.openxmlformats.org/officeDocument/2006/relationships/hyperlink" Target="mailto:ygarcia@example.org" TargetMode="External"/><Relationship Id="rId2440" Type="http://schemas.openxmlformats.org/officeDocument/2006/relationships/hyperlink" Target="mailto:vsilva@example.org" TargetMode="External"/><Relationship Id="rId5596" Type="http://schemas.openxmlformats.org/officeDocument/2006/relationships/hyperlink" Target="mailto:bernardofarias@example.net" TargetMode="External"/><Relationship Id="rId6647" Type="http://schemas.openxmlformats.org/officeDocument/2006/relationships/hyperlink" Target="mailto:rodrigoabreu@example.com" TargetMode="External"/><Relationship Id="rId9053" Type="http://schemas.openxmlformats.org/officeDocument/2006/relationships/hyperlink" Target="mailto:leticiamendonca@example.com" TargetMode="External"/><Relationship Id="rId412" Type="http://schemas.openxmlformats.org/officeDocument/2006/relationships/hyperlink" Target="mailto:portovalentina@example.net" TargetMode="External"/><Relationship Id="rId1042" Type="http://schemas.openxmlformats.org/officeDocument/2006/relationships/hyperlink" Target="mailto:antonio69@example.com" TargetMode="External"/><Relationship Id="rId4198" Type="http://schemas.openxmlformats.org/officeDocument/2006/relationships/hyperlink" Target="mailto:evelyn21@example.net" TargetMode="External"/><Relationship Id="rId5249" Type="http://schemas.openxmlformats.org/officeDocument/2006/relationships/hyperlink" Target="mailto:pietra54@example.net" TargetMode="External"/><Relationship Id="rId5663" Type="http://schemas.openxmlformats.org/officeDocument/2006/relationships/hyperlink" Target="mailto:vianamaria-fernanda@example.com" TargetMode="External"/><Relationship Id="rId9120" Type="http://schemas.openxmlformats.org/officeDocument/2006/relationships/hyperlink" Target="mailto:enricoazevedo@example.org" TargetMode="External"/><Relationship Id="rId4265" Type="http://schemas.openxmlformats.org/officeDocument/2006/relationships/hyperlink" Target="mailto:isiscampos@example.com" TargetMode="External"/><Relationship Id="rId5316" Type="http://schemas.openxmlformats.org/officeDocument/2006/relationships/hyperlink" Target="mailto:valentina73@example.com" TargetMode="External"/><Relationship Id="rId6714" Type="http://schemas.openxmlformats.org/officeDocument/2006/relationships/hyperlink" Target="mailto:barrosdiogo@example.org" TargetMode="External"/><Relationship Id="rId1859" Type="http://schemas.openxmlformats.org/officeDocument/2006/relationships/hyperlink" Target="mailto:marcos-viniciusmachado@example.net" TargetMode="External"/><Relationship Id="rId5730" Type="http://schemas.openxmlformats.org/officeDocument/2006/relationships/hyperlink" Target="mailto:vargaslucas-gabriel@example.net" TargetMode="External"/><Relationship Id="rId8886" Type="http://schemas.openxmlformats.org/officeDocument/2006/relationships/hyperlink" Target="mailto:bazevedo@example.com" TargetMode="External"/><Relationship Id="rId9937" Type="http://schemas.openxmlformats.org/officeDocument/2006/relationships/hyperlink" Target="mailto:gabrielmoura@example.com" TargetMode="External"/><Relationship Id="rId1926" Type="http://schemas.openxmlformats.org/officeDocument/2006/relationships/hyperlink" Target="mailto:arthurcosta@example.net" TargetMode="External"/><Relationship Id="rId3281" Type="http://schemas.openxmlformats.org/officeDocument/2006/relationships/hyperlink" Target="mailto:melogustavo-henrique@example.com" TargetMode="External"/><Relationship Id="rId4332" Type="http://schemas.openxmlformats.org/officeDocument/2006/relationships/hyperlink" Target="mailto:apollo00@example.org" TargetMode="External"/><Relationship Id="rId7488" Type="http://schemas.openxmlformats.org/officeDocument/2006/relationships/hyperlink" Target="mailto:ayllalopes@example.org" TargetMode="External"/><Relationship Id="rId8539" Type="http://schemas.openxmlformats.org/officeDocument/2006/relationships/hyperlink" Target="mailto:antonyandrade@example.com" TargetMode="External"/><Relationship Id="rId8953" Type="http://schemas.openxmlformats.org/officeDocument/2006/relationships/hyperlink" Target="mailto:luiz-felipe46@example.net" TargetMode="External"/><Relationship Id="rId7555" Type="http://schemas.openxmlformats.org/officeDocument/2006/relationships/hyperlink" Target="mailto:biancagarcia@example.com" TargetMode="External"/><Relationship Id="rId8606" Type="http://schemas.openxmlformats.org/officeDocument/2006/relationships/hyperlink" Target="mailto:fcorreia@example.com" TargetMode="External"/><Relationship Id="rId3001" Type="http://schemas.openxmlformats.org/officeDocument/2006/relationships/hyperlink" Target="mailto:walmeida@example.net" TargetMode="External"/><Relationship Id="rId6157" Type="http://schemas.openxmlformats.org/officeDocument/2006/relationships/hyperlink" Target="mailto:britomaite@example.com" TargetMode="External"/><Relationship Id="rId6571" Type="http://schemas.openxmlformats.org/officeDocument/2006/relationships/hyperlink" Target="mailto:cavalcantilarissa@example.com" TargetMode="External"/><Relationship Id="rId7208" Type="http://schemas.openxmlformats.org/officeDocument/2006/relationships/hyperlink" Target="mailto:melojoana@example.net" TargetMode="External"/><Relationship Id="rId7622" Type="http://schemas.openxmlformats.org/officeDocument/2006/relationships/hyperlink" Target="mailto:fariaseduardo@example.org" TargetMode="External"/><Relationship Id="rId2767" Type="http://schemas.openxmlformats.org/officeDocument/2006/relationships/hyperlink" Target="mailto:francisco64@example.com" TargetMode="External"/><Relationship Id="rId5173" Type="http://schemas.openxmlformats.org/officeDocument/2006/relationships/hyperlink" Target="mailto:yferreira@example.com" TargetMode="External"/><Relationship Id="rId6224" Type="http://schemas.openxmlformats.org/officeDocument/2006/relationships/hyperlink" Target="mailto:raul88@example.com" TargetMode="External"/><Relationship Id="rId9794" Type="http://schemas.openxmlformats.org/officeDocument/2006/relationships/hyperlink" Target="mailto:luna31@example.com" TargetMode="External"/><Relationship Id="rId739" Type="http://schemas.openxmlformats.org/officeDocument/2006/relationships/hyperlink" Target="mailto:lalves@example.org" TargetMode="External"/><Relationship Id="rId1369" Type="http://schemas.openxmlformats.org/officeDocument/2006/relationships/hyperlink" Target="mailto:gmoreira@example.org" TargetMode="External"/><Relationship Id="rId3818" Type="http://schemas.openxmlformats.org/officeDocument/2006/relationships/hyperlink" Target="mailto:marquesmaria-vitoria@example.net" TargetMode="External"/><Relationship Id="rId5240" Type="http://schemas.openxmlformats.org/officeDocument/2006/relationships/hyperlink" Target="mailto:correiamaria-vitoria@example.org" TargetMode="External"/><Relationship Id="rId8396" Type="http://schemas.openxmlformats.org/officeDocument/2006/relationships/hyperlink" Target="mailto:nathannogueira@example.org" TargetMode="External"/><Relationship Id="rId9447" Type="http://schemas.openxmlformats.org/officeDocument/2006/relationships/hyperlink" Target="mailto:gael33@example.org" TargetMode="External"/><Relationship Id="rId1783" Type="http://schemas.openxmlformats.org/officeDocument/2006/relationships/hyperlink" Target="mailto:vitor83@example.org" TargetMode="External"/><Relationship Id="rId2834" Type="http://schemas.openxmlformats.org/officeDocument/2006/relationships/hyperlink" Target="mailto:benjamincirino@example.net" TargetMode="External"/><Relationship Id="rId8049" Type="http://schemas.openxmlformats.org/officeDocument/2006/relationships/hyperlink" Target="mailto:kaique85@example.com" TargetMode="External"/><Relationship Id="rId9861" Type="http://schemas.openxmlformats.org/officeDocument/2006/relationships/hyperlink" Target="mailto:pmontenegro@example.com" TargetMode="External"/><Relationship Id="rId75" Type="http://schemas.openxmlformats.org/officeDocument/2006/relationships/hyperlink" Target="mailto:guilhermeporto@example.org" TargetMode="External"/><Relationship Id="rId806" Type="http://schemas.openxmlformats.org/officeDocument/2006/relationships/hyperlink" Target="mailto:aliciadas-neves@example.net" TargetMode="External"/><Relationship Id="rId1436" Type="http://schemas.openxmlformats.org/officeDocument/2006/relationships/hyperlink" Target="mailto:sramos@example.net" TargetMode="External"/><Relationship Id="rId1850" Type="http://schemas.openxmlformats.org/officeDocument/2006/relationships/hyperlink" Target="mailto:lcostela@example.org" TargetMode="External"/><Relationship Id="rId2901" Type="http://schemas.openxmlformats.org/officeDocument/2006/relationships/hyperlink" Target="mailto:piresthales@example.org" TargetMode="External"/><Relationship Id="rId7065" Type="http://schemas.openxmlformats.org/officeDocument/2006/relationships/hyperlink" Target="mailto:eduardamartins@example.org" TargetMode="External"/><Relationship Id="rId8463" Type="http://schemas.openxmlformats.org/officeDocument/2006/relationships/hyperlink" Target="mailto:lnovais@example.net" TargetMode="External"/><Relationship Id="rId9514" Type="http://schemas.openxmlformats.org/officeDocument/2006/relationships/hyperlink" Target="mailto:guilherme29@example.com" TargetMode="External"/><Relationship Id="rId1503" Type="http://schemas.openxmlformats.org/officeDocument/2006/relationships/hyperlink" Target="mailto:ferreiraana-liz@example.net" TargetMode="External"/><Relationship Id="rId4659" Type="http://schemas.openxmlformats.org/officeDocument/2006/relationships/hyperlink" Target="mailto:alexia94@example.com" TargetMode="External"/><Relationship Id="rId8116" Type="http://schemas.openxmlformats.org/officeDocument/2006/relationships/hyperlink" Target="mailto:pereiramaria-liz@example.net" TargetMode="External"/><Relationship Id="rId8530" Type="http://schemas.openxmlformats.org/officeDocument/2006/relationships/hyperlink" Target="mailto:cunhasara@example.org" TargetMode="External"/><Relationship Id="rId3675" Type="http://schemas.openxmlformats.org/officeDocument/2006/relationships/hyperlink" Target="mailto:gomesmaria-laura@example.net" TargetMode="External"/><Relationship Id="rId4726" Type="http://schemas.openxmlformats.org/officeDocument/2006/relationships/hyperlink" Target="mailto:lorenzo37@example.net" TargetMode="External"/><Relationship Id="rId6081" Type="http://schemas.openxmlformats.org/officeDocument/2006/relationships/hyperlink" Target="mailto:diegogoncalves@example.org" TargetMode="External"/><Relationship Id="rId7132" Type="http://schemas.openxmlformats.org/officeDocument/2006/relationships/hyperlink" Target="mailto:uvasconcelos@example.net" TargetMode="External"/><Relationship Id="rId596" Type="http://schemas.openxmlformats.org/officeDocument/2006/relationships/hyperlink" Target="mailto:sousaleandro@example.net" TargetMode="External"/><Relationship Id="rId2277" Type="http://schemas.openxmlformats.org/officeDocument/2006/relationships/hyperlink" Target="mailto:vianalaura@example.net" TargetMode="External"/><Relationship Id="rId2691" Type="http://schemas.openxmlformats.org/officeDocument/2006/relationships/hyperlink" Target="mailto:qporto@example.com" TargetMode="External"/><Relationship Id="rId3328" Type="http://schemas.openxmlformats.org/officeDocument/2006/relationships/hyperlink" Target="mailto:alexiasouza@example.net" TargetMode="External"/><Relationship Id="rId3742" Type="http://schemas.openxmlformats.org/officeDocument/2006/relationships/hyperlink" Target="mailto:matteocamargo@example.org" TargetMode="External"/><Relationship Id="rId6898" Type="http://schemas.openxmlformats.org/officeDocument/2006/relationships/hyperlink" Target="mailto:xleao@example.org" TargetMode="External"/><Relationship Id="rId249" Type="http://schemas.openxmlformats.org/officeDocument/2006/relationships/hyperlink" Target="mailto:fernando30@example.org" TargetMode="External"/><Relationship Id="rId663" Type="http://schemas.openxmlformats.org/officeDocument/2006/relationships/hyperlink" Target="mailto:fernandesgabrielly@example.net" TargetMode="External"/><Relationship Id="rId1293" Type="http://schemas.openxmlformats.org/officeDocument/2006/relationships/hyperlink" Target="mailto:aurora38@example.com" TargetMode="External"/><Relationship Id="rId2344" Type="http://schemas.openxmlformats.org/officeDocument/2006/relationships/hyperlink" Target="mailto:sabrina12@example.com" TargetMode="External"/><Relationship Id="rId7949" Type="http://schemas.openxmlformats.org/officeDocument/2006/relationships/hyperlink" Target="mailto:sarahgarcia@example.com" TargetMode="External"/><Relationship Id="rId9371" Type="http://schemas.openxmlformats.org/officeDocument/2006/relationships/hyperlink" Target="mailto:evasconcelos@example.com" TargetMode="External"/><Relationship Id="rId316" Type="http://schemas.openxmlformats.org/officeDocument/2006/relationships/hyperlink" Target="mailto:jose-pedro70@example.net" TargetMode="External"/><Relationship Id="rId6965" Type="http://schemas.openxmlformats.org/officeDocument/2006/relationships/hyperlink" Target="mailto:josue61@example.net" TargetMode="External"/><Relationship Id="rId9024" Type="http://schemas.openxmlformats.org/officeDocument/2006/relationships/hyperlink" Target="mailto:ana-liviaribeiro@example.org" TargetMode="External"/><Relationship Id="rId730" Type="http://schemas.openxmlformats.org/officeDocument/2006/relationships/hyperlink" Target="mailto:maria-liz08@example.net" TargetMode="External"/><Relationship Id="rId1013" Type="http://schemas.openxmlformats.org/officeDocument/2006/relationships/hyperlink" Target="mailto:vitor-hugo93@example.com" TargetMode="External"/><Relationship Id="rId1360" Type="http://schemas.openxmlformats.org/officeDocument/2006/relationships/hyperlink" Target="mailto:ysales@example.net" TargetMode="External"/><Relationship Id="rId2411" Type="http://schemas.openxmlformats.org/officeDocument/2006/relationships/hyperlink" Target="mailto:mariane13@example.org" TargetMode="External"/><Relationship Id="rId4169" Type="http://schemas.openxmlformats.org/officeDocument/2006/relationships/hyperlink" Target="mailto:ana-cecilia53@example.org" TargetMode="External"/><Relationship Id="rId5567" Type="http://schemas.openxmlformats.org/officeDocument/2006/relationships/hyperlink" Target="mailto:pintocarolina@example.org" TargetMode="External"/><Relationship Id="rId5981" Type="http://schemas.openxmlformats.org/officeDocument/2006/relationships/hyperlink" Target="mailto:josuenovaes@example.net" TargetMode="External"/><Relationship Id="rId6618" Type="http://schemas.openxmlformats.org/officeDocument/2006/relationships/hyperlink" Target="mailto:riosvicente@example.net" TargetMode="External"/><Relationship Id="rId8040" Type="http://schemas.openxmlformats.org/officeDocument/2006/relationships/hyperlink" Target="mailto:maria-alice18@example.org" TargetMode="External"/><Relationship Id="rId4583" Type="http://schemas.openxmlformats.org/officeDocument/2006/relationships/hyperlink" Target="mailto:carolina98@example.net" TargetMode="External"/><Relationship Id="rId5634" Type="http://schemas.openxmlformats.org/officeDocument/2006/relationships/hyperlink" Target="mailto:isabelapacheco@example.net" TargetMode="External"/><Relationship Id="rId3185" Type="http://schemas.openxmlformats.org/officeDocument/2006/relationships/hyperlink" Target="mailto:lucas-gabrielaraujo@example.org" TargetMode="External"/><Relationship Id="rId4236" Type="http://schemas.openxmlformats.org/officeDocument/2006/relationships/hyperlink" Target="mailto:goliveira@example.com" TargetMode="External"/><Relationship Id="rId4650" Type="http://schemas.openxmlformats.org/officeDocument/2006/relationships/hyperlink" Target="mailto:qfarias@example.net" TargetMode="External"/><Relationship Id="rId5701" Type="http://schemas.openxmlformats.org/officeDocument/2006/relationships/hyperlink" Target="mailto:barbara10@example.com" TargetMode="External"/><Relationship Id="rId8857" Type="http://schemas.openxmlformats.org/officeDocument/2006/relationships/hyperlink" Target="mailto:gpereira@example.net" TargetMode="External"/><Relationship Id="rId9908" Type="http://schemas.openxmlformats.org/officeDocument/2006/relationships/hyperlink" Target="mailto:da-motaluigi@example.com" TargetMode="External"/><Relationship Id="rId3252" Type="http://schemas.openxmlformats.org/officeDocument/2006/relationships/hyperlink" Target="mailto:guilhermemoraes@example.com" TargetMode="External"/><Relationship Id="rId4303" Type="http://schemas.openxmlformats.org/officeDocument/2006/relationships/hyperlink" Target="mailto:luccamartins@example.net" TargetMode="External"/><Relationship Id="rId7459" Type="http://schemas.openxmlformats.org/officeDocument/2006/relationships/hyperlink" Target="mailto:apacheco@example.com" TargetMode="External"/><Relationship Id="rId7873" Type="http://schemas.openxmlformats.org/officeDocument/2006/relationships/hyperlink" Target="mailto:japarecida@example.com" TargetMode="External"/><Relationship Id="rId173" Type="http://schemas.openxmlformats.org/officeDocument/2006/relationships/hyperlink" Target="mailto:pedro-miguel99@example.org" TargetMode="External"/><Relationship Id="rId6475" Type="http://schemas.openxmlformats.org/officeDocument/2006/relationships/hyperlink" Target="mailto:ravi-lucca52@example.net" TargetMode="External"/><Relationship Id="rId7526" Type="http://schemas.openxmlformats.org/officeDocument/2006/relationships/hyperlink" Target="mailto:oliver73@example.org" TargetMode="External"/><Relationship Id="rId8924" Type="http://schemas.openxmlformats.org/officeDocument/2006/relationships/hyperlink" Target="mailto:xoliveira@example.com" TargetMode="External"/><Relationship Id="rId240" Type="http://schemas.openxmlformats.org/officeDocument/2006/relationships/hyperlink" Target="mailto:nicole34@example.com" TargetMode="External"/><Relationship Id="rId5077" Type="http://schemas.openxmlformats.org/officeDocument/2006/relationships/hyperlink" Target="mailto:barrosigor@example.org" TargetMode="External"/><Relationship Id="rId6128" Type="http://schemas.openxmlformats.org/officeDocument/2006/relationships/hyperlink" Target="mailto:valentina63@example.net" TargetMode="External"/><Relationship Id="rId7940" Type="http://schemas.openxmlformats.org/officeDocument/2006/relationships/hyperlink" Target="mailto:almeidacarlos-eduardo@example.com" TargetMode="External"/><Relationship Id="rId4093" Type="http://schemas.openxmlformats.org/officeDocument/2006/relationships/hyperlink" Target="mailto:stephany49@example.org" TargetMode="External"/><Relationship Id="rId5144" Type="http://schemas.openxmlformats.org/officeDocument/2006/relationships/hyperlink" Target="mailto:mariane76@example.net" TargetMode="External"/><Relationship Id="rId5491" Type="http://schemas.openxmlformats.org/officeDocument/2006/relationships/hyperlink" Target="mailto:valbuquerque@example.com" TargetMode="External"/><Relationship Id="rId6542" Type="http://schemas.openxmlformats.org/officeDocument/2006/relationships/hyperlink" Target="mailto:ferreirapietra@example.com" TargetMode="External"/><Relationship Id="rId9698" Type="http://schemas.openxmlformats.org/officeDocument/2006/relationships/hyperlink" Target="mailto:calves@example.net" TargetMode="External"/><Relationship Id="rId1687" Type="http://schemas.openxmlformats.org/officeDocument/2006/relationships/hyperlink" Target="mailto:mathias22@example.net" TargetMode="External"/><Relationship Id="rId2738" Type="http://schemas.openxmlformats.org/officeDocument/2006/relationships/hyperlink" Target="mailto:vinicius91@example.org" TargetMode="External"/><Relationship Id="rId9765" Type="http://schemas.openxmlformats.org/officeDocument/2006/relationships/hyperlink" Target="mailto:castromirella@example.net" TargetMode="External"/><Relationship Id="rId1754" Type="http://schemas.openxmlformats.org/officeDocument/2006/relationships/hyperlink" Target="mailto:umachado@example.net" TargetMode="External"/><Relationship Id="rId2805" Type="http://schemas.openxmlformats.org/officeDocument/2006/relationships/hyperlink" Target="mailto:coliveira@example.net" TargetMode="External"/><Relationship Id="rId4160" Type="http://schemas.openxmlformats.org/officeDocument/2006/relationships/hyperlink" Target="mailto:aylla38@example.com" TargetMode="External"/><Relationship Id="rId5211" Type="http://schemas.openxmlformats.org/officeDocument/2006/relationships/hyperlink" Target="mailto:da-cunharaquel@example.org" TargetMode="External"/><Relationship Id="rId8367" Type="http://schemas.openxmlformats.org/officeDocument/2006/relationships/hyperlink" Target="mailto:kborges@example.net" TargetMode="External"/><Relationship Id="rId8781" Type="http://schemas.openxmlformats.org/officeDocument/2006/relationships/hyperlink" Target="mailto:limaana-sophia@example.com" TargetMode="External"/><Relationship Id="rId9418" Type="http://schemas.openxmlformats.org/officeDocument/2006/relationships/hyperlink" Target="mailto:zoe74@example.net" TargetMode="External"/><Relationship Id="rId9832" Type="http://schemas.openxmlformats.org/officeDocument/2006/relationships/hyperlink" Target="mailto:thomasramos@example.net" TargetMode="External"/><Relationship Id="rId46" Type="http://schemas.openxmlformats.org/officeDocument/2006/relationships/hyperlink" Target="mailto:uda-mota@example.org" TargetMode="External"/><Relationship Id="rId1407" Type="http://schemas.openxmlformats.org/officeDocument/2006/relationships/hyperlink" Target="mailto:alice86@example.com" TargetMode="External"/><Relationship Id="rId1821" Type="http://schemas.openxmlformats.org/officeDocument/2006/relationships/hyperlink" Target="mailto:ssa@example.net" TargetMode="External"/><Relationship Id="rId4977" Type="http://schemas.openxmlformats.org/officeDocument/2006/relationships/hyperlink" Target="mailto:hmoreira@example.com" TargetMode="External"/><Relationship Id="rId7383" Type="http://schemas.openxmlformats.org/officeDocument/2006/relationships/hyperlink" Target="mailto:jalbuquerque@example.org" TargetMode="External"/><Relationship Id="rId8434" Type="http://schemas.openxmlformats.org/officeDocument/2006/relationships/hyperlink" Target="mailto:pereiravalentina@example.org" TargetMode="External"/><Relationship Id="rId3579" Type="http://schemas.openxmlformats.org/officeDocument/2006/relationships/hyperlink" Target="mailto:da-luzotto@example.com" TargetMode="External"/><Relationship Id="rId7036" Type="http://schemas.openxmlformats.org/officeDocument/2006/relationships/hyperlink" Target="mailto:ceciliada-luz@example.org" TargetMode="External"/><Relationship Id="rId7450" Type="http://schemas.openxmlformats.org/officeDocument/2006/relationships/hyperlink" Target="mailto:souzadiogo@example.com" TargetMode="External"/><Relationship Id="rId8501" Type="http://schemas.openxmlformats.org/officeDocument/2006/relationships/hyperlink" Target="mailto:gabrielasouza@example.net" TargetMode="External"/><Relationship Id="rId2595" Type="http://schemas.openxmlformats.org/officeDocument/2006/relationships/hyperlink" Target="mailto:ribeiroandre@example.net" TargetMode="External"/><Relationship Id="rId3993" Type="http://schemas.openxmlformats.org/officeDocument/2006/relationships/hyperlink" Target="mailto:levinovaes@example.com" TargetMode="External"/><Relationship Id="rId6052" Type="http://schemas.openxmlformats.org/officeDocument/2006/relationships/hyperlink" Target="mailto:laura75@example.org" TargetMode="External"/><Relationship Id="rId7103" Type="http://schemas.openxmlformats.org/officeDocument/2006/relationships/hyperlink" Target="mailto:novaisana-liz@example.org" TargetMode="External"/><Relationship Id="rId567" Type="http://schemas.openxmlformats.org/officeDocument/2006/relationships/hyperlink" Target="mailto:rfonseca@example.net" TargetMode="External"/><Relationship Id="rId1197" Type="http://schemas.openxmlformats.org/officeDocument/2006/relationships/hyperlink" Target="mailto:tsilveira@example.org" TargetMode="External"/><Relationship Id="rId2248" Type="http://schemas.openxmlformats.org/officeDocument/2006/relationships/hyperlink" Target="mailto:enzoalmeida@example.net" TargetMode="External"/><Relationship Id="rId3646" Type="http://schemas.openxmlformats.org/officeDocument/2006/relationships/hyperlink" Target="mailto:vieiragabrielly@example.com" TargetMode="External"/><Relationship Id="rId9275" Type="http://schemas.openxmlformats.org/officeDocument/2006/relationships/hyperlink" Target="mailto:levi87@example.net" TargetMode="External"/><Relationship Id="rId981" Type="http://schemas.openxmlformats.org/officeDocument/2006/relationships/hyperlink" Target="mailto:vitor-gabrielcampos@example.org" TargetMode="External"/><Relationship Id="rId2662" Type="http://schemas.openxmlformats.org/officeDocument/2006/relationships/hyperlink" Target="mailto:mfreitas@example.net" TargetMode="External"/><Relationship Id="rId3713" Type="http://schemas.openxmlformats.org/officeDocument/2006/relationships/hyperlink" Target="mailto:azevedogiovanna@example.net" TargetMode="External"/><Relationship Id="rId6869" Type="http://schemas.openxmlformats.org/officeDocument/2006/relationships/hyperlink" Target="mailto:joao37@example.com" TargetMode="External"/><Relationship Id="rId634" Type="http://schemas.openxmlformats.org/officeDocument/2006/relationships/hyperlink" Target="mailto:imachado@example.net" TargetMode="External"/><Relationship Id="rId1264" Type="http://schemas.openxmlformats.org/officeDocument/2006/relationships/hyperlink" Target="mailto:aragaobenjamim@example.org" TargetMode="External"/><Relationship Id="rId2315" Type="http://schemas.openxmlformats.org/officeDocument/2006/relationships/hyperlink" Target="mailto:pcamara@example.net" TargetMode="External"/><Relationship Id="rId5885" Type="http://schemas.openxmlformats.org/officeDocument/2006/relationships/hyperlink" Target="mailto:hnovaes@example.com" TargetMode="External"/><Relationship Id="rId6936" Type="http://schemas.openxmlformats.org/officeDocument/2006/relationships/hyperlink" Target="mailto:joao-gabrielnogueira@example.com" TargetMode="External"/><Relationship Id="rId8291" Type="http://schemas.openxmlformats.org/officeDocument/2006/relationships/hyperlink" Target="mailto:qmoraes@example.net" TargetMode="External"/><Relationship Id="rId9342" Type="http://schemas.openxmlformats.org/officeDocument/2006/relationships/hyperlink" Target="mailto:yagoda-paz@example.org" TargetMode="External"/><Relationship Id="rId701" Type="http://schemas.openxmlformats.org/officeDocument/2006/relationships/hyperlink" Target="mailto:dlima@example.org" TargetMode="External"/><Relationship Id="rId1331" Type="http://schemas.openxmlformats.org/officeDocument/2006/relationships/hyperlink" Target="mailto:valentina00@example.com" TargetMode="External"/><Relationship Id="rId4487" Type="http://schemas.openxmlformats.org/officeDocument/2006/relationships/hyperlink" Target="mailto:caleb64@example.com" TargetMode="External"/><Relationship Id="rId5538" Type="http://schemas.openxmlformats.org/officeDocument/2006/relationships/hyperlink" Target="mailto:gomesgabrielly@example.net" TargetMode="External"/><Relationship Id="rId5952" Type="http://schemas.openxmlformats.org/officeDocument/2006/relationships/hyperlink" Target="mailto:maria-luizarezende@example.org" TargetMode="External"/><Relationship Id="rId3089" Type="http://schemas.openxmlformats.org/officeDocument/2006/relationships/hyperlink" Target="mailto:qandrade@example.org" TargetMode="External"/><Relationship Id="rId4554" Type="http://schemas.openxmlformats.org/officeDocument/2006/relationships/hyperlink" Target="mailto:guerrabrenda@example.net" TargetMode="External"/><Relationship Id="rId5605" Type="http://schemas.openxmlformats.org/officeDocument/2006/relationships/hyperlink" Target="mailto:isabelada-mata@example.net" TargetMode="External"/><Relationship Id="rId8011" Type="http://schemas.openxmlformats.org/officeDocument/2006/relationships/hyperlink" Target="mailto:cavalcantejulia@example.org" TargetMode="External"/><Relationship Id="rId3156" Type="http://schemas.openxmlformats.org/officeDocument/2006/relationships/hyperlink" Target="mailto:sophiecostela@example.com" TargetMode="External"/><Relationship Id="rId4207" Type="http://schemas.openxmlformats.org/officeDocument/2006/relationships/hyperlink" Target="mailto:valentim70@example.org" TargetMode="External"/><Relationship Id="rId491" Type="http://schemas.openxmlformats.org/officeDocument/2006/relationships/hyperlink" Target="mailto:marinacostela@example.org" TargetMode="External"/><Relationship Id="rId2172" Type="http://schemas.openxmlformats.org/officeDocument/2006/relationships/hyperlink" Target="mailto:dmendes@example.org" TargetMode="External"/><Relationship Id="rId3223" Type="http://schemas.openxmlformats.org/officeDocument/2006/relationships/hyperlink" Target="mailto:smarques@example.org" TargetMode="External"/><Relationship Id="rId3570" Type="http://schemas.openxmlformats.org/officeDocument/2006/relationships/hyperlink" Target="mailto:vferreira@example.net" TargetMode="External"/><Relationship Id="rId4621" Type="http://schemas.openxmlformats.org/officeDocument/2006/relationships/hyperlink" Target="mailto:lucca41@example.net" TargetMode="External"/><Relationship Id="rId6379" Type="http://schemas.openxmlformats.org/officeDocument/2006/relationships/hyperlink" Target="mailto:kaique27@example.org" TargetMode="External"/><Relationship Id="rId7777" Type="http://schemas.openxmlformats.org/officeDocument/2006/relationships/hyperlink" Target="mailto:fernandesana@example.org" TargetMode="External"/><Relationship Id="rId8828" Type="http://schemas.openxmlformats.org/officeDocument/2006/relationships/hyperlink" Target="mailto:maria-claramendonca@example.org" TargetMode="External"/><Relationship Id="rId144" Type="http://schemas.openxmlformats.org/officeDocument/2006/relationships/hyperlink" Target="mailto:kcirino@example.net" TargetMode="External"/><Relationship Id="rId6793" Type="http://schemas.openxmlformats.org/officeDocument/2006/relationships/hyperlink" Target="mailto:maysarodrigues@example.org" TargetMode="External"/><Relationship Id="rId7844" Type="http://schemas.openxmlformats.org/officeDocument/2006/relationships/hyperlink" Target="mailto:uda-cunha@example.com" TargetMode="External"/><Relationship Id="rId2989" Type="http://schemas.openxmlformats.org/officeDocument/2006/relationships/hyperlink" Target="mailto:icorreia@example.net" TargetMode="External"/><Relationship Id="rId5395" Type="http://schemas.openxmlformats.org/officeDocument/2006/relationships/hyperlink" Target="mailto:wazevedo@example.net" TargetMode="External"/><Relationship Id="rId6446" Type="http://schemas.openxmlformats.org/officeDocument/2006/relationships/hyperlink" Target="mailto:luccajesus@example.com" TargetMode="External"/><Relationship Id="rId6860" Type="http://schemas.openxmlformats.org/officeDocument/2006/relationships/hyperlink" Target="mailto:gabriellydias@example.org" TargetMode="External"/><Relationship Id="rId7911" Type="http://schemas.openxmlformats.org/officeDocument/2006/relationships/hyperlink" Target="mailto:limaravi@example.com" TargetMode="External"/><Relationship Id="rId211" Type="http://schemas.openxmlformats.org/officeDocument/2006/relationships/hyperlink" Target="mailto:lucas-gabriel30@example.net" TargetMode="External"/><Relationship Id="rId5048" Type="http://schemas.openxmlformats.org/officeDocument/2006/relationships/hyperlink" Target="mailto:xpereira@example.com" TargetMode="External"/><Relationship Id="rId5462" Type="http://schemas.openxmlformats.org/officeDocument/2006/relationships/hyperlink" Target="mailto:bryan23@example.org" TargetMode="External"/><Relationship Id="rId6513" Type="http://schemas.openxmlformats.org/officeDocument/2006/relationships/hyperlink" Target="mailto:da-cruzisis@example.com" TargetMode="External"/><Relationship Id="rId9669" Type="http://schemas.openxmlformats.org/officeDocument/2006/relationships/hyperlink" Target="mailto:meloantony@example.org" TargetMode="External"/><Relationship Id="rId1658" Type="http://schemas.openxmlformats.org/officeDocument/2006/relationships/hyperlink" Target="mailto:thomas03@example.com" TargetMode="External"/><Relationship Id="rId2709" Type="http://schemas.openxmlformats.org/officeDocument/2006/relationships/hyperlink" Target="mailto:brunapinto@example.net" TargetMode="External"/><Relationship Id="rId4064" Type="http://schemas.openxmlformats.org/officeDocument/2006/relationships/hyperlink" Target="mailto:barbosagabriel@example.org" TargetMode="External"/><Relationship Id="rId5115" Type="http://schemas.openxmlformats.org/officeDocument/2006/relationships/hyperlink" Target="mailto:lunada-cunha@example.com" TargetMode="External"/><Relationship Id="rId8685" Type="http://schemas.openxmlformats.org/officeDocument/2006/relationships/hyperlink" Target="mailto:nmachado@example.net" TargetMode="External"/><Relationship Id="rId9736" Type="http://schemas.openxmlformats.org/officeDocument/2006/relationships/hyperlink" Target="mailto:vianaalana@example.com" TargetMode="External"/><Relationship Id="rId3080" Type="http://schemas.openxmlformats.org/officeDocument/2006/relationships/hyperlink" Target="mailto:eda-luz@example.net" TargetMode="External"/><Relationship Id="rId4131" Type="http://schemas.openxmlformats.org/officeDocument/2006/relationships/hyperlink" Target="mailto:riosmaria-sophia@example.org" TargetMode="External"/><Relationship Id="rId7287" Type="http://schemas.openxmlformats.org/officeDocument/2006/relationships/hyperlink" Target="mailto:benicioalbuquerque@example.com" TargetMode="External"/><Relationship Id="rId8338" Type="http://schemas.openxmlformats.org/officeDocument/2006/relationships/hyperlink" Target="mailto:asilveira@example.org" TargetMode="External"/><Relationship Id="rId1725" Type="http://schemas.openxmlformats.org/officeDocument/2006/relationships/hyperlink" Target="mailto:luiz-gustavo46@example.com" TargetMode="External"/><Relationship Id="rId7354" Type="http://schemas.openxmlformats.org/officeDocument/2006/relationships/hyperlink" Target="mailto:dazevedo@example.org" TargetMode="External"/><Relationship Id="rId8752" Type="http://schemas.openxmlformats.org/officeDocument/2006/relationships/hyperlink" Target="mailto:garcialuisa@example.net" TargetMode="External"/><Relationship Id="rId9803" Type="http://schemas.openxmlformats.org/officeDocument/2006/relationships/hyperlink" Target="mailto:qcasa-grande@example.org" TargetMode="External"/><Relationship Id="rId17" Type="http://schemas.openxmlformats.org/officeDocument/2006/relationships/hyperlink" Target="mailto:vpires@example.org" TargetMode="External"/><Relationship Id="rId3897" Type="http://schemas.openxmlformats.org/officeDocument/2006/relationships/hyperlink" Target="mailto:tcunha@example.net" TargetMode="External"/><Relationship Id="rId4948" Type="http://schemas.openxmlformats.org/officeDocument/2006/relationships/hyperlink" Target="mailto:qcorreia@example.com" TargetMode="External"/><Relationship Id="rId7007" Type="http://schemas.openxmlformats.org/officeDocument/2006/relationships/hyperlink" Target="mailto:rodriguespietro@example.org" TargetMode="External"/><Relationship Id="rId8405" Type="http://schemas.openxmlformats.org/officeDocument/2006/relationships/hyperlink" Target="mailto:ferreiranina@example.com" TargetMode="External"/><Relationship Id="rId2499" Type="http://schemas.openxmlformats.org/officeDocument/2006/relationships/hyperlink" Target="mailto:tpimenta@example.com" TargetMode="External"/><Relationship Id="rId3964" Type="http://schemas.openxmlformats.org/officeDocument/2006/relationships/hyperlink" Target="mailto:aragaoyan@example.net" TargetMode="External"/><Relationship Id="rId6370" Type="http://schemas.openxmlformats.org/officeDocument/2006/relationships/hyperlink" Target="mailto:pcastro@example.org" TargetMode="External"/><Relationship Id="rId7421" Type="http://schemas.openxmlformats.org/officeDocument/2006/relationships/hyperlink" Target="mailto:mateus26@example.net" TargetMode="External"/><Relationship Id="rId1" Type="http://schemas.openxmlformats.org/officeDocument/2006/relationships/hyperlink" Target="mailto:peixotorenan@example.org" TargetMode="External"/><Relationship Id="rId885" Type="http://schemas.openxmlformats.org/officeDocument/2006/relationships/hyperlink" Target="mailto:gaellopes@example.com" TargetMode="External"/><Relationship Id="rId2566" Type="http://schemas.openxmlformats.org/officeDocument/2006/relationships/hyperlink" Target="mailto:manuelacorreia@example.net" TargetMode="External"/><Relationship Id="rId2980" Type="http://schemas.openxmlformats.org/officeDocument/2006/relationships/hyperlink" Target="mailto:lviana@example.com" TargetMode="External"/><Relationship Id="rId3617" Type="http://schemas.openxmlformats.org/officeDocument/2006/relationships/hyperlink" Target="mailto:castrojose-pedro@example.org" TargetMode="External"/><Relationship Id="rId6023" Type="http://schemas.openxmlformats.org/officeDocument/2006/relationships/hyperlink" Target="mailto:wcavalcante@example.org" TargetMode="External"/><Relationship Id="rId9179" Type="http://schemas.openxmlformats.org/officeDocument/2006/relationships/hyperlink" Target="mailto:claricemacedo@example.net" TargetMode="External"/><Relationship Id="rId9593" Type="http://schemas.openxmlformats.org/officeDocument/2006/relationships/hyperlink" Target="mailto:bryanmoreira@example.com" TargetMode="External"/><Relationship Id="rId538" Type="http://schemas.openxmlformats.org/officeDocument/2006/relationships/hyperlink" Target="mailto:fernanda35@example.org" TargetMode="External"/><Relationship Id="rId952" Type="http://schemas.openxmlformats.org/officeDocument/2006/relationships/hyperlink" Target="mailto:lnogueira@example.net" TargetMode="External"/><Relationship Id="rId1168" Type="http://schemas.openxmlformats.org/officeDocument/2006/relationships/hyperlink" Target="mailto:ian95@example.com" TargetMode="External"/><Relationship Id="rId1582" Type="http://schemas.openxmlformats.org/officeDocument/2006/relationships/hyperlink" Target="mailto:da-rochaelisa@example.com" TargetMode="External"/><Relationship Id="rId2219" Type="http://schemas.openxmlformats.org/officeDocument/2006/relationships/hyperlink" Target="mailto:maria-flor64@example.org" TargetMode="External"/><Relationship Id="rId2633" Type="http://schemas.openxmlformats.org/officeDocument/2006/relationships/hyperlink" Target="mailto:isis08@example.net" TargetMode="External"/><Relationship Id="rId5789" Type="http://schemas.openxmlformats.org/officeDocument/2006/relationships/hyperlink" Target="mailto:dcavalcante@example.org" TargetMode="External"/><Relationship Id="rId8195" Type="http://schemas.openxmlformats.org/officeDocument/2006/relationships/hyperlink" Target="mailto:isadora16@example.net" TargetMode="External"/><Relationship Id="rId9246" Type="http://schemas.openxmlformats.org/officeDocument/2006/relationships/hyperlink" Target="mailto:ayllada-costa@example.net" TargetMode="External"/><Relationship Id="rId9660" Type="http://schemas.openxmlformats.org/officeDocument/2006/relationships/hyperlink" Target="mailto:machadocarolina@example.org" TargetMode="External"/><Relationship Id="rId605" Type="http://schemas.openxmlformats.org/officeDocument/2006/relationships/hyperlink" Target="mailto:luna25@example.org" TargetMode="External"/><Relationship Id="rId1235" Type="http://schemas.openxmlformats.org/officeDocument/2006/relationships/hyperlink" Target="mailto:uda-mota@example.net" TargetMode="External"/><Relationship Id="rId8262" Type="http://schemas.openxmlformats.org/officeDocument/2006/relationships/hyperlink" Target="mailto:stella57@example.org" TargetMode="External"/><Relationship Id="rId9313" Type="http://schemas.openxmlformats.org/officeDocument/2006/relationships/hyperlink" Target="mailto:vasconcelosgustavo-henrique@example.com" TargetMode="External"/><Relationship Id="rId1302" Type="http://schemas.openxmlformats.org/officeDocument/2006/relationships/hyperlink" Target="mailto:liam65@example.org" TargetMode="External"/><Relationship Id="rId2700" Type="http://schemas.openxmlformats.org/officeDocument/2006/relationships/hyperlink" Target="mailto:maria-alice02@example.net" TargetMode="External"/><Relationship Id="rId4458" Type="http://schemas.openxmlformats.org/officeDocument/2006/relationships/hyperlink" Target="mailto:marianemartins@example.com" TargetMode="External"/><Relationship Id="rId5856" Type="http://schemas.openxmlformats.org/officeDocument/2006/relationships/hyperlink" Target="mailto:brunopastor@example.org" TargetMode="External"/><Relationship Id="rId6907" Type="http://schemas.openxmlformats.org/officeDocument/2006/relationships/hyperlink" Target="mailto:thomas66@example.net" TargetMode="External"/><Relationship Id="rId4872" Type="http://schemas.openxmlformats.org/officeDocument/2006/relationships/hyperlink" Target="mailto:hellenada-rocha@example.org" TargetMode="External"/><Relationship Id="rId5509" Type="http://schemas.openxmlformats.org/officeDocument/2006/relationships/hyperlink" Target="mailto:valentim95@example.com" TargetMode="External"/><Relationship Id="rId5923" Type="http://schemas.openxmlformats.org/officeDocument/2006/relationships/hyperlink" Target="mailto:joao-guilherme87@example.net" TargetMode="External"/><Relationship Id="rId395" Type="http://schemas.openxmlformats.org/officeDocument/2006/relationships/hyperlink" Target="mailto:kabreu@example.net" TargetMode="External"/><Relationship Id="rId2076" Type="http://schemas.openxmlformats.org/officeDocument/2006/relationships/hyperlink" Target="mailto:jfogaca@example.net" TargetMode="External"/><Relationship Id="rId3474" Type="http://schemas.openxmlformats.org/officeDocument/2006/relationships/hyperlink" Target="mailto:hmelo@example.org" TargetMode="External"/><Relationship Id="rId4525" Type="http://schemas.openxmlformats.org/officeDocument/2006/relationships/hyperlink" Target="mailto:moreiraisis@example.com" TargetMode="External"/><Relationship Id="rId2490" Type="http://schemas.openxmlformats.org/officeDocument/2006/relationships/hyperlink" Target="mailto:macedorenan@example.org" TargetMode="External"/><Relationship Id="rId3127" Type="http://schemas.openxmlformats.org/officeDocument/2006/relationships/hyperlink" Target="mailto:rafaelfernandes@example.net" TargetMode="External"/><Relationship Id="rId3541" Type="http://schemas.openxmlformats.org/officeDocument/2006/relationships/hyperlink" Target="mailto:costelamaria-vitoria@example.net" TargetMode="External"/><Relationship Id="rId6697" Type="http://schemas.openxmlformats.org/officeDocument/2006/relationships/hyperlink" Target="mailto:oliveiranicolas@example.com" TargetMode="External"/><Relationship Id="rId7748" Type="http://schemas.openxmlformats.org/officeDocument/2006/relationships/hyperlink" Target="mailto:albuquerqueisaque@example.com" TargetMode="External"/><Relationship Id="rId462" Type="http://schemas.openxmlformats.org/officeDocument/2006/relationships/hyperlink" Target="mailto:nina11@example.org" TargetMode="External"/><Relationship Id="rId1092" Type="http://schemas.openxmlformats.org/officeDocument/2006/relationships/hyperlink" Target="mailto:vlopes@example.net" TargetMode="External"/><Relationship Id="rId2143" Type="http://schemas.openxmlformats.org/officeDocument/2006/relationships/hyperlink" Target="mailto:mfonseca@example.com" TargetMode="External"/><Relationship Id="rId5299" Type="http://schemas.openxmlformats.org/officeDocument/2006/relationships/hyperlink" Target="mailto:heloisamelo@example.org" TargetMode="External"/><Relationship Id="rId6764" Type="http://schemas.openxmlformats.org/officeDocument/2006/relationships/hyperlink" Target="mailto:ymendonca@example.net" TargetMode="External"/><Relationship Id="rId7815" Type="http://schemas.openxmlformats.org/officeDocument/2006/relationships/hyperlink" Target="mailto:znovais@example.net" TargetMode="External"/><Relationship Id="rId9170" Type="http://schemas.openxmlformats.org/officeDocument/2006/relationships/hyperlink" Target="mailto:jade04@example.org" TargetMode="External"/><Relationship Id="rId115" Type="http://schemas.openxmlformats.org/officeDocument/2006/relationships/hyperlink" Target="mailto:fariasisaac@example.net" TargetMode="External"/><Relationship Id="rId2210" Type="http://schemas.openxmlformats.org/officeDocument/2006/relationships/hyperlink" Target="mailto:isaac75@example.com" TargetMode="External"/><Relationship Id="rId5366" Type="http://schemas.openxmlformats.org/officeDocument/2006/relationships/hyperlink" Target="mailto:salesdiogo@example.net" TargetMode="External"/><Relationship Id="rId6417" Type="http://schemas.openxmlformats.org/officeDocument/2006/relationships/hyperlink" Target="mailto:maria-flor04@example.net" TargetMode="External"/><Relationship Id="rId4382" Type="http://schemas.openxmlformats.org/officeDocument/2006/relationships/hyperlink" Target="mailto:cardososabrina@example.net" TargetMode="External"/><Relationship Id="rId5019" Type="http://schemas.openxmlformats.org/officeDocument/2006/relationships/hyperlink" Target="mailto:brenocamargo@example.org" TargetMode="External"/><Relationship Id="rId5433" Type="http://schemas.openxmlformats.org/officeDocument/2006/relationships/hyperlink" Target="mailto:renanfonseca@example.com" TargetMode="External"/><Relationship Id="rId5780" Type="http://schemas.openxmlformats.org/officeDocument/2006/relationships/hyperlink" Target="mailto:cauamoreira@example.com" TargetMode="External"/><Relationship Id="rId6831" Type="http://schemas.openxmlformats.org/officeDocument/2006/relationships/hyperlink" Target="mailto:mcirino@example.org" TargetMode="External"/><Relationship Id="rId8589" Type="http://schemas.openxmlformats.org/officeDocument/2006/relationships/hyperlink" Target="mailto:vitor-gabrielribeiro@example.org" TargetMode="External"/><Relationship Id="rId9987" Type="http://schemas.openxmlformats.org/officeDocument/2006/relationships/hyperlink" Target="mailto:maria-lauraabreu@example.net" TargetMode="External"/><Relationship Id="rId1976" Type="http://schemas.openxmlformats.org/officeDocument/2006/relationships/hyperlink" Target="mailto:hpastor@example.net" TargetMode="External"/><Relationship Id="rId4035" Type="http://schemas.openxmlformats.org/officeDocument/2006/relationships/hyperlink" Target="mailto:crodrigues@example.com" TargetMode="External"/><Relationship Id="rId1629" Type="http://schemas.openxmlformats.org/officeDocument/2006/relationships/hyperlink" Target="mailto:caio60@example.org" TargetMode="External"/><Relationship Id="rId5500" Type="http://schemas.openxmlformats.org/officeDocument/2006/relationships/hyperlink" Target="mailto:gustavodas-neves@example.com" TargetMode="External"/><Relationship Id="rId8656" Type="http://schemas.openxmlformats.org/officeDocument/2006/relationships/hyperlink" Target="mailto:antonella80@example.net" TargetMode="External"/><Relationship Id="rId9707" Type="http://schemas.openxmlformats.org/officeDocument/2006/relationships/hyperlink" Target="mailto:da-matamatheus@example.org" TargetMode="External"/><Relationship Id="rId3051" Type="http://schemas.openxmlformats.org/officeDocument/2006/relationships/hyperlink" Target="mailto:stellasantos@example.org" TargetMode="External"/><Relationship Id="rId4102" Type="http://schemas.openxmlformats.org/officeDocument/2006/relationships/hyperlink" Target="mailto:nogueiralivia@example.com" TargetMode="External"/><Relationship Id="rId7258" Type="http://schemas.openxmlformats.org/officeDocument/2006/relationships/hyperlink" Target="mailto:barbosajoao-gabriel@example.org" TargetMode="External"/><Relationship Id="rId7672" Type="http://schemas.openxmlformats.org/officeDocument/2006/relationships/hyperlink" Target="mailto:cmontenegro@example.com" TargetMode="External"/><Relationship Id="rId8309" Type="http://schemas.openxmlformats.org/officeDocument/2006/relationships/hyperlink" Target="mailto:enzofogaca@example.net" TargetMode="External"/><Relationship Id="rId8723" Type="http://schemas.openxmlformats.org/officeDocument/2006/relationships/hyperlink" Target="mailto:lavinia92@example.org" TargetMode="External"/><Relationship Id="rId3868" Type="http://schemas.openxmlformats.org/officeDocument/2006/relationships/hyperlink" Target="mailto:nribeiro@example.org" TargetMode="External"/><Relationship Id="rId4919" Type="http://schemas.openxmlformats.org/officeDocument/2006/relationships/hyperlink" Target="mailto:vasconcelossamuel@example.net" TargetMode="External"/><Relationship Id="rId6274" Type="http://schemas.openxmlformats.org/officeDocument/2006/relationships/hyperlink" Target="mailto:martinsvitoria@example.com" TargetMode="External"/><Relationship Id="rId7325" Type="http://schemas.openxmlformats.org/officeDocument/2006/relationships/hyperlink" Target="mailto:da-pazmaria-laura@example.net" TargetMode="External"/><Relationship Id="rId789" Type="http://schemas.openxmlformats.org/officeDocument/2006/relationships/hyperlink" Target="mailto:monteiroraquel@example.net" TargetMode="External"/><Relationship Id="rId2884" Type="http://schemas.openxmlformats.org/officeDocument/2006/relationships/hyperlink" Target="mailto:xrezende@example.org" TargetMode="External"/><Relationship Id="rId5290" Type="http://schemas.openxmlformats.org/officeDocument/2006/relationships/hyperlink" Target="mailto:ooliveira@example.org" TargetMode="External"/><Relationship Id="rId6341" Type="http://schemas.openxmlformats.org/officeDocument/2006/relationships/hyperlink" Target="mailto:yasmincastro@example.net" TargetMode="External"/><Relationship Id="rId9497" Type="http://schemas.openxmlformats.org/officeDocument/2006/relationships/hyperlink" Target="mailto:fonsecabernardo@example.org" TargetMode="External"/><Relationship Id="rId856" Type="http://schemas.openxmlformats.org/officeDocument/2006/relationships/hyperlink" Target="mailto:ana-ceciliasousa@example.net" TargetMode="External"/><Relationship Id="rId1486" Type="http://schemas.openxmlformats.org/officeDocument/2006/relationships/hyperlink" Target="mailto:pachecodiogo@example.net" TargetMode="External"/><Relationship Id="rId2537" Type="http://schemas.openxmlformats.org/officeDocument/2006/relationships/hyperlink" Target="mailto:caueda-paz@example.org" TargetMode="External"/><Relationship Id="rId3935" Type="http://schemas.openxmlformats.org/officeDocument/2006/relationships/hyperlink" Target="mailto:isis12@example.com" TargetMode="External"/><Relationship Id="rId8099" Type="http://schemas.openxmlformats.org/officeDocument/2006/relationships/hyperlink" Target="mailto:ivargas@example.net" TargetMode="External"/><Relationship Id="rId9564" Type="http://schemas.openxmlformats.org/officeDocument/2006/relationships/hyperlink" Target="mailto:montenegrobianca@example.org" TargetMode="External"/><Relationship Id="rId509" Type="http://schemas.openxmlformats.org/officeDocument/2006/relationships/hyperlink" Target="mailto:vitor-gabrielviana@example.net" TargetMode="External"/><Relationship Id="rId1139" Type="http://schemas.openxmlformats.org/officeDocument/2006/relationships/hyperlink" Target="mailto:davigoncalves@example.net" TargetMode="External"/><Relationship Id="rId2951" Type="http://schemas.openxmlformats.org/officeDocument/2006/relationships/hyperlink" Target="mailto:rezendelivia@example.com" TargetMode="External"/><Relationship Id="rId5010" Type="http://schemas.openxmlformats.org/officeDocument/2006/relationships/hyperlink" Target="mailto:almeidaolivia@example.org" TargetMode="External"/><Relationship Id="rId8166" Type="http://schemas.openxmlformats.org/officeDocument/2006/relationships/hyperlink" Target="mailto:karagao@example.org" TargetMode="External"/><Relationship Id="rId9217" Type="http://schemas.openxmlformats.org/officeDocument/2006/relationships/hyperlink" Target="mailto:alvesmaya@example.org" TargetMode="External"/><Relationship Id="rId923" Type="http://schemas.openxmlformats.org/officeDocument/2006/relationships/hyperlink" Target="mailto:ribeirojoao@example.com" TargetMode="External"/><Relationship Id="rId1553" Type="http://schemas.openxmlformats.org/officeDocument/2006/relationships/hyperlink" Target="mailto:dnascimento@example.org" TargetMode="External"/><Relationship Id="rId2604" Type="http://schemas.openxmlformats.org/officeDocument/2006/relationships/hyperlink" Target="mailto:gabriela78@example.com" TargetMode="External"/><Relationship Id="rId8580" Type="http://schemas.openxmlformats.org/officeDocument/2006/relationships/hyperlink" Target="mailto:pedro-lucassilva@example.org" TargetMode="External"/><Relationship Id="rId9631" Type="http://schemas.openxmlformats.org/officeDocument/2006/relationships/hyperlink" Target="mailto:mnovaes@example.com" TargetMode="External"/><Relationship Id="rId1206" Type="http://schemas.openxmlformats.org/officeDocument/2006/relationships/hyperlink" Target="mailto:anthony-gabriel37@example.net" TargetMode="External"/><Relationship Id="rId1620" Type="http://schemas.openxmlformats.org/officeDocument/2006/relationships/hyperlink" Target="mailto:carolinemartins@example.com" TargetMode="External"/><Relationship Id="rId4776" Type="http://schemas.openxmlformats.org/officeDocument/2006/relationships/hyperlink" Target="mailto:emanuellagomes@example.net" TargetMode="External"/><Relationship Id="rId5827" Type="http://schemas.openxmlformats.org/officeDocument/2006/relationships/hyperlink" Target="mailto:liamda-rocha@example.org" TargetMode="External"/><Relationship Id="rId7182" Type="http://schemas.openxmlformats.org/officeDocument/2006/relationships/hyperlink" Target="mailto:raelmarques@example.net" TargetMode="External"/><Relationship Id="rId8233" Type="http://schemas.openxmlformats.org/officeDocument/2006/relationships/hyperlink" Target="mailto:davinovais@example.net" TargetMode="External"/><Relationship Id="rId3378" Type="http://schemas.openxmlformats.org/officeDocument/2006/relationships/hyperlink" Target="mailto:jlima@example.com" TargetMode="External"/><Relationship Id="rId3792" Type="http://schemas.openxmlformats.org/officeDocument/2006/relationships/hyperlink" Target="mailto:andradebryan@example.net" TargetMode="External"/><Relationship Id="rId4429" Type="http://schemas.openxmlformats.org/officeDocument/2006/relationships/hyperlink" Target="mailto:da-cruzmatheus@example.org" TargetMode="External"/><Relationship Id="rId4843" Type="http://schemas.openxmlformats.org/officeDocument/2006/relationships/hyperlink" Target="mailto:vfarias@example.com" TargetMode="External"/><Relationship Id="rId7999" Type="http://schemas.openxmlformats.org/officeDocument/2006/relationships/hyperlink" Target="mailto:carvalholevi@example.net" TargetMode="External"/><Relationship Id="rId8300" Type="http://schemas.openxmlformats.org/officeDocument/2006/relationships/hyperlink" Target="mailto:ramostheo@example.net" TargetMode="External"/><Relationship Id="rId299" Type="http://schemas.openxmlformats.org/officeDocument/2006/relationships/hyperlink" Target="mailto:kpires@example.net" TargetMode="External"/><Relationship Id="rId2394" Type="http://schemas.openxmlformats.org/officeDocument/2006/relationships/hyperlink" Target="mailto:rhavi48@example.org" TargetMode="External"/><Relationship Id="rId3445" Type="http://schemas.openxmlformats.org/officeDocument/2006/relationships/hyperlink" Target="mailto:maria-laura72@example.com" TargetMode="External"/><Relationship Id="rId366" Type="http://schemas.openxmlformats.org/officeDocument/2006/relationships/hyperlink" Target="mailto:azevedobianca@example.com" TargetMode="External"/><Relationship Id="rId780" Type="http://schemas.openxmlformats.org/officeDocument/2006/relationships/hyperlink" Target="mailto:josue76@example.net" TargetMode="External"/><Relationship Id="rId2047" Type="http://schemas.openxmlformats.org/officeDocument/2006/relationships/hyperlink" Target="mailto:davi-luccalima@example.com" TargetMode="External"/><Relationship Id="rId2461" Type="http://schemas.openxmlformats.org/officeDocument/2006/relationships/hyperlink" Target="mailto:heloisadas-neves@example.net" TargetMode="External"/><Relationship Id="rId3512" Type="http://schemas.openxmlformats.org/officeDocument/2006/relationships/hyperlink" Target="mailto:da-costajoao-guilherme@example.net" TargetMode="External"/><Relationship Id="rId4910" Type="http://schemas.openxmlformats.org/officeDocument/2006/relationships/hyperlink" Target="mailto:pacheconicole@example.net" TargetMode="External"/><Relationship Id="rId6668" Type="http://schemas.openxmlformats.org/officeDocument/2006/relationships/hyperlink" Target="mailto:uda-mota@example.net" TargetMode="External"/><Relationship Id="rId9074" Type="http://schemas.openxmlformats.org/officeDocument/2006/relationships/hyperlink" Target="mailto:goliveira@example.net" TargetMode="External"/><Relationship Id="rId433" Type="http://schemas.openxmlformats.org/officeDocument/2006/relationships/hyperlink" Target="mailto:lucasda-rosa@example.org" TargetMode="External"/><Relationship Id="rId1063" Type="http://schemas.openxmlformats.org/officeDocument/2006/relationships/hyperlink" Target="mailto:alicia76@example.net" TargetMode="External"/><Relationship Id="rId2114" Type="http://schemas.openxmlformats.org/officeDocument/2006/relationships/hyperlink" Target="mailto:maria-alice65@example.com" TargetMode="External"/><Relationship Id="rId7719" Type="http://schemas.openxmlformats.org/officeDocument/2006/relationships/hyperlink" Target="mailto:maria-luizamoraes@example.com" TargetMode="External"/><Relationship Id="rId8090" Type="http://schemas.openxmlformats.org/officeDocument/2006/relationships/hyperlink" Target="mailto:vitor-gabriel09@example.net" TargetMode="External"/><Relationship Id="rId9141" Type="http://schemas.openxmlformats.org/officeDocument/2006/relationships/hyperlink" Target="mailto:machadoisabela@example.com" TargetMode="External"/><Relationship Id="rId4286" Type="http://schemas.openxmlformats.org/officeDocument/2006/relationships/hyperlink" Target="mailto:bteixeira@example.net" TargetMode="External"/><Relationship Id="rId5684" Type="http://schemas.openxmlformats.org/officeDocument/2006/relationships/hyperlink" Target="mailto:ryan23@example.net" TargetMode="External"/><Relationship Id="rId6735" Type="http://schemas.openxmlformats.org/officeDocument/2006/relationships/hyperlink" Target="mailto:caldeiravitor@example.com" TargetMode="External"/><Relationship Id="rId500" Type="http://schemas.openxmlformats.org/officeDocument/2006/relationships/hyperlink" Target="mailto:pietrovieira@example.com" TargetMode="External"/><Relationship Id="rId1130" Type="http://schemas.openxmlformats.org/officeDocument/2006/relationships/hyperlink" Target="mailto:pereirathales@example.com" TargetMode="External"/><Relationship Id="rId5337" Type="http://schemas.openxmlformats.org/officeDocument/2006/relationships/hyperlink" Target="mailto:fogacaleonardo@example.com" TargetMode="External"/><Relationship Id="rId5751" Type="http://schemas.openxmlformats.org/officeDocument/2006/relationships/hyperlink" Target="mailto:theodoromoreira@example.net" TargetMode="External"/><Relationship Id="rId6802" Type="http://schemas.openxmlformats.org/officeDocument/2006/relationships/hyperlink" Target="mailto:isaacabreu@example.net" TargetMode="External"/><Relationship Id="rId9958" Type="http://schemas.openxmlformats.org/officeDocument/2006/relationships/hyperlink" Target="mailto:arthurmoura@example.net" TargetMode="External"/><Relationship Id="rId1947" Type="http://schemas.openxmlformats.org/officeDocument/2006/relationships/hyperlink" Target="mailto:salesisabela@example.net" TargetMode="External"/><Relationship Id="rId4353" Type="http://schemas.openxmlformats.org/officeDocument/2006/relationships/hyperlink" Target="mailto:da-cruzluisa@example.com" TargetMode="External"/><Relationship Id="rId5404" Type="http://schemas.openxmlformats.org/officeDocument/2006/relationships/hyperlink" Target="mailto:da-mataana-julia@example.org" TargetMode="External"/><Relationship Id="rId8974" Type="http://schemas.openxmlformats.org/officeDocument/2006/relationships/hyperlink" Target="mailto:imendonca@example.com" TargetMode="External"/><Relationship Id="rId4006" Type="http://schemas.openxmlformats.org/officeDocument/2006/relationships/hyperlink" Target="mailto:vitor-hugo98@example.net" TargetMode="External"/><Relationship Id="rId4420" Type="http://schemas.openxmlformats.org/officeDocument/2006/relationships/hyperlink" Target="mailto:pastorolivia@example.net" TargetMode="External"/><Relationship Id="rId7576" Type="http://schemas.openxmlformats.org/officeDocument/2006/relationships/hyperlink" Target="mailto:crocha@example.net" TargetMode="External"/><Relationship Id="rId7990" Type="http://schemas.openxmlformats.org/officeDocument/2006/relationships/hyperlink" Target="mailto:pmacedo@example.net" TargetMode="External"/><Relationship Id="rId8627" Type="http://schemas.openxmlformats.org/officeDocument/2006/relationships/hyperlink" Target="mailto:julia12@example.net" TargetMode="External"/><Relationship Id="rId290" Type="http://schemas.openxmlformats.org/officeDocument/2006/relationships/hyperlink" Target="mailto:albuquerquecaleb@example.com" TargetMode="External"/><Relationship Id="rId3022" Type="http://schemas.openxmlformats.org/officeDocument/2006/relationships/hyperlink" Target="mailto:xmendonca@example.net" TargetMode="External"/><Relationship Id="rId6178" Type="http://schemas.openxmlformats.org/officeDocument/2006/relationships/hyperlink" Target="mailto:yalmeida@example.org" TargetMode="External"/><Relationship Id="rId6592" Type="http://schemas.openxmlformats.org/officeDocument/2006/relationships/hyperlink" Target="mailto:peixotohellena@example.org" TargetMode="External"/><Relationship Id="rId7229" Type="http://schemas.openxmlformats.org/officeDocument/2006/relationships/hyperlink" Target="mailto:yleao@example.org" TargetMode="External"/><Relationship Id="rId7643" Type="http://schemas.openxmlformats.org/officeDocument/2006/relationships/hyperlink" Target="mailto:ymendes@example.com" TargetMode="External"/><Relationship Id="rId5194" Type="http://schemas.openxmlformats.org/officeDocument/2006/relationships/hyperlink" Target="mailto:maria-eduarda10@example.com" TargetMode="External"/><Relationship Id="rId6245" Type="http://schemas.openxmlformats.org/officeDocument/2006/relationships/hyperlink" Target="mailto:qda-luz@example.net" TargetMode="External"/><Relationship Id="rId2788" Type="http://schemas.openxmlformats.org/officeDocument/2006/relationships/hyperlink" Target="mailto:maria-luisacasa-grande@example.net" TargetMode="External"/><Relationship Id="rId3839" Type="http://schemas.openxmlformats.org/officeDocument/2006/relationships/hyperlink" Target="mailto:da-luzsophia@example.com" TargetMode="External"/><Relationship Id="rId7710" Type="http://schemas.openxmlformats.org/officeDocument/2006/relationships/hyperlink" Target="mailto:nleao@example.net" TargetMode="External"/><Relationship Id="rId2855" Type="http://schemas.openxmlformats.org/officeDocument/2006/relationships/hyperlink" Target="mailto:andrademaria-cecilia@example.com" TargetMode="External"/><Relationship Id="rId3906" Type="http://schemas.openxmlformats.org/officeDocument/2006/relationships/hyperlink" Target="mailto:sarahalbuquerque@example.net" TargetMode="External"/><Relationship Id="rId5261" Type="http://schemas.openxmlformats.org/officeDocument/2006/relationships/hyperlink" Target="mailto:luiz-henrique87@example.org" TargetMode="External"/><Relationship Id="rId6312" Type="http://schemas.openxmlformats.org/officeDocument/2006/relationships/hyperlink" Target="mailto:bernardoviana@example.net" TargetMode="External"/><Relationship Id="rId9468" Type="http://schemas.openxmlformats.org/officeDocument/2006/relationships/hyperlink" Target="mailto:luanapastor@example.net" TargetMode="External"/><Relationship Id="rId9882" Type="http://schemas.openxmlformats.org/officeDocument/2006/relationships/hyperlink" Target="mailto:guilhermemoura@example.com" TargetMode="External"/><Relationship Id="rId96" Type="http://schemas.openxmlformats.org/officeDocument/2006/relationships/hyperlink" Target="mailto:joana85@example.com" TargetMode="External"/><Relationship Id="rId827" Type="http://schemas.openxmlformats.org/officeDocument/2006/relationships/hyperlink" Target="mailto:hmoura@example.org" TargetMode="External"/><Relationship Id="rId1457" Type="http://schemas.openxmlformats.org/officeDocument/2006/relationships/hyperlink" Target="mailto:qsampaio@example.org" TargetMode="External"/><Relationship Id="rId1871" Type="http://schemas.openxmlformats.org/officeDocument/2006/relationships/hyperlink" Target="mailto:lucca53@example.net" TargetMode="External"/><Relationship Id="rId2508" Type="http://schemas.openxmlformats.org/officeDocument/2006/relationships/hyperlink" Target="mailto:vitor-hugoribeiro@example.com" TargetMode="External"/><Relationship Id="rId2922" Type="http://schemas.openxmlformats.org/officeDocument/2006/relationships/hyperlink" Target="mailto:bellada-costa@example.net" TargetMode="External"/><Relationship Id="rId8484" Type="http://schemas.openxmlformats.org/officeDocument/2006/relationships/hyperlink" Target="mailto:da-motaluiz-fernando@example.net" TargetMode="External"/><Relationship Id="rId9535" Type="http://schemas.openxmlformats.org/officeDocument/2006/relationships/hyperlink" Target="mailto:luanaleao@example.org" TargetMode="External"/><Relationship Id="rId1524" Type="http://schemas.openxmlformats.org/officeDocument/2006/relationships/hyperlink" Target="mailto:sampaiomelissa@example.net" TargetMode="External"/><Relationship Id="rId7086" Type="http://schemas.openxmlformats.org/officeDocument/2006/relationships/hyperlink" Target="mailto:costelamariah@example.org" TargetMode="External"/><Relationship Id="rId8137" Type="http://schemas.openxmlformats.org/officeDocument/2006/relationships/hyperlink" Target="mailto:paulooliveira@example.net" TargetMode="External"/><Relationship Id="rId8551" Type="http://schemas.openxmlformats.org/officeDocument/2006/relationships/hyperlink" Target="mailto:joao-gabrielvieira@example.com" TargetMode="External"/><Relationship Id="rId9602" Type="http://schemas.openxmlformats.org/officeDocument/2006/relationships/hyperlink" Target="mailto:vitoria26@example.net" TargetMode="External"/><Relationship Id="rId3696" Type="http://schemas.openxmlformats.org/officeDocument/2006/relationships/hyperlink" Target="mailto:vicenteda-cunha@example.com" TargetMode="External"/><Relationship Id="rId4747" Type="http://schemas.openxmlformats.org/officeDocument/2006/relationships/hyperlink" Target="mailto:gsa@example.net" TargetMode="External"/><Relationship Id="rId7153" Type="http://schemas.openxmlformats.org/officeDocument/2006/relationships/hyperlink" Target="mailto:luiz-miguel81@example.org" TargetMode="External"/><Relationship Id="rId8204" Type="http://schemas.openxmlformats.org/officeDocument/2006/relationships/hyperlink" Target="mailto:tbarros@example.org" TargetMode="External"/><Relationship Id="rId2298" Type="http://schemas.openxmlformats.org/officeDocument/2006/relationships/hyperlink" Target="mailto:mcamargo@example.com" TargetMode="External"/><Relationship Id="rId3349" Type="http://schemas.openxmlformats.org/officeDocument/2006/relationships/hyperlink" Target="mailto:noah33@example.org" TargetMode="External"/><Relationship Id="rId7220" Type="http://schemas.openxmlformats.org/officeDocument/2006/relationships/hyperlink" Target="mailto:dantesampaio@example.org" TargetMode="External"/><Relationship Id="rId684" Type="http://schemas.openxmlformats.org/officeDocument/2006/relationships/hyperlink" Target="mailto:araujojulia@example.org" TargetMode="External"/><Relationship Id="rId2365" Type="http://schemas.openxmlformats.org/officeDocument/2006/relationships/hyperlink" Target="mailto:ana-sophia36@example.com" TargetMode="External"/><Relationship Id="rId3763" Type="http://schemas.openxmlformats.org/officeDocument/2006/relationships/hyperlink" Target="mailto:peixotobryan@example.com" TargetMode="External"/><Relationship Id="rId4814" Type="http://schemas.openxmlformats.org/officeDocument/2006/relationships/hyperlink" Target="mailto:joaocastro@example.com" TargetMode="External"/><Relationship Id="rId9392" Type="http://schemas.openxmlformats.org/officeDocument/2006/relationships/hyperlink" Target="mailto:gomesmaria-isis@example.net" TargetMode="External"/><Relationship Id="rId337" Type="http://schemas.openxmlformats.org/officeDocument/2006/relationships/hyperlink" Target="mailto:pereirasophia@example.com" TargetMode="External"/><Relationship Id="rId2018" Type="http://schemas.openxmlformats.org/officeDocument/2006/relationships/hyperlink" Target="mailto:bbarros@example.net" TargetMode="External"/><Relationship Id="rId3416" Type="http://schemas.openxmlformats.org/officeDocument/2006/relationships/hyperlink" Target="mailto:luiz-fernandoborges@example.org" TargetMode="External"/><Relationship Id="rId3830" Type="http://schemas.openxmlformats.org/officeDocument/2006/relationships/hyperlink" Target="mailto:arthur-gabriel50@example.org" TargetMode="External"/><Relationship Id="rId6986" Type="http://schemas.openxmlformats.org/officeDocument/2006/relationships/hyperlink" Target="mailto:luiz-gustavo37@example.org" TargetMode="External"/><Relationship Id="rId9045" Type="http://schemas.openxmlformats.org/officeDocument/2006/relationships/hyperlink" Target="mailto:diasmatheus@example.org" TargetMode="External"/><Relationship Id="rId751" Type="http://schemas.openxmlformats.org/officeDocument/2006/relationships/hyperlink" Target="mailto:ana-liz21@example.net" TargetMode="External"/><Relationship Id="rId1381" Type="http://schemas.openxmlformats.org/officeDocument/2006/relationships/hyperlink" Target="mailto:gsiqueira@example.com" TargetMode="External"/><Relationship Id="rId2432" Type="http://schemas.openxmlformats.org/officeDocument/2006/relationships/hyperlink" Target="mailto:wramos@example.com" TargetMode="External"/><Relationship Id="rId5588" Type="http://schemas.openxmlformats.org/officeDocument/2006/relationships/hyperlink" Target="mailto:maria-juliasilveira@example.net" TargetMode="External"/><Relationship Id="rId6639" Type="http://schemas.openxmlformats.org/officeDocument/2006/relationships/hyperlink" Target="mailto:cda-mota@example.net" TargetMode="External"/><Relationship Id="rId404" Type="http://schemas.openxmlformats.org/officeDocument/2006/relationships/hyperlink" Target="mailto:camargomaria-fernanda@example.org" TargetMode="External"/><Relationship Id="rId1034" Type="http://schemas.openxmlformats.org/officeDocument/2006/relationships/hyperlink" Target="mailto:luizacosta@example.org" TargetMode="External"/><Relationship Id="rId5655" Type="http://schemas.openxmlformats.org/officeDocument/2006/relationships/hyperlink" Target="mailto:cardosojulia@example.com" TargetMode="External"/><Relationship Id="rId6706" Type="http://schemas.openxmlformats.org/officeDocument/2006/relationships/hyperlink" Target="mailto:vianamarcos-vinicius@example.com" TargetMode="External"/><Relationship Id="rId8061" Type="http://schemas.openxmlformats.org/officeDocument/2006/relationships/hyperlink" Target="mailto:barrosnatalia@example.org" TargetMode="External"/><Relationship Id="rId9112" Type="http://schemas.openxmlformats.org/officeDocument/2006/relationships/hyperlink" Target="mailto:luisada-conceicao@example.org" TargetMode="External"/><Relationship Id="rId1101" Type="http://schemas.openxmlformats.org/officeDocument/2006/relationships/hyperlink" Target="mailto:caiorodrigues@example.com" TargetMode="External"/><Relationship Id="rId4257" Type="http://schemas.openxmlformats.org/officeDocument/2006/relationships/hyperlink" Target="mailto:ggomes@example.net" TargetMode="External"/><Relationship Id="rId4671" Type="http://schemas.openxmlformats.org/officeDocument/2006/relationships/hyperlink" Target="mailto:vicentepimenta@example.org" TargetMode="External"/><Relationship Id="rId5308" Type="http://schemas.openxmlformats.org/officeDocument/2006/relationships/hyperlink" Target="mailto:acaldeira@example.com" TargetMode="External"/><Relationship Id="rId5722" Type="http://schemas.openxmlformats.org/officeDocument/2006/relationships/hyperlink" Target="mailto:osiqueira@example.com" TargetMode="External"/><Relationship Id="rId8878" Type="http://schemas.openxmlformats.org/officeDocument/2006/relationships/hyperlink" Target="mailto:mariahrios@example.com" TargetMode="External"/><Relationship Id="rId3273" Type="http://schemas.openxmlformats.org/officeDocument/2006/relationships/hyperlink" Target="mailto:da-luzhadassa@example.net" TargetMode="External"/><Relationship Id="rId4324" Type="http://schemas.openxmlformats.org/officeDocument/2006/relationships/hyperlink" Target="mailto:ana-claracavalcanti@example.net" TargetMode="External"/><Relationship Id="rId9929" Type="http://schemas.openxmlformats.org/officeDocument/2006/relationships/hyperlink" Target="mailto:zmendonca@example.com" TargetMode="External"/><Relationship Id="rId194" Type="http://schemas.openxmlformats.org/officeDocument/2006/relationships/hyperlink" Target="mailto:srocha@example.net" TargetMode="External"/><Relationship Id="rId1918" Type="http://schemas.openxmlformats.org/officeDocument/2006/relationships/hyperlink" Target="mailto:mouramaria-luisa@example.net" TargetMode="External"/><Relationship Id="rId6496" Type="http://schemas.openxmlformats.org/officeDocument/2006/relationships/hyperlink" Target="mailto:vpeixoto@example.net" TargetMode="External"/><Relationship Id="rId7894" Type="http://schemas.openxmlformats.org/officeDocument/2006/relationships/hyperlink" Target="mailto:rodrigo01@example.net" TargetMode="External"/><Relationship Id="rId8945" Type="http://schemas.openxmlformats.org/officeDocument/2006/relationships/hyperlink" Target="mailto:ssilveira@example.com" TargetMode="External"/><Relationship Id="rId261" Type="http://schemas.openxmlformats.org/officeDocument/2006/relationships/hyperlink" Target="mailto:wfernandes@example.org" TargetMode="External"/><Relationship Id="rId3340" Type="http://schemas.openxmlformats.org/officeDocument/2006/relationships/hyperlink" Target="mailto:nataliamendonca@example.net" TargetMode="External"/><Relationship Id="rId5098" Type="http://schemas.openxmlformats.org/officeDocument/2006/relationships/hyperlink" Target="mailto:ipacheco@example.net" TargetMode="External"/><Relationship Id="rId6149" Type="http://schemas.openxmlformats.org/officeDocument/2006/relationships/hyperlink" Target="mailto:arthur-miguel46@example.com" TargetMode="External"/><Relationship Id="rId7547" Type="http://schemas.openxmlformats.org/officeDocument/2006/relationships/hyperlink" Target="mailto:ifogaca@example.net" TargetMode="External"/><Relationship Id="rId7961" Type="http://schemas.openxmlformats.org/officeDocument/2006/relationships/hyperlink" Target="mailto:zda-mota@example.com" TargetMode="External"/><Relationship Id="rId6563" Type="http://schemas.openxmlformats.org/officeDocument/2006/relationships/hyperlink" Target="mailto:luanoliveira@example.com" TargetMode="External"/><Relationship Id="rId7614" Type="http://schemas.openxmlformats.org/officeDocument/2006/relationships/hyperlink" Target="mailto:josue51@example.com" TargetMode="External"/><Relationship Id="rId2759" Type="http://schemas.openxmlformats.org/officeDocument/2006/relationships/hyperlink" Target="mailto:isispastor@example.net" TargetMode="External"/><Relationship Id="rId5165" Type="http://schemas.openxmlformats.org/officeDocument/2006/relationships/hyperlink" Target="mailto:vcirino@example.net" TargetMode="External"/><Relationship Id="rId6216" Type="http://schemas.openxmlformats.org/officeDocument/2006/relationships/hyperlink" Target="mailto:qaragao@example.com" TargetMode="External"/><Relationship Id="rId6630" Type="http://schemas.openxmlformats.org/officeDocument/2006/relationships/hyperlink" Target="mailto:mouraisadora@example.net" TargetMode="External"/><Relationship Id="rId9786" Type="http://schemas.openxmlformats.org/officeDocument/2006/relationships/hyperlink" Target="mailto:diasthales@example.org" TargetMode="External"/><Relationship Id="rId1775" Type="http://schemas.openxmlformats.org/officeDocument/2006/relationships/hyperlink" Target="mailto:ana-liz67@example.com" TargetMode="External"/><Relationship Id="rId2826" Type="http://schemas.openxmlformats.org/officeDocument/2006/relationships/hyperlink" Target="mailto:davi-lucasbarros@example.org" TargetMode="External"/><Relationship Id="rId4181" Type="http://schemas.openxmlformats.org/officeDocument/2006/relationships/hyperlink" Target="mailto:da-rosaisis@example.net" TargetMode="External"/><Relationship Id="rId5232" Type="http://schemas.openxmlformats.org/officeDocument/2006/relationships/hyperlink" Target="mailto:isabellyalves@example.net" TargetMode="External"/><Relationship Id="rId8388" Type="http://schemas.openxmlformats.org/officeDocument/2006/relationships/hyperlink" Target="mailto:cunhayasmin@example.net" TargetMode="External"/><Relationship Id="rId9439" Type="http://schemas.openxmlformats.org/officeDocument/2006/relationships/hyperlink" Target="mailto:yviana@example.org" TargetMode="External"/><Relationship Id="rId9853" Type="http://schemas.openxmlformats.org/officeDocument/2006/relationships/hyperlink" Target="mailto:fmoreira@example.com" TargetMode="External"/><Relationship Id="rId67" Type="http://schemas.openxmlformats.org/officeDocument/2006/relationships/hyperlink" Target="mailto:marquesoliver@example.net" TargetMode="External"/><Relationship Id="rId1428" Type="http://schemas.openxmlformats.org/officeDocument/2006/relationships/hyperlink" Target="mailto:mariahsantos@example.org" TargetMode="External"/><Relationship Id="rId8455" Type="http://schemas.openxmlformats.org/officeDocument/2006/relationships/hyperlink" Target="mailto:luisa50@example.com" TargetMode="External"/><Relationship Id="rId9506" Type="http://schemas.openxmlformats.org/officeDocument/2006/relationships/hyperlink" Target="mailto:ksiqueira@example.com" TargetMode="External"/><Relationship Id="rId1842" Type="http://schemas.openxmlformats.org/officeDocument/2006/relationships/hyperlink" Target="mailto:ana-liviacavalcanti@example.org" TargetMode="External"/><Relationship Id="rId4998" Type="http://schemas.openxmlformats.org/officeDocument/2006/relationships/hyperlink" Target="mailto:ana-luizasilveira@example.com" TargetMode="External"/><Relationship Id="rId7057" Type="http://schemas.openxmlformats.org/officeDocument/2006/relationships/hyperlink" Target="mailto:opacheco@example.com" TargetMode="External"/><Relationship Id="rId8108" Type="http://schemas.openxmlformats.org/officeDocument/2006/relationships/hyperlink" Target="mailto:thomas30@example.com" TargetMode="External"/><Relationship Id="rId9920" Type="http://schemas.openxmlformats.org/officeDocument/2006/relationships/hyperlink" Target="mailto:smendes@example.org" TargetMode="External"/><Relationship Id="rId6073" Type="http://schemas.openxmlformats.org/officeDocument/2006/relationships/hyperlink" Target="mailto:luiz-migueljesus@example.net" TargetMode="External"/><Relationship Id="rId7124" Type="http://schemas.openxmlformats.org/officeDocument/2006/relationships/hyperlink" Target="mailto:riospedro-henrique@example.net" TargetMode="External"/><Relationship Id="rId7471" Type="http://schemas.openxmlformats.org/officeDocument/2006/relationships/hyperlink" Target="mailto:cirinoana-livia@example.com" TargetMode="External"/><Relationship Id="rId8522" Type="http://schemas.openxmlformats.org/officeDocument/2006/relationships/hyperlink" Target="mailto:luiza32@example.com" TargetMode="External"/><Relationship Id="rId3667" Type="http://schemas.openxmlformats.org/officeDocument/2006/relationships/hyperlink" Target="mailto:kcasa-grande@example.net" TargetMode="External"/><Relationship Id="rId4718" Type="http://schemas.openxmlformats.org/officeDocument/2006/relationships/hyperlink" Target="mailto:elisacastro@example.net" TargetMode="External"/><Relationship Id="rId588" Type="http://schemas.openxmlformats.org/officeDocument/2006/relationships/hyperlink" Target="mailto:vmoraes@example.org" TargetMode="External"/><Relationship Id="rId2269" Type="http://schemas.openxmlformats.org/officeDocument/2006/relationships/hyperlink" Target="mailto:ana-luiza36@example.org" TargetMode="External"/><Relationship Id="rId2683" Type="http://schemas.openxmlformats.org/officeDocument/2006/relationships/hyperlink" Target="mailto:fcavalcante@example.net" TargetMode="External"/><Relationship Id="rId3734" Type="http://schemas.openxmlformats.org/officeDocument/2006/relationships/hyperlink" Target="mailto:yvargas@example.org" TargetMode="External"/><Relationship Id="rId6140" Type="http://schemas.openxmlformats.org/officeDocument/2006/relationships/hyperlink" Target="mailto:dcamargo@example.net" TargetMode="External"/><Relationship Id="rId9296" Type="http://schemas.openxmlformats.org/officeDocument/2006/relationships/hyperlink" Target="mailto:limajulia@example.com" TargetMode="External"/><Relationship Id="rId655" Type="http://schemas.openxmlformats.org/officeDocument/2006/relationships/hyperlink" Target="mailto:ana-luiza56@example.net" TargetMode="External"/><Relationship Id="rId1285" Type="http://schemas.openxmlformats.org/officeDocument/2006/relationships/hyperlink" Target="mailto:joanamendes@example.org" TargetMode="External"/><Relationship Id="rId2336" Type="http://schemas.openxmlformats.org/officeDocument/2006/relationships/hyperlink" Target="mailto:riosluna@example.net" TargetMode="External"/><Relationship Id="rId2750" Type="http://schemas.openxmlformats.org/officeDocument/2006/relationships/hyperlink" Target="mailto:pteixeira@example.com" TargetMode="External"/><Relationship Id="rId3801" Type="http://schemas.openxmlformats.org/officeDocument/2006/relationships/hyperlink" Target="mailto:pereirajoao-pedro@example.com" TargetMode="External"/><Relationship Id="rId6957" Type="http://schemas.openxmlformats.org/officeDocument/2006/relationships/hyperlink" Target="mailto:samuel30@example.com" TargetMode="External"/><Relationship Id="rId9363" Type="http://schemas.openxmlformats.org/officeDocument/2006/relationships/hyperlink" Target="mailto:zvasconcelos@example.net" TargetMode="External"/><Relationship Id="rId308" Type="http://schemas.openxmlformats.org/officeDocument/2006/relationships/hyperlink" Target="mailto:bernardosampaio@example.com" TargetMode="External"/><Relationship Id="rId722" Type="http://schemas.openxmlformats.org/officeDocument/2006/relationships/hyperlink" Target="mailto:maria-eduardaviana@example.net" TargetMode="External"/><Relationship Id="rId1352" Type="http://schemas.openxmlformats.org/officeDocument/2006/relationships/hyperlink" Target="mailto:pda-conceicao@example.com" TargetMode="External"/><Relationship Id="rId2403" Type="http://schemas.openxmlformats.org/officeDocument/2006/relationships/hyperlink" Target="mailto:wcamara@example.net" TargetMode="External"/><Relationship Id="rId5559" Type="http://schemas.openxmlformats.org/officeDocument/2006/relationships/hyperlink" Target="mailto:eramos@example.net" TargetMode="External"/><Relationship Id="rId9016" Type="http://schemas.openxmlformats.org/officeDocument/2006/relationships/hyperlink" Target="mailto:slima@example.org" TargetMode="External"/><Relationship Id="rId9430" Type="http://schemas.openxmlformats.org/officeDocument/2006/relationships/hyperlink" Target="mailto:jguerra@example.com" TargetMode="External"/><Relationship Id="rId1005" Type="http://schemas.openxmlformats.org/officeDocument/2006/relationships/hyperlink" Target="mailto:prios@example.com" TargetMode="External"/><Relationship Id="rId4575" Type="http://schemas.openxmlformats.org/officeDocument/2006/relationships/hyperlink" Target="mailto:lorenasantos@example.net" TargetMode="External"/><Relationship Id="rId5973" Type="http://schemas.openxmlformats.org/officeDocument/2006/relationships/hyperlink" Target="mailto:lduarte@example.net" TargetMode="External"/><Relationship Id="rId8032" Type="http://schemas.openxmlformats.org/officeDocument/2006/relationships/hyperlink" Target="mailto:daniel35@example.org" TargetMode="External"/><Relationship Id="rId3177" Type="http://schemas.openxmlformats.org/officeDocument/2006/relationships/hyperlink" Target="mailto:gcostela@example.com" TargetMode="External"/><Relationship Id="rId4228" Type="http://schemas.openxmlformats.org/officeDocument/2006/relationships/hyperlink" Target="mailto:theogomes@example.com" TargetMode="External"/><Relationship Id="rId5626" Type="http://schemas.openxmlformats.org/officeDocument/2006/relationships/hyperlink" Target="mailto:brenopimenta@example.org" TargetMode="External"/><Relationship Id="rId3591" Type="http://schemas.openxmlformats.org/officeDocument/2006/relationships/hyperlink" Target="mailto:davi-miguel45@example.org" TargetMode="External"/><Relationship Id="rId4642" Type="http://schemas.openxmlformats.org/officeDocument/2006/relationships/hyperlink" Target="mailto:gazevedo@example.com" TargetMode="External"/><Relationship Id="rId7798" Type="http://schemas.openxmlformats.org/officeDocument/2006/relationships/hyperlink" Target="mailto:barbara22@example.net" TargetMode="External"/><Relationship Id="rId8849" Type="http://schemas.openxmlformats.org/officeDocument/2006/relationships/hyperlink" Target="mailto:leandro07@example.com" TargetMode="External"/><Relationship Id="rId2193" Type="http://schemas.openxmlformats.org/officeDocument/2006/relationships/hyperlink" Target="mailto:arthur-miguelaraujo@example.org" TargetMode="External"/><Relationship Id="rId3244" Type="http://schemas.openxmlformats.org/officeDocument/2006/relationships/hyperlink" Target="mailto:barbosaluiz-gustavo@example.org" TargetMode="External"/><Relationship Id="rId7865" Type="http://schemas.openxmlformats.org/officeDocument/2006/relationships/hyperlink" Target="mailto:ayla67@example.org" TargetMode="External"/><Relationship Id="rId8916" Type="http://schemas.openxmlformats.org/officeDocument/2006/relationships/hyperlink" Target="mailto:erick18@example.net" TargetMode="External"/><Relationship Id="rId165" Type="http://schemas.openxmlformats.org/officeDocument/2006/relationships/hyperlink" Target="mailto:liviarezende@example.org" TargetMode="External"/><Relationship Id="rId2260" Type="http://schemas.openxmlformats.org/officeDocument/2006/relationships/hyperlink" Target="mailto:palmeida@example.net" TargetMode="External"/><Relationship Id="rId3311" Type="http://schemas.openxmlformats.org/officeDocument/2006/relationships/hyperlink" Target="mailto:maria-eduarda92@example.com" TargetMode="External"/><Relationship Id="rId6467" Type="http://schemas.openxmlformats.org/officeDocument/2006/relationships/hyperlink" Target="mailto:garciaanthony-gabriel@example.net" TargetMode="External"/><Relationship Id="rId6881" Type="http://schemas.openxmlformats.org/officeDocument/2006/relationships/hyperlink" Target="mailto:costelagabriela@example.net" TargetMode="External"/><Relationship Id="rId7518" Type="http://schemas.openxmlformats.org/officeDocument/2006/relationships/hyperlink" Target="mailto:ana-luizadas-neves@example.com" TargetMode="External"/><Relationship Id="rId7932" Type="http://schemas.openxmlformats.org/officeDocument/2006/relationships/hyperlink" Target="mailto:maria-fernanda51@example.org" TargetMode="External"/><Relationship Id="rId232" Type="http://schemas.openxmlformats.org/officeDocument/2006/relationships/hyperlink" Target="mailto:hgomes@example.net" TargetMode="External"/><Relationship Id="rId5069" Type="http://schemas.openxmlformats.org/officeDocument/2006/relationships/hyperlink" Target="mailto:leandro80@example.net" TargetMode="External"/><Relationship Id="rId5483" Type="http://schemas.openxmlformats.org/officeDocument/2006/relationships/hyperlink" Target="mailto:aragaonathan@example.org" TargetMode="External"/><Relationship Id="rId6534" Type="http://schemas.openxmlformats.org/officeDocument/2006/relationships/hyperlink" Target="mailto:ayla69@example.com" TargetMode="External"/><Relationship Id="rId1679" Type="http://schemas.openxmlformats.org/officeDocument/2006/relationships/hyperlink" Target="mailto:luara50@example.org" TargetMode="External"/><Relationship Id="rId4085" Type="http://schemas.openxmlformats.org/officeDocument/2006/relationships/hyperlink" Target="mailto:hellenada-conceicao@example.org" TargetMode="External"/><Relationship Id="rId5136" Type="http://schemas.openxmlformats.org/officeDocument/2006/relationships/hyperlink" Target="mailto:almeidalucca@example.com" TargetMode="External"/><Relationship Id="rId4152" Type="http://schemas.openxmlformats.org/officeDocument/2006/relationships/hyperlink" Target="mailto:levinunes@example.com" TargetMode="External"/><Relationship Id="rId5203" Type="http://schemas.openxmlformats.org/officeDocument/2006/relationships/hyperlink" Target="mailto:mouraana-beatriz@example.org" TargetMode="External"/><Relationship Id="rId5550" Type="http://schemas.openxmlformats.org/officeDocument/2006/relationships/hyperlink" Target="mailto:ana-ceciliaoliveira@example.net" TargetMode="External"/><Relationship Id="rId6601" Type="http://schemas.openxmlformats.org/officeDocument/2006/relationships/hyperlink" Target="mailto:enunes@example.com" TargetMode="External"/><Relationship Id="rId8359" Type="http://schemas.openxmlformats.org/officeDocument/2006/relationships/hyperlink" Target="mailto:rezendemathias@example.com" TargetMode="External"/><Relationship Id="rId9757" Type="http://schemas.openxmlformats.org/officeDocument/2006/relationships/hyperlink" Target="mailto:jsa@example.org" TargetMode="External"/><Relationship Id="rId1746" Type="http://schemas.openxmlformats.org/officeDocument/2006/relationships/hyperlink" Target="mailto:olima@example.net" TargetMode="External"/><Relationship Id="rId8773" Type="http://schemas.openxmlformats.org/officeDocument/2006/relationships/hyperlink" Target="mailto:lavinialima@example.org" TargetMode="External"/><Relationship Id="rId9824" Type="http://schemas.openxmlformats.org/officeDocument/2006/relationships/hyperlink" Target="mailto:vitor-gabrielcirino@example.com" TargetMode="External"/><Relationship Id="rId38" Type="http://schemas.openxmlformats.org/officeDocument/2006/relationships/hyperlink" Target="mailto:xgomes@example.org" TargetMode="External"/><Relationship Id="rId1813" Type="http://schemas.openxmlformats.org/officeDocument/2006/relationships/hyperlink" Target="mailto:kcasa-grande@example.org" TargetMode="External"/><Relationship Id="rId4969" Type="http://schemas.openxmlformats.org/officeDocument/2006/relationships/hyperlink" Target="mailto:paulomonteiro@example.net" TargetMode="External"/><Relationship Id="rId7375" Type="http://schemas.openxmlformats.org/officeDocument/2006/relationships/hyperlink" Target="mailto:apollopires@example.com" TargetMode="External"/><Relationship Id="rId8426" Type="http://schemas.openxmlformats.org/officeDocument/2006/relationships/hyperlink" Target="mailto:alicia09@example.com" TargetMode="External"/><Relationship Id="rId8840" Type="http://schemas.openxmlformats.org/officeDocument/2006/relationships/hyperlink" Target="mailto:barroslara@example.net" TargetMode="External"/><Relationship Id="rId3985" Type="http://schemas.openxmlformats.org/officeDocument/2006/relationships/hyperlink" Target="mailto:ceciliamonteiro@example.net" TargetMode="External"/><Relationship Id="rId6391" Type="http://schemas.openxmlformats.org/officeDocument/2006/relationships/hyperlink" Target="mailto:maria-vitoriacampos@example.com" TargetMode="External"/><Relationship Id="rId7028" Type="http://schemas.openxmlformats.org/officeDocument/2006/relationships/hyperlink" Target="mailto:raquel05@example.net" TargetMode="External"/><Relationship Id="rId7442" Type="http://schemas.openxmlformats.org/officeDocument/2006/relationships/hyperlink" Target="mailto:aparecidayuri@example.com" TargetMode="External"/><Relationship Id="rId2587" Type="http://schemas.openxmlformats.org/officeDocument/2006/relationships/hyperlink" Target="mailto:zalmeida@example.org" TargetMode="External"/><Relationship Id="rId3638" Type="http://schemas.openxmlformats.org/officeDocument/2006/relationships/hyperlink" Target="mailto:dferreira@example.com" TargetMode="External"/><Relationship Id="rId6044" Type="http://schemas.openxmlformats.org/officeDocument/2006/relationships/hyperlink" Target="mailto:lucas-gabrielrios@example.org" TargetMode="External"/><Relationship Id="rId559" Type="http://schemas.openxmlformats.org/officeDocument/2006/relationships/hyperlink" Target="mailto:liam14@example.com" TargetMode="External"/><Relationship Id="rId1189" Type="http://schemas.openxmlformats.org/officeDocument/2006/relationships/hyperlink" Target="mailto:leaostephany@example.com" TargetMode="External"/><Relationship Id="rId5060" Type="http://schemas.openxmlformats.org/officeDocument/2006/relationships/hyperlink" Target="mailto:vitoriarocha@example.org" TargetMode="External"/><Relationship Id="rId6111" Type="http://schemas.openxmlformats.org/officeDocument/2006/relationships/hyperlink" Target="mailto:rael88@example.org" TargetMode="External"/><Relationship Id="rId9267" Type="http://schemas.openxmlformats.org/officeDocument/2006/relationships/hyperlink" Target="mailto:barrosantony@example.org" TargetMode="External"/><Relationship Id="rId9681" Type="http://schemas.openxmlformats.org/officeDocument/2006/relationships/hyperlink" Target="mailto:costelajose-miguel@example.com" TargetMode="External"/><Relationship Id="rId626" Type="http://schemas.openxmlformats.org/officeDocument/2006/relationships/hyperlink" Target="mailto:maria-julia16@example.com" TargetMode="External"/><Relationship Id="rId973" Type="http://schemas.openxmlformats.org/officeDocument/2006/relationships/hyperlink" Target="mailto:bellaguerra@example.net" TargetMode="External"/><Relationship Id="rId1256" Type="http://schemas.openxmlformats.org/officeDocument/2006/relationships/hyperlink" Target="mailto:ravy73@example.com" TargetMode="External"/><Relationship Id="rId2307" Type="http://schemas.openxmlformats.org/officeDocument/2006/relationships/hyperlink" Target="mailto:pimentadavi-lucas@example.org" TargetMode="External"/><Relationship Id="rId2654" Type="http://schemas.openxmlformats.org/officeDocument/2006/relationships/hyperlink" Target="mailto:anna-lizteixeira@example.net" TargetMode="External"/><Relationship Id="rId3705" Type="http://schemas.openxmlformats.org/officeDocument/2006/relationships/hyperlink" Target="mailto:asafecamargo@example.com" TargetMode="External"/><Relationship Id="rId8283" Type="http://schemas.openxmlformats.org/officeDocument/2006/relationships/hyperlink" Target="mailto:crios@example.org" TargetMode="External"/><Relationship Id="rId9334" Type="http://schemas.openxmlformats.org/officeDocument/2006/relationships/hyperlink" Target="mailto:hlopes@example.com" TargetMode="External"/><Relationship Id="rId1670" Type="http://schemas.openxmlformats.org/officeDocument/2006/relationships/hyperlink" Target="mailto:scamargo@example.net" TargetMode="External"/><Relationship Id="rId2721" Type="http://schemas.openxmlformats.org/officeDocument/2006/relationships/hyperlink" Target="mailto:pedro-henriquealves@example.org" TargetMode="External"/><Relationship Id="rId5877" Type="http://schemas.openxmlformats.org/officeDocument/2006/relationships/hyperlink" Target="mailto:fernanda87@example.com" TargetMode="External"/><Relationship Id="rId6928" Type="http://schemas.openxmlformats.org/officeDocument/2006/relationships/hyperlink" Target="mailto:ana-julia49@example.net" TargetMode="External"/><Relationship Id="rId1323" Type="http://schemas.openxmlformats.org/officeDocument/2006/relationships/hyperlink" Target="mailto:isabella26@example.com" TargetMode="External"/><Relationship Id="rId4479" Type="http://schemas.openxmlformats.org/officeDocument/2006/relationships/hyperlink" Target="mailto:teixeiraana-cecilia@example.com" TargetMode="External"/><Relationship Id="rId4893" Type="http://schemas.openxmlformats.org/officeDocument/2006/relationships/hyperlink" Target="mailto:castrotheodoro@example.org" TargetMode="External"/><Relationship Id="rId5944" Type="http://schemas.openxmlformats.org/officeDocument/2006/relationships/hyperlink" Target="mailto:moreirakamilly@example.net" TargetMode="External"/><Relationship Id="rId8350" Type="http://schemas.openxmlformats.org/officeDocument/2006/relationships/hyperlink" Target="mailto:castromelina@example.net" TargetMode="External"/><Relationship Id="rId9401" Type="http://schemas.openxmlformats.org/officeDocument/2006/relationships/hyperlink" Target="mailto:fogacaryan@example.net" TargetMode="External"/><Relationship Id="rId3495" Type="http://schemas.openxmlformats.org/officeDocument/2006/relationships/hyperlink" Target="mailto:larissacampos@example.com" TargetMode="External"/><Relationship Id="rId4546" Type="http://schemas.openxmlformats.org/officeDocument/2006/relationships/hyperlink" Target="mailto:alexandre85@example.net" TargetMode="External"/><Relationship Id="rId4960" Type="http://schemas.openxmlformats.org/officeDocument/2006/relationships/hyperlink" Target="mailto:xsiqueira@example.net" TargetMode="External"/><Relationship Id="rId8003" Type="http://schemas.openxmlformats.org/officeDocument/2006/relationships/hyperlink" Target="mailto:heloisaaragao@example.com" TargetMode="External"/><Relationship Id="rId2097" Type="http://schemas.openxmlformats.org/officeDocument/2006/relationships/hyperlink" Target="mailto:vianaravi-lucca@example.org" TargetMode="External"/><Relationship Id="rId3148" Type="http://schemas.openxmlformats.org/officeDocument/2006/relationships/hyperlink" Target="mailto:allana36@example.com" TargetMode="External"/><Relationship Id="rId3562" Type="http://schemas.openxmlformats.org/officeDocument/2006/relationships/hyperlink" Target="mailto:rabreu@example.com" TargetMode="External"/><Relationship Id="rId4613" Type="http://schemas.openxmlformats.org/officeDocument/2006/relationships/hyperlink" Target="mailto:benjamim48@example.org" TargetMode="External"/><Relationship Id="rId7769" Type="http://schemas.openxmlformats.org/officeDocument/2006/relationships/hyperlink" Target="mailto:rochaana-liz@example.org" TargetMode="External"/><Relationship Id="rId10000" Type="http://schemas.openxmlformats.org/officeDocument/2006/relationships/hyperlink" Target="mailto:ygomes@example.net" TargetMode="External"/><Relationship Id="rId483" Type="http://schemas.openxmlformats.org/officeDocument/2006/relationships/hyperlink" Target="mailto:dsiqueira@example.com" TargetMode="External"/><Relationship Id="rId2164" Type="http://schemas.openxmlformats.org/officeDocument/2006/relationships/hyperlink" Target="mailto:caroline43@example.net" TargetMode="External"/><Relationship Id="rId3215" Type="http://schemas.openxmlformats.org/officeDocument/2006/relationships/hyperlink" Target="mailto:brendacunha@example.org" TargetMode="External"/><Relationship Id="rId6785" Type="http://schemas.openxmlformats.org/officeDocument/2006/relationships/hyperlink" Target="mailto:rafael67@example.com" TargetMode="External"/><Relationship Id="rId9191" Type="http://schemas.openxmlformats.org/officeDocument/2006/relationships/hyperlink" Target="mailto:barbosaisabella@example.com" TargetMode="External"/><Relationship Id="rId136" Type="http://schemas.openxmlformats.org/officeDocument/2006/relationships/hyperlink" Target="mailto:albuquerquemaysa@example.com" TargetMode="External"/><Relationship Id="rId550" Type="http://schemas.openxmlformats.org/officeDocument/2006/relationships/hyperlink" Target="mailto:claramontenegro@example.org" TargetMode="External"/><Relationship Id="rId1180" Type="http://schemas.openxmlformats.org/officeDocument/2006/relationships/hyperlink" Target="mailto:dvieira@example.net" TargetMode="External"/><Relationship Id="rId2231" Type="http://schemas.openxmlformats.org/officeDocument/2006/relationships/hyperlink" Target="mailto:isabellyguerra@example.com" TargetMode="External"/><Relationship Id="rId5387" Type="http://schemas.openxmlformats.org/officeDocument/2006/relationships/hyperlink" Target="mailto:ana-liviaalmeida@example.com" TargetMode="External"/><Relationship Id="rId6438" Type="http://schemas.openxmlformats.org/officeDocument/2006/relationships/hyperlink" Target="mailto:goncalvesmarcos-vinicius@example.org" TargetMode="External"/><Relationship Id="rId7836" Type="http://schemas.openxmlformats.org/officeDocument/2006/relationships/hyperlink" Target="mailto:salesbrayan@example.org" TargetMode="External"/><Relationship Id="rId203" Type="http://schemas.openxmlformats.org/officeDocument/2006/relationships/hyperlink" Target="mailto:cavalcantijosue@example.net" TargetMode="External"/><Relationship Id="rId6852" Type="http://schemas.openxmlformats.org/officeDocument/2006/relationships/hyperlink" Target="mailto:biancacarvalho@example.com" TargetMode="External"/><Relationship Id="rId7903" Type="http://schemas.openxmlformats.org/officeDocument/2006/relationships/hyperlink" Target="mailto:manuella13@example.org" TargetMode="External"/><Relationship Id="rId1997" Type="http://schemas.openxmlformats.org/officeDocument/2006/relationships/hyperlink" Target="mailto:lsiqueira@example.com" TargetMode="External"/><Relationship Id="rId4056" Type="http://schemas.openxmlformats.org/officeDocument/2006/relationships/hyperlink" Target="mailto:joao-guilhermesantos@example.net" TargetMode="External"/><Relationship Id="rId5454" Type="http://schemas.openxmlformats.org/officeDocument/2006/relationships/hyperlink" Target="mailto:luara18@example.org" TargetMode="External"/><Relationship Id="rId6505" Type="http://schemas.openxmlformats.org/officeDocument/2006/relationships/hyperlink" Target="mailto:murilo35@example.com" TargetMode="External"/><Relationship Id="rId4470" Type="http://schemas.openxmlformats.org/officeDocument/2006/relationships/hyperlink" Target="mailto:jade88@example.com" TargetMode="External"/><Relationship Id="rId5107" Type="http://schemas.openxmlformats.org/officeDocument/2006/relationships/hyperlink" Target="mailto:andreborges@example.com" TargetMode="External"/><Relationship Id="rId5521" Type="http://schemas.openxmlformats.org/officeDocument/2006/relationships/hyperlink" Target="mailto:isabelly85@example.net" TargetMode="External"/><Relationship Id="rId8677" Type="http://schemas.openxmlformats.org/officeDocument/2006/relationships/hyperlink" Target="mailto:dante20@example.net" TargetMode="External"/><Relationship Id="rId9728" Type="http://schemas.openxmlformats.org/officeDocument/2006/relationships/hyperlink" Target="mailto:vargasdiego@example.com" TargetMode="External"/><Relationship Id="rId1717" Type="http://schemas.openxmlformats.org/officeDocument/2006/relationships/hyperlink" Target="mailto:lorenanovais@example.net" TargetMode="External"/><Relationship Id="rId3072" Type="http://schemas.openxmlformats.org/officeDocument/2006/relationships/hyperlink" Target="mailto:ianbarros@example.com" TargetMode="External"/><Relationship Id="rId4123" Type="http://schemas.openxmlformats.org/officeDocument/2006/relationships/hyperlink" Target="mailto:aurora57@example.net" TargetMode="External"/><Relationship Id="rId7279" Type="http://schemas.openxmlformats.org/officeDocument/2006/relationships/hyperlink" Target="mailto:dom81@example.org" TargetMode="External"/><Relationship Id="rId7693" Type="http://schemas.openxmlformats.org/officeDocument/2006/relationships/hyperlink" Target="mailto:isabellopes@example.net" TargetMode="External"/><Relationship Id="rId8744" Type="http://schemas.openxmlformats.org/officeDocument/2006/relationships/hyperlink" Target="mailto:kamilly31@example.org" TargetMode="External"/><Relationship Id="rId3889" Type="http://schemas.openxmlformats.org/officeDocument/2006/relationships/hyperlink" Target="mailto:amanda40@example.net" TargetMode="External"/><Relationship Id="rId6295" Type="http://schemas.openxmlformats.org/officeDocument/2006/relationships/hyperlink" Target="mailto:ana-luiza70@example.com" TargetMode="External"/><Relationship Id="rId7346" Type="http://schemas.openxmlformats.org/officeDocument/2006/relationships/hyperlink" Target="mailto:opacheco@example.com" TargetMode="External"/><Relationship Id="rId6362" Type="http://schemas.openxmlformats.org/officeDocument/2006/relationships/hyperlink" Target="mailto:allana19@example.net" TargetMode="External"/><Relationship Id="rId7413" Type="http://schemas.openxmlformats.org/officeDocument/2006/relationships/hyperlink" Target="mailto:emanuel60@example.net" TargetMode="External"/><Relationship Id="rId7760" Type="http://schemas.openxmlformats.org/officeDocument/2006/relationships/hyperlink" Target="mailto:tpeixoto@example.net" TargetMode="External"/><Relationship Id="rId8811" Type="http://schemas.openxmlformats.org/officeDocument/2006/relationships/hyperlink" Target="mailto:vmendonca@example.com" TargetMode="External"/><Relationship Id="rId3956" Type="http://schemas.openxmlformats.org/officeDocument/2006/relationships/hyperlink" Target="mailto:sophia18@example.net" TargetMode="External"/><Relationship Id="rId6015" Type="http://schemas.openxmlformats.org/officeDocument/2006/relationships/hyperlink" Target="mailto:alexandreda-mota@example.org" TargetMode="External"/><Relationship Id="rId877" Type="http://schemas.openxmlformats.org/officeDocument/2006/relationships/hyperlink" Target="mailto:riosmariana@example.org" TargetMode="External"/><Relationship Id="rId2558" Type="http://schemas.openxmlformats.org/officeDocument/2006/relationships/hyperlink" Target="mailto:rpinto@example.net" TargetMode="External"/><Relationship Id="rId2972" Type="http://schemas.openxmlformats.org/officeDocument/2006/relationships/hyperlink" Target="mailto:murilo58@example.org" TargetMode="External"/><Relationship Id="rId3609" Type="http://schemas.openxmlformats.org/officeDocument/2006/relationships/hyperlink" Target="mailto:sophie39@example.net" TargetMode="External"/><Relationship Id="rId8187" Type="http://schemas.openxmlformats.org/officeDocument/2006/relationships/hyperlink" Target="mailto:otavio07@example.net" TargetMode="External"/><Relationship Id="rId9585" Type="http://schemas.openxmlformats.org/officeDocument/2006/relationships/hyperlink" Target="mailto:henryferreira@example.org" TargetMode="External"/><Relationship Id="rId944" Type="http://schemas.openxmlformats.org/officeDocument/2006/relationships/hyperlink" Target="mailto:alice50@example.com" TargetMode="External"/><Relationship Id="rId1574" Type="http://schemas.openxmlformats.org/officeDocument/2006/relationships/hyperlink" Target="mailto:eduardaferreira@example.net" TargetMode="External"/><Relationship Id="rId2625" Type="http://schemas.openxmlformats.org/officeDocument/2006/relationships/hyperlink" Target="mailto:xmachado@example.com" TargetMode="External"/><Relationship Id="rId5031" Type="http://schemas.openxmlformats.org/officeDocument/2006/relationships/hyperlink" Target="mailto:danilocorreia@example.com" TargetMode="External"/><Relationship Id="rId9238" Type="http://schemas.openxmlformats.org/officeDocument/2006/relationships/hyperlink" Target="mailto:piresheloisa@example.com" TargetMode="External"/><Relationship Id="rId9652" Type="http://schemas.openxmlformats.org/officeDocument/2006/relationships/hyperlink" Target="mailto:liviapires@example.org" TargetMode="External"/><Relationship Id="rId1227" Type="http://schemas.openxmlformats.org/officeDocument/2006/relationships/hyperlink" Target="mailto:henrique62@example.com" TargetMode="External"/><Relationship Id="rId1641" Type="http://schemas.openxmlformats.org/officeDocument/2006/relationships/hyperlink" Target="mailto:ada-costa@example.net" TargetMode="External"/><Relationship Id="rId4797" Type="http://schemas.openxmlformats.org/officeDocument/2006/relationships/hyperlink" Target="mailto:fonsecamaria-clara@example.org" TargetMode="External"/><Relationship Id="rId5848" Type="http://schemas.openxmlformats.org/officeDocument/2006/relationships/hyperlink" Target="mailto:cassianoigor@example.net" TargetMode="External"/><Relationship Id="rId8254" Type="http://schemas.openxmlformats.org/officeDocument/2006/relationships/hyperlink" Target="mailto:dmoraes@example.net" TargetMode="External"/><Relationship Id="rId9305" Type="http://schemas.openxmlformats.org/officeDocument/2006/relationships/hyperlink" Target="mailto:luiz-felipe24@example.com" TargetMode="External"/><Relationship Id="rId3399" Type="http://schemas.openxmlformats.org/officeDocument/2006/relationships/hyperlink" Target="mailto:tda-cruz@example.net" TargetMode="External"/><Relationship Id="rId4864" Type="http://schemas.openxmlformats.org/officeDocument/2006/relationships/hyperlink" Target="mailto:cecilia92@example.com" TargetMode="External"/><Relationship Id="rId7270" Type="http://schemas.openxmlformats.org/officeDocument/2006/relationships/hyperlink" Target="mailto:leaothomas@example.org" TargetMode="External"/><Relationship Id="rId8321" Type="http://schemas.openxmlformats.org/officeDocument/2006/relationships/hyperlink" Target="mailto:meloana-beatriz@example.com" TargetMode="External"/><Relationship Id="rId3466" Type="http://schemas.openxmlformats.org/officeDocument/2006/relationships/hyperlink" Target="mailto:luaracunha@example.net" TargetMode="External"/><Relationship Id="rId4517" Type="http://schemas.openxmlformats.org/officeDocument/2006/relationships/hyperlink" Target="mailto:livia15@example.net" TargetMode="External"/><Relationship Id="rId5915" Type="http://schemas.openxmlformats.org/officeDocument/2006/relationships/hyperlink" Target="mailto:stella71@example.com" TargetMode="External"/><Relationship Id="rId387" Type="http://schemas.openxmlformats.org/officeDocument/2006/relationships/hyperlink" Target="mailto:mouralara@example.org" TargetMode="External"/><Relationship Id="rId2068" Type="http://schemas.openxmlformats.org/officeDocument/2006/relationships/hyperlink" Target="mailto:alexiasiqueira@example.org" TargetMode="External"/><Relationship Id="rId3119" Type="http://schemas.openxmlformats.org/officeDocument/2006/relationships/hyperlink" Target="mailto:luna78@example.com" TargetMode="External"/><Relationship Id="rId3880" Type="http://schemas.openxmlformats.org/officeDocument/2006/relationships/hyperlink" Target="mailto:valentimcampos@example.net" TargetMode="External"/><Relationship Id="rId4931" Type="http://schemas.openxmlformats.org/officeDocument/2006/relationships/hyperlink" Target="mailto:helenaguerra@example.org" TargetMode="External"/><Relationship Id="rId9095" Type="http://schemas.openxmlformats.org/officeDocument/2006/relationships/hyperlink" Target="mailto:guerralevi@example.net" TargetMode="External"/><Relationship Id="rId1084" Type="http://schemas.openxmlformats.org/officeDocument/2006/relationships/hyperlink" Target="mailto:otavio61@example.net" TargetMode="External"/><Relationship Id="rId2482" Type="http://schemas.openxmlformats.org/officeDocument/2006/relationships/hyperlink" Target="mailto:mendeshellena@example.com" TargetMode="External"/><Relationship Id="rId3533" Type="http://schemas.openxmlformats.org/officeDocument/2006/relationships/hyperlink" Target="mailto:rcunha@example.com" TargetMode="External"/><Relationship Id="rId6689" Type="http://schemas.openxmlformats.org/officeDocument/2006/relationships/hyperlink" Target="mailto:alexia35@example.net" TargetMode="External"/><Relationship Id="rId9162" Type="http://schemas.openxmlformats.org/officeDocument/2006/relationships/hyperlink" Target="mailto:pedromacedo@example.com" TargetMode="External"/><Relationship Id="rId107" Type="http://schemas.openxmlformats.org/officeDocument/2006/relationships/hyperlink" Target="mailto:rodriguesvalentina@example.net" TargetMode="External"/><Relationship Id="rId454" Type="http://schemas.openxmlformats.org/officeDocument/2006/relationships/hyperlink" Target="mailto:henryjesus@example.net" TargetMode="External"/><Relationship Id="rId2135" Type="http://schemas.openxmlformats.org/officeDocument/2006/relationships/hyperlink" Target="mailto:livianovaes@example.org" TargetMode="External"/><Relationship Id="rId3600" Type="http://schemas.openxmlformats.org/officeDocument/2006/relationships/hyperlink" Target="mailto:ana-beatrizsales@example.com" TargetMode="External"/><Relationship Id="rId6756" Type="http://schemas.openxmlformats.org/officeDocument/2006/relationships/hyperlink" Target="mailto:alana09@example.net" TargetMode="External"/><Relationship Id="rId7807" Type="http://schemas.openxmlformats.org/officeDocument/2006/relationships/hyperlink" Target="mailto:vargassara@example.com" TargetMode="External"/><Relationship Id="rId521" Type="http://schemas.openxmlformats.org/officeDocument/2006/relationships/hyperlink" Target="mailto:rezendepedro-lucas@example.org" TargetMode="External"/><Relationship Id="rId1151" Type="http://schemas.openxmlformats.org/officeDocument/2006/relationships/hyperlink" Target="mailto:cardosoana-carolina@example.net" TargetMode="External"/><Relationship Id="rId2202" Type="http://schemas.openxmlformats.org/officeDocument/2006/relationships/hyperlink" Target="mailto:bsouza@example.net" TargetMode="External"/><Relationship Id="rId5358" Type="http://schemas.openxmlformats.org/officeDocument/2006/relationships/hyperlink" Target="mailto:juanda-conceicao@example.org" TargetMode="External"/><Relationship Id="rId5772" Type="http://schemas.openxmlformats.org/officeDocument/2006/relationships/hyperlink" Target="mailto:carolinapeixoto@example.net" TargetMode="External"/><Relationship Id="rId6409" Type="http://schemas.openxmlformats.org/officeDocument/2006/relationships/hyperlink" Target="mailto:macedojuliana@example.com" TargetMode="External"/><Relationship Id="rId6823" Type="http://schemas.openxmlformats.org/officeDocument/2006/relationships/hyperlink" Target="mailto:da-conceicaoluiz-miguel@example.com" TargetMode="External"/><Relationship Id="rId9979" Type="http://schemas.openxmlformats.org/officeDocument/2006/relationships/hyperlink" Target="mailto:calebnovaes@example.org" TargetMode="External"/><Relationship Id="rId1968" Type="http://schemas.openxmlformats.org/officeDocument/2006/relationships/hyperlink" Target="mailto:joao-lucas66@example.com" TargetMode="External"/><Relationship Id="rId4374" Type="http://schemas.openxmlformats.org/officeDocument/2006/relationships/hyperlink" Target="mailto:mateus13@example.org" TargetMode="External"/><Relationship Id="rId5425" Type="http://schemas.openxmlformats.org/officeDocument/2006/relationships/hyperlink" Target="mailto:piresfelipe@example.net" TargetMode="External"/><Relationship Id="rId8995" Type="http://schemas.openxmlformats.org/officeDocument/2006/relationships/hyperlink" Target="mailto:luigi83@example.org" TargetMode="External"/><Relationship Id="rId3390" Type="http://schemas.openxmlformats.org/officeDocument/2006/relationships/hyperlink" Target="mailto:saleslarissa@example.org" TargetMode="External"/><Relationship Id="rId4027" Type="http://schemas.openxmlformats.org/officeDocument/2006/relationships/hyperlink" Target="mailto:piresluiz-miguel@example.net" TargetMode="External"/><Relationship Id="rId4441" Type="http://schemas.openxmlformats.org/officeDocument/2006/relationships/hyperlink" Target="mailto:wpeixoto@example.org" TargetMode="External"/><Relationship Id="rId7597" Type="http://schemas.openxmlformats.org/officeDocument/2006/relationships/hyperlink" Target="mailto:diasbarbara@example.com" TargetMode="External"/><Relationship Id="rId8648" Type="http://schemas.openxmlformats.org/officeDocument/2006/relationships/hyperlink" Target="mailto:limayuri@example.org" TargetMode="External"/><Relationship Id="rId3043" Type="http://schemas.openxmlformats.org/officeDocument/2006/relationships/hyperlink" Target="mailto:rbrito@example.org" TargetMode="External"/><Relationship Id="rId6199" Type="http://schemas.openxmlformats.org/officeDocument/2006/relationships/hyperlink" Target="mailto:ileao@example.org" TargetMode="External"/><Relationship Id="rId6266" Type="http://schemas.openxmlformats.org/officeDocument/2006/relationships/hyperlink" Target="mailto:josueda-cunha@example.com" TargetMode="External"/><Relationship Id="rId7664" Type="http://schemas.openxmlformats.org/officeDocument/2006/relationships/hyperlink" Target="mailto:thiagogoncalves@example.net" TargetMode="External"/><Relationship Id="rId8715" Type="http://schemas.openxmlformats.org/officeDocument/2006/relationships/hyperlink" Target="mailto:isabelamoura@example.com" TargetMode="External"/><Relationship Id="rId3110" Type="http://schemas.openxmlformats.org/officeDocument/2006/relationships/hyperlink" Target="mailto:nathanaparecida@example.com" TargetMode="External"/><Relationship Id="rId6680" Type="http://schemas.openxmlformats.org/officeDocument/2006/relationships/hyperlink" Target="mailto:matheus54@example.org" TargetMode="External"/><Relationship Id="rId7317" Type="http://schemas.openxmlformats.org/officeDocument/2006/relationships/hyperlink" Target="mailto:zcasa-grande@example.net" TargetMode="External"/><Relationship Id="rId7731" Type="http://schemas.openxmlformats.org/officeDocument/2006/relationships/hyperlink" Target="mailto:sarahmoura@example.org" TargetMode="External"/><Relationship Id="rId2876" Type="http://schemas.openxmlformats.org/officeDocument/2006/relationships/hyperlink" Target="mailto:joao03@example.com" TargetMode="External"/><Relationship Id="rId3927" Type="http://schemas.openxmlformats.org/officeDocument/2006/relationships/hyperlink" Target="mailto:gomesbento@example.net" TargetMode="External"/><Relationship Id="rId5282" Type="http://schemas.openxmlformats.org/officeDocument/2006/relationships/hyperlink" Target="mailto:gael-henrique51@example.com" TargetMode="External"/><Relationship Id="rId6333" Type="http://schemas.openxmlformats.org/officeDocument/2006/relationships/hyperlink" Target="mailto:aylla53@example.com" TargetMode="External"/><Relationship Id="rId9489" Type="http://schemas.openxmlformats.org/officeDocument/2006/relationships/hyperlink" Target="mailto:raulfernandes@example.com" TargetMode="External"/><Relationship Id="rId848" Type="http://schemas.openxmlformats.org/officeDocument/2006/relationships/hyperlink" Target="mailto:maria-juliapacheco@example.net" TargetMode="External"/><Relationship Id="rId1478" Type="http://schemas.openxmlformats.org/officeDocument/2006/relationships/hyperlink" Target="mailto:rda-paz@example.org" TargetMode="External"/><Relationship Id="rId1892" Type="http://schemas.openxmlformats.org/officeDocument/2006/relationships/hyperlink" Target="mailto:cecilia53@example.net" TargetMode="External"/><Relationship Id="rId2529" Type="http://schemas.openxmlformats.org/officeDocument/2006/relationships/hyperlink" Target="mailto:lduarte@example.net" TargetMode="External"/><Relationship Id="rId6400" Type="http://schemas.openxmlformats.org/officeDocument/2006/relationships/hyperlink" Target="mailto:cjesus@example.net" TargetMode="External"/><Relationship Id="rId9556" Type="http://schemas.openxmlformats.org/officeDocument/2006/relationships/hyperlink" Target="mailto:ana-vitoriada-rocha@example.net" TargetMode="External"/><Relationship Id="rId9970" Type="http://schemas.openxmlformats.org/officeDocument/2006/relationships/hyperlink" Target="mailto:ravyferreira@example.org" TargetMode="External"/><Relationship Id="rId915" Type="http://schemas.openxmlformats.org/officeDocument/2006/relationships/hyperlink" Target="mailto:gsales@example.org" TargetMode="External"/><Relationship Id="rId1545" Type="http://schemas.openxmlformats.org/officeDocument/2006/relationships/hyperlink" Target="mailto:joao-guilherme36@example.net" TargetMode="External"/><Relationship Id="rId2943" Type="http://schemas.openxmlformats.org/officeDocument/2006/relationships/hyperlink" Target="mailto:laviniabarros@example.org" TargetMode="External"/><Relationship Id="rId5002" Type="http://schemas.openxmlformats.org/officeDocument/2006/relationships/hyperlink" Target="mailto:isis29@example.net" TargetMode="External"/><Relationship Id="rId8158" Type="http://schemas.openxmlformats.org/officeDocument/2006/relationships/hyperlink" Target="mailto:scorreia@example.net" TargetMode="External"/><Relationship Id="rId8572" Type="http://schemas.openxmlformats.org/officeDocument/2006/relationships/hyperlink" Target="mailto:ana-lizcardoso@example.com" TargetMode="External"/><Relationship Id="rId9209" Type="http://schemas.openxmlformats.org/officeDocument/2006/relationships/hyperlink" Target="mailto:abreujose-miguel@example.org" TargetMode="External"/><Relationship Id="rId9623" Type="http://schemas.openxmlformats.org/officeDocument/2006/relationships/hyperlink" Target="mailto:sarah65@example.org" TargetMode="External"/><Relationship Id="rId7174" Type="http://schemas.openxmlformats.org/officeDocument/2006/relationships/hyperlink" Target="mailto:balbuquerque@example.com" TargetMode="External"/><Relationship Id="rId8225" Type="http://schemas.openxmlformats.org/officeDocument/2006/relationships/hyperlink" Target="mailto:siqueiraluan@example.org" TargetMode="External"/><Relationship Id="rId1612" Type="http://schemas.openxmlformats.org/officeDocument/2006/relationships/hyperlink" Target="mailto:jviana@example.com" TargetMode="External"/><Relationship Id="rId4768" Type="http://schemas.openxmlformats.org/officeDocument/2006/relationships/hyperlink" Target="mailto:laura24@example.com" TargetMode="External"/><Relationship Id="rId5819" Type="http://schemas.openxmlformats.org/officeDocument/2006/relationships/hyperlink" Target="mailto:gabrielly66@example.net" TargetMode="External"/><Relationship Id="rId6190" Type="http://schemas.openxmlformats.org/officeDocument/2006/relationships/hyperlink" Target="mailto:aferreira@example.net" TargetMode="External"/><Relationship Id="rId3784" Type="http://schemas.openxmlformats.org/officeDocument/2006/relationships/hyperlink" Target="mailto:zsampaio@example.com" TargetMode="External"/><Relationship Id="rId4835" Type="http://schemas.openxmlformats.org/officeDocument/2006/relationships/hyperlink" Target="mailto:lda-luz@example.net" TargetMode="External"/><Relationship Id="rId7241" Type="http://schemas.openxmlformats.org/officeDocument/2006/relationships/hyperlink" Target="mailto:mariana67@example.org" TargetMode="External"/><Relationship Id="rId2386" Type="http://schemas.openxmlformats.org/officeDocument/2006/relationships/hyperlink" Target="mailto:novaesjoao-gabriel@example.net" TargetMode="External"/><Relationship Id="rId3437" Type="http://schemas.openxmlformats.org/officeDocument/2006/relationships/hyperlink" Target="mailto:maite26@example.com" TargetMode="External"/><Relationship Id="rId3851" Type="http://schemas.openxmlformats.org/officeDocument/2006/relationships/hyperlink" Target="mailto:silveiradanilo@example.com" TargetMode="External"/><Relationship Id="rId4902" Type="http://schemas.openxmlformats.org/officeDocument/2006/relationships/hyperlink" Target="mailto:jose-pedrocastro@example.com" TargetMode="External"/><Relationship Id="rId358" Type="http://schemas.openxmlformats.org/officeDocument/2006/relationships/hyperlink" Target="mailto:henry-gabrielvieira@example.com" TargetMode="External"/><Relationship Id="rId772" Type="http://schemas.openxmlformats.org/officeDocument/2006/relationships/hyperlink" Target="mailto:raelborges@example.net" TargetMode="External"/><Relationship Id="rId2039" Type="http://schemas.openxmlformats.org/officeDocument/2006/relationships/hyperlink" Target="mailto:maria-fernanda51@example.net" TargetMode="External"/><Relationship Id="rId2453" Type="http://schemas.openxmlformats.org/officeDocument/2006/relationships/hyperlink" Target="mailto:bmacedo@example.com" TargetMode="External"/><Relationship Id="rId3504" Type="http://schemas.openxmlformats.org/officeDocument/2006/relationships/hyperlink" Target="mailto:laviniada-paz@example.net" TargetMode="External"/><Relationship Id="rId9066" Type="http://schemas.openxmlformats.org/officeDocument/2006/relationships/hyperlink" Target="mailto:anna-lizsantos@example.net" TargetMode="External"/><Relationship Id="rId9480" Type="http://schemas.openxmlformats.org/officeDocument/2006/relationships/hyperlink" Target="mailto:martinsisabelly@example.net" TargetMode="External"/><Relationship Id="rId425" Type="http://schemas.openxmlformats.org/officeDocument/2006/relationships/hyperlink" Target="mailto:umoura@example.com" TargetMode="External"/><Relationship Id="rId1055" Type="http://schemas.openxmlformats.org/officeDocument/2006/relationships/hyperlink" Target="mailto:joaquim76@example.net" TargetMode="External"/><Relationship Id="rId2106" Type="http://schemas.openxmlformats.org/officeDocument/2006/relationships/hyperlink" Target="mailto:brayan31@example.net" TargetMode="External"/><Relationship Id="rId2520" Type="http://schemas.openxmlformats.org/officeDocument/2006/relationships/hyperlink" Target="mailto:ana-vitoriaandrade@example.org" TargetMode="External"/><Relationship Id="rId5676" Type="http://schemas.openxmlformats.org/officeDocument/2006/relationships/hyperlink" Target="mailto:azevedoenzo@example.org" TargetMode="External"/><Relationship Id="rId6727" Type="http://schemas.openxmlformats.org/officeDocument/2006/relationships/hyperlink" Target="mailto:aurora66@example.org" TargetMode="External"/><Relationship Id="rId8082" Type="http://schemas.openxmlformats.org/officeDocument/2006/relationships/hyperlink" Target="mailto:leonardoramos@example.com" TargetMode="External"/><Relationship Id="rId9133" Type="http://schemas.openxmlformats.org/officeDocument/2006/relationships/hyperlink" Target="mailto:frocha@example.org" TargetMode="External"/><Relationship Id="rId1122" Type="http://schemas.openxmlformats.org/officeDocument/2006/relationships/hyperlink" Target="mailto:pastoryasmin@example.net" TargetMode="External"/><Relationship Id="rId4278" Type="http://schemas.openxmlformats.org/officeDocument/2006/relationships/hyperlink" Target="mailto:cavalcanticlarice@example.org" TargetMode="External"/><Relationship Id="rId5329" Type="http://schemas.openxmlformats.org/officeDocument/2006/relationships/hyperlink" Target="mailto:marcos-viniciusferreira@example.net" TargetMode="External"/><Relationship Id="rId9200" Type="http://schemas.openxmlformats.org/officeDocument/2006/relationships/hyperlink" Target="mailto:fariascecilia@example.net" TargetMode="External"/><Relationship Id="rId3294" Type="http://schemas.openxmlformats.org/officeDocument/2006/relationships/hyperlink" Target="mailto:isouza@example.org" TargetMode="External"/><Relationship Id="rId4345" Type="http://schemas.openxmlformats.org/officeDocument/2006/relationships/hyperlink" Target="mailto:heloisa07@example.net" TargetMode="External"/><Relationship Id="rId4692" Type="http://schemas.openxmlformats.org/officeDocument/2006/relationships/hyperlink" Target="mailto:mariacamara@example.org" TargetMode="External"/><Relationship Id="rId5743" Type="http://schemas.openxmlformats.org/officeDocument/2006/relationships/hyperlink" Target="mailto:usa@example.org" TargetMode="External"/><Relationship Id="rId8899" Type="http://schemas.openxmlformats.org/officeDocument/2006/relationships/hyperlink" Target="mailto:araujomirella@example.net" TargetMode="External"/><Relationship Id="rId1939" Type="http://schemas.openxmlformats.org/officeDocument/2006/relationships/hyperlink" Target="mailto:caldeirajoao@example.net" TargetMode="External"/><Relationship Id="rId5810" Type="http://schemas.openxmlformats.org/officeDocument/2006/relationships/hyperlink" Target="mailto:alvesana-vitoria@example.org" TargetMode="External"/><Relationship Id="rId8966" Type="http://schemas.openxmlformats.org/officeDocument/2006/relationships/hyperlink" Target="mailto:vargasluna@example.org" TargetMode="External"/><Relationship Id="rId3361" Type="http://schemas.openxmlformats.org/officeDocument/2006/relationships/hyperlink" Target="mailto:mirellafreitas@example.com" TargetMode="External"/><Relationship Id="rId4412" Type="http://schemas.openxmlformats.org/officeDocument/2006/relationships/hyperlink" Target="mailto:luanpereira@example.org" TargetMode="External"/><Relationship Id="rId7568" Type="http://schemas.openxmlformats.org/officeDocument/2006/relationships/hyperlink" Target="mailto:maria-alice25@example.com" TargetMode="External"/><Relationship Id="rId7982" Type="http://schemas.openxmlformats.org/officeDocument/2006/relationships/hyperlink" Target="mailto:rezendejoaquim@example.com" TargetMode="External"/><Relationship Id="rId8619" Type="http://schemas.openxmlformats.org/officeDocument/2006/relationships/hyperlink" Target="mailto:da-mataemanuelly@example.net" TargetMode="External"/><Relationship Id="rId282" Type="http://schemas.openxmlformats.org/officeDocument/2006/relationships/hyperlink" Target="mailto:nataliaalmeida@example.com" TargetMode="External"/><Relationship Id="rId3014" Type="http://schemas.openxmlformats.org/officeDocument/2006/relationships/hyperlink" Target="mailto:natalia86@example.com" TargetMode="External"/><Relationship Id="rId6584" Type="http://schemas.openxmlformats.org/officeDocument/2006/relationships/hyperlink" Target="mailto:sfernandes@example.net" TargetMode="External"/><Relationship Id="rId7635" Type="http://schemas.openxmlformats.org/officeDocument/2006/relationships/hyperlink" Target="mailto:jpires@example.org" TargetMode="External"/><Relationship Id="rId2030" Type="http://schemas.openxmlformats.org/officeDocument/2006/relationships/hyperlink" Target="mailto:rhavi58@example.org" TargetMode="External"/><Relationship Id="rId5186" Type="http://schemas.openxmlformats.org/officeDocument/2006/relationships/hyperlink" Target="mailto:da-rochapietro@example.net" TargetMode="External"/><Relationship Id="rId6237" Type="http://schemas.openxmlformats.org/officeDocument/2006/relationships/hyperlink" Target="mailto:irocha@example.net" TargetMode="External"/><Relationship Id="rId6651" Type="http://schemas.openxmlformats.org/officeDocument/2006/relationships/hyperlink" Target="mailto:erickcarvalho@example.org" TargetMode="External"/><Relationship Id="rId7702" Type="http://schemas.openxmlformats.org/officeDocument/2006/relationships/hyperlink" Target="mailto:da-motabento@example.net" TargetMode="External"/><Relationship Id="rId5253" Type="http://schemas.openxmlformats.org/officeDocument/2006/relationships/hyperlink" Target="mailto:brenoda-cunha@example.org" TargetMode="External"/><Relationship Id="rId6304" Type="http://schemas.openxmlformats.org/officeDocument/2006/relationships/hyperlink" Target="mailto:ceciliaborges@example.org" TargetMode="External"/><Relationship Id="rId1449" Type="http://schemas.openxmlformats.org/officeDocument/2006/relationships/hyperlink" Target="mailto:mariane90@example.org" TargetMode="External"/><Relationship Id="rId1796" Type="http://schemas.openxmlformats.org/officeDocument/2006/relationships/hyperlink" Target="mailto:anna-lizmachado@example.net" TargetMode="External"/><Relationship Id="rId2847" Type="http://schemas.openxmlformats.org/officeDocument/2006/relationships/hyperlink" Target="mailto:sferreira@example.com" TargetMode="External"/><Relationship Id="rId8476" Type="http://schemas.openxmlformats.org/officeDocument/2006/relationships/hyperlink" Target="mailto:montenegrolevi@example.net" TargetMode="External"/><Relationship Id="rId9874" Type="http://schemas.openxmlformats.org/officeDocument/2006/relationships/hyperlink" Target="mailto:maria-clarateixeira@example.com" TargetMode="External"/><Relationship Id="rId88" Type="http://schemas.openxmlformats.org/officeDocument/2006/relationships/hyperlink" Target="mailto:emanuel36@example.net" TargetMode="External"/><Relationship Id="rId819" Type="http://schemas.openxmlformats.org/officeDocument/2006/relationships/hyperlink" Target="mailto:piresaugusto@example.org" TargetMode="External"/><Relationship Id="rId1863" Type="http://schemas.openxmlformats.org/officeDocument/2006/relationships/hyperlink" Target="mailto:juan32@example.com" TargetMode="External"/><Relationship Id="rId2914" Type="http://schemas.openxmlformats.org/officeDocument/2006/relationships/hyperlink" Target="mailto:valentim91@example.org" TargetMode="External"/><Relationship Id="rId5320" Type="http://schemas.openxmlformats.org/officeDocument/2006/relationships/hyperlink" Target="mailto:silveiraisabella@example.net" TargetMode="External"/><Relationship Id="rId7078" Type="http://schemas.openxmlformats.org/officeDocument/2006/relationships/hyperlink" Target="mailto:noah74@example.net" TargetMode="External"/><Relationship Id="rId8129" Type="http://schemas.openxmlformats.org/officeDocument/2006/relationships/hyperlink" Target="mailto:moraesclarice@example.net" TargetMode="External"/><Relationship Id="rId8890" Type="http://schemas.openxmlformats.org/officeDocument/2006/relationships/hyperlink" Target="mailto:rebeca51@example.net" TargetMode="External"/><Relationship Id="rId9527" Type="http://schemas.openxmlformats.org/officeDocument/2006/relationships/hyperlink" Target="mailto:rhavi07@example.org" TargetMode="External"/><Relationship Id="rId9941" Type="http://schemas.openxmlformats.org/officeDocument/2006/relationships/hyperlink" Target="mailto:da-motamaria-flor@example.org" TargetMode="External"/><Relationship Id="rId1516" Type="http://schemas.openxmlformats.org/officeDocument/2006/relationships/hyperlink" Target="mailto:fpastor@example.com" TargetMode="External"/><Relationship Id="rId1930" Type="http://schemas.openxmlformats.org/officeDocument/2006/relationships/hyperlink" Target="mailto:yrodrigues@example.net" TargetMode="External"/><Relationship Id="rId7492" Type="http://schemas.openxmlformats.org/officeDocument/2006/relationships/hyperlink" Target="mailto:caio50@example.com" TargetMode="External"/><Relationship Id="rId8543" Type="http://schemas.openxmlformats.org/officeDocument/2006/relationships/hyperlink" Target="mailto:luiz-henriquefonseca@example.net" TargetMode="External"/><Relationship Id="rId3688" Type="http://schemas.openxmlformats.org/officeDocument/2006/relationships/hyperlink" Target="mailto:azevedoamanda@example.org" TargetMode="External"/><Relationship Id="rId4739" Type="http://schemas.openxmlformats.org/officeDocument/2006/relationships/hyperlink" Target="mailto:aaparecida@example.net" TargetMode="External"/><Relationship Id="rId6094" Type="http://schemas.openxmlformats.org/officeDocument/2006/relationships/hyperlink" Target="mailto:camaramaria-clara@example.org" TargetMode="External"/><Relationship Id="rId7145" Type="http://schemas.openxmlformats.org/officeDocument/2006/relationships/hyperlink" Target="mailto:gaelpacheco@example.net" TargetMode="External"/><Relationship Id="rId8610" Type="http://schemas.openxmlformats.org/officeDocument/2006/relationships/hyperlink" Target="mailto:maria-helenasa@example.org" TargetMode="External"/><Relationship Id="rId3755" Type="http://schemas.openxmlformats.org/officeDocument/2006/relationships/hyperlink" Target="mailto:ana-clara85@example.net" TargetMode="External"/><Relationship Id="rId4806" Type="http://schemas.openxmlformats.org/officeDocument/2006/relationships/hyperlink" Target="mailto:tcamargo@example.net" TargetMode="External"/><Relationship Id="rId6161" Type="http://schemas.openxmlformats.org/officeDocument/2006/relationships/hyperlink" Target="mailto:siqueiranatalia@example.org" TargetMode="External"/><Relationship Id="rId7212" Type="http://schemas.openxmlformats.org/officeDocument/2006/relationships/hyperlink" Target="mailto:bellabarros@example.net" TargetMode="External"/><Relationship Id="rId676" Type="http://schemas.openxmlformats.org/officeDocument/2006/relationships/hyperlink" Target="mailto:ana-luiza83@example.org" TargetMode="External"/><Relationship Id="rId2357" Type="http://schemas.openxmlformats.org/officeDocument/2006/relationships/hyperlink" Target="mailto:mariada-cunha@example.com" TargetMode="External"/><Relationship Id="rId3408" Type="http://schemas.openxmlformats.org/officeDocument/2006/relationships/hyperlink" Target="mailto:lopesgustavo@example.org" TargetMode="External"/><Relationship Id="rId9384" Type="http://schemas.openxmlformats.org/officeDocument/2006/relationships/hyperlink" Target="mailto:valentimnovais@example.com" TargetMode="External"/><Relationship Id="rId329" Type="http://schemas.openxmlformats.org/officeDocument/2006/relationships/hyperlink" Target="mailto:alvesmaria-fernanda@example.net" TargetMode="External"/><Relationship Id="rId1373" Type="http://schemas.openxmlformats.org/officeDocument/2006/relationships/hyperlink" Target="mailto:sousadanilo@example.net" TargetMode="External"/><Relationship Id="rId2771" Type="http://schemas.openxmlformats.org/officeDocument/2006/relationships/hyperlink" Target="mailto:cirinoemanuel@example.net" TargetMode="External"/><Relationship Id="rId3822" Type="http://schemas.openxmlformats.org/officeDocument/2006/relationships/hyperlink" Target="mailto:amandapastor@example.net" TargetMode="External"/><Relationship Id="rId6978" Type="http://schemas.openxmlformats.org/officeDocument/2006/relationships/hyperlink" Target="mailto:costelamaria-isis@example.com" TargetMode="External"/><Relationship Id="rId9037" Type="http://schemas.openxmlformats.org/officeDocument/2006/relationships/hyperlink" Target="mailto:jgomes@example.net" TargetMode="External"/><Relationship Id="rId743" Type="http://schemas.openxmlformats.org/officeDocument/2006/relationships/hyperlink" Target="mailto:yda-cunha@example.net" TargetMode="External"/><Relationship Id="rId1026" Type="http://schemas.openxmlformats.org/officeDocument/2006/relationships/hyperlink" Target="mailto:ryan66@example.net" TargetMode="External"/><Relationship Id="rId2424" Type="http://schemas.openxmlformats.org/officeDocument/2006/relationships/hyperlink" Target="mailto:maria-vitoriamarques@example.com" TargetMode="External"/><Relationship Id="rId5994" Type="http://schemas.openxmlformats.org/officeDocument/2006/relationships/hyperlink" Target="mailto:vgoncalves@example.org" TargetMode="External"/><Relationship Id="rId8053" Type="http://schemas.openxmlformats.org/officeDocument/2006/relationships/hyperlink" Target="mailto:rafaela50@example.net" TargetMode="External"/><Relationship Id="rId9104" Type="http://schemas.openxmlformats.org/officeDocument/2006/relationships/hyperlink" Target="mailto:psilva@example.com" TargetMode="External"/><Relationship Id="rId9451" Type="http://schemas.openxmlformats.org/officeDocument/2006/relationships/hyperlink" Target="mailto:moraesjuan@example.com" TargetMode="External"/><Relationship Id="rId810" Type="http://schemas.openxmlformats.org/officeDocument/2006/relationships/hyperlink" Target="mailto:mnunes@example.net" TargetMode="External"/><Relationship Id="rId1440" Type="http://schemas.openxmlformats.org/officeDocument/2006/relationships/hyperlink" Target="mailto:emanuel03@example.com" TargetMode="External"/><Relationship Id="rId4596" Type="http://schemas.openxmlformats.org/officeDocument/2006/relationships/hyperlink" Target="mailto:joao-felipe43@example.com" TargetMode="External"/><Relationship Id="rId5647" Type="http://schemas.openxmlformats.org/officeDocument/2006/relationships/hyperlink" Target="mailto:aporto@example.org" TargetMode="External"/><Relationship Id="rId3198" Type="http://schemas.openxmlformats.org/officeDocument/2006/relationships/hyperlink" Target="mailto:cviana@example.org" TargetMode="External"/><Relationship Id="rId4249" Type="http://schemas.openxmlformats.org/officeDocument/2006/relationships/hyperlink" Target="mailto:raquel30@example.org" TargetMode="External"/><Relationship Id="rId4663" Type="http://schemas.openxmlformats.org/officeDocument/2006/relationships/hyperlink" Target="mailto:lunaaragao@example.org" TargetMode="External"/><Relationship Id="rId5714" Type="http://schemas.openxmlformats.org/officeDocument/2006/relationships/hyperlink" Target="mailto:rhavifonseca@example.com" TargetMode="External"/><Relationship Id="rId8120" Type="http://schemas.openxmlformats.org/officeDocument/2006/relationships/hyperlink" Target="mailto:isadora62@example.com" TargetMode="External"/><Relationship Id="rId3265" Type="http://schemas.openxmlformats.org/officeDocument/2006/relationships/hyperlink" Target="mailto:heitorpeixoto@example.org" TargetMode="External"/><Relationship Id="rId4316" Type="http://schemas.openxmlformats.org/officeDocument/2006/relationships/hyperlink" Target="mailto:pimentamanuella@example.org" TargetMode="External"/><Relationship Id="rId4730" Type="http://schemas.openxmlformats.org/officeDocument/2006/relationships/hyperlink" Target="mailto:leaopietro@example.com" TargetMode="External"/><Relationship Id="rId7886" Type="http://schemas.openxmlformats.org/officeDocument/2006/relationships/hyperlink" Target="mailto:bsantos@example.com" TargetMode="External"/><Relationship Id="rId8937" Type="http://schemas.openxmlformats.org/officeDocument/2006/relationships/hyperlink" Target="mailto:da-rochafernanda@example.org" TargetMode="External"/><Relationship Id="rId186" Type="http://schemas.openxmlformats.org/officeDocument/2006/relationships/hyperlink" Target="mailto:diogo32@example.org" TargetMode="External"/><Relationship Id="rId2281" Type="http://schemas.openxmlformats.org/officeDocument/2006/relationships/hyperlink" Target="mailto:melinasales@example.org" TargetMode="External"/><Relationship Id="rId3332" Type="http://schemas.openxmlformats.org/officeDocument/2006/relationships/hyperlink" Target="mailto:matteodias@example.net" TargetMode="External"/><Relationship Id="rId6488" Type="http://schemas.openxmlformats.org/officeDocument/2006/relationships/hyperlink" Target="mailto:oliviafreitas@example.com" TargetMode="External"/><Relationship Id="rId7539" Type="http://schemas.openxmlformats.org/officeDocument/2006/relationships/hyperlink" Target="mailto:lcorreia@example.org" TargetMode="External"/><Relationship Id="rId253" Type="http://schemas.openxmlformats.org/officeDocument/2006/relationships/hyperlink" Target="mailto:lucas24@example.com" TargetMode="External"/><Relationship Id="rId6555" Type="http://schemas.openxmlformats.org/officeDocument/2006/relationships/hyperlink" Target="mailto:pedro-henriquedas-neves@example.net" TargetMode="External"/><Relationship Id="rId7953" Type="http://schemas.openxmlformats.org/officeDocument/2006/relationships/hyperlink" Target="mailto:igorvargas@example.com" TargetMode="External"/><Relationship Id="rId320" Type="http://schemas.openxmlformats.org/officeDocument/2006/relationships/hyperlink" Target="mailto:oliviapeixoto@example.org" TargetMode="External"/><Relationship Id="rId2001" Type="http://schemas.openxmlformats.org/officeDocument/2006/relationships/hyperlink" Target="mailto:gnogueira@example.com" TargetMode="External"/><Relationship Id="rId5157" Type="http://schemas.openxmlformats.org/officeDocument/2006/relationships/hyperlink" Target="mailto:guerracatarina@example.net" TargetMode="External"/><Relationship Id="rId6208" Type="http://schemas.openxmlformats.org/officeDocument/2006/relationships/hyperlink" Target="mailto:lpeixoto@example.net" TargetMode="External"/><Relationship Id="rId7606" Type="http://schemas.openxmlformats.org/officeDocument/2006/relationships/hyperlink" Target="mailto:emanuelly94@example.org" TargetMode="External"/><Relationship Id="rId5571" Type="http://schemas.openxmlformats.org/officeDocument/2006/relationships/hyperlink" Target="mailto:jda-mota@example.net" TargetMode="External"/><Relationship Id="rId6622" Type="http://schemas.openxmlformats.org/officeDocument/2006/relationships/hyperlink" Target="mailto:jmendonca@example.com" TargetMode="External"/><Relationship Id="rId9778" Type="http://schemas.openxmlformats.org/officeDocument/2006/relationships/hyperlink" Target="mailto:aoliveira@example.com" TargetMode="External"/><Relationship Id="rId1767" Type="http://schemas.openxmlformats.org/officeDocument/2006/relationships/hyperlink" Target="mailto:isabelabarbosa@example.net" TargetMode="External"/><Relationship Id="rId2818" Type="http://schemas.openxmlformats.org/officeDocument/2006/relationships/hyperlink" Target="mailto:santosana-clara@example.org" TargetMode="External"/><Relationship Id="rId4173" Type="http://schemas.openxmlformats.org/officeDocument/2006/relationships/hyperlink" Target="mailto:ana-sophiaoliveira@example.com" TargetMode="External"/><Relationship Id="rId5224" Type="http://schemas.openxmlformats.org/officeDocument/2006/relationships/hyperlink" Target="mailto:andre25@example.net" TargetMode="External"/><Relationship Id="rId8794" Type="http://schemas.openxmlformats.org/officeDocument/2006/relationships/hyperlink" Target="mailto:nascimentovalentina@example.net" TargetMode="External"/><Relationship Id="rId9845" Type="http://schemas.openxmlformats.org/officeDocument/2006/relationships/hyperlink" Target="mailto:almeidanina@example.net" TargetMode="External"/><Relationship Id="rId59" Type="http://schemas.openxmlformats.org/officeDocument/2006/relationships/hyperlink" Target="mailto:bianca85@example.net" TargetMode="External"/><Relationship Id="rId1834" Type="http://schemas.openxmlformats.org/officeDocument/2006/relationships/hyperlink" Target="mailto:eramos@example.net" TargetMode="External"/><Relationship Id="rId4240" Type="http://schemas.openxmlformats.org/officeDocument/2006/relationships/hyperlink" Target="mailto:ana-laurada-cunha@example.org" TargetMode="External"/><Relationship Id="rId7396" Type="http://schemas.openxmlformats.org/officeDocument/2006/relationships/hyperlink" Target="mailto:gabrielcostela@example.org" TargetMode="External"/><Relationship Id="rId8447" Type="http://schemas.openxmlformats.org/officeDocument/2006/relationships/hyperlink" Target="mailto:costajoao-pedro@example.org" TargetMode="External"/><Relationship Id="rId8861" Type="http://schemas.openxmlformats.org/officeDocument/2006/relationships/hyperlink" Target="mailto:abreurhavi@example.com" TargetMode="External"/><Relationship Id="rId9912" Type="http://schemas.openxmlformats.org/officeDocument/2006/relationships/hyperlink" Target="mailto:riosvitoria@example.net" TargetMode="External"/><Relationship Id="rId7049" Type="http://schemas.openxmlformats.org/officeDocument/2006/relationships/hyperlink" Target="mailto:vicente31@example.org" TargetMode="External"/><Relationship Id="rId7463" Type="http://schemas.openxmlformats.org/officeDocument/2006/relationships/hyperlink" Target="mailto:novaesliz@example.org" TargetMode="External"/><Relationship Id="rId8514" Type="http://schemas.openxmlformats.org/officeDocument/2006/relationships/hyperlink" Target="mailto:maria-luisa02@example.org" TargetMode="External"/><Relationship Id="rId1901" Type="http://schemas.openxmlformats.org/officeDocument/2006/relationships/hyperlink" Target="mailto:pedro14@example.com" TargetMode="External"/><Relationship Id="rId3659" Type="http://schemas.openxmlformats.org/officeDocument/2006/relationships/hyperlink" Target="mailto:paulo70@example.org" TargetMode="External"/><Relationship Id="rId6065" Type="http://schemas.openxmlformats.org/officeDocument/2006/relationships/hyperlink" Target="mailto:frodrigues@example.net" TargetMode="External"/><Relationship Id="rId7116" Type="http://schemas.openxmlformats.org/officeDocument/2006/relationships/hyperlink" Target="mailto:enzo-gabriel67@example.net" TargetMode="External"/><Relationship Id="rId5081" Type="http://schemas.openxmlformats.org/officeDocument/2006/relationships/hyperlink" Target="mailto:borgesravi-lucca@example.com" TargetMode="External"/><Relationship Id="rId6132" Type="http://schemas.openxmlformats.org/officeDocument/2006/relationships/hyperlink" Target="mailto:fariasenrico@example.org" TargetMode="External"/><Relationship Id="rId7530" Type="http://schemas.openxmlformats.org/officeDocument/2006/relationships/hyperlink" Target="mailto:gsilva@example.org" TargetMode="External"/><Relationship Id="rId9288" Type="http://schemas.openxmlformats.org/officeDocument/2006/relationships/hyperlink" Target="mailto:casa-grandemaria-clara@example.com" TargetMode="External"/><Relationship Id="rId994" Type="http://schemas.openxmlformats.org/officeDocument/2006/relationships/hyperlink" Target="mailto:breno87@example.net" TargetMode="External"/><Relationship Id="rId2675" Type="http://schemas.openxmlformats.org/officeDocument/2006/relationships/hyperlink" Target="mailto:albuquerquedanilo@example.com" TargetMode="External"/><Relationship Id="rId3726" Type="http://schemas.openxmlformats.org/officeDocument/2006/relationships/hyperlink" Target="mailto:isadora67@example.net" TargetMode="External"/><Relationship Id="rId647" Type="http://schemas.openxmlformats.org/officeDocument/2006/relationships/hyperlink" Target="mailto:ida-costa@example.com" TargetMode="External"/><Relationship Id="rId1277" Type="http://schemas.openxmlformats.org/officeDocument/2006/relationships/hyperlink" Target="mailto:martinsmaria-vitoria@example.org" TargetMode="External"/><Relationship Id="rId1691" Type="http://schemas.openxmlformats.org/officeDocument/2006/relationships/hyperlink" Target="mailto:qborges@example.com" TargetMode="External"/><Relationship Id="rId2328" Type="http://schemas.openxmlformats.org/officeDocument/2006/relationships/hyperlink" Target="mailto:oguerra@example.net" TargetMode="External"/><Relationship Id="rId2742" Type="http://schemas.openxmlformats.org/officeDocument/2006/relationships/hyperlink" Target="mailto:emilly83@example.net" TargetMode="External"/><Relationship Id="rId5898" Type="http://schemas.openxmlformats.org/officeDocument/2006/relationships/hyperlink" Target="mailto:raul28@example.com" TargetMode="External"/><Relationship Id="rId6949" Type="http://schemas.openxmlformats.org/officeDocument/2006/relationships/hyperlink" Target="mailto:hadassa16@example.net" TargetMode="External"/><Relationship Id="rId9355" Type="http://schemas.openxmlformats.org/officeDocument/2006/relationships/hyperlink" Target="mailto:wmoraes@example.net" TargetMode="External"/><Relationship Id="rId714" Type="http://schemas.openxmlformats.org/officeDocument/2006/relationships/hyperlink" Target="mailto:araujovitoria@example.net" TargetMode="External"/><Relationship Id="rId1344" Type="http://schemas.openxmlformats.org/officeDocument/2006/relationships/hyperlink" Target="mailto:joao-lucasramos@example.com" TargetMode="External"/><Relationship Id="rId5965" Type="http://schemas.openxmlformats.org/officeDocument/2006/relationships/hyperlink" Target="mailto:marina09@example.net" TargetMode="External"/><Relationship Id="rId8371" Type="http://schemas.openxmlformats.org/officeDocument/2006/relationships/hyperlink" Target="mailto:gomesana-vitoria@example.com" TargetMode="External"/><Relationship Id="rId9008" Type="http://schemas.openxmlformats.org/officeDocument/2006/relationships/hyperlink" Target="mailto:npinto@example.net" TargetMode="External"/><Relationship Id="rId9422" Type="http://schemas.openxmlformats.org/officeDocument/2006/relationships/hyperlink" Target="mailto:davi-luccaribeiro@example.com" TargetMode="External"/><Relationship Id="rId50" Type="http://schemas.openxmlformats.org/officeDocument/2006/relationships/hyperlink" Target="mailto:zda-paz@example.net" TargetMode="External"/><Relationship Id="rId1411" Type="http://schemas.openxmlformats.org/officeDocument/2006/relationships/hyperlink" Target="mailto:arthur-gabrielcaldeira@example.com" TargetMode="External"/><Relationship Id="rId4567" Type="http://schemas.openxmlformats.org/officeDocument/2006/relationships/hyperlink" Target="mailto:rochaotto@example.org" TargetMode="External"/><Relationship Id="rId5618" Type="http://schemas.openxmlformats.org/officeDocument/2006/relationships/hyperlink" Target="mailto:costarafaela@example.net" TargetMode="External"/><Relationship Id="rId8024" Type="http://schemas.openxmlformats.org/officeDocument/2006/relationships/hyperlink" Target="mailto:maya96@example.com" TargetMode="External"/><Relationship Id="rId3169" Type="http://schemas.openxmlformats.org/officeDocument/2006/relationships/hyperlink" Target="mailto:ycamargo@example.net" TargetMode="External"/><Relationship Id="rId3583" Type="http://schemas.openxmlformats.org/officeDocument/2006/relationships/hyperlink" Target="mailto:bernardoborges@example.net" TargetMode="External"/><Relationship Id="rId4981" Type="http://schemas.openxmlformats.org/officeDocument/2006/relationships/hyperlink" Target="mailto:alexiacamargo@example.com" TargetMode="External"/><Relationship Id="rId7040" Type="http://schemas.openxmlformats.org/officeDocument/2006/relationships/hyperlink" Target="mailto:oda-costa@example.com" TargetMode="External"/><Relationship Id="rId2185" Type="http://schemas.openxmlformats.org/officeDocument/2006/relationships/hyperlink" Target="mailto:halmeida@example.net" TargetMode="External"/><Relationship Id="rId3236" Type="http://schemas.openxmlformats.org/officeDocument/2006/relationships/hyperlink" Target="mailto:liam57@example.org" TargetMode="External"/><Relationship Id="rId4634" Type="http://schemas.openxmlformats.org/officeDocument/2006/relationships/hyperlink" Target="mailto:riosluiz-miguel@example.org" TargetMode="External"/><Relationship Id="rId157" Type="http://schemas.openxmlformats.org/officeDocument/2006/relationships/hyperlink" Target="mailto:uazevedo@example.net" TargetMode="External"/><Relationship Id="rId3650" Type="http://schemas.openxmlformats.org/officeDocument/2006/relationships/hyperlink" Target="mailto:alvesmariane@example.com" TargetMode="External"/><Relationship Id="rId4701" Type="http://schemas.openxmlformats.org/officeDocument/2006/relationships/hyperlink" Target="mailto:luiz-gustavo12@example.com" TargetMode="External"/><Relationship Id="rId7857" Type="http://schemas.openxmlformats.org/officeDocument/2006/relationships/hyperlink" Target="mailto:muriloda-rosa@example.org" TargetMode="External"/><Relationship Id="rId8908" Type="http://schemas.openxmlformats.org/officeDocument/2006/relationships/hyperlink" Target="mailto:juan10@example.net" TargetMode="External"/><Relationship Id="rId571" Type="http://schemas.openxmlformats.org/officeDocument/2006/relationships/hyperlink" Target="mailto:benjamim42@example.net" TargetMode="External"/><Relationship Id="rId2252" Type="http://schemas.openxmlformats.org/officeDocument/2006/relationships/hyperlink" Target="mailto:luigi70@example.com" TargetMode="External"/><Relationship Id="rId3303" Type="http://schemas.openxmlformats.org/officeDocument/2006/relationships/hyperlink" Target="mailto:vcastro@example.net" TargetMode="External"/><Relationship Id="rId6459" Type="http://schemas.openxmlformats.org/officeDocument/2006/relationships/hyperlink" Target="mailto:josuecamargo@example.com" TargetMode="External"/><Relationship Id="rId6873" Type="http://schemas.openxmlformats.org/officeDocument/2006/relationships/hyperlink" Target="mailto:nicolasgarcia@example.com" TargetMode="External"/><Relationship Id="rId7924" Type="http://schemas.openxmlformats.org/officeDocument/2006/relationships/hyperlink" Target="mailto:rhavi86@example.net" TargetMode="External"/><Relationship Id="rId224" Type="http://schemas.openxmlformats.org/officeDocument/2006/relationships/hyperlink" Target="mailto:ana-sophialopes@example.net" TargetMode="External"/><Relationship Id="rId5475" Type="http://schemas.openxmlformats.org/officeDocument/2006/relationships/hyperlink" Target="mailto:mathiasnunes@example.net" TargetMode="External"/><Relationship Id="rId6526" Type="http://schemas.openxmlformats.org/officeDocument/2006/relationships/hyperlink" Target="mailto:davi-luccaramos@example.org" TargetMode="External"/><Relationship Id="rId6940" Type="http://schemas.openxmlformats.org/officeDocument/2006/relationships/hyperlink" Target="mailto:ryan85@example.org" TargetMode="External"/><Relationship Id="rId4077" Type="http://schemas.openxmlformats.org/officeDocument/2006/relationships/hyperlink" Target="mailto:vitorsiqueira@example.com" TargetMode="External"/><Relationship Id="rId4491" Type="http://schemas.openxmlformats.org/officeDocument/2006/relationships/hyperlink" Target="mailto:cavalcantepietra@example.com" TargetMode="External"/><Relationship Id="rId5128" Type="http://schemas.openxmlformats.org/officeDocument/2006/relationships/hyperlink" Target="mailto:brenoda-costa@example.com" TargetMode="External"/><Relationship Id="rId5542" Type="http://schemas.openxmlformats.org/officeDocument/2006/relationships/hyperlink" Target="mailto:salesjose-pedro@example.net" TargetMode="External"/><Relationship Id="rId8698" Type="http://schemas.openxmlformats.org/officeDocument/2006/relationships/hyperlink" Target="mailto:dom84@example.org" TargetMode="External"/><Relationship Id="rId9749" Type="http://schemas.openxmlformats.org/officeDocument/2006/relationships/hyperlink" Target="mailto:da-cunhaanthony@example.com" TargetMode="External"/><Relationship Id="rId1738" Type="http://schemas.openxmlformats.org/officeDocument/2006/relationships/hyperlink" Target="mailto:isa@example.net" TargetMode="External"/><Relationship Id="rId3093" Type="http://schemas.openxmlformats.org/officeDocument/2006/relationships/hyperlink" Target="mailto:isadora65@example.com" TargetMode="External"/><Relationship Id="rId4144" Type="http://schemas.openxmlformats.org/officeDocument/2006/relationships/hyperlink" Target="mailto:camposfelipe@example.org" TargetMode="External"/><Relationship Id="rId8765" Type="http://schemas.openxmlformats.org/officeDocument/2006/relationships/hyperlink" Target="mailto:qsousa@example.org" TargetMode="External"/><Relationship Id="rId3160" Type="http://schemas.openxmlformats.org/officeDocument/2006/relationships/hyperlink" Target="mailto:tmachado@example.org" TargetMode="External"/><Relationship Id="rId4211" Type="http://schemas.openxmlformats.org/officeDocument/2006/relationships/hyperlink" Target="mailto:pastorhellena@example.net" TargetMode="External"/><Relationship Id="rId7367" Type="http://schemas.openxmlformats.org/officeDocument/2006/relationships/hyperlink" Target="mailto:pereiraagatha@example.net" TargetMode="External"/><Relationship Id="rId8418" Type="http://schemas.openxmlformats.org/officeDocument/2006/relationships/hyperlink" Target="mailto:ununes@example.org" TargetMode="External"/><Relationship Id="rId9816" Type="http://schemas.openxmlformats.org/officeDocument/2006/relationships/hyperlink" Target="mailto:jose-miguelnunes@example.net" TargetMode="External"/><Relationship Id="rId1805" Type="http://schemas.openxmlformats.org/officeDocument/2006/relationships/hyperlink" Target="mailto:glopes@example.net" TargetMode="External"/><Relationship Id="rId7781" Type="http://schemas.openxmlformats.org/officeDocument/2006/relationships/hyperlink" Target="mailto:raul17@example.org" TargetMode="External"/><Relationship Id="rId8832" Type="http://schemas.openxmlformats.org/officeDocument/2006/relationships/hyperlink" Target="mailto:allanalima@example.com" TargetMode="External"/><Relationship Id="rId3977" Type="http://schemas.openxmlformats.org/officeDocument/2006/relationships/hyperlink" Target="mailto:cassianolunna@example.net" TargetMode="External"/><Relationship Id="rId6036" Type="http://schemas.openxmlformats.org/officeDocument/2006/relationships/hyperlink" Target="mailto:gael-henriquegoncalves@example.org" TargetMode="External"/><Relationship Id="rId6383" Type="http://schemas.openxmlformats.org/officeDocument/2006/relationships/hyperlink" Target="mailto:barrosemanuelly@example.org" TargetMode="External"/><Relationship Id="rId7434" Type="http://schemas.openxmlformats.org/officeDocument/2006/relationships/hyperlink" Target="mailto:bsouza@example.com" TargetMode="External"/><Relationship Id="rId898" Type="http://schemas.openxmlformats.org/officeDocument/2006/relationships/hyperlink" Target="mailto:andradenoah@example.org" TargetMode="External"/><Relationship Id="rId2579" Type="http://schemas.openxmlformats.org/officeDocument/2006/relationships/hyperlink" Target="mailto:maria-alice37@example.net" TargetMode="External"/><Relationship Id="rId2993" Type="http://schemas.openxmlformats.org/officeDocument/2006/relationships/hyperlink" Target="mailto:benjamim82@example.org" TargetMode="External"/><Relationship Id="rId6450" Type="http://schemas.openxmlformats.org/officeDocument/2006/relationships/hyperlink" Target="mailto:rda-cunha@example.org" TargetMode="External"/><Relationship Id="rId7501" Type="http://schemas.openxmlformats.org/officeDocument/2006/relationships/hyperlink" Target="mailto:isaque77@example.org" TargetMode="External"/><Relationship Id="rId965" Type="http://schemas.openxmlformats.org/officeDocument/2006/relationships/hyperlink" Target="mailto:beniciosantos@example.org" TargetMode="External"/><Relationship Id="rId1595" Type="http://schemas.openxmlformats.org/officeDocument/2006/relationships/hyperlink" Target="mailto:joao-lucas62@example.com" TargetMode="External"/><Relationship Id="rId2646" Type="http://schemas.openxmlformats.org/officeDocument/2006/relationships/hyperlink" Target="mailto:kdas-neves@example.org" TargetMode="External"/><Relationship Id="rId5052" Type="http://schemas.openxmlformats.org/officeDocument/2006/relationships/hyperlink" Target="mailto:guilherme90@example.org" TargetMode="External"/><Relationship Id="rId6103" Type="http://schemas.openxmlformats.org/officeDocument/2006/relationships/hyperlink" Target="mailto:carolina79@example.net" TargetMode="External"/><Relationship Id="rId9259" Type="http://schemas.openxmlformats.org/officeDocument/2006/relationships/hyperlink" Target="mailto:jcostela@example.com" TargetMode="External"/><Relationship Id="rId9673" Type="http://schemas.openxmlformats.org/officeDocument/2006/relationships/hyperlink" Target="mailto:davi97@example.net" TargetMode="External"/><Relationship Id="rId618" Type="http://schemas.openxmlformats.org/officeDocument/2006/relationships/hyperlink" Target="mailto:yrocha@example.org" TargetMode="External"/><Relationship Id="rId1248" Type="http://schemas.openxmlformats.org/officeDocument/2006/relationships/hyperlink" Target="mailto:thalesalves@example.com" TargetMode="External"/><Relationship Id="rId1662" Type="http://schemas.openxmlformats.org/officeDocument/2006/relationships/hyperlink" Target="mailto:gda-mata@example.com" TargetMode="External"/><Relationship Id="rId5869" Type="http://schemas.openxmlformats.org/officeDocument/2006/relationships/hyperlink" Target="mailto:dmoura@example.com" TargetMode="External"/><Relationship Id="rId8275" Type="http://schemas.openxmlformats.org/officeDocument/2006/relationships/hyperlink" Target="mailto:bento67@example.net" TargetMode="External"/><Relationship Id="rId9326" Type="http://schemas.openxmlformats.org/officeDocument/2006/relationships/hyperlink" Target="mailto:upereira@example.com" TargetMode="External"/><Relationship Id="rId1315" Type="http://schemas.openxmlformats.org/officeDocument/2006/relationships/hyperlink" Target="mailto:ana-claracassiano@example.com" TargetMode="External"/><Relationship Id="rId2713" Type="http://schemas.openxmlformats.org/officeDocument/2006/relationships/hyperlink" Target="mailto:jose88@example.com" TargetMode="External"/><Relationship Id="rId7291" Type="http://schemas.openxmlformats.org/officeDocument/2006/relationships/hyperlink" Target="mailto:qmoreira@example.org" TargetMode="External"/><Relationship Id="rId8342" Type="http://schemas.openxmlformats.org/officeDocument/2006/relationships/hyperlink" Target="mailto:dom73@example.org" TargetMode="External"/><Relationship Id="rId9740" Type="http://schemas.openxmlformats.org/officeDocument/2006/relationships/hyperlink" Target="mailto:sarah27@example.net" TargetMode="External"/><Relationship Id="rId4885" Type="http://schemas.openxmlformats.org/officeDocument/2006/relationships/hyperlink" Target="mailto:hda-rosa@example.com" TargetMode="External"/><Relationship Id="rId5936" Type="http://schemas.openxmlformats.org/officeDocument/2006/relationships/hyperlink" Target="mailto:pedrocasa-grande@example.net" TargetMode="External"/><Relationship Id="rId21" Type="http://schemas.openxmlformats.org/officeDocument/2006/relationships/hyperlink" Target="mailto:vieirabento@example.net" TargetMode="External"/><Relationship Id="rId2089" Type="http://schemas.openxmlformats.org/officeDocument/2006/relationships/hyperlink" Target="mailto:melinamonteiro@example.org" TargetMode="External"/><Relationship Id="rId3487" Type="http://schemas.openxmlformats.org/officeDocument/2006/relationships/hyperlink" Target="mailto:xalbuquerque@example.org" TargetMode="External"/><Relationship Id="rId4538" Type="http://schemas.openxmlformats.org/officeDocument/2006/relationships/hyperlink" Target="mailto:maria-juliapeixoto@example.org" TargetMode="External"/><Relationship Id="rId4952" Type="http://schemas.openxmlformats.org/officeDocument/2006/relationships/hyperlink" Target="mailto:benjaminbarbosa@example.com" TargetMode="External"/><Relationship Id="rId3554" Type="http://schemas.openxmlformats.org/officeDocument/2006/relationships/hyperlink" Target="mailto:ravi60@example.com" TargetMode="External"/><Relationship Id="rId4605" Type="http://schemas.openxmlformats.org/officeDocument/2006/relationships/hyperlink" Target="mailto:rcavalcanti@example.com" TargetMode="External"/><Relationship Id="rId7011" Type="http://schemas.openxmlformats.org/officeDocument/2006/relationships/hyperlink" Target="mailto:danilo69@example.com" TargetMode="External"/><Relationship Id="rId475" Type="http://schemas.openxmlformats.org/officeDocument/2006/relationships/hyperlink" Target="mailto:eoliveira@example.net" TargetMode="External"/><Relationship Id="rId2156" Type="http://schemas.openxmlformats.org/officeDocument/2006/relationships/hyperlink" Target="mailto:mariagoncalves@example.org" TargetMode="External"/><Relationship Id="rId2570" Type="http://schemas.openxmlformats.org/officeDocument/2006/relationships/hyperlink" Target="mailto:davi-lucassantos@example.com" TargetMode="External"/><Relationship Id="rId3207" Type="http://schemas.openxmlformats.org/officeDocument/2006/relationships/hyperlink" Target="mailto:lpinto@example.net" TargetMode="External"/><Relationship Id="rId3621" Type="http://schemas.openxmlformats.org/officeDocument/2006/relationships/hyperlink" Target="mailto:agathadias@example.com" TargetMode="External"/><Relationship Id="rId6777" Type="http://schemas.openxmlformats.org/officeDocument/2006/relationships/hyperlink" Target="mailto:kamillysilveira@example.com" TargetMode="External"/><Relationship Id="rId7828" Type="http://schemas.openxmlformats.org/officeDocument/2006/relationships/hyperlink" Target="mailto:omartins@example.com" TargetMode="External"/><Relationship Id="rId9183" Type="http://schemas.openxmlformats.org/officeDocument/2006/relationships/hyperlink" Target="mailto:cassianolevi@example.com" TargetMode="External"/><Relationship Id="rId128" Type="http://schemas.openxmlformats.org/officeDocument/2006/relationships/hyperlink" Target="mailto:joao-felipepimenta@example.net" TargetMode="External"/><Relationship Id="rId542" Type="http://schemas.openxmlformats.org/officeDocument/2006/relationships/hyperlink" Target="mailto:machadojoao-lucas@example.org" TargetMode="External"/><Relationship Id="rId1172" Type="http://schemas.openxmlformats.org/officeDocument/2006/relationships/hyperlink" Target="mailto:dcastro@example.org" TargetMode="External"/><Relationship Id="rId2223" Type="http://schemas.openxmlformats.org/officeDocument/2006/relationships/hyperlink" Target="mailto:melobarbara@example.org" TargetMode="External"/><Relationship Id="rId5379" Type="http://schemas.openxmlformats.org/officeDocument/2006/relationships/hyperlink" Target="mailto:juan44@example.org" TargetMode="External"/><Relationship Id="rId5793" Type="http://schemas.openxmlformats.org/officeDocument/2006/relationships/hyperlink" Target="mailto:thiagocastro@example.com" TargetMode="External"/><Relationship Id="rId6844" Type="http://schemas.openxmlformats.org/officeDocument/2006/relationships/hyperlink" Target="mailto:sophiebrito@example.org" TargetMode="External"/><Relationship Id="rId9250" Type="http://schemas.openxmlformats.org/officeDocument/2006/relationships/hyperlink" Target="mailto:rodriguesjoao-guilherme@example.org" TargetMode="External"/><Relationship Id="rId4395" Type="http://schemas.openxmlformats.org/officeDocument/2006/relationships/hyperlink" Target="mailto:melobenicio@example.org" TargetMode="External"/><Relationship Id="rId5446" Type="http://schemas.openxmlformats.org/officeDocument/2006/relationships/hyperlink" Target="mailto:elisada-cruz@example.com" TargetMode="External"/><Relationship Id="rId1989" Type="http://schemas.openxmlformats.org/officeDocument/2006/relationships/hyperlink" Target="mailto:mcirino@example.com" TargetMode="External"/><Relationship Id="rId4048" Type="http://schemas.openxmlformats.org/officeDocument/2006/relationships/hyperlink" Target="mailto:matheusrezende@example.org" TargetMode="External"/><Relationship Id="rId5860" Type="http://schemas.openxmlformats.org/officeDocument/2006/relationships/hyperlink" Target="mailto:maria-alicedas-neves@example.com" TargetMode="External"/><Relationship Id="rId6911" Type="http://schemas.openxmlformats.org/officeDocument/2006/relationships/hyperlink" Target="mailto:thiagoda-mota@example.net" TargetMode="External"/><Relationship Id="rId3064" Type="http://schemas.openxmlformats.org/officeDocument/2006/relationships/hyperlink" Target="mailto:da-pazlunna@example.com" TargetMode="External"/><Relationship Id="rId4462" Type="http://schemas.openxmlformats.org/officeDocument/2006/relationships/hyperlink" Target="mailto:benjamim72@example.org" TargetMode="External"/><Relationship Id="rId5513" Type="http://schemas.openxmlformats.org/officeDocument/2006/relationships/hyperlink" Target="mailto:marcos-vinicius30@example.com" TargetMode="External"/><Relationship Id="rId8669" Type="http://schemas.openxmlformats.org/officeDocument/2006/relationships/hyperlink" Target="mailto:tbarbosa@example.net" TargetMode="External"/><Relationship Id="rId1709" Type="http://schemas.openxmlformats.org/officeDocument/2006/relationships/hyperlink" Target="mailto:araujolorena@example.net" TargetMode="External"/><Relationship Id="rId4115" Type="http://schemas.openxmlformats.org/officeDocument/2006/relationships/hyperlink" Target="mailto:dalves@example.org" TargetMode="External"/><Relationship Id="rId7685" Type="http://schemas.openxmlformats.org/officeDocument/2006/relationships/hyperlink" Target="mailto:rafaela61@example.net" TargetMode="External"/><Relationship Id="rId8736" Type="http://schemas.openxmlformats.org/officeDocument/2006/relationships/hyperlink" Target="mailto:asafe58@example.net" TargetMode="External"/><Relationship Id="rId2080" Type="http://schemas.openxmlformats.org/officeDocument/2006/relationships/hyperlink" Target="mailto:vitoria88@example.com" TargetMode="External"/><Relationship Id="rId3131" Type="http://schemas.openxmlformats.org/officeDocument/2006/relationships/hyperlink" Target="mailto:marcelopastor@example.com" TargetMode="External"/><Relationship Id="rId6287" Type="http://schemas.openxmlformats.org/officeDocument/2006/relationships/hyperlink" Target="mailto:guerramariana@example.com" TargetMode="External"/><Relationship Id="rId7338" Type="http://schemas.openxmlformats.org/officeDocument/2006/relationships/hyperlink" Target="mailto:clara04@example.net" TargetMode="External"/><Relationship Id="rId7752" Type="http://schemas.openxmlformats.org/officeDocument/2006/relationships/hyperlink" Target="mailto:ada-mata@example.net" TargetMode="External"/><Relationship Id="rId8803" Type="http://schemas.openxmlformats.org/officeDocument/2006/relationships/hyperlink" Target="mailto:carolinada-rosa@example.com" TargetMode="External"/><Relationship Id="rId2897" Type="http://schemas.openxmlformats.org/officeDocument/2006/relationships/hyperlink" Target="mailto:ryan37@example.org" TargetMode="External"/><Relationship Id="rId3948" Type="http://schemas.openxmlformats.org/officeDocument/2006/relationships/hyperlink" Target="mailto:mariahsilveira@example.com" TargetMode="External"/><Relationship Id="rId6354" Type="http://schemas.openxmlformats.org/officeDocument/2006/relationships/hyperlink" Target="mailto:silveiraisadora@example.com" TargetMode="External"/><Relationship Id="rId7405" Type="http://schemas.openxmlformats.org/officeDocument/2006/relationships/hyperlink" Target="mailto:henry48@example.com" TargetMode="External"/><Relationship Id="rId869" Type="http://schemas.openxmlformats.org/officeDocument/2006/relationships/hyperlink" Target="mailto:carolinesampaio@example.net" TargetMode="External"/><Relationship Id="rId1499" Type="http://schemas.openxmlformats.org/officeDocument/2006/relationships/hyperlink" Target="mailto:ana-liviasouza@example.org" TargetMode="External"/><Relationship Id="rId5370" Type="http://schemas.openxmlformats.org/officeDocument/2006/relationships/hyperlink" Target="mailto:souzaigor@example.org" TargetMode="External"/><Relationship Id="rId6007" Type="http://schemas.openxmlformats.org/officeDocument/2006/relationships/hyperlink" Target="mailto:davi-lucca86@example.org" TargetMode="External"/><Relationship Id="rId6421" Type="http://schemas.openxmlformats.org/officeDocument/2006/relationships/hyperlink" Target="mailto:lcarvalho@example.org" TargetMode="External"/><Relationship Id="rId9577" Type="http://schemas.openxmlformats.org/officeDocument/2006/relationships/hyperlink" Target="mailto:kamilly11@example.org" TargetMode="External"/><Relationship Id="rId2964" Type="http://schemas.openxmlformats.org/officeDocument/2006/relationships/hyperlink" Target="mailto:sophiepereira@example.org" TargetMode="External"/><Relationship Id="rId5023" Type="http://schemas.openxmlformats.org/officeDocument/2006/relationships/hyperlink" Target="mailto:zsantos@example.org" TargetMode="External"/><Relationship Id="rId8179" Type="http://schemas.openxmlformats.org/officeDocument/2006/relationships/hyperlink" Target="mailto:lavinia39@example.com" TargetMode="External"/><Relationship Id="rId9991" Type="http://schemas.openxmlformats.org/officeDocument/2006/relationships/hyperlink" Target="mailto:enrico85@example.net" TargetMode="External"/><Relationship Id="rId936" Type="http://schemas.openxmlformats.org/officeDocument/2006/relationships/hyperlink" Target="mailto:antonio69@example.net" TargetMode="External"/><Relationship Id="rId1219" Type="http://schemas.openxmlformats.org/officeDocument/2006/relationships/hyperlink" Target="mailto:leaoisabel@example.org" TargetMode="External"/><Relationship Id="rId1566" Type="http://schemas.openxmlformats.org/officeDocument/2006/relationships/hyperlink" Target="mailto:npires@example.com" TargetMode="External"/><Relationship Id="rId1980" Type="http://schemas.openxmlformats.org/officeDocument/2006/relationships/hyperlink" Target="mailto:isabella94@example.org" TargetMode="External"/><Relationship Id="rId2617" Type="http://schemas.openxmlformats.org/officeDocument/2006/relationships/hyperlink" Target="mailto:heitornovaes@example.net" TargetMode="External"/><Relationship Id="rId7195" Type="http://schemas.openxmlformats.org/officeDocument/2006/relationships/hyperlink" Target="mailto:oribeiro@example.net" TargetMode="External"/><Relationship Id="rId8246" Type="http://schemas.openxmlformats.org/officeDocument/2006/relationships/hyperlink" Target="mailto:emilly20@example.net" TargetMode="External"/><Relationship Id="rId8593" Type="http://schemas.openxmlformats.org/officeDocument/2006/relationships/hyperlink" Target="mailto:yuripires@example.com" TargetMode="External"/><Relationship Id="rId9644" Type="http://schemas.openxmlformats.org/officeDocument/2006/relationships/hyperlink" Target="mailto:da-rosamaria-laura@example.com" TargetMode="External"/><Relationship Id="rId1633" Type="http://schemas.openxmlformats.org/officeDocument/2006/relationships/hyperlink" Target="mailto:jfogaca@example.org" TargetMode="External"/><Relationship Id="rId4789" Type="http://schemas.openxmlformats.org/officeDocument/2006/relationships/hyperlink" Target="mailto:vasconcelosdavi@example.org" TargetMode="External"/><Relationship Id="rId8660" Type="http://schemas.openxmlformats.org/officeDocument/2006/relationships/hyperlink" Target="mailto:beniciofernandes@example.org" TargetMode="External"/><Relationship Id="rId9711" Type="http://schemas.openxmlformats.org/officeDocument/2006/relationships/hyperlink" Target="mailto:sophiepacheco@example.com" TargetMode="External"/><Relationship Id="rId1700" Type="http://schemas.openxmlformats.org/officeDocument/2006/relationships/hyperlink" Target="mailto:boliveira@example.net" TargetMode="External"/><Relationship Id="rId4856" Type="http://schemas.openxmlformats.org/officeDocument/2006/relationships/hyperlink" Target="mailto:asafe33@example.net" TargetMode="External"/><Relationship Id="rId5907" Type="http://schemas.openxmlformats.org/officeDocument/2006/relationships/hyperlink" Target="mailto:cauasousa@example.org" TargetMode="External"/><Relationship Id="rId7262" Type="http://schemas.openxmlformats.org/officeDocument/2006/relationships/hyperlink" Target="mailto:da-rosalucas@example.com" TargetMode="External"/><Relationship Id="rId8313" Type="http://schemas.openxmlformats.org/officeDocument/2006/relationships/hyperlink" Target="mailto:otavioguerra@example.com" TargetMode="External"/><Relationship Id="rId3458" Type="http://schemas.openxmlformats.org/officeDocument/2006/relationships/hyperlink" Target="mailto:almeidagabriela@example.com" TargetMode="External"/><Relationship Id="rId3872" Type="http://schemas.openxmlformats.org/officeDocument/2006/relationships/hyperlink" Target="mailto:bellamontenegro@example.net" TargetMode="External"/><Relationship Id="rId4509" Type="http://schemas.openxmlformats.org/officeDocument/2006/relationships/hyperlink" Target="mailto:ecosta@example.com" TargetMode="External"/><Relationship Id="rId379" Type="http://schemas.openxmlformats.org/officeDocument/2006/relationships/hyperlink" Target="mailto:nicole25@example.org" TargetMode="External"/><Relationship Id="rId793" Type="http://schemas.openxmlformats.org/officeDocument/2006/relationships/hyperlink" Target="mailto:da-rochahadassa@example.org" TargetMode="External"/><Relationship Id="rId2474" Type="http://schemas.openxmlformats.org/officeDocument/2006/relationships/hyperlink" Target="mailto:hellenamarques@example.com" TargetMode="External"/><Relationship Id="rId3525" Type="http://schemas.openxmlformats.org/officeDocument/2006/relationships/hyperlink" Target="mailto:fogacaluana@example.com" TargetMode="External"/><Relationship Id="rId4923" Type="http://schemas.openxmlformats.org/officeDocument/2006/relationships/hyperlink" Target="mailto:hbarbosa@example.net" TargetMode="External"/><Relationship Id="rId9087" Type="http://schemas.openxmlformats.org/officeDocument/2006/relationships/hyperlink" Target="mailto:mayacassiano@example.net" TargetMode="External"/><Relationship Id="rId446" Type="http://schemas.openxmlformats.org/officeDocument/2006/relationships/hyperlink" Target="mailto:caleb72@example.com" TargetMode="External"/><Relationship Id="rId1076" Type="http://schemas.openxmlformats.org/officeDocument/2006/relationships/hyperlink" Target="mailto:rhavipinto@example.org" TargetMode="External"/><Relationship Id="rId1490" Type="http://schemas.openxmlformats.org/officeDocument/2006/relationships/hyperlink" Target="mailto:vicente75@example.org" TargetMode="External"/><Relationship Id="rId2127" Type="http://schemas.openxmlformats.org/officeDocument/2006/relationships/hyperlink" Target="mailto:cpacheco@example.org" TargetMode="External"/><Relationship Id="rId9154" Type="http://schemas.openxmlformats.org/officeDocument/2006/relationships/hyperlink" Target="mailto:joao-gabriel06@example.org" TargetMode="External"/><Relationship Id="rId860" Type="http://schemas.openxmlformats.org/officeDocument/2006/relationships/hyperlink" Target="mailto:ana-julialopes@example.com" TargetMode="External"/><Relationship Id="rId1143" Type="http://schemas.openxmlformats.org/officeDocument/2006/relationships/hyperlink" Target="mailto:novaesisabelly@example.net" TargetMode="External"/><Relationship Id="rId2541" Type="http://schemas.openxmlformats.org/officeDocument/2006/relationships/hyperlink" Target="mailto:maria-clarafogaca@example.com" TargetMode="External"/><Relationship Id="rId4299" Type="http://schemas.openxmlformats.org/officeDocument/2006/relationships/hyperlink" Target="mailto:hadassamonteiro@example.net" TargetMode="External"/><Relationship Id="rId5697" Type="http://schemas.openxmlformats.org/officeDocument/2006/relationships/hyperlink" Target="mailto:gustavo-henriquemarques@example.com" TargetMode="External"/><Relationship Id="rId6748" Type="http://schemas.openxmlformats.org/officeDocument/2006/relationships/hyperlink" Target="mailto:rezendejoao-miguel@example.org" TargetMode="External"/><Relationship Id="rId8170" Type="http://schemas.openxmlformats.org/officeDocument/2006/relationships/hyperlink" Target="mailto:theo25@example.net" TargetMode="External"/><Relationship Id="rId513" Type="http://schemas.openxmlformats.org/officeDocument/2006/relationships/hyperlink" Target="mailto:palves@example.com" TargetMode="External"/><Relationship Id="rId5764" Type="http://schemas.openxmlformats.org/officeDocument/2006/relationships/hyperlink" Target="mailto:brenda55@example.org" TargetMode="External"/><Relationship Id="rId6815" Type="http://schemas.openxmlformats.org/officeDocument/2006/relationships/hyperlink" Target="mailto:pachecoaugusto@example.com" TargetMode="External"/><Relationship Id="rId9221" Type="http://schemas.openxmlformats.org/officeDocument/2006/relationships/hyperlink" Target="mailto:znovaes@example.net" TargetMode="External"/><Relationship Id="rId1210" Type="http://schemas.openxmlformats.org/officeDocument/2006/relationships/hyperlink" Target="mailto:fmontenegro@example.com" TargetMode="External"/><Relationship Id="rId4366" Type="http://schemas.openxmlformats.org/officeDocument/2006/relationships/hyperlink" Target="mailto:costaraquel@example.org" TargetMode="External"/><Relationship Id="rId4780" Type="http://schemas.openxmlformats.org/officeDocument/2006/relationships/hyperlink" Target="mailto:ravileao@example.net" TargetMode="External"/><Relationship Id="rId5417" Type="http://schemas.openxmlformats.org/officeDocument/2006/relationships/hyperlink" Target="mailto:aurora60@example.org" TargetMode="External"/><Relationship Id="rId5831" Type="http://schemas.openxmlformats.org/officeDocument/2006/relationships/hyperlink" Target="mailto:igor66@example.net" TargetMode="External"/><Relationship Id="rId8987" Type="http://schemas.openxmlformats.org/officeDocument/2006/relationships/hyperlink" Target="mailto:cunhaenrico@example.net" TargetMode="External"/><Relationship Id="rId3382" Type="http://schemas.openxmlformats.org/officeDocument/2006/relationships/hyperlink" Target="mailto:bruna33@example.com" TargetMode="External"/><Relationship Id="rId4019" Type="http://schemas.openxmlformats.org/officeDocument/2006/relationships/hyperlink" Target="mailto:rael74@example.org" TargetMode="External"/><Relationship Id="rId4433" Type="http://schemas.openxmlformats.org/officeDocument/2006/relationships/hyperlink" Target="mailto:heitorda-cunha@example.net" TargetMode="External"/><Relationship Id="rId7589" Type="http://schemas.openxmlformats.org/officeDocument/2006/relationships/hyperlink" Target="mailto:orezende@example.org" TargetMode="External"/><Relationship Id="rId3035" Type="http://schemas.openxmlformats.org/officeDocument/2006/relationships/hyperlink" Target="mailto:ncorreia@example.net" TargetMode="External"/><Relationship Id="rId4500" Type="http://schemas.openxmlformats.org/officeDocument/2006/relationships/hyperlink" Target="mailto:pachecothales@example.org" TargetMode="External"/><Relationship Id="rId7656" Type="http://schemas.openxmlformats.org/officeDocument/2006/relationships/hyperlink" Target="mailto:liam55@example.com" TargetMode="External"/><Relationship Id="rId8707" Type="http://schemas.openxmlformats.org/officeDocument/2006/relationships/hyperlink" Target="mailto:montenegromaria-julia@example.org" TargetMode="External"/><Relationship Id="rId370" Type="http://schemas.openxmlformats.org/officeDocument/2006/relationships/hyperlink" Target="mailto:gduarte@example.com" TargetMode="External"/><Relationship Id="rId2051" Type="http://schemas.openxmlformats.org/officeDocument/2006/relationships/hyperlink" Target="mailto:pteixeira@example.net" TargetMode="External"/><Relationship Id="rId3102" Type="http://schemas.openxmlformats.org/officeDocument/2006/relationships/hyperlink" Target="mailto:mendesana-clara@example.org" TargetMode="External"/><Relationship Id="rId6258" Type="http://schemas.openxmlformats.org/officeDocument/2006/relationships/hyperlink" Target="mailto:cauapires@example.org" TargetMode="External"/><Relationship Id="rId7309" Type="http://schemas.openxmlformats.org/officeDocument/2006/relationships/hyperlink" Target="mailto:claranovaes@example.org" TargetMode="External"/><Relationship Id="rId5274" Type="http://schemas.openxmlformats.org/officeDocument/2006/relationships/hyperlink" Target="mailto:da-matavitor@example.org" TargetMode="External"/><Relationship Id="rId6325" Type="http://schemas.openxmlformats.org/officeDocument/2006/relationships/hyperlink" Target="mailto:qrios@example.com" TargetMode="External"/><Relationship Id="rId6672" Type="http://schemas.openxmlformats.org/officeDocument/2006/relationships/hyperlink" Target="mailto:rafael77@example.org" TargetMode="External"/><Relationship Id="rId7723" Type="http://schemas.openxmlformats.org/officeDocument/2006/relationships/hyperlink" Target="mailto:mvargas@example.net" TargetMode="External"/><Relationship Id="rId2868" Type="http://schemas.openxmlformats.org/officeDocument/2006/relationships/hyperlink" Target="mailto:acunha@example.net" TargetMode="External"/><Relationship Id="rId3919" Type="http://schemas.openxmlformats.org/officeDocument/2006/relationships/hyperlink" Target="mailto:sophia98@example.org" TargetMode="External"/><Relationship Id="rId9895" Type="http://schemas.openxmlformats.org/officeDocument/2006/relationships/hyperlink" Target="mailto:xfreitas@example.org" TargetMode="External"/><Relationship Id="rId1884" Type="http://schemas.openxmlformats.org/officeDocument/2006/relationships/hyperlink" Target="mailto:dda-costa@example.net" TargetMode="External"/><Relationship Id="rId2935" Type="http://schemas.openxmlformats.org/officeDocument/2006/relationships/hyperlink" Target="mailto:da-rosamurilo@example.com" TargetMode="External"/><Relationship Id="rId4290" Type="http://schemas.openxmlformats.org/officeDocument/2006/relationships/hyperlink" Target="mailto:maria-florpacheco@example.net" TargetMode="External"/><Relationship Id="rId5341" Type="http://schemas.openxmlformats.org/officeDocument/2006/relationships/hyperlink" Target="mailto:ana-clara52@example.com" TargetMode="External"/><Relationship Id="rId8497" Type="http://schemas.openxmlformats.org/officeDocument/2006/relationships/hyperlink" Target="mailto:maria-alice48@example.org" TargetMode="External"/><Relationship Id="rId9548" Type="http://schemas.openxmlformats.org/officeDocument/2006/relationships/hyperlink" Target="mailto:dantepinto@example.org" TargetMode="External"/><Relationship Id="rId9962" Type="http://schemas.openxmlformats.org/officeDocument/2006/relationships/hyperlink" Target="mailto:jcostela@example.org" TargetMode="External"/><Relationship Id="rId907" Type="http://schemas.openxmlformats.org/officeDocument/2006/relationships/hyperlink" Target="mailto:limamatteo@example.net" TargetMode="External"/><Relationship Id="rId1537" Type="http://schemas.openxmlformats.org/officeDocument/2006/relationships/hyperlink" Target="mailto:lunna78@example.com" TargetMode="External"/><Relationship Id="rId1951" Type="http://schemas.openxmlformats.org/officeDocument/2006/relationships/hyperlink" Target="mailto:duartediogo@example.org" TargetMode="External"/><Relationship Id="rId7099" Type="http://schemas.openxmlformats.org/officeDocument/2006/relationships/hyperlink" Target="mailto:vianadavi-lucas@example.com" TargetMode="External"/><Relationship Id="rId8564" Type="http://schemas.openxmlformats.org/officeDocument/2006/relationships/hyperlink" Target="mailto:mateusbarbosa@example.net" TargetMode="External"/><Relationship Id="rId9615" Type="http://schemas.openxmlformats.org/officeDocument/2006/relationships/hyperlink" Target="mailto:goncalvesmelissa@example.com" TargetMode="External"/><Relationship Id="rId1604" Type="http://schemas.openxmlformats.org/officeDocument/2006/relationships/hyperlink" Target="mailto:davi-miguelmendes@example.org" TargetMode="External"/><Relationship Id="rId4010" Type="http://schemas.openxmlformats.org/officeDocument/2006/relationships/hyperlink" Target="mailto:portodavi-miguel@example.org" TargetMode="External"/><Relationship Id="rId7166" Type="http://schemas.openxmlformats.org/officeDocument/2006/relationships/hyperlink" Target="mailto:luiz-miguel88@example.com" TargetMode="External"/><Relationship Id="rId7580" Type="http://schemas.openxmlformats.org/officeDocument/2006/relationships/hyperlink" Target="mailto:koliveira@example.org" TargetMode="External"/><Relationship Id="rId8217" Type="http://schemas.openxmlformats.org/officeDocument/2006/relationships/hyperlink" Target="mailto:ravi55@example.net" TargetMode="External"/><Relationship Id="rId8631" Type="http://schemas.openxmlformats.org/officeDocument/2006/relationships/hyperlink" Target="mailto:saragao@example.net" TargetMode="External"/><Relationship Id="rId6182" Type="http://schemas.openxmlformats.org/officeDocument/2006/relationships/hyperlink" Target="mailto:imonteiro@example.org" TargetMode="External"/><Relationship Id="rId7233" Type="http://schemas.openxmlformats.org/officeDocument/2006/relationships/hyperlink" Target="mailto:zsouza@example.net" TargetMode="External"/><Relationship Id="rId697" Type="http://schemas.openxmlformats.org/officeDocument/2006/relationships/hyperlink" Target="mailto:ycavalcanti@example.com" TargetMode="External"/><Relationship Id="rId2378" Type="http://schemas.openxmlformats.org/officeDocument/2006/relationships/hyperlink" Target="mailto:emanuellypires@example.org" TargetMode="External"/><Relationship Id="rId3429" Type="http://schemas.openxmlformats.org/officeDocument/2006/relationships/hyperlink" Target="mailto:souzarodrigo@example.net" TargetMode="External"/><Relationship Id="rId3776" Type="http://schemas.openxmlformats.org/officeDocument/2006/relationships/hyperlink" Target="mailto:eduarte@example.org" TargetMode="External"/><Relationship Id="rId4827" Type="http://schemas.openxmlformats.org/officeDocument/2006/relationships/hyperlink" Target="mailto:caue14@example.net" TargetMode="External"/><Relationship Id="rId2792" Type="http://schemas.openxmlformats.org/officeDocument/2006/relationships/hyperlink" Target="mailto:laura66@example.com" TargetMode="External"/><Relationship Id="rId3843" Type="http://schemas.openxmlformats.org/officeDocument/2006/relationships/hyperlink" Target="mailto:estermoura@example.org" TargetMode="External"/><Relationship Id="rId6999" Type="http://schemas.openxmlformats.org/officeDocument/2006/relationships/hyperlink" Target="mailto:fernandoda-cunha@example.org" TargetMode="External"/><Relationship Id="rId7300" Type="http://schemas.openxmlformats.org/officeDocument/2006/relationships/hyperlink" Target="mailto:mendesmaria-sophia@example.com" TargetMode="External"/><Relationship Id="rId9058" Type="http://schemas.openxmlformats.org/officeDocument/2006/relationships/hyperlink" Target="mailto:fariasana-liz@example.net" TargetMode="External"/><Relationship Id="rId764" Type="http://schemas.openxmlformats.org/officeDocument/2006/relationships/hyperlink" Target="mailto:barrossophia@example.net" TargetMode="External"/><Relationship Id="rId1394" Type="http://schemas.openxmlformats.org/officeDocument/2006/relationships/hyperlink" Target="mailto:ana98@example.org" TargetMode="External"/><Relationship Id="rId2445" Type="http://schemas.openxmlformats.org/officeDocument/2006/relationships/hyperlink" Target="mailto:josueda-mota@example.com" TargetMode="External"/><Relationship Id="rId3910" Type="http://schemas.openxmlformats.org/officeDocument/2006/relationships/hyperlink" Target="mailto:maria-julia86@example.org" TargetMode="External"/><Relationship Id="rId9472" Type="http://schemas.openxmlformats.org/officeDocument/2006/relationships/hyperlink" Target="mailto:nogueiramatteo@example.org" TargetMode="External"/><Relationship Id="rId417" Type="http://schemas.openxmlformats.org/officeDocument/2006/relationships/hyperlink" Target="mailto:mariane46@example.net" TargetMode="External"/><Relationship Id="rId831" Type="http://schemas.openxmlformats.org/officeDocument/2006/relationships/hyperlink" Target="mailto:luiz-miguelpacheco@example.net" TargetMode="External"/><Relationship Id="rId1047" Type="http://schemas.openxmlformats.org/officeDocument/2006/relationships/hyperlink" Target="mailto:bella55@example.net" TargetMode="External"/><Relationship Id="rId1461" Type="http://schemas.openxmlformats.org/officeDocument/2006/relationships/hyperlink" Target="mailto:joao-pedro42@example.net" TargetMode="External"/><Relationship Id="rId2512" Type="http://schemas.openxmlformats.org/officeDocument/2006/relationships/hyperlink" Target="mailto:ana-laurada-costa@example.com" TargetMode="External"/><Relationship Id="rId5668" Type="http://schemas.openxmlformats.org/officeDocument/2006/relationships/hyperlink" Target="mailto:moreiramaria-helena@example.net" TargetMode="External"/><Relationship Id="rId6719" Type="http://schemas.openxmlformats.org/officeDocument/2006/relationships/hyperlink" Target="mailto:drezende@example.com" TargetMode="External"/><Relationship Id="rId8074" Type="http://schemas.openxmlformats.org/officeDocument/2006/relationships/hyperlink" Target="mailto:ribeirobeatriz@example.org" TargetMode="External"/><Relationship Id="rId9125" Type="http://schemas.openxmlformats.org/officeDocument/2006/relationships/hyperlink" Target="mailto:gustavolopes@example.org" TargetMode="External"/><Relationship Id="rId1114" Type="http://schemas.openxmlformats.org/officeDocument/2006/relationships/hyperlink" Target="mailto:barrosleo@example.org" TargetMode="External"/><Relationship Id="rId4684" Type="http://schemas.openxmlformats.org/officeDocument/2006/relationships/hyperlink" Target="mailto:isadora29@example.net" TargetMode="External"/><Relationship Id="rId5735" Type="http://schemas.openxmlformats.org/officeDocument/2006/relationships/hyperlink" Target="mailto:hda-conceicao@example.net" TargetMode="External"/><Relationship Id="rId7090" Type="http://schemas.openxmlformats.org/officeDocument/2006/relationships/hyperlink" Target="mailto:olivia14@example.net" TargetMode="External"/><Relationship Id="rId8141" Type="http://schemas.openxmlformats.org/officeDocument/2006/relationships/hyperlink" Target="mailto:razevedo@example.org" TargetMode="External"/><Relationship Id="rId3286" Type="http://schemas.openxmlformats.org/officeDocument/2006/relationships/hyperlink" Target="mailto:hnogueira@example.com" TargetMode="External"/><Relationship Id="rId4337" Type="http://schemas.openxmlformats.org/officeDocument/2006/relationships/hyperlink" Target="mailto:casa-grandemaria-laura@example.com" TargetMode="External"/><Relationship Id="rId3353" Type="http://schemas.openxmlformats.org/officeDocument/2006/relationships/hyperlink" Target="mailto:zcaldeira@example.com" TargetMode="External"/><Relationship Id="rId4751" Type="http://schemas.openxmlformats.org/officeDocument/2006/relationships/hyperlink" Target="mailto:clararios@example.com" TargetMode="External"/><Relationship Id="rId5802" Type="http://schemas.openxmlformats.org/officeDocument/2006/relationships/hyperlink" Target="mailto:pietrada-cunha@example.net" TargetMode="External"/><Relationship Id="rId8958" Type="http://schemas.openxmlformats.org/officeDocument/2006/relationships/hyperlink" Target="mailto:alvesluan@example.com" TargetMode="External"/><Relationship Id="rId274" Type="http://schemas.openxmlformats.org/officeDocument/2006/relationships/hyperlink" Target="mailto:nicoleoliveira@example.com" TargetMode="External"/><Relationship Id="rId3006" Type="http://schemas.openxmlformats.org/officeDocument/2006/relationships/hyperlink" Target="mailto:stellada-rosa@example.org" TargetMode="External"/><Relationship Id="rId4404" Type="http://schemas.openxmlformats.org/officeDocument/2006/relationships/hyperlink" Target="mailto:montenegroana-cecilia@example.net" TargetMode="External"/><Relationship Id="rId7974" Type="http://schemas.openxmlformats.org/officeDocument/2006/relationships/hyperlink" Target="mailto:lara87@example.org" TargetMode="External"/><Relationship Id="rId3420" Type="http://schemas.openxmlformats.org/officeDocument/2006/relationships/hyperlink" Target="mailto:jteixeira@example.org" TargetMode="External"/><Relationship Id="rId6576" Type="http://schemas.openxmlformats.org/officeDocument/2006/relationships/hyperlink" Target="mailto:murilobarbosa@example.org" TargetMode="External"/><Relationship Id="rId6990" Type="http://schemas.openxmlformats.org/officeDocument/2006/relationships/hyperlink" Target="mailto:da-costastephany@example.net" TargetMode="External"/><Relationship Id="rId7627" Type="http://schemas.openxmlformats.org/officeDocument/2006/relationships/hyperlink" Target="mailto:ana-julia13@example.com" TargetMode="External"/><Relationship Id="rId341" Type="http://schemas.openxmlformats.org/officeDocument/2006/relationships/hyperlink" Target="mailto:raelteixeira@example.com" TargetMode="External"/><Relationship Id="rId2022" Type="http://schemas.openxmlformats.org/officeDocument/2006/relationships/hyperlink" Target="mailto:enzo23@example.com" TargetMode="External"/><Relationship Id="rId5178" Type="http://schemas.openxmlformats.org/officeDocument/2006/relationships/hyperlink" Target="mailto:alexiapimenta@example.net" TargetMode="External"/><Relationship Id="rId5592" Type="http://schemas.openxmlformats.org/officeDocument/2006/relationships/hyperlink" Target="mailto:leonardofernandes@example.org" TargetMode="External"/><Relationship Id="rId6229" Type="http://schemas.openxmlformats.org/officeDocument/2006/relationships/hyperlink" Target="mailto:vianadaniela@example.org" TargetMode="External"/><Relationship Id="rId6643" Type="http://schemas.openxmlformats.org/officeDocument/2006/relationships/hyperlink" Target="mailto:macedojoao-guilherme@example.org" TargetMode="External"/><Relationship Id="rId9799" Type="http://schemas.openxmlformats.org/officeDocument/2006/relationships/hyperlink" Target="mailto:ymartins@example.net" TargetMode="External"/><Relationship Id="rId1788" Type="http://schemas.openxmlformats.org/officeDocument/2006/relationships/hyperlink" Target="mailto:leandrovasconcelos@example.net" TargetMode="External"/><Relationship Id="rId2839" Type="http://schemas.openxmlformats.org/officeDocument/2006/relationships/hyperlink" Target="mailto:dfarias@example.com" TargetMode="External"/><Relationship Id="rId4194" Type="http://schemas.openxmlformats.org/officeDocument/2006/relationships/hyperlink" Target="mailto:lucas82@example.org" TargetMode="External"/><Relationship Id="rId5245" Type="http://schemas.openxmlformats.org/officeDocument/2006/relationships/hyperlink" Target="mailto:ana-lizazevedo@example.com" TargetMode="External"/><Relationship Id="rId6710" Type="http://schemas.openxmlformats.org/officeDocument/2006/relationships/hyperlink" Target="mailto:luan91@example.com" TargetMode="External"/><Relationship Id="rId9866" Type="http://schemas.openxmlformats.org/officeDocument/2006/relationships/hyperlink" Target="mailto:maria19@example.com" TargetMode="External"/><Relationship Id="rId4261" Type="http://schemas.openxmlformats.org/officeDocument/2006/relationships/hyperlink" Target="mailto:ribeirogabrielly@example.net" TargetMode="External"/><Relationship Id="rId5312" Type="http://schemas.openxmlformats.org/officeDocument/2006/relationships/hyperlink" Target="mailto:laura86@example.net" TargetMode="External"/><Relationship Id="rId8468" Type="http://schemas.openxmlformats.org/officeDocument/2006/relationships/hyperlink" Target="mailto:cassianomaria@example.com" TargetMode="External"/><Relationship Id="rId9519" Type="http://schemas.openxmlformats.org/officeDocument/2006/relationships/hyperlink" Target="mailto:vinicius68@example.org" TargetMode="External"/><Relationship Id="rId1508" Type="http://schemas.openxmlformats.org/officeDocument/2006/relationships/hyperlink" Target="mailto:xfonseca@example.org" TargetMode="External"/><Relationship Id="rId1855" Type="http://schemas.openxmlformats.org/officeDocument/2006/relationships/hyperlink" Target="mailto:da-cunharaquel@example.com" TargetMode="External"/><Relationship Id="rId2906" Type="http://schemas.openxmlformats.org/officeDocument/2006/relationships/hyperlink" Target="mailto:sara14@example.org" TargetMode="External"/><Relationship Id="rId7484" Type="http://schemas.openxmlformats.org/officeDocument/2006/relationships/hyperlink" Target="mailto:luiz-otavio24@example.com" TargetMode="External"/><Relationship Id="rId8535" Type="http://schemas.openxmlformats.org/officeDocument/2006/relationships/hyperlink" Target="mailto:albuquerquesarah@example.net" TargetMode="External"/><Relationship Id="rId8882" Type="http://schemas.openxmlformats.org/officeDocument/2006/relationships/hyperlink" Target="mailto:icavalcante@example.net" TargetMode="External"/><Relationship Id="rId9933" Type="http://schemas.openxmlformats.org/officeDocument/2006/relationships/hyperlink" Target="mailto:cassianolucas@example.com" TargetMode="External"/><Relationship Id="rId1922" Type="http://schemas.openxmlformats.org/officeDocument/2006/relationships/hyperlink" Target="mailto:sophiacastro@example.org" TargetMode="External"/><Relationship Id="rId6086" Type="http://schemas.openxmlformats.org/officeDocument/2006/relationships/hyperlink" Target="mailto:qribeiro@example.net" TargetMode="External"/><Relationship Id="rId7137" Type="http://schemas.openxmlformats.org/officeDocument/2006/relationships/hyperlink" Target="mailto:bcassiano@example.org" TargetMode="External"/><Relationship Id="rId7551" Type="http://schemas.openxmlformats.org/officeDocument/2006/relationships/hyperlink" Target="mailto:lopesisabel@example.org" TargetMode="External"/><Relationship Id="rId8602" Type="http://schemas.openxmlformats.org/officeDocument/2006/relationships/hyperlink" Target="mailto:gael-henrique65@example.com" TargetMode="External"/><Relationship Id="rId2696" Type="http://schemas.openxmlformats.org/officeDocument/2006/relationships/hyperlink" Target="mailto:gduarte@example.org" TargetMode="External"/><Relationship Id="rId3747" Type="http://schemas.openxmlformats.org/officeDocument/2006/relationships/hyperlink" Target="mailto:vitor-hugo44@example.com" TargetMode="External"/><Relationship Id="rId6153" Type="http://schemas.openxmlformats.org/officeDocument/2006/relationships/hyperlink" Target="mailto:gaelaparecida@example.org" TargetMode="External"/><Relationship Id="rId7204" Type="http://schemas.openxmlformats.org/officeDocument/2006/relationships/hyperlink" Target="mailto:ana-julia25@example.org" TargetMode="External"/><Relationship Id="rId668" Type="http://schemas.openxmlformats.org/officeDocument/2006/relationships/hyperlink" Target="mailto:catarina26@example.org" TargetMode="External"/><Relationship Id="rId1298" Type="http://schemas.openxmlformats.org/officeDocument/2006/relationships/hyperlink" Target="mailto:isaqueda-mata@example.net" TargetMode="External"/><Relationship Id="rId2349" Type="http://schemas.openxmlformats.org/officeDocument/2006/relationships/hyperlink" Target="mailto:fogacaelisa@example.net" TargetMode="External"/><Relationship Id="rId2763" Type="http://schemas.openxmlformats.org/officeDocument/2006/relationships/hyperlink" Target="mailto:nogueiramaria-sophia@example.org" TargetMode="External"/><Relationship Id="rId3814" Type="http://schemas.openxmlformats.org/officeDocument/2006/relationships/hyperlink" Target="mailto:freitasaurora@example.net" TargetMode="External"/><Relationship Id="rId6220" Type="http://schemas.openxmlformats.org/officeDocument/2006/relationships/hyperlink" Target="mailto:diegonascimento@example.net" TargetMode="External"/><Relationship Id="rId9376" Type="http://schemas.openxmlformats.org/officeDocument/2006/relationships/hyperlink" Target="mailto:isabellaalmeida@example.net" TargetMode="External"/><Relationship Id="rId9790" Type="http://schemas.openxmlformats.org/officeDocument/2006/relationships/hyperlink" Target="mailto:anthony-gabrielcardoso@example.com" TargetMode="External"/><Relationship Id="rId735" Type="http://schemas.openxmlformats.org/officeDocument/2006/relationships/hyperlink" Target="mailto:rodrigomoreira@example.org" TargetMode="External"/><Relationship Id="rId1365" Type="http://schemas.openxmlformats.org/officeDocument/2006/relationships/hyperlink" Target="mailto:ymelo@example.com" TargetMode="External"/><Relationship Id="rId2416" Type="http://schemas.openxmlformats.org/officeDocument/2006/relationships/hyperlink" Target="mailto:joaolopes@example.org" TargetMode="External"/><Relationship Id="rId8392" Type="http://schemas.openxmlformats.org/officeDocument/2006/relationships/hyperlink" Target="mailto:nathanramos@example.net" TargetMode="External"/><Relationship Id="rId9029" Type="http://schemas.openxmlformats.org/officeDocument/2006/relationships/hyperlink" Target="mailto:ribeirogustavo@example.com" TargetMode="External"/><Relationship Id="rId9443" Type="http://schemas.openxmlformats.org/officeDocument/2006/relationships/hyperlink" Target="mailto:maria-alice70@example.org" TargetMode="External"/><Relationship Id="rId1018" Type="http://schemas.openxmlformats.org/officeDocument/2006/relationships/hyperlink" Target="mailto:luigiaraujo@example.org" TargetMode="External"/><Relationship Id="rId1432" Type="http://schemas.openxmlformats.org/officeDocument/2006/relationships/hyperlink" Target="mailto:ana-lauragarcia@example.net" TargetMode="External"/><Relationship Id="rId2830" Type="http://schemas.openxmlformats.org/officeDocument/2006/relationships/hyperlink" Target="mailto:vargasisabelly@example.org" TargetMode="External"/><Relationship Id="rId4588" Type="http://schemas.openxmlformats.org/officeDocument/2006/relationships/hyperlink" Target="mailto:ecarvalho@example.org" TargetMode="External"/><Relationship Id="rId5639" Type="http://schemas.openxmlformats.org/officeDocument/2006/relationships/hyperlink" Target="mailto:da-matamelina@example.net" TargetMode="External"/><Relationship Id="rId5986" Type="http://schemas.openxmlformats.org/officeDocument/2006/relationships/hyperlink" Target="mailto:josemoraes@example.org" TargetMode="External"/><Relationship Id="rId8045" Type="http://schemas.openxmlformats.org/officeDocument/2006/relationships/hyperlink" Target="mailto:pachecorebeca@example.org" TargetMode="External"/><Relationship Id="rId71" Type="http://schemas.openxmlformats.org/officeDocument/2006/relationships/hyperlink" Target="mailto:maria-juliasantos@example.org" TargetMode="External"/><Relationship Id="rId802" Type="http://schemas.openxmlformats.org/officeDocument/2006/relationships/hyperlink" Target="mailto:pereiramatheus@example.org" TargetMode="External"/><Relationship Id="rId7061" Type="http://schemas.openxmlformats.org/officeDocument/2006/relationships/hyperlink" Target="mailto:qpacheco@example.org" TargetMode="External"/><Relationship Id="rId8112" Type="http://schemas.openxmlformats.org/officeDocument/2006/relationships/hyperlink" Target="mailto:ana-clara95@example.org" TargetMode="External"/><Relationship Id="rId9510" Type="http://schemas.openxmlformats.org/officeDocument/2006/relationships/hyperlink" Target="mailto:da-luzmelina@example.com" TargetMode="External"/><Relationship Id="rId4655" Type="http://schemas.openxmlformats.org/officeDocument/2006/relationships/hyperlink" Target="mailto:juan46@example.org" TargetMode="External"/><Relationship Id="rId5706" Type="http://schemas.openxmlformats.org/officeDocument/2006/relationships/hyperlink" Target="mailto:gcasa-grande@example.net" TargetMode="External"/><Relationship Id="rId178" Type="http://schemas.openxmlformats.org/officeDocument/2006/relationships/hyperlink" Target="mailto:luiz-otavio91@example.com" TargetMode="External"/><Relationship Id="rId3257" Type="http://schemas.openxmlformats.org/officeDocument/2006/relationships/hyperlink" Target="mailto:njesus@example.com" TargetMode="External"/><Relationship Id="rId3671" Type="http://schemas.openxmlformats.org/officeDocument/2006/relationships/hyperlink" Target="mailto:da-costamaria-flor@example.org" TargetMode="External"/><Relationship Id="rId4308" Type="http://schemas.openxmlformats.org/officeDocument/2006/relationships/hyperlink" Target="mailto:isadorasilva@example.org" TargetMode="External"/><Relationship Id="rId4722" Type="http://schemas.openxmlformats.org/officeDocument/2006/relationships/hyperlink" Target="mailto:freitasfelipe@example.net" TargetMode="External"/><Relationship Id="rId7878" Type="http://schemas.openxmlformats.org/officeDocument/2006/relationships/hyperlink" Target="mailto:jose-pedromendonca@example.com" TargetMode="External"/><Relationship Id="rId8929" Type="http://schemas.openxmlformats.org/officeDocument/2006/relationships/hyperlink" Target="mailto:kfogaca@example.net" TargetMode="External"/><Relationship Id="rId592" Type="http://schemas.openxmlformats.org/officeDocument/2006/relationships/hyperlink" Target="mailto:ottoda-rocha@example.com" TargetMode="External"/><Relationship Id="rId2273" Type="http://schemas.openxmlformats.org/officeDocument/2006/relationships/hyperlink" Target="mailto:vdias@example.org" TargetMode="External"/><Relationship Id="rId3324" Type="http://schemas.openxmlformats.org/officeDocument/2006/relationships/hyperlink" Target="mailto:yda-luz@example.net" TargetMode="External"/><Relationship Id="rId6894" Type="http://schemas.openxmlformats.org/officeDocument/2006/relationships/hyperlink" Target="mailto:carolineramos@example.net" TargetMode="External"/><Relationship Id="rId7945" Type="http://schemas.openxmlformats.org/officeDocument/2006/relationships/hyperlink" Target="mailto:alicemelo@example.net" TargetMode="External"/><Relationship Id="rId245" Type="http://schemas.openxmlformats.org/officeDocument/2006/relationships/hyperlink" Target="mailto:maria-alice33@example.org" TargetMode="External"/><Relationship Id="rId2340" Type="http://schemas.openxmlformats.org/officeDocument/2006/relationships/hyperlink" Target="mailto:carvalhoanthony-gabriel@example.net" TargetMode="External"/><Relationship Id="rId5496" Type="http://schemas.openxmlformats.org/officeDocument/2006/relationships/hyperlink" Target="mailto:marina90@example.net" TargetMode="External"/><Relationship Id="rId6547" Type="http://schemas.openxmlformats.org/officeDocument/2006/relationships/hyperlink" Target="mailto:bfonseca@example.org" TargetMode="External"/><Relationship Id="rId312" Type="http://schemas.openxmlformats.org/officeDocument/2006/relationships/hyperlink" Target="mailto:mendesana-beatriz@example.com" TargetMode="External"/><Relationship Id="rId4098" Type="http://schemas.openxmlformats.org/officeDocument/2006/relationships/hyperlink" Target="mailto:ysantos@example.com" TargetMode="External"/><Relationship Id="rId5149" Type="http://schemas.openxmlformats.org/officeDocument/2006/relationships/hyperlink" Target="mailto:da-rocharhavi@example.net" TargetMode="External"/><Relationship Id="rId5563" Type="http://schemas.openxmlformats.org/officeDocument/2006/relationships/hyperlink" Target="mailto:leticiabarbosa@example.com" TargetMode="External"/><Relationship Id="rId6961" Type="http://schemas.openxmlformats.org/officeDocument/2006/relationships/hyperlink" Target="mailto:mathias58@example.net" TargetMode="External"/><Relationship Id="rId9020" Type="http://schemas.openxmlformats.org/officeDocument/2006/relationships/hyperlink" Target="mailto:abreumaria-laura@example.net" TargetMode="External"/><Relationship Id="rId4165" Type="http://schemas.openxmlformats.org/officeDocument/2006/relationships/hyperlink" Target="mailto:maria-fernanda90@example.com" TargetMode="External"/><Relationship Id="rId5216" Type="http://schemas.openxmlformats.org/officeDocument/2006/relationships/hyperlink" Target="mailto:joaquim60@example.net" TargetMode="External"/><Relationship Id="rId6614" Type="http://schemas.openxmlformats.org/officeDocument/2006/relationships/hyperlink" Target="mailto:melissa27@example.net" TargetMode="External"/><Relationship Id="rId1759" Type="http://schemas.openxmlformats.org/officeDocument/2006/relationships/hyperlink" Target="mailto:pimentabella@example.org" TargetMode="External"/><Relationship Id="rId3181" Type="http://schemas.openxmlformats.org/officeDocument/2006/relationships/hyperlink" Target="mailto:leandro51@example.net" TargetMode="External"/><Relationship Id="rId5630" Type="http://schemas.openxmlformats.org/officeDocument/2006/relationships/hyperlink" Target="mailto:cardosoantonio@example.com" TargetMode="External"/><Relationship Id="rId8786" Type="http://schemas.openxmlformats.org/officeDocument/2006/relationships/hyperlink" Target="mailto:caroline84@example.org" TargetMode="External"/><Relationship Id="rId9837" Type="http://schemas.openxmlformats.org/officeDocument/2006/relationships/hyperlink" Target="mailto:otavio92@example.com" TargetMode="External"/><Relationship Id="rId1826" Type="http://schemas.openxmlformats.org/officeDocument/2006/relationships/hyperlink" Target="mailto:theobrito@example.org" TargetMode="External"/><Relationship Id="rId4232" Type="http://schemas.openxmlformats.org/officeDocument/2006/relationships/hyperlink" Target="mailto:helenanogueira@example.net" TargetMode="External"/><Relationship Id="rId7388" Type="http://schemas.openxmlformats.org/officeDocument/2006/relationships/hyperlink" Target="mailto:da-luzian@example.com" TargetMode="External"/><Relationship Id="rId8439" Type="http://schemas.openxmlformats.org/officeDocument/2006/relationships/hyperlink" Target="mailto:machadoasafe@example.com" TargetMode="External"/><Relationship Id="rId8853" Type="http://schemas.openxmlformats.org/officeDocument/2006/relationships/hyperlink" Target="mailto:clariceda-luz@example.org" TargetMode="External"/><Relationship Id="rId9904" Type="http://schemas.openxmlformats.org/officeDocument/2006/relationships/hyperlink" Target="mailto:milenamacedo@example.net" TargetMode="External"/><Relationship Id="rId3998" Type="http://schemas.openxmlformats.org/officeDocument/2006/relationships/hyperlink" Target="mailto:olivia61@example.org" TargetMode="External"/><Relationship Id="rId7455" Type="http://schemas.openxmlformats.org/officeDocument/2006/relationships/hyperlink" Target="mailto:rfogaca@example.com" TargetMode="External"/><Relationship Id="rId8506" Type="http://schemas.openxmlformats.org/officeDocument/2006/relationships/hyperlink" Target="mailto:davi-lucca59@example.org" TargetMode="External"/><Relationship Id="rId8920" Type="http://schemas.openxmlformats.org/officeDocument/2006/relationships/hyperlink" Target="mailto:pedro-lucasalbuquerque@example.org" TargetMode="External"/><Relationship Id="rId6057" Type="http://schemas.openxmlformats.org/officeDocument/2006/relationships/hyperlink" Target="mailto:pietro79@example.net" TargetMode="External"/><Relationship Id="rId6471" Type="http://schemas.openxmlformats.org/officeDocument/2006/relationships/hyperlink" Target="mailto:jesusfrancisco@example.org" TargetMode="External"/><Relationship Id="rId7108" Type="http://schemas.openxmlformats.org/officeDocument/2006/relationships/hyperlink" Target="mailto:luana46@example.net" TargetMode="External"/><Relationship Id="rId7522" Type="http://schemas.openxmlformats.org/officeDocument/2006/relationships/hyperlink" Target="mailto:valentina76@example.com" TargetMode="External"/><Relationship Id="rId986" Type="http://schemas.openxmlformats.org/officeDocument/2006/relationships/hyperlink" Target="mailto:ubarbosa@example.net" TargetMode="External"/><Relationship Id="rId2667" Type="http://schemas.openxmlformats.org/officeDocument/2006/relationships/hyperlink" Target="mailto:arthur-gabrielaraujo@example.org" TargetMode="External"/><Relationship Id="rId3718" Type="http://schemas.openxmlformats.org/officeDocument/2006/relationships/hyperlink" Target="mailto:hcavalcante@example.org" TargetMode="External"/><Relationship Id="rId5073" Type="http://schemas.openxmlformats.org/officeDocument/2006/relationships/hyperlink" Target="mailto:lpacheco@example.org" TargetMode="External"/><Relationship Id="rId6124" Type="http://schemas.openxmlformats.org/officeDocument/2006/relationships/hyperlink" Target="mailto:davifogaca@example.net" TargetMode="External"/><Relationship Id="rId9694" Type="http://schemas.openxmlformats.org/officeDocument/2006/relationships/hyperlink" Target="mailto:elisa38@example.org" TargetMode="External"/><Relationship Id="rId639" Type="http://schemas.openxmlformats.org/officeDocument/2006/relationships/hyperlink" Target="mailto:emoreira@example.com" TargetMode="External"/><Relationship Id="rId1269" Type="http://schemas.openxmlformats.org/officeDocument/2006/relationships/hyperlink" Target="mailto:agathafonseca@example.org" TargetMode="External"/><Relationship Id="rId5140" Type="http://schemas.openxmlformats.org/officeDocument/2006/relationships/hyperlink" Target="mailto:imarques@example.net" TargetMode="External"/><Relationship Id="rId8296" Type="http://schemas.openxmlformats.org/officeDocument/2006/relationships/hyperlink" Target="mailto:gramos@example.org" TargetMode="External"/><Relationship Id="rId9347" Type="http://schemas.openxmlformats.org/officeDocument/2006/relationships/hyperlink" Target="mailto:nascimentosara@example.net" TargetMode="External"/><Relationship Id="rId1683" Type="http://schemas.openxmlformats.org/officeDocument/2006/relationships/hyperlink" Target="mailto:luiz-miguel70@example.net" TargetMode="External"/><Relationship Id="rId2734" Type="http://schemas.openxmlformats.org/officeDocument/2006/relationships/hyperlink" Target="mailto:nathan19@example.net" TargetMode="External"/><Relationship Id="rId9761" Type="http://schemas.openxmlformats.org/officeDocument/2006/relationships/hyperlink" Target="mailto:araujobarbara@example.net" TargetMode="External"/><Relationship Id="rId706" Type="http://schemas.openxmlformats.org/officeDocument/2006/relationships/hyperlink" Target="mailto:fpires@example.com" TargetMode="External"/><Relationship Id="rId1336" Type="http://schemas.openxmlformats.org/officeDocument/2006/relationships/hyperlink" Target="mailto:costalucca@example.net" TargetMode="External"/><Relationship Id="rId1750" Type="http://schemas.openxmlformats.org/officeDocument/2006/relationships/hyperlink" Target="mailto:rsantos@example.net" TargetMode="External"/><Relationship Id="rId2801" Type="http://schemas.openxmlformats.org/officeDocument/2006/relationships/hyperlink" Target="mailto:npinto@example.com" TargetMode="External"/><Relationship Id="rId5957" Type="http://schemas.openxmlformats.org/officeDocument/2006/relationships/hyperlink" Target="mailto:teixeiradaniel@example.org" TargetMode="External"/><Relationship Id="rId8016" Type="http://schemas.openxmlformats.org/officeDocument/2006/relationships/hyperlink" Target="mailto:gabriel21@example.com" TargetMode="External"/><Relationship Id="rId8363" Type="http://schemas.openxmlformats.org/officeDocument/2006/relationships/hyperlink" Target="mailto:joanagoncalves@example.com" TargetMode="External"/><Relationship Id="rId9414" Type="http://schemas.openxmlformats.org/officeDocument/2006/relationships/hyperlink" Target="mailto:silvaaurora@example.com" TargetMode="External"/><Relationship Id="rId42" Type="http://schemas.openxmlformats.org/officeDocument/2006/relationships/hyperlink" Target="mailto:piresvitor@example.com" TargetMode="External"/><Relationship Id="rId1403" Type="http://schemas.openxmlformats.org/officeDocument/2006/relationships/hyperlink" Target="mailto:ana-juliarocha@example.net" TargetMode="External"/><Relationship Id="rId4559" Type="http://schemas.openxmlformats.org/officeDocument/2006/relationships/hyperlink" Target="mailto:isabel84@example.org" TargetMode="External"/><Relationship Id="rId4973" Type="http://schemas.openxmlformats.org/officeDocument/2006/relationships/hyperlink" Target="mailto:matteo07@example.com" TargetMode="External"/><Relationship Id="rId8430" Type="http://schemas.openxmlformats.org/officeDocument/2006/relationships/hyperlink" Target="mailto:ferreiraemanuella@example.org" TargetMode="External"/><Relationship Id="rId3575" Type="http://schemas.openxmlformats.org/officeDocument/2006/relationships/hyperlink" Target="mailto:ana-lizborges@example.org" TargetMode="External"/><Relationship Id="rId4626" Type="http://schemas.openxmlformats.org/officeDocument/2006/relationships/hyperlink" Target="mailto:sousarenan@example.com" TargetMode="External"/><Relationship Id="rId7032" Type="http://schemas.openxmlformats.org/officeDocument/2006/relationships/hyperlink" Target="mailto:freitasalana@example.org" TargetMode="External"/><Relationship Id="rId496" Type="http://schemas.openxmlformats.org/officeDocument/2006/relationships/hyperlink" Target="mailto:otavio05@example.org" TargetMode="External"/><Relationship Id="rId2177" Type="http://schemas.openxmlformats.org/officeDocument/2006/relationships/hyperlink" Target="mailto:ecasa-grande@example.com" TargetMode="External"/><Relationship Id="rId2591" Type="http://schemas.openxmlformats.org/officeDocument/2006/relationships/hyperlink" Target="mailto:hleao@example.org" TargetMode="External"/><Relationship Id="rId3228" Type="http://schemas.openxmlformats.org/officeDocument/2006/relationships/hyperlink" Target="mailto:wmontenegro@example.com" TargetMode="External"/><Relationship Id="rId3642" Type="http://schemas.openxmlformats.org/officeDocument/2006/relationships/hyperlink" Target="mailto:andradeluiz-otavio@example.org" TargetMode="External"/><Relationship Id="rId6798" Type="http://schemas.openxmlformats.org/officeDocument/2006/relationships/hyperlink" Target="mailto:pereirahelena@example.net" TargetMode="External"/><Relationship Id="rId7849" Type="http://schemas.openxmlformats.org/officeDocument/2006/relationships/hyperlink" Target="mailto:jrios@example.org" TargetMode="External"/><Relationship Id="rId149" Type="http://schemas.openxmlformats.org/officeDocument/2006/relationships/hyperlink" Target="mailto:hadassa65@example.net" TargetMode="External"/><Relationship Id="rId563" Type="http://schemas.openxmlformats.org/officeDocument/2006/relationships/hyperlink" Target="mailto:bryanbrito@example.com" TargetMode="External"/><Relationship Id="rId1193" Type="http://schemas.openxmlformats.org/officeDocument/2006/relationships/hyperlink" Target="mailto:da-rochaotto@example.com" TargetMode="External"/><Relationship Id="rId2244" Type="http://schemas.openxmlformats.org/officeDocument/2006/relationships/hyperlink" Target="mailto:da-motajoao@example.org" TargetMode="External"/><Relationship Id="rId9271" Type="http://schemas.openxmlformats.org/officeDocument/2006/relationships/hyperlink" Target="mailto:davi-miguel82@example.org" TargetMode="External"/><Relationship Id="rId216" Type="http://schemas.openxmlformats.org/officeDocument/2006/relationships/hyperlink" Target="mailto:luiz-gustavo86@example.com" TargetMode="External"/><Relationship Id="rId1260" Type="http://schemas.openxmlformats.org/officeDocument/2006/relationships/hyperlink" Target="mailto:britomaria-julia@example.net" TargetMode="External"/><Relationship Id="rId6865" Type="http://schemas.openxmlformats.org/officeDocument/2006/relationships/hyperlink" Target="mailto:carvalhoarthur-miguel@example.com" TargetMode="External"/><Relationship Id="rId7916" Type="http://schemas.openxmlformats.org/officeDocument/2006/relationships/hyperlink" Target="mailto:kaique00@example.org" TargetMode="External"/><Relationship Id="rId630" Type="http://schemas.openxmlformats.org/officeDocument/2006/relationships/hyperlink" Target="mailto:juangoncalves@example.org" TargetMode="External"/><Relationship Id="rId2311" Type="http://schemas.openxmlformats.org/officeDocument/2006/relationships/hyperlink" Target="mailto:zmendes@example.org" TargetMode="External"/><Relationship Id="rId4069" Type="http://schemas.openxmlformats.org/officeDocument/2006/relationships/hyperlink" Target="mailto:pedro-lucas81@example.com" TargetMode="External"/><Relationship Id="rId5467" Type="http://schemas.openxmlformats.org/officeDocument/2006/relationships/hyperlink" Target="mailto:esouza@example.org" TargetMode="External"/><Relationship Id="rId5881" Type="http://schemas.openxmlformats.org/officeDocument/2006/relationships/hyperlink" Target="mailto:montenegroleonardo@example.net" TargetMode="External"/><Relationship Id="rId6518" Type="http://schemas.openxmlformats.org/officeDocument/2006/relationships/hyperlink" Target="mailto:oliveiramarina@example.com" TargetMode="External"/><Relationship Id="rId6932" Type="http://schemas.openxmlformats.org/officeDocument/2006/relationships/hyperlink" Target="mailto:jose13@example.net" TargetMode="External"/><Relationship Id="rId4483" Type="http://schemas.openxmlformats.org/officeDocument/2006/relationships/hyperlink" Target="mailto:qcaldeira@example.org" TargetMode="External"/><Relationship Id="rId5534" Type="http://schemas.openxmlformats.org/officeDocument/2006/relationships/hyperlink" Target="mailto:ccasa-grande@example.org" TargetMode="External"/><Relationship Id="rId3085" Type="http://schemas.openxmlformats.org/officeDocument/2006/relationships/hyperlink" Target="mailto:mendesnicole@example.net" TargetMode="External"/><Relationship Id="rId4136" Type="http://schemas.openxmlformats.org/officeDocument/2006/relationships/hyperlink" Target="mailto:davi-miguel38@example.com" TargetMode="External"/><Relationship Id="rId4550" Type="http://schemas.openxmlformats.org/officeDocument/2006/relationships/hyperlink" Target="mailto:ryangarcia@example.net" TargetMode="External"/><Relationship Id="rId5601" Type="http://schemas.openxmlformats.org/officeDocument/2006/relationships/hyperlink" Target="mailto:ryandias@example.net" TargetMode="External"/><Relationship Id="rId8757" Type="http://schemas.openxmlformats.org/officeDocument/2006/relationships/hyperlink" Target="mailto:barbara04@example.net" TargetMode="External"/><Relationship Id="rId9808" Type="http://schemas.openxmlformats.org/officeDocument/2006/relationships/hyperlink" Target="mailto:bazevedo@example.com" TargetMode="External"/><Relationship Id="rId3152" Type="http://schemas.openxmlformats.org/officeDocument/2006/relationships/hyperlink" Target="mailto:juliacamara@example.com" TargetMode="External"/><Relationship Id="rId4203" Type="http://schemas.openxmlformats.org/officeDocument/2006/relationships/hyperlink" Target="mailto:lopeslevi@example.com" TargetMode="External"/><Relationship Id="rId7359" Type="http://schemas.openxmlformats.org/officeDocument/2006/relationships/hyperlink" Target="mailto:maria-julia83@example.org" TargetMode="External"/><Relationship Id="rId7773" Type="http://schemas.openxmlformats.org/officeDocument/2006/relationships/hyperlink" Target="mailto:fernandesleticia@example.org" TargetMode="External"/><Relationship Id="rId8824" Type="http://schemas.openxmlformats.org/officeDocument/2006/relationships/hyperlink" Target="mailto:rhavi03@example.com" TargetMode="External"/><Relationship Id="rId6375" Type="http://schemas.openxmlformats.org/officeDocument/2006/relationships/hyperlink" Target="mailto:sophiada-paz@example.org" TargetMode="External"/><Relationship Id="rId7426" Type="http://schemas.openxmlformats.org/officeDocument/2006/relationships/hyperlink" Target="mailto:sarah75@example.com" TargetMode="External"/><Relationship Id="rId140" Type="http://schemas.openxmlformats.org/officeDocument/2006/relationships/hyperlink" Target="mailto:rpimenta@example.org" TargetMode="External"/><Relationship Id="rId3969" Type="http://schemas.openxmlformats.org/officeDocument/2006/relationships/hyperlink" Target="mailto:leticiaalves@example.net" TargetMode="External"/><Relationship Id="rId5391" Type="http://schemas.openxmlformats.org/officeDocument/2006/relationships/hyperlink" Target="mailto:saaugusto@example.net" TargetMode="External"/><Relationship Id="rId6028" Type="http://schemas.openxmlformats.org/officeDocument/2006/relationships/hyperlink" Target="mailto:joaquimcassiano@example.com" TargetMode="External"/><Relationship Id="rId7840" Type="http://schemas.openxmlformats.org/officeDocument/2006/relationships/hyperlink" Target="mailto:ada-rocha@example.org" TargetMode="External"/><Relationship Id="rId9598" Type="http://schemas.openxmlformats.org/officeDocument/2006/relationships/hyperlink" Target="mailto:hellenada-luz@example.com" TargetMode="External"/><Relationship Id="rId6" Type="http://schemas.openxmlformats.org/officeDocument/2006/relationships/hyperlink" Target="mailto:ydias@example.com" TargetMode="External"/><Relationship Id="rId2985" Type="http://schemas.openxmlformats.org/officeDocument/2006/relationships/hyperlink" Target="mailto:daniela87@example.com" TargetMode="External"/><Relationship Id="rId5044" Type="http://schemas.openxmlformats.org/officeDocument/2006/relationships/hyperlink" Target="mailto:varaujo@example.org" TargetMode="External"/><Relationship Id="rId6442" Type="http://schemas.openxmlformats.org/officeDocument/2006/relationships/hyperlink" Target="mailto:da-motacamila@example.net" TargetMode="External"/><Relationship Id="rId957" Type="http://schemas.openxmlformats.org/officeDocument/2006/relationships/hyperlink" Target="mailto:hazevedo@example.net" TargetMode="External"/><Relationship Id="rId1587" Type="http://schemas.openxmlformats.org/officeDocument/2006/relationships/hyperlink" Target="mailto:gustavo-henrique00@example.net" TargetMode="External"/><Relationship Id="rId2638" Type="http://schemas.openxmlformats.org/officeDocument/2006/relationships/hyperlink" Target="mailto:olivia86@example.org" TargetMode="External"/><Relationship Id="rId9665" Type="http://schemas.openxmlformats.org/officeDocument/2006/relationships/hyperlink" Target="mailto:davi-miguel77@example.net" TargetMode="External"/><Relationship Id="rId1654" Type="http://schemas.openxmlformats.org/officeDocument/2006/relationships/hyperlink" Target="mailto:rezendeisabella@example.com" TargetMode="External"/><Relationship Id="rId2705" Type="http://schemas.openxmlformats.org/officeDocument/2006/relationships/hyperlink" Target="mailto:hviana@example.org" TargetMode="External"/><Relationship Id="rId4060" Type="http://schemas.openxmlformats.org/officeDocument/2006/relationships/hyperlink" Target="mailto:jose-pedropeixoto@example.org" TargetMode="External"/><Relationship Id="rId5111" Type="http://schemas.openxmlformats.org/officeDocument/2006/relationships/hyperlink" Target="mailto:pazevedo@example.com" TargetMode="External"/><Relationship Id="rId8267" Type="http://schemas.openxmlformats.org/officeDocument/2006/relationships/hyperlink" Target="mailto:ymelo@example.com" TargetMode="External"/><Relationship Id="rId8681" Type="http://schemas.openxmlformats.org/officeDocument/2006/relationships/hyperlink" Target="mailto:elisacastro@example.org" TargetMode="External"/><Relationship Id="rId9318" Type="http://schemas.openxmlformats.org/officeDocument/2006/relationships/hyperlink" Target="mailto:giovannagoncalves@example.com" TargetMode="External"/><Relationship Id="rId9732" Type="http://schemas.openxmlformats.org/officeDocument/2006/relationships/hyperlink" Target="mailto:manuela22@example.org" TargetMode="External"/><Relationship Id="rId1307" Type="http://schemas.openxmlformats.org/officeDocument/2006/relationships/hyperlink" Target="mailto:dmacedo@example.org" TargetMode="External"/><Relationship Id="rId1721" Type="http://schemas.openxmlformats.org/officeDocument/2006/relationships/hyperlink" Target="mailto:pimentavinicius@example.org" TargetMode="External"/><Relationship Id="rId4877" Type="http://schemas.openxmlformats.org/officeDocument/2006/relationships/hyperlink" Target="mailto:julia39@example.net" TargetMode="External"/><Relationship Id="rId5928" Type="http://schemas.openxmlformats.org/officeDocument/2006/relationships/hyperlink" Target="mailto:arodrigues@example.net" TargetMode="External"/><Relationship Id="rId7283" Type="http://schemas.openxmlformats.org/officeDocument/2006/relationships/hyperlink" Target="mailto:bella51@example.net" TargetMode="External"/><Relationship Id="rId8334" Type="http://schemas.openxmlformats.org/officeDocument/2006/relationships/hyperlink" Target="mailto:maria-julia08@example.org" TargetMode="External"/><Relationship Id="rId13" Type="http://schemas.openxmlformats.org/officeDocument/2006/relationships/hyperlink" Target="mailto:ribeirorafaela@example.com" TargetMode="External"/><Relationship Id="rId3479" Type="http://schemas.openxmlformats.org/officeDocument/2006/relationships/hyperlink" Target="mailto:theodorosilva@example.com" TargetMode="External"/><Relationship Id="rId7350" Type="http://schemas.openxmlformats.org/officeDocument/2006/relationships/hyperlink" Target="mailto:abreumaria-sophia@example.com" TargetMode="External"/><Relationship Id="rId8401" Type="http://schemas.openxmlformats.org/officeDocument/2006/relationships/hyperlink" Target="mailto:maria-laurabrito@example.net" TargetMode="External"/><Relationship Id="rId2495" Type="http://schemas.openxmlformats.org/officeDocument/2006/relationships/hyperlink" Target="mailto:luancavalcante@example.net" TargetMode="External"/><Relationship Id="rId3893" Type="http://schemas.openxmlformats.org/officeDocument/2006/relationships/hyperlink" Target="mailto:henryda-luz@example.net" TargetMode="External"/><Relationship Id="rId4944" Type="http://schemas.openxmlformats.org/officeDocument/2006/relationships/hyperlink" Target="mailto:dlima@example.com" TargetMode="External"/><Relationship Id="rId7003" Type="http://schemas.openxmlformats.org/officeDocument/2006/relationships/hyperlink" Target="mailto:guerracecilia@example.com" TargetMode="External"/><Relationship Id="rId467" Type="http://schemas.openxmlformats.org/officeDocument/2006/relationships/hyperlink" Target="mailto:rezendeluiz-otavio@example.org" TargetMode="External"/><Relationship Id="rId1097" Type="http://schemas.openxmlformats.org/officeDocument/2006/relationships/hyperlink" Target="mailto:salesmaite@example.com" TargetMode="External"/><Relationship Id="rId2148" Type="http://schemas.openxmlformats.org/officeDocument/2006/relationships/hyperlink" Target="mailto:moraesagatha@example.com" TargetMode="External"/><Relationship Id="rId3546" Type="http://schemas.openxmlformats.org/officeDocument/2006/relationships/hyperlink" Target="mailto:luarada-paz@example.net" TargetMode="External"/><Relationship Id="rId3960" Type="http://schemas.openxmlformats.org/officeDocument/2006/relationships/hyperlink" Target="mailto:hcarvalho@example.net" TargetMode="External"/><Relationship Id="rId9175" Type="http://schemas.openxmlformats.org/officeDocument/2006/relationships/hyperlink" Target="mailto:maria-juliaborges@example.net" TargetMode="External"/><Relationship Id="rId881" Type="http://schemas.openxmlformats.org/officeDocument/2006/relationships/hyperlink" Target="mailto:wsales@example.com" TargetMode="External"/><Relationship Id="rId2562" Type="http://schemas.openxmlformats.org/officeDocument/2006/relationships/hyperlink" Target="mailto:da-motaemanuella@example.net" TargetMode="External"/><Relationship Id="rId3613" Type="http://schemas.openxmlformats.org/officeDocument/2006/relationships/hyperlink" Target="mailto:macedoalexia@example.com" TargetMode="External"/><Relationship Id="rId6769" Type="http://schemas.openxmlformats.org/officeDocument/2006/relationships/hyperlink" Target="mailto:diegoporto@example.org" TargetMode="External"/><Relationship Id="rId534" Type="http://schemas.openxmlformats.org/officeDocument/2006/relationships/hyperlink" Target="mailto:brenda91@example.org" TargetMode="External"/><Relationship Id="rId1164" Type="http://schemas.openxmlformats.org/officeDocument/2006/relationships/hyperlink" Target="mailto:adas-neves@example.com" TargetMode="External"/><Relationship Id="rId2215" Type="http://schemas.openxmlformats.org/officeDocument/2006/relationships/hyperlink" Target="mailto:caroline36@example.net" TargetMode="External"/><Relationship Id="rId5785" Type="http://schemas.openxmlformats.org/officeDocument/2006/relationships/hyperlink" Target="mailto:cavalcantevicente@example.org" TargetMode="External"/><Relationship Id="rId6836" Type="http://schemas.openxmlformats.org/officeDocument/2006/relationships/hyperlink" Target="mailto:theodorofreitas@example.com" TargetMode="External"/><Relationship Id="rId8191" Type="http://schemas.openxmlformats.org/officeDocument/2006/relationships/hyperlink" Target="mailto:milena72@example.net" TargetMode="External"/><Relationship Id="rId9242" Type="http://schemas.openxmlformats.org/officeDocument/2006/relationships/hyperlink" Target="mailto:ramosrafael@example.com" TargetMode="External"/><Relationship Id="rId601" Type="http://schemas.openxmlformats.org/officeDocument/2006/relationships/hyperlink" Target="mailto:apollovasconcelos@example.net" TargetMode="External"/><Relationship Id="rId1231" Type="http://schemas.openxmlformats.org/officeDocument/2006/relationships/hyperlink" Target="mailto:fogacanathan@example.org" TargetMode="External"/><Relationship Id="rId4387" Type="http://schemas.openxmlformats.org/officeDocument/2006/relationships/hyperlink" Target="mailto:marianeazevedo@example.org" TargetMode="External"/><Relationship Id="rId5438" Type="http://schemas.openxmlformats.org/officeDocument/2006/relationships/hyperlink" Target="mailto:hleao@example.com" TargetMode="External"/><Relationship Id="rId5852" Type="http://schemas.openxmlformats.org/officeDocument/2006/relationships/hyperlink" Target="mailto:maria-ceciliacarvalho@example.com" TargetMode="External"/><Relationship Id="rId4454" Type="http://schemas.openxmlformats.org/officeDocument/2006/relationships/hyperlink" Target="mailto:theodoro24@example.org" TargetMode="External"/><Relationship Id="rId5505" Type="http://schemas.openxmlformats.org/officeDocument/2006/relationships/hyperlink" Target="mailto:nathan96@example.net" TargetMode="External"/><Relationship Id="rId6903" Type="http://schemas.openxmlformats.org/officeDocument/2006/relationships/hyperlink" Target="mailto:guerraeloa@example.org" TargetMode="External"/><Relationship Id="rId3056" Type="http://schemas.openxmlformats.org/officeDocument/2006/relationships/hyperlink" Target="mailto:costelamariah@example.net" TargetMode="External"/><Relationship Id="rId3470" Type="http://schemas.openxmlformats.org/officeDocument/2006/relationships/hyperlink" Target="mailto:dante31@example.org" TargetMode="External"/><Relationship Id="rId4107" Type="http://schemas.openxmlformats.org/officeDocument/2006/relationships/hyperlink" Target="mailto:nascimentoemilly@example.net" TargetMode="External"/><Relationship Id="rId391" Type="http://schemas.openxmlformats.org/officeDocument/2006/relationships/hyperlink" Target="mailto:lucas-gabriel04@example.net" TargetMode="External"/><Relationship Id="rId2072" Type="http://schemas.openxmlformats.org/officeDocument/2006/relationships/hyperlink" Target="mailto:sophia00@example.net" TargetMode="External"/><Relationship Id="rId3123" Type="http://schemas.openxmlformats.org/officeDocument/2006/relationships/hyperlink" Target="mailto:dazevedo@example.org" TargetMode="External"/><Relationship Id="rId4521" Type="http://schemas.openxmlformats.org/officeDocument/2006/relationships/hyperlink" Target="mailto:cpereira@example.com" TargetMode="External"/><Relationship Id="rId6279" Type="http://schemas.openxmlformats.org/officeDocument/2006/relationships/hyperlink" Target="mailto:jade95@example.net" TargetMode="External"/><Relationship Id="rId7677" Type="http://schemas.openxmlformats.org/officeDocument/2006/relationships/hyperlink" Target="mailto:britosophia@example.org" TargetMode="External"/><Relationship Id="rId8728" Type="http://schemas.openxmlformats.org/officeDocument/2006/relationships/hyperlink" Target="mailto:pedro-lucas05@example.com" TargetMode="External"/><Relationship Id="rId6693" Type="http://schemas.openxmlformats.org/officeDocument/2006/relationships/hyperlink" Target="mailto:cduarte@example.com" TargetMode="External"/><Relationship Id="rId7744" Type="http://schemas.openxmlformats.org/officeDocument/2006/relationships/hyperlink" Target="mailto:luna59@example.org" TargetMode="External"/><Relationship Id="rId2889" Type="http://schemas.openxmlformats.org/officeDocument/2006/relationships/hyperlink" Target="mailto:ribeiromaysa@example.org" TargetMode="External"/><Relationship Id="rId5295" Type="http://schemas.openxmlformats.org/officeDocument/2006/relationships/hyperlink" Target="mailto:bento58@example.org" TargetMode="External"/><Relationship Id="rId6346" Type="http://schemas.openxmlformats.org/officeDocument/2006/relationships/hyperlink" Target="mailto:macedopedro-miguel@example.org" TargetMode="External"/><Relationship Id="rId6760" Type="http://schemas.openxmlformats.org/officeDocument/2006/relationships/hyperlink" Target="mailto:ana-clara89@example.com" TargetMode="External"/><Relationship Id="rId7811" Type="http://schemas.openxmlformats.org/officeDocument/2006/relationships/hyperlink" Target="mailto:melina03@example.net" TargetMode="External"/><Relationship Id="rId111" Type="http://schemas.openxmlformats.org/officeDocument/2006/relationships/hyperlink" Target="mailto:asilveira@example.net" TargetMode="External"/><Relationship Id="rId2956" Type="http://schemas.openxmlformats.org/officeDocument/2006/relationships/hyperlink" Target="mailto:acampos@example.org" TargetMode="External"/><Relationship Id="rId5362" Type="http://schemas.openxmlformats.org/officeDocument/2006/relationships/hyperlink" Target="mailto:jadepeixoto@example.com" TargetMode="External"/><Relationship Id="rId6413" Type="http://schemas.openxmlformats.org/officeDocument/2006/relationships/hyperlink" Target="mailto:landrade@example.com" TargetMode="External"/><Relationship Id="rId9569" Type="http://schemas.openxmlformats.org/officeDocument/2006/relationships/hyperlink" Target="mailto:josuejesus@example.net" TargetMode="External"/><Relationship Id="rId9983" Type="http://schemas.openxmlformats.org/officeDocument/2006/relationships/hyperlink" Target="mailto:andrefarias@example.org" TargetMode="External"/><Relationship Id="rId928" Type="http://schemas.openxmlformats.org/officeDocument/2006/relationships/hyperlink" Target="mailto:gabriela21@example.org" TargetMode="External"/><Relationship Id="rId1558" Type="http://schemas.openxmlformats.org/officeDocument/2006/relationships/hyperlink" Target="mailto:psantos@example.com" TargetMode="External"/><Relationship Id="rId2609" Type="http://schemas.openxmlformats.org/officeDocument/2006/relationships/hyperlink" Target="mailto:cavalcanteapollo@example.net" TargetMode="External"/><Relationship Id="rId5015" Type="http://schemas.openxmlformats.org/officeDocument/2006/relationships/hyperlink" Target="mailto:ibarbosa@example.net" TargetMode="External"/><Relationship Id="rId8585" Type="http://schemas.openxmlformats.org/officeDocument/2006/relationships/hyperlink" Target="mailto:oliviateixeira@example.org" TargetMode="External"/><Relationship Id="rId9636" Type="http://schemas.openxmlformats.org/officeDocument/2006/relationships/hyperlink" Target="mailto:arthur-miguel52@example.org" TargetMode="External"/><Relationship Id="rId1972" Type="http://schemas.openxmlformats.org/officeDocument/2006/relationships/hyperlink" Target="mailto:costadaniela@example.net" TargetMode="External"/><Relationship Id="rId4031" Type="http://schemas.openxmlformats.org/officeDocument/2006/relationships/hyperlink" Target="mailto:pedro-miguelvasconcelos@example.com" TargetMode="External"/><Relationship Id="rId7187" Type="http://schemas.openxmlformats.org/officeDocument/2006/relationships/hyperlink" Target="mailto:luna48@example.net" TargetMode="External"/><Relationship Id="rId8238" Type="http://schemas.openxmlformats.org/officeDocument/2006/relationships/hyperlink" Target="mailto:joana86@example.org" TargetMode="External"/><Relationship Id="rId1625" Type="http://schemas.openxmlformats.org/officeDocument/2006/relationships/hyperlink" Target="mailto:tmoraes@example.net" TargetMode="External"/><Relationship Id="rId7254" Type="http://schemas.openxmlformats.org/officeDocument/2006/relationships/hyperlink" Target="mailto:jcampos@example.net" TargetMode="External"/><Relationship Id="rId8305" Type="http://schemas.openxmlformats.org/officeDocument/2006/relationships/hyperlink" Target="mailto:asafe85@example.net" TargetMode="External"/><Relationship Id="rId8652" Type="http://schemas.openxmlformats.org/officeDocument/2006/relationships/hyperlink" Target="mailto:ncostela@example.com" TargetMode="External"/><Relationship Id="rId9703" Type="http://schemas.openxmlformats.org/officeDocument/2006/relationships/hyperlink" Target="mailto:ana-julia33@example.com" TargetMode="External"/><Relationship Id="rId3797" Type="http://schemas.openxmlformats.org/officeDocument/2006/relationships/hyperlink" Target="mailto:fonsecaclarice@example.org" TargetMode="External"/><Relationship Id="rId4848" Type="http://schemas.openxmlformats.org/officeDocument/2006/relationships/hyperlink" Target="mailto:mirellada-rocha@example.net" TargetMode="External"/><Relationship Id="rId2399" Type="http://schemas.openxmlformats.org/officeDocument/2006/relationships/hyperlink" Target="mailto:nina91@example.com" TargetMode="External"/><Relationship Id="rId3864" Type="http://schemas.openxmlformats.org/officeDocument/2006/relationships/hyperlink" Target="mailto:nathan98@example.com" TargetMode="External"/><Relationship Id="rId4915" Type="http://schemas.openxmlformats.org/officeDocument/2006/relationships/hyperlink" Target="mailto:sduarte@example.org" TargetMode="External"/><Relationship Id="rId6270" Type="http://schemas.openxmlformats.org/officeDocument/2006/relationships/hyperlink" Target="mailto:moraesbreno@example.net" TargetMode="External"/><Relationship Id="rId7321" Type="http://schemas.openxmlformats.org/officeDocument/2006/relationships/hyperlink" Target="mailto:lunasa@example.com" TargetMode="External"/><Relationship Id="rId785" Type="http://schemas.openxmlformats.org/officeDocument/2006/relationships/hyperlink" Target="mailto:davi-lucasramos@example.net" TargetMode="External"/><Relationship Id="rId2466" Type="http://schemas.openxmlformats.org/officeDocument/2006/relationships/hyperlink" Target="mailto:jda-costa@example.com" TargetMode="External"/><Relationship Id="rId2880" Type="http://schemas.openxmlformats.org/officeDocument/2006/relationships/hyperlink" Target="mailto:onascimento@example.net" TargetMode="External"/><Relationship Id="rId3517" Type="http://schemas.openxmlformats.org/officeDocument/2006/relationships/hyperlink" Target="mailto:joao-felipeda-paz@example.net" TargetMode="External"/><Relationship Id="rId3931" Type="http://schemas.openxmlformats.org/officeDocument/2006/relationships/hyperlink" Target="mailto:xda-mata@example.com" TargetMode="External"/><Relationship Id="rId9079" Type="http://schemas.openxmlformats.org/officeDocument/2006/relationships/hyperlink" Target="mailto:smoreira@example.com" TargetMode="External"/><Relationship Id="rId9493" Type="http://schemas.openxmlformats.org/officeDocument/2006/relationships/hyperlink" Target="mailto:bryan46@example.com" TargetMode="External"/><Relationship Id="rId438" Type="http://schemas.openxmlformats.org/officeDocument/2006/relationships/hyperlink" Target="mailto:salesmaria-luiza@example.net" TargetMode="External"/><Relationship Id="rId852" Type="http://schemas.openxmlformats.org/officeDocument/2006/relationships/hyperlink" Target="mailto:bellabarbosa@example.org" TargetMode="External"/><Relationship Id="rId1068" Type="http://schemas.openxmlformats.org/officeDocument/2006/relationships/hyperlink" Target="mailto:joao-vitor27@example.org" TargetMode="External"/><Relationship Id="rId1482" Type="http://schemas.openxmlformats.org/officeDocument/2006/relationships/hyperlink" Target="mailto:evelynrocha@example.org" TargetMode="External"/><Relationship Id="rId2119" Type="http://schemas.openxmlformats.org/officeDocument/2006/relationships/hyperlink" Target="mailto:gsantos@example.org" TargetMode="External"/><Relationship Id="rId2533" Type="http://schemas.openxmlformats.org/officeDocument/2006/relationships/hyperlink" Target="mailto:gabrielnovaes@example.net" TargetMode="External"/><Relationship Id="rId5689" Type="http://schemas.openxmlformats.org/officeDocument/2006/relationships/hyperlink" Target="mailto:nascimentofrancisco@example.net" TargetMode="External"/><Relationship Id="rId8095" Type="http://schemas.openxmlformats.org/officeDocument/2006/relationships/hyperlink" Target="mailto:gaparecida@example.org" TargetMode="External"/><Relationship Id="rId9146" Type="http://schemas.openxmlformats.org/officeDocument/2006/relationships/hyperlink" Target="mailto:fariasfelipe@example.net" TargetMode="External"/><Relationship Id="rId9560" Type="http://schemas.openxmlformats.org/officeDocument/2006/relationships/hyperlink" Target="mailto:bandrade@example.org" TargetMode="External"/><Relationship Id="rId505" Type="http://schemas.openxmlformats.org/officeDocument/2006/relationships/hyperlink" Target="mailto:tmonteiro@example.org" TargetMode="External"/><Relationship Id="rId1135" Type="http://schemas.openxmlformats.org/officeDocument/2006/relationships/hyperlink" Target="mailto:rochaisaac@example.com" TargetMode="External"/><Relationship Id="rId8162" Type="http://schemas.openxmlformats.org/officeDocument/2006/relationships/hyperlink" Target="mailto:lunna73@example.com" TargetMode="External"/><Relationship Id="rId9213" Type="http://schemas.openxmlformats.org/officeDocument/2006/relationships/hyperlink" Target="mailto:ramosbenjamin@example.net" TargetMode="External"/><Relationship Id="rId1202" Type="http://schemas.openxmlformats.org/officeDocument/2006/relationships/hyperlink" Target="mailto:tmartins@example.org" TargetMode="External"/><Relationship Id="rId2600" Type="http://schemas.openxmlformats.org/officeDocument/2006/relationships/hyperlink" Target="mailto:anovais@example.org" TargetMode="External"/><Relationship Id="rId4358" Type="http://schemas.openxmlformats.org/officeDocument/2006/relationships/hyperlink" Target="mailto:sophia57@example.com" TargetMode="External"/><Relationship Id="rId5409" Type="http://schemas.openxmlformats.org/officeDocument/2006/relationships/hyperlink" Target="mailto:eduarda50@example.org" TargetMode="External"/><Relationship Id="rId5756" Type="http://schemas.openxmlformats.org/officeDocument/2006/relationships/hyperlink" Target="mailto:gcardoso@example.net" TargetMode="External"/><Relationship Id="rId6807" Type="http://schemas.openxmlformats.org/officeDocument/2006/relationships/hyperlink" Target="mailto:ottocardoso@example.com" TargetMode="External"/><Relationship Id="rId4772" Type="http://schemas.openxmlformats.org/officeDocument/2006/relationships/hyperlink" Target="mailto:umonteiro@example.com" TargetMode="External"/><Relationship Id="rId5823" Type="http://schemas.openxmlformats.org/officeDocument/2006/relationships/hyperlink" Target="mailto:maysa19@example.com" TargetMode="External"/><Relationship Id="rId8979" Type="http://schemas.openxmlformats.org/officeDocument/2006/relationships/hyperlink" Target="mailto:heloisa64@example.com" TargetMode="External"/><Relationship Id="rId295" Type="http://schemas.openxmlformats.org/officeDocument/2006/relationships/hyperlink" Target="mailto:scastro@example.net" TargetMode="External"/><Relationship Id="rId3374" Type="http://schemas.openxmlformats.org/officeDocument/2006/relationships/hyperlink" Target="mailto:luiz-henriqueribeiro@example.org" TargetMode="External"/><Relationship Id="rId4425" Type="http://schemas.openxmlformats.org/officeDocument/2006/relationships/hyperlink" Target="mailto:jose97@example.com" TargetMode="External"/><Relationship Id="rId7995" Type="http://schemas.openxmlformats.org/officeDocument/2006/relationships/hyperlink" Target="mailto:montenegroaurora@example.com" TargetMode="External"/><Relationship Id="rId2390" Type="http://schemas.openxmlformats.org/officeDocument/2006/relationships/hyperlink" Target="mailto:rodriguesana-carolina@example.org" TargetMode="External"/><Relationship Id="rId3027" Type="http://schemas.openxmlformats.org/officeDocument/2006/relationships/hyperlink" Target="mailto:heitor00@example.net" TargetMode="External"/><Relationship Id="rId3441" Type="http://schemas.openxmlformats.org/officeDocument/2006/relationships/hyperlink" Target="mailto:machadosarah@example.org" TargetMode="External"/><Relationship Id="rId6597" Type="http://schemas.openxmlformats.org/officeDocument/2006/relationships/hyperlink" Target="mailto:jgarcia@example.com" TargetMode="External"/><Relationship Id="rId7648" Type="http://schemas.openxmlformats.org/officeDocument/2006/relationships/hyperlink" Target="mailto:erickcorreia@example.net" TargetMode="External"/><Relationship Id="rId362" Type="http://schemas.openxmlformats.org/officeDocument/2006/relationships/hyperlink" Target="mailto:epereira@example.net" TargetMode="External"/><Relationship Id="rId2043" Type="http://schemas.openxmlformats.org/officeDocument/2006/relationships/hyperlink" Target="mailto:pimentanicole@example.com" TargetMode="External"/><Relationship Id="rId5199" Type="http://schemas.openxmlformats.org/officeDocument/2006/relationships/hyperlink" Target="mailto:mariahgarcia@example.net" TargetMode="External"/><Relationship Id="rId6664" Type="http://schemas.openxmlformats.org/officeDocument/2006/relationships/hyperlink" Target="mailto:davicunha@example.net" TargetMode="External"/><Relationship Id="rId7715" Type="http://schemas.openxmlformats.org/officeDocument/2006/relationships/hyperlink" Target="mailto:rcostela@example.com" TargetMode="External"/><Relationship Id="rId9070" Type="http://schemas.openxmlformats.org/officeDocument/2006/relationships/hyperlink" Target="mailto:ysouza@example.org" TargetMode="External"/><Relationship Id="rId2110" Type="http://schemas.openxmlformats.org/officeDocument/2006/relationships/hyperlink" Target="mailto:hellenamoraes@example.net" TargetMode="External"/><Relationship Id="rId5266" Type="http://schemas.openxmlformats.org/officeDocument/2006/relationships/hyperlink" Target="mailto:ana-luizagomes@example.org" TargetMode="External"/><Relationship Id="rId5680" Type="http://schemas.openxmlformats.org/officeDocument/2006/relationships/hyperlink" Target="mailto:ymacedo@example.com" TargetMode="External"/><Relationship Id="rId6317" Type="http://schemas.openxmlformats.org/officeDocument/2006/relationships/hyperlink" Target="mailto:renan36@example.net" TargetMode="External"/><Relationship Id="rId9887" Type="http://schemas.openxmlformats.org/officeDocument/2006/relationships/hyperlink" Target="mailto:vitor-hugovargas@example.net" TargetMode="External"/><Relationship Id="rId4282" Type="http://schemas.openxmlformats.org/officeDocument/2006/relationships/hyperlink" Target="mailto:juliacampos@example.net" TargetMode="External"/><Relationship Id="rId5333" Type="http://schemas.openxmlformats.org/officeDocument/2006/relationships/hyperlink" Target="mailto:sophiaabreu@example.net" TargetMode="External"/><Relationship Id="rId6731" Type="http://schemas.openxmlformats.org/officeDocument/2006/relationships/hyperlink" Target="mailto:jose92@example.com" TargetMode="External"/><Relationship Id="rId8489" Type="http://schemas.openxmlformats.org/officeDocument/2006/relationships/hyperlink" Target="mailto:emanuel93@example.org" TargetMode="External"/><Relationship Id="rId1876" Type="http://schemas.openxmlformats.org/officeDocument/2006/relationships/hyperlink" Target="mailto:bgomes@example.net" TargetMode="External"/><Relationship Id="rId2927" Type="http://schemas.openxmlformats.org/officeDocument/2006/relationships/hyperlink" Target="mailto:ngomes@example.net" TargetMode="External"/><Relationship Id="rId9954" Type="http://schemas.openxmlformats.org/officeDocument/2006/relationships/hyperlink" Target="mailto:ramosisaac@example.org" TargetMode="External"/><Relationship Id="rId1529" Type="http://schemas.openxmlformats.org/officeDocument/2006/relationships/hyperlink" Target="mailto:augustocamara@example.net" TargetMode="External"/><Relationship Id="rId1943" Type="http://schemas.openxmlformats.org/officeDocument/2006/relationships/hyperlink" Target="mailto:cavalcantinicole@example.net" TargetMode="External"/><Relationship Id="rId5400" Type="http://schemas.openxmlformats.org/officeDocument/2006/relationships/hyperlink" Target="mailto:diasguilherme@example.com" TargetMode="External"/><Relationship Id="rId8556" Type="http://schemas.openxmlformats.org/officeDocument/2006/relationships/hyperlink" Target="mailto:yangoncalves@example.org" TargetMode="External"/><Relationship Id="rId8970" Type="http://schemas.openxmlformats.org/officeDocument/2006/relationships/hyperlink" Target="mailto:mariahjesus@example.com" TargetMode="External"/><Relationship Id="rId9607" Type="http://schemas.openxmlformats.org/officeDocument/2006/relationships/hyperlink" Target="mailto:ppeixoto@example.net" TargetMode="External"/><Relationship Id="rId4002" Type="http://schemas.openxmlformats.org/officeDocument/2006/relationships/hyperlink" Target="mailto:lauraalbuquerque@example.org" TargetMode="External"/><Relationship Id="rId7158" Type="http://schemas.openxmlformats.org/officeDocument/2006/relationships/hyperlink" Target="mailto:igor39@example.org" TargetMode="External"/><Relationship Id="rId7572" Type="http://schemas.openxmlformats.org/officeDocument/2006/relationships/hyperlink" Target="mailto:eduardorocha@example.com" TargetMode="External"/><Relationship Id="rId8209" Type="http://schemas.openxmlformats.org/officeDocument/2006/relationships/hyperlink" Target="mailto:mayasousa@example.org" TargetMode="External"/><Relationship Id="rId8623" Type="http://schemas.openxmlformats.org/officeDocument/2006/relationships/hyperlink" Target="mailto:otto02@example.net" TargetMode="External"/><Relationship Id="rId3768" Type="http://schemas.openxmlformats.org/officeDocument/2006/relationships/hyperlink" Target="mailto:dpeixoto@example.org" TargetMode="External"/><Relationship Id="rId4819" Type="http://schemas.openxmlformats.org/officeDocument/2006/relationships/hyperlink" Target="mailto:caue23@example.org" TargetMode="External"/><Relationship Id="rId6174" Type="http://schemas.openxmlformats.org/officeDocument/2006/relationships/hyperlink" Target="mailto:santospedro-lucas@example.net" TargetMode="External"/><Relationship Id="rId7225" Type="http://schemas.openxmlformats.org/officeDocument/2006/relationships/hyperlink" Target="mailto:gabriel22@example.com" TargetMode="External"/><Relationship Id="rId689" Type="http://schemas.openxmlformats.org/officeDocument/2006/relationships/hyperlink" Target="mailto:sampaioana-carolina@example.net" TargetMode="External"/><Relationship Id="rId2784" Type="http://schemas.openxmlformats.org/officeDocument/2006/relationships/hyperlink" Target="mailto:cavalcantiana-julia@example.org" TargetMode="External"/><Relationship Id="rId5190" Type="http://schemas.openxmlformats.org/officeDocument/2006/relationships/hyperlink" Target="mailto:alexandreda-mota@example.org" TargetMode="External"/><Relationship Id="rId6241" Type="http://schemas.openxmlformats.org/officeDocument/2006/relationships/hyperlink" Target="mailto:olivia83@example.net" TargetMode="External"/><Relationship Id="rId9397" Type="http://schemas.openxmlformats.org/officeDocument/2006/relationships/hyperlink" Target="mailto:juan32@example.net" TargetMode="External"/><Relationship Id="rId756" Type="http://schemas.openxmlformats.org/officeDocument/2006/relationships/hyperlink" Target="mailto:da-cruzmaria-julia@example.net" TargetMode="External"/><Relationship Id="rId1386" Type="http://schemas.openxmlformats.org/officeDocument/2006/relationships/hyperlink" Target="mailto:da-luzluiz-felipe@example.net" TargetMode="External"/><Relationship Id="rId2437" Type="http://schemas.openxmlformats.org/officeDocument/2006/relationships/hyperlink" Target="mailto:nicolas15@example.com" TargetMode="External"/><Relationship Id="rId3835" Type="http://schemas.openxmlformats.org/officeDocument/2006/relationships/hyperlink" Target="mailto:agatha56@example.com" TargetMode="External"/><Relationship Id="rId9464" Type="http://schemas.openxmlformats.org/officeDocument/2006/relationships/hyperlink" Target="mailto:gdas-neves@example.com" TargetMode="External"/><Relationship Id="rId409" Type="http://schemas.openxmlformats.org/officeDocument/2006/relationships/hyperlink" Target="mailto:fda-rocha@example.net" TargetMode="External"/><Relationship Id="rId1039" Type="http://schemas.openxmlformats.org/officeDocument/2006/relationships/hyperlink" Target="mailto:mariamelo@example.com" TargetMode="External"/><Relationship Id="rId2851" Type="http://schemas.openxmlformats.org/officeDocument/2006/relationships/hyperlink" Target="mailto:abarbosa@example.org" TargetMode="External"/><Relationship Id="rId3902" Type="http://schemas.openxmlformats.org/officeDocument/2006/relationships/hyperlink" Target="mailto:cauarios@example.com" TargetMode="External"/><Relationship Id="rId8066" Type="http://schemas.openxmlformats.org/officeDocument/2006/relationships/hyperlink" Target="mailto:danielbarros@example.org" TargetMode="External"/><Relationship Id="rId9117" Type="http://schemas.openxmlformats.org/officeDocument/2006/relationships/hyperlink" Target="mailto:gda-rocha@example.net" TargetMode="External"/><Relationship Id="rId92" Type="http://schemas.openxmlformats.org/officeDocument/2006/relationships/hyperlink" Target="mailto:oliveiradavi-lucca@example.org" TargetMode="External"/><Relationship Id="rId823" Type="http://schemas.openxmlformats.org/officeDocument/2006/relationships/hyperlink" Target="mailto:cardosomathias@example.com" TargetMode="External"/><Relationship Id="rId1453" Type="http://schemas.openxmlformats.org/officeDocument/2006/relationships/hyperlink" Target="mailto:barrosdavi-luiz@example.net" TargetMode="External"/><Relationship Id="rId2504" Type="http://schemas.openxmlformats.org/officeDocument/2006/relationships/hyperlink" Target="mailto:ramosana-julia@example.com" TargetMode="External"/><Relationship Id="rId7082" Type="http://schemas.openxmlformats.org/officeDocument/2006/relationships/hyperlink" Target="mailto:santosotto@example.com" TargetMode="External"/><Relationship Id="rId8480" Type="http://schemas.openxmlformats.org/officeDocument/2006/relationships/hyperlink" Target="mailto:henriquepinto@example.org" TargetMode="External"/><Relationship Id="rId9531" Type="http://schemas.openxmlformats.org/officeDocument/2006/relationships/hyperlink" Target="mailto:aurora89@example.net" TargetMode="External"/><Relationship Id="rId1106" Type="http://schemas.openxmlformats.org/officeDocument/2006/relationships/hyperlink" Target="mailto:ana-carolinaribeiro@example.com" TargetMode="External"/><Relationship Id="rId1520" Type="http://schemas.openxmlformats.org/officeDocument/2006/relationships/hyperlink" Target="mailto:caua73@example.org" TargetMode="External"/><Relationship Id="rId4676" Type="http://schemas.openxmlformats.org/officeDocument/2006/relationships/hyperlink" Target="mailto:heitormendonca@example.com" TargetMode="External"/><Relationship Id="rId5727" Type="http://schemas.openxmlformats.org/officeDocument/2006/relationships/hyperlink" Target="mailto:rpinto@example.org" TargetMode="External"/><Relationship Id="rId8133" Type="http://schemas.openxmlformats.org/officeDocument/2006/relationships/hyperlink" Target="mailto:klima@example.org" TargetMode="External"/><Relationship Id="rId3278" Type="http://schemas.openxmlformats.org/officeDocument/2006/relationships/hyperlink" Target="mailto:marcelo78@example.net" TargetMode="External"/><Relationship Id="rId3692" Type="http://schemas.openxmlformats.org/officeDocument/2006/relationships/hyperlink" Target="mailto:carlos-eduardoda-paz@example.com" TargetMode="External"/><Relationship Id="rId4329" Type="http://schemas.openxmlformats.org/officeDocument/2006/relationships/hyperlink" Target="mailto:asafe47@example.org" TargetMode="External"/><Relationship Id="rId4743" Type="http://schemas.openxmlformats.org/officeDocument/2006/relationships/hyperlink" Target="mailto:enzo-gabrieldias@example.net" TargetMode="External"/><Relationship Id="rId7899" Type="http://schemas.openxmlformats.org/officeDocument/2006/relationships/hyperlink" Target="mailto:evargas@example.net" TargetMode="External"/><Relationship Id="rId8200" Type="http://schemas.openxmlformats.org/officeDocument/2006/relationships/hyperlink" Target="mailto:da-costaasafe@example.com" TargetMode="External"/><Relationship Id="rId199" Type="http://schemas.openxmlformats.org/officeDocument/2006/relationships/hyperlink" Target="mailto:larissapinto@example.net" TargetMode="External"/><Relationship Id="rId2294" Type="http://schemas.openxmlformats.org/officeDocument/2006/relationships/hyperlink" Target="mailto:eduardopeixoto@example.net" TargetMode="External"/><Relationship Id="rId3345" Type="http://schemas.openxmlformats.org/officeDocument/2006/relationships/hyperlink" Target="mailto:danielcardoso@example.org" TargetMode="External"/><Relationship Id="rId266" Type="http://schemas.openxmlformats.org/officeDocument/2006/relationships/hyperlink" Target="mailto:luannascimento@example.org" TargetMode="External"/><Relationship Id="rId680" Type="http://schemas.openxmlformats.org/officeDocument/2006/relationships/hyperlink" Target="mailto:cunhavicente@example.com" TargetMode="External"/><Relationship Id="rId2361" Type="http://schemas.openxmlformats.org/officeDocument/2006/relationships/hyperlink" Target="mailto:melissa63@example.net" TargetMode="External"/><Relationship Id="rId3412" Type="http://schemas.openxmlformats.org/officeDocument/2006/relationships/hyperlink" Target="mailto:milenaleao@example.net" TargetMode="External"/><Relationship Id="rId4810" Type="http://schemas.openxmlformats.org/officeDocument/2006/relationships/hyperlink" Target="mailto:antonella49@example.net" TargetMode="External"/><Relationship Id="rId6568" Type="http://schemas.openxmlformats.org/officeDocument/2006/relationships/hyperlink" Target="mailto:leobarros@example.net" TargetMode="External"/><Relationship Id="rId7619" Type="http://schemas.openxmlformats.org/officeDocument/2006/relationships/hyperlink" Target="mailto:danielpires@example.net" TargetMode="External"/><Relationship Id="rId7966" Type="http://schemas.openxmlformats.org/officeDocument/2006/relationships/hyperlink" Target="mailto:carlos-eduardocorreia@example.com" TargetMode="External"/><Relationship Id="rId333" Type="http://schemas.openxmlformats.org/officeDocument/2006/relationships/hyperlink" Target="mailto:aparecidakaique@example.org" TargetMode="External"/><Relationship Id="rId2014" Type="http://schemas.openxmlformats.org/officeDocument/2006/relationships/hyperlink" Target="mailto:xmendes@example.org" TargetMode="External"/><Relationship Id="rId6982" Type="http://schemas.openxmlformats.org/officeDocument/2006/relationships/hyperlink" Target="mailto:martinssarah@example.com" TargetMode="External"/><Relationship Id="rId9041" Type="http://schemas.openxmlformats.org/officeDocument/2006/relationships/hyperlink" Target="mailto:mendoncaemanuella@example.com" TargetMode="External"/><Relationship Id="rId1030" Type="http://schemas.openxmlformats.org/officeDocument/2006/relationships/hyperlink" Target="mailto:luiz-miguelpinto@example.net" TargetMode="External"/><Relationship Id="rId4186" Type="http://schemas.openxmlformats.org/officeDocument/2006/relationships/hyperlink" Target="mailto:clarice17@example.net" TargetMode="External"/><Relationship Id="rId5584" Type="http://schemas.openxmlformats.org/officeDocument/2006/relationships/hyperlink" Target="mailto:da-mataasafe@example.org" TargetMode="External"/><Relationship Id="rId6635" Type="http://schemas.openxmlformats.org/officeDocument/2006/relationships/hyperlink" Target="mailto:enzo66@example.net" TargetMode="External"/><Relationship Id="rId400" Type="http://schemas.openxmlformats.org/officeDocument/2006/relationships/hyperlink" Target="mailto:elisacasa-grande@example.com" TargetMode="External"/><Relationship Id="rId5237" Type="http://schemas.openxmlformats.org/officeDocument/2006/relationships/hyperlink" Target="mailto:oliverlopes@example.net" TargetMode="External"/><Relationship Id="rId5651" Type="http://schemas.openxmlformats.org/officeDocument/2006/relationships/hyperlink" Target="mailto:qsilveira@example.net" TargetMode="External"/><Relationship Id="rId6702" Type="http://schemas.openxmlformats.org/officeDocument/2006/relationships/hyperlink" Target="mailto:caldeirasarah@example.net" TargetMode="External"/><Relationship Id="rId9858" Type="http://schemas.openxmlformats.org/officeDocument/2006/relationships/hyperlink" Target="mailto:mendoncamarcelo@example.net" TargetMode="External"/><Relationship Id="rId1847" Type="http://schemas.openxmlformats.org/officeDocument/2006/relationships/hyperlink" Target="mailto:ana-sophia35@example.org" TargetMode="External"/><Relationship Id="rId4253" Type="http://schemas.openxmlformats.org/officeDocument/2006/relationships/hyperlink" Target="mailto:aragaocaua@example.com" TargetMode="External"/><Relationship Id="rId5304" Type="http://schemas.openxmlformats.org/officeDocument/2006/relationships/hyperlink" Target="mailto:isabella38@example.org" TargetMode="External"/><Relationship Id="rId8874" Type="http://schemas.openxmlformats.org/officeDocument/2006/relationships/hyperlink" Target="mailto:dcassiano@example.org" TargetMode="External"/><Relationship Id="rId9925" Type="http://schemas.openxmlformats.org/officeDocument/2006/relationships/hyperlink" Target="mailto:obarbosa@example.com" TargetMode="External"/><Relationship Id="rId4320" Type="http://schemas.openxmlformats.org/officeDocument/2006/relationships/hyperlink" Target="mailto:maria-luizaalmeida@example.com" TargetMode="External"/><Relationship Id="rId7476" Type="http://schemas.openxmlformats.org/officeDocument/2006/relationships/hyperlink" Target="mailto:henryrezende@example.org" TargetMode="External"/><Relationship Id="rId7890" Type="http://schemas.openxmlformats.org/officeDocument/2006/relationships/hyperlink" Target="mailto:macedomathias@example.org" TargetMode="External"/><Relationship Id="rId8527" Type="http://schemas.openxmlformats.org/officeDocument/2006/relationships/hyperlink" Target="mailto:rodrigo65@example.net" TargetMode="External"/><Relationship Id="rId190" Type="http://schemas.openxmlformats.org/officeDocument/2006/relationships/hyperlink" Target="mailto:ana-luiza80@example.com" TargetMode="External"/><Relationship Id="rId1914" Type="http://schemas.openxmlformats.org/officeDocument/2006/relationships/hyperlink" Target="mailto:davi-luizcarvalho@example.org" TargetMode="External"/><Relationship Id="rId6078" Type="http://schemas.openxmlformats.org/officeDocument/2006/relationships/hyperlink" Target="mailto:azevedoigor@example.net" TargetMode="External"/><Relationship Id="rId6492" Type="http://schemas.openxmlformats.org/officeDocument/2006/relationships/hyperlink" Target="mailto:alexia64@example.com" TargetMode="External"/><Relationship Id="rId7129" Type="http://schemas.openxmlformats.org/officeDocument/2006/relationships/hyperlink" Target="mailto:cmendes@example.net" TargetMode="External"/><Relationship Id="rId7543" Type="http://schemas.openxmlformats.org/officeDocument/2006/relationships/hyperlink" Target="mailto:gfarias@example.org" TargetMode="External"/><Relationship Id="rId8941" Type="http://schemas.openxmlformats.org/officeDocument/2006/relationships/hyperlink" Target="mailto:mariaduarte@example.com" TargetMode="External"/><Relationship Id="rId5094" Type="http://schemas.openxmlformats.org/officeDocument/2006/relationships/hyperlink" Target="mailto:duarteclarice@example.org" TargetMode="External"/><Relationship Id="rId6145" Type="http://schemas.openxmlformats.org/officeDocument/2006/relationships/hyperlink" Target="mailto:benicio95@example.net" TargetMode="External"/><Relationship Id="rId2688" Type="http://schemas.openxmlformats.org/officeDocument/2006/relationships/hyperlink" Target="mailto:eteixeira@example.net" TargetMode="External"/><Relationship Id="rId3739" Type="http://schemas.openxmlformats.org/officeDocument/2006/relationships/hyperlink" Target="mailto:npires@example.org" TargetMode="External"/><Relationship Id="rId5161" Type="http://schemas.openxmlformats.org/officeDocument/2006/relationships/hyperlink" Target="mailto:rmacedo@example.org" TargetMode="External"/><Relationship Id="rId7610" Type="http://schemas.openxmlformats.org/officeDocument/2006/relationships/hyperlink" Target="mailto:agatha99@example.com" TargetMode="External"/><Relationship Id="rId2755" Type="http://schemas.openxmlformats.org/officeDocument/2006/relationships/hyperlink" Target="mailto:rochanina@example.net" TargetMode="External"/><Relationship Id="rId3806" Type="http://schemas.openxmlformats.org/officeDocument/2006/relationships/hyperlink" Target="mailto:barbosaemanuel@example.org" TargetMode="External"/><Relationship Id="rId6212" Type="http://schemas.openxmlformats.org/officeDocument/2006/relationships/hyperlink" Target="mailto:hmendes@example.org" TargetMode="External"/><Relationship Id="rId9368" Type="http://schemas.openxmlformats.org/officeDocument/2006/relationships/hyperlink" Target="mailto:psousa@example.org" TargetMode="External"/><Relationship Id="rId9782" Type="http://schemas.openxmlformats.org/officeDocument/2006/relationships/hyperlink" Target="mailto:trios@example.org" TargetMode="External"/><Relationship Id="rId727" Type="http://schemas.openxmlformats.org/officeDocument/2006/relationships/hyperlink" Target="mailto:abreumariah@example.org" TargetMode="External"/><Relationship Id="rId1357" Type="http://schemas.openxmlformats.org/officeDocument/2006/relationships/hyperlink" Target="mailto:fda-conceicao@example.com" TargetMode="External"/><Relationship Id="rId1771" Type="http://schemas.openxmlformats.org/officeDocument/2006/relationships/hyperlink" Target="mailto:wsiqueira@example.org" TargetMode="External"/><Relationship Id="rId2408" Type="http://schemas.openxmlformats.org/officeDocument/2006/relationships/hyperlink" Target="mailto:lara30@example.org" TargetMode="External"/><Relationship Id="rId2822" Type="http://schemas.openxmlformats.org/officeDocument/2006/relationships/hyperlink" Target="mailto:marinaalbuquerque@example.com" TargetMode="External"/><Relationship Id="rId5978" Type="http://schemas.openxmlformats.org/officeDocument/2006/relationships/hyperlink" Target="mailto:da-pazaylla@example.net" TargetMode="External"/><Relationship Id="rId8384" Type="http://schemas.openxmlformats.org/officeDocument/2006/relationships/hyperlink" Target="mailto:bernardofarias@example.com" TargetMode="External"/><Relationship Id="rId9435" Type="http://schemas.openxmlformats.org/officeDocument/2006/relationships/hyperlink" Target="mailto:maria-julia85@example.net" TargetMode="External"/><Relationship Id="rId63" Type="http://schemas.openxmlformats.org/officeDocument/2006/relationships/hyperlink" Target="mailto:cribeiro@example.net" TargetMode="External"/><Relationship Id="rId1424" Type="http://schemas.openxmlformats.org/officeDocument/2006/relationships/hyperlink" Target="mailto:wda-cunha@example.net" TargetMode="External"/><Relationship Id="rId4994" Type="http://schemas.openxmlformats.org/officeDocument/2006/relationships/hyperlink" Target="mailto:benicio51@example.com" TargetMode="External"/><Relationship Id="rId8037" Type="http://schemas.openxmlformats.org/officeDocument/2006/relationships/hyperlink" Target="mailto:igorbarros@example.com" TargetMode="External"/><Relationship Id="rId8451" Type="http://schemas.openxmlformats.org/officeDocument/2006/relationships/hyperlink" Target="mailto:luccanunes@example.com" TargetMode="External"/><Relationship Id="rId9502" Type="http://schemas.openxmlformats.org/officeDocument/2006/relationships/hyperlink" Target="mailto:gael72@example.net" TargetMode="External"/><Relationship Id="rId3596" Type="http://schemas.openxmlformats.org/officeDocument/2006/relationships/hyperlink" Target="mailto:goncalvesclarice@example.org" TargetMode="External"/><Relationship Id="rId4647" Type="http://schemas.openxmlformats.org/officeDocument/2006/relationships/hyperlink" Target="mailto:rafael15@example.net" TargetMode="External"/><Relationship Id="rId7053" Type="http://schemas.openxmlformats.org/officeDocument/2006/relationships/hyperlink" Target="mailto:wda-rosa@example.com" TargetMode="External"/><Relationship Id="rId8104" Type="http://schemas.openxmlformats.org/officeDocument/2006/relationships/hyperlink" Target="mailto:elisaribeiro@example.com" TargetMode="External"/><Relationship Id="rId2198" Type="http://schemas.openxmlformats.org/officeDocument/2006/relationships/hyperlink" Target="mailto:davi-lucca65@example.net" TargetMode="External"/><Relationship Id="rId3249" Type="http://schemas.openxmlformats.org/officeDocument/2006/relationships/hyperlink" Target="mailto:fernandaalmeida@example.org" TargetMode="External"/><Relationship Id="rId7120" Type="http://schemas.openxmlformats.org/officeDocument/2006/relationships/hyperlink" Target="mailto:urocha@example.org" TargetMode="External"/><Relationship Id="rId584" Type="http://schemas.openxmlformats.org/officeDocument/2006/relationships/hyperlink" Target="mailto:renan17@example.org" TargetMode="External"/><Relationship Id="rId2265" Type="http://schemas.openxmlformats.org/officeDocument/2006/relationships/hyperlink" Target="mailto:cunhatheo@example.com" TargetMode="External"/><Relationship Id="rId3663" Type="http://schemas.openxmlformats.org/officeDocument/2006/relationships/hyperlink" Target="mailto:luiz-miguelnascimento@example.com" TargetMode="External"/><Relationship Id="rId4714" Type="http://schemas.openxmlformats.org/officeDocument/2006/relationships/hyperlink" Target="mailto:vinicius33@example.net" TargetMode="External"/><Relationship Id="rId9292" Type="http://schemas.openxmlformats.org/officeDocument/2006/relationships/hyperlink" Target="mailto:lcaldeira@example.com" TargetMode="External"/><Relationship Id="rId237" Type="http://schemas.openxmlformats.org/officeDocument/2006/relationships/hyperlink" Target="mailto:caldeirabenjamim@example.net" TargetMode="External"/><Relationship Id="rId3316" Type="http://schemas.openxmlformats.org/officeDocument/2006/relationships/hyperlink" Target="mailto:ufarias@example.net" TargetMode="External"/><Relationship Id="rId3730" Type="http://schemas.openxmlformats.org/officeDocument/2006/relationships/hyperlink" Target="mailto:alanaoliveira@example.com" TargetMode="External"/><Relationship Id="rId6886" Type="http://schemas.openxmlformats.org/officeDocument/2006/relationships/hyperlink" Target="mailto:cmelo@example.org" TargetMode="External"/><Relationship Id="rId7937" Type="http://schemas.openxmlformats.org/officeDocument/2006/relationships/hyperlink" Target="mailto:jose72@example.org" TargetMode="External"/><Relationship Id="rId651" Type="http://schemas.openxmlformats.org/officeDocument/2006/relationships/hyperlink" Target="mailto:gmartins@example.com" TargetMode="External"/><Relationship Id="rId1281" Type="http://schemas.openxmlformats.org/officeDocument/2006/relationships/hyperlink" Target="mailto:bsousa@example.net" TargetMode="External"/><Relationship Id="rId2332" Type="http://schemas.openxmlformats.org/officeDocument/2006/relationships/hyperlink" Target="mailto:yferreira@example.net" TargetMode="External"/><Relationship Id="rId5488" Type="http://schemas.openxmlformats.org/officeDocument/2006/relationships/hyperlink" Target="mailto:nrocha@example.com" TargetMode="External"/><Relationship Id="rId6539" Type="http://schemas.openxmlformats.org/officeDocument/2006/relationships/hyperlink" Target="mailto:da-motamaria-luiza@example.org" TargetMode="External"/><Relationship Id="rId6953" Type="http://schemas.openxmlformats.org/officeDocument/2006/relationships/hyperlink" Target="mailto:mirella48@example.net" TargetMode="External"/><Relationship Id="rId304" Type="http://schemas.openxmlformats.org/officeDocument/2006/relationships/hyperlink" Target="mailto:oda-mata@example.com" TargetMode="External"/><Relationship Id="rId5555" Type="http://schemas.openxmlformats.org/officeDocument/2006/relationships/hyperlink" Target="mailto:maria-fernanda87@example.com" TargetMode="External"/><Relationship Id="rId6606" Type="http://schemas.openxmlformats.org/officeDocument/2006/relationships/hyperlink" Target="mailto:lsilveira@example.net" TargetMode="External"/><Relationship Id="rId9012" Type="http://schemas.openxmlformats.org/officeDocument/2006/relationships/hyperlink" Target="mailto:montenegroluiz-fernando@example.net" TargetMode="External"/><Relationship Id="rId1001" Type="http://schemas.openxmlformats.org/officeDocument/2006/relationships/hyperlink" Target="mailto:souzathiago@example.net" TargetMode="External"/><Relationship Id="rId4157" Type="http://schemas.openxmlformats.org/officeDocument/2006/relationships/hyperlink" Target="mailto:yuripereira@example.org" TargetMode="External"/><Relationship Id="rId4571" Type="http://schemas.openxmlformats.org/officeDocument/2006/relationships/hyperlink" Target="mailto:emilly03@example.net" TargetMode="External"/><Relationship Id="rId5208" Type="http://schemas.openxmlformats.org/officeDocument/2006/relationships/hyperlink" Target="mailto:asafeleao@example.com" TargetMode="External"/><Relationship Id="rId5622" Type="http://schemas.openxmlformats.org/officeDocument/2006/relationships/hyperlink" Target="mailto:lucas34@example.com" TargetMode="External"/><Relationship Id="rId8778" Type="http://schemas.openxmlformats.org/officeDocument/2006/relationships/hyperlink" Target="mailto:joao-felipe68@example.net" TargetMode="External"/><Relationship Id="rId9829" Type="http://schemas.openxmlformats.org/officeDocument/2006/relationships/hyperlink" Target="mailto:vitorda-cruz@example.com" TargetMode="External"/><Relationship Id="rId3173" Type="http://schemas.openxmlformats.org/officeDocument/2006/relationships/hyperlink" Target="mailto:joao-lucascavalcanti@example.org" TargetMode="External"/><Relationship Id="rId4224" Type="http://schemas.openxmlformats.org/officeDocument/2006/relationships/hyperlink" Target="mailto:da-rochajulia@example.com" TargetMode="External"/><Relationship Id="rId1818" Type="http://schemas.openxmlformats.org/officeDocument/2006/relationships/hyperlink" Target="mailto:kcirino@example.net" TargetMode="External"/><Relationship Id="rId3240" Type="http://schemas.openxmlformats.org/officeDocument/2006/relationships/hyperlink" Target="mailto:agathada-paz@example.com" TargetMode="External"/><Relationship Id="rId6396" Type="http://schemas.openxmlformats.org/officeDocument/2006/relationships/hyperlink" Target="mailto:isaquerezende@example.com" TargetMode="External"/><Relationship Id="rId7794" Type="http://schemas.openxmlformats.org/officeDocument/2006/relationships/hyperlink" Target="mailto:mcastro@example.org" TargetMode="External"/><Relationship Id="rId8845" Type="http://schemas.openxmlformats.org/officeDocument/2006/relationships/hyperlink" Target="mailto:das-neveseloa@example.com" TargetMode="External"/><Relationship Id="rId161" Type="http://schemas.openxmlformats.org/officeDocument/2006/relationships/hyperlink" Target="mailto:da-rosamaria-liz@example.org" TargetMode="External"/><Relationship Id="rId6049" Type="http://schemas.openxmlformats.org/officeDocument/2006/relationships/hyperlink" Target="mailto:apacheco@example.org" TargetMode="External"/><Relationship Id="rId7447" Type="http://schemas.openxmlformats.org/officeDocument/2006/relationships/hyperlink" Target="mailto:uborges@example.org" TargetMode="External"/><Relationship Id="rId7861" Type="http://schemas.openxmlformats.org/officeDocument/2006/relationships/hyperlink" Target="mailto:alexandrenovais@example.net" TargetMode="External"/><Relationship Id="rId8912" Type="http://schemas.openxmlformats.org/officeDocument/2006/relationships/hyperlink" Target="mailto:cbarbosa@example.org" TargetMode="External"/><Relationship Id="rId6463" Type="http://schemas.openxmlformats.org/officeDocument/2006/relationships/hyperlink" Target="mailto:viniciusmarques@example.net" TargetMode="External"/><Relationship Id="rId7514" Type="http://schemas.openxmlformats.org/officeDocument/2006/relationships/hyperlink" Target="mailto:bpereira@example.com" TargetMode="External"/><Relationship Id="rId978" Type="http://schemas.openxmlformats.org/officeDocument/2006/relationships/hyperlink" Target="mailto:asiqueira@example.org" TargetMode="External"/><Relationship Id="rId2659" Type="http://schemas.openxmlformats.org/officeDocument/2006/relationships/hyperlink" Target="mailto:caldeiratheodoro@example.net" TargetMode="External"/><Relationship Id="rId5065" Type="http://schemas.openxmlformats.org/officeDocument/2006/relationships/hyperlink" Target="mailto:kramos@example.net" TargetMode="External"/><Relationship Id="rId6116" Type="http://schemas.openxmlformats.org/officeDocument/2006/relationships/hyperlink" Target="mailto:kamillyfarias@example.com" TargetMode="External"/><Relationship Id="rId6530" Type="http://schemas.openxmlformats.org/officeDocument/2006/relationships/hyperlink" Target="mailto:maria-luiza97@example.net" TargetMode="External"/><Relationship Id="rId9686" Type="http://schemas.openxmlformats.org/officeDocument/2006/relationships/hyperlink" Target="mailto:cavalcantemariane@example.net" TargetMode="External"/><Relationship Id="rId1675" Type="http://schemas.openxmlformats.org/officeDocument/2006/relationships/hyperlink" Target="mailto:bryancostela@example.net" TargetMode="External"/><Relationship Id="rId2726" Type="http://schemas.openxmlformats.org/officeDocument/2006/relationships/hyperlink" Target="mailto:yancavalcanti@example.org" TargetMode="External"/><Relationship Id="rId4081" Type="http://schemas.openxmlformats.org/officeDocument/2006/relationships/hyperlink" Target="mailto:pietro16@example.net" TargetMode="External"/><Relationship Id="rId5132" Type="http://schemas.openxmlformats.org/officeDocument/2006/relationships/hyperlink" Target="mailto:xrocha@example.net" TargetMode="External"/><Relationship Id="rId8288" Type="http://schemas.openxmlformats.org/officeDocument/2006/relationships/hyperlink" Target="mailto:vinicius81@example.org" TargetMode="External"/><Relationship Id="rId9339" Type="http://schemas.openxmlformats.org/officeDocument/2006/relationships/hyperlink" Target="mailto:fariasgustavo@example.net" TargetMode="External"/><Relationship Id="rId9753" Type="http://schemas.openxmlformats.org/officeDocument/2006/relationships/hyperlink" Target="mailto:tda-luz@example.org" TargetMode="External"/><Relationship Id="rId1328" Type="http://schemas.openxmlformats.org/officeDocument/2006/relationships/hyperlink" Target="mailto:enzocarvalho@example.org" TargetMode="External"/><Relationship Id="rId8355" Type="http://schemas.openxmlformats.org/officeDocument/2006/relationships/hyperlink" Target="mailto:moraesheitor@example.com" TargetMode="External"/><Relationship Id="rId9406" Type="http://schemas.openxmlformats.org/officeDocument/2006/relationships/hyperlink" Target="mailto:lucascunha@example.org" TargetMode="External"/><Relationship Id="rId1742" Type="http://schemas.openxmlformats.org/officeDocument/2006/relationships/hyperlink" Target="mailto:kcasa-grande@example.org" TargetMode="External"/><Relationship Id="rId4898" Type="http://schemas.openxmlformats.org/officeDocument/2006/relationships/hyperlink" Target="mailto:isabelda-cruz@example.org" TargetMode="External"/><Relationship Id="rId5949" Type="http://schemas.openxmlformats.org/officeDocument/2006/relationships/hyperlink" Target="mailto:marcos-vinicius67@example.com" TargetMode="External"/><Relationship Id="rId7371" Type="http://schemas.openxmlformats.org/officeDocument/2006/relationships/hyperlink" Target="mailto:isissampaio@example.org" TargetMode="External"/><Relationship Id="rId8008" Type="http://schemas.openxmlformats.org/officeDocument/2006/relationships/hyperlink" Target="mailto:alexia59@example.net" TargetMode="External"/><Relationship Id="rId9820" Type="http://schemas.openxmlformats.org/officeDocument/2006/relationships/hyperlink" Target="mailto:isadoraabreu@example.org" TargetMode="External"/><Relationship Id="rId34" Type="http://schemas.openxmlformats.org/officeDocument/2006/relationships/hyperlink" Target="mailto:nda-costa@example.org" TargetMode="External"/><Relationship Id="rId4965" Type="http://schemas.openxmlformats.org/officeDocument/2006/relationships/hyperlink" Target="mailto:zcosta@example.org" TargetMode="External"/><Relationship Id="rId7024" Type="http://schemas.openxmlformats.org/officeDocument/2006/relationships/hyperlink" Target="mailto:brayan67@example.org" TargetMode="External"/><Relationship Id="rId8422" Type="http://schemas.openxmlformats.org/officeDocument/2006/relationships/hyperlink" Target="mailto:hmacedo@example.net" TargetMode="External"/><Relationship Id="rId3567" Type="http://schemas.openxmlformats.org/officeDocument/2006/relationships/hyperlink" Target="mailto:qviana@example.com" TargetMode="External"/><Relationship Id="rId3981" Type="http://schemas.openxmlformats.org/officeDocument/2006/relationships/hyperlink" Target="mailto:melina24@example.net" TargetMode="External"/><Relationship Id="rId4618" Type="http://schemas.openxmlformats.org/officeDocument/2006/relationships/hyperlink" Target="mailto:maria-alice29@example.net" TargetMode="External"/><Relationship Id="rId488" Type="http://schemas.openxmlformats.org/officeDocument/2006/relationships/hyperlink" Target="mailto:britodaniela@example.org" TargetMode="External"/><Relationship Id="rId2169" Type="http://schemas.openxmlformats.org/officeDocument/2006/relationships/hyperlink" Target="mailto:cunhahenry@example.org" TargetMode="External"/><Relationship Id="rId2583" Type="http://schemas.openxmlformats.org/officeDocument/2006/relationships/hyperlink" Target="mailto:yasminsantos@example.org" TargetMode="External"/><Relationship Id="rId3634" Type="http://schemas.openxmlformats.org/officeDocument/2006/relationships/hyperlink" Target="mailto:pereiraalicia@example.org" TargetMode="External"/><Relationship Id="rId6040" Type="http://schemas.openxmlformats.org/officeDocument/2006/relationships/hyperlink" Target="mailto:pintohellena@example.org" TargetMode="External"/><Relationship Id="rId9196" Type="http://schemas.openxmlformats.org/officeDocument/2006/relationships/hyperlink" Target="mailto:galves@example.com" TargetMode="External"/><Relationship Id="rId555" Type="http://schemas.openxmlformats.org/officeDocument/2006/relationships/hyperlink" Target="mailto:nathansantos@example.com" TargetMode="External"/><Relationship Id="rId1185" Type="http://schemas.openxmlformats.org/officeDocument/2006/relationships/hyperlink" Target="mailto:ravynascimento@example.org" TargetMode="External"/><Relationship Id="rId2236" Type="http://schemas.openxmlformats.org/officeDocument/2006/relationships/hyperlink" Target="mailto:arthur47@example.net" TargetMode="External"/><Relationship Id="rId2650" Type="http://schemas.openxmlformats.org/officeDocument/2006/relationships/hyperlink" Target="mailto:vitor-gabriel24@example.net" TargetMode="External"/><Relationship Id="rId3701" Type="http://schemas.openxmlformats.org/officeDocument/2006/relationships/hyperlink" Target="mailto:nascimentoguilherme@example.org" TargetMode="External"/><Relationship Id="rId6857" Type="http://schemas.openxmlformats.org/officeDocument/2006/relationships/hyperlink" Target="mailto:ana-liviamacedo@example.com" TargetMode="External"/><Relationship Id="rId7908" Type="http://schemas.openxmlformats.org/officeDocument/2006/relationships/hyperlink" Target="mailto:inascimento@example.net" TargetMode="External"/><Relationship Id="rId9263" Type="http://schemas.openxmlformats.org/officeDocument/2006/relationships/hyperlink" Target="mailto:araujopedro-lucas@example.com" TargetMode="External"/><Relationship Id="rId208" Type="http://schemas.openxmlformats.org/officeDocument/2006/relationships/hyperlink" Target="mailto:luisa29@example.com" TargetMode="External"/><Relationship Id="rId622" Type="http://schemas.openxmlformats.org/officeDocument/2006/relationships/hyperlink" Target="mailto:aragaovitor-gabriel@example.com" TargetMode="External"/><Relationship Id="rId1252" Type="http://schemas.openxmlformats.org/officeDocument/2006/relationships/hyperlink" Target="mailto:cbrito@example.com" TargetMode="External"/><Relationship Id="rId2303" Type="http://schemas.openxmlformats.org/officeDocument/2006/relationships/hyperlink" Target="mailto:igarcia@example.net" TargetMode="External"/><Relationship Id="rId5459" Type="http://schemas.openxmlformats.org/officeDocument/2006/relationships/hyperlink" Target="mailto:giovannada-paz@example.net" TargetMode="External"/><Relationship Id="rId9330" Type="http://schemas.openxmlformats.org/officeDocument/2006/relationships/hyperlink" Target="mailto:freitassamuel@example.com" TargetMode="External"/><Relationship Id="rId4475" Type="http://schemas.openxmlformats.org/officeDocument/2006/relationships/hyperlink" Target="mailto:josearaujo@example.com" TargetMode="External"/><Relationship Id="rId5873" Type="http://schemas.openxmlformats.org/officeDocument/2006/relationships/hyperlink" Target="mailto:montenegrocaroline@example.net" TargetMode="External"/><Relationship Id="rId6924" Type="http://schemas.openxmlformats.org/officeDocument/2006/relationships/hyperlink" Target="mailto:sarahsales@example.com" TargetMode="External"/><Relationship Id="rId3077" Type="http://schemas.openxmlformats.org/officeDocument/2006/relationships/hyperlink" Target="mailto:pcastro@example.com" TargetMode="External"/><Relationship Id="rId4128" Type="http://schemas.openxmlformats.org/officeDocument/2006/relationships/hyperlink" Target="mailto:vitor-hugoleao@example.net" TargetMode="External"/><Relationship Id="rId5526" Type="http://schemas.openxmlformats.org/officeDocument/2006/relationships/hyperlink" Target="mailto:piresisabela@example.org" TargetMode="External"/><Relationship Id="rId5940" Type="http://schemas.openxmlformats.org/officeDocument/2006/relationships/hyperlink" Target="mailto:castrojoao-vitor@example.net" TargetMode="External"/><Relationship Id="rId2093" Type="http://schemas.openxmlformats.org/officeDocument/2006/relationships/hyperlink" Target="mailto:da-rochadaniel@example.com" TargetMode="External"/><Relationship Id="rId3491" Type="http://schemas.openxmlformats.org/officeDocument/2006/relationships/hyperlink" Target="mailto:joaquim04@example.com" TargetMode="External"/><Relationship Id="rId4542" Type="http://schemas.openxmlformats.org/officeDocument/2006/relationships/hyperlink" Target="mailto:rhavi99@example.org" TargetMode="External"/><Relationship Id="rId7698" Type="http://schemas.openxmlformats.org/officeDocument/2006/relationships/hyperlink" Target="mailto:joao-miguelaraujo@example.org" TargetMode="External"/><Relationship Id="rId8749" Type="http://schemas.openxmlformats.org/officeDocument/2006/relationships/hyperlink" Target="mailto:oliviarocha@example.org" TargetMode="External"/><Relationship Id="rId3144" Type="http://schemas.openxmlformats.org/officeDocument/2006/relationships/hyperlink" Target="mailto:raulribeiro@example.org" TargetMode="External"/><Relationship Id="rId7765" Type="http://schemas.openxmlformats.org/officeDocument/2006/relationships/hyperlink" Target="mailto:ada-rocha@example.net" TargetMode="External"/><Relationship Id="rId8816" Type="http://schemas.openxmlformats.org/officeDocument/2006/relationships/hyperlink" Target="mailto:garciajoao-vitor@example.org" TargetMode="External"/><Relationship Id="rId2160" Type="http://schemas.openxmlformats.org/officeDocument/2006/relationships/hyperlink" Target="mailto:franciscovieira@example.com" TargetMode="External"/><Relationship Id="rId3211" Type="http://schemas.openxmlformats.org/officeDocument/2006/relationships/hyperlink" Target="mailto:gteixeira@example.org" TargetMode="External"/><Relationship Id="rId6367" Type="http://schemas.openxmlformats.org/officeDocument/2006/relationships/hyperlink" Target="mailto:ana-beatriz78@example.org" TargetMode="External"/><Relationship Id="rId6781" Type="http://schemas.openxmlformats.org/officeDocument/2006/relationships/hyperlink" Target="mailto:znovais@example.org" TargetMode="External"/><Relationship Id="rId7418" Type="http://schemas.openxmlformats.org/officeDocument/2006/relationships/hyperlink" Target="mailto:baragao@example.com" TargetMode="External"/><Relationship Id="rId7832" Type="http://schemas.openxmlformats.org/officeDocument/2006/relationships/hyperlink" Target="mailto:ayla81@example.org" TargetMode="External"/><Relationship Id="rId132" Type="http://schemas.openxmlformats.org/officeDocument/2006/relationships/hyperlink" Target="mailto:biancacastro@example.net" TargetMode="External"/><Relationship Id="rId5383" Type="http://schemas.openxmlformats.org/officeDocument/2006/relationships/hyperlink" Target="mailto:vargaslevi@example.net" TargetMode="External"/><Relationship Id="rId6434" Type="http://schemas.openxmlformats.org/officeDocument/2006/relationships/hyperlink" Target="mailto:theoramos@example.org" TargetMode="External"/><Relationship Id="rId1579" Type="http://schemas.openxmlformats.org/officeDocument/2006/relationships/hyperlink" Target="mailto:enzo47@example.org" TargetMode="External"/><Relationship Id="rId2977" Type="http://schemas.openxmlformats.org/officeDocument/2006/relationships/hyperlink" Target="mailto:zabreu@example.net" TargetMode="External"/><Relationship Id="rId5036" Type="http://schemas.openxmlformats.org/officeDocument/2006/relationships/hyperlink" Target="mailto:cpastor@example.org" TargetMode="External"/><Relationship Id="rId5450" Type="http://schemas.openxmlformats.org/officeDocument/2006/relationships/hyperlink" Target="mailto:peixotomariana@example.org" TargetMode="External"/><Relationship Id="rId949" Type="http://schemas.openxmlformats.org/officeDocument/2006/relationships/hyperlink" Target="mailto:moreiraisaac@example.org" TargetMode="External"/><Relationship Id="rId1993" Type="http://schemas.openxmlformats.org/officeDocument/2006/relationships/hyperlink" Target="mailto:wcostela@example.org" TargetMode="External"/><Relationship Id="rId4052" Type="http://schemas.openxmlformats.org/officeDocument/2006/relationships/hyperlink" Target="mailto:dante06@example.com" TargetMode="External"/><Relationship Id="rId5103" Type="http://schemas.openxmlformats.org/officeDocument/2006/relationships/hyperlink" Target="mailto:henry45@example.com" TargetMode="External"/><Relationship Id="rId6501" Type="http://schemas.openxmlformats.org/officeDocument/2006/relationships/hyperlink" Target="mailto:enzocunha@example.com" TargetMode="External"/><Relationship Id="rId8259" Type="http://schemas.openxmlformats.org/officeDocument/2006/relationships/hyperlink" Target="mailto:sofia16@example.org" TargetMode="External"/><Relationship Id="rId9657" Type="http://schemas.openxmlformats.org/officeDocument/2006/relationships/hyperlink" Target="mailto:tsampaio@example.org" TargetMode="External"/><Relationship Id="rId1646" Type="http://schemas.openxmlformats.org/officeDocument/2006/relationships/hyperlink" Target="mailto:evelynaraujo@example.com" TargetMode="External"/><Relationship Id="rId8673" Type="http://schemas.openxmlformats.org/officeDocument/2006/relationships/hyperlink" Target="mailto:wfogaca@example.net" TargetMode="External"/><Relationship Id="rId9724" Type="http://schemas.openxmlformats.org/officeDocument/2006/relationships/hyperlink" Target="mailto:juliana32@example.com" TargetMode="External"/><Relationship Id="rId1713" Type="http://schemas.openxmlformats.org/officeDocument/2006/relationships/hyperlink" Target="mailto:karagao@example.net" TargetMode="External"/><Relationship Id="rId4869" Type="http://schemas.openxmlformats.org/officeDocument/2006/relationships/hyperlink" Target="mailto:guilherme60@example.com" TargetMode="External"/><Relationship Id="rId7275" Type="http://schemas.openxmlformats.org/officeDocument/2006/relationships/hyperlink" Target="mailto:sophievieira@example.com" TargetMode="External"/><Relationship Id="rId8326" Type="http://schemas.openxmlformats.org/officeDocument/2006/relationships/hyperlink" Target="mailto:yagoalbuquerque@example.net" TargetMode="External"/><Relationship Id="rId8740" Type="http://schemas.openxmlformats.org/officeDocument/2006/relationships/hyperlink" Target="mailto:pachecoisabel@example.net" TargetMode="External"/><Relationship Id="rId3885" Type="http://schemas.openxmlformats.org/officeDocument/2006/relationships/hyperlink" Target="mailto:tfogaca@example.org" TargetMode="External"/><Relationship Id="rId4936" Type="http://schemas.openxmlformats.org/officeDocument/2006/relationships/hyperlink" Target="mailto:luccacassiano@example.org" TargetMode="External"/><Relationship Id="rId6291" Type="http://schemas.openxmlformats.org/officeDocument/2006/relationships/hyperlink" Target="mailto:hrocha@example.net" TargetMode="External"/><Relationship Id="rId7342" Type="http://schemas.openxmlformats.org/officeDocument/2006/relationships/hyperlink" Target="mailto:fernando29@example.com" TargetMode="External"/><Relationship Id="rId2487" Type="http://schemas.openxmlformats.org/officeDocument/2006/relationships/hyperlink" Target="mailto:aporto@example.com" TargetMode="External"/><Relationship Id="rId3538" Type="http://schemas.openxmlformats.org/officeDocument/2006/relationships/hyperlink" Target="mailto:juanpereira@example.org" TargetMode="External"/><Relationship Id="rId459" Type="http://schemas.openxmlformats.org/officeDocument/2006/relationships/hyperlink" Target="mailto:sara30@example.net" TargetMode="External"/><Relationship Id="rId873" Type="http://schemas.openxmlformats.org/officeDocument/2006/relationships/hyperlink" Target="mailto:nicolasaragao@example.org" TargetMode="External"/><Relationship Id="rId1089" Type="http://schemas.openxmlformats.org/officeDocument/2006/relationships/hyperlink" Target="mailto:valentinacamara@example.org" TargetMode="External"/><Relationship Id="rId2554" Type="http://schemas.openxmlformats.org/officeDocument/2006/relationships/hyperlink" Target="mailto:camararyan@example.org" TargetMode="External"/><Relationship Id="rId3952" Type="http://schemas.openxmlformats.org/officeDocument/2006/relationships/hyperlink" Target="mailto:qfogaca@example.net" TargetMode="External"/><Relationship Id="rId6011" Type="http://schemas.openxmlformats.org/officeDocument/2006/relationships/hyperlink" Target="mailto:ryanrios@example.com" TargetMode="External"/><Relationship Id="rId9167" Type="http://schemas.openxmlformats.org/officeDocument/2006/relationships/hyperlink" Target="mailto:mariana23@example.org" TargetMode="External"/><Relationship Id="rId9581" Type="http://schemas.openxmlformats.org/officeDocument/2006/relationships/hyperlink" Target="mailto:claracorreia@example.org" TargetMode="External"/><Relationship Id="rId526" Type="http://schemas.openxmlformats.org/officeDocument/2006/relationships/hyperlink" Target="mailto:vinicius50@example.org" TargetMode="External"/><Relationship Id="rId1156" Type="http://schemas.openxmlformats.org/officeDocument/2006/relationships/hyperlink" Target="mailto:catarina16@example.com" TargetMode="External"/><Relationship Id="rId2207" Type="http://schemas.openxmlformats.org/officeDocument/2006/relationships/hyperlink" Target="mailto:isisfarias@example.com" TargetMode="External"/><Relationship Id="rId3605" Type="http://schemas.openxmlformats.org/officeDocument/2006/relationships/hyperlink" Target="mailto:gduarte@example.org" TargetMode="External"/><Relationship Id="rId8183" Type="http://schemas.openxmlformats.org/officeDocument/2006/relationships/hyperlink" Target="mailto:martinscarlos-eduardo@example.org" TargetMode="External"/><Relationship Id="rId9234" Type="http://schemas.openxmlformats.org/officeDocument/2006/relationships/hyperlink" Target="mailto:silvalavinia@example.net" TargetMode="External"/><Relationship Id="rId940" Type="http://schemas.openxmlformats.org/officeDocument/2006/relationships/hyperlink" Target="mailto:pimentalunna@example.com" TargetMode="External"/><Relationship Id="rId1570" Type="http://schemas.openxmlformats.org/officeDocument/2006/relationships/hyperlink" Target="mailto:naragao@example.net" TargetMode="External"/><Relationship Id="rId2621" Type="http://schemas.openxmlformats.org/officeDocument/2006/relationships/hyperlink" Target="mailto:pedro-henriqueazevedo@example.org" TargetMode="External"/><Relationship Id="rId5777" Type="http://schemas.openxmlformats.org/officeDocument/2006/relationships/hyperlink" Target="mailto:aviana@example.com" TargetMode="External"/><Relationship Id="rId6828" Type="http://schemas.openxmlformats.org/officeDocument/2006/relationships/hyperlink" Target="mailto:joao-pedro29@example.org" TargetMode="External"/><Relationship Id="rId1223" Type="http://schemas.openxmlformats.org/officeDocument/2006/relationships/hyperlink" Target="mailto:jade78@example.org" TargetMode="External"/><Relationship Id="rId4379" Type="http://schemas.openxmlformats.org/officeDocument/2006/relationships/hyperlink" Target="mailto:nunesdanilo@example.net" TargetMode="External"/><Relationship Id="rId4793" Type="http://schemas.openxmlformats.org/officeDocument/2006/relationships/hyperlink" Target="mailto:lsiqueira@example.com" TargetMode="External"/><Relationship Id="rId5844" Type="http://schemas.openxmlformats.org/officeDocument/2006/relationships/hyperlink" Target="mailto:fda-rosa@example.com" TargetMode="External"/><Relationship Id="rId8250" Type="http://schemas.openxmlformats.org/officeDocument/2006/relationships/hyperlink" Target="mailto:theo39@example.org" TargetMode="External"/><Relationship Id="rId9301" Type="http://schemas.openxmlformats.org/officeDocument/2006/relationships/hyperlink" Target="mailto:jose-pedromartins@example.net" TargetMode="External"/><Relationship Id="rId3395" Type="http://schemas.openxmlformats.org/officeDocument/2006/relationships/hyperlink" Target="mailto:helena45@example.net" TargetMode="External"/><Relationship Id="rId4446" Type="http://schemas.openxmlformats.org/officeDocument/2006/relationships/hyperlink" Target="mailto:samuel38@example.org" TargetMode="External"/><Relationship Id="rId4860" Type="http://schemas.openxmlformats.org/officeDocument/2006/relationships/hyperlink" Target="mailto:oviana@example.com" TargetMode="External"/><Relationship Id="rId5911" Type="http://schemas.openxmlformats.org/officeDocument/2006/relationships/hyperlink" Target="mailto:maria-alicecamara@example.com" TargetMode="External"/><Relationship Id="rId3048" Type="http://schemas.openxmlformats.org/officeDocument/2006/relationships/hyperlink" Target="mailto:jcavalcante@example.net" TargetMode="External"/><Relationship Id="rId3462" Type="http://schemas.openxmlformats.org/officeDocument/2006/relationships/hyperlink" Target="mailto:msilva@example.org" TargetMode="External"/><Relationship Id="rId4513" Type="http://schemas.openxmlformats.org/officeDocument/2006/relationships/hyperlink" Target="mailto:eloa59@example.net" TargetMode="External"/><Relationship Id="rId7669" Type="http://schemas.openxmlformats.org/officeDocument/2006/relationships/hyperlink" Target="mailto:lopesesther@example.org" TargetMode="External"/><Relationship Id="rId383" Type="http://schemas.openxmlformats.org/officeDocument/2006/relationships/hyperlink" Target="mailto:lizdas-neves@example.net" TargetMode="External"/><Relationship Id="rId2064" Type="http://schemas.openxmlformats.org/officeDocument/2006/relationships/hyperlink" Target="mailto:eloa96@example.net" TargetMode="External"/><Relationship Id="rId3115" Type="http://schemas.openxmlformats.org/officeDocument/2006/relationships/hyperlink" Target="mailto:luiz-henrique04@example.net" TargetMode="External"/><Relationship Id="rId6685" Type="http://schemas.openxmlformats.org/officeDocument/2006/relationships/hyperlink" Target="mailto:marquesaugusto@example.org" TargetMode="External"/><Relationship Id="rId9091" Type="http://schemas.openxmlformats.org/officeDocument/2006/relationships/hyperlink" Target="mailto:guerrafernanda@example.org" TargetMode="External"/><Relationship Id="rId450" Type="http://schemas.openxmlformats.org/officeDocument/2006/relationships/hyperlink" Target="mailto:luiz-fernando94@example.org" TargetMode="External"/><Relationship Id="rId1080" Type="http://schemas.openxmlformats.org/officeDocument/2006/relationships/hyperlink" Target="mailto:manuella53@example.org" TargetMode="External"/><Relationship Id="rId2131" Type="http://schemas.openxmlformats.org/officeDocument/2006/relationships/hyperlink" Target="mailto:jrocha@example.net" TargetMode="External"/><Relationship Id="rId5287" Type="http://schemas.openxmlformats.org/officeDocument/2006/relationships/hyperlink" Target="mailto:isis40@example.com" TargetMode="External"/><Relationship Id="rId6338" Type="http://schemas.openxmlformats.org/officeDocument/2006/relationships/hyperlink" Target="mailto:antonio68@example.com" TargetMode="External"/><Relationship Id="rId7736" Type="http://schemas.openxmlformats.org/officeDocument/2006/relationships/hyperlink" Target="mailto:taraujo@example.org" TargetMode="External"/><Relationship Id="rId103" Type="http://schemas.openxmlformats.org/officeDocument/2006/relationships/hyperlink" Target="mailto:vieirajoaquim@example.org" TargetMode="External"/><Relationship Id="rId6752" Type="http://schemas.openxmlformats.org/officeDocument/2006/relationships/hyperlink" Target="mailto:mendesfrancisco@example.com" TargetMode="External"/><Relationship Id="rId7803" Type="http://schemas.openxmlformats.org/officeDocument/2006/relationships/hyperlink" Target="mailto:wda-cunha@example.net" TargetMode="External"/><Relationship Id="rId1897" Type="http://schemas.openxmlformats.org/officeDocument/2006/relationships/hyperlink" Target="mailto:eloamontenegro@example.net" TargetMode="External"/><Relationship Id="rId2948" Type="http://schemas.openxmlformats.org/officeDocument/2006/relationships/hyperlink" Target="mailto:macedohenry-gabriel@example.org" TargetMode="External"/><Relationship Id="rId5354" Type="http://schemas.openxmlformats.org/officeDocument/2006/relationships/hyperlink" Target="mailto:bsampaio@example.net" TargetMode="External"/><Relationship Id="rId6405" Type="http://schemas.openxmlformats.org/officeDocument/2006/relationships/hyperlink" Target="mailto:liamfogaca@example.org" TargetMode="External"/><Relationship Id="rId9975" Type="http://schemas.openxmlformats.org/officeDocument/2006/relationships/hyperlink" Target="mailto:miguel17@example.net" TargetMode="External"/><Relationship Id="rId1964" Type="http://schemas.openxmlformats.org/officeDocument/2006/relationships/hyperlink" Target="mailto:fernandoleao@example.org" TargetMode="External"/><Relationship Id="rId4370" Type="http://schemas.openxmlformats.org/officeDocument/2006/relationships/hyperlink" Target="mailto:isabel90@example.com" TargetMode="External"/><Relationship Id="rId5007" Type="http://schemas.openxmlformats.org/officeDocument/2006/relationships/hyperlink" Target="mailto:beatriz83@example.org" TargetMode="External"/><Relationship Id="rId5421" Type="http://schemas.openxmlformats.org/officeDocument/2006/relationships/hyperlink" Target="mailto:domborges@example.com" TargetMode="External"/><Relationship Id="rId8577" Type="http://schemas.openxmlformats.org/officeDocument/2006/relationships/hyperlink" Target="mailto:hteixeira@example.net" TargetMode="External"/><Relationship Id="rId8991" Type="http://schemas.openxmlformats.org/officeDocument/2006/relationships/hyperlink" Target="mailto:zgarcia@example.com" TargetMode="External"/><Relationship Id="rId9628" Type="http://schemas.openxmlformats.org/officeDocument/2006/relationships/hyperlink" Target="mailto:vinicius42@example.org" TargetMode="External"/><Relationship Id="rId1617" Type="http://schemas.openxmlformats.org/officeDocument/2006/relationships/hyperlink" Target="mailto:nathan61@example.org" TargetMode="External"/><Relationship Id="rId4023" Type="http://schemas.openxmlformats.org/officeDocument/2006/relationships/hyperlink" Target="mailto:lucas99@example.com" TargetMode="External"/><Relationship Id="rId7179" Type="http://schemas.openxmlformats.org/officeDocument/2006/relationships/hyperlink" Target="mailto:melobenjamim@example.org" TargetMode="External"/><Relationship Id="rId7593" Type="http://schemas.openxmlformats.org/officeDocument/2006/relationships/hyperlink" Target="mailto:carlos-eduardoporto@example.net" TargetMode="External"/><Relationship Id="rId8644" Type="http://schemas.openxmlformats.org/officeDocument/2006/relationships/hyperlink" Target="mailto:clarice72@example.org" TargetMode="External"/><Relationship Id="rId3789" Type="http://schemas.openxmlformats.org/officeDocument/2006/relationships/hyperlink" Target="mailto:breno77@example.org" TargetMode="External"/><Relationship Id="rId6195" Type="http://schemas.openxmlformats.org/officeDocument/2006/relationships/hyperlink" Target="mailto:davi-miguelbarbosa@example.org" TargetMode="External"/><Relationship Id="rId7246" Type="http://schemas.openxmlformats.org/officeDocument/2006/relationships/hyperlink" Target="mailto:montenegrootavio@example.com" TargetMode="External"/><Relationship Id="rId7660" Type="http://schemas.openxmlformats.org/officeDocument/2006/relationships/hyperlink" Target="mailto:ana-beatriz81@example.com" TargetMode="External"/><Relationship Id="rId6262" Type="http://schemas.openxmlformats.org/officeDocument/2006/relationships/hyperlink" Target="mailto:nogueiramaria-eduarda@example.org" TargetMode="External"/><Relationship Id="rId7313" Type="http://schemas.openxmlformats.org/officeDocument/2006/relationships/hyperlink" Target="mailto:cjesus@example.com" TargetMode="External"/><Relationship Id="rId8711" Type="http://schemas.openxmlformats.org/officeDocument/2006/relationships/hyperlink" Target="mailto:valentim46@example.com" TargetMode="External"/><Relationship Id="rId3856" Type="http://schemas.openxmlformats.org/officeDocument/2006/relationships/hyperlink" Target="mailto:ana-juliacavalcante@example.net" TargetMode="External"/><Relationship Id="rId4907" Type="http://schemas.openxmlformats.org/officeDocument/2006/relationships/hyperlink" Target="mailto:sdias@example.com" TargetMode="External"/><Relationship Id="rId777" Type="http://schemas.openxmlformats.org/officeDocument/2006/relationships/hyperlink" Target="mailto:maria-claraalbuquerque@example.net" TargetMode="External"/><Relationship Id="rId2458" Type="http://schemas.openxmlformats.org/officeDocument/2006/relationships/hyperlink" Target="mailto:msilva@example.net" TargetMode="External"/><Relationship Id="rId2872" Type="http://schemas.openxmlformats.org/officeDocument/2006/relationships/hyperlink" Target="mailto:igor73@example.com" TargetMode="External"/><Relationship Id="rId3509" Type="http://schemas.openxmlformats.org/officeDocument/2006/relationships/hyperlink" Target="mailto:luccada-rocha@example.com" TargetMode="External"/><Relationship Id="rId3923" Type="http://schemas.openxmlformats.org/officeDocument/2006/relationships/hyperlink" Target="mailto:ana-juliada-paz@example.com" TargetMode="External"/><Relationship Id="rId8087" Type="http://schemas.openxmlformats.org/officeDocument/2006/relationships/hyperlink" Target="mailto:arthur-miguel15@example.com" TargetMode="External"/><Relationship Id="rId9485" Type="http://schemas.openxmlformats.org/officeDocument/2006/relationships/hyperlink" Target="mailto:sabrinanunes@example.com" TargetMode="External"/><Relationship Id="rId844" Type="http://schemas.openxmlformats.org/officeDocument/2006/relationships/hyperlink" Target="mailto:luancostela@example.net" TargetMode="External"/><Relationship Id="rId1474" Type="http://schemas.openxmlformats.org/officeDocument/2006/relationships/hyperlink" Target="mailto:manuellamendonca@example.com" TargetMode="External"/><Relationship Id="rId2525" Type="http://schemas.openxmlformats.org/officeDocument/2006/relationships/hyperlink" Target="mailto:sfernandes@example.com" TargetMode="External"/><Relationship Id="rId9138" Type="http://schemas.openxmlformats.org/officeDocument/2006/relationships/hyperlink" Target="mailto:rafael13@example.com" TargetMode="External"/><Relationship Id="rId9552" Type="http://schemas.openxmlformats.org/officeDocument/2006/relationships/hyperlink" Target="mailto:nduarte@example.com" TargetMode="External"/><Relationship Id="rId911" Type="http://schemas.openxmlformats.org/officeDocument/2006/relationships/hyperlink" Target="mailto:cavalcantijoao-vitor@example.com" TargetMode="External"/><Relationship Id="rId1127" Type="http://schemas.openxmlformats.org/officeDocument/2006/relationships/hyperlink" Target="mailto:aurora88@example.com" TargetMode="External"/><Relationship Id="rId1541" Type="http://schemas.openxmlformats.org/officeDocument/2006/relationships/hyperlink" Target="mailto:pedro-miguelnunes@example.org" TargetMode="External"/><Relationship Id="rId4697" Type="http://schemas.openxmlformats.org/officeDocument/2006/relationships/hyperlink" Target="mailto:fribeiro@example.org" TargetMode="External"/><Relationship Id="rId5748" Type="http://schemas.openxmlformats.org/officeDocument/2006/relationships/hyperlink" Target="mailto:kgoncalves@example.org" TargetMode="External"/><Relationship Id="rId8154" Type="http://schemas.openxmlformats.org/officeDocument/2006/relationships/hyperlink" Target="mailto:amachado@example.net" TargetMode="External"/><Relationship Id="rId9205" Type="http://schemas.openxmlformats.org/officeDocument/2006/relationships/hyperlink" Target="mailto:ana-juliaabreu@example.com" TargetMode="External"/><Relationship Id="rId3299" Type="http://schemas.openxmlformats.org/officeDocument/2006/relationships/hyperlink" Target="mailto:vasconcelosisaque@example.com" TargetMode="External"/><Relationship Id="rId4764" Type="http://schemas.openxmlformats.org/officeDocument/2006/relationships/hyperlink" Target="mailto:brunasales@example.org" TargetMode="External"/><Relationship Id="rId7170" Type="http://schemas.openxmlformats.org/officeDocument/2006/relationships/hyperlink" Target="mailto:daparecida@example.org" TargetMode="External"/><Relationship Id="rId8221" Type="http://schemas.openxmlformats.org/officeDocument/2006/relationships/hyperlink" Target="mailto:yrezende@example.org" TargetMode="External"/><Relationship Id="rId3366" Type="http://schemas.openxmlformats.org/officeDocument/2006/relationships/hyperlink" Target="mailto:mendoncaisis@example.org" TargetMode="External"/><Relationship Id="rId4417" Type="http://schemas.openxmlformats.org/officeDocument/2006/relationships/hyperlink" Target="mailto:idias@example.org" TargetMode="External"/><Relationship Id="rId5815" Type="http://schemas.openxmlformats.org/officeDocument/2006/relationships/hyperlink" Target="mailto:pvieira@example.net" TargetMode="External"/><Relationship Id="rId287" Type="http://schemas.openxmlformats.org/officeDocument/2006/relationships/hyperlink" Target="mailto:fmonteiro@example.net" TargetMode="External"/><Relationship Id="rId2382" Type="http://schemas.openxmlformats.org/officeDocument/2006/relationships/hyperlink" Target="mailto:andradeotavio@example.com" TargetMode="External"/><Relationship Id="rId3019" Type="http://schemas.openxmlformats.org/officeDocument/2006/relationships/hyperlink" Target="mailto:thales93@example.com" TargetMode="External"/><Relationship Id="rId3780" Type="http://schemas.openxmlformats.org/officeDocument/2006/relationships/hyperlink" Target="mailto:lcamargo@example.net" TargetMode="External"/><Relationship Id="rId4831" Type="http://schemas.openxmlformats.org/officeDocument/2006/relationships/hyperlink" Target="mailto:guilhermeporto@example.com" TargetMode="External"/><Relationship Id="rId7987" Type="http://schemas.openxmlformats.org/officeDocument/2006/relationships/hyperlink" Target="mailto:britohenrique@example.com" TargetMode="External"/><Relationship Id="rId354" Type="http://schemas.openxmlformats.org/officeDocument/2006/relationships/hyperlink" Target="mailto:tguerra@example.com" TargetMode="External"/><Relationship Id="rId2035" Type="http://schemas.openxmlformats.org/officeDocument/2006/relationships/hyperlink" Target="mailto:jose-miguelda-luz@example.net" TargetMode="External"/><Relationship Id="rId3433" Type="http://schemas.openxmlformats.org/officeDocument/2006/relationships/hyperlink" Target="mailto:erickmoreira@example.org" TargetMode="External"/><Relationship Id="rId6589" Type="http://schemas.openxmlformats.org/officeDocument/2006/relationships/hyperlink" Target="mailto:limasabrina@example.net" TargetMode="External"/><Relationship Id="rId9062" Type="http://schemas.openxmlformats.org/officeDocument/2006/relationships/hyperlink" Target="mailto:natalia80@example.org" TargetMode="External"/><Relationship Id="rId3500" Type="http://schemas.openxmlformats.org/officeDocument/2006/relationships/hyperlink" Target="mailto:guerraclara@example.org" TargetMode="External"/><Relationship Id="rId6656" Type="http://schemas.openxmlformats.org/officeDocument/2006/relationships/hyperlink" Target="mailto:fribeiro@example.org" TargetMode="External"/><Relationship Id="rId7707" Type="http://schemas.openxmlformats.org/officeDocument/2006/relationships/hyperlink" Target="mailto:lais37@example.com" TargetMode="External"/><Relationship Id="rId421" Type="http://schemas.openxmlformats.org/officeDocument/2006/relationships/hyperlink" Target="mailto:gferreira@example.com" TargetMode="External"/><Relationship Id="rId1051" Type="http://schemas.openxmlformats.org/officeDocument/2006/relationships/hyperlink" Target="mailto:mariahabreu@example.net" TargetMode="External"/><Relationship Id="rId2102" Type="http://schemas.openxmlformats.org/officeDocument/2006/relationships/hyperlink" Target="mailto:leaohenry-gabriel@example.com" TargetMode="External"/><Relationship Id="rId5258" Type="http://schemas.openxmlformats.org/officeDocument/2006/relationships/hyperlink" Target="mailto:rezendeotto@example.net" TargetMode="External"/><Relationship Id="rId5672" Type="http://schemas.openxmlformats.org/officeDocument/2006/relationships/hyperlink" Target="mailto:umacedo@example.net" TargetMode="External"/><Relationship Id="rId6309" Type="http://schemas.openxmlformats.org/officeDocument/2006/relationships/hyperlink" Target="mailto:almeidavitor-gabriel@example.com" TargetMode="External"/><Relationship Id="rId6723" Type="http://schemas.openxmlformats.org/officeDocument/2006/relationships/hyperlink" Target="mailto:emanuellamoreira@example.net" TargetMode="External"/><Relationship Id="rId9879" Type="http://schemas.openxmlformats.org/officeDocument/2006/relationships/hyperlink" Target="mailto:joao-guilhermeferreira@example.com" TargetMode="External"/><Relationship Id="rId1868" Type="http://schemas.openxmlformats.org/officeDocument/2006/relationships/hyperlink" Target="mailto:kcardoso@example.com" TargetMode="External"/><Relationship Id="rId4274" Type="http://schemas.openxmlformats.org/officeDocument/2006/relationships/hyperlink" Target="mailto:jose-pedro65@example.net" TargetMode="External"/><Relationship Id="rId5325" Type="http://schemas.openxmlformats.org/officeDocument/2006/relationships/hyperlink" Target="mailto:fogacaanthony-gabriel@example.org" TargetMode="External"/><Relationship Id="rId8895" Type="http://schemas.openxmlformats.org/officeDocument/2006/relationships/hyperlink" Target="mailto:caio89@example.org" TargetMode="External"/><Relationship Id="rId2919" Type="http://schemas.openxmlformats.org/officeDocument/2006/relationships/hyperlink" Target="mailto:benicio34@example.net" TargetMode="External"/><Relationship Id="rId3290" Type="http://schemas.openxmlformats.org/officeDocument/2006/relationships/hyperlink" Target="mailto:rda-rosa@example.org" TargetMode="External"/><Relationship Id="rId4341" Type="http://schemas.openxmlformats.org/officeDocument/2006/relationships/hyperlink" Target="mailto:epeixoto@example.net" TargetMode="External"/><Relationship Id="rId7497" Type="http://schemas.openxmlformats.org/officeDocument/2006/relationships/hyperlink" Target="mailto:ycasa-grande@example.net" TargetMode="External"/><Relationship Id="rId8548" Type="http://schemas.openxmlformats.org/officeDocument/2006/relationships/hyperlink" Target="mailto:lorena97@example.net" TargetMode="External"/><Relationship Id="rId9946" Type="http://schemas.openxmlformats.org/officeDocument/2006/relationships/hyperlink" Target="mailto:meloelisa@example.net" TargetMode="External"/><Relationship Id="rId1935" Type="http://schemas.openxmlformats.org/officeDocument/2006/relationships/hyperlink" Target="mailto:landrade@example.net" TargetMode="External"/><Relationship Id="rId6099" Type="http://schemas.openxmlformats.org/officeDocument/2006/relationships/hyperlink" Target="mailto:aandrade@example.net" TargetMode="External"/><Relationship Id="rId8962" Type="http://schemas.openxmlformats.org/officeDocument/2006/relationships/hyperlink" Target="mailto:sda-costa@example.net" TargetMode="External"/><Relationship Id="rId3010" Type="http://schemas.openxmlformats.org/officeDocument/2006/relationships/hyperlink" Target="mailto:guerragabrielly@example.org" TargetMode="External"/><Relationship Id="rId6166" Type="http://schemas.openxmlformats.org/officeDocument/2006/relationships/hyperlink" Target="mailto:antonionunes@example.org" TargetMode="External"/><Relationship Id="rId7564" Type="http://schemas.openxmlformats.org/officeDocument/2006/relationships/hyperlink" Target="mailto:baragao@example.com" TargetMode="External"/><Relationship Id="rId8615" Type="http://schemas.openxmlformats.org/officeDocument/2006/relationships/hyperlink" Target="mailto:abarbosa@example.com" TargetMode="External"/><Relationship Id="rId6580" Type="http://schemas.openxmlformats.org/officeDocument/2006/relationships/hyperlink" Target="mailto:luiz-gustavomendonca@example.net" TargetMode="External"/><Relationship Id="rId7217" Type="http://schemas.openxmlformats.org/officeDocument/2006/relationships/hyperlink" Target="mailto:garciaana-beatriz@example.org" TargetMode="External"/><Relationship Id="rId7631" Type="http://schemas.openxmlformats.org/officeDocument/2006/relationships/hyperlink" Target="mailto:felipefogaca@example.org" TargetMode="External"/><Relationship Id="rId2776" Type="http://schemas.openxmlformats.org/officeDocument/2006/relationships/hyperlink" Target="mailto:luiz-miguel99@example.net" TargetMode="External"/><Relationship Id="rId3827" Type="http://schemas.openxmlformats.org/officeDocument/2006/relationships/hyperlink" Target="mailto:antonella01@example.net" TargetMode="External"/><Relationship Id="rId5182" Type="http://schemas.openxmlformats.org/officeDocument/2006/relationships/hyperlink" Target="mailto:guerraalicia@example.com" TargetMode="External"/><Relationship Id="rId6233" Type="http://schemas.openxmlformats.org/officeDocument/2006/relationships/hyperlink" Target="mailto:stellagarcia@example.com" TargetMode="External"/><Relationship Id="rId9389" Type="http://schemas.openxmlformats.org/officeDocument/2006/relationships/hyperlink" Target="mailto:pachecohelena@example.net" TargetMode="External"/><Relationship Id="rId748" Type="http://schemas.openxmlformats.org/officeDocument/2006/relationships/hyperlink" Target="mailto:ana-luizaaraujo@example.org" TargetMode="External"/><Relationship Id="rId1378" Type="http://schemas.openxmlformats.org/officeDocument/2006/relationships/hyperlink" Target="mailto:oaragao@example.com" TargetMode="External"/><Relationship Id="rId1792" Type="http://schemas.openxmlformats.org/officeDocument/2006/relationships/hyperlink" Target="mailto:rmendes@example.net" TargetMode="External"/><Relationship Id="rId2429" Type="http://schemas.openxmlformats.org/officeDocument/2006/relationships/hyperlink" Target="mailto:rnovaes@example.net" TargetMode="External"/><Relationship Id="rId2843" Type="http://schemas.openxmlformats.org/officeDocument/2006/relationships/hyperlink" Target="mailto:tnogueira@example.net" TargetMode="External"/><Relationship Id="rId5999" Type="http://schemas.openxmlformats.org/officeDocument/2006/relationships/hyperlink" Target="mailto:castrosophia@example.net" TargetMode="External"/><Relationship Id="rId6300" Type="http://schemas.openxmlformats.org/officeDocument/2006/relationships/hyperlink" Target="mailto:ana-vitoria96@example.com" TargetMode="External"/><Relationship Id="rId9456" Type="http://schemas.openxmlformats.org/officeDocument/2006/relationships/hyperlink" Target="mailto:joao78@example.com" TargetMode="External"/><Relationship Id="rId9870" Type="http://schemas.openxmlformats.org/officeDocument/2006/relationships/hyperlink" Target="mailto:rodriguesana-sophia@example.org" TargetMode="External"/><Relationship Id="rId84" Type="http://schemas.openxmlformats.org/officeDocument/2006/relationships/hyperlink" Target="mailto:wmartins@example.com" TargetMode="External"/><Relationship Id="rId815" Type="http://schemas.openxmlformats.org/officeDocument/2006/relationships/hyperlink" Target="mailto:novaesandre@example.org" TargetMode="External"/><Relationship Id="rId1445" Type="http://schemas.openxmlformats.org/officeDocument/2006/relationships/hyperlink" Target="mailto:ana-clarapacheco@example.net" TargetMode="External"/><Relationship Id="rId8058" Type="http://schemas.openxmlformats.org/officeDocument/2006/relationships/hyperlink" Target="mailto:maria-eduarda66@example.com" TargetMode="External"/><Relationship Id="rId8472" Type="http://schemas.openxmlformats.org/officeDocument/2006/relationships/hyperlink" Target="mailto:arthur01@example.net" TargetMode="External"/><Relationship Id="rId9109" Type="http://schemas.openxmlformats.org/officeDocument/2006/relationships/hyperlink" Target="mailto:pereiraanthony@example.com" TargetMode="External"/><Relationship Id="rId9523" Type="http://schemas.openxmlformats.org/officeDocument/2006/relationships/hyperlink" Target="mailto:gustavo-henrique94@example.net" TargetMode="External"/><Relationship Id="rId2910" Type="http://schemas.openxmlformats.org/officeDocument/2006/relationships/hyperlink" Target="mailto:baparecida@example.org" TargetMode="External"/><Relationship Id="rId7074" Type="http://schemas.openxmlformats.org/officeDocument/2006/relationships/hyperlink" Target="mailto:benjaminpastor@example.org" TargetMode="External"/><Relationship Id="rId8125" Type="http://schemas.openxmlformats.org/officeDocument/2006/relationships/hyperlink" Target="mailto:liz20@example.com" TargetMode="External"/><Relationship Id="rId1512" Type="http://schemas.openxmlformats.org/officeDocument/2006/relationships/hyperlink" Target="mailto:qsales@example.net" TargetMode="External"/><Relationship Id="rId4668" Type="http://schemas.openxmlformats.org/officeDocument/2006/relationships/hyperlink" Target="mailto:zsilva@example.com" TargetMode="External"/><Relationship Id="rId5719" Type="http://schemas.openxmlformats.org/officeDocument/2006/relationships/hyperlink" Target="mailto:caroline14@example.net" TargetMode="External"/><Relationship Id="rId6090" Type="http://schemas.openxmlformats.org/officeDocument/2006/relationships/hyperlink" Target="mailto:azevedolara@example.org" TargetMode="External"/><Relationship Id="rId7141" Type="http://schemas.openxmlformats.org/officeDocument/2006/relationships/hyperlink" Target="mailto:igarcia@example.com" TargetMode="External"/><Relationship Id="rId3684" Type="http://schemas.openxmlformats.org/officeDocument/2006/relationships/hyperlink" Target="mailto:wcavalcante@example.com" TargetMode="External"/><Relationship Id="rId4735" Type="http://schemas.openxmlformats.org/officeDocument/2006/relationships/hyperlink" Target="mailto:agatha30@example.com" TargetMode="External"/><Relationship Id="rId2286" Type="http://schemas.openxmlformats.org/officeDocument/2006/relationships/hyperlink" Target="mailto:augustofarias@example.com" TargetMode="External"/><Relationship Id="rId3337" Type="http://schemas.openxmlformats.org/officeDocument/2006/relationships/hyperlink" Target="mailto:pedro-miguelmacedo@example.org" TargetMode="External"/><Relationship Id="rId3751" Type="http://schemas.openxmlformats.org/officeDocument/2006/relationships/hyperlink" Target="mailto:carolineoliveira@example.com" TargetMode="External"/><Relationship Id="rId4802" Type="http://schemas.openxmlformats.org/officeDocument/2006/relationships/hyperlink" Target="mailto:bda-mota@example.net" TargetMode="External"/><Relationship Id="rId7958" Type="http://schemas.openxmlformats.org/officeDocument/2006/relationships/hyperlink" Target="mailto:qmoura@example.org" TargetMode="External"/><Relationship Id="rId258" Type="http://schemas.openxmlformats.org/officeDocument/2006/relationships/hyperlink" Target="mailto:rcavalcanti@example.org" TargetMode="External"/><Relationship Id="rId672" Type="http://schemas.openxmlformats.org/officeDocument/2006/relationships/hyperlink" Target="mailto:oliveiraisabela@example.net" TargetMode="External"/><Relationship Id="rId2353" Type="http://schemas.openxmlformats.org/officeDocument/2006/relationships/hyperlink" Target="mailto:luigi89@example.com" TargetMode="External"/><Relationship Id="rId3404" Type="http://schemas.openxmlformats.org/officeDocument/2006/relationships/hyperlink" Target="mailto:moreiraana-cecilia@example.net" TargetMode="External"/><Relationship Id="rId6974" Type="http://schemas.openxmlformats.org/officeDocument/2006/relationships/hyperlink" Target="mailto:heloisacavalcanti@example.net" TargetMode="External"/><Relationship Id="rId9380" Type="http://schemas.openxmlformats.org/officeDocument/2006/relationships/hyperlink" Target="mailto:ylopes@example.com" TargetMode="External"/><Relationship Id="rId325" Type="http://schemas.openxmlformats.org/officeDocument/2006/relationships/hyperlink" Target="mailto:maria-julia91@example.net" TargetMode="External"/><Relationship Id="rId2006" Type="http://schemas.openxmlformats.org/officeDocument/2006/relationships/hyperlink" Target="mailto:gustavo-henrique54@example.org" TargetMode="External"/><Relationship Id="rId2420" Type="http://schemas.openxmlformats.org/officeDocument/2006/relationships/hyperlink" Target="mailto:eazevedo@example.org" TargetMode="External"/><Relationship Id="rId5576" Type="http://schemas.openxmlformats.org/officeDocument/2006/relationships/hyperlink" Target="mailto:joao-guilherme70@example.org" TargetMode="External"/><Relationship Id="rId6627" Type="http://schemas.openxmlformats.org/officeDocument/2006/relationships/hyperlink" Target="mailto:leorios@example.org" TargetMode="External"/><Relationship Id="rId9033" Type="http://schemas.openxmlformats.org/officeDocument/2006/relationships/hyperlink" Target="mailto:yago51@example.com" TargetMode="External"/><Relationship Id="rId1022" Type="http://schemas.openxmlformats.org/officeDocument/2006/relationships/hyperlink" Target="mailto:zoecirino@example.net" TargetMode="External"/><Relationship Id="rId4178" Type="http://schemas.openxmlformats.org/officeDocument/2006/relationships/hyperlink" Target="mailto:caueferreira@example.net" TargetMode="External"/><Relationship Id="rId4592" Type="http://schemas.openxmlformats.org/officeDocument/2006/relationships/hyperlink" Target="mailto:davi-luccarocha@example.net" TargetMode="External"/><Relationship Id="rId5229" Type="http://schemas.openxmlformats.org/officeDocument/2006/relationships/hyperlink" Target="mailto:novaesluan@example.org" TargetMode="External"/><Relationship Id="rId5990" Type="http://schemas.openxmlformats.org/officeDocument/2006/relationships/hyperlink" Target="mailto:correiaanthony@example.org" TargetMode="External"/><Relationship Id="rId9100" Type="http://schemas.openxmlformats.org/officeDocument/2006/relationships/hyperlink" Target="mailto:lucas-gabriel70@example.com" TargetMode="External"/><Relationship Id="rId3194" Type="http://schemas.openxmlformats.org/officeDocument/2006/relationships/hyperlink" Target="mailto:matheus95@example.net" TargetMode="External"/><Relationship Id="rId4245" Type="http://schemas.openxmlformats.org/officeDocument/2006/relationships/hyperlink" Target="mailto:alana30@example.org" TargetMode="External"/><Relationship Id="rId5643" Type="http://schemas.openxmlformats.org/officeDocument/2006/relationships/hyperlink" Target="mailto:cirinoluana@example.com" TargetMode="External"/><Relationship Id="rId8799" Type="http://schemas.openxmlformats.org/officeDocument/2006/relationships/hyperlink" Target="mailto:fariashellena@example.net" TargetMode="External"/><Relationship Id="rId1839" Type="http://schemas.openxmlformats.org/officeDocument/2006/relationships/hyperlink" Target="mailto:cavalcantiyasmin@example.com" TargetMode="External"/><Relationship Id="rId5710" Type="http://schemas.openxmlformats.org/officeDocument/2006/relationships/hyperlink" Target="mailto:fogacaevelyn@example.org" TargetMode="External"/><Relationship Id="rId8866" Type="http://schemas.openxmlformats.org/officeDocument/2006/relationships/hyperlink" Target="mailto:wmartins@example.org" TargetMode="External"/><Relationship Id="rId9917" Type="http://schemas.openxmlformats.org/officeDocument/2006/relationships/hyperlink" Target="mailto:da-matajoao-guilherme@example.net" TargetMode="External"/><Relationship Id="rId182" Type="http://schemas.openxmlformats.org/officeDocument/2006/relationships/hyperlink" Target="mailto:cardosocarolina@example.net" TargetMode="External"/><Relationship Id="rId1906" Type="http://schemas.openxmlformats.org/officeDocument/2006/relationships/hyperlink" Target="mailto:cirinoclara@example.net" TargetMode="External"/><Relationship Id="rId3261" Type="http://schemas.openxmlformats.org/officeDocument/2006/relationships/hyperlink" Target="mailto:vieiraenzo-gabriel@example.org" TargetMode="External"/><Relationship Id="rId4312" Type="http://schemas.openxmlformats.org/officeDocument/2006/relationships/hyperlink" Target="mailto:cassianocalebe@example.org" TargetMode="External"/><Relationship Id="rId7468" Type="http://schemas.openxmlformats.org/officeDocument/2006/relationships/hyperlink" Target="mailto:diegogarcia@example.org" TargetMode="External"/><Relationship Id="rId7882" Type="http://schemas.openxmlformats.org/officeDocument/2006/relationships/hyperlink" Target="mailto:rlopes@example.net" TargetMode="External"/><Relationship Id="rId8519" Type="http://schemas.openxmlformats.org/officeDocument/2006/relationships/hyperlink" Target="mailto:qmartins@example.com" TargetMode="External"/><Relationship Id="rId8933" Type="http://schemas.openxmlformats.org/officeDocument/2006/relationships/hyperlink" Target="mailto:maria-eduarda12@example.org" TargetMode="External"/><Relationship Id="rId6484" Type="http://schemas.openxmlformats.org/officeDocument/2006/relationships/hyperlink" Target="mailto:jcastro@example.com" TargetMode="External"/><Relationship Id="rId7535" Type="http://schemas.openxmlformats.org/officeDocument/2006/relationships/hyperlink" Target="mailto:sampaiogabrielly@example.org" TargetMode="External"/><Relationship Id="rId999" Type="http://schemas.openxmlformats.org/officeDocument/2006/relationships/hyperlink" Target="mailto:ayllavasconcelos@example.org" TargetMode="External"/><Relationship Id="rId5086" Type="http://schemas.openxmlformats.org/officeDocument/2006/relationships/hyperlink" Target="mailto:ipinto@example.com" TargetMode="External"/><Relationship Id="rId6137" Type="http://schemas.openxmlformats.org/officeDocument/2006/relationships/hyperlink" Target="mailto:moreirabryan@example.net" TargetMode="External"/><Relationship Id="rId6551" Type="http://schemas.openxmlformats.org/officeDocument/2006/relationships/hyperlink" Target="mailto:lopesvalentina@example.net" TargetMode="External"/><Relationship Id="rId7602" Type="http://schemas.openxmlformats.org/officeDocument/2006/relationships/hyperlink" Target="mailto:dante60@example.com" TargetMode="External"/><Relationship Id="rId1696" Type="http://schemas.openxmlformats.org/officeDocument/2006/relationships/hyperlink" Target="mailto:eloah63@example.com" TargetMode="External"/><Relationship Id="rId5153" Type="http://schemas.openxmlformats.org/officeDocument/2006/relationships/hyperlink" Target="mailto:dom76@example.net" TargetMode="External"/><Relationship Id="rId6204" Type="http://schemas.openxmlformats.org/officeDocument/2006/relationships/hyperlink" Target="mailto:stephany22@example.com" TargetMode="External"/><Relationship Id="rId1349" Type="http://schemas.openxmlformats.org/officeDocument/2006/relationships/hyperlink" Target="mailto:luigi17@example.net" TargetMode="External"/><Relationship Id="rId2747" Type="http://schemas.openxmlformats.org/officeDocument/2006/relationships/hyperlink" Target="mailto:benjamin95@example.com" TargetMode="External"/><Relationship Id="rId5220" Type="http://schemas.openxmlformats.org/officeDocument/2006/relationships/hyperlink" Target="mailto:lorena84@example.com" TargetMode="External"/><Relationship Id="rId8376" Type="http://schemas.openxmlformats.org/officeDocument/2006/relationships/hyperlink" Target="mailto:maria-sophia66@example.net" TargetMode="External"/><Relationship Id="rId9774" Type="http://schemas.openxmlformats.org/officeDocument/2006/relationships/hyperlink" Target="mailto:oliver70@example.org" TargetMode="External"/><Relationship Id="rId719" Type="http://schemas.openxmlformats.org/officeDocument/2006/relationships/hyperlink" Target="mailto:santosravi-lucca@example.net" TargetMode="External"/><Relationship Id="rId1763" Type="http://schemas.openxmlformats.org/officeDocument/2006/relationships/hyperlink" Target="mailto:yanalmeida@example.com" TargetMode="External"/><Relationship Id="rId2814" Type="http://schemas.openxmlformats.org/officeDocument/2006/relationships/hyperlink" Target="mailto:souzaluiz-gustavo@example.com" TargetMode="External"/><Relationship Id="rId8029" Type="http://schemas.openxmlformats.org/officeDocument/2006/relationships/hyperlink" Target="mailto:taparecida@example.org" TargetMode="External"/><Relationship Id="rId8790" Type="http://schemas.openxmlformats.org/officeDocument/2006/relationships/hyperlink" Target="mailto:emanuella99@example.net" TargetMode="External"/><Relationship Id="rId9427" Type="http://schemas.openxmlformats.org/officeDocument/2006/relationships/hyperlink" Target="mailto:costalais@example.org" TargetMode="External"/><Relationship Id="rId9841" Type="http://schemas.openxmlformats.org/officeDocument/2006/relationships/hyperlink" Target="mailto:aazevedo@example.net" TargetMode="External"/><Relationship Id="rId55" Type="http://schemas.openxmlformats.org/officeDocument/2006/relationships/hyperlink" Target="mailto:marcos-viniciusferreira@example.net" TargetMode="External"/><Relationship Id="rId1416" Type="http://schemas.openxmlformats.org/officeDocument/2006/relationships/hyperlink" Target="mailto:stella61@example.net" TargetMode="External"/><Relationship Id="rId1830" Type="http://schemas.openxmlformats.org/officeDocument/2006/relationships/hyperlink" Target="mailto:xbrito@example.org" TargetMode="External"/><Relationship Id="rId4986" Type="http://schemas.openxmlformats.org/officeDocument/2006/relationships/hyperlink" Target="mailto:isaacmontenegro@example.net" TargetMode="External"/><Relationship Id="rId7392" Type="http://schemas.openxmlformats.org/officeDocument/2006/relationships/hyperlink" Target="mailto:ana-ceciliapacheco@example.net" TargetMode="External"/><Relationship Id="rId8443" Type="http://schemas.openxmlformats.org/officeDocument/2006/relationships/hyperlink" Target="mailto:marcos-viniciusandrade@example.net" TargetMode="External"/><Relationship Id="rId3588" Type="http://schemas.openxmlformats.org/officeDocument/2006/relationships/hyperlink" Target="mailto:enzo-gabrielalbuquerque@example.org" TargetMode="External"/><Relationship Id="rId4639" Type="http://schemas.openxmlformats.org/officeDocument/2006/relationships/hyperlink" Target="mailto:apollo80@example.org" TargetMode="External"/><Relationship Id="rId7045" Type="http://schemas.openxmlformats.org/officeDocument/2006/relationships/hyperlink" Target="mailto:moraescaroline@example.com" TargetMode="External"/><Relationship Id="rId8510" Type="http://schemas.openxmlformats.org/officeDocument/2006/relationships/hyperlink" Target="mailto:murilomachado@example.net" TargetMode="External"/><Relationship Id="rId3655" Type="http://schemas.openxmlformats.org/officeDocument/2006/relationships/hyperlink" Target="mailto:clarice15@example.org" TargetMode="External"/><Relationship Id="rId4706" Type="http://schemas.openxmlformats.org/officeDocument/2006/relationships/hyperlink" Target="mailto:esther00@example.com" TargetMode="External"/><Relationship Id="rId6061" Type="http://schemas.openxmlformats.org/officeDocument/2006/relationships/hyperlink" Target="mailto:jsousa@example.com" TargetMode="External"/><Relationship Id="rId7112" Type="http://schemas.openxmlformats.org/officeDocument/2006/relationships/hyperlink" Target="mailto:melissapacheco@example.com" TargetMode="External"/><Relationship Id="rId576" Type="http://schemas.openxmlformats.org/officeDocument/2006/relationships/hyperlink" Target="mailto:isisbarbosa@example.net" TargetMode="External"/><Relationship Id="rId990" Type="http://schemas.openxmlformats.org/officeDocument/2006/relationships/hyperlink" Target="mailto:jpereira@example.org" TargetMode="External"/><Relationship Id="rId2257" Type="http://schemas.openxmlformats.org/officeDocument/2006/relationships/hyperlink" Target="mailto:nrocha@example.net" TargetMode="External"/><Relationship Id="rId2671" Type="http://schemas.openxmlformats.org/officeDocument/2006/relationships/hyperlink" Target="mailto:ana-ceciliaandrade@example.net" TargetMode="External"/><Relationship Id="rId3308" Type="http://schemas.openxmlformats.org/officeDocument/2006/relationships/hyperlink" Target="mailto:maria-helenacampos@example.com" TargetMode="External"/><Relationship Id="rId9284" Type="http://schemas.openxmlformats.org/officeDocument/2006/relationships/hyperlink" Target="mailto:igormendonca@example.com" TargetMode="External"/><Relationship Id="rId229" Type="http://schemas.openxmlformats.org/officeDocument/2006/relationships/hyperlink" Target="mailto:olivialeao@example.org" TargetMode="External"/><Relationship Id="rId643" Type="http://schemas.openxmlformats.org/officeDocument/2006/relationships/hyperlink" Target="mailto:souzaana-luiza@example.org" TargetMode="External"/><Relationship Id="rId1273" Type="http://schemas.openxmlformats.org/officeDocument/2006/relationships/hyperlink" Target="mailto:vribeiro@example.org" TargetMode="External"/><Relationship Id="rId2324" Type="http://schemas.openxmlformats.org/officeDocument/2006/relationships/hyperlink" Target="mailto:kbarros@example.com" TargetMode="External"/><Relationship Id="rId3722" Type="http://schemas.openxmlformats.org/officeDocument/2006/relationships/hyperlink" Target="mailto:hcarvalho@example.org" TargetMode="External"/><Relationship Id="rId6878" Type="http://schemas.openxmlformats.org/officeDocument/2006/relationships/hyperlink" Target="mailto:camargoemanuel@example.org" TargetMode="External"/><Relationship Id="rId7929" Type="http://schemas.openxmlformats.org/officeDocument/2006/relationships/hyperlink" Target="mailto:cavalcantiotto@example.com" TargetMode="External"/><Relationship Id="rId9351" Type="http://schemas.openxmlformats.org/officeDocument/2006/relationships/hyperlink" Target="mailto:egomes@example.org" TargetMode="External"/><Relationship Id="rId5894" Type="http://schemas.openxmlformats.org/officeDocument/2006/relationships/hyperlink" Target="mailto:cassianoana-liz@example.net" TargetMode="External"/><Relationship Id="rId6945" Type="http://schemas.openxmlformats.org/officeDocument/2006/relationships/hyperlink" Target="mailto:melina89@example.com" TargetMode="External"/><Relationship Id="rId9004" Type="http://schemas.openxmlformats.org/officeDocument/2006/relationships/hyperlink" Target="mailto:borgesjulia@example.com" TargetMode="External"/><Relationship Id="rId710" Type="http://schemas.openxmlformats.org/officeDocument/2006/relationships/hyperlink" Target="mailto:pietrojesus@example.net" TargetMode="External"/><Relationship Id="rId1340" Type="http://schemas.openxmlformats.org/officeDocument/2006/relationships/hyperlink" Target="mailto:davi-miguel40@example.com" TargetMode="External"/><Relationship Id="rId3098" Type="http://schemas.openxmlformats.org/officeDocument/2006/relationships/hyperlink" Target="mailto:allanada-rosa@example.org" TargetMode="External"/><Relationship Id="rId4496" Type="http://schemas.openxmlformats.org/officeDocument/2006/relationships/hyperlink" Target="mailto:larissafernandes@example.net" TargetMode="External"/><Relationship Id="rId5547" Type="http://schemas.openxmlformats.org/officeDocument/2006/relationships/hyperlink" Target="mailto:matheusfarias@example.org" TargetMode="External"/><Relationship Id="rId5961" Type="http://schemas.openxmlformats.org/officeDocument/2006/relationships/hyperlink" Target="mailto:daviabreu@example.org" TargetMode="External"/><Relationship Id="rId4149" Type="http://schemas.openxmlformats.org/officeDocument/2006/relationships/hyperlink" Target="mailto:diasmatteo@example.com" TargetMode="External"/><Relationship Id="rId4563" Type="http://schemas.openxmlformats.org/officeDocument/2006/relationships/hyperlink" Target="mailto:scavalcanti@example.org" TargetMode="External"/><Relationship Id="rId5614" Type="http://schemas.openxmlformats.org/officeDocument/2006/relationships/hyperlink" Target="mailto:teixeirapedro-henrique@example.net" TargetMode="External"/><Relationship Id="rId8020" Type="http://schemas.openxmlformats.org/officeDocument/2006/relationships/hyperlink" Target="mailto:mirellacamara@example.net" TargetMode="External"/><Relationship Id="rId3165" Type="http://schemas.openxmlformats.org/officeDocument/2006/relationships/hyperlink" Target="mailto:maria-fernanda13@example.org" TargetMode="External"/><Relationship Id="rId4216" Type="http://schemas.openxmlformats.org/officeDocument/2006/relationships/hyperlink" Target="mailto:fariasisis@example.org" TargetMode="External"/><Relationship Id="rId4630" Type="http://schemas.openxmlformats.org/officeDocument/2006/relationships/hyperlink" Target="mailto:davi-luiz07@example.net" TargetMode="External"/><Relationship Id="rId7786" Type="http://schemas.openxmlformats.org/officeDocument/2006/relationships/hyperlink" Target="mailto:brenda07@example.com" TargetMode="External"/><Relationship Id="rId8837" Type="http://schemas.openxmlformats.org/officeDocument/2006/relationships/hyperlink" Target="mailto:yansampaio@example.net" TargetMode="External"/><Relationship Id="rId2181" Type="http://schemas.openxmlformats.org/officeDocument/2006/relationships/hyperlink" Target="mailto:augustosantos@example.org" TargetMode="External"/><Relationship Id="rId3232" Type="http://schemas.openxmlformats.org/officeDocument/2006/relationships/hyperlink" Target="mailto:aparecidaalana@example.com" TargetMode="External"/><Relationship Id="rId6388" Type="http://schemas.openxmlformats.org/officeDocument/2006/relationships/hyperlink" Target="mailto:murilo34@example.com" TargetMode="External"/><Relationship Id="rId7439" Type="http://schemas.openxmlformats.org/officeDocument/2006/relationships/hyperlink" Target="mailto:ana-beatrizda-paz@example.net" TargetMode="External"/><Relationship Id="rId153" Type="http://schemas.openxmlformats.org/officeDocument/2006/relationships/hyperlink" Target="mailto:nogueirajoao-felipe@example.com" TargetMode="External"/><Relationship Id="rId6455" Type="http://schemas.openxmlformats.org/officeDocument/2006/relationships/hyperlink" Target="mailto:renancassiano@example.org" TargetMode="External"/><Relationship Id="rId7853" Type="http://schemas.openxmlformats.org/officeDocument/2006/relationships/hyperlink" Target="mailto:carolinegarcia@example.org" TargetMode="External"/><Relationship Id="rId8904" Type="http://schemas.openxmlformats.org/officeDocument/2006/relationships/hyperlink" Target="mailto:hcassiano@example.org" TargetMode="External"/><Relationship Id="rId220" Type="http://schemas.openxmlformats.org/officeDocument/2006/relationships/hyperlink" Target="mailto:xabreu@example.org" TargetMode="External"/><Relationship Id="rId2998" Type="http://schemas.openxmlformats.org/officeDocument/2006/relationships/hyperlink" Target="mailto:rda-rocha@example.com" TargetMode="External"/><Relationship Id="rId5057" Type="http://schemas.openxmlformats.org/officeDocument/2006/relationships/hyperlink" Target="mailto:novaesjoao-pedro@example.org" TargetMode="External"/><Relationship Id="rId6108" Type="http://schemas.openxmlformats.org/officeDocument/2006/relationships/hyperlink" Target="mailto:maria-isissilva@example.com" TargetMode="External"/><Relationship Id="rId7506" Type="http://schemas.openxmlformats.org/officeDocument/2006/relationships/hyperlink" Target="mailto:brayan00@example.com" TargetMode="External"/><Relationship Id="rId7920" Type="http://schemas.openxmlformats.org/officeDocument/2006/relationships/hyperlink" Target="mailto:qsampaio@example.net" TargetMode="External"/><Relationship Id="rId4073" Type="http://schemas.openxmlformats.org/officeDocument/2006/relationships/hyperlink" Target="mailto:joao-pedro78@example.org" TargetMode="External"/><Relationship Id="rId5471" Type="http://schemas.openxmlformats.org/officeDocument/2006/relationships/hyperlink" Target="mailto:antonellapacheco@example.net" TargetMode="External"/><Relationship Id="rId6522" Type="http://schemas.openxmlformats.org/officeDocument/2006/relationships/hyperlink" Target="mailto:leofarias@example.com" TargetMode="External"/><Relationship Id="rId9678" Type="http://schemas.openxmlformats.org/officeDocument/2006/relationships/hyperlink" Target="mailto:caiovargas@example.com" TargetMode="External"/><Relationship Id="rId1667" Type="http://schemas.openxmlformats.org/officeDocument/2006/relationships/hyperlink" Target="mailto:melina08@example.com" TargetMode="External"/><Relationship Id="rId2718" Type="http://schemas.openxmlformats.org/officeDocument/2006/relationships/hyperlink" Target="mailto:diego72@example.net" TargetMode="External"/><Relationship Id="rId5124" Type="http://schemas.openxmlformats.org/officeDocument/2006/relationships/hyperlink" Target="mailto:goncalvesana-julia@example.net" TargetMode="External"/><Relationship Id="rId8694" Type="http://schemas.openxmlformats.org/officeDocument/2006/relationships/hyperlink" Target="mailto:cassianovitor-gabriel@example.com" TargetMode="External"/><Relationship Id="rId9745" Type="http://schemas.openxmlformats.org/officeDocument/2006/relationships/hyperlink" Target="mailto:ravymachado@example.org" TargetMode="External"/><Relationship Id="rId1734" Type="http://schemas.openxmlformats.org/officeDocument/2006/relationships/hyperlink" Target="mailto:nalbuquerque@example.org" TargetMode="External"/><Relationship Id="rId4140" Type="http://schemas.openxmlformats.org/officeDocument/2006/relationships/hyperlink" Target="mailto:da-luzfernanda@example.com" TargetMode="External"/><Relationship Id="rId7296" Type="http://schemas.openxmlformats.org/officeDocument/2006/relationships/hyperlink" Target="mailto:ayla29@example.net" TargetMode="External"/><Relationship Id="rId8347" Type="http://schemas.openxmlformats.org/officeDocument/2006/relationships/hyperlink" Target="mailto:lcamara@example.org" TargetMode="External"/><Relationship Id="rId8761" Type="http://schemas.openxmlformats.org/officeDocument/2006/relationships/hyperlink" Target="mailto:maria-cecilia83@example.org" TargetMode="External"/><Relationship Id="rId9812" Type="http://schemas.openxmlformats.org/officeDocument/2006/relationships/hyperlink" Target="mailto:alveshenry-gabriel@example.org" TargetMode="External"/><Relationship Id="rId26" Type="http://schemas.openxmlformats.org/officeDocument/2006/relationships/hyperlink" Target="mailto:liviabrito@example.net" TargetMode="External"/><Relationship Id="rId7363" Type="http://schemas.openxmlformats.org/officeDocument/2006/relationships/hyperlink" Target="mailto:alicia93@example.net" TargetMode="External"/><Relationship Id="rId8414" Type="http://schemas.openxmlformats.org/officeDocument/2006/relationships/hyperlink" Target="mailto:alana26@example.com" TargetMode="External"/><Relationship Id="rId1801" Type="http://schemas.openxmlformats.org/officeDocument/2006/relationships/hyperlink" Target="mailto:cassianoisabel@example.org" TargetMode="External"/><Relationship Id="rId3559" Type="http://schemas.openxmlformats.org/officeDocument/2006/relationships/hyperlink" Target="mailto:acavalcanti@example.org" TargetMode="External"/><Relationship Id="rId4957" Type="http://schemas.openxmlformats.org/officeDocument/2006/relationships/hyperlink" Target="mailto:lara59@example.com" TargetMode="External"/><Relationship Id="rId7016" Type="http://schemas.openxmlformats.org/officeDocument/2006/relationships/hyperlink" Target="mailto:faragao@example.net" TargetMode="External"/><Relationship Id="rId7430" Type="http://schemas.openxmlformats.org/officeDocument/2006/relationships/hyperlink" Target="mailto:rgarcia@example.org" TargetMode="External"/><Relationship Id="rId3973" Type="http://schemas.openxmlformats.org/officeDocument/2006/relationships/hyperlink" Target="mailto:rafaela70@example.org" TargetMode="External"/><Relationship Id="rId6032" Type="http://schemas.openxmlformats.org/officeDocument/2006/relationships/hyperlink" Target="mailto:mendesagatha@example.org" TargetMode="External"/><Relationship Id="rId9188" Type="http://schemas.openxmlformats.org/officeDocument/2006/relationships/hyperlink" Target="mailto:isabel93@example.com" TargetMode="External"/><Relationship Id="rId894" Type="http://schemas.openxmlformats.org/officeDocument/2006/relationships/hyperlink" Target="mailto:ana-julia27@example.net" TargetMode="External"/><Relationship Id="rId1177" Type="http://schemas.openxmlformats.org/officeDocument/2006/relationships/hyperlink" Target="mailto:gabrielly80@example.org" TargetMode="External"/><Relationship Id="rId2575" Type="http://schemas.openxmlformats.org/officeDocument/2006/relationships/hyperlink" Target="mailto:theocostela@example.org" TargetMode="External"/><Relationship Id="rId3626" Type="http://schemas.openxmlformats.org/officeDocument/2006/relationships/hyperlink" Target="mailto:eda-conceicao@example.org" TargetMode="External"/><Relationship Id="rId547" Type="http://schemas.openxmlformats.org/officeDocument/2006/relationships/hyperlink" Target="mailto:gabriela89@example.com" TargetMode="External"/><Relationship Id="rId961" Type="http://schemas.openxmlformats.org/officeDocument/2006/relationships/hyperlink" Target="mailto:mcassiano@example.org" TargetMode="External"/><Relationship Id="rId1591" Type="http://schemas.openxmlformats.org/officeDocument/2006/relationships/hyperlink" Target="mailto:luisaleao@example.net" TargetMode="External"/><Relationship Id="rId2228" Type="http://schemas.openxmlformats.org/officeDocument/2006/relationships/hyperlink" Target="mailto:luan25@example.com" TargetMode="External"/><Relationship Id="rId2642" Type="http://schemas.openxmlformats.org/officeDocument/2006/relationships/hyperlink" Target="mailto:isabelly90@example.net" TargetMode="External"/><Relationship Id="rId5798" Type="http://schemas.openxmlformats.org/officeDocument/2006/relationships/hyperlink" Target="mailto:da-paznina@example.org" TargetMode="External"/><Relationship Id="rId6849" Type="http://schemas.openxmlformats.org/officeDocument/2006/relationships/hyperlink" Target="mailto:thales97@example.com" TargetMode="External"/><Relationship Id="rId9255" Type="http://schemas.openxmlformats.org/officeDocument/2006/relationships/hyperlink" Target="mailto:maria-vitoriaporto@example.org" TargetMode="External"/><Relationship Id="rId614" Type="http://schemas.openxmlformats.org/officeDocument/2006/relationships/hyperlink" Target="mailto:sfreitas@example.net" TargetMode="External"/><Relationship Id="rId1244" Type="http://schemas.openxmlformats.org/officeDocument/2006/relationships/hyperlink" Target="mailto:laracostela@example.net" TargetMode="External"/><Relationship Id="rId5865" Type="http://schemas.openxmlformats.org/officeDocument/2006/relationships/hyperlink" Target="mailto:wcastro@example.com" TargetMode="External"/><Relationship Id="rId6916" Type="http://schemas.openxmlformats.org/officeDocument/2006/relationships/hyperlink" Target="mailto:asafeabreu@example.org" TargetMode="External"/><Relationship Id="rId8271" Type="http://schemas.openxmlformats.org/officeDocument/2006/relationships/hyperlink" Target="mailto:jalmeida@example.net" TargetMode="External"/><Relationship Id="rId9322" Type="http://schemas.openxmlformats.org/officeDocument/2006/relationships/hyperlink" Target="mailto:ana-luiza37@example.com" TargetMode="External"/><Relationship Id="rId1311" Type="http://schemas.openxmlformats.org/officeDocument/2006/relationships/hyperlink" Target="mailto:ravymendes@example.org" TargetMode="External"/><Relationship Id="rId4467" Type="http://schemas.openxmlformats.org/officeDocument/2006/relationships/hyperlink" Target="mailto:ester16@example.net" TargetMode="External"/><Relationship Id="rId4881" Type="http://schemas.openxmlformats.org/officeDocument/2006/relationships/hyperlink" Target="mailto:azevedopedro-henrique@example.org" TargetMode="External"/><Relationship Id="rId5518" Type="http://schemas.openxmlformats.org/officeDocument/2006/relationships/hyperlink" Target="mailto:sophia16@example.org" TargetMode="External"/><Relationship Id="rId3069" Type="http://schemas.openxmlformats.org/officeDocument/2006/relationships/hyperlink" Target="mailto:ana-luizanunes@example.org" TargetMode="External"/><Relationship Id="rId3483" Type="http://schemas.openxmlformats.org/officeDocument/2006/relationships/hyperlink" Target="mailto:tda-costa@example.org" TargetMode="External"/><Relationship Id="rId4534" Type="http://schemas.openxmlformats.org/officeDocument/2006/relationships/hyperlink" Target="mailto:krezende@example.net" TargetMode="External"/><Relationship Id="rId5932" Type="http://schemas.openxmlformats.org/officeDocument/2006/relationships/hyperlink" Target="mailto:hsiqueira@example.net" TargetMode="External"/><Relationship Id="rId2085" Type="http://schemas.openxmlformats.org/officeDocument/2006/relationships/hyperlink" Target="mailto:larissa53@example.net" TargetMode="External"/><Relationship Id="rId3136" Type="http://schemas.openxmlformats.org/officeDocument/2006/relationships/hyperlink" Target="mailto:thales78@example.org" TargetMode="External"/><Relationship Id="rId471" Type="http://schemas.openxmlformats.org/officeDocument/2006/relationships/hyperlink" Target="mailto:ryan46@example.net" TargetMode="External"/><Relationship Id="rId2152" Type="http://schemas.openxmlformats.org/officeDocument/2006/relationships/hyperlink" Target="mailto:zmoraes@example.com" TargetMode="External"/><Relationship Id="rId3550" Type="http://schemas.openxmlformats.org/officeDocument/2006/relationships/hyperlink" Target="mailto:almeidaisabella@example.org" TargetMode="External"/><Relationship Id="rId4601" Type="http://schemas.openxmlformats.org/officeDocument/2006/relationships/hyperlink" Target="mailto:julia57@example.com" TargetMode="External"/><Relationship Id="rId7757" Type="http://schemas.openxmlformats.org/officeDocument/2006/relationships/hyperlink" Target="mailto:rodrigo45@example.com" TargetMode="External"/><Relationship Id="rId8808" Type="http://schemas.openxmlformats.org/officeDocument/2006/relationships/hyperlink" Target="mailto:cavalcantethomas@example.com" TargetMode="External"/><Relationship Id="rId124" Type="http://schemas.openxmlformats.org/officeDocument/2006/relationships/hyperlink" Target="mailto:larapires@example.org" TargetMode="External"/><Relationship Id="rId3203" Type="http://schemas.openxmlformats.org/officeDocument/2006/relationships/hyperlink" Target="mailto:das-nevesmaria-eduarda@example.org" TargetMode="External"/><Relationship Id="rId6359" Type="http://schemas.openxmlformats.org/officeDocument/2006/relationships/hyperlink" Target="mailto:sferreira@example.com" TargetMode="External"/><Relationship Id="rId6773" Type="http://schemas.openxmlformats.org/officeDocument/2006/relationships/hyperlink" Target="mailto:melissa41@example.org" TargetMode="External"/><Relationship Id="rId7824" Type="http://schemas.openxmlformats.org/officeDocument/2006/relationships/hyperlink" Target="mailto:luiz-henriquemontenegro@example.com" TargetMode="External"/><Relationship Id="rId2969" Type="http://schemas.openxmlformats.org/officeDocument/2006/relationships/hyperlink" Target="mailto:lucas-gabrielgoncalves@example.com" TargetMode="External"/><Relationship Id="rId5375" Type="http://schemas.openxmlformats.org/officeDocument/2006/relationships/hyperlink" Target="mailto:aylla56@example.net" TargetMode="External"/><Relationship Id="rId6426" Type="http://schemas.openxmlformats.org/officeDocument/2006/relationships/hyperlink" Target="mailto:opires@example.org" TargetMode="External"/><Relationship Id="rId6840" Type="http://schemas.openxmlformats.org/officeDocument/2006/relationships/hyperlink" Target="mailto:tviana@example.com" TargetMode="External"/><Relationship Id="rId9996" Type="http://schemas.openxmlformats.org/officeDocument/2006/relationships/hyperlink" Target="mailto:lnovaes@example.org" TargetMode="External"/><Relationship Id="rId1985" Type="http://schemas.openxmlformats.org/officeDocument/2006/relationships/hyperlink" Target="mailto:joaoleao@example.net" TargetMode="External"/><Relationship Id="rId4391" Type="http://schemas.openxmlformats.org/officeDocument/2006/relationships/hyperlink" Target="mailto:da-rosabenjamin@example.com" TargetMode="External"/><Relationship Id="rId5028" Type="http://schemas.openxmlformats.org/officeDocument/2006/relationships/hyperlink" Target="mailto:carvalholara@example.net" TargetMode="External"/><Relationship Id="rId5442" Type="http://schemas.openxmlformats.org/officeDocument/2006/relationships/hyperlink" Target="mailto:mcastro@example.net" TargetMode="External"/><Relationship Id="rId8598" Type="http://schemas.openxmlformats.org/officeDocument/2006/relationships/hyperlink" Target="mailto:araujomathias@example.net" TargetMode="External"/><Relationship Id="rId9649" Type="http://schemas.openxmlformats.org/officeDocument/2006/relationships/hyperlink" Target="mailto:aylla46@example.com" TargetMode="External"/><Relationship Id="rId1638" Type="http://schemas.openxmlformats.org/officeDocument/2006/relationships/hyperlink" Target="mailto:macedorebeca@example.net" TargetMode="External"/><Relationship Id="rId4044" Type="http://schemas.openxmlformats.org/officeDocument/2006/relationships/hyperlink" Target="mailto:riosravy@example.org" TargetMode="External"/><Relationship Id="rId8665" Type="http://schemas.openxmlformats.org/officeDocument/2006/relationships/hyperlink" Target="mailto:bella91@example.com" TargetMode="External"/><Relationship Id="rId3060" Type="http://schemas.openxmlformats.org/officeDocument/2006/relationships/hyperlink" Target="mailto:maria-florpinto@example.net" TargetMode="External"/><Relationship Id="rId4111" Type="http://schemas.openxmlformats.org/officeDocument/2006/relationships/hyperlink" Target="mailto:cardosoleandro@example.com" TargetMode="External"/><Relationship Id="rId7267" Type="http://schemas.openxmlformats.org/officeDocument/2006/relationships/hyperlink" Target="mailto:alanada-conceicao@example.net" TargetMode="External"/><Relationship Id="rId8318" Type="http://schemas.openxmlformats.org/officeDocument/2006/relationships/hyperlink" Target="mailto:jose-miguel29@example.net" TargetMode="External"/><Relationship Id="rId9716" Type="http://schemas.openxmlformats.org/officeDocument/2006/relationships/hyperlink" Target="mailto:pastoragatha@example.net" TargetMode="External"/><Relationship Id="rId1705" Type="http://schemas.openxmlformats.org/officeDocument/2006/relationships/hyperlink" Target="mailto:joao-miguel11@example.com" TargetMode="External"/><Relationship Id="rId6283" Type="http://schemas.openxmlformats.org/officeDocument/2006/relationships/hyperlink" Target="mailto:cassianoliam@example.org" TargetMode="External"/><Relationship Id="rId7681" Type="http://schemas.openxmlformats.org/officeDocument/2006/relationships/hyperlink" Target="mailto:maria00@example.org" TargetMode="External"/><Relationship Id="rId8732" Type="http://schemas.openxmlformats.org/officeDocument/2006/relationships/hyperlink" Target="mailto:tcavalcante@example.net" TargetMode="External"/><Relationship Id="rId3877" Type="http://schemas.openxmlformats.org/officeDocument/2006/relationships/hyperlink" Target="mailto:znunes@example.org" TargetMode="External"/><Relationship Id="rId4928" Type="http://schemas.openxmlformats.org/officeDocument/2006/relationships/hyperlink" Target="mailto:olivia44@example.org" TargetMode="External"/><Relationship Id="rId7334" Type="http://schemas.openxmlformats.org/officeDocument/2006/relationships/hyperlink" Target="mailto:rhavijesus@example.net" TargetMode="External"/><Relationship Id="rId798" Type="http://schemas.openxmlformats.org/officeDocument/2006/relationships/hyperlink" Target="mailto:wcamargo@example.com" TargetMode="External"/><Relationship Id="rId2479" Type="http://schemas.openxmlformats.org/officeDocument/2006/relationships/hyperlink" Target="mailto:allana77@example.net" TargetMode="External"/><Relationship Id="rId2893" Type="http://schemas.openxmlformats.org/officeDocument/2006/relationships/hyperlink" Target="mailto:camposbento@example.com" TargetMode="External"/><Relationship Id="rId3944" Type="http://schemas.openxmlformats.org/officeDocument/2006/relationships/hyperlink" Target="mailto:nporto@example.org" TargetMode="External"/><Relationship Id="rId6350" Type="http://schemas.openxmlformats.org/officeDocument/2006/relationships/hyperlink" Target="mailto:monteirojoao-guilherme@example.com" TargetMode="External"/><Relationship Id="rId7401" Type="http://schemas.openxmlformats.org/officeDocument/2006/relationships/hyperlink" Target="mailto:mcastro@example.com" TargetMode="External"/><Relationship Id="rId865" Type="http://schemas.openxmlformats.org/officeDocument/2006/relationships/hyperlink" Target="mailto:egarcia@example.org" TargetMode="External"/><Relationship Id="rId1495" Type="http://schemas.openxmlformats.org/officeDocument/2006/relationships/hyperlink" Target="mailto:asantos@example.com" TargetMode="External"/><Relationship Id="rId2546" Type="http://schemas.openxmlformats.org/officeDocument/2006/relationships/hyperlink" Target="mailto:pintoana-cecilia@example.net" TargetMode="External"/><Relationship Id="rId2960" Type="http://schemas.openxmlformats.org/officeDocument/2006/relationships/hyperlink" Target="mailto:ana-vitoria17@example.org" TargetMode="External"/><Relationship Id="rId6003" Type="http://schemas.openxmlformats.org/officeDocument/2006/relationships/hyperlink" Target="mailto:luiz-gustavoaraujo@example.net" TargetMode="External"/><Relationship Id="rId9159" Type="http://schemas.openxmlformats.org/officeDocument/2006/relationships/hyperlink" Target="mailto:paparecida@example.com" TargetMode="External"/><Relationship Id="rId9573" Type="http://schemas.openxmlformats.org/officeDocument/2006/relationships/hyperlink" Target="mailto:anthony-gabrielcampos@example.com" TargetMode="External"/><Relationship Id="rId518" Type="http://schemas.openxmlformats.org/officeDocument/2006/relationships/hyperlink" Target="mailto:calebejesus@example.com" TargetMode="External"/><Relationship Id="rId932" Type="http://schemas.openxmlformats.org/officeDocument/2006/relationships/hyperlink" Target="mailto:valentimnovaes@example.com" TargetMode="External"/><Relationship Id="rId1148" Type="http://schemas.openxmlformats.org/officeDocument/2006/relationships/hyperlink" Target="mailto:marinapastor@example.org" TargetMode="External"/><Relationship Id="rId1562" Type="http://schemas.openxmlformats.org/officeDocument/2006/relationships/hyperlink" Target="mailto:tborges@example.org" TargetMode="External"/><Relationship Id="rId2613" Type="http://schemas.openxmlformats.org/officeDocument/2006/relationships/hyperlink" Target="mailto:diasarthur-miguel@example.net" TargetMode="External"/><Relationship Id="rId5769" Type="http://schemas.openxmlformats.org/officeDocument/2006/relationships/hyperlink" Target="mailto:jgarcia@example.org" TargetMode="External"/><Relationship Id="rId8175" Type="http://schemas.openxmlformats.org/officeDocument/2006/relationships/hyperlink" Target="mailto:rcastro@example.com" TargetMode="External"/><Relationship Id="rId9226" Type="http://schemas.openxmlformats.org/officeDocument/2006/relationships/hyperlink" Target="mailto:sampaiojose-miguel@example.org" TargetMode="External"/><Relationship Id="rId9640" Type="http://schemas.openxmlformats.org/officeDocument/2006/relationships/hyperlink" Target="mailto:cecilia79@example.org" TargetMode="External"/><Relationship Id="rId1215" Type="http://schemas.openxmlformats.org/officeDocument/2006/relationships/hyperlink" Target="mailto:ana-carolinapereira@example.com" TargetMode="External"/><Relationship Id="rId7191" Type="http://schemas.openxmlformats.org/officeDocument/2006/relationships/hyperlink" Target="mailto:kaiquenovaes@example.net" TargetMode="External"/><Relationship Id="rId8242" Type="http://schemas.openxmlformats.org/officeDocument/2006/relationships/hyperlink" Target="mailto:luisalopes@example.org" TargetMode="External"/><Relationship Id="rId3387" Type="http://schemas.openxmlformats.org/officeDocument/2006/relationships/hyperlink" Target="mailto:lorena13@example.com" TargetMode="External"/><Relationship Id="rId4785" Type="http://schemas.openxmlformats.org/officeDocument/2006/relationships/hyperlink" Target="mailto:rcirino@example.com" TargetMode="External"/><Relationship Id="rId5836" Type="http://schemas.openxmlformats.org/officeDocument/2006/relationships/hyperlink" Target="mailto:costelalucca@example.com" TargetMode="External"/><Relationship Id="rId4438" Type="http://schemas.openxmlformats.org/officeDocument/2006/relationships/hyperlink" Target="mailto:paulo42@example.org" TargetMode="External"/><Relationship Id="rId4852" Type="http://schemas.openxmlformats.org/officeDocument/2006/relationships/hyperlink" Target="mailto:clara34@example.net" TargetMode="External"/><Relationship Id="rId5903" Type="http://schemas.openxmlformats.org/officeDocument/2006/relationships/hyperlink" Target="mailto:rodriguesjoao-vitor@example.net" TargetMode="External"/><Relationship Id="rId3454" Type="http://schemas.openxmlformats.org/officeDocument/2006/relationships/hyperlink" Target="mailto:xlima@example.com" TargetMode="External"/><Relationship Id="rId4505" Type="http://schemas.openxmlformats.org/officeDocument/2006/relationships/hyperlink" Target="mailto:ymoraes@example.net" TargetMode="External"/><Relationship Id="rId375" Type="http://schemas.openxmlformats.org/officeDocument/2006/relationships/hyperlink" Target="mailto:ana-carolinarocha@example.net" TargetMode="External"/><Relationship Id="rId2056" Type="http://schemas.openxmlformats.org/officeDocument/2006/relationships/hyperlink" Target="mailto:lorenzocarvalho@example.org" TargetMode="External"/><Relationship Id="rId2470" Type="http://schemas.openxmlformats.org/officeDocument/2006/relationships/hyperlink" Target="mailto:helenacavalcante@example.org" TargetMode="External"/><Relationship Id="rId3107" Type="http://schemas.openxmlformats.org/officeDocument/2006/relationships/hyperlink" Target="mailto:lopeseduarda@example.net" TargetMode="External"/><Relationship Id="rId3521" Type="http://schemas.openxmlformats.org/officeDocument/2006/relationships/hyperlink" Target="mailto:amendes@example.com" TargetMode="External"/><Relationship Id="rId6677" Type="http://schemas.openxmlformats.org/officeDocument/2006/relationships/hyperlink" Target="mailto:portojoana@example.net" TargetMode="External"/><Relationship Id="rId7728" Type="http://schemas.openxmlformats.org/officeDocument/2006/relationships/hyperlink" Target="mailto:mariamacedo@example.net" TargetMode="External"/><Relationship Id="rId9083" Type="http://schemas.openxmlformats.org/officeDocument/2006/relationships/hyperlink" Target="mailto:cda-paz@example.com" TargetMode="External"/><Relationship Id="rId442" Type="http://schemas.openxmlformats.org/officeDocument/2006/relationships/hyperlink" Target="mailto:da-luzyasmin@example.net" TargetMode="External"/><Relationship Id="rId1072" Type="http://schemas.openxmlformats.org/officeDocument/2006/relationships/hyperlink" Target="mailto:ana-ceciliapires@example.com" TargetMode="External"/><Relationship Id="rId2123" Type="http://schemas.openxmlformats.org/officeDocument/2006/relationships/hyperlink" Target="mailto:cassianocaleb@example.com" TargetMode="External"/><Relationship Id="rId5279" Type="http://schemas.openxmlformats.org/officeDocument/2006/relationships/hyperlink" Target="mailto:ada-rosa@example.org" TargetMode="External"/><Relationship Id="rId5693" Type="http://schemas.openxmlformats.org/officeDocument/2006/relationships/hyperlink" Target="mailto:pietragarcia@example.com" TargetMode="External"/><Relationship Id="rId6744" Type="http://schemas.openxmlformats.org/officeDocument/2006/relationships/hyperlink" Target="mailto:erick40@example.com" TargetMode="External"/><Relationship Id="rId9150" Type="http://schemas.openxmlformats.org/officeDocument/2006/relationships/hyperlink" Target="mailto:emanuellyaparecida@example.org" TargetMode="External"/><Relationship Id="rId4295" Type="http://schemas.openxmlformats.org/officeDocument/2006/relationships/hyperlink" Target="mailto:yago12@example.net" TargetMode="External"/><Relationship Id="rId5346" Type="http://schemas.openxmlformats.org/officeDocument/2006/relationships/hyperlink" Target="mailto:julianovaes@example.net" TargetMode="External"/><Relationship Id="rId1889" Type="http://schemas.openxmlformats.org/officeDocument/2006/relationships/hyperlink" Target="mailto:cirinoravi@example.org" TargetMode="External"/><Relationship Id="rId4362" Type="http://schemas.openxmlformats.org/officeDocument/2006/relationships/hyperlink" Target="mailto:vieiracarolina@example.org" TargetMode="External"/><Relationship Id="rId5760" Type="http://schemas.openxmlformats.org/officeDocument/2006/relationships/hyperlink" Target="mailto:riosrafaela@example.org" TargetMode="External"/><Relationship Id="rId6811" Type="http://schemas.openxmlformats.org/officeDocument/2006/relationships/hyperlink" Target="mailto:luiz-gustavorocha@example.com" TargetMode="External"/><Relationship Id="rId9967" Type="http://schemas.openxmlformats.org/officeDocument/2006/relationships/hyperlink" Target="mailto:xrezende@example.org" TargetMode="External"/><Relationship Id="rId1956" Type="http://schemas.openxmlformats.org/officeDocument/2006/relationships/hyperlink" Target="mailto:jose-pedropastor@example.org" TargetMode="External"/><Relationship Id="rId4015" Type="http://schemas.openxmlformats.org/officeDocument/2006/relationships/hyperlink" Target="mailto:rleao@example.org" TargetMode="External"/><Relationship Id="rId5413" Type="http://schemas.openxmlformats.org/officeDocument/2006/relationships/hyperlink" Target="mailto:araujoisabelly@example.org" TargetMode="External"/><Relationship Id="rId8569" Type="http://schemas.openxmlformats.org/officeDocument/2006/relationships/hyperlink" Target="mailto:vasconcelosvalentina@example.net" TargetMode="External"/><Relationship Id="rId8983" Type="http://schemas.openxmlformats.org/officeDocument/2006/relationships/hyperlink" Target="mailto:gustavovieira@example.com" TargetMode="External"/><Relationship Id="rId1609" Type="http://schemas.openxmlformats.org/officeDocument/2006/relationships/hyperlink" Target="mailto:pintobruno@example.org" TargetMode="External"/><Relationship Id="rId7585" Type="http://schemas.openxmlformats.org/officeDocument/2006/relationships/hyperlink" Target="mailto:marianaguerra@example.org" TargetMode="External"/><Relationship Id="rId8636" Type="http://schemas.openxmlformats.org/officeDocument/2006/relationships/hyperlink" Target="mailto:alexia78@example.net" TargetMode="External"/><Relationship Id="rId3031" Type="http://schemas.openxmlformats.org/officeDocument/2006/relationships/hyperlink" Target="mailto:kaiquesampaio@example.net" TargetMode="External"/><Relationship Id="rId6187" Type="http://schemas.openxmlformats.org/officeDocument/2006/relationships/hyperlink" Target="mailto:luiz-miguelcavalcanti@example.com" TargetMode="External"/><Relationship Id="rId7238" Type="http://schemas.openxmlformats.org/officeDocument/2006/relationships/hyperlink" Target="mailto:manuelada-rosa@example.org" TargetMode="External"/><Relationship Id="rId7652" Type="http://schemas.openxmlformats.org/officeDocument/2006/relationships/hyperlink" Target="mailto:marcela78@example.net" TargetMode="External"/><Relationship Id="rId8703" Type="http://schemas.openxmlformats.org/officeDocument/2006/relationships/hyperlink" Target="mailto:jade31@example.org" TargetMode="External"/><Relationship Id="rId2797" Type="http://schemas.openxmlformats.org/officeDocument/2006/relationships/hyperlink" Target="mailto:lorenzocasa-grande@example.org" TargetMode="External"/><Relationship Id="rId3848" Type="http://schemas.openxmlformats.org/officeDocument/2006/relationships/hyperlink" Target="mailto:olivia77@example.org" TargetMode="External"/><Relationship Id="rId6254" Type="http://schemas.openxmlformats.org/officeDocument/2006/relationships/hyperlink" Target="mailto:andradeesther@example.org" TargetMode="External"/><Relationship Id="rId7305" Type="http://schemas.openxmlformats.org/officeDocument/2006/relationships/hyperlink" Target="mailto:uteixeira@example.com" TargetMode="External"/><Relationship Id="rId769" Type="http://schemas.openxmlformats.org/officeDocument/2006/relationships/hyperlink" Target="mailto:gaelda-mota@example.org" TargetMode="External"/><Relationship Id="rId1399" Type="http://schemas.openxmlformats.org/officeDocument/2006/relationships/hyperlink" Target="mailto:miguel91@example.com" TargetMode="External"/><Relationship Id="rId5270" Type="http://schemas.openxmlformats.org/officeDocument/2006/relationships/hyperlink" Target="mailto:sara05@example.com" TargetMode="External"/><Relationship Id="rId6321" Type="http://schemas.openxmlformats.org/officeDocument/2006/relationships/hyperlink" Target="mailto:qda-conceicao@example.net" TargetMode="External"/><Relationship Id="rId9477" Type="http://schemas.openxmlformats.org/officeDocument/2006/relationships/hyperlink" Target="mailto:marquesana-sophia@example.net" TargetMode="External"/><Relationship Id="rId1466" Type="http://schemas.openxmlformats.org/officeDocument/2006/relationships/hyperlink" Target="mailto:da-cruzantonella@example.com" TargetMode="External"/><Relationship Id="rId2864" Type="http://schemas.openxmlformats.org/officeDocument/2006/relationships/hyperlink" Target="mailto:jferreira@example.com" TargetMode="External"/><Relationship Id="rId3915" Type="http://schemas.openxmlformats.org/officeDocument/2006/relationships/hyperlink" Target="mailto:cavalcantebianca@example.org" TargetMode="External"/><Relationship Id="rId8079" Type="http://schemas.openxmlformats.org/officeDocument/2006/relationships/hyperlink" Target="mailto:martinsana-vitoria@example.net" TargetMode="External"/><Relationship Id="rId8493" Type="http://schemas.openxmlformats.org/officeDocument/2006/relationships/hyperlink" Target="mailto:gcaldeira@example.net" TargetMode="External"/><Relationship Id="rId9891" Type="http://schemas.openxmlformats.org/officeDocument/2006/relationships/hyperlink" Target="mailto:guerragael@example.com" TargetMode="External"/><Relationship Id="rId836" Type="http://schemas.openxmlformats.org/officeDocument/2006/relationships/hyperlink" Target="mailto:alvesmiguel@example.com" TargetMode="External"/><Relationship Id="rId1119" Type="http://schemas.openxmlformats.org/officeDocument/2006/relationships/hyperlink" Target="mailto:gabriel02@example.net" TargetMode="External"/><Relationship Id="rId1880" Type="http://schemas.openxmlformats.org/officeDocument/2006/relationships/hyperlink" Target="mailto:sampaioluiz-gustavo@example.org" TargetMode="External"/><Relationship Id="rId2517" Type="http://schemas.openxmlformats.org/officeDocument/2006/relationships/hyperlink" Target="mailto:lopesjose-pedro@example.com" TargetMode="External"/><Relationship Id="rId2931" Type="http://schemas.openxmlformats.org/officeDocument/2006/relationships/hyperlink" Target="mailto:kcastro@example.com" TargetMode="External"/><Relationship Id="rId7095" Type="http://schemas.openxmlformats.org/officeDocument/2006/relationships/hyperlink" Target="mailto:ialves@example.com" TargetMode="External"/><Relationship Id="rId8146" Type="http://schemas.openxmlformats.org/officeDocument/2006/relationships/hyperlink" Target="mailto:maria-liz51@example.org" TargetMode="External"/><Relationship Id="rId9544" Type="http://schemas.openxmlformats.org/officeDocument/2006/relationships/hyperlink" Target="mailto:henriquefonseca@example.net" TargetMode="External"/><Relationship Id="rId903" Type="http://schemas.openxmlformats.org/officeDocument/2006/relationships/hyperlink" Target="mailto:mcassiano@example.com" TargetMode="External"/><Relationship Id="rId1533" Type="http://schemas.openxmlformats.org/officeDocument/2006/relationships/hyperlink" Target="mailto:blima@example.net" TargetMode="External"/><Relationship Id="rId4689" Type="http://schemas.openxmlformats.org/officeDocument/2006/relationships/hyperlink" Target="mailto:leo56@example.org" TargetMode="External"/><Relationship Id="rId8560" Type="http://schemas.openxmlformats.org/officeDocument/2006/relationships/hyperlink" Target="mailto:peixotozoe@example.net" TargetMode="External"/><Relationship Id="rId9611" Type="http://schemas.openxmlformats.org/officeDocument/2006/relationships/hyperlink" Target="mailto:vcampos@example.net" TargetMode="External"/><Relationship Id="rId1600" Type="http://schemas.openxmlformats.org/officeDocument/2006/relationships/hyperlink" Target="mailto:qcostela@example.com" TargetMode="External"/><Relationship Id="rId4756" Type="http://schemas.openxmlformats.org/officeDocument/2006/relationships/hyperlink" Target="mailto:sousajoao-gabriel@example.net" TargetMode="External"/><Relationship Id="rId5807" Type="http://schemas.openxmlformats.org/officeDocument/2006/relationships/hyperlink" Target="mailto:vargassofia@example.com" TargetMode="External"/><Relationship Id="rId7162" Type="http://schemas.openxmlformats.org/officeDocument/2006/relationships/hyperlink" Target="mailto:oliveiradom@example.net" TargetMode="External"/><Relationship Id="rId8213" Type="http://schemas.openxmlformats.org/officeDocument/2006/relationships/hyperlink" Target="mailto:laura98@example.net" TargetMode="External"/><Relationship Id="rId3358" Type="http://schemas.openxmlformats.org/officeDocument/2006/relationships/hyperlink" Target="mailto:ribeirobruno@example.org" TargetMode="External"/><Relationship Id="rId3772" Type="http://schemas.openxmlformats.org/officeDocument/2006/relationships/hyperlink" Target="mailto:ocorreia@example.org" TargetMode="External"/><Relationship Id="rId4409" Type="http://schemas.openxmlformats.org/officeDocument/2006/relationships/hyperlink" Target="mailto:machadojose-miguel@example.org" TargetMode="External"/><Relationship Id="rId4823" Type="http://schemas.openxmlformats.org/officeDocument/2006/relationships/hyperlink" Target="mailto:marcos-vinicius18@example.net" TargetMode="External"/><Relationship Id="rId7979" Type="http://schemas.openxmlformats.org/officeDocument/2006/relationships/hyperlink" Target="mailto:wvargas@example.org" TargetMode="External"/><Relationship Id="rId279" Type="http://schemas.openxmlformats.org/officeDocument/2006/relationships/hyperlink" Target="mailto:nunesanthony@example.org" TargetMode="External"/><Relationship Id="rId693" Type="http://schemas.openxmlformats.org/officeDocument/2006/relationships/hyperlink" Target="mailto:riosnicolas@example.net" TargetMode="External"/><Relationship Id="rId2374" Type="http://schemas.openxmlformats.org/officeDocument/2006/relationships/hyperlink" Target="mailto:elisa30@example.org" TargetMode="External"/><Relationship Id="rId3425" Type="http://schemas.openxmlformats.org/officeDocument/2006/relationships/hyperlink" Target="mailto:ribeiroana-clara@example.org" TargetMode="External"/><Relationship Id="rId346" Type="http://schemas.openxmlformats.org/officeDocument/2006/relationships/hyperlink" Target="mailto:borgessamuel@example.org" TargetMode="External"/><Relationship Id="rId760" Type="http://schemas.openxmlformats.org/officeDocument/2006/relationships/hyperlink" Target="mailto:macedopedro-henrique@example.net" TargetMode="External"/><Relationship Id="rId1390" Type="http://schemas.openxmlformats.org/officeDocument/2006/relationships/hyperlink" Target="mailto:viniciusmoura@example.com" TargetMode="External"/><Relationship Id="rId2027" Type="http://schemas.openxmlformats.org/officeDocument/2006/relationships/hyperlink" Target="mailto:alvesmirella@example.net" TargetMode="External"/><Relationship Id="rId2441" Type="http://schemas.openxmlformats.org/officeDocument/2006/relationships/hyperlink" Target="mailto:barbaravieira@example.com" TargetMode="External"/><Relationship Id="rId5597" Type="http://schemas.openxmlformats.org/officeDocument/2006/relationships/hyperlink" Target="mailto:costelasophie@example.net" TargetMode="External"/><Relationship Id="rId6995" Type="http://schemas.openxmlformats.org/officeDocument/2006/relationships/hyperlink" Target="mailto:arthur-miguelcamargo@example.net" TargetMode="External"/><Relationship Id="rId9054" Type="http://schemas.openxmlformats.org/officeDocument/2006/relationships/hyperlink" Target="mailto:caldeirajulia@example.com" TargetMode="External"/><Relationship Id="rId413" Type="http://schemas.openxmlformats.org/officeDocument/2006/relationships/hyperlink" Target="mailto:bernardo53@example.net" TargetMode="External"/><Relationship Id="rId1043" Type="http://schemas.openxmlformats.org/officeDocument/2006/relationships/hyperlink" Target="mailto:jose-miguelnogueira@example.net" TargetMode="External"/><Relationship Id="rId4199" Type="http://schemas.openxmlformats.org/officeDocument/2006/relationships/hyperlink" Target="mailto:nicolaspereira@example.org" TargetMode="External"/><Relationship Id="rId6648" Type="http://schemas.openxmlformats.org/officeDocument/2006/relationships/hyperlink" Target="mailto:ana-clara40@example.com" TargetMode="External"/><Relationship Id="rId8070" Type="http://schemas.openxmlformats.org/officeDocument/2006/relationships/hyperlink" Target="mailto:portocatarina@example.com" TargetMode="External"/><Relationship Id="rId9121" Type="http://schemas.openxmlformats.org/officeDocument/2006/relationships/hyperlink" Target="mailto:souzajosue@example.com" TargetMode="External"/><Relationship Id="rId5664" Type="http://schemas.openxmlformats.org/officeDocument/2006/relationships/hyperlink" Target="mailto:joanada-mata@example.com" TargetMode="External"/><Relationship Id="rId6715" Type="http://schemas.openxmlformats.org/officeDocument/2006/relationships/hyperlink" Target="mailto:jose94@example.com" TargetMode="External"/><Relationship Id="rId1110" Type="http://schemas.openxmlformats.org/officeDocument/2006/relationships/hyperlink" Target="mailto:vargasrhavi@example.net" TargetMode="External"/><Relationship Id="rId4266" Type="http://schemas.openxmlformats.org/officeDocument/2006/relationships/hyperlink" Target="mailto:gustavo-henriquevieira@example.net" TargetMode="External"/><Relationship Id="rId4680" Type="http://schemas.openxmlformats.org/officeDocument/2006/relationships/hyperlink" Target="mailto:andraderhavi@example.org" TargetMode="External"/><Relationship Id="rId5317" Type="http://schemas.openxmlformats.org/officeDocument/2006/relationships/hyperlink" Target="mailto:maria-vitoriacastro@example.org" TargetMode="External"/><Relationship Id="rId5731" Type="http://schemas.openxmlformats.org/officeDocument/2006/relationships/hyperlink" Target="mailto:lucas92@example.com" TargetMode="External"/><Relationship Id="rId8887" Type="http://schemas.openxmlformats.org/officeDocument/2006/relationships/hyperlink" Target="mailto:joana65@example.org" TargetMode="External"/><Relationship Id="rId9938" Type="http://schemas.openxmlformats.org/officeDocument/2006/relationships/hyperlink" Target="mailto:joao-felipemarques@example.net" TargetMode="External"/><Relationship Id="rId1927" Type="http://schemas.openxmlformats.org/officeDocument/2006/relationships/hyperlink" Target="mailto:lucas-gabriel53@example.com" TargetMode="External"/><Relationship Id="rId3282" Type="http://schemas.openxmlformats.org/officeDocument/2006/relationships/hyperlink" Target="mailto:joao-gabrielalmeida@example.org" TargetMode="External"/><Relationship Id="rId4333" Type="http://schemas.openxmlformats.org/officeDocument/2006/relationships/hyperlink" Target="mailto:leoda-cruz@example.net" TargetMode="External"/><Relationship Id="rId7489" Type="http://schemas.openxmlformats.org/officeDocument/2006/relationships/hyperlink" Target="mailto:da-cunhaheloisa@example.net" TargetMode="External"/><Relationship Id="rId8954" Type="http://schemas.openxmlformats.org/officeDocument/2006/relationships/hyperlink" Target="mailto:ravy32@example.com" TargetMode="External"/><Relationship Id="rId4400" Type="http://schemas.openxmlformats.org/officeDocument/2006/relationships/hyperlink" Target="mailto:jnovais@example.net" TargetMode="External"/><Relationship Id="rId7556" Type="http://schemas.openxmlformats.org/officeDocument/2006/relationships/hyperlink" Target="mailto:giovannacirino@example.org" TargetMode="External"/><Relationship Id="rId8607" Type="http://schemas.openxmlformats.org/officeDocument/2006/relationships/hyperlink" Target="mailto:theodorobarbosa@example.org" TargetMode="External"/><Relationship Id="rId270" Type="http://schemas.openxmlformats.org/officeDocument/2006/relationships/hyperlink" Target="mailto:ecamargo@example.org" TargetMode="External"/><Relationship Id="rId3002" Type="http://schemas.openxmlformats.org/officeDocument/2006/relationships/hyperlink" Target="mailto:rhavi22@example.org" TargetMode="External"/><Relationship Id="rId6158" Type="http://schemas.openxmlformats.org/officeDocument/2006/relationships/hyperlink" Target="mailto:catarinarodrigues@example.org" TargetMode="External"/><Relationship Id="rId6572" Type="http://schemas.openxmlformats.org/officeDocument/2006/relationships/hyperlink" Target="mailto:lucasgarcia@example.org" TargetMode="External"/><Relationship Id="rId7209" Type="http://schemas.openxmlformats.org/officeDocument/2006/relationships/hyperlink" Target="mailto:diogojesus@example.com" TargetMode="External"/><Relationship Id="rId7970" Type="http://schemas.openxmlformats.org/officeDocument/2006/relationships/hyperlink" Target="mailto:qnogueira@example.com" TargetMode="External"/><Relationship Id="rId5174" Type="http://schemas.openxmlformats.org/officeDocument/2006/relationships/hyperlink" Target="mailto:eduarda10@example.org" TargetMode="External"/><Relationship Id="rId6225" Type="http://schemas.openxmlformats.org/officeDocument/2006/relationships/hyperlink" Target="mailto:xda-paz@example.org" TargetMode="External"/><Relationship Id="rId7623" Type="http://schemas.openxmlformats.org/officeDocument/2006/relationships/hyperlink" Target="mailto:lucasda-rocha@example.com" TargetMode="External"/><Relationship Id="rId2768" Type="http://schemas.openxmlformats.org/officeDocument/2006/relationships/hyperlink" Target="mailto:stephanyalves@example.org" TargetMode="External"/><Relationship Id="rId3819" Type="http://schemas.openxmlformats.org/officeDocument/2006/relationships/hyperlink" Target="mailto:ryan32@example.com" TargetMode="External"/><Relationship Id="rId9795" Type="http://schemas.openxmlformats.org/officeDocument/2006/relationships/hyperlink" Target="mailto:nda-paz@example.org" TargetMode="External"/><Relationship Id="rId1784" Type="http://schemas.openxmlformats.org/officeDocument/2006/relationships/hyperlink" Target="mailto:pedro-miguel17@example.org" TargetMode="External"/><Relationship Id="rId2835" Type="http://schemas.openxmlformats.org/officeDocument/2006/relationships/hyperlink" Target="mailto:alanaalmeida@example.org" TargetMode="External"/><Relationship Id="rId4190" Type="http://schemas.openxmlformats.org/officeDocument/2006/relationships/hyperlink" Target="mailto:antonygoncalves@example.com" TargetMode="External"/><Relationship Id="rId5241" Type="http://schemas.openxmlformats.org/officeDocument/2006/relationships/hyperlink" Target="mailto:nmonteiro@example.org" TargetMode="External"/><Relationship Id="rId8397" Type="http://schemas.openxmlformats.org/officeDocument/2006/relationships/hyperlink" Target="mailto:pereiratheo@example.net" TargetMode="External"/><Relationship Id="rId9448" Type="http://schemas.openxmlformats.org/officeDocument/2006/relationships/hyperlink" Target="mailto:fvargas@example.org" TargetMode="External"/><Relationship Id="rId9862" Type="http://schemas.openxmlformats.org/officeDocument/2006/relationships/hyperlink" Target="mailto:maragao@example.com" TargetMode="External"/><Relationship Id="rId76" Type="http://schemas.openxmlformats.org/officeDocument/2006/relationships/hyperlink" Target="mailto:yasminfonseca@example.com" TargetMode="External"/><Relationship Id="rId807" Type="http://schemas.openxmlformats.org/officeDocument/2006/relationships/hyperlink" Target="mailto:almeidagustavo@example.net" TargetMode="External"/><Relationship Id="rId1437" Type="http://schemas.openxmlformats.org/officeDocument/2006/relationships/hyperlink" Target="mailto:da-cunhapietra@example.com" TargetMode="External"/><Relationship Id="rId1851" Type="http://schemas.openxmlformats.org/officeDocument/2006/relationships/hyperlink" Target="mailto:pedro-lucasaraujo@example.org" TargetMode="External"/><Relationship Id="rId2902" Type="http://schemas.openxmlformats.org/officeDocument/2006/relationships/hyperlink" Target="mailto:maria-lauramoreira@example.org" TargetMode="External"/><Relationship Id="rId8464" Type="http://schemas.openxmlformats.org/officeDocument/2006/relationships/hyperlink" Target="mailto:liviagarcia@example.org" TargetMode="External"/><Relationship Id="rId9515" Type="http://schemas.openxmlformats.org/officeDocument/2006/relationships/hyperlink" Target="mailto:stephanynascimento@example.org" TargetMode="External"/><Relationship Id="rId1504" Type="http://schemas.openxmlformats.org/officeDocument/2006/relationships/hyperlink" Target="mailto:matheussouza@example.net" TargetMode="External"/><Relationship Id="rId7066" Type="http://schemas.openxmlformats.org/officeDocument/2006/relationships/hyperlink" Target="mailto:davi-lucca54@example.net" TargetMode="External"/><Relationship Id="rId7480" Type="http://schemas.openxmlformats.org/officeDocument/2006/relationships/hyperlink" Target="mailto:ana-clara92@example.com" TargetMode="External"/><Relationship Id="rId8117" Type="http://schemas.openxmlformats.org/officeDocument/2006/relationships/hyperlink" Target="mailto:souzadavi-miguel@example.net" TargetMode="External"/><Relationship Id="rId8531" Type="http://schemas.openxmlformats.org/officeDocument/2006/relationships/hyperlink" Target="mailto:da-luzmaria-luisa@example.com" TargetMode="External"/><Relationship Id="rId3676" Type="http://schemas.openxmlformats.org/officeDocument/2006/relationships/hyperlink" Target="mailto:luiz-fernandojesus@example.org" TargetMode="External"/><Relationship Id="rId6082" Type="http://schemas.openxmlformats.org/officeDocument/2006/relationships/hyperlink" Target="mailto:ana-carolina89@example.com" TargetMode="External"/><Relationship Id="rId7133" Type="http://schemas.openxmlformats.org/officeDocument/2006/relationships/hyperlink" Target="mailto:lcunha@example.com" TargetMode="External"/><Relationship Id="rId597" Type="http://schemas.openxmlformats.org/officeDocument/2006/relationships/hyperlink" Target="mailto:anthony-gabriel46@example.net" TargetMode="External"/><Relationship Id="rId2278" Type="http://schemas.openxmlformats.org/officeDocument/2006/relationships/hyperlink" Target="mailto:carvalhokevin@example.com" TargetMode="External"/><Relationship Id="rId3329" Type="http://schemas.openxmlformats.org/officeDocument/2006/relationships/hyperlink" Target="mailto:fernandooliveira@example.net" TargetMode="External"/><Relationship Id="rId4727" Type="http://schemas.openxmlformats.org/officeDocument/2006/relationships/hyperlink" Target="mailto:evelynmacedo@example.com" TargetMode="External"/><Relationship Id="rId7200" Type="http://schemas.openxmlformats.org/officeDocument/2006/relationships/hyperlink" Target="mailto:vianaluisa@example.net" TargetMode="External"/><Relationship Id="rId1294" Type="http://schemas.openxmlformats.org/officeDocument/2006/relationships/hyperlink" Target="mailto:falbuquerque@example.org" TargetMode="External"/><Relationship Id="rId2692" Type="http://schemas.openxmlformats.org/officeDocument/2006/relationships/hyperlink" Target="mailto:amanda51@example.com" TargetMode="External"/><Relationship Id="rId3743" Type="http://schemas.openxmlformats.org/officeDocument/2006/relationships/hyperlink" Target="mailto:ana-vitoria72@example.org" TargetMode="External"/><Relationship Id="rId6899" Type="http://schemas.openxmlformats.org/officeDocument/2006/relationships/hyperlink" Target="mailto:ksa@example.net" TargetMode="External"/><Relationship Id="rId664" Type="http://schemas.openxmlformats.org/officeDocument/2006/relationships/hyperlink" Target="mailto:ydas-neves@example.com" TargetMode="External"/><Relationship Id="rId2345" Type="http://schemas.openxmlformats.org/officeDocument/2006/relationships/hyperlink" Target="mailto:miguel06@example.net" TargetMode="External"/><Relationship Id="rId3810" Type="http://schemas.openxmlformats.org/officeDocument/2006/relationships/hyperlink" Target="mailto:danielasouza@example.net" TargetMode="External"/><Relationship Id="rId6966" Type="http://schemas.openxmlformats.org/officeDocument/2006/relationships/hyperlink" Target="mailto:ribeirobenicio@example.org" TargetMode="External"/><Relationship Id="rId9372" Type="http://schemas.openxmlformats.org/officeDocument/2006/relationships/hyperlink" Target="mailto:mariahbrito@example.net" TargetMode="External"/><Relationship Id="rId317" Type="http://schemas.openxmlformats.org/officeDocument/2006/relationships/hyperlink" Target="mailto:goncalvesmanuella@example.org" TargetMode="External"/><Relationship Id="rId731" Type="http://schemas.openxmlformats.org/officeDocument/2006/relationships/hyperlink" Target="mailto:cardosomaria-cecilia@example.net" TargetMode="External"/><Relationship Id="rId1361" Type="http://schemas.openxmlformats.org/officeDocument/2006/relationships/hyperlink" Target="mailto:brendacastro@example.org" TargetMode="External"/><Relationship Id="rId2412" Type="http://schemas.openxmlformats.org/officeDocument/2006/relationships/hyperlink" Target="mailto:igomes@example.net" TargetMode="External"/><Relationship Id="rId5568" Type="http://schemas.openxmlformats.org/officeDocument/2006/relationships/hyperlink" Target="mailto:hcamara@example.org" TargetMode="External"/><Relationship Id="rId5982" Type="http://schemas.openxmlformats.org/officeDocument/2006/relationships/hyperlink" Target="mailto:wmartins@example.org" TargetMode="External"/><Relationship Id="rId6619" Type="http://schemas.openxmlformats.org/officeDocument/2006/relationships/hyperlink" Target="mailto:alvesmelina@example.com" TargetMode="External"/><Relationship Id="rId9025" Type="http://schemas.openxmlformats.org/officeDocument/2006/relationships/hyperlink" Target="mailto:ravi36@example.org" TargetMode="External"/><Relationship Id="rId1014" Type="http://schemas.openxmlformats.org/officeDocument/2006/relationships/hyperlink" Target="mailto:xporto@example.org" TargetMode="External"/><Relationship Id="rId4584" Type="http://schemas.openxmlformats.org/officeDocument/2006/relationships/hyperlink" Target="mailto:ana-liz92@example.org" TargetMode="External"/><Relationship Id="rId5635" Type="http://schemas.openxmlformats.org/officeDocument/2006/relationships/hyperlink" Target="mailto:ssa@example.net" TargetMode="External"/><Relationship Id="rId8041" Type="http://schemas.openxmlformats.org/officeDocument/2006/relationships/hyperlink" Target="mailto:laisrodrigues@example.org" TargetMode="External"/><Relationship Id="rId3186" Type="http://schemas.openxmlformats.org/officeDocument/2006/relationships/hyperlink" Target="mailto:casa-grandecaio@example.org" TargetMode="External"/><Relationship Id="rId4237" Type="http://schemas.openxmlformats.org/officeDocument/2006/relationships/hyperlink" Target="mailto:wduarte@example.com" TargetMode="External"/><Relationship Id="rId4651" Type="http://schemas.openxmlformats.org/officeDocument/2006/relationships/hyperlink" Target="mailto:piresmiguel@example.com" TargetMode="External"/><Relationship Id="rId3253" Type="http://schemas.openxmlformats.org/officeDocument/2006/relationships/hyperlink" Target="mailto:gael-henrique19@example.org" TargetMode="External"/><Relationship Id="rId4304" Type="http://schemas.openxmlformats.org/officeDocument/2006/relationships/hyperlink" Target="mailto:tduarte@example.net" TargetMode="External"/><Relationship Id="rId5702" Type="http://schemas.openxmlformats.org/officeDocument/2006/relationships/hyperlink" Target="mailto:cavalcanteana-vitoria@example.org" TargetMode="External"/><Relationship Id="rId8858" Type="http://schemas.openxmlformats.org/officeDocument/2006/relationships/hyperlink" Target="mailto:mda-cunha@example.org" TargetMode="External"/><Relationship Id="rId9909" Type="http://schemas.openxmlformats.org/officeDocument/2006/relationships/hyperlink" Target="mailto:benjaminfogaca@example.org" TargetMode="External"/><Relationship Id="rId174" Type="http://schemas.openxmlformats.org/officeDocument/2006/relationships/hyperlink" Target="mailto:goncalvesmaria-cecilia@example.org" TargetMode="External"/><Relationship Id="rId7874" Type="http://schemas.openxmlformats.org/officeDocument/2006/relationships/hyperlink" Target="mailto:albuquerquemaya@example.com" TargetMode="External"/><Relationship Id="rId8925" Type="http://schemas.openxmlformats.org/officeDocument/2006/relationships/hyperlink" Target="mailto:ucastro@example.com" TargetMode="External"/><Relationship Id="rId241" Type="http://schemas.openxmlformats.org/officeDocument/2006/relationships/hyperlink" Target="mailto:dbrito@example.net" TargetMode="External"/><Relationship Id="rId3320" Type="http://schemas.openxmlformats.org/officeDocument/2006/relationships/hyperlink" Target="mailto:carvalhobenicio@example.com" TargetMode="External"/><Relationship Id="rId5078" Type="http://schemas.openxmlformats.org/officeDocument/2006/relationships/hyperlink" Target="mailto:ncirino@example.net" TargetMode="External"/><Relationship Id="rId6476" Type="http://schemas.openxmlformats.org/officeDocument/2006/relationships/hyperlink" Target="mailto:alvesigor@example.org" TargetMode="External"/><Relationship Id="rId6890" Type="http://schemas.openxmlformats.org/officeDocument/2006/relationships/hyperlink" Target="mailto:prodrigues@example.org" TargetMode="External"/><Relationship Id="rId7527" Type="http://schemas.openxmlformats.org/officeDocument/2006/relationships/hyperlink" Target="mailto:eloahsampaio@example.net" TargetMode="External"/><Relationship Id="rId7941" Type="http://schemas.openxmlformats.org/officeDocument/2006/relationships/hyperlink" Target="mailto:mayapires@example.com" TargetMode="External"/><Relationship Id="rId5492" Type="http://schemas.openxmlformats.org/officeDocument/2006/relationships/hyperlink" Target="mailto:marcelanovaes@example.net" TargetMode="External"/><Relationship Id="rId6129" Type="http://schemas.openxmlformats.org/officeDocument/2006/relationships/hyperlink" Target="mailto:isismoreira@example.com" TargetMode="External"/><Relationship Id="rId6543" Type="http://schemas.openxmlformats.org/officeDocument/2006/relationships/hyperlink" Target="mailto:varagao@example.net" TargetMode="External"/><Relationship Id="rId9699" Type="http://schemas.openxmlformats.org/officeDocument/2006/relationships/hyperlink" Target="mailto:allananovais@example.org" TargetMode="External"/><Relationship Id="rId1688" Type="http://schemas.openxmlformats.org/officeDocument/2006/relationships/hyperlink" Target="mailto:fariasjoao-miguel@example.com" TargetMode="External"/><Relationship Id="rId2739" Type="http://schemas.openxmlformats.org/officeDocument/2006/relationships/hyperlink" Target="mailto:cviana@example.com" TargetMode="External"/><Relationship Id="rId4094" Type="http://schemas.openxmlformats.org/officeDocument/2006/relationships/hyperlink" Target="mailto:hfonseca@example.org" TargetMode="External"/><Relationship Id="rId5145" Type="http://schemas.openxmlformats.org/officeDocument/2006/relationships/hyperlink" Target="mailto:aylla42@example.com" TargetMode="External"/><Relationship Id="rId6610" Type="http://schemas.openxmlformats.org/officeDocument/2006/relationships/hyperlink" Target="mailto:paulo66@example.org" TargetMode="External"/><Relationship Id="rId9766" Type="http://schemas.openxmlformats.org/officeDocument/2006/relationships/hyperlink" Target="mailto:rafaelmacedo@example.net" TargetMode="External"/><Relationship Id="rId1755" Type="http://schemas.openxmlformats.org/officeDocument/2006/relationships/hyperlink" Target="mailto:zoeramos@example.org" TargetMode="External"/><Relationship Id="rId4161" Type="http://schemas.openxmlformats.org/officeDocument/2006/relationships/hyperlink" Target="mailto:maria-isis78@example.com" TargetMode="External"/><Relationship Id="rId5212" Type="http://schemas.openxmlformats.org/officeDocument/2006/relationships/hyperlink" Target="mailto:brayanalbuquerque@example.com" TargetMode="External"/><Relationship Id="rId8368" Type="http://schemas.openxmlformats.org/officeDocument/2006/relationships/hyperlink" Target="mailto:cassianoisis@example.com" TargetMode="External"/><Relationship Id="rId8782" Type="http://schemas.openxmlformats.org/officeDocument/2006/relationships/hyperlink" Target="mailto:nuneshellena@example.org" TargetMode="External"/><Relationship Id="rId9419" Type="http://schemas.openxmlformats.org/officeDocument/2006/relationships/hyperlink" Target="mailto:maria-vitoria47@example.org" TargetMode="External"/><Relationship Id="rId1408" Type="http://schemas.openxmlformats.org/officeDocument/2006/relationships/hyperlink" Target="mailto:apollofonseca@example.org" TargetMode="External"/><Relationship Id="rId2806" Type="http://schemas.openxmlformats.org/officeDocument/2006/relationships/hyperlink" Target="mailto:tdas-neves@example.net" TargetMode="External"/><Relationship Id="rId7384" Type="http://schemas.openxmlformats.org/officeDocument/2006/relationships/hyperlink" Target="mailto:rcosta@example.com" TargetMode="External"/><Relationship Id="rId8435" Type="http://schemas.openxmlformats.org/officeDocument/2006/relationships/hyperlink" Target="mailto:xbarbosa@example.net" TargetMode="External"/><Relationship Id="rId9833" Type="http://schemas.openxmlformats.org/officeDocument/2006/relationships/hyperlink" Target="mailto:maite23@example.net" TargetMode="External"/><Relationship Id="rId47" Type="http://schemas.openxmlformats.org/officeDocument/2006/relationships/hyperlink" Target="mailto:souzatheodoro@example.com" TargetMode="External"/><Relationship Id="rId1822" Type="http://schemas.openxmlformats.org/officeDocument/2006/relationships/hyperlink" Target="mailto:vrodrigues@example.org" TargetMode="External"/><Relationship Id="rId4978" Type="http://schemas.openxmlformats.org/officeDocument/2006/relationships/hyperlink" Target="mailto:theo28@example.net" TargetMode="External"/><Relationship Id="rId7037" Type="http://schemas.openxmlformats.org/officeDocument/2006/relationships/hyperlink" Target="mailto:vieirabernardo@example.com" TargetMode="External"/><Relationship Id="rId9900" Type="http://schemas.openxmlformats.org/officeDocument/2006/relationships/hyperlink" Target="mailto:castroheloisa@example.net" TargetMode="External"/><Relationship Id="rId3994" Type="http://schemas.openxmlformats.org/officeDocument/2006/relationships/hyperlink" Target="mailto:ucampos@example.net" TargetMode="External"/><Relationship Id="rId6053" Type="http://schemas.openxmlformats.org/officeDocument/2006/relationships/hyperlink" Target="mailto:tda-cunha@example.net" TargetMode="External"/><Relationship Id="rId7451" Type="http://schemas.openxmlformats.org/officeDocument/2006/relationships/hyperlink" Target="mailto:benjamimda-costa@example.com" TargetMode="External"/><Relationship Id="rId8502" Type="http://schemas.openxmlformats.org/officeDocument/2006/relationships/hyperlink" Target="mailto:calebe60@example.net" TargetMode="External"/><Relationship Id="rId2596" Type="http://schemas.openxmlformats.org/officeDocument/2006/relationships/hyperlink" Target="mailto:bda-mota@example.net" TargetMode="External"/><Relationship Id="rId3647" Type="http://schemas.openxmlformats.org/officeDocument/2006/relationships/hyperlink" Target="mailto:freitasjoao-guilherme@example.net" TargetMode="External"/><Relationship Id="rId7104" Type="http://schemas.openxmlformats.org/officeDocument/2006/relationships/hyperlink" Target="mailto:da-cruzcecilia@example.net" TargetMode="External"/><Relationship Id="rId568" Type="http://schemas.openxmlformats.org/officeDocument/2006/relationships/hyperlink" Target="mailto:fonsecaravy@example.com" TargetMode="External"/><Relationship Id="rId982" Type="http://schemas.openxmlformats.org/officeDocument/2006/relationships/hyperlink" Target="mailto:maria-fernandapereira@example.com" TargetMode="External"/><Relationship Id="rId1198" Type="http://schemas.openxmlformats.org/officeDocument/2006/relationships/hyperlink" Target="mailto:costelamurilo@example.net" TargetMode="External"/><Relationship Id="rId2249" Type="http://schemas.openxmlformats.org/officeDocument/2006/relationships/hyperlink" Target="mailto:benjaminmendonca@example.net" TargetMode="External"/><Relationship Id="rId2663" Type="http://schemas.openxmlformats.org/officeDocument/2006/relationships/hyperlink" Target="mailto:isabelly90@example.com" TargetMode="External"/><Relationship Id="rId3714" Type="http://schemas.openxmlformats.org/officeDocument/2006/relationships/hyperlink" Target="mailto:grios@example.com" TargetMode="External"/><Relationship Id="rId6120" Type="http://schemas.openxmlformats.org/officeDocument/2006/relationships/hyperlink" Target="mailto:hadassa27@example.org" TargetMode="External"/><Relationship Id="rId9276" Type="http://schemas.openxmlformats.org/officeDocument/2006/relationships/hyperlink" Target="mailto:antonella02@example.net" TargetMode="External"/><Relationship Id="rId9690" Type="http://schemas.openxmlformats.org/officeDocument/2006/relationships/hyperlink" Target="mailto:isis61@example.org" TargetMode="External"/><Relationship Id="rId635" Type="http://schemas.openxmlformats.org/officeDocument/2006/relationships/hyperlink" Target="mailto:marquestheodoro@example.com" TargetMode="External"/><Relationship Id="rId1265" Type="http://schemas.openxmlformats.org/officeDocument/2006/relationships/hyperlink" Target="mailto:slopes@example.net" TargetMode="External"/><Relationship Id="rId2316" Type="http://schemas.openxmlformats.org/officeDocument/2006/relationships/hyperlink" Target="mailto:asilva@example.net" TargetMode="External"/><Relationship Id="rId2730" Type="http://schemas.openxmlformats.org/officeDocument/2006/relationships/hyperlink" Target="mailto:bentobarbosa@example.net" TargetMode="External"/><Relationship Id="rId5886" Type="http://schemas.openxmlformats.org/officeDocument/2006/relationships/hyperlink" Target="mailto:pereirapietra@example.net" TargetMode="External"/><Relationship Id="rId8292" Type="http://schemas.openxmlformats.org/officeDocument/2006/relationships/hyperlink" Target="mailto:pedro-henriquecardoso@example.com" TargetMode="External"/><Relationship Id="rId9343" Type="http://schemas.openxmlformats.org/officeDocument/2006/relationships/hyperlink" Target="mailto:luan09@example.net" TargetMode="External"/><Relationship Id="rId702" Type="http://schemas.openxmlformats.org/officeDocument/2006/relationships/hyperlink" Target="mailto:nascimentomaria-sophia@example.net" TargetMode="External"/><Relationship Id="rId1332" Type="http://schemas.openxmlformats.org/officeDocument/2006/relationships/hyperlink" Target="mailto:cardosolara@example.com" TargetMode="External"/><Relationship Id="rId4488" Type="http://schemas.openxmlformats.org/officeDocument/2006/relationships/hyperlink" Target="mailto:sara13@example.net" TargetMode="External"/><Relationship Id="rId5539" Type="http://schemas.openxmlformats.org/officeDocument/2006/relationships/hyperlink" Target="mailto:camila17@example.net" TargetMode="External"/><Relationship Id="rId6937" Type="http://schemas.openxmlformats.org/officeDocument/2006/relationships/hyperlink" Target="mailto:kevincostela@example.net" TargetMode="External"/><Relationship Id="rId9410" Type="http://schemas.openxmlformats.org/officeDocument/2006/relationships/hyperlink" Target="mailto:kaiquegoncalves@example.org" TargetMode="External"/><Relationship Id="rId5953" Type="http://schemas.openxmlformats.org/officeDocument/2006/relationships/hyperlink" Target="mailto:umoura@example.com" TargetMode="External"/><Relationship Id="rId8012" Type="http://schemas.openxmlformats.org/officeDocument/2006/relationships/hyperlink" Target="mailto:pcastro@example.com" TargetMode="External"/><Relationship Id="rId3157" Type="http://schemas.openxmlformats.org/officeDocument/2006/relationships/hyperlink" Target="mailto:costelasophia@example.net" TargetMode="External"/><Relationship Id="rId4555" Type="http://schemas.openxmlformats.org/officeDocument/2006/relationships/hyperlink" Target="mailto:lorenzo44@example.net" TargetMode="External"/><Relationship Id="rId5606" Type="http://schemas.openxmlformats.org/officeDocument/2006/relationships/hyperlink" Target="mailto:rodrigo29@example.com" TargetMode="External"/><Relationship Id="rId3571" Type="http://schemas.openxmlformats.org/officeDocument/2006/relationships/hyperlink" Target="mailto:fernandesstephany@example.com" TargetMode="External"/><Relationship Id="rId4208" Type="http://schemas.openxmlformats.org/officeDocument/2006/relationships/hyperlink" Target="mailto:rhavi11@example.net" TargetMode="External"/><Relationship Id="rId4622" Type="http://schemas.openxmlformats.org/officeDocument/2006/relationships/hyperlink" Target="mailto:ygomes@example.org" TargetMode="External"/><Relationship Id="rId7778" Type="http://schemas.openxmlformats.org/officeDocument/2006/relationships/hyperlink" Target="mailto:riosasafe@example.net" TargetMode="External"/><Relationship Id="rId8829" Type="http://schemas.openxmlformats.org/officeDocument/2006/relationships/hyperlink" Target="mailto:zda-costa@example.com" TargetMode="External"/><Relationship Id="rId492" Type="http://schemas.openxmlformats.org/officeDocument/2006/relationships/hyperlink" Target="mailto:caldeiraguilherme@example.net" TargetMode="External"/><Relationship Id="rId2173" Type="http://schemas.openxmlformats.org/officeDocument/2006/relationships/hyperlink" Target="mailto:pastoreloa@example.com" TargetMode="External"/><Relationship Id="rId3224" Type="http://schemas.openxmlformats.org/officeDocument/2006/relationships/hyperlink" Target="mailto:duarteolivia@example.net" TargetMode="External"/><Relationship Id="rId6794" Type="http://schemas.openxmlformats.org/officeDocument/2006/relationships/hyperlink" Target="mailto:jcampos@example.org" TargetMode="External"/><Relationship Id="rId7845" Type="http://schemas.openxmlformats.org/officeDocument/2006/relationships/hyperlink" Target="mailto:benicio92@example.net" TargetMode="External"/><Relationship Id="rId145" Type="http://schemas.openxmlformats.org/officeDocument/2006/relationships/hyperlink" Target="mailto:miguelgarcia@example.net" TargetMode="External"/><Relationship Id="rId2240" Type="http://schemas.openxmlformats.org/officeDocument/2006/relationships/hyperlink" Target="mailto:bmacedo@example.net" TargetMode="External"/><Relationship Id="rId5396" Type="http://schemas.openxmlformats.org/officeDocument/2006/relationships/hyperlink" Target="mailto:davi-luiz98@example.com" TargetMode="External"/><Relationship Id="rId6447" Type="http://schemas.openxmlformats.org/officeDocument/2006/relationships/hyperlink" Target="mailto:aparecidajoao-gabriel@example.org" TargetMode="External"/><Relationship Id="rId6861" Type="http://schemas.openxmlformats.org/officeDocument/2006/relationships/hyperlink" Target="mailto:cavalcanteclarice@example.org" TargetMode="External"/><Relationship Id="rId212" Type="http://schemas.openxmlformats.org/officeDocument/2006/relationships/hyperlink" Target="mailto:catarinafreitas@example.com" TargetMode="External"/><Relationship Id="rId5049" Type="http://schemas.openxmlformats.org/officeDocument/2006/relationships/hyperlink" Target="mailto:rodriguesmaysa@example.org" TargetMode="External"/><Relationship Id="rId5463" Type="http://schemas.openxmlformats.org/officeDocument/2006/relationships/hyperlink" Target="mailto:igor08@example.com" TargetMode="External"/><Relationship Id="rId6514" Type="http://schemas.openxmlformats.org/officeDocument/2006/relationships/hyperlink" Target="mailto:joaquim64@example.com" TargetMode="External"/><Relationship Id="rId7912" Type="http://schemas.openxmlformats.org/officeDocument/2006/relationships/hyperlink" Target="mailto:oliverabreu@example.com" TargetMode="External"/><Relationship Id="rId4065" Type="http://schemas.openxmlformats.org/officeDocument/2006/relationships/hyperlink" Target="mailto:lunnapimenta@example.net" TargetMode="External"/><Relationship Id="rId5116" Type="http://schemas.openxmlformats.org/officeDocument/2006/relationships/hyperlink" Target="mailto:gpeixoto@example.net" TargetMode="External"/><Relationship Id="rId1659" Type="http://schemas.openxmlformats.org/officeDocument/2006/relationships/hyperlink" Target="mailto:julianaaparecida@example.com" TargetMode="External"/><Relationship Id="rId3081" Type="http://schemas.openxmlformats.org/officeDocument/2006/relationships/hyperlink" Target="mailto:xrios@example.net" TargetMode="External"/><Relationship Id="rId4132" Type="http://schemas.openxmlformats.org/officeDocument/2006/relationships/hyperlink" Target="mailto:carolinefogaca@example.org" TargetMode="External"/><Relationship Id="rId5530" Type="http://schemas.openxmlformats.org/officeDocument/2006/relationships/hyperlink" Target="mailto:smachado@example.net" TargetMode="External"/><Relationship Id="rId7288" Type="http://schemas.openxmlformats.org/officeDocument/2006/relationships/hyperlink" Target="mailto:yago75@example.com" TargetMode="External"/><Relationship Id="rId8686" Type="http://schemas.openxmlformats.org/officeDocument/2006/relationships/hyperlink" Target="mailto:fernandogoncalves@example.com" TargetMode="External"/><Relationship Id="rId9737" Type="http://schemas.openxmlformats.org/officeDocument/2006/relationships/hyperlink" Target="mailto:juan80@example.com" TargetMode="External"/><Relationship Id="rId1726" Type="http://schemas.openxmlformats.org/officeDocument/2006/relationships/hyperlink" Target="mailto:maria-liz45@example.org" TargetMode="External"/><Relationship Id="rId8339" Type="http://schemas.openxmlformats.org/officeDocument/2006/relationships/hyperlink" Target="mailto:correiagustavo@example.org" TargetMode="External"/><Relationship Id="rId8753" Type="http://schemas.openxmlformats.org/officeDocument/2006/relationships/hyperlink" Target="mailto:luiz-felipe77@example.org" TargetMode="External"/><Relationship Id="rId9804" Type="http://schemas.openxmlformats.org/officeDocument/2006/relationships/hyperlink" Target="mailto:catarina00@example.org" TargetMode="External"/><Relationship Id="rId18" Type="http://schemas.openxmlformats.org/officeDocument/2006/relationships/hyperlink" Target="mailto:costelaluisa@example.org" TargetMode="External"/><Relationship Id="rId3898" Type="http://schemas.openxmlformats.org/officeDocument/2006/relationships/hyperlink" Target="mailto:beatrizmendes@example.net" TargetMode="External"/><Relationship Id="rId4949" Type="http://schemas.openxmlformats.org/officeDocument/2006/relationships/hyperlink" Target="mailto:da-matapedro-henrique@example.com" TargetMode="External"/><Relationship Id="rId7355" Type="http://schemas.openxmlformats.org/officeDocument/2006/relationships/hyperlink" Target="mailto:benicio70@example.com" TargetMode="External"/><Relationship Id="rId8406" Type="http://schemas.openxmlformats.org/officeDocument/2006/relationships/hyperlink" Target="mailto:benjamin68@example.com" TargetMode="External"/><Relationship Id="rId8820" Type="http://schemas.openxmlformats.org/officeDocument/2006/relationships/hyperlink" Target="mailto:aylavasconcelos@example.com" TargetMode="External"/><Relationship Id="rId3965" Type="http://schemas.openxmlformats.org/officeDocument/2006/relationships/hyperlink" Target="mailto:sampaioaylla@example.net" TargetMode="External"/><Relationship Id="rId6371" Type="http://schemas.openxmlformats.org/officeDocument/2006/relationships/hyperlink" Target="mailto:luan17@example.com" TargetMode="External"/><Relationship Id="rId7008" Type="http://schemas.openxmlformats.org/officeDocument/2006/relationships/hyperlink" Target="mailto:juliacassiano@example.com" TargetMode="External"/><Relationship Id="rId7422" Type="http://schemas.openxmlformats.org/officeDocument/2006/relationships/hyperlink" Target="mailto:vsilveira@example.net" TargetMode="External"/><Relationship Id="rId886" Type="http://schemas.openxmlformats.org/officeDocument/2006/relationships/hyperlink" Target="mailto:diogomonteiro@example.com" TargetMode="External"/><Relationship Id="rId2567" Type="http://schemas.openxmlformats.org/officeDocument/2006/relationships/hyperlink" Target="mailto:barbosajoao-pedro@example.org" TargetMode="External"/><Relationship Id="rId3618" Type="http://schemas.openxmlformats.org/officeDocument/2006/relationships/hyperlink" Target="mailto:isadora57@example.net" TargetMode="External"/><Relationship Id="rId6024" Type="http://schemas.openxmlformats.org/officeDocument/2006/relationships/hyperlink" Target="mailto:theo18@example.org" TargetMode="External"/><Relationship Id="rId9594" Type="http://schemas.openxmlformats.org/officeDocument/2006/relationships/hyperlink" Target="mailto:alana08@example.com" TargetMode="External"/><Relationship Id="rId2" Type="http://schemas.openxmlformats.org/officeDocument/2006/relationships/hyperlink" Target="mailto:ana-clara16@example.com" TargetMode="External"/><Relationship Id="rId539" Type="http://schemas.openxmlformats.org/officeDocument/2006/relationships/hyperlink" Target="mailto:castrojuliana@example.net" TargetMode="External"/><Relationship Id="rId1169" Type="http://schemas.openxmlformats.org/officeDocument/2006/relationships/hyperlink" Target="mailto:augustocampos@example.net" TargetMode="External"/><Relationship Id="rId1583" Type="http://schemas.openxmlformats.org/officeDocument/2006/relationships/hyperlink" Target="mailto:ppimenta@example.org" TargetMode="External"/><Relationship Id="rId2981" Type="http://schemas.openxmlformats.org/officeDocument/2006/relationships/hyperlink" Target="mailto:barbosabruna@example.org" TargetMode="External"/><Relationship Id="rId5040" Type="http://schemas.openxmlformats.org/officeDocument/2006/relationships/hyperlink" Target="mailto:da-luzmaria-sophia@example.net" TargetMode="External"/><Relationship Id="rId8196" Type="http://schemas.openxmlformats.org/officeDocument/2006/relationships/hyperlink" Target="mailto:qda-mata@example.net" TargetMode="External"/><Relationship Id="rId9247" Type="http://schemas.openxmlformats.org/officeDocument/2006/relationships/hyperlink" Target="mailto:arthur-gabriel66@example.org" TargetMode="External"/><Relationship Id="rId953" Type="http://schemas.openxmlformats.org/officeDocument/2006/relationships/hyperlink" Target="mailto:scunha@example.com" TargetMode="External"/><Relationship Id="rId1236" Type="http://schemas.openxmlformats.org/officeDocument/2006/relationships/hyperlink" Target="mailto:brunaviana@example.net" TargetMode="External"/><Relationship Id="rId2634" Type="http://schemas.openxmlformats.org/officeDocument/2006/relationships/hyperlink" Target="mailto:melinagoncalves@example.com" TargetMode="External"/><Relationship Id="rId8263" Type="http://schemas.openxmlformats.org/officeDocument/2006/relationships/hyperlink" Target="mailto:vitor-gabrielcirino@example.org" TargetMode="External"/><Relationship Id="rId9661" Type="http://schemas.openxmlformats.org/officeDocument/2006/relationships/hyperlink" Target="mailto:da-pazana-sophia@example.net" TargetMode="External"/><Relationship Id="rId606" Type="http://schemas.openxmlformats.org/officeDocument/2006/relationships/hyperlink" Target="mailto:marcos-viniciuscosta@example.org" TargetMode="External"/><Relationship Id="rId1650" Type="http://schemas.openxmlformats.org/officeDocument/2006/relationships/hyperlink" Target="mailto:andrecassiano@example.com" TargetMode="External"/><Relationship Id="rId2701" Type="http://schemas.openxmlformats.org/officeDocument/2006/relationships/hyperlink" Target="mailto:aaragao@example.org" TargetMode="External"/><Relationship Id="rId5857" Type="http://schemas.openxmlformats.org/officeDocument/2006/relationships/hyperlink" Target="mailto:marina80@example.org" TargetMode="External"/><Relationship Id="rId6908" Type="http://schemas.openxmlformats.org/officeDocument/2006/relationships/hyperlink" Target="mailto:antonyda-conceicao@example.org" TargetMode="External"/><Relationship Id="rId9314" Type="http://schemas.openxmlformats.org/officeDocument/2006/relationships/hyperlink" Target="mailto:costabenicio@example.net" TargetMode="External"/><Relationship Id="rId1303" Type="http://schemas.openxmlformats.org/officeDocument/2006/relationships/hyperlink" Target="mailto:rafael57@example.org" TargetMode="External"/><Relationship Id="rId4459" Type="http://schemas.openxmlformats.org/officeDocument/2006/relationships/hyperlink" Target="mailto:pietra53@example.org" TargetMode="External"/><Relationship Id="rId4873" Type="http://schemas.openxmlformats.org/officeDocument/2006/relationships/hyperlink" Target="mailto:riosigor@example.net" TargetMode="External"/><Relationship Id="rId5924" Type="http://schemas.openxmlformats.org/officeDocument/2006/relationships/hyperlink" Target="mailto:uda-cunha@example.com" TargetMode="External"/><Relationship Id="rId8330" Type="http://schemas.openxmlformats.org/officeDocument/2006/relationships/hyperlink" Target="mailto:benjamin20@example.org" TargetMode="External"/><Relationship Id="rId3475" Type="http://schemas.openxmlformats.org/officeDocument/2006/relationships/hyperlink" Target="mailto:vargascaleb@example.com" TargetMode="External"/><Relationship Id="rId4526" Type="http://schemas.openxmlformats.org/officeDocument/2006/relationships/hyperlink" Target="mailto:peixotoisaque@example.org" TargetMode="External"/><Relationship Id="rId4940" Type="http://schemas.openxmlformats.org/officeDocument/2006/relationships/hyperlink" Target="mailto:luiz-felipeda-luz@example.com" TargetMode="External"/><Relationship Id="rId396" Type="http://schemas.openxmlformats.org/officeDocument/2006/relationships/hyperlink" Target="mailto:benjamin38@example.net" TargetMode="External"/><Relationship Id="rId2077" Type="http://schemas.openxmlformats.org/officeDocument/2006/relationships/hyperlink" Target="mailto:oda-cruz@example.org" TargetMode="External"/><Relationship Id="rId2491" Type="http://schemas.openxmlformats.org/officeDocument/2006/relationships/hyperlink" Target="mailto:santosbenjamim@example.org" TargetMode="External"/><Relationship Id="rId3128" Type="http://schemas.openxmlformats.org/officeDocument/2006/relationships/hyperlink" Target="mailto:lunna09@example.org" TargetMode="External"/><Relationship Id="rId3542" Type="http://schemas.openxmlformats.org/officeDocument/2006/relationships/hyperlink" Target="mailto:gmoreira@example.com" TargetMode="External"/><Relationship Id="rId6698" Type="http://schemas.openxmlformats.org/officeDocument/2006/relationships/hyperlink" Target="mailto:vribeiro@example.net" TargetMode="External"/><Relationship Id="rId7749" Type="http://schemas.openxmlformats.org/officeDocument/2006/relationships/hyperlink" Target="mailto:enzoferreira@example.net" TargetMode="External"/><Relationship Id="rId463" Type="http://schemas.openxmlformats.org/officeDocument/2006/relationships/hyperlink" Target="mailto:carolineramos@example.com" TargetMode="External"/><Relationship Id="rId1093" Type="http://schemas.openxmlformats.org/officeDocument/2006/relationships/hyperlink" Target="mailto:davi-miguelpinto@example.com" TargetMode="External"/><Relationship Id="rId2144" Type="http://schemas.openxmlformats.org/officeDocument/2006/relationships/hyperlink" Target="mailto:gabrieloliveira@example.org" TargetMode="External"/><Relationship Id="rId9171" Type="http://schemas.openxmlformats.org/officeDocument/2006/relationships/hyperlink" Target="mailto:bruna93@example.net" TargetMode="External"/><Relationship Id="rId116" Type="http://schemas.openxmlformats.org/officeDocument/2006/relationships/hyperlink" Target="mailto:sarahcosta@example.org" TargetMode="External"/><Relationship Id="rId530" Type="http://schemas.openxmlformats.org/officeDocument/2006/relationships/hyperlink" Target="mailto:borgesemilly@example.org" TargetMode="External"/><Relationship Id="rId1160" Type="http://schemas.openxmlformats.org/officeDocument/2006/relationships/hyperlink" Target="mailto:ferreiraheloisa@example.net" TargetMode="External"/><Relationship Id="rId2211" Type="http://schemas.openxmlformats.org/officeDocument/2006/relationships/hyperlink" Target="mailto:ycampos@example.com" TargetMode="External"/><Relationship Id="rId5367" Type="http://schemas.openxmlformats.org/officeDocument/2006/relationships/hyperlink" Target="mailto:aferreira@example.org" TargetMode="External"/><Relationship Id="rId6765" Type="http://schemas.openxmlformats.org/officeDocument/2006/relationships/hyperlink" Target="mailto:mateus73@example.com" TargetMode="External"/><Relationship Id="rId7816" Type="http://schemas.openxmlformats.org/officeDocument/2006/relationships/hyperlink" Target="mailto:isismartins@example.com" TargetMode="External"/><Relationship Id="rId5781" Type="http://schemas.openxmlformats.org/officeDocument/2006/relationships/hyperlink" Target="mailto:prezende@example.net" TargetMode="External"/><Relationship Id="rId6418" Type="http://schemas.openxmlformats.org/officeDocument/2006/relationships/hyperlink" Target="mailto:gabriellypeixoto@example.com" TargetMode="External"/><Relationship Id="rId6832" Type="http://schemas.openxmlformats.org/officeDocument/2006/relationships/hyperlink" Target="mailto:leaorael@example.org" TargetMode="External"/><Relationship Id="rId9988" Type="http://schemas.openxmlformats.org/officeDocument/2006/relationships/hyperlink" Target="mailto:marina91@example.org" TargetMode="External"/><Relationship Id="rId1977" Type="http://schemas.openxmlformats.org/officeDocument/2006/relationships/hyperlink" Target="mailto:duartejoao-lucas@example.net" TargetMode="External"/><Relationship Id="rId4383" Type="http://schemas.openxmlformats.org/officeDocument/2006/relationships/hyperlink" Target="mailto:manuelacaldeira@example.com" TargetMode="External"/><Relationship Id="rId5434" Type="http://schemas.openxmlformats.org/officeDocument/2006/relationships/hyperlink" Target="mailto:pastorvinicius@example.com" TargetMode="External"/><Relationship Id="rId4036" Type="http://schemas.openxmlformats.org/officeDocument/2006/relationships/hyperlink" Target="mailto:zmelo@example.org" TargetMode="External"/><Relationship Id="rId4450" Type="http://schemas.openxmlformats.org/officeDocument/2006/relationships/hyperlink" Target="mailto:mariana41@example.org" TargetMode="External"/><Relationship Id="rId5501" Type="http://schemas.openxmlformats.org/officeDocument/2006/relationships/hyperlink" Target="mailto:yuri87@example.com" TargetMode="External"/><Relationship Id="rId8657" Type="http://schemas.openxmlformats.org/officeDocument/2006/relationships/hyperlink" Target="mailto:pedro-lucaspires@example.net" TargetMode="External"/><Relationship Id="rId9708" Type="http://schemas.openxmlformats.org/officeDocument/2006/relationships/hyperlink" Target="mailto:lopesesther@example.net" TargetMode="External"/><Relationship Id="rId3052" Type="http://schemas.openxmlformats.org/officeDocument/2006/relationships/hyperlink" Target="mailto:da-matabenjamin@example.net" TargetMode="External"/><Relationship Id="rId4103" Type="http://schemas.openxmlformats.org/officeDocument/2006/relationships/hyperlink" Target="mailto:lporto@example.org" TargetMode="External"/><Relationship Id="rId7259" Type="http://schemas.openxmlformats.org/officeDocument/2006/relationships/hyperlink" Target="mailto:joaquimfernandes@example.org" TargetMode="External"/><Relationship Id="rId7673" Type="http://schemas.openxmlformats.org/officeDocument/2006/relationships/hyperlink" Target="mailto:pedro-lucasgoncalves@example.org" TargetMode="External"/><Relationship Id="rId8724" Type="http://schemas.openxmlformats.org/officeDocument/2006/relationships/hyperlink" Target="mailto:ryan84@example.org" TargetMode="External"/><Relationship Id="rId6275" Type="http://schemas.openxmlformats.org/officeDocument/2006/relationships/hyperlink" Target="mailto:britoarthur-miguel@example.net" TargetMode="External"/><Relationship Id="rId7326" Type="http://schemas.openxmlformats.org/officeDocument/2006/relationships/hyperlink" Target="mailto:mda-paz@example.org" TargetMode="External"/><Relationship Id="rId3869" Type="http://schemas.openxmlformats.org/officeDocument/2006/relationships/hyperlink" Target="mailto:dommendes@example.com" TargetMode="External"/><Relationship Id="rId5291" Type="http://schemas.openxmlformats.org/officeDocument/2006/relationships/hyperlink" Target="mailto:lgoncalves@example.net" TargetMode="External"/><Relationship Id="rId6342" Type="http://schemas.openxmlformats.org/officeDocument/2006/relationships/hyperlink" Target="mailto:manuella35@example.com" TargetMode="External"/><Relationship Id="rId7740" Type="http://schemas.openxmlformats.org/officeDocument/2006/relationships/hyperlink" Target="mailto:salesmaria-isis@example.net" TargetMode="External"/><Relationship Id="rId9498" Type="http://schemas.openxmlformats.org/officeDocument/2006/relationships/hyperlink" Target="mailto:jose-pedro85@example.org" TargetMode="External"/><Relationship Id="rId2885" Type="http://schemas.openxmlformats.org/officeDocument/2006/relationships/hyperlink" Target="mailto:pfreitas@example.org" TargetMode="External"/><Relationship Id="rId3936" Type="http://schemas.openxmlformats.org/officeDocument/2006/relationships/hyperlink" Target="mailto:nlopes@example.com" TargetMode="External"/><Relationship Id="rId857" Type="http://schemas.openxmlformats.org/officeDocument/2006/relationships/hyperlink" Target="mailto:frocha@example.com" TargetMode="External"/><Relationship Id="rId1487" Type="http://schemas.openxmlformats.org/officeDocument/2006/relationships/hyperlink" Target="mailto:mariana26@example.net" TargetMode="External"/><Relationship Id="rId2538" Type="http://schemas.openxmlformats.org/officeDocument/2006/relationships/hyperlink" Target="mailto:apollo03@example.org" TargetMode="External"/><Relationship Id="rId2952" Type="http://schemas.openxmlformats.org/officeDocument/2006/relationships/hyperlink" Target="mailto:danielfogaca@example.com" TargetMode="External"/><Relationship Id="rId9565" Type="http://schemas.openxmlformats.org/officeDocument/2006/relationships/hyperlink" Target="mailto:ana-julia56@example.org" TargetMode="External"/><Relationship Id="rId924" Type="http://schemas.openxmlformats.org/officeDocument/2006/relationships/hyperlink" Target="mailto:evelynazevedo@example.org" TargetMode="External"/><Relationship Id="rId1554" Type="http://schemas.openxmlformats.org/officeDocument/2006/relationships/hyperlink" Target="mailto:isaquesales@example.com" TargetMode="External"/><Relationship Id="rId2605" Type="http://schemas.openxmlformats.org/officeDocument/2006/relationships/hyperlink" Target="mailto:aragaoisis@example.net" TargetMode="External"/><Relationship Id="rId5011" Type="http://schemas.openxmlformats.org/officeDocument/2006/relationships/hyperlink" Target="mailto:piresvitor@example.org" TargetMode="External"/><Relationship Id="rId8167" Type="http://schemas.openxmlformats.org/officeDocument/2006/relationships/hyperlink" Target="mailto:pintoana-luiza@example.com" TargetMode="External"/><Relationship Id="rId8581" Type="http://schemas.openxmlformats.org/officeDocument/2006/relationships/hyperlink" Target="mailto:da-pazgabrielly@example.com" TargetMode="External"/><Relationship Id="rId9218" Type="http://schemas.openxmlformats.org/officeDocument/2006/relationships/hyperlink" Target="mailto:yrocha@example.org" TargetMode="External"/><Relationship Id="rId9632" Type="http://schemas.openxmlformats.org/officeDocument/2006/relationships/hyperlink" Target="mailto:antonycardoso@example.com" TargetMode="External"/><Relationship Id="rId1207" Type="http://schemas.openxmlformats.org/officeDocument/2006/relationships/hyperlink" Target="mailto:mariah28@example.org" TargetMode="External"/><Relationship Id="rId1621" Type="http://schemas.openxmlformats.org/officeDocument/2006/relationships/hyperlink" Target="mailto:acasa-grande@example.com" TargetMode="External"/><Relationship Id="rId4777" Type="http://schemas.openxmlformats.org/officeDocument/2006/relationships/hyperlink" Target="mailto:pachecorenan@example.net" TargetMode="External"/><Relationship Id="rId5828" Type="http://schemas.openxmlformats.org/officeDocument/2006/relationships/hyperlink" Target="mailto:theo05@example.com" TargetMode="External"/><Relationship Id="rId7183" Type="http://schemas.openxmlformats.org/officeDocument/2006/relationships/hyperlink" Target="mailto:cavalcanteagatha@example.com" TargetMode="External"/><Relationship Id="rId8234" Type="http://schemas.openxmlformats.org/officeDocument/2006/relationships/hyperlink" Target="mailto:yago64@example.net" TargetMode="External"/><Relationship Id="rId3379" Type="http://schemas.openxmlformats.org/officeDocument/2006/relationships/hyperlink" Target="mailto:mirella29@example.org" TargetMode="External"/><Relationship Id="rId3793" Type="http://schemas.openxmlformats.org/officeDocument/2006/relationships/hyperlink" Target="mailto:bernardomendes@example.org" TargetMode="External"/><Relationship Id="rId7250" Type="http://schemas.openxmlformats.org/officeDocument/2006/relationships/hyperlink" Target="mailto:tcavalcante@example.org" TargetMode="External"/><Relationship Id="rId8301" Type="http://schemas.openxmlformats.org/officeDocument/2006/relationships/hyperlink" Target="mailto:camposbella@example.org" TargetMode="External"/><Relationship Id="rId2395" Type="http://schemas.openxmlformats.org/officeDocument/2006/relationships/hyperlink" Target="mailto:ester26@example.com" TargetMode="External"/><Relationship Id="rId3446" Type="http://schemas.openxmlformats.org/officeDocument/2006/relationships/hyperlink" Target="mailto:bianca45@example.net" TargetMode="External"/><Relationship Id="rId4844" Type="http://schemas.openxmlformats.org/officeDocument/2006/relationships/hyperlink" Target="mailto:vribeiro@example.com" TargetMode="External"/><Relationship Id="rId367" Type="http://schemas.openxmlformats.org/officeDocument/2006/relationships/hyperlink" Target="mailto:pda-rosa@example.net" TargetMode="External"/><Relationship Id="rId2048" Type="http://schemas.openxmlformats.org/officeDocument/2006/relationships/hyperlink" Target="mailto:evelyn33@example.com" TargetMode="External"/><Relationship Id="rId3860" Type="http://schemas.openxmlformats.org/officeDocument/2006/relationships/hyperlink" Target="mailto:juan52@example.com" TargetMode="External"/><Relationship Id="rId4911" Type="http://schemas.openxmlformats.org/officeDocument/2006/relationships/hyperlink" Target="mailto:efarias@example.org" TargetMode="External"/><Relationship Id="rId9075" Type="http://schemas.openxmlformats.org/officeDocument/2006/relationships/hyperlink" Target="mailto:cassianojuliana@example.org" TargetMode="External"/><Relationship Id="rId781" Type="http://schemas.openxmlformats.org/officeDocument/2006/relationships/hyperlink" Target="mailto:lorenzo12@example.com" TargetMode="External"/><Relationship Id="rId2462" Type="http://schemas.openxmlformats.org/officeDocument/2006/relationships/hyperlink" Target="mailto:alexandremoreira@example.com" TargetMode="External"/><Relationship Id="rId3513" Type="http://schemas.openxmlformats.org/officeDocument/2006/relationships/hyperlink" Target="mailto:luan24@example.com" TargetMode="External"/><Relationship Id="rId6669" Type="http://schemas.openxmlformats.org/officeDocument/2006/relationships/hyperlink" Target="mailto:estermoraes@example.com" TargetMode="External"/><Relationship Id="rId8091" Type="http://schemas.openxmlformats.org/officeDocument/2006/relationships/hyperlink" Target="mailto:da-pazjoaquim@example.org" TargetMode="External"/><Relationship Id="rId434" Type="http://schemas.openxmlformats.org/officeDocument/2006/relationships/hyperlink" Target="mailto:davi-lucca52@example.org" TargetMode="External"/><Relationship Id="rId1064" Type="http://schemas.openxmlformats.org/officeDocument/2006/relationships/hyperlink" Target="mailto:xda-costa@example.com" TargetMode="External"/><Relationship Id="rId2115" Type="http://schemas.openxmlformats.org/officeDocument/2006/relationships/hyperlink" Target="mailto:brayanda-luz@example.org" TargetMode="External"/><Relationship Id="rId5685" Type="http://schemas.openxmlformats.org/officeDocument/2006/relationships/hyperlink" Target="mailto:costamaria-julia@example.com" TargetMode="External"/><Relationship Id="rId6736" Type="http://schemas.openxmlformats.org/officeDocument/2006/relationships/hyperlink" Target="mailto:hmachado@example.org" TargetMode="External"/><Relationship Id="rId9142" Type="http://schemas.openxmlformats.org/officeDocument/2006/relationships/hyperlink" Target="mailto:icavalcanti@example.org" TargetMode="External"/><Relationship Id="rId501" Type="http://schemas.openxmlformats.org/officeDocument/2006/relationships/hyperlink" Target="mailto:pachecocaio@example.org" TargetMode="External"/><Relationship Id="rId1131" Type="http://schemas.openxmlformats.org/officeDocument/2006/relationships/hyperlink" Target="mailto:jesuseduardo@example.com" TargetMode="External"/><Relationship Id="rId4287" Type="http://schemas.openxmlformats.org/officeDocument/2006/relationships/hyperlink" Target="mailto:luan38@example.com" TargetMode="External"/><Relationship Id="rId5338" Type="http://schemas.openxmlformats.org/officeDocument/2006/relationships/hyperlink" Target="mailto:dsa@example.net" TargetMode="External"/><Relationship Id="rId5752" Type="http://schemas.openxmlformats.org/officeDocument/2006/relationships/hyperlink" Target="mailto:da-rosaamanda@example.org" TargetMode="External"/><Relationship Id="rId6803" Type="http://schemas.openxmlformats.org/officeDocument/2006/relationships/hyperlink" Target="mailto:kaiquecampos@example.net" TargetMode="External"/><Relationship Id="rId9959" Type="http://schemas.openxmlformats.org/officeDocument/2006/relationships/hyperlink" Target="mailto:marcelo52@example.org" TargetMode="External"/><Relationship Id="rId4354" Type="http://schemas.openxmlformats.org/officeDocument/2006/relationships/hyperlink" Target="mailto:msilveira@example.net" TargetMode="External"/><Relationship Id="rId5405" Type="http://schemas.openxmlformats.org/officeDocument/2006/relationships/hyperlink" Target="mailto:albuquerqueana-sophia@example.net" TargetMode="External"/><Relationship Id="rId1948" Type="http://schemas.openxmlformats.org/officeDocument/2006/relationships/hyperlink" Target="mailto:baragao@example.net" TargetMode="External"/><Relationship Id="rId3370" Type="http://schemas.openxmlformats.org/officeDocument/2006/relationships/hyperlink" Target="mailto:isabela04@example.net" TargetMode="External"/><Relationship Id="rId4007" Type="http://schemas.openxmlformats.org/officeDocument/2006/relationships/hyperlink" Target="mailto:marquesbianca@example.com" TargetMode="External"/><Relationship Id="rId4421" Type="http://schemas.openxmlformats.org/officeDocument/2006/relationships/hyperlink" Target="mailto:isabella55@example.net" TargetMode="External"/><Relationship Id="rId7577" Type="http://schemas.openxmlformats.org/officeDocument/2006/relationships/hyperlink" Target="mailto:nsouza@example.net" TargetMode="External"/><Relationship Id="rId8975" Type="http://schemas.openxmlformats.org/officeDocument/2006/relationships/hyperlink" Target="mailto:rhavi92@example.org" TargetMode="External"/><Relationship Id="rId291" Type="http://schemas.openxmlformats.org/officeDocument/2006/relationships/hyperlink" Target="mailto:hellenaferreira@example.org" TargetMode="External"/><Relationship Id="rId3023" Type="http://schemas.openxmlformats.org/officeDocument/2006/relationships/hyperlink" Target="mailto:aoliveira@example.org" TargetMode="External"/><Relationship Id="rId6179" Type="http://schemas.openxmlformats.org/officeDocument/2006/relationships/hyperlink" Target="mailto:maria-flornascimento@example.net" TargetMode="External"/><Relationship Id="rId7991" Type="http://schemas.openxmlformats.org/officeDocument/2006/relationships/hyperlink" Target="mailto:milena27@example.org" TargetMode="External"/><Relationship Id="rId8628" Type="http://schemas.openxmlformats.org/officeDocument/2006/relationships/hyperlink" Target="mailto:lcampos@example.com" TargetMode="External"/><Relationship Id="rId5195" Type="http://schemas.openxmlformats.org/officeDocument/2006/relationships/hyperlink" Target="mailto:sabrina74@example.org" TargetMode="External"/><Relationship Id="rId6593" Type="http://schemas.openxmlformats.org/officeDocument/2006/relationships/hyperlink" Target="mailto:gomesjoaquim@example.org" TargetMode="External"/><Relationship Id="rId7644" Type="http://schemas.openxmlformats.org/officeDocument/2006/relationships/hyperlink" Target="mailto:rael62@example.com" TargetMode="External"/><Relationship Id="rId2789" Type="http://schemas.openxmlformats.org/officeDocument/2006/relationships/hyperlink" Target="mailto:isabelada-mota@example.org" TargetMode="External"/><Relationship Id="rId6246" Type="http://schemas.openxmlformats.org/officeDocument/2006/relationships/hyperlink" Target="mailto:vargasmaria-cecilia@example.org" TargetMode="External"/><Relationship Id="rId6660" Type="http://schemas.openxmlformats.org/officeDocument/2006/relationships/hyperlink" Target="mailto:stephany34@example.org" TargetMode="External"/><Relationship Id="rId7711" Type="http://schemas.openxmlformats.org/officeDocument/2006/relationships/hyperlink" Target="mailto:bianca32@example.org" TargetMode="External"/><Relationship Id="rId2856" Type="http://schemas.openxmlformats.org/officeDocument/2006/relationships/hyperlink" Target="mailto:tdas-neves@example.net" TargetMode="External"/><Relationship Id="rId3907" Type="http://schemas.openxmlformats.org/officeDocument/2006/relationships/hyperlink" Target="mailto:lorenzo28@example.org" TargetMode="External"/><Relationship Id="rId5262" Type="http://schemas.openxmlformats.org/officeDocument/2006/relationships/hyperlink" Target="mailto:xpereira@example.com" TargetMode="External"/><Relationship Id="rId6313" Type="http://schemas.openxmlformats.org/officeDocument/2006/relationships/hyperlink" Target="mailto:fogacafernanda@example.com" TargetMode="External"/><Relationship Id="rId9469" Type="http://schemas.openxmlformats.org/officeDocument/2006/relationships/hyperlink" Target="mailto:leaomaya@example.net" TargetMode="External"/><Relationship Id="rId9883" Type="http://schemas.openxmlformats.org/officeDocument/2006/relationships/hyperlink" Target="mailto:macedoleo@example.com" TargetMode="External"/><Relationship Id="rId97" Type="http://schemas.openxmlformats.org/officeDocument/2006/relationships/hyperlink" Target="mailto:valentina90@example.com" TargetMode="External"/><Relationship Id="rId828" Type="http://schemas.openxmlformats.org/officeDocument/2006/relationships/hyperlink" Target="mailto:levicostela@example.com" TargetMode="External"/><Relationship Id="rId1458" Type="http://schemas.openxmlformats.org/officeDocument/2006/relationships/hyperlink" Target="mailto:freitaspaulo@example.net" TargetMode="External"/><Relationship Id="rId1872" Type="http://schemas.openxmlformats.org/officeDocument/2006/relationships/hyperlink" Target="mailto:nvieira@example.com" TargetMode="External"/><Relationship Id="rId2509" Type="http://schemas.openxmlformats.org/officeDocument/2006/relationships/hyperlink" Target="mailto:wda-rocha@example.org" TargetMode="External"/><Relationship Id="rId8485" Type="http://schemas.openxmlformats.org/officeDocument/2006/relationships/hyperlink" Target="mailto:macedojoana@example.com" TargetMode="External"/><Relationship Id="rId9536" Type="http://schemas.openxmlformats.org/officeDocument/2006/relationships/hyperlink" Target="mailto:leoduarte@example.com" TargetMode="External"/><Relationship Id="rId1525" Type="http://schemas.openxmlformats.org/officeDocument/2006/relationships/hyperlink" Target="mailto:moreiramaria-liz@example.net" TargetMode="External"/><Relationship Id="rId2923" Type="http://schemas.openxmlformats.org/officeDocument/2006/relationships/hyperlink" Target="mailto:aaragao@example.com" TargetMode="External"/><Relationship Id="rId7087" Type="http://schemas.openxmlformats.org/officeDocument/2006/relationships/hyperlink" Target="mailto:costadiego@example.com" TargetMode="External"/><Relationship Id="rId8138" Type="http://schemas.openxmlformats.org/officeDocument/2006/relationships/hyperlink" Target="mailto:pedro-lucaslopes@example.net" TargetMode="External"/><Relationship Id="rId8552" Type="http://schemas.openxmlformats.org/officeDocument/2006/relationships/hyperlink" Target="mailto:barrosraul@example.com" TargetMode="External"/><Relationship Id="rId9950" Type="http://schemas.openxmlformats.org/officeDocument/2006/relationships/hyperlink" Target="mailto:hduarte@example.com" TargetMode="External"/><Relationship Id="rId7154" Type="http://schemas.openxmlformats.org/officeDocument/2006/relationships/hyperlink" Target="mailto:krodrigues@example.com" TargetMode="External"/><Relationship Id="rId8205" Type="http://schemas.openxmlformats.org/officeDocument/2006/relationships/hyperlink" Target="mailto:monteirocaue@example.com" TargetMode="External"/><Relationship Id="rId9603" Type="http://schemas.openxmlformats.org/officeDocument/2006/relationships/hyperlink" Target="mailto:yago56@example.net" TargetMode="External"/><Relationship Id="rId2299" Type="http://schemas.openxmlformats.org/officeDocument/2006/relationships/hyperlink" Target="mailto:helenaporto@example.org" TargetMode="External"/><Relationship Id="rId3697" Type="http://schemas.openxmlformats.org/officeDocument/2006/relationships/hyperlink" Target="mailto:uteixeira@example.org" TargetMode="External"/><Relationship Id="rId4748" Type="http://schemas.openxmlformats.org/officeDocument/2006/relationships/hyperlink" Target="mailto:gael-henrique01@example.net" TargetMode="External"/><Relationship Id="rId3764" Type="http://schemas.openxmlformats.org/officeDocument/2006/relationships/hyperlink" Target="mailto:nsilva@example.org" TargetMode="External"/><Relationship Id="rId4815" Type="http://schemas.openxmlformats.org/officeDocument/2006/relationships/hyperlink" Target="mailto:limagael-henrique@example.com" TargetMode="External"/><Relationship Id="rId6170" Type="http://schemas.openxmlformats.org/officeDocument/2006/relationships/hyperlink" Target="mailto:carvalhomiguel@example.net" TargetMode="External"/><Relationship Id="rId7221" Type="http://schemas.openxmlformats.org/officeDocument/2006/relationships/hyperlink" Target="mailto:mjesus@example.org" TargetMode="External"/><Relationship Id="rId685" Type="http://schemas.openxmlformats.org/officeDocument/2006/relationships/hyperlink" Target="mailto:ceciliafreitas@example.com" TargetMode="External"/><Relationship Id="rId2366" Type="http://schemas.openxmlformats.org/officeDocument/2006/relationships/hyperlink" Target="mailto:laura50@example.com" TargetMode="External"/><Relationship Id="rId2780" Type="http://schemas.openxmlformats.org/officeDocument/2006/relationships/hyperlink" Target="mailto:ufogaca@example.org" TargetMode="External"/><Relationship Id="rId3417" Type="http://schemas.openxmlformats.org/officeDocument/2006/relationships/hyperlink" Target="mailto:moraesmarcelo@example.org" TargetMode="External"/><Relationship Id="rId3831" Type="http://schemas.openxmlformats.org/officeDocument/2006/relationships/hyperlink" Target="mailto:souzaravi-lucca@example.org" TargetMode="External"/><Relationship Id="rId6987" Type="http://schemas.openxmlformats.org/officeDocument/2006/relationships/hyperlink" Target="mailto:caldeiraana-julia@example.com" TargetMode="External"/><Relationship Id="rId9393" Type="http://schemas.openxmlformats.org/officeDocument/2006/relationships/hyperlink" Target="mailto:lcamara@example.net" TargetMode="External"/><Relationship Id="rId338" Type="http://schemas.openxmlformats.org/officeDocument/2006/relationships/hyperlink" Target="mailto:ester00@example.org" TargetMode="External"/><Relationship Id="rId752" Type="http://schemas.openxmlformats.org/officeDocument/2006/relationships/hyperlink" Target="mailto:gomesmaya@example.net" TargetMode="External"/><Relationship Id="rId1382" Type="http://schemas.openxmlformats.org/officeDocument/2006/relationships/hyperlink" Target="mailto:xda-cruz@example.org" TargetMode="External"/><Relationship Id="rId2019" Type="http://schemas.openxmlformats.org/officeDocument/2006/relationships/hyperlink" Target="mailto:brenda97@example.net" TargetMode="External"/><Relationship Id="rId2433" Type="http://schemas.openxmlformats.org/officeDocument/2006/relationships/hyperlink" Target="mailto:matheus86@example.net" TargetMode="External"/><Relationship Id="rId5589" Type="http://schemas.openxmlformats.org/officeDocument/2006/relationships/hyperlink" Target="mailto:ocasa-grande@example.com" TargetMode="External"/><Relationship Id="rId9046" Type="http://schemas.openxmlformats.org/officeDocument/2006/relationships/hyperlink" Target="mailto:vinicius26@example.com" TargetMode="External"/><Relationship Id="rId9460" Type="http://schemas.openxmlformats.org/officeDocument/2006/relationships/hyperlink" Target="mailto:costavinicius@example.net" TargetMode="External"/><Relationship Id="rId405" Type="http://schemas.openxmlformats.org/officeDocument/2006/relationships/hyperlink" Target="mailto:pedro81@example.org" TargetMode="External"/><Relationship Id="rId1035" Type="http://schemas.openxmlformats.org/officeDocument/2006/relationships/hyperlink" Target="mailto:zda-mota@example.com" TargetMode="External"/><Relationship Id="rId2500" Type="http://schemas.openxmlformats.org/officeDocument/2006/relationships/hyperlink" Target="mailto:ana35@example.org" TargetMode="External"/><Relationship Id="rId5656" Type="http://schemas.openxmlformats.org/officeDocument/2006/relationships/hyperlink" Target="mailto:alexiacassiano@example.org" TargetMode="External"/><Relationship Id="rId8062" Type="http://schemas.openxmlformats.org/officeDocument/2006/relationships/hyperlink" Target="mailto:nfernandes@example.org" TargetMode="External"/><Relationship Id="rId9113" Type="http://schemas.openxmlformats.org/officeDocument/2006/relationships/hyperlink" Target="mailto:fazevedo@example.net" TargetMode="External"/><Relationship Id="rId1102" Type="http://schemas.openxmlformats.org/officeDocument/2006/relationships/hyperlink" Target="mailto:lborges@example.org" TargetMode="External"/><Relationship Id="rId4258" Type="http://schemas.openxmlformats.org/officeDocument/2006/relationships/hyperlink" Target="mailto:abreuana-carolina@example.com" TargetMode="External"/><Relationship Id="rId5309" Type="http://schemas.openxmlformats.org/officeDocument/2006/relationships/hyperlink" Target="mailto:anthony20@example.net" TargetMode="External"/><Relationship Id="rId6707" Type="http://schemas.openxmlformats.org/officeDocument/2006/relationships/hyperlink" Target="mailto:luiz-gustavosilveira@example.org" TargetMode="External"/><Relationship Id="rId3274" Type="http://schemas.openxmlformats.org/officeDocument/2006/relationships/hyperlink" Target="mailto:xaparecida@example.com" TargetMode="External"/><Relationship Id="rId4672" Type="http://schemas.openxmlformats.org/officeDocument/2006/relationships/hyperlink" Target="mailto:maysasales@example.org" TargetMode="External"/><Relationship Id="rId5723" Type="http://schemas.openxmlformats.org/officeDocument/2006/relationships/hyperlink" Target="mailto:carlos-eduardogomes@example.org" TargetMode="External"/><Relationship Id="rId8879" Type="http://schemas.openxmlformats.org/officeDocument/2006/relationships/hyperlink" Target="mailto:raulnogueira@example.com" TargetMode="External"/><Relationship Id="rId195" Type="http://schemas.openxmlformats.org/officeDocument/2006/relationships/hyperlink" Target="mailto:sapedro@example.com" TargetMode="External"/><Relationship Id="rId1919" Type="http://schemas.openxmlformats.org/officeDocument/2006/relationships/hyperlink" Target="mailto:thomas68@example.net" TargetMode="External"/><Relationship Id="rId4325" Type="http://schemas.openxmlformats.org/officeDocument/2006/relationships/hyperlink" Target="mailto:mendescalebe@example.org" TargetMode="External"/><Relationship Id="rId7895" Type="http://schemas.openxmlformats.org/officeDocument/2006/relationships/hyperlink" Target="mailto:cavalcantimathias@example.net" TargetMode="External"/><Relationship Id="rId8946" Type="http://schemas.openxmlformats.org/officeDocument/2006/relationships/hyperlink" Target="mailto:arthur-miguelnunes@example.com" TargetMode="External"/><Relationship Id="rId2290" Type="http://schemas.openxmlformats.org/officeDocument/2006/relationships/hyperlink" Target="mailto:eduardafogaca@example.net" TargetMode="External"/><Relationship Id="rId3341" Type="http://schemas.openxmlformats.org/officeDocument/2006/relationships/hyperlink" Target="mailto:wda-cunha@example.com" TargetMode="External"/><Relationship Id="rId6497" Type="http://schemas.openxmlformats.org/officeDocument/2006/relationships/hyperlink" Target="mailto:vianajoao@example.org" TargetMode="External"/><Relationship Id="rId7548" Type="http://schemas.openxmlformats.org/officeDocument/2006/relationships/hyperlink" Target="mailto:bnovais@example.org" TargetMode="External"/><Relationship Id="rId7962" Type="http://schemas.openxmlformats.org/officeDocument/2006/relationships/hyperlink" Target="mailto:nathannogueira@example.com" TargetMode="External"/><Relationship Id="rId262" Type="http://schemas.openxmlformats.org/officeDocument/2006/relationships/hyperlink" Target="mailto:wda-rosa@example.net" TargetMode="External"/><Relationship Id="rId5099" Type="http://schemas.openxmlformats.org/officeDocument/2006/relationships/hyperlink" Target="mailto:acirino@example.net" TargetMode="External"/><Relationship Id="rId6564" Type="http://schemas.openxmlformats.org/officeDocument/2006/relationships/hyperlink" Target="mailto:matheus27@example.com" TargetMode="External"/><Relationship Id="rId7615" Type="http://schemas.openxmlformats.org/officeDocument/2006/relationships/hyperlink" Target="mailto:luigimacedo@example.com" TargetMode="External"/><Relationship Id="rId2010" Type="http://schemas.openxmlformats.org/officeDocument/2006/relationships/hyperlink" Target="mailto:viniciusmachado@example.org" TargetMode="External"/><Relationship Id="rId5166" Type="http://schemas.openxmlformats.org/officeDocument/2006/relationships/hyperlink" Target="mailto:qnovais@example.com" TargetMode="External"/><Relationship Id="rId5580" Type="http://schemas.openxmlformats.org/officeDocument/2006/relationships/hyperlink" Target="mailto:nfarias@example.com" TargetMode="External"/><Relationship Id="rId6217" Type="http://schemas.openxmlformats.org/officeDocument/2006/relationships/hyperlink" Target="mailto:tribeiro@example.net" TargetMode="External"/><Relationship Id="rId6631" Type="http://schemas.openxmlformats.org/officeDocument/2006/relationships/hyperlink" Target="mailto:antonellaandrade@example.org" TargetMode="External"/><Relationship Id="rId9787" Type="http://schemas.openxmlformats.org/officeDocument/2006/relationships/hyperlink" Target="mailto:joao-guilhermeda-conceicao@example.net" TargetMode="External"/><Relationship Id="rId4182" Type="http://schemas.openxmlformats.org/officeDocument/2006/relationships/hyperlink" Target="mailto:fernandamartins@example.com" TargetMode="External"/><Relationship Id="rId5233" Type="http://schemas.openxmlformats.org/officeDocument/2006/relationships/hyperlink" Target="mailto:pedro-lucas39@example.net" TargetMode="External"/><Relationship Id="rId8389" Type="http://schemas.openxmlformats.org/officeDocument/2006/relationships/hyperlink" Target="mailto:pedro-lucas65@example.net" TargetMode="External"/><Relationship Id="rId1776" Type="http://schemas.openxmlformats.org/officeDocument/2006/relationships/hyperlink" Target="mailto:da-rosavinicius@example.org" TargetMode="External"/><Relationship Id="rId2827" Type="http://schemas.openxmlformats.org/officeDocument/2006/relationships/hyperlink" Target="mailto:zoliveira@example.net" TargetMode="External"/><Relationship Id="rId9854" Type="http://schemas.openxmlformats.org/officeDocument/2006/relationships/hyperlink" Target="mailto:vsa@example.com" TargetMode="External"/><Relationship Id="rId68" Type="http://schemas.openxmlformats.org/officeDocument/2006/relationships/hyperlink" Target="mailto:cribeiro@example.com" TargetMode="External"/><Relationship Id="rId1429" Type="http://schemas.openxmlformats.org/officeDocument/2006/relationships/hyperlink" Target="mailto:leaorafaela@example.com" TargetMode="External"/><Relationship Id="rId1843" Type="http://schemas.openxmlformats.org/officeDocument/2006/relationships/hyperlink" Target="mailto:pastoralexandre@example.com" TargetMode="External"/><Relationship Id="rId4999" Type="http://schemas.openxmlformats.org/officeDocument/2006/relationships/hyperlink" Target="mailto:erick37@example.org" TargetMode="External"/><Relationship Id="rId5300" Type="http://schemas.openxmlformats.org/officeDocument/2006/relationships/hyperlink" Target="mailto:andreda-mata@example.net" TargetMode="External"/><Relationship Id="rId7058" Type="http://schemas.openxmlformats.org/officeDocument/2006/relationships/hyperlink" Target="mailto:lunna82@example.com" TargetMode="External"/><Relationship Id="rId8456" Type="http://schemas.openxmlformats.org/officeDocument/2006/relationships/hyperlink" Target="mailto:lnovais@example.net" TargetMode="External"/><Relationship Id="rId8870" Type="http://schemas.openxmlformats.org/officeDocument/2006/relationships/hyperlink" Target="mailto:nicolefarias@example.com" TargetMode="External"/><Relationship Id="rId9507" Type="http://schemas.openxmlformats.org/officeDocument/2006/relationships/hyperlink" Target="mailto:hpastor@example.net" TargetMode="External"/><Relationship Id="rId9921" Type="http://schemas.openxmlformats.org/officeDocument/2006/relationships/hyperlink" Target="mailto:mirella77@example.net" TargetMode="External"/><Relationship Id="rId1910" Type="http://schemas.openxmlformats.org/officeDocument/2006/relationships/hyperlink" Target="mailto:agatha33@example.com" TargetMode="External"/><Relationship Id="rId7472" Type="http://schemas.openxmlformats.org/officeDocument/2006/relationships/hyperlink" Target="mailto:clopes@example.net" TargetMode="External"/><Relationship Id="rId8109" Type="http://schemas.openxmlformats.org/officeDocument/2006/relationships/hyperlink" Target="mailto:pietra86@example.com" TargetMode="External"/><Relationship Id="rId8523" Type="http://schemas.openxmlformats.org/officeDocument/2006/relationships/hyperlink" Target="mailto:alvesnicole@example.org" TargetMode="External"/><Relationship Id="rId3668" Type="http://schemas.openxmlformats.org/officeDocument/2006/relationships/hyperlink" Target="mailto:josueda-mota@example.net" TargetMode="External"/><Relationship Id="rId4719" Type="http://schemas.openxmlformats.org/officeDocument/2006/relationships/hyperlink" Target="mailto:leaoraquel@example.net" TargetMode="External"/><Relationship Id="rId6074" Type="http://schemas.openxmlformats.org/officeDocument/2006/relationships/hyperlink" Target="mailto:liam18@example.com" TargetMode="External"/><Relationship Id="rId7125" Type="http://schemas.openxmlformats.org/officeDocument/2006/relationships/hyperlink" Target="mailto:ana-vitoriada-cunha@example.org" TargetMode="External"/><Relationship Id="rId589" Type="http://schemas.openxmlformats.org/officeDocument/2006/relationships/hyperlink" Target="mailto:sofia59@example.net" TargetMode="External"/><Relationship Id="rId2684" Type="http://schemas.openxmlformats.org/officeDocument/2006/relationships/hyperlink" Target="mailto:rleao@example.org" TargetMode="External"/><Relationship Id="rId3735" Type="http://schemas.openxmlformats.org/officeDocument/2006/relationships/hyperlink" Target="mailto:moreiratheo@example.org" TargetMode="External"/><Relationship Id="rId5090" Type="http://schemas.openxmlformats.org/officeDocument/2006/relationships/hyperlink" Target="mailto:bruna59@example.com" TargetMode="External"/><Relationship Id="rId6141" Type="http://schemas.openxmlformats.org/officeDocument/2006/relationships/hyperlink" Target="mailto:vmoura@example.net" TargetMode="External"/><Relationship Id="rId9297" Type="http://schemas.openxmlformats.org/officeDocument/2006/relationships/hyperlink" Target="mailto:ana-liz77@example.org" TargetMode="External"/><Relationship Id="rId656" Type="http://schemas.openxmlformats.org/officeDocument/2006/relationships/hyperlink" Target="mailto:pereirahenry@example.org" TargetMode="External"/><Relationship Id="rId1286" Type="http://schemas.openxmlformats.org/officeDocument/2006/relationships/hyperlink" Target="mailto:maria-fernandamoreira@example.net" TargetMode="External"/><Relationship Id="rId2337" Type="http://schemas.openxmlformats.org/officeDocument/2006/relationships/hyperlink" Target="mailto:tnogueira@example.org" TargetMode="External"/><Relationship Id="rId9364" Type="http://schemas.openxmlformats.org/officeDocument/2006/relationships/hyperlink" Target="mailto:marquesrodrigo@example.com" TargetMode="External"/><Relationship Id="rId309" Type="http://schemas.openxmlformats.org/officeDocument/2006/relationships/hyperlink" Target="mailto:alexandre83@example.com" TargetMode="External"/><Relationship Id="rId2751" Type="http://schemas.openxmlformats.org/officeDocument/2006/relationships/hyperlink" Target="mailto:arthur43@example.org" TargetMode="External"/><Relationship Id="rId3802" Type="http://schemas.openxmlformats.org/officeDocument/2006/relationships/hyperlink" Target="mailto:joao-guilhermecassiano@example.net" TargetMode="External"/><Relationship Id="rId6958" Type="http://schemas.openxmlformats.org/officeDocument/2006/relationships/hyperlink" Target="mailto:caldeiraisaque@example.net" TargetMode="External"/><Relationship Id="rId8380" Type="http://schemas.openxmlformats.org/officeDocument/2006/relationships/hyperlink" Target="mailto:jose-pedro79@example.com" TargetMode="External"/><Relationship Id="rId9017" Type="http://schemas.openxmlformats.org/officeDocument/2006/relationships/hyperlink" Target="mailto:da-rochaluiz-felipe@example.org" TargetMode="External"/><Relationship Id="rId723" Type="http://schemas.openxmlformats.org/officeDocument/2006/relationships/hyperlink" Target="mailto:gabriel47@example.com" TargetMode="External"/><Relationship Id="rId1006" Type="http://schemas.openxmlformats.org/officeDocument/2006/relationships/hyperlink" Target="mailto:brendacastro@example.com" TargetMode="External"/><Relationship Id="rId1353" Type="http://schemas.openxmlformats.org/officeDocument/2006/relationships/hyperlink" Target="mailto:leviandrade@example.net" TargetMode="External"/><Relationship Id="rId2404" Type="http://schemas.openxmlformats.org/officeDocument/2006/relationships/hyperlink" Target="mailto:maria-juliacamara@example.org" TargetMode="External"/><Relationship Id="rId5974" Type="http://schemas.openxmlformats.org/officeDocument/2006/relationships/hyperlink" Target="mailto:oaparecida@example.org" TargetMode="External"/><Relationship Id="rId8033" Type="http://schemas.openxmlformats.org/officeDocument/2006/relationships/hyperlink" Target="mailto:zsantos@example.org" TargetMode="External"/><Relationship Id="rId9431" Type="http://schemas.openxmlformats.org/officeDocument/2006/relationships/hyperlink" Target="mailto:isabella73@example.com" TargetMode="External"/><Relationship Id="rId1420" Type="http://schemas.openxmlformats.org/officeDocument/2006/relationships/hyperlink" Target="mailto:heitorteixeira@example.com" TargetMode="External"/><Relationship Id="rId4576" Type="http://schemas.openxmlformats.org/officeDocument/2006/relationships/hyperlink" Target="mailto:gnunes@example.org" TargetMode="External"/><Relationship Id="rId4990" Type="http://schemas.openxmlformats.org/officeDocument/2006/relationships/hyperlink" Target="mailto:bernardo37@example.org" TargetMode="External"/><Relationship Id="rId5627" Type="http://schemas.openxmlformats.org/officeDocument/2006/relationships/hyperlink" Target="mailto:csampaio@example.com" TargetMode="External"/><Relationship Id="rId3178" Type="http://schemas.openxmlformats.org/officeDocument/2006/relationships/hyperlink" Target="mailto:enricoaragao@example.com" TargetMode="External"/><Relationship Id="rId3592" Type="http://schemas.openxmlformats.org/officeDocument/2006/relationships/hyperlink" Target="mailto:thalesduarte@example.org" TargetMode="External"/><Relationship Id="rId4229" Type="http://schemas.openxmlformats.org/officeDocument/2006/relationships/hyperlink" Target="mailto:amanda32@example.com" TargetMode="External"/><Relationship Id="rId4643" Type="http://schemas.openxmlformats.org/officeDocument/2006/relationships/hyperlink" Target="mailto:sfonseca@example.com" TargetMode="External"/><Relationship Id="rId7799" Type="http://schemas.openxmlformats.org/officeDocument/2006/relationships/hyperlink" Target="mailto:melothomas@example.net" TargetMode="External"/><Relationship Id="rId8100" Type="http://schemas.openxmlformats.org/officeDocument/2006/relationships/hyperlink" Target="mailto:gabrielada-rosa@example.com" TargetMode="External"/><Relationship Id="rId2194" Type="http://schemas.openxmlformats.org/officeDocument/2006/relationships/hyperlink" Target="mailto:camposarthur-miguel@example.net" TargetMode="External"/><Relationship Id="rId3245" Type="http://schemas.openxmlformats.org/officeDocument/2006/relationships/hyperlink" Target="mailto:mabreu@example.net" TargetMode="External"/><Relationship Id="rId4710" Type="http://schemas.openxmlformats.org/officeDocument/2006/relationships/hyperlink" Target="mailto:correiaemanuel@example.org" TargetMode="External"/><Relationship Id="rId7866" Type="http://schemas.openxmlformats.org/officeDocument/2006/relationships/hyperlink" Target="mailto:abreubreno@example.net" TargetMode="External"/><Relationship Id="rId166" Type="http://schemas.openxmlformats.org/officeDocument/2006/relationships/hyperlink" Target="mailto:isis26@example.org" TargetMode="External"/><Relationship Id="rId580" Type="http://schemas.openxmlformats.org/officeDocument/2006/relationships/hyperlink" Target="mailto:fogacaanthony@example.net" TargetMode="External"/><Relationship Id="rId2261" Type="http://schemas.openxmlformats.org/officeDocument/2006/relationships/hyperlink" Target="mailto:santosana-julia@example.net" TargetMode="External"/><Relationship Id="rId3312" Type="http://schemas.openxmlformats.org/officeDocument/2006/relationships/hyperlink" Target="mailto:leandro62@example.com" TargetMode="External"/><Relationship Id="rId6468" Type="http://schemas.openxmlformats.org/officeDocument/2006/relationships/hyperlink" Target="mailto:abreuian@example.com" TargetMode="External"/><Relationship Id="rId7519" Type="http://schemas.openxmlformats.org/officeDocument/2006/relationships/hyperlink" Target="mailto:daniela28@example.org" TargetMode="External"/><Relationship Id="rId8917" Type="http://schemas.openxmlformats.org/officeDocument/2006/relationships/hyperlink" Target="mailto:rcampos@example.net" TargetMode="External"/><Relationship Id="rId233" Type="http://schemas.openxmlformats.org/officeDocument/2006/relationships/hyperlink" Target="mailto:vvargas@example.com" TargetMode="External"/><Relationship Id="rId5484" Type="http://schemas.openxmlformats.org/officeDocument/2006/relationships/hyperlink" Target="mailto:maria-ceciliamoreira@example.net" TargetMode="External"/><Relationship Id="rId6882" Type="http://schemas.openxmlformats.org/officeDocument/2006/relationships/hyperlink" Target="mailto:erocha@example.net" TargetMode="External"/><Relationship Id="rId7933" Type="http://schemas.openxmlformats.org/officeDocument/2006/relationships/hyperlink" Target="mailto:caua70@example.com" TargetMode="External"/><Relationship Id="rId300" Type="http://schemas.openxmlformats.org/officeDocument/2006/relationships/hyperlink" Target="mailto:gcasa-grande@example.org" TargetMode="External"/><Relationship Id="rId4086" Type="http://schemas.openxmlformats.org/officeDocument/2006/relationships/hyperlink" Target="mailto:vicente38@example.net" TargetMode="External"/><Relationship Id="rId5137" Type="http://schemas.openxmlformats.org/officeDocument/2006/relationships/hyperlink" Target="mailto:sophia88@example.net" TargetMode="External"/><Relationship Id="rId6535" Type="http://schemas.openxmlformats.org/officeDocument/2006/relationships/hyperlink" Target="mailto:esther62@example.com" TargetMode="External"/><Relationship Id="rId5551" Type="http://schemas.openxmlformats.org/officeDocument/2006/relationships/hyperlink" Target="mailto:gael85@example.net" TargetMode="External"/><Relationship Id="rId6602" Type="http://schemas.openxmlformats.org/officeDocument/2006/relationships/hyperlink" Target="mailto:novaiselisa@example.com" TargetMode="External"/><Relationship Id="rId9758" Type="http://schemas.openxmlformats.org/officeDocument/2006/relationships/hyperlink" Target="mailto:leocamara@example.org" TargetMode="External"/><Relationship Id="rId1747" Type="http://schemas.openxmlformats.org/officeDocument/2006/relationships/hyperlink" Target="mailto:erickleao@example.net" TargetMode="External"/><Relationship Id="rId4153" Type="http://schemas.openxmlformats.org/officeDocument/2006/relationships/hyperlink" Target="mailto:marcos-vinicius66@example.com" TargetMode="External"/><Relationship Id="rId5204" Type="http://schemas.openxmlformats.org/officeDocument/2006/relationships/hyperlink" Target="mailto:mathiasmarques@example.com" TargetMode="External"/><Relationship Id="rId8774" Type="http://schemas.openxmlformats.org/officeDocument/2006/relationships/hyperlink" Target="mailto:carlos-eduardovasconcelos@example.com" TargetMode="External"/><Relationship Id="rId9825" Type="http://schemas.openxmlformats.org/officeDocument/2006/relationships/hyperlink" Target="mailto:camposisabella@example.org" TargetMode="External"/><Relationship Id="rId39" Type="http://schemas.openxmlformats.org/officeDocument/2006/relationships/hyperlink" Target="mailto:enrico40@example.org" TargetMode="External"/><Relationship Id="rId1814" Type="http://schemas.openxmlformats.org/officeDocument/2006/relationships/hyperlink" Target="mailto:dcavalcante@example.net" TargetMode="External"/><Relationship Id="rId4220" Type="http://schemas.openxmlformats.org/officeDocument/2006/relationships/hyperlink" Target="mailto:lunna12@example.com" TargetMode="External"/><Relationship Id="rId7376" Type="http://schemas.openxmlformats.org/officeDocument/2006/relationships/hyperlink" Target="mailto:ana-sophia22@example.net" TargetMode="External"/><Relationship Id="rId7790" Type="http://schemas.openxmlformats.org/officeDocument/2006/relationships/hyperlink" Target="mailto:cjesus@example.com" TargetMode="External"/><Relationship Id="rId8427" Type="http://schemas.openxmlformats.org/officeDocument/2006/relationships/hyperlink" Target="mailto:sadom@example.com" TargetMode="External"/><Relationship Id="rId8841" Type="http://schemas.openxmlformats.org/officeDocument/2006/relationships/hyperlink" Target="mailto:kaique38@example.org" TargetMode="External"/><Relationship Id="rId6392" Type="http://schemas.openxmlformats.org/officeDocument/2006/relationships/hyperlink" Target="mailto:brenosilva@example.org" TargetMode="External"/><Relationship Id="rId7029" Type="http://schemas.openxmlformats.org/officeDocument/2006/relationships/hyperlink" Target="mailto:ncamara@example.org" TargetMode="External"/><Relationship Id="rId7443" Type="http://schemas.openxmlformats.org/officeDocument/2006/relationships/hyperlink" Target="mailto:vitor-gabrielduarte@example.org" TargetMode="External"/><Relationship Id="rId2588" Type="http://schemas.openxmlformats.org/officeDocument/2006/relationships/hyperlink" Target="mailto:evelyn68@example.org" TargetMode="External"/><Relationship Id="rId3986" Type="http://schemas.openxmlformats.org/officeDocument/2006/relationships/hyperlink" Target="mailto:nfonseca@example.net" TargetMode="External"/><Relationship Id="rId6045" Type="http://schemas.openxmlformats.org/officeDocument/2006/relationships/hyperlink" Target="mailto:pedro-lucaslopes@example.org" TargetMode="External"/><Relationship Id="rId3639" Type="http://schemas.openxmlformats.org/officeDocument/2006/relationships/hyperlink" Target="mailto:lcardoso@example.net" TargetMode="External"/><Relationship Id="rId5061" Type="http://schemas.openxmlformats.org/officeDocument/2006/relationships/hyperlink" Target="mailto:milenaalmeida@example.net" TargetMode="External"/><Relationship Id="rId6112" Type="http://schemas.openxmlformats.org/officeDocument/2006/relationships/hyperlink" Target="mailto:peixotocaroline@example.net" TargetMode="External"/><Relationship Id="rId7510" Type="http://schemas.openxmlformats.org/officeDocument/2006/relationships/hyperlink" Target="mailto:da-cunhanathan@example.net" TargetMode="External"/><Relationship Id="rId9268" Type="http://schemas.openxmlformats.org/officeDocument/2006/relationships/hyperlink" Target="mailto:caldeiramaria-isis@example.com" TargetMode="External"/><Relationship Id="rId974" Type="http://schemas.openxmlformats.org/officeDocument/2006/relationships/hyperlink" Target="mailto:vda-conceicao@example.net" TargetMode="External"/><Relationship Id="rId2655" Type="http://schemas.openxmlformats.org/officeDocument/2006/relationships/hyperlink" Target="mailto:benjamimcamargo@example.org" TargetMode="External"/><Relationship Id="rId3706" Type="http://schemas.openxmlformats.org/officeDocument/2006/relationships/hyperlink" Target="mailto:inovais@example.org" TargetMode="External"/><Relationship Id="rId9682" Type="http://schemas.openxmlformats.org/officeDocument/2006/relationships/hyperlink" Target="mailto:jmoraes@example.com" TargetMode="External"/><Relationship Id="rId627" Type="http://schemas.openxmlformats.org/officeDocument/2006/relationships/hyperlink" Target="mailto:nporto@example.com" TargetMode="External"/><Relationship Id="rId1257" Type="http://schemas.openxmlformats.org/officeDocument/2006/relationships/hyperlink" Target="mailto:pereiraaylla@example.net" TargetMode="External"/><Relationship Id="rId1671" Type="http://schemas.openxmlformats.org/officeDocument/2006/relationships/hyperlink" Target="mailto:benjamimmelo@example.com" TargetMode="External"/><Relationship Id="rId2308" Type="http://schemas.openxmlformats.org/officeDocument/2006/relationships/hyperlink" Target="mailto:brayanda-cunha@example.net" TargetMode="External"/><Relationship Id="rId2722" Type="http://schemas.openxmlformats.org/officeDocument/2006/relationships/hyperlink" Target="mailto:maitebarbosa@example.net" TargetMode="External"/><Relationship Id="rId5878" Type="http://schemas.openxmlformats.org/officeDocument/2006/relationships/hyperlink" Target="mailto:sagabriela@example.net" TargetMode="External"/><Relationship Id="rId6929" Type="http://schemas.openxmlformats.org/officeDocument/2006/relationships/hyperlink" Target="mailto:msousa@example.org" TargetMode="External"/><Relationship Id="rId8284" Type="http://schemas.openxmlformats.org/officeDocument/2006/relationships/hyperlink" Target="mailto:sofiagoncalves@example.org" TargetMode="External"/><Relationship Id="rId9335" Type="http://schemas.openxmlformats.org/officeDocument/2006/relationships/hyperlink" Target="mailto:britomurilo@example.net" TargetMode="External"/><Relationship Id="rId1324" Type="http://schemas.openxmlformats.org/officeDocument/2006/relationships/hyperlink" Target="mailto:henrique17@example.org" TargetMode="External"/><Relationship Id="rId4894" Type="http://schemas.openxmlformats.org/officeDocument/2006/relationships/hyperlink" Target="mailto:caleb40@example.net" TargetMode="External"/><Relationship Id="rId5945" Type="http://schemas.openxmlformats.org/officeDocument/2006/relationships/hyperlink" Target="mailto:mathiassa@example.com" TargetMode="External"/><Relationship Id="rId8351" Type="http://schemas.openxmlformats.org/officeDocument/2006/relationships/hyperlink" Target="mailto:lauracostela@example.net" TargetMode="External"/><Relationship Id="rId9402" Type="http://schemas.openxmlformats.org/officeDocument/2006/relationships/hyperlink" Target="mailto:bernardofogaca@example.net" TargetMode="External"/><Relationship Id="rId30" Type="http://schemas.openxmlformats.org/officeDocument/2006/relationships/hyperlink" Target="mailto:renan02@example.org" TargetMode="External"/><Relationship Id="rId3496" Type="http://schemas.openxmlformats.org/officeDocument/2006/relationships/hyperlink" Target="mailto:ravi14@example.org" TargetMode="External"/><Relationship Id="rId4547" Type="http://schemas.openxmlformats.org/officeDocument/2006/relationships/hyperlink" Target="mailto:santosmaria-flor@example.org" TargetMode="External"/><Relationship Id="rId8004" Type="http://schemas.openxmlformats.org/officeDocument/2006/relationships/hyperlink" Target="mailto:maria-lizguerra@example.org" TargetMode="External"/><Relationship Id="rId2098" Type="http://schemas.openxmlformats.org/officeDocument/2006/relationships/hyperlink" Target="mailto:sousaana-luiza@example.org" TargetMode="External"/><Relationship Id="rId3149" Type="http://schemas.openxmlformats.org/officeDocument/2006/relationships/hyperlink" Target="mailto:cardosofernando@example.net" TargetMode="External"/><Relationship Id="rId3563" Type="http://schemas.openxmlformats.org/officeDocument/2006/relationships/hyperlink" Target="mailto:cavalcantedavi@example.org" TargetMode="External"/><Relationship Id="rId4961" Type="http://schemas.openxmlformats.org/officeDocument/2006/relationships/hyperlink" Target="mailto:leticiamoreira@example.org" TargetMode="External"/><Relationship Id="rId7020" Type="http://schemas.openxmlformats.org/officeDocument/2006/relationships/hyperlink" Target="mailto:sampaiobruna@example.net" TargetMode="External"/><Relationship Id="rId484" Type="http://schemas.openxmlformats.org/officeDocument/2006/relationships/hyperlink" Target="mailto:dbarbosa@example.org" TargetMode="External"/><Relationship Id="rId2165" Type="http://schemas.openxmlformats.org/officeDocument/2006/relationships/hyperlink" Target="mailto:brunovargas@example.net" TargetMode="External"/><Relationship Id="rId3216" Type="http://schemas.openxmlformats.org/officeDocument/2006/relationships/hyperlink" Target="mailto:nnovaes@example.org" TargetMode="External"/><Relationship Id="rId4614" Type="http://schemas.openxmlformats.org/officeDocument/2006/relationships/hyperlink" Target="mailto:santosmathias@example.org" TargetMode="External"/><Relationship Id="rId9192" Type="http://schemas.openxmlformats.org/officeDocument/2006/relationships/hyperlink" Target="mailto:costajoao-pedro@example.org" TargetMode="External"/><Relationship Id="rId10001" Type="http://schemas.openxmlformats.org/officeDocument/2006/relationships/table" Target="../tables/table1.xml"/><Relationship Id="rId137" Type="http://schemas.openxmlformats.org/officeDocument/2006/relationships/hyperlink" Target="mailto:joanamelo@example.net" TargetMode="External"/><Relationship Id="rId3630" Type="http://schemas.openxmlformats.org/officeDocument/2006/relationships/hyperlink" Target="mailto:pcarvalho@example.com" TargetMode="External"/><Relationship Id="rId6786" Type="http://schemas.openxmlformats.org/officeDocument/2006/relationships/hyperlink" Target="mailto:rezendeluiz-fernando@example.com" TargetMode="External"/><Relationship Id="rId7837" Type="http://schemas.openxmlformats.org/officeDocument/2006/relationships/hyperlink" Target="mailto:carvalhoerick@example.net" TargetMode="External"/><Relationship Id="rId551" Type="http://schemas.openxmlformats.org/officeDocument/2006/relationships/hyperlink" Target="mailto:sofia68@example.net" TargetMode="External"/><Relationship Id="rId1181" Type="http://schemas.openxmlformats.org/officeDocument/2006/relationships/hyperlink" Target="mailto:macedoeloa@example.net" TargetMode="External"/><Relationship Id="rId2232" Type="http://schemas.openxmlformats.org/officeDocument/2006/relationships/hyperlink" Target="mailto:nmoraes@example.net" TargetMode="External"/><Relationship Id="rId5388" Type="http://schemas.openxmlformats.org/officeDocument/2006/relationships/hyperlink" Target="mailto:alvesguilherme@example.net" TargetMode="External"/><Relationship Id="rId6439" Type="http://schemas.openxmlformats.org/officeDocument/2006/relationships/hyperlink" Target="mailto:pireseloah@example.org" TargetMode="External"/><Relationship Id="rId6853" Type="http://schemas.openxmlformats.org/officeDocument/2006/relationships/hyperlink" Target="mailto:ysilva@example.net" TargetMode="External"/><Relationship Id="rId7904" Type="http://schemas.openxmlformats.org/officeDocument/2006/relationships/hyperlink" Target="mailto:yribeiro@example.com" TargetMode="External"/><Relationship Id="rId204" Type="http://schemas.openxmlformats.org/officeDocument/2006/relationships/hyperlink" Target="mailto:larissa12@example.net" TargetMode="External"/><Relationship Id="rId1998" Type="http://schemas.openxmlformats.org/officeDocument/2006/relationships/hyperlink" Target="mailto:albuquerquemaria-luiza@example.com" TargetMode="External"/><Relationship Id="rId5455" Type="http://schemas.openxmlformats.org/officeDocument/2006/relationships/hyperlink" Target="mailto:alicia53@example.org" TargetMode="External"/><Relationship Id="rId6506" Type="http://schemas.openxmlformats.org/officeDocument/2006/relationships/hyperlink" Target="mailto:maysacamara@example.net" TargetMode="External"/><Relationship Id="rId6920" Type="http://schemas.openxmlformats.org/officeDocument/2006/relationships/hyperlink" Target="mailto:da-rosarafael@example.com" TargetMode="External"/><Relationship Id="rId4057" Type="http://schemas.openxmlformats.org/officeDocument/2006/relationships/hyperlink" Target="mailto:henryaraujo@example.com" TargetMode="External"/><Relationship Id="rId4471" Type="http://schemas.openxmlformats.org/officeDocument/2006/relationships/hyperlink" Target="mailto:bentovargas@example.net" TargetMode="External"/><Relationship Id="rId5108" Type="http://schemas.openxmlformats.org/officeDocument/2006/relationships/hyperlink" Target="mailto:otavio40@example.net" TargetMode="External"/><Relationship Id="rId5522" Type="http://schemas.openxmlformats.org/officeDocument/2006/relationships/hyperlink" Target="mailto:kamilly02@example.org" TargetMode="External"/><Relationship Id="rId8678" Type="http://schemas.openxmlformats.org/officeDocument/2006/relationships/hyperlink" Target="mailto:enzo-gabrielpacheco@example.com" TargetMode="External"/><Relationship Id="rId9729" Type="http://schemas.openxmlformats.org/officeDocument/2006/relationships/hyperlink" Target="mailto:da-pazantonella@example.com" TargetMode="External"/><Relationship Id="rId3073" Type="http://schemas.openxmlformats.org/officeDocument/2006/relationships/hyperlink" Target="mailto:guerrajoao@example.net" TargetMode="External"/><Relationship Id="rId4124" Type="http://schemas.openxmlformats.org/officeDocument/2006/relationships/hyperlink" Target="mailto:stephany65@example.org" TargetMode="External"/><Relationship Id="rId7694" Type="http://schemas.openxmlformats.org/officeDocument/2006/relationships/hyperlink" Target="mailto:ana-vitoria23@example.net" TargetMode="External"/><Relationship Id="rId1718" Type="http://schemas.openxmlformats.org/officeDocument/2006/relationships/hyperlink" Target="mailto:cecilia53@example.com" TargetMode="External"/><Relationship Id="rId3140" Type="http://schemas.openxmlformats.org/officeDocument/2006/relationships/hyperlink" Target="mailto:monteirolorena@example.net" TargetMode="External"/><Relationship Id="rId6296" Type="http://schemas.openxmlformats.org/officeDocument/2006/relationships/hyperlink" Target="mailto:xpacheco@example.net" TargetMode="External"/><Relationship Id="rId7347" Type="http://schemas.openxmlformats.org/officeDocument/2006/relationships/hyperlink" Target="mailto:cavalcantivinicius@example.net" TargetMode="External"/><Relationship Id="rId8745" Type="http://schemas.openxmlformats.org/officeDocument/2006/relationships/hyperlink" Target="mailto:correiasophia@example.org" TargetMode="External"/><Relationship Id="rId7761" Type="http://schemas.openxmlformats.org/officeDocument/2006/relationships/hyperlink" Target="mailto:josuecampos@example.net" TargetMode="External"/><Relationship Id="rId8812" Type="http://schemas.openxmlformats.org/officeDocument/2006/relationships/hyperlink" Target="mailto:gustavofarias@example.net" TargetMode="External"/><Relationship Id="rId3957" Type="http://schemas.openxmlformats.org/officeDocument/2006/relationships/hyperlink" Target="mailto:novaeskamilly@example.com" TargetMode="External"/><Relationship Id="rId6363" Type="http://schemas.openxmlformats.org/officeDocument/2006/relationships/hyperlink" Target="mailto:carlos-eduardo19@example.org" TargetMode="External"/><Relationship Id="rId7414" Type="http://schemas.openxmlformats.org/officeDocument/2006/relationships/hyperlink" Target="mailto:da-pazotto@example.net" TargetMode="External"/><Relationship Id="rId878" Type="http://schemas.openxmlformats.org/officeDocument/2006/relationships/hyperlink" Target="mailto:meloana-liz@example.net" TargetMode="External"/><Relationship Id="rId2559" Type="http://schemas.openxmlformats.org/officeDocument/2006/relationships/hyperlink" Target="mailto:thales57@example.org" TargetMode="External"/><Relationship Id="rId2973" Type="http://schemas.openxmlformats.org/officeDocument/2006/relationships/hyperlink" Target="mailto:gaelcunha@example.net" TargetMode="External"/><Relationship Id="rId6016" Type="http://schemas.openxmlformats.org/officeDocument/2006/relationships/hyperlink" Target="mailto:ucastro@example.com" TargetMode="External"/><Relationship Id="rId6430" Type="http://schemas.openxmlformats.org/officeDocument/2006/relationships/hyperlink" Target="mailto:erezende@example.com" TargetMode="External"/><Relationship Id="rId9586" Type="http://schemas.openxmlformats.org/officeDocument/2006/relationships/hyperlink" Target="mailto:nunesbruna@example.net" TargetMode="External"/><Relationship Id="rId945" Type="http://schemas.openxmlformats.org/officeDocument/2006/relationships/hyperlink" Target="mailto:yanda-cruz@example.org" TargetMode="External"/><Relationship Id="rId1575" Type="http://schemas.openxmlformats.org/officeDocument/2006/relationships/hyperlink" Target="mailto:arthur64@example.com" TargetMode="External"/><Relationship Id="rId2626" Type="http://schemas.openxmlformats.org/officeDocument/2006/relationships/hyperlink" Target="mailto:luisa17@example.org" TargetMode="External"/><Relationship Id="rId5032" Type="http://schemas.openxmlformats.org/officeDocument/2006/relationships/hyperlink" Target="mailto:rvargas@example.org" TargetMode="External"/><Relationship Id="rId8188" Type="http://schemas.openxmlformats.org/officeDocument/2006/relationships/hyperlink" Target="mailto:gleao@example.com" TargetMode="External"/><Relationship Id="rId9239" Type="http://schemas.openxmlformats.org/officeDocument/2006/relationships/hyperlink" Target="mailto:elisa31@example.org" TargetMode="External"/><Relationship Id="rId9653" Type="http://schemas.openxmlformats.org/officeDocument/2006/relationships/hyperlink" Target="mailto:karaujo@example.net" TargetMode="External"/><Relationship Id="rId1228" Type="http://schemas.openxmlformats.org/officeDocument/2006/relationships/hyperlink" Target="mailto:barbaralopes@example.com" TargetMode="External"/><Relationship Id="rId4798" Type="http://schemas.openxmlformats.org/officeDocument/2006/relationships/hyperlink" Target="mailto:icampos@example.net" TargetMode="External"/><Relationship Id="rId8255" Type="http://schemas.openxmlformats.org/officeDocument/2006/relationships/hyperlink" Target="mailto:psantos@example.net" TargetMode="External"/><Relationship Id="rId9306" Type="http://schemas.openxmlformats.org/officeDocument/2006/relationships/hyperlink" Target="mailto:ana-lizbrito@example.net" TargetMode="External"/><Relationship Id="rId1642" Type="http://schemas.openxmlformats.org/officeDocument/2006/relationships/hyperlink" Target="mailto:goncalveshenry@example.org" TargetMode="External"/><Relationship Id="rId5849" Type="http://schemas.openxmlformats.org/officeDocument/2006/relationships/hyperlink" Target="mailto:theo47@example.org" TargetMode="External"/><Relationship Id="rId7271" Type="http://schemas.openxmlformats.org/officeDocument/2006/relationships/hyperlink" Target="mailto:calebe34@example.com" TargetMode="External"/><Relationship Id="rId8322" Type="http://schemas.openxmlformats.org/officeDocument/2006/relationships/hyperlink" Target="mailto:costaanthony@example.com" TargetMode="External"/><Relationship Id="rId9720" Type="http://schemas.openxmlformats.org/officeDocument/2006/relationships/hyperlink" Target="mailto:tpacheco@example.com" TargetMode="External"/><Relationship Id="rId4865" Type="http://schemas.openxmlformats.org/officeDocument/2006/relationships/hyperlink" Target="mailto:jda-cruz@example.com" TargetMode="External"/><Relationship Id="rId5916" Type="http://schemas.openxmlformats.org/officeDocument/2006/relationships/hyperlink" Target="mailto:zfogaca@example.com" TargetMode="External"/><Relationship Id="rId388" Type="http://schemas.openxmlformats.org/officeDocument/2006/relationships/hyperlink" Target="mailto:vitoriafreitas@example.com" TargetMode="External"/><Relationship Id="rId2069" Type="http://schemas.openxmlformats.org/officeDocument/2006/relationships/hyperlink" Target="mailto:benjamin97@example.org" TargetMode="External"/><Relationship Id="rId3467" Type="http://schemas.openxmlformats.org/officeDocument/2006/relationships/hyperlink" Target="mailto:dmendes@example.com" TargetMode="External"/><Relationship Id="rId3881" Type="http://schemas.openxmlformats.org/officeDocument/2006/relationships/hyperlink" Target="mailto:laviniada-paz@example.org" TargetMode="External"/><Relationship Id="rId4518" Type="http://schemas.openxmlformats.org/officeDocument/2006/relationships/hyperlink" Target="mailto:novaesdavi-lucas@example.com" TargetMode="External"/><Relationship Id="rId4932" Type="http://schemas.openxmlformats.org/officeDocument/2006/relationships/hyperlink" Target="mailto:nalves@example.org" TargetMode="External"/><Relationship Id="rId9096" Type="http://schemas.openxmlformats.org/officeDocument/2006/relationships/hyperlink" Target="mailto:qcamargo@example.net" TargetMode="External"/><Relationship Id="rId2483" Type="http://schemas.openxmlformats.org/officeDocument/2006/relationships/hyperlink" Target="mailto:aragaojoao-felipe@example.net" TargetMode="External"/><Relationship Id="rId3534" Type="http://schemas.openxmlformats.org/officeDocument/2006/relationships/hyperlink" Target="mailto:silvavalentim@example.net" TargetMode="External"/><Relationship Id="rId455" Type="http://schemas.openxmlformats.org/officeDocument/2006/relationships/hyperlink" Target="mailto:lopesmariah@example.net" TargetMode="External"/><Relationship Id="rId1085" Type="http://schemas.openxmlformats.org/officeDocument/2006/relationships/hyperlink" Target="mailto:cecilia86@example.org" TargetMode="External"/><Relationship Id="rId2136" Type="http://schemas.openxmlformats.org/officeDocument/2006/relationships/hyperlink" Target="mailto:luiz-fernandodias@example.org" TargetMode="External"/><Relationship Id="rId2550" Type="http://schemas.openxmlformats.org/officeDocument/2006/relationships/hyperlink" Target="mailto:costaisabella@example.org" TargetMode="External"/><Relationship Id="rId3601" Type="http://schemas.openxmlformats.org/officeDocument/2006/relationships/hyperlink" Target="mailto:luan38@example.com" TargetMode="External"/><Relationship Id="rId6757" Type="http://schemas.openxmlformats.org/officeDocument/2006/relationships/hyperlink" Target="mailto:sbarros@example.org" TargetMode="External"/><Relationship Id="rId7808" Type="http://schemas.openxmlformats.org/officeDocument/2006/relationships/hyperlink" Target="mailto:vieiraolivia@example.org" TargetMode="External"/><Relationship Id="rId9163" Type="http://schemas.openxmlformats.org/officeDocument/2006/relationships/hyperlink" Target="mailto:zrezende@example.org" TargetMode="External"/><Relationship Id="rId108" Type="http://schemas.openxmlformats.org/officeDocument/2006/relationships/hyperlink" Target="mailto:eduardomonteiro@example.com" TargetMode="External"/><Relationship Id="rId522" Type="http://schemas.openxmlformats.org/officeDocument/2006/relationships/hyperlink" Target="mailto:renanandrade@example.com" TargetMode="External"/><Relationship Id="rId1152" Type="http://schemas.openxmlformats.org/officeDocument/2006/relationships/hyperlink" Target="mailto:ottocorreia@example.net" TargetMode="External"/><Relationship Id="rId2203" Type="http://schemas.openxmlformats.org/officeDocument/2006/relationships/hyperlink" Target="mailto:isadora98@example.net" TargetMode="External"/><Relationship Id="rId5359" Type="http://schemas.openxmlformats.org/officeDocument/2006/relationships/hyperlink" Target="mailto:pedro58@example.org" TargetMode="External"/><Relationship Id="rId5773" Type="http://schemas.openxmlformats.org/officeDocument/2006/relationships/hyperlink" Target="mailto:beniciomachado@example.com" TargetMode="External"/><Relationship Id="rId9230" Type="http://schemas.openxmlformats.org/officeDocument/2006/relationships/hyperlink" Target="mailto:marqueshadassa@example.org" TargetMode="External"/><Relationship Id="rId4375" Type="http://schemas.openxmlformats.org/officeDocument/2006/relationships/hyperlink" Target="mailto:maria50@example.net" TargetMode="External"/><Relationship Id="rId5426" Type="http://schemas.openxmlformats.org/officeDocument/2006/relationships/hyperlink" Target="mailto:leopires@example.org" TargetMode="External"/><Relationship Id="rId6824" Type="http://schemas.openxmlformats.org/officeDocument/2006/relationships/hyperlink" Target="mailto:joao-pedroda-costa@example.org" TargetMode="External"/><Relationship Id="rId1969" Type="http://schemas.openxmlformats.org/officeDocument/2006/relationships/hyperlink" Target="mailto:peixotoclara@example.org" TargetMode="External"/><Relationship Id="rId4028" Type="http://schemas.openxmlformats.org/officeDocument/2006/relationships/hyperlink" Target="mailto:alanacavalcante@example.net" TargetMode="External"/><Relationship Id="rId5840" Type="http://schemas.openxmlformats.org/officeDocument/2006/relationships/hyperlink" Target="mailto:stephanynunes@example.com" TargetMode="External"/><Relationship Id="rId8996" Type="http://schemas.openxmlformats.org/officeDocument/2006/relationships/hyperlink" Target="mailto:limasophie@example.net" TargetMode="External"/><Relationship Id="rId3391" Type="http://schemas.openxmlformats.org/officeDocument/2006/relationships/hyperlink" Target="mailto:kribeiro@example.com" TargetMode="External"/><Relationship Id="rId4442" Type="http://schemas.openxmlformats.org/officeDocument/2006/relationships/hyperlink" Target="mailto:theodoro82@example.com" TargetMode="External"/><Relationship Id="rId7598" Type="http://schemas.openxmlformats.org/officeDocument/2006/relationships/hyperlink" Target="mailto:carlos-eduardoporto@example.net" TargetMode="External"/><Relationship Id="rId8649" Type="http://schemas.openxmlformats.org/officeDocument/2006/relationships/hyperlink" Target="mailto:caldeiraisabela@example.org" TargetMode="External"/><Relationship Id="rId3044" Type="http://schemas.openxmlformats.org/officeDocument/2006/relationships/hyperlink" Target="mailto:aparecidaisaac@example.org" TargetMode="External"/><Relationship Id="rId7665" Type="http://schemas.openxmlformats.org/officeDocument/2006/relationships/hyperlink" Target="mailto:azevedovalentina@example.org" TargetMode="External"/><Relationship Id="rId8716" Type="http://schemas.openxmlformats.org/officeDocument/2006/relationships/hyperlink" Target="mailto:silveirasophia@example.org" TargetMode="External"/><Relationship Id="rId2060" Type="http://schemas.openxmlformats.org/officeDocument/2006/relationships/hyperlink" Target="mailto:moraesrael@example.org" TargetMode="External"/><Relationship Id="rId3111" Type="http://schemas.openxmlformats.org/officeDocument/2006/relationships/hyperlink" Target="mailto:jfernandes@example.net" TargetMode="External"/><Relationship Id="rId6267" Type="http://schemas.openxmlformats.org/officeDocument/2006/relationships/hyperlink" Target="mailto:cfreitas@example.net" TargetMode="External"/><Relationship Id="rId6681" Type="http://schemas.openxmlformats.org/officeDocument/2006/relationships/hyperlink" Target="mailto:franciscoalbuquerque@example.org" TargetMode="External"/><Relationship Id="rId7318" Type="http://schemas.openxmlformats.org/officeDocument/2006/relationships/hyperlink" Target="mailto:agarcia@example.com" TargetMode="External"/><Relationship Id="rId7732" Type="http://schemas.openxmlformats.org/officeDocument/2006/relationships/hyperlink" Target="mailto:vitor64@example.com" TargetMode="External"/><Relationship Id="rId2877" Type="http://schemas.openxmlformats.org/officeDocument/2006/relationships/hyperlink" Target="mailto:sampaiovinicius@example.com" TargetMode="External"/><Relationship Id="rId5283" Type="http://schemas.openxmlformats.org/officeDocument/2006/relationships/hyperlink" Target="mailto:ryansousa@example.net" TargetMode="External"/><Relationship Id="rId6334" Type="http://schemas.openxmlformats.org/officeDocument/2006/relationships/hyperlink" Target="mailto:dante88@example.net" TargetMode="External"/><Relationship Id="rId849" Type="http://schemas.openxmlformats.org/officeDocument/2006/relationships/hyperlink" Target="mailto:maria-clara67@example.com" TargetMode="External"/><Relationship Id="rId1479" Type="http://schemas.openxmlformats.org/officeDocument/2006/relationships/hyperlink" Target="mailto:davi-lucas59@example.net" TargetMode="External"/><Relationship Id="rId3928" Type="http://schemas.openxmlformats.org/officeDocument/2006/relationships/hyperlink" Target="mailto:anna-liz19@example.com" TargetMode="External"/><Relationship Id="rId5350" Type="http://schemas.openxmlformats.org/officeDocument/2006/relationships/hyperlink" Target="mailto:mariafonseca@example.org" TargetMode="External"/><Relationship Id="rId6401" Type="http://schemas.openxmlformats.org/officeDocument/2006/relationships/hyperlink" Target="mailto:manuella39@example.com" TargetMode="External"/><Relationship Id="rId9557" Type="http://schemas.openxmlformats.org/officeDocument/2006/relationships/hyperlink" Target="mailto:ana-carolina30@example.net" TargetMode="External"/><Relationship Id="rId1893" Type="http://schemas.openxmlformats.org/officeDocument/2006/relationships/hyperlink" Target="mailto:mariana91@example.org" TargetMode="External"/><Relationship Id="rId2944" Type="http://schemas.openxmlformats.org/officeDocument/2006/relationships/hyperlink" Target="mailto:davi37@example.org" TargetMode="External"/><Relationship Id="rId5003" Type="http://schemas.openxmlformats.org/officeDocument/2006/relationships/hyperlink" Target="mailto:ada-rocha@example.com" TargetMode="External"/><Relationship Id="rId8159" Type="http://schemas.openxmlformats.org/officeDocument/2006/relationships/hyperlink" Target="mailto:ana-juliabarros@example.org" TargetMode="External"/><Relationship Id="rId9971" Type="http://schemas.openxmlformats.org/officeDocument/2006/relationships/hyperlink" Target="mailto:lopesisabela@example.org" TargetMode="External"/><Relationship Id="rId916" Type="http://schemas.openxmlformats.org/officeDocument/2006/relationships/hyperlink" Target="mailto:fcasa-grande@example.net" TargetMode="External"/><Relationship Id="rId1546" Type="http://schemas.openxmlformats.org/officeDocument/2006/relationships/hyperlink" Target="mailto:lucasgarcia@example.com" TargetMode="External"/><Relationship Id="rId1960" Type="http://schemas.openxmlformats.org/officeDocument/2006/relationships/hyperlink" Target="mailto:maya32@example.net" TargetMode="External"/><Relationship Id="rId7175" Type="http://schemas.openxmlformats.org/officeDocument/2006/relationships/hyperlink" Target="mailto:yan83@example.com" TargetMode="External"/><Relationship Id="rId8573" Type="http://schemas.openxmlformats.org/officeDocument/2006/relationships/hyperlink" Target="mailto:srezende@example.org" TargetMode="External"/><Relationship Id="rId9624" Type="http://schemas.openxmlformats.org/officeDocument/2006/relationships/hyperlink" Target="mailto:xalves@example.net" TargetMode="External"/><Relationship Id="rId1613" Type="http://schemas.openxmlformats.org/officeDocument/2006/relationships/hyperlink" Target="mailto:zda-luz@example.com" TargetMode="External"/><Relationship Id="rId4769" Type="http://schemas.openxmlformats.org/officeDocument/2006/relationships/hyperlink" Target="mailto:aalves@example.com" TargetMode="External"/><Relationship Id="rId8226" Type="http://schemas.openxmlformats.org/officeDocument/2006/relationships/hyperlink" Target="mailto:portoana-julia@example.org" TargetMode="External"/><Relationship Id="rId8640" Type="http://schemas.openxmlformats.org/officeDocument/2006/relationships/hyperlink" Target="mailto:bruna77@example.net" TargetMode="External"/><Relationship Id="rId3785" Type="http://schemas.openxmlformats.org/officeDocument/2006/relationships/hyperlink" Target="mailto:ferreiraana-beatriz@example.net" TargetMode="External"/><Relationship Id="rId4836" Type="http://schemas.openxmlformats.org/officeDocument/2006/relationships/hyperlink" Target="mailto:sabenicio@example.org" TargetMode="External"/><Relationship Id="rId6191" Type="http://schemas.openxmlformats.org/officeDocument/2006/relationships/hyperlink" Target="mailto:borgesmarcela@example.org" TargetMode="External"/><Relationship Id="rId7242" Type="http://schemas.openxmlformats.org/officeDocument/2006/relationships/hyperlink" Target="mailto:caldeiranatalia@example.com" TargetMode="External"/><Relationship Id="rId2387" Type="http://schemas.openxmlformats.org/officeDocument/2006/relationships/hyperlink" Target="mailto:bmoreira@example.net" TargetMode="External"/><Relationship Id="rId3438" Type="http://schemas.openxmlformats.org/officeDocument/2006/relationships/hyperlink" Target="mailto:luccamontenegro@example.com" TargetMode="External"/><Relationship Id="rId3852" Type="http://schemas.openxmlformats.org/officeDocument/2006/relationships/hyperlink" Target="mailto:luana14@example.net" TargetMode="External"/><Relationship Id="rId359" Type="http://schemas.openxmlformats.org/officeDocument/2006/relationships/hyperlink" Target="mailto:thiagosouza@example.org" TargetMode="External"/><Relationship Id="rId773" Type="http://schemas.openxmlformats.org/officeDocument/2006/relationships/hyperlink" Target="mailto:qfogaca@example.net" TargetMode="External"/><Relationship Id="rId2454" Type="http://schemas.openxmlformats.org/officeDocument/2006/relationships/hyperlink" Target="mailto:gaelda-luz@example.com" TargetMode="External"/><Relationship Id="rId3505" Type="http://schemas.openxmlformats.org/officeDocument/2006/relationships/hyperlink" Target="mailto:ana-cecilia61@example.com" TargetMode="External"/><Relationship Id="rId4903" Type="http://schemas.openxmlformats.org/officeDocument/2006/relationships/hyperlink" Target="mailto:murilo51@example.com" TargetMode="External"/><Relationship Id="rId9067" Type="http://schemas.openxmlformats.org/officeDocument/2006/relationships/hyperlink" Target="mailto:emanuella55@example.net" TargetMode="External"/><Relationship Id="rId9481" Type="http://schemas.openxmlformats.org/officeDocument/2006/relationships/hyperlink" Target="mailto:marceloabreu@example.net" TargetMode="External"/><Relationship Id="rId426" Type="http://schemas.openxmlformats.org/officeDocument/2006/relationships/hyperlink" Target="mailto:gael74@example.org" TargetMode="External"/><Relationship Id="rId1056" Type="http://schemas.openxmlformats.org/officeDocument/2006/relationships/hyperlink" Target="mailto:ynovais@example.net" TargetMode="External"/><Relationship Id="rId2107" Type="http://schemas.openxmlformats.org/officeDocument/2006/relationships/hyperlink" Target="mailto:azevedobrenda@example.com" TargetMode="External"/><Relationship Id="rId8083" Type="http://schemas.openxmlformats.org/officeDocument/2006/relationships/hyperlink" Target="mailto:larissa38@example.com" TargetMode="External"/><Relationship Id="rId9134" Type="http://schemas.openxmlformats.org/officeDocument/2006/relationships/hyperlink" Target="mailto:yasminrezende@example.net" TargetMode="External"/><Relationship Id="rId840" Type="http://schemas.openxmlformats.org/officeDocument/2006/relationships/hyperlink" Target="mailto:beatriz78@example.net" TargetMode="External"/><Relationship Id="rId1470" Type="http://schemas.openxmlformats.org/officeDocument/2006/relationships/hyperlink" Target="mailto:pedro19@example.com" TargetMode="External"/><Relationship Id="rId2521" Type="http://schemas.openxmlformats.org/officeDocument/2006/relationships/hyperlink" Target="mailto:viniciusdas-neves@example.com" TargetMode="External"/><Relationship Id="rId4279" Type="http://schemas.openxmlformats.org/officeDocument/2006/relationships/hyperlink" Target="mailto:abreubruno@example.org" TargetMode="External"/><Relationship Id="rId5677" Type="http://schemas.openxmlformats.org/officeDocument/2006/relationships/hyperlink" Target="mailto:ucosta@example.net" TargetMode="External"/><Relationship Id="rId6728" Type="http://schemas.openxmlformats.org/officeDocument/2006/relationships/hyperlink" Target="mailto:fsa@example.net" TargetMode="External"/><Relationship Id="rId1123" Type="http://schemas.openxmlformats.org/officeDocument/2006/relationships/hyperlink" Target="mailto:wmonteiro@example.com" TargetMode="External"/><Relationship Id="rId4693" Type="http://schemas.openxmlformats.org/officeDocument/2006/relationships/hyperlink" Target="mailto:pastorpedro-miguel@example.net" TargetMode="External"/><Relationship Id="rId5744" Type="http://schemas.openxmlformats.org/officeDocument/2006/relationships/hyperlink" Target="mailto:eduardo36@example.net" TargetMode="External"/><Relationship Id="rId8150" Type="http://schemas.openxmlformats.org/officeDocument/2006/relationships/hyperlink" Target="mailto:luizalima@example.org" TargetMode="External"/><Relationship Id="rId9201" Type="http://schemas.openxmlformats.org/officeDocument/2006/relationships/hyperlink" Target="mailto:gabriel98@example.net" TargetMode="External"/><Relationship Id="rId3295" Type="http://schemas.openxmlformats.org/officeDocument/2006/relationships/hyperlink" Target="mailto:otaviobarros@example.net" TargetMode="External"/><Relationship Id="rId4346" Type="http://schemas.openxmlformats.org/officeDocument/2006/relationships/hyperlink" Target="mailto:ana-juliaalmeida@example.org" TargetMode="External"/><Relationship Id="rId4760" Type="http://schemas.openxmlformats.org/officeDocument/2006/relationships/hyperlink" Target="mailto:britoenrico@example.com" TargetMode="External"/><Relationship Id="rId5811" Type="http://schemas.openxmlformats.org/officeDocument/2006/relationships/hyperlink" Target="mailto:anna-lizaparecida@example.com" TargetMode="External"/><Relationship Id="rId8967" Type="http://schemas.openxmlformats.org/officeDocument/2006/relationships/hyperlink" Target="mailto:ramosclarice@example.net" TargetMode="External"/><Relationship Id="rId3362" Type="http://schemas.openxmlformats.org/officeDocument/2006/relationships/hyperlink" Target="mailto:cardosopietra@example.com" TargetMode="External"/><Relationship Id="rId4413" Type="http://schemas.openxmlformats.org/officeDocument/2006/relationships/hyperlink" Target="mailto:maria-helenacarvalho@example.com" TargetMode="External"/><Relationship Id="rId7569" Type="http://schemas.openxmlformats.org/officeDocument/2006/relationships/hyperlink" Target="mailto:rmendes@example.net" TargetMode="External"/><Relationship Id="rId7983" Type="http://schemas.openxmlformats.org/officeDocument/2006/relationships/hyperlink" Target="mailto:pribeiro@example.org" TargetMode="External"/><Relationship Id="rId283" Type="http://schemas.openxmlformats.org/officeDocument/2006/relationships/hyperlink" Target="mailto:guerraantony@example.org" TargetMode="External"/><Relationship Id="rId3015" Type="http://schemas.openxmlformats.org/officeDocument/2006/relationships/hyperlink" Target="mailto:rezendejoana@example.net" TargetMode="External"/><Relationship Id="rId6585" Type="http://schemas.openxmlformats.org/officeDocument/2006/relationships/hyperlink" Target="mailto:lucasvargas@example.net" TargetMode="External"/><Relationship Id="rId7636" Type="http://schemas.openxmlformats.org/officeDocument/2006/relationships/hyperlink" Target="mailto:joao-pedroabreu@example.net" TargetMode="External"/><Relationship Id="rId350" Type="http://schemas.openxmlformats.org/officeDocument/2006/relationships/hyperlink" Target="mailto:anthony-gabrielvargas@example.org" TargetMode="External"/><Relationship Id="rId2031" Type="http://schemas.openxmlformats.org/officeDocument/2006/relationships/hyperlink" Target="mailto:ppeixoto@example.org" TargetMode="External"/><Relationship Id="rId5187" Type="http://schemas.openxmlformats.org/officeDocument/2006/relationships/hyperlink" Target="mailto:loliveira@example.org" TargetMode="External"/><Relationship Id="rId6238" Type="http://schemas.openxmlformats.org/officeDocument/2006/relationships/hyperlink" Target="mailto:julianacarvalho@example.com" TargetMode="External"/><Relationship Id="rId5254" Type="http://schemas.openxmlformats.org/officeDocument/2006/relationships/hyperlink" Target="mailto:sampaiocaroline@example.org" TargetMode="External"/><Relationship Id="rId6652" Type="http://schemas.openxmlformats.org/officeDocument/2006/relationships/hyperlink" Target="mailto:noahabreu@example.org" TargetMode="External"/><Relationship Id="rId7703" Type="http://schemas.openxmlformats.org/officeDocument/2006/relationships/hyperlink" Target="mailto:gabriela73@example.org" TargetMode="External"/><Relationship Id="rId1797" Type="http://schemas.openxmlformats.org/officeDocument/2006/relationships/hyperlink" Target="mailto:catarinada-rocha@example.net" TargetMode="External"/><Relationship Id="rId2848" Type="http://schemas.openxmlformats.org/officeDocument/2006/relationships/hyperlink" Target="mailto:piresvinicius@example.net" TargetMode="External"/><Relationship Id="rId6305" Type="http://schemas.openxmlformats.org/officeDocument/2006/relationships/hyperlink" Target="mailto:taraujo@example.net" TargetMode="External"/><Relationship Id="rId9875" Type="http://schemas.openxmlformats.org/officeDocument/2006/relationships/hyperlink" Target="mailto:ferreiraana-livia@example.net" TargetMode="External"/><Relationship Id="rId89" Type="http://schemas.openxmlformats.org/officeDocument/2006/relationships/hyperlink" Target="mailto:jcavalcanti@example.com" TargetMode="External"/><Relationship Id="rId1864" Type="http://schemas.openxmlformats.org/officeDocument/2006/relationships/hyperlink" Target="mailto:wcasa-grande@example.org" TargetMode="External"/><Relationship Id="rId2915" Type="http://schemas.openxmlformats.org/officeDocument/2006/relationships/hyperlink" Target="mailto:raulmarques@example.net" TargetMode="External"/><Relationship Id="rId4270" Type="http://schemas.openxmlformats.org/officeDocument/2006/relationships/hyperlink" Target="mailto:luigipastor@example.net" TargetMode="External"/><Relationship Id="rId5321" Type="http://schemas.openxmlformats.org/officeDocument/2006/relationships/hyperlink" Target="mailto:beatrizbrito@example.org" TargetMode="External"/><Relationship Id="rId8477" Type="http://schemas.openxmlformats.org/officeDocument/2006/relationships/hyperlink" Target="mailto:anthony-gabriel87@example.net" TargetMode="External"/><Relationship Id="rId8891" Type="http://schemas.openxmlformats.org/officeDocument/2006/relationships/hyperlink" Target="mailto:augustodias@example.org" TargetMode="External"/><Relationship Id="rId9528" Type="http://schemas.openxmlformats.org/officeDocument/2006/relationships/hyperlink" Target="mailto:satheodoro@example.com" TargetMode="External"/><Relationship Id="rId9942" Type="http://schemas.openxmlformats.org/officeDocument/2006/relationships/hyperlink" Target="mailto:borgesdiogo@example.com" TargetMode="External"/><Relationship Id="rId1517" Type="http://schemas.openxmlformats.org/officeDocument/2006/relationships/hyperlink" Target="mailto:ejesus@example.com" TargetMode="External"/><Relationship Id="rId7079" Type="http://schemas.openxmlformats.org/officeDocument/2006/relationships/hyperlink" Target="mailto:juliana58@example.org" TargetMode="External"/><Relationship Id="rId7493" Type="http://schemas.openxmlformats.org/officeDocument/2006/relationships/hyperlink" Target="mailto:pintoisaque@example.org" TargetMode="External"/><Relationship Id="rId8544" Type="http://schemas.openxmlformats.org/officeDocument/2006/relationships/hyperlink" Target="mailto:maria-juliacassiano@example.net" TargetMode="External"/><Relationship Id="rId1931" Type="http://schemas.openxmlformats.org/officeDocument/2006/relationships/hyperlink" Target="mailto:cirinoluara@example.net" TargetMode="External"/><Relationship Id="rId3689" Type="http://schemas.openxmlformats.org/officeDocument/2006/relationships/hyperlink" Target="mailto:vda-mota@example.org" TargetMode="External"/><Relationship Id="rId6095" Type="http://schemas.openxmlformats.org/officeDocument/2006/relationships/hyperlink" Target="mailto:piresbernardo@example.net" TargetMode="External"/><Relationship Id="rId7146" Type="http://schemas.openxmlformats.org/officeDocument/2006/relationships/hyperlink" Target="mailto:eloamendes@example.com" TargetMode="External"/><Relationship Id="rId7560" Type="http://schemas.openxmlformats.org/officeDocument/2006/relationships/hyperlink" Target="mailto:isabellada-rocha@example.com" TargetMode="External"/><Relationship Id="rId8611" Type="http://schemas.openxmlformats.org/officeDocument/2006/relationships/hyperlink" Target="mailto:cecilia92@example.net" TargetMode="External"/><Relationship Id="rId6162" Type="http://schemas.openxmlformats.org/officeDocument/2006/relationships/hyperlink" Target="mailto:smartins@example.org" TargetMode="External"/><Relationship Id="rId7213" Type="http://schemas.openxmlformats.org/officeDocument/2006/relationships/hyperlink" Target="mailto:macedobrayan@example.net" TargetMode="External"/><Relationship Id="rId677" Type="http://schemas.openxmlformats.org/officeDocument/2006/relationships/hyperlink" Target="mailto:bpires@example.net" TargetMode="External"/><Relationship Id="rId2358" Type="http://schemas.openxmlformats.org/officeDocument/2006/relationships/hyperlink" Target="mailto:bvasconcelos@example.org" TargetMode="External"/><Relationship Id="rId3756" Type="http://schemas.openxmlformats.org/officeDocument/2006/relationships/hyperlink" Target="mailto:da-conceicaolaura@example.org" TargetMode="External"/><Relationship Id="rId4807" Type="http://schemas.openxmlformats.org/officeDocument/2006/relationships/hyperlink" Target="mailto:araujoleonardo@example.net" TargetMode="External"/><Relationship Id="rId9385" Type="http://schemas.openxmlformats.org/officeDocument/2006/relationships/hyperlink" Target="mailto:viniciusbarbosa@example.com" TargetMode="External"/><Relationship Id="rId2772" Type="http://schemas.openxmlformats.org/officeDocument/2006/relationships/hyperlink" Target="mailto:lucas-gabriel27@example.com" TargetMode="External"/><Relationship Id="rId3409" Type="http://schemas.openxmlformats.org/officeDocument/2006/relationships/hyperlink" Target="mailto:emanuelly60@example.net" TargetMode="External"/><Relationship Id="rId3823" Type="http://schemas.openxmlformats.org/officeDocument/2006/relationships/hyperlink" Target="mailto:otto47@example.net" TargetMode="External"/><Relationship Id="rId6979" Type="http://schemas.openxmlformats.org/officeDocument/2006/relationships/hyperlink" Target="mailto:pereiraheloisa@example.com" TargetMode="External"/><Relationship Id="rId9038" Type="http://schemas.openxmlformats.org/officeDocument/2006/relationships/hyperlink" Target="mailto:cardosomarcelo@example.net" TargetMode="External"/><Relationship Id="rId744" Type="http://schemas.openxmlformats.org/officeDocument/2006/relationships/hyperlink" Target="mailto:fernandosa@example.org" TargetMode="External"/><Relationship Id="rId1374" Type="http://schemas.openxmlformats.org/officeDocument/2006/relationships/hyperlink" Target="mailto:das-nevesalicia@example.net" TargetMode="External"/><Relationship Id="rId2425" Type="http://schemas.openxmlformats.org/officeDocument/2006/relationships/hyperlink" Target="mailto:thomas35@example.net" TargetMode="External"/><Relationship Id="rId5995" Type="http://schemas.openxmlformats.org/officeDocument/2006/relationships/hyperlink" Target="mailto:da-luzdiego@example.com" TargetMode="External"/><Relationship Id="rId9452" Type="http://schemas.openxmlformats.org/officeDocument/2006/relationships/hyperlink" Target="mailto:jose-pedrorocha@example.com" TargetMode="External"/><Relationship Id="rId80" Type="http://schemas.openxmlformats.org/officeDocument/2006/relationships/hyperlink" Target="mailto:azevedoluana@example.com" TargetMode="External"/><Relationship Id="rId811" Type="http://schemas.openxmlformats.org/officeDocument/2006/relationships/hyperlink" Target="mailto:agatha27@example.org" TargetMode="External"/><Relationship Id="rId1027" Type="http://schemas.openxmlformats.org/officeDocument/2006/relationships/hyperlink" Target="mailto:rebeca61@example.org" TargetMode="External"/><Relationship Id="rId1441" Type="http://schemas.openxmlformats.org/officeDocument/2006/relationships/hyperlink" Target="mailto:ana-julia90@example.net" TargetMode="External"/><Relationship Id="rId4597" Type="http://schemas.openxmlformats.org/officeDocument/2006/relationships/hyperlink" Target="mailto:sampaioisis@example.org" TargetMode="External"/><Relationship Id="rId5648" Type="http://schemas.openxmlformats.org/officeDocument/2006/relationships/hyperlink" Target="mailto:gustavo-henriquearagao@example.net" TargetMode="External"/><Relationship Id="rId8054" Type="http://schemas.openxmlformats.org/officeDocument/2006/relationships/hyperlink" Target="mailto:maria-luizasa@example.net" TargetMode="External"/><Relationship Id="rId9105" Type="http://schemas.openxmlformats.org/officeDocument/2006/relationships/hyperlink" Target="mailto:duartevinicius@example.org" TargetMode="External"/><Relationship Id="rId3199" Type="http://schemas.openxmlformats.org/officeDocument/2006/relationships/hyperlink" Target="mailto:aurorada-paz@example.org" TargetMode="External"/><Relationship Id="rId4664" Type="http://schemas.openxmlformats.org/officeDocument/2006/relationships/hyperlink" Target="mailto:juliadias@example.net" TargetMode="External"/><Relationship Id="rId5715" Type="http://schemas.openxmlformats.org/officeDocument/2006/relationships/hyperlink" Target="mailto:ana-vitoriacampos@example.com" TargetMode="External"/><Relationship Id="rId7070" Type="http://schemas.openxmlformats.org/officeDocument/2006/relationships/hyperlink" Target="mailto:larissaandrade@example.com" TargetMode="External"/><Relationship Id="rId8121" Type="http://schemas.openxmlformats.org/officeDocument/2006/relationships/hyperlink" Target="mailto:brunosousa@example.com" TargetMode="External"/><Relationship Id="rId3266" Type="http://schemas.openxmlformats.org/officeDocument/2006/relationships/hyperlink" Target="mailto:isaacoliveira@example.com" TargetMode="External"/><Relationship Id="rId4317" Type="http://schemas.openxmlformats.org/officeDocument/2006/relationships/hyperlink" Target="mailto:ana-beatriz28@example.org" TargetMode="External"/><Relationship Id="rId187" Type="http://schemas.openxmlformats.org/officeDocument/2006/relationships/hyperlink" Target="mailto:casa-grandefernanda@example.org" TargetMode="External"/><Relationship Id="rId2282" Type="http://schemas.openxmlformats.org/officeDocument/2006/relationships/hyperlink" Target="mailto:nicole09@example.net" TargetMode="External"/><Relationship Id="rId3680" Type="http://schemas.openxmlformats.org/officeDocument/2006/relationships/hyperlink" Target="mailto:lucasrodrigues@example.org" TargetMode="External"/><Relationship Id="rId4731" Type="http://schemas.openxmlformats.org/officeDocument/2006/relationships/hyperlink" Target="mailto:laurasiqueira@example.com" TargetMode="External"/><Relationship Id="rId6489" Type="http://schemas.openxmlformats.org/officeDocument/2006/relationships/hyperlink" Target="mailto:amelo@example.com" TargetMode="External"/><Relationship Id="rId7887" Type="http://schemas.openxmlformats.org/officeDocument/2006/relationships/hyperlink" Target="mailto:luiz-henriquecavalcante@example.net" TargetMode="External"/><Relationship Id="rId8938" Type="http://schemas.openxmlformats.org/officeDocument/2006/relationships/hyperlink" Target="mailto:tvasconcelos@example.net" TargetMode="External"/><Relationship Id="rId254" Type="http://schemas.openxmlformats.org/officeDocument/2006/relationships/hyperlink" Target="mailto:novaesmaria-isis@example.com" TargetMode="External"/><Relationship Id="rId3333" Type="http://schemas.openxmlformats.org/officeDocument/2006/relationships/hyperlink" Target="mailto:pedro35@example.org" TargetMode="External"/><Relationship Id="rId7954" Type="http://schemas.openxmlformats.org/officeDocument/2006/relationships/hyperlink" Target="mailto:qsilveira@example.org" TargetMode="External"/><Relationship Id="rId3400" Type="http://schemas.openxmlformats.org/officeDocument/2006/relationships/hyperlink" Target="mailto:wduarte@example.org" TargetMode="External"/><Relationship Id="rId6556" Type="http://schemas.openxmlformats.org/officeDocument/2006/relationships/hyperlink" Target="mailto:vinicius48@example.org" TargetMode="External"/><Relationship Id="rId6970" Type="http://schemas.openxmlformats.org/officeDocument/2006/relationships/hyperlink" Target="mailto:raelfreitas@example.net" TargetMode="External"/><Relationship Id="rId7607" Type="http://schemas.openxmlformats.org/officeDocument/2006/relationships/hyperlink" Target="mailto:kcavalcanti@example.net" TargetMode="External"/><Relationship Id="rId321" Type="http://schemas.openxmlformats.org/officeDocument/2006/relationships/hyperlink" Target="mailto:matheus55@example.com" TargetMode="External"/><Relationship Id="rId2002" Type="http://schemas.openxmlformats.org/officeDocument/2006/relationships/hyperlink" Target="mailto:ccostela@example.com" TargetMode="External"/><Relationship Id="rId5158" Type="http://schemas.openxmlformats.org/officeDocument/2006/relationships/hyperlink" Target="mailto:da-rosaluara@example.org" TargetMode="External"/><Relationship Id="rId5572" Type="http://schemas.openxmlformats.org/officeDocument/2006/relationships/hyperlink" Target="mailto:marina53@example.net" TargetMode="External"/><Relationship Id="rId6209" Type="http://schemas.openxmlformats.org/officeDocument/2006/relationships/hyperlink" Target="mailto:bryanmendonca@example.net" TargetMode="External"/><Relationship Id="rId6623" Type="http://schemas.openxmlformats.org/officeDocument/2006/relationships/hyperlink" Target="mailto:das-nevesmaya@example.org" TargetMode="External"/><Relationship Id="rId9779" Type="http://schemas.openxmlformats.org/officeDocument/2006/relationships/hyperlink" Target="mailto:emanuel96@example.net" TargetMode="External"/><Relationship Id="rId1768" Type="http://schemas.openxmlformats.org/officeDocument/2006/relationships/hyperlink" Target="mailto:yasmin16@example.org" TargetMode="External"/><Relationship Id="rId2819" Type="http://schemas.openxmlformats.org/officeDocument/2006/relationships/hyperlink" Target="mailto:spinto@example.com" TargetMode="External"/><Relationship Id="rId4174" Type="http://schemas.openxmlformats.org/officeDocument/2006/relationships/hyperlink" Target="mailto:gda-mata@example.com" TargetMode="External"/><Relationship Id="rId5225" Type="http://schemas.openxmlformats.org/officeDocument/2006/relationships/hyperlink" Target="mailto:mayacampos@example.org" TargetMode="External"/><Relationship Id="rId8795" Type="http://schemas.openxmlformats.org/officeDocument/2006/relationships/hyperlink" Target="mailto:csampaio@example.net" TargetMode="External"/><Relationship Id="rId9846" Type="http://schemas.openxmlformats.org/officeDocument/2006/relationships/hyperlink" Target="mailto:bernardolima@example.org" TargetMode="External"/><Relationship Id="rId3190" Type="http://schemas.openxmlformats.org/officeDocument/2006/relationships/hyperlink" Target="mailto:lopesluiz-gustavo@example.net" TargetMode="External"/><Relationship Id="rId4241" Type="http://schemas.openxmlformats.org/officeDocument/2006/relationships/hyperlink" Target="mailto:rvasconcelos@example.com" TargetMode="External"/><Relationship Id="rId7397" Type="http://schemas.openxmlformats.org/officeDocument/2006/relationships/hyperlink" Target="mailto:luara47@example.com" TargetMode="External"/><Relationship Id="rId8448" Type="http://schemas.openxmlformats.org/officeDocument/2006/relationships/hyperlink" Target="mailto:levicamargo@example.net" TargetMode="External"/><Relationship Id="rId1835" Type="http://schemas.openxmlformats.org/officeDocument/2006/relationships/hyperlink" Target="mailto:cribeiro@example.org" TargetMode="External"/><Relationship Id="rId7464" Type="http://schemas.openxmlformats.org/officeDocument/2006/relationships/hyperlink" Target="mailto:anthony-gabriel44@example.com" TargetMode="External"/><Relationship Id="rId8862" Type="http://schemas.openxmlformats.org/officeDocument/2006/relationships/hyperlink" Target="mailto:nataliasales@example.org" TargetMode="External"/><Relationship Id="rId9913" Type="http://schemas.openxmlformats.org/officeDocument/2006/relationships/hyperlink" Target="mailto:pintopietro@example.com" TargetMode="External"/><Relationship Id="rId1902" Type="http://schemas.openxmlformats.org/officeDocument/2006/relationships/hyperlink" Target="mailto:enzo-gabriel47@example.org" TargetMode="External"/><Relationship Id="rId6066" Type="http://schemas.openxmlformats.org/officeDocument/2006/relationships/hyperlink" Target="mailto:biancasantos@example.com" TargetMode="External"/><Relationship Id="rId7117" Type="http://schemas.openxmlformats.org/officeDocument/2006/relationships/hyperlink" Target="mailto:cardosoana-vitoria@example.org" TargetMode="External"/><Relationship Id="rId8515" Type="http://schemas.openxmlformats.org/officeDocument/2006/relationships/hyperlink" Target="mailto:britomatteo@example.com" TargetMode="External"/><Relationship Id="rId6480" Type="http://schemas.openxmlformats.org/officeDocument/2006/relationships/hyperlink" Target="mailto:maiteda-mota@example.org" TargetMode="External"/><Relationship Id="rId7531" Type="http://schemas.openxmlformats.org/officeDocument/2006/relationships/hyperlink" Target="mailto:maria-luizamendes@example.org" TargetMode="External"/><Relationship Id="rId995" Type="http://schemas.openxmlformats.org/officeDocument/2006/relationships/hyperlink" Target="mailto:da-costamariane@example.com" TargetMode="External"/><Relationship Id="rId2676" Type="http://schemas.openxmlformats.org/officeDocument/2006/relationships/hyperlink" Target="mailto:camargomariana@example.com" TargetMode="External"/><Relationship Id="rId3727" Type="http://schemas.openxmlformats.org/officeDocument/2006/relationships/hyperlink" Target="mailto:beatrizaparecida@example.net" TargetMode="External"/><Relationship Id="rId5082" Type="http://schemas.openxmlformats.org/officeDocument/2006/relationships/hyperlink" Target="mailto:kcastro@example.com" TargetMode="External"/><Relationship Id="rId6133" Type="http://schemas.openxmlformats.org/officeDocument/2006/relationships/hyperlink" Target="mailto:da-cunhaana-vitoria@example.com" TargetMode="External"/><Relationship Id="rId9289" Type="http://schemas.openxmlformats.org/officeDocument/2006/relationships/hyperlink" Target="mailto:benicio83@example.net" TargetMode="External"/><Relationship Id="rId648" Type="http://schemas.openxmlformats.org/officeDocument/2006/relationships/hyperlink" Target="mailto:arthurda-conceicao@example.com" TargetMode="External"/><Relationship Id="rId1278" Type="http://schemas.openxmlformats.org/officeDocument/2006/relationships/hyperlink" Target="mailto:dpereira@example.com" TargetMode="External"/><Relationship Id="rId1692" Type="http://schemas.openxmlformats.org/officeDocument/2006/relationships/hyperlink" Target="mailto:maria-luisarios@example.net" TargetMode="External"/><Relationship Id="rId2329" Type="http://schemas.openxmlformats.org/officeDocument/2006/relationships/hyperlink" Target="mailto:ycostela@example.com" TargetMode="External"/><Relationship Id="rId2743" Type="http://schemas.openxmlformats.org/officeDocument/2006/relationships/hyperlink" Target="mailto:hda-rosa@example.net" TargetMode="External"/><Relationship Id="rId5899" Type="http://schemas.openxmlformats.org/officeDocument/2006/relationships/hyperlink" Target="mailto:brodrigues@example.com" TargetMode="External"/><Relationship Id="rId6200" Type="http://schemas.openxmlformats.org/officeDocument/2006/relationships/hyperlink" Target="mailto:ceciliaabreu@example.net" TargetMode="External"/><Relationship Id="rId9356" Type="http://schemas.openxmlformats.org/officeDocument/2006/relationships/hyperlink" Target="mailto:abreujade@example.net" TargetMode="External"/><Relationship Id="rId9770" Type="http://schemas.openxmlformats.org/officeDocument/2006/relationships/hyperlink" Target="mailto:fdias@example.org" TargetMode="External"/><Relationship Id="rId715" Type="http://schemas.openxmlformats.org/officeDocument/2006/relationships/hyperlink" Target="mailto:noah36@example.org" TargetMode="External"/><Relationship Id="rId1345" Type="http://schemas.openxmlformats.org/officeDocument/2006/relationships/hyperlink" Target="mailto:isismonteiro@example.org" TargetMode="External"/><Relationship Id="rId8372" Type="http://schemas.openxmlformats.org/officeDocument/2006/relationships/hyperlink" Target="mailto:danielafernandes@example.net" TargetMode="External"/><Relationship Id="rId9009" Type="http://schemas.openxmlformats.org/officeDocument/2006/relationships/hyperlink" Target="mailto:fernandesvalentim@example.com" TargetMode="External"/><Relationship Id="rId9423" Type="http://schemas.openxmlformats.org/officeDocument/2006/relationships/hyperlink" Target="mailto:ferreirabreno@example.net" TargetMode="External"/><Relationship Id="rId2810" Type="http://schemas.openxmlformats.org/officeDocument/2006/relationships/hyperlink" Target="mailto:gabrielacavalcanti@example.org" TargetMode="External"/><Relationship Id="rId4568" Type="http://schemas.openxmlformats.org/officeDocument/2006/relationships/hyperlink" Target="mailto:sampaiohenrique@example.com" TargetMode="External"/><Relationship Id="rId5966" Type="http://schemas.openxmlformats.org/officeDocument/2006/relationships/hyperlink" Target="mailto:maria-helenamoura@example.com" TargetMode="External"/><Relationship Id="rId8025" Type="http://schemas.openxmlformats.org/officeDocument/2006/relationships/hyperlink" Target="mailto:joao-guilherme22@example.org" TargetMode="External"/><Relationship Id="rId51" Type="http://schemas.openxmlformats.org/officeDocument/2006/relationships/hyperlink" Target="mailto:monteiroenzo-gabriel@example.com" TargetMode="External"/><Relationship Id="rId1412" Type="http://schemas.openxmlformats.org/officeDocument/2006/relationships/hyperlink" Target="mailto:pereirabenjamim@example.net" TargetMode="External"/><Relationship Id="rId4982" Type="http://schemas.openxmlformats.org/officeDocument/2006/relationships/hyperlink" Target="mailto:enzo18@example.net" TargetMode="External"/><Relationship Id="rId5619" Type="http://schemas.openxmlformats.org/officeDocument/2006/relationships/hyperlink" Target="mailto:da-cruzclara@example.net" TargetMode="External"/><Relationship Id="rId7041" Type="http://schemas.openxmlformats.org/officeDocument/2006/relationships/hyperlink" Target="mailto:emanuel41@example.org" TargetMode="External"/><Relationship Id="rId3584" Type="http://schemas.openxmlformats.org/officeDocument/2006/relationships/hyperlink" Target="mailto:xnunes@example.com" TargetMode="External"/><Relationship Id="rId4635" Type="http://schemas.openxmlformats.org/officeDocument/2006/relationships/hyperlink" Target="mailto:silvamaria-helena@example.com" TargetMode="External"/><Relationship Id="rId158" Type="http://schemas.openxmlformats.org/officeDocument/2006/relationships/hyperlink" Target="mailto:kfonseca@example.net" TargetMode="External"/><Relationship Id="rId2186" Type="http://schemas.openxmlformats.org/officeDocument/2006/relationships/hyperlink" Target="mailto:kduarte@example.org" TargetMode="External"/><Relationship Id="rId3237" Type="http://schemas.openxmlformats.org/officeDocument/2006/relationships/hyperlink" Target="mailto:mcunha@example.com" TargetMode="External"/><Relationship Id="rId3651" Type="http://schemas.openxmlformats.org/officeDocument/2006/relationships/hyperlink" Target="mailto:catarinaabreu@example.net" TargetMode="External"/><Relationship Id="rId4702" Type="http://schemas.openxmlformats.org/officeDocument/2006/relationships/hyperlink" Target="mailto:fernandesana-livia@example.net" TargetMode="External"/><Relationship Id="rId7858" Type="http://schemas.openxmlformats.org/officeDocument/2006/relationships/hyperlink" Target="mailto:ester74@example.com" TargetMode="External"/><Relationship Id="rId8909" Type="http://schemas.openxmlformats.org/officeDocument/2006/relationships/hyperlink" Target="mailto:sjesus@example.net" TargetMode="External"/><Relationship Id="rId572" Type="http://schemas.openxmlformats.org/officeDocument/2006/relationships/hyperlink" Target="mailto:ana-lizvasconcelos@example.net" TargetMode="External"/><Relationship Id="rId2253" Type="http://schemas.openxmlformats.org/officeDocument/2006/relationships/hyperlink" Target="mailto:da-cunhaalice@example.org" TargetMode="External"/><Relationship Id="rId3304" Type="http://schemas.openxmlformats.org/officeDocument/2006/relationships/hyperlink" Target="mailto:ana-cecilia23@example.com" TargetMode="External"/><Relationship Id="rId6874" Type="http://schemas.openxmlformats.org/officeDocument/2006/relationships/hyperlink" Target="mailto:da-matavicente@example.com" TargetMode="External"/><Relationship Id="rId7925" Type="http://schemas.openxmlformats.org/officeDocument/2006/relationships/hyperlink" Target="mailto:manuella29@example.com" TargetMode="External"/><Relationship Id="rId9280" Type="http://schemas.openxmlformats.org/officeDocument/2006/relationships/hyperlink" Target="mailto:dviana@example.org" TargetMode="External"/><Relationship Id="rId225" Type="http://schemas.openxmlformats.org/officeDocument/2006/relationships/hyperlink" Target="mailto:heloisacardoso@example.net" TargetMode="External"/><Relationship Id="rId2320" Type="http://schemas.openxmlformats.org/officeDocument/2006/relationships/hyperlink" Target="mailto:cassianobrayan@example.org" TargetMode="External"/><Relationship Id="rId5476" Type="http://schemas.openxmlformats.org/officeDocument/2006/relationships/hyperlink" Target="mailto:da-pazalice@example.com" TargetMode="External"/><Relationship Id="rId6527" Type="http://schemas.openxmlformats.org/officeDocument/2006/relationships/hyperlink" Target="mailto:viniciusmelo@example.net" TargetMode="External"/><Relationship Id="rId4078" Type="http://schemas.openxmlformats.org/officeDocument/2006/relationships/hyperlink" Target="mailto:ribeiropedro@example.com" TargetMode="External"/><Relationship Id="rId4492" Type="http://schemas.openxmlformats.org/officeDocument/2006/relationships/hyperlink" Target="mailto:fogacaarthur-miguel@example.net" TargetMode="External"/><Relationship Id="rId5129" Type="http://schemas.openxmlformats.org/officeDocument/2006/relationships/hyperlink" Target="mailto:pachecoantonella@example.com" TargetMode="External"/><Relationship Id="rId5543" Type="http://schemas.openxmlformats.org/officeDocument/2006/relationships/hyperlink" Target="mailto:lmonteiro@example.com" TargetMode="External"/><Relationship Id="rId5890" Type="http://schemas.openxmlformats.org/officeDocument/2006/relationships/hyperlink" Target="mailto:kaiquesilveira@example.com" TargetMode="External"/><Relationship Id="rId6941" Type="http://schemas.openxmlformats.org/officeDocument/2006/relationships/hyperlink" Target="mailto:limafelipe@example.org" TargetMode="External"/><Relationship Id="rId8699" Type="http://schemas.openxmlformats.org/officeDocument/2006/relationships/hyperlink" Target="mailto:pedro-henriquecarvalho@example.net" TargetMode="External"/><Relationship Id="rId9000" Type="http://schemas.openxmlformats.org/officeDocument/2006/relationships/hyperlink" Target="mailto:ccamargo@example.org" TargetMode="External"/><Relationship Id="rId3094" Type="http://schemas.openxmlformats.org/officeDocument/2006/relationships/hyperlink" Target="mailto:rodriguesesther@example.com" TargetMode="External"/><Relationship Id="rId4145" Type="http://schemas.openxmlformats.org/officeDocument/2006/relationships/hyperlink" Target="mailto:araujocamila@example.com" TargetMode="External"/><Relationship Id="rId1739" Type="http://schemas.openxmlformats.org/officeDocument/2006/relationships/hyperlink" Target="mailto:da-paznina@example.org" TargetMode="External"/><Relationship Id="rId5610" Type="http://schemas.openxmlformats.org/officeDocument/2006/relationships/hyperlink" Target="mailto:brunofreitas@example.org" TargetMode="External"/><Relationship Id="rId8766" Type="http://schemas.openxmlformats.org/officeDocument/2006/relationships/hyperlink" Target="mailto:arthur-miguelmelo@example.net" TargetMode="External"/><Relationship Id="rId9817" Type="http://schemas.openxmlformats.org/officeDocument/2006/relationships/hyperlink" Target="mailto:nascimentoarthur@example.com" TargetMode="External"/><Relationship Id="rId1806" Type="http://schemas.openxmlformats.org/officeDocument/2006/relationships/hyperlink" Target="mailto:antonio49@example.net" TargetMode="External"/><Relationship Id="rId3161" Type="http://schemas.openxmlformats.org/officeDocument/2006/relationships/hyperlink" Target="mailto:teixeirapietra@example.org" TargetMode="External"/><Relationship Id="rId4212" Type="http://schemas.openxmlformats.org/officeDocument/2006/relationships/hyperlink" Target="mailto:maya69@example.net" TargetMode="External"/><Relationship Id="rId7368" Type="http://schemas.openxmlformats.org/officeDocument/2006/relationships/hyperlink" Target="mailto:valentim35@example.org" TargetMode="External"/><Relationship Id="rId7782" Type="http://schemas.openxmlformats.org/officeDocument/2006/relationships/hyperlink" Target="mailto:luna79@example.net" TargetMode="External"/><Relationship Id="rId8419" Type="http://schemas.openxmlformats.org/officeDocument/2006/relationships/hyperlink" Target="mailto:antony52@example.org" TargetMode="External"/><Relationship Id="rId8833" Type="http://schemas.openxmlformats.org/officeDocument/2006/relationships/hyperlink" Target="mailto:das-nevespaulo@example.net" TargetMode="External"/><Relationship Id="rId3978" Type="http://schemas.openxmlformats.org/officeDocument/2006/relationships/hyperlink" Target="mailto:pedro-henriqueda-rosa@example.net" TargetMode="External"/><Relationship Id="rId6384" Type="http://schemas.openxmlformats.org/officeDocument/2006/relationships/hyperlink" Target="mailto:mariana41@example.com" TargetMode="External"/><Relationship Id="rId7435" Type="http://schemas.openxmlformats.org/officeDocument/2006/relationships/hyperlink" Target="mailto:icasa-grande@example.com" TargetMode="External"/><Relationship Id="rId8900" Type="http://schemas.openxmlformats.org/officeDocument/2006/relationships/hyperlink" Target="mailto:vmontenegro@example.com" TargetMode="External"/><Relationship Id="rId899" Type="http://schemas.openxmlformats.org/officeDocument/2006/relationships/hyperlink" Target="mailto:vitor-hugo12@example.com" TargetMode="External"/><Relationship Id="rId6037" Type="http://schemas.openxmlformats.org/officeDocument/2006/relationships/hyperlink" Target="mailto:omoraes@example.org" TargetMode="External"/><Relationship Id="rId6451" Type="http://schemas.openxmlformats.org/officeDocument/2006/relationships/hyperlink" Target="mailto:ssampaio@example.com" TargetMode="External"/><Relationship Id="rId7502" Type="http://schemas.openxmlformats.org/officeDocument/2006/relationships/hyperlink" Target="mailto:hmelo@example.org" TargetMode="External"/><Relationship Id="rId966" Type="http://schemas.openxmlformats.org/officeDocument/2006/relationships/hyperlink" Target="mailto:marcela07@example.org" TargetMode="External"/><Relationship Id="rId1596" Type="http://schemas.openxmlformats.org/officeDocument/2006/relationships/hyperlink" Target="mailto:vda-mata@example.com" TargetMode="External"/><Relationship Id="rId2647" Type="http://schemas.openxmlformats.org/officeDocument/2006/relationships/hyperlink" Target="mailto:amandasiqueira@example.net" TargetMode="External"/><Relationship Id="rId2994" Type="http://schemas.openxmlformats.org/officeDocument/2006/relationships/hyperlink" Target="mailto:raulpereira@example.org" TargetMode="External"/><Relationship Id="rId5053" Type="http://schemas.openxmlformats.org/officeDocument/2006/relationships/hyperlink" Target="mailto:augusto46@example.org" TargetMode="External"/><Relationship Id="rId6104" Type="http://schemas.openxmlformats.org/officeDocument/2006/relationships/hyperlink" Target="mailto:da-luzpedro@example.com" TargetMode="External"/><Relationship Id="rId9674" Type="http://schemas.openxmlformats.org/officeDocument/2006/relationships/hyperlink" Target="mailto:diogosilva@example.net" TargetMode="External"/><Relationship Id="rId619" Type="http://schemas.openxmlformats.org/officeDocument/2006/relationships/hyperlink" Target="mailto:luiz-felipe19@example.net" TargetMode="External"/><Relationship Id="rId1249" Type="http://schemas.openxmlformats.org/officeDocument/2006/relationships/hyperlink" Target="mailto:camargosarah@example.net" TargetMode="External"/><Relationship Id="rId5120" Type="http://schemas.openxmlformats.org/officeDocument/2006/relationships/hyperlink" Target="mailto:hellenafonseca@example.com" TargetMode="External"/><Relationship Id="rId8276" Type="http://schemas.openxmlformats.org/officeDocument/2006/relationships/hyperlink" Target="mailto:jrezende@example.net" TargetMode="External"/><Relationship Id="rId9327" Type="http://schemas.openxmlformats.org/officeDocument/2006/relationships/hyperlink" Target="mailto:elisa21@example.org" TargetMode="External"/><Relationship Id="rId1663" Type="http://schemas.openxmlformats.org/officeDocument/2006/relationships/hyperlink" Target="mailto:lucasmonteiro@example.net" TargetMode="External"/><Relationship Id="rId2714" Type="http://schemas.openxmlformats.org/officeDocument/2006/relationships/hyperlink" Target="mailto:vrocha@example.net" TargetMode="External"/><Relationship Id="rId8690" Type="http://schemas.openxmlformats.org/officeDocument/2006/relationships/hyperlink" Target="mailto:thales36@example.org" TargetMode="External"/><Relationship Id="rId9741" Type="http://schemas.openxmlformats.org/officeDocument/2006/relationships/hyperlink" Target="mailto:felipecardoso@example.net" TargetMode="External"/><Relationship Id="rId1316" Type="http://schemas.openxmlformats.org/officeDocument/2006/relationships/hyperlink" Target="mailto:mendesbenicio@example.net" TargetMode="External"/><Relationship Id="rId1730" Type="http://schemas.openxmlformats.org/officeDocument/2006/relationships/hyperlink" Target="mailto:maysa89@example.com" TargetMode="External"/><Relationship Id="rId4886" Type="http://schemas.openxmlformats.org/officeDocument/2006/relationships/hyperlink" Target="mailto:oliviamelo@example.org" TargetMode="External"/><Relationship Id="rId5937" Type="http://schemas.openxmlformats.org/officeDocument/2006/relationships/hyperlink" Target="mailto:maria-juliacamara@example.net" TargetMode="External"/><Relationship Id="rId7292" Type="http://schemas.openxmlformats.org/officeDocument/2006/relationships/hyperlink" Target="mailto:gael-henriquecamara@example.net" TargetMode="External"/><Relationship Id="rId8343" Type="http://schemas.openxmlformats.org/officeDocument/2006/relationships/hyperlink" Target="mailto:nascimentoantony@example.org" TargetMode="External"/><Relationship Id="rId22" Type="http://schemas.openxmlformats.org/officeDocument/2006/relationships/hyperlink" Target="mailto:leandronunes@example.com" TargetMode="External"/><Relationship Id="rId3488" Type="http://schemas.openxmlformats.org/officeDocument/2006/relationships/hyperlink" Target="mailto:benicio60@example.com" TargetMode="External"/><Relationship Id="rId4539" Type="http://schemas.openxmlformats.org/officeDocument/2006/relationships/hyperlink" Target="mailto:mariah18@example.org" TargetMode="External"/><Relationship Id="rId4953" Type="http://schemas.openxmlformats.org/officeDocument/2006/relationships/hyperlink" Target="mailto:da-costabruna@example.com" TargetMode="External"/><Relationship Id="rId8410" Type="http://schemas.openxmlformats.org/officeDocument/2006/relationships/hyperlink" Target="mailto:moraesbrenda@example.org" TargetMode="External"/><Relationship Id="rId3555" Type="http://schemas.openxmlformats.org/officeDocument/2006/relationships/hyperlink" Target="mailto:arthur76@example.com" TargetMode="External"/><Relationship Id="rId4606" Type="http://schemas.openxmlformats.org/officeDocument/2006/relationships/hyperlink" Target="mailto:luaracassiano@example.org" TargetMode="External"/><Relationship Id="rId7012" Type="http://schemas.openxmlformats.org/officeDocument/2006/relationships/hyperlink" Target="mailto:alexandrecassiano@example.net" TargetMode="External"/><Relationship Id="rId476" Type="http://schemas.openxmlformats.org/officeDocument/2006/relationships/hyperlink" Target="mailto:enricoda-mata@example.com" TargetMode="External"/><Relationship Id="rId890" Type="http://schemas.openxmlformats.org/officeDocument/2006/relationships/hyperlink" Target="mailto:levi06@example.org" TargetMode="External"/><Relationship Id="rId2157" Type="http://schemas.openxmlformats.org/officeDocument/2006/relationships/hyperlink" Target="mailto:sophianunes@example.org" TargetMode="External"/><Relationship Id="rId2571" Type="http://schemas.openxmlformats.org/officeDocument/2006/relationships/hyperlink" Target="mailto:novaisdavi-lucca@example.org" TargetMode="External"/><Relationship Id="rId3208" Type="http://schemas.openxmlformats.org/officeDocument/2006/relationships/hyperlink" Target="mailto:vinicius64@example.org" TargetMode="External"/><Relationship Id="rId6778" Type="http://schemas.openxmlformats.org/officeDocument/2006/relationships/hyperlink" Target="mailto:andradebenjamim@example.com" TargetMode="External"/><Relationship Id="rId9184" Type="http://schemas.openxmlformats.org/officeDocument/2006/relationships/hyperlink" Target="mailto:jose-pedro81@example.net" TargetMode="External"/><Relationship Id="rId129" Type="http://schemas.openxmlformats.org/officeDocument/2006/relationships/hyperlink" Target="mailto:wda-cruz@example.org" TargetMode="External"/><Relationship Id="rId543" Type="http://schemas.openxmlformats.org/officeDocument/2006/relationships/hyperlink" Target="mailto:jda-costa@example.net" TargetMode="External"/><Relationship Id="rId1173" Type="http://schemas.openxmlformats.org/officeDocument/2006/relationships/hyperlink" Target="mailto:ccirino@example.net" TargetMode="External"/><Relationship Id="rId2224" Type="http://schemas.openxmlformats.org/officeDocument/2006/relationships/hyperlink" Target="mailto:arthurmoreira@example.org" TargetMode="External"/><Relationship Id="rId3622" Type="http://schemas.openxmlformats.org/officeDocument/2006/relationships/hyperlink" Target="mailto:ufreitas@example.org" TargetMode="External"/><Relationship Id="rId7829" Type="http://schemas.openxmlformats.org/officeDocument/2006/relationships/hyperlink" Target="mailto:ryannunes@example.net" TargetMode="External"/><Relationship Id="rId9251" Type="http://schemas.openxmlformats.org/officeDocument/2006/relationships/hyperlink" Target="mailto:moraesbruna@example.org" TargetMode="External"/><Relationship Id="rId5794" Type="http://schemas.openxmlformats.org/officeDocument/2006/relationships/hyperlink" Target="mailto:obrito@example.net" TargetMode="External"/><Relationship Id="rId6845" Type="http://schemas.openxmlformats.org/officeDocument/2006/relationships/hyperlink" Target="mailto:luiz-henrique36@example.org" TargetMode="External"/><Relationship Id="rId610" Type="http://schemas.openxmlformats.org/officeDocument/2006/relationships/hyperlink" Target="mailto:antonycamargo@example.org" TargetMode="External"/><Relationship Id="rId1240" Type="http://schemas.openxmlformats.org/officeDocument/2006/relationships/hyperlink" Target="mailto:daparecida@example.net" TargetMode="External"/><Relationship Id="rId4049" Type="http://schemas.openxmlformats.org/officeDocument/2006/relationships/hyperlink" Target="mailto:anagarcia@example.net" TargetMode="External"/><Relationship Id="rId4396" Type="http://schemas.openxmlformats.org/officeDocument/2006/relationships/hyperlink" Target="mailto:ana-julia49@example.com" TargetMode="External"/><Relationship Id="rId5447" Type="http://schemas.openxmlformats.org/officeDocument/2006/relationships/hyperlink" Target="mailto:vitoriafernandes@example.org" TargetMode="External"/><Relationship Id="rId5861" Type="http://schemas.openxmlformats.org/officeDocument/2006/relationships/hyperlink" Target="mailto:ana-beatriz07@example.net" TargetMode="External"/><Relationship Id="rId6912" Type="http://schemas.openxmlformats.org/officeDocument/2006/relationships/hyperlink" Target="mailto:oliveiradante@example.net" TargetMode="External"/><Relationship Id="rId4463" Type="http://schemas.openxmlformats.org/officeDocument/2006/relationships/hyperlink" Target="mailto:nascimentoana-luiza@example.net" TargetMode="External"/><Relationship Id="rId5514" Type="http://schemas.openxmlformats.org/officeDocument/2006/relationships/hyperlink" Target="mailto:joao-lucas58@example.org" TargetMode="External"/><Relationship Id="rId3065" Type="http://schemas.openxmlformats.org/officeDocument/2006/relationships/hyperlink" Target="mailto:sousabrenda@example.com" TargetMode="External"/><Relationship Id="rId4116" Type="http://schemas.openxmlformats.org/officeDocument/2006/relationships/hyperlink" Target="mailto:lvieira@example.net" TargetMode="External"/><Relationship Id="rId4530" Type="http://schemas.openxmlformats.org/officeDocument/2006/relationships/hyperlink" Target="mailto:danilo76@example.org" TargetMode="External"/><Relationship Id="rId7686" Type="http://schemas.openxmlformats.org/officeDocument/2006/relationships/hyperlink" Target="mailto:montenegrootavio@example.org" TargetMode="External"/><Relationship Id="rId8737" Type="http://schemas.openxmlformats.org/officeDocument/2006/relationships/hyperlink" Target="mailto:da-luzjulia@example.com" TargetMode="External"/><Relationship Id="rId2081" Type="http://schemas.openxmlformats.org/officeDocument/2006/relationships/hyperlink" Target="mailto:isis51@example.net" TargetMode="External"/><Relationship Id="rId3132" Type="http://schemas.openxmlformats.org/officeDocument/2006/relationships/hyperlink" Target="mailto:lucca19@example.net" TargetMode="External"/><Relationship Id="rId6288" Type="http://schemas.openxmlformats.org/officeDocument/2006/relationships/hyperlink" Target="mailto:maria-luisa59@example.com" TargetMode="External"/><Relationship Id="rId7339" Type="http://schemas.openxmlformats.org/officeDocument/2006/relationships/hyperlink" Target="mailto:rhavi98@example.org" TargetMode="External"/><Relationship Id="rId7753" Type="http://schemas.openxmlformats.org/officeDocument/2006/relationships/hyperlink" Target="mailto:freitasmaria-laura@example.com" TargetMode="External"/><Relationship Id="rId6355" Type="http://schemas.openxmlformats.org/officeDocument/2006/relationships/hyperlink" Target="mailto:theo14@example.net" TargetMode="External"/><Relationship Id="rId7406" Type="http://schemas.openxmlformats.org/officeDocument/2006/relationships/hyperlink" Target="mailto:peixotolaura@example.net" TargetMode="External"/><Relationship Id="rId8804" Type="http://schemas.openxmlformats.org/officeDocument/2006/relationships/hyperlink" Target="mailto:giovannajesus@example.net" TargetMode="External"/><Relationship Id="rId120" Type="http://schemas.openxmlformats.org/officeDocument/2006/relationships/hyperlink" Target="mailto:cavalcantimarina@example.net" TargetMode="External"/><Relationship Id="rId2898" Type="http://schemas.openxmlformats.org/officeDocument/2006/relationships/hyperlink" Target="mailto:davi79@example.org" TargetMode="External"/><Relationship Id="rId3949" Type="http://schemas.openxmlformats.org/officeDocument/2006/relationships/hyperlink" Target="mailto:calebfreitas@example.net" TargetMode="External"/><Relationship Id="rId6008" Type="http://schemas.openxmlformats.org/officeDocument/2006/relationships/hyperlink" Target="mailto:eporto@example.com" TargetMode="External"/><Relationship Id="rId7820" Type="http://schemas.openxmlformats.org/officeDocument/2006/relationships/hyperlink" Target="mailto:xcunha@example.net" TargetMode="External"/><Relationship Id="rId2965" Type="http://schemas.openxmlformats.org/officeDocument/2006/relationships/hyperlink" Target="mailto:hadassa17@example.org" TargetMode="External"/><Relationship Id="rId5024" Type="http://schemas.openxmlformats.org/officeDocument/2006/relationships/hyperlink" Target="mailto:agathacirino@example.net" TargetMode="External"/><Relationship Id="rId5371" Type="http://schemas.openxmlformats.org/officeDocument/2006/relationships/hyperlink" Target="mailto:bernardoaragao@example.net" TargetMode="External"/><Relationship Id="rId6422" Type="http://schemas.openxmlformats.org/officeDocument/2006/relationships/hyperlink" Target="mailto:hda-costa@example.net" TargetMode="External"/><Relationship Id="rId9578" Type="http://schemas.openxmlformats.org/officeDocument/2006/relationships/hyperlink" Target="mailto:wmarques@example.org" TargetMode="External"/><Relationship Id="rId9992" Type="http://schemas.openxmlformats.org/officeDocument/2006/relationships/hyperlink" Target="mailto:brunoguerra@example.org" TargetMode="External"/><Relationship Id="rId937" Type="http://schemas.openxmlformats.org/officeDocument/2006/relationships/hyperlink" Target="mailto:alvescarlos-eduardo@example.net" TargetMode="External"/><Relationship Id="rId1567" Type="http://schemas.openxmlformats.org/officeDocument/2006/relationships/hyperlink" Target="mailto:ana-cecilia36@example.com" TargetMode="External"/><Relationship Id="rId1981" Type="http://schemas.openxmlformats.org/officeDocument/2006/relationships/hyperlink" Target="mailto:laura98@example.org" TargetMode="External"/><Relationship Id="rId2618" Type="http://schemas.openxmlformats.org/officeDocument/2006/relationships/hyperlink" Target="mailto:isabella60@example.net" TargetMode="External"/><Relationship Id="rId8594" Type="http://schemas.openxmlformats.org/officeDocument/2006/relationships/hyperlink" Target="mailto:pimentadavi-lucca@example.net" TargetMode="External"/><Relationship Id="rId9645" Type="http://schemas.openxmlformats.org/officeDocument/2006/relationships/hyperlink" Target="mailto:brocha@example.com" TargetMode="External"/><Relationship Id="rId1634" Type="http://schemas.openxmlformats.org/officeDocument/2006/relationships/hyperlink" Target="mailto:francisco70@example.com" TargetMode="External"/><Relationship Id="rId4040" Type="http://schemas.openxmlformats.org/officeDocument/2006/relationships/hyperlink" Target="mailto:juan13@example.org" TargetMode="External"/><Relationship Id="rId7196" Type="http://schemas.openxmlformats.org/officeDocument/2006/relationships/hyperlink" Target="mailto:henry94@example.net" TargetMode="External"/><Relationship Id="rId8247" Type="http://schemas.openxmlformats.org/officeDocument/2006/relationships/hyperlink" Target="mailto:santosliz@example.org" TargetMode="External"/><Relationship Id="rId8661" Type="http://schemas.openxmlformats.org/officeDocument/2006/relationships/hyperlink" Target="mailto:rezendemaria-isis@example.org" TargetMode="External"/><Relationship Id="rId9712" Type="http://schemas.openxmlformats.org/officeDocument/2006/relationships/hyperlink" Target="mailto:isabel19@example.net" TargetMode="External"/><Relationship Id="rId4857" Type="http://schemas.openxmlformats.org/officeDocument/2006/relationships/hyperlink" Target="mailto:alice72@example.com" TargetMode="External"/><Relationship Id="rId7263" Type="http://schemas.openxmlformats.org/officeDocument/2006/relationships/hyperlink" Target="mailto:brayan87@example.com" TargetMode="External"/><Relationship Id="rId8314" Type="http://schemas.openxmlformats.org/officeDocument/2006/relationships/hyperlink" Target="mailto:da-cruzmariana@example.com" TargetMode="External"/><Relationship Id="rId1701" Type="http://schemas.openxmlformats.org/officeDocument/2006/relationships/hyperlink" Target="mailto:maria-isis59@example.org" TargetMode="External"/><Relationship Id="rId3459" Type="http://schemas.openxmlformats.org/officeDocument/2006/relationships/hyperlink" Target="mailto:nda-rocha@example.com" TargetMode="External"/><Relationship Id="rId5908" Type="http://schemas.openxmlformats.org/officeDocument/2006/relationships/hyperlink" Target="mailto:pintoluiz-fernando@example.com" TargetMode="External"/><Relationship Id="rId7330" Type="http://schemas.openxmlformats.org/officeDocument/2006/relationships/hyperlink" Target="mailto:juliana73@example.com" TargetMode="External"/><Relationship Id="rId3873" Type="http://schemas.openxmlformats.org/officeDocument/2006/relationships/hyperlink" Target="mailto:fogacahelena@example.com" TargetMode="External"/><Relationship Id="rId4924" Type="http://schemas.openxmlformats.org/officeDocument/2006/relationships/hyperlink" Target="mailto:yda-conceicao@example.org" TargetMode="External"/><Relationship Id="rId9088" Type="http://schemas.openxmlformats.org/officeDocument/2006/relationships/hyperlink" Target="mailto:maria-julia65@example.org" TargetMode="External"/><Relationship Id="rId447" Type="http://schemas.openxmlformats.org/officeDocument/2006/relationships/hyperlink" Target="mailto:azevedoemilly@example.net" TargetMode="External"/><Relationship Id="rId794" Type="http://schemas.openxmlformats.org/officeDocument/2006/relationships/hyperlink" Target="mailto:ana-carolina72@example.com" TargetMode="External"/><Relationship Id="rId1077" Type="http://schemas.openxmlformats.org/officeDocument/2006/relationships/hyperlink" Target="mailto:luisa22@example.org" TargetMode="External"/><Relationship Id="rId2128" Type="http://schemas.openxmlformats.org/officeDocument/2006/relationships/hyperlink" Target="mailto:hgarcia@example.org" TargetMode="External"/><Relationship Id="rId2475" Type="http://schemas.openxmlformats.org/officeDocument/2006/relationships/hyperlink" Target="mailto:otavioribeiro@example.net" TargetMode="External"/><Relationship Id="rId3526" Type="http://schemas.openxmlformats.org/officeDocument/2006/relationships/hyperlink" Target="mailto:oandrade@example.org" TargetMode="External"/><Relationship Id="rId3940" Type="http://schemas.openxmlformats.org/officeDocument/2006/relationships/hyperlink" Target="mailto:maysa34@example.com" TargetMode="External"/><Relationship Id="rId9155" Type="http://schemas.openxmlformats.org/officeDocument/2006/relationships/hyperlink" Target="mailto:ununes@example.net" TargetMode="External"/><Relationship Id="rId861" Type="http://schemas.openxmlformats.org/officeDocument/2006/relationships/hyperlink" Target="mailto:eloa09@example.org" TargetMode="External"/><Relationship Id="rId1491" Type="http://schemas.openxmlformats.org/officeDocument/2006/relationships/hyperlink" Target="mailto:wcampos@example.net" TargetMode="External"/><Relationship Id="rId2542" Type="http://schemas.openxmlformats.org/officeDocument/2006/relationships/hyperlink" Target="mailto:maria-luiza26@example.net" TargetMode="External"/><Relationship Id="rId5698" Type="http://schemas.openxmlformats.org/officeDocument/2006/relationships/hyperlink" Target="mailto:qlima@example.net" TargetMode="External"/><Relationship Id="rId6749" Type="http://schemas.openxmlformats.org/officeDocument/2006/relationships/hyperlink" Target="mailto:ana-lauraaraujo@example.com" TargetMode="External"/><Relationship Id="rId514" Type="http://schemas.openxmlformats.org/officeDocument/2006/relationships/hyperlink" Target="mailto:bcarvalho@example.org" TargetMode="External"/><Relationship Id="rId1144" Type="http://schemas.openxmlformats.org/officeDocument/2006/relationships/hyperlink" Target="mailto:fariasluara@example.org" TargetMode="External"/><Relationship Id="rId5765" Type="http://schemas.openxmlformats.org/officeDocument/2006/relationships/hyperlink" Target="mailto:rochacaio@example.net" TargetMode="External"/><Relationship Id="rId6816" Type="http://schemas.openxmlformats.org/officeDocument/2006/relationships/hyperlink" Target="mailto:da-conceicaosabrina@example.org" TargetMode="External"/><Relationship Id="rId8171" Type="http://schemas.openxmlformats.org/officeDocument/2006/relationships/hyperlink" Target="mailto:henry-gabrielsiqueira@example.org" TargetMode="External"/><Relationship Id="rId9222" Type="http://schemas.openxmlformats.org/officeDocument/2006/relationships/hyperlink" Target="mailto:otavio68@example.org" TargetMode="External"/><Relationship Id="rId1211" Type="http://schemas.openxmlformats.org/officeDocument/2006/relationships/hyperlink" Target="mailto:erick12@example.org" TargetMode="External"/><Relationship Id="rId4367" Type="http://schemas.openxmlformats.org/officeDocument/2006/relationships/hyperlink" Target="mailto:vargasheloisa@example.net" TargetMode="External"/><Relationship Id="rId4781" Type="http://schemas.openxmlformats.org/officeDocument/2006/relationships/hyperlink" Target="mailto:eloah67@example.net" TargetMode="External"/><Relationship Id="rId5418" Type="http://schemas.openxmlformats.org/officeDocument/2006/relationships/hyperlink" Target="mailto:pastorana-clara@example.net" TargetMode="External"/><Relationship Id="rId5832" Type="http://schemas.openxmlformats.org/officeDocument/2006/relationships/hyperlink" Target="mailto:ana-beatrizcavalcante@example.com" TargetMode="External"/><Relationship Id="rId8988" Type="http://schemas.openxmlformats.org/officeDocument/2006/relationships/hyperlink" Target="mailto:rporto@example.org" TargetMode="External"/><Relationship Id="rId3383" Type="http://schemas.openxmlformats.org/officeDocument/2006/relationships/hyperlink" Target="mailto:qcavalcanti@example.org" TargetMode="External"/><Relationship Id="rId4434" Type="http://schemas.openxmlformats.org/officeDocument/2006/relationships/hyperlink" Target="mailto:goncalvesana-cecilia@example.org" TargetMode="External"/><Relationship Id="rId3036" Type="http://schemas.openxmlformats.org/officeDocument/2006/relationships/hyperlink" Target="mailto:ocavalcante@example.com" TargetMode="External"/><Relationship Id="rId371" Type="http://schemas.openxmlformats.org/officeDocument/2006/relationships/hyperlink" Target="mailto:clara82@example.com" TargetMode="External"/><Relationship Id="rId2052" Type="http://schemas.openxmlformats.org/officeDocument/2006/relationships/hyperlink" Target="mailto:luara33@example.com" TargetMode="External"/><Relationship Id="rId3450" Type="http://schemas.openxmlformats.org/officeDocument/2006/relationships/hyperlink" Target="mailto:ribeiroanthony@example.org" TargetMode="External"/><Relationship Id="rId4501" Type="http://schemas.openxmlformats.org/officeDocument/2006/relationships/hyperlink" Target="mailto:antonellaabreu@example.com" TargetMode="External"/><Relationship Id="rId6259" Type="http://schemas.openxmlformats.org/officeDocument/2006/relationships/hyperlink" Target="mailto:maria-cecilia68@example.org" TargetMode="External"/><Relationship Id="rId7657" Type="http://schemas.openxmlformats.org/officeDocument/2006/relationships/hyperlink" Target="mailto:kabreu@example.com" TargetMode="External"/><Relationship Id="rId8708" Type="http://schemas.openxmlformats.org/officeDocument/2006/relationships/hyperlink" Target="mailto:xfogaca@example.org" TargetMode="External"/><Relationship Id="rId3103" Type="http://schemas.openxmlformats.org/officeDocument/2006/relationships/hyperlink" Target="mailto:pfonseca@example.net" TargetMode="External"/><Relationship Id="rId6673" Type="http://schemas.openxmlformats.org/officeDocument/2006/relationships/hyperlink" Target="mailto:dante53@example.com" TargetMode="External"/><Relationship Id="rId7724" Type="http://schemas.openxmlformats.org/officeDocument/2006/relationships/hyperlink" Target="mailto:cpastor@example.net" TargetMode="External"/><Relationship Id="rId2869" Type="http://schemas.openxmlformats.org/officeDocument/2006/relationships/hyperlink" Target="mailto:joao-pedro69@example.com" TargetMode="External"/><Relationship Id="rId5275" Type="http://schemas.openxmlformats.org/officeDocument/2006/relationships/hyperlink" Target="mailto:sabrina28@example.net" TargetMode="External"/><Relationship Id="rId6326" Type="http://schemas.openxmlformats.org/officeDocument/2006/relationships/hyperlink" Target="mailto:saleseduardo@example.com" TargetMode="External"/><Relationship Id="rId6740" Type="http://schemas.openxmlformats.org/officeDocument/2006/relationships/hyperlink" Target="mailto:vianaotavio@example.org" TargetMode="External"/><Relationship Id="rId9896" Type="http://schemas.openxmlformats.org/officeDocument/2006/relationships/hyperlink" Target="mailto:luisabrito@example.org" TargetMode="External"/><Relationship Id="rId1885" Type="http://schemas.openxmlformats.org/officeDocument/2006/relationships/hyperlink" Target="mailto:catarina97@example.com" TargetMode="External"/><Relationship Id="rId2936" Type="http://schemas.openxmlformats.org/officeDocument/2006/relationships/hyperlink" Target="mailto:samuel42@example.com" TargetMode="External"/><Relationship Id="rId4291" Type="http://schemas.openxmlformats.org/officeDocument/2006/relationships/hyperlink" Target="mailto:luiz-otavio19@example.net" TargetMode="External"/><Relationship Id="rId5342" Type="http://schemas.openxmlformats.org/officeDocument/2006/relationships/hyperlink" Target="mailto:montenegrolucca@example.org" TargetMode="External"/><Relationship Id="rId8498" Type="http://schemas.openxmlformats.org/officeDocument/2006/relationships/hyperlink" Target="mailto:eduardanunes@example.net" TargetMode="External"/><Relationship Id="rId9549" Type="http://schemas.openxmlformats.org/officeDocument/2006/relationships/hyperlink" Target="mailto:rafaelasilva@example.com" TargetMode="External"/><Relationship Id="rId9963" Type="http://schemas.openxmlformats.org/officeDocument/2006/relationships/hyperlink" Target="mailto:limalevi@example.net" TargetMode="External"/><Relationship Id="rId908" Type="http://schemas.openxmlformats.org/officeDocument/2006/relationships/hyperlink" Target="mailto:maitevargas@example.org" TargetMode="External"/><Relationship Id="rId1538" Type="http://schemas.openxmlformats.org/officeDocument/2006/relationships/hyperlink" Target="mailto:saleslevi@example.com" TargetMode="External"/><Relationship Id="rId8565" Type="http://schemas.openxmlformats.org/officeDocument/2006/relationships/hyperlink" Target="mailto:kevinfogaca@example.org" TargetMode="External"/><Relationship Id="rId9616" Type="http://schemas.openxmlformats.org/officeDocument/2006/relationships/hyperlink" Target="mailto:dbarbosa@example.org" TargetMode="External"/><Relationship Id="rId1952" Type="http://schemas.openxmlformats.org/officeDocument/2006/relationships/hyperlink" Target="mailto:enricoduarte@example.org" TargetMode="External"/><Relationship Id="rId4011" Type="http://schemas.openxmlformats.org/officeDocument/2006/relationships/hyperlink" Target="mailto:pastorlevi@example.org" TargetMode="External"/><Relationship Id="rId7167" Type="http://schemas.openxmlformats.org/officeDocument/2006/relationships/hyperlink" Target="mailto:sophiaoliveira@example.com" TargetMode="External"/><Relationship Id="rId8218" Type="http://schemas.openxmlformats.org/officeDocument/2006/relationships/hyperlink" Target="mailto:sousamarcos-vinicius@example.com" TargetMode="External"/><Relationship Id="rId1605" Type="http://schemas.openxmlformats.org/officeDocument/2006/relationships/hyperlink" Target="mailto:meloeloa@example.org" TargetMode="External"/><Relationship Id="rId6183" Type="http://schemas.openxmlformats.org/officeDocument/2006/relationships/hyperlink" Target="mailto:siqueiraalicia@example.org" TargetMode="External"/><Relationship Id="rId7234" Type="http://schemas.openxmlformats.org/officeDocument/2006/relationships/hyperlink" Target="mailto:da-cruzcatarina@example.org" TargetMode="External"/><Relationship Id="rId7581" Type="http://schemas.openxmlformats.org/officeDocument/2006/relationships/hyperlink" Target="mailto:gcavalcanti@example.net" TargetMode="External"/><Relationship Id="rId8632" Type="http://schemas.openxmlformats.org/officeDocument/2006/relationships/hyperlink" Target="mailto:arthurda-mata@example.com" TargetMode="External"/><Relationship Id="rId3777" Type="http://schemas.openxmlformats.org/officeDocument/2006/relationships/hyperlink" Target="mailto:davi96@example.net" TargetMode="External"/><Relationship Id="rId4828" Type="http://schemas.openxmlformats.org/officeDocument/2006/relationships/hyperlink" Target="mailto:ida-cruz@example.org" TargetMode="External"/><Relationship Id="rId698" Type="http://schemas.openxmlformats.org/officeDocument/2006/relationships/hyperlink" Target="mailto:caleb21@example.org" TargetMode="External"/><Relationship Id="rId2379" Type="http://schemas.openxmlformats.org/officeDocument/2006/relationships/hyperlink" Target="mailto:castrovalentina@example.net" TargetMode="External"/><Relationship Id="rId2793" Type="http://schemas.openxmlformats.org/officeDocument/2006/relationships/hyperlink" Target="mailto:xpires@example.com" TargetMode="External"/><Relationship Id="rId3844" Type="http://schemas.openxmlformats.org/officeDocument/2006/relationships/hyperlink" Target="mailto:mendoncayan@example.org" TargetMode="External"/><Relationship Id="rId6250" Type="http://schemas.openxmlformats.org/officeDocument/2006/relationships/hyperlink" Target="mailto:jesuscamila@example.org" TargetMode="External"/><Relationship Id="rId7301" Type="http://schemas.openxmlformats.org/officeDocument/2006/relationships/hyperlink" Target="mailto:isaque56@example.com" TargetMode="External"/><Relationship Id="rId765" Type="http://schemas.openxmlformats.org/officeDocument/2006/relationships/hyperlink" Target="mailto:peixotoisadora@example.net" TargetMode="External"/><Relationship Id="rId1395" Type="http://schemas.openxmlformats.org/officeDocument/2006/relationships/hyperlink" Target="mailto:caldeirayan@example.org" TargetMode="External"/><Relationship Id="rId2446" Type="http://schemas.openxmlformats.org/officeDocument/2006/relationships/hyperlink" Target="mailto:livia69@example.com" TargetMode="External"/><Relationship Id="rId2860" Type="http://schemas.openxmlformats.org/officeDocument/2006/relationships/hyperlink" Target="mailto:amandacavalcante@example.net" TargetMode="External"/><Relationship Id="rId9059" Type="http://schemas.openxmlformats.org/officeDocument/2006/relationships/hyperlink" Target="mailto:novaesaugusto@example.com" TargetMode="External"/><Relationship Id="rId9473" Type="http://schemas.openxmlformats.org/officeDocument/2006/relationships/hyperlink" Target="mailto:sophieborges@example.org" TargetMode="External"/><Relationship Id="rId418" Type="http://schemas.openxmlformats.org/officeDocument/2006/relationships/hyperlink" Target="mailto:luiz-felipe56@example.com" TargetMode="External"/><Relationship Id="rId832" Type="http://schemas.openxmlformats.org/officeDocument/2006/relationships/hyperlink" Target="mailto:agatha12@example.org" TargetMode="External"/><Relationship Id="rId1048" Type="http://schemas.openxmlformats.org/officeDocument/2006/relationships/hyperlink" Target="mailto:gduarte@example.com" TargetMode="External"/><Relationship Id="rId1462" Type="http://schemas.openxmlformats.org/officeDocument/2006/relationships/hyperlink" Target="mailto:nascimentoanna-liz@example.net" TargetMode="External"/><Relationship Id="rId2513" Type="http://schemas.openxmlformats.org/officeDocument/2006/relationships/hyperlink" Target="mailto:vinicius45@example.com" TargetMode="External"/><Relationship Id="rId3911" Type="http://schemas.openxmlformats.org/officeDocument/2006/relationships/hyperlink" Target="mailto:fpires@example.org" TargetMode="External"/><Relationship Id="rId5669" Type="http://schemas.openxmlformats.org/officeDocument/2006/relationships/hyperlink" Target="mailto:rochaluara@example.org" TargetMode="External"/><Relationship Id="rId8075" Type="http://schemas.openxmlformats.org/officeDocument/2006/relationships/hyperlink" Target="mailto:isabelly29@example.com" TargetMode="External"/><Relationship Id="rId9126" Type="http://schemas.openxmlformats.org/officeDocument/2006/relationships/hyperlink" Target="mailto:thomaspastor@example.net" TargetMode="External"/><Relationship Id="rId9540" Type="http://schemas.openxmlformats.org/officeDocument/2006/relationships/hyperlink" Target="mailto:ribeiroagatha@example.com" TargetMode="External"/><Relationship Id="rId1115" Type="http://schemas.openxmlformats.org/officeDocument/2006/relationships/hyperlink" Target="mailto:nmacedo@example.com" TargetMode="External"/><Relationship Id="rId7091" Type="http://schemas.openxmlformats.org/officeDocument/2006/relationships/hyperlink" Target="mailto:tmontenegro@example.com" TargetMode="External"/><Relationship Id="rId8142" Type="http://schemas.openxmlformats.org/officeDocument/2006/relationships/hyperlink" Target="mailto:juliana67@example.net" TargetMode="External"/><Relationship Id="rId3287" Type="http://schemas.openxmlformats.org/officeDocument/2006/relationships/hyperlink" Target="mailto:pereiramaria-isis@example.net" TargetMode="External"/><Relationship Id="rId4338" Type="http://schemas.openxmlformats.org/officeDocument/2006/relationships/hyperlink" Target="mailto:nunesvitor@example.org" TargetMode="External"/><Relationship Id="rId4685" Type="http://schemas.openxmlformats.org/officeDocument/2006/relationships/hyperlink" Target="mailto:calmeida@example.net" TargetMode="External"/><Relationship Id="rId5736" Type="http://schemas.openxmlformats.org/officeDocument/2006/relationships/hyperlink" Target="mailto:diasluiz-fernando@example.net" TargetMode="External"/><Relationship Id="rId4752" Type="http://schemas.openxmlformats.org/officeDocument/2006/relationships/hyperlink" Target="mailto:borgesbreno@example.com" TargetMode="External"/><Relationship Id="rId5803" Type="http://schemas.openxmlformats.org/officeDocument/2006/relationships/hyperlink" Target="mailto:pedro-lucas23@example.org" TargetMode="External"/><Relationship Id="rId8959" Type="http://schemas.openxmlformats.org/officeDocument/2006/relationships/hyperlink" Target="mailto:arthur44@example.com" TargetMode="External"/><Relationship Id="rId3354" Type="http://schemas.openxmlformats.org/officeDocument/2006/relationships/hyperlink" Target="mailto:rda-mota@example.org" TargetMode="External"/><Relationship Id="rId4405" Type="http://schemas.openxmlformats.org/officeDocument/2006/relationships/hyperlink" Target="mailto:heloisa57@example.org" TargetMode="External"/><Relationship Id="rId7975" Type="http://schemas.openxmlformats.org/officeDocument/2006/relationships/hyperlink" Target="mailto:aurora27@example.org" TargetMode="External"/><Relationship Id="rId275" Type="http://schemas.openxmlformats.org/officeDocument/2006/relationships/hyperlink" Target="mailto:davi-miguelfreitas@example.net" TargetMode="External"/><Relationship Id="rId2370" Type="http://schemas.openxmlformats.org/officeDocument/2006/relationships/hyperlink" Target="mailto:siqueirabento@example.com" TargetMode="External"/><Relationship Id="rId3007" Type="http://schemas.openxmlformats.org/officeDocument/2006/relationships/hyperlink" Target="mailto:zpires@example.net" TargetMode="External"/><Relationship Id="rId3421" Type="http://schemas.openxmlformats.org/officeDocument/2006/relationships/hyperlink" Target="mailto:mariananunes@example.com" TargetMode="External"/><Relationship Id="rId6577" Type="http://schemas.openxmlformats.org/officeDocument/2006/relationships/hyperlink" Target="mailto:ioliveira@example.com" TargetMode="External"/><Relationship Id="rId6991" Type="http://schemas.openxmlformats.org/officeDocument/2006/relationships/hyperlink" Target="mailto:laissampaio@example.org" TargetMode="External"/><Relationship Id="rId7628" Type="http://schemas.openxmlformats.org/officeDocument/2006/relationships/hyperlink" Target="mailto:das-nevesguilherme@example.com" TargetMode="External"/><Relationship Id="rId342" Type="http://schemas.openxmlformats.org/officeDocument/2006/relationships/hyperlink" Target="mailto:isaquesilva@example.net" TargetMode="External"/><Relationship Id="rId2023" Type="http://schemas.openxmlformats.org/officeDocument/2006/relationships/hyperlink" Target="mailto:maria-fernanda17@example.com" TargetMode="External"/><Relationship Id="rId5179" Type="http://schemas.openxmlformats.org/officeDocument/2006/relationships/hyperlink" Target="mailto:yan87@example.com" TargetMode="External"/><Relationship Id="rId5593" Type="http://schemas.openxmlformats.org/officeDocument/2006/relationships/hyperlink" Target="mailto:ribeiropietra@example.org" TargetMode="External"/><Relationship Id="rId6644" Type="http://schemas.openxmlformats.org/officeDocument/2006/relationships/hyperlink" Target="mailto:sarah75@example.com" TargetMode="External"/><Relationship Id="rId9050" Type="http://schemas.openxmlformats.org/officeDocument/2006/relationships/hyperlink" Target="mailto:camila70@example.com" TargetMode="External"/><Relationship Id="rId4195" Type="http://schemas.openxmlformats.org/officeDocument/2006/relationships/hyperlink" Target="mailto:diogocamargo@example.net" TargetMode="External"/><Relationship Id="rId5246" Type="http://schemas.openxmlformats.org/officeDocument/2006/relationships/hyperlink" Target="mailto:martinsmaria-clara@example.org" TargetMode="External"/><Relationship Id="rId1789" Type="http://schemas.openxmlformats.org/officeDocument/2006/relationships/hyperlink" Target="mailto:da-motacamila@example.org" TargetMode="External"/><Relationship Id="rId4262" Type="http://schemas.openxmlformats.org/officeDocument/2006/relationships/hyperlink" Target="mailto:leviandrade@example.net" TargetMode="External"/><Relationship Id="rId5660" Type="http://schemas.openxmlformats.org/officeDocument/2006/relationships/hyperlink" Target="mailto:icavalcanti@example.net" TargetMode="External"/><Relationship Id="rId6711" Type="http://schemas.openxmlformats.org/officeDocument/2006/relationships/hyperlink" Target="mailto:zoe06@example.net" TargetMode="External"/><Relationship Id="rId8469" Type="http://schemas.openxmlformats.org/officeDocument/2006/relationships/hyperlink" Target="mailto:isadorafernandes@example.net" TargetMode="External"/><Relationship Id="rId9867" Type="http://schemas.openxmlformats.org/officeDocument/2006/relationships/hyperlink" Target="mailto:vrodrigues@example.net" TargetMode="External"/><Relationship Id="rId1856" Type="http://schemas.openxmlformats.org/officeDocument/2006/relationships/hyperlink" Target="mailto:jadeda-rosa@example.com" TargetMode="External"/><Relationship Id="rId2907" Type="http://schemas.openxmlformats.org/officeDocument/2006/relationships/hyperlink" Target="mailto:arthur-miguel48@example.org" TargetMode="External"/><Relationship Id="rId5313" Type="http://schemas.openxmlformats.org/officeDocument/2006/relationships/hyperlink" Target="mailto:tnogueira@example.org" TargetMode="External"/><Relationship Id="rId8883" Type="http://schemas.openxmlformats.org/officeDocument/2006/relationships/hyperlink" Target="mailto:joao-miguelnovaes@example.net" TargetMode="External"/><Relationship Id="rId9934" Type="http://schemas.openxmlformats.org/officeDocument/2006/relationships/hyperlink" Target="mailto:umendonca@example.com" TargetMode="External"/><Relationship Id="rId1509" Type="http://schemas.openxmlformats.org/officeDocument/2006/relationships/hyperlink" Target="mailto:elisa66@example.com" TargetMode="External"/><Relationship Id="rId1923" Type="http://schemas.openxmlformats.org/officeDocument/2006/relationships/hyperlink" Target="mailto:csantos@example.com" TargetMode="External"/><Relationship Id="rId7485" Type="http://schemas.openxmlformats.org/officeDocument/2006/relationships/hyperlink" Target="mailto:hduarte@example.org" TargetMode="External"/><Relationship Id="rId8536" Type="http://schemas.openxmlformats.org/officeDocument/2006/relationships/hyperlink" Target="mailto:marinacirino@example.org" TargetMode="External"/><Relationship Id="rId8950" Type="http://schemas.openxmlformats.org/officeDocument/2006/relationships/hyperlink" Target="mailto:goncalveslevi@example.com" TargetMode="External"/><Relationship Id="rId6087" Type="http://schemas.openxmlformats.org/officeDocument/2006/relationships/hyperlink" Target="mailto:vieiraaurora@example.com" TargetMode="External"/><Relationship Id="rId7138" Type="http://schemas.openxmlformats.org/officeDocument/2006/relationships/hyperlink" Target="mailto:arthurmonteiro@example.com" TargetMode="External"/><Relationship Id="rId7552" Type="http://schemas.openxmlformats.org/officeDocument/2006/relationships/hyperlink" Target="mailto:garciathomas@example.com" TargetMode="External"/><Relationship Id="rId8603" Type="http://schemas.openxmlformats.org/officeDocument/2006/relationships/hyperlink" Target="mailto:dom53@example.com" TargetMode="External"/><Relationship Id="rId2697" Type="http://schemas.openxmlformats.org/officeDocument/2006/relationships/hyperlink" Target="mailto:mendesyan@example.net" TargetMode="External"/><Relationship Id="rId3748" Type="http://schemas.openxmlformats.org/officeDocument/2006/relationships/hyperlink" Target="mailto:santosotavio@example.net" TargetMode="External"/><Relationship Id="rId6154" Type="http://schemas.openxmlformats.org/officeDocument/2006/relationships/hyperlink" Target="mailto:andrademanuella@example.org" TargetMode="External"/><Relationship Id="rId7205" Type="http://schemas.openxmlformats.org/officeDocument/2006/relationships/hyperlink" Target="mailto:nunessarah@example.org" TargetMode="External"/><Relationship Id="rId669" Type="http://schemas.openxmlformats.org/officeDocument/2006/relationships/hyperlink" Target="mailto:antonio67@example.org" TargetMode="External"/><Relationship Id="rId1299" Type="http://schemas.openxmlformats.org/officeDocument/2006/relationships/hyperlink" Target="mailto:esales@example.org" TargetMode="External"/><Relationship Id="rId5170" Type="http://schemas.openxmlformats.org/officeDocument/2006/relationships/hyperlink" Target="mailto:beatriz44@example.net" TargetMode="External"/><Relationship Id="rId6221" Type="http://schemas.openxmlformats.org/officeDocument/2006/relationships/hyperlink" Target="mailto:afarias@example.org" TargetMode="External"/><Relationship Id="rId9377" Type="http://schemas.openxmlformats.org/officeDocument/2006/relationships/hyperlink" Target="mailto:miguelfogaca@example.com" TargetMode="External"/><Relationship Id="rId736" Type="http://schemas.openxmlformats.org/officeDocument/2006/relationships/hyperlink" Target="mailto:cvasconcelos@example.org" TargetMode="External"/><Relationship Id="rId1366" Type="http://schemas.openxmlformats.org/officeDocument/2006/relationships/hyperlink" Target="mailto:cardosoevelyn@example.org" TargetMode="External"/><Relationship Id="rId2417" Type="http://schemas.openxmlformats.org/officeDocument/2006/relationships/hyperlink" Target="mailto:thales04@example.net" TargetMode="External"/><Relationship Id="rId2764" Type="http://schemas.openxmlformats.org/officeDocument/2006/relationships/hyperlink" Target="mailto:pereiracaroline@example.org" TargetMode="External"/><Relationship Id="rId3815" Type="http://schemas.openxmlformats.org/officeDocument/2006/relationships/hyperlink" Target="mailto:isabela05@example.com" TargetMode="External"/><Relationship Id="rId8393" Type="http://schemas.openxmlformats.org/officeDocument/2006/relationships/hyperlink" Target="mailto:mirella97@example.com" TargetMode="External"/><Relationship Id="rId9444" Type="http://schemas.openxmlformats.org/officeDocument/2006/relationships/hyperlink" Target="mailto:calebpinto@example.com" TargetMode="External"/><Relationship Id="rId9791" Type="http://schemas.openxmlformats.org/officeDocument/2006/relationships/hyperlink" Target="mailto:silveirarael@example.org" TargetMode="External"/><Relationship Id="rId1019" Type="http://schemas.openxmlformats.org/officeDocument/2006/relationships/hyperlink" Target="mailto:liviamoreira@example.org" TargetMode="External"/><Relationship Id="rId1780" Type="http://schemas.openxmlformats.org/officeDocument/2006/relationships/hyperlink" Target="mailto:isabela45@example.org" TargetMode="External"/><Relationship Id="rId2831" Type="http://schemas.openxmlformats.org/officeDocument/2006/relationships/hyperlink" Target="mailto:da-conceicaodavi@example.net" TargetMode="External"/><Relationship Id="rId5987" Type="http://schemas.openxmlformats.org/officeDocument/2006/relationships/hyperlink" Target="mailto:rael81@example.net" TargetMode="External"/><Relationship Id="rId8046" Type="http://schemas.openxmlformats.org/officeDocument/2006/relationships/hyperlink" Target="mailto:maria-clarasouza@example.com" TargetMode="External"/><Relationship Id="rId72" Type="http://schemas.openxmlformats.org/officeDocument/2006/relationships/hyperlink" Target="mailto:davi-lucca41@example.org" TargetMode="External"/><Relationship Id="rId803" Type="http://schemas.openxmlformats.org/officeDocument/2006/relationships/hyperlink" Target="mailto:joao-vitorda-cunha@example.org" TargetMode="External"/><Relationship Id="rId1433" Type="http://schemas.openxmlformats.org/officeDocument/2006/relationships/hyperlink" Target="mailto:agatha44@example.org" TargetMode="External"/><Relationship Id="rId4589" Type="http://schemas.openxmlformats.org/officeDocument/2006/relationships/hyperlink" Target="mailto:beatriz26@example.com" TargetMode="External"/><Relationship Id="rId8460" Type="http://schemas.openxmlformats.org/officeDocument/2006/relationships/hyperlink" Target="mailto:vasconcelosluiz-otavio@example.net" TargetMode="External"/><Relationship Id="rId9511" Type="http://schemas.openxmlformats.org/officeDocument/2006/relationships/hyperlink" Target="mailto:brayan38@example.com" TargetMode="External"/><Relationship Id="rId1500" Type="http://schemas.openxmlformats.org/officeDocument/2006/relationships/hyperlink" Target="mailto:azevedooliver@example.org" TargetMode="External"/><Relationship Id="rId4656" Type="http://schemas.openxmlformats.org/officeDocument/2006/relationships/hyperlink" Target="mailto:brayan08@example.org" TargetMode="External"/><Relationship Id="rId5707" Type="http://schemas.openxmlformats.org/officeDocument/2006/relationships/hyperlink" Target="mailto:renan34@example.com" TargetMode="External"/><Relationship Id="rId7062" Type="http://schemas.openxmlformats.org/officeDocument/2006/relationships/hyperlink" Target="mailto:laracamargo@example.net" TargetMode="External"/><Relationship Id="rId8113" Type="http://schemas.openxmlformats.org/officeDocument/2006/relationships/hyperlink" Target="mailto:vsampaio@example.com" TargetMode="External"/><Relationship Id="rId3258" Type="http://schemas.openxmlformats.org/officeDocument/2006/relationships/hyperlink" Target="mailto:pintoisis@example.net" TargetMode="External"/><Relationship Id="rId3672" Type="http://schemas.openxmlformats.org/officeDocument/2006/relationships/hyperlink" Target="mailto:lucas-gabrielcaldeira@example.org" TargetMode="External"/><Relationship Id="rId4309" Type="http://schemas.openxmlformats.org/officeDocument/2006/relationships/hyperlink" Target="mailto:mendesliz@example.org" TargetMode="External"/><Relationship Id="rId4723" Type="http://schemas.openxmlformats.org/officeDocument/2006/relationships/hyperlink" Target="mailto:britomarcelo@example.org" TargetMode="External"/><Relationship Id="rId7879" Type="http://schemas.openxmlformats.org/officeDocument/2006/relationships/hyperlink" Target="mailto:diogo96@example.org" TargetMode="External"/><Relationship Id="rId179" Type="http://schemas.openxmlformats.org/officeDocument/2006/relationships/hyperlink" Target="mailto:cauenogueira@example.com" TargetMode="External"/><Relationship Id="rId593" Type="http://schemas.openxmlformats.org/officeDocument/2006/relationships/hyperlink" Target="mailto:zoe66@example.org" TargetMode="External"/><Relationship Id="rId2274" Type="http://schemas.openxmlformats.org/officeDocument/2006/relationships/hyperlink" Target="mailto:gael-henriqueteixeira@example.com" TargetMode="External"/><Relationship Id="rId3325" Type="http://schemas.openxmlformats.org/officeDocument/2006/relationships/hyperlink" Target="mailto:crocha@example.net" TargetMode="External"/><Relationship Id="rId246" Type="http://schemas.openxmlformats.org/officeDocument/2006/relationships/hyperlink" Target="mailto:rhavigarcia@example.net" TargetMode="External"/><Relationship Id="rId660" Type="http://schemas.openxmlformats.org/officeDocument/2006/relationships/hyperlink" Target="mailto:da-pazjulia@example.com" TargetMode="External"/><Relationship Id="rId1290" Type="http://schemas.openxmlformats.org/officeDocument/2006/relationships/hyperlink" Target="mailto:davi77@example.org" TargetMode="External"/><Relationship Id="rId2341" Type="http://schemas.openxmlformats.org/officeDocument/2006/relationships/hyperlink" Target="mailto:joao-miguel77@example.com" TargetMode="External"/><Relationship Id="rId5497" Type="http://schemas.openxmlformats.org/officeDocument/2006/relationships/hyperlink" Target="mailto:lorenzoribeiro@example.com" TargetMode="External"/><Relationship Id="rId6548" Type="http://schemas.openxmlformats.org/officeDocument/2006/relationships/hyperlink" Target="mailto:sabrinada-cruz@example.com" TargetMode="External"/><Relationship Id="rId6895" Type="http://schemas.openxmlformats.org/officeDocument/2006/relationships/hyperlink" Target="mailto:aparecidaallana@example.com" TargetMode="External"/><Relationship Id="rId7946" Type="http://schemas.openxmlformats.org/officeDocument/2006/relationships/hyperlink" Target="mailto:gustavo20@example.com" TargetMode="External"/><Relationship Id="rId313" Type="http://schemas.openxmlformats.org/officeDocument/2006/relationships/hyperlink" Target="mailto:nviana@example.net" TargetMode="External"/><Relationship Id="rId4099" Type="http://schemas.openxmlformats.org/officeDocument/2006/relationships/hyperlink" Target="mailto:ana-livia52@example.net" TargetMode="External"/><Relationship Id="rId6962" Type="http://schemas.openxmlformats.org/officeDocument/2006/relationships/hyperlink" Target="mailto:alice25@example.net" TargetMode="External"/><Relationship Id="rId9021" Type="http://schemas.openxmlformats.org/officeDocument/2006/relationships/hyperlink" Target="mailto:limaana-beatriz@example.org" TargetMode="External"/><Relationship Id="rId5564" Type="http://schemas.openxmlformats.org/officeDocument/2006/relationships/hyperlink" Target="mailto:fpastor@example.net" TargetMode="External"/><Relationship Id="rId6615" Type="http://schemas.openxmlformats.org/officeDocument/2006/relationships/hyperlink" Target="mailto:maria-liznovais@example.org" TargetMode="External"/><Relationship Id="rId1010" Type="http://schemas.openxmlformats.org/officeDocument/2006/relationships/hyperlink" Target="mailto:isabela26@example.org" TargetMode="External"/><Relationship Id="rId4166" Type="http://schemas.openxmlformats.org/officeDocument/2006/relationships/hyperlink" Target="mailto:cteixeira@example.net" TargetMode="External"/><Relationship Id="rId4580" Type="http://schemas.openxmlformats.org/officeDocument/2006/relationships/hyperlink" Target="mailto:pimentalunna@example.com" TargetMode="External"/><Relationship Id="rId5217" Type="http://schemas.openxmlformats.org/officeDocument/2006/relationships/hyperlink" Target="mailto:vcunha@example.org" TargetMode="External"/><Relationship Id="rId5631" Type="http://schemas.openxmlformats.org/officeDocument/2006/relationships/hyperlink" Target="mailto:ncavalcante@example.net" TargetMode="External"/><Relationship Id="rId8787" Type="http://schemas.openxmlformats.org/officeDocument/2006/relationships/hyperlink" Target="mailto:lunanascimento@example.net" TargetMode="External"/><Relationship Id="rId9838" Type="http://schemas.openxmlformats.org/officeDocument/2006/relationships/hyperlink" Target="mailto:ana-julianovais@example.org" TargetMode="External"/><Relationship Id="rId1827" Type="http://schemas.openxmlformats.org/officeDocument/2006/relationships/hyperlink" Target="mailto:beniciosilveira@example.net" TargetMode="External"/><Relationship Id="rId7389" Type="http://schemas.openxmlformats.org/officeDocument/2006/relationships/hyperlink" Target="mailto:wlima@example.org" TargetMode="External"/><Relationship Id="rId3999" Type="http://schemas.openxmlformats.org/officeDocument/2006/relationships/hyperlink" Target="mailto:rodrigobarbosa@example.net" TargetMode="External"/><Relationship Id="rId4300" Type="http://schemas.openxmlformats.org/officeDocument/2006/relationships/hyperlink" Target="mailto:fsales@example.com" TargetMode="External"/><Relationship Id="rId170" Type="http://schemas.openxmlformats.org/officeDocument/2006/relationships/hyperlink" Target="mailto:gael04@example.net" TargetMode="External"/><Relationship Id="rId6472" Type="http://schemas.openxmlformats.org/officeDocument/2006/relationships/hyperlink" Target="mailto:epires@example.net" TargetMode="External"/><Relationship Id="rId7523" Type="http://schemas.openxmlformats.org/officeDocument/2006/relationships/hyperlink" Target="mailto:pedro-miguel90@example.net" TargetMode="External"/><Relationship Id="rId7870" Type="http://schemas.openxmlformats.org/officeDocument/2006/relationships/hyperlink" Target="mailto:cavalcantecaleb@example.com" TargetMode="External"/><Relationship Id="rId8921" Type="http://schemas.openxmlformats.org/officeDocument/2006/relationships/hyperlink" Target="mailto:joao-felipejesus@example.net" TargetMode="External"/><Relationship Id="rId5074" Type="http://schemas.openxmlformats.org/officeDocument/2006/relationships/hyperlink" Target="mailto:fogacaeloah@example.com" TargetMode="External"/><Relationship Id="rId6125" Type="http://schemas.openxmlformats.org/officeDocument/2006/relationships/hyperlink" Target="mailto:ayllavieira@example.org" TargetMode="External"/><Relationship Id="rId8297" Type="http://schemas.openxmlformats.org/officeDocument/2006/relationships/hyperlink" Target="mailto:hviana@example.com" TargetMode="External"/><Relationship Id="rId9695" Type="http://schemas.openxmlformats.org/officeDocument/2006/relationships/hyperlink" Target="mailto:ana-beatriz20@example.org" TargetMode="External"/><Relationship Id="rId1684" Type="http://schemas.openxmlformats.org/officeDocument/2006/relationships/hyperlink" Target="mailto:bentoda-mota@example.com" TargetMode="External"/><Relationship Id="rId2735" Type="http://schemas.openxmlformats.org/officeDocument/2006/relationships/hyperlink" Target="mailto:oliver82@example.net" TargetMode="External"/><Relationship Id="rId9348" Type="http://schemas.openxmlformats.org/officeDocument/2006/relationships/hyperlink" Target="mailto:noah21@example.org" TargetMode="External"/><Relationship Id="rId707" Type="http://schemas.openxmlformats.org/officeDocument/2006/relationships/hyperlink" Target="mailto:aaparecida@example.com" TargetMode="External"/><Relationship Id="rId1337" Type="http://schemas.openxmlformats.org/officeDocument/2006/relationships/hyperlink" Target="mailto:vianamiguel@example.net" TargetMode="External"/><Relationship Id="rId5958" Type="http://schemas.openxmlformats.org/officeDocument/2006/relationships/hyperlink" Target="mailto:maya68@example.net" TargetMode="External"/><Relationship Id="rId43" Type="http://schemas.openxmlformats.org/officeDocument/2006/relationships/hyperlink" Target="mailto:nunesigor@example.com" TargetMode="External"/><Relationship Id="rId7380" Type="http://schemas.openxmlformats.org/officeDocument/2006/relationships/hyperlink" Target="mailto:moreiraanthony@example.com" TargetMode="External"/><Relationship Id="rId8431" Type="http://schemas.openxmlformats.org/officeDocument/2006/relationships/hyperlink" Target="mailto:machadovinicius@example.org" TargetMode="External"/><Relationship Id="rId7033" Type="http://schemas.openxmlformats.org/officeDocument/2006/relationships/hyperlink" Target="mailto:caleberios@example.org" TargetMode="External"/><Relationship Id="rId3990" Type="http://schemas.openxmlformats.org/officeDocument/2006/relationships/hyperlink" Target="mailto:anna-lizbarros@example.com" TargetMode="External"/><Relationship Id="rId1194" Type="http://schemas.openxmlformats.org/officeDocument/2006/relationships/hyperlink" Target="mailto:kda-cunha@example.net" TargetMode="External"/><Relationship Id="rId2592" Type="http://schemas.openxmlformats.org/officeDocument/2006/relationships/hyperlink" Target="mailto:zabreu@example.com" TargetMode="External"/><Relationship Id="rId3643" Type="http://schemas.openxmlformats.org/officeDocument/2006/relationships/hyperlink" Target="mailto:davi-luccacunha@example.net" TargetMode="External"/><Relationship Id="rId217" Type="http://schemas.openxmlformats.org/officeDocument/2006/relationships/hyperlink" Target="mailto:allanafarias@example.org" TargetMode="External"/><Relationship Id="rId564" Type="http://schemas.openxmlformats.org/officeDocument/2006/relationships/hyperlink" Target="mailto:blopes@example.net" TargetMode="External"/><Relationship Id="rId2245" Type="http://schemas.openxmlformats.org/officeDocument/2006/relationships/hyperlink" Target="mailto:apollocorreia@example.org" TargetMode="External"/><Relationship Id="rId6866" Type="http://schemas.openxmlformats.org/officeDocument/2006/relationships/hyperlink" Target="mailto:da-motaemanuel@example.com" TargetMode="External"/><Relationship Id="rId7917" Type="http://schemas.openxmlformats.org/officeDocument/2006/relationships/hyperlink" Target="mailto:acastro@example.com" TargetMode="External"/><Relationship Id="rId5468" Type="http://schemas.openxmlformats.org/officeDocument/2006/relationships/hyperlink" Target="mailto:rezendelucas@example.com" TargetMode="External"/><Relationship Id="rId6519" Type="http://schemas.openxmlformats.org/officeDocument/2006/relationships/hyperlink" Target="mailto:borgesenzo@example.com" TargetMode="External"/><Relationship Id="rId4551" Type="http://schemas.openxmlformats.org/officeDocument/2006/relationships/hyperlink" Target="mailto:dguerra@example.net" TargetMode="External"/><Relationship Id="rId3153" Type="http://schemas.openxmlformats.org/officeDocument/2006/relationships/hyperlink" Target="mailto:hellena08@example.org" TargetMode="External"/><Relationship Id="rId4204" Type="http://schemas.openxmlformats.org/officeDocument/2006/relationships/hyperlink" Target="mailto:ayla15@example.org" TargetMode="External"/><Relationship Id="rId5602" Type="http://schemas.openxmlformats.org/officeDocument/2006/relationships/hyperlink" Target="mailto:hfonseca@example.net" TargetMode="External"/><Relationship Id="rId7774" Type="http://schemas.openxmlformats.org/officeDocument/2006/relationships/hyperlink" Target="mailto:noahcavalcanti@example.net" TargetMode="External"/><Relationship Id="rId8825" Type="http://schemas.openxmlformats.org/officeDocument/2006/relationships/hyperlink" Target="mailto:pachecoluiz-gustavo@example.com" TargetMode="External"/><Relationship Id="rId6029" Type="http://schemas.openxmlformats.org/officeDocument/2006/relationships/hyperlink" Target="mailto:yago35@example.net" TargetMode="External"/><Relationship Id="rId6376" Type="http://schemas.openxmlformats.org/officeDocument/2006/relationships/hyperlink" Target="mailto:marcos-vinicius39@example.net" TargetMode="External"/><Relationship Id="rId7427" Type="http://schemas.openxmlformats.org/officeDocument/2006/relationships/hyperlink" Target="mailto:pereirajulia@example.org" TargetMode="External"/><Relationship Id="rId2986" Type="http://schemas.openxmlformats.org/officeDocument/2006/relationships/hyperlink" Target="mailto:rhavimontenegro@example.net" TargetMode="External"/><Relationship Id="rId9599" Type="http://schemas.openxmlformats.org/officeDocument/2006/relationships/hyperlink" Target="mailto:isabelly56@example.net" TargetMode="External"/><Relationship Id="rId958" Type="http://schemas.openxmlformats.org/officeDocument/2006/relationships/hyperlink" Target="mailto:ocirino@example.org" TargetMode="External"/><Relationship Id="rId1588" Type="http://schemas.openxmlformats.org/officeDocument/2006/relationships/hyperlink" Target="mailto:henryda-rocha@example.com" TargetMode="External"/><Relationship Id="rId2639" Type="http://schemas.openxmlformats.org/officeDocument/2006/relationships/hyperlink" Target="mailto:marcos-vinicius83@example.org" TargetMode="External"/><Relationship Id="rId6510" Type="http://schemas.openxmlformats.org/officeDocument/2006/relationships/hyperlink" Target="mailto:liz09@example.com" TargetMode="External"/><Relationship Id="rId4061" Type="http://schemas.openxmlformats.org/officeDocument/2006/relationships/hyperlink" Target="mailto:cardosodiogo@example.net" TargetMode="External"/><Relationship Id="rId5112" Type="http://schemas.openxmlformats.org/officeDocument/2006/relationships/hyperlink" Target="mailto:lda-mota@example.org" TargetMode="External"/><Relationship Id="rId8682" Type="http://schemas.openxmlformats.org/officeDocument/2006/relationships/hyperlink" Target="mailto:alana27@example.com" TargetMode="External"/><Relationship Id="rId9733" Type="http://schemas.openxmlformats.org/officeDocument/2006/relationships/hyperlink" Target="mailto:luanda-rocha@example.com" TargetMode="External"/><Relationship Id="rId7284" Type="http://schemas.openxmlformats.org/officeDocument/2006/relationships/hyperlink" Target="mailto:marcelo11@example.org" TargetMode="External"/><Relationship Id="rId8335" Type="http://schemas.openxmlformats.org/officeDocument/2006/relationships/hyperlink" Target="mailto:vfreitas@example.org" TargetMode="External"/><Relationship Id="rId1722" Type="http://schemas.openxmlformats.org/officeDocument/2006/relationships/hyperlink" Target="mailto:santosrenan@example.net" TargetMode="External"/><Relationship Id="rId3894" Type="http://schemas.openxmlformats.org/officeDocument/2006/relationships/hyperlink" Target="mailto:ana-julia08@example.net" TargetMode="External"/><Relationship Id="rId4945" Type="http://schemas.openxmlformats.org/officeDocument/2006/relationships/hyperlink" Target="mailto:nalmeida@example.com" TargetMode="External"/><Relationship Id="rId2496" Type="http://schemas.openxmlformats.org/officeDocument/2006/relationships/hyperlink" Target="mailto:zda-mota@example.org" TargetMode="External"/><Relationship Id="rId3547" Type="http://schemas.openxmlformats.org/officeDocument/2006/relationships/hyperlink" Target="mailto:julia76@example.com" TargetMode="External"/><Relationship Id="rId468" Type="http://schemas.openxmlformats.org/officeDocument/2006/relationships/hyperlink" Target="mailto:luiz-henriquepereira@example.org" TargetMode="External"/><Relationship Id="rId1098" Type="http://schemas.openxmlformats.org/officeDocument/2006/relationships/hyperlink" Target="mailto:pedro-miguel60@example.com" TargetMode="External"/><Relationship Id="rId2149" Type="http://schemas.openxmlformats.org/officeDocument/2006/relationships/hyperlink" Target="mailto:ccasa-grande@example.com" TargetMode="External"/><Relationship Id="rId6020" Type="http://schemas.openxmlformats.org/officeDocument/2006/relationships/hyperlink" Target="mailto:valentinada-paz@example.com" TargetMode="External"/><Relationship Id="rId9590" Type="http://schemas.openxmlformats.org/officeDocument/2006/relationships/hyperlink" Target="mailto:cnovaes@example.net" TargetMode="External"/><Relationship Id="rId2630" Type="http://schemas.openxmlformats.org/officeDocument/2006/relationships/hyperlink" Target="mailto:ybrito@example.com" TargetMode="External"/><Relationship Id="rId8192" Type="http://schemas.openxmlformats.org/officeDocument/2006/relationships/hyperlink" Target="mailto:mariaalbuquerque@example.org" TargetMode="External"/><Relationship Id="rId9243" Type="http://schemas.openxmlformats.org/officeDocument/2006/relationships/hyperlink" Target="mailto:eduardo29@example.org" TargetMode="External"/><Relationship Id="rId602" Type="http://schemas.openxmlformats.org/officeDocument/2006/relationships/hyperlink" Target="mailto:qsilveira@example.com" TargetMode="External"/><Relationship Id="rId1232" Type="http://schemas.openxmlformats.org/officeDocument/2006/relationships/hyperlink" Target="mailto:antony83@example.net" TargetMode="External"/><Relationship Id="rId5853" Type="http://schemas.openxmlformats.org/officeDocument/2006/relationships/hyperlink" Target="mailto:maria-laura27@example.net" TargetMode="External"/><Relationship Id="rId6904" Type="http://schemas.openxmlformats.org/officeDocument/2006/relationships/hyperlink" Target="mailto:maria-juliarios@example.org" TargetMode="External"/><Relationship Id="rId3057" Type="http://schemas.openxmlformats.org/officeDocument/2006/relationships/hyperlink" Target="mailto:pcastro@example.net" TargetMode="External"/><Relationship Id="rId4108" Type="http://schemas.openxmlformats.org/officeDocument/2006/relationships/hyperlink" Target="mailto:antony67@example.org" TargetMode="External"/><Relationship Id="rId4455" Type="http://schemas.openxmlformats.org/officeDocument/2006/relationships/hyperlink" Target="mailto:nascimentosamuel@example.com" TargetMode="External"/><Relationship Id="rId5506" Type="http://schemas.openxmlformats.org/officeDocument/2006/relationships/hyperlink" Target="mailto:ana-liz90@example.com" TargetMode="External"/><Relationship Id="rId7678" Type="http://schemas.openxmlformats.org/officeDocument/2006/relationships/hyperlink" Target="mailto:juancosta@example.com" TargetMode="External"/><Relationship Id="rId8729" Type="http://schemas.openxmlformats.org/officeDocument/2006/relationships/hyperlink" Target="mailto:henry34@example.net" TargetMode="External"/><Relationship Id="rId2140" Type="http://schemas.openxmlformats.org/officeDocument/2006/relationships/hyperlink" Target="mailto:vargasdaniela@example.net" TargetMode="External"/><Relationship Id="rId6761" Type="http://schemas.openxmlformats.org/officeDocument/2006/relationships/hyperlink" Target="mailto:maiteda-rocha@example.net" TargetMode="External"/><Relationship Id="rId7812" Type="http://schemas.openxmlformats.org/officeDocument/2006/relationships/hyperlink" Target="mailto:azevedomatheus@example.org" TargetMode="External"/><Relationship Id="rId112" Type="http://schemas.openxmlformats.org/officeDocument/2006/relationships/hyperlink" Target="mailto:antonellaviana@example.com" TargetMode="External"/><Relationship Id="rId5363" Type="http://schemas.openxmlformats.org/officeDocument/2006/relationships/hyperlink" Target="mailto:joanaaraujo@example.org" TargetMode="External"/><Relationship Id="rId6414" Type="http://schemas.openxmlformats.org/officeDocument/2006/relationships/hyperlink" Target="mailto:ycamara@example.org" TargetMode="External"/><Relationship Id="rId5016" Type="http://schemas.openxmlformats.org/officeDocument/2006/relationships/hyperlink" Target="mailto:amanda25@example.com" TargetMode="External"/><Relationship Id="rId9984" Type="http://schemas.openxmlformats.org/officeDocument/2006/relationships/hyperlink" Target="mailto:fpimenta@example.com" TargetMode="External"/><Relationship Id="rId1973" Type="http://schemas.openxmlformats.org/officeDocument/2006/relationships/hyperlink" Target="mailto:sophieda-rosa@example.org" TargetMode="External"/><Relationship Id="rId7188" Type="http://schemas.openxmlformats.org/officeDocument/2006/relationships/hyperlink" Target="mailto:bnunes@example.com" TargetMode="External"/><Relationship Id="rId8239" Type="http://schemas.openxmlformats.org/officeDocument/2006/relationships/hyperlink" Target="mailto:aparecidajoao-pedro@example.org" TargetMode="External"/><Relationship Id="rId8586" Type="http://schemas.openxmlformats.org/officeDocument/2006/relationships/hyperlink" Target="mailto:stephany95@example.net" TargetMode="External"/><Relationship Id="rId9637" Type="http://schemas.openxmlformats.org/officeDocument/2006/relationships/hyperlink" Target="mailto:novaescaue@example.com" TargetMode="External"/><Relationship Id="rId1626" Type="http://schemas.openxmlformats.org/officeDocument/2006/relationships/hyperlink" Target="mailto:jade41@example.com" TargetMode="External"/><Relationship Id="rId3798" Type="http://schemas.openxmlformats.org/officeDocument/2006/relationships/hyperlink" Target="mailto:rmelo@example.org" TargetMode="External"/><Relationship Id="rId4849" Type="http://schemas.openxmlformats.org/officeDocument/2006/relationships/hyperlink" Target="mailto:walves@example.org" TargetMode="External"/><Relationship Id="rId8720" Type="http://schemas.openxmlformats.org/officeDocument/2006/relationships/hyperlink" Target="mailto:ocardoso@example.net" TargetMode="External"/><Relationship Id="rId6271" Type="http://schemas.openxmlformats.org/officeDocument/2006/relationships/hyperlink" Target="mailto:felipe05@example.com" TargetMode="External"/><Relationship Id="rId7322" Type="http://schemas.openxmlformats.org/officeDocument/2006/relationships/hyperlink" Target="mailto:luiz-felipe29@example.org" TargetMode="External"/><Relationship Id="rId9494" Type="http://schemas.openxmlformats.org/officeDocument/2006/relationships/hyperlink" Target="mailto:yurida-rosa@example.org" TargetMode="External"/><Relationship Id="rId1483" Type="http://schemas.openxmlformats.org/officeDocument/2006/relationships/hyperlink" Target="mailto:ubrito@example.org" TargetMode="External"/><Relationship Id="rId2881" Type="http://schemas.openxmlformats.org/officeDocument/2006/relationships/hyperlink" Target="mailto:vieiramathias@example.net" TargetMode="External"/><Relationship Id="rId3932" Type="http://schemas.openxmlformats.org/officeDocument/2006/relationships/hyperlink" Target="mailto:allana53@example.com" TargetMode="External"/><Relationship Id="rId8096" Type="http://schemas.openxmlformats.org/officeDocument/2006/relationships/hyperlink" Target="mailto:calebepastor@example.net" TargetMode="External"/><Relationship Id="rId9147" Type="http://schemas.openxmlformats.org/officeDocument/2006/relationships/hyperlink" Target="mailto:eda-paz@example.net" TargetMode="External"/><Relationship Id="rId506" Type="http://schemas.openxmlformats.org/officeDocument/2006/relationships/hyperlink" Target="mailto:ribeiromatteo@example.com" TargetMode="External"/><Relationship Id="rId853" Type="http://schemas.openxmlformats.org/officeDocument/2006/relationships/hyperlink" Target="mailto:clarice50@example.org" TargetMode="External"/><Relationship Id="rId1136" Type="http://schemas.openxmlformats.org/officeDocument/2006/relationships/hyperlink" Target="mailto:melinaferreira@example.net" TargetMode="External"/><Relationship Id="rId2534" Type="http://schemas.openxmlformats.org/officeDocument/2006/relationships/hyperlink" Target="mailto:riosmaria-luisa@example.org" TargetMode="External"/><Relationship Id="rId5757" Type="http://schemas.openxmlformats.org/officeDocument/2006/relationships/hyperlink" Target="mailto:joao-pedro23@example.net" TargetMode="External"/><Relationship Id="rId6808" Type="http://schemas.openxmlformats.org/officeDocument/2006/relationships/hyperlink" Target="mailto:evelyn57@example.org" TargetMode="External"/><Relationship Id="rId4359" Type="http://schemas.openxmlformats.org/officeDocument/2006/relationships/hyperlink" Target="mailto:amoura@example.org" TargetMode="External"/><Relationship Id="rId8230" Type="http://schemas.openxmlformats.org/officeDocument/2006/relationships/hyperlink" Target="mailto:albuquerqueluiz-felipe@example.com" TargetMode="External"/><Relationship Id="rId4840" Type="http://schemas.openxmlformats.org/officeDocument/2006/relationships/hyperlink" Target="mailto:miguel92@example.net" TargetMode="External"/><Relationship Id="rId2391" Type="http://schemas.openxmlformats.org/officeDocument/2006/relationships/hyperlink" Target="mailto:francisco39@example.org" TargetMode="External"/><Relationship Id="rId3442" Type="http://schemas.openxmlformats.org/officeDocument/2006/relationships/hyperlink" Target="mailto:mferreira@example.net" TargetMode="External"/><Relationship Id="rId363" Type="http://schemas.openxmlformats.org/officeDocument/2006/relationships/hyperlink" Target="mailto:sousavalentim@example.com" TargetMode="External"/><Relationship Id="rId2044" Type="http://schemas.openxmlformats.org/officeDocument/2006/relationships/hyperlink" Target="mailto:pachecobreno@example.org" TargetMode="External"/><Relationship Id="rId5267" Type="http://schemas.openxmlformats.org/officeDocument/2006/relationships/hyperlink" Target="mailto:rteixeira@example.com" TargetMode="External"/><Relationship Id="rId6318" Type="http://schemas.openxmlformats.org/officeDocument/2006/relationships/hyperlink" Target="mailto:lopesmaria-julia@example.net" TargetMode="External"/><Relationship Id="rId6665" Type="http://schemas.openxmlformats.org/officeDocument/2006/relationships/hyperlink" Target="mailto:da-rosaantony@example.org" TargetMode="External"/><Relationship Id="rId7716" Type="http://schemas.openxmlformats.org/officeDocument/2006/relationships/hyperlink" Target="mailto:fmoraes@example.com" TargetMode="External"/><Relationship Id="rId9888" Type="http://schemas.openxmlformats.org/officeDocument/2006/relationships/hyperlink" Target="mailto:livia50@example.com" TargetMode="External"/><Relationship Id="rId1877" Type="http://schemas.openxmlformats.org/officeDocument/2006/relationships/hyperlink" Target="mailto:larissa38@example.net" TargetMode="External"/><Relationship Id="rId2928" Type="http://schemas.openxmlformats.org/officeDocument/2006/relationships/hyperlink" Target="mailto:raulalbuquerque@example.org" TargetMode="External"/><Relationship Id="rId4350" Type="http://schemas.openxmlformats.org/officeDocument/2006/relationships/hyperlink" Target="mailto:thales00@example.com" TargetMode="External"/><Relationship Id="rId5401" Type="http://schemas.openxmlformats.org/officeDocument/2006/relationships/hyperlink" Target="mailto:theodoro17@example.net" TargetMode="External"/><Relationship Id="rId8971" Type="http://schemas.openxmlformats.org/officeDocument/2006/relationships/hyperlink" Target="mailto:hsa@example.net" TargetMode="External"/><Relationship Id="rId4003" Type="http://schemas.openxmlformats.org/officeDocument/2006/relationships/hyperlink" Target="mailto:tcavalcanti@example.net" TargetMode="External"/><Relationship Id="rId7573" Type="http://schemas.openxmlformats.org/officeDocument/2006/relationships/hyperlink" Target="mailto:abreuana-cecilia@example.com" TargetMode="External"/><Relationship Id="rId8624" Type="http://schemas.openxmlformats.org/officeDocument/2006/relationships/hyperlink" Target="mailto:daniel00@example.net" TargetMode="External"/><Relationship Id="rId6175" Type="http://schemas.openxmlformats.org/officeDocument/2006/relationships/hyperlink" Target="mailto:maria-helena09@example.net" TargetMode="External"/><Relationship Id="rId7226" Type="http://schemas.openxmlformats.org/officeDocument/2006/relationships/hyperlink" Target="mailto:tgomes@example.net" TargetMode="External"/><Relationship Id="rId9398" Type="http://schemas.openxmlformats.org/officeDocument/2006/relationships/hyperlink" Target="mailto:bianca18@example.org" TargetMode="External"/><Relationship Id="rId2785" Type="http://schemas.openxmlformats.org/officeDocument/2006/relationships/hyperlink" Target="mailto:vmartins@example.net" TargetMode="External"/><Relationship Id="rId3836" Type="http://schemas.openxmlformats.org/officeDocument/2006/relationships/hyperlink" Target="mailto:macedoasafe@example.com" TargetMode="External"/><Relationship Id="rId757" Type="http://schemas.openxmlformats.org/officeDocument/2006/relationships/hyperlink" Target="mailto:helenacamargo@example.org" TargetMode="External"/><Relationship Id="rId1387" Type="http://schemas.openxmlformats.org/officeDocument/2006/relationships/hyperlink" Target="mailto:vicenteda-mota@example.net" TargetMode="External"/><Relationship Id="rId2438" Type="http://schemas.openxmlformats.org/officeDocument/2006/relationships/hyperlink" Target="mailto:calebteixeira@example.com" TargetMode="External"/><Relationship Id="rId93" Type="http://schemas.openxmlformats.org/officeDocument/2006/relationships/hyperlink" Target="mailto:nicolealves@example.net" TargetMode="External"/><Relationship Id="rId8481" Type="http://schemas.openxmlformats.org/officeDocument/2006/relationships/hyperlink" Target="mailto:eduardaramos@example.net" TargetMode="External"/><Relationship Id="rId9532" Type="http://schemas.openxmlformats.org/officeDocument/2006/relationships/hyperlink" Target="mailto:luiz-miguelcasa-grande@example.net" TargetMode="External"/><Relationship Id="rId1521" Type="http://schemas.openxmlformats.org/officeDocument/2006/relationships/hyperlink" Target="mailto:peixotojoao-miguel@example.com" TargetMode="External"/><Relationship Id="rId7083" Type="http://schemas.openxmlformats.org/officeDocument/2006/relationships/hyperlink" Target="mailto:leandromarques@example.net" TargetMode="External"/><Relationship Id="rId8134" Type="http://schemas.openxmlformats.org/officeDocument/2006/relationships/hyperlink" Target="mailto:danielacardoso@example.com" TargetMode="External"/><Relationship Id="rId3693" Type="http://schemas.openxmlformats.org/officeDocument/2006/relationships/hyperlink" Target="mailto:albuquerquelaura@example.com" TargetMode="External"/><Relationship Id="rId2295" Type="http://schemas.openxmlformats.org/officeDocument/2006/relationships/hyperlink" Target="mailto:rgoncalves@example.org" TargetMode="External"/><Relationship Id="rId3346" Type="http://schemas.openxmlformats.org/officeDocument/2006/relationships/hyperlink" Target="mailto:isabela52@example.net" TargetMode="External"/><Relationship Id="rId4744" Type="http://schemas.openxmlformats.org/officeDocument/2006/relationships/hyperlink" Target="mailto:abreuanna-liz@example.com" TargetMode="External"/><Relationship Id="rId267" Type="http://schemas.openxmlformats.org/officeDocument/2006/relationships/hyperlink" Target="mailto:erickpacheco@example.net" TargetMode="External"/><Relationship Id="rId7967" Type="http://schemas.openxmlformats.org/officeDocument/2006/relationships/hyperlink" Target="mailto:liam61@example.net" TargetMode="External"/><Relationship Id="rId6569" Type="http://schemas.openxmlformats.org/officeDocument/2006/relationships/hyperlink" Target="mailto:helena34@example.net" TargetMode="External"/><Relationship Id="rId9042" Type="http://schemas.openxmlformats.org/officeDocument/2006/relationships/hyperlink" Target="mailto:maria-liz48@example.net" TargetMode="External"/><Relationship Id="rId401" Type="http://schemas.openxmlformats.org/officeDocument/2006/relationships/hyperlink" Target="mailto:lviana@example.net" TargetMode="External"/><Relationship Id="rId1031" Type="http://schemas.openxmlformats.org/officeDocument/2006/relationships/hyperlink" Target="mailto:aylla20@example.com" TargetMode="External"/><Relationship Id="rId5652" Type="http://schemas.openxmlformats.org/officeDocument/2006/relationships/hyperlink" Target="mailto:ggoncalves@example.net" TargetMode="External"/><Relationship Id="rId6703" Type="http://schemas.openxmlformats.org/officeDocument/2006/relationships/hyperlink" Target="mailto:eloahferreira@example.org" TargetMode="External"/><Relationship Id="rId4254" Type="http://schemas.openxmlformats.org/officeDocument/2006/relationships/hyperlink" Target="mailto:bruna69@example.com" TargetMode="External"/><Relationship Id="rId5305" Type="http://schemas.openxmlformats.org/officeDocument/2006/relationships/hyperlink" Target="mailto:xaragao@example.com" TargetMode="External"/><Relationship Id="rId7477" Type="http://schemas.openxmlformats.org/officeDocument/2006/relationships/hyperlink" Target="mailto:henry-gabriel27@example.net" TargetMode="External"/><Relationship Id="rId8528" Type="http://schemas.openxmlformats.org/officeDocument/2006/relationships/hyperlink" Target="mailto:ayllada-cunha@example.net" TargetMode="External"/><Relationship Id="rId8875" Type="http://schemas.openxmlformats.org/officeDocument/2006/relationships/hyperlink" Target="mailto:natalia06@example.com" TargetMode="External"/><Relationship Id="rId9926" Type="http://schemas.openxmlformats.org/officeDocument/2006/relationships/hyperlink" Target="mailto:maria-fernandamarques@example.org" TargetMode="External"/><Relationship Id="rId1915" Type="http://schemas.openxmlformats.org/officeDocument/2006/relationships/hyperlink" Target="mailto:nda-rocha@example.net" TargetMode="External"/><Relationship Id="rId6079" Type="http://schemas.openxmlformats.org/officeDocument/2006/relationships/hyperlink" Target="mailto:ana-laura82@example.com" TargetMode="External"/><Relationship Id="rId2689" Type="http://schemas.openxmlformats.org/officeDocument/2006/relationships/hyperlink" Target="mailto:sarasampaio@example.com" TargetMode="External"/><Relationship Id="rId6560" Type="http://schemas.openxmlformats.org/officeDocument/2006/relationships/hyperlink" Target="mailto:enzoda-mota@example.com" TargetMode="External"/><Relationship Id="rId7611" Type="http://schemas.openxmlformats.org/officeDocument/2006/relationships/hyperlink" Target="mailto:tda-cruz@example.net" TargetMode="External"/><Relationship Id="rId5162" Type="http://schemas.openxmlformats.org/officeDocument/2006/relationships/hyperlink" Target="mailto:ribeiroana-julia@example.org" TargetMode="External"/><Relationship Id="rId6213" Type="http://schemas.openxmlformats.org/officeDocument/2006/relationships/hyperlink" Target="mailto:nda-costa@example.com" TargetMode="External"/><Relationship Id="rId9783" Type="http://schemas.openxmlformats.org/officeDocument/2006/relationships/hyperlink" Target="mailto:nataliasouza@example.net" TargetMode="External"/><Relationship Id="rId1772" Type="http://schemas.openxmlformats.org/officeDocument/2006/relationships/hyperlink" Target="mailto:maria-cecilia80@example.org" TargetMode="External"/><Relationship Id="rId8385" Type="http://schemas.openxmlformats.org/officeDocument/2006/relationships/hyperlink" Target="mailto:sabrina28@example.org" TargetMode="External"/><Relationship Id="rId9436" Type="http://schemas.openxmlformats.org/officeDocument/2006/relationships/hyperlink" Target="mailto:wviana@example.net" TargetMode="External"/><Relationship Id="rId1425" Type="http://schemas.openxmlformats.org/officeDocument/2006/relationships/hyperlink" Target="mailto:alveskaique@example.org" TargetMode="External"/><Relationship Id="rId2823" Type="http://schemas.openxmlformats.org/officeDocument/2006/relationships/hyperlink" Target="mailto:qmoreira@example.com" TargetMode="External"/><Relationship Id="rId8038" Type="http://schemas.openxmlformats.org/officeDocument/2006/relationships/hyperlink" Target="mailto:giovanna15@example.net" TargetMode="External"/><Relationship Id="rId4995" Type="http://schemas.openxmlformats.org/officeDocument/2006/relationships/hyperlink" Target="mailto:zda-rocha@example.net" TargetMode="External"/><Relationship Id="rId2199" Type="http://schemas.openxmlformats.org/officeDocument/2006/relationships/hyperlink" Target="mailto:maria-liz59@example.org" TargetMode="External"/><Relationship Id="rId3597" Type="http://schemas.openxmlformats.org/officeDocument/2006/relationships/hyperlink" Target="mailto:portomariana@example.com" TargetMode="External"/><Relationship Id="rId4648" Type="http://schemas.openxmlformats.org/officeDocument/2006/relationships/hyperlink" Target="mailto:guilhermesousa@example.org" TargetMode="External"/><Relationship Id="rId6070" Type="http://schemas.openxmlformats.org/officeDocument/2006/relationships/hyperlink" Target="mailto:nicolasgomes@example.com" TargetMode="External"/><Relationship Id="rId7121" Type="http://schemas.openxmlformats.org/officeDocument/2006/relationships/hyperlink" Target="mailto:nataliafreitas@example.net" TargetMode="External"/><Relationship Id="rId2680" Type="http://schemas.openxmlformats.org/officeDocument/2006/relationships/hyperlink" Target="mailto:danilo32@example.com" TargetMode="External"/><Relationship Id="rId3731" Type="http://schemas.openxmlformats.org/officeDocument/2006/relationships/hyperlink" Target="mailto:sda-conceicao@example.com" TargetMode="External"/><Relationship Id="rId9293" Type="http://schemas.openxmlformats.org/officeDocument/2006/relationships/hyperlink" Target="mailto:cirinoaurora@example.org" TargetMode="External"/><Relationship Id="rId652" Type="http://schemas.openxmlformats.org/officeDocument/2006/relationships/hyperlink" Target="mailto:bcorreia@example.net" TargetMode="External"/><Relationship Id="rId1282" Type="http://schemas.openxmlformats.org/officeDocument/2006/relationships/hyperlink" Target="mailto:ravimartins@example.net" TargetMode="External"/><Relationship Id="rId2333" Type="http://schemas.openxmlformats.org/officeDocument/2006/relationships/hyperlink" Target="mailto:emanuelly92@example.org" TargetMode="External"/><Relationship Id="rId305" Type="http://schemas.openxmlformats.org/officeDocument/2006/relationships/hyperlink" Target="mailto:marcelonogueira@example.org" TargetMode="External"/><Relationship Id="rId5556" Type="http://schemas.openxmlformats.org/officeDocument/2006/relationships/hyperlink" Target="mailto:juan04@example.org" TargetMode="External"/><Relationship Id="rId6607" Type="http://schemas.openxmlformats.org/officeDocument/2006/relationships/hyperlink" Target="mailto:britoolivia@example.net" TargetMode="External"/><Relationship Id="rId6954" Type="http://schemas.openxmlformats.org/officeDocument/2006/relationships/hyperlink" Target="mailto:marcos-vinicius17@example.net" TargetMode="External"/><Relationship Id="rId4158" Type="http://schemas.openxmlformats.org/officeDocument/2006/relationships/hyperlink" Target="mailto:sampaiolaura@example.com" TargetMode="External"/><Relationship Id="rId5209" Type="http://schemas.openxmlformats.org/officeDocument/2006/relationships/hyperlink" Target="mailto:moraeshelena@example.net" TargetMode="External"/><Relationship Id="rId8779" Type="http://schemas.openxmlformats.org/officeDocument/2006/relationships/hyperlink" Target="mailto:agathada-costa@example.com" TargetMode="External"/><Relationship Id="rId1819" Type="http://schemas.openxmlformats.org/officeDocument/2006/relationships/hyperlink" Target="mailto:sophie45@example.org" TargetMode="External"/><Relationship Id="rId2190" Type="http://schemas.openxmlformats.org/officeDocument/2006/relationships/hyperlink" Target="mailto:eduardomendonca@example.net" TargetMode="External"/><Relationship Id="rId3241" Type="http://schemas.openxmlformats.org/officeDocument/2006/relationships/hyperlink" Target="mailto:benjamim35@example.com" TargetMode="External"/><Relationship Id="rId7862" Type="http://schemas.openxmlformats.org/officeDocument/2006/relationships/hyperlink" Target="mailto:alexia30@example.net" TargetMode="External"/><Relationship Id="rId8913" Type="http://schemas.openxmlformats.org/officeDocument/2006/relationships/hyperlink" Target="mailto:rodriguesmateus@example.org" TargetMode="External"/><Relationship Id="rId162" Type="http://schemas.openxmlformats.org/officeDocument/2006/relationships/hyperlink" Target="mailto:yfogaca@example.com" TargetMode="External"/><Relationship Id="rId6464" Type="http://schemas.openxmlformats.org/officeDocument/2006/relationships/hyperlink" Target="mailto:alexia34@example.org" TargetMode="External"/><Relationship Id="rId7515" Type="http://schemas.openxmlformats.org/officeDocument/2006/relationships/hyperlink" Target="mailto:pimentamaria-luiza@example.org" TargetMode="External"/><Relationship Id="rId5066" Type="http://schemas.openxmlformats.org/officeDocument/2006/relationships/hyperlink" Target="mailto:camarahelena@example.net" TargetMode="External"/><Relationship Id="rId6117" Type="http://schemas.openxmlformats.org/officeDocument/2006/relationships/hyperlink" Target="mailto:cardosoarthur-gabriel@example.com" TargetMode="External"/><Relationship Id="rId9687" Type="http://schemas.openxmlformats.org/officeDocument/2006/relationships/hyperlink" Target="mailto:goncalvesrodrigo@example.net" TargetMode="External"/><Relationship Id="rId8289" Type="http://schemas.openxmlformats.org/officeDocument/2006/relationships/hyperlink" Target="mailto:pastormaria-clara@example.org" TargetMode="External"/><Relationship Id="rId1676" Type="http://schemas.openxmlformats.org/officeDocument/2006/relationships/hyperlink" Target="mailto:otavio90@example.net" TargetMode="External"/><Relationship Id="rId2727" Type="http://schemas.openxmlformats.org/officeDocument/2006/relationships/hyperlink" Target="mailto:eloahsa@example.net" TargetMode="External"/><Relationship Id="rId1329" Type="http://schemas.openxmlformats.org/officeDocument/2006/relationships/hyperlink" Target="mailto:bellacunha@example.org" TargetMode="External"/><Relationship Id="rId4899" Type="http://schemas.openxmlformats.org/officeDocument/2006/relationships/hyperlink" Target="mailto:pedro-henriquepacheco@example.com" TargetMode="External"/><Relationship Id="rId5200" Type="http://schemas.openxmlformats.org/officeDocument/2006/relationships/hyperlink" Target="mailto:barbaramoreira@example.com" TargetMode="External"/><Relationship Id="rId8770" Type="http://schemas.openxmlformats.org/officeDocument/2006/relationships/hyperlink" Target="mailto:luan01@example.net" TargetMode="External"/><Relationship Id="rId9821" Type="http://schemas.openxmlformats.org/officeDocument/2006/relationships/hyperlink" Target="mailto:bianca92@example.net" TargetMode="External"/><Relationship Id="rId35" Type="http://schemas.openxmlformats.org/officeDocument/2006/relationships/hyperlink" Target="mailto:da-costaisis@example.org" TargetMode="External"/><Relationship Id="rId1810" Type="http://schemas.openxmlformats.org/officeDocument/2006/relationships/hyperlink" Target="mailto:da-cruzvinicius@example.com" TargetMode="External"/><Relationship Id="rId7372" Type="http://schemas.openxmlformats.org/officeDocument/2006/relationships/hyperlink" Target="mailto:moreirapedro-henrique@example.com" TargetMode="External"/><Relationship Id="rId8423" Type="http://schemas.openxmlformats.org/officeDocument/2006/relationships/hyperlink" Target="mailto:antonella78@example.net" TargetMode="External"/><Relationship Id="rId3982" Type="http://schemas.openxmlformats.org/officeDocument/2006/relationships/hyperlink" Target="mailto:mvargas@example.com" TargetMode="External"/><Relationship Id="rId7025" Type="http://schemas.openxmlformats.org/officeDocument/2006/relationships/hyperlink" Target="mailto:brayan82@example.org" TargetMode="External"/><Relationship Id="rId2584" Type="http://schemas.openxmlformats.org/officeDocument/2006/relationships/hyperlink" Target="mailto:sda-mata@example.net" TargetMode="External"/><Relationship Id="rId3635" Type="http://schemas.openxmlformats.org/officeDocument/2006/relationships/hyperlink" Target="mailto:siqueiracalebe@example.net" TargetMode="External"/><Relationship Id="rId9197" Type="http://schemas.openxmlformats.org/officeDocument/2006/relationships/hyperlink" Target="mailto:zlopes@example.org" TargetMode="External"/><Relationship Id="rId556" Type="http://schemas.openxmlformats.org/officeDocument/2006/relationships/hyperlink" Target="mailto:ravi59@example.org" TargetMode="External"/><Relationship Id="rId1186" Type="http://schemas.openxmlformats.org/officeDocument/2006/relationships/hyperlink" Target="mailto:novaisjose@example.com" TargetMode="External"/><Relationship Id="rId2237" Type="http://schemas.openxmlformats.org/officeDocument/2006/relationships/hyperlink" Target="mailto:araujojoao-pedro@example.org" TargetMode="External"/><Relationship Id="rId209" Type="http://schemas.openxmlformats.org/officeDocument/2006/relationships/hyperlink" Target="mailto:da-cunhabryan@example.org" TargetMode="External"/><Relationship Id="rId6858" Type="http://schemas.openxmlformats.org/officeDocument/2006/relationships/hyperlink" Target="mailto:da-motamaria-sophia@example.org" TargetMode="External"/><Relationship Id="rId7909" Type="http://schemas.openxmlformats.org/officeDocument/2006/relationships/hyperlink" Target="mailto:lopesyasmin@example.net" TargetMode="External"/><Relationship Id="rId8280" Type="http://schemas.openxmlformats.org/officeDocument/2006/relationships/hyperlink" Target="mailto:camila52@example.org" TargetMode="External"/><Relationship Id="rId9331" Type="http://schemas.openxmlformats.org/officeDocument/2006/relationships/hyperlink" Target="mailto:lporto@example.org" TargetMode="External"/><Relationship Id="rId1320" Type="http://schemas.openxmlformats.org/officeDocument/2006/relationships/hyperlink" Target="mailto:julianaandrade@example.com" TargetMode="External"/><Relationship Id="rId4890" Type="http://schemas.openxmlformats.org/officeDocument/2006/relationships/hyperlink" Target="mailto:ana-lizrodrigues@example.net" TargetMode="External"/><Relationship Id="rId5941" Type="http://schemas.openxmlformats.org/officeDocument/2006/relationships/hyperlink" Target="mailto:osilveira@example.org" TargetMode="External"/><Relationship Id="rId3492" Type="http://schemas.openxmlformats.org/officeDocument/2006/relationships/hyperlink" Target="mailto:da-luzmaria-vitoria@example.org" TargetMode="External"/><Relationship Id="rId4543" Type="http://schemas.openxmlformats.org/officeDocument/2006/relationships/hyperlink" Target="mailto:marcos-viniciusbarros@example.com" TargetMode="External"/><Relationship Id="rId2094" Type="http://schemas.openxmlformats.org/officeDocument/2006/relationships/hyperlink" Target="mailto:ymoreira@example.org" TargetMode="External"/><Relationship Id="rId3145" Type="http://schemas.openxmlformats.org/officeDocument/2006/relationships/hyperlink" Target="mailto:marianagomes@example.net" TargetMode="External"/><Relationship Id="rId7766" Type="http://schemas.openxmlformats.org/officeDocument/2006/relationships/hyperlink" Target="mailto:lcampos@example.com" TargetMode="External"/><Relationship Id="rId8817" Type="http://schemas.openxmlformats.org/officeDocument/2006/relationships/hyperlink" Target="mailto:felipe66@example.org" TargetMode="External"/><Relationship Id="rId6368" Type="http://schemas.openxmlformats.org/officeDocument/2006/relationships/hyperlink" Target="mailto:heloisacampos@example.com" TargetMode="External"/><Relationship Id="rId7419" Type="http://schemas.openxmlformats.org/officeDocument/2006/relationships/hyperlink" Target="mailto:enzo12@example.net" TargetMode="External"/><Relationship Id="rId200" Type="http://schemas.openxmlformats.org/officeDocument/2006/relationships/hyperlink" Target="mailto:frios@example.org" TargetMode="External"/><Relationship Id="rId2978" Type="http://schemas.openxmlformats.org/officeDocument/2006/relationships/hyperlink" Target="mailto:sofiapimenta@example.net" TargetMode="External"/><Relationship Id="rId7900" Type="http://schemas.openxmlformats.org/officeDocument/2006/relationships/hyperlink" Target="mailto:rcavalcante@example.net" TargetMode="External"/><Relationship Id="rId5451" Type="http://schemas.openxmlformats.org/officeDocument/2006/relationships/hyperlink" Target="mailto:ana-luiza22@example.org" TargetMode="External"/><Relationship Id="rId6502" Type="http://schemas.openxmlformats.org/officeDocument/2006/relationships/hyperlink" Target="mailto:emanuella06@example.com" TargetMode="External"/><Relationship Id="rId4053" Type="http://schemas.openxmlformats.org/officeDocument/2006/relationships/hyperlink" Target="mailto:vianagabrielly@example.net" TargetMode="External"/><Relationship Id="rId5104" Type="http://schemas.openxmlformats.org/officeDocument/2006/relationships/hyperlink" Target="mailto:ana-laurasouza@example.net" TargetMode="External"/><Relationship Id="rId8674" Type="http://schemas.openxmlformats.org/officeDocument/2006/relationships/hyperlink" Target="mailto:rochayasmin@example.org" TargetMode="External"/><Relationship Id="rId9725" Type="http://schemas.openxmlformats.org/officeDocument/2006/relationships/hyperlink" Target="mailto:salesrhavi@example.net" TargetMode="External"/><Relationship Id="rId1714" Type="http://schemas.openxmlformats.org/officeDocument/2006/relationships/hyperlink" Target="mailto:mendesana-julia@example.com" TargetMode="External"/><Relationship Id="rId7276" Type="http://schemas.openxmlformats.org/officeDocument/2006/relationships/hyperlink" Target="mailto:antonyduarte@example.net" TargetMode="External"/><Relationship Id="rId8327" Type="http://schemas.openxmlformats.org/officeDocument/2006/relationships/hyperlink" Target="mailto:kaique77@example.net" TargetMode="External"/><Relationship Id="rId2488" Type="http://schemas.openxmlformats.org/officeDocument/2006/relationships/hyperlink" Target="mailto:fsouza@example.org" TargetMode="External"/><Relationship Id="rId3886" Type="http://schemas.openxmlformats.org/officeDocument/2006/relationships/hyperlink" Target="mailto:ybarbosa@example.org" TargetMode="External"/><Relationship Id="rId4937" Type="http://schemas.openxmlformats.org/officeDocument/2006/relationships/hyperlink" Target="mailto:nunesbreno@example.net" TargetMode="External"/><Relationship Id="rId3539" Type="http://schemas.openxmlformats.org/officeDocument/2006/relationships/hyperlink" Target="mailto:samuel33@example.net" TargetMode="External"/><Relationship Id="rId6012" Type="http://schemas.openxmlformats.org/officeDocument/2006/relationships/hyperlink" Target="mailto:ydas-neves@example.org" TargetMode="External"/><Relationship Id="rId7410" Type="http://schemas.openxmlformats.org/officeDocument/2006/relationships/hyperlink" Target="mailto:lavinia48@example.net" TargetMode="External"/><Relationship Id="rId9582" Type="http://schemas.openxmlformats.org/officeDocument/2006/relationships/hyperlink" Target="mailto:juangomes@example.org" TargetMode="External"/><Relationship Id="rId941" Type="http://schemas.openxmlformats.org/officeDocument/2006/relationships/hyperlink" Target="mailto:guilhermepereira@example.com" TargetMode="External"/><Relationship Id="rId1571" Type="http://schemas.openxmlformats.org/officeDocument/2006/relationships/hyperlink" Target="mailto:cabreu@example.net" TargetMode="External"/><Relationship Id="rId2622" Type="http://schemas.openxmlformats.org/officeDocument/2006/relationships/hyperlink" Target="mailto:liviacavalcanti@example.com" TargetMode="External"/><Relationship Id="rId8184" Type="http://schemas.openxmlformats.org/officeDocument/2006/relationships/hyperlink" Target="mailto:mariana93@example.org" TargetMode="External"/><Relationship Id="rId9235" Type="http://schemas.openxmlformats.org/officeDocument/2006/relationships/hyperlink" Target="mailto:zpastor@example.com" TargetMode="External"/><Relationship Id="rId1224" Type="http://schemas.openxmlformats.org/officeDocument/2006/relationships/hyperlink" Target="mailto:kpires@example.org" TargetMode="External"/><Relationship Id="rId4794" Type="http://schemas.openxmlformats.org/officeDocument/2006/relationships/hyperlink" Target="mailto:ana-carolina37@example.org" TargetMode="External"/><Relationship Id="rId5845" Type="http://schemas.openxmlformats.org/officeDocument/2006/relationships/hyperlink" Target="mailto:ana-julia64@example.com" TargetMode="External"/><Relationship Id="rId3396" Type="http://schemas.openxmlformats.org/officeDocument/2006/relationships/hyperlink" Target="mailto:da-rosahenry@example.net" TargetMode="External"/><Relationship Id="rId4447" Type="http://schemas.openxmlformats.org/officeDocument/2006/relationships/hyperlink" Target="mailto:jda-paz@example.net" TargetMode="External"/><Relationship Id="rId3049" Type="http://schemas.openxmlformats.org/officeDocument/2006/relationships/hyperlink" Target="mailto:joao-feliperocha@example.org" TargetMode="External"/><Relationship Id="rId9092" Type="http://schemas.openxmlformats.org/officeDocument/2006/relationships/hyperlink" Target="mailto:mariah11@example.net" TargetMode="External"/><Relationship Id="rId1081" Type="http://schemas.openxmlformats.org/officeDocument/2006/relationships/hyperlink" Target="mailto:knascimento@example.net" TargetMode="External"/><Relationship Id="rId3530" Type="http://schemas.openxmlformats.org/officeDocument/2006/relationships/hyperlink" Target="mailto:jgarcia@example.com" TargetMode="External"/><Relationship Id="rId451" Type="http://schemas.openxmlformats.org/officeDocument/2006/relationships/hyperlink" Target="mailto:isis20@example.net" TargetMode="External"/><Relationship Id="rId2132" Type="http://schemas.openxmlformats.org/officeDocument/2006/relationships/hyperlink" Target="mailto:liz53@example.com" TargetMode="External"/><Relationship Id="rId6753" Type="http://schemas.openxmlformats.org/officeDocument/2006/relationships/hyperlink" Target="mailto:josue46@example.com" TargetMode="External"/><Relationship Id="rId7804" Type="http://schemas.openxmlformats.org/officeDocument/2006/relationships/hyperlink" Target="mailto:ana-lizgoncalves@example.com" TargetMode="External"/><Relationship Id="rId104" Type="http://schemas.openxmlformats.org/officeDocument/2006/relationships/hyperlink" Target="mailto:barrosluiz-gustavo@example.net" TargetMode="External"/><Relationship Id="rId5355" Type="http://schemas.openxmlformats.org/officeDocument/2006/relationships/hyperlink" Target="mailto:martinsdom@example.org" TargetMode="External"/><Relationship Id="rId6406" Type="http://schemas.openxmlformats.org/officeDocument/2006/relationships/hyperlink" Target="mailto:krezende@example.com" TargetMode="External"/><Relationship Id="rId9976" Type="http://schemas.openxmlformats.org/officeDocument/2006/relationships/hyperlink" Target="mailto:benjamincosta@example.net" TargetMode="External"/><Relationship Id="rId5008" Type="http://schemas.openxmlformats.org/officeDocument/2006/relationships/hyperlink" Target="mailto:giovannamoreira@example.com" TargetMode="External"/><Relationship Id="rId8578" Type="http://schemas.openxmlformats.org/officeDocument/2006/relationships/hyperlink" Target="mailto:brayan38@example.org" TargetMode="External"/><Relationship Id="rId9629" Type="http://schemas.openxmlformats.org/officeDocument/2006/relationships/hyperlink" Target="mailto:ycorreia@example.com" TargetMode="External"/><Relationship Id="rId1965" Type="http://schemas.openxmlformats.org/officeDocument/2006/relationships/hyperlink" Target="mailto:estercassiano@example.com" TargetMode="External"/><Relationship Id="rId1618" Type="http://schemas.openxmlformats.org/officeDocument/2006/relationships/hyperlink" Target="mailto:wvieira@example.com" TargetMode="External"/><Relationship Id="rId3040" Type="http://schemas.openxmlformats.org/officeDocument/2006/relationships/hyperlink" Target="mailto:melojulia@example.com" TargetMode="External"/><Relationship Id="rId7661" Type="http://schemas.openxmlformats.org/officeDocument/2006/relationships/hyperlink" Target="mailto:pietrobarbosa@example.com" TargetMode="External"/><Relationship Id="rId8712" Type="http://schemas.openxmlformats.org/officeDocument/2006/relationships/hyperlink" Target="mailto:ramoskaique@example.net" TargetMode="External"/><Relationship Id="rId6263" Type="http://schemas.openxmlformats.org/officeDocument/2006/relationships/hyperlink" Target="mailto:limafernando@example.org" TargetMode="External"/><Relationship Id="rId7314" Type="http://schemas.openxmlformats.org/officeDocument/2006/relationships/hyperlink" Target="mailto:apollo32@example.net" TargetMode="External"/><Relationship Id="rId2873" Type="http://schemas.openxmlformats.org/officeDocument/2006/relationships/hyperlink" Target="mailto:yasminmontenegro@example.org" TargetMode="External"/><Relationship Id="rId3924" Type="http://schemas.openxmlformats.org/officeDocument/2006/relationships/hyperlink" Target="mailto:falves@example.net" TargetMode="External"/><Relationship Id="rId9486" Type="http://schemas.openxmlformats.org/officeDocument/2006/relationships/hyperlink" Target="mailto:anna-lizda-rocha@example.net" TargetMode="External"/><Relationship Id="rId845" Type="http://schemas.openxmlformats.org/officeDocument/2006/relationships/hyperlink" Target="mailto:lorenanogueira@example.com" TargetMode="External"/><Relationship Id="rId1475" Type="http://schemas.openxmlformats.org/officeDocument/2006/relationships/hyperlink" Target="mailto:novaisrafaela@example.net" TargetMode="External"/><Relationship Id="rId2526" Type="http://schemas.openxmlformats.org/officeDocument/2006/relationships/hyperlink" Target="mailto:castroenzo@example.net" TargetMode="External"/><Relationship Id="rId8088" Type="http://schemas.openxmlformats.org/officeDocument/2006/relationships/hyperlink" Target="mailto:lopesluiz-otavio@example.net" TargetMode="External"/><Relationship Id="rId9139" Type="http://schemas.openxmlformats.org/officeDocument/2006/relationships/hyperlink" Target="mailto:oliviada-mata@example.org" TargetMode="External"/><Relationship Id="rId1128" Type="http://schemas.openxmlformats.org/officeDocument/2006/relationships/hyperlink" Target="mailto:fogacaleo@example.net" TargetMode="External"/><Relationship Id="rId4698" Type="http://schemas.openxmlformats.org/officeDocument/2006/relationships/hyperlink" Target="mailto:cecilia05@example.org" TargetMode="External"/><Relationship Id="rId5749" Type="http://schemas.openxmlformats.org/officeDocument/2006/relationships/hyperlink" Target="mailto:almeidaemanuella@example.org" TargetMode="External"/><Relationship Id="rId7171" Type="http://schemas.openxmlformats.org/officeDocument/2006/relationships/hyperlink" Target="mailto:eloah77@example.net" TargetMode="External"/><Relationship Id="rId8222" Type="http://schemas.openxmlformats.org/officeDocument/2006/relationships/hyperlink" Target="mailto:fonsecavinicius@example.net" TargetMode="External"/><Relationship Id="rId9620" Type="http://schemas.openxmlformats.org/officeDocument/2006/relationships/hyperlink" Target="mailto:miguel02@example.org" TargetMode="External"/><Relationship Id="rId3781" Type="http://schemas.openxmlformats.org/officeDocument/2006/relationships/hyperlink" Target="mailto:joao-gabrielcavalcante@example.com" TargetMode="External"/><Relationship Id="rId4832" Type="http://schemas.openxmlformats.org/officeDocument/2006/relationships/hyperlink" Target="mailto:enzo-gabrielfonseca@example.com" TargetMode="External"/><Relationship Id="rId2383" Type="http://schemas.openxmlformats.org/officeDocument/2006/relationships/hyperlink" Target="mailto:mirella06@example.com" TargetMode="External"/><Relationship Id="rId3434" Type="http://schemas.openxmlformats.org/officeDocument/2006/relationships/hyperlink" Target="mailto:noahmartins@example.net" TargetMode="External"/><Relationship Id="rId355" Type="http://schemas.openxmlformats.org/officeDocument/2006/relationships/hyperlink" Target="mailto:qoliveira@example.org" TargetMode="External"/><Relationship Id="rId2036" Type="http://schemas.openxmlformats.org/officeDocument/2006/relationships/hyperlink" Target="mailto:pietra30@example.net" TargetMode="External"/><Relationship Id="rId6657" Type="http://schemas.openxmlformats.org/officeDocument/2006/relationships/hyperlink" Target="mailto:aliciabarros@example.com" TargetMode="External"/><Relationship Id="rId7708" Type="http://schemas.openxmlformats.org/officeDocument/2006/relationships/hyperlink" Target="mailto:sofiaaparecida@example.com" TargetMode="External"/><Relationship Id="rId5259" Type="http://schemas.openxmlformats.org/officeDocument/2006/relationships/hyperlink" Target="mailto:riossara@example.net" TargetMode="External"/><Relationship Id="rId9130" Type="http://schemas.openxmlformats.org/officeDocument/2006/relationships/hyperlink" Target="mailto:ppeixoto@example.org" TargetMode="External"/><Relationship Id="rId1869" Type="http://schemas.openxmlformats.org/officeDocument/2006/relationships/hyperlink" Target="mailto:qpacheco@example.org" TargetMode="External"/><Relationship Id="rId3291" Type="http://schemas.openxmlformats.org/officeDocument/2006/relationships/hyperlink" Target="mailto:laviniajesus@example.org" TargetMode="External"/><Relationship Id="rId5740" Type="http://schemas.openxmlformats.org/officeDocument/2006/relationships/hyperlink" Target="mailto:yda-paz@example.com" TargetMode="External"/><Relationship Id="rId4342" Type="http://schemas.openxmlformats.org/officeDocument/2006/relationships/hyperlink" Target="mailto:alanaalbuquerque@example.net" TargetMode="External"/><Relationship Id="rId8963" Type="http://schemas.openxmlformats.org/officeDocument/2006/relationships/hyperlink" Target="mailto:castromurilo@example.com" TargetMode="External"/><Relationship Id="rId7565" Type="http://schemas.openxmlformats.org/officeDocument/2006/relationships/hyperlink" Target="mailto:casa-grandedavi@example.net" TargetMode="External"/><Relationship Id="rId8616" Type="http://schemas.openxmlformats.org/officeDocument/2006/relationships/hyperlink" Target="mailto:noahlopes@example.com" TargetMode="External"/><Relationship Id="rId6167" Type="http://schemas.openxmlformats.org/officeDocument/2006/relationships/hyperlink" Target="mailto:joana73@example.net" TargetMode="External"/><Relationship Id="rId7218" Type="http://schemas.openxmlformats.org/officeDocument/2006/relationships/hyperlink" Target="mailto:guerrathales@example.net" TargetMode="External"/><Relationship Id="rId2777" Type="http://schemas.openxmlformats.org/officeDocument/2006/relationships/hyperlink" Target="mailto:maria-alicegomes@example.com" TargetMode="External"/><Relationship Id="rId749" Type="http://schemas.openxmlformats.org/officeDocument/2006/relationships/hyperlink" Target="mailto:wmontenegro@example.net" TargetMode="External"/><Relationship Id="rId1379" Type="http://schemas.openxmlformats.org/officeDocument/2006/relationships/hyperlink" Target="mailto:vianadavi-miguel@example.net" TargetMode="External"/><Relationship Id="rId3828" Type="http://schemas.openxmlformats.org/officeDocument/2006/relationships/hyperlink" Target="mailto:marianajesus@example.org" TargetMode="External"/><Relationship Id="rId5250" Type="http://schemas.openxmlformats.org/officeDocument/2006/relationships/hyperlink" Target="mailto:samuellima@example.org" TargetMode="External"/><Relationship Id="rId6301" Type="http://schemas.openxmlformats.org/officeDocument/2006/relationships/hyperlink" Target="mailto:vargasheloisa@example.org" TargetMode="External"/><Relationship Id="rId9871" Type="http://schemas.openxmlformats.org/officeDocument/2006/relationships/hyperlink" Target="mailto:hnogueira@example.com" TargetMode="External"/><Relationship Id="rId85" Type="http://schemas.openxmlformats.org/officeDocument/2006/relationships/hyperlink" Target="mailto:melissaaragao@example.org" TargetMode="External"/><Relationship Id="rId1860" Type="http://schemas.openxmlformats.org/officeDocument/2006/relationships/hyperlink" Target="mailto:luiz-gustavo72@example.com" TargetMode="External"/><Relationship Id="rId2911" Type="http://schemas.openxmlformats.org/officeDocument/2006/relationships/hyperlink" Target="mailto:sampaiobenjamim@example.org" TargetMode="External"/><Relationship Id="rId7075" Type="http://schemas.openxmlformats.org/officeDocument/2006/relationships/hyperlink" Target="mailto:maria-lizteixeira@example.com" TargetMode="External"/><Relationship Id="rId8473" Type="http://schemas.openxmlformats.org/officeDocument/2006/relationships/hyperlink" Target="mailto:marcelo54@example.org" TargetMode="External"/><Relationship Id="rId9524" Type="http://schemas.openxmlformats.org/officeDocument/2006/relationships/hyperlink" Target="mailto:clara16@example.org" TargetMode="External"/><Relationship Id="rId1513" Type="http://schemas.openxmlformats.org/officeDocument/2006/relationships/hyperlink" Target="mailto:luigicamara@example.org" TargetMode="External"/><Relationship Id="rId8126" Type="http://schemas.openxmlformats.org/officeDocument/2006/relationships/hyperlink" Target="mailto:rezendemaria-luisa@example.net" TargetMode="External"/><Relationship Id="rId3685" Type="http://schemas.openxmlformats.org/officeDocument/2006/relationships/hyperlink" Target="mailto:liviaferreira@example.org" TargetMode="External"/><Relationship Id="rId4736" Type="http://schemas.openxmlformats.org/officeDocument/2006/relationships/hyperlink" Target="mailto:kpimenta@example.com" TargetMode="External"/><Relationship Id="rId2287" Type="http://schemas.openxmlformats.org/officeDocument/2006/relationships/hyperlink" Target="mailto:maria-isisalmeida@example.org" TargetMode="External"/><Relationship Id="rId3338" Type="http://schemas.openxmlformats.org/officeDocument/2006/relationships/hyperlink" Target="mailto:gael-henrique49@example.net" TargetMode="External"/><Relationship Id="rId7959" Type="http://schemas.openxmlformats.org/officeDocument/2006/relationships/hyperlink" Target="mailto:emilly44@example.org" TargetMode="External"/><Relationship Id="rId259" Type="http://schemas.openxmlformats.org/officeDocument/2006/relationships/hyperlink" Target="mailto:qda-rocha@example.net" TargetMode="External"/><Relationship Id="rId9381" Type="http://schemas.openxmlformats.org/officeDocument/2006/relationships/hyperlink" Target="mailto:bvieira@example.org" TargetMode="External"/><Relationship Id="rId1370" Type="http://schemas.openxmlformats.org/officeDocument/2006/relationships/hyperlink" Target="mailto:tmacedo@example.com" TargetMode="External"/><Relationship Id="rId9034" Type="http://schemas.openxmlformats.org/officeDocument/2006/relationships/hyperlink" Target="mailto:catarinapastor@example.com" TargetMode="External"/><Relationship Id="rId740" Type="http://schemas.openxmlformats.org/officeDocument/2006/relationships/hyperlink" Target="mailto:isis65@example.org" TargetMode="External"/><Relationship Id="rId1023" Type="http://schemas.openxmlformats.org/officeDocument/2006/relationships/hyperlink" Target="mailto:viniciuscavalcante@example.org" TargetMode="External"/><Relationship Id="rId2421" Type="http://schemas.openxmlformats.org/officeDocument/2006/relationships/hyperlink" Target="mailto:sarasilveira@example.com" TargetMode="External"/><Relationship Id="rId5991" Type="http://schemas.openxmlformats.org/officeDocument/2006/relationships/hyperlink" Target="mailto:nathan98@example.com" TargetMode="External"/><Relationship Id="rId4593" Type="http://schemas.openxmlformats.org/officeDocument/2006/relationships/hyperlink" Target="mailto:ramoshenrique@example.org" TargetMode="External"/><Relationship Id="rId5644" Type="http://schemas.openxmlformats.org/officeDocument/2006/relationships/hyperlink" Target="mailto:epeixoto@example.net" TargetMode="External"/><Relationship Id="rId3195" Type="http://schemas.openxmlformats.org/officeDocument/2006/relationships/hyperlink" Target="mailto:das-nevesnathan@example.org" TargetMode="External"/><Relationship Id="rId4246" Type="http://schemas.openxmlformats.org/officeDocument/2006/relationships/hyperlink" Target="mailto:da-costaapollo@example.com" TargetMode="External"/><Relationship Id="rId8867" Type="http://schemas.openxmlformats.org/officeDocument/2006/relationships/hyperlink" Target="mailto:andrevieira@example.com" TargetMode="External"/><Relationship Id="rId9918" Type="http://schemas.openxmlformats.org/officeDocument/2006/relationships/hyperlink" Target="mailto:abreumarcela@example.com" TargetMode="External"/><Relationship Id="rId7469" Type="http://schemas.openxmlformats.org/officeDocument/2006/relationships/hyperlink" Target="mailto:pauloteixeira@example.net" TargetMode="External"/><Relationship Id="rId1907" Type="http://schemas.openxmlformats.org/officeDocument/2006/relationships/hyperlink" Target="mailto:pereiraleo@example.org" TargetMode="External"/><Relationship Id="rId250" Type="http://schemas.openxmlformats.org/officeDocument/2006/relationships/hyperlink" Target="mailto:brayansilva@example.org" TargetMode="External"/><Relationship Id="rId7950" Type="http://schemas.openxmlformats.org/officeDocument/2006/relationships/hyperlink" Target="mailto:liam77@example.com" TargetMode="External"/><Relationship Id="rId5154" Type="http://schemas.openxmlformats.org/officeDocument/2006/relationships/hyperlink" Target="mailto:andrepinto@example.org" TargetMode="External"/><Relationship Id="rId6552" Type="http://schemas.openxmlformats.org/officeDocument/2006/relationships/hyperlink" Target="mailto:paulo80@example.net" TargetMode="External"/><Relationship Id="rId7603" Type="http://schemas.openxmlformats.org/officeDocument/2006/relationships/hyperlink" Target="mailto:sophie60@example.net" TargetMode="External"/><Relationship Id="rId6205" Type="http://schemas.openxmlformats.org/officeDocument/2006/relationships/hyperlink" Target="mailto:erick32@example.com" TargetMode="External"/><Relationship Id="rId9775" Type="http://schemas.openxmlformats.org/officeDocument/2006/relationships/hyperlink" Target="mailto:yfogaca@example.org" TargetMode="External"/><Relationship Id="rId1764" Type="http://schemas.openxmlformats.org/officeDocument/2006/relationships/hyperlink" Target="mailto:almeidaluiza@example.com" TargetMode="External"/><Relationship Id="rId2815" Type="http://schemas.openxmlformats.org/officeDocument/2006/relationships/hyperlink" Target="mailto:vmelo@example.com" TargetMode="External"/><Relationship Id="rId8377" Type="http://schemas.openxmlformats.org/officeDocument/2006/relationships/hyperlink" Target="mailto:matheuscassiano@example.com" TargetMode="External"/><Relationship Id="rId9428" Type="http://schemas.openxmlformats.org/officeDocument/2006/relationships/hyperlink" Target="mailto:lpacheco@example.net" TargetMode="External"/><Relationship Id="rId1417" Type="http://schemas.openxmlformats.org/officeDocument/2006/relationships/hyperlink" Target="mailto:raeljesus@example.net" TargetMode="External"/><Relationship Id="rId4987" Type="http://schemas.openxmlformats.org/officeDocument/2006/relationships/hyperlink" Target="mailto:tcampos@example.org" TargetMode="External"/><Relationship Id="rId3589" Type="http://schemas.openxmlformats.org/officeDocument/2006/relationships/hyperlink" Target="mailto:garciaamanda@example.org" TargetMode="External"/><Relationship Id="rId7460" Type="http://schemas.openxmlformats.org/officeDocument/2006/relationships/hyperlink" Target="mailto:luiz-felipeaparecida@example.org" TargetMode="External"/><Relationship Id="rId8511" Type="http://schemas.openxmlformats.org/officeDocument/2006/relationships/hyperlink" Target="mailto:da-matabreno@example.com" TargetMode="External"/><Relationship Id="rId6062" Type="http://schemas.openxmlformats.org/officeDocument/2006/relationships/hyperlink" Target="mailto:maria-liz64@example.org" TargetMode="External"/><Relationship Id="rId7113" Type="http://schemas.openxmlformats.org/officeDocument/2006/relationships/hyperlink" Target="mailto:rafaelcostela@example.org" TargetMode="External"/><Relationship Id="rId9285" Type="http://schemas.openxmlformats.org/officeDocument/2006/relationships/hyperlink" Target="mailto:orezende@example.org" TargetMode="External"/><Relationship Id="rId991" Type="http://schemas.openxmlformats.org/officeDocument/2006/relationships/hyperlink" Target="mailto:ana-sophia47@example.com" TargetMode="External"/><Relationship Id="rId2672" Type="http://schemas.openxmlformats.org/officeDocument/2006/relationships/hyperlink" Target="mailto:beatriz39@example.org" TargetMode="External"/><Relationship Id="rId3723" Type="http://schemas.openxmlformats.org/officeDocument/2006/relationships/hyperlink" Target="mailto:raviporto@example.com" TargetMode="External"/><Relationship Id="rId644" Type="http://schemas.openxmlformats.org/officeDocument/2006/relationships/hyperlink" Target="mailto:vdias@example.com" TargetMode="External"/><Relationship Id="rId1274" Type="http://schemas.openxmlformats.org/officeDocument/2006/relationships/hyperlink" Target="mailto:salesvinicius@example.com" TargetMode="External"/><Relationship Id="rId2325" Type="http://schemas.openxmlformats.org/officeDocument/2006/relationships/hyperlink" Target="mailto:efernandes@example.net" TargetMode="External"/><Relationship Id="rId5895" Type="http://schemas.openxmlformats.org/officeDocument/2006/relationships/hyperlink" Target="mailto:albuquerqueaurora@example.net" TargetMode="External"/><Relationship Id="rId6946" Type="http://schemas.openxmlformats.org/officeDocument/2006/relationships/hyperlink" Target="mailto:vinicius79@example.com" TargetMode="External"/><Relationship Id="rId4497" Type="http://schemas.openxmlformats.org/officeDocument/2006/relationships/hyperlink" Target="mailto:costelaraquel@example.net" TargetMode="External"/><Relationship Id="rId5548" Type="http://schemas.openxmlformats.org/officeDocument/2006/relationships/hyperlink" Target="mailto:bernardo86@example.net" TargetMode="External"/><Relationship Id="rId3099" Type="http://schemas.openxmlformats.org/officeDocument/2006/relationships/hyperlink" Target="mailto:cborges@example.org" TargetMode="External"/><Relationship Id="rId8021" Type="http://schemas.openxmlformats.org/officeDocument/2006/relationships/hyperlink" Target="mailto:davi-miguel13@example.org" TargetMode="External"/><Relationship Id="rId3580" Type="http://schemas.openxmlformats.org/officeDocument/2006/relationships/hyperlink" Target="mailto:dfogaca@example.net" TargetMode="External"/><Relationship Id="rId2182" Type="http://schemas.openxmlformats.org/officeDocument/2006/relationships/hyperlink" Target="mailto:fonsecabruno@example.com" TargetMode="External"/><Relationship Id="rId3233" Type="http://schemas.openxmlformats.org/officeDocument/2006/relationships/hyperlink" Target="mailto:nunesguilherme@example.net" TargetMode="External"/><Relationship Id="rId4631" Type="http://schemas.openxmlformats.org/officeDocument/2006/relationships/hyperlink" Target="mailto:ana-ceciliamendes@example.org" TargetMode="External"/><Relationship Id="rId154" Type="http://schemas.openxmlformats.org/officeDocument/2006/relationships/hyperlink" Target="mailto:qmacedo@example.org" TargetMode="External"/><Relationship Id="rId7854" Type="http://schemas.openxmlformats.org/officeDocument/2006/relationships/hyperlink" Target="mailto:samuel60@example.org" TargetMode="External"/><Relationship Id="rId8905" Type="http://schemas.openxmlformats.org/officeDocument/2006/relationships/hyperlink" Target="mailto:eduarda18@example.com" TargetMode="External"/><Relationship Id="rId6456" Type="http://schemas.openxmlformats.org/officeDocument/2006/relationships/hyperlink" Target="mailto:fonsecamaria-luiza@example.com" TargetMode="External"/><Relationship Id="rId7507" Type="http://schemas.openxmlformats.org/officeDocument/2006/relationships/hyperlink" Target="mailto:carlos-eduardosa@example.net" TargetMode="External"/><Relationship Id="rId5058" Type="http://schemas.openxmlformats.org/officeDocument/2006/relationships/hyperlink" Target="mailto:agathaaparecida@example.com" TargetMode="External"/><Relationship Id="rId6109" Type="http://schemas.openxmlformats.org/officeDocument/2006/relationships/hyperlink" Target="mailto:danielateixeira@example.com" TargetMode="External"/><Relationship Id="rId9679" Type="http://schemas.openxmlformats.org/officeDocument/2006/relationships/hyperlink" Target="mailto:aragaonathan@example.org" TargetMode="External"/><Relationship Id="rId1668" Type="http://schemas.openxmlformats.org/officeDocument/2006/relationships/hyperlink" Target="mailto:matteoabreu@example.com" TargetMode="External"/><Relationship Id="rId2719" Type="http://schemas.openxmlformats.org/officeDocument/2006/relationships/hyperlink" Target="mailto:agathada-conceicao@example.com" TargetMode="External"/><Relationship Id="rId3090" Type="http://schemas.openxmlformats.org/officeDocument/2006/relationships/hyperlink" Target="mailto:otaviocostela@example.net" TargetMode="External"/><Relationship Id="rId4141" Type="http://schemas.openxmlformats.org/officeDocument/2006/relationships/hyperlink" Target="mailto:bcamara@example.com" TargetMode="External"/><Relationship Id="rId7364" Type="http://schemas.openxmlformats.org/officeDocument/2006/relationships/hyperlink" Target="mailto:almeidalucas@example.net" TargetMode="External"/><Relationship Id="rId8762" Type="http://schemas.openxmlformats.org/officeDocument/2006/relationships/hyperlink" Target="mailto:apollogarcia@example.org" TargetMode="External"/><Relationship Id="rId9813" Type="http://schemas.openxmlformats.org/officeDocument/2006/relationships/hyperlink" Target="mailto:ian29@example.org" TargetMode="External"/><Relationship Id="rId27" Type="http://schemas.openxmlformats.org/officeDocument/2006/relationships/hyperlink" Target="mailto:benicio09@example.org" TargetMode="External"/><Relationship Id="rId1802" Type="http://schemas.openxmlformats.org/officeDocument/2006/relationships/hyperlink" Target="mailto:maria-juliada-rosa@example.org" TargetMode="External"/><Relationship Id="rId7017" Type="http://schemas.openxmlformats.org/officeDocument/2006/relationships/hyperlink" Target="mailto:juliana50@example.net" TargetMode="External"/><Relationship Id="rId8415" Type="http://schemas.openxmlformats.org/officeDocument/2006/relationships/hyperlink" Target="mailto:teixeiragustavo@example.org" TargetMode="External"/><Relationship Id="rId3974" Type="http://schemas.openxmlformats.org/officeDocument/2006/relationships/hyperlink" Target="mailto:ana49@example.com" TargetMode="External"/><Relationship Id="rId895" Type="http://schemas.openxmlformats.org/officeDocument/2006/relationships/hyperlink" Target="mailto:pereiraluiz-fernando@example.com" TargetMode="External"/><Relationship Id="rId2576" Type="http://schemas.openxmlformats.org/officeDocument/2006/relationships/hyperlink" Target="mailto:maria-julia89@example.org" TargetMode="External"/><Relationship Id="rId3627" Type="http://schemas.openxmlformats.org/officeDocument/2006/relationships/hyperlink" Target="mailto:vitor-gabriel47@example.net" TargetMode="External"/><Relationship Id="rId9189" Type="http://schemas.openxmlformats.org/officeDocument/2006/relationships/hyperlink" Target="mailto:arthur-miguel88@example.net" TargetMode="External"/><Relationship Id="rId548" Type="http://schemas.openxmlformats.org/officeDocument/2006/relationships/hyperlink" Target="mailto:kvasconcelos@example.org" TargetMode="External"/><Relationship Id="rId1178" Type="http://schemas.openxmlformats.org/officeDocument/2006/relationships/hyperlink" Target="mailto:joanasales@example.org" TargetMode="External"/><Relationship Id="rId2229" Type="http://schemas.openxmlformats.org/officeDocument/2006/relationships/hyperlink" Target="mailto:costamaria-clara@example.com" TargetMode="External"/><Relationship Id="rId5799" Type="http://schemas.openxmlformats.org/officeDocument/2006/relationships/hyperlink" Target="mailto:cnunes@example.com" TargetMode="External"/><Relationship Id="rId6100" Type="http://schemas.openxmlformats.org/officeDocument/2006/relationships/hyperlink" Target="mailto:nicolasfogaca@example.org" TargetMode="External"/><Relationship Id="rId9670" Type="http://schemas.openxmlformats.org/officeDocument/2006/relationships/hyperlink" Target="mailto:theodoro95@example.org" TargetMode="External"/><Relationship Id="rId8272" Type="http://schemas.openxmlformats.org/officeDocument/2006/relationships/hyperlink" Target="mailto:anna-liz18@example.net" TargetMode="External"/><Relationship Id="rId9323" Type="http://schemas.openxmlformats.org/officeDocument/2006/relationships/hyperlink" Target="mailto:elisa49@example.net" TargetMode="External"/><Relationship Id="rId1312" Type="http://schemas.openxmlformats.org/officeDocument/2006/relationships/hyperlink" Target="mailto:kaique55@example.org" TargetMode="External"/><Relationship Id="rId2710" Type="http://schemas.openxmlformats.org/officeDocument/2006/relationships/hyperlink" Target="mailto:cunhalucas-gabriel@example.com" TargetMode="External"/><Relationship Id="rId4882" Type="http://schemas.openxmlformats.org/officeDocument/2006/relationships/hyperlink" Target="mailto:xcampos@example.org" TargetMode="External"/><Relationship Id="rId5933" Type="http://schemas.openxmlformats.org/officeDocument/2006/relationships/hyperlink" Target="mailto:lcostela@example.net" TargetMode="External"/><Relationship Id="rId2086" Type="http://schemas.openxmlformats.org/officeDocument/2006/relationships/hyperlink" Target="mailto:clararibeiro@example.com" TargetMode="External"/><Relationship Id="rId3484" Type="http://schemas.openxmlformats.org/officeDocument/2006/relationships/hyperlink" Target="mailto:gomesrafael@example.org" TargetMode="External"/><Relationship Id="rId4535" Type="http://schemas.openxmlformats.org/officeDocument/2006/relationships/hyperlink" Target="mailto:salais@example.org" TargetMode="External"/><Relationship Id="rId3137" Type="http://schemas.openxmlformats.org/officeDocument/2006/relationships/hyperlink" Target="mailto:caleb15@example.org" TargetMode="External"/><Relationship Id="rId7758" Type="http://schemas.openxmlformats.org/officeDocument/2006/relationships/hyperlink" Target="mailto:jda-cunha@example.org" TargetMode="External"/><Relationship Id="rId8809" Type="http://schemas.openxmlformats.org/officeDocument/2006/relationships/hyperlink" Target="mailto:juanfreitas@example.net" TargetMode="External"/><Relationship Id="rId9180" Type="http://schemas.openxmlformats.org/officeDocument/2006/relationships/hyperlink" Target="mailto:csilva@example.com" TargetMode="External"/><Relationship Id="rId2220" Type="http://schemas.openxmlformats.org/officeDocument/2006/relationships/hyperlink" Target="mailto:ana-ceciliaalves@example.net" TargetMode="External"/><Relationship Id="rId5790" Type="http://schemas.openxmlformats.org/officeDocument/2006/relationships/hyperlink" Target="mailto:emanuellysilveira@example.net" TargetMode="External"/><Relationship Id="rId4392" Type="http://schemas.openxmlformats.org/officeDocument/2006/relationships/hyperlink" Target="mailto:ravy36@example.com" TargetMode="External"/><Relationship Id="rId5443" Type="http://schemas.openxmlformats.org/officeDocument/2006/relationships/hyperlink" Target="mailto:ana-carolinamacedo@example.org" TargetMode="External"/><Relationship Id="rId6841" Type="http://schemas.openxmlformats.org/officeDocument/2006/relationships/hyperlink" Target="mailto:ynascimento@example.net" TargetMode="External"/><Relationship Id="rId4045" Type="http://schemas.openxmlformats.org/officeDocument/2006/relationships/hyperlink" Target="mailto:moreiraluana@example.com" TargetMode="External"/><Relationship Id="rId8666" Type="http://schemas.openxmlformats.org/officeDocument/2006/relationships/hyperlink" Target="mailto:ayllafogaca@example.net" TargetMode="External"/><Relationship Id="rId9717" Type="http://schemas.openxmlformats.org/officeDocument/2006/relationships/hyperlink" Target="mailto:yribeiro@example.net" TargetMode="External"/><Relationship Id="rId1706" Type="http://schemas.openxmlformats.org/officeDocument/2006/relationships/hyperlink" Target="mailto:oribeiro@example.net" TargetMode="External"/><Relationship Id="rId7268" Type="http://schemas.openxmlformats.org/officeDocument/2006/relationships/hyperlink" Target="mailto:felipe13@example.net" TargetMode="External"/><Relationship Id="rId8319" Type="http://schemas.openxmlformats.org/officeDocument/2006/relationships/hyperlink" Target="mailto:lopesvitor-hugo@example.net" TargetMode="External"/><Relationship Id="rId3878" Type="http://schemas.openxmlformats.org/officeDocument/2006/relationships/hyperlink" Target="mailto:emanuellyviana@example.org" TargetMode="External"/><Relationship Id="rId4929" Type="http://schemas.openxmlformats.org/officeDocument/2006/relationships/hyperlink" Target="mailto:theo61@example.net" TargetMode="External"/><Relationship Id="rId8800" Type="http://schemas.openxmlformats.org/officeDocument/2006/relationships/hyperlink" Target="mailto:vianaasafe@example.org" TargetMode="External"/><Relationship Id="rId799" Type="http://schemas.openxmlformats.org/officeDocument/2006/relationships/hyperlink" Target="mailto:diegomendes@example.org" TargetMode="External"/><Relationship Id="rId6351" Type="http://schemas.openxmlformats.org/officeDocument/2006/relationships/hyperlink" Target="mailto:jsales@example.org" TargetMode="External"/><Relationship Id="rId7402" Type="http://schemas.openxmlformats.org/officeDocument/2006/relationships/hyperlink" Target="mailto:joaquim31@example.net" TargetMode="External"/><Relationship Id="rId6004" Type="http://schemas.openxmlformats.org/officeDocument/2006/relationships/hyperlink" Target="mailto:guerralucas-gabriel@example.org" TargetMode="External"/><Relationship Id="rId9574" Type="http://schemas.openxmlformats.org/officeDocument/2006/relationships/hyperlink" Target="mailto:joseda-luz@example.com" TargetMode="External"/><Relationship Id="rId2961" Type="http://schemas.openxmlformats.org/officeDocument/2006/relationships/hyperlink" Target="mailto:jda-rocha@example.com" TargetMode="External"/><Relationship Id="rId8176" Type="http://schemas.openxmlformats.org/officeDocument/2006/relationships/hyperlink" Target="mailto:benjamin41@example.net" TargetMode="External"/><Relationship Id="rId9227" Type="http://schemas.openxmlformats.org/officeDocument/2006/relationships/hyperlink" Target="mailto:almeidajose-miguel@example.org" TargetMode="External"/><Relationship Id="rId933" Type="http://schemas.openxmlformats.org/officeDocument/2006/relationships/hyperlink" Target="mailto:samateus@example.net" TargetMode="External"/><Relationship Id="rId1563" Type="http://schemas.openxmlformats.org/officeDocument/2006/relationships/hyperlink" Target="mailto:hcasa-grande@example.com" TargetMode="External"/><Relationship Id="rId2614" Type="http://schemas.openxmlformats.org/officeDocument/2006/relationships/hyperlink" Target="mailto:enrico87@example.org" TargetMode="External"/><Relationship Id="rId1216" Type="http://schemas.openxmlformats.org/officeDocument/2006/relationships/hyperlink" Target="mailto:kgoncalves@example.org" TargetMode="External"/><Relationship Id="rId4786" Type="http://schemas.openxmlformats.org/officeDocument/2006/relationships/hyperlink" Target="mailto:joao-felipe04@example.com" TargetMode="External"/><Relationship Id="rId5837" Type="http://schemas.openxmlformats.org/officeDocument/2006/relationships/hyperlink" Target="mailto:ymonteiro@example.org" TargetMode="External"/><Relationship Id="rId3388" Type="http://schemas.openxmlformats.org/officeDocument/2006/relationships/hyperlink" Target="mailto:cauacardoso@example.net" TargetMode="External"/><Relationship Id="rId4439" Type="http://schemas.openxmlformats.org/officeDocument/2006/relationships/hyperlink" Target="mailto:da-conceicaomanuella@example.net" TargetMode="External"/><Relationship Id="rId8310" Type="http://schemas.openxmlformats.org/officeDocument/2006/relationships/hyperlink" Target="mailto:pedro-henriqueda-paz@example.com" TargetMode="External"/><Relationship Id="rId790" Type="http://schemas.openxmlformats.org/officeDocument/2006/relationships/hyperlink" Target="mailto:jesuslavinia@example.org" TargetMode="External"/><Relationship Id="rId2471" Type="http://schemas.openxmlformats.org/officeDocument/2006/relationships/hyperlink" Target="mailto:monteiroarthur-gabriel@example.net" TargetMode="External"/><Relationship Id="rId3522" Type="http://schemas.openxmlformats.org/officeDocument/2006/relationships/hyperlink" Target="mailto:mariahmendes@example.net" TargetMode="External"/><Relationship Id="rId4920" Type="http://schemas.openxmlformats.org/officeDocument/2006/relationships/hyperlink" Target="mailto:cardosocaue@example.net" TargetMode="External"/><Relationship Id="rId9084" Type="http://schemas.openxmlformats.org/officeDocument/2006/relationships/hyperlink" Target="mailto:andradeliam@example.org" TargetMode="External"/><Relationship Id="rId443" Type="http://schemas.openxmlformats.org/officeDocument/2006/relationships/hyperlink" Target="mailto:brunaalmeida@example.net" TargetMode="External"/><Relationship Id="rId1073" Type="http://schemas.openxmlformats.org/officeDocument/2006/relationships/hyperlink" Target="mailto:miguel85@example.net" TargetMode="External"/><Relationship Id="rId2124" Type="http://schemas.openxmlformats.org/officeDocument/2006/relationships/hyperlink" Target="mailto:dlima@example.net" TargetMode="External"/><Relationship Id="rId4296" Type="http://schemas.openxmlformats.org/officeDocument/2006/relationships/hyperlink" Target="mailto:costanoah@example.org" TargetMode="External"/><Relationship Id="rId5694" Type="http://schemas.openxmlformats.org/officeDocument/2006/relationships/hyperlink" Target="mailto:wdias@example.net" TargetMode="External"/><Relationship Id="rId6745" Type="http://schemas.openxmlformats.org/officeDocument/2006/relationships/hyperlink" Target="mailto:maria-lizrodrigues@example.net" TargetMode="External"/><Relationship Id="rId5347" Type="http://schemas.openxmlformats.org/officeDocument/2006/relationships/hyperlink" Target="mailto:kevin73@example.org" TargetMode="External"/><Relationship Id="rId9968" Type="http://schemas.openxmlformats.org/officeDocument/2006/relationships/hyperlink" Target="mailto:ana-ceciliapinto@example.org" TargetMode="External"/><Relationship Id="rId1957" Type="http://schemas.openxmlformats.org/officeDocument/2006/relationships/hyperlink" Target="mailto:joao-gabriel93@example.org" TargetMode="External"/><Relationship Id="rId4430" Type="http://schemas.openxmlformats.org/officeDocument/2006/relationships/hyperlink" Target="mailto:fernandosantos@example.net" TargetMode="External"/><Relationship Id="rId3032" Type="http://schemas.openxmlformats.org/officeDocument/2006/relationships/hyperlink" Target="mailto:thiagosa@example.net" TargetMode="External"/><Relationship Id="rId7653" Type="http://schemas.openxmlformats.org/officeDocument/2006/relationships/hyperlink" Target="mailto:brenoramos@example.net" TargetMode="External"/><Relationship Id="rId6255" Type="http://schemas.openxmlformats.org/officeDocument/2006/relationships/hyperlink" Target="mailto:fonsecasofia@example.org" TargetMode="External"/><Relationship Id="rId7306" Type="http://schemas.openxmlformats.org/officeDocument/2006/relationships/hyperlink" Target="mailto:emachado@example.com" TargetMode="External"/><Relationship Id="rId8704" Type="http://schemas.openxmlformats.org/officeDocument/2006/relationships/hyperlink" Target="mailto:antonella18@example.net" TargetMode="External"/><Relationship Id="rId2865" Type="http://schemas.openxmlformats.org/officeDocument/2006/relationships/hyperlink" Target="mailto:pmartins@example.org" TargetMode="External"/><Relationship Id="rId3916" Type="http://schemas.openxmlformats.org/officeDocument/2006/relationships/hyperlink" Target="mailto:vda-conceicao@example.net" TargetMode="External"/><Relationship Id="rId9478" Type="http://schemas.openxmlformats.org/officeDocument/2006/relationships/hyperlink" Target="mailto:ofernandes@example.com" TargetMode="External"/><Relationship Id="rId837" Type="http://schemas.openxmlformats.org/officeDocument/2006/relationships/hyperlink" Target="mailto:kevin27@example.org" TargetMode="External"/><Relationship Id="rId1467" Type="http://schemas.openxmlformats.org/officeDocument/2006/relationships/hyperlink" Target="mailto:kvargas@example.com" TargetMode="External"/><Relationship Id="rId2518" Type="http://schemas.openxmlformats.org/officeDocument/2006/relationships/hyperlink" Target="mailto:vitoriacosta@example.org" TargetMode="External"/><Relationship Id="rId8561" Type="http://schemas.openxmlformats.org/officeDocument/2006/relationships/hyperlink" Target="mailto:lorenarezende@example.com" TargetMode="External"/><Relationship Id="rId9612" Type="http://schemas.openxmlformats.org/officeDocument/2006/relationships/hyperlink" Target="mailto:mayalima@example.org" TargetMode="External"/><Relationship Id="rId1601" Type="http://schemas.openxmlformats.org/officeDocument/2006/relationships/hyperlink" Target="mailto:vieiradaniela@example.org" TargetMode="External"/><Relationship Id="rId7163" Type="http://schemas.openxmlformats.org/officeDocument/2006/relationships/hyperlink" Target="mailto:paulo40@example.org" TargetMode="External"/><Relationship Id="rId8214" Type="http://schemas.openxmlformats.org/officeDocument/2006/relationships/hyperlink" Target="mailto:mendesana-liz@example.com" TargetMode="External"/><Relationship Id="rId694" Type="http://schemas.openxmlformats.org/officeDocument/2006/relationships/hyperlink" Target="mailto:viniciuspeixoto@example.net" TargetMode="External"/><Relationship Id="rId2375" Type="http://schemas.openxmlformats.org/officeDocument/2006/relationships/hyperlink" Target="mailto:wjesus@example.com" TargetMode="External"/><Relationship Id="rId3773" Type="http://schemas.openxmlformats.org/officeDocument/2006/relationships/hyperlink" Target="mailto:diaslaura@example.net" TargetMode="External"/><Relationship Id="rId4824" Type="http://schemas.openxmlformats.org/officeDocument/2006/relationships/hyperlink" Target="mailto:lorenzonascimento@example.net" TargetMode="External"/><Relationship Id="rId347" Type="http://schemas.openxmlformats.org/officeDocument/2006/relationships/hyperlink" Target="mailto:tvasconcelos@example.net" TargetMode="External"/><Relationship Id="rId2028" Type="http://schemas.openxmlformats.org/officeDocument/2006/relationships/hyperlink" Target="mailto:bbarros@example.net" TargetMode="External"/><Relationship Id="rId3426" Type="http://schemas.openxmlformats.org/officeDocument/2006/relationships/hyperlink" Target="mailto:leo18@example.org" TargetMode="External"/><Relationship Id="rId6996" Type="http://schemas.openxmlformats.org/officeDocument/2006/relationships/hyperlink" Target="mailto:taragao@example.org" TargetMode="External"/><Relationship Id="rId5598" Type="http://schemas.openxmlformats.org/officeDocument/2006/relationships/hyperlink" Target="mailto:moreiralara@example.com" TargetMode="External"/><Relationship Id="rId6649" Type="http://schemas.openxmlformats.org/officeDocument/2006/relationships/hyperlink" Target="mailto:peixotonathan@example.com" TargetMode="External"/><Relationship Id="rId8071" Type="http://schemas.openxmlformats.org/officeDocument/2006/relationships/hyperlink" Target="mailto:emanuel73@example.org" TargetMode="External"/><Relationship Id="rId9122" Type="http://schemas.openxmlformats.org/officeDocument/2006/relationships/hyperlink" Target="mailto:vasconcelosisis@example.com" TargetMode="External"/><Relationship Id="rId1111" Type="http://schemas.openxmlformats.org/officeDocument/2006/relationships/hyperlink" Target="mailto:alicia61@example.com" TargetMode="External"/><Relationship Id="rId4681" Type="http://schemas.openxmlformats.org/officeDocument/2006/relationships/hyperlink" Target="mailto:igarcia@example.com" TargetMode="External"/><Relationship Id="rId5732" Type="http://schemas.openxmlformats.org/officeDocument/2006/relationships/hyperlink" Target="mailto:miguelsa@example.com" TargetMode="External"/><Relationship Id="rId3283" Type="http://schemas.openxmlformats.org/officeDocument/2006/relationships/hyperlink" Target="mailto:macedomaria-luisa@example.com" TargetMode="External"/><Relationship Id="rId4334" Type="http://schemas.openxmlformats.org/officeDocument/2006/relationships/hyperlink" Target="mailto:ana-liviaoliveira@example.org" TargetMode="External"/><Relationship Id="rId8955" Type="http://schemas.openxmlformats.org/officeDocument/2006/relationships/hyperlink" Target="mailto:mathias10@example.net" TargetMode="External"/><Relationship Id="rId6159" Type="http://schemas.openxmlformats.org/officeDocument/2006/relationships/hyperlink" Target="mailto:noliveira@example.com" TargetMode="External"/><Relationship Id="rId7557" Type="http://schemas.openxmlformats.org/officeDocument/2006/relationships/hyperlink" Target="mailto:wcosta@example.com" TargetMode="External"/><Relationship Id="rId8608" Type="http://schemas.openxmlformats.org/officeDocument/2006/relationships/hyperlink" Target="mailto:joao-vitor95@example.net" TargetMode="External"/><Relationship Id="rId2769" Type="http://schemas.openxmlformats.org/officeDocument/2006/relationships/hyperlink" Target="mailto:yalbuquerque@example.com" TargetMode="External"/><Relationship Id="rId6640" Type="http://schemas.openxmlformats.org/officeDocument/2006/relationships/hyperlink" Target="mailto:thales93@example.com" TargetMode="External"/><Relationship Id="rId4191" Type="http://schemas.openxmlformats.org/officeDocument/2006/relationships/hyperlink" Target="mailto:da-cunhamariana@example.net" TargetMode="External"/><Relationship Id="rId5242" Type="http://schemas.openxmlformats.org/officeDocument/2006/relationships/hyperlink" Target="mailto:theodoro21@example.org" TargetMode="External"/><Relationship Id="rId9863" Type="http://schemas.openxmlformats.org/officeDocument/2006/relationships/hyperlink" Target="mailto:unascimento@example.net" TargetMode="External"/><Relationship Id="rId77" Type="http://schemas.openxmlformats.org/officeDocument/2006/relationships/hyperlink" Target="mailto:matteoda-cruz@example.org" TargetMode="External"/><Relationship Id="rId8465" Type="http://schemas.openxmlformats.org/officeDocument/2006/relationships/hyperlink" Target="mailto:bnogueira@example.org" TargetMode="External"/><Relationship Id="rId9516" Type="http://schemas.openxmlformats.org/officeDocument/2006/relationships/hyperlink" Target="mailto:gcamargo@example.net" TargetMode="External"/><Relationship Id="rId1852" Type="http://schemas.openxmlformats.org/officeDocument/2006/relationships/hyperlink" Target="mailto:oguerra@example.com" TargetMode="External"/><Relationship Id="rId2903" Type="http://schemas.openxmlformats.org/officeDocument/2006/relationships/hyperlink" Target="mailto:salesdavi-luiz@example.net" TargetMode="External"/><Relationship Id="rId7067" Type="http://schemas.openxmlformats.org/officeDocument/2006/relationships/hyperlink" Target="mailto:maya43@example.net" TargetMode="External"/><Relationship Id="rId8118" Type="http://schemas.openxmlformats.org/officeDocument/2006/relationships/hyperlink" Target="mailto:isadora37@example.net" TargetMode="External"/><Relationship Id="rId1505" Type="http://schemas.openxmlformats.org/officeDocument/2006/relationships/hyperlink" Target="mailto:da-conceicaohenry@example.com" TargetMode="External"/><Relationship Id="rId3677" Type="http://schemas.openxmlformats.org/officeDocument/2006/relationships/hyperlink" Target="mailto:britojoao-felipe@example.net" TargetMode="External"/><Relationship Id="rId4728" Type="http://schemas.openxmlformats.org/officeDocument/2006/relationships/hyperlink" Target="mailto:albuquerquevitor-hugo@example.org" TargetMode="External"/><Relationship Id="rId598" Type="http://schemas.openxmlformats.org/officeDocument/2006/relationships/hyperlink" Target="mailto:ravyfarias@example.net" TargetMode="External"/><Relationship Id="rId2279" Type="http://schemas.openxmlformats.org/officeDocument/2006/relationships/hyperlink" Target="mailto:fernandesvicente@example.com" TargetMode="External"/><Relationship Id="rId6150" Type="http://schemas.openxmlformats.org/officeDocument/2006/relationships/hyperlink" Target="mailto:esouza@example.net" TargetMode="External"/><Relationship Id="rId7201" Type="http://schemas.openxmlformats.org/officeDocument/2006/relationships/hyperlink" Target="mailto:zda-cruz@example.com" TargetMode="External"/><Relationship Id="rId2760" Type="http://schemas.openxmlformats.org/officeDocument/2006/relationships/hyperlink" Target="mailto:thomas73@example.net" TargetMode="External"/><Relationship Id="rId3811" Type="http://schemas.openxmlformats.org/officeDocument/2006/relationships/hyperlink" Target="mailto:maria-luizarodrigues@example.com" TargetMode="External"/><Relationship Id="rId9373" Type="http://schemas.openxmlformats.org/officeDocument/2006/relationships/hyperlink" Target="mailto:mmonteiro@example.net" TargetMode="External"/><Relationship Id="rId732" Type="http://schemas.openxmlformats.org/officeDocument/2006/relationships/hyperlink" Target="mailto:brendacarvalho@example.org" TargetMode="External"/><Relationship Id="rId1362" Type="http://schemas.openxmlformats.org/officeDocument/2006/relationships/hyperlink" Target="mailto:valentim56@example.com" TargetMode="External"/><Relationship Id="rId2413" Type="http://schemas.openxmlformats.org/officeDocument/2006/relationships/hyperlink" Target="mailto:augustoaparecida@example.net" TargetMode="External"/><Relationship Id="rId9026" Type="http://schemas.openxmlformats.org/officeDocument/2006/relationships/hyperlink" Target="mailto:augusto99@example.net" TargetMode="External"/><Relationship Id="rId1015" Type="http://schemas.openxmlformats.org/officeDocument/2006/relationships/hyperlink" Target="mailto:alvesisabella@example.com" TargetMode="External"/><Relationship Id="rId4585" Type="http://schemas.openxmlformats.org/officeDocument/2006/relationships/hyperlink" Target="mailto:lucas-gabriel33@example.org" TargetMode="External"/><Relationship Id="rId5983" Type="http://schemas.openxmlformats.org/officeDocument/2006/relationships/hyperlink" Target="mailto:aragaorenan@example.com" TargetMode="External"/><Relationship Id="rId3187" Type="http://schemas.openxmlformats.org/officeDocument/2006/relationships/hyperlink" Target="mailto:nina80@example.net" TargetMode="External"/><Relationship Id="rId4238" Type="http://schemas.openxmlformats.org/officeDocument/2006/relationships/hyperlink" Target="mailto:alvesvitor-hugo@example.net" TargetMode="External"/><Relationship Id="rId5636" Type="http://schemas.openxmlformats.org/officeDocument/2006/relationships/hyperlink" Target="mailto:marcelo44@example.org" TargetMode="External"/><Relationship Id="rId8859" Type="http://schemas.openxmlformats.org/officeDocument/2006/relationships/hyperlink" Target="mailto:ana-luizaandrade@example.com" TargetMode="External"/><Relationship Id="rId2270" Type="http://schemas.openxmlformats.org/officeDocument/2006/relationships/hyperlink" Target="mailto:castroluana@example.com" TargetMode="External"/><Relationship Id="rId3321" Type="http://schemas.openxmlformats.org/officeDocument/2006/relationships/hyperlink" Target="mailto:maya51@example.org" TargetMode="External"/><Relationship Id="rId6891" Type="http://schemas.openxmlformats.org/officeDocument/2006/relationships/hyperlink" Target="mailto:joao-felipe70@example.org" TargetMode="External"/><Relationship Id="rId7942" Type="http://schemas.openxmlformats.org/officeDocument/2006/relationships/hyperlink" Target="mailto:da-costamaria-alice@example.com" TargetMode="External"/><Relationship Id="rId242" Type="http://schemas.openxmlformats.org/officeDocument/2006/relationships/hyperlink" Target="mailto:maria-eduardada-cruz@example.org" TargetMode="External"/><Relationship Id="rId5493" Type="http://schemas.openxmlformats.org/officeDocument/2006/relationships/hyperlink" Target="mailto:beniciodias@example.org" TargetMode="External"/><Relationship Id="rId6544" Type="http://schemas.openxmlformats.org/officeDocument/2006/relationships/hyperlink" Target="mailto:ylima@example.com" TargetMode="External"/><Relationship Id="rId4095" Type="http://schemas.openxmlformats.org/officeDocument/2006/relationships/hyperlink" Target="mailto:martinsmaria-luisa@example.org" TargetMode="External"/><Relationship Id="rId5146" Type="http://schemas.openxmlformats.org/officeDocument/2006/relationships/hyperlink" Target="mailto:das-nevesdavi-luiz@example.com" TargetMode="External"/><Relationship Id="rId8369" Type="http://schemas.openxmlformats.org/officeDocument/2006/relationships/hyperlink" Target="mailto:salesarthur-miguel@example.com" TargetMode="External"/><Relationship Id="rId9767" Type="http://schemas.openxmlformats.org/officeDocument/2006/relationships/hyperlink" Target="mailto:asafesa@example.net" TargetMode="External"/><Relationship Id="rId1756" Type="http://schemas.openxmlformats.org/officeDocument/2006/relationships/hyperlink" Target="mailto:nlima@example.com" TargetMode="External"/><Relationship Id="rId2807" Type="http://schemas.openxmlformats.org/officeDocument/2006/relationships/hyperlink" Target="mailto:silvaarthur-miguel@example.org" TargetMode="External"/><Relationship Id="rId1409" Type="http://schemas.openxmlformats.org/officeDocument/2006/relationships/hyperlink" Target="mailto:ravy57@example.org" TargetMode="External"/><Relationship Id="rId4979" Type="http://schemas.openxmlformats.org/officeDocument/2006/relationships/hyperlink" Target="mailto:ysousa@example.com" TargetMode="External"/><Relationship Id="rId8850" Type="http://schemas.openxmlformats.org/officeDocument/2006/relationships/hyperlink" Target="mailto:miguelbarros@example.org" TargetMode="External"/><Relationship Id="rId9901" Type="http://schemas.openxmlformats.org/officeDocument/2006/relationships/hyperlink" Target="mailto:ravirocha@example.com" TargetMode="External"/><Relationship Id="rId7452" Type="http://schemas.openxmlformats.org/officeDocument/2006/relationships/hyperlink" Target="mailto:nmoreira@example.com" TargetMode="External"/><Relationship Id="rId8503" Type="http://schemas.openxmlformats.org/officeDocument/2006/relationships/hyperlink" Target="mailto:mcavalcanti@example.net" TargetMode="External"/><Relationship Id="rId6054" Type="http://schemas.openxmlformats.org/officeDocument/2006/relationships/hyperlink" Target="mailto:casa-grandebryan@example.org" TargetMode="External"/><Relationship Id="rId7105" Type="http://schemas.openxmlformats.org/officeDocument/2006/relationships/hyperlink" Target="mailto:cassianoarthur@example.com" TargetMode="External"/><Relationship Id="rId983" Type="http://schemas.openxmlformats.org/officeDocument/2006/relationships/hyperlink" Target="mailto:da-luzmilena@example.com" TargetMode="External"/><Relationship Id="rId2664" Type="http://schemas.openxmlformats.org/officeDocument/2006/relationships/hyperlink" Target="mailto:maria-luiza36@example.com" TargetMode="External"/><Relationship Id="rId9277" Type="http://schemas.openxmlformats.org/officeDocument/2006/relationships/hyperlink" Target="mailto:kborges@example.org" TargetMode="External"/><Relationship Id="rId636" Type="http://schemas.openxmlformats.org/officeDocument/2006/relationships/hyperlink" Target="mailto:costelaana-julia@example.com" TargetMode="External"/><Relationship Id="rId1266" Type="http://schemas.openxmlformats.org/officeDocument/2006/relationships/hyperlink" Target="mailto:viniciuscampos@example.com" TargetMode="External"/><Relationship Id="rId2317" Type="http://schemas.openxmlformats.org/officeDocument/2006/relationships/hyperlink" Target="mailto:isabel53@example.net" TargetMode="External"/><Relationship Id="rId3715" Type="http://schemas.openxmlformats.org/officeDocument/2006/relationships/hyperlink" Target="mailto:maria-florlima@example.com" TargetMode="External"/><Relationship Id="rId5887" Type="http://schemas.openxmlformats.org/officeDocument/2006/relationships/hyperlink" Target="mailto:beatriz72@example.net" TargetMode="External"/><Relationship Id="rId6938" Type="http://schemas.openxmlformats.org/officeDocument/2006/relationships/hyperlink" Target="mailto:tda-costa@example.net" TargetMode="External"/><Relationship Id="rId4489" Type="http://schemas.openxmlformats.org/officeDocument/2006/relationships/hyperlink" Target="mailto:pietro52@example.net" TargetMode="External"/><Relationship Id="rId8360" Type="http://schemas.openxmlformats.org/officeDocument/2006/relationships/hyperlink" Target="mailto:yasmin52@example.org" TargetMode="External"/><Relationship Id="rId9411" Type="http://schemas.openxmlformats.org/officeDocument/2006/relationships/hyperlink" Target="mailto:bcassiano@example.org" TargetMode="External"/><Relationship Id="rId1400" Type="http://schemas.openxmlformats.org/officeDocument/2006/relationships/hyperlink" Target="mailto:gabrielasilva@example.com" TargetMode="External"/><Relationship Id="rId4970" Type="http://schemas.openxmlformats.org/officeDocument/2006/relationships/hyperlink" Target="mailto:jmacedo@example.net" TargetMode="External"/><Relationship Id="rId8013" Type="http://schemas.openxmlformats.org/officeDocument/2006/relationships/hyperlink" Target="mailto:pgarcia@example.org" TargetMode="External"/><Relationship Id="rId3572" Type="http://schemas.openxmlformats.org/officeDocument/2006/relationships/hyperlink" Target="mailto:jose29@example.com" TargetMode="External"/><Relationship Id="rId4623" Type="http://schemas.openxmlformats.org/officeDocument/2006/relationships/hyperlink" Target="mailto:ana-juliada-conceicao@example.net" TargetMode="External"/><Relationship Id="rId493" Type="http://schemas.openxmlformats.org/officeDocument/2006/relationships/hyperlink" Target="mailto:mateus67@example.com" TargetMode="External"/><Relationship Id="rId2174" Type="http://schemas.openxmlformats.org/officeDocument/2006/relationships/hyperlink" Target="mailto:pietrogoncalves@example.com" TargetMode="External"/><Relationship Id="rId3225" Type="http://schemas.openxmlformats.org/officeDocument/2006/relationships/hyperlink" Target="mailto:marquesgustavo@example.org" TargetMode="External"/><Relationship Id="rId6795" Type="http://schemas.openxmlformats.org/officeDocument/2006/relationships/hyperlink" Target="mailto:hrocha@example.com" TargetMode="External"/><Relationship Id="rId146" Type="http://schemas.openxmlformats.org/officeDocument/2006/relationships/hyperlink" Target="mailto:antony52@example.org" TargetMode="External"/><Relationship Id="rId5397" Type="http://schemas.openxmlformats.org/officeDocument/2006/relationships/hyperlink" Target="mailto:isilveira@example.org" TargetMode="External"/><Relationship Id="rId6448" Type="http://schemas.openxmlformats.org/officeDocument/2006/relationships/hyperlink" Target="mailto:rodrigo51@example.com" TargetMode="External"/><Relationship Id="rId7846" Type="http://schemas.openxmlformats.org/officeDocument/2006/relationships/hyperlink" Target="mailto:antonellarocha@example.com" TargetMode="External"/><Relationship Id="rId4480" Type="http://schemas.openxmlformats.org/officeDocument/2006/relationships/hyperlink" Target="mailto:aabreu@example.org" TargetMode="External"/><Relationship Id="rId5531" Type="http://schemas.openxmlformats.org/officeDocument/2006/relationships/hyperlink" Target="mailto:cbarros@example.net" TargetMode="External"/><Relationship Id="rId3082" Type="http://schemas.openxmlformats.org/officeDocument/2006/relationships/hyperlink" Target="mailto:nandrade@example.net" TargetMode="External"/><Relationship Id="rId4133" Type="http://schemas.openxmlformats.org/officeDocument/2006/relationships/hyperlink" Target="mailto:vitoria34@example.com" TargetMode="External"/><Relationship Id="rId8754" Type="http://schemas.openxmlformats.org/officeDocument/2006/relationships/hyperlink" Target="mailto:antonysousa@example.net" TargetMode="External"/><Relationship Id="rId9805" Type="http://schemas.openxmlformats.org/officeDocument/2006/relationships/hyperlink" Target="mailto:anthony93@example.org" TargetMode="External"/><Relationship Id="rId19" Type="http://schemas.openxmlformats.org/officeDocument/2006/relationships/hyperlink" Target="mailto:gabrielpastor@example.org" TargetMode="External"/><Relationship Id="rId7356" Type="http://schemas.openxmlformats.org/officeDocument/2006/relationships/hyperlink" Target="mailto:acampos@example.org" TargetMode="External"/><Relationship Id="rId8407" Type="http://schemas.openxmlformats.org/officeDocument/2006/relationships/hyperlink" Target="mailto:mfarias@example.net" TargetMode="External"/><Relationship Id="rId7009" Type="http://schemas.openxmlformats.org/officeDocument/2006/relationships/hyperlink" Target="mailto:erickgomes@example.net" TargetMode="External"/><Relationship Id="rId3966" Type="http://schemas.openxmlformats.org/officeDocument/2006/relationships/hyperlink" Target="mailto:iandrade@example.com" TargetMode="External"/><Relationship Id="rId3" Type="http://schemas.openxmlformats.org/officeDocument/2006/relationships/hyperlink" Target="mailto:jcassiano@example.com" TargetMode="External"/><Relationship Id="rId887" Type="http://schemas.openxmlformats.org/officeDocument/2006/relationships/hyperlink" Target="mailto:felipe43@example.net" TargetMode="External"/><Relationship Id="rId2568" Type="http://schemas.openxmlformats.org/officeDocument/2006/relationships/hyperlink" Target="mailto:monteiropedro-miguel@example.com" TargetMode="External"/><Relationship Id="rId3619" Type="http://schemas.openxmlformats.org/officeDocument/2006/relationships/hyperlink" Target="mailto:wmoraes@example.org" TargetMode="External"/><Relationship Id="rId5041" Type="http://schemas.openxmlformats.org/officeDocument/2006/relationships/hyperlink" Target="mailto:antonella80@example.net" TargetMode="External"/><Relationship Id="rId9662" Type="http://schemas.openxmlformats.org/officeDocument/2006/relationships/hyperlink" Target="mailto:joao-gabriel88@example.net" TargetMode="External"/><Relationship Id="rId1651" Type="http://schemas.openxmlformats.org/officeDocument/2006/relationships/hyperlink" Target="mailto:davi65@example.org" TargetMode="External"/><Relationship Id="rId2702" Type="http://schemas.openxmlformats.org/officeDocument/2006/relationships/hyperlink" Target="mailto:joao-lucas07@example.org" TargetMode="External"/><Relationship Id="rId8264" Type="http://schemas.openxmlformats.org/officeDocument/2006/relationships/hyperlink" Target="mailto:lorenada-mota@example.net" TargetMode="External"/><Relationship Id="rId9315" Type="http://schemas.openxmlformats.org/officeDocument/2006/relationships/hyperlink" Target="mailto:pachecosara@example.org" TargetMode="External"/><Relationship Id="rId1304" Type="http://schemas.openxmlformats.org/officeDocument/2006/relationships/hyperlink" Target="mailto:isabellopes@example.com" TargetMode="External"/><Relationship Id="rId4874" Type="http://schemas.openxmlformats.org/officeDocument/2006/relationships/hyperlink" Target="mailto:ysa@example.com" TargetMode="External"/><Relationship Id="rId3476" Type="http://schemas.openxmlformats.org/officeDocument/2006/relationships/hyperlink" Target="mailto:vianarebeca@example.net" TargetMode="External"/><Relationship Id="rId4527" Type="http://schemas.openxmlformats.org/officeDocument/2006/relationships/hyperlink" Target="mailto:fda-paz@example.net" TargetMode="External"/><Relationship Id="rId5925" Type="http://schemas.openxmlformats.org/officeDocument/2006/relationships/hyperlink" Target="mailto:maria-helena03@example.com" TargetMode="External"/><Relationship Id="rId10" Type="http://schemas.openxmlformats.org/officeDocument/2006/relationships/hyperlink" Target="mailto:vicente19@example.net" TargetMode="External"/><Relationship Id="rId397" Type="http://schemas.openxmlformats.org/officeDocument/2006/relationships/hyperlink" Target="mailto:camaramaria-eduarda@example.com" TargetMode="External"/><Relationship Id="rId2078" Type="http://schemas.openxmlformats.org/officeDocument/2006/relationships/hyperlink" Target="mailto:novaesliz@example.org" TargetMode="External"/><Relationship Id="rId3129" Type="http://schemas.openxmlformats.org/officeDocument/2006/relationships/hyperlink" Target="mailto:brendafreitas@example.org" TargetMode="External"/><Relationship Id="rId7000" Type="http://schemas.openxmlformats.org/officeDocument/2006/relationships/hyperlink" Target="mailto:riosheitor@example.net" TargetMode="External"/><Relationship Id="rId6699" Type="http://schemas.openxmlformats.org/officeDocument/2006/relationships/hyperlink" Target="mailto:vieirarhavi@example.net" TargetMode="External"/><Relationship Id="rId9172" Type="http://schemas.openxmlformats.org/officeDocument/2006/relationships/hyperlink" Target="mailto:rcosta@example.org" TargetMode="External"/><Relationship Id="rId3610" Type="http://schemas.openxmlformats.org/officeDocument/2006/relationships/hyperlink" Target="mailto:cunhabeatriz@example.com" TargetMode="External"/><Relationship Id="rId531" Type="http://schemas.openxmlformats.org/officeDocument/2006/relationships/hyperlink" Target="mailto:xnascimento@example.net" TargetMode="External"/><Relationship Id="rId1161" Type="http://schemas.openxmlformats.org/officeDocument/2006/relationships/hyperlink" Target="mailto:luizafarias@example.net" TargetMode="External"/><Relationship Id="rId2212" Type="http://schemas.openxmlformats.org/officeDocument/2006/relationships/hyperlink" Target="mailto:maria-laura07@example.org" TargetMode="External"/><Relationship Id="rId5782" Type="http://schemas.openxmlformats.org/officeDocument/2006/relationships/hyperlink" Target="mailto:isabelly91@example.com" TargetMode="External"/><Relationship Id="rId6833" Type="http://schemas.openxmlformats.org/officeDocument/2006/relationships/hyperlink" Target="mailto:iandrade@example.org" TargetMode="External"/><Relationship Id="rId4384" Type="http://schemas.openxmlformats.org/officeDocument/2006/relationships/hyperlink" Target="mailto:rafaela25@example.org" TargetMode="External"/><Relationship Id="rId5435" Type="http://schemas.openxmlformats.org/officeDocument/2006/relationships/hyperlink" Target="mailto:fda-costa@example.net" TargetMode="External"/><Relationship Id="rId4037" Type="http://schemas.openxmlformats.org/officeDocument/2006/relationships/hyperlink" Target="mailto:caldeiradiego@example.net" TargetMode="External"/><Relationship Id="rId8658" Type="http://schemas.openxmlformats.org/officeDocument/2006/relationships/hyperlink" Target="mailto:ayla82@example.net" TargetMode="External"/><Relationship Id="rId9709" Type="http://schemas.openxmlformats.org/officeDocument/2006/relationships/hyperlink" Target="mailto:dvieira@example.org" TargetMode="External"/><Relationship Id="rId3120" Type="http://schemas.openxmlformats.org/officeDocument/2006/relationships/hyperlink" Target="mailto:ralves@example.com" TargetMode="External"/><Relationship Id="rId6690" Type="http://schemas.openxmlformats.org/officeDocument/2006/relationships/hyperlink" Target="mailto:teixeiraana-laura@example.com" TargetMode="External"/><Relationship Id="rId7741" Type="http://schemas.openxmlformats.org/officeDocument/2006/relationships/hyperlink" Target="mailto:maria-ceciliarios@example.org" TargetMode="External"/><Relationship Id="rId5292" Type="http://schemas.openxmlformats.org/officeDocument/2006/relationships/hyperlink" Target="mailto:luna92@example.com" TargetMode="External"/><Relationship Id="rId6343" Type="http://schemas.openxmlformats.org/officeDocument/2006/relationships/hyperlink" Target="mailto:breno75@example.com" TargetMode="External"/><Relationship Id="rId2953" Type="http://schemas.openxmlformats.org/officeDocument/2006/relationships/hyperlink" Target="mailto:vianaana-sophia@example.com" TargetMode="External"/><Relationship Id="rId9566" Type="http://schemas.openxmlformats.org/officeDocument/2006/relationships/hyperlink" Target="mailto:bella40@example.com" TargetMode="External"/><Relationship Id="rId925" Type="http://schemas.openxmlformats.org/officeDocument/2006/relationships/hyperlink" Target="mailto:cunhacarlos-eduardo@example.com" TargetMode="External"/><Relationship Id="rId1555" Type="http://schemas.openxmlformats.org/officeDocument/2006/relationships/hyperlink" Target="mailto:pintoasafe@example.org" TargetMode="External"/><Relationship Id="rId2606" Type="http://schemas.openxmlformats.org/officeDocument/2006/relationships/hyperlink" Target="mailto:pereiraoliver@example.net" TargetMode="External"/><Relationship Id="rId8168" Type="http://schemas.openxmlformats.org/officeDocument/2006/relationships/hyperlink" Target="mailto:igor95@example.com" TargetMode="External"/><Relationship Id="rId9219" Type="http://schemas.openxmlformats.org/officeDocument/2006/relationships/hyperlink" Target="mailto:cmontenegro@example.com" TargetMode="External"/><Relationship Id="rId1208" Type="http://schemas.openxmlformats.org/officeDocument/2006/relationships/hyperlink" Target="mailto:ana-liviacassiano@example.com" TargetMode="External"/><Relationship Id="rId4778" Type="http://schemas.openxmlformats.org/officeDocument/2006/relationships/hyperlink" Target="mailto:manuelamelo@example.org" TargetMode="External"/><Relationship Id="rId5829" Type="http://schemas.openxmlformats.org/officeDocument/2006/relationships/hyperlink" Target="mailto:silvadante@example.org" TargetMode="External"/><Relationship Id="rId7251" Type="http://schemas.openxmlformats.org/officeDocument/2006/relationships/hyperlink" Target="mailto:barbara96@example.org" TargetMode="External"/><Relationship Id="rId9700" Type="http://schemas.openxmlformats.org/officeDocument/2006/relationships/hyperlink" Target="mailto:murilo29@example.net" TargetMode="External"/><Relationship Id="rId8302" Type="http://schemas.openxmlformats.org/officeDocument/2006/relationships/hyperlink" Target="mailto:spinto@example.org" TargetMode="External"/><Relationship Id="rId3861" Type="http://schemas.openxmlformats.org/officeDocument/2006/relationships/hyperlink" Target="mailto:anna-liz39@example.net" TargetMode="External"/><Relationship Id="rId4912" Type="http://schemas.openxmlformats.org/officeDocument/2006/relationships/hyperlink" Target="mailto:scirino@example.org" TargetMode="External"/><Relationship Id="rId782" Type="http://schemas.openxmlformats.org/officeDocument/2006/relationships/hyperlink" Target="mailto:yuriguerra@example.com" TargetMode="External"/><Relationship Id="rId2463" Type="http://schemas.openxmlformats.org/officeDocument/2006/relationships/hyperlink" Target="mailto:fernandocosta@example.net" TargetMode="External"/><Relationship Id="rId3514" Type="http://schemas.openxmlformats.org/officeDocument/2006/relationships/hyperlink" Target="mailto:ceciliapastor@example.net" TargetMode="External"/><Relationship Id="rId9076" Type="http://schemas.openxmlformats.org/officeDocument/2006/relationships/hyperlink" Target="mailto:noahrezende@example.net" TargetMode="External"/><Relationship Id="rId435" Type="http://schemas.openxmlformats.org/officeDocument/2006/relationships/hyperlink" Target="mailto:manuellapires@example.com" TargetMode="External"/><Relationship Id="rId1065" Type="http://schemas.openxmlformats.org/officeDocument/2006/relationships/hyperlink" Target="mailto:pietrogarcia@example.com" TargetMode="External"/><Relationship Id="rId2116" Type="http://schemas.openxmlformats.org/officeDocument/2006/relationships/hyperlink" Target="mailto:barbarasantos@example.org" TargetMode="External"/><Relationship Id="rId5686" Type="http://schemas.openxmlformats.org/officeDocument/2006/relationships/hyperlink" Target="mailto:fernandacassiano@example.org" TargetMode="External"/><Relationship Id="rId6737" Type="http://schemas.openxmlformats.org/officeDocument/2006/relationships/hyperlink" Target="mailto:ian72@example.net" TargetMode="External"/><Relationship Id="rId4288" Type="http://schemas.openxmlformats.org/officeDocument/2006/relationships/hyperlink" Target="mailto:andremoreira@example.com" TargetMode="External"/><Relationship Id="rId5339" Type="http://schemas.openxmlformats.org/officeDocument/2006/relationships/hyperlink" Target="mailto:ana-juliacardoso@example.org" TargetMode="External"/><Relationship Id="rId9210" Type="http://schemas.openxmlformats.org/officeDocument/2006/relationships/hyperlink" Target="mailto:jjesus@example.org" TargetMode="External"/><Relationship Id="rId1949" Type="http://schemas.openxmlformats.org/officeDocument/2006/relationships/hyperlink" Target="mailto:fernandomoreira@example.com" TargetMode="External"/><Relationship Id="rId5820" Type="http://schemas.openxmlformats.org/officeDocument/2006/relationships/hyperlink" Target="mailto:ramosana-beatriz@example.org" TargetMode="External"/><Relationship Id="rId292" Type="http://schemas.openxmlformats.org/officeDocument/2006/relationships/hyperlink" Target="mailto:gsales@example.org" TargetMode="External"/><Relationship Id="rId3371" Type="http://schemas.openxmlformats.org/officeDocument/2006/relationships/hyperlink" Target="mailto:ianda-paz@example.org" TargetMode="External"/><Relationship Id="rId4422" Type="http://schemas.openxmlformats.org/officeDocument/2006/relationships/hyperlink" Target="mailto:fogacamaria-flor@example.org" TargetMode="External"/><Relationship Id="rId7992" Type="http://schemas.openxmlformats.org/officeDocument/2006/relationships/hyperlink" Target="mailto:sararezende@example.org" TargetMode="External"/><Relationship Id="rId3024" Type="http://schemas.openxmlformats.org/officeDocument/2006/relationships/hyperlink" Target="mailto:maria-luisa90@example.org" TargetMode="External"/><Relationship Id="rId6594" Type="http://schemas.openxmlformats.org/officeDocument/2006/relationships/hyperlink" Target="mailto:marquesvitor-hugo@example.net" TargetMode="External"/><Relationship Id="rId7645" Type="http://schemas.openxmlformats.org/officeDocument/2006/relationships/hyperlink" Target="mailto:brenda98@example.net" TargetMode="External"/><Relationship Id="rId5196" Type="http://schemas.openxmlformats.org/officeDocument/2006/relationships/hyperlink" Target="mailto:nuneshenrique@example.com" TargetMode="External"/><Relationship Id="rId6247" Type="http://schemas.openxmlformats.org/officeDocument/2006/relationships/hyperlink" Target="mailto:novaeskamilly@example.net" TargetMode="External"/><Relationship Id="rId1459" Type="http://schemas.openxmlformats.org/officeDocument/2006/relationships/hyperlink" Target="mailto:maya86@example.com" TargetMode="External"/><Relationship Id="rId2857" Type="http://schemas.openxmlformats.org/officeDocument/2006/relationships/hyperlink" Target="mailto:emillyaraujo@example.net" TargetMode="External"/><Relationship Id="rId3908" Type="http://schemas.openxmlformats.org/officeDocument/2006/relationships/hyperlink" Target="mailto:hporto@example.net" TargetMode="External"/><Relationship Id="rId5330" Type="http://schemas.openxmlformats.org/officeDocument/2006/relationships/hyperlink" Target="mailto:scaldeira@example.net" TargetMode="External"/><Relationship Id="rId829" Type="http://schemas.openxmlformats.org/officeDocument/2006/relationships/hyperlink" Target="mailto:rochabenicio@example.net" TargetMode="External"/><Relationship Id="rId9951" Type="http://schemas.openxmlformats.org/officeDocument/2006/relationships/hyperlink" Target="mailto:qnascimento@example.com" TargetMode="External"/><Relationship Id="rId1940" Type="http://schemas.openxmlformats.org/officeDocument/2006/relationships/hyperlink" Target="mailto:lorenzo85@example.net" TargetMode="External"/><Relationship Id="rId8553" Type="http://schemas.openxmlformats.org/officeDocument/2006/relationships/hyperlink" Target="mailto:arthur-gabriel85@example.org" TargetMode="External"/><Relationship Id="rId9604" Type="http://schemas.openxmlformats.org/officeDocument/2006/relationships/hyperlink" Target="mailto:eporto@example.net" TargetMode="External"/><Relationship Id="rId7155" Type="http://schemas.openxmlformats.org/officeDocument/2006/relationships/hyperlink" Target="mailto:isisda-cunha@example.org" TargetMode="External"/><Relationship Id="rId8206" Type="http://schemas.openxmlformats.org/officeDocument/2006/relationships/hyperlink" Target="mailto:camaratheodoro@example.org" TargetMode="External"/><Relationship Id="rId3765" Type="http://schemas.openxmlformats.org/officeDocument/2006/relationships/hyperlink" Target="mailto:mirella13@example.org" TargetMode="External"/><Relationship Id="rId4816" Type="http://schemas.openxmlformats.org/officeDocument/2006/relationships/hyperlink" Target="mailto:caionunes@example.com" TargetMode="External"/><Relationship Id="rId686" Type="http://schemas.openxmlformats.org/officeDocument/2006/relationships/hyperlink" Target="mailto:matteo47@example.com" TargetMode="External"/><Relationship Id="rId2367" Type="http://schemas.openxmlformats.org/officeDocument/2006/relationships/hyperlink" Target="mailto:freitasdavi-lucas@example.org" TargetMode="External"/><Relationship Id="rId3418" Type="http://schemas.openxmlformats.org/officeDocument/2006/relationships/hyperlink" Target="mailto:cavalcantevitor-hugo@example.com" TargetMode="External"/><Relationship Id="rId339" Type="http://schemas.openxmlformats.org/officeDocument/2006/relationships/hyperlink" Target="mailto:araujorebeca@example.com" TargetMode="External"/><Relationship Id="rId6988" Type="http://schemas.openxmlformats.org/officeDocument/2006/relationships/hyperlink" Target="mailto:raparecida@example.com" TargetMode="External"/><Relationship Id="rId9461" Type="http://schemas.openxmlformats.org/officeDocument/2006/relationships/hyperlink" Target="mailto:augustogarcia@example.com" TargetMode="External"/><Relationship Id="rId8063" Type="http://schemas.openxmlformats.org/officeDocument/2006/relationships/hyperlink" Target="mailto:lunna35@example.com" TargetMode="External"/><Relationship Id="rId9114" Type="http://schemas.openxmlformats.org/officeDocument/2006/relationships/hyperlink" Target="mailto:helena92@example.net" TargetMode="External"/><Relationship Id="rId820" Type="http://schemas.openxmlformats.org/officeDocument/2006/relationships/hyperlink" Target="mailto:mariane30@example.net" TargetMode="External"/><Relationship Id="rId1450" Type="http://schemas.openxmlformats.org/officeDocument/2006/relationships/hyperlink" Target="mailto:thiago31@example.net" TargetMode="External"/><Relationship Id="rId2501" Type="http://schemas.openxmlformats.org/officeDocument/2006/relationships/hyperlink" Target="mailto:franciscoandrade@example.com" TargetMode="External"/><Relationship Id="rId1103" Type="http://schemas.openxmlformats.org/officeDocument/2006/relationships/hyperlink" Target="mailto:ppastor@example.net" TargetMode="External"/><Relationship Id="rId4673" Type="http://schemas.openxmlformats.org/officeDocument/2006/relationships/hyperlink" Target="mailto:mendoncaian@example.com" TargetMode="External"/><Relationship Id="rId5724" Type="http://schemas.openxmlformats.org/officeDocument/2006/relationships/hyperlink" Target="mailto:camaradaniela@example.net" TargetMode="External"/><Relationship Id="rId3275" Type="http://schemas.openxmlformats.org/officeDocument/2006/relationships/hyperlink" Target="mailto:ana20@example.com" TargetMode="External"/><Relationship Id="rId4326" Type="http://schemas.openxmlformats.org/officeDocument/2006/relationships/hyperlink" Target="mailto:estherpastor@example.org" TargetMode="External"/><Relationship Id="rId7896" Type="http://schemas.openxmlformats.org/officeDocument/2006/relationships/hyperlink" Target="mailto:ferreiraana-livia@example.org" TargetMode="External"/><Relationship Id="rId8947" Type="http://schemas.openxmlformats.org/officeDocument/2006/relationships/hyperlink" Target="mailto:rezendeenzo-gabriel@example.org" TargetMode="External"/><Relationship Id="rId196" Type="http://schemas.openxmlformats.org/officeDocument/2006/relationships/hyperlink" Target="mailto:mendoncalorenzo@example.org" TargetMode="External"/><Relationship Id="rId6498" Type="http://schemas.openxmlformats.org/officeDocument/2006/relationships/hyperlink" Target="mailto:ffernandes@example.com" TargetMode="External"/><Relationship Id="rId7549" Type="http://schemas.openxmlformats.org/officeDocument/2006/relationships/hyperlink" Target="mailto:talbuquerque@example.org" TargetMode="External"/><Relationship Id="rId330" Type="http://schemas.openxmlformats.org/officeDocument/2006/relationships/hyperlink" Target="mailto:correialuana@example.org" TargetMode="External"/><Relationship Id="rId2011" Type="http://schemas.openxmlformats.org/officeDocument/2006/relationships/hyperlink" Target="mailto:dbrito@example.com" TargetMode="External"/><Relationship Id="rId4183" Type="http://schemas.openxmlformats.org/officeDocument/2006/relationships/hyperlink" Target="mailto:borgessamuel@example.net" TargetMode="External"/><Relationship Id="rId5581" Type="http://schemas.openxmlformats.org/officeDocument/2006/relationships/hyperlink" Target="mailto:rferreira@example.com" TargetMode="External"/><Relationship Id="rId6632" Type="http://schemas.openxmlformats.org/officeDocument/2006/relationships/hyperlink" Target="mailto:camargogael@example.com" TargetMode="External"/><Relationship Id="rId5234" Type="http://schemas.openxmlformats.org/officeDocument/2006/relationships/hyperlink" Target="mailto:da-costadavi-luiz@example.org" TargetMode="External"/><Relationship Id="rId9855" Type="http://schemas.openxmlformats.org/officeDocument/2006/relationships/hyperlink" Target="mailto:znovaes@example.net" TargetMode="External"/><Relationship Id="rId69" Type="http://schemas.openxmlformats.org/officeDocument/2006/relationships/hyperlink" Target="mailto:stephany98@example.org" TargetMode="External"/><Relationship Id="rId1844" Type="http://schemas.openxmlformats.org/officeDocument/2006/relationships/hyperlink" Target="mailto:pbarros@example.com" TargetMode="External"/><Relationship Id="rId8457" Type="http://schemas.openxmlformats.org/officeDocument/2006/relationships/hyperlink" Target="mailto:zcamara@example.com" TargetMode="External"/><Relationship Id="rId9508" Type="http://schemas.openxmlformats.org/officeDocument/2006/relationships/hyperlink" Target="mailto:jesusheitor@example.org" TargetMode="External"/><Relationship Id="rId7059" Type="http://schemas.openxmlformats.org/officeDocument/2006/relationships/hyperlink" Target="mailto:liviaalmeida@example.org" TargetMode="External"/><Relationship Id="rId3669" Type="http://schemas.openxmlformats.org/officeDocument/2006/relationships/hyperlink" Target="mailto:ybarbosa@example.org" TargetMode="External"/><Relationship Id="rId7540" Type="http://schemas.openxmlformats.org/officeDocument/2006/relationships/hyperlink" Target="mailto:mouraaugusto@example.net" TargetMode="External"/><Relationship Id="rId5091" Type="http://schemas.openxmlformats.org/officeDocument/2006/relationships/hyperlink" Target="mailto:levi98@example.org" TargetMode="External"/><Relationship Id="rId6142" Type="http://schemas.openxmlformats.org/officeDocument/2006/relationships/hyperlink" Target="mailto:caragao@example.org" TargetMode="External"/><Relationship Id="rId2752" Type="http://schemas.openxmlformats.org/officeDocument/2006/relationships/hyperlink" Target="mailto:ccosta@example.org" TargetMode="External"/><Relationship Id="rId3803" Type="http://schemas.openxmlformats.org/officeDocument/2006/relationships/hyperlink" Target="mailto:mariana66@example.com" TargetMode="External"/><Relationship Id="rId9365" Type="http://schemas.openxmlformats.org/officeDocument/2006/relationships/hyperlink" Target="mailto:novaisisabelly@example.org" TargetMode="External"/><Relationship Id="rId724" Type="http://schemas.openxmlformats.org/officeDocument/2006/relationships/hyperlink" Target="mailto:esales@example.net" TargetMode="External"/><Relationship Id="rId1354" Type="http://schemas.openxmlformats.org/officeDocument/2006/relationships/hyperlink" Target="mailto:francisco11@example.org" TargetMode="External"/><Relationship Id="rId2405" Type="http://schemas.openxmlformats.org/officeDocument/2006/relationships/hyperlink" Target="mailto:mramos@example.org" TargetMode="External"/><Relationship Id="rId5975" Type="http://schemas.openxmlformats.org/officeDocument/2006/relationships/hyperlink" Target="mailto:luisaduarte@example.com" TargetMode="External"/><Relationship Id="rId9018" Type="http://schemas.openxmlformats.org/officeDocument/2006/relationships/hyperlink" Target="mailto:vitor33@example.com" TargetMode="External"/><Relationship Id="rId60" Type="http://schemas.openxmlformats.org/officeDocument/2006/relationships/hyperlink" Target="mailto:ana-lizduarte@example.com" TargetMode="External"/><Relationship Id="rId1007" Type="http://schemas.openxmlformats.org/officeDocument/2006/relationships/hyperlink" Target="mailto:nascimentorebeca@example.net" TargetMode="External"/><Relationship Id="rId4577" Type="http://schemas.openxmlformats.org/officeDocument/2006/relationships/hyperlink" Target="mailto:nnascimento@example.org" TargetMode="External"/><Relationship Id="rId5628" Type="http://schemas.openxmlformats.org/officeDocument/2006/relationships/hyperlink" Target="mailto:novaesrebeca@example.com" TargetMode="External"/><Relationship Id="rId3179" Type="http://schemas.openxmlformats.org/officeDocument/2006/relationships/hyperlink" Target="mailto:joana68@example.org" TargetMode="External"/><Relationship Id="rId7050" Type="http://schemas.openxmlformats.org/officeDocument/2006/relationships/hyperlink" Target="mailto:jose-pedrocavalcante@example.net" TargetMode="External"/><Relationship Id="rId8101" Type="http://schemas.openxmlformats.org/officeDocument/2006/relationships/hyperlink" Target="mailto:fernanda31@example.org" TargetMode="External"/><Relationship Id="rId581" Type="http://schemas.openxmlformats.org/officeDocument/2006/relationships/hyperlink" Target="mailto:lucassales@example.com" TargetMode="External"/><Relationship Id="rId2262" Type="http://schemas.openxmlformats.org/officeDocument/2006/relationships/hyperlink" Target="mailto:souzadavi-lucca@example.net" TargetMode="External"/><Relationship Id="rId3660" Type="http://schemas.openxmlformats.org/officeDocument/2006/relationships/hyperlink" Target="mailto:bella21@example.com" TargetMode="External"/><Relationship Id="rId4711" Type="http://schemas.openxmlformats.org/officeDocument/2006/relationships/hyperlink" Target="mailto:leticiacavalcante@example.com" TargetMode="External"/><Relationship Id="rId234" Type="http://schemas.openxmlformats.org/officeDocument/2006/relationships/hyperlink" Target="mailto:isabela94@example.com" TargetMode="External"/><Relationship Id="rId3313" Type="http://schemas.openxmlformats.org/officeDocument/2006/relationships/hyperlink" Target="mailto:maya65@example.org" TargetMode="External"/><Relationship Id="rId6883" Type="http://schemas.openxmlformats.org/officeDocument/2006/relationships/hyperlink" Target="mailto:camaranicolas@example.org" TargetMode="External"/><Relationship Id="rId7934" Type="http://schemas.openxmlformats.org/officeDocument/2006/relationships/hyperlink" Target="mailto:oliveiraanna-liz@example.org" TargetMode="External"/><Relationship Id="rId5485" Type="http://schemas.openxmlformats.org/officeDocument/2006/relationships/hyperlink" Target="mailto:camila78@example.net" TargetMode="External"/><Relationship Id="rId6536" Type="http://schemas.openxmlformats.org/officeDocument/2006/relationships/hyperlink" Target="mailto:abreusabrina@example.com" TargetMode="External"/><Relationship Id="rId4087" Type="http://schemas.openxmlformats.org/officeDocument/2006/relationships/hyperlink" Target="mailto:cmonteiro@example.net" TargetMode="External"/><Relationship Id="rId5138" Type="http://schemas.openxmlformats.org/officeDocument/2006/relationships/hyperlink" Target="mailto:marina54@example.net" TargetMode="External"/><Relationship Id="rId9759" Type="http://schemas.openxmlformats.org/officeDocument/2006/relationships/hyperlink" Target="mailto:martinsrhavi@example.com" TargetMode="External"/><Relationship Id="rId1748" Type="http://schemas.openxmlformats.org/officeDocument/2006/relationships/hyperlink" Target="mailto:carolinecostela@example.org" TargetMode="External"/><Relationship Id="rId3170" Type="http://schemas.openxmlformats.org/officeDocument/2006/relationships/hyperlink" Target="mailto:lmelo@example.org" TargetMode="External"/><Relationship Id="rId4221" Type="http://schemas.openxmlformats.org/officeDocument/2006/relationships/hyperlink" Target="mailto:freitasana-julia@example.net" TargetMode="External"/><Relationship Id="rId6393" Type="http://schemas.openxmlformats.org/officeDocument/2006/relationships/hyperlink" Target="mailto:mjesus@example.com" TargetMode="External"/><Relationship Id="rId7791" Type="http://schemas.openxmlformats.org/officeDocument/2006/relationships/hyperlink" Target="mailto:albuquerqueluiz-gustavo@example.com" TargetMode="External"/><Relationship Id="rId8842" Type="http://schemas.openxmlformats.org/officeDocument/2006/relationships/hyperlink" Target="mailto:kaiquecirino@example.org" TargetMode="External"/><Relationship Id="rId6046" Type="http://schemas.openxmlformats.org/officeDocument/2006/relationships/hyperlink" Target="mailto:rafael68@example.org" TargetMode="External"/><Relationship Id="rId7444" Type="http://schemas.openxmlformats.org/officeDocument/2006/relationships/hyperlink" Target="mailto:cunharenan@example.net" TargetMode="External"/><Relationship Id="rId975" Type="http://schemas.openxmlformats.org/officeDocument/2006/relationships/hyperlink" Target="mailto:yrezende@example.net" TargetMode="External"/><Relationship Id="rId2656" Type="http://schemas.openxmlformats.org/officeDocument/2006/relationships/hyperlink" Target="mailto:cunhapedro-miguel@example.org" TargetMode="External"/><Relationship Id="rId3707" Type="http://schemas.openxmlformats.org/officeDocument/2006/relationships/hyperlink" Target="mailto:pedro-miguelaragao@example.net" TargetMode="External"/><Relationship Id="rId9269" Type="http://schemas.openxmlformats.org/officeDocument/2006/relationships/hyperlink" Target="mailto:dantelopes@example.com" TargetMode="External"/><Relationship Id="rId628" Type="http://schemas.openxmlformats.org/officeDocument/2006/relationships/hyperlink" Target="mailto:leandro07@example.net" TargetMode="External"/><Relationship Id="rId1258" Type="http://schemas.openxmlformats.org/officeDocument/2006/relationships/hyperlink" Target="mailto:laura63@example.com" TargetMode="External"/><Relationship Id="rId2309" Type="http://schemas.openxmlformats.org/officeDocument/2006/relationships/hyperlink" Target="mailto:pachecobenjamim@example.org" TargetMode="External"/><Relationship Id="rId5879" Type="http://schemas.openxmlformats.org/officeDocument/2006/relationships/hyperlink" Target="mailto:ianvargas@example.com" TargetMode="External"/><Relationship Id="rId9750" Type="http://schemas.openxmlformats.org/officeDocument/2006/relationships/hyperlink" Target="mailto:dantenunes@example.com" TargetMode="External"/><Relationship Id="rId8352" Type="http://schemas.openxmlformats.org/officeDocument/2006/relationships/hyperlink" Target="mailto:matteobrito@example.org" TargetMode="External"/><Relationship Id="rId9403" Type="http://schemas.openxmlformats.org/officeDocument/2006/relationships/hyperlink" Target="mailto:isabellafonseca@example.net" TargetMode="External"/><Relationship Id="rId8005" Type="http://schemas.openxmlformats.org/officeDocument/2006/relationships/hyperlink" Target="mailto:diasoliver@example.net" TargetMode="External"/><Relationship Id="rId4962" Type="http://schemas.openxmlformats.org/officeDocument/2006/relationships/hyperlink" Target="mailto:juansampaio@example.com" TargetMode="External"/><Relationship Id="rId3564" Type="http://schemas.openxmlformats.org/officeDocument/2006/relationships/hyperlink" Target="mailto:otavio92@example.net" TargetMode="External"/><Relationship Id="rId4615" Type="http://schemas.openxmlformats.org/officeDocument/2006/relationships/hyperlink" Target="mailto:isabelly36@example.com" TargetMode="External"/><Relationship Id="rId485" Type="http://schemas.openxmlformats.org/officeDocument/2006/relationships/hyperlink" Target="mailto:martinsgabriela@example.com" TargetMode="External"/><Relationship Id="rId2166" Type="http://schemas.openxmlformats.org/officeDocument/2006/relationships/hyperlink" Target="mailto:dmoraes@example.net" TargetMode="External"/><Relationship Id="rId3217" Type="http://schemas.openxmlformats.org/officeDocument/2006/relationships/hyperlink" Target="mailto:ana-livia85@example.com" TargetMode="External"/><Relationship Id="rId6787" Type="http://schemas.openxmlformats.org/officeDocument/2006/relationships/hyperlink" Target="mailto:agathalima@example.org" TargetMode="External"/><Relationship Id="rId7838" Type="http://schemas.openxmlformats.org/officeDocument/2006/relationships/hyperlink" Target="mailto:yurimoraes@example.org" TargetMode="External"/><Relationship Id="rId138" Type="http://schemas.openxmlformats.org/officeDocument/2006/relationships/hyperlink" Target="mailto:raelleao@example.net" TargetMode="External"/><Relationship Id="rId5389" Type="http://schemas.openxmlformats.org/officeDocument/2006/relationships/hyperlink" Target="mailto:dgarcia@example.com" TargetMode="External"/><Relationship Id="rId9260" Type="http://schemas.openxmlformats.org/officeDocument/2006/relationships/hyperlink" Target="mailto:bgoncalves@example.com" TargetMode="External"/><Relationship Id="rId2300" Type="http://schemas.openxmlformats.org/officeDocument/2006/relationships/hyperlink" Target="mailto:joao-lucascamara@example.com" TargetMode="External"/><Relationship Id="rId1999" Type="http://schemas.openxmlformats.org/officeDocument/2006/relationships/hyperlink" Target="mailto:afernandes@example.net" TargetMode="External"/><Relationship Id="rId4472" Type="http://schemas.openxmlformats.org/officeDocument/2006/relationships/hyperlink" Target="mailto:joao-gabriel32@example.com" TargetMode="External"/><Relationship Id="rId5870" Type="http://schemas.openxmlformats.org/officeDocument/2006/relationships/hyperlink" Target="mailto:rebeca45@example.net" TargetMode="External"/><Relationship Id="rId6921" Type="http://schemas.openxmlformats.org/officeDocument/2006/relationships/hyperlink" Target="mailto:nathan58@example.net" TargetMode="External"/><Relationship Id="rId3074" Type="http://schemas.openxmlformats.org/officeDocument/2006/relationships/hyperlink" Target="mailto:jpeixoto@example.org" TargetMode="External"/><Relationship Id="rId4125" Type="http://schemas.openxmlformats.org/officeDocument/2006/relationships/hyperlink" Target="mailto:melina36@example.com" TargetMode="External"/><Relationship Id="rId5523" Type="http://schemas.openxmlformats.org/officeDocument/2006/relationships/hyperlink" Target="mailto:anarios@example.org" TargetMode="External"/><Relationship Id="rId7695" Type="http://schemas.openxmlformats.org/officeDocument/2006/relationships/hyperlink" Target="mailto:fcamara@example.org" TargetMode="External"/><Relationship Id="rId8746" Type="http://schemas.openxmlformats.org/officeDocument/2006/relationships/hyperlink" Target="mailto:haragao@example.com" TargetMode="External"/><Relationship Id="rId6297" Type="http://schemas.openxmlformats.org/officeDocument/2006/relationships/hyperlink" Target="mailto:nda-mota@example.org" TargetMode="External"/><Relationship Id="rId7348" Type="http://schemas.openxmlformats.org/officeDocument/2006/relationships/hyperlink" Target="mailto:ananascimento@example.com" TargetMode="External"/><Relationship Id="rId3958" Type="http://schemas.openxmlformats.org/officeDocument/2006/relationships/hyperlink" Target="mailto:pnovaes@example.org" TargetMode="External"/><Relationship Id="rId879" Type="http://schemas.openxmlformats.org/officeDocument/2006/relationships/hyperlink" Target="mailto:cavalcantiester@example.net" TargetMode="External"/><Relationship Id="rId5380" Type="http://schemas.openxmlformats.org/officeDocument/2006/relationships/hyperlink" Target="mailto:ecassiano@example.com" TargetMode="External"/><Relationship Id="rId6431" Type="http://schemas.openxmlformats.org/officeDocument/2006/relationships/hyperlink" Target="mailto:tmonteiro@example.com" TargetMode="External"/><Relationship Id="rId5033" Type="http://schemas.openxmlformats.org/officeDocument/2006/relationships/hyperlink" Target="mailto:luan22@example.net" TargetMode="External"/><Relationship Id="rId1990" Type="http://schemas.openxmlformats.org/officeDocument/2006/relationships/hyperlink" Target="mailto:moraesrafael@example.org" TargetMode="External"/><Relationship Id="rId8256" Type="http://schemas.openxmlformats.org/officeDocument/2006/relationships/hyperlink" Target="mailto:da-rosajoao-pedro@example.com" TargetMode="External"/><Relationship Id="rId9654" Type="http://schemas.openxmlformats.org/officeDocument/2006/relationships/hyperlink" Target="mailto:lopesevelyn@example.org" TargetMode="External"/><Relationship Id="rId1643" Type="http://schemas.openxmlformats.org/officeDocument/2006/relationships/hyperlink" Target="mailto:monteiroeloa@example.net" TargetMode="External"/><Relationship Id="rId9307" Type="http://schemas.openxmlformats.org/officeDocument/2006/relationships/hyperlink" Target="mailto:lmontenegro@example.net" TargetMode="External"/><Relationship Id="rId4866" Type="http://schemas.openxmlformats.org/officeDocument/2006/relationships/hyperlink" Target="mailto:aragaoenzo-gabriel@example.com" TargetMode="External"/><Relationship Id="rId5917" Type="http://schemas.openxmlformats.org/officeDocument/2006/relationships/hyperlink" Target="mailto:oliveiracaroline@example.net" TargetMode="External"/><Relationship Id="rId3468" Type="http://schemas.openxmlformats.org/officeDocument/2006/relationships/hyperlink" Target="mailto:fariascecilia@example.net" TargetMode="External"/><Relationship Id="rId4519" Type="http://schemas.openxmlformats.org/officeDocument/2006/relationships/hyperlink" Target="mailto:hadassapinto@example.com" TargetMode="External"/><Relationship Id="rId389" Type="http://schemas.openxmlformats.org/officeDocument/2006/relationships/hyperlink" Target="mailto:marcos-viniciusmarques@example.net" TargetMode="External"/><Relationship Id="rId870" Type="http://schemas.openxmlformats.org/officeDocument/2006/relationships/hyperlink" Target="mailto:juliavasconcelos@example.com" TargetMode="External"/><Relationship Id="rId2551" Type="http://schemas.openxmlformats.org/officeDocument/2006/relationships/hyperlink" Target="mailto:dante74@example.org" TargetMode="External"/><Relationship Id="rId9164" Type="http://schemas.openxmlformats.org/officeDocument/2006/relationships/hyperlink" Target="mailto:tmendonca@example.org" TargetMode="External"/><Relationship Id="rId523" Type="http://schemas.openxmlformats.org/officeDocument/2006/relationships/hyperlink" Target="mailto:estersampaio@example.net" TargetMode="External"/><Relationship Id="rId1153" Type="http://schemas.openxmlformats.org/officeDocument/2006/relationships/hyperlink" Target="mailto:peixotoyago@example.net" TargetMode="External"/><Relationship Id="rId2204" Type="http://schemas.openxmlformats.org/officeDocument/2006/relationships/hyperlink" Target="mailto:raul40@example.com" TargetMode="External"/><Relationship Id="rId3602" Type="http://schemas.openxmlformats.org/officeDocument/2006/relationships/hyperlink" Target="mailto:diogosiqueira@example.net" TargetMode="External"/><Relationship Id="rId5774" Type="http://schemas.openxmlformats.org/officeDocument/2006/relationships/hyperlink" Target="mailto:alexandrearagao@example.net" TargetMode="External"/><Relationship Id="rId6825" Type="http://schemas.openxmlformats.org/officeDocument/2006/relationships/hyperlink" Target="mailto:scasa-grande@example.com" TargetMode="External"/><Relationship Id="rId4376" Type="http://schemas.openxmlformats.org/officeDocument/2006/relationships/hyperlink" Target="mailto:eloah14@example.org" TargetMode="External"/><Relationship Id="rId5427" Type="http://schemas.openxmlformats.org/officeDocument/2006/relationships/hyperlink" Target="mailto:theo54@example.net" TargetMode="External"/><Relationship Id="rId8997" Type="http://schemas.openxmlformats.org/officeDocument/2006/relationships/hyperlink" Target="mailto:dteixeira@example.org" TargetMode="External"/><Relationship Id="rId4029" Type="http://schemas.openxmlformats.org/officeDocument/2006/relationships/hyperlink" Target="mailto:zfogaca@example.net" TargetMode="External"/><Relationship Id="rId7599" Type="http://schemas.openxmlformats.org/officeDocument/2006/relationships/hyperlink" Target="mailto:qsousa@example.com" TargetMode="External"/><Relationship Id="rId4510" Type="http://schemas.openxmlformats.org/officeDocument/2006/relationships/hyperlink" Target="mailto:afernandes@example.com" TargetMode="External"/><Relationship Id="rId380" Type="http://schemas.openxmlformats.org/officeDocument/2006/relationships/hyperlink" Target="mailto:vitor70@example.com" TargetMode="External"/><Relationship Id="rId2061" Type="http://schemas.openxmlformats.org/officeDocument/2006/relationships/hyperlink" Target="mailto:olivercastro@example.com" TargetMode="External"/><Relationship Id="rId3112" Type="http://schemas.openxmlformats.org/officeDocument/2006/relationships/hyperlink" Target="mailto:isa@example.net" TargetMode="External"/><Relationship Id="rId6682" Type="http://schemas.openxmlformats.org/officeDocument/2006/relationships/hyperlink" Target="mailto:novaesalicia@example.org" TargetMode="External"/><Relationship Id="rId5284" Type="http://schemas.openxmlformats.org/officeDocument/2006/relationships/hyperlink" Target="mailto:portomaria@example.net" TargetMode="External"/><Relationship Id="rId6335" Type="http://schemas.openxmlformats.org/officeDocument/2006/relationships/hyperlink" Target="mailto:cirinoana-cecilia@example.org" TargetMode="External"/><Relationship Id="rId7733" Type="http://schemas.openxmlformats.org/officeDocument/2006/relationships/hyperlink" Target="mailto:otavio38@example.net" TargetMode="External"/><Relationship Id="rId1894" Type="http://schemas.openxmlformats.org/officeDocument/2006/relationships/hyperlink" Target="mailto:jlima@example.com" TargetMode="External"/><Relationship Id="rId2945" Type="http://schemas.openxmlformats.org/officeDocument/2006/relationships/hyperlink" Target="mailto:nathanmoraes@example.com" TargetMode="External"/><Relationship Id="rId9558" Type="http://schemas.openxmlformats.org/officeDocument/2006/relationships/hyperlink" Target="mailto:ian04@example.com" TargetMode="External"/><Relationship Id="rId917" Type="http://schemas.openxmlformats.org/officeDocument/2006/relationships/hyperlink" Target="mailto:jose-miguel75@example.org" TargetMode="External"/><Relationship Id="rId1547" Type="http://schemas.openxmlformats.org/officeDocument/2006/relationships/hyperlink" Target="mailto:qda-rosa@example.com" TargetMode="External"/><Relationship Id="rId4020" Type="http://schemas.openxmlformats.org/officeDocument/2006/relationships/hyperlink" Target="mailto:vieiraanthony@example.org" TargetMode="External"/><Relationship Id="rId7590" Type="http://schemas.openxmlformats.org/officeDocument/2006/relationships/hyperlink" Target="mailto:moraesluana@example.org" TargetMode="External"/><Relationship Id="rId8641" Type="http://schemas.openxmlformats.org/officeDocument/2006/relationships/hyperlink" Target="mailto:bcarvalho@example.net" TargetMode="External"/><Relationship Id="rId6192" Type="http://schemas.openxmlformats.org/officeDocument/2006/relationships/hyperlink" Target="mailto:ravi-luccanascimento@example.com" TargetMode="External"/><Relationship Id="rId7243" Type="http://schemas.openxmlformats.org/officeDocument/2006/relationships/hyperlink" Target="mailto:maria-vitorianunes@example.org" TargetMode="External"/><Relationship Id="rId3853" Type="http://schemas.openxmlformats.org/officeDocument/2006/relationships/hyperlink" Target="mailto:davi-miguelsampaio@example.org" TargetMode="External"/><Relationship Id="rId4904" Type="http://schemas.openxmlformats.org/officeDocument/2006/relationships/hyperlink" Target="mailto:leonardocamara@example.com" TargetMode="External"/><Relationship Id="rId9068" Type="http://schemas.openxmlformats.org/officeDocument/2006/relationships/hyperlink" Target="mailto:rodriguesjoao@example.net" TargetMode="External"/><Relationship Id="rId774" Type="http://schemas.openxmlformats.org/officeDocument/2006/relationships/hyperlink" Target="mailto:nicolasmendes@example.net" TargetMode="External"/><Relationship Id="rId1057" Type="http://schemas.openxmlformats.org/officeDocument/2006/relationships/hyperlink" Target="mailto:lorenzo19@example.org" TargetMode="External"/><Relationship Id="rId2455" Type="http://schemas.openxmlformats.org/officeDocument/2006/relationships/hyperlink" Target="mailto:zleao@example.com" TargetMode="External"/><Relationship Id="rId3506" Type="http://schemas.openxmlformats.org/officeDocument/2006/relationships/hyperlink" Target="mailto:ceciliacirino@example.com" TargetMode="External"/><Relationship Id="rId427" Type="http://schemas.openxmlformats.org/officeDocument/2006/relationships/hyperlink" Target="mailto:hellena40@example.org" TargetMode="External"/><Relationship Id="rId2108" Type="http://schemas.openxmlformats.org/officeDocument/2006/relationships/hyperlink" Target="mailto:ribeirovalentina@example.org" TargetMode="External"/><Relationship Id="rId5678" Type="http://schemas.openxmlformats.org/officeDocument/2006/relationships/hyperlink" Target="mailto:luiz-fernando68@example.org" TargetMode="External"/><Relationship Id="rId6729" Type="http://schemas.openxmlformats.org/officeDocument/2006/relationships/hyperlink" Target="mailto:npimenta@example.com" TargetMode="External"/><Relationship Id="rId8151" Type="http://schemas.openxmlformats.org/officeDocument/2006/relationships/hyperlink" Target="mailto:ramoscamila@example.com" TargetMode="External"/><Relationship Id="rId9202" Type="http://schemas.openxmlformats.org/officeDocument/2006/relationships/hyperlink" Target="mailto:gabriel91@example.com" TargetMode="External"/><Relationship Id="rId4761" Type="http://schemas.openxmlformats.org/officeDocument/2006/relationships/hyperlink" Target="mailto:machadoantonella@example.org" TargetMode="External"/><Relationship Id="rId3363" Type="http://schemas.openxmlformats.org/officeDocument/2006/relationships/hyperlink" Target="mailto:anna-lizgomes@example.com" TargetMode="External"/><Relationship Id="rId4414" Type="http://schemas.openxmlformats.org/officeDocument/2006/relationships/hyperlink" Target="mailto:ferreirafelipe@example.com" TargetMode="External"/><Relationship Id="rId5812" Type="http://schemas.openxmlformats.org/officeDocument/2006/relationships/hyperlink" Target="mailto:miguelramos@example.net" TargetMode="External"/><Relationship Id="rId284" Type="http://schemas.openxmlformats.org/officeDocument/2006/relationships/hyperlink" Target="mailto:domda-cunha@example.net" TargetMode="External"/><Relationship Id="rId3016" Type="http://schemas.openxmlformats.org/officeDocument/2006/relationships/hyperlink" Target="mailto:stephany24@example.net" TargetMode="External"/><Relationship Id="rId7984" Type="http://schemas.openxmlformats.org/officeDocument/2006/relationships/hyperlink" Target="mailto:hvieira@example.com" TargetMode="External"/><Relationship Id="rId5188" Type="http://schemas.openxmlformats.org/officeDocument/2006/relationships/hyperlink" Target="mailto:vinicius62@example.net" TargetMode="External"/><Relationship Id="rId6586" Type="http://schemas.openxmlformats.org/officeDocument/2006/relationships/hyperlink" Target="mailto:lorenzoda-conceicao@example.com" TargetMode="External"/><Relationship Id="rId7637" Type="http://schemas.openxmlformats.org/officeDocument/2006/relationships/hyperlink" Target="mailto:maria-alicevargas@example.com" TargetMode="External"/><Relationship Id="rId6239" Type="http://schemas.openxmlformats.org/officeDocument/2006/relationships/hyperlink" Target="mailto:duartemaria-fernanda@example.org" TargetMode="External"/><Relationship Id="rId1798" Type="http://schemas.openxmlformats.org/officeDocument/2006/relationships/hyperlink" Target="mailto:piressofia@example.net" TargetMode="External"/><Relationship Id="rId2849" Type="http://schemas.openxmlformats.org/officeDocument/2006/relationships/hyperlink" Target="mailto:ravijesus@example.net" TargetMode="External"/><Relationship Id="rId6720" Type="http://schemas.openxmlformats.org/officeDocument/2006/relationships/hyperlink" Target="mailto:ianlima@example.com" TargetMode="External"/><Relationship Id="rId4271" Type="http://schemas.openxmlformats.org/officeDocument/2006/relationships/hyperlink" Target="mailto:yasminpereira@example.net" TargetMode="External"/><Relationship Id="rId5322" Type="http://schemas.openxmlformats.org/officeDocument/2006/relationships/hyperlink" Target="mailto:liam02@example.org" TargetMode="External"/><Relationship Id="rId8892" Type="http://schemas.openxmlformats.org/officeDocument/2006/relationships/hyperlink" Target="mailto:vicente26@example.org" TargetMode="External"/><Relationship Id="rId7494" Type="http://schemas.openxmlformats.org/officeDocument/2006/relationships/hyperlink" Target="mailto:jadeda-rosa@example.net" TargetMode="External"/><Relationship Id="rId8545" Type="http://schemas.openxmlformats.org/officeDocument/2006/relationships/hyperlink" Target="mailto:maya60@example.net" TargetMode="External"/><Relationship Id="rId9943" Type="http://schemas.openxmlformats.org/officeDocument/2006/relationships/hyperlink" Target="mailto:livia57@example.com" TargetMode="External"/><Relationship Id="rId1932" Type="http://schemas.openxmlformats.org/officeDocument/2006/relationships/hyperlink" Target="mailto:maria-liz45@example.org" TargetMode="External"/><Relationship Id="rId6096" Type="http://schemas.openxmlformats.org/officeDocument/2006/relationships/hyperlink" Target="mailto:theocampos@example.net" TargetMode="External"/><Relationship Id="rId7147" Type="http://schemas.openxmlformats.org/officeDocument/2006/relationships/hyperlink" Target="mailto:sophie69@example.org" TargetMode="External"/><Relationship Id="rId3757" Type="http://schemas.openxmlformats.org/officeDocument/2006/relationships/hyperlink" Target="mailto:ryan02@example.net" TargetMode="External"/><Relationship Id="rId4808" Type="http://schemas.openxmlformats.org/officeDocument/2006/relationships/hyperlink" Target="mailto:fogacaapollo@example.org" TargetMode="External"/><Relationship Id="rId678" Type="http://schemas.openxmlformats.org/officeDocument/2006/relationships/hyperlink" Target="mailto:lfarias@example.com" TargetMode="External"/><Relationship Id="rId2359" Type="http://schemas.openxmlformats.org/officeDocument/2006/relationships/hyperlink" Target="mailto:souzajoao-gabriel@example.com" TargetMode="External"/><Relationship Id="rId6230" Type="http://schemas.openxmlformats.org/officeDocument/2006/relationships/hyperlink" Target="mailto:mourasabrina@example.com" TargetMode="External"/><Relationship Id="rId9453" Type="http://schemas.openxmlformats.org/officeDocument/2006/relationships/hyperlink" Target="mailto:yurivieira@example.org" TargetMode="External"/><Relationship Id="rId812" Type="http://schemas.openxmlformats.org/officeDocument/2006/relationships/hyperlink" Target="mailto:luiz-otavio93@example.com" TargetMode="External"/><Relationship Id="rId1442" Type="http://schemas.openxmlformats.org/officeDocument/2006/relationships/hyperlink" Target="mailto:dlima@example.net" TargetMode="External"/><Relationship Id="rId2840" Type="http://schemas.openxmlformats.org/officeDocument/2006/relationships/hyperlink" Target="mailto:csiqueira@example.net" TargetMode="External"/><Relationship Id="rId8055" Type="http://schemas.openxmlformats.org/officeDocument/2006/relationships/hyperlink" Target="mailto:igor40@example.com" TargetMode="External"/><Relationship Id="rId9106" Type="http://schemas.openxmlformats.org/officeDocument/2006/relationships/hyperlink" Target="mailto:mrezende@example.com" TargetMode="External"/><Relationship Id="rId3267" Type="http://schemas.openxmlformats.org/officeDocument/2006/relationships/hyperlink" Target="mailto:maria-sophiacostela@example.net" TargetMode="External"/><Relationship Id="rId4665" Type="http://schemas.openxmlformats.org/officeDocument/2006/relationships/hyperlink" Target="mailto:zoerodrigues@example.org" TargetMode="External"/><Relationship Id="rId5716" Type="http://schemas.openxmlformats.org/officeDocument/2006/relationships/hyperlink" Target="mailto:cirinopietro@example.com" TargetMode="External"/><Relationship Id="rId188" Type="http://schemas.openxmlformats.org/officeDocument/2006/relationships/hyperlink" Target="mailto:lcostela@example.net" TargetMode="External"/><Relationship Id="rId4318" Type="http://schemas.openxmlformats.org/officeDocument/2006/relationships/hyperlink" Target="mailto:luarapeixoto@example.org" TargetMode="External"/><Relationship Id="rId7888" Type="http://schemas.openxmlformats.org/officeDocument/2006/relationships/hyperlink" Target="mailto:ddas-neves@example.com" TargetMode="External"/><Relationship Id="rId8939" Type="http://schemas.openxmlformats.org/officeDocument/2006/relationships/hyperlink" Target="mailto:maysa27@example.net" TargetMode="External"/><Relationship Id="rId2350" Type="http://schemas.openxmlformats.org/officeDocument/2006/relationships/hyperlink" Target="mailto:paulooliveira@example.org" TargetMode="External"/><Relationship Id="rId3401" Type="http://schemas.openxmlformats.org/officeDocument/2006/relationships/hyperlink" Target="mailto:ravi-luccapastor@example.com" TargetMode="External"/><Relationship Id="rId6971" Type="http://schemas.openxmlformats.org/officeDocument/2006/relationships/hyperlink" Target="mailto:yan42@example.net" TargetMode="External"/><Relationship Id="rId322" Type="http://schemas.openxmlformats.org/officeDocument/2006/relationships/hyperlink" Target="mailto:levi79@example.com" TargetMode="External"/><Relationship Id="rId2003" Type="http://schemas.openxmlformats.org/officeDocument/2006/relationships/hyperlink" Target="mailto:cpimenta@example.com" TargetMode="External"/><Relationship Id="rId5573" Type="http://schemas.openxmlformats.org/officeDocument/2006/relationships/hyperlink" Target="mailto:mgomes@example.com" TargetMode="External"/><Relationship Id="rId6624" Type="http://schemas.openxmlformats.org/officeDocument/2006/relationships/hyperlink" Target="mailto:jose-miguel61@example.com" TargetMode="External"/><Relationship Id="rId4175" Type="http://schemas.openxmlformats.org/officeDocument/2006/relationships/hyperlink" Target="mailto:ceciliaoliveira@example.com" TargetMode="External"/><Relationship Id="rId5226" Type="http://schemas.openxmlformats.org/officeDocument/2006/relationships/hyperlink" Target="mailto:renancardoso@example.net" TargetMode="External"/><Relationship Id="rId7398" Type="http://schemas.openxmlformats.org/officeDocument/2006/relationships/hyperlink" Target="mailto:siqueirakaique@example.org" TargetMode="External"/><Relationship Id="rId8796" Type="http://schemas.openxmlformats.org/officeDocument/2006/relationships/hyperlink" Target="mailto:ana-julia55@example.net" TargetMode="External"/><Relationship Id="rId9847" Type="http://schemas.openxmlformats.org/officeDocument/2006/relationships/hyperlink" Target="mailto:rezenderavi-lucca@example.net" TargetMode="External"/><Relationship Id="rId1836" Type="http://schemas.openxmlformats.org/officeDocument/2006/relationships/hyperlink" Target="mailto:marcelafogaca@example.org" TargetMode="External"/><Relationship Id="rId8449" Type="http://schemas.openxmlformats.org/officeDocument/2006/relationships/hyperlink" Target="mailto:rsampaio@example.org" TargetMode="External"/><Relationship Id="rId8930" Type="http://schemas.openxmlformats.org/officeDocument/2006/relationships/hyperlink" Target="mailto:brayan13@example.org" TargetMode="External"/><Relationship Id="rId6481" Type="http://schemas.openxmlformats.org/officeDocument/2006/relationships/hyperlink" Target="mailto:diego38@example.net" TargetMode="External"/><Relationship Id="rId7532" Type="http://schemas.openxmlformats.org/officeDocument/2006/relationships/hyperlink" Target="mailto:fernandofernandes@example.com" TargetMode="External"/><Relationship Id="rId5083" Type="http://schemas.openxmlformats.org/officeDocument/2006/relationships/hyperlink" Target="mailto:correialunna@example.net" TargetMode="External"/><Relationship Id="rId6134" Type="http://schemas.openxmlformats.org/officeDocument/2006/relationships/hyperlink" Target="mailto:yporto@example.com" TargetMode="External"/><Relationship Id="rId9357" Type="http://schemas.openxmlformats.org/officeDocument/2006/relationships/hyperlink" Target="mailto:marquesjuliana@example.org" TargetMode="External"/><Relationship Id="rId1346" Type="http://schemas.openxmlformats.org/officeDocument/2006/relationships/hyperlink" Target="mailto:claricesampaio@example.org" TargetMode="External"/><Relationship Id="rId1693" Type="http://schemas.openxmlformats.org/officeDocument/2006/relationships/hyperlink" Target="mailto:pedro29@example.org" TargetMode="External"/><Relationship Id="rId2744" Type="http://schemas.openxmlformats.org/officeDocument/2006/relationships/hyperlink" Target="mailto:mda-paz@example.net" TargetMode="External"/><Relationship Id="rId716" Type="http://schemas.openxmlformats.org/officeDocument/2006/relationships/hyperlink" Target="mailto:fernando46@example.org" TargetMode="External"/><Relationship Id="rId5967" Type="http://schemas.openxmlformats.org/officeDocument/2006/relationships/hyperlink" Target="mailto:urodrigues@example.net" TargetMode="External"/><Relationship Id="rId52" Type="http://schemas.openxmlformats.org/officeDocument/2006/relationships/hyperlink" Target="mailto:machadoisadora@example.com" TargetMode="External"/><Relationship Id="rId4569" Type="http://schemas.openxmlformats.org/officeDocument/2006/relationships/hyperlink" Target="mailto:eduardo35@example.net" TargetMode="External"/><Relationship Id="rId8440" Type="http://schemas.openxmlformats.org/officeDocument/2006/relationships/hyperlink" Target="mailto:carlos-eduardo03@example.com" TargetMode="External"/><Relationship Id="rId7042" Type="http://schemas.openxmlformats.org/officeDocument/2006/relationships/hyperlink" Target="mailto:isaque63@example.org" TargetMode="External"/><Relationship Id="rId3652" Type="http://schemas.openxmlformats.org/officeDocument/2006/relationships/hyperlink" Target="mailto:sofiafonseca@example.com" TargetMode="External"/><Relationship Id="rId4703" Type="http://schemas.openxmlformats.org/officeDocument/2006/relationships/hyperlink" Target="mailto:gustavo-henriqueribeiro@example.com" TargetMode="External"/><Relationship Id="rId573" Type="http://schemas.openxmlformats.org/officeDocument/2006/relationships/hyperlink" Target="mailto:zmontenegro@example.net" TargetMode="External"/><Relationship Id="rId2254" Type="http://schemas.openxmlformats.org/officeDocument/2006/relationships/hyperlink" Target="mailto:maria-luizasales@example.com" TargetMode="External"/><Relationship Id="rId3305" Type="http://schemas.openxmlformats.org/officeDocument/2006/relationships/hyperlink" Target="mailto:clararamos@example.com" TargetMode="External"/><Relationship Id="rId226" Type="http://schemas.openxmlformats.org/officeDocument/2006/relationships/hyperlink" Target="mailto:luiz-felipemoura@example.org" TargetMode="External"/><Relationship Id="rId5477" Type="http://schemas.openxmlformats.org/officeDocument/2006/relationships/hyperlink" Target="mailto:gabriel08@example.net" TargetMode="External"/><Relationship Id="rId6875" Type="http://schemas.openxmlformats.org/officeDocument/2006/relationships/hyperlink" Target="mailto:sarada-mata@example.net" TargetMode="External"/><Relationship Id="rId7926" Type="http://schemas.openxmlformats.org/officeDocument/2006/relationships/hyperlink" Target="mailto:amacedo@example.com" TargetMode="External"/><Relationship Id="rId4079" Type="http://schemas.openxmlformats.org/officeDocument/2006/relationships/hyperlink" Target="mailto:gcostela@example.org" TargetMode="External"/><Relationship Id="rId6528" Type="http://schemas.openxmlformats.org/officeDocument/2006/relationships/hyperlink" Target="mailto:luiz-miguel23@example.org" TargetMode="External"/><Relationship Id="rId9001" Type="http://schemas.openxmlformats.org/officeDocument/2006/relationships/hyperlink" Target="mailto:almeidacarolina@example.com" TargetMode="External"/><Relationship Id="rId4560" Type="http://schemas.openxmlformats.org/officeDocument/2006/relationships/hyperlink" Target="mailto:agathada-costa@example.net" TargetMode="External"/><Relationship Id="rId5611" Type="http://schemas.openxmlformats.org/officeDocument/2006/relationships/hyperlink" Target="mailto:rcavalcanti@example.org" TargetMode="External"/><Relationship Id="rId3162" Type="http://schemas.openxmlformats.org/officeDocument/2006/relationships/hyperlink" Target="mailto:vieiramariana@example.org" TargetMode="External"/><Relationship Id="rId4213" Type="http://schemas.openxmlformats.org/officeDocument/2006/relationships/hyperlink" Target="mailto:gabriela25@example.org" TargetMode="External"/><Relationship Id="rId7783" Type="http://schemas.openxmlformats.org/officeDocument/2006/relationships/hyperlink" Target="mailto:lunna38@example.org" TargetMode="External"/><Relationship Id="rId8834" Type="http://schemas.openxmlformats.org/officeDocument/2006/relationships/hyperlink" Target="mailto:elisa36@example.net" TargetMode="External"/><Relationship Id="rId6385" Type="http://schemas.openxmlformats.org/officeDocument/2006/relationships/hyperlink" Target="mailto:pastormariah@example.com" TargetMode="External"/><Relationship Id="rId7436" Type="http://schemas.openxmlformats.org/officeDocument/2006/relationships/hyperlink" Target="mailto:da-rochaluiz-felipe@example.org" TargetMode="External"/><Relationship Id="rId6038" Type="http://schemas.openxmlformats.org/officeDocument/2006/relationships/hyperlink" Target="mailto:alanapereira@example.org" TargetMode="External"/><Relationship Id="rId2995" Type="http://schemas.openxmlformats.org/officeDocument/2006/relationships/hyperlink" Target="mailto:gsampaio@example.org" TargetMode="External"/><Relationship Id="rId967" Type="http://schemas.openxmlformats.org/officeDocument/2006/relationships/hyperlink" Target="mailto:cirinoluiza@example.net" TargetMode="External"/><Relationship Id="rId1597" Type="http://schemas.openxmlformats.org/officeDocument/2006/relationships/hyperlink" Target="mailto:joao-lucas82@example.com" TargetMode="External"/><Relationship Id="rId2648" Type="http://schemas.openxmlformats.org/officeDocument/2006/relationships/hyperlink" Target="mailto:araujovalentim@example.com" TargetMode="External"/><Relationship Id="rId4070" Type="http://schemas.openxmlformats.org/officeDocument/2006/relationships/hyperlink" Target="mailto:luanmoura@example.net" TargetMode="External"/><Relationship Id="rId5121" Type="http://schemas.openxmlformats.org/officeDocument/2006/relationships/hyperlink" Target="mailto:da-rosarebeca@example.org" TargetMode="External"/><Relationship Id="rId8691" Type="http://schemas.openxmlformats.org/officeDocument/2006/relationships/hyperlink" Target="mailto:carolina63@example.com" TargetMode="External"/><Relationship Id="rId9742" Type="http://schemas.openxmlformats.org/officeDocument/2006/relationships/hyperlink" Target="mailto:gabriellyda-mata@example.com" TargetMode="External"/><Relationship Id="rId1731" Type="http://schemas.openxmlformats.org/officeDocument/2006/relationships/hyperlink" Target="mailto:snovais@example.org" TargetMode="External"/><Relationship Id="rId7293" Type="http://schemas.openxmlformats.org/officeDocument/2006/relationships/hyperlink" Target="mailto:hmendonca@example.com" TargetMode="External"/><Relationship Id="rId8344" Type="http://schemas.openxmlformats.org/officeDocument/2006/relationships/hyperlink" Target="mailto:dalves@example.net" TargetMode="External"/><Relationship Id="rId3556" Type="http://schemas.openxmlformats.org/officeDocument/2006/relationships/hyperlink" Target="mailto:danielapinto@example.com" TargetMode="External"/><Relationship Id="rId4954" Type="http://schemas.openxmlformats.org/officeDocument/2006/relationships/hyperlink" Target="mailto:vitorgoncalves@example.org" TargetMode="External"/><Relationship Id="rId477" Type="http://schemas.openxmlformats.org/officeDocument/2006/relationships/hyperlink" Target="mailto:gael34@example.net" TargetMode="External"/><Relationship Id="rId2158" Type="http://schemas.openxmlformats.org/officeDocument/2006/relationships/hyperlink" Target="mailto:albuquerquegustavo-henrique@example.org" TargetMode="External"/><Relationship Id="rId3209" Type="http://schemas.openxmlformats.org/officeDocument/2006/relationships/hyperlink" Target="mailto:hrios@example.net" TargetMode="External"/><Relationship Id="rId4607" Type="http://schemas.openxmlformats.org/officeDocument/2006/relationships/hyperlink" Target="mailto:maria-juliada-mata@example.org" TargetMode="External"/><Relationship Id="rId6779" Type="http://schemas.openxmlformats.org/officeDocument/2006/relationships/hyperlink" Target="mailto:helena10@example.net" TargetMode="External"/><Relationship Id="rId9252" Type="http://schemas.openxmlformats.org/officeDocument/2006/relationships/hyperlink" Target="mailto:isabella71@example.com" TargetMode="External"/><Relationship Id="rId611" Type="http://schemas.openxmlformats.org/officeDocument/2006/relationships/hyperlink" Target="mailto:da-luzdaniel@example.com" TargetMode="External"/><Relationship Id="rId1241" Type="http://schemas.openxmlformats.org/officeDocument/2006/relationships/hyperlink" Target="mailto:da-cruzisis@example.org" TargetMode="External"/><Relationship Id="rId5862" Type="http://schemas.openxmlformats.org/officeDocument/2006/relationships/hyperlink" Target="mailto:lmoreira@example.org" TargetMode="External"/><Relationship Id="rId6913" Type="http://schemas.openxmlformats.org/officeDocument/2006/relationships/hyperlink" Target="mailto:lunaborges@example.org" TargetMode="External"/><Relationship Id="rId4464" Type="http://schemas.openxmlformats.org/officeDocument/2006/relationships/hyperlink" Target="mailto:igor40@example.net" TargetMode="External"/><Relationship Id="rId5515" Type="http://schemas.openxmlformats.org/officeDocument/2006/relationships/hyperlink" Target="mailto:joana58@example.com" TargetMode="External"/><Relationship Id="rId3066" Type="http://schemas.openxmlformats.org/officeDocument/2006/relationships/hyperlink" Target="mailto:vasconcelosbreno@example.org" TargetMode="External"/><Relationship Id="rId4117" Type="http://schemas.openxmlformats.org/officeDocument/2006/relationships/hyperlink" Target="mailto:da-conceicaoluara@example.org" TargetMode="External"/><Relationship Id="rId7687" Type="http://schemas.openxmlformats.org/officeDocument/2006/relationships/hyperlink" Target="mailto:fpastor@example.com" TargetMode="External"/><Relationship Id="rId6289" Type="http://schemas.openxmlformats.org/officeDocument/2006/relationships/hyperlink" Target="mailto:liviateixeira@example.com" TargetMode="External"/><Relationship Id="rId8738" Type="http://schemas.openxmlformats.org/officeDocument/2006/relationships/hyperlink" Target="mailto:camposleo@example.org" TargetMode="External"/><Relationship Id="rId2899" Type="http://schemas.openxmlformats.org/officeDocument/2006/relationships/hyperlink" Target="mailto:catarina28@example.net" TargetMode="External"/><Relationship Id="rId3200" Type="http://schemas.openxmlformats.org/officeDocument/2006/relationships/hyperlink" Target="mailto:heloisa36@example.org" TargetMode="External"/><Relationship Id="rId6770" Type="http://schemas.openxmlformats.org/officeDocument/2006/relationships/hyperlink" Target="mailto:emilly31@example.org" TargetMode="External"/><Relationship Id="rId7821" Type="http://schemas.openxmlformats.org/officeDocument/2006/relationships/hyperlink" Target="mailto:renanlima@example.net" TargetMode="External"/><Relationship Id="rId121" Type="http://schemas.openxmlformats.org/officeDocument/2006/relationships/hyperlink" Target="mailto:luigicamargo@example.com" TargetMode="External"/><Relationship Id="rId5372" Type="http://schemas.openxmlformats.org/officeDocument/2006/relationships/hyperlink" Target="mailto:amandaalves@example.net" TargetMode="External"/><Relationship Id="rId6423" Type="http://schemas.openxmlformats.org/officeDocument/2006/relationships/hyperlink" Target="mailto:castrojose-miguel@example.net" TargetMode="External"/><Relationship Id="rId9993" Type="http://schemas.openxmlformats.org/officeDocument/2006/relationships/hyperlink" Target="mailto:bvargas@example.net" TargetMode="External"/><Relationship Id="rId5025" Type="http://schemas.openxmlformats.org/officeDocument/2006/relationships/hyperlink" Target="mailto:psampaio@example.org" TargetMode="External"/><Relationship Id="rId8595" Type="http://schemas.openxmlformats.org/officeDocument/2006/relationships/hyperlink" Target="mailto:qnascimento@example.net" TargetMode="External"/><Relationship Id="rId9646" Type="http://schemas.openxmlformats.org/officeDocument/2006/relationships/hyperlink" Target="mailto:pedro-lucasmacedo@example.net" TargetMode="External"/><Relationship Id="rId1635" Type="http://schemas.openxmlformats.org/officeDocument/2006/relationships/hyperlink" Target="mailto:theodorocamargo@example.com" TargetMode="External"/><Relationship Id="rId1982" Type="http://schemas.openxmlformats.org/officeDocument/2006/relationships/hyperlink" Target="mailto:tcavalcante@example.net" TargetMode="External"/><Relationship Id="rId7197" Type="http://schemas.openxmlformats.org/officeDocument/2006/relationships/hyperlink" Target="mailto:qpereira@example.org" TargetMode="External"/><Relationship Id="rId8248" Type="http://schemas.openxmlformats.org/officeDocument/2006/relationships/hyperlink" Target="mailto:nviana@example.org" TargetMode="External"/><Relationship Id="rId4858" Type="http://schemas.openxmlformats.org/officeDocument/2006/relationships/hyperlink" Target="mailto:qleao@example.com" TargetMode="External"/><Relationship Id="rId5909" Type="http://schemas.openxmlformats.org/officeDocument/2006/relationships/hyperlink" Target="mailto:riosluisa@example.org" TargetMode="External"/><Relationship Id="rId6280" Type="http://schemas.openxmlformats.org/officeDocument/2006/relationships/hyperlink" Target="mailto:britoasafe@example.com" TargetMode="External"/><Relationship Id="rId7331" Type="http://schemas.openxmlformats.org/officeDocument/2006/relationships/hyperlink" Target="mailto:hda-cunha@example.net" TargetMode="External"/><Relationship Id="rId2890" Type="http://schemas.openxmlformats.org/officeDocument/2006/relationships/hyperlink" Target="mailto:pedro17@example.org" TargetMode="External"/><Relationship Id="rId3941" Type="http://schemas.openxmlformats.org/officeDocument/2006/relationships/hyperlink" Target="mailto:santosalicia@example.net" TargetMode="External"/><Relationship Id="rId862" Type="http://schemas.openxmlformats.org/officeDocument/2006/relationships/hyperlink" Target="mailto:davi-miguelpacheco@example.com" TargetMode="External"/><Relationship Id="rId1492" Type="http://schemas.openxmlformats.org/officeDocument/2006/relationships/hyperlink" Target="mailto:raquel97@example.com" TargetMode="External"/><Relationship Id="rId2543" Type="http://schemas.openxmlformats.org/officeDocument/2006/relationships/hyperlink" Target="mailto:cavalcanteliz@example.org" TargetMode="External"/><Relationship Id="rId9156" Type="http://schemas.openxmlformats.org/officeDocument/2006/relationships/hyperlink" Target="mailto:barbarabarros@example.org" TargetMode="External"/><Relationship Id="rId515" Type="http://schemas.openxmlformats.org/officeDocument/2006/relationships/hyperlink" Target="mailto:vasconcelosoliver@example.org" TargetMode="External"/><Relationship Id="rId1145" Type="http://schemas.openxmlformats.org/officeDocument/2006/relationships/hyperlink" Target="mailto:nsiqueira@example.com" TargetMode="External"/><Relationship Id="rId5766" Type="http://schemas.openxmlformats.org/officeDocument/2006/relationships/hyperlink" Target="mailto:mateusmacedo@example.org" TargetMode="External"/><Relationship Id="rId4368" Type="http://schemas.openxmlformats.org/officeDocument/2006/relationships/hyperlink" Target="mailto:imarques@example.org" TargetMode="External"/><Relationship Id="rId5419" Type="http://schemas.openxmlformats.org/officeDocument/2006/relationships/hyperlink" Target="mailto:ana-cecilia90@example.org" TargetMode="External"/><Relationship Id="rId6817" Type="http://schemas.openxmlformats.org/officeDocument/2006/relationships/hyperlink" Target="mailto:udias@example.net" TargetMode="External"/><Relationship Id="rId8989" Type="http://schemas.openxmlformats.org/officeDocument/2006/relationships/hyperlink" Target="mailto:ylopes@example.org" TargetMode="External"/><Relationship Id="rId5900" Type="http://schemas.openxmlformats.org/officeDocument/2006/relationships/hyperlink" Target="mailto:da-pazsophie@example.com" TargetMode="External"/><Relationship Id="rId3451" Type="http://schemas.openxmlformats.org/officeDocument/2006/relationships/hyperlink" Target="mailto:carolinacostela@example.net" TargetMode="External"/><Relationship Id="rId4502" Type="http://schemas.openxmlformats.org/officeDocument/2006/relationships/hyperlink" Target="mailto:nsilveira@example.com" TargetMode="External"/><Relationship Id="rId372" Type="http://schemas.openxmlformats.org/officeDocument/2006/relationships/hyperlink" Target="mailto:otavio99@example.org" TargetMode="External"/><Relationship Id="rId2053" Type="http://schemas.openxmlformats.org/officeDocument/2006/relationships/hyperlink" Target="mailto:xda-cruz@example.com" TargetMode="External"/><Relationship Id="rId3104" Type="http://schemas.openxmlformats.org/officeDocument/2006/relationships/hyperlink" Target="mailto:vcaldeira@example.net" TargetMode="External"/><Relationship Id="rId6674" Type="http://schemas.openxmlformats.org/officeDocument/2006/relationships/hyperlink" Target="mailto:marcelocostela@example.org" TargetMode="External"/><Relationship Id="rId7725" Type="http://schemas.openxmlformats.org/officeDocument/2006/relationships/hyperlink" Target="mailto:rhavi58@example.com" TargetMode="External"/><Relationship Id="rId5276" Type="http://schemas.openxmlformats.org/officeDocument/2006/relationships/hyperlink" Target="mailto:oliveirabenjamin@example.net" TargetMode="External"/><Relationship Id="rId6327" Type="http://schemas.openxmlformats.org/officeDocument/2006/relationships/hyperlink" Target="mailto:emanuelly58@example.net" TargetMode="External"/><Relationship Id="rId9897" Type="http://schemas.openxmlformats.org/officeDocument/2006/relationships/hyperlink" Target="mailto:rafaela47@example.com" TargetMode="External"/><Relationship Id="rId8499" Type="http://schemas.openxmlformats.org/officeDocument/2006/relationships/hyperlink" Target="mailto:peixotostella@example.com" TargetMode="External"/><Relationship Id="rId1886" Type="http://schemas.openxmlformats.org/officeDocument/2006/relationships/hyperlink" Target="mailto:bda-mota@example.net" TargetMode="External"/><Relationship Id="rId2937" Type="http://schemas.openxmlformats.org/officeDocument/2006/relationships/hyperlink" Target="mailto:biancacorreia@example.org" TargetMode="External"/><Relationship Id="rId909" Type="http://schemas.openxmlformats.org/officeDocument/2006/relationships/hyperlink" Target="mailto:xpimenta@example.org" TargetMode="External"/><Relationship Id="rId1539" Type="http://schemas.openxmlformats.org/officeDocument/2006/relationships/hyperlink" Target="mailto:njesus@example.net" TargetMode="External"/><Relationship Id="rId5410" Type="http://schemas.openxmlformats.org/officeDocument/2006/relationships/hyperlink" Target="mailto:limaleo@example.com" TargetMode="External"/><Relationship Id="rId8980" Type="http://schemas.openxmlformats.org/officeDocument/2006/relationships/hyperlink" Target="mailto:da-cruzjose-miguel@example.net" TargetMode="External"/><Relationship Id="rId4012" Type="http://schemas.openxmlformats.org/officeDocument/2006/relationships/hyperlink" Target="mailto:liznovaes@example.org" TargetMode="External"/><Relationship Id="rId7582" Type="http://schemas.openxmlformats.org/officeDocument/2006/relationships/hyperlink" Target="mailto:lucas-gabrielcardoso@example.net" TargetMode="External"/><Relationship Id="rId8633" Type="http://schemas.openxmlformats.org/officeDocument/2006/relationships/hyperlink" Target="mailto:auroracassiano@example.org" TargetMode="External"/><Relationship Id="rId6184" Type="http://schemas.openxmlformats.org/officeDocument/2006/relationships/hyperlink" Target="mailto:teixeirahenry@example.net" TargetMode="External"/><Relationship Id="rId7235" Type="http://schemas.openxmlformats.org/officeDocument/2006/relationships/hyperlink" Target="mailto:carolinerodrigues@example.com" TargetMode="External"/><Relationship Id="rId2794" Type="http://schemas.openxmlformats.org/officeDocument/2006/relationships/hyperlink" Target="mailto:mariah48@example.net" TargetMode="External"/><Relationship Id="rId3845" Type="http://schemas.openxmlformats.org/officeDocument/2006/relationships/hyperlink" Target="mailto:cassianooliver@example.org" TargetMode="External"/><Relationship Id="rId766" Type="http://schemas.openxmlformats.org/officeDocument/2006/relationships/hyperlink" Target="mailto:ana-liviaaparecida@example.com" TargetMode="External"/><Relationship Id="rId1396" Type="http://schemas.openxmlformats.org/officeDocument/2006/relationships/hyperlink" Target="mailto:vinicius39@example.com" TargetMode="External"/><Relationship Id="rId2447" Type="http://schemas.openxmlformats.org/officeDocument/2006/relationships/hyperlink" Target="mailto:monteirojoao-guilherme@example.org" TargetMode="External"/><Relationship Id="rId419" Type="http://schemas.openxmlformats.org/officeDocument/2006/relationships/hyperlink" Target="mailto:fda-mota@example.org" TargetMode="External"/><Relationship Id="rId1049" Type="http://schemas.openxmlformats.org/officeDocument/2006/relationships/hyperlink" Target="mailto:daraujo@example.net" TargetMode="External"/><Relationship Id="rId7092" Type="http://schemas.openxmlformats.org/officeDocument/2006/relationships/hyperlink" Target="mailto:dviana@example.com" TargetMode="External"/><Relationship Id="rId8143" Type="http://schemas.openxmlformats.org/officeDocument/2006/relationships/hyperlink" Target="mailto:gcorreia@example.org" TargetMode="External"/><Relationship Id="rId8490" Type="http://schemas.openxmlformats.org/officeDocument/2006/relationships/hyperlink" Target="mailto:tviana@example.org" TargetMode="External"/><Relationship Id="rId9541" Type="http://schemas.openxmlformats.org/officeDocument/2006/relationships/hyperlink" Target="mailto:raquel58@example.org" TargetMode="External"/><Relationship Id="rId900" Type="http://schemas.openxmlformats.org/officeDocument/2006/relationships/hyperlink" Target="mailto:novaisjoao-lucas@example.net" TargetMode="External"/><Relationship Id="rId1530" Type="http://schemas.openxmlformats.org/officeDocument/2006/relationships/hyperlink" Target="mailto:vasconcelosdavi@example.com" TargetMode="External"/><Relationship Id="rId4753" Type="http://schemas.openxmlformats.org/officeDocument/2006/relationships/hyperlink" Target="mailto:oporto@example.net" TargetMode="External"/><Relationship Id="rId5804" Type="http://schemas.openxmlformats.org/officeDocument/2006/relationships/hyperlink" Target="mailto:arthur-gabriel46@example.com" TargetMode="External"/><Relationship Id="rId3355" Type="http://schemas.openxmlformats.org/officeDocument/2006/relationships/hyperlink" Target="mailto:caio64@example.org" TargetMode="External"/><Relationship Id="rId4406" Type="http://schemas.openxmlformats.org/officeDocument/2006/relationships/hyperlink" Target="mailto:beniciocorreia@example.net" TargetMode="External"/><Relationship Id="rId7976" Type="http://schemas.openxmlformats.org/officeDocument/2006/relationships/hyperlink" Target="mailto:heloisa73@example.org" TargetMode="External"/><Relationship Id="rId276" Type="http://schemas.openxmlformats.org/officeDocument/2006/relationships/hyperlink" Target="mailto:meloana-laura@example.net" TargetMode="External"/><Relationship Id="rId3008" Type="http://schemas.openxmlformats.org/officeDocument/2006/relationships/hyperlink" Target="mailto:pduarte@example.org" TargetMode="External"/><Relationship Id="rId6578" Type="http://schemas.openxmlformats.org/officeDocument/2006/relationships/hyperlink" Target="mailto:nogueiralorenzo@example.com" TargetMode="External"/><Relationship Id="rId7629" Type="http://schemas.openxmlformats.org/officeDocument/2006/relationships/hyperlink" Target="mailto:lopesyan@example.com" TargetMode="External"/><Relationship Id="rId9051" Type="http://schemas.openxmlformats.org/officeDocument/2006/relationships/hyperlink" Target="mailto:hda-rosa@example.org" TargetMode="External"/><Relationship Id="rId1040" Type="http://schemas.openxmlformats.org/officeDocument/2006/relationships/hyperlink" Target="mailto:benicio90@example.net" TargetMode="External"/><Relationship Id="rId410" Type="http://schemas.openxmlformats.org/officeDocument/2006/relationships/hyperlink" Target="mailto:wandrade@example.org" TargetMode="External"/><Relationship Id="rId5661" Type="http://schemas.openxmlformats.org/officeDocument/2006/relationships/hyperlink" Target="mailto:novaisisabela@example.org" TargetMode="External"/><Relationship Id="rId6712" Type="http://schemas.openxmlformats.org/officeDocument/2006/relationships/hyperlink" Target="mailto:nogueiramatheus@example.net" TargetMode="External"/><Relationship Id="rId4263" Type="http://schemas.openxmlformats.org/officeDocument/2006/relationships/hyperlink" Target="mailto:hmontenegro@example.com" TargetMode="External"/><Relationship Id="rId5314" Type="http://schemas.openxmlformats.org/officeDocument/2006/relationships/hyperlink" Target="mailto:laisfernandes@example.com" TargetMode="External"/><Relationship Id="rId8884" Type="http://schemas.openxmlformats.org/officeDocument/2006/relationships/hyperlink" Target="mailto:davi-lucca99@example.net" TargetMode="External"/><Relationship Id="rId9935" Type="http://schemas.openxmlformats.org/officeDocument/2006/relationships/hyperlink" Target="mailto:elisa30@example.com" TargetMode="External"/><Relationship Id="rId1924" Type="http://schemas.openxmlformats.org/officeDocument/2006/relationships/hyperlink" Target="mailto:maria-fernandaabreu@example.org" TargetMode="External"/><Relationship Id="rId7486" Type="http://schemas.openxmlformats.org/officeDocument/2006/relationships/hyperlink" Target="mailto:ana-julia36@example.org" TargetMode="External"/><Relationship Id="rId8537" Type="http://schemas.openxmlformats.org/officeDocument/2006/relationships/hyperlink" Target="mailto:anthony-gabriel53@example.net" TargetMode="External"/><Relationship Id="rId6088" Type="http://schemas.openxmlformats.org/officeDocument/2006/relationships/hyperlink" Target="mailto:sampaioarthur-gabriel@example.com" TargetMode="External"/><Relationship Id="rId7139" Type="http://schemas.openxmlformats.org/officeDocument/2006/relationships/hyperlink" Target="mailto:lpeixoto@example.net" TargetMode="External"/><Relationship Id="rId2698" Type="http://schemas.openxmlformats.org/officeDocument/2006/relationships/hyperlink" Target="mailto:aragaojoao-miguel@example.com" TargetMode="External"/><Relationship Id="rId3749" Type="http://schemas.openxmlformats.org/officeDocument/2006/relationships/hyperlink" Target="mailto:jesusantony@example.org" TargetMode="External"/><Relationship Id="rId5171" Type="http://schemas.openxmlformats.org/officeDocument/2006/relationships/hyperlink" Target="mailto:enrico92@example.net" TargetMode="External"/><Relationship Id="rId6222" Type="http://schemas.openxmlformats.org/officeDocument/2006/relationships/hyperlink" Target="mailto:luanasa@example.net" TargetMode="External"/><Relationship Id="rId7620" Type="http://schemas.openxmlformats.org/officeDocument/2006/relationships/hyperlink" Target="mailto:jade44@example.net" TargetMode="External"/><Relationship Id="rId9792" Type="http://schemas.openxmlformats.org/officeDocument/2006/relationships/hyperlink" Target="mailto:teixeiramaria-eduarda@example.org" TargetMode="External"/><Relationship Id="rId1781" Type="http://schemas.openxmlformats.org/officeDocument/2006/relationships/hyperlink" Target="mailto:miguel21@example.org" TargetMode="External"/><Relationship Id="rId2832" Type="http://schemas.openxmlformats.org/officeDocument/2006/relationships/hyperlink" Target="mailto:souzaotto@example.org" TargetMode="External"/><Relationship Id="rId8394" Type="http://schemas.openxmlformats.org/officeDocument/2006/relationships/hyperlink" Target="mailto:da-conceicaoraul@example.org" TargetMode="External"/><Relationship Id="rId9445" Type="http://schemas.openxmlformats.org/officeDocument/2006/relationships/hyperlink" Target="mailto:moliveira@example.net" TargetMode="External"/><Relationship Id="rId804" Type="http://schemas.openxmlformats.org/officeDocument/2006/relationships/hyperlink" Target="mailto:emanuellalopes@example.org" TargetMode="External"/><Relationship Id="rId1434" Type="http://schemas.openxmlformats.org/officeDocument/2006/relationships/hyperlink" Target="mailto:mendesapollo@example.net" TargetMode="External"/><Relationship Id="rId8047" Type="http://schemas.openxmlformats.org/officeDocument/2006/relationships/hyperlink" Target="mailto:joaquim67@example.com" TargetMode="External"/><Relationship Id="rId4657" Type="http://schemas.openxmlformats.org/officeDocument/2006/relationships/hyperlink" Target="mailto:franciscoferreira@example.net" TargetMode="External"/><Relationship Id="rId5708" Type="http://schemas.openxmlformats.org/officeDocument/2006/relationships/hyperlink" Target="mailto:montenegropedro-henrique@example.com" TargetMode="External"/><Relationship Id="rId3259" Type="http://schemas.openxmlformats.org/officeDocument/2006/relationships/hyperlink" Target="mailto:beniciopeixoto@example.com" TargetMode="External"/><Relationship Id="rId7130" Type="http://schemas.openxmlformats.org/officeDocument/2006/relationships/hyperlink" Target="mailto:rezendegustavo-henrique@example.org" TargetMode="External"/><Relationship Id="rId3740" Type="http://schemas.openxmlformats.org/officeDocument/2006/relationships/hyperlink" Target="mailto:gramos@example.net" TargetMode="External"/><Relationship Id="rId661" Type="http://schemas.openxmlformats.org/officeDocument/2006/relationships/hyperlink" Target="mailto:liz11@example.com" TargetMode="External"/><Relationship Id="rId1291" Type="http://schemas.openxmlformats.org/officeDocument/2006/relationships/hyperlink" Target="mailto:liz55@example.com" TargetMode="External"/><Relationship Id="rId2342" Type="http://schemas.openxmlformats.org/officeDocument/2006/relationships/hyperlink" Target="mailto:rafael54@example.org" TargetMode="External"/><Relationship Id="rId6963" Type="http://schemas.openxmlformats.org/officeDocument/2006/relationships/hyperlink" Target="mailto:juliana51@example.org" TargetMode="External"/><Relationship Id="rId314" Type="http://schemas.openxmlformats.org/officeDocument/2006/relationships/hyperlink" Target="mailto:brunocirino@example.com" TargetMode="External"/><Relationship Id="rId5565" Type="http://schemas.openxmlformats.org/officeDocument/2006/relationships/hyperlink" Target="mailto:stellaviana@example.com" TargetMode="External"/><Relationship Id="rId6616" Type="http://schemas.openxmlformats.org/officeDocument/2006/relationships/hyperlink" Target="mailto:ana-beatrizsouza@example.net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9" Type="http://schemas.openxmlformats.org/officeDocument/2006/relationships/pivotTable" Target="../pivotTables/pivotTable39.xml"/><Relationship Id="rId21" Type="http://schemas.openxmlformats.org/officeDocument/2006/relationships/pivotTable" Target="../pivotTables/pivotTable21.xml"/><Relationship Id="rId34" Type="http://schemas.openxmlformats.org/officeDocument/2006/relationships/pivotTable" Target="../pivotTables/pivotTable34.xml"/><Relationship Id="rId42" Type="http://schemas.openxmlformats.org/officeDocument/2006/relationships/pivotTable" Target="../pivotTables/pivotTable42.xml"/><Relationship Id="rId47" Type="http://schemas.openxmlformats.org/officeDocument/2006/relationships/pivotTable" Target="../pivotTables/pivotTable47.xml"/><Relationship Id="rId50" Type="http://schemas.openxmlformats.org/officeDocument/2006/relationships/pivotTable" Target="../pivotTables/pivotTable50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9" Type="http://schemas.openxmlformats.org/officeDocument/2006/relationships/pivotTable" Target="../pivotTables/pivotTable29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32" Type="http://schemas.openxmlformats.org/officeDocument/2006/relationships/pivotTable" Target="../pivotTables/pivotTable32.xml"/><Relationship Id="rId37" Type="http://schemas.openxmlformats.org/officeDocument/2006/relationships/pivotTable" Target="../pivotTables/pivotTable37.xml"/><Relationship Id="rId40" Type="http://schemas.openxmlformats.org/officeDocument/2006/relationships/pivotTable" Target="../pivotTables/pivotTable40.xml"/><Relationship Id="rId45" Type="http://schemas.openxmlformats.org/officeDocument/2006/relationships/pivotTable" Target="../pivotTables/pivotTable45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36" Type="http://schemas.openxmlformats.org/officeDocument/2006/relationships/pivotTable" Target="../pivotTables/pivotTable36.xml"/><Relationship Id="rId49" Type="http://schemas.openxmlformats.org/officeDocument/2006/relationships/pivotTable" Target="../pivotTables/pivotTable49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31" Type="http://schemas.openxmlformats.org/officeDocument/2006/relationships/pivotTable" Target="../pivotTables/pivotTable31.xml"/><Relationship Id="rId44" Type="http://schemas.openxmlformats.org/officeDocument/2006/relationships/pivotTable" Target="../pivotTables/pivotTable44.xml"/><Relationship Id="rId52" Type="http://schemas.openxmlformats.org/officeDocument/2006/relationships/pivotTable" Target="../pivotTables/pivotTable52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Relationship Id="rId35" Type="http://schemas.openxmlformats.org/officeDocument/2006/relationships/pivotTable" Target="../pivotTables/pivotTable35.xml"/><Relationship Id="rId43" Type="http://schemas.openxmlformats.org/officeDocument/2006/relationships/pivotTable" Target="../pivotTables/pivotTable43.xml"/><Relationship Id="rId48" Type="http://schemas.openxmlformats.org/officeDocument/2006/relationships/pivotTable" Target="../pivotTables/pivotTable48.xml"/><Relationship Id="rId8" Type="http://schemas.openxmlformats.org/officeDocument/2006/relationships/pivotTable" Target="../pivotTables/pivotTable8.xml"/><Relationship Id="rId51" Type="http://schemas.openxmlformats.org/officeDocument/2006/relationships/pivotTable" Target="../pivotTables/pivotTable51.xml"/><Relationship Id="rId3" Type="http://schemas.openxmlformats.org/officeDocument/2006/relationships/pivotTable" Target="../pivotTables/pivotTable3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33" Type="http://schemas.openxmlformats.org/officeDocument/2006/relationships/pivotTable" Target="../pivotTables/pivotTable33.xml"/><Relationship Id="rId38" Type="http://schemas.openxmlformats.org/officeDocument/2006/relationships/pivotTable" Target="../pivotTables/pivotTable38.xml"/><Relationship Id="rId46" Type="http://schemas.openxmlformats.org/officeDocument/2006/relationships/pivotTable" Target="../pivotTables/pivotTable46.xml"/><Relationship Id="rId20" Type="http://schemas.openxmlformats.org/officeDocument/2006/relationships/pivotTable" Target="../pivotTables/pivotTable20.xml"/><Relationship Id="rId41" Type="http://schemas.openxmlformats.org/officeDocument/2006/relationships/pivotTable" Target="../pivotTables/pivotTable4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60.xml"/><Relationship Id="rId13" Type="http://schemas.openxmlformats.org/officeDocument/2006/relationships/pivotTable" Target="../pivotTables/pivotTable65.xml"/><Relationship Id="rId18" Type="http://schemas.openxmlformats.org/officeDocument/2006/relationships/pivotTable" Target="../pivotTables/pivotTable70.xml"/><Relationship Id="rId3" Type="http://schemas.openxmlformats.org/officeDocument/2006/relationships/pivotTable" Target="../pivotTables/pivotTable55.xml"/><Relationship Id="rId21" Type="http://schemas.openxmlformats.org/officeDocument/2006/relationships/drawing" Target="../drawings/drawing1.xml"/><Relationship Id="rId7" Type="http://schemas.openxmlformats.org/officeDocument/2006/relationships/pivotTable" Target="../pivotTables/pivotTable59.xml"/><Relationship Id="rId12" Type="http://schemas.openxmlformats.org/officeDocument/2006/relationships/pivotTable" Target="../pivotTables/pivotTable64.xml"/><Relationship Id="rId17" Type="http://schemas.openxmlformats.org/officeDocument/2006/relationships/pivotTable" Target="../pivotTables/pivotTable69.xml"/><Relationship Id="rId2" Type="http://schemas.openxmlformats.org/officeDocument/2006/relationships/pivotTable" Target="../pivotTables/pivotTable54.xml"/><Relationship Id="rId16" Type="http://schemas.openxmlformats.org/officeDocument/2006/relationships/pivotTable" Target="../pivotTables/pivotTable68.xml"/><Relationship Id="rId20" Type="http://schemas.openxmlformats.org/officeDocument/2006/relationships/pivotTable" Target="../pivotTables/pivotTable72.xml"/><Relationship Id="rId1" Type="http://schemas.openxmlformats.org/officeDocument/2006/relationships/pivotTable" Target="../pivotTables/pivotTable53.xml"/><Relationship Id="rId6" Type="http://schemas.openxmlformats.org/officeDocument/2006/relationships/pivotTable" Target="../pivotTables/pivotTable58.xml"/><Relationship Id="rId11" Type="http://schemas.openxmlformats.org/officeDocument/2006/relationships/pivotTable" Target="../pivotTables/pivotTable63.xml"/><Relationship Id="rId5" Type="http://schemas.openxmlformats.org/officeDocument/2006/relationships/pivotTable" Target="../pivotTables/pivotTable57.xml"/><Relationship Id="rId15" Type="http://schemas.openxmlformats.org/officeDocument/2006/relationships/pivotTable" Target="../pivotTables/pivotTable67.xml"/><Relationship Id="rId10" Type="http://schemas.openxmlformats.org/officeDocument/2006/relationships/pivotTable" Target="../pivotTables/pivotTable62.xml"/><Relationship Id="rId19" Type="http://schemas.openxmlformats.org/officeDocument/2006/relationships/pivotTable" Target="../pivotTables/pivotTable71.xml"/><Relationship Id="rId4" Type="http://schemas.openxmlformats.org/officeDocument/2006/relationships/pivotTable" Target="../pivotTables/pivotTable56.xml"/><Relationship Id="rId9" Type="http://schemas.openxmlformats.org/officeDocument/2006/relationships/pivotTable" Target="../pivotTables/pivotTable61.xml"/><Relationship Id="rId14" Type="http://schemas.openxmlformats.org/officeDocument/2006/relationships/pivotTable" Target="../pivotTables/pivotTable66.xml"/><Relationship Id="rId22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9/04/relationships/namedSheetView" Target="../namedSheetViews/namedSheetView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449BA-9490-4879-81D1-0B96CA850038}">
  <sheetPr>
    <tabColor rgb="FFFFFF00"/>
  </sheetPr>
  <dimension ref="A1:Q10005"/>
  <sheetViews>
    <sheetView showGridLines="0" zoomScale="110" zoomScaleNormal="110" workbookViewId="0"/>
  </sheetViews>
  <sheetFormatPr baseColWidth="10" defaultColWidth="8.83203125" defaultRowHeight="15" x14ac:dyDescent="0.2"/>
  <cols>
    <col min="1" max="1" width="11.6640625" bestFit="1" customWidth="1"/>
    <col min="2" max="2" width="23.83203125" bestFit="1" customWidth="1"/>
    <col min="3" max="3" width="20.6640625" bestFit="1" customWidth="1"/>
    <col min="4" max="4" width="31.83203125" bestFit="1" customWidth="1"/>
    <col min="5" max="5" width="25.1640625" bestFit="1" customWidth="1"/>
    <col min="6" max="6" width="22" bestFit="1" customWidth="1"/>
    <col min="7" max="7" width="15.33203125" bestFit="1" customWidth="1"/>
    <col min="8" max="8" width="16.33203125" bestFit="1" customWidth="1"/>
    <col min="9" max="9" width="35.5" bestFit="1" customWidth="1"/>
    <col min="10" max="10" width="10.5" bestFit="1" customWidth="1"/>
    <col min="11" max="11" width="20.1640625" bestFit="1" customWidth="1"/>
    <col min="12" max="12" width="8.5" style="9" customWidth="1"/>
    <col min="13" max="13" width="6.33203125" bestFit="1" customWidth="1"/>
    <col min="14" max="14" width="19.1640625" customWidth="1"/>
    <col min="15" max="15" width="25.1640625" customWidth="1"/>
    <col min="16" max="16" width="9.33203125" bestFit="1" customWidth="1"/>
    <col min="17" max="17" width="49.6640625" bestFit="1" customWidth="1"/>
  </cols>
  <sheetData>
    <row r="1" spans="1:17" x14ac:dyDescent="0.2">
      <c r="A1" s="10" t="s">
        <v>1</v>
      </c>
      <c r="B1" s="10" t="s">
        <v>2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0" t="s">
        <v>10</v>
      </c>
      <c r="K1" s="10" t="s">
        <v>11</v>
      </c>
      <c r="L1" s="10" t="s">
        <v>52319</v>
      </c>
      <c r="M1" s="11" t="s">
        <v>12</v>
      </c>
      <c r="N1" s="10" t="s">
        <v>13</v>
      </c>
      <c r="O1" s="10" t="s">
        <v>14</v>
      </c>
      <c r="P1" s="10" t="s">
        <v>15</v>
      </c>
      <c r="Q1" s="10" t="s">
        <v>16</v>
      </c>
    </row>
    <row r="2" spans="1:17" x14ac:dyDescent="0.2">
      <c r="A2" s="2" t="s">
        <v>17</v>
      </c>
      <c r="B2" s="2" t="s">
        <v>18</v>
      </c>
      <c r="C2" s="3">
        <v>25970</v>
      </c>
      <c r="D2" s="2" t="s">
        <v>19</v>
      </c>
      <c r="E2" s="2" t="s">
        <v>20</v>
      </c>
      <c r="F2" s="2" t="s">
        <v>21</v>
      </c>
      <c r="G2" s="2" t="s">
        <v>22</v>
      </c>
      <c r="H2" s="4" t="s">
        <v>23</v>
      </c>
      <c r="I2" s="5" t="s">
        <v>24</v>
      </c>
      <c r="J2" s="2" t="s">
        <v>25</v>
      </c>
      <c r="K2" s="2" t="s">
        <v>26</v>
      </c>
      <c r="L2" s="2"/>
      <c r="M2" s="8" t="s">
        <v>27</v>
      </c>
      <c r="N2" s="2" t="s">
        <v>28</v>
      </c>
      <c r="O2" s="2" t="s">
        <v>29</v>
      </c>
      <c r="P2" s="6">
        <v>4493</v>
      </c>
      <c r="Q2" s="7" t="s">
        <v>52391</v>
      </c>
    </row>
    <row r="3" spans="1:17" x14ac:dyDescent="0.2">
      <c r="A3" s="2" t="s">
        <v>2993</v>
      </c>
      <c r="B3" s="2" t="s">
        <v>2994</v>
      </c>
      <c r="C3" s="3">
        <v>29159</v>
      </c>
      <c r="D3" s="2" t="s">
        <v>2995</v>
      </c>
      <c r="E3" s="2" t="s">
        <v>2411</v>
      </c>
      <c r="F3" s="2" t="s">
        <v>122</v>
      </c>
      <c r="G3" s="2" t="s">
        <v>175</v>
      </c>
      <c r="H3" s="4" t="s">
        <v>2996</v>
      </c>
      <c r="I3" s="5" t="s">
        <v>2997</v>
      </c>
      <c r="J3" s="2" t="s">
        <v>63</v>
      </c>
      <c r="K3" s="2" t="s">
        <v>26</v>
      </c>
      <c r="L3" s="2"/>
      <c r="M3" s="8" t="s">
        <v>376</v>
      </c>
      <c r="N3" s="2" t="s">
        <v>2998</v>
      </c>
      <c r="O3" s="2" t="s">
        <v>87</v>
      </c>
      <c r="P3" s="6">
        <v>6725</v>
      </c>
      <c r="Q3" s="7" t="s">
        <v>2999</v>
      </c>
    </row>
    <row r="4" spans="1:17" x14ac:dyDescent="0.2">
      <c r="A4" s="2" t="s">
        <v>43</v>
      </c>
      <c r="B4" s="2" t="s">
        <v>44</v>
      </c>
      <c r="C4" s="3">
        <v>22687</v>
      </c>
      <c r="D4" s="2" t="s">
        <v>45</v>
      </c>
      <c r="E4" s="2" t="s">
        <v>46</v>
      </c>
      <c r="F4" s="2" t="s">
        <v>47</v>
      </c>
      <c r="G4" s="2" t="s">
        <v>48</v>
      </c>
      <c r="H4" s="4" t="s">
        <v>49</v>
      </c>
      <c r="I4" s="5" t="s">
        <v>50</v>
      </c>
      <c r="J4" s="2" t="s">
        <v>51</v>
      </c>
      <c r="K4" s="2" t="s">
        <v>38</v>
      </c>
      <c r="L4" s="2"/>
      <c r="M4" s="8" t="s">
        <v>52</v>
      </c>
      <c r="N4" s="2" t="s">
        <v>53</v>
      </c>
      <c r="O4" s="2" t="s">
        <v>54</v>
      </c>
      <c r="P4" s="6">
        <v>2229</v>
      </c>
      <c r="Q4" s="7" t="s">
        <v>52391</v>
      </c>
    </row>
    <row r="5" spans="1:17" x14ac:dyDescent="0.2">
      <c r="A5" s="2" t="s">
        <v>55</v>
      </c>
      <c r="B5" s="2" t="s">
        <v>56</v>
      </c>
      <c r="C5" s="3">
        <v>23543</v>
      </c>
      <c r="D5" s="2" t="s">
        <v>57</v>
      </c>
      <c r="E5" s="2" t="s">
        <v>58</v>
      </c>
      <c r="F5" s="2" t="s">
        <v>59</v>
      </c>
      <c r="G5" s="2" t="s">
        <v>60</v>
      </c>
      <c r="H5" s="4" t="s">
        <v>61</v>
      </c>
      <c r="I5" s="5" t="s">
        <v>62</v>
      </c>
      <c r="J5" s="2" t="s">
        <v>63</v>
      </c>
      <c r="K5" s="2" t="s">
        <v>38</v>
      </c>
      <c r="L5" s="2"/>
      <c r="M5" s="8" t="s">
        <v>39</v>
      </c>
      <c r="N5" s="2" t="s">
        <v>64</v>
      </c>
      <c r="O5" s="2" t="s">
        <v>41</v>
      </c>
      <c r="P5" s="6">
        <v>1674</v>
      </c>
      <c r="Q5" s="7" t="s">
        <v>52391</v>
      </c>
    </row>
    <row r="6" spans="1:17" x14ac:dyDescent="0.2">
      <c r="A6" s="2" t="s">
        <v>65</v>
      </c>
      <c r="B6" s="2" t="s">
        <v>66</v>
      </c>
      <c r="C6" s="3">
        <v>27405</v>
      </c>
      <c r="D6" s="2" t="s">
        <v>67</v>
      </c>
      <c r="E6" s="2" t="s">
        <v>68</v>
      </c>
      <c r="F6" s="2" t="s">
        <v>69</v>
      </c>
      <c r="G6" s="2" t="s">
        <v>70</v>
      </c>
      <c r="H6" s="4" t="s">
        <v>71</v>
      </c>
      <c r="I6" s="5" t="s">
        <v>72</v>
      </c>
      <c r="J6" s="2" t="s">
        <v>25</v>
      </c>
      <c r="K6" s="2" t="s">
        <v>73</v>
      </c>
      <c r="L6" s="2"/>
      <c r="M6" s="8" t="s">
        <v>74</v>
      </c>
      <c r="N6" s="2" t="s">
        <v>75</v>
      </c>
      <c r="O6" s="2" t="s">
        <v>29</v>
      </c>
      <c r="P6" s="6">
        <v>7625</v>
      </c>
      <c r="Q6" s="7" t="s">
        <v>52391</v>
      </c>
    </row>
    <row r="7" spans="1:17" x14ac:dyDescent="0.2">
      <c r="A7" s="2" t="s">
        <v>76</v>
      </c>
      <c r="B7" s="2" t="s">
        <v>77</v>
      </c>
      <c r="C7" s="3">
        <v>38183</v>
      </c>
      <c r="D7" s="2" t="s">
        <v>78</v>
      </c>
      <c r="E7" s="2" t="s">
        <v>79</v>
      </c>
      <c r="F7" s="2" t="s">
        <v>80</v>
      </c>
      <c r="G7" s="2" t="s">
        <v>81</v>
      </c>
      <c r="H7" s="4" t="s">
        <v>82</v>
      </c>
      <c r="I7" s="5" t="s">
        <v>83</v>
      </c>
      <c r="J7" s="2" t="s">
        <v>84</v>
      </c>
      <c r="K7" s="2" t="s">
        <v>73</v>
      </c>
      <c r="L7" s="2"/>
      <c r="M7" s="8" t="s">
        <v>85</v>
      </c>
      <c r="N7" s="2" t="s">
        <v>86</v>
      </c>
      <c r="O7" s="2" t="s">
        <v>87</v>
      </c>
      <c r="P7" s="6">
        <v>9883</v>
      </c>
      <c r="Q7" s="7" t="s">
        <v>52391</v>
      </c>
    </row>
    <row r="8" spans="1:17" x14ac:dyDescent="0.2">
      <c r="A8" s="2" t="s">
        <v>88</v>
      </c>
      <c r="B8" s="2" t="s">
        <v>89</v>
      </c>
      <c r="C8" s="3">
        <v>21485</v>
      </c>
      <c r="D8" s="2" t="s">
        <v>90</v>
      </c>
      <c r="E8" s="2" t="s">
        <v>91</v>
      </c>
      <c r="F8" s="2" t="s">
        <v>92</v>
      </c>
      <c r="G8" s="2" t="s">
        <v>93</v>
      </c>
      <c r="H8" s="4" t="s">
        <v>94</v>
      </c>
      <c r="I8" s="5" t="s">
        <v>95</v>
      </c>
      <c r="J8" s="2" t="s">
        <v>63</v>
      </c>
      <c r="K8" s="2" t="s">
        <v>73</v>
      </c>
      <c r="L8" s="2"/>
      <c r="M8" s="8" t="s">
        <v>27</v>
      </c>
      <c r="N8" s="2" t="s">
        <v>96</v>
      </c>
      <c r="O8" s="2" t="s">
        <v>87</v>
      </c>
      <c r="P8" s="6">
        <v>5347</v>
      </c>
      <c r="Q8" s="7" t="s">
        <v>52391</v>
      </c>
    </row>
    <row r="9" spans="1:17" x14ac:dyDescent="0.2">
      <c r="A9" s="2" t="s">
        <v>97</v>
      </c>
      <c r="B9" s="2" t="s">
        <v>98</v>
      </c>
      <c r="C9" s="3">
        <v>33231</v>
      </c>
      <c r="D9" s="2" t="s">
        <v>99</v>
      </c>
      <c r="E9" s="2" t="s">
        <v>100</v>
      </c>
      <c r="F9" s="2" t="s">
        <v>101</v>
      </c>
      <c r="G9" s="2" t="s">
        <v>102</v>
      </c>
      <c r="H9" s="4" t="s">
        <v>103</v>
      </c>
      <c r="I9" s="5" t="s">
        <v>104</v>
      </c>
      <c r="J9" s="2" t="s">
        <v>63</v>
      </c>
      <c r="K9" s="2" t="s">
        <v>38</v>
      </c>
      <c r="L9" s="2"/>
      <c r="M9" s="8" t="s">
        <v>105</v>
      </c>
      <c r="N9" s="2" t="s">
        <v>106</v>
      </c>
      <c r="O9" s="2" t="s">
        <v>107</v>
      </c>
      <c r="P9" s="6">
        <v>4150</v>
      </c>
      <c r="Q9" s="7" t="s">
        <v>52391</v>
      </c>
    </row>
    <row r="10" spans="1:17" x14ac:dyDescent="0.2">
      <c r="A10" s="2" t="s">
        <v>108</v>
      </c>
      <c r="B10" s="2" t="s">
        <v>109</v>
      </c>
      <c r="C10" s="3">
        <v>17876</v>
      </c>
      <c r="D10" s="2" t="s">
        <v>110</v>
      </c>
      <c r="E10" s="2" t="s">
        <v>111</v>
      </c>
      <c r="F10" s="2" t="s">
        <v>112</v>
      </c>
      <c r="G10" s="2" t="s">
        <v>113</v>
      </c>
      <c r="H10" s="4" t="s">
        <v>114</v>
      </c>
      <c r="I10" s="5" t="s">
        <v>115</v>
      </c>
      <c r="J10" s="2" t="s">
        <v>84</v>
      </c>
      <c r="K10" s="2" t="s">
        <v>26</v>
      </c>
      <c r="L10" s="2"/>
      <c r="M10" s="8" t="s">
        <v>116</v>
      </c>
      <c r="N10" s="2" t="s">
        <v>117</v>
      </c>
      <c r="O10" s="2" t="s">
        <v>87</v>
      </c>
      <c r="P10" s="6">
        <v>4567</v>
      </c>
      <c r="Q10" s="7" t="s">
        <v>52391</v>
      </c>
    </row>
    <row r="11" spans="1:17" x14ac:dyDescent="0.2">
      <c r="A11" s="2" t="s">
        <v>118</v>
      </c>
      <c r="B11" s="2" t="s">
        <v>119</v>
      </c>
      <c r="C11" s="3">
        <v>17623</v>
      </c>
      <c r="D11" s="2" t="s">
        <v>120</v>
      </c>
      <c r="E11" s="2" t="s">
        <v>121</v>
      </c>
      <c r="F11" s="2" t="s">
        <v>122</v>
      </c>
      <c r="G11" s="2" t="s">
        <v>123</v>
      </c>
      <c r="H11" s="4" t="s">
        <v>124</v>
      </c>
      <c r="I11" s="5" t="s">
        <v>125</v>
      </c>
      <c r="J11" s="2" t="s">
        <v>25</v>
      </c>
      <c r="K11" s="2" t="s">
        <v>26</v>
      </c>
      <c r="L11" s="2"/>
      <c r="M11" s="8" t="s">
        <v>105</v>
      </c>
      <c r="N11" s="2" t="s">
        <v>126</v>
      </c>
      <c r="O11" s="2" t="s">
        <v>87</v>
      </c>
      <c r="P11" s="6">
        <v>3511</v>
      </c>
      <c r="Q11" s="7" t="s">
        <v>52391</v>
      </c>
    </row>
    <row r="12" spans="1:17" x14ac:dyDescent="0.2">
      <c r="A12" s="2" t="s">
        <v>127</v>
      </c>
      <c r="B12" s="2" t="s">
        <v>128</v>
      </c>
      <c r="C12" s="3">
        <v>18238</v>
      </c>
      <c r="D12" s="2" t="s">
        <v>129</v>
      </c>
      <c r="E12" s="2" t="s">
        <v>130</v>
      </c>
      <c r="F12" s="2" t="s">
        <v>131</v>
      </c>
      <c r="G12" s="2" t="s">
        <v>132</v>
      </c>
      <c r="H12" s="4" t="s">
        <v>133</v>
      </c>
      <c r="I12" s="5" t="s">
        <v>134</v>
      </c>
      <c r="J12" s="2" t="s">
        <v>84</v>
      </c>
      <c r="K12" s="2" t="s">
        <v>26</v>
      </c>
      <c r="L12" s="2"/>
      <c r="M12" s="8" t="s">
        <v>52</v>
      </c>
      <c r="N12" s="2" t="s">
        <v>135</v>
      </c>
      <c r="O12" s="2" t="s">
        <v>87</v>
      </c>
      <c r="P12" s="6">
        <v>3733</v>
      </c>
      <c r="Q12" s="7" t="s">
        <v>52391</v>
      </c>
    </row>
    <row r="13" spans="1:17" x14ac:dyDescent="0.2">
      <c r="A13" s="2" t="s">
        <v>136</v>
      </c>
      <c r="B13" s="2" t="s">
        <v>137</v>
      </c>
      <c r="C13" s="3">
        <v>22637</v>
      </c>
      <c r="D13" s="2" t="s">
        <v>138</v>
      </c>
      <c r="E13" s="2" t="s">
        <v>139</v>
      </c>
      <c r="F13" s="2" t="s">
        <v>140</v>
      </c>
      <c r="G13" s="2" t="s">
        <v>102</v>
      </c>
      <c r="H13" s="4" t="s">
        <v>141</v>
      </c>
      <c r="I13" s="5" t="s">
        <v>142</v>
      </c>
      <c r="J13" s="2" t="s">
        <v>84</v>
      </c>
      <c r="K13" s="2" t="s">
        <v>26</v>
      </c>
      <c r="L13" s="2"/>
      <c r="M13" s="8" t="s">
        <v>143</v>
      </c>
      <c r="N13" s="2" t="s">
        <v>144</v>
      </c>
      <c r="O13" s="2" t="s">
        <v>87</v>
      </c>
      <c r="P13" s="6">
        <v>4382</v>
      </c>
      <c r="Q13" s="7" t="s">
        <v>52391</v>
      </c>
    </row>
    <row r="14" spans="1:17" x14ac:dyDescent="0.2">
      <c r="A14" s="2" t="s">
        <v>145</v>
      </c>
      <c r="B14" s="2" t="s">
        <v>146</v>
      </c>
      <c r="C14" s="3">
        <v>27121</v>
      </c>
      <c r="D14" s="2" t="s">
        <v>147</v>
      </c>
      <c r="E14" s="2" t="s">
        <v>148</v>
      </c>
      <c r="F14" s="2" t="s">
        <v>149</v>
      </c>
      <c r="G14" s="2" t="s">
        <v>93</v>
      </c>
      <c r="H14" s="4" t="s">
        <v>150</v>
      </c>
      <c r="I14" s="5" t="s">
        <v>151</v>
      </c>
      <c r="J14" s="2" t="s">
        <v>63</v>
      </c>
      <c r="K14" s="2" t="s">
        <v>26</v>
      </c>
      <c r="L14" s="2"/>
      <c r="M14" s="8" t="s">
        <v>143</v>
      </c>
      <c r="N14" s="2" t="s">
        <v>152</v>
      </c>
      <c r="O14" s="2" t="s">
        <v>87</v>
      </c>
      <c r="P14" s="6">
        <v>3999</v>
      </c>
      <c r="Q14" s="7" t="s">
        <v>52391</v>
      </c>
    </row>
    <row r="15" spans="1:17" x14ac:dyDescent="0.2">
      <c r="A15" s="2" t="s">
        <v>153</v>
      </c>
      <c r="B15" s="2" t="s">
        <v>154</v>
      </c>
      <c r="C15" s="3">
        <v>31397</v>
      </c>
      <c r="D15" s="2" t="s">
        <v>155</v>
      </c>
      <c r="E15" s="2" t="s">
        <v>156</v>
      </c>
      <c r="F15" s="2" t="s">
        <v>157</v>
      </c>
      <c r="G15" s="2" t="s">
        <v>132</v>
      </c>
      <c r="H15" s="4" t="s">
        <v>158</v>
      </c>
      <c r="I15" s="5" t="s">
        <v>159</v>
      </c>
      <c r="J15" s="2" t="s">
        <v>160</v>
      </c>
      <c r="K15" s="2" t="s">
        <v>38</v>
      </c>
      <c r="L15" s="2"/>
      <c r="M15" s="8" t="s">
        <v>143</v>
      </c>
      <c r="N15" s="2" t="s">
        <v>161</v>
      </c>
      <c r="O15" s="2" t="s">
        <v>41</v>
      </c>
      <c r="P15" s="6">
        <v>9179</v>
      </c>
      <c r="Q15" s="7" t="s">
        <v>52391</v>
      </c>
    </row>
    <row r="16" spans="1:17" x14ac:dyDescent="0.2">
      <c r="A16" s="2" t="s">
        <v>162</v>
      </c>
      <c r="B16" s="2" t="s">
        <v>163</v>
      </c>
      <c r="C16" s="3">
        <v>19493</v>
      </c>
      <c r="D16" s="2" t="s">
        <v>164</v>
      </c>
      <c r="E16" s="2" t="s">
        <v>165</v>
      </c>
      <c r="F16" s="2" t="s">
        <v>166</v>
      </c>
      <c r="G16" s="2" t="s">
        <v>81</v>
      </c>
      <c r="H16" s="4" t="s">
        <v>167</v>
      </c>
      <c r="I16" s="5" t="s">
        <v>168</v>
      </c>
      <c r="J16" s="2" t="s">
        <v>84</v>
      </c>
      <c r="K16" s="2" t="s">
        <v>73</v>
      </c>
      <c r="L16" s="2"/>
      <c r="M16" s="8" t="s">
        <v>39</v>
      </c>
      <c r="N16" s="2" t="s">
        <v>169</v>
      </c>
      <c r="O16" s="2" t="s">
        <v>54</v>
      </c>
      <c r="P16" s="6">
        <v>3480</v>
      </c>
      <c r="Q16" s="7" t="s">
        <v>52391</v>
      </c>
    </row>
    <row r="17" spans="1:17" x14ac:dyDescent="0.2">
      <c r="A17" s="2" t="s">
        <v>170</v>
      </c>
      <c r="B17" s="2" t="s">
        <v>171</v>
      </c>
      <c r="C17" s="3">
        <v>27336</v>
      </c>
      <c r="D17" s="2" t="s">
        <v>172</v>
      </c>
      <c r="E17" s="2" t="s">
        <v>173</v>
      </c>
      <c r="F17" s="2" t="s">
        <v>174</v>
      </c>
      <c r="G17" s="2" t="s">
        <v>175</v>
      </c>
      <c r="H17" s="4" t="s">
        <v>176</v>
      </c>
      <c r="I17" s="5" t="s">
        <v>177</v>
      </c>
      <c r="J17" s="2" t="s">
        <v>25</v>
      </c>
      <c r="K17" s="2" t="s">
        <v>38</v>
      </c>
      <c r="L17" s="2"/>
      <c r="M17" s="8" t="s">
        <v>105</v>
      </c>
      <c r="N17" s="2" t="s">
        <v>178</v>
      </c>
      <c r="O17" s="2" t="s">
        <v>54</v>
      </c>
      <c r="P17" s="6">
        <v>3327</v>
      </c>
      <c r="Q17" s="7" t="s">
        <v>52391</v>
      </c>
    </row>
    <row r="18" spans="1:17" x14ac:dyDescent="0.2">
      <c r="A18" s="2" t="s">
        <v>179</v>
      </c>
      <c r="B18" s="2" t="s">
        <v>180</v>
      </c>
      <c r="C18" s="3">
        <v>38356</v>
      </c>
      <c r="D18" s="2" t="s">
        <v>181</v>
      </c>
      <c r="E18" s="2" t="s">
        <v>182</v>
      </c>
      <c r="F18" s="2" t="s">
        <v>183</v>
      </c>
      <c r="G18" s="2" t="s">
        <v>184</v>
      </c>
      <c r="H18" s="4" t="s">
        <v>185</v>
      </c>
      <c r="I18" s="5" t="s">
        <v>186</v>
      </c>
      <c r="J18" s="2" t="s">
        <v>160</v>
      </c>
      <c r="K18" s="2" t="s">
        <v>73</v>
      </c>
      <c r="L18" s="2"/>
      <c r="M18" s="8" t="s">
        <v>52</v>
      </c>
      <c r="N18" s="2" t="s">
        <v>187</v>
      </c>
      <c r="O18" s="2" t="s">
        <v>188</v>
      </c>
      <c r="P18" s="6">
        <v>7001</v>
      </c>
      <c r="Q18" s="7" t="s">
        <v>52391</v>
      </c>
    </row>
    <row r="19" spans="1:17" x14ac:dyDescent="0.2">
      <c r="A19" s="2" t="s">
        <v>189</v>
      </c>
      <c r="B19" s="2" t="s">
        <v>190</v>
      </c>
      <c r="C19" s="3">
        <v>18274</v>
      </c>
      <c r="D19" s="2" t="s">
        <v>191</v>
      </c>
      <c r="E19" s="2" t="s">
        <v>192</v>
      </c>
      <c r="F19" s="2" t="s">
        <v>193</v>
      </c>
      <c r="G19" s="2" t="s">
        <v>194</v>
      </c>
      <c r="H19" s="4" t="s">
        <v>195</v>
      </c>
      <c r="I19" s="5" t="s">
        <v>196</v>
      </c>
      <c r="J19" s="2" t="s">
        <v>25</v>
      </c>
      <c r="K19" s="2" t="s">
        <v>38</v>
      </c>
      <c r="L19" s="2"/>
      <c r="M19" s="8" t="s">
        <v>74</v>
      </c>
      <c r="N19" s="2" t="s">
        <v>197</v>
      </c>
      <c r="O19" s="2" t="s">
        <v>198</v>
      </c>
      <c r="P19" s="6">
        <v>2967</v>
      </c>
      <c r="Q19" s="7" t="s">
        <v>52391</v>
      </c>
    </row>
    <row r="20" spans="1:17" x14ac:dyDescent="0.2">
      <c r="A20" s="2" t="s">
        <v>199</v>
      </c>
      <c r="B20" s="2" t="s">
        <v>200</v>
      </c>
      <c r="C20" s="3">
        <v>31343</v>
      </c>
      <c r="D20" s="2" t="s">
        <v>201</v>
      </c>
      <c r="E20" s="2" t="s">
        <v>202</v>
      </c>
      <c r="F20" s="2" t="s">
        <v>203</v>
      </c>
      <c r="G20" s="2" t="s">
        <v>204</v>
      </c>
      <c r="H20" s="4" t="s">
        <v>205</v>
      </c>
      <c r="I20" s="5" t="s">
        <v>206</v>
      </c>
      <c r="J20" s="2" t="s">
        <v>25</v>
      </c>
      <c r="K20" s="2" t="s">
        <v>38</v>
      </c>
      <c r="L20" s="2"/>
      <c r="M20" s="8" t="s">
        <v>207</v>
      </c>
      <c r="N20" s="2" t="s">
        <v>208</v>
      </c>
      <c r="O20" s="2" t="s">
        <v>198</v>
      </c>
      <c r="P20" s="6">
        <v>4235</v>
      </c>
      <c r="Q20" s="7" t="s">
        <v>52391</v>
      </c>
    </row>
    <row r="21" spans="1:17" x14ac:dyDescent="0.2">
      <c r="A21" s="2" t="s">
        <v>209</v>
      </c>
      <c r="B21" s="2" t="s">
        <v>210</v>
      </c>
      <c r="C21" s="3">
        <v>33371</v>
      </c>
      <c r="D21" s="2" t="s">
        <v>211</v>
      </c>
      <c r="E21" s="2" t="s">
        <v>212</v>
      </c>
      <c r="F21" s="2" t="s">
        <v>213</v>
      </c>
      <c r="G21" s="2" t="s">
        <v>214</v>
      </c>
      <c r="H21" s="4" t="s">
        <v>215</v>
      </c>
      <c r="I21" s="5" t="s">
        <v>216</v>
      </c>
      <c r="J21" s="2" t="s">
        <v>160</v>
      </c>
      <c r="K21" s="2" t="s">
        <v>38</v>
      </c>
      <c r="L21" s="2"/>
      <c r="M21" s="8" t="s">
        <v>143</v>
      </c>
      <c r="N21" s="2" t="s">
        <v>217</v>
      </c>
      <c r="O21" s="2" t="s">
        <v>41</v>
      </c>
      <c r="P21" s="6">
        <v>6520</v>
      </c>
      <c r="Q21" s="7" t="s">
        <v>52391</v>
      </c>
    </row>
    <row r="22" spans="1:17" x14ac:dyDescent="0.2">
      <c r="A22" s="2" t="s">
        <v>218</v>
      </c>
      <c r="B22" s="2" t="s">
        <v>219</v>
      </c>
      <c r="C22" s="3">
        <v>37906</v>
      </c>
      <c r="D22" s="2" t="s">
        <v>220</v>
      </c>
      <c r="E22" s="2" t="s">
        <v>221</v>
      </c>
      <c r="F22" s="2" t="s">
        <v>222</v>
      </c>
      <c r="G22" s="2" t="s">
        <v>223</v>
      </c>
      <c r="H22" s="4" t="s">
        <v>224</v>
      </c>
      <c r="I22" s="5" t="s">
        <v>225</v>
      </c>
      <c r="J22" s="2" t="s">
        <v>160</v>
      </c>
      <c r="K22" s="2" t="s">
        <v>26</v>
      </c>
      <c r="L22" s="2"/>
      <c r="M22" s="8" t="s">
        <v>105</v>
      </c>
      <c r="N22" s="2" t="s">
        <v>226</v>
      </c>
      <c r="O22" s="2" t="s">
        <v>107</v>
      </c>
      <c r="P22" s="6">
        <v>1673</v>
      </c>
      <c r="Q22" s="7" t="s">
        <v>52391</v>
      </c>
    </row>
    <row r="23" spans="1:17" x14ac:dyDescent="0.2">
      <c r="A23" s="2" t="s">
        <v>227</v>
      </c>
      <c r="B23" s="2" t="s">
        <v>228</v>
      </c>
      <c r="C23" s="3">
        <v>35115</v>
      </c>
      <c r="D23" s="2" t="s">
        <v>229</v>
      </c>
      <c r="E23" s="2" t="s">
        <v>230</v>
      </c>
      <c r="F23" s="2" t="s">
        <v>231</v>
      </c>
      <c r="G23" s="2" t="s">
        <v>102</v>
      </c>
      <c r="H23" s="4" t="s">
        <v>232</v>
      </c>
      <c r="I23" s="5" t="s">
        <v>233</v>
      </c>
      <c r="J23" s="2" t="s">
        <v>84</v>
      </c>
      <c r="K23" s="2" t="s">
        <v>73</v>
      </c>
      <c r="L23" s="2"/>
      <c r="M23" s="8" t="s">
        <v>105</v>
      </c>
      <c r="N23" s="2" t="s">
        <v>234</v>
      </c>
      <c r="O23" s="2" t="s">
        <v>41</v>
      </c>
      <c r="P23" s="6">
        <v>7565</v>
      </c>
      <c r="Q23" s="7" t="s">
        <v>52391</v>
      </c>
    </row>
    <row r="24" spans="1:17" x14ac:dyDescent="0.2">
      <c r="A24" s="2" t="s">
        <v>235</v>
      </c>
      <c r="B24" s="2" t="s">
        <v>236</v>
      </c>
      <c r="C24" s="3">
        <v>34297</v>
      </c>
      <c r="D24" s="2" t="s">
        <v>237</v>
      </c>
      <c r="E24" s="2" t="s">
        <v>238</v>
      </c>
      <c r="F24" s="2" t="s">
        <v>239</v>
      </c>
      <c r="G24" s="2" t="s">
        <v>214</v>
      </c>
      <c r="H24" s="4" t="s">
        <v>240</v>
      </c>
      <c r="I24" s="5" t="s">
        <v>241</v>
      </c>
      <c r="J24" s="2" t="s">
        <v>160</v>
      </c>
      <c r="K24" s="2" t="s">
        <v>73</v>
      </c>
      <c r="L24" s="2"/>
      <c r="M24" s="8" t="s">
        <v>143</v>
      </c>
      <c r="N24" s="2" t="s">
        <v>242</v>
      </c>
      <c r="O24" s="2" t="s">
        <v>243</v>
      </c>
      <c r="P24" s="6">
        <v>2784</v>
      </c>
      <c r="Q24" s="7" t="s">
        <v>52391</v>
      </c>
    </row>
    <row r="25" spans="1:17" x14ac:dyDescent="0.2">
      <c r="A25" s="2" t="s">
        <v>244</v>
      </c>
      <c r="B25" s="2" t="s">
        <v>245</v>
      </c>
      <c r="C25" s="3">
        <v>28835</v>
      </c>
      <c r="D25" s="2" t="s">
        <v>246</v>
      </c>
      <c r="E25" s="2" t="s">
        <v>247</v>
      </c>
      <c r="F25" s="2" t="s">
        <v>248</v>
      </c>
      <c r="G25" s="2" t="s">
        <v>249</v>
      </c>
      <c r="H25" s="4" t="s">
        <v>250</v>
      </c>
      <c r="I25" s="5" t="s">
        <v>251</v>
      </c>
      <c r="J25" s="2" t="s">
        <v>160</v>
      </c>
      <c r="K25" s="2" t="s">
        <v>73</v>
      </c>
      <c r="L25" s="2"/>
      <c r="M25" s="8" t="s">
        <v>27</v>
      </c>
      <c r="N25" s="2" t="s">
        <v>252</v>
      </c>
      <c r="O25" s="2" t="s">
        <v>41</v>
      </c>
      <c r="P25" s="6">
        <v>3518</v>
      </c>
      <c r="Q25" s="7" t="s">
        <v>52391</v>
      </c>
    </row>
    <row r="26" spans="1:17" x14ac:dyDescent="0.2">
      <c r="A26" s="2" t="s">
        <v>253</v>
      </c>
      <c r="B26" s="2" t="s">
        <v>254</v>
      </c>
      <c r="C26" s="3">
        <v>27297</v>
      </c>
      <c r="D26" s="2" t="s">
        <v>255</v>
      </c>
      <c r="E26" s="2" t="s">
        <v>256</v>
      </c>
      <c r="F26" s="2" t="s">
        <v>257</v>
      </c>
      <c r="G26" s="2" t="s">
        <v>60</v>
      </c>
      <c r="H26" s="4" t="s">
        <v>258</v>
      </c>
      <c r="I26" s="5" t="s">
        <v>259</v>
      </c>
      <c r="J26" s="2" t="s">
        <v>51</v>
      </c>
      <c r="K26" s="2" t="s">
        <v>38</v>
      </c>
      <c r="L26" s="2"/>
      <c r="M26" s="8" t="s">
        <v>116</v>
      </c>
      <c r="N26" s="2" t="s">
        <v>260</v>
      </c>
      <c r="O26" s="2" t="s">
        <v>198</v>
      </c>
      <c r="P26" s="6">
        <v>6995</v>
      </c>
      <c r="Q26" s="7" t="s">
        <v>52391</v>
      </c>
    </row>
    <row r="27" spans="1:17" x14ac:dyDescent="0.2">
      <c r="A27" s="2" t="s">
        <v>261</v>
      </c>
      <c r="B27" s="2" t="s">
        <v>262</v>
      </c>
      <c r="C27" s="3">
        <v>19703</v>
      </c>
      <c r="D27" s="2" t="s">
        <v>263</v>
      </c>
      <c r="E27" s="2" t="s">
        <v>264</v>
      </c>
      <c r="F27" s="2" t="s">
        <v>265</v>
      </c>
      <c r="G27" s="2" t="s">
        <v>22</v>
      </c>
      <c r="H27" s="4" t="s">
        <v>266</v>
      </c>
      <c r="I27" s="5" t="s">
        <v>267</v>
      </c>
      <c r="J27" s="2" t="s">
        <v>160</v>
      </c>
      <c r="K27" s="2" t="s">
        <v>26</v>
      </c>
      <c r="L27" s="2"/>
      <c r="M27" s="8" t="s">
        <v>268</v>
      </c>
      <c r="N27" s="2" t="s">
        <v>269</v>
      </c>
      <c r="O27" s="2" t="s">
        <v>243</v>
      </c>
      <c r="P27" s="6">
        <v>5614</v>
      </c>
      <c r="Q27" s="7" t="s">
        <v>52391</v>
      </c>
    </row>
    <row r="28" spans="1:17" x14ac:dyDescent="0.2">
      <c r="A28" s="2" t="s">
        <v>270</v>
      </c>
      <c r="B28" s="2" t="s">
        <v>271</v>
      </c>
      <c r="C28" s="3">
        <v>26056</v>
      </c>
      <c r="D28" s="2" t="s">
        <v>272</v>
      </c>
      <c r="E28" s="2" t="s">
        <v>273</v>
      </c>
      <c r="F28" s="2" t="s">
        <v>274</v>
      </c>
      <c r="G28" s="2" t="s">
        <v>275</v>
      </c>
      <c r="H28" s="4" t="s">
        <v>276</v>
      </c>
      <c r="I28" s="5" t="s">
        <v>277</v>
      </c>
      <c r="J28" s="2" t="s">
        <v>160</v>
      </c>
      <c r="K28" s="2" t="s">
        <v>38</v>
      </c>
      <c r="L28" s="2"/>
      <c r="M28" s="8" t="s">
        <v>85</v>
      </c>
      <c r="N28" s="2" t="s">
        <v>278</v>
      </c>
      <c r="O28" s="2" t="s">
        <v>243</v>
      </c>
      <c r="P28" s="6">
        <v>5521</v>
      </c>
      <c r="Q28" s="7" t="s">
        <v>52391</v>
      </c>
    </row>
    <row r="29" spans="1:17" x14ac:dyDescent="0.2">
      <c r="A29" s="2" t="s">
        <v>279</v>
      </c>
      <c r="B29" s="2" t="s">
        <v>280</v>
      </c>
      <c r="C29" s="3">
        <v>38487</v>
      </c>
      <c r="D29" s="2" t="s">
        <v>281</v>
      </c>
      <c r="E29" s="2" t="s">
        <v>282</v>
      </c>
      <c r="F29" s="2" t="s">
        <v>283</v>
      </c>
      <c r="G29" s="2" t="s">
        <v>184</v>
      </c>
      <c r="H29" s="4" t="s">
        <v>284</v>
      </c>
      <c r="I29" s="5" t="s">
        <v>285</v>
      </c>
      <c r="J29" s="2" t="s">
        <v>160</v>
      </c>
      <c r="K29" s="2" t="s">
        <v>38</v>
      </c>
      <c r="L29" s="2"/>
      <c r="M29" s="8" t="s">
        <v>207</v>
      </c>
      <c r="N29" s="2" t="s">
        <v>286</v>
      </c>
      <c r="O29" s="2" t="s">
        <v>54</v>
      </c>
      <c r="P29" s="6">
        <v>7793</v>
      </c>
      <c r="Q29" s="7" t="s">
        <v>52391</v>
      </c>
    </row>
    <row r="30" spans="1:17" x14ac:dyDescent="0.2">
      <c r="A30" s="2" t="s">
        <v>287</v>
      </c>
      <c r="B30" s="2" t="s">
        <v>288</v>
      </c>
      <c r="C30" s="3">
        <v>29404</v>
      </c>
      <c r="D30" s="2" t="s">
        <v>289</v>
      </c>
      <c r="E30" s="2" t="s">
        <v>290</v>
      </c>
      <c r="F30" s="2" t="s">
        <v>291</v>
      </c>
      <c r="G30" s="2" t="s">
        <v>292</v>
      </c>
      <c r="H30" s="4" t="s">
        <v>293</v>
      </c>
      <c r="I30" s="5" t="s">
        <v>294</v>
      </c>
      <c r="J30" s="2" t="s">
        <v>51</v>
      </c>
      <c r="K30" s="2" t="s">
        <v>73</v>
      </c>
      <c r="L30" s="2"/>
      <c r="M30" s="8" t="s">
        <v>105</v>
      </c>
      <c r="N30" s="2" t="s">
        <v>295</v>
      </c>
      <c r="O30" s="2" t="s">
        <v>296</v>
      </c>
      <c r="P30" s="6">
        <v>2207</v>
      </c>
      <c r="Q30" s="7" t="s">
        <v>52391</v>
      </c>
    </row>
    <row r="31" spans="1:17" x14ac:dyDescent="0.2">
      <c r="A31" s="2" t="s">
        <v>297</v>
      </c>
      <c r="B31" s="2" t="s">
        <v>298</v>
      </c>
      <c r="C31" s="3">
        <v>20940</v>
      </c>
      <c r="D31" s="2" t="s">
        <v>299</v>
      </c>
      <c r="E31" s="2" t="s">
        <v>300</v>
      </c>
      <c r="F31" s="2" t="s">
        <v>301</v>
      </c>
      <c r="G31" s="2" t="s">
        <v>60</v>
      </c>
      <c r="H31" s="4" t="s">
        <v>302</v>
      </c>
      <c r="I31" s="5" t="s">
        <v>303</v>
      </c>
      <c r="J31" s="2" t="s">
        <v>160</v>
      </c>
      <c r="K31" s="2" t="s">
        <v>73</v>
      </c>
      <c r="L31" s="2"/>
      <c r="M31" s="8" t="s">
        <v>85</v>
      </c>
      <c r="N31" s="2" t="s">
        <v>304</v>
      </c>
      <c r="O31" s="2" t="s">
        <v>29</v>
      </c>
      <c r="P31" s="6">
        <v>2998</v>
      </c>
      <c r="Q31" s="7" t="s">
        <v>52391</v>
      </c>
    </row>
    <row r="32" spans="1:17" x14ac:dyDescent="0.2">
      <c r="A32" s="2" t="s">
        <v>305</v>
      </c>
      <c r="B32" s="2" t="s">
        <v>306</v>
      </c>
      <c r="C32" s="3">
        <v>28723</v>
      </c>
      <c r="D32" s="2" t="s">
        <v>307</v>
      </c>
      <c r="E32" s="2" t="s">
        <v>308</v>
      </c>
      <c r="F32" s="2" t="s">
        <v>309</v>
      </c>
      <c r="G32" s="2" t="s">
        <v>184</v>
      </c>
      <c r="H32" s="4" t="s">
        <v>310</v>
      </c>
      <c r="I32" s="5" t="s">
        <v>311</v>
      </c>
      <c r="J32" s="2" t="s">
        <v>51</v>
      </c>
      <c r="K32" s="2" t="s">
        <v>73</v>
      </c>
      <c r="L32" s="2"/>
      <c r="M32" s="8" t="s">
        <v>74</v>
      </c>
      <c r="N32" s="2" t="s">
        <v>208</v>
      </c>
      <c r="O32" s="2" t="s">
        <v>312</v>
      </c>
      <c r="P32" s="6">
        <v>8152</v>
      </c>
      <c r="Q32" s="7" t="s">
        <v>52391</v>
      </c>
    </row>
    <row r="33" spans="1:17" x14ac:dyDescent="0.2">
      <c r="A33" s="2" t="s">
        <v>313</v>
      </c>
      <c r="B33" s="2" t="s">
        <v>314</v>
      </c>
      <c r="C33" s="3">
        <v>33897</v>
      </c>
      <c r="D33" s="2" t="s">
        <v>315</v>
      </c>
      <c r="E33" s="2" t="s">
        <v>316</v>
      </c>
      <c r="F33" s="2" t="s">
        <v>317</v>
      </c>
      <c r="G33" s="2" t="s">
        <v>204</v>
      </c>
      <c r="H33" s="4" t="s">
        <v>318</v>
      </c>
      <c r="I33" s="5" t="s">
        <v>319</v>
      </c>
      <c r="J33" s="2" t="s">
        <v>160</v>
      </c>
      <c r="K33" s="2" t="s">
        <v>73</v>
      </c>
      <c r="L33" s="2"/>
      <c r="M33" s="8" t="s">
        <v>116</v>
      </c>
      <c r="N33" s="2" t="s">
        <v>320</v>
      </c>
      <c r="O33" s="2" t="s">
        <v>188</v>
      </c>
      <c r="P33" s="6">
        <v>6975</v>
      </c>
      <c r="Q33" s="7" t="s">
        <v>52391</v>
      </c>
    </row>
    <row r="34" spans="1:17" x14ac:dyDescent="0.2">
      <c r="A34" s="2" t="s">
        <v>321</v>
      </c>
      <c r="B34" s="2" t="s">
        <v>322</v>
      </c>
      <c r="C34" s="3">
        <v>23925</v>
      </c>
      <c r="D34" s="2" t="s">
        <v>323</v>
      </c>
      <c r="E34" s="2" t="s">
        <v>324</v>
      </c>
      <c r="F34" s="2" t="s">
        <v>325</v>
      </c>
      <c r="G34" s="2" t="s">
        <v>204</v>
      </c>
      <c r="H34" s="4" t="s">
        <v>326</v>
      </c>
      <c r="I34" s="5" t="s">
        <v>327</v>
      </c>
      <c r="J34" s="2" t="s">
        <v>63</v>
      </c>
      <c r="K34" s="2" t="s">
        <v>26</v>
      </c>
      <c r="L34" s="2"/>
      <c r="M34" s="8" t="s">
        <v>105</v>
      </c>
      <c r="N34" s="2" t="s">
        <v>328</v>
      </c>
      <c r="O34" s="2" t="s">
        <v>188</v>
      </c>
      <c r="P34" s="6">
        <v>4577</v>
      </c>
      <c r="Q34" s="7" t="s">
        <v>52391</v>
      </c>
    </row>
    <row r="35" spans="1:17" x14ac:dyDescent="0.2">
      <c r="A35" s="2" t="s">
        <v>329</v>
      </c>
      <c r="B35" s="2" t="s">
        <v>330</v>
      </c>
      <c r="C35" s="3">
        <v>27926</v>
      </c>
      <c r="D35" s="2" t="s">
        <v>331</v>
      </c>
      <c r="E35" s="2" t="s">
        <v>111</v>
      </c>
      <c r="F35" s="2" t="s">
        <v>332</v>
      </c>
      <c r="G35" s="2" t="s">
        <v>123</v>
      </c>
      <c r="H35" s="4" t="s">
        <v>333</v>
      </c>
      <c r="I35" s="5" t="s">
        <v>334</v>
      </c>
      <c r="J35" s="2" t="s">
        <v>51</v>
      </c>
      <c r="K35" s="2" t="s">
        <v>26</v>
      </c>
      <c r="L35" s="2"/>
      <c r="M35" s="8" t="s">
        <v>143</v>
      </c>
      <c r="N35" s="2" t="s">
        <v>335</v>
      </c>
      <c r="O35" s="2" t="s">
        <v>41</v>
      </c>
      <c r="P35" s="6">
        <v>9172</v>
      </c>
      <c r="Q35" s="7" t="s">
        <v>52391</v>
      </c>
    </row>
    <row r="36" spans="1:17" x14ac:dyDescent="0.2">
      <c r="A36" s="2" t="s">
        <v>336</v>
      </c>
      <c r="B36" s="2" t="s">
        <v>337</v>
      </c>
      <c r="C36" s="3">
        <v>27224</v>
      </c>
      <c r="D36" s="2" t="s">
        <v>338</v>
      </c>
      <c r="E36" s="2" t="s">
        <v>339</v>
      </c>
      <c r="F36" s="2" t="s">
        <v>340</v>
      </c>
      <c r="G36" s="2" t="s">
        <v>341</v>
      </c>
      <c r="H36" s="4" t="s">
        <v>342</v>
      </c>
      <c r="I36" s="5" t="s">
        <v>343</v>
      </c>
      <c r="J36" s="2" t="s">
        <v>160</v>
      </c>
      <c r="K36" s="2" t="s">
        <v>26</v>
      </c>
      <c r="L36" s="2"/>
      <c r="M36" s="8" t="s">
        <v>207</v>
      </c>
      <c r="N36" s="2" t="s">
        <v>344</v>
      </c>
      <c r="O36" s="2" t="s">
        <v>107</v>
      </c>
      <c r="P36" s="6">
        <v>2849</v>
      </c>
      <c r="Q36" s="7" t="s">
        <v>52391</v>
      </c>
    </row>
    <row r="37" spans="1:17" x14ac:dyDescent="0.2">
      <c r="A37" s="2" t="s">
        <v>345</v>
      </c>
      <c r="B37" s="2" t="s">
        <v>346</v>
      </c>
      <c r="C37" s="3">
        <v>25965</v>
      </c>
      <c r="D37" s="2" t="s">
        <v>347</v>
      </c>
      <c r="E37" s="2" t="s">
        <v>348</v>
      </c>
      <c r="F37" s="2" t="s">
        <v>349</v>
      </c>
      <c r="G37" s="2" t="s">
        <v>22</v>
      </c>
      <c r="H37" s="4" t="s">
        <v>350</v>
      </c>
      <c r="I37" s="5" t="s">
        <v>351</v>
      </c>
      <c r="J37" s="2" t="s">
        <v>160</v>
      </c>
      <c r="K37" s="2" t="s">
        <v>73</v>
      </c>
      <c r="L37" s="2"/>
      <c r="M37" s="8" t="s">
        <v>52</v>
      </c>
      <c r="N37" s="2" t="s">
        <v>352</v>
      </c>
      <c r="O37" s="2" t="s">
        <v>198</v>
      </c>
      <c r="P37" s="6">
        <v>8989</v>
      </c>
      <c r="Q37" s="7" t="s">
        <v>52391</v>
      </c>
    </row>
    <row r="38" spans="1:17" x14ac:dyDescent="0.2">
      <c r="A38" s="2" t="s">
        <v>353</v>
      </c>
      <c r="B38" s="2" t="s">
        <v>354</v>
      </c>
      <c r="C38" s="3">
        <v>27762</v>
      </c>
      <c r="D38" s="2" t="s">
        <v>355</v>
      </c>
      <c r="E38" s="2" t="s">
        <v>356</v>
      </c>
      <c r="F38" s="2" t="s">
        <v>357</v>
      </c>
      <c r="G38" s="2" t="s">
        <v>184</v>
      </c>
      <c r="H38" s="4" t="s">
        <v>358</v>
      </c>
      <c r="I38" s="5" t="s">
        <v>359</v>
      </c>
      <c r="J38" s="2" t="s">
        <v>63</v>
      </c>
      <c r="K38" s="2" t="s">
        <v>73</v>
      </c>
      <c r="L38" s="2"/>
      <c r="M38" s="8" t="s">
        <v>207</v>
      </c>
      <c r="N38" s="2" t="s">
        <v>360</v>
      </c>
      <c r="O38" s="2" t="s">
        <v>188</v>
      </c>
      <c r="P38" s="6">
        <v>4073</v>
      </c>
      <c r="Q38" s="7" t="s">
        <v>52391</v>
      </c>
    </row>
    <row r="39" spans="1:17" x14ac:dyDescent="0.2">
      <c r="A39" s="2" t="s">
        <v>361</v>
      </c>
      <c r="B39" s="2" t="s">
        <v>362</v>
      </c>
      <c r="C39" s="3">
        <v>33784</v>
      </c>
      <c r="D39" s="2" t="s">
        <v>363</v>
      </c>
      <c r="E39" s="2" t="s">
        <v>364</v>
      </c>
      <c r="F39" s="2" t="s">
        <v>365</v>
      </c>
      <c r="G39" s="2" t="s">
        <v>275</v>
      </c>
      <c r="H39" s="4" t="s">
        <v>366</v>
      </c>
      <c r="I39" s="5" t="s">
        <v>367</v>
      </c>
      <c r="J39" s="2" t="s">
        <v>51</v>
      </c>
      <c r="K39" s="2" t="s">
        <v>38</v>
      </c>
      <c r="L39" s="2"/>
      <c r="M39" s="8" t="s">
        <v>74</v>
      </c>
      <c r="N39" s="2" t="s">
        <v>368</v>
      </c>
      <c r="O39" s="2" t="s">
        <v>296</v>
      </c>
      <c r="P39" s="6">
        <v>4744</v>
      </c>
      <c r="Q39" s="7" t="s">
        <v>52391</v>
      </c>
    </row>
    <row r="40" spans="1:17" x14ac:dyDescent="0.2">
      <c r="A40" s="2" t="s">
        <v>369</v>
      </c>
      <c r="B40" s="2" t="s">
        <v>370</v>
      </c>
      <c r="C40" s="3">
        <v>29958</v>
      </c>
      <c r="D40" s="2" t="s">
        <v>371</v>
      </c>
      <c r="E40" s="2" t="s">
        <v>372</v>
      </c>
      <c r="F40" s="2" t="s">
        <v>373</v>
      </c>
      <c r="G40" s="2" t="s">
        <v>48</v>
      </c>
      <c r="H40" s="4" t="s">
        <v>374</v>
      </c>
      <c r="I40" s="5" t="s">
        <v>375</v>
      </c>
      <c r="J40" s="2" t="s">
        <v>160</v>
      </c>
      <c r="K40" s="2" t="s">
        <v>73</v>
      </c>
      <c r="L40" s="2"/>
      <c r="M40" s="8" t="s">
        <v>376</v>
      </c>
      <c r="N40" s="2" t="s">
        <v>377</v>
      </c>
      <c r="O40" s="2" t="s">
        <v>107</v>
      </c>
      <c r="P40" s="6">
        <v>7041</v>
      </c>
      <c r="Q40" s="7" t="s">
        <v>52391</v>
      </c>
    </row>
    <row r="41" spans="1:17" x14ac:dyDescent="0.2">
      <c r="A41" s="2" t="s">
        <v>378</v>
      </c>
      <c r="B41" s="2" t="s">
        <v>379</v>
      </c>
      <c r="C41" s="3">
        <v>21613</v>
      </c>
      <c r="D41" s="2" t="s">
        <v>380</v>
      </c>
      <c r="E41" s="2" t="s">
        <v>381</v>
      </c>
      <c r="F41" s="2" t="s">
        <v>382</v>
      </c>
      <c r="G41" s="2" t="s">
        <v>113</v>
      </c>
      <c r="H41" s="4" t="s">
        <v>383</v>
      </c>
      <c r="I41" s="5" t="s">
        <v>384</v>
      </c>
      <c r="J41" s="2" t="s">
        <v>51</v>
      </c>
      <c r="K41" s="2" t="s">
        <v>38</v>
      </c>
      <c r="L41" s="2"/>
      <c r="M41" s="8" t="s">
        <v>105</v>
      </c>
      <c r="N41" s="2" t="s">
        <v>385</v>
      </c>
      <c r="O41" s="2" t="s">
        <v>198</v>
      </c>
      <c r="P41" s="6">
        <v>7882</v>
      </c>
      <c r="Q41" s="7" t="s">
        <v>52391</v>
      </c>
    </row>
    <row r="42" spans="1:17" x14ac:dyDescent="0.2">
      <c r="A42" s="2" t="s">
        <v>386</v>
      </c>
      <c r="B42" s="2" t="s">
        <v>387</v>
      </c>
      <c r="C42" s="3">
        <v>31745</v>
      </c>
      <c r="D42" s="2" t="s">
        <v>388</v>
      </c>
      <c r="E42" s="2" t="s">
        <v>389</v>
      </c>
      <c r="F42" s="2" t="s">
        <v>174</v>
      </c>
      <c r="G42" s="2" t="s">
        <v>194</v>
      </c>
      <c r="H42" s="4" t="s">
        <v>390</v>
      </c>
      <c r="I42" s="5" t="s">
        <v>391</v>
      </c>
      <c r="J42" s="2" t="s">
        <v>25</v>
      </c>
      <c r="K42" s="2" t="s">
        <v>26</v>
      </c>
      <c r="L42" s="2"/>
      <c r="M42" s="8" t="s">
        <v>207</v>
      </c>
      <c r="N42" s="2" t="s">
        <v>392</v>
      </c>
      <c r="O42" s="2" t="s">
        <v>243</v>
      </c>
      <c r="P42" s="6">
        <v>3135</v>
      </c>
      <c r="Q42" s="7" t="s">
        <v>52391</v>
      </c>
    </row>
    <row r="43" spans="1:17" x14ac:dyDescent="0.2">
      <c r="A43" s="2" t="s">
        <v>393</v>
      </c>
      <c r="B43" s="2" t="s">
        <v>394</v>
      </c>
      <c r="C43" s="3">
        <v>35102</v>
      </c>
      <c r="D43" s="2" t="s">
        <v>395</v>
      </c>
      <c r="E43" s="2" t="s">
        <v>396</v>
      </c>
      <c r="F43" s="2" t="s">
        <v>397</v>
      </c>
      <c r="G43" s="2" t="s">
        <v>223</v>
      </c>
      <c r="H43" s="4" t="s">
        <v>398</v>
      </c>
      <c r="I43" s="5" t="s">
        <v>399</v>
      </c>
      <c r="J43" s="2" t="s">
        <v>84</v>
      </c>
      <c r="K43" s="2" t="s">
        <v>73</v>
      </c>
      <c r="L43" s="2"/>
      <c r="M43" s="8" t="s">
        <v>52</v>
      </c>
      <c r="N43" s="2" t="s">
        <v>400</v>
      </c>
      <c r="O43" s="2" t="s">
        <v>41</v>
      </c>
      <c r="P43" s="6">
        <v>4257</v>
      </c>
      <c r="Q43" s="7" t="s">
        <v>52391</v>
      </c>
    </row>
    <row r="44" spans="1:17" x14ac:dyDescent="0.2">
      <c r="A44" s="2" t="s">
        <v>401</v>
      </c>
      <c r="B44" s="2" t="s">
        <v>402</v>
      </c>
      <c r="C44" s="3">
        <v>25440</v>
      </c>
      <c r="D44" s="2" t="s">
        <v>403</v>
      </c>
      <c r="E44" s="2" t="s">
        <v>230</v>
      </c>
      <c r="F44" s="2" t="s">
        <v>404</v>
      </c>
      <c r="G44" s="2" t="s">
        <v>194</v>
      </c>
      <c r="H44" s="4" t="s">
        <v>405</v>
      </c>
      <c r="I44" s="5" t="s">
        <v>406</v>
      </c>
      <c r="J44" s="2" t="s">
        <v>160</v>
      </c>
      <c r="K44" s="2" t="s">
        <v>26</v>
      </c>
      <c r="L44" s="2"/>
      <c r="M44" s="8" t="s">
        <v>143</v>
      </c>
      <c r="N44" s="2" t="s">
        <v>407</v>
      </c>
      <c r="O44" s="2" t="s">
        <v>54</v>
      </c>
      <c r="P44" s="6">
        <v>2698</v>
      </c>
      <c r="Q44" s="7" t="s">
        <v>52391</v>
      </c>
    </row>
    <row r="45" spans="1:17" x14ac:dyDescent="0.2">
      <c r="A45" s="2" t="s">
        <v>408</v>
      </c>
      <c r="B45" s="2" t="s">
        <v>409</v>
      </c>
      <c r="C45" s="3">
        <v>18986</v>
      </c>
      <c r="D45" s="2" t="s">
        <v>410</v>
      </c>
      <c r="E45" s="2" t="s">
        <v>411</v>
      </c>
      <c r="F45" s="2" t="s">
        <v>412</v>
      </c>
      <c r="G45" s="2" t="s">
        <v>413</v>
      </c>
      <c r="H45" s="4" t="s">
        <v>414</v>
      </c>
      <c r="I45" s="5" t="s">
        <v>415</v>
      </c>
      <c r="J45" s="2" t="s">
        <v>160</v>
      </c>
      <c r="K45" s="2" t="s">
        <v>26</v>
      </c>
      <c r="L45" s="2"/>
      <c r="M45" s="8" t="s">
        <v>39</v>
      </c>
      <c r="N45" s="2" t="s">
        <v>64</v>
      </c>
      <c r="O45" s="2" t="s">
        <v>54</v>
      </c>
      <c r="P45" s="6">
        <v>8874</v>
      </c>
      <c r="Q45" s="7" t="s">
        <v>52391</v>
      </c>
    </row>
    <row r="46" spans="1:17" x14ac:dyDescent="0.2">
      <c r="A46" s="2" t="s">
        <v>416</v>
      </c>
      <c r="B46" s="2" t="s">
        <v>417</v>
      </c>
      <c r="C46" s="3">
        <v>18645</v>
      </c>
      <c r="D46" s="2" t="s">
        <v>418</v>
      </c>
      <c r="E46" s="2" t="s">
        <v>419</v>
      </c>
      <c r="F46" s="2" t="s">
        <v>420</v>
      </c>
      <c r="G46" s="2" t="s">
        <v>175</v>
      </c>
      <c r="H46" s="4" t="s">
        <v>421</v>
      </c>
      <c r="I46" s="5" t="s">
        <v>422</v>
      </c>
      <c r="J46" s="2" t="s">
        <v>84</v>
      </c>
      <c r="K46" s="2" t="s">
        <v>26</v>
      </c>
      <c r="L46" s="2"/>
      <c r="M46" s="8" t="s">
        <v>52</v>
      </c>
      <c r="N46" s="2" t="s">
        <v>423</v>
      </c>
      <c r="O46" s="2" t="s">
        <v>87</v>
      </c>
      <c r="P46" s="6">
        <v>7996</v>
      </c>
      <c r="Q46" s="7" t="s">
        <v>52391</v>
      </c>
    </row>
    <row r="47" spans="1:17" x14ac:dyDescent="0.2">
      <c r="A47" s="2" t="s">
        <v>424</v>
      </c>
      <c r="B47" s="2" t="s">
        <v>425</v>
      </c>
      <c r="C47" s="3">
        <v>31106</v>
      </c>
      <c r="D47" s="2" t="s">
        <v>426</v>
      </c>
      <c r="E47" s="2" t="s">
        <v>427</v>
      </c>
      <c r="F47" s="2" t="s">
        <v>428</v>
      </c>
      <c r="G47" s="2" t="s">
        <v>48</v>
      </c>
      <c r="H47" s="4" t="s">
        <v>429</v>
      </c>
      <c r="I47" s="5" t="s">
        <v>430</v>
      </c>
      <c r="J47" s="2" t="s">
        <v>51</v>
      </c>
      <c r="K47" s="2" t="s">
        <v>38</v>
      </c>
      <c r="L47" s="2"/>
      <c r="M47" s="8" t="s">
        <v>52</v>
      </c>
      <c r="N47" s="2" t="s">
        <v>431</v>
      </c>
      <c r="O47" s="2" t="s">
        <v>87</v>
      </c>
      <c r="P47" s="6">
        <v>1758</v>
      </c>
      <c r="Q47" s="7" t="s">
        <v>52391</v>
      </c>
    </row>
    <row r="48" spans="1:17" x14ac:dyDescent="0.2">
      <c r="A48" s="2" t="s">
        <v>432</v>
      </c>
      <c r="B48" s="2" t="s">
        <v>433</v>
      </c>
      <c r="C48" s="3">
        <v>26327</v>
      </c>
      <c r="D48" s="2" t="s">
        <v>434</v>
      </c>
      <c r="E48" s="2" t="s">
        <v>435</v>
      </c>
      <c r="F48" s="2" t="s">
        <v>436</v>
      </c>
      <c r="G48" s="2" t="s">
        <v>437</v>
      </c>
      <c r="H48" s="4" t="s">
        <v>438</v>
      </c>
      <c r="I48" s="5" t="s">
        <v>439</v>
      </c>
      <c r="J48" s="2" t="s">
        <v>84</v>
      </c>
      <c r="K48" s="2" t="s">
        <v>38</v>
      </c>
      <c r="L48" s="2"/>
      <c r="M48" s="8" t="s">
        <v>207</v>
      </c>
      <c r="N48" s="2" t="s">
        <v>440</v>
      </c>
      <c r="O48" s="2" t="s">
        <v>87</v>
      </c>
      <c r="P48" s="6">
        <v>4611</v>
      </c>
      <c r="Q48" s="7" t="s">
        <v>52391</v>
      </c>
    </row>
    <row r="49" spans="1:17" x14ac:dyDescent="0.2">
      <c r="A49" s="2" t="s">
        <v>441</v>
      </c>
      <c r="B49" s="2" t="s">
        <v>442</v>
      </c>
      <c r="C49" s="3">
        <v>33884</v>
      </c>
      <c r="D49" s="2" t="s">
        <v>443</v>
      </c>
      <c r="E49" s="2" t="s">
        <v>444</v>
      </c>
      <c r="F49" s="2" t="s">
        <v>445</v>
      </c>
      <c r="G49" s="2" t="s">
        <v>175</v>
      </c>
      <c r="H49" s="4" t="s">
        <v>446</v>
      </c>
      <c r="I49" s="5" t="s">
        <v>447</v>
      </c>
      <c r="J49" s="2" t="s">
        <v>160</v>
      </c>
      <c r="K49" s="2" t="s">
        <v>38</v>
      </c>
      <c r="L49" s="2"/>
      <c r="M49" s="8" t="s">
        <v>27</v>
      </c>
      <c r="N49" s="2" t="s">
        <v>448</v>
      </c>
      <c r="O49" s="2" t="s">
        <v>107</v>
      </c>
      <c r="P49" s="6">
        <v>5952</v>
      </c>
      <c r="Q49" s="7" t="s">
        <v>52391</v>
      </c>
    </row>
    <row r="50" spans="1:17" x14ac:dyDescent="0.2">
      <c r="A50" s="2" t="s">
        <v>449</v>
      </c>
      <c r="B50" s="2" t="s">
        <v>450</v>
      </c>
      <c r="C50" s="3">
        <v>27830</v>
      </c>
      <c r="D50" s="2" t="s">
        <v>451</v>
      </c>
      <c r="E50" s="2" t="s">
        <v>452</v>
      </c>
      <c r="F50" s="2" t="s">
        <v>453</v>
      </c>
      <c r="G50" s="2" t="s">
        <v>123</v>
      </c>
      <c r="H50" s="4" t="s">
        <v>454</v>
      </c>
      <c r="I50" s="5" t="s">
        <v>455</v>
      </c>
      <c r="J50" s="2" t="s">
        <v>51</v>
      </c>
      <c r="K50" s="2" t="s">
        <v>26</v>
      </c>
      <c r="L50" s="2"/>
      <c r="M50" s="8" t="s">
        <v>116</v>
      </c>
      <c r="N50" s="2" t="s">
        <v>456</v>
      </c>
      <c r="O50" s="2" t="s">
        <v>41</v>
      </c>
      <c r="P50" s="6">
        <v>6691</v>
      </c>
      <c r="Q50" s="7" t="s">
        <v>52391</v>
      </c>
    </row>
    <row r="51" spans="1:17" x14ac:dyDescent="0.2">
      <c r="A51" s="2" t="s">
        <v>457</v>
      </c>
      <c r="B51" s="2" t="s">
        <v>458</v>
      </c>
      <c r="C51" s="3">
        <v>27613</v>
      </c>
      <c r="D51" s="2" t="s">
        <v>459</v>
      </c>
      <c r="E51" s="2" t="s">
        <v>460</v>
      </c>
      <c r="F51" s="2" t="s">
        <v>461</v>
      </c>
      <c r="G51" s="2" t="s">
        <v>93</v>
      </c>
      <c r="H51" s="4" t="s">
        <v>462</v>
      </c>
      <c r="I51" s="5" t="s">
        <v>463</v>
      </c>
      <c r="J51" s="2" t="s">
        <v>51</v>
      </c>
      <c r="K51" s="2" t="s">
        <v>38</v>
      </c>
      <c r="L51" s="2"/>
      <c r="M51" s="8" t="s">
        <v>116</v>
      </c>
      <c r="N51" s="2" t="s">
        <v>464</v>
      </c>
      <c r="O51" s="2" t="s">
        <v>54</v>
      </c>
      <c r="P51" s="6">
        <v>8737</v>
      </c>
      <c r="Q51" s="7" t="s">
        <v>52391</v>
      </c>
    </row>
    <row r="52" spans="1:17" x14ac:dyDescent="0.2">
      <c r="A52" s="2" t="s">
        <v>465</v>
      </c>
      <c r="B52" s="2" t="s">
        <v>466</v>
      </c>
      <c r="C52" s="3">
        <v>37625</v>
      </c>
      <c r="D52" s="2" t="s">
        <v>467</v>
      </c>
      <c r="E52" s="2" t="s">
        <v>468</v>
      </c>
      <c r="F52" s="2" t="s">
        <v>469</v>
      </c>
      <c r="G52" s="2" t="s">
        <v>223</v>
      </c>
      <c r="H52" s="4" t="s">
        <v>470</v>
      </c>
      <c r="I52" s="5" t="s">
        <v>471</v>
      </c>
      <c r="J52" s="2" t="s">
        <v>25</v>
      </c>
      <c r="K52" s="2" t="s">
        <v>73</v>
      </c>
      <c r="L52" s="2"/>
      <c r="M52" s="8" t="s">
        <v>376</v>
      </c>
      <c r="N52" s="2" t="s">
        <v>472</v>
      </c>
      <c r="O52" s="2" t="s">
        <v>107</v>
      </c>
      <c r="P52" s="6">
        <v>7027</v>
      </c>
      <c r="Q52" s="7" t="s">
        <v>52391</v>
      </c>
    </row>
    <row r="53" spans="1:17" x14ac:dyDescent="0.2">
      <c r="A53" s="2" t="s">
        <v>473</v>
      </c>
      <c r="B53" s="2" t="s">
        <v>474</v>
      </c>
      <c r="C53" s="3">
        <v>19787</v>
      </c>
      <c r="D53" s="2" t="s">
        <v>475</v>
      </c>
      <c r="E53" s="2" t="s">
        <v>476</v>
      </c>
      <c r="F53" s="2" t="s">
        <v>477</v>
      </c>
      <c r="G53" s="2" t="s">
        <v>478</v>
      </c>
      <c r="H53" s="4" t="s">
        <v>479</v>
      </c>
      <c r="I53" s="5" t="s">
        <v>480</v>
      </c>
      <c r="J53" s="2" t="s">
        <v>160</v>
      </c>
      <c r="K53" s="2" t="s">
        <v>38</v>
      </c>
      <c r="L53" s="2"/>
      <c r="M53" s="8" t="s">
        <v>85</v>
      </c>
      <c r="N53" s="2" t="s">
        <v>481</v>
      </c>
      <c r="O53" s="2" t="s">
        <v>198</v>
      </c>
      <c r="P53" s="6">
        <v>6764</v>
      </c>
      <c r="Q53" s="7" t="s">
        <v>52391</v>
      </c>
    </row>
    <row r="54" spans="1:17" x14ac:dyDescent="0.2">
      <c r="A54" s="2" t="s">
        <v>482</v>
      </c>
      <c r="B54" s="2" t="s">
        <v>483</v>
      </c>
      <c r="C54" s="3">
        <v>32476</v>
      </c>
      <c r="D54" s="2" t="s">
        <v>484</v>
      </c>
      <c r="E54" s="2" t="s">
        <v>485</v>
      </c>
      <c r="F54" s="2" t="s">
        <v>486</v>
      </c>
      <c r="G54" s="2" t="s">
        <v>437</v>
      </c>
      <c r="H54" s="4" t="s">
        <v>487</v>
      </c>
      <c r="I54" s="5" t="s">
        <v>488</v>
      </c>
      <c r="J54" s="2" t="s">
        <v>51</v>
      </c>
      <c r="K54" s="2" t="s">
        <v>73</v>
      </c>
      <c r="L54" s="2"/>
      <c r="M54" s="8" t="s">
        <v>105</v>
      </c>
      <c r="N54" s="2" t="s">
        <v>489</v>
      </c>
      <c r="O54" s="2" t="s">
        <v>87</v>
      </c>
      <c r="P54" s="6">
        <v>9432</v>
      </c>
      <c r="Q54" s="7" t="s">
        <v>52391</v>
      </c>
    </row>
    <row r="55" spans="1:17" x14ac:dyDescent="0.2">
      <c r="A55" s="2" t="s">
        <v>490</v>
      </c>
      <c r="B55" s="2" t="s">
        <v>491</v>
      </c>
      <c r="C55" s="3">
        <v>38095</v>
      </c>
      <c r="D55" s="2" t="s">
        <v>492</v>
      </c>
      <c r="E55" s="2" t="s">
        <v>493</v>
      </c>
      <c r="F55" s="2" t="s">
        <v>486</v>
      </c>
      <c r="G55" s="2" t="s">
        <v>437</v>
      </c>
      <c r="H55" s="4" t="s">
        <v>494</v>
      </c>
      <c r="I55" s="5" t="s">
        <v>495</v>
      </c>
      <c r="J55" s="2" t="s">
        <v>63</v>
      </c>
      <c r="K55" s="2" t="s">
        <v>73</v>
      </c>
      <c r="L55" s="2"/>
      <c r="M55" s="8" t="s">
        <v>105</v>
      </c>
      <c r="N55" s="2" t="s">
        <v>496</v>
      </c>
      <c r="O55" s="2" t="s">
        <v>188</v>
      </c>
      <c r="P55" s="6">
        <v>9104</v>
      </c>
      <c r="Q55" s="7" t="s">
        <v>52391</v>
      </c>
    </row>
    <row r="56" spans="1:17" x14ac:dyDescent="0.2">
      <c r="A56" s="2" t="s">
        <v>497</v>
      </c>
      <c r="B56" s="2" t="s">
        <v>498</v>
      </c>
      <c r="C56" s="3">
        <v>33972</v>
      </c>
      <c r="D56" s="2" t="s">
        <v>499</v>
      </c>
      <c r="E56" s="2" t="s">
        <v>500</v>
      </c>
      <c r="F56" s="2" t="s">
        <v>501</v>
      </c>
      <c r="G56" s="2" t="s">
        <v>48</v>
      </c>
      <c r="H56" s="4" t="s">
        <v>502</v>
      </c>
      <c r="I56" s="5" t="s">
        <v>503</v>
      </c>
      <c r="J56" s="2" t="s">
        <v>160</v>
      </c>
      <c r="K56" s="2" t="s">
        <v>38</v>
      </c>
      <c r="L56" s="2"/>
      <c r="M56" s="8" t="s">
        <v>376</v>
      </c>
      <c r="N56" s="2" t="s">
        <v>504</v>
      </c>
      <c r="O56" s="2" t="s">
        <v>107</v>
      </c>
      <c r="P56" s="6">
        <v>5875</v>
      </c>
      <c r="Q56" s="7" t="s">
        <v>52391</v>
      </c>
    </row>
    <row r="57" spans="1:17" x14ac:dyDescent="0.2">
      <c r="A57" s="2" t="s">
        <v>505</v>
      </c>
      <c r="B57" s="2" t="s">
        <v>506</v>
      </c>
      <c r="C57" s="3">
        <v>33154</v>
      </c>
      <c r="D57" s="2" t="s">
        <v>507</v>
      </c>
      <c r="E57" s="2" t="s">
        <v>508</v>
      </c>
      <c r="F57" s="2" t="s">
        <v>509</v>
      </c>
      <c r="G57" s="2" t="s">
        <v>249</v>
      </c>
      <c r="H57" s="4" t="s">
        <v>510</v>
      </c>
      <c r="I57" s="5" t="s">
        <v>511</v>
      </c>
      <c r="J57" s="2" t="s">
        <v>25</v>
      </c>
      <c r="K57" s="2" t="s">
        <v>73</v>
      </c>
      <c r="L57" s="2"/>
      <c r="M57" s="8" t="s">
        <v>116</v>
      </c>
      <c r="N57" s="2" t="s">
        <v>512</v>
      </c>
      <c r="O57" s="2" t="s">
        <v>188</v>
      </c>
      <c r="P57" s="6">
        <v>3349</v>
      </c>
      <c r="Q57" s="7" t="s">
        <v>52391</v>
      </c>
    </row>
    <row r="58" spans="1:17" x14ac:dyDescent="0.2">
      <c r="A58" s="2" t="s">
        <v>513</v>
      </c>
      <c r="B58" s="2" t="s">
        <v>514</v>
      </c>
      <c r="C58" s="3">
        <v>26864</v>
      </c>
      <c r="D58" s="2" t="s">
        <v>515</v>
      </c>
      <c r="E58" s="2" t="s">
        <v>516</v>
      </c>
      <c r="F58" s="2" t="s">
        <v>517</v>
      </c>
      <c r="G58" s="2" t="s">
        <v>81</v>
      </c>
      <c r="H58" s="4" t="s">
        <v>518</v>
      </c>
      <c r="I58" s="5" t="s">
        <v>519</v>
      </c>
      <c r="J58" s="2" t="s">
        <v>25</v>
      </c>
      <c r="K58" s="2" t="s">
        <v>73</v>
      </c>
      <c r="L58" s="2"/>
      <c r="M58" s="8" t="s">
        <v>105</v>
      </c>
      <c r="N58" s="2" t="s">
        <v>520</v>
      </c>
      <c r="O58" s="2" t="s">
        <v>296</v>
      </c>
      <c r="P58" s="6">
        <v>4039</v>
      </c>
      <c r="Q58" s="7" t="s">
        <v>52391</v>
      </c>
    </row>
    <row r="59" spans="1:17" x14ac:dyDescent="0.2">
      <c r="A59" s="2" t="s">
        <v>521</v>
      </c>
      <c r="B59" s="2" t="s">
        <v>522</v>
      </c>
      <c r="C59" s="3">
        <v>23691</v>
      </c>
      <c r="D59" s="2" t="s">
        <v>523</v>
      </c>
      <c r="E59" s="2" t="s">
        <v>524</v>
      </c>
      <c r="F59" s="2" t="s">
        <v>525</v>
      </c>
      <c r="G59" s="2" t="s">
        <v>81</v>
      </c>
      <c r="H59" s="4" t="s">
        <v>526</v>
      </c>
      <c r="I59" s="5" t="s">
        <v>527</v>
      </c>
      <c r="J59" s="2" t="s">
        <v>25</v>
      </c>
      <c r="K59" s="2" t="s">
        <v>73</v>
      </c>
      <c r="L59" s="2"/>
      <c r="M59" s="8" t="s">
        <v>376</v>
      </c>
      <c r="N59" s="2" t="s">
        <v>528</v>
      </c>
      <c r="O59" s="2" t="s">
        <v>243</v>
      </c>
      <c r="P59" s="6">
        <v>1738</v>
      </c>
      <c r="Q59" s="7" t="s">
        <v>52391</v>
      </c>
    </row>
    <row r="60" spans="1:17" x14ac:dyDescent="0.2">
      <c r="A60" s="2" t="s">
        <v>529</v>
      </c>
      <c r="B60" s="2" t="s">
        <v>530</v>
      </c>
      <c r="C60" s="3">
        <v>17599</v>
      </c>
      <c r="D60" s="2" t="s">
        <v>531</v>
      </c>
      <c r="E60" s="2" t="s">
        <v>532</v>
      </c>
      <c r="F60" s="2" t="s">
        <v>533</v>
      </c>
      <c r="G60" s="2" t="s">
        <v>48</v>
      </c>
      <c r="H60" s="4" t="s">
        <v>534</v>
      </c>
      <c r="I60" s="5" t="s">
        <v>535</v>
      </c>
      <c r="J60" s="2" t="s">
        <v>25</v>
      </c>
      <c r="K60" s="2" t="s">
        <v>73</v>
      </c>
      <c r="L60" s="2"/>
      <c r="M60" s="8" t="s">
        <v>105</v>
      </c>
      <c r="N60" s="2" t="s">
        <v>286</v>
      </c>
      <c r="O60" s="2" t="s">
        <v>87</v>
      </c>
      <c r="P60" s="6">
        <v>9289</v>
      </c>
      <c r="Q60" s="7" t="s">
        <v>52391</v>
      </c>
    </row>
    <row r="61" spans="1:17" x14ac:dyDescent="0.2">
      <c r="A61" s="2" t="s">
        <v>536</v>
      </c>
      <c r="B61" s="2" t="s">
        <v>537</v>
      </c>
      <c r="C61" s="3">
        <v>33821</v>
      </c>
      <c r="D61" s="2" t="s">
        <v>538</v>
      </c>
      <c r="E61" s="2" t="s">
        <v>539</v>
      </c>
      <c r="F61" s="2" t="s">
        <v>540</v>
      </c>
      <c r="G61" s="2" t="s">
        <v>113</v>
      </c>
      <c r="H61" s="4" t="s">
        <v>541</v>
      </c>
      <c r="I61" s="5" t="s">
        <v>542</v>
      </c>
      <c r="J61" s="2" t="s">
        <v>84</v>
      </c>
      <c r="K61" s="2" t="s">
        <v>26</v>
      </c>
      <c r="L61" s="2"/>
      <c r="M61" s="8" t="s">
        <v>52</v>
      </c>
      <c r="N61" s="2" t="s">
        <v>543</v>
      </c>
      <c r="O61" s="2" t="s">
        <v>54</v>
      </c>
      <c r="P61" s="6">
        <v>2856</v>
      </c>
      <c r="Q61" s="7" t="s">
        <v>52391</v>
      </c>
    </row>
    <row r="62" spans="1:17" x14ac:dyDescent="0.2">
      <c r="A62" s="2" t="s">
        <v>544</v>
      </c>
      <c r="B62" s="2" t="s">
        <v>545</v>
      </c>
      <c r="C62" s="3">
        <v>17160</v>
      </c>
      <c r="D62" s="2" t="s">
        <v>546</v>
      </c>
      <c r="E62" s="2" t="s">
        <v>547</v>
      </c>
      <c r="F62" s="2" t="s">
        <v>548</v>
      </c>
      <c r="G62" s="2" t="s">
        <v>81</v>
      </c>
      <c r="H62" s="4" t="s">
        <v>549</v>
      </c>
      <c r="I62" s="5" t="s">
        <v>550</v>
      </c>
      <c r="J62" s="2" t="s">
        <v>160</v>
      </c>
      <c r="K62" s="2" t="s">
        <v>73</v>
      </c>
      <c r="L62" s="2"/>
      <c r="M62" s="8" t="s">
        <v>143</v>
      </c>
      <c r="N62" s="2" t="s">
        <v>551</v>
      </c>
      <c r="O62" s="2" t="s">
        <v>243</v>
      </c>
      <c r="P62" s="6">
        <v>7087</v>
      </c>
      <c r="Q62" s="7" t="s">
        <v>52391</v>
      </c>
    </row>
    <row r="63" spans="1:17" x14ac:dyDescent="0.2">
      <c r="A63" s="2" t="s">
        <v>552</v>
      </c>
      <c r="B63" s="2" t="s">
        <v>553</v>
      </c>
      <c r="C63" s="3">
        <v>35768</v>
      </c>
      <c r="D63" s="2" t="s">
        <v>554</v>
      </c>
      <c r="E63" s="2" t="s">
        <v>555</v>
      </c>
      <c r="F63" s="2" t="s">
        <v>357</v>
      </c>
      <c r="G63" s="2" t="s">
        <v>413</v>
      </c>
      <c r="H63" s="4" t="s">
        <v>556</v>
      </c>
      <c r="I63" s="5" t="s">
        <v>557</v>
      </c>
      <c r="J63" s="2" t="s">
        <v>63</v>
      </c>
      <c r="K63" s="2" t="s">
        <v>73</v>
      </c>
      <c r="L63" s="2"/>
      <c r="M63" s="8" t="s">
        <v>105</v>
      </c>
      <c r="N63" s="2" t="s">
        <v>558</v>
      </c>
      <c r="O63" s="2" t="s">
        <v>41</v>
      </c>
      <c r="P63" s="6">
        <v>2195</v>
      </c>
      <c r="Q63" s="7" t="s">
        <v>52391</v>
      </c>
    </row>
    <row r="64" spans="1:17" x14ac:dyDescent="0.2">
      <c r="A64" s="2" t="s">
        <v>559</v>
      </c>
      <c r="B64" s="2" t="s">
        <v>560</v>
      </c>
      <c r="C64" s="3">
        <v>25227</v>
      </c>
      <c r="D64" s="2" t="s">
        <v>561</v>
      </c>
      <c r="E64" s="2" t="s">
        <v>308</v>
      </c>
      <c r="F64" s="2" t="s">
        <v>562</v>
      </c>
      <c r="G64" s="2" t="s">
        <v>437</v>
      </c>
      <c r="H64" s="4" t="s">
        <v>563</v>
      </c>
      <c r="I64" s="5" t="s">
        <v>564</v>
      </c>
      <c r="J64" s="2" t="s">
        <v>84</v>
      </c>
      <c r="K64" s="2" t="s">
        <v>73</v>
      </c>
      <c r="L64" s="2"/>
      <c r="M64" s="8" t="s">
        <v>105</v>
      </c>
      <c r="N64" s="2" t="s">
        <v>565</v>
      </c>
      <c r="O64" s="2" t="s">
        <v>296</v>
      </c>
      <c r="P64" s="6">
        <v>6186</v>
      </c>
      <c r="Q64" s="7" t="s">
        <v>52391</v>
      </c>
    </row>
    <row r="65" spans="1:17" x14ac:dyDescent="0.2">
      <c r="A65" s="2" t="s">
        <v>566</v>
      </c>
      <c r="B65" s="2" t="s">
        <v>567</v>
      </c>
      <c r="C65" s="3">
        <v>36278</v>
      </c>
      <c r="D65" s="2" t="s">
        <v>568</v>
      </c>
      <c r="E65" s="2" t="s">
        <v>348</v>
      </c>
      <c r="F65" s="2" t="s">
        <v>365</v>
      </c>
      <c r="G65" s="2" t="s">
        <v>60</v>
      </c>
      <c r="H65" s="4" t="s">
        <v>569</v>
      </c>
      <c r="I65" s="5" t="s">
        <v>570</v>
      </c>
      <c r="J65" s="2" t="s">
        <v>160</v>
      </c>
      <c r="K65" s="2" t="s">
        <v>38</v>
      </c>
      <c r="L65" s="2"/>
      <c r="M65" s="8" t="s">
        <v>74</v>
      </c>
      <c r="N65" s="2" t="s">
        <v>571</v>
      </c>
      <c r="O65" s="2" t="s">
        <v>243</v>
      </c>
      <c r="P65" s="6">
        <v>5261</v>
      </c>
      <c r="Q65" s="7" t="s">
        <v>52391</v>
      </c>
    </row>
    <row r="66" spans="1:17" x14ac:dyDescent="0.2">
      <c r="A66" s="2" t="s">
        <v>572</v>
      </c>
      <c r="B66" s="2" t="s">
        <v>573</v>
      </c>
      <c r="C66" s="3">
        <v>23240</v>
      </c>
      <c r="D66" s="2" t="s">
        <v>574</v>
      </c>
      <c r="E66" s="2" t="s">
        <v>575</v>
      </c>
      <c r="F66" s="2" t="s">
        <v>576</v>
      </c>
      <c r="G66" s="2" t="s">
        <v>413</v>
      </c>
      <c r="H66" s="4" t="s">
        <v>577</v>
      </c>
      <c r="I66" s="5" t="s">
        <v>578</v>
      </c>
      <c r="J66" s="2" t="s">
        <v>25</v>
      </c>
      <c r="K66" s="2" t="s">
        <v>38</v>
      </c>
      <c r="L66" s="2"/>
      <c r="M66" s="8" t="s">
        <v>376</v>
      </c>
      <c r="N66" s="2" t="s">
        <v>579</v>
      </c>
      <c r="O66" s="2" t="s">
        <v>87</v>
      </c>
      <c r="P66" s="6">
        <v>8945</v>
      </c>
      <c r="Q66" s="7" t="s">
        <v>52391</v>
      </c>
    </row>
    <row r="67" spans="1:17" x14ac:dyDescent="0.2">
      <c r="A67" s="2" t="s">
        <v>580</v>
      </c>
      <c r="B67" s="2" t="s">
        <v>581</v>
      </c>
      <c r="C67" s="3">
        <v>33430</v>
      </c>
      <c r="D67" s="2" t="s">
        <v>582</v>
      </c>
      <c r="E67" s="2" t="s">
        <v>583</v>
      </c>
      <c r="F67" s="2" t="s">
        <v>584</v>
      </c>
      <c r="G67" s="2" t="s">
        <v>81</v>
      </c>
      <c r="H67" s="4" t="s">
        <v>585</v>
      </c>
      <c r="I67" s="5" t="s">
        <v>586</v>
      </c>
      <c r="J67" s="2" t="s">
        <v>63</v>
      </c>
      <c r="K67" s="2" t="s">
        <v>73</v>
      </c>
      <c r="L67" s="2"/>
      <c r="M67" s="8" t="s">
        <v>105</v>
      </c>
      <c r="N67" s="2" t="s">
        <v>587</v>
      </c>
      <c r="O67" s="2" t="s">
        <v>188</v>
      </c>
      <c r="P67" s="6">
        <v>2802</v>
      </c>
      <c r="Q67" s="7" t="s">
        <v>52391</v>
      </c>
    </row>
    <row r="68" spans="1:17" x14ac:dyDescent="0.2">
      <c r="A68" s="2" t="s">
        <v>588</v>
      </c>
      <c r="B68" s="2" t="s">
        <v>589</v>
      </c>
      <c r="C68" s="3">
        <v>31457</v>
      </c>
      <c r="D68" s="2" t="s">
        <v>590</v>
      </c>
      <c r="E68" s="2" t="s">
        <v>591</v>
      </c>
      <c r="F68" s="2" t="s">
        <v>592</v>
      </c>
      <c r="G68" s="2" t="s">
        <v>194</v>
      </c>
      <c r="H68" s="4" t="s">
        <v>593</v>
      </c>
      <c r="I68" s="5" t="s">
        <v>594</v>
      </c>
      <c r="J68" s="2" t="s">
        <v>160</v>
      </c>
      <c r="K68" s="2" t="s">
        <v>38</v>
      </c>
      <c r="L68" s="2"/>
      <c r="M68" s="8" t="s">
        <v>207</v>
      </c>
      <c r="N68" s="2" t="s">
        <v>595</v>
      </c>
      <c r="O68" s="2" t="s">
        <v>312</v>
      </c>
      <c r="P68" s="6">
        <v>8011</v>
      </c>
      <c r="Q68" s="7" t="s">
        <v>52391</v>
      </c>
    </row>
    <row r="69" spans="1:17" x14ac:dyDescent="0.2">
      <c r="A69" s="2" t="s">
        <v>596</v>
      </c>
      <c r="B69" s="2" t="s">
        <v>597</v>
      </c>
      <c r="C69" s="3">
        <v>23949</v>
      </c>
      <c r="D69" s="2" t="s">
        <v>598</v>
      </c>
      <c r="E69" s="2" t="s">
        <v>599</v>
      </c>
      <c r="F69" s="2" t="s">
        <v>365</v>
      </c>
      <c r="G69" s="2" t="s">
        <v>70</v>
      </c>
      <c r="H69" s="4" t="s">
        <v>600</v>
      </c>
      <c r="I69" s="5" t="s">
        <v>601</v>
      </c>
      <c r="J69" s="2" t="s">
        <v>63</v>
      </c>
      <c r="K69" s="2" t="s">
        <v>73</v>
      </c>
      <c r="L69" s="2"/>
      <c r="M69" s="8" t="s">
        <v>143</v>
      </c>
      <c r="N69" s="2" t="s">
        <v>602</v>
      </c>
      <c r="O69" s="2" t="s">
        <v>198</v>
      </c>
      <c r="P69" s="6">
        <v>8052</v>
      </c>
      <c r="Q69" s="7" t="s">
        <v>52391</v>
      </c>
    </row>
    <row r="70" spans="1:17" x14ac:dyDescent="0.2">
      <c r="A70" s="2" t="s">
        <v>603</v>
      </c>
      <c r="B70" s="2" t="s">
        <v>604</v>
      </c>
      <c r="C70" s="3">
        <v>30390</v>
      </c>
      <c r="D70" s="2" t="s">
        <v>605</v>
      </c>
      <c r="E70" s="2" t="s">
        <v>606</v>
      </c>
      <c r="F70" s="2" t="s">
        <v>607</v>
      </c>
      <c r="G70" s="2" t="s">
        <v>341</v>
      </c>
      <c r="H70" s="4" t="s">
        <v>608</v>
      </c>
      <c r="I70" s="5" t="s">
        <v>609</v>
      </c>
      <c r="J70" s="2" t="s">
        <v>63</v>
      </c>
      <c r="K70" s="2" t="s">
        <v>26</v>
      </c>
      <c r="L70" s="2"/>
      <c r="M70" s="8" t="s">
        <v>116</v>
      </c>
      <c r="N70" s="2" t="s">
        <v>610</v>
      </c>
      <c r="O70" s="2" t="s">
        <v>107</v>
      </c>
      <c r="P70" s="6">
        <v>3558</v>
      </c>
      <c r="Q70" s="7" t="s">
        <v>52391</v>
      </c>
    </row>
    <row r="71" spans="1:17" x14ac:dyDescent="0.2">
      <c r="A71" s="2" t="s">
        <v>611</v>
      </c>
      <c r="B71" s="2" t="s">
        <v>612</v>
      </c>
      <c r="C71" s="3">
        <v>22829</v>
      </c>
      <c r="D71" s="2" t="s">
        <v>613</v>
      </c>
      <c r="E71" s="2" t="s">
        <v>614</v>
      </c>
      <c r="F71" s="2" t="s">
        <v>615</v>
      </c>
      <c r="G71" s="2" t="s">
        <v>437</v>
      </c>
      <c r="H71" s="4" t="s">
        <v>616</v>
      </c>
      <c r="I71" s="5" t="s">
        <v>617</v>
      </c>
      <c r="J71" s="2" t="s">
        <v>63</v>
      </c>
      <c r="K71" s="2" t="s">
        <v>38</v>
      </c>
      <c r="L71" s="2"/>
      <c r="M71" s="8" t="s">
        <v>105</v>
      </c>
      <c r="N71" s="2" t="s">
        <v>618</v>
      </c>
      <c r="O71" s="2" t="s">
        <v>312</v>
      </c>
      <c r="P71" s="6">
        <v>6565</v>
      </c>
      <c r="Q71" s="7" t="s">
        <v>52391</v>
      </c>
    </row>
    <row r="72" spans="1:17" x14ac:dyDescent="0.2">
      <c r="A72" s="2" t="s">
        <v>619</v>
      </c>
      <c r="B72" s="2" t="s">
        <v>620</v>
      </c>
      <c r="C72" s="3">
        <v>36934</v>
      </c>
      <c r="D72" s="2" t="s">
        <v>621</v>
      </c>
      <c r="E72" s="2" t="s">
        <v>622</v>
      </c>
      <c r="F72" s="2" t="s">
        <v>623</v>
      </c>
      <c r="G72" s="2" t="s">
        <v>194</v>
      </c>
      <c r="H72" s="4" t="s">
        <v>624</v>
      </c>
      <c r="I72" s="5" t="s">
        <v>625</v>
      </c>
      <c r="J72" s="2" t="s">
        <v>25</v>
      </c>
      <c r="K72" s="2" t="s">
        <v>38</v>
      </c>
      <c r="L72" s="2"/>
      <c r="M72" s="8" t="s">
        <v>105</v>
      </c>
      <c r="N72" s="2" t="s">
        <v>626</v>
      </c>
      <c r="O72" s="2" t="s">
        <v>296</v>
      </c>
      <c r="P72" s="6">
        <v>9455</v>
      </c>
      <c r="Q72" s="7" t="s">
        <v>52391</v>
      </c>
    </row>
    <row r="73" spans="1:17" x14ac:dyDescent="0.2">
      <c r="A73" s="2" t="s">
        <v>627</v>
      </c>
      <c r="B73" s="2" t="s">
        <v>628</v>
      </c>
      <c r="C73" s="3">
        <v>37799</v>
      </c>
      <c r="D73" s="2" t="s">
        <v>629</v>
      </c>
      <c r="E73" s="2" t="s">
        <v>630</v>
      </c>
      <c r="F73" s="2" t="s">
        <v>631</v>
      </c>
      <c r="G73" s="2" t="s">
        <v>223</v>
      </c>
      <c r="H73" s="4" t="s">
        <v>632</v>
      </c>
      <c r="I73" s="5" t="s">
        <v>633</v>
      </c>
      <c r="J73" s="2" t="s">
        <v>63</v>
      </c>
      <c r="K73" s="2" t="s">
        <v>26</v>
      </c>
      <c r="L73" s="2"/>
      <c r="M73" s="8" t="s">
        <v>74</v>
      </c>
      <c r="N73" s="2" t="s">
        <v>634</v>
      </c>
      <c r="O73" s="2" t="s">
        <v>312</v>
      </c>
      <c r="P73" s="6">
        <v>9917</v>
      </c>
      <c r="Q73" s="7" t="s">
        <v>52391</v>
      </c>
    </row>
    <row r="74" spans="1:17" x14ac:dyDescent="0.2">
      <c r="A74" s="2" t="s">
        <v>635</v>
      </c>
      <c r="B74" s="2" t="s">
        <v>636</v>
      </c>
      <c r="C74" s="3">
        <v>35411</v>
      </c>
      <c r="D74" s="2" t="s">
        <v>637</v>
      </c>
      <c r="E74" s="2" t="s">
        <v>638</v>
      </c>
      <c r="F74" s="2" t="s">
        <v>639</v>
      </c>
      <c r="G74" s="2" t="s">
        <v>214</v>
      </c>
      <c r="H74" s="4" t="s">
        <v>640</v>
      </c>
      <c r="I74" s="5" t="s">
        <v>641</v>
      </c>
      <c r="J74" s="2" t="s">
        <v>63</v>
      </c>
      <c r="K74" s="2" t="s">
        <v>73</v>
      </c>
      <c r="L74" s="2"/>
      <c r="M74" s="8" t="s">
        <v>39</v>
      </c>
      <c r="N74" s="2" t="s">
        <v>642</v>
      </c>
      <c r="O74" s="2" t="s">
        <v>198</v>
      </c>
      <c r="P74" s="6">
        <v>4689</v>
      </c>
      <c r="Q74" s="7" t="s">
        <v>52391</v>
      </c>
    </row>
    <row r="75" spans="1:17" x14ac:dyDescent="0.2">
      <c r="A75" s="2" t="s">
        <v>643</v>
      </c>
      <c r="B75" s="2" t="s">
        <v>644</v>
      </c>
      <c r="C75" s="3">
        <v>16653</v>
      </c>
      <c r="D75" s="2" t="s">
        <v>645</v>
      </c>
      <c r="E75" s="2" t="s">
        <v>646</v>
      </c>
      <c r="F75" s="2" t="s">
        <v>647</v>
      </c>
      <c r="G75" s="2" t="s">
        <v>249</v>
      </c>
      <c r="H75" s="4" t="s">
        <v>648</v>
      </c>
      <c r="I75" s="5" t="s">
        <v>649</v>
      </c>
      <c r="J75" s="2" t="s">
        <v>51</v>
      </c>
      <c r="K75" s="2" t="s">
        <v>73</v>
      </c>
      <c r="L75" s="2"/>
      <c r="M75" s="8" t="s">
        <v>207</v>
      </c>
      <c r="N75" s="2" t="s">
        <v>650</v>
      </c>
      <c r="O75" s="2" t="s">
        <v>296</v>
      </c>
      <c r="P75" s="6">
        <v>1512</v>
      </c>
      <c r="Q75" s="7" t="s">
        <v>52391</v>
      </c>
    </row>
    <row r="76" spans="1:17" x14ac:dyDescent="0.2">
      <c r="A76" s="2" t="s">
        <v>651</v>
      </c>
      <c r="B76" s="2" t="s">
        <v>652</v>
      </c>
      <c r="C76" s="3">
        <v>35472</v>
      </c>
      <c r="D76" s="2" t="s">
        <v>653</v>
      </c>
      <c r="E76" s="2" t="s">
        <v>654</v>
      </c>
      <c r="F76" s="2" t="s">
        <v>655</v>
      </c>
      <c r="G76" s="2" t="s">
        <v>35</v>
      </c>
      <c r="H76" s="4" t="s">
        <v>656</v>
      </c>
      <c r="I76" s="5" t="s">
        <v>657</v>
      </c>
      <c r="J76" s="2" t="s">
        <v>63</v>
      </c>
      <c r="K76" s="2" t="s">
        <v>26</v>
      </c>
      <c r="L76" s="2"/>
      <c r="M76" s="8" t="s">
        <v>105</v>
      </c>
      <c r="N76" s="2" t="s">
        <v>658</v>
      </c>
      <c r="O76" s="2" t="s">
        <v>107</v>
      </c>
      <c r="P76" s="6">
        <v>7190</v>
      </c>
      <c r="Q76" s="7" t="s">
        <v>52391</v>
      </c>
    </row>
    <row r="77" spans="1:17" x14ac:dyDescent="0.2">
      <c r="A77" s="2" t="s">
        <v>659</v>
      </c>
      <c r="B77" s="2" t="s">
        <v>660</v>
      </c>
      <c r="C77" s="3">
        <v>24562</v>
      </c>
      <c r="D77" s="2" t="s">
        <v>661</v>
      </c>
      <c r="E77" s="2" t="s">
        <v>662</v>
      </c>
      <c r="F77" s="2" t="s">
        <v>663</v>
      </c>
      <c r="G77" s="2" t="s">
        <v>223</v>
      </c>
      <c r="H77" s="4" t="s">
        <v>664</v>
      </c>
      <c r="I77" s="5" t="s">
        <v>665</v>
      </c>
      <c r="J77" s="2" t="s">
        <v>160</v>
      </c>
      <c r="K77" s="2" t="s">
        <v>73</v>
      </c>
      <c r="L77" s="2"/>
      <c r="M77" s="8" t="s">
        <v>105</v>
      </c>
      <c r="N77" s="2" t="s">
        <v>197</v>
      </c>
      <c r="O77" s="2" t="s">
        <v>198</v>
      </c>
      <c r="P77" s="6">
        <v>5882</v>
      </c>
      <c r="Q77" s="7" t="s">
        <v>52391</v>
      </c>
    </row>
    <row r="78" spans="1:17" x14ac:dyDescent="0.2">
      <c r="A78" s="2" t="s">
        <v>666</v>
      </c>
      <c r="B78" s="2" t="s">
        <v>667</v>
      </c>
      <c r="C78" s="3">
        <v>23333</v>
      </c>
      <c r="D78" s="2" t="s">
        <v>668</v>
      </c>
      <c r="E78" s="2" t="s">
        <v>669</v>
      </c>
      <c r="F78" s="2" t="s">
        <v>670</v>
      </c>
      <c r="G78" s="2" t="s">
        <v>113</v>
      </c>
      <c r="H78" s="4" t="s">
        <v>671</v>
      </c>
      <c r="I78" s="5" t="s">
        <v>672</v>
      </c>
      <c r="J78" s="2" t="s">
        <v>51</v>
      </c>
      <c r="K78" s="2" t="s">
        <v>73</v>
      </c>
      <c r="L78" s="2"/>
      <c r="M78" s="8" t="s">
        <v>105</v>
      </c>
      <c r="N78" s="2" t="s">
        <v>673</v>
      </c>
      <c r="O78" s="2" t="s">
        <v>54</v>
      </c>
      <c r="P78" s="6">
        <v>5727</v>
      </c>
      <c r="Q78" s="7" t="s">
        <v>52391</v>
      </c>
    </row>
    <row r="79" spans="1:17" x14ac:dyDescent="0.2">
      <c r="A79" s="2" t="s">
        <v>674</v>
      </c>
      <c r="B79" s="2" t="s">
        <v>675</v>
      </c>
      <c r="C79" s="3">
        <v>24573</v>
      </c>
      <c r="D79" s="2" t="s">
        <v>676</v>
      </c>
      <c r="E79" s="2" t="s">
        <v>677</v>
      </c>
      <c r="F79" s="2" t="s">
        <v>678</v>
      </c>
      <c r="G79" s="2" t="s">
        <v>679</v>
      </c>
      <c r="H79" s="4" t="s">
        <v>680</v>
      </c>
      <c r="I79" s="5" t="s">
        <v>681</v>
      </c>
      <c r="J79" s="2" t="s">
        <v>84</v>
      </c>
      <c r="K79" s="2" t="s">
        <v>73</v>
      </c>
      <c r="L79" s="2"/>
      <c r="M79" s="8" t="s">
        <v>207</v>
      </c>
      <c r="N79" s="2" t="s">
        <v>178</v>
      </c>
      <c r="O79" s="2" t="s">
        <v>54</v>
      </c>
      <c r="P79" s="6">
        <v>6759</v>
      </c>
      <c r="Q79" s="7" t="s">
        <v>52391</v>
      </c>
    </row>
    <row r="80" spans="1:17" x14ac:dyDescent="0.2">
      <c r="A80" s="2" t="s">
        <v>682</v>
      </c>
      <c r="B80" s="2" t="s">
        <v>683</v>
      </c>
      <c r="C80" s="3">
        <v>17895</v>
      </c>
      <c r="D80" s="2" t="s">
        <v>684</v>
      </c>
      <c r="E80" s="2" t="s">
        <v>685</v>
      </c>
      <c r="F80" s="2" t="s">
        <v>686</v>
      </c>
      <c r="G80" s="2" t="s">
        <v>687</v>
      </c>
      <c r="H80" s="4" t="s">
        <v>688</v>
      </c>
      <c r="I80" s="5" t="s">
        <v>689</v>
      </c>
      <c r="J80" s="2" t="s">
        <v>25</v>
      </c>
      <c r="K80" s="2" t="s">
        <v>73</v>
      </c>
      <c r="L80" s="2"/>
      <c r="M80" s="8" t="s">
        <v>376</v>
      </c>
      <c r="N80" s="2" t="s">
        <v>472</v>
      </c>
      <c r="O80" s="2" t="s">
        <v>312</v>
      </c>
      <c r="P80" s="6">
        <v>8581</v>
      </c>
      <c r="Q80" s="7" t="s">
        <v>52391</v>
      </c>
    </row>
    <row r="81" spans="1:17" x14ac:dyDescent="0.2">
      <c r="A81" s="2" t="s">
        <v>690</v>
      </c>
      <c r="B81" s="2" t="s">
        <v>691</v>
      </c>
      <c r="C81" s="3">
        <v>27105</v>
      </c>
      <c r="D81" s="2" t="s">
        <v>692</v>
      </c>
      <c r="E81" s="2" t="s">
        <v>693</v>
      </c>
      <c r="F81" s="2" t="s">
        <v>694</v>
      </c>
      <c r="G81" s="2" t="s">
        <v>413</v>
      </c>
      <c r="H81" s="4" t="s">
        <v>695</v>
      </c>
      <c r="I81" s="5" t="s">
        <v>696</v>
      </c>
      <c r="J81" s="2" t="s">
        <v>25</v>
      </c>
      <c r="K81" s="2" t="s">
        <v>73</v>
      </c>
      <c r="L81" s="2"/>
      <c r="M81" s="8" t="s">
        <v>116</v>
      </c>
      <c r="N81" s="2" t="s">
        <v>697</v>
      </c>
      <c r="O81" s="2" t="s">
        <v>29</v>
      </c>
      <c r="P81" s="6">
        <v>6567</v>
      </c>
      <c r="Q81" s="7" t="s">
        <v>52391</v>
      </c>
    </row>
    <row r="82" spans="1:17" x14ac:dyDescent="0.2">
      <c r="A82" s="2" t="s">
        <v>698</v>
      </c>
      <c r="B82" s="2" t="s">
        <v>699</v>
      </c>
      <c r="C82" s="3">
        <v>23909</v>
      </c>
      <c r="D82" s="2" t="s">
        <v>700</v>
      </c>
      <c r="E82" s="2" t="s">
        <v>348</v>
      </c>
      <c r="F82" s="2" t="s">
        <v>701</v>
      </c>
      <c r="G82" s="2" t="s">
        <v>702</v>
      </c>
      <c r="H82" s="4" t="s">
        <v>703</v>
      </c>
      <c r="I82" s="5" t="s">
        <v>704</v>
      </c>
      <c r="J82" s="2" t="s">
        <v>63</v>
      </c>
      <c r="K82" s="2" t="s">
        <v>73</v>
      </c>
      <c r="L82" s="2"/>
      <c r="M82" s="8" t="s">
        <v>27</v>
      </c>
      <c r="N82" s="2" t="s">
        <v>705</v>
      </c>
      <c r="O82" s="2" t="s">
        <v>41</v>
      </c>
      <c r="P82" s="6">
        <v>4888</v>
      </c>
      <c r="Q82" s="7" t="s">
        <v>52391</v>
      </c>
    </row>
    <row r="83" spans="1:17" x14ac:dyDescent="0.2">
      <c r="A83" s="2" t="s">
        <v>706</v>
      </c>
      <c r="B83" s="2" t="s">
        <v>707</v>
      </c>
      <c r="C83" s="3">
        <v>30741</v>
      </c>
      <c r="D83" s="2" t="s">
        <v>708</v>
      </c>
      <c r="E83" s="2" t="s">
        <v>709</v>
      </c>
      <c r="F83" s="2" t="s">
        <v>166</v>
      </c>
      <c r="G83" s="2" t="s">
        <v>223</v>
      </c>
      <c r="H83" s="4" t="s">
        <v>710</v>
      </c>
      <c r="I83" s="5" t="s">
        <v>711</v>
      </c>
      <c r="J83" s="2" t="s">
        <v>25</v>
      </c>
      <c r="K83" s="2" t="s">
        <v>26</v>
      </c>
      <c r="L83" s="2"/>
      <c r="M83" s="8" t="s">
        <v>85</v>
      </c>
      <c r="N83" s="2" t="s">
        <v>712</v>
      </c>
      <c r="O83" s="2" t="s">
        <v>41</v>
      </c>
      <c r="P83" s="6">
        <v>8245</v>
      </c>
      <c r="Q83" s="7" t="s">
        <v>52391</v>
      </c>
    </row>
    <row r="84" spans="1:17" x14ac:dyDescent="0.2">
      <c r="A84" s="2" t="s">
        <v>713</v>
      </c>
      <c r="B84" s="2" t="s">
        <v>714</v>
      </c>
      <c r="C84" s="3">
        <v>28670</v>
      </c>
      <c r="D84" s="2" t="s">
        <v>715</v>
      </c>
      <c r="E84" s="2" t="s">
        <v>716</v>
      </c>
      <c r="F84" s="2" t="s">
        <v>717</v>
      </c>
      <c r="G84" s="2" t="s">
        <v>679</v>
      </c>
      <c r="H84" s="4" t="s">
        <v>718</v>
      </c>
      <c r="I84" s="5" t="s">
        <v>719</v>
      </c>
      <c r="J84" s="2" t="s">
        <v>63</v>
      </c>
      <c r="K84" s="2" t="s">
        <v>26</v>
      </c>
      <c r="L84" s="2"/>
      <c r="M84" s="8" t="s">
        <v>116</v>
      </c>
      <c r="N84" s="2" t="s">
        <v>720</v>
      </c>
      <c r="O84" s="2" t="s">
        <v>243</v>
      </c>
      <c r="P84" s="6">
        <v>8596</v>
      </c>
      <c r="Q84" s="7" t="s">
        <v>52391</v>
      </c>
    </row>
    <row r="85" spans="1:17" x14ac:dyDescent="0.2">
      <c r="A85" s="2" t="s">
        <v>721</v>
      </c>
      <c r="B85" s="2" t="s">
        <v>722</v>
      </c>
      <c r="C85" s="3">
        <v>32210</v>
      </c>
      <c r="D85" s="2" t="s">
        <v>723</v>
      </c>
      <c r="E85" s="2" t="s">
        <v>724</v>
      </c>
      <c r="F85" s="2" t="s">
        <v>725</v>
      </c>
      <c r="G85" s="2" t="s">
        <v>702</v>
      </c>
      <c r="H85" s="4" t="s">
        <v>726</v>
      </c>
      <c r="I85" s="5" t="s">
        <v>727</v>
      </c>
      <c r="J85" s="2" t="s">
        <v>160</v>
      </c>
      <c r="K85" s="2" t="s">
        <v>26</v>
      </c>
      <c r="L85" s="2"/>
      <c r="M85" s="8" t="s">
        <v>105</v>
      </c>
      <c r="N85" s="2" t="s">
        <v>728</v>
      </c>
      <c r="O85" s="2" t="s">
        <v>107</v>
      </c>
      <c r="P85" s="6">
        <v>3400</v>
      </c>
      <c r="Q85" s="7" t="s">
        <v>52391</v>
      </c>
    </row>
    <row r="86" spans="1:17" x14ac:dyDescent="0.2">
      <c r="A86" s="2" t="s">
        <v>729</v>
      </c>
      <c r="B86" s="2" t="s">
        <v>730</v>
      </c>
      <c r="C86" s="3">
        <v>32375</v>
      </c>
      <c r="D86" s="2" t="s">
        <v>731</v>
      </c>
      <c r="E86" s="2" t="s">
        <v>732</v>
      </c>
      <c r="F86" s="2" t="s">
        <v>112</v>
      </c>
      <c r="G86" s="2" t="s">
        <v>204</v>
      </c>
      <c r="H86" s="4" t="s">
        <v>733</v>
      </c>
      <c r="I86" s="5" t="s">
        <v>734</v>
      </c>
      <c r="J86" s="2" t="s">
        <v>51</v>
      </c>
      <c r="K86" s="2" t="s">
        <v>38</v>
      </c>
      <c r="L86" s="2"/>
      <c r="M86" s="8" t="s">
        <v>27</v>
      </c>
      <c r="N86" s="2" t="s">
        <v>735</v>
      </c>
      <c r="O86" s="2" t="s">
        <v>54</v>
      </c>
      <c r="P86" s="6">
        <v>3461</v>
      </c>
      <c r="Q86" s="7" t="s">
        <v>52391</v>
      </c>
    </row>
    <row r="87" spans="1:17" x14ac:dyDescent="0.2">
      <c r="A87" s="2" t="s">
        <v>736</v>
      </c>
      <c r="B87" s="2" t="s">
        <v>737</v>
      </c>
      <c r="C87" s="3">
        <v>37042</v>
      </c>
      <c r="D87" s="2" t="s">
        <v>738</v>
      </c>
      <c r="E87" s="2" t="s">
        <v>739</v>
      </c>
      <c r="F87" s="2" t="s">
        <v>740</v>
      </c>
      <c r="G87" s="2" t="s">
        <v>214</v>
      </c>
      <c r="H87" s="4" t="s">
        <v>741</v>
      </c>
      <c r="I87" s="5" t="s">
        <v>742</v>
      </c>
      <c r="J87" s="2" t="s">
        <v>25</v>
      </c>
      <c r="K87" s="2" t="s">
        <v>73</v>
      </c>
      <c r="L87" s="2"/>
      <c r="M87" s="8" t="s">
        <v>105</v>
      </c>
      <c r="N87" s="2" t="s">
        <v>743</v>
      </c>
      <c r="O87" s="2" t="s">
        <v>54</v>
      </c>
      <c r="P87" s="6">
        <v>1616</v>
      </c>
      <c r="Q87" s="7" t="s">
        <v>52391</v>
      </c>
    </row>
    <row r="88" spans="1:17" x14ac:dyDescent="0.2">
      <c r="A88" s="2" t="s">
        <v>744</v>
      </c>
      <c r="B88" s="2" t="s">
        <v>745</v>
      </c>
      <c r="C88" s="3">
        <v>33591</v>
      </c>
      <c r="D88" s="2" t="s">
        <v>746</v>
      </c>
      <c r="E88" s="2" t="s">
        <v>165</v>
      </c>
      <c r="F88" s="2" t="s">
        <v>747</v>
      </c>
      <c r="G88" s="2" t="s">
        <v>292</v>
      </c>
      <c r="H88" s="4" t="s">
        <v>748</v>
      </c>
      <c r="I88" s="5" t="s">
        <v>749</v>
      </c>
      <c r="J88" s="2" t="s">
        <v>160</v>
      </c>
      <c r="K88" s="2" t="s">
        <v>38</v>
      </c>
      <c r="L88" s="2"/>
      <c r="M88" s="8" t="s">
        <v>143</v>
      </c>
      <c r="N88" s="2" t="s">
        <v>750</v>
      </c>
      <c r="O88" s="2" t="s">
        <v>107</v>
      </c>
      <c r="P88" s="6">
        <v>7540</v>
      </c>
      <c r="Q88" s="7" t="s">
        <v>52391</v>
      </c>
    </row>
    <row r="89" spans="1:17" x14ac:dyDescent="0.2">
      <c r="A89" s="2" t="s">
        <v>751</v>
      </c>
      <c r="B89" s="2" t="s">
        <v>752</v>
      </c>
      <c r="C89" s="3">
        <v>33810</v>
      </c>
      <c r="D89" s="2" t="s">
        <v>753</v>
      </c>
      <c r="E89" s="2" t="s">
        <v>58</v>
      </c>
      <c r="F89" s="2" t="s">
        <v>754</v>
      </c>
      <c r="G89" s="2" t="s">
        <v>175</v>
      </c>
      <c r="H89" s="4" t="s">
        <v>755</v>
      </c>
      <c r="I89" s="5" t="s">
        <v>756</v>
      </c>
      <c r="J89" s="2" t="s">
        <v>160</v>
      </c>
      <c r="K89" s="2" t="s">
        <v>38</v>
      </c>
      <c r="L89" s="2"/>
      <c r="M89" s="8" t="s">
        <v>105</v>
      </c>
      <c r="N89" s="2" t="s">
        <v>757</v>
      </c>
      <c r="O89" s="2" t="s">
        <v>188</v>
      </c>
      <c r="P89" s="6">
        <v>8078</v>
      </c>
      <c r="Q89" s="7" t="s">
        <v>52391</v>
      </c>
    </row>
    <row r="90" spans="1:17" x14ac:dyDescent="0.2">
      <c r="A90" s="2" t="s">
        <v>758</v>
      </c>
      <c r="B90" s="2" t="s">
        <v>759</v>
      </c>
      <c r="C90" s="3">
        <v>31532</v>
      </c>
      <c r="D90" s="2" t="s">
        <v>760</v>
      </c>
      <c r="E90" s="2" t="s">
        <v>396</v>
      </c>
      <c r="F90" s="2" t="s">
        <v>761</v>
      </c>
      <c r="G90" s="2" t="s">
        <v>123</v>
      </c>
      <c r="H90" s="4" t="s">
        <v>762</v>
      </c>
      <c r="I90" s="5" t="s">
        <v>763</v>
      </c>
      <c r="J90" s="2" t="s">
        <v>25</v>
      </c>
      <c r="K90" s="2" t="s">
        <v>38</v>
      </c>
      <c r="L90" s="2"/>
      <c r="M90" s="8" t="s">
        <v>207</v>
      </c>
      <c r="N90" s="2" t="s">
        <v>764</v>
      </c>
      <c r="O90" s="2" t="s">
        <v>296</v>
      </c>
      <c r="P90" s="6">
        <v>3357</v>
      </c>
      <c r="Q90" s="7" t="s">
        <v>52391</v>
      </c>
    </row>
    <row r="91" spans="1:17" x14ac:dyDescent="0.2">
      <c r="A91" s="2" t="s">
        <v>765</v>
      </c>
      <c r="B91" s="2" t="s">
        <v>766</v>
      </c>
      <c r="C91" s="3">
        <v>16960</v>
      </c>
      <c r="D91" s="2" t="s">
        <v>767</v>
      </c>
      <c r="E91" s="2" t="s">
        <v>768</v>
      </c>
      <c r="F91" s="2" t="s">
        <v>769</v>
      </c>
      <c r="G91" s="2" t="s">
        <v>81</v>
      </c>
      <c r="H91" s="4" t="s">
        <v>770</v>
      </c>
      <c r="I91" s="5" t="s">
        <v>771</v>
      </c>
      <c r="J91" s="2" t="s">
        <v>63</v>
      </c>
      <c r="K91" s="2" t="s">
        <v>73</v>
      </c>
      <c r="L91" s="2"/>
      <c r="M91" s="8" t="s">
        <v>105</v>
      </c>
      <c r="N91" s="2" t="s">
        <v>772</v>
      </c>
      <c r="O91" s="2" t="s">
        <v>41</v>
      </c>
      <c r="P91" s="6">
        <v>4230</v>
      </c>
      <c r="Q91" s="7" t="s">
        <v>52391</v>
      </c>
    </row>
    <row r="92" spans="1:17" x14ac:dyDescent="0.2">
      <c r="A92" s="2" t="s">
        <v>773</v>
      </c>
      <c r="B92" s="2" t="s">
        <v>774</v>
      </c>
      <c r="C92" s="3">
        <v>19560</v>
      </c>
      <c r="D92" s="2" t="s">
        <v>775</v>
      </c>
      <c r="E92" s="2" t="s">
        <v>776</v>
      </c>
      <c r="F92" s="2" t="s">
        <v>404</v>
      </c>
      <c r="G92" s="2" t="s">
        <v>22</v>
      </c>
      <c r="H92" s="4" t="s">
        <v>777</v>
      </c>
      <c r="I92" s="5" t="s">
        <v>778</v>
      </c>
      <c r="J92" s="2" t="s">
        <v>63</v>
      </c>
      <c r="K92" s="2" t="s">
        <v>38</v>
      </c>
      <c r="L92" s="2"/>
      <c r="M92" s="8" t="s">
        <v>105</v>
      </c>
      <c r="N92" s="2" t="s">
        <v>472</v>
      </c>
      <c r="O92" s="2" t="s">
        <v>188</v>
      </c>
      <c r="P92" s="6">
        <v>6806</v>
      </c>
      <c r="Q92" s="7" t="s">
        <v>52391</v>
      </c>
    </row>
    <row r="93" spans="1:17" x14ac:dyDescent="0.2">
      <c r="A93" s="2" t="s">
        <v>779</v>
      </c>
      <c r="B93" s="2" t="s">
        <v>780</v>
      </c>
      <c r="C93" s="3">
        <v>17073</v>
      </c>
      <c r="D93" s="2" t="s">
        <v>781</v>
      </c>
      <c r="E93" s="2" t="s">
        <v>782</v>
      </c>
      <c r="F93" s="2" t="s">
        <v>783</v>
      </c>
      <c r="G93" s="2" t="s">
        <v>223</v>
      </c>
      <c r="H93" s="4" t="s">
        <v>784</v>
      </c>
      <c r="I93" s="5" t="s">
        <v>785</v>
      </c>
      <c r="J93" s="2" t="s">
        <v>25</v>
      </c>
      <c r="K93" s="2" t="s">
        <v>26</v>
      </c>
      <c r="L93" s="2"/>
      <c r="M93" s="8" t="s">
        <v>116</v>
      </c>
      <c r="N93" s="2" t="s">
        <v>86</v>
      </c>
      <c r="O93" s="2" t="s">
        <v>41</v>
      </c>
      <c r="P93" s="6">
        <v>6155</v>
      </c>
      <c r="Q93" s="7" t="s">
        <v>52391</v>
      </c>
    </row>
    <row r="94" spans="1:17" x14ac:dyDescent="0.2">
      <c r="A94" s="2" t="s">
        <v>786</v>
      </c>
      <c r="B94" s="2" t="s">
        <v>787</v>
      </c>
      <c r="C94" s="3">
        <v>17919</v>
      </c>
      <c r="D94" s="2" t="s">
        <v>788</v>
      </c>
      <c r="E94" s="2" t="s">
        <v>789</v>
      </c>
      <c r="F94" s="2" t="s">
        <v>790</v>
      </c>
      <c r="G94" s="2" t="s">
        <v>35</v>
      </c>
      <c r="H94" s="4" t="s">
        <v>791</v>
      </c>
      <c r="I94" s="5" t="s">
        <v>792</v>
      </c>
      <c r="J94" s="2" t="s">
        <v>84</v>
      </c>
      <c r="K94" s="2" t="s">
        <v>73</v>
      </c>
      <c r="L94" s="2"/>
      <c r="M94" s="8" t="s">
        <v>105</v>
      </c>
      <c r="N94" s="2" t="s">
        <v>793</v>
      </c>
      <c r="O94" s="2" t="s">
        <v>296</v>
      </c>
      <c r="P94" s="6">
        <v>3063</v>
      </c>
      <c r="Q94" s="7" t="s">
        <v>52391</v>
      </c>
    </row>
    <row r="95" spans="1:17" x14ac:dyDescent="0.2">
      <c r="A95" s="2" t="s">
        <v>794</v>
      </c>
      <c r="B95" s="2" t="s">
        <v>795</v>
      </c>
      <c r="C95" s="3">
        <v>24369</v>
      </c>
      <c r="D95" s="2" t="s">
        <v>796</v>
      </c>
      <c r="E95" s="2" t="s">
        <v>797</v>
      </c>
      <c r="F95" s="2" t="s">
        <v>798</v>
      </c>
      <c r="G95" s="2" t="s">
        <v>132</v>
      </c>
      <c r="H95" s="4" t="s">
        <v>799</v>
      </c>
      <c r="I95" s="5" t="s">
        <v>800</v>
      </c>
      <c r="J95" s="2" t="s">
        <v>160</v>
      </c>
      <c r="K95" s="2" t="s">
        <v>38</v>
      </c>
      <c r="L95" s="2"/>
      <c r="M95" s="8" t="s">
        <v>376</v>
      </c>
      <c r="N95" s="2" t="s">
        <v>801</v>
      </c>
      <c r="O95" s="2" t="s">
        <v>243</v>
      </c>
      <c r="P95" s="6">
        <v>9162</v>
      </c>
      <c r="Q95" s="7" t="s">
        <v>52391</v>
      </c>
    </row>
    <row r="96" spans="1:17" x14ac:dyDescent="0.2">
      <c r="A96" s="2" t="s">
        <v>802</v>
      </c>
      <c r="B96" s="2" t="s">
        <v>803</v>
      </c>
      <c r="C96" s="3">
        <v>35877</v>
      </c>
      <c r="D96" s="2" t="s">
        <v>804</v>
      </c>
      <c r="E96" s="2" t="s">
        <v>805</v>
      </c>
      <c r="F96" s="2" t="s">
        <v>806</v>
      </c>
      <c r="G96" s="2" t="s">
        <v>341</v>
      </c>
      <c r="H96" s="4" t="s">
        <v>807</v>
      </c>
      <c r="I96" s="5" t="s">
        <v>808</v>
      </c>
      <c r="J96" s="2" t="s">
        <v>51</v>
      </c>
      <c r="K96" s="2" t="s">
        <v>26</v>
      </c>
      <c r="L96" s="2"/>
      <c r="M96" s="8" t="s">
        <v>268</v>
      </c>
      <c r="N96" s="2" t="s">
        <v>809</v>
      </c>
      <c r="O96" s="2" t="s">
        <v>54</v>
      </c>
      <c r="P96" s="6">
        <v>4955</v>
      </c>
      <c r="Q96" s="7" t="s">
        <v>52391</v>
      </c>
    </row>
    <row r="97" spans="1:17" x14ac:dyDescent="0.2">
      <c r="A97" s="2" t="s">
        <v>7201</v>
      </c>
      <c r="B97" s="2" t="s">
        <v>7202</v>
      </c>
      <c r="C97" s="3">
        <v>34320</v>
      </c>
      <c r="D97" s="2" t="s">
        <v>7203</v>
      </c>
      <c r="E97" s="2" t="s">
        <v>5741</v>
      </c>
      <c r="F97" s="2" t="s">
        <v>1024</v>
      </c>
      <c r="G97" s="2" t="s">
        <v>22</v>
      </c>
      <c r="H97" s="4" t="s">
        <v>7204</v>
      </c>
      <c r="I97" s="5" t="s">
        <v>7205</v>
      </c>
      <c r="J97" s="2" t="s">
        <v>25</v>
      </c>
      <c r="K97" s="2" t="s">
        <v>73</v>
      </c>
      <c r="L97" s="2"/>
      <c r="M97" s="8" t="s">
        <v>52</v>
      </c>
      <c r="N97" s="2" t="s">
        <v>1156</v>
      </c>
      <c r="O97" s="2" t="s">
        <v>87</v>
      </c>
      <c r="P97" s="6">
        <v>5177</v>
      </c>
      <c r="Q97" s="7" t="s">
        <v>7206</v>
      </c>
    </row>
    <row r="98" spans="1:17" x14ac:dyDescent="0.2">
      <c r="A98" s="2" t="s">
        <v>819</v>
      </c>
      <c r="B98" s="2" t="s">
        <v>820</v>
      </c>
      <c r="C98" s="3">
        <v>30571</v>
      </c>
      <c r="D98" s="2" t="s">
        <v>821</v>
      </c>
      <c r="E98" s="2" t="s">
        <v>822</v>
      </c>
      <c r="F98" s="2" t="s">
        <v>317</v>
      </c>
      <c r="G98" s="2" t="s">
        <v>93</v>
      </c>
      <c r="H98" s="4" t="s">
        <v>823</v>
      </c>
      <c r="I98" s="5" t="s">
        <v>824</v>
      </c>
      <c r="J98" s="2" t="s">
        <v>51</v>
      </c>
      <c r="K98" s="2" t="s">
        <v>38</v>
      </c>
      <c r="L98" s="2"/>
      <c r="M98" s="8" t="s">
        <v>376</v>
      </c>
      <c r="N98" s="2" t="s">
        <v>825</v>
      </c>
      <c r="O98" s="2" t="s">
        <v>296</v>
      </c>
      <c r="P98" s="6">
        <v>5325</v>
      </c>
      <c r="Q98" s="7" t="s">
        <v>52391</v>
      </c>
    </row>
    <row r="99" spans="1:17" x14ac:dyDescent="0.2">
      <c r="A99" s="2" t="s">
        <v>13144</v>
      </c>
      <c r="B99" s="2" t="s">
        <v>3138</v>
      </c>
      <c r="C99" s="3">
        <v>36119</v>
      </c>
      <c r="D99" s="2" t="s">
        <v>13145</v>
      </c>
      <c r="E99" s="2" t="s">
        <v>9803</v>
      </c>
      <c r="F99" s="2" t="s">
        <v>13146</v>
      </c>
      <c r="G99" s="2" t="s">
        <v>478</v>
      </c>
      <c r="H99" s="4" t="s">
        <v>13147</v>
      </c>
      <c r="I99" s="5" t="s">
        <v>13148</v>
      </c>
      <c r="J99" s="2" t="s">
        <v>63</v>
      </c>
      <c r="K99" s="2" t="s">
        <v>73</v>
      </c>
      <c r="L99" s="2"/>
      <c r="M99" s="8" t="s">
        <v>105</v>
      </c>
      <c r="N99" s="2" t="s">
        <v>5437</v>
      </c>
      <c r="O99" s="2" t="s">
        <v>87</v>
      </c>
      <c r="P99" s="6">
        <v>6738</v>
      </c>
      <c r="Q99" s="7" t="s">
        <v>13149</v>
      </c>
    </row>
    <row r="100" spans="1:17" x14ac:dyDescent="0.2">
      <c r="A100" s="2" t="s">
        <v>835</v>
      </c>
      <c r="B100" s="2" t="s">
        <v>836</v>
      </c>
      <c r="C100" s="3">
        <v>23367</v>
      </c>
      <c r="D100" s="2" t="s">
        <v>837</v>
      </c>
      <c r="E100" s="2" t="s">
        <v>838</v>
      </c>
      <c r="F100" s="2" t="s">
        <v>839</v>
      </c>
      <c r="G100" s="2" t="s">
        <v>223</v>
      </c>
      <c r="H100" s="4" t="s">
        <v>840</v>
      </c>
      <c r="I100" s="5" t="s">
        <v>841</v>
      </c>
      <c r="J100" s="2" t="s">
        <v>63</v>
      </c>
      <c r="K100" s="2" t="s">
        <v>26</v>
      </c>
      <c r="L100" s="2"/>
      <c r="M100" s="8" t="s">
        <v>52</v>
      </c>
      <c r="N100" s="2" t="s">
        <v>842</v>
      </c>
      <c r="O100" s="2" t="s">
        <v>198</v>
      </c>
      <c r="P100" s="6">
        <v>5123</v>
      </c>
      <c r="Q100" s="7" t="s">
        <v>52391</v>
      </c>
    </row>
    <row r="101" spans="1:17" x14ac:dyDescent="0.2">
      <c r="A101" s="2" t="s">
        <v>19405</v>
      </c>
      <c r="B101" s="2" t="s">
        <v>19406</v>
      </c>
      <c r="C101" s="3">
        <v>36583</v>
      </c>
      <c r="D101" s="2" t="s">
        <v>19407</v>
      </c>
      <c r="E101" s="2" t="s">
        <v>1282</v>
      </c>
      <c r="F101" s="2" t="s">
        <v>19408</v>
      </c>
      <c r="G101" s="2" t="s">
        <v>70</v>
      </c>
      <c r="H101" s="4" t="s">
        <v>19409</v>
      </c>
      <c r="I101" s="5" t="s">
        <v>19410</v>
      </c>
      <c r="J101" s="2" t="s">
        <v>63</v>
      </c>
      <c r="K101" s="2" t="s">
        <v>38</v>
      </c>
      <c r="L101" s="2"/>
      <c r="M101" s="8" t="s">
        <v>27</v>
      </c>
      <c r="N101" s="2" t="s">
        <v>3400</v>
      </c>
      <c r="O101" s="2" t="s">
        <v>87</v>
      </c>
      <c r="P101" s="6">
        <v>2375</v>
      </c>
      <c r="Q101" s="7" t="s">
        <v>19411</v>
      </c>
    </row>
    <row r="102" spans="1:17" x14ac:dyDescent="0.2">
      <c r="A102" s="2" t="s">
        <v>851</v>
      </c>
      <c r="B102" s="2" t="s">
        <v>852</v>
      </c>
      <c r="C102" s="3">
        <v>30053</v>
      </c>
      <c r="D102" s="2" t="s">
        <v>853</v>
      </c>
      <c r="E102" s="2" t="s">
        <v>854</v>
      </c>
      <c r="F102" s="2" t="s">
        <v>855</v>
      </c>
      <c r="G102" s="2" t="s">
        <v>123</v>
      </c>
      <c r="H102" s="4" t="s">
        <v>856</v>
      </c>
      <c r="I102" s="5" t="s">
        <v>857</v>
      </c>
      <c r="J102" s="2" t="s">
        <v>160</v>
      </c>
      <c r="K102" s="2" t="s">
        <v>73</v>
      </c>
      <c r="L102" s="2"/>
      <c r="M102" s="8" t="s">
        <v>105</v>
      </c>
      <c r="N102" s="2" t="s">
        <v>858</v>
      </c>
      <c r="O102" s="2" t="s">
        <v>312</v>
      </c>
      <c r="P102" s="6">
        <v>4829</v>
      </c>
      <c r="Q102" s="7" t="s">
        <v>52391</v>
      </c>
    </row>
    <row r="103" spans="1:17" x14ac:dyDescent="0.2">
      <c r="A103" s="2" t="s">
        <v>859</v>
      </c>
      <c r="B103" s="2" t="s">
        <v>860</v>
      </c>
      <c r="C103" s="3">
        <v>26709</v>
      </c>
      <c r="D103" s="2" t="s">
        <v>861</v>
      </c>
      <c r="E103" s="2" t="s">
        <v>862</v>
      </c>
      <c r="F103" s="2" t="s">
        <v>863</v>
      </c>
      <c r="G103" s="2" t="s">
        <v>60</v>
      </c>
      <c r="H103" s="4" t="s">
        <v>864</v>
      </c>
      <c r="I103" s="5" t="s">
        <v>865</v>
      </c>
      <c r="J103" s="2" t="s">
        <v>84</v>
      </c>
      <c r="K103" s="2" t="s">
        <v>38</v>
      </c>
      <c r="L103" s="2"/>
      <c r="M103" s="8" t="s">
        <v>376</v>
      </c>
      <c r="N103" s="2" t="s">
        <v>866</v>
      </c>
      <c r="O103" s="2" t="s">
        <v>29</v>
      </c>
      <c r="P103" s="6">
        <v>1754</v>
      </c>
      <c r="Q103" s="7" t="s">
        <v>52391</v>
      </c>
    </row>
    <row r="104" spans="1:17" x14ac:dyDescent="0.2">
      <c r="A104" s="2" t="s">
        <v>867</v>
      </c>
      <c r="B104" s="2" t="s">
        <v>868</v>
      </c>
      <c r="C104" s="3">
        <v>22811</v>
      </c>
      <c r="D104" s="2" t="s">
        <v>869</v>
      </c>
      <c r="E104" s="2" t="s">
        <v>870</v>
      </c>
      <c r="F104" s="2" t="s">
        <v>871</v>
      </c>
      <c r="G104" s="2" t="s">
        <v>70</v>
      </c>
      <c r="H104" s="4" t="s">
        <v>872</v>
      </c>
      <c r="I104" s="5" t="s">
        <v>873</v>
      </c>
      <c r="J104" s="2" t="s">
        <v>63</v>
      </c>
      <c r="K104" s="2" t="s">
        <v>26</v>
      </c>
      <c r="L104" s="2"/>
      <c r="M104" s="8" t="s">
        <v>207</v>
      </c>
      <c r="N104" s="2" t="s">
        <v>874</v>
      </c>
      <c r="O104" s="2" t="s">
        <v>54</v>
      </c>
      <c r="P104" s="6">
        <v>6063</v>
      </c>
      <c r="Q104" s="7" t="s">
        <v>52391</v>
      </c>
    </row>
    <row r="105" spans="1:17" x14ac:dyDescent="0.2">
      <c r="A105" s="2" t="s">
        <v>875</v>
      </c>
      <c r="B105" s="2" t="s">
        <v>876</v>
      </c>
      <c r="C105" s="3">
        <v>22062</v>
      </c>
      <c r="D105" s="2" t="s">
        <v>877</v>
      </c>
      <c r="E105" s="2" t="s">
        <v>878</v>
      </c>
      <c r="F105" s="2" t="s">
        <v>879</v>
      </c>
      <c r="G105" s="2" t="s">
        <v>60</v>
      </c>
      <c r="H105" s="4" t="s">
        <v>880</v>
      </c>
      <c r="I105" s="5" t="s">
        <v>881</v>
      </c>
      <c r="J105" s="2" t="s">
        <v>25</v>
      </c>
      <c r="K105" s="2" t="s">
        <v>73</v>
      </c>
      <c r="L105" s="2"/>
      <c r="M105" s="8" t="s">
        <v>105</v>
      </c>
      <c r="N105" s="2" t="s">
        <v>882</v>
      </c>
      <c r="O105" s="2" t="s">
        <v>41</v>
      </c>
      <c r="P105" s="6">
        <v>4130</v>
      </c>
      <c r="Q105" s="7" t="s">
        <v>52391</v>
      </c>
    </row>
    <row r="106" spans="1:17" x14ac:dyDescent="0.2">
      <c r="A106" s="2" t="s">
        <v>883</v>
      </c>
      <c r="B106" s="2" t="s">
        <v>884</v>
      </c>
      <c r="C106" s="3">
        <v>37834</v>
      </c>
      <c r="D106" s="2" t="s">
        <v>885</v>
      </c>
      <c r="E106" s="2" t="s">
        <v>886</v>
      </c>
      <c r="F106" s="2" t="s">
        <v>453</v>
      </c>
      <c r="G106" s="2" t="s">
        <v>223</v>
      </c>
      <c r="H106" s="4" t="s">
        <v>887</v>
      </c>
      <c r="I106" s="5" t="s">
        <v>888</v>
      </c>
      <c r="J106" s="2" t="s">
        <v>51</v>
      </c>
      <c r="K106" s="2" t="s">
        <v>73</v>
      </c>
      <c r="L106" s="2"/>
      <c r="M106" s="8" t="s">
        <v>85</v>
      </c>
      <c r="N106" s="2" t="s">
        <v>817</v>
      </c>
      <c r="O106" s="2" t="s">
        <v>87</v>
      </c>
      <c r="P106" s="6">
        <v>3756</v>
      </c>
      <c r="Q106" s="7" t="s">
        <v>52391</v>
      </c>
    </row>
    <row r="107" spans="1:17" x14ac:dyDescent="0.2">
      <c r="A107" s="2" t="s">
        <v>889</v>
      </c>
      <c r="B107" s="2" t="s">
        <v>890</v>
      </c>
      <c r="C107" s="3">
        <v>28356</v>
      </c>
      <c r="D107" s="2" t="s">
        <v>891</v>
      </c>
      <c r="E107" s="2" t="s">
        <v>892</v>
      </c>
      <c r="F107" s="2" t="s">
        <v>647</v>
      </c>
      <c r="G107" s="2" t="s">
        <v>175</v>
      </c>
      <c r="H107" s="4" t="s">
        <v>893</v>
      </c>
      <c r="I107" s="5" t="s">
        <v>894</v>
      </c>
      <c r="J107" s="2" t="s">
        <v>160</v>
      </c>
      <c r="K107" s="2" t="s">
        <v>73</v>
      </c>
      <c r="L107" s="2"/>
      <c r="M107" s="8" t="s">
        <v>27</v>
      </c>
      <c r="N107" s="2" t="s">
        <v>895</v>
      </c>
      <c r="O107" s="2" t="s">
        <v>41</v>
      </c>
      <c r="P107" s="6">
        <v>8835</v>
      </c>
      <c r="Q107" s="7" t="s">
        <v>52391</v>
      </c>
    </row>
    <row r="108" spans="1:17" x14ac:dyDescent="0.2">
      <c r="A108" s="2" t="s">
        <v>896</v>
      </c>
      <c r="B108" s="2" t="s">
        <v>897</v>
      </c>
      <c r="C108" s="3">
        <v>37936</v>
      </c>
      <c r="D108" s="2" t="s">
        <v>898</v>
      </c>
      <c r="E108" s="2" t="s">
        <v>899</v>
      </c>
      <c r="F108" s="2" t="s">
        <v>900</v>
      </c>
      <c r="G108" s="2" t="s">
        <v>437</v>
      </c>
      <c r="H108" s="4" t="s">
        <v>901</v>
      </c>
      <c r="I108" s="5" t="s">
        <v>902</v>
      </c>
      <c r="J108" s="2" t="s">
        <v>160</v>
      </c>
      <c r="K108" s="2" t="s">
        <v>38</v>
      </c>
      <c r="L108" s="2"/>
      <c r="M108" s="8" t="s">
        <v>143</v>
      </c>
      <c r="N108" s="2" t="s">
        <v>903</v>
      </c>
      <c r="O108" s="2" t="s">
        <v>188</v>
      </c>
      <c r="P108" s="6">
        <v>5523</v>
      </c>
      <c r="Q108" s="7" t="s">
        <v>52391</v>
      </c>
    </row>
    <row r="109" spans="1:17" x14ac:dyDescent="0.2">
      <c r="A109" s="2" t="s">
        <v>904</v>
      </c>
      <c r="B109" s="2" t="s">
        <v>905</v>
      </c>
      <c r="C109" s="3">
        <v>23099</v>
      </c>
      <c r="D109" s="2" t="s">
        <v>906</v>
      </c>
      <c r="E109" s="2" t="s">
        <v>907</v>
      </c>
      <c r="F109" s="2" t="s">
        <v>639</v>
      </c>
      <c r="G109" s="2" t="s">
        <v>437</v>
      </c>
      <c r="H109" s="4" t="s">
        <v>908</v>
      </c>
      <c r="I109" s="5" t="s">
        <v>909</v>
      </c>
      <c r="J109" s="2" t="s">
        <v>160</v>
      </c>
      <c r="K109" s="2" t="s">
        <v>38</v>
      </c>
      <c r="L109" s="2"/>
      <c r="M109" s="8" t="s">
        <v>39</v>
      </c>
      <c r="N109" s="2" t="s">
        <v>910</v>
      </c>
      <c r="O109" s="2" t="s">
        <v>107</v>
      </c>
      <c r="P109" s="6">
        <v>1550</v>
      </c>
      <c r="Q109" s="7" t="s">
        <v>52391</v>
      </c>
    </row>
    <row r="110" spans="1:17" x14ac:dyDescent="0.2">
      <c r="A110" s="2" t="s">
        <v>911</v>
      </c>
      <c r="B110" s="2" t="s">
        <v>912</v>
      </c>
      <c r="C110" s="3">
        <v>24727</v>
      </c>
      <c r="D110" s="2" t="s">
        <v>913</v>
      </c>
      <c r="E110" s="2" t="s">
        <v>914</v>
      </c>
      <c r="F110" s="2" t="s">
        <v>592</v>
      </c>
      <c r="G110" s="2" t="s">
        <v>113</v>
      </c>
      <c r="H110" s="4" t="s">
        <v>915</v>
      </c>
      <c r="I110" s="5" t="s">
        <v>916</v>
      </c>
      <c r="J110" s="2" t="s">
        <v>160</v>
      </c>
      <c r="K110" s="2" t="s">
        <v>73</v>
      </c>
      <c r="L110" s="2"/>
      <c r="M110" s="8" t="s">
        <v>85</v>
      </c>
      <c r="N110" s="2" t="s">
        <v>817</v>
      </c>
      <c r="O110" s="2" t="s">
        <v>87</v>
      </c>
      <c r="P110" s="6">
        <v>9201</v>
      </c>
      <c r="Q110" s="7" t="s">
        <v>52391</v>
      </c>
    </row>
    <row r="111" spans="1:17" x14ac:dyDescent="0.2">
      <c r="A111" s="2" t="s">
        <v>917</v>
      </c>
      <c r="B111" s="2" t="s">
        <v>918</v>
      </c>
      <c r="C111" s="3">
        <v>17033</v>
      </c>
      <c r="D111" s="2" t="s">
        <v>919</v>
      </c>
      <c r="E111" s="2" t="s">
        <v>444</v>
      </c>
      <c r="F111" s="2" t="s">
        <v>174</v>
      </c>
      <c r="G111" s="2" t="s">
        <v>35</v>
      </c>
      <c r="H111" s="4" t="s">
        <v>920</v>
      </c>
      <c r="I111" s="5" t="s">
        <v>921</v>
      </c>
      <c r="J111" s="2" t="s">
        <v>160</v>
      </c>
      <c r="K111" s="2" t="s">
        <v>73</v>
      </c>
      <c r="L111" s="2"/>
      <c r="M111" s="8" t="s">
        <v>52</v>
      </c>
      <c r="N111" s="2" t="s">
        <v>922</v>
      </c>
      <c r="O111" s="2" t="s">
        <v>107</v>
      </c>
      <c r="P111" s="6">
        <v>9226</v>
      </c>
      <c r="Q111" s="7" t="s">
        <v>52391</v>
      </c>
    </row>
    <row r="112" spans="1:17" x14ac:dyDescent="0.2">
      <c r="A112" s="2" t="s">
        <v>923</v>
      </c>
      <c r="B112" s="2" t="s">
        <v>924</v>
      </c>
      <c r="C112" s="3">
        <v>33490</v>
      </c>
      <c r="D112" s="2" t="s">
        <v>925</v>
      </c>
      <c r="E112" s="2" t="s">
        <v>926</v>
      </c>
      <c r="F112" s="2" t="s">
        <v>927</v>
      </c>
      <c r="G112" s="2" t="s">
        <v>35</v>
      </c>
      <c r="H112" s="4" t="s">
        <v>928</v>
      </c>
      <c r="I112" s="5" t="s">
        <v>929</v>
      </c>
      <c r="J112" s="2" t="s">
        <v>63</v>
      </c>
      <c r="K112" s="2" t="s">
        <v>73</v>
      </c>
      <c r="L112" s="2"/>
      <c r="M112" s="8" t="s">
        <v>74</v>
      </c>
      <c r="N112" s="2" t="s">
        <v>930</v>
      </c>
      <c r="O112" s="2" t="s">
        <v>198</v>
      </c>
      <c r="P112" s="6">
        <v>8551</v>
      </c>
      <c r="Q112" s="7" t="s">
        <v>52391</v>
      </c>
    </row>
    <row r="113" spans="1:17" x14ac:dyDescent="0.2">
      <c r="A113" s="2" t="s">
        <v>931</v>
      </c>
      <c r="B113" s="2" t="s">
        <v>932</v>
      </c>
      <c r="C113" s="3">
        <v>38343</v>
      </c>
      <c r="D113" s="2" t="s">
        <v>933</v>
      </c>
      <c r="E113" s="2" t="s">
        <v>934</v>
      </c>
      <c r="F113" s="2" t="s">
        <v>935</v>
      </c>
      <c r="G113" s="2" t="s">
        <v>48</v>
      </c>
      <c r="H113" s="4" t="s">
        <v>936</v>
      </c>
      <c r="I113" s="5" t="s">
        <v>937</v>
      </c>
      <c r="J113" s="2" t="s">
        <v>160</v>
      </c>
      <c r="K113" s="2" t="s">
        <v>38</v>
      </c>
      <c r="L113" s="2"/>
      <c r="M113" s="8" t="s">
        <v>52</v>
      </c>
      <c r="N113" s="2" t="s">
        <v>938</v>
      </c>
      <c r="O113" s="2" t="s">
        <v>54</v>
      </c>
      <c r="P113" s="6">
        <v>3206</v>
      </c>
      <c r="Q113" s="7" t="s">
        <v>52391</v>
      </c>
    </row>
    <row r="114" spans="1:17" x14ac:dyDescent="0.2">
      <c r="A114" s="2" t="s">
        <v>939</v>
      </c>
      <c r="B114" s="2" t="s">
        <v>940</v>
      </c>
      <c r="C114" s="3">
        <v>16289</v>
      </c>
      <c r="D114" s="2" t="s">
        <v>941</v>
      </c>
      <c r="E114" s="2" t="s">
        <v>942</v>
      </c>
      <c r="F114" s="2" t="s">
        <v>647</v>
      </c>
      <c r="G114" s="2" t="s">
        <v>214</v>
      </c>
      <c r="H114" s="4" t="s">
        <v>943</v>
      </c>
      <c r="I114" s="5" t="s">
        <v>944</v>
      </c>
      <c r="J114" s="2" t="s">
        <v>84</v>
      </c>
      <c r="K114" s="2" t="s">
        <v>38</v>
      </c>
      <c r="L114" s="2"/>
      <c r="M114" s="8" t="s">
        <v>268</v>
      </c>
      <c r="N114" s="2" t="s">
        <v>945</v>
      </c>
      <c r="O114" s="2" t="s">
        <v>198</v>
      </c>
      <c r="P114" s="6">
        <v>3022</v>
      </c>
      <c r="Q114" s="7" t="s">
        <v>52391</v>
      </c>
    </row>
    <row r="115" spans="1:17" x14ac:dyDescent="0.2">
      <c r="A115" s="2" t="s">
        <v>946</v>
      </c>
      <c r="B115" s="2" t="s">
        <v>947</v>
      </c>
      <c r="C115" s="3">
        <v>20069</v>
      </c>
      <c r="D115" s="2" t="s">
        <v>948</v>
      </c>
      <c r="E115" s="2" t="s">
        <v>949</v>
      </c>
      <c r="F115" s="2" t="s">
        <v>950</v>
      </c>
      <c r="G115" s="2" t="s">
        <v>93</v>
      </c>
      <c r="H115" s="4" t="s">
        <v>951</v>
      </c>
      <c r="I115" s="5" t="s">
        <v>952</v>
      </c>
      <c r="J115" s="2" t="s">
        <v>160</v>
      </c>
      <c r="K115" s="2" t="s">
        <v>38</v>
      </c>
      <c r="L115" s="2"/>
      <c r="M115" s="8" t="s">
        <v>27</v>
      </c>
      <c r="N115" s="2" t="s">
        <v>953</v>
      </c>
      <c r="O115" s="2" t="s">
        <v>107</v>
      </c>
      <c r="P115" s="6">
        <v>6501</v>
      </c>
      <c r="Q115" s="7" t="s">
        <v>52391</v>
      </c>
    </row>
    <row r="116" spans="1:17" x14ac:dyDescent="0.2">
      <c r="A116" s="2" t="s">
        <v>954</v>
      </c>
      <c r="B116" s="2" t="s">
        <v>955</v>
      </c>
      <c r="C116" s="3">
        <v>25651</v>
      </c>
      <c r="D116" s="2" t="s">
        <v>956</v>
      </c>
      <c r="E116" s="2" t="s">
        <v>957</v>
      </c>
      <c r="F116" s="2" t="s">
        <v>958</v>
      </c>
      <c r="G116" s="2" t="s">
        <v>679</v>
      </c>
      <c r="H116" s="4" t="s">
        <v>959</v>
      </c>
      <c r="I116" s="5" t="s">
        <v>960</v>
      </c>
      <c r="J116" s="2" t="s">
        <v>63</v>
      </c>
      <c r="K116" s="2" t="s">
        <v>73</v>
      </c>
      <c r="L116" s="2"/>
      <c r="M116" s="8" t="s">
        <v>39</v>
      </c>
      <c r="N116" s="2" t="s">
        <v>961</v>
      </c>
      <c r="O116" s="2" t="s">
        <v>243</v>
      </c>
      <c r="P116" s="6">
        <v>8931</v>
      </c>
      <c r="Q116" s="7" t="s">
        <v>52391</v>
      </c>
    </row>
    <row r="117" spans="1:17" x14ac:dyDescent="0.2">
      <c r="A117" s="2" t="s">
        <v>962</v>
      </c>
      <c r="B117" s="2" t="s">
        <v>963</v>
      </c>
      <c r="C117" s="3">
        <v>38185</v>
      </c>
      <c r="D117" s="2" t="s">
        <v>964</v>
      </c>
      <c r="E117" s="2" t="s">
        <v>547</v>
      </c>
      <c r="F117" s="2" t="s">
        <v>965</v>
      </c>
      <c r="G117" s="2" t="s">
        <v>113</v>
      </c>
      <c r="H117" s="4" t="s">
        <v>966</v>
      </c>
      <c r="I117" s="5" t="s">
        <v>967</v>
      </c>
      <c r="J117" s="2" t="s">
        <v>63</v>
      </c>
      <c r="K117" s="2" t="s">
        <v>73</v>
      </c>
      <c r="L117" s="2"/>
      <c r="M117" s="8" t="s">
        <v>268</v>
      </c>
      <c r="N117" s="2" t="s">
        <v>968</v>
      </c>
      <c r="O117" s="2" t="s">
        <v>243</v>
      </c>
      <c r="P117" s="6">
        <v>9255</v>
      </c>
      <c r="Q117" s="7" t="s">
        <v>52391</v>
      </c>
    </row>
    <row r="118" spans="1:17" x14ac:dyDescent="0.2">
      <c r="A118" s="2" t="s">
        <v>969</v>
      </c>
      <c r="B118" s="2" t="s">
        <v>970</v>
      </c>
      <c r="C118" s="3">
        <v>36900</v>
      </c>
      <c r="D118" s="2" t="s">
        <v>971</v>
      </c>
      <c r="E118" s="2" t="s">
        <v>972</v>
      </c>
      <c r="F118" s="2" t="s">
        <v>783</v>
      </c>
      <c r="G118" s="2" t="s">
        <v>687</v>
      </c>
      <c r="H118" s="4" t="s">
        <v>973</v>
      </c>
      <c r="I118" s="5" t="s">
        <v>974</v>
      </c>
      <c r="J118" s="2" t="s">
        <v>63</v>
      </c>
      <c r="K118" s="2" t="s">
        <v>26</v>
      </c>
      <c r="L118" s="2"/>
      <c r="M118" s="8" t="s">
        <v>105</v>
      </c>
      <c r="N118" s="2" t="s">
        <v>975</v>
      </c>
      <c r="O118" s="2" t="s">
        <v>107</v>
      </c>
      <c r="P118" s="6">
        <v>7718</v>
      </c>
      <c r="Q118" s="7" t="s">
        <v>52391</v>
      </c>
    </row>
    <row r="119" spans="1:17" x14ac:dyDescent="0.2">
      <c r="A119" s="2" t="s">
        <v>976</v>
      </c>
      <c r="B119" s="2" t="s">
        <v>977</v>
      </c>
      <c r="C119" s="3">
        <v>23822</v>
      </c>
      <c r="D119" s="2" t="s">
        <v>978</v>
      </c>
      <c r="E119" s="2" t="s">
        <v>979</v>
      </c>
      <c r="F119" s="2" t="s">
        <v>980</v>
      </c>
      <c r="G119" s="2" t="s">
        <v>292</v>
      </c>
      <c r="H119" s="4" t="s">
        <v>981</v>
      </c>
      <c r="I119" s="5" t="s">
        <v>982</v>
      </c>
      <c r="J119" s="2" t="s">
        <v>25</v>
      </c>
      <c r="K119" s="2" t="s">
        <v>26</v>
      </c>
      <c r="L119" s="2"/>
      <c r="M119" s="8" t="s">
        <v>207</v>
      </c>
      <c r="N119" s="2" t="s">
        <v>579</v>
      </c>
      <c r="O119" s="2" t="s">
        <v>54</v>
      </c>
      <c r="P119" s="6">
        <v>6038</v>
      </c>
      <c r="Q119" s="7" t="s">
        <v>52391</v>
      </c>
    </row>
    <row r="120" spans="1:17" x14ac:dyDescent="0.2">
      <c r="A120" s="2" t="s">
        <v>983</v>
      </c>
      <c r="B120" s="2" t="s">
        <v>984</v>
      </c>
      <c r="C120" s="3">
        <v>26885</v>
      </c>
      <c r="D120" s="2" t="s">
        <v>985</v>
      </c>
      <c r="E120" s="2" t="s">
        <v>986</v>
      </c>
      <c r="F120" s="2" t="s">
        <v>987</v>
      </c>
      <c r="G120" s="2" t="s">
        <v>275</v>
      </c>
      <c r="H120" s="4" t="s">
        <v>988</v>
      </c>
      <c r="I120" s="5" t="s">
        <v>989</v>
      </c>
      <c r="J120" s="2" t="s">
        <v>160</v>
      </c>
      <c r="K120" s="2" t="s">
        <v>38</v>
      </c>
      <c r="L120" s="2"/>
      <c r="M120" s="8" t="s">
        <v>27</v>
      </c>
      <c r="N120" s="2" t="s">
        <v>990</v>
      </c>
      <c r="O120" s="2" t="s">
        <v>188</v>
      </c>
      <c r="P120" s="6">
        <v>7745</v>
      </c>
      <c r="Q120" s="7" t="s">
        <v>52391</v>
      </c>
    </row>
    <row r="121" spans="1:17" x14ac:dyDescent="0.2">
      <c r="A121" s="2" t="s">
        <v>991</v>
      </c>
      <c r="B121" s="2" t="s">
        <v>992</v>
      </c>
      <c r="C121" s="3">
        <v>25219</v>
      </c>
      <c r="D121" s="2" t="s">
        <v>993</v>
      </c>
      <c r="E121" s="2" t="s">
        <v>994</v>
      </c>
      <c r="F121" s="2" t="s">
        <v>995</v>
      </c>
      <c r="G121" s="2" t="s">
        <v>687</v>
      </c>
      <c r="H121" s="4" t="s">
        <v>996</v>
      </c>
      <c r="I121" s="5" t="s">
        <v>997</v>
      </c>
      <c r="J121" s="2" t="s">
        <v>25</v>
      </c>
      <c r="K121" s="2" t="s">
        <v>73</v>
      </c>
      <c r="L121" s="2"/>
      <c r="M121" s="8" t="s">
        <v>116</v>
      </c>
      <c r="N121" s="2" t="s">
        <v>998</v>
      </c>
      <c r="O121" s="2" t="s">
        <v>312</v>
      </c>
      <c r="P121" s="6">
        <v>2534</v>
      </c>
      <c r="Q121" s="7" t="s">
        <v>52391</v>
      </c>
    </row>
    <row r="122" spans="1:17" x14ac:dyDescent="0.2">
      <c r="A122" s="2" t="s">
        <v>999</v>
      </c>
      <c r="B122" s="2" t="s">
        <v>1000</v>
      </c>
      <c r="C122" s="3">
        <v>34315</v>
      </c>
      <c r="D122" s="2" t="s">
        <v>1001</v>
      </c>
      <c r="E122" s="2" t="s">
        <v>1002</v>
      </c>
      <c r="F122" s="2" t="s">
        <v>1003</v>
      </c>
      <c r="G122" s="2" t="s">
        <v>70</v>
      </c>
      <c r="H122" s="4" t="s">
        <v>1004</v>
      </c>
      <c r="I122" s="5" t="s">
        <v>1005</v>
      </c>
      <c r="J122" s="2" t="s">
        <v>25</v>
      </c>
      <c r="K122" s="2" t="s">
        <v>26</v>
      </c>
      <c r="L122" s="2"/>
      <c r="M122" s="8" t="s">
        <v>116</v>
      </c>
      <c r="N122" s="2" t="s">
        <v>1006</v>
      </c>
      <c r="O122" s="2" t="s">
        <v>41</v>
      </c>
      <c r="P122" s="6">
        <v>2569</v>
      </c>
      <c r="Q122" s="7" t="s">
        <v>52391</v>
      </c>
    </row>
    <row r="123" spans="1:17" x14ac:dyDescent="0.2">
      <c r="A123" s="2" t="s">
        <v>1007</v>
      </c>
      <c r="B123" s="2" t="s">
        <v>1008</v>
      </c>
      <c r="C123" s="3">
        <v>16720</v>
      </c>
      <c r="D123" s="2" t="s">
        <v>1009</v>
      </c>
      <c r="E123" s="2" t="s">
        <v>1010</v>
      </c>
      <c r="F123" s="2" t="s">
        <v>340</v>
      </c>
      <c r="G123" s="2" t="s">
        <v>81</v>
      </c>
      <c r="H123" s="4" t="s">
        <v>1011</v>
      </c>
      <c r="I123" s="5" t="s">
        <v>1012</v>
      </c>
      <c r="J123" s="2" t="s">
        <v>63</v>
      </c>
      <c r="K123" s="2" t="s">
        <v>38</v>
      </c>
      <c r="L123" s="2"/>
      <c r="M123" s="8" t="s">
        <v>105</v>
      </c>
      <c r="N123" s="2" t="s">
        <v>571</v>
      </c>
      <c r="O123" s="2" t="s">
        <v>107</v>
      </c>
      <c r="P123" s="6">
        <v>4964</v>
      </c>
      <c r="Q123" s="7" t="s">
        <v>52391</v>
      </c>
    </row>
    <row r="124" spans="1:17" x14ac:dyDescent="0.2">
      <c r="A124" s="2" t="s">
        <v>1013</v>
      </c>
      <c r="B124" s="2" t="s">
        <v>1014</v>
      </c>
      <c r="C124" s="3">
        <v>27046</v>
      </c>
      <c r="D124" s="2" t="s">
        <v>1015</v>
      </c>
      <c r="E124" s="2" t="s">
        <v>1016</v>
      </c>
      <c r="F124" s="2" t="s">
        <v>1017</v>
      </c>
      <c r="G124" s="2" t="s">
        <v>341</v>
      </c>
      <c r="H124" s="4" t="s">
        <v>1018</v>
      </c>
      <c r="I124" s="5" t="s">
        <v>1019</v>
      </c>
      <c r="J124" s="2" t="s">
        <v>160</v>
      </c>
      <c r="K124" s="2" t="s">
        <v>38</v>
      </c>
      <c r="L124" s="2"/>
      <c r="M124" s="8" t="s">
        <v>39</v>
      </c>
      <c r="N124" s="2" t="s">
        <v>1020</v>
      </c>
      <c r="O124" s="2" t="s">
        <v>188</v>
      </c>
      <c r="P124" s="6">
        <v>8379</v>
      </c>
      <c r="Q124" s="7" t="s">
        <v>52391</v>
      </c>
    </row>
    <row r="125" spans="1:17" x14ac:dyDescent="0.2">
      <c r="A125" s="2" t="s">
        <v>1021</v>
      </c>
      <c r="B125" s="2" t="s">
        <v>1022</v>
      </c>
      <c r="C125" s="3">
        <v>33202</v>
      </c>
      <c r="D125" s="2" t="s">
        <v>1023</v>
      </c>
      <c r="E125" s="2" t="s">
        <v>419</v>
      </c>
      <c r="F125" s="2" t="s">
        <v>1024</v>
      </c>
      <c r="G125" s="2" t="s">
        <v>184</v>
      </c>
      <c r="H125" s="4" t="s">
        <v>1025</v>
      </c>
      <c r="I125" s="5" t="s">
        <v>1026</v>
      </c>
      <c r="J125" s="2" t="s">
        <v>160</v>
      </c>
      <c r="K125" s="2" t="s">
        <v>38</v>
      </c>
      <c r="L125" s="2"/>
      <c r="M125" s="8" t="s">
        <v>116</v>
      </c>
      <c r="N125" s="2" t="s">
        <v>1027</v>
      </c>
      <c r="O125" s="2" t="s">
        <v>198</v>
      </c>
      <c r="P125" s="6">
        <v>1777</v>
      </c>
      <c r="Q125" s="7" t="s">
        <v>52391</v>
      </c>
    </row>
    <row r="126" spans="1:17" x14ac:dyDescent="0.2">
      <c r="A126" s="2" t="s">
        <v>1028</v>
      </c>
      <c r="B126" s="2" t="s">
        <v>1029</v>
      </c>
      <c r="C126" s="3">
        <v>32036</v>
      </c>
      <c r="D126" s="2" t="s">
        <v>1030</v>
      </c>
      <c r="E126" s="2" t="s">
        <v>1031</v>
      </c>
      <c r="F126" s="2" t="s">
        <v>1032</v>
      </c>
      <c r="G126" s="2" t="s">
        <v>175</v>
      </c>
      <c r="H126" s="4" t="s">
        <v>1033</v>
      </c>
      <c r="I126" s="5" t="s">
        <v>1034</v>
      </c>
      <c r="J126" s="2" t="s">
        <v>160</v>
      </c>
      <c r="K126" s="2" t="s">
        <v>38</v>
      </c>
      <c r="L126" s="2"/>
      <c r="M126" s="8" t="s">
        <v>105</v>
      </c>
      <c r="N126" s="2" t="s">
        <v>1035</v>
      </c>
      <c r="O126" s="2" t="s">
        <v>188</v>
      </c>
      <c r="P126" s="6">
        <v>9314</v>
      </c>
      <c r="Q126" s="7" t="s">
        <v>52391</v>
      </c>
    </row>
    <row r="127" spans="1:17" x14ac:dyDescent="0.2">
      <c r="A127" s="2" t="s">
        <v>1036</v>
      </c>
      <c r="B127" s="2" t="s">
        <v>1037</v>
      </c>
      <c r="C127" s="3">
        <v>18614</v>
      </c>
      <c r="D127" s="2" t="s">
        <v>1038</v>
      </c>
      <c r="E127" s="2" t="s">
        <v>1039</v>
      </c>
      <c r="F127" s="2" t="s">
        <v>365</v>
      </c>
      <c r="G127" s="2" t="s">
        <v>292</v>
      </c>
      <c r="H127" s="4" t="s">
        <v>1040</v>
      </c>
      <c r="I127" s="5" t="s">
        <v>1041</v>
      </c>
      <c r="J127" s="2" t="s">
        <v>25</v>
      </c>
      <c r="K127" s="2" t="s">
        <v>26</v>
      </c>
      <c r="L127" s="2"/>
      <c r="M127" s="8" t="s">
        <v>376</v>
      </c>
      <c r="N127" s="2" t="s">
        <v>1042</v>
      </c>
      <c r="O127" s="2" t="s">
        <v>29</v>
      </c>
      <c r="P127" s="6">
        <v>6607</v>
      </c>
      <c r="Q127" s="7" t="s">
        <v>52391</v>
      </c>
    </row>
    <row r="128" spans="1:17" x14ac:dyDescent="0.2">
      <c r="A128" s="2" t="s">
        <v>1043</v>
      </c>
      <c r="B128" s="2" t="s">
        <v>1044</v>
      </c>
      <c r="C128" s="3">
        <v>38376</v>
      </c>
      <c r="D128" s="2" t="s">
        <v>1045</v>
      </c>
      <c r="E128" s="2" t="s">
        <v>1046</v>
      </c>
      <c r="F128" s="2" t="s">
        <v>365</v>
      </c>
      <c r="G128" s="2" t="s">
        <v>60</v>
      </c>
      <c r="H128" s="4" t="s">
        <v>1047</v>
      </c>
      <c r="I128" s="5" t="s">
        <v>1048</v>
      </c>
      <c r="J128" s="2" t="s">
        <v>25</v>
      </c>
      <c r="K128" s="2" t="s">
        <v>38</v>
      </c>
      <c r="L128" s="2"/>
      <c r="M128" s="8" t="s">
        <v>268</v>
      </c>
      <c r="N128" s="2" t="s">
        <v>1049</v>
      </c>
      <c r="O128" s="2" t="s">
        <v>296</v>
      </c>
      <c r="P128" s="6">
        <v>3224</v>
      </c>
      <c r="Q128" s="7" t="s">
        <v>52391</v>
      </c>
    </row>
    <row r="129" spans="1:17" x14ac:dyDescent="0.2">
      <c r="A129" s="2" t="s">
        <v>1050</v>
      </c>
      <c r="B129" s="2" t="s">
        <v>1051</v>
      </c>
      <c r="C129" s="3">
        <v>18349</v>
      </c>
      <c r="D129" s="2" t="s">
        <v>1052</v>
      </c>
      <c r="E129" s="2" t="s">
        <v>1053</v>
      </c>
      <c r="F129" s="2" t="s">
        <v>1054</v>
      </c>
      <c r="G129" s="2" t="s">
        <v>214</v>
      </c>
      <c r="H129" s="4" t="s">
        <v>1055</v>
      </c>
      <c r="I129" s="5" t="s">
        <v>1056</v>
      </c>
      <c r="J129" s="2" t="s">
        <v>160</v>
      </c>
      <c r="K129" s="2" t="s">
        <v>26</v>
      </c>
      <c r="L129" s="2"/>
      <c r="M129" s="8" t="s">
        <v>27</v>
      </c>
      <c r="N129" s="2" t="s">
        <v>1057</v>
      </c>
      <c r="O129" s="2" t="s">
        <v>107</v>
      </c>
      <c r="P129" s="6">
        <v>2180</v>
      </c>
      <c r="Q129" s="7" t="s">
        <v>52391</v>
      </c>
    </row>
    <row r="130" spans="1:17" x14ac:dyDescent="0.2">
      <c r="A130" s="2" t="s">
        <v>1058</v>
      </c>
      <c r="B130" s="2" t="s">
        <v>1059</v>
      </c>
      <c r="C130" s="3">
        <v>29231</v>
      </c>
      <c r="D130" s="2" t="s">
        <v>1060</v>
      </c>
      <c r="E130" s="2" t="s">
        <v>1061</v>
      </c>
      <c r="F130" s="2" t="s">
        <v>1062</v>
      </c>
      <c r="G130" s="2" t="s">
        <v>341</v>
      </c>
      <c r="H130" s="4" t="s">
        <v>1063</v>
      </c>
      <c r="I130" s="5" t="s">
        <v>1064</v>
      </c>
      <c r="J130" s="2" t="s">
        <v>25</v>
      </c>
      <c r="K130" s="2" t="s">
        <v>26</v>
      </c>
      <c r="L130" s="2"/>
      <c r="M130" s="8" t="s">
        <v>376</v>
      </c>
      <c r="N130" s="2" t="s">
        <v>1065</v>
      </c>
      <c r="O130" s="2" t="s">
        <v>296</v>
      </c>
      <c r="P130" s="6">
        <v>7230</v>
      </c>
      <c r="Q130" s="7" t="s">
        <v>52391</v>
      </c>
    </row>
    <row r="131" spans="1:17" x14ac:dyDescent="0.2">
      <c r="A131" s="2" t="s">
        <v>1066</v>
      </c>
      <c r="B131" s="2" t="s">
        <v>1067</v>
      </c>
      <c r="C131" s="3">
        <v>28483</v>
      </c>
      <c r="D131" s="2" t="s">
        <v>1068</v>
      </c>
      <c r="E131" s="2" t="s">
        <v>813</v>
      </c>
      <c r="F131" s="2" t="s">
        <v>855</v>
      </c>
      <c r="G131" s="2" t="s">
        <v>123</v>
      </c>
      <c r="H131" s="4" t="s">
        <v>1069</v>
      </c>
      <c r="I131" s="5" t="s">
        <v>1070</v>
      </c>
      <c r="J131" s="2" t="s">
        <v>25</v>
      </c>
      <c r="K131" s="2" t="s">
        <v>73</v>
      </c>
      <c r="L131" s="2"/>
      <c r="M131" s="8" t="s">
        <v>105</v>
      </c>
      <c r="N131" s="2" t="s">
        <v>1071</v>
      </c>
      <c r="O131" s="2" t="s">
        <v>54</v>
      </c>
      <c r="P131" s="6">
        <v>4259</v>
      </c>
      <c r="Q131" s="7" t="s">
        <v>52391</v>
      </c>
    </row>
    <row r="132" spans="1:17" x14ac:dyDescent="0.2">
      <c r="A132" s="2" t="s">
        <v>1072</v>
      </c>
      <c r="B132" s="2" t="s">
        <v>1073</v>
      </c>
      <c r="C132" s="3">
        <v>28947</v>
      </c>
      <c r="D132" s="2" t="s">
        <v>1074</v>
      </c>
      <c r="E132" s="2" t="s">
        <v>485</v>
      </c>
      <c r="F132" s="2" t="s">
        <v>1075</v>
      </c>
      <c r="G132" s="2" t="s">
        <v>413</v>
      </c>
      <c r="H132" s="4" t="s">
        <v>1076</v>
      </c>
      <c r="I132" s="5" t="s">
        <v>1077</v>
      </c>
      <c r="J132" s="2" t="s">
        <v>51</v>
      </c>
      <c r="K132" s="2" t="s">
        <v>26</v>
      </c>
      <c r="L132" s="2"/>
      <c r="M132" s="8" t="s">
        <v>207</v>
      </c>
      <c r="N132" s="2" t="s">
        <v>1078</v>
      </c>
      <c r="O132" s="2" t="s">
        <v>41</v>
      </c>
      <c r="P132" s="6">
        <v>4797</v>
      </c>
      <c r="Q132" s="7" t="s">
        <v>52391</v>
      </c>
    </row>
    <row r="133" spans="1:17" x14ac:dyDescent="0.2">
      <c r="A133" s="2" t="s">
        <v>1079</v>
      </c>
      <c r="B133" s="2" t="s">
        <v>1080</v>
      </c>
      <c r="C133" s="3">
        <v>27187</v>
      </c>
      <c r="D133" s="2" t="s">
        <v>1081</v>
      </c>
      <c r="E133" s="2" t="s">
        <v>1082</v>
      </c>
      <c r="F133" s="2" t="s">
        <v>1083</v>
      </c>
      <c r="G133" s="2" t="s">
        <v>413</v>
      </c>
      <c r="H133" s="4" t="s">
        <v>1084</v>
      </c>
      <c r="I133" s="5" t="s">
        <v>1085</v>
      </c>
      <c r="J133" s="2" t="s">
        <v>51</v>
      </c>
      <c r="K133" s="2" t="s">
        <v>38</v>
      </c>
      <c r="L133" s="2"/>
      <c r="M133" s="8" t="s">
        <v>105</v>
      </c>
      <c r="N133" s="2" t="s">
        <v>874</v>
      </c>
      <c r="O133" s="2" t="s">
        <v>41</v>
      </c>
      <c r="P133" s="6">
        <v>3875</v>
      </c>
      <c r="Q133" s="7" t="s">
        <v>52391</v>
      </c>
    </row>
    <row r="134" spans="1:17" x14ac:dyDescent="0.2">
      <c r="A134" s="2" t="s">
        <v>1086</v>
      </c>
      <c r="B134" s="2" t="s">
        <v>1087</v>
      </c>
      <c r="C134" s="3">
        <v>22093</v>
      </c>
      <c r="D134" s="2" t="s">
        <v>1088</v>
      </c>
      <c r="E134" s="2" t="s">
        <v>1089</v>
      </c>
      <c r="F134" s="2" t="s">
        <v>92</v>
      </c>
      <c r="G134" s="2" t="s">
        <v>113</v>
      </c>
      <c r="H134" s="4" t="s">
        <v>1090</v>
      </c>
      <c r="I134" s="5" t="s">
        <v>1091</v>
      </c>
      <c r="J134" s="2" t="s">
        <v>160</v>
      </c>
      <c r="K134" s="2" t="s">
        <v>26</v>
      </c>
      <c r="L134" s="2"/>
      <c r="M134" s="8" t="s">
        <v>52</v>
      </c>
      <c r="N134" s="2" t="s">
        <v>1092</v>
      </c>
      <c r="O134" s="2" t="s">
        <v>243</v>
      </c>
      <c r="P134" s="6">
        <v>5107</v>
      </c>
      <c r="Q134" s="7" t="s">
        <v>52391</v>
      </c>
    </row>
    <row r="135" spans="1:17" x14ac:dyDescent="0.2">
      <c r="A135" s="2" t="s">
        <v>20767</v>
      </c>
      <c r="B135" s="2" t="s">
        <v>20768</v>
      </c>
      <c r="C135" s="3">
        <v>23235</v>
      </c>
      <c r="D135" s="2" t="s">
        <v>20769</v>
      </c>
      <c r="E135" s="2" t="s">
        <v>3268</v>
      </c>
      <c r="F135" s="2" t="s">
        <v>453</v>
      </c>
      <c r="G135" s="2" t="s">
        <v>70</v>
      </c>
      <c r="H135" s="4" t="s">
        <v>20770</v>
      </c>
      <c r="I135" s="5" t="s">
        <v>20771</v>
      </c>
      <c r="J135" s="2" t="s">
        <v>25</v>
      </c>
      <c r="K135" s="2" t="s">
        <v>38</v>
      </c>
      <c r="L135" s="2"/>
      <c r="M135" s="8" t="s">
        <v>143</v>
      </c>
      <c r="N135" s="2" t="s">
        <v>858</v>
      </c>
      <c r="O135" s="2" t="s">
        <v>87</v>
      </c>
      <c r="P135" s="6">
        <v>2170</v>
      </c>
      <c r="Q135" s="7" t="s">
        <v>5980</v>
      </c>
    </row>
    <row r="136" spans="1:17" x14ac:dyDescent="0.2">
      <c r="A136" s="2" t="s">
        <v>1101</v>
      </c>
      <c r="B136" s="2" t="s">
        <v>1102</v>
      </c>
      <c r="C136" s="3">
        <v>29500</v>
      </c>
      <c r="D136" s="2" t="s">
        <v>1103</v>
      </c>
      <c r="E136" s="2" t="s">
        <v>427</v>
      </c>
      <c r="F136" s="2" t="s">
        <v>1104</v>
      </c>
      <c r="G136" s="2" t="s">
        <v>194</v>
      </c>
      <c r="H136" s="4" t="s">
        <v>1105</v>
      </c>
      <c r="I136" s="5" t="s">
        <v>1106</v>
      </c>
      <c r="J136" s="2" t="s">
        <v>160</v>
      </c>
      <c r="K136" s="2" t="s">
        <v>26</v>
      </c>
      <c r="L136" s="2"/>
      <c r="M136" s="8" t="s">
        <v>207</v>
      </c>
      <c r="N136" s="2" t="s">
        <v>64</v>
      </c>
      <c r="O136" s="2" t="s">
        <v>107</v>
      </c>
      <c r="P136" s="6">
        <v>7263</v>
      </c>
      <c r="Q136" s="7" t="s">
        <v>52391</v>
      </c>
    </row>
    <row r="137" spans="1:17" x14ac:dyDescent="0.2">
      <c r="A137" s="2" t="s">
        <v>20855</v>
      </c>
      <c r="B137" s="2" t="s">
        <v>20856</v>
      </c>
      <c r="C137" s="3">
        <v>35978</v>
      </c>
      <c r="D137" s="2" t="s">
        <v>20857</v>
      </c>
      <c r="E137" s="2" t="s">
        <v>986</v>
      </c>
      <c r="F137" s="2" t="s">
        <v>592</v>
      </c>
      <c r="G137" s="2" t="s">
        <v>22</v>
      </c>
      <c r="H137" s="4" t="s">
        <v>20858</v>
      </c>
      <c r="I137" s="5" t="s">
        <v>20859</v>
      </c>
      <c r="J137" s="2" t="s">
        <v>51</v>
      </c>
      <c r="K137" s="2" t="s">
        <v>38</v>
      </c>
      <c r="L137" s="2"/>
      <c r="M137" s="8" t="s">
        <v>143</v>
      </c>
      <c r="N137" s="2" t="s">
        <v>4047</v>
      </c>
      <c r="O137" s="2" t="s">
        <v>87</v>
      </c>
      <c r="P137" s="6">
        <v>7321</v>
      </c>
      <c r="Q137" s="7" t="s">
        <v>4786</v>
      </c>
    </row>
    <row r="138" spans="1:17" x14ac:dyDescent="0.2">
      <c r="A138" s="2" t="s">
        <v>1115</v>
      </c>
      <c r="B138" s="2" t="s">
        <v>1116</v>
      </c>
      <c r="C138" s="3">
        <v>25361</v>
      </c>
      <c r="D138" s="2" t="s">
        <v>1117</v>
      </c>
      <c r="E138" s="2" t="s">
        <v>1118</v>
      </c>
      <c r="F138" s="2" t="s">
        <v>1119</v>
      </c>
      <c r="G138" s="2" t="s">
        <v>437</v>
      </c>
      <c r="H138" s="4" t="s">
        <v>1120</v>
      </c>
      <c r="I138" s="5" t="s">
        <v>1121</v>
      </c>
      <c r="J138" s="2" t="s">
        <v>25</v>
      </c>
      <c r="K138" s="2" t="s">
        <v>38</v>
      </c>
      <c r="L138" s="2"/>
      <c r="M138" s="8" t="s">
        <v>376</v>
      </c>
      <c r="N138" s="2" t="s">
        <v>968</v>
      </c>
      <c r="O138" s="2" t="s">
        <v>312</v>
      </c>
      <c r="P138" s="6">
        <v>5051</v>
      </c>
      <c r="Q138" s="7" t="s">
        <v>52391</v>
      </c>
    </row>
    <row r="139" spans="1:17" x14ac:dyDescent="0.2">
      <c r="A139" s="2" t="s">
        <v>1122</v>
      </c>
      <c r="B139" s="2" t="s">
        <v>1123</v>
      </c>
      <c r="C139" s="3">
        <v>31011</v>
      </c>
      <c r="D139" s="2" t="s">
        <v>1124</v>
      </c>
      <c r="E139" s="2" t="s">
        <v>614</v>
      </c>
      <c r="F139" s="2" t="s">
        <v>631</v>
      </c>
      <c r="G139" s="2" t="s">
        <v>679</v>
      </c>
      <c r="H139" s="4" t="s">
        <v>1125</v>
      </c>
      <c r="I139" s="5" t="s">
        <v>1126</v>
      </c>
      <c r="J139" s="2" t="s">
        <v>63</v>
      </c>
      <c r="K139" s="2" t="s">
        <v>73</v>
      </c>
      <c r="L139" s="2"/>
      <c r="M139" s="8" t="s">
        <v>105</v>
      </c>
      <c r="N139" s="2" t="s">
        <v>1127</v>
      </c>
      <c r="O139" s="2" t="s">
        <v>188</v>
      </c>
      <c r="P139" s="6">
        <v>9851</v>
      </c>
      <c r="Q139" s="7" t="s">
        <v>52391</v>
      </c>
    </row>
    <row r="140" spans="1:17" x14ac:dyDescent="0.2">
      <c r="A140" s="2" t="s">
        <v>1128</v>
      </c>
      <c r="B140" s="2" t="s">
        <v>1129</v>
      </c>
      <c r="C140" s="3">
        <v>30693</v>
      </c>
      <c r="D140" s="2" t="s">
        <v>1130</v>
      </c>
      <c r="E140" s="2" t="s">
        <v>1131</v>
      </c>
      <c r="F140" s="2" t="s">
        <v>317</v>
      </c>
      <c r="G140" s="2" t="s">
        <v>175</v>
      </c>
      <c r="H140" s="4" t="s">
        <v>1132</v>
      </c>
      <c r="I140" s="5" t="s">
        <v>1133</v>
      </c>
      <c r="J140" s="2" t="s">
        <v>25</v>
      </c>
      <c r="K140" s="2" t="s">
        <v>38</v>
      </c>
      <c r="L140" s="2"/>
      <c r="M140" s="8" t="s">
        <v>207</v>
      </c>
      <c r="N140" s="2" t="s">
        <v>1134</v>
      </c>
      <c r="O140" s="2" t="s">
        <v>198</v>
      </c>
      <c r="P140" s="6">
        <v>4775</v>
      </c>
      <c r="Q140" s="7" t="s">
        <v>52391</v>
      </c>
    </row>
    <row r="141" spans="1:17" x14ac:dyDescent="0.2">
      <c r="A141" s="2" t="s">
        <v>1135</v>
      </c>
      <c r="B141" s="2" t="s">
        <v>1136</v>
      </c>
      <c r="C141" s="3">
        <v>17589</v>
      </c>
      <c r="D141" s="2" t="s">
        <v>1137</v>
      </c>
      <c r="E141" s="2" t="s">
        <v>1138</v>
      </c>
      <c r="F141" s="2" t="s">
        <v>1139</v>
      </c>
      <c r="G141" s="2" t="s">
        <v>93</v>
      </c>
      <c r="H141" s="4" t="s">
        <v>1140</v>
      </c>
      <c r="I141" s="5" t="s">
        <v>1141</v>
      </c>
      <c r="J141" s="2" t="s">
        <v>84</v>
      </c>
      <c r="K141" s="2" t="s">
        <v>73</v>
      </c>
      <c r="L141" s="2"/>
      <c r="M141" s="8" t="s">
        <v>74</v>
      </c>
      <c r="N141" s="2" t="s">
        <v>1142</v>
      </c>
      <c r="O141" s="2" t="s">
        <v>296</v>
      </c>
      <c r="P141" s="6">
        <v>2653</v>
      </c>
      <c r="Q141" s="7" t="s">
        <v>52391</v>
      </c>
    </row>
    <row r="142" spans="1:17" x14ac:dyDescent="0.2">
      <c r="A142" s="2" t="s">
        <v>1143</v>
      </c>
      <c r="B142" s="2" t="s">
        <v>1144</v>
      </c>
      <c r="C142" s="3">
        <v>17378</v>
      </c>
      <c r="D142" s="2" t="s">
        <v>1145</v>
      </c>
      <c r="E142" s="2" t="s">
        <v>121</v>
      </c>
      <c r="F142" s="2" t="s">
        <v>1146</v>
      </c>
      <c r="G142" s="2" t="s">
        <v>81</v>
      </c>
      <c r="H142" s="4" t="s">
        <v>1147</v>
      </c>
      <c r="I142" s="5" t="s">
        <v>1148</v>
      </c>
      <c r="J142" s="2" t="s">
        <v>160</v>
      </c>
      <c r="K142" s="2" t="s">
        <v>73</v>
      </c>
      <c r="L142" s="2"/>
      <c r="M142" s="8" t="s">
        <v>116</v>
      </c>
      <c r="N142" s="2" t="s">
        <v>1149</v>
      </c>
      <c r="O142" s="2" t="s">
        <v>107</v>
      </c>
      <c r="P142" s="6">
        <v>4855</v>
      </c>
      <c r="Q142" s="7" t="s">
        <v>52391</v>
      </c>
    </row>
    <row r="143" spans="1:17" x14ac:dyDescent="0.2">
      <c r="A143" s="2" t="s">
        <v>1150</v>
      </c>
      <c r="B143" s="2" t="s">
        <v>1151</v>
      </c>
      <c r="C143" s="3">
        <v>27216</v>
      </c>
      <c r="D143" s="2" t="s">
        <v>1152</v>
      </c>
      <c r="E143" s="2" t="s">
        <v>1153</v>
      </c>
      <c r="F143" s="2" t="s">
        <v>317</v>
      </c>
      <c r="G143" s="2" t="s">
        <v>102</v>
      </c>
      <c r="H143" s="4" t="s">
        <v>1154</v>
      </c>
      <c r="I143" s="5" t="s">
        <v>1155</v>
      </c>
      <c r="J143" s="2" t="s">
        <v>160</v>
      </c>
      <c r="K143" s="2" t="s">
        <v>38</v>
      </c>
      <c r="L143" s="2"/>
      <c r="M143" s="8" t="s">
        <v>143</v>
      </c>
      <c r="N143" s="2" t="s">
        <v>1156</v>
      </c>
      <c r="O143" s="2" t="s">
        <v>188</v>
      </c>
      <c r="P143" s="6">
        <v>8526</v>
      </c>
      <c r="Q143" s="7" t="s">
        <v>52391</v>
      </c>
    </row>
    <row r="144" spans="1:17" x14ac:dyDescent="0.2">
      <c r="A144" s="2" t="s">
        <v>1157</v>
      </c>
      <c r="B144" s="2" t="s">
        <v>1158</v>
      </c>
      <c r="C144" s="3">
        <v>37129</v>
      </c>
      <c r="D144" s="2" t="s">
        <v>1159</v>
      </c>
      <c r="E144" s="2" t="s">
        <v>1160</v>
      </c>
      <c r="F144" s="2" t="s">
        <v>140</v>
      </c>
      <c r="G144" s="2" t="s">
        <v>214</v>
      </c>
      <c r="H144" s="4" t="s">
        <v>1161</v>
      </c>
      <c r="I144" s="5" t="s">
        <v>1162</v>
      </c>
      <c r="J144" s="2" t="s">
        <v>84</v>
      </c>
      <c r="K144" s="2" t="s">
        <v>38</v>
      </c>
      <c r="L144" s="2"/>
      <c r="M144" s="8" t="s">
        <v>376</v>
      </c>
      <c r="N144" s="2" t="s">
        <v>610</v>
      </c>
      <c r="O144" s="2" t="s">
        <v>312</v>
      </c>
      <c r="P144" s="6">
        <v>2878</v>
      </c>
      <c r="Q144" s="7" t="s">
        <v>52391</v>
      </c>
    </row>
    <row r="145" spans="1:17" x14ac:dyDescent="0.2">
      <c r="A145" s="2" t="s">
        <v>1163</v>
      </c>
      <c r="B145" s="2" t="s">
        <v>1164</v>
      </c>
      <c r="C145" s="3">
        <v>20397</v>
      </c>
      <c r="D145" s="2" t="s">
        <v>1165</v>
      </c>
      <c r="E145" s="2" t="s">
        <v>91</v>
      </c>
      <c r="F145" s="2" t="s">
        <v>1166</v>
      </c>
      <c r="G145" s="2" t="s">
        <v>437</v>
      </c>
      <c r="H145" s="4" t="s">
        <v>1167</v>
      </c>
      <c r="I145" s="5" t="s">
        <v>1168</v>
      </c>
      <c r="J145" s="2" t="s">
        <v>160</v>
      </c>
      <c r="K145" s="2" t="s">
        <v>73</v>
      </c>
      <c r="L145" s="2"/>
      <c r="M145" s="8" t="s">
        <v>105</v>
      </c>
      <c r="N145" s="2" t="s">
        <v>1169</v>
      </c>
      <c r="O145" s="2" t="s">
        <v>243</v>
      </c>
      <c r="P145" s="6">
        <v>8744</v>
      </c>
      <c r="Q145" s="7" t="s">
        <v>52391</v>
      </c>
    </row>
    <row r="146" spans="1:17" x14ac:dyDescent="0.2">
      <c r="A146" s="2" t="s">
        <v>1170</v>
      </c>
      <c r="B146" s="2" t="s">
        <v>1171</v>
      </c>
      <c r="C146" s="3">
        <v>31133</v>
      </c>
      <c r="D146" s="2" t="s">
        <v>1172</v>
      </c>
      <c r="E146" s="2" t="s">
        <v>716</v>
      </c>
      <c r="F146" s="2" t="s">
        <v>1173</v>
      </c>
      <c r="G146" s="2" t="s">
        <v>93</v>
      </c>
      <c r="H146" s="4" t="s">
        <v>1174</v>
      </c>
      <c r="I146" s="5" t="s">
        <v>1175</v>
      </c>
      <c r="J146" s="2" t="s">
        <v>160</v>
      </c>
      <c r="K146" s="2" t="s">
        <v>38</v>
      </c>
      <c r="L146" s="2"/>
      <c r="M146" s="8" t="s">
        <v>105</v>
      </c>
      <c r="N146" s="2" t="s">
        <v>1176</v>
      </c>
      <c r="O146" s="2" t="s">
        <v>54</v>
      </c>
      <c r="P146" s="6">
        <v>3076</v>
      </c>
      <c r="Q146" s="7" t="s">
        <v>52391</v>
      </c>
    </row>
    <row r="147" spans="1:17" x14ac:dyDescent="0.2">
      <c r="A147" s="2" t="s">
        <v>1177</v>
      </c>
      <c r="B147" s="2" t="s">
        <v>1178</v>
      </c>
      <c r="C147" s="3">
        <v>35884</v>
      </c>
      <c r="D147" s="2" t="s">
        <v>1179</v>
      </c>
      <c r="E147" s="2" t="s">
        <v>1180</v>
      </c>
      <c r="F147" s="2" t="s">
        <v>1181</v>
      </c>
      <c r="G147" s="2" t="s">
        <v>194</v>
      </c>
      <c r="H147" s="4" t="s">
        <v>1182</v>
      </c>
      <c r="I147" s="5" t="s">
        <v>1183</v>
      </c>
      <c r="J147" s="2" t="s">
        <v>51</v>
      </c>
      <c r="K147" s="2" t="s">
        <v>73</v>
      </c>
      <c r="L147" s="2"/>
      <c r="M147" s="8" t="s">
        <v>39</v>
      </c>
      <c r="N147" s="2" t="s">
        <v>1184</v>
      </c>
      <c r="O147" s="2" t="s">
        <v>54</v>
      </c>
      <c r="P147" s="6">
        <v>9996</v>
      </c>
      <c r="Q147" s="7" t="s">
        <v>52391</v>
      </c>
    </row>
    <row r="148" spans="1:17" x14ac:dyDescent="0.2">
      <c r="A148" s="2" t="s">
        <v>1185</v>
      </c>
      <c r="B148" s="2" t="s">
        <v>1186</v>
      </c>
      <c r="C148" s="3">
        <v>35449</v>
      </c>
      <c r="D148" s="2" t="s">
        <v>1187</v>
      </c>
      <c r="E148" s="2" t="s">
        <v>1188</v>
      </c>
      <c r="F148" s="2" t="s">
        <v>1189</v>
      </c>
      <c r="G148" s="2" t="s">
        <v>249</v>
      </c>
      <c r="H148" s="4" t="s">
        <v>1190</v>
      </c>
      <c r="I148" s="5" t="s">
        <v>1191</v>
      </c>
      <c r="J148" s="2" t="s">
        <v>160</v>
      </c>
      <c r="K148" s="2" t="s">
        <v>38</v>
      </c>
      <c r="L148" s="2"/>
      <c r="M148" s="8" t="s">
        <v>143</v>
      </c>
      <c r="N148" s="2" t="s">
        <v>1192</v>
      </c>
      <c r="O148" s="2" t="s">
        <v>54</v>
      </c>
      <c r="P148" s="6">
        <v>4320</v>
      </c>
      <c r="Q148" s="7" t="s">
        <v>52391</v>
      </c>
    </row>
    <row r="149" spans="1:17" x14ac:dyDescent="0.2">
      <c r="A149" s="2" t="s">
        <v>1193</v>
      </c>
      <c r="B149" s="2" t="s">
        <v>1194</v>
      </c>
      <c r="C149" s="3">
        <v>25130</v>
      </c>
      <c r="D149" s="2" t="s">
        <v>1195</v>
      </c>
      <c r="E149" s="2" t="s">
        <v>1196</v>
      </c>
      <c r="F149" s="2" t="s">
        <v>1197</v>
      </c>
      <c r="G149" s="2" t="s">
        <v>184</v>
      </c>
      <c r="H149" s="4" t="s">
        <v>1198</v>
      </c>
      <c r="I149" s="5" t="s">
        <v>1199</v>
      </c>
      <c r="J149" s="2" t="s">
        <v>63</v>
      </c>
      <c r="K149" s="2" t="s">
        <v>26</v>
      </c>
      <c r="L149" s="2"/>
      <c r="M149" s="8" t="s">
        <v>268</v>
      </c>
      <c r="N149" s="2" t="s">
        <v>1200</v>
      </c>
      <c r="O149" s="2" t="s">
        <v>41</v>
      </c>
      <c r="P149" s="6">
        <v>3610</v>
      </c>
      <c r="Q149" s="7" t="s">
        <v>52391</v>
      </c>
    </row>
    <row r="150" spans="1:17" x14ac:dyDescent="0.2">
      <c r="A150" s="2" t="s">
        <v>1201</v>
      </c>
      <c r="B150" s="2" t="s">
        <v>1202</v>
      </c>
      <c r="C150" s="3">
        <v>34448</v>
      </c>
      <c r="D150" s="2" t="s">
        <v>1203</v>
      </c>
      <c r="E150" s="2" t="s">
        <v>1204</v>
      </c>
      <c r="F150" s="2" t="s">
        <v>1205</v>
      </c>
      <c r="G150" s="2" t="s">
        <v>184</v>
      </c>
      <c r="H150" s="4" t="s">
        <v>1206</v>
      </c>
      <c r="I150" s="5" t="s">
        <v>1207</v>
      </c>
      <c r="J150" s="2" t="s">
        <v>51</v>
      </c>
      <c r="K150" s="2" t="s">
        <v>38</v>
      </c>
      <c r="L150" s="2"/>
      <c r="M150" s="8" t="s">
        <v>105</v>
      </c>
      <c r="N150" s="2" t="s">
        <v>1208</v>
      </c>
      <c r="O150" s="2" t="s">
        <v>198</v>
      </c>
      <c r="P150" s="6">
        <v>8739</v>
      </c>
      <c r="Q150" s="7" t="s">
        <v>52391</v>
      </c>
    </row>
    <row r="151" spans="1:17" x14ac:dyDescent="0.2">
      <c r="A151" s="2" t="s">
        <v>1209</v>
      </c>
      <c r="B151" s="2" t="s">
        <v>1210</v>
      </c>
      <c r="C151" s="3">
        <v>27247</v>
      </c>
      <c r="D151" s="2" t="s">
        <v>1211</v>
      </c>
      <c r="E151" s="2" t="s">
        <v>1110</v>
      </c>
      <c r="F151" s="2" t="s">
        <v>1212</v>
      </c>
      <c r="G151" s="2" t="s">
        <v>194</v>
      </c>
      <c r="H151" s="4" t="s">
        <v>1213</v>
      </c>
      <c r="I151" s="5" t="s">
        <v>1214</v>
      </c>
      <c r="J151" s="2" t="s">
        <v>63</v>
      </c>
      <c r="K151" s="2" t="s">
        <v>26</v>
      </c>
      <c r="L151" s="2"/>
      <c r="M151" s="8" t="s">
        <v>39</v>
      </c>
      <c r="N151" s="2" t="s">
        <v>1215</v>
      </c>
      <c r="O151" s="2" t="s">
        <v>41</v>
      </c>
      <c r="P151" s="6">
        <v>6199</v>
      </c>
      <c r="Q151" s="7" t="s">
        <v>52391</v>
      </c>
    </row>
    <row r="152" spans="1:17" x14ac:dyDescent="0.2">
      <c r="A152" s="2" t="s">
        <v>1216</v>
      </c>
      <c r="B152" s="2" t="s">
        <v>1217</v>
      </c>
      <c r="C152" s="3">
        <v>33982</v>
      </c>
      <c r="D152" s="2" t="s">
        <v>1218</v>
      </c>
      <c r="E152" s="2" t="s">
        <v>630</v>
      </c>
      <c r="F152" s="2" t="s">
        <v>1219</v>
      </c>
      <c r="G152" s="2" t="s">
        <v>478</v>
      </c>
      <c r="H152" s="4" t="s">
        <v>1220</v>
      </c>
      <c r="I152" s="5" t="s">
        <v>1221</v>
      </c>
      <c r="J152" s="2" t="s">
        <v>84</v>
      </c>
      <c r="K152" s="2" t="s">
        <v>26</v>
      </c>
      <c r="L152" s="2"/>
      <c r="M152" s="8" t="s">
        <v>52</v>
      </c>
      <c r="N152" s="2" t="s">
        <v>1222</v>
      </c>
      <c r="O152" s="2" t="s">
        <v>54</v>
      </c>
      <c r="P152" s="6">
        <v>5892</v>
      </c>
      <c r="Q152" s="7" t="s">
        <v>52391</v>
      </c>
    </row>
    <row r="153" spans="1:17" x14ac:dyDescent="0.2">
      <c r="A153" s="2" t="s">
        <v>26181</v>
      </c>
      <c r="B153" s="2" t="s">
        <v>8494</v>
      </c>
      <c r="C153" s="3">
        <v>20137</v>
      </c>
      <c r="D153" s="2" t="s">
        <v>26182</v>
      </c>
      <c r="E153" s="2" t="s">
        <v>2032</v>
      </c>
      <c r="F153" s="2" t="s">
        <v>18925</v>
      </c>
      <c r="G153" s="2" t="s">
        <v>214</v>
      </c>
      <c r="H153" s="4" t="s">
        <v>26183</v>
      </c>
      <c r="I153" s="5" t="s">
        <v>26184</v>
      </c>
      <c r="J153" s="2" t="s">
        <v>51</v>
      </c>
      <c r="K153" s="2" t="s">
        <v>38</v>
      </c>
      <c r="L153" s="2"/>
      <c r="M153" s="8" t="s">
        <v>39</v>
      </c>
      <c r="N153" s="2" t="s">
        <v>2226</v>
      </c>
      <c r="O153" s="2" t="s">
        <v>87</v>
      </c>
      <c r="P153" s="6">
        <v>3674</v>
      </c>
      <c r="Q153" s="7" t="s">
        <v>26185</v>
      </c>
    </row>
    <row r="154" spans="1:17" x14ac:dyDescent="0.2">
      <c r="A154" s="2" t="s">
        <v>1232</v>
      </c>
      <c r="B154" s="2" t="s">
        <v>1233</v>
      </c>
      <c r="C154" s="3">
        <v>16297</v>
      </c>
      <c r="D154" s="2" t="s">
        <v>1234</v>
      </c>
      <c r="E154" s="2" t="s">
        <v>1235</v>
      </c>
      <c r="F154" s="2" t="s">
        <v>1236</v>
      </c>
      <c r="G154" s="2" t="s">
        <v>341</v>
      </c>
      <c r="H154" s="4" t="s">
        <v>1237</v>
      </c>
      <c r="I154" s="5" t="s">
        <v>1238</v>
      </c>
      <c r="J154" s="2" t="s">
        <v>25</v>
      </c>
      <c r="K154" s="2" t="s">
        <v>73</v>
      </c>
      <c r="L154" s="2"/>
      <c r="M154" s="8" t="s">
        <v>268</v>
      </c>
      <c r="N154" s="2" t="s">
        <v>1239</v>
      </c>
      <c r="O154" s="2" t="s">
        <v>312</v>
      </c>
      <c r="P154" s="6">
        <v>7449</v>
      </c>
      <c r="Q154" s="7" t="s">
        <v>52391</v>
      </c>
    </row>
    <row r="155" spans="1:17" x14ac:dyDescent="0.2">
      <c r="A155" s="2" t="s">
        <v>1240</v>
      </c>
      <c r="B155" s="2" t="s">
        <v>1241</v>
      </c>
      <c r="C155" s="3">
        <v>23919</v>
      </c>
      <c r="D155" s="2" t="s">
        <v>1242</v>
      </c>
      <c r="E155" s="2" t="s">
        <v>1243</v>
      </c>
      <c r="F155" s="2" t="s">
        <v>1244</v>
      </c>
      <c r="G155" s="2" t="s">
        <v>223</v>
      </c>
      <c r="H155" s="4" t="s">
        <v>1245</v>
      </c>
      <c r="I155" s="5" t="s">
        <v>1246</v>
      </c>
      <c r="J155" s="2" t="s">
        <v>160</v>
      </c>
      <c r="K155" s="2" t="s">
        <v>26</v>
      </c>
      <c r="L155" s="2"/>
      <c r="M155" s="8" t="s">
        <v>207</v>
      </c>
      <c r="N155" s="2" t="s">
        <v>1247</v>
      </c>
      <c r="O155" s="2" t="s">
        <v>107</v>
      </c>
      <c r="P155" s="6">
        <v>4465</v>
      </c>
      <c r="Q155" s="7" t="s">
        <v>52391</v>
      </c>
    </row>
    <row r="156" spans="1:17" x14ac:dyDescent="0.2">
      <c r="A156" s="2" t="s">
        <v>1248</v>
      </c>
      <c r="B156" s="2" t="s">
        <v>1249</v>
      </c>
      <c r="C156" s="3">
        <v>29855</v>
      </c>
      <c r="D156" s="2" t="s">
        <v>1250</v>
      </c>
      <c r="E156" s="2" t="s">
        <v>575</v>
      </c>
      <c r="F156" s="2" t="s">
        <v>1251</v>
      </c>
      <c r="G156" s="2" t="s">
        <v>60</v>
      </c>
      <c r="H156" s="4" t="s">
        <v>1252</v>
      </c>
      <c r="I156" s="5" t="s">
        <v>1253</v>
      </c>
      <c r="J156" s="2" t="s">
        <v>84</v>
      </c>
      <c r="K156" s="2" t="s">
        <v>38</v>
      </c>
      <c r="L156" s="2"/>
      <c r="M156" s="8" t="s">
        <v>105</v>
      </c>
      <c r="N156" s="2" t="s">
        <v>1254</v>
      </c>
      <c r="O156" s="2" t="s">
        <v>41</v>
      </c>
      <c r="P156" s="6">
        <v>2558</v>
      </c>
      <c r="Q156" s="7" t="s">
        <v>52391</v>
      </c>
    </row>
    <row r="157" spans="1:17" x14ac:dyDescent="0.2">
      <c r="A157" s="2" t="s">
        <v>1255</v>
      </c>
      <c r="B157" s="2" t="s">
        <v>1256</v>
      </c>
      <c r="C157" s="3">
        <v>18289</v>
      </c>
      <c r="D157" s="2" t="s">
        <v>1257</v>
      </c>
      <c r="E157" s="2" t="s">
        <v>1258</v>
      </c>
      <c r="F157" s="2" t="s">
        <v>1259</v>
      </c>
      <c r="G157" s="2" t="s">
        <v>113</v>
      </c>
      <c r="H157" s="4" t="s">
        <v>1260</v>
      </c>
      <c r="I157" s="5" t="s">
        <v>1261</v>
      </c>
      <c r="J157" s="2" t="s">
        <v>25</v>
      </c>
      <c r="K157" s="2" t="s">
        <v>38</v>
      </c>
      <c r="L157" s="2"/>
      <c r="M157" s="8" t="s">
        <v>105</v>
      </c>
      <c r="N157" s="2" t="s">
        <v>1262</v>
      </c>
      <c r="O157" s="2" t="s">
        <v>41</v>
      </c>
      <c r="P157" s="6">
        <v>3698</v>
      </c>
      <c r="Q157" s="7" t="s">
        <v>52391</v>
      </c>
    </row>
    <row r="158" spans="1:17" x14ac:dyDescent="0.2">
      <c r="A158" s="2" t="s">
        <v>1263</v>
      </c>
      <c r="B158" s="2" t="s">
        <v>1264</v>
      </c>
      <c r="C158" s="3">
        <v>16574</v>
      </c>
      <c r="D158" s="2" t="s">
        <v>1265</v>
      </c>
      <c r="E158" s="2" t="s">
        <v>1266</v>
      </c>
      <c r="F158" s="2" t="s">
        <v>1267</v>
      </c>
      <c r="G158" s="2" t="s">
        <v>123</v>
      </c>
      <c r="H158" s="4" t="s">
        <v>1268</v>
      </c>
      <c r="I158" s="5" t="s">
        <v>1269</v>
      </c>
      <c r="J158" s="2" t="s">
        <v>160</v>
      </c>
      <c r="K158" s="2" t="s">
        <v>38</v>
      </c>
      <c r="L158" s="2"/>
      <c r="M158" s="8" t="s">
        <v>39</v>
      </c>
      <c r="N158" s="2" t="s">
        <v>1270</v>
      </c>
      <c r="O158" s="2" t="s">
        <v>243</v>
      </c>
      <c r="P158" s="6">
        <v>3047</v>
      </c>
      <c r="Q158" s="7" t="s">
        <v>52391</v>
      </c>
    </row>
    <row r="159" spans="1:17" x14ac:dyDescent="0.2">
      <c r="A159" s="2" t="s">
        <v>1271</v>
      </c>
      <c r="B159" s="2" t="s">
        <v>1272</v>
      </c>
      <c r="C159" s="3">
        <v>27796</v>
      </c>
      <c r="D159" s="2" t="s">
        <v>1273</v>
      </c>
      <c r="E159" s="2" t="s">
        <v>1274</v>
      </c>
      <c r="F159" s="2" t="s">
        <v>1275</v>
      </c>
      <c r="G159" s="2" t="s">
        <v>679</v>
      </c>
      <c r="H159" s="4" t="s">
        <v>1276</v>
      </c>
      <c r="I159" s="5" t="s">
        <v>1277</v>
      </c>
      <c r="J159" s="2" t="s">
        <v>160</v>
      </c>
      <c r="K159" s="2" t="s">
        <v>38</v>
      </c>
      <c r="L159" s="2"/>
      <c r="M159" s="8" t="s">
        <v>105</v>
      </c>
      <c r="N159" s="2" t="s">
        <v>1278</v>
      </c>
      <c r="O159" s="2" t="s">
        <v>41</v>
      </c>
      <c r="P159" s="6">
        <v>2622</v>
      </c>
      <c r="Q159" s="7" t="s">
        <v>52391</v>
      </c>
    </row>
    <row r="160" spans="1:17" x14ac:dyDescent="0.2">
      <c r="A160" s="2" t="s">
        <v>1279</v>
      </c>
      <c r="B160" s="2" t="s">
        <v>1280</v>
      </c>
      <c r="C160" s="3">
        <v>21922</v>
      </c>
      <c r="D160" s="2" t="s">
        <v>1281</v>
      </c>
      <c r="E160" s="2" t="s">
        <v>1282</v>
      </c>
      <c r="F160" s="2" t="s">
        <v>1283</v>
      </c>
      <c r="G160" s="2" t="s">
        <v>223</v>
      </c>
      <c r="H160" s="4" t="s">
        <v>1284</v>
      </c>
      <c r="I160" s="5" t="s">
        <v>1285</v>
      </c>
      <c r="J160" s="2" t="s">
        <v>25</v>
      </c>
      <c r="K160" s="2" t="s">
        <v>73</v>
      </c>
      <c r="L160" s="2"/>
      <c r="M160" s="8" t="s">
        <v>268</v>
      </c>
      <c r="N160" s="2" t="s">
        <v>252</v>
      </c>
      <c r="O160" s="2" t="s">
        <v>296</v>
      </c>
      <c r="P160" s="6">
        <v>2238</v>
      </c>
      <c r="Q160" s="7" t="s">
        <v>52391</v>
      </c>
    </row>
    <row r="161" spans="1:17" x14ac:dyDescent="0.2">
      <c r="A161" s="2" t="s">
        <v>1286</v>
      </c>
      <c r="B161" s="2" t="s">
        <v>1287</v>
      </c>
      <c r="C161" s="3">
        <v>24868</v>
      </c>
      <c r="D161" s="2" t="s">
        <v>1288</v>
      </c>
      <c r="E161" s="2" t="s">
        <v>1289</v>
      </c>
      <c r="F161" s="2" t="s">
        <v>517</v>
      </c>
      <c r="G161" s="2" t="s">
        <v>702</v>
      </c>
      <c r="H161" s="4" t="s">
        <v>1290</v>
      </c>
      <c r="I161" s="5" t="s">
        <v>1291</v>
      </c>
      <c r="J161" s="2" t="s">
        <v>84</v>
      </c>
      <c r="K161" s="2" t="s">
        <v>73</v>
      </c>
      <c r="L161" s="2"/>
      <c r="M161" s="8" t="s">
        <v>74</v>
      </c>
      <c r="N161" s="2" t="s">
        <v>1292</v>
      </c>
      <c r="O161" s="2" t="s">
        <v>312</v>
      </c>
      <c r="P161" s="6">
        <v>6123</v>
      </c>
      <c r="Q161" s="7" t="s">
        <v>52391</v>
      </c>
    </row>
    <row r="162" spans="1:17" x14ac:dyDescent="0.2">
      <c r="A162" s="2" t="s">
        <v>1293</v>
      </c>
      <c r="B162" s="2" t="s">
        <v>1294</v>
      </c>
      <c r="C162" s="3">
        <v>32746</v>
      </c>
      <c r="D162" s="2" t="s">
        <v>1295</v>
      </c>
      <c r="E162" s="2" t="s">
        <v>1296</v>
      </c>
      <c r="F162" s="2" t="s">
        <v>469</v>
      </c>
      <c r="G162" s="2" t="s">
        <v>132</v>
      </c>
      <c r="H162" s="4" t="s">
        <v>1297</v>
      </c>
      <c r="I162" s="5" t="s">
        <v>1298</v>
      </c>
      <c r="J162" s="2" t="s">
        <v>160</v>
      </c>
      <c r="K162" s="2" t="s">
        <v>73</v>
      </c>
      <c r="L162" s="2"/>
      <c r="M162" s="8" t="s">
        <v>207</v>
      </c>
      <c r="N162" s="2" t="s">
        <v>1299</v>
      </c>
      <c r="O162" s="2" t="s">
        <v>188</v>
      </c>
      <c r="P162" s="6">
        <v>7817</v>
      </c>
      <c r="Q162" s="7" t="s">
        <v>52391</v>
      </c>
    </row>
    <row r="163" spans="1:17" x14ac:dyDescent="0.2">
      <c r="A163" s="2" t="s">
        <v>1300</v>
      </c>
      <c r="B163" s="2" t="s">
        <v>1301</v>
      </c>
      <c r="C163" s="3">
        <v>31166</v>
      </c>
      <c r="D163" s="2" t="s">
        <v>1302</v>
      </c>
      <c r="E163" s="2" t="s">
        <v>1303</v>
      </c>
      <c r="F163" s="2" t="s">
        <v>1304</v>
      </c>
      <c r="G163" s="2" t="s">
        <v>223</v>
      </c>
      <c r="H163" s="4" t="s">
        <v>1305</v>
      </c>
      <c r="I163" s="5" t="s">
        <v>1306</v>
      </c>
      <c r="J163" s="2" t="s">
        <v>160</v>
      </c>
      <c r="K163" s="2" t="s">
        <v>38</v>
      </c>
      <c r="L163" s="2"/>
      <c r="M163" s="8" t="s">
        <v>105</v>
      </c>
      <c r="N163" s="2" t="s">
        <v>1307</v>
      </c>
      <c r="O163" s="2" t="s">
        <v>29</v>
      </c>
      <c r="P163" s="6">
        <v>9202</v>
      </c>
      <c r="Q163" s="7" t="s">
        <v>52391</v>
      </c>
    </row>
    <row r="164" spans="1:17" x14ac:dyDescent="0.2">
      <c r="A164" s="2" t="s">
        <v>1308</v>
      </c>
      <c r="B164" s="2" t="s">
        <v>1309</v>
      </c>
      <c r="C164" s="3">
        <v>36515</v>
      </c>
      <c r="D164" s="2" t="s">
        <v>1310</v>
      </c>
      <c r="E164" s="2" t="s">
        <v>1311</v>
      </c>
      <c r="F164" s="2" t="s">
        <v>1312</v>
      </c>
      <c r="G164" s="2" t="s">
        <v>214</v>
      </c>
      <c r="H164" s="4" t="s">
        <v>1313</v>
      </c>
      <c r="I164" s="5" t="s">
        <v>1314</v>
      </c>
      <c r="J164" s="2" t="s">
        <v>160</v>
      </c>
      <c r="K164" s="2" t="s">
        <v>38</v>
      </c>
      <c r="L164" s="2"/>
      <c r="M164" s="8" t="s">
        <v>74</v>
      </c>
      <c r="N164" s="2" t="s">
        <v>1315</v>
      </c>
      <c r="O164" s="2" t="s">
        <v>198</v>
      </c>
      <c r="P164" s="6">
        <v>7680</v>
      </c>
      <c r="Q164" s="7" t="s">
        <v>52391</v>
      </c>
    </row>
    <row r="165" spans="1:17" x14ac:dyDescent="0.2">
      <c r="A165" s="2" t="s">
        <v>1316</v>
      </c>
      <c r="B165" s="2" t="s">
        <v>1317</v>
      </c>
      <c r="C165" s="3">
        <v>25376</v>
      </c>
      <c r="D165" s="2" t="s">
        <v>1318</v>
      </c>
      <c r="E165" s="2" t="s">
        <v>1289</v>
      </c>
      <c r="F165" s="2" t="s">
        <v>1319</v>
      </c>
      <c r="G165" s="2" t="s">
        <v>214</v>
      </c>
      <c r="H165" s="4" t="s">
        <v>1320</v>
      </c>
      <c r="I165" s="5" t="s">
        <v>1321</v>
      </c>
      <c r="J165" s="2" t="s">
        <v>25</v>
      </c>
      <c r="K165" s="2" t="s">
        <v>38</v>
      </c>
      <c r="L165" s="2"/>
      <c r="M165" s="8" t="s">
        <v>27</v>
      </c>
      <c r="N165" s="2" t="s">
        <v>1322</v>
      </c>
      <c r="O165" s="2" t="s">
        <v>41</v>
      </c>
      <c r="P165" s="6">
        <v>7276</v>
      </c>
      <c r="Q165" s="7" t="s">
        <v>52391</v>
      </c>
    </row>
    <row r="166" spans="1:17" x14ac:dyDescent="0.2">
      <c r="A166" s="2" t="s">
        <v>1323</v>
      </c>
      <c r="B166" s="2" t="s">
        <v>1324</v>
      </c>
      <c r="C166" s="3">
        <v>26589</v>
      </c>
      <c r="D166" s="2" t="s">
        <v>1325</v>
      </c>
      <c r="E166" s="2" t="s">
        <v>1326</v>
      </c>
      <c r="F166" s="2" t="s">
        <v>1244</v>
      </c>
      <c r="G166" s="2" t="s">
        <v>132</v>
      </c>
      <c r="H166" s="4" t="s">
        <v>1327</v>
      </c>
      <c r="I166" s="5" t="s">
        <v>1328</v>
      </c>
      <c r="J166" s="2" t="s">
        <v>160</v>
      </c>
      <c r="K166" s="2" t="s">
        <v>73</v>
      </c>
      <c r="L166" s="2"/>
      <c r="M166" s="8" t="s">
        <v>85</v>
      </c>
      <c r="N166" s="2" t="s">
        <v>1329</v>
      </c>
      <c r="O166" s="2" t="s">
        <v>296</v>
      </c>
      <c r="P166" s="6">
        <v>3228</v>
      </c>
      <c r="Q166" s="7" t="s">
        <v>52391</v>
      </c>
    </row>
    <row r="167" spans="1:17" x14ac:dyDescent="0.2">
      <c r="A167" s="2" t="s">
        <v>1330</v>
      </c>
      <c r="B167" s="2" t="s">
        <v>1331</v>
      </c>
      <c r="C167" s="3">
        <v>30082</v>
      </c>
      <c r="D167" s="2" t="s">
        <v>1332</v>
      </c>
      <c r="E167" s="2" t="s">
        <v>1333</v>
      </c>
      <c r="F167" s="2" t="s">
        <v>1334</v>
      </c>
      <c r="G167" s="2" t="s">
        <v>194</v>
      </c>
      <c r="H167" s="4" t="s">
        <v>1335</v>
      </c>
      <c r="I167" s="5" t="s">
        <v>1336</v>
      </c>
      <c r="J167" s="2" t="s">
        <v>25</v>
      </c>
      <c r="K167" s="2" t="s">
        <v>26</v>
      </c>
      <c r="L167" s="2"/>
      <c r="M167" s="8" t="s">
        <v>85</v>
      </c>
      <c r="N167" s="2" t="s">
        <v>1337</v>
      </c>
      <c r="O167" s="2" t="s">
        <v>29</v>
      </c>
      <c r="P167" s="6">
        <v>5781</v>
      </c>
      <c r="Q167" s="7" t="s">
        <v>52391</v>
      </c>
    </row>
    <row r="168" spans="1:17" x14ac:dyDescent="0.2">
      <c r="A168" s="2" t="s">
        <v>1338</v>
      </c>
      <c r="B168" s="2" t="s">
        <v>1339</v>
      </c>
      <c r="C168" s="3">
        <v>30192</v>
      </c>
      <c r="D168" s="2" t="s">
        <v>1340</v>
      </c>
      <c r="E168" s="2" t="s">
        <v>1341</v>
      </c>
      <c r="F168" s="2" t="s">
        <v>1342</v>
      </c>
      <c r="G168" s="2" t="s">
        <v>478</v>
      </c>
      <c r="H168" s="4" t="s">
        <v>1343</v>
      </c>
      <c r="I168" s="5" t="s">
        <v>1344</v>
      </c>
      <c r="J168" s="2" t="s">
        <v>160</v>
      </c>
      <c r="K168" s="2" t="s">
        <v>26</v>
      </c>
      <c r="L168" s="2"/>
      <c r="M168" s="8" t="s">
        <v>376</v>
      </c>
      <c r="N168" s="2" t="s">
        <v>1345</v>
      </c>
      <c r="O168" s="2" t="s">
        <v>29</v>
      </c>
      <c r="P168" s="6">
        <v>9994</v>
      </c>
      <c r="Q168" s="7" t="s">
        <v>52391</v>
      </c>
    </row>
    <row r="169" spans="1:17" x14ac:dyDescent="0.2">
      <c r="A169" s="2" t="s">
        <v>1346</v>
      </c>
      <c r="B169" s="2" t="s">
        <v>1347</v>
      </c>
      <c r="C169" s="3">
        <v>21644</v>
      </c>
      <c r="D169" s="2" t="s">
        <v>1348</v>
      </c>
      <c r="E169" s="2" t="s">
        <v>1349</v>
      </c>
      <c r="F169" s="2" t="s">
        <v>1350</v>
      </c>
      <c r="G169" s="2" t="s">
        <v>48</v>
      </c>
      <c r="H169" s="4" t="s">
        <v>1351</v>
      </c>
      <c r="I169" s="5" t="s">
        <v>1352</v>
      </c>
      <c r="J169" s="2" t="s">
        <v>84</v>
      </c>
      <c r="K169" s="2" t="s">
        <v>73</v>
      </c>
      <c r="L169" s="2"/>
      <c r="M169" s="8" t="s">
        <v>105</v>
      </c>
      <c r="N169" s="2" t="s">
        <v>1127</v>
      </c>
      <c r="O169" s="2" t="s">
        <v>29</v>
      </c>
      <c r="P169" s="6">
        <v>2312</v>
      </c>
      <c r="Q169" s="7" t="s">
        <v>52391</v>
      </c>
    </row>
    <row r="170" spans="1:17" x14ac:dyDescent="0.2">
      <c r="A170" s="2" t="s">
        <v>1353</v>
      </c>
      <c r="B170" s="2" t="s">
        <v>1354</v>
      </c>
      <c r="C170" s="3">
        <v>34487</v>
      </c>
      <c r="D170" s="2" t="s">
        <v>1355</v>
      </c>
      <c r="E170" s="2" t="s">
        <v>1356</v>
      </c>
      <c r="F170" s="2" t="s">
        <v>1357</v>
      </c>
      <c r="G170" s="2" t="s">
        <v>702</v>
      </c>
      <c r="H170" s="4" t="s">
        <v>1358</v>
      </c>
      <c r="I170" s="5" t="s">
        <v>1359</v>
      </c>
      <c r="J170" s="2" t="s">
        <v>160</v>
      </c>
      <c r="K170" s="2" t="s">
        <v>26</v>
      </c>
      <c r="L170" s="2"/>
      <c r="M170" s="8" t="s">
        <v>116</v>
      </c>
      <c r="N170" s="2" t="s">
        <v>610</v>
      </c>
      <c r="O170" s="2" t="s">
        <v>188</v>
      </c>
      <c r="P170" s="6">
        <v>5309</v>
      </c>
      <c r="Q170" s="7" t="s">
        <v>52391</v>
      </c>
    </row>
    <row r="171" spans="1:17" x14ac:dyDescent="0.2">
      <c r="A171" s="2" t="s">
        <v>1360</v>
      </c>
      <c r="B171" s="2" t="s">
        <v>1361</v>
      </c>
      <c r="C171" s="3">
        <v>22346</v>
      </c>
      <c r="D171" s="2" t="s">
        <v>1362</v>
      </c>
      <c r="E171" s="2" t="s">
        <v>1296</v>
      </c>
      <c r="F171" s="2" t="s">
        <v>1363</v>
      </c>
      <c r="G171" s="2" t="s">
        <v>35</v>
      </c>
      <c r="H171" s="4" t="s">
        <v>1364</v>
      </c>
      <c r="I171" s="5" t="s">
        <v>1365</v>
      </c>
      <c r="J171" s="2" t="s">
        <v>25</v>
      </c>
      <c r="K171" s="2" t="s">
        <v>38</v>
      </c>
      <c r="L171" s="2"/>
      <c r="M171" s="8" t="s">
        <v>116</v>
      </c>
      <c r="N171" s="2" t="s">
        <v>1366</v>
      </c>
      <c r="O171" s="2" t="s">
        <v>87</v>
      </c>
      <c r="P171" s="6">
        <v>6791</v>
      </c>
      <c r="Q171" s="7" t="s">
        <v>52391</v>
      </c>
    </row>
    <row r="172" spans="1:17" x14ac:dyDescent="0.2">
      <c r="A172" s="2" t="s">
        <v>1367</v>
      </c>
      <c r="B172" s="2" t="s">
        <v>1368</v>
      </c>
      <c r="C172" s="3">
        <v>17832</v>
      </c>
      <c r="D172" s="2" t="s">
        <v>1369</v>
      </c>
      <c r="E172" s="2" t="s">
        <v>121</v>
      </c>
      <c r="F172" s="2" t="s">
        <v>1370</v>
      </c>
      <c r="G172" s="2" t="s">
        <v>275</v>
      </c>
      <c r="H172" s="4" t="s">
        <v>1371</v>
      </c>
      <c r="I172" s="5" t="s">
        <v>1372</v>
      </c>
      <c r="J172" s="2" t="s">
        <v>51</v>
      </c>
      <c r="K172" s="2" t="s">
        <v>26</v>
      </c>
      <c r="L172" s="2"/>
      <c r="M172" s="8" t="s">
        <v>116</v>
      </c>
      <c r="N172" s="2" t="s">
        <v>1373</v>
      </c>
      <c r="O172" s="2" t="s">
        <v>29</v>
      </c>
      <c r="P172" s="6">
        <v>3677</v>
      </c>
      <c r="Q172" s="7" t="s">
        <v>52391</v>
      </c>
    </row>
    <row r="173" spans="1:17" x14ac:dyDescent="0.2">
      <c r="A173" s="2" t="s">
        <v>1374</v>
      </c>
      <c r="B173" s="2" t="s">
        <v>1375</v>
      </c>
      <c r="C173" s="3">
        <v>35504</v>
      </c>
      <c r="D173" s="2" t="s">
        <v>1376</v>
      </c>
      <c r="E173" s="2" t="s">
        <v>1377</v>
      </c>
      <c r="F173" s="2" t="s">
        <v>1378</v>
      </c>
      <c r="G173" s="2" t="s">
        <v>113</v>
      </c>
      <c r="H173" s="4" t="s">
        <v>1379</v>
      </c>
      <c r="I173" s="5" t="s">
        <v>1380</v>
      </c>
      <c r="J173" s="2" t="s">
        <v>25</v>
      </c>
      <c r="K173" s="2" t="s">
        <v>38</v>
      </c>
      <c r="L173" s="2"/>
      <c r="M173" s="8" t="s">
        <v>116</v>
      </c>
      <c r="N173" s="2" t="s">
        <v>1381</v>
      </c>
      <c r="O173" s="2" t="s">
        <v>198</v>
      </c>
      <c r="P173" s="6">
        <v>4838</v>
      </c>
      <c r="Q173" s="7" t="s">
        <v>52391</v>
      </c>
    </row>
    <row r="174" spans="1:17" x14ac:dyDescent="0.2">
      <c r="A174" s="2" t="s">
        <v>1382</v>
      </c>
      <c r="B174" s="2" t="s">
        <v>1383</v>
      </c>
      <c r="C174" s="3">
        <v>18163</v>
      </c>
      <c r="D174" s="2" t="s">
        <v>1384</v>
      </c>
      <c r="E174" s="2" t="s">
        <v>1385</v>
      </c>
      <c r="F174" s="2" t="s">
        <v>1386</v>
      </c>
      <c r="G174" s="2" t="s">
        <v>81</v>
      </c>
      <c r="H174" s="4" t="s">
        <v>1387</v>
      </c>
      <c r="I174" s="5" t="s">
        <v>1388</v>
      </c>
      <c r="J174" s="2" t="s">
        <v>51</v>
      </c>
      <c r="K174" s="2" t="s">
        <v>38</v>
      </c>
      <c r="L174" s="2"/>
      <c r="M174" s="8" t="s">
        <v>52</v>
      </c>
      <c r="N174" s="2" t="s">
        <v>1389</v>
      </c>
      <c r="O174" s="2" t="s">
        <v>41</v>
      </c>
      <c r="P174" s="6">
        <v>4775</v>
      </c>
      <c r="Q174" s="7" t="s">
        <v>52391</v>
      </c>
    </row>
    <row r="175" spans="1:17" x14ac:dyDescent="0.2">
      <c r="A175" s="2" t="s">
        <v>1390</v>
      </c>
      <c r="B175" s="2" t="s">
        <v>1391</v>
      </c>
      <c r="C175" s="3">
        <v>30318</v>
      </c>
      <c r="D175" s="2" t="s">
        <v>1392</v>
      </c>
      <c r="E175" s="2" t="s">
        <v>1393</v>
      </c>
      <c r="F175" s="2" t="s">
        <v>486</v>
      </c>
      <c r="G175" s="2" t="s">
        <v>102</v>
      </c>
      <c r="H175" s="4" t="s">
        <v>1394</v>
      </c>
      <c r="I175" s="5" t="s">
        <v>1395</v>
      </c>
      <c r="J175" s="2" t="s">
        <v>51</v>
      </c>
      <c r="K175" s="2" t="s">
        <v>73</v>
      </c>
      <c r="L175" s="2"/>
      <c r="M175" s="8" t="s">
        <v>268</v>
      </c>
      <c r="N175" s="2" t="s">
        <v>1396</v>
      </c>
      <c r="O175" s="2" t="s">
        <v>312</v>
      </c>
      <c r="P175" s="6">
        <v>6108</v>
      </c>
      <c r="Q175" s="7" t="s">
        <v>52391</v>
      </c>
    </row>
    <row r="176" spans="1:17" x14ac:dyDescent="0.2">
      <c r="A176" s="2" t="s">
        <v>1397</v>
      </c>
      <c r="B176" s="2" t="s">
        <v>1398</v>
      </c>
      <c r="C176" s="3">
        <v>31832</v>
      </c>
      <c r="D176" s="2" t="s">
        <v>1399</v>
      </c>
      <c r="E176" s="2" t="s">
        <v>1118</v>
      </c>
      <c r="F176" s="2" t="s">
        <v>1400</v>
      </c>
      <c r="G176" s="2" t="s">
        <v>478</v>
      </c>
      <c r="H176" s="4" t="s">
        <v>1401</v>
      </c>
      <c r="I176" s="5" t="s">
        <v>1402</v>
      </c>
      <c r="J176" s="2" t="s">
        <v>160</v>
      </c>
      <c r="K176" s="2" t="s">
        <v>73</v>
      </c>
      <c r="L176" s="2"/>
      <c r="M176" s="8" t="s">
        <v>85</v>
      </c>
      <c r="N176" s="2" t="s">
        <v>1403</v>
      </c>
      <c r="O176" s="2" t="s">
        <v>107</v>
      </c>
      <c r="P176" s="6">
        <v>9056</v>
      </c>
      <c r="Q176" s="7" t="s">
        <v>52391</v>
      </c>
    </row>
    <row r="177" spans="1:17" x14ac:dyDescent="0.2">
      <c r="A177" s="2" t="s">
        <v>1404</v>
      </c>
      <c r="B177" s="2" t="s">
        <v>1405</v>
      </c>
      <c r="C177" s="3">
        <v>36210</v>
      </c>
      <c r="D177" s="2" t="s">
        <v>1406</v>
      </c>
      <c r="E177" s="2" t="s">
        <v>121</v>
      </c>
      <c r="F177" s="2" t="s">
        <v>1407</v>
      </c>
      <c r="G177" s="2" t="s">
        <v>35</v>
      </c>
      <c r="H177" s="4" t="s">
        <v>1408</v>
      </c>
      <c r="I177" s="5" t="s">
        <v>1409</v>
      </c>
      <c r="J177" s="2" t="s">
        <v>25</v>
      </c>
      <c r="K177" s="2" t="s">
        <v>26</v>
      </c>
      <c r="L177" s="2"/>
      <c r="M177" s="8" t="s">
        <v>85</v>
      </c>
      <c r="N177" s="2" t="s">
        <v>1410</v>
      </c>
      <c r="O177" s="2" t="s">
        <v>296</v>
      </c>
      <c r="P177" s="6">
        <v>2547</v>
      </c>
      <c r="Q177" s="7" t="s">
        <v>52391</v>
      </c>
    </row>
    <row r="178" spans="1:17" x14ac:dyDescent="0.2">
      <c r="A178" s="2" t="s">
        <v>1411</v>
      </c>
      <c r="B178" s="2" t="s">
        <v>1412</v>
      </c>
      <c r="C178" s="3">
        <v>21417</v>
      </c>
      <c r="D178" s="2" t="s">
        <v>1413</v>
      </c>
      <c r="E178" s="2" t="s">
        <v>230</v>
      </c>
      <c r="F178" s="2" t="s">
        <v>1414</v>
      </c>
      <c r="G178" s="2" t="s">
        <v>70</v>
      </c>
      <c r="H178" s="4" t="s">
        <v>1415</v>
      </c>
      <c r="I178" s="5" t="s">
        <v>1416</v>
      </c>
      <c r="J178" s="2" t="s">
        <v>84</v>
      </c>
      <c r="K178" s="2" t="s">
        <v>38</v>
      </c>
      <c r="L178" s="2"/>
      <c r="M178" s="8" t="s">
        <v>143</v>
      </c>
      <c r="N178" s="2" t="s">
        <v>1417</v>
      </c>
      <c r="O178" s="2" t="s">
        <v>296</v>
      </c>
      <c r="P178" s="6">
        <v>9076</v>
      </c>
      <c r="Q178" s="7" t="s">
        <v>52391</v>
      </c>
    </row>
    <row r="179" spans="1:17" x14ac:dyDescent="0.2">
      <c r="A179" s="2" t="s">
        <v>1418</v>
      </c>
      <c r="B179" s="2" t="s">
        <v>1136</v>
      </c>
      <c r="C179" s="3">
        <v>30298</v>
      </c>
      <c r="D179" s="2" t="s">
        <v>1419</v>
      </c>
      <c r="E179" s="2" t="s">
        <v>1420</v>
      </c>
      <c r="F179" s="2" t="s">
        <v>1421</v>
      </c>
      <c r="G179" s="2" t="s">
        <v>123</v>
      </c>
      <c r="H179" s="4" t="s">
        <v>1422</v>
      </c>
      <c r="I179" s="5" t="s">
        <v>1423</v>
      </c>
      <c r="J179" s="2" t="s">
        <v>84</v>
      </c>
      <c r="K179" s="2" t="s">
        <v>38</v>
      </c>
      <c r="L179" s="2"/>
      <c r="M179" s="8" t="s">
        <v>39</v>
      </c>
      <c r="N179" s="2" t="s">
        <v>1424</v>
      </c>
      <c r="O179" s="2" t="s">
        <v>296</v>
      </c>
      <c r="P179" s="6">
        <v>5920</v>
      </c>
      <c r="Q179" s="7" t="s">
        <v>52391</v>
      </c>
    </row>
    <row r="180" spans="1:17" x14ac:dyDescent="0.2">
      <c r="A180" s="2" t="s">
        <v>1425</v>
      </c>
      <c r="B180" s="2" t="s">
        <v>1426</v>
      </c>
      <c r="C180" s="3">
        <v>38116</v>
      </c>
      <c r="D180" s="2" t="s">
        <v>1427</v>
      </c>
      <c r="E180" s="2" t="s">
        <v>1428</v>
      </c>
      <c r="F180" s="2" t="s">
        <v>1429</v>
      </c>
      <c r="G180" s="2" t="s">
        <v>93</v>
      </c>
      <c r="H180" s="4" t="s">
        <v>1430</v>
      </c>
      <c r="I180" s="5" t="s">
        <v>1431</v>
      </c>
      <c r="J180" s="2" t="s">
        <v>63</v>
      </c>
      <c r="K180" s="2" t="s">
        <v>38</v>
      </c>
      <c r="L180" s="2"/>
      <c r="M180" s="8" t="s">
        <v>74</v>
      </c>
      <c r="N180" s="2" t="s">
        <v>1432</v>
      </c>
      <c r="O180" s="2" t="s">
        <v>41</v>
      </c>
      <c r="P180" s="6">
        <v>7707</v>
      </c>
      <c r="Q180" s="7" t="s">
        <v>52391</v>
      </c>
    </row>
    <row r="181" spans="1:17" x14ac:dyDescent="0.2">
      <c r="A181" s="2" t="s">
        <v>1433</v>
      </c>
      <c r="B181" s="2" t="s">
        <v>1434</v>
      </c>
      <c r="C181" s="3">
        <v>28213</v>
      </c>
      <c r="D181" s="2" t="s">
        <v>1435</v>
      </c>
      <c r="E181" s="2" t="s">
        <v>822</v>
      </c>
      <c r="F181" s="2" t="s">
        <v>1363</v>
      </c>
      <c r="G181" s="2" t="s">
        <v>679</v>
      </c>
      <c r="H181" s="4" t="s">
        <v>1436</v>
      </c>
      <c r="I181" s="5" t="s">
        <v>1437</v>
      </c>
      <c r="J181" s="2" t="s">
        <v>63</v>
      </c>
      <c r="K181" s="2" t="s">
        <v>26</v>
      </c>
      <c r="L181" s="2"/>
      <c r="M181" s="8" t="s">
        <v>376</v>
      </c>
      <c r="N181" s="2" t="s">
        <v>1438</v>
      </c>
      <c r="O181" s="2" t="s">
        <v>29</v>
      </c>
      <c r="P181" s="6">
        <v>9121</v>
      </c>
      <c r="Q181" s="7" t="s">
        <v>52391</v>
      </c>
    </row>
    <row r="182" spans="1:17" x14ac:dyDescent="0.2">
      <c r="A182" s="2" t="s">
        <v>1439</v>
      </c>
      <c r="B182" s="2" t="s">
        <v>1440</v>
      </c>
      <c r="C182" s="3">
        <v>35267</v>
      </c>
      <c r="D182" s="2" t="s">
        <v>1441</v>
      </c>
      <c r="E182" s="2" t="s">
        <v>1002</v>
      </c>
      <c r="F182" s="2" t="s">
        <v>239</v>
      </c>
      <c r="G182" s="2" t="s">
        <v>81</v>
      </c>
      <c r="H182" s="4" t="s">
        <v>1442</v>
      </c>
      <c r="I182" s="5" t="s">
        <v>1443</v>
      </c>
      <c r="J182" s="2" t="s">
        <v>84</v>
      </c>
      <c r="K182" s="2" t="s">
        <v>26</v>
      </c>
      <c r="L182" s="2"/>
      <c r="M182" s="8" t="s">
        <v>52</v>
      </c>
      <c r="N182" s="2" t="s">
        <v>1444</v>
      </c>
      <c r="O182" s="2" t="s">
        <v>87</v>
      </c>
      <c r="P182" s="6">
        <v>7819</v>
      </c>
      <c r="Q182" s="7" t="s">
        <v>52391</v>
      </c>
    </row>
    <row r="183" spans="1:17" x14ac:dyDescent="0.2">
      <c r="A183" s="2" t="s">
        <v>1445</v>
      </c>
      <c r="B183" s="2" t="s">
        <v>1446</v>
      </c>
      <c r="C183" s="3">
        <v>30781</v>
      </c>
      <c r="D183" s="2" t="s">
        <v>1447</v>
      </c>
      <c r="E183" s="2" t="s">
        <v>1448</v>
      </c>
      <c r="F183" s="2" t="s">
        <v>1449</v>
      </c>
      <c r="G183" s="2" t="s">
        <v>184</v>
      </c>
      <c r="H183" s="4" t="s">
        <v>1450</v>
      </c>
      <c r="I183" s="5" t="s">
        <v>1451</v>
      </c>
      <c r="J183" s="2" t="s">
        <v>160</v>
      </c>
      <c r="K183" s="2" t="s">
        <v>26</v>
      </c>
      <c r="L183" s="2"/>
      <c r="M183" s="8" t="s">
        <v>268</v>
      </c>
      <c r="N183" s="2" t="s">
        <v>1020</v>
      </c>
      <c r="O183" s="2" t="s">
        <v>296</v>
      </c>
      <c r="P183" s="6">
        <v>3466</v>
      </c>
      <c r="Q183" s="7" t="s">
        <v>52391</v>
      </c>
    </row>
    <row r="184" spans="1:17" x14ac:dyDescent="0.2">
      <c r="A184" s="2" t="s">
        <v>1452</v>
      </c>
      <c r="B184" s="2" t="s">
        <v>1453</v>
      </c>
      <c r="C184" s="3">
        <v>35367</v>
      </c>
      <c r="D184" s="2" t="s">
        <v>1454</v>
      </c>
      <c r="E184" s="2" t="s">
        <v>1455</v>
      </c>
      <c r="F184" s="2" t="s">
        <v>1236</v>
      </c>
      <c r="G184" s="2" t="s">
        <v>22</v>
      </c>
      <c r="H184" s="4" t="s">
        <v>1456</v>
      </c>
      <c r="I184" s="5" t="s">
        <v>1457</v>
      </c>
      <c r="J184" s="2" t="s">
        <v>160</v>
      </c>
      <c r="K184" s="2" t="s">
        <v>26</v>
      </c>
      <c r="L184" s="2"/>
      <c r="M184" s="8" t="s">
        <v>268</v>
      </c>
      <c r="N184" s="2" t="s">
        <v>1458</v>
      </c>
      <c r="O184" s="2" t="s">
        <v>243</v>
      </c>
      <c r="P184" s="6">
        <v>8804</v>
      </c>
      <c r="Q184" s="7" t="s">
        <v>52391</v>
      </c>
    </row>
    <row r="185" spans="1:17" x14ac:dyDescent="0.2">
      <c r="A185" s="2" t="s">
        <v>1459</v>
      </c>
      <c r="B185" s="2" t="s">
        <v>1460</v>
      </c>
      <c r="C185" s="3">
        <v>21006</v>
      </c>
      <c r="D185" s="2" t="s">
        <v>1461</v>
      </c>
      <c r="E185" s="2" t="s">
        <v>33</v>
      </c>
      <c r="F185" s="2" t="s">
        <v>1462</v>
      </c>
      <c r="G185" s="2" t="s">
        <v>175</v>
      </c>
      <c r="H185" s="4" t="s">
        <v>1463</v>
      </c>
      <c r="I185" s="5" t="s">
        <v>1464</v>
      </c>
      <c r="J185" s="2" t="s">
        <v>160</v>
      </c>
      <c r="K185" s="2" t="s">
        <v>38</v>
      </c>
      <c r="L185" s="2"/>
      <c r="M185" s="8" t="s">
        <v>85</v>
      </c>
      <c r="N185" s="2" t="s">
        <v>1465</v>
      </c>
      <c r="O185" s="2" t="s">
        <v>312</v>
      </c>
      <c r="P185" s="6">
        <v>5696</v>
      </c>
      <c r="Q185" s="7" t="s">
        <v>52391</v>
      </c>
    </row>
    <row r="186" spans="1:17" x14ac:dyDescent="0.2">
      <c r="A186" s="2" t="s">
        <v>1466</v>
      </c>
      <c r="B186" s="2" t="s">
        <v>1467</v>
      </c>
      <c r="C186" s="3">
        <v>25344</v>
      </c>
      <c r="D186" s="2" t="s">
        <v>1468</v>
      </c>
      <c r="E186" s="2" t="s">
        <v>1469</v>
      </c>
      <c r="F186" s="2" t="s">
        <v>1470</v>
      </c>
      <c r="G186" s="2" t="s">
        <v>93</v>
      </c>
      <c r="H186" s="4" t="s">
        <v>1471</v>
      </c>
      <c r="I186" s="5" t="s">
        <v>1472</v>
      </c>
      <c r="J186" s="2" t="s">
        <v>84</v>
      </c>
      <c r="K186" s="2" t="s">
        <v>26</v>
      </c>
      <c r="L186" s="2"/>
      <c r="M186" s="8" t="s">
        <v>27</v>
      </c>
      <c r="N186" s="2" t="s">
        <v>1473</v>
      </c>
      <c r="O186" s="2" t="s">
        <v>29</v>
      </c>
      <c r="P186" s="6">
        <v>6402</v>
      </c>
      <c r="Q186" s="7" t="s">
        <v>52391</v>
      </c>
    </row>
    <row r="187" spans="1:17" x14ac:dyDescent="0.2">
      <c r="A187" s="2" t="s">
        <v>1474</v>
      </c>
      <c r="B187" s="2" t="s">
        <v>1475</v>
      </c>
      <c r="C187" s="3">
        <v>20422</v>
      </c>
      <c r="D187" s="2" t="s">
        <v>1476</v>
      </c>
      <c r="E187" s="2" t="s">
        <v>476</v>
      </c>
      <c r="F187" s="2" t="s">
        <v>1477</v>
      </c>
      <c r="G187" s="2" t="s">
        <v>194</v>
      </c>
      <c r="H187" s="4" t="s">
        <v>1478</v>
      </c>
      <c r="I187" s="5" t="s">
        <v>1479</v>
      </c>
      <c r="J187" s="2" t="s">
        <v>160</v>
      </c>
      <c r="K187" s="2" t="s">
        <v>38</v>
      </c>
      <c r="L187" s="2"/>
      <c r="M187" s="8" t="s">
        <v>105</v>
      </c>
      <c r="N187" s="2" t="s">
        <v>1480</v>
      </c>
      <c r="O187" s="2" t="s">
        <v>87</v>
      </c>
      <c r="P187" s="6">
        <v>8863</v>
      </c>
      <c r="Q187" s="7" t="s">
        <v>52391</v>
      </c>
    </row>
    <row r="188" spans="1:17" x14ac:dyDescent="0.2">
      <c r="A188" s="2" t="s">
        <v>1481</v>
      </c>
      <c r="B188" s="2" t="s">
        <v>1482</v>
      </c>
      <c r="C188" s="3">
        <v>24852</v>
      </c>
      <c r="D188" s="2" t="s">
        <v>1483</v>
      </c>
      <c r="E188" s="2" t="s">
        <v>1484</v>
      </c>
      <c r="F188" s="2" t="s">
        <v>1421</v>
      </c>
      <c r="G188" s="2" t="s">
        <v>204</v>
      </c>
      <c r="H188" s="4" t="s">
        <v>1485</v>
      </c>
      <c r="I188" s="5" t="s">
        <v>1486</v>
      </c>
      <c r="J188" s="2" t="s">
        <v>84</v>
      </c>
      <c r="K188" s="2" t="s">
        <v>38</v>
      </c>
      <c r="L188" s="2"/>
      <c r="M188" s="8" t="s">
        <v>39</v>
      </c>
      <c r="N188" s="2" t="s">
        <v>1487</v>
      </c>
      <c r="O188" s="2" t="s">
        <v>296</v>
      </c>
      <c r="P188" s="6">
        <v>4316</v>
      </c>
      <c r="Q188" s="7" t="s">
        <v>52391</v>
      </c>
    </row>
    <row r="189" spans="1:17" x14ac:dyDescent="0.2">
      <c r="A189" s="2" t="s">
        <v>1488</v>
      </c>
      <c r="B189" s="2" t="s">
        <v>1489</v>
      </c>
      <c r="C189" s="3">
        <v>36570</v>
      </c>
      <c r="D189" s="2" t="s">
        <v>1490</v>
      </c>
      <c r="E189" s="2" t="s">
        <v>1010</v>
      </c>
      <c r="F189" s="2" t="s">
        <v>855</v>
      </c>
      <c r="G189" s="2" t="s">
        <v>249</v>
      </c>
      <c r="H189" s="4" t="s">
        <v>1491</v>
      </c>
      <c r="I189" s="5" t="s">
        <v>1492</v>
      </c>
      <c r="J189" s="2" t="s">
        <v>160</v>
      </c>
      <c r="K189" s="2" t="s">
        <v>26</v>
      </c>
      <c r="L189" s="2"/>
      <c r="M189" s="8" t="s">
        <v>52</v>
      </c>
      <c r="N189" s="2" t="s">
        <v>1493</v>
      </c>
      <c r="O189" s="2" t="s">
        <v>54</v>
      </c>
      <c r="P189" s="6">
        <v>5094</v>
      </c>
      <c r="Q189" s="7" t="s">
        <v>52391</v>
      </c>
    </row>
    <row r="190" spans="1:17" x14ac:dyDescent="0.2">
      <c r="A190" s="2" t="s">
        <v>1494</v>
      </c>
      <c r="B190" s="2" t="s">
        <v>1495</v>
      </c>
      <c r="C190" s="3">
        <v>23852</v>
      </c>
      <c r="D190" s="2" t="s">
        <v>1496</v>
      </c>
      <c r="E190" s="2" t="s">
        <v>1089</v>
      </c>
      <c r="F190" s="2" t="s">
        <v>1497</v>
      </c>
      <c r="G190" s="2" t="s">
        <v>194</v>
      </c>
      <c r="H190" s="4" t="s">
        <v>1498</v>
      </c>
      <c r="I190" s="5" t="s">
        <v>1499</v>
      </c>
      <c r="J190" s="2" t="s">
        <v>160</v>
      </c>
      <c r="K190" s="2" t="s">
        <v>26</v>
      </c>
      <c r="L190" s="2"/>
      <c r="M190" s="8" t="s">
        <v>74</v>
      </c>
      <c r="N190" s="2" t="s">
        <v>1500</v>
      </c>
      <c r="O190" s="2" t="s">
        <v>188</v>
      </c>
      <c r="P190" s="6">
        <v>1609</v>
      </c>
      <c r="Q190" s="7" t="s">
        <v>52391</v>
      </c>
    </row>
    <row r="191" spans="1:17" x14ac:dyDescent="0.2">
      <c r="A191" s="2" t="s">
        <v>1501</v>
      </c>
      <c r="B191" s="2" t="s">
        <v>1502</v>
      </c>
      <c r="C191" s="3">
        <v>35302</v>
      </c>
      <c r="D191" s="2" t="s">
        <v>1503</v>
      </c>
      <c r="E191" s="2" t="s">
        <v>1504</v>
      </c>
      <c r="F191" s="2" t="s">
        <v>1505</v>
      </c>
      <c r="G191" s="2" t="s">
        <v>194</v>
      </c>
      <c r="H191" s="4" t="s">
        <v>1506</v>
      </c>
      <c r="I191" s="5" t="s">
        <v>1507</v>
      </c>
      <c r="J191" s="2" t="s">
        <v>160</v>
      </c>
      <c r="K191" s="2" t="s">
        <v>26</v>
      </c>
      <c r="L191" s="2"/>
      <c r="M191" s="8" t="s">
        <v>39</v>
      </c>
      <c r="N191" s="2" t="s">
        <v>565</v>
      </c>
      <c r="O191" s="2" t="s">
        <v>243</v>
      </c>
      <c r="P191" s="6">
        <v>4059</v>
      </c>
      <c r="Q191" s="7" t="s">
        <v>52391</v>
      </c>
    </row>
    <row r="192" spans="1:17" x14ac:dyDescent="0.2">
      <c r="A192" s="2" t="s">
        <v>1508</v>
      </c>
      <c r="B192" s="2" t="s">
        <v>1509</v>
      </c>
      <c r="C192" s="3">
        <v>32103</v>
      </c>
      <c r="D192" s="2" t="s">
        <v>1510</v>
      </c>
      <c r="E192" s="2" t="s">
        <v>500</v>
      </c>
      <c r="F192" s="2" t="s">
        <v>1511</v>
      </c>
      <c r="G192" s="2" t="s">
        <v>204</v>
      </c>
      <c r="H192" s="4" t="s">
        <v>1512</v>
      </c>
      <c r="I192" s="5" t="s">
        <v>1513</v>
      </c>
      <c r="J192" s="2" t="s">
        <v>25</v>
      </c>
      <c r="K192" s="2" t="s">
        <v>26</v>
      </c>
      <c r="L192" s="2"/>
      <c r="M192" s="8" t="s">
        <v>207</v>
      </c>
      <c r="N192" s="2" t="s">
        <v>1514</v>
      </c>
      <c r="O192" s="2" t="s">
        <v>54</v>
      </c>
      <c r="P192" s="6">
        <v>4228</v>
      </c>
      <c r="Q192" s="7" t="s">
        <v>52391</v>
      </c>
    </row>
    <row r="193" spans="1:17" x14ac:dyDescent="0.2">
      <c r="A193" s="2" t="s">
        <v>1515</v>
      </c>
      <c r="B193" s="2" t="s">
        <v>1516</v>
      </c>
      <c r="C193" s="3">
        <v>34300</v>
      </c>
      <c r="D193" s="2" t="s">
        <v>1517</v>
      </c>
      <c r="E193" s="2" t="s">
        <v>1518</v>
      </c>
      <c r="F193" s="2" t="s">
        <v>1519</v>
      </c>
      <c r="G193" s="2" t="s">
        <v>22</v>
      </c>
      <c r="H193" s="4" t="s">
        <v>1520</v>
      </c>
      <c r="I193" s="5" t="s">
        <v>1521</v>
      </c>
      <c r="J193" s="2" t="s">
        <v>160</v>
      </c>
      <c r="K193" s="2" t="s">
        <v>73</v>
      </c>
      <c r="L193" s="2"/>
      <c r="M193" s="8" t="s">
        <v>27</v>
      </c>
      <c r="N193" s="2" t="s">
        <v>1522</v>
      </c>
      <c r="O193" s="2" t="s">
        <v>107</v>
      </c>
      <c r="P193" s="6">
        <v>5731</v>
      </c>
      <c r="Q193" s="7" t="s">
        <v>52391</v>
      </c>
    </row>
    <row r="194" spans="1:17" x14ac:dyDescent="0.2">
      <c r="A194" s="2" t="s">
        <v>1523</v>
      </c>
      <c r="B194" s="2" t="s">
        <v>1524</v>
      </c>
      <c r="C194" s="3">
        <v>32563</v>
      </c>
      <c r="D194" s="2" t="s">
        <v>1525</v>
      </c>
      <c r="E194" s="2" t="s">
        <v>435</v>
      </c>
      <c r="F194" s="2" t="s">
        <v>122</v>
      </c>
      <c r="G194" s="2" t="s">
        <v>413</v>
      </c>
      <c r="H194" s="4" t="s">
        <v>1526</v>
      </c>
      <c r="I194" s="5" t="s">
        <v>1527</v>
      </c>
      <c r="J194" s="2" t="s">
        <v>51</v>
      </c>
      <c r="K194" s="2" t="s">
        <v>26</v>
      </c>
      <c r="L194" s="2"/>
      <c r="M194" s="8" t="s">
        <v>105</v>
      </c>
      <c r="N194" s="2" t="s">
        <v>1528</v>
      </c>
      <c r="O194" s="2" t="s">
        <v>87</v>
      </c>
      <c r="P194" s="6">
        <v>4617</v>
      </c>
      <c r="Q194" s="7" t="s">
        <v>52391</v>
      </c>
    </row>
    <row r="195" spans="1:17" x14ac:dyDescent="0.2">
      <c r="A195" s="2" t="s">
        <v>1529</v>
      </c>
      <c r="B195" s="2" t="s">
        <v>1530</v>
      </c>
      <c r="C195" s="3">
        <v>35572</v>
      </c>
      <c r="D195" s="2" t="s">
        <v>1531</v>
      </c>
      <c r="E195" s="2" t="s">
        <v>1532</v>
      </c>
      <c r="F195" s="2" t="s">
        <v>1533</v>
      </c>
      <c r="G195" s="2" t="s">
        <v>275</v>
      </c>
      <c r="H195" s="4" t="s">
        <v>1534</v>
      </c>
      <c r="I195" s="5" t="s">
        <v>1535</v>
      </c>
      <c r="J195" s="2" t="s">
        <v>63</v>
      </c>
      <c r="K195" s="2" t="s">
        <v>26</v>
      </c>
      <c r="L195" s="2"/>
      <c r="M195" s="8" t="s">
        <v>27</v>
      </c>
      <c r="N195" s="2" t="s">
        <v>1536</v>
      </c>
      <c r="O195" s="2" t="s">
        <v>243</v>
      </c>
      <c r="P195" s="6">
        <v>8049</v>
      </c>
      <c r="Q195" s="7" t="s">
        <v>52391</v>
      </c>
    </row>
    <row r="196" spans="1:17" x14ac:dyDescent="0.2">
      <c r="A196" s="2" t="s">
        <v>1537</v>
      </c>
      <c r="B196" s="2" t="s">
        <v>1538</v>
      </c>
      <c r="C196" s="3">
        <v>26812</v>
      </c>
      <c r="D196" s="2" t="s">
        <v>1539</v>
      </c>
      <c r="E196" s="2" t="s">
        <v>524</v>
      </c>
      <c r="F196" s="2" t="s">
        <v>1540</v>
      </c>
      <c r="G196" s="2" t="s">
        <v>687</v>
      </c>
      <c r="H196" s="4" t="s">
        <v>1541</v>
      </c>
      <c r="I196" s="5" t="s">
        <v>1542</v>
      </c>
      <c r="J196" s="2" t="s">
        <v>63</v>
      </c>
      <c r="K196" s="2" t="s">
        <v>38</v>
      </c>
      <c r="L196" s="2"/>
      <c r="M196" s="8" t="s">
        <v>105</v>
      </c>
      <c r="N196" s="2" t="s">
        <v>1543</v>
      </c>
      <c r="O196" s="2" t="s">
        <v>41</v>
      </c>
      <c r="P196" s="6">
        <v>5844</v>
      </c>
      <c r="Q196" s="7" t="s">
        <v>52391</v>
      </c>
    </row>
    <row r="197" spans="1:17" x14ac:dyDescent="0.2">
      <c r="A197" s="2" t="s">
        <v>1544</v>
      </c>
      <c r="B197" s="2" t="s">
        <v>1545</v>
      </c>
      <c r="C197" s="3">
        <v>32096</v>
      </c>
      <c r="D197" s="2" t="s">
        <v>1546</v>
      </c>
      <c r="E197" s="2" t="s">
        <v>1547</v>
      </c>
      <c r="F197" s="2" t="s">
        <v>592</v>
      </c>
      <c r="G197" s="2" t="s">
        <v>93</v>
      </c>
      <c r="H197" s="4" t="s">
        <v>1548</v>
      </c>
      <c r="I197" s="5" t="s">
        <v>1549</v>
      </c>
      <c r="J197" s="2" t="s">
        <v>51</v>
      </c>
      <c r="K197" s="2" t="s">
        <v>38</v>
      </c>
      <c r="L197" s="2"/>
      <c r="M197" s="8" t="s">
        <v>105</v>
      </c>
      <c r="N197" s="2" t="s">
        <v>1550</v>
      </c>
      <c r="O197" s="2" t="s">
        <v>54</v>
      </c>
      <c r="P197" s="6">
        <v>9599</v>
      </c>
      <c r="Q197" s="7" t="s">
        <v>52391</v>
      </c>
    </row>
    <row r="198" spans="1:17" x14ac:dyDescent="0.2">
      <c r="A198" s="2" t="s">
        <v>1551</v>
      </c>
      <c r="B198" s="2" t="s">
        <v>1552</v>
      </c>
      <c r="C198" s="3">
        <v>27268</v>
      </c>
      <c r="D198" s="2" t="s">
        <v>1553</v>
      </c>
      <c r="E198" s="2" t="s">
        <v>1554</v>
      </c>
      <c r="F198" s="2" t="s">
        <v>1555</v>
      </c>
      <c r="G198" s="2" t="s">
        <v>223</v>
      </c>
      <c r="H198" s="4" t="s">
        <v>1556</v>
      </c>
      <c r="I198" s="5" t="s">
        <v>1557</v>
      </c>
      <c r="J198" s="2" t="s">
        <v>25</v>
      </c>
      <c r="K198" s="2" t="s">
        <v>38</v>
      </c>
      <c r="L198" s="2"/>
      <c r="M198" s="8" t="s">
        <v>105</v>
      </c>
      <c r="N198" s="2" t="s">
        <v>1558</v>
      </c>
      <c r="O198" s="2" t="s">
        <v>198</v>
      </c>
      <c r="P198" s="6">
        <v>8840</v>
      </c>
      <c r="Q198" s="7" t="s">
        <v>52391</v>
      </c>
    </row>
    <row r="199" spans="1:17" x14ac:dyDescent="0.2">
      <c r="A199" s="2" t="s">
        <v>1559</v>
      </c>
      <c r="B199" s="2" t="s">
        <v>1560</v>
      </c>
      <c r="C199" s="3">
        <v>27827</v>
      </c>
      <c r="D199" s="2" t="s">
        <v>1561</v>
      </c>
      <c r="E199" s="2" t="s">
        <v>1562</v>
      </c>
      <c r="F199" s="2" t="s">
        <v>1563</v>
      </c>
      <c r="G199" s="2" t="s">
        <v>413</v>
      </c>
      <c r="H199" s="4" t="s">
        <v>1564</v>
      </c>
      <c r="I199" s="5" t="s">
        <v>1565</v>
      </c>
      <c r="J199" s="2" t="s">
        <v>63</v>
      </c>
      <c r="K199" s="2" t="s">
        <v>38</v>
      </c>
      <c r="L199" s="2"/>
      <c r="M199" s="8" t="s">
        <v>105</v>
      </c>
      <c r="N199" s="2" t="s">
        <v>1566</v>
      </c>
      <c r="O199" s="2" t="s">
        <v>29</v>
      </c>
      <c r="P199" s="6">
        <v>3107</v>
      </c>
      <c r="Q199" s="7" t="s">
        <v>52391</v>
      </c>
    </row>
    <row r="200" spans="1:17" x14ac:dyDescent="0.2">
      <c r="A200" s="2" t="s">
        <v>1567</v>
      </c>
      <c r="B200" s="2" t="s">
        <v>1568</v>
      </c>
      <c r="C200" s="3">
        <v>33135</v>
      </c>
      <c r="D200" s="2" t="s">
        <v>1569</v>
      </c>
      <c r="E200" s="2" t="s">
        <v>1570</v>
      </c>
      <c r="F200" s="2" t="s">
        <v>1571</v>
      </c>
      <c r="G200" s="2" t="s">
        <v>413</v>
      </c>
      <c r="H200" s="4" t="s">
        <v>1572</v>
      </c>
      <c r="I200" s="5" t="s">
        <v>1573</v>
      </c>
      <c r="J200" s="2" t="s">
        <v>160</v>
      </c>
      <c r="K200" s="2" t="s">
        <v>26</v>
      </c>
      <c r="L200" s="2"/>
      <c r="M200" s="8" t="s">
        <v>143</v>
      </c>
      <c r="N200" s="2" t="s">
        <v>1574</v>
      </c>
      <c r="O200" s="2" t="s">
        <v>29</v>
      </c>
      <c r="P200" s="6">
        <v>4270</v>
      </c>
      <c r="Q200" s="7" t="s">
        <v>52391</v>
      </c>
    </row>
    <row r="201" spans="1:17" x14ac:dyDescent="0.2">
      <c r="A201" s="2" t="s">
        <v>1575</v>
      </c>
      <c r="B201" s="2" t="s">
        <v>1576</v>
      </c>
      <c r="C201" s="3">
        <v>18110</v>
      </c>
      <c r="D201" s="2" t="s">
        <v>1577</v>
      </c>
      <c r="E201" s="2" t="s">
        <v>1204</v>
      </c>
      <c r="F201" s="2" t="s">
        <v>1578</v>
      </c>
      <c r="G201" s="2" t="s">
        <v>204</v>
      </c>
      <c r="H201" s="4" t="s">
        <v>1579</v>
      </c>
      <c r="I201" s="5" t="s">
        <v>1580</v>
      </c>
      <c r="J201" s="2" t="s">
        <v>51</v>
      </c>
      <c r="K201" s="2" t="s">
        <v>26</v>
      </c>
      <c r="L201" s="2"/>
      <c r="M201" s="8" t="s">
        <v>39</v>
      </c>
      <c r="N201" s="2" t="s">
        <v>1581</v>
      </c>
      <c r="O201" s="2" t="s">
        <v>87</v>
      </c>
      <c r="P201" s="6">
        <v>4457</v>
      </c>
      <c r="Q201" s="7" t="s">
        <v>52391</v>
      </c>
    </row>
    <row r="202" spans="1:17" x14ac:dyDescent="0.2">
      <c r="A202" s="2" t="s">
        <v>1582</v>
      </c>
      <c r="B202" s="2" t="s">
        <v>1583</v>
      </c>
      <c r="C202" s="3">
        <v>38416</v>
      </c>
      <c r="D202" s="2" t="s">
        <v>1584</v>
      </c>
      <c r="E202" s="2" t="s">
        <v>1585</v>
      </c>
      <c r="F202" s="2" t="s">
        <v>1586</v>
      </c>
      <c r="G202" s="2" t="s">
        <v>123</v>
      </c>
      <c r="H202" s="4" t="s">
        <v>1587</v>
      </c>
      <c r="I202" s="5" t="s">
        <v>1588</v>
      </c>
      <c r="J202" s="2" t="s">
        <v>63</v>
      </c>
      <c r="K202" s="2" t="s">
        <v>26</v>
      </c>
      <c r="L202" s="2"/>
      <c r="M202" s="8" t="s">
        <v>74</v>
      </c>
      <c r="N202" s="2" t="s">
        <v>1589</v>
      </c>
      <c r="O202" s="2" t="s">
        <v>188</v>
      </c>
      <c r="P202" s="6">
        <v>8079</v>
      </c>
      <c r="Q202" s="7" t="s">
        <v>52391</v>
      </c>
    </row>
    <row r="203" spans="1:17" x14ac:dyDescent="0.2">
      <c r="A203" s="2" t="s">
        <v>1590</v>
      </c>
      <c r="B203" s="2" t="s">
        <v>1591</v>
      </c>
      <c r="C203" s="3">
        <v>18584</v>
      </c>
      <c r="D203" s="2" t="s">
        <v>1592</v>
      </c>
      <c r="E203" s="2" t="s">
        <v>1593</v>
      </c>
      <c r="F203" s="2" t="s">
        <v>1594</v>
      </c>
      <c r="G203" s="2" t="s">
        <v>214</v>
      </c>
      <c r="H203" s="4" t="s">
        <v>1595</v>
      </c>
      <c r="I203" s="5" t="s">
        <v>1596</v>
      </c>
      <c r="J203" s="2" t="s">
        <v>160</v>
      </c>
      <c r="K203" s="2" t="s">
        <v>73</v>
      </c>
      <c r="L203" s="2"/>
      <c r="M203" s="8" t="s">
        <v>376</v>
      </c>
      <c r="N203" s="2" t="s">
        <v>1597</v>
      </c>
      <c r="O203" s="2" t="s">
        <v>188</v>
      </c>
      <c r="P203" s="6">
        <v>8251</v>
      </c>
      <c r="Q203" s="7" t="s">
        <v>52391</v>
      </c>
    </row>
    <row r="204" spans="1:17" x14ac:dyDescent="0.2">
      <c r="A204" s="2" t="s">
        <v>1598</v>
      </c>
      <c r="B204" s="2" t="s">
        <v>1599</v>
      </c>
      <c r="C204" s="3">
        <v>38350</v>
      </c>
      <c r="D204" s="2" t="s">
        <v>1600</v>
      </c>
      <c r="E204" s="2" t="s">
        <v>1601</v>
      </c>
      <c r="F204" s="2" t="s">
        <v>1602</v>
      </c>
      <c r="G204" s="2" t="s">
        <v>175</v>
      </c>
      <c r="H204" s="4" t="s">
        <v>1603</v>
      </c>
      <c r="I204" s="5" t="s">
        <v>1604</v>
      </c>
      <c r="J204" s="2" t="s">
        <v>51</v>
      </c>
      <c r="K204" s="2" t="s">
        <v>73</v>
      </c>
      <c r="L204" s="2"/>
      <c r="M204" s="8" t="s">
        <v>268</v>
      </c>
      <c r="N204" s="2" t="s">
        <v>1605</v>
      </c>
      <c r="O204" s="2" t="s">
        <v>29</v>
      </c>
      <c r="P204" s="6">
        <v>6818</v>
      </c>
      <c r="Q204" s="7" t="s">
        <v>52391</v>
      </c>
    </row>
    <row r="205" spans="1:17" x14ac:dyDescent="0.2">
      <c r="A205" s="2" t="s">
        <v>1606</v>
      </c>
      <c r="B205" s="2" t="s">
        <v>1607</v>
      </c>
      <c r="C205" s="3">
        <v>34970</v>
      </c>
      <c r="D205" s="2" t="s">
        <v>1608</v>
      </c>
      <c r="E205" s="2" t="s">
        <v>822</v>
      </c>
      <c r="F205" s="2" t="s">
        <v>1609</v>
      </c>
      <c r="G205" s="2" t="s">
        <v>132</v>
      </c>
      <c r="H205" s="4" t="s">
        <v>1610</v>
      </c>
      <c r="I205" s="5" t="s">
        <v>1611</v>
      </c>
      <c r="J205" s="2" t="s">
        <v>51</v>
      </c>
      <c r="K205" s="2" t="s">
        <v>26</v>
      </c>
      <c r="L205" s="2"/>
      <c r="M205" s="8" t="s">
        <v>207</v>
      </c>
      <c r="N205" s="2" t="s">
        <v>1612</v>
      </c>
      <c r="O205" s="2" t="s">
        <v>41</v>
      </c>
      <c r="P205" s="6">
        <v>6436</v>
      </c>
      <c r="Q205" s="7" t="s">
        <v>52391</v>
      </c>
    </row>
    <row r="206" spans="1:17" x14ac:dyDescent="0.2">
      <c r="A206" s="2" t="s">
        <v>1613</v>
      </c>
      <c r="B206" s="2" t="s">
        <v>1614</v>
      </c>
      <c r="C206" s="3">
        <v>25497</v>
      </c>
      <c r="D206" s="2" t="s">
        <v>1615</v>
      </c>
      <c r="E206" s="2" t="s">
        <v>1326</v>
      </c>
      <c r="F206" s="2" t="s">
        <v>1616</v>
      </c>
      <c r="G206" s="2" t="s">
        <v>102</v>
      </c>
      <c r="H206" s="4" t="s">
        <v>1617</v>
      </c>
      <c r="I206" s="5" t="s">
        <v>1618</v>
      </c>
      <c r="J206" s="2" t="s">
        <v>63</v>
      </c>
      <c r="K206" s="2" t="s">
        <v>26</v>
      </c>
      <c r="L206" s="2"/>
      <c r="M206" s="8" t="s">
        <v>207</v>
      </c>
      <c r="N206" s="2" t="s">
        <v>922</v>
      </c>
      <c r="O206" s="2" t="s">
        <v>188</v>
      </c>
      <c r="P206" s="6">
        <v>3342</v>
      </c>
      <c r="Q206" s="7" t="s">
        <v>52391</v>
      </c>
    </row>
    <row r="207" spans="1:17" x14ac:dyDescent="0.2">
      <c r="A207" s="2" t="s">
        <v>1619</v>
      </c>
      <c r="B207" s="2" t="s">
        <v>1620</v>
      </c>
      <c r="C207" s="3">
        <v>37584</v>
      </c>
      <c r="D207" s="2" t="s">
        <v>1621</v>
      </c>
      <c r="E207" s="2" t="s">
        <v>1622</v>
      </c>
      <c r="F207" s="2" t="s">
        <v>1623</v>
      </c>
      <c r="G207" s="2" t="s">
        <v>214</v>
      </c>
      <c r="H207" s="4" t="s">
        <v>1624</v>
      </c>
      <c r="I207" s="5" t="s">
        <v>1625</v>
      </c>
      <c r="J207" s="2" t="s">
        <v>51</v>
      </c>
      <c r="K207" s="2" t="s">
        <v>26</v>
      </c>
      <c r="L207" s="2"/>
      <c r="M207" s="8" t="s">
        <v>207</v>
      </c>
      <c r="N207" s="2" t="s">
        <v>1626</v>
      </c>
      <c r="O207" s="2" t="s">
        <v>312</v>
      </c>
      <c r="P207" s="6">
        <v>2599</v>
      </c>
      <c r="Q207" s="7" t="s">
        <v>52391</v>
      </c>
    </row>
    <row r="208" spans="1:17" x14ac:dyDescent="0.2">
      <c r="A208" s="2" t="s">
        <v>1627</v>
      </c>
      <c r="B208" s="2" t="s">
        <v>1628</v>
      </c>
      <c r="C208" s="3">
        <v>30084</v>
      </c>
      <c r="D208" s="2" t="s">
        <v>1629</v>
      </c>
      <c r="E208" s="2" t="s">
        <v>1630</v>
      </c>
      <c r="F208" s="2" t="s">
        <v>1631</v>
      </c>
      <c r="G208" s="2" t="s">
        <v>35</v>
      </c>
      <c r="H208" s="4" t="s">
        <v>1632</v>
      </c>
      <c r="I208" s="5" t="s">
        <v>1633</v>
      </c>
      <c r="J208" s="2" t="s">
        <v>160</v>
      </c>
      <c r="K208" s="2" t="s">
        <v>26</v>
      </c>
      <c r="L208" s="2"/>
      <c r="M208" s="8" t="s">
        <v>268</v>
      </c>
      <c r="N208" s="2" t="s">
        <v>1247</v>
      </c>
      <c r="O208" s="2" t="s">
        <v>107</v>
      </c>
      <c r="P208" s="6">
        <v>8640</v>
      </c>
      <c r="Q208" s="7" t="s">
        <v>52391</v>
      </c>
    </row>
    <row r="209" spans="1:17" x14ac:dyDescent="0.2">
      <c r="A209" s="2" t="s">
        <v>1634</v>
      </c>
      <c r="B209" s="2" t="s">
        <v>1635</v>
      </c>
      <c r="C209" s="3">
        <v>24423</v>
      </c>
      <c r="D209" s="2" t="s">
        <v>1636</v>
      </c>
      <c r="E209" s="2" t="s">
        <v>1455</v>
      </c>
      <c r="F209" s="2" t="s">
        <v>1637</v>
      </c>
      <c r="G209" s="2" t="s">
        <v>223</v>
      </c>
      <c r="H209" s="4" t="s">
        <v>1638</v>
      </c>
      <c r="I209" s="5" t="s">
        <v>1639</v>
      </c>
      <c r="J209" s="2" t="s">
        <v>51</v>
      </c>
      <c r="K209" s="2" t="s">
        <v>38</v>
      </c>
      <c r="L209" s="2"/>
      <c r="M209" s="8" t="s">
        <v>85</v>
      </c>
      <c r="N209" s="2" t="s">
        <v>344</v>
      </c>
      <c r="O209" s="2" t="s">
        <v>41</v>
      </c>
      <c r="P209" s="6">
        <v>9173</v>
      </c>
      <c r="Q209" s="7" t="s">
        <v>52391</v>
      </c>
    </row>
    <row r="210" spans="1:17" x14ac:dyDescent="0.2">
      <c r="A210" s="2" t="s">
        <v>1640</v>
      </c>
      <c r="B210" s="2" t="s">
        <v>1641</v>
      </c>
      <c r="C210" s="3">
        <v>20524</v>
      </c>
      <c r="D210" s="2" t="s">
        <v>1642</v>
      </c>
      <c r="E210" s="2" t="s">
        <v>1643</v>
      </c>
      <c r="F210" s="2" t="s">
        <v>1644</v>
      </c>
      <c r="G210" s="2" t="s">
        <v>113</v>
      </c>
      <c r="H210" s="4" t="s">
        <v>1645</v>
      </c>
      <c r="I210" s="5" t="s">
        <v>1646</v>
      </c>
      <c r="J210" s="2" t="s">
        <v>160</v>
      </c>
      <c r="K210" s="2" t="s">
        <v>73</v>
      </c>
      <c r="L210" s="2"/>
      <c r="M210" s="8" t="s">
        <v>39</v>
      </c>
      <c r="N210" s="2" t="s">
        <v>1647</v>
      </c>
      <c r="O210" s="2" t="s">
        <v>107</v>
      </c>
      <c r="P210" s="6">
        <v>3564</v>
      </c>
      <c r="Q210" s="7" t="s">
        <v>52391</v>
      </c>
    </row>
    <row r="211" spans="1:17" x14ac:dyDescent="0.2">
      <c r="A211" s="2" t="s">
        <v>1648</v>
      </c>
      <c r="B211" s="2" t="s">
        <v>1649</v>
      </c>
      <c r="C211" s="3">
        <v>27282</v>
      </c>
      <c r="D211" s="2" t="s">
        <v>1650</v>
      </c>
      <c r="E211" s="2" t="s">
        <v>934</v>
      </c>
      <c r="F211" s="2" t="s">
        <v>1651</v>
      </c>
      <c r="G211" s="2" t="s">
        <v>102</v>
      </c>
      <c r="H211" s="4" t="s">
        <v>1652</v>
      </c>
      <c r="I211" s="5" t="s">
        <v>1653</v>
      </c>
      <c r="J211" s="2" t="s">
        <v>25</v>
      </c>
      <c r="K211" s="2" t="s">
        <v>73</v>
      </c>
      <c r="L211" s="2"/>
      <c r="M211" s="8" t="s">
        <v>27</v>
      </c>
      <c r="N211" s="2" t="s">
        <v>1654</v>
      </c>
      <c r="O211" s="2" t="s">
        <v>41</v>
      </c>
      <c r="P211" s="6">
        <v>1648</v>
      </c>
      <c r="Q211" s="7" t="s">
        <v>52391</v>
      </c>
    </row>
    <row r="212" spans="1:17" x14ac:dyDescent="0.2">
      <c r="A212" s="2" t="s">
        <v>1655</v>
      </c>
      <c r="B212" s="2" t="s">
        <v>1656</v>
      </c>
      <c r="C212" s="3">
        <v>30174</v>
      </c>
      <c r="D212" s="2" t="s">
        <v>1657</v>
      </c>
      <c r="E212" s="2" t="s">
        <v>460</v>
      </c>
      <c r="F212" s="2" t="s">
        <v>1658</v>
      </c>
      <c r="G212" s="2" t="s">
        <v>48</v>
      </c>
      <c r="H212" s="4" t="s">
        <v>1659</v>
      </c>
      <c r="I212" s="5" t="s">
        <v>1660</v>
      </c>
      <c r="J212" s="2" t="s">
        <v>160</v>
      </c>
      <c r="K212" s="2" t="s">
        <v>73</v>
      </c>
      <c r="L212" s="2"/>
      <c r="M212" s="8" t="s">
        <v>376</v>
      </c>
      <c r="N212" s="2" t="s">
        <v>1661</v>
      </c>
      <c r="O212" s="2" t="s">
        <v>188</v>
      </c>
      <c r="P212" s="6">
        <v>1608</v>
      </c>
      <c r="Q212" s="7" t="s">
        <v>52391</v>
      </c>
    </row>
    <row r="213" spans="1:17" x14ac:dyDescent="0.2">
      <c r="A213" s="2" t="s">
        <v>1662</v>
      </c>
      <c r="B213" s="2" t="s">
        <v>1663</v>
      </c>
      <c r="C213" s="3">
        <v>30040</v>
      </c>
      <c r="D213" s="2" t="s">
        <v>1664</v>
      </c>
      <c r="E213" s="2" t="s">
        <v>1665</v>
      </c>
      <c r="F213" s="2" t="s">
        <v>428</v>
      </c>
      <c r="G213" s="2" t="s">
        <v>214</v>
      </c>
      <c r="H213" s="4" t="s">
        <v>1666</v>
      </c>
      <c r="I213" s="5" t="s">
        <v>1667</v>
      </c>
      <c r="J213" s="2" t="s">
        <v>160</v>
      </c>
      <c r="K213" s="2" t="s">
        <v>73</v>
      </c>
      <c r="L213" s="2"/>
      <c r="M213" s="8" t="s">
        <v>116</v>
      </c>
      <c r="N213" s="2" t="s">
        <v>520</v>
      </c>
      <c r="O213" s="2" t="s">
        <v>107</v>
      </c>
      <c r="P213" s="6">
        <v>5053</v>
      </c>
      <c r="Q213" s="7" t="s">
        <v>52391</v>
      </c>
    </row>
    <row r="214" spans="1:17" x14ac:dyDescent="0.2">
      <c r="A214" s="2" t="s">
        <v>1668</v>
      </c>
      <c r="B214" s="2" t="s">
        <v>1669</v>
      </c>
      <c r="C214" s="3">
        <v>16357</v>
      </c>
      <c r="D214" s="2" t="s">
        <v>1670</v>
      </c>
      <c r="E214" s="2" t="s">
        <v>1671</v>
      </c>
      <c r="F214" s="2" t="s">
        <v>830</v>
      </c>
      <c r="G214" s="2" t="s">
        <v>70</v>
      </c>
      <c r="H214" s="4" t="s">
        <v>1672</v>
      </c>
      <c r="I214" s="5" t="s">
        <v>1673</v>
      </c>
      <c r="J214" s="2" t="s">
        <v>160</v>
      </c>
      <c r="K214" s="2" t="s">
        <v>38</v>
      </c>
      <c r="L214" s="2"/>
      <c r="M214" s="8" t="s">
        <v>207</v>
      </c>
      <c r="N214" s="2" t="s">
        <v>1674</v>
      </c>
      <c r="O214" s="2" t="s">
        <v>54</v>
      </c>
      <c r="P214" s="6">
        <v>6740</v>
      </c>
      <c r="Q214" s="7" t="s">
        <v>52391</v>
      </c>
    </row>
    <row r="215" spans="1:17" x14ac:dyDescent="0.2">
      <c r="A215" s="2" t="s">
        <v>1675</v>
      </c>
      <c r="B215" s="2" t="s">
        <v>1676</v>
      </c>
      <c r="C215" s="3">
        <v>25574</v>
      </c>
      <c r="D215" s="2" t="s">
        <v>1677</v>
      </c>
      <c r="E215" s="2" t="s">
        <v>1678</v>
      </c>
      <c r="F215" s="2" t="s">
        <v>1679</v>
      </c>
      <c r="G215" s="2" t="s">
        <v>22</v>
      </c>
      <c r="H215" s="4" t="s">
        <v>1680</v>
      </c>
      <c r="I215" s="5" t="s">
        <v>1681</v>
      </c>
      <c r="J215" s="2" t="s">
        <v>25</v>
      </c>
      <c r="K215" s="2" t="s">
        <v>38</v>
      </c>
      <c r="L215" s="2"/>
      <c r="M215" s="8" t="s">
        <v>268</v>
      </c>
      <c r="N215" s="2" t="s">
        <v>1682</v>
      </c>
      <c r="O215" s="2" t="s">
        <v>41</v>
      </c>
      <c r="P215" s="6">
        <v>5404</v>
      </c>
      <c r="Q215" s="7" t="s">
        <v>52391</v>
      </c>
    </row>
    <row r="216" spans="1:17" x14ac:dyDescent="0.2">
      <c r="A216" s="2" t="s">
        <v>1683</v>
      </c>
      <c r="B216" s="2" t="s">
        <v>1684</v>
      </c>
      <c r="C216" s="3">
        <v>38615</v>
      </c>
      <c r="D216" s="2" t="s">
        <v>1685</v>
      </c>
      <c r="E216" s="2" t="s">
        <v>1046</v>
      </c>
      <c r="F216" s="2" t="s">
        <v>1686</v>
      </c>
      <c r="G216" s="2" t="s">
        <v>437</v>
      </c>
      <c r="H216" s="4" t="s">
        <v>1687</v>
      </c>
      <c r="I216" s="5" t="s">
        <v>1688</v>
      </c>
      <c r="J216" s="2" t="s">
        <v>160</v>
      </c>
      <c r="K216" s="2" t="s">
        <v>73</v>
      </c>
      <c r="L216" s="2"/>
      <c r="M216" s="8" t="s">
        <v>105</v>
      </c>
      <c r="N216" s="2" t="s">
        <v>1689</v>
      </c>
      <c r="O216" s="2" t="s">
        <v>107</v>
      </c>
      <c r="P216" s="6">
        <v>7746</v>
      </c>
      <c r="Q216" s="7" t="s">
        <v>52391</v>
      </c>
    </row>
    <row r="217" spans="1:17" x14ac:dyDescent="0.2">
      <c r="A217" s="2" t="s">
        <v>1690</v>
      </c>
      <c r="B217" s="2" t="s">
        <v>1691</v>
      </c>
      <c r="C217" s="3">
        <v>32034</v>
      </c>
      <c r="D217" s="2" t="s">
        <v>1692</v>
      </c>
      <c r="E217" s="2" t="s">
        <v>202</v>
      </c>
      <c r="F217" s="2" t="s">
        <v>1693</v>
      </c>
      <c r="G217" s="2" t="s">
        <v>81</v>
      </c>
      <c r="H217" s="4" t="s">
        <v>1694</v>
      </c>
      <c r="I217" s="5" t="s">
        <v>1695</v>
      </c>
      <c r="J217" s="2" t="s">
        <v>160</v>
      </c>
      <c r="K217" s="2" t="s">
        <v>38</v>
      </c>
      <c r="L217" s="2"/>
      <c r="M217" s="8" t="s">
        <v>27</v>
      </c>
      <c r="N217" s="2" t="s">
        <v>1696</v>
      </c>
      <c r="O217" s="2" t="s">
        <v>243</v>
      </c>
      <c r="P217" s="6">
        <v>7781</v>
      </c>
      <c r="Q217" s="7" t="s">
        <v>52391</v>
      </c>
    </row>
    <row r="218" spans="1:17" x14ac:dyDescent="0.2">
      <c r="A218" s="2" t="s">
        <v>1697</v>
      </c>
      <c r="B218" s="2" t="s">
        <v>1698</v>
      </c>
      <c r="C218" s="3">
        <v>23455</v>
      </c>
      <c r="D218" s="2" t="s">
        <v>1699</v>
      </c>
      <c r="E218" s="2" t="s">
        <v>308</v>
      </c>
      <c r="F218" s="2" t="s">
        <v>239</v>
      </c>
      <c r="G218" s="2" t="s">
        <v>223</v>
      </c>
      <c r="H218" s="4" t="s">
        <v>1700</v>
      </c>
      <c r="I218" s="5" t="s">
        <v>1701</v>
      </c>
      <c r="J218" s="2" t="s">
        <v>160</v>
      </c>
      <c r="K218" s="2" t="s">
        <v>26</v>
      </c>
      <c r="L218" s="2"/>
      <c r="M218" s="8" t="s">
        <v>268</v>
      </c>
      <c r="N218" s="2" t="s">
        <v>1702</v>
      </c>
      <c r="O218" s="2" t="s">
        <v>107</v>
      </c>
      <c r="P218" s="6">
        <v>2214</v>
      </c>
      <c r="Q218" s="7" t="s">
        <v>52391</v>
      </c>
    </row>
    <row r="219" spans="1:17" x14ac:dyDescent="0.2">
      <c r="A219" s="2" t="s">
        <v>1703</v>
      </c>
      <c r="B219" s="2" t="s">
        <v>1704</v>
      </c>
      <c r="C219" s="3">
        <v>20746</v>
      </c>
      <c r="D219" s="2" t="s">
        <v>1705</v>
      </c>
      <c r="E219" s="2" t="s">
        <v>709</v>
      </c>
      <c r="F219" s="2" t="s">
        <v>174</v>
      </c>
      <c r="G219" s="2" t="s">
        <v>204</v>
      </c>
      <c r="H219" s="4" t="s">
        <v>1706</v>
      </c>
      <c r="I219" s="5" t="s">
        <v>1707</v>
      </c>
      <c r="J219" s="2" t="s">
        <v>63</v>
      </c>
      <c r="K219" s="2" t="s">
        <v>26</v>
      </c>
      <c r="L219" s="2"/>
      <c r="M219" s="8" t="s">
        <v>143</v>
      </c>
      <c r="N219" s="2" t="s">
        <v>1184</v>
      </c>
      <c r="O219" s="2" t="s">
        <v>312</v>
      </c>
      <c r="P219" s="6">
        <v>4956</v>
      </c>
      <c r="Q219" s="7" t="s">
        <v>52391</v>
      </c>
    </row>
    <row r="220" spans="1:17" x14ac:dyDescent="0.2">
      <c r="A220" s="2" t="s">
        <v>1708</v>
      </c>
      <c r="B220" s="2" t="s">
        <v>1709</v>
      </c>
      <c r="C220" s="3">
        <v>22196</v>
      </c>
      <c r="D220" s="2" t="s">
        <v>1710</v>
      </c>
      <c r="E220" s="2" t="s">
        <v>221</v>
      </c>
      <c r="F220" s="2" t="s">
        <v>725</v>
      </c>
      <c r="G220" s="2" t="s">
        <v>292</v>
      </c>
      <c r="H220" s="4" t="s">
        <v>1711</v>
      </c>
      <c r="I220" s="5" t="s">
        <v>1712</v>
      </c>
      <c r="J220" s="2" t="s">
        <v>63</v>
      </c>
      <c r="K220" s="2" t="s">
        <v>73</v>
      </c>
      <c r="L220" s="2"/>
      <c r="M220" s="8" t="s">
        <v>143</v>
      </c>
      <c r="N220" s="2" t="s">
        <v>1713</v>
      </c>
      <c r="O220" s="2" t="s">
        <v>312</v>
      </c>
      <c r="P220" s="6">
        <v>7885</v>
      </c>
      <c r="Q220" s="7" t="s">
        <v>52391</v>
      </c>
    </row>
    <row r="221" spans="1:17" x14ac:dyDescent="0.2">
      <c r="A221" s="2" t="s">
        <v>1714</v>
      </c>
      <c r="B221" s="2" t="s">
        <v>1715</v>
      </c>
      <c r="C221" s="3">
        <v>36926</v>
      </c>
      <c r="D221" s="2" t="s">
        <v>1716</v>
      </c>
      <c r="E221" s="2" t="s">
        <v>1717</v>
      </c>
      <c r="F221" s="2" t="s">
        <v>1244</v>
      </c>
      <c r="G221" s="2" t="s">
        <v>93</v>
      </c>
      <c r="H221" s="4" t="s">
        <v>1718</v>
      </c>
      <c r="I221" s="5" t="s">
        <v>1719</v>
      </c>
      <c r="J221" s="2" t="s">
        <v>160</v>
      </c>
      <c r="K221" s="2" t="s">
        <v>26</v>
      </c>
      <c r="L221" s="2"/>
      <c r="M221" s="8" t="s">
        <v>207</v>
      </c>
      <c r="N221" s="2" t="s">
        <v>1403</v>
      </c>
      <c r="O221" s="2" t="s">
        <v>188</v>
      </c>
      <c r="P221" s="6">
        <v>2797</v>
      </c>
      <c r="Q221" s="7" t="s">
        <v>52391</v>
      </c>
    </row>
    <row r="222" spans="1:17" x14ac:dyDescent="0.2">
      <c r="A222" s="2" t="s">
        <v>1720</v>
      </c>
      <c r="B222" s="2" t="s">
        <v>1721</v>
      </c>
      <c r="C222" s="3">
        <v>29281</v>
      </c>
      <c r="D222" s="2" t="s">
        <v>1722</v>
      </c>
      <c r="E222" s="2" t="s">
        <v>1723</v>
      </c>
      <c r="F222" s="2" t="s">
        <v>1724</v>
      </c>
      <c r="G222" s="2" t="s">
        <v>70</v>
      </c>
      <c r="H222" s="4" t="s">
        <v>1725</v>
      </c>
      <c r="I222" s="5" t="s">
        <v>1726</v>
      </c>
      <c r="J222" s="2" t="s">
        <v>51</v>
      </c>
      <c r="K222" s="2" t="s">
        <v>38</v>
      </c>
      <c r="L222" s="2"/>
      <c r="M222" s="8" t="s">
        <v>85</v>
      </c>
      <c r="N222" s="2" t="s">
        <v>1727</v>
      </c>
      <c r="O222" s="2" t="s">
        <v>54</v>
      </c>
      <c r="P222" s="6">
        <v>3057</v>
      </c>
      <c r="Q222" s="7" t="s">
        <v>52391</v>
      </c>
    </row>
    <row r="223" spans="1:17" x14ac:dyDescent="0.2">
      <c r="A223" s="2" t="s">
        <v>1728</v>
      </c>
      <c r="B223" s="2" t="s">
        <v>1729</v>
      </c>
      <c r="C223" s="3">
        <v>35900</v>
      </c>
      <c r="D223" s="2" t="s">
        <v>1730</v>
      </c>
      <c r="E223" s="2" t="s">
        <v>854</v>
      </c>
      <c r="F223" s="2" t="s">
        <v>1693</v>
      </c>
      <c r="G223" s="2" t="s">
        <v>223</v>
      </c>
      <c r="H223" s="4" t="s">
        <v>1731</v>
      </c>
      <c r="I223" s="5" t="s">
        <v>1732</v>
      </c>
      <c r="J223" s="2" t="s">
        <v>63</v>
      </c>
      <c r="K223" s="2" t="s">
        <v>26</v>
      </c>
      <c r="L223" s="2"/>
      <c r="M223" s="8" t="s">
        <v>85</v>
      </c>
      <c r="N223" s="2" t="s">
        <v>1057</v>
      </c>
      <c r="O223" s="2" t="s">
        <v>29</v>
      </c>
      <c r="P223" s="6">
        <v>3516</v>
      </c>
      <c r="Q223" s="7" t="s">
        <v>52391</v>
      </c>
    </row>
    <row r="224" spans="1:17" x14ac:dyDescent="0.2">
      <c r="A224" s="2" t="s">
        <v>1733</v>
      </c>
      <c r="B224" s="2" t="s">
        <v>1734</v>
      </c>
      <c r="C224" s="3">
        <v>33004</v>
      </c>
      <c r="D224" s="2" t="s">
        <v>1735</v>
      </c>
      <c r="E224" s="2" t="s">
        <v>1736</v>
      </c>
      <c r="F224" s="2" t="s">
        <v>1737</v>
      </c>
      <c r="G224" s="2" t="s">
        <v>81</v>
      </c>
      <c r="H224" s="4" t="s">
        <v>1738</v>
      </c>
      <c r="I224" s="5" t="s">
        <v>1739</v>
      </c>
      <c r="J224" s="2" t="s">
        <v>51</v>
      </c>
      <c r="K224" s="2" t="s">
        <v>38</v>
      </c>
      <c r="L224" s="2"/>
      <c r="M224" s="8" t="s">
        <v>268</v>
      </c>
      <c r="N224" s="2" t="s">
        <v>1740</v>
      </c>
      <c r="O224" s="2" t="s">
        <v>54</v>
      </c>
      <c r="P224" s="6">
        <v>3798</v>
      </c>
      <c r="Q224" s="7" t="s">
        <v>52391</v>
      </c>
    </row>
    <row r="225" spans="1:17" x14ac:dyDescent="0.2">
      <c r="A225" s="2" t="s">
        <v>1741</v>
      </c>
      <c r="B225" s="2" t="s">
        <v>1742</v>
      </c>
      <c r="C225" s="3">
        <v>18202</v>
      </c>
      <c r="D225" s="2" t="s">
        <v>1743</v>
      </c>
      <c r="E225" s="2" t="s">
        <v>1744</v>
      </c>
      <c r="F225" s="2" t="s">
        <v>248</v>
      </c>
      <c r="G225" s="2" t="s">
        <v>204</v>
      </c>
      <c r="H225" s="4" t="s">
        <v>1745</v>
      </c>
      <c r="I225" s="5" t="s">
        <v>1746</v>
      </c>
      <c r="J225" s="2" t="s">
        <v>84</v>
      </c>
      <c r="K225" s="2" t="s">
        <v>73</v>
      </c>
      <c r="L225" s="2"/>
      <c r="M225" s="8" t="s">
        <v>85</v>
      </c>
      <c r="N225" s="2" t="s">
        <v>1747</v>
      </c>
      <c r="O225" s="2" t="s">
        <v>29</v>
      </c>
      <c r="P225" s="6">
        <v>9555</v>
      </c>
      <c r="Q225" s="7" t="s">
        <v>52391</v>
      </c>
    </row>
    <row r="226" spans="1:17" x14ac:dyDescent="0.2">
      <c r="A226" s="2" t="s">
        <v>1748</v>
      </c>
      <c r="B226" s="2" t="s">
        <v>1749</v>
      </c>
      <c r="C226" s="3">
        <v>37502</v>
      </c>
      <c r="D226" s="2" t="s">
        <v>1750</v>
      </c>
      <c r="E226" s="2" t="s">
        <v>957</v>
      </c>
      <c r="F226" s="2" t="s">
        <v>1751</v>
      </c>
      <c r="G226" s="2" t="s">
        <v>60</v>
      </c>
      <c r="H226" s="4" t="s">
        <v>1752</v>
      </c>
      <c r="I226" s="5" t="s">
        <v>1753</v>
      </c>
      <c r="J226" s="2" t="s">
        <v>160</v>
      </c>
      <c r="K226" s="2" t="s">
        <v>26</v>
      </c>
      <c r="L226" s="2"/>
      <c r="M226" s="8" t="s">
        <v>116</v>
      </c>
      <c r="N226" s="2" t="s">
        <v>1754</v>
      </c>
      <c r="O226" s="2" t="s">
        <v>107</v>
      </c>
      <c r="P226" s="6">
        <v>4298</v>
      </c>
      <c r="Q226" s="7" t="s">
        <v>52391</v>
      </c>
    </row>
    <row r="227" spans="1:17" x14ac:dyDescent="0.2">
      <c r="A227" s="2" t="s">
        <v>1755</v>
      </c>
      <c r="B227" s="2" t="s">
        <v>1756</v>
      </c>
      <c r="C227" s="3">
        <v>30987</v>
      </c>
      <c r="D227" s="2" t="s">
        <v>1757</v>
      </c>
      <c r="E227" s="2" t="s">
        <v>1758</v>
      </c>
      <c r="F227" s="2" t="s">
        <v>1304</v>
      </c>
      <c r="G227" s="2" t="s">
        <v>184</v>
      </c>
      <c r="H227" s="4" t="s">
        <v>1759</v>
      </c>
      <c r="I227" s="5" t="s">
        <v>1760</v>
      </c>
      <c r="J227" s="2" t="s">
        <v>63</v>
      </c>
      <c r="K227" s="2" t="s">
        <v>38</v>
      </c>
      <c r="L227" s="2"/>
      <c r="M227" s="8" t="s">
        <v>85</v>
      </c>
      <c r="N227" s="2" t="s">
        <v>610</v>
      </c>
      <c r="O227" s="2" t="s">
        <v>296</v>
      </c>
      <c r="P227" s="6">
        <v>4052</v>
      </c>
      <c r="Q227" s="7" t="s">
        <v>52391</v>
      </c>
    </row>
    <row r="228" spans="1:17" x14ac:dyDescent="0.2">
      <c r="A228" s="2" t="s">
        <v>1761</v>
      </c>
      <c r="B228" s="2" t="s">
        <v>1762</v>
      </c>
      <c r="C228" s="3">
        <v>31829</v>
      </c>
      <c r="D228" s="2" t="s">
        <v>1763</v>
      </c>
      <c r="E228" s="2" t="s">
        <v>1764</v>
      </c>
      <c r="F228" s="2" t="s">
        <v>453</v>
      </c>
      <c r="G228" s="2" t="s">
        <v>702</v>
      </c>
      <c r="H228" s="4" t="s">
        <v>1765</v>
      </c>
      <c r="I228" s="5" t="s">
        <v>1766</v>
      </c>
      <c r="J228" s="2" t="s">
        <v>160</v>
      </c>
      <c r="K228" s="2" t="s">
        <v>73</v>
      </c>
      <c r="L228" s="2"/>
      <c r="M228" s="8" t="s">
        <v>207</v>
      </c>
      <c r="N228" s="2" t="s">
        <v>1767</v>
      </c>
      <c r="O228" s="2" t="s">
        <v>188</v>
      </c>
      <c r="P228" s="6">
        <v>9124</v>
      </c>
      <c r="Q228" s="7" t="s">
        <v>52391</v>
      </c>
    </row>
    <row r="229" spans="1:17" x14ac:dyDescent="0.2">
      <c r="A229" s="2" t="s">
        <v>1768</v>
      </c>
      <c r="B229" s="2" t="s">
        <v>1769</v>
      </c>
      <c r="C229" s="3">
        <v>24736</v>
      </c>
      <c r="D229" s="2" t="s">
        <v>1770</v>
      </c>
      <c r="E229" s="2" t="s">
        <v>1428</v>
      </c>
      <c r="F229" s="2" t="s">
        <v>1771</v>
      </c>
      <c r="G229" s="2" t="s">
        <v>687</v>
      </c>
      <c r="H229" s="4" t="s">
        <v>1772</v>
      </c>
      <c r="I229" s="5" t="s">
        <v>1773</v>
      </c>
      <c r="J229" s="2" t="s">
        <v>25</v>
      </c>
      <c r="K229" s="2" t="s">
        <v>73</v>
      </c>
      <c r="L229" s="2"/>
      <c r="M229" s="8" t="s">
        <v>268</v>
      </c>
      <c r="N229" s="2" t="s">
        <v>1774</v>
      </c>
      <c r="O229" s="2" t="s">
        <v>87</v>
      </c>
      <c r="P229" s="6">
        <v>4560</v>
      </c>
      <c r="Q229" s="7" t="s">
        <v>52391</v>
      </c>
    </row>
    <row r="230" spans="1:17" x14ac:dyDescent="0.2">
      <c r="A230" s="2" t="s">
        <v>1775</v>
      </c>
      <c r="B230" s="2" t="s">
        <v>1776</v>
      </c>
      <c r="C230" s="3">
        <v>21634</v>
      </c>
      <c r="D230" s="2" t="s">
        <v>1777</v>
      </c>
      <c r="E230" s="2" t="s">
        <v>1778</v>
      </c>
      <c r="F230" s="2" t="s">
        <v>1779</v>
      </c>
      <c r="G230" s="2" t="s">
        <v>194</v>
      </c>
      <c r="H230" s="4" t="s">
        <v>1780</v>
      </c>
      <c r="I230" s="5" t="s">
        <v>1781</v>
      </c>
      <c r="J230" s="2" t="s">
        <v>51</v>
      </c>
      <c r="K230" s="2" t="s">
        <v>73</v>
      </c>
      <c r="L230" s="2"/>
      <c r="M230" s="8" t="s">
        <v>27</v>
      </c>
      <c r="N230" s="2" t="s">
        <v>1782</v>
      </c>
      <c r="O230" s="2" t="s">
        <v>29</v>
      </c>
      <c r="P230" s="6">
        <v>2505</v>
      </c>
      <c r="Q230" s="7" t="s">
        <v>52391</v>
      </c>
    </row>
    <row r="231" spans="1:17" x14ac:dyDescent="0.2">
      <c r="A231" s="2" t="s">
        <v>1783</v>
      </c>
      <c r="B231" s="2" t="s">
        <v>1784</v>
      </c>
      <c r="C231" s="3">
        <v>17210</v>
      </c>
      <c r="D231" s="2" t="s">
        <v>1785</v>
      </c>
      <c r="E231" s="2" t="s">
        <v>1786</v>
      </c>
      <c r="F231" s="2" t="s">
        <v>274</v>
      </c>
      <c r="G231" s="2" t="s">
        <v>214</v>
      </c>
      <c r="H231" s="4" t="s">
        <v>1787</v>
      </c>
      <c r="I231" s="5" t="s">
        <v>1788</v>
      </c>
      <c r="J231" s="2" t="s">
        <v>160</v>
      </c>
      <c r="K231" s="2" t="s">
        <v>73</v>
      </c>
      <c r="L231" s="2"/>
      <c r="M231" s="8" t="s">
        <v>268</v>
      </c>
      <c r="N231" s="2" t="s">
        <v>1789</v>
      </c>
      <c r="O231" s="2" t="s">
        <v>107</v>
      </c>
      <c r="P231" s="6">
        <v>8393</v>
      </c>
      <c r="Q231" s="7" t="s">
        <v>52391</v>
      </c>
    </row>
    <row r="232" spans="1:17" x14ac:dyDescent="0.2">
      <c r="A232" s="2" t="s">
        <v>1790</v>
      </c>
      <c r="B232" s="2" t="s">
        <v>1791</v>
      </c>
      <c r="C232" s="3">
        <v>33671</v>
      </c>
      <c r="D232" s="2" t="s">
        <v>1792</v>
      </c>
      <c r="E232" s="2" t="s">
        <v>1793</v>
      </c>
      <c r="F232" s="2" t="s">
        <v>1794</v>
      </c>
      <c r="G232" s="2" t="s">
        <v>102</v>
      </c>
      <c r="H232" s="4" t="s">
        <v>1795</v>
      </c>
      <c r="I232" s="5" t="s">
        <v>1796</v>
      </c>
      <c r="J232" s="2" t="s">
        <v>84</v>
      </c>
      <c r="K232" s="2" t="s">
        <v>26</v>
      </c>
      <c r="L232" s="2"/>
      <c r="M232" s="8" t="s">
        <v>143</v>
      </c>
      <c r="N232" s="2" t="s">
        <v>1444</v>
      </c>
      <c r="O232" s="2" t="s">
        <v>54</v>
      </c>
      <c r="P232" s="6">
        <v>6617</v>
      </c>
      <c r="Q232" s="7" t="s">
        <v>52391</v>
      </c>
    </row>
    <row r="233" spans="1:17" x14ac:dyDescent="0.2">
      <c r="A233" s="2" t="s">
        <v>1797</v>
      </c>
      <c r="B233" s="2" t="s">
        <v>1798</v>
      </c>
      <c r="C233" s="3">
        <v>37614</v>
      </c>
      <c r="D233" s="2" t="s">
        <v>1799</v>
      </c>
      <c r="E233" s="2" t="s">
        <v>1800</v>
      </c>
      <c r="F233" s="2" t="s">
        <v>1801</v>
      </c>
      <c r="G233" s="2" t="s">
        <v>175</v>
      </c>
      <c r="H233" s="4" t="s">
        <v>1802</v>
      </c>
      <c r="I233" s="5" t="s">
        <v>1803</v>
      </c>
      <c r="J233" s="2" t="s">
        <v>84</v>
      </c>
      <c r="K233" s="2" t="s">
        <v>26</v>
      </c>
      <c r="L233" s="2"/>
      <c r="M233" s="8" t="s">
        <v>207</v>
      </c>
      <c r="N233" s="2" t="s">
        <v>1804</v>
      </c>
      <c r="O233" s="2" t="s">
        <v>29</v>
      </c>
      <c r="P233" s="6">
        <v>9858</v>
      </c>
      <c r="Q233" s="7" t="s">
        <v>52391</v>
      </c>
    </row>
    <row r="234" spans="1:17" x14ac:dyDescent="0.2">
      <c r="A234" s="2" t="s">
        <v>1805</v>
      </c>
      <c r="B234" s="2" t="s">
        <v>1806</v>
      </c>
      <c r="C234" s="3">
        <v>32975</v>
      </c>
      <c r="D234" s="2" t="s">
        <v>1807</v>
      </c>
      <c r="E234" s="2" t="s">
        <v>1808</v>
      </c>
      <c r="F234" s="2" t="s">
        <v>1809</v>
      </c>
      <c r="G234" s="2" t="s">
        <v>102</v>
      </c>
      <c r="H234" s="4" t="s">
        <v>1810</v>
      </c>
      <c r="I234" s="5" t="s">
        <v>1811</v>
      </c>
      <c r="J234" s="2" t="s">
        <v>160</v>
      </c>
      <c r="K234" s="2" t="s">
        <v>26</v>
      </c>
      <c r="L234" s="2"/>
      <c r="M234" s="8" t="s">
        <v>116</v>
      </c>
      <c r="N234" s="2" t="s">
        <v>1812</v>
      </c>
      <c r="O234" s="2" t="s">
        <v>312</v>
      </c>
      <c r="P234" s="6">
        <v>7454</v>
      </c>
      <c r="Q234" s="7" t="s">
        <v>52391</v>
      </c>
    </row>
    <row r="235" spans="1:17" x14ac:dyDescent="0.2">
      <c r="A235" s="2" t="s">
        <v>1813</v>
      </c>
      <c r="B235" s="2" t="s">
        <v>1814</v>
      </c>
      <c r="C235" s="3">
        <v>29168</v>
      </c>
      <c r="D235" s="2" t="s">
        <v>1815</v>
      </c>
      <c r="E235" s="2" t="s">
        <v>1816</v>
      </c>
      <c r="F235" s="2" t="s">
        <v>647</v>
      </c>
      <c r="G235" s="2" t="s">
        <v>413</v>
      </c>
      <c r="H235" s="4" t="s">
        <v>1817</v>
      </c>
      <c r="I235" s="5" t="s">
        <v>1818</v>
      </c>
      <c r="J235" s="2" t="s">
        <v>160</v>
      </c>
      <c r="K235" s="2" t="s">
        <v>73</v>
      </c>
      <c r="L235" s="2"/>
      <c r="M235" s="8" t="s">
        <v>116</v>
      </c>
      <c r="N235" s="2" t="s">
        <v>1819</v>
      </c>
      <c r="O235" s="2" t="s">
        <v>107</v>
      </c>
      <c r="P235" s="6">
        <v>2161</v>
      </c>
      <c r="Q235" s="7" t="s">
        <v>52391</v>
      </c>
    </row>
    <row r="236" spans="1:17" x14ac:dyDescent="0.2">
      <c r="A236" s="2" t="s">
        <v>1820</v>
      </c>
      <c r="B236" s="2" t="s">
        <v>1821</v>
      </c>
      <c r="C236" s="3">
        <v>38714</v>
      </c>
      <c r="D236" s="2" t="s">
        <v>1822</v>
      </c>
      <c r="E236" s="2" t="s">
        <v>1823</v>
      </c>
      <c r="F236" s="2" t="s">
        <v>1421</v>
      </c>
      <c r="G236" s="2" t="s">
        <v>204</v>
      </c>
      <c r="H236" s="4" t="s">
        <v>1824</v>
      </c>
      <c r="I236" s="5" t="s">
        <v>1825</v>
      </c>
      <c r="J236" s="2" t="s">
        <v>160</v>
      </c>
      <c r="K236" s="2" t="s">
        <v>73</v>
      </c>
      <c r="L236" s="2"/>
      <c r="M236" s="8" t="s">
        <v>143</v>
      </c>
      <c r="N236" s="2" t="s">
        <v>595</v>
      </c>
      <c r="O236" s="2" t="s">
        <v>243</v>
      </c>
      <c r="P236" s="6">
        <v>8990</v>
      </c>
      <c r="Q236" s="7" t="s">
        <v>52391</v>
      </c>
    </row>
    <row r="237" spans="1:17" x14ac:dyDescent="0.2">
      <c r="A237" s="2" t="s">
        <v>1826</v>
      </c>
      <c r="B237" s="2" t="s">
        <v>1827</v>
      </c>
      <c r="C237" s="3">
        <v>35096</v>
      </c>
      <c r="D237" s="2" t="s">
        <v>1828</v>
      </c>
      <c r="E237" s="2" t="s">
        <v>1829</v>
      </c>
      <c r="F237" s="2" t="s">
        <v>1578</v>
      </c>
      <c r="G237" s="2" t="s">
        <v>175</v>
      </c>
      <c r="H237" s="4" t="s">
        <v>1830</v>
      </c>
      <c r="I237" s="5" t="s">
        <v>1831</v>
      </c>
      <c r="J237" s="2" t="s">
        <v>51</v>
      </c>
      <c r="K237" s="2" t="s">
        <v>73</v>
      </c>
      <c r="L237" s="2"/>
      <c r="M237" s="8" t="s">
        <v>27</v>
      </c>
      <c r="N237" s="2" t="s">
        <v>1832</v>
      </c>
      <c r="O237" s="2" t="s">
        <v>296</v>
      </c>
      <c r="P237" s="6">
        <v>9904</v>
      </c>
      <c r="Q237" s="7" t="s">
        <v>52391</v>
      </c>
    </row>
    <row r="238" spans="1:17" x14ac:dyDescent="0.2">
      <c r="A238" s="2" t="s">
        <v>1833</v>
      </c>
      <c r="B238" s="2" t="s">
        <v>1834</v>
      </c>
      <c r="C238" s="3">
        <v>34611</v>
      </c>
      <c r="D238" s="2" t="s">
        <v>1835</v>
      </c>
      <c r="E238" s="2" t="s">
        <v>1836</v>
      </c>
      <c r="F238" s="2" t="s">
        <v>1837</v>
      </c>
      <c r="G238" s="2" t="s">
        <v>413</v>
      </c>
      <c r="H238" s="4" t="s">
        <v>1838</v>
      </c>
      <c r="I238" s="5" t="s">
        <v>1839</v>
      </c>
      <c r="J238" s="2" t="s">
        <v>160</v>
      </c>
      <c r="K238" s="2" t="s">
        <v>26</v>
      </c>
      <c r="L238" s="2"/>
      <c r="M238" s="8" t="s">
        <v>143</v>
      </c>
      <c r="N238" s="2" t="s">
        <v>705</v>
      </c>
      <c r="O238" s="2" t="s">
        <v>243</v>
      </c>
      <c r="P238" s="6">
        <v>9378</v>
      </c>
      <c r="Q238" s="7" t="s">
        <v>52391</v>
      </c>
    </row>
    <row r="239" spans="1:17" x14ac:dyDescent="0.2">
      <c r="A239" s="2" t="s">
        <v>1840</v>
      </c>
      <c r="B239" s="2" t="s">
        <v>1841</v>
      </c>
      <c r="C239" s="3">
        <v>17283</v>
      </c>
      <c r="D239" s="2" t="s">
        <v>1842</v>
      </c>
      <c r="E239" s="2" t="s">
        <v>1843</v>
      </c>
      <c r="F239" s="2" t="s">
        <v>1844</v>
      </c>
      <c r="G239" s="2" t="s">
        <v>70</v>
      </c>
      <c r="H239" s="4" t="s">
        <v>1845</v>
      </c>
      <c r="I239" s="5" t="s">
        <v>1846</v>
      </c>
      <c r="J239" s="2" t="s">
        <v>63</v>
      </c>
      <c r="K239" s="2" t="s">
        <v>38</v>
      </c>
      <c r="L239" s="2"/>
      <c r="M239" s="8" t="s">
        <v>39</v>
      </c>
      <c r="N239" s="2" t="s">
        <v>953</v>
      </c>
      <c r="O239" s="2" t="s">
        <v>41</v>
      </c>
      <c r="P239" s="6">
        <v>9002</v>
      </c>
      <c r="Q239" s="7" t="s">
        <v>52391</v>
      </c>
    </row>
    <row r="240" spans="1:17" x14ac:dyDescent="0.2">
      <c r="A240" s="2" t="s">
        <v>1847</v>
      </c>
      <c r="B240" s="2" t="s">
        <v>1848</v>
      </c>
      <c r="C240" s="3">
        <v>38483</v>
      </c>
      <c r="D240" s="2" t="s">
        <v>1849</v>
      </c>
      <c r="E240" s="2" t="s">
        <v>1850</v>
      </c>
      <c r="F240" s="2" t="s">
        <v>1851</v>
      </c>
      <c r="G240" s="2" t="s">
        <v>123</v>
      </c>
      <c r="H240" s="4" t="s">
        <v>1852</v>
      </c>
      <c r="I240" s="5" t="s">
        <v>1853</v>
      </c>
      <c r="J240" s="2" t="s">
        <v>160</v>
      </c>
      <c r="K240" s="2" t="s">
        <v>26</v>
      </c>
      <c r="L240" s="2"/>
      <c r="M240" s="8" t="s">
        <v>74</v>
      </c>
      <c r="N240" s="2" t="s">
        <v>1854</v>
      </c>
      <c r="O240" s="2" t="s">
        <v>54</v>
      </c>
      <c r="P240" s="6">
        <v>3867</v>
      </c>
      <c r="Q240" s="7" t="s">
        <v>52391</v>
      </c>
    </row>
    <row r="241" spans="1:17" x14ac:dyDescent="0.2">
      <c r="A241" s="2" t="s">
        <v>1855</v>
      </c>
      <c r="B241" s="2" t="s">
        <v>1856</v>
      </c>
      <c r="C241" s="3">
        <v>23604</v>
      </c>
      <c r="D241" s="2" t="s">
        <v>1857</v>
      </c>
      <c r="E241" s="2" t="s">
        <v>1858</v>
      </c>
      <c r="F241" s="2" t="s">
        <v>1578</v>
      </c>
      <c r="G241" s="2" t="s">
        <v>194</v>
      </c>
      <c r="H241" s="4" t="s">
        <v>1859</v>
      </c>
      <c r="I241" s="5" t="s">
        <v>1860</v>
      </c>
      <c r="J241" s="2" t="s">
        <v>84</v>
      </c>
      <c r="K241" s="2" t="s">
        <v>38</v>
      </c>
      <c r="L241" s="2"/>
      <c r="M241" s="8" t="s">
        <v>268</v>
      </c>
      <c r="N241" s="2" t="s">
        <v>1861</v>
      </c>
      <c r="O241" s="2" t="s">
        <v>198</v>
      </c>
      <c r="P241" s="6">
        <v>5972</v>
      </c>
      <c r="Q241" s="7" t="s">
        <v>52391</v>
      </c>
    </row>
    <row r="242" spans="1:17" x14ac:dyDescent="0.2">
      <c r="A242" s="2" t="s">
        <v>1862</v>
      </c>
      <c r="B242" s="2" t="s">
        <v>1863</v>
      </c>
      <c r="C242" s="3">
        <v>23573</v>
      </c>
      <c r="D242" s="2" t="s">
        <v>1864</v>
      </c>
      <c r="E242" s="2" t="s">
        <v>1865</v>
      </c>
      <c r="F242" s="2" t="s">
        <v>1586</v>
      </c>
      <c r="G242" s="2" t="s">
        <v>22</v>
      </c>
      <c r="H242" s="4" t="s">
        <v>1866</v>
      </c>
      <c r="I242" s="5" t="s">
        <v>1867</v>
      </c>
      <c r="J242" s="2" t="s">
        <v>160</v>
      </c>
      <c r="K242" s="2" t="s">
        <v>26</v>
      </c>
      <c r="L242" s="2"/>
      <c r="M242" s="8" t="s">
        <v>105</v>
      </c>
      <c r="N242" s="2" t="s">
        <v>1868</v>
      </c>
      <c r="O242" s="2" t="s">
        <v>188</v>
      </c>
      <c r="P242" s="6">
        <v>8410</v>
      </c>
      <c r="Q242" s="7" t="s">
        <v>52391</v>
      </c>
    </row>
    <row r="243" spans="1:17" x14ac:dyDescent="0.2">
      <c r="A243" s="2" t="s">
        <v>1869</v>
      </c>
      <c r="B243" s="2" t="s">
        <v>1870</v>
      </c>
      <c r="C243" s="3">
        <v>20491</v>
      </c>
      <c r="D243" s="2" t="s">
        <v>1871</v>
      </c>
      <c r="E243" s="2" t="s">
        <v>1872</v>
      </c>
      <c r="F243" s="2" t="s">
        <v>1873</v>
      </c>
      <c r="G243" s="2" t="s">
        <v>132</v>
      </c>
      <c r="H243" s="4" t="s">
        <v>1874</v>
      </c>
      <c r="I243" s="5" t="s">
        <v>1875</v>
      </c>
      <c r="J243" s="2" t="s">
        <v>63</v>
      </c>
      <c r="K243" s="2" t="s">
        <v>38</v>
      </c>
      <c r="L243" s="2"/>
      <c r="M243" s="8" t="s">
        <v>105</v>
      </c>
      <c r="N243" s="2" t="s">
        <v>1876</v>
      </c>
      <c r="O243" s="2" t="s">
        <v>87</v>
      </c>
      <c r="P243" s="6">
        <v>9328</v>
      </c>
      <c r="Q243" s="7" t="s">
        <v>52391</v>
      </c>
    </row>
    <row r="244" spans="1:17" x14ac:dyDescent="0.2">
      <c r="A244" s="2" t="s">
        <v>1877</v>
      </c>
      <c r="B244" s="2" t="s">
        <v>1878</v>
      </c>
      <c r="C244" s="3">
        <v>25754</v>
      </c>
      <c r="D244" s="2" t="s">
        <v>1879</v>
      </c>
      <c r="E244" s="2" t="s">
        <v>1880</v>
      </c>
      <c r="F244" s="2" t="s">
        <v>1881</v>
      </c>
      <c r="G244" s="2" t="s">
        <v>679</v>
      </c>
      <c r="H244" s="4" t="s">
        <v>1882</v>
      </c>
      <c r="I244" s="5" t="s">
        <v>1883</v>
      </c>
      <c r="J244" s="2" t="s">
        <v>63</v>
      </c>
      <c r="K244" s="2" t="s">
        <v>73</v>
      </c>
      <c r="L244" s="2"/>
      <c r="M244" s="8" t="s">
        <v>268</v>
      </c>
      <c r="N244" s="2" t="s">
        <v>1884</v>
      </c>
      <c r="O244" s="2" t="s">
        <v>312</v>
      </c>
      <c r="P244" s="6">
        <v>3972</v>
      </c>
      <c r="Q244" s="7" t="s">
        <v>52391</v>
      </c>
    </row>
    <row r="245" spans="1:17" x14ac:dyDescent="0.2">
      <c r="A245" s="2" t="s">
        <v>1885</v>
      </c>
      <c r="B245" s="2" t="s">
        <v>1886</v>
      </c>
      <c r="C245" s="3">
        <v>37840</v>
      </c>
      <c r="D245" s="2" t="s">
        <v>1887</v>
      </c>
      <c r="E245" s="2" t="s">
        <v>444</v>
      </c>
      <c r="F245" s="2" t="s">
        <v>1888</v>
      </c>
      <c r="G245" s="2" t="s">
        <v>275</v>
      </c>
      <c r="H245" s="4" t="s">
        <v>1889</v>
      </c>
      <c r="I245" s="5" t="s">
        <v>1890</v>
      </c>
      <c r="J245" s="2" t="s">
        <v>25</v>
      </c>
      <c r="K245" s="2" t="s">
        <v>38</v>
      </c>
      <c r="L245" s="2"/>
      <c r="M245" s="8" t="s">
        <v>85</v>
      </c>
      <c r="N245" s="2" t="s">
        <v>1581</v>
      </c>
      <c r="O245" s="2" t="s">
        <v>312</v>
      </c>
      <c r="P245" s="6">
        <v>8697</v>
      </c>
      <c r="Q245" s="7" t="s">
        <v>52391</v>
      </c>
    </row>
    <row r="246" spans="1:17" x14ac:dyDescent="0.2">
      <c r="A246" s="2" t="s">
        <v>1891</v>
      </c>
      <c r="B246" s="2" t="s">
        <v>1892</v>
      </c>
      <c r="C246" s="3">
        <v>33458</v>
      </c>
      <c r="D246" s="2" t="s">
        <v>1893</v>
      </c>
      <c r="E246" s="2" t="s">
        <v>1266</v>
      </c>
      <c r="F246" s="2" t="s">
        <v>1894</v>
      </c>
      <c r="G246" s="2" t="s">
        <v>175</v>
      </c>
      <c r="H246" s="4" t="s">
        <v>1895</v>
      </c>
      <c r="I246" s="5" t="s">
        <v>1896</v>
      </c>
      <c r="J246" s="2" t="s">
        <v>63</v>
      </c>
      <c r="K246" s="2" t="s">
        <v>38</v>
      </c>
      <c r="L246" s="2"/>
      <c r="M246" s="8" t="s">
        <v>207</v>
      </c>
      <c r="N246" s="2" t="s">
        <v>368</v>
      </c>
      <c r="O246" s="2" t="s">
        <v>54</v>
      </c>
      <c r="P246" s="6">
        <v>5275</v>
      </c>
      <c r="Q246" s="7" t="s">
        <v>52391</v>
      </c>
    </row>
    <row r="247" spans="1:17" x14ac:dyDescent="0.2">
      <c r="A247" s="2" t="s">
        <v>1897</v>
      </c>
      <c r="B247" s="2" t="s">
        <v>1898</v>
      </c>
      <c r="C247" s="3">
        <v>26525</v>
      </c>
      <c r="D247" s="2" t="s">
        <v>1899</v>
      </c>
      <c r="E247" s="2" t="s">
        <v>1900</v>
      </c>
      <c r="F247" s="2" t="s">
        <v>1901</v>
      </c>
      <c r="G247" s="2" t="s">
        <v>81</v>
      </c>
      <c r="H247" s="4" t="s">
        <v>1902</v>
      </c>
      <c r="I247" s="5" t="s">
        <v>1903</v>
      </c>
      <c r="J247" s="2" t="s">
        <v>63</v>
      </c>
      <c r="K247" s="2" t="s">
        <v>38</v>
      </c>
      <c r="L247" s="2"/>
      <c r="M247" s="8" t="s">
        <v>105</v>
      </c>
      <c r="N247" s="2" t="s">
        <v>673</v>
      </c>
      <c r="O247" s="2" t="s">
        <v>312</v>
      </c>
      <c r="P247" s="6">
        <v>9030</v>
      </c>
      <c r="Q247" s="7" t="s">
        <v>52391</v>
      </c>
    </row>
    <row r="248" spans="1:17" x14ac:dyDescent="0.2">
      <c r="A248" s="2" t="s">
        <v>1904</v>
      </c>
      <c r="B248" s="2" t="s">
        <v>1905</v>
      </c>
      <c r="C248" s="3">
        <v>18842</v>
      </c>
      <c r="D248" s="2" t="s">
        <v>1906</v>
      </c>
      <c r="E248" s="2" t="s">
        <v>1907</v>
      </c>
      <c r="F248" s="2" t="s">
        <v>1908</v>
      </c>
      <c r="G248" s="2" t="s">
        <v>60</v>
      </c>
      <c r="H248" s="4" t="s">
        <v>1909</v>
      </c>
      <c r="I248" s="5" t="s">
        <v>1910</v>
      </c>
      <c r="J248" s="2" t="s">
        <v>160</v>
      </c>
      <c r="K248" s="2" t="s">
        <v>73</v>
      </c>
      <c r="L248" s="2"/>
      <c r="M248" s="8" t="s">
        <v>105</v>
      </c>
      <c r="N248" s="2" t="s">
        <v>1329</v>
      </c>
      <c r="O248" s="2" t="s">
        <v>107</v>
      </c>
      <c r="P248" s="6">
        <v>8441</v>
      </c>
      <c r="Q248" s="7" t="s">
        <v>52391</v>
      </c>
    </row>
    <row r="249" spans="1:17" x14ac:dyDescent="0.2">
      <c r="A249" s="2" t="s">
        <v>1911</v>
      </c>
      <c r="B249" s="2" t="s">
        <v>1912</v>
      </c>
      <c r="C249" s="3">
        <v>26832</v>
      </c>
      <c r="D249" s="2" t="s">
        <v>1913</v>
      </c>
      <c r="E249" s="2" t="s">
        <v>1914</v>
      </c>
      <c r="F249" s="2" t="s">
        <v>1915</v>
      </c>
      <c r="G249" s="2" t="s">
        <v>60</v>
      </c>
      <c r="H249" s="4" t="s">
        <v>1916</v>
      </c>
      <c r="I249" s="5" t="s">
        <v>1917</v>
      </c>
      <c r="J249" s="2" t="s">
        <v>51</v>
      </c>
      <c r="K249" s="2" t="s">
        <v>38</v>
      </c>
      <c r="L249" s="2"/>
      <c r="M249" s="8" t="s">
        <v>116</v>
      </c>
      <c r="N249" s="2" t="s">
        <v>1918</v>
      </c>
      <c r="O249" s="2" t="s">
        <v>296</v>
      </c>
      <c r="P249" s="6">
        <v>6658</v>
      </c>
      <c r="Q249" s="7" t="s">
        <v>52391</v>
      </c>
    </row>
    <row r="250" spans="1:17" x14ac:dyDescent="0.2">
      <c r="A250" s="2" t="s">
        <v>1919</v>
      </c>
      <c r="B250" s="2" t="s">
        <v>1920</v>
      </c>
      <c r="C250" s="3">
        <v>27117</v>
      </c>
      <c r="D250" s="2" t="s">
        <v>1921</v>
      </c>
      <c r="E250" s="2" t="s">
        <v>1448</v>
      </c>
      <c r="F250" s="2" t="s">
        <v>166</v>
      </c>
      <c r="G250" s="2" t="s">
        <v>413</v>
      </c>
      <c r="H250" s="4" t="s">
        <v>1922</v>
      </c>
      <c r="I250" s="5" t="s">
        <v>1923</v>
      </c>
      <c r="J250" s="2" t="s">
        <v>160</v>
      </c>
      <c r="K250" s="2" t="s">
        <v>73</v>
      </c>
      <c r="L250" s="2"/>
      <c r="M250" s="8" t="s">
        <v>105</v>
      </c>
      <c r="N250" s="2" t="s">
        <v>1438</v>
      </c>
      <c r="O250" s="2" t="s">
        <v>243</v>
      </c>
      <c r="P250" s="6">
        <v>3226</v>
      </c>
      <c r="Q250" s="7" t="s">
        <v>52391</v>
      </c>
    </row>
    <row r="251" spans="1:17" x14ac:dyDescent="0.2">
      <c r="A251" s="2" t="s">
        <v>1924</v>
      </c>
      <c r="B251" s="2" t="s">
        <v>1925</v>
      </c>
      <c r="C251" s="3">
        <v>29686</v>
      </c>
      <c r="D251" s="2" t="s">
        <v>1926</v>
      </c>
      <c r="E251" s="2" t="s">
        <v>58</v>
      </c>
      <c r="F251" s="2" t="s">
        <v>1927</v>
      </c>
      <c r="G251" s="2" t="s">
        <v>184</v>
      </c>
      <c r="H251" s="4" t="s">
        <v>1928</v>
      </c>
      <c r="I251" s="5" t="s">
        <v>1929</v>
      </c>
      <c r="J251" s="2" t="s">
        <v>84</v>
      </c>
      <c r="K251" s="2" t="s">
        <v>73</v>
      </c>
      <c r="L251" s="2"/>
      <c r="M251" s="8" t="s">
        <v>27</v>
      </c>
      <c r="N251" s="2" t="s">
        <v>998</v>
      </c>
      <c r="O251" s="2" t="s">
        <v>54</v>
      </c>
      <c r="P251" s="6">
        <v>4997</v>
      </c>
      <c r="Q251" s="7" t="s">
        <v>52391</v>
      </c>
    </row>
    <row r="252" spans="1:17" x14ac:dyDescent="0.2">
      <c r="A252" s="2" t="s">
        <v>1930</v>
      </c>
      <c r="B252" s="2" t="s">
        <v>1931</v>
      </c>
      <c r="C252" s="3">
        <v>37400</v>
      </c>
      <c r="D252" s="2" t="s">
        <v>1932</v>
      </c>
      <c r="E252" s="2" t="s">
        <v>1933</v>
      </c>
      <c r="F252" s="2" t="s">
        <v>140</v>
      </c>
      <c r="G252" s="2" t="s">
        <v>22</v>
      </c>
      <c r="H252" s="4" t="s">
        <v>1934</v>
      </c>
      <c r="I252" s="5" t="s">
        <v>1935</v>
      </c>
      <c r="J252" s="2" t="s">
        <v>51</v>
      </c>
      <c r="K252" s="2" t="s">
        <v>73</v>
      </c>
      <c r="L252" s="2"/>
      <c r="M252" s="8" t="s">
        <v>85</v>
      </c>
      <c r="N252" s="2" t="s">
        <v>1936</v>
      </c>
      <c r="O252" s="2" t="s">
        <v>87</v>
      </c>
      <c r="P252" s="6">
        <v>7997</v>
      </c>
      <c r="Q252" s="7" t="s">
        <v>52391</v>
      </c>
    </row>
    <row r="253" spans="1:17" x14ac:dyDescent="0.2">
      <c r="A253" s="2" t="s">
        <v>1937</v>
      </c>
      <c r="B253" s="2" t="s">
        <v>1938</v>
      </c>
      <c r="C253" s="3">
        <v>31521</v>
      </c>
      <c r="D253" s="2" t="s">
        <v>1939</v>
      </c>
      <c r="E253" s="2" t="s">
        <v>1940</v>
      </c>
      <c r="F253" s="2" t="s">
        <v>1941</v>
      </c>
      <c r="G253" s="2" t="s">
        <v>687</v>
      </c>
      <c r="H253" s="4" t="s">
        <v>1942</v>
      </c>
      <c r="I253" s="5" t="s">
        <v>1943</v>
      </c>
      <c r="J253" s="2" t="s">
        <v>160</v>
      </c>
      <c r="K253" s="2" t="s">
        <v>26</v>
      </c>
      <c r="L253" s="2"/>
      <c r="M253" s="8" t="s">
        <v>52</v>
      </c>
      <c r="N253" s="2" t="s">
        <v>1944</v>
      </c>
      <c r="O253" s="2" t="s">
        <v>107</v>
      </c>
      <c r="P253" s="6">
        <v>4640</v>
      </c>
      <c r="Q253" s="7" t="s">
        <v>52391</v>
      </c>
    </row>
    <row r="254" spans="1:17" x14ac:dyDescent="0.2">
      <c r="A254" s="2" t="s">
        <v>1945</v>
      </c>
      <c r="B254" s="2" t="s">
        <v>1946</v>
      </c>
      <c r="C254" s="3">
        <v>18672</v>
      </c>
      <c r="D254" s="2" t="s">
        <v>1947</v>
      </c>
      <c r="E254" s="2" t="s">
        <v>1160</v>
      </c>
      <c r="F254" s="2" t="s">
        <v>1809</v>
      </c>
      <c r="G254" s="2" t="s">
        <v>113</v>
      </c>
      <c r="H254" s="4" t="s">
        <v>1948</v>
      </c>
      <c r="I254" s="5" t="s">
        <v>1949</v>
      </c>
      <c r="J254" s="2" t="s">
        <v>51</v>
      </c>
      <c r="K254" s="2" t="s">
        <v>38</v>
      </c>
      <c r="L254" s="2"/>
      <c r="M254" s="8" t="s">
        <v>116</v>
      </c>
      <c r="N254" s="2" t="s">
        <v>1950</v>
      </c>
      <c r="O254" s="2" t="s">
        <v>296</v>
      </c>
      <c r="P254" s="6">
        <v>7194</v>
      </c>
      <c r="Q254" s="7" t="s">
        <v>52391</v>
      </c>
    </row>
    <row r="255" spans="1:17" x14ac:dyDescent="0.2">
      <c r="A255" s="2" t="s">
        <v>1951</v>
      </c>
      <c r="B255" s="2" t="s">
        <v>1952</v>
      </c>
      <c r="C255" s="3">
        <v>16954</v>
      </c>
      <c r="D255" s="2" t="s">
        <v>1953</v>
      </c>
      <c r="E255" s="2" t="s">
        <v>1266</v>
      </c>
      <c r="F255" s="2" t="s">
        <v>1954</v>
      </c>
      <c r="G255" s="2" t="s">
        <v>93</v>
      </c>
      <c r="H255" s="4" t="s">
        <v>1955</v>
      </c>
      <c r="I255" s="5" t="s">
        <v>1956</v>
      </c>
      <c r="J255" s="2" t="s">
        <v>25</v>
      </c>
      <c r="K255" s="2" t="s">
        <v>73</v>
      </c>
      <c r="L255" s="2"/>
      <c r="M255" s="8" t="s">
        <v>74</v>
      </c>
      <c r="N255" s="2" t="s">
        <v>1957</v>
      </c>
      <c r="O255" s="2" t="s">
        <v>41</v>
      </c>
      <c r="P255" s="6">
        <v>9103</v>
      </c>
      <c r="Q255" s="7" t="s">
        <v>52391</v>
      </c>
    </row>
    <row r="256" spans="1:17" x14ac:dyDescent="0.2">
      <c r="A256" s="2" t="s">
        <v>1958</v>
      </c>
      <c r="B256" s="2" t="s">
        <v>1959</v>
      </c>
      <c r="C256" s="3">
        <v>27214</v>
      </c>
      <c r="D256" s="2" t="s">
        <v>1960</v>
      </c>
      <c r="E256" s="2" t="s">
        <v>1243</v>
      </c>
      <c r="F256" s="2" t="s">
        <v>846</v>
      </c>
      <c r="G256" s="2" t="s">
        <v>204</v>
      </c>
      <c r="H256" s="4" t="s">
        <v>1961</v>
      </c>
      <c r="I256" s="5" t="s">
        <v>1962</v>
      </c>
      <c r="J256" s="2" t="s">
        <v>160</v>
      </c>
      <c r="K256" s="2" t="s">
        <v>73</v>
      </c>
      <c r="L256" s="2"/>
      <c r="M256" s="8" t="s">
        <v>376</v>
      </c>
      <c r="N256" s="2" t="s">
        <v>1963</v>
      </c>
      <c r="O256" s="2" t="s">
        <v>107</v>
      </c>
      <c r="P256" s="6">
        <v>4632</v>
      </c>
      <c r="Q256" s="7" t="s">
        <v>52391</v>
      </c>
    </row>
    <row r="257" spans="1:17" x14ac:dyDescent="0.2">
      <c r="A257" s="2" t="s">
        <v>1964</v>
      </c>
      <c r="B257" s="2" t="s">
        <v>1965</v>
      </c>
      <c r="C257" s="3">
        <v>29552</v>
      </c>
      <c r="D257" s="2" t="s">
        <v>1966</v>
      </c>
      <c r="E257" s="2" t="s">
        <v>1967</v>
      </c>
      <c r="F257" s="2" t="s">
        <v>1968</v>
      </c>
      <c r="G257" s="2" t="s">
        <v>81</v>
      </c>
      <c r="H257" s="4" t="s">
        <v>1969</v>
      </c>
      <c r="I257" s="5" t="s">
        <v>1970</v>
      </c>
      <c r="J257" s="2" t="s">
        <v>160</v>
      </c>
      <c r="K257" s="2" t="s">
        <v>38</v>
      </c>
      <c r="L257" s="2"/>
      <c r="M257" s="8" t="s">
        <v>143</v>
      </c>
      <c r="N257" s="2" t="s">
        <v>634</v>
      </c>
      <c r="O257" s="2" t="s">
        <v>29</v>
      </c>
      <c r="P257" s="6">
        <v>2227</v>
      </c>
      <c r="Q257" s="7" t="s">
        <v>52391</v>
      </c>
    </row>
    <row r="258" spans="1:17" x14ac:dyDescent="0.2">
      <c r="A258" s="2" t="s">
        <v>1971</v>
      </c>
      <c r="B258" s="2" t="s">
        <v>1972</v>
      </c>
      <c r="C258" s="3">
        <v>34430</v>
      </c>
      <c r="D258" s="2" t="s">
        <v>1973</v>
      </c>
      <c r="E258" s="2" t="s">
        <v>1974</v>
      </c>
      <c r="F258" s="2" t="s">
        <v>1975</v>
      </c>
      <c r="G258" s="2" t="s">
        <v>22</v>
      </c>
      <c r="H258" s="4" t="s">
        <v>1976</v>
      </c>
      <c r="I258" s="5" t="s">
        <v>1977</v>
      </c>
      <c r="J258" s="2" t="s">
        <v>25</v>
      </c>
      <c r="K258" s="2" t="s">
        <v>73</v>
      </c>
      <c r="L258" s="2"/>
      <c r="M258" s="8" t="s">
        <v>116</v>
      </c>
      <c r="N258" s="2" t="s">
        <v>1978</v>
      </c>
      <c r="O258" s="2" t="s">
        <v>87</v>
      </c>
      <c r="P258" s="6">
        <v>3582</v>
      </c>
      <c r="Q258" s="7" t="s">
        <v>52391</v>
      </c>
    </row>
    <row r="259" spans="1:17" x14ac:dyDescent="0.2">
      <c r="A259" s="2" t="s">
        <v>1979</v>
      </c>
      <c r="B259" s="2" t="s">
        <v>1980</v>
      </c>
      <c r="C259" s="3">
        <v>25062</v>
      </c>
      <c r="D259" s="2" t="s">
        <v>1981</v>
      </c>
      <c r="E259" s="2" t="s">
        <v>1982</v>
      </c>
      <c r="F259" s="2" t="s">
        <v>1983</v>
      </c>
      <c r="G259" s="2" t="s">
        <v>223</v>
      </c>
      <c r="H259" s="4" t="s">
        <v>1984</v>
      </c>
      <c r="I259" s="5" t="s">
        <v>1985</v>
      </c>
      <c r="J259" s="2" t="s">
        <v>51</v>
      </c>
      <c r="K259" s="2" t="s">
        <v>26</v>
      </c>
      <c r="L259" s="2"/>
      <c r="M259" s="8" t="s">
        <v>39</v>
      </c>
      <c r="N259" s="2" t="s">
        <v>1986</v>
      </c>
      <c r="O259" s="2" t="s">
        <v>54</v>
      </c>
      <c r="P259" s="6">
        <v>7953</v>
      </c>
      <c r="Q259" s="7" t="s">
        <v>52391</v>
      </c>
    </row>
    <row r="260" spans="1:17" x14ac:dyDescent="0.2">
      <c r="A260" s="2" t="s">
        <v>1987</v>
      </c>
      <c r="B260" s="2" t="s">
        <v>1988</v>
      </c>
      <c r="C260" s="3">
        <v>34691</v>
      </c>
      <c r="D260" s="2" t="s">
        <v>1989</v>
      </c>
      <c r="E260" s="2" t="s">
        <v>1990</v>
      </c>
      <c r="F260" s="2" t="s">
        <v>1991</v>
      </c>
      <c r="G260" s="2" t="s">
        <v>687</v>
      </c>
      <c r="H260" s="4" t="s">
        <v>1992</v>
      </c>
      <c r="I260" s="5" t="s">
        <v>1993</v>
      </c>
      <c r="J260" s="2" t="s">
        <v>51</v>
      </c>
      <c r="K260" s="2" t="s">
        <v>26</v>
      </c>
      <c r="L260" s="2"/>
      <c r="M260" s="8" t="s">
        <v>143</v>
      </c>
      <c r="N260" s="2" t="s">
        <v>1994</v>
      </c>
      <c r="O260" s="2" t="s">
        <v>296</v>
      </c>
      <c r="P260" s="6">
        <v>2363</v>
      </c>
      <c r="Q260" s="7" t="s">
        <v>52391</v>
      </c>
    </row>
    <row r="261" spans="1:17" x14ac:dyDescent="0.2">
      <c r="A261" s="2" t="s">
        <v>1995</v>
      </c>
      <c r="B261" s="2" t="s">
        <v>1996</v>
      </c>
      <c r="C261" s="3">
        <v>18308</v>
      </c>
      <c r="D261" s="2" t="s">
        <v>1997</v>
      </c>
      <c r="E261" s="2" t="s">
        <v>1998</v>
      </c>
      <c r="F261" s="2" t="s">
        <v>239</v>
      </c>
      <c r="G261" s="2" t="s">
        <v>214</v>
      </c>
      <c r="H261" s="4" t="s">
        <v>1999</v>
      </c>
      <c r="I261" s="5" t="s">
        <v>2000</v>
      </c>
      <c r="J261" s="2" t="s">
        <v>160</v>
      </c>
      <c r="K261" s="2" t="s">
        <v>26</v>
      </c>
      <c r="L261" s="2"/>
      <c r="M261" s="8" t="s">
        <v>27</v>
      </c>
      <c r="N261" s="2" t="s">
        <v>352</v>
      </c>
      <c r="O261" s="2" t="s">
        <v>312</v>
      </c>
      <c r="P261" s="6">
        <v>3467</v>
      </c>
      <c r="Q261" s="7" t="s">
        <v>52391</v>
      </c>
    </row>
    <row r="262" spans="1:17" x14ac:dyDescent="0.2">
      <c r="A262" s="2" t="s">
        <v>2001</v>
      </c>
      <c r="B262" s="2" t="s">
        <v>2002</v>
      </c>
      <c r="C262" s="3">
        <v>34692</v>
      </c>
      <c r="D262" s="2" t="s">
        <v>2003</v>
      </c>
      <c r="E262" s="2" t="s">
        <v>2004</v>
      </c>
      <c r="F262" s="2" t="s">
        <v>2005</v>
      </c>
      <c r="G262" s="2" t="s">
        <v>687</v>
      </c>
      <c r="H262" s="4" t="s">
        <v>2006</v>
      </c>
      <c r="I262" s="5" t="s">
        <v>2007</v>
      </c>
      <c r="J262" s="2" t="s">
        <v>160</v>
      </c>
      <c r="K262" s="2" t="s">
        <v>26</v>
      </c>
      <c r="L262" s="2"/>
      <c r="M262" s="8" t="s">
        <v>27</v>
      </c>
      <c r="N262" s="2" t="s">
        <v>2008</v>
      </c>
      <c r="O262" s="2" t="s">
        <v>87</v>
      </c>
      <c r="P262" s="6">
        <v>6126</v>
      </c>
      <c r="Q262" s="7" t="s">
        <v>52391</v>
      </c>
    </row>
    <row r="263" spans="1:17" x14ac:dyDescent="0.2">
      <c r="A263" s="2" t="s">
        <v>2009</v>
      </c>
      <c r="B263" s="2" t="s">
        <v>2010</v>
      </c>
      <c r="C263" s="3">
        <v>20320</v>
      </c>
      <c r="D263" s="2" t="s">
        <v>2011</v>
      </c>
      <c r="E263" s="2" t="s">
        <v>2012</v>
      </c>
      <c r="F263" s="2" t="s">
        <v>2013</v>
      </c>
      <c r="G263" s="2" t="s">
        <v>102</v>
      </c>
      <c r="H263" s="4" t="s">
        <v>2014</v>
      </c>
      <c r="I263" s="5" t="s">
        <v>2015</v>
      </c>
      <c r="J263" s="2" t="s">
        <v>160</v>
      </c>
      <c r="K263" s="2" t="s">
        <v>38</v>
      </c>
      <c r="L263" s="2"/>
      <c r="M263" s="8" t="s">
        <v>143</v>
      </c>
      <c r="N263" s="2" t="s">
        <v>1978</v>
      </c>
      <c r="O263" s="2" t="s">
        <v>87</v>
      </c>
      <c r="P263" s="6">
        <v>3723</v>
      </c>
      <c r="Q263" s="7" t="s">
        <v>52391</v>
      </c>
    </row>
    <row r="264" spans="1:17" x14ac:dyDescent="0.2">
      <c r="A264" s="2" t="s">
        <v>2016</v>
      </c>
      <c r="B264" s="2" t="s">
        <v>2017</v>
      </c>
      <c r="C264" s="3">
        <v>23846</v>
      </c>
      <c r="D264" s="2" t="s">
        <v>2018</v>
      </c>
      <c r="E264" s="2" t="s">
        <v>1744</v>
      </c>
      <c r="F264" s="2" t="s">
        <v>248</v>
      </c>
      <c r="G264" s="2" t="s">
        <v>184</v>
      </c>
      <c r="H264" s="4" t="s">
        <v>2019</v>
      </c>
      <c r="I264" s="5" t="s">
        <v>2020</v>
      </c>
      <c r="J264" s="2" t="s">
        <v>160</v>
      </c>
      <c r="K264" s="2" t="s">
        <v>73</v>
      </c>
      <c r="L264" s="2"/>
      <c r="M264" s="8" t="s">
        <v>116</v>
      </c>
      <c r="N264" s="2" t="s">
        <v>2021</v>
      </c>
      <c r="O264" s="2" t="s">
        <v>243</v>
      </c>
      <c r="P264" s="6">
        <v>8718</v>
      </c>
      <c r="Q264" s="7" t="s">
        <v>52391</v>
      </c>
    </row>
    <row r="265" spans="1:17" x14ac:dyDescent="0.2">
      <c r="A265" s="2" t="s">
        <v>2022</v>
      </c>
      <c r="B265" s="2" t="s">
        <v>2023</v>
      </c>
      <c r="C265" s="3">
        <v>26941</v>
      </c>
      <c r="D265" s="2" t="s">
        <v>2024</v>
      </c>
      <c r="E265" s="2" t="s">
        <v>2025</v>
      </c>
      <c r="F265" s="2" t="s">
        <v>2026</v>
      </c>
      <c r="G265" s="2" t="s">
        <v>341</v>
      </c>
      <c r="H265" s="4" t="s">
        <v>2027</v>
      </c>
      <c r="I265" s="5" t="s">
        <v>2028</v>
      </c>
      <c r="J265" s="2" t="s">
        <v>51</v>
      </c>
      <c r="K265" s="2" t="s">
        <v>38</v>
      </c>
      <c r="L265" s="2"/>
      <c r="M265" s="8" t="s">
        <v>27</v>
      </c>
      <c r="N265" s="2" t="s">
        <v>1092</v>
      </c>
      <c r="O265" s="2" t="s">
        <v>198</v>
      </c>
      <c r="P265" s="6">
        <v>7200</v>
      </c>
      <c r="Q265" s="7" t="s">
        <v>52391</v>
      </c>
    </row>
    <row r="266" spans="1:17" x14ac:dyDescent="0.2">
      <c r="A266" s="2" t="s">
        <v>2029</v>
      </c>
      <c r="B266" s="2" t="s">
        <v>2030</v>
      </c>
      <c r="C266" s="3">
        <v>28576</v>
      </c>
      <c r="D266" s="2" t="s">
        <v>2031</v>
      </c>
      <c r="E266" s="2" t="s">
        <v>2032</v>
      </c>
      <c r="F266" s="2" t="s">
        <v>382</v>
      </c>
      <c r="G266" s="2" t="s">
        <v>48</v>
      </c>
      <c r="H266" s="4" t="s">
        <v>2033</v>
      </c>
      <c r="I266" s="5" t="s">
        <v>104</v>
      </c>
      <c r="J266" s="2" t="s">
        <v>51</v>
      </c>
      <c r="K266" s="2" t="s">
        <v>38</v>
      </c>
      <c r="L266" s="2"/>
      <c r="M266" s="8" t="s">
        <v>39</v>
      </c>
      <c r="N266" s="2" t="s">
        <v>2034</v>
      </c>
      <c r="O266" s="2" t="s">
        <v>296</v>
      </c>
      <c r="P266" s="6">
        <v>7360</v>
      </c>
      <c r="Q266" s="7" t="s">
        <v>52391</v>
      </c>
    </row>
    <row r="267" spans="1:17" x14ac:dyDescent="0.2">
      <c r="A267" s="2" t="s">
        <v>2035</v>
      </c>
      <c r="B267" s="2" t="s">
        <v>2036</v>
      </c>
      <c r="C267" s="3">
        <v>18162</v>
      </c>
      <c r="D267" s="2" t="s">
        <v>2037</v>
      </c>
      <c r="E267" s="2" t="s">
        <v>2038</v>
      </c>
      <c r="F267" s="2" t="s">
        <v>1602</v>
      </c>
      <c r="G267" s="2" t="s">
        <v>275</v>
      </c>
      <c r="H267" s="4" t="s">
        <v>2039</v>
      </c>
      <c r="I267" s="5" t="s">
        <v>2040</v>
      </c>
      <c r="J267" s="2" t="s">
        <v>63</v>
      </c>
      <c r="K267" s="2" t="s">
        <v>38</v>
      </c>
      <c r="L267" s="2"/>
      <c r="M267" s="8" t="s">
        <v>376</v>
      </c>
      <c r="N267" s="2" t="s">
        <v>2041</v>
      </c>
      <c r="O267" s="2" t="s">
        <v>29</v>
      </c>
      <c r="P267" s="6">
        <v>4203</v>
      </c>
      <c r="Q267" s="7" t="s">
        <v>52391</v>
      </c>
    </row>
    <row r="268" spans="1:17" x14ac:dyDescent="0.2">
      <c r="A268" s="2" t="s">
        <v>2042</v>
      </c>
      <c r="B268" s="2" t="s">
        <v>2043</v>
      </c>
      <c r="C268" s="3">
        <v>29019</v>
      </c>
      <c r="D268" s="2" t="s">
        <v>2044</v>
      </c>
      <c r="E268" s="2" t="s">
        <v>2032</v>
      </c>
      <c r="F268" s="2" t="s">
        <v>2045</v>
      </c>
      <c r="G268" s="2" t="s">
        <v>70</v>
      </c>
      <c r="H268" s="4" t="s">
        <v>2046</v>
      </c>
      <c r="I268" s="5" t="s">
        <v>2047</v>
      </c>
      <c r="J268" s="2" t="s">
        <v>160</v>
      </c>
      <c r="K268" s="2" t="s">
        <v>73</v>
      </c>
      <c r="L268" s="2"/>
      <c r="M268" s="8" t="s">
        <v>52</v>
      </c>
      <c r="N268" s="2" t="s">
        <v>1042</v>
      </c>
      <c r="O268" s="2" t="s">
        <v>87</v>
      </c>
      <c r="P268" s="6">
        <v>5256</v>
      </c>
      <c r="Q268" s="7" t="s">
        <v>52391</v>
      </c>
    </row>
    <row r="269" spans="1:17" x14ac:dyDescent="0.2">
      <c r="A269" s="2" t="s">
        <v>2048</v>
      </c>
      <c r="B269" s="2" t="s">
        <v>2049</v>
      </c>
      <c r="C269" s="3">
        <v>38551</v>
      </c>
      <c r="D269" s="2" t="s">
        <v>2050</v>
      </c>
      <c r="E269" s="2" t="s">
        <v>2051</v>
      </c>
      <c r="F269" s="2" t="s">
        <v>1205</v>
      </c>
      <c r="G269" s="2" t="s">
        <v>113</v>
      </c>
      <c r="H269" s="4" t="s">
        <v>2052</v>
      </c>
      <c r="I269" s="5" t="s">
        <v>2053</v>
      </c>
      <c r="J269" s="2" t="s">
        <v>160</v>
      </c>
      <c r="K269" s="2" t="s">
        <v>38</v>
      </c>
      <c r="L269" s="2"/>
      <c r="M269" s="8" t="s">
        <v>105</v>
      </c>
      <c r="N269" s="2" t="s">
        <v>1986</v>
      </c>
      <c r="O269" s="2" t="s">
        <v>198</v>
      </c>
      <c r="P269" s="6">
        <v>9921</v>
      </c>
      <c r="Q269" s="7" t="s">
        <v>52391</v>
      </c>
    </row>
    <row r="270" spans="1:17" x14ac:dyDescent="0.2">
      <c r="A270" s="2" t="s">
        <v>2054</v>
      </c>
      <c r="B270" s="2" t="s">
        <v>2055</v>
      </c>
      <c r="C270" s="3">
        <v>30982</v>
      </c>
      <c r="D270" s="2" t="s">
        <v>2056</v>
      </c>
      <c r="E270" s="2" t="s">
        <v>2057</v>
      </c>
      <c r="F270" s="2" t="s">
        <v>2058</v>
      </c>
      <c r="G270" s="2" t="s">
        <v>60</v>
      </c>
      <c r="H270" s="4" t="s">
        <v>2059</v>
      </c>
      <c r="I270" s="5" t="s">
        <v>2060</v>
      </c>
      <c r="J270" s="2" t="s">
        <v>63</v>
      </c>
      <c r="K270" s="2" t="s">
        <v>26</v>
      </c>
      <c r="L270" s="2"/>
      <c r="M270" s="8" t="s">
        <v>39</v>
      </c>
      <c r="N270" s="2" t="s">
        <v>2061</v>
      </c>
      <c r="O270" s="2" t="s">
        <v>243</v>
      </c>
      <c r="P270" s="6">
        <v>6444</v>
      </c>
      <c r="Q270" s="7" t="s">
        <v>52391</v>
      </c>
    </row>
    <row r="271" spans="1:17" x14ac:dyDescent="0.2">
      <c r="A271" s="2" t="s">
        <v>2062</v>
      </c>
      <c r="B271" s="2" t="s">
        <v>2063</v>
      </c>
      <c r="C271" s="3">
        <v>21167</v>
      </c>
      <c r="D271" s="2" t="s">
        <v>2064</v>
      </c>
      <c r="E271" s="2" t="s">
        <v>2065</v>
      </c>
      <c r="F271" s="2" t="s">
        <v>2066</v>
      </c>
      <c r="G271" s="2" t="s">
        <v>249</v>
      </c>
      <c r="H271" s="4" t="s">
        <v>2067</v>
      </c>
      <c r="I271" s="5" t="s">
        <v>2068</v>
      </c>
      <c r="J271" s="2" t="s">
        <v>63</v>
      </c>
      <c r="K271" s="2" t="s">
        <v>26</v>
      </c>
      <c r="L271" s="2"/>
      <c r="M271" s="8" t="s">
        <v>207</v>
      </c>
      <c r="N271" s="2" t="s">
        <v>2069</v>
      </c>
      <c r="O271" s="2" t="s">
        <v>54</v>
      </c>
      <c r="P271" s="6">
        <v>1663</v>
      </c>
      <c r="Q271" s="7" t="s">
        <v>52391</v>
      </c>
    </row>
    <row r="272" spans="1:17" x14ac:dyDescent="0.2">
      <c r="A272" s="2" t="s">
        <v>2070</v>
      </c>
      <c r="B272" s="2" t="s">
        <v>2071</v>
      </c>
      <c r="C272" s="3">
        <v>20494</v>
      </c>
      <c r="D272" s="2" t="s">
        <v>2072</v>
      </c>
      <c r="E272" s="2" t="s">
        <v>2004</v>
      </c>
      <c r="F272" s="2" t="s">
        <v>2073</v>
      </c>
      <c r="G272" s="2" t="s">
        <v>70</v>
      </c>
      <c r="H272" s="4" t="s">
        <v>2074</v>
      </c>
      <c r="I272" s="5" t="s">
        <v>2075</v>
      </c>
      <c r="J272" s="2" t="s">
        <v>63</v>
      </c>
      <c r="K272" s="2" t="s">
        <v>73</v>
      </c>
      <c r="L272" s="2"/>
      <c r="M272" s="8" t="s">
        <v>74</v>
      </c>
      <c r="N272" s="2" t="s">
        <v>2076</v>
      </c>
      <c r="O272" s="2" t="s">
        <v>312</v>
      </c>
      <c r="P272" s="6">
        <v>6795</v>
      </c>
      <c r="Q272" s="7" t="s">
        <v>52391</v>
      </c>
    </row>
    <row r="273" spans="1:17" x14ac:dyDescent="0.2">
      <c r="A273" s="2" t="s">
        <v>2077</v>
      </c>
      <c r="B273" s="2" t="s">
        <v>2078</v>
      </c>
      <c r="C273" s="3">
        <v>21723</v>
      </c>
      <c r="D273" s="2" t="s">
        <v>2079</v>
      </c>
      <c r="E273" s="2" t="s">
        <v>2080</v>
      </c>
      <c r="F273" s="2" t="s">
        <v>2081</v>
      </c>
      <c r="G273" s="2" t="s">
        <v>93</v>
      </c>
      <c r="H273" s="4" t="s">
        <v>2082</v>
      </c>
      <c r="I273" s="5" t="s">
        <v>2083</v>
      </c>
      <c r="J273" s="2" t="s">
        <v>160</v>
      </c>
      <c r="K273" s="2" t="s">
        <v>73</v>
      </c>
      <c r="L273" s="2"/>
      <c r="M273" s="8" t="s">
        <v>39</v>
      </c>
      <c r="N273" s="2" t="s">
        <v>1322</v>
      </c>
      <c r="O273" s="2" t="s">
        <v>243</v>
      </c>
      <c r="P273" s="6">
        <v>1525</v>
      </c>
      <c r="Q273" s="7" t="s">
        <v>52391</v>
      </c>
    </row>
    <row r="274" spans="1:17" x14ac:dyDescent="0.2">
      <c r="A274" s="2" t="s">
        <v>2084</v>
      </c>
      <c r="B274" s="2" t="s">
        <v>2085</v>
      </c>
      <c r="C274" s="3">
        <v>20408</v>
      </c>
      <c r="D274" s="2" t="s">
        <v>2086</v>
      </c>
      <c r="E274" s="2" t="s">
        <v>2087</v>
      </c>
      <c r="F274" s="2" t="s">
        <v>2088</v>
      </c>
      <c r="G274" s="2" t="s">
        <v>204</v>
      </c>
      <c r="H274" s="4" t="s">
        <v>2089</v>
      </c>
      <c r="I274" s="5" t="s">
        <v>2090</v>
      </c>
      <c r="J274" s="2" t="s">
        <v>160</v>
      </c>
      <c r="K274" s="2" t="s">
        <v>38</v>
      </c>
      <c r="L274" s="2"/>
      <c r="M274" s="8" t="s">
        <v>268</v>
      </c>
      <c r="N274" s="2" t="s">
        <v>1465</v>
      </c>
      <c r="O274" s="2" t="s">
        <v>41</v>
      </c>
      <c r="P274" s="6">
        <v>7214</v>
      </c>
      <c r="Q274" s="7" t="s">
        <v>52391</v>
      </c>
    </row>
    <row r="275" spans="1:17" x14ac:dyDescent="0.2">
      <c r="A275" s="2" t="s">
        <v>2091</v>
      </c>
      <c r="B275" s="2" t="s">
        <v>2092</v>
      </c>
      <c r="C275" s="3">
        <v>32774</v>
      </c>
      <c r="D275" s="2" t="s">
        <v>2093</v>
      </c>
      <c r="E275" s="2" t="s">
        <v>1160</v>
      </c>
      <c r="F275" s="2" t="s">
        <v>686</v>
      </c>
      <c r="G275" s="2" t="s">
        <v>478</v>
      </c>
      <c r="H275" s="4" t="s">
        <v>2094</v>
      </c>
      <c r="I275" s="5" t="s">
        <v>2095</v>
      </c>
      <c r="J275" s="2" t="s">
        <v>84</v>
      </c>
      <c r="K275" s="2" t="s">
        <v>38</v>
      </c>
      <c r="L275" s="2"/>
      <c r="M275" s="8" t="s">
        <v>27</v>
      </c>
      <c r="N275" s="2" t="s">
        <v>2096</v>
      </c>
      <c r="O275" s="2" t="s">
        <v>29</v>
      </c>
      <c r="P275" s="6">
        <v>3021</v>
      </c>
      <c r="Q275" s="7" t="s">
        <v>52391</v>
      </c>
    </row>
    <row r="276" spans="1:17" x14ac:dyDescent="0.2">
      <c r="A276" s="2" t="s">
        <v>2097</v>
      </c>
      <c r="B276" s="2" t="s">
        <v>2098</v>
      </c>
      <c r="C276" s="3">
        <v>23429</v>
      </c>
      <c r="D276" s="2" t="s">
        <v>2099</v>
      </c>
      <c r="E276" s="2" t="s">
        <v>2100</v>
      </c>
      <c r="F276" s="2" t="s">
        <v>2101</v>
      </c>
      <c r="G276" s="2" t="s">
        <v>184</v>
      </c>
      <c r="H276" s="4" t="s">
        <v>2102</v>
      </c>
      <c r="I276" s="5" t="s">
        <v>2103</v>
      </c>
      <c r="J276" s="2" t="s">
        <v>25</v>
      </c>
      <c r="K276" s="2" t="s">
        <v>26</v>
      </c>
      <c r="L276" s="2"/>
      <c r="M276" s="8" t="s">
        <v>52</v>
      </c>
      <c r="N276" s="2" t="s">
        <v>2104</v>
      </c>
      <c r="O276" s="2" t="s">
        <v>198</v>
      </c>
      <c r="P276" s="6">
        <v>3330</v>
      </c>
      <c r="Q276" s="7" t="s">
        <v>52391</v>
      </c>
    </row>
    <row r="277" spans="1:17" x14ac:dyDescent="0.2">
      <c r="A277" s="2" t="s">
        <v>2105</v>
      </c>
      <c r="B277" s="2" t="s">
        <v>2106</v>
      </c>
      <c r="C277" s="3">
        <v>28054</v>
      </c>
      <c r="D277" s="2" t="s">
        <v>2107</v>
      </c>
      <c r="E277" s="2" t="s">
        <v>2108</v>
      </c>
      <c r="F277" s="2" t="s">
        <v>382</v>
      </c>
      <c r="G277" s="2" t="s">
        <v>132</v>
      </c>
      <c r="H277" s="4" t="s">
        <v>2109</v>
      </c>
      <c r="I277" s="5" t="s">
        <v>2110</v>
      </c>
      <c r="J277" s="2" t="s">
        <v>63</v>
      </c>
      <c r="K277" s="2" t="s">
        <v>26</v>
      </c>
      <c r="L277" s="2"/>
      <c r="M277" s="8" t="s">
        <v>74</v>
      </c>
      <c r="N277" s="2" t="s">
        <v>2111</v>
      </c>
      <c r="O277" s="2" t="s">
        <v>312</v>
      </c>
      <c r="P277" s="6">
        <v>5283</v>
      </c>
      <c r="Q277" s="7" t="s">
        <v>52391</v>
      </c>
    </row>
    <row r="278" spans="1:17" x14ac:dyDescent="0.2">
      <c r="A278" s="2" t="s">
        <v>2112</v>
      </c>
      <c r="B278" s="2" t="s">
        <v>2113</v>
      </c>
      <c r="C278" s="3">
        <v>30233</v>
      </c>
      <c r="D278" s="2" t="s">
        <v>2114</v>
      </c>
      <c r="E278" s="2" t="s">
        <v>2115</v>
      </c>
      <c r="F278" s="2" t="s">
        <v>2116</v>
      </c>
      <c r="G278" s="2" t="s">
        <v>292</v>
      </c>
      <c r="H278" s="4" t="s">
        <v>2117</v>
      </c>
      <c r="I278" s="5" t="s">
        <v>2118</v>
      </c>
      <c r="J278" s="2" t="s">
        <v>51</v>
      </c>
      <c r="K278" s="2" t="s">
        <v>26</v>
      </c>
      <c r="L278" s="2"/>
      <c r="M278" s="8" t="s">
        <v>39</v>
      </c>
      <c r="N278" s="2" t="s">
        <v>2119</v>
      </c>
      <c r="O278" s="2" t="s">
        <v>87</v>
      </c>
      <c r="P278" s="6">
        <v>9496</v>
      </c>
      <c r="Q278" s="7" t="s">
        <v>52391</v>
      </c>
    </row>
    <row r="279" spans="1:17" x14ac:dyDescent="0.2">
      <c r="A279" s="2" t="s">
        <v>2120</v>
      </c>
      <c r="B279" s="2" t="s">
        <v>2121</v>
      </c>
      <c r="C279" s="3">
        <v>23064</v>
      </c>
      <c r="D279" s="2" t="s">
        <v>2122</v>
      </c>
      <c r="E279" s="2" t="s">
        <v>2100</v>
      </c>
      <c r="F279" s="2" t="s">
        <v>2123</v>
      </c>
      <c r="G279" s="2" t="s">
        <v>175</v>
      </c>
      <c r="H279" s="4" t="s">
        <v>2124</v>
      </c>
      <c r="I279" s="5" t="s">
        <v>2125</v>
      </c>
      <c r="J279" s="2" t="s">
        <v>160</v>
      </c>
      <c r="K279" s="2" t="s">
        <v>26</v>
      </c>
      <c r="L279" s="2"/>
      <c r="M279" s="8" t="s">
        <v>27</v>
      </c>
      <c r="N279" s="2" t="s">
        <v>2126</v>
      </c>
      <c r="O279" s="2" t="s">
        <v>198</v>
      </c>
      <c r="P279" s="6">
        <v>2225</v>
      </c>
      <c r="Q279" s="7" t="s">
        <v>52391</v>
      </c>
    </row>
    <row r="280" spans="1:17" x14ac:dyDescent="0.2">
      <c r="A280" s="2" t="s">
        <v>2127</v>
      </c>
      <c r="B280" s="2" t="s">
        <v>2128</v>
      </c>
      <c r="C280" s="3">
        <v>31715</v>
      </c>
      <c r="D280" s="2" t="s">
        <v>2129</v>
      </c>
      <c r="E280" s="2" t="s">
        <v>669</v>
      </c>
      <c r="F280" s="2" t="s">
        <v>2130</v>
      </c>
      <c r="G280" s="2" t="s">
        <v>687</v>
      </c>
      <c r="H280" s="4" t="s">
        <v>2131</v>
      </c>
      <c r="I280" s="5" t="s">
        <v>2132</v>
      </c>
      <c r="J280" s="2" t="s">
        <v>84</v>
      </c>
      <c r="K280" s="2" t="s">
        <v>38</v>
      </c>
      <c r="L280" s="2"/>
      <c r="M280" s="8" t="s">
        <v>105</v>
      </c>
      <c r="N280" s="2" t="s">
        <v>135</v>
      </c>
      <c r="O280" s="2" t="s">
        <v>29</v>
      </c>
      <c r="P280" s="6">
        <v>3524</v>
      </c>
      <c r="Q280" s="7" t="s">
        <v>52391</v>
      </c>
    </row>
    <row r="281" spans="1:17" x14ac:dyDescent="0.2">
      <c r="A281" s="2" t="s">
        <v>2133</v>
      </c>
      <c r="B281" s="2" t="s">
        <v>2134</v>
      </c>
      <c r="C281" s="3">
        <v>31977</v>
      </c>
      <c r="D281" s="2" t="s">
        <v>2135</v>
      </c>
      <c r="E281" s="2" t="s">
        <v>1282</v>
      </c>
      <c r="F281" s="2" t="s">
        <v>2136</v>
      </c>
      <c r="G281" s="2" t="s">
        <v>249</v>
      </c>
      <c r="H281" s="4" t="s">
        <v>2137</v>
      </c>
      <c r="I281" s="5" t="s">
        <v>2138</v>
      </c>
      <c r="J281" s="2" t="s">
        <v>63</v>
      </c>
      <c r="K281" s="2" t="s">
        <v>73</v>
      </c>
      <c r="L281" s="2"/>
      <c r="M281" s="8" t="s">
        <v>268</v>
      </c>
      <c r="N281" s="2" t="s">
        <v>1812</v>
      </c>
      <c r="O281" s="2" t="s">
        <v>188</v>
      </c>
      <c r="P281" s="6">
        <v>3069</v>
      </c>
      <c r="Q281" s="7" t="s">
        <v>52391</v>
      </c>
    </row>
    <row r="282" spans="1:17" x14ac:dyDescent="0.2">
      <c r="A282" s="2" t="s">
        <v>2139</v>
      </c>
      <c r="B282" s="2" t="s">
        <v>2140</v>
      </c>
      <c r="C282" s="3">
        <v>34542</v>
      </c>
      <c r="D282" s="2" t="s">
        <v>2141</v>
      </c>
      <c r="E282" s="2" t="s">
        <v>1160</v>
      </c>
      <c r="F282" s="2" t="s">
        <v>2142</v>
      </c>
      <c r="G282" s="2" t="s">
        <v>292</v>
      </c>
      <c r="H282" s="4" t="s">
        <v>2143</v>
      </c>
      <c r="I282" s="5" t="s">
        <v>2144</v>
      </c>
      <c r="J282" s="2" t="s">
        <v>63</v>
      </c>
      <c r="K282" s="2" t="s">
        <v>38</v>
      </c>
      <c r="L282" s="2"/>
      <c r="M282" s="8" t="s">
        <v>207</v>
      </c>
      <c r="N282" s="2" t="s">
        <v>2145</v>
      </c>
      <c r="O282" s="2" t="s">
        <v>41</v>
      </c>
      <c r="P282" s="6">
        <v>9904</v>
      </c>
      <c r="Q282" s="7" t="s">
        <v>52391</v>
      </c>
    </row>
    <row r="283" spans="1:17" x14ac:dyDescent="0.2">
      <c r="A283" s="2" t="s">
        <v>2146</v>
      </c>
      <c r="B283" s="2" t="s">
        <v>2147</v>
      </c>
      <c r="C283" s="3">
        <v>22404</v>
      </c>
      <c r="D283" s="2" t="s">
        <v>2148</v>
      </c>
      <c r="E283" s="2" t="s">
        <v>2149</v>
      </c>
      <c r="F283" s="2" t="s">
        <v>2150</v>
      </c>
      <c r="G283" s="2" t="s">
        <v>102</v>
      </c>
      <c r="H283" s="4" t="s">
        <v>2151</v>
      </c>
      <c r="I283" s="5" t="s">
        <v>2152</v>
      </c>
      <c r="J283" s="2" t="s">
        <v>160</v>
      </c>
      <c r="K283" s="2" t="s">
        <v>38</v>
      </c>
      <c r="L283" s="2"/>
      <c r="M283" s="8" t="s">
        <v>268</v>
      </c>
      <c r="N283" s="2" t="s">
        <v>1754</v>
      </c>
      <c r="O283" s="2" t="s">
        <v>29</v>
      </c>
      <c r="P283" s="6">
        <v>1624</v>
      </c>
      <c r="Q283" s="7" t="s">
        <v>52391</v>
      </c>
    </row>
    <row r="284" spans="1:17" x14ac:dyDescent="0.2">
      <c r="A284" s="2" t="s">
        <v>2153</v>
      </c>
      <c r="B284" s="2" t="s">
        <v>2154</v>
      </c>
      <c r="C284" s="3">
        <v>27603</v>
      </c>
      <c r="D284" s="2" t="s">
        <v>2155</v>
      </c>
      <c r="E284" s="2" t="s">
        <v>2156</v>
      </c>
      <c r="F284" s="2" t="s">
        <v>2157</v>
      </c>
      <c r="G284" s="2" t="s">
        <v>679</v>
      </c>
      <c r="H284" s="4" t="s">
        <v>2158</v>
      </c>
      <c r="I284" s="5" t="s">
        <v>2159</v>
      </c>
      <c r="J284" s="2" t="s">
        <v>25</v>
      </c>
      <c r="K284" s="2" t="s">
        <v>73</v>
      </c>
      <c r="L284" s="2"/>
      <c r="M284" s="8" t="s">
        <v>376</v>
      </c>
      <c r="N284" s="2" t="s">
        <v>2160</v>
      </c>
      <c r="O284" s="2" t="s">
        <v>87</v>
      </c>
      <c r="P284" s="6">
        <v>4358</v>
      </c>
      <c r="Q284" s="7" t="s">
        <v>52391</v>
      </c>
    </row>
    <row r="285" spans="1:17" x14ac:dyDescent="0.2">
      <c r="A285" s="2" t="s">
        <v>2161</v>
      </c>
      <c r="B285" s="2" t="s">
        <v>2162</v>
      </c>
      <c r="C285" s="3">
        <v>22226</v>
      </c>
      <c r="D285" s="2" t="s">
        <v>2163</v>
      </c>
      <c r="E285" s="2" t="s">
        <v>2164</v>
      </c>
      <c r="F285" s="2" t="s">
        <v>1236</v>
      </c>
      <c r="G285" s="2" t="s">
        <v>184</v>
      </c>
      <c r="H285" s="4" t="s">
        <v>2165</v>
      </c>
      <c r="I285" s="5" t="s">
        <v>2166</v>
      </c>
      <c r="J285" s="2" t="s">
        <v>63</v>
      </c>
      <c r="K285" s="2" t="s">
        <v>73</v>
      </c>
      <c r="L285" s="2"/>
      <c r="M285" s="8" t="s">
        <v>74</v>
      </c>
      <c r="N285" s="2" t="s">
        <v>2167</v>
      </c>
      <c r="O285" s="2" t="s">
        <v>29</v>
      </c>
      <c r="P285" s="6">
        <v>4173</v>
      </c>
      <c r="Q285" s="7" t="s">
        <v>52391</v>
      </c>
    </row>
    <row r="286" spans="1:17" x14ac:dyDescent="0.2">
      <c r="A286" s="2" t="s">
        <v>2168</v>
      </c>
      <c r="B286" s="2" t="s">
        <v>2169</v>
      </c>
      <c r="C286" s="3">
        <v>27596</v>
      </c>
      <c r="D286" s="2" t="s">
        <v>2170</v>
      </c>
      <c r="E286" s="2" t="s">
        <v>308</v>
      </c>
      <c r="F286" s="2" t="s">
        <v>2171</v>
      </c>
      <c r="G286" s="2" t="s">
        <v>22</v>
      </c>
      <c r="H286" s="4" t="s">
        <v>2172</v>
      </c>
      <c r="I286" s="5" t="s">
        <v>2173</v>
      </c>
      <c r="J286" s="2" t="s">
        <v>160</v>
      </c>
      <c r="K286" s="2" t="s">
        <v>73</v>
      </c>
      <c r="L286" s="2"/>
      <c r="M286" s="8" t="s">
        <v>207</v>
      </c>
      <c r="N286" s="2" t="s">
        <v>2174</v>
      </c>
      <c r="O286" s="2" t="s">
        <v>312</v>
      </c>
      <c r="P286" s="6">
        <v>6713</v>
      </c>
      <c r="Q286" s="7" t="s">
        <v>52391</v>
      </c>
    </row>
    <row r="287" spans="1:17" x14ac:dyDescent="0.2">
      <c r="A287" s="2" t="s">
        <v>2175</v>
      </c>
      <c r="B287" s="2" t="s">
        <v>2176</v>
      </c>
      <c r="C287" s="3">
        <v>20963</v>
      </c>
      <c r="D287" s="2" t="s">
        <v>2177</v>
      </c>
      <c r="E287" s="2" t="s">
        <v>300</v>
      </c>
      <c r="F287" s="2" t="s">
        <v>2178</v>
      </c>
      <c r="G287" s="2" t="s">
        <v>341</v>
      </c>
      <c r="H287" s="4" t="s">
        <v>2179</v>
      </c>
      <c r="I287" s="5" t="s">
        <v>2180</v>
      </c>
      <c r="J287" s="2" t="s">
        <v>84</v>
      </c>
      <c r="K287" s="2" t="s">
        <v>73</v>
      </c>
      <c r="L287" s="2"/>
      <c r="M287" s="8" t="s">
        <v>85</v>
      </c>
      <c r="N287" s="2" t="s">
        <v>2181</v>
      </c>
      <c r="O287" s="2" t="s">
        <v>312</v>
      </c>
      <c r="P287" s="6">
        <v>6250</v>
      </c>
      <c r="Q287" s="7" t="s">
        <v>52391</v>
      </c>
    </row>
    <row r="288" spans="1:17" x14ac:dyDescent="0.2">
      <c r="A288" s="2" t="s">
        <v>2182</v>
      </c>
      <c r="B288" s="2" t="s">
        <v>2183</v>
      </c>
      <c r="C288" s="3">
        <v>20930</v>
      </c>
      <c r="D288" s="2" t="s">
        <v>2184</v>
      </c>
      <c r="E288" s="2" t="s">
        <v>1872</v>
      </c>
      <c r="F288" s="2" t="s">
        <v>2185</v>
      </c>
      <c r="G288" s="2" t="s">
        <v>60</v>
      </c>
      <c r="H288" s="4" t="s">
        <v>2186</v>
      </c>
      <c r="I288" s="5" t="s">
        <v>2187</v>
      </c>
      <c r="J288" s="2" t="s">
        <v>63</v>
      </c>
      <c r="K288" s="2" t="s">
        <v>26</v>
      </c>
      <c r="L288" s="2"/>
      <c r="M288" s="8" t="s">
        <v>143</v>
      </c>
      <c r="N288" s="2" t="s">
        <v>64</v>
      </c>
      <c r="O288" s="2" t="s">
        <v>243</v>
      </c>
      <c r="P288" s="6">
        <v>9738</v>
      </c>
      <c r="Q288" s="7" t="s">
        <v>52391</v>
      </c>
    </row>
    <row r="289" spans="1:17" x14ac:dyDescent="0.2">
      <c r="A289" s="2" t="s">
        <v>2188</v>
      </c>
      <c r="B289" s="2" t="s">
        <v>2189</v>
      </c>
      <c r="C289" s="3">
        <v>17765</v>
      </c>
      <c r="D289" s="2" t="s">
        <v>2190</v>
      </c>
      <c r="E289" s="2" t="s">
        <v>2191</v>
      </c>
      <c r="F289" s="2" t="s">
        <v>686</v>
      </c>
      <c r="G289" s="2" t="s">
        <v>292</v>
      </c>
      <c r="H289" s="4" t="s">
        <v>2192</v>
      </c>
      <c r="I289" s="5" t="s">
        <v>2193</v>
      </c>
      <c r="J289" s="2" t="s">
        <v>160</v>
      </c>
      <c r="K289" s="2" t="s">
        <v>38</v>
      </c>
      <c r="L289" s="2"/>
      <c r="M289" s="8" t="s">
        <v>116</v>
      </c>
      <c r="N289" s="2" t="s">
        <v>558</v>
      </c>
      <c r="O289" s="2" t="s">
        <v>107</v>
      </c>
      <c r="P289" s="6">
        <v>1797</v>
      </c>
      <c r="Q289" s="7" t="s">
        <v>52391</v>
      </c>
    </row>
    <row r="290" spans="1:17" x14ac:dyDescent="0.2">
      <c r="A290" s="2" t="s">
        <v>2194</v>
      </c>
      <c r="B290" s="2" t="s">
        <v>2195</v>
      </c>
      <c r="C290" s="3">
        <v>32398</v>
      </c>
      <c r="D290" s="2" t="s">
        <v>2196</v>
      </c>
      <c r="E290" s="2" t="s">
        <v>1717</v>
      </c>
      <c r="F290" s="2" t="s">
        <v>2197</v>
      </c>
      <c r="G290" s="2" t="s">
        <v>687</v>
      </c>
      <c r="H290" s="4" t="s">
        <v>2198</v>
      </c>
      <c r="I290" s="5" t="s">
        <v>2015</v>
      </c>
      <c r="J290" s="2" t="s">
        <v>160</v>
      </c>
      <c r="K290" s="2" t="s">
        <v>26</v>
      </c>
      <c r="L290" s="2"/>
      <c r="M290" s="8" t="s">
        <v>143</v>
      </c>
      <c r="N290" s="2" t="s">
        <v>152</v>
      </c>
      <c r="O290" s="2" t="s">
        <v>312</v>
      </c>
      <c r="P290" s="6">
        <v>5141</v>
      </c>
      <c r="Q290" s="7" t="s">
        <v>52391</v>
      </c>
    </row>
    <row r="291" spans="1:17" x14ac:dyDescent="0.2">
      <c r="A291" s="2" t="s">
        <v>2199</v>
      </c>
      <c r="B291" s="2" t="s">
        <v>2200</v>
      </c>
      <c r="C291" s="3">
        <v>34914</v>
      </c>
      <c r="D291" s="2" t="s">
        <v>2201</v>
      </c>
      <c r="E291" s="2" t="s">
        <v>290</v>
      </c>
      <c r="F291" s="2" t="s">
        <v>2202</v>
      </c>
      <c r="G291" s="2" t="s">
        <v>679</v>
      </c>
      <c r="H291" s="4" t="s">
        <v>2203</v>
      </c>
      <c r="I291" s="5" t="s">
        <v>2204</v>
      </c>
      <c r="J291" s="2" t="s">
        <v>84</v>
      </c>
      <c r="K291" s="2" t="s">
        <v>38</v>
      </c>
      <c r="L291" s="2"/>
      <c r="M291" s="8" t="s">
        <v>207</v>
      </c>
      <c r="N291" s="2" t="s">
        <v>2205</v>
      </c>
      <c r="O291" s="2" t="s">
        <v>54</v>
      </c>
      <c r="P291" s="6">
        <v>3730</v>
      </c>
      <c r="Q291" s="7" t="s">
        <v>52391</v>
      </c>
    </row>
    <row r="292" spans="1:17" x14ac:dyDescent="0.2">
      <c r="A292" s="2" t="s">
        <v>2206</v>
      </c>
      <c r="B292" s="2" t="s">
        <v>2207</v>
      </c>
      <c r="C292" s="3">
        <v>22817</v>
      </c>
      <c r="D292" s="2" t="s">
        <v>2208</v>
      </c>
      <c r="E292" s="2" t="s">
        <v>2209</v>
      </c>
      <c r="F292" s="2" t="s">
        <v>2210</v>
      </c>
      <c r="G292" s="2" t="s">
        <v>175</v>
      </c>
      <c r="H292" s="4" t="s">
        <v>2211</v>
      </c>
      <c r="I292" s="5" t="s">
        <v>2212</v>
      </c>
      <c r="J292" s="2" t="s">
        <v>25</v>
      </c>
      <c r="K292" s="2" t="s">
        <v>73</v>
      </c>
      <c r="L292" s="2"/>
      <c r="M292" s="8" t="s">
        <v>376</v>
      </c>
      <c r="N292" s="2" t="s">
        <v>1006</v>
      </c>
      <c r="O292" s="2" t="s">
        <v>54</v>
      </c>
      <c r="P292" s="6">
        <v>4575</v>
      </c>
      <c r="Q292" s="7" t="s">
        <v>52391</v>
      </c>
    </row>
    <row r="293" spans="1:17" x14ac:dyDescent="0.2">
      <c r="A293" s="2" t="s">
        <v>2213</v>
      </c>
      <c r="B293" s="2" t="s">
        <v>2214</v>
      </c>
      <c r="C293" s="3">
        <v>35461</v>
      </c>
      <c r="D293" s="2" t="s">
        <v>2215</v>
      </c>
      <c r="E293" s="2" t="s">
        <v>2216</v>
      </c>
      <c r="F293" s="2" t="s">
        <v>2217</v>
      </c>
      <c r="G293" s="2" t="s">
        <v>22</v>
      </c>
      <c r="H293" s="4" t="s">
        <v>2218</v>
      </c>
      <c r="I293" s="5" t="s">
        <v>2219</v>
      </c>
      <c r="J293" s="2" t="s">
        <v>51</v>
      </c>
      <c r="K293" s="2" t="s">
        <v>73</v>
      </c>
      <c r="L293" s="2"/>
      <c r="M293" s="8" t="s">
        <v>39</v>
      </c>
      <c r="N293" s="2" t="s">
        <v>543</v>
      </c>
      <c r="O293" s="2" t="s">
        <v>312</v>
      </c>
      <c r="P293" s="6">
        <v>1525</v>
      </c>
      <c r="Q293" s="7" t="s">
        <v>52391</v>
      </c>
    </row>
    <row r="294" spans="1:17" x14ac:dyDescent="0.2">
      <c r="A294" s="2" t="s">
        <v>2220</v>
      </c>
      <c r="B294" s="2" t="s">
        <v>2221</v>
      </c>
      <c r="C294" s="3">
        <v>31672</v>
      </c>
      <c r="D294" s="2" t="s">
        <v>2222</v>
      </c>
      <c r="E294" s="2" t="s">
        <v>662</v>
      </c>
      <c r="F294" s="2" t="s">
        <v>2223</v>
      </c>
      <c r="G294" s="2" t="s">
        <v>437</v>
      </c>
      <c r="H294" s="4" t="s">
        <v>2224</v>
      </c>
      <c r="I294" s="5" t="s">
        <v>2225</v>
      </c>
      <c r="J294" s="2" t="s">
        <v>160</v>
      </c>
      <c r="K294" s="2" t="s">
        <v>73</v>
      </c>
      <c r="L294" s="2"/>
      <c r="M294" s="8" t="s">
        <v>85</v>
      </c>
      <c r="N294" s="2" t="s">
        <v>2226</v>
      </c>
      <c r="O294" s="2" t="s">
        <v>312</v>
      </c>
      <c r="P294" s="6">
        <v>7370</v>
      </c>
      <c r="Q294" s="7" t="s">
        <v>52391</v>
      </c>
    </row>
    <row r="295" spans="1:17" x14ac:dyDescent="0.2">
      <c r="A295" s="2" t="s">
        <v>2227</v>
      </c>
      <c r="B295" s="2" t="s">
        <v>2228</v>
      </c>
      <c r="C295" s="3">
        <v>21702</v>
      </c>
      <c r="D295" s="2" t="s">
        <v>2229</v>
      </c>
      <c r="E295" s="2" t="s">
        <v>2230</v>
      </c>
      <c r="F295" s="2" t="s">
        <v>2231</v>
      </c>
      <c r="G295" s="2" t="s">
        <v>687</v>
      </c>
      <c r="H295" s="4" t="s">
        <v>2232</v>
      </c>
      <c r="I295" s="5" t="s">
        <v>2233</v>
      </c>
      <c r="J295" s="2" t="s">
        <v>63</v>
      </c>
      <c r="K295" s="2" t="s">
        <v>38</v>
      </c>
      <c r="L295" s="2"/>
      <c r="M295" s="8" t="s">
        <v>27</v>
      </c>
      <c r="N295" s="2" t="s">
        <v>2234</v>
      </c>
      <c r="O295" s="2" t="s">
        <v>243</v>
      </c>
      <c r="P295" s="6">
        <v>1890</v>
      </c>
      <c r="Q295" s="7" t="s">
        <v>52391</v>
      </c>
    </row>
    <row r="296" spans="1:17" x14ac:dyDescent="0.2">
      <c r="A296" s="2" t="s">
        <v>2235</v>
      </c>
      <c r="B296" s="2" t="s">
        <v>2236</v>
      </c>
      <c r="C296" s="3">
        <v>33560</v>
      </c>
      <c r="D296" s="2" t="s">
        <v>2237</v>
      </c>
      <c r="E296" s="2" t="s">
        <v>1998</v>
      </c>
      <c r="F296" s="2" t="s">
        <v>2238</v>
      </c>
      <c r="G296" s="2" t="s">
        <v>275</v>
      </c>
      <c r="H296" s="4" t="s">
        <v>2239</v>
      </c>
      <c r="I296" s="5" t="s">
        <v>2240</v>
      </c>
      <c r="J296" s="2" t="s">
        <v>160</v>
      </c>
      <c r="K296" s="2" t="s">
        <v>73</v>
      </c>
      <c r="L296" s="2"/>
      <c r="M296" s="8" t="s">
        <v>143</v>
      </c>
      <c r="N296" s="2" t="s">
        <v>2241</v>
      </c>
      <c r="O296" s="2" t="s">
        <v>188</v>
      </c>
      <c r="P296" s="6">
        <v>7943</v>
      </c>
      <c r="Q296" s="7" t="s">
        <v>52391</v>
      </c>
    </row>
    <row r="297" spans="1:17" x14ac:dyDescent="0.2">
      <c r="A297" s="2" t="s">
        <v>2242</v>
      </c>
      <c r="B297" s="2" t="s">
        <v>2243</v>
      </c>
      <c r="C297" s="3">
        <v>19201</v>
      </c>
      <c r="D297" s="2" t="s">
        <v>2244</v>
      </c>
      <c r="E297" s="2" t="s">
        <v>2245</v>
      </c>
      <c r="F297" s="2" t="s">
        <v>2246</v>
      </c>
      <c r="G297" s="2" t="s">
        <v>102</v>
      </c>
      <c r="H297" s="4" t="s">
        <v>2247</v>
      </c>
      <c r="I297" s="5" t="s">
        <v>2248</v>
      </c>
      <c r="J297" s="2" t="s">
        <v>160</v>
      </c>
      <c r="K297" s="2" t="s">
        <v>38</v>
      </c>
      <c r="L297" s="2"/>
      <c r="M297" s="8" t="s">
        <v>39</v>
      </c>
      <c r="N297" s="2" t="s">
        <v>2249</v>
      </c>
      <c r="O297" s="2" t="s">
        <v>107</v>
      </c>
      <c r="P297" s="6">
        <v>2604</v>
      </c>
      <c r="Q297" s="7" t="s">
        <v>52391</v>
      </c>
    </row>
    <row r="298" spans="1:17" x14ac:dyDescent="0.2">
      <c r="A298" s="2" t="s">
        <v>2250</v>
      </c>
      <c r="B298" s="2" t="s">
        <v>2251</v>
      </c>
      <c r="C298" s="3">
        <v>21558</v>
      </c>
      <c r="D298" s="2" t="s">
        <v>2252</v>
      </c>
      <c r="E298" s="2" t="s">
        <v>914</v>
      </c>
      <c r="F298" s="2" t="s">
        <v>2253</v>
      </c>
      <c r="G298" s="2" t="s">
        <v>275</v>
      </c>
      <c r="H298" s="4" t="s">
        <v>2254</v>
      </c>
      <c r="I298" s="5" t="s">
        <v>2255</v>
      </c>
      <c r="J298" s="2" t="s">
        <v>160</v>
      </c>
      <c r="K298" s="2" t="s">
        <v>73</v>
      </c>
      <c r="L298" s="2"/>
      <c r="M298" s="8" t="s">
        <v>143</v>
      </c>
      <c r="N298" s="2" t="s">
        <v>431</v>
      </c>
      <c r="O298" s="2" t="s">
        <v>243</v>
      </c>
      <c r="P298" s="6">
        <v>1570</v>
      </c>
      <c r="Q298" s="7" t="s">
        <v>52391</v>
      </c>
    </row>
    <row r="299" spans="1:17" x14ac:dyDescent="0.2">
      <c r="A299" s="2" t="s">
        <v>2256</v>
      </c>
      <c r="B299" s="2" t="s">
        <v>2257</v>
      </c>
      <c r="C299" s="3">
        <v>23475</v>
      </c>
      <c r="D299" s="2" t="s">
        <v>2258</v>
      </c>
      <c r="E299" s="2" t="s">
        <v>2259</v>
      </c>
      <c r="F299" s="2" t="s">
        <v>2260</v>
      </c>
      <c r="G299" s="2" t="s">
        <v>81</v>
      </c>
      <c r="H299" s="4" t="s">
        <v>2261</v>
      </c>
      <c r="I299" s="5" t="s">
        <v>2262</v>
      </c>
      <c r="J299" s="2" t="s">
        <v>63</v>
      </c>
      <c r="K299" s="2" t="s">
        <v>38</v>
      </c>
      <c r="L299" s="2"/>
      <c r="M299" s="8" t="s">
        <v>85</v>
      </c>
      <c r="N299" s="2" t="s">
        <v>1536</v>
      </c>
      <c r="O299" s="2" t="s">
        <v>198</v>
      </c>
      <c r="P299" s="6">
        <v>3162</v>
      </c>
      <c r="Q299" s="7" t="s">
        <v>52391</v>
      </c>
    </row>
    <row r="300" spans="1:17" x14ac:dyDescent="0.2">
      <c r="A300" s="2" t="s">
        <v>2263</v>
      </c>
      <c r="B300" s="2" t="s">
        <v>2264</v>
      </c>
      <c r="C300" s="3">
        <v>30092</v>
      </c>
      <c r="D300" s="2" t="s">
        <v>2265</v>
      </c>
      <c r="E300" s="2" t="s">
        <v>1282</v>
      </c>
      <c r="F300" s="2" t="s">
        <v>2101</v>
      </c>
      <c r="G300" s="2" t="s">
        <v>93</v>
      </c>
      <c r="H300" s="4" t="s">
        <v>2266</v>
      </c>
      <c r="I300" s="5" t="s">
        <v>2267</v>
      </c>
      <c r="J300" s="2" t="s">
        <v>63</v>
      </c>
      <c r="K300" s="2" t="s">
        <v>73</v>
      </c>
      <c r="L300" s="2"/>
      <c r="M300" s="8" t="s">
        <v>105</v>
      </c>
      <c r="N300" s="2" t="s">
        <v>2268</v>
      </c>
      <c r="O300" s="2" t="s">
        <v>41</v>
      </c>
      <c r="P300" s="6">
        <v>2615</v>
      </c>
      <c r="Q300" s="7" t="s">
        <v>52391</v>
      </c>
    </row>
    <row r="301" spans="1:17" x14ac:dyDescent="0.2">
      <c r="A301" s="2" t="s">
        <v>2269</v>
      </c>
      <c r="B301" s="2" t="s">
        <v>2270</v>
      </c>
      <c r="C301" s="3">
        <v>34300</v>
      </c>
      <c r="D301" s="2" t="s">
        <v>2271</v>
      </c>
      <c r="E301" s="2" t="s">
        <v>2272</v>
      </c>
      <c r="F301" s="2" t="s">
        <v>1586</v>
      </c>
      <c r="G301" s="2" t="s">
        <v>123</v>
      </c>
      <c r="H301" s="4" t="s">
        <v>2273</v>
      </c>
      <c r="I301" s="5" t="s">
        <v>2274</v>
      </c>
      <c r="J301" s="2" t="s">
        <v>160</v>
      </c>
      <c r="K301" s="2" t="s">
        <v>73</v>
      </c>
      <c r="L301" s="2"/>
      <c r="M301" s="8" t="s">
        <v>207</v>
      </c>
      <c r="N301" s="2" t="s">
        <v>2275</v>
      </c>
      <c r="O301" s="2" t="s">
        <v>188</v>
      </c>
      <c r="P301" s="6">
        <v>4350</v>
      </c>
      <c r="Q301" s="7" t="s">
        <v>52391</v>
      </c>
    </row>
    <row r="302" spans="1:17" x14ac:dyDescent="0.2">
      <c r="A302" s="2" t="s">
        <v>2276</v>
      </c>
      <c r="B302" s="2" t="s">
        <v>2277</v>
      </c>
      <c r="C302" s="3">
        <v>38746</v>
      </c>
      <c r="D302" s="2" t="s">
        <v>2278</v>
      </c>
      <c r="E302" s="2" t="s">
        <v>2279</v>
      </c>
      <c r="F302" s="2" t="s">
        <v>2280</v>
      </c>
      <c r="G302" s="2" t="s">
        <v>48</v>
      </c>
      <c r="H302" s="4" t="s">
        <v>2281</v>
      </c>
      <c r="I302" s="5" t="s">
        <v>2282</v>
      </c>
      <c r="J302" s="2" t="s">
        <v>160</v>
      </c>
      <c r="K302" s="2" t="s">
        <v>38</v>
      </c>
      <c r="L302" s="2"/>
      <c r="M302" s="8" t="s">
        <v>143</v>
      </c>
      <c r="N302" s="2" t="s">
        <v>2283</v>
      </c>
      <c r="O302" s="2" t="s">
        <v>107</v>
      </c>
      <c r="P302" s="6">
        <v>5513</v>
      </c>
      <c r="Q302" s="7" t="s">
        <v>52391</v>
      </c>
    </row>
    <row r="303" spans="1:17" x14ac:dyDescent="0.2">
      <c r="A303" s="2" t="s">
        <v>2284</v>
      </c>
      <c r="B303" s="2" t="s">
        <v>2285</v>
      </c>
      <c r="C303" s="3">
        <v>18359</v>
      </c>
      <c r="D303" s="2" t="s">
        <v>2286</v>
      </c>
      <c r="E303" s="2" t="s">
        <v>2287</v>
      </c>
      <c r="F303" s="2" t="s">
        <v>2288</v>
      </c>
      <c r="G303" s="2" t="s">
        <v>249</v>
      </c>
      <c r="H303" s="4" t="s">
        <v>2289</v>
      </c>
      <c r="I303" s="5" t="s">
        <v>2290</v>
      </c>
      <c r="J303" s="2" t="s">
        <v>25</v>
      </c>
      <c r="K303" s="2" t="s">
        <v>38</v>
      </c>
      <c r="L303" s="2"/>
      <c r="M303" s="8" t="s">
        <v>268</v>
      </c>
      <c r="N303" s="2" t="s">
        <v>930</v>
      </c>
      <c r="O303" s="2" t="s">
        <v>87</v>
      </c>
      <c r="P303" s="6">
        <v>5430</v>
      </c>
      <c r="Q303" s="7" t="s">
        <v>52391</v>
      </c>
    </row>
    <row r="304" spans="1:17" x14ac:dyDescent="0.2">
      <c r="A304" s="2" t="s">
        <v>2291</v>
      </c>
      <c r="B304" s="2" t="s">
        <v>2292</v>
      </c>
      <c r="C304" s="3">
        <v>29014</v>
      </c>
      <c r="D304" s="2" t="s">
        <v>2293</v>
      </c>
      <c r="E304" s="2" t="s">
        <v>1243</v>
      </c>
      <c r="F304" s="2" t="s">
        <v>2294</v>
      </c>
      <c r="G304" s="2" t="s">
        <v>249</v>
      </c>
      <c r="H304" s="4" t="s">
        <v>2295</v>
      </c>
      <c r="I304" s="5" t="s">
        <v>2296</v>
      </c>
      <c r="J304" s="2" t="s">
        <v>25</v>
      </c>
      <c r="K304" s="2" t="s">
        <v>38</v>
      </c>
      <c r="L304" s="2"/>
      <c r="M304" s="8" t="s">
        <v>116</v>
      </c>
      <c r="N304" s="2" t="s">
        <v>1754</v>
      </c>
      <c r="O304" s="2" t="s">
        <v>41</v>
      </c>
      <c r="P304" s="6">
        <v>1645</v>
      </c>
      <c r="Q304" s="7" t="s">
        <v>52391</v>
      </c>
    </row>
    <row r="305" spans="1:17" x14ac:dyDescent="0.2">
      <c r="A305" s="2" t="s">
        <v>2297</v>
      </c>
      <c r="B305" s="2" t="s">
        <v>2298</v>
      </c>
      <c r="C305" s="3">
        <v>21826</v>
      </c>
      <c r="D305" s="2" t="s">
        <v>2299</v>
      </c>
      <c r="E305" s="2" t="s">
        <v>662</v>
      </c>
      <c r="F305" s="2" t="s">
        <v>2300</v>
      </c>
      <c r="G305" s="2" t="s">
        <v>437</v>
      </c>
      <c r="H305" s="4" t="s">
        <v>2301</v>
      </c>
      <c r="I305" s="5" t="s">
        <v>2302</v>
      </c>
      <c r="J305" s="2" t="s">
        <v>51</v>
      </c>
      <c r="K305" s="2" t="s">
        <v>38</v>
      </c>
      <c r="L305" s="2"/>
      <c r="M305" s="8" t="s">
        <v>52</v>
      </c>
      <c r="N305" s="2" t="s">
        <v>2303</v>
      </c>
      <c r="O305" s="2" t="s">
        <v>296</v>
      </c>
      <c r="P305" s="6">
        <v>9194</v>
      </c>
      <c r="Q305" s="7" t="s">
        <v>52391</v>
      </c>
    </row>
    <row r="306" spans="1:17" x14ac:dyDescent="0.2">
      <c r="A306" s="2" t="s">
        <v>2304</v>
      </c>
      <c r="B306" s="2" t="s">
        <v>2305</v>
      </c>
      <c r="C306" s="3">
        <v>38667</v>
      </c>
      <c r="D306" s="2" t="s">
        <v>2306</v>
      </c>
      <c r="E306" s="2" t="s">
        <v>599</v>
      </c>
      <c r="F306" s="2" t="s">
        <v>2307</v>
      </c>
      <c r="G306" s="2" t="s">
        <v>194</v>
      </c>
      <c r="H306" s="4" t="s">
        <v>2308</v>
      </c>
      <c r="I306" s="5" t="s">
        <v>2309</v>
      </c>
      <c r="J306" s="2" t="s">
        <v>51</v>
      </c>
      <c r="K306" s="2" t="s">
        <v>26</v>
      </c>
      <c r="L306" s="2"/>
      <c r="M306" s="8" t="s">
        <v>105</v>
      </c>
      <c r="N306" s="2" t="s">
        <v>2310</v>
      </c>
      <c r="O306" s="2" t="s">
        <v>54</v>
      </c>
      <c r="P306" s="6">
        <v>6812</v>
      </c>
      <c r="Q306" s="7" t="s">
        <v>52391</v>
      </c>
    </row>
    <row r="307" spans="1:17" x14ac:dyDescent="0.2">
      <c r="A307" s="2" t="s">
        <v>2311</v>
      </c>
      <c r="B307" s="2" t="s">
        <v>2312</v>
      </c>
      <c r="C307" s="3">
        <v>25011</v>
      </c>
      <c r="D307" s="2" t="s">
        <v>2313</v>
      </c>
      <c r="E307" s="2" t="s">
        <v>1303</v>
      </c>
      <c r="F307" s="2" t="s">
        <v>2314</v>
      </c>
      <c r="G307" s="2" t="s">
        <v>478</v>
      </c>
      <c r="H307" s="4" t="s">
        <v>2315</v>
      </c>
      <c r="I307" s="5" t="s">
        <v>2316</v>
      </c>
      <c r="J307" s="2" t="s">
        <v>51</v>
      </c>
      <c r="K307" s="2" t="s">
        <v>73</v>
      </c>
      <c r="L307" s="2"/>
      <c r="M307" s="8" t="s">
        <v>85</v>
      </c>
      <c r="N307" s="2" t="s">
        <v>2317</v>
      </c>
      <c r="O307" s="2" t="s">
        <v>54</v>
      </c>
      <c r="P307" s="6">
        <v>8989</v>
      </c>
      <c r="Q307" s="7" t="s">
        <v>52391</v>
      </c>
    </row>
    <row r="308" spans="1:17" x14ac:dyDescent="0.2">
      <c r="A308" s="2" t="s">
        <v>2318</v>
      </c>
      <c r="B308" s="2" t="s">
        <v>2319</v>
      </c>
      <c r="C308" s="3">
        <v>27382</v>
      </c>
      <c r="D308" s="2" t="s">
        <v>2320</v>
      </c>
      <c r="E308" s="2" t="s">
        <v>2321</v>
      </c>
      <c r="F308" s="2" t="s">
        <v>2322</v>
      </c>
      <c r="G308" s="2" t="s">
        <v>35</v>
      </c>
      <c r="H308" s="4" t="s">
        <v>2323</v>
      </c>
      <c r="I308" s="5" t="s">
        <v>2324</v>
      </c>
      <c r="J308" s="2" t="s">
        <v>51</v>
      </c>
      <c r="K308" s="2" t="s">
        <v>38</v>
      </c>
      <c r="L308" s="2"/>
      <c r="M308" s="8" t="s">
        <v>39</v>
      </c>
      <c r="N308" s="2" t="s">
        <v>2325</v>
      </c>
      <c r="O308" s="2" t="s">
        <v>29</v>
      </c>
      <c r="P308" s="6">
        <v>7935</v>
      </c>
      <c r="Q308" s="7" t="s">
        <v>52391</v>
      </c>
    </row>
    <row r="309" spans="1:17" x14ac:dyDescent="0.2">
      <c r="A309" s="2" t="s">
        <v>2326</v>
      </c>
      <c r="B309" s="2" t="s">
        <v>2327</v>
      </c>
      <c r="C309" s="3">
        <v>16170</v>
      </c>
      <c r="D309" s="2" t="s">
        <v>2328</v>
      </c>
      <c r="E309" s="2" t="s">
        <v>2329</v>
      </c>
      <c r="F309" s="2" t="s">
        <v>1244</v>
      </c>
      <c r="G309" s="2" t="s">
        <v>702</v>
      </c>
      <c r="H309" s="4" t="s">
        <v>2330</v>
      </c>
      <c r="I309" s="5" t="s">
        <v>2331</v>
      </c>
      <c r="J309" s="2" t="s">
        <v>63</v>
      </c>
      <c r="K309" s="2" t="s">
        <v>73</v>
      </c>
      <c r="L309" s="2"/>
      <c r="M309" s="8" t="s">
        <v>207</v>
      </c>
      <c r="N309" s="2" t="s">
        <v>1239</v>
      </c>
      <c r="O309" s="2" t="s">
        <v>87</v>
      </c>
      <c r="P309" s="6">
        <v>9781</v>
      </c>
      <c r="Q309" s="7" t="s">
        <v>52391</v>
      </c>
    </row>
    <row r="310" spans="1:17" x14ac:dyDescent="0.2">
      <c r="A310" s="2" t="s">
        <v>2332</v>
      </c>
      <c r="B310" s="2" t="s">
        <v>2333</v>
      </c>
      <c r="C310" s="3">
        <v>17200</v>
      </c>
      <c r="D310" s="2" t="s">
        <v>2334</v>
      </c>
      <c r="E310" s="2" t="s">
        <v>2335</v>
      </c>
      <c r="F310" s="2" t="s">
        <v>2336</v>
      </c>
      <c r="G310" s="2" t="s">
        <v>22</v>
      </c>
      <c r="H310" s="4" t="s">
        <v>2337</v>
      </c>
      <c r="I310" s="5" t="s">
        <v>2338</v>
      </c>
      <c r="J310" s="2" t="s">
        <v>63</v>
      </c>
      <c r="K310" s="2" t="s">
        <v>26</v>
      </c>
      <c r="L310" s="2"/>
      <c r="M310" s="8" t="s">
        <v>52</v>
      </c>
      <c r="N310" s="2" t="s">
        <v>2339</v>
      </c>
      <c r="O310" s="2" t="s">
        <v>29</v>
      </c>
      <c r="P310" s="6">
        <v>5546</v>
      </c>
      <c r="Q310" s="7" t="s">
        <v>52391</v>
      </c>
    </row>
    <row r="311" spans="1:17" x14ac:dyDescent="0.2">
      <c r="A311" s="2" t="s">
        <v>2340</v>
      </c>
      <c r="B311" s="2" t="s">
        <v>2341</v>
      </c>
      <c r="C311" s="3">
        <v>30916</v>
      </c>
      <c r="D311" s="2" t="s">
        <v>2342</v>
      </c>
      <c r="E311" s="2" t="s">
        <v>2343</v>
      </c>
      <c r="F311" s="2" t="s">
        <v>2344</v>
      </c>
      <c r="G311" s="2" t="s">
        <v>70</v>
      </c>
      <c r="H311" s="4" t="s">
        <v>2345</v>
      </c>
      <c r="I311" s="5" t="s">
        <v>2346</v>
      </c>
      <c r="J311" s="2" t="s">
        <v>63</v>
      </c>
      <c r="K311" s="2" t="s">
        <v>38</v>
      </c>
      <c r="L311" s="2"/>
      <c r="M311" s="8" t="s">
        <v>143</v>
      </c>
      <c r="N311" s="2" t="s">
        <v>2347</v>
      </c>
      <c r="O311" s="2" t="s">
        <v>87</v>
      </c>
      <c r="P311" s="6">
        <v>2405</v>
      </c>
      <c r="Q311" s="7" t="s">
        <v>52391</v>
      </c>
    </row>
    <row r="312" spans="1:17" x14ac:dyDescent="0.2">
      <c r="A312" s="2" t="s">
        <v>2348</v>
      </c>
      <c r="B312" s="2" t="s">
        <v>2349</v>
      </c>
      <c r="C312" s="3">
        <v>37367</v>
      </c>
      <c r="D312" s="2" t="s">
        <v>2350</v>
      </c>
      <c r="E312" s="2" t="s">
        <v>1858</v>
      </c>
      <c r="F312" s="2" t="s">
        <v>2351</v>
      </c>
      <c r="G312" s="2" t="s">
        <v>687</v>
      </c>
      <c r="H312" s="4" t="s">
        <v>2352</v>
      </c>
      <c r="I312" s="5" t="s">
        <v>2353</v>
      </c>
      <c r="J312" s="2" t="s">
        <v>25</v>
      </c>
      <c r="K312" s="2" t="s">
        <v>26</v>
      </c>
      <c r="L312" s="2"/>
      <c r="M312" s="8" t="s">
        <v>376</v>
      </c>
      <c r="N312" s="2" t="s">
        <v>610</v>
      </c>
      <c r="O312" s="2" t="s">
        <v>312</v>
      </c>
      <c r="P312" s="6">
        <v>8761</v>
      </c>
      <c r="Q312" s="7" t="s">
        <v>52391</v>
      </c>
    </row>
    <row r="313" spans="1:17" x14ac:dyDescent="0.2">
      <c r="A313" s="2" t="s">
        <v>2354</v>
      </c>
      <c r="B313" s="2" t="s">
        <v>2355</v>
      </c>
      <c r="C313" s="3">
        <v>29632</v>
      </c>
      <c r="D313" s="2" t="s">
        <v>2356</v>
      </c>
      <c r="E313" s="2" t="s">
        <v>2357</v>
      </c>
      <c r="F313" s="2" t="s">
        <v>1312</v>
      </c>
      <c r="G313" s="2" t="s">
        <v>48</v>
      </c>
      <c r="H313" s="4" t="s">
        <v>2358</v>
      </c>
      <c r="I313" s="5" t="s">
        <v>2359</v>
      </c>
      <c r="J313" s="2" t="s">
        <v>160</v>
      </c>
      <c r="K313" s="2" t="s">
        <v>26</v>
      </c>
      <c r="L313" s="2"/>
      <c r="M313" s="8" t="s">
        <v>376</v>
      </c>
      <c r="N313" s="2" t="s">
        <v>2360</v>
      </c>
      <c r="O313" s="2" t="s">
        <v>54</v>
      </c>
      <c r="P313" s="6">
        <v>5965</v>
      </c>
      <c r="Q313" s="7" t="s">
        <v>52391</v>
      </c>
    </row>
    <row r="314" spans="1:17" x14ac:dyDescent="0.2">
      <c r="A314" s="2" t="s">
        <v>2361</v>
      </c>
      <c r="B314" s="2" t="s">
        <v>2362</v>
      </c>
      <c r="C314" s="3">
        <v>34513</v>
      </c>
      <c r="D314" s="2" t="s">
        <v>2363</v>
      </c>
      <c r="E314" s="2" t="s">
        <v>2364</v>
      </c>
      <c r="F314" s="2" t="s">
        <v>2365</v>
      </c>
      <c r="G314" s="2" t="s">
        <v>60</v>
      </c>
      <c r="H314" s="4" t="s">
        <v>2366</v>
      </c>
      <c r="I314" s="5" t="s">
        <v>2367</v>
      </c>
      <c r="J314" s="2" t="s">
        <v>84</v>
      </c>
      <c r="K314" s="2" t="s">
        <v>73</v>
      </c>
      <c r="L314" s="2"/>
      <c r="M314" s="8" t="s">
        <v>105</v>
      </c>
      <c r="N314" s="2" t="s">
        <v>385</v>
      </c>
      <c r="O314" s="2" t="s">
        <v>198</v>
      </c>
      <c r="P314" s="6">
        <v>6041</v>
      </c>
      <c r="Q314" s="7" t="s">
        <v>52391</v>
      </c>
    </row>
    <row r="315" spans="1:17" x14ac:dyDescent="0.2">
      <c r="A315" s="2" t="s">
        <v>2368</v>
      </c>
      <c r="B315" s="2" t="s">
        <v>2369</v>
      </c>
      <c r="C315" s="3">
        <v>24605</v>
      </c>
      <c r="D315" s="2" t="s">
        <v>2370</v>
      </c>
      <c r="E315" s="2" t="s">
        <v>1990</v>
      </c>
      <c r="F315" s="2" t="s">
        <v>248</v>
      </c>
      <c r="G315" s="2" t="s">
        <v>35</v>
      </c>
      <c r="H315" s="4" t="s">
        <v>2371</v>
      </c>
      <c r="I315" s="5" t="s">
        <v>2372</v>
      </c>
      <c r="J315" s="2" t="s">
        <v>63</v>
      </c>
      <c r="K315" s="2" t="s">
        <v>38</v>
      </c>
      <c r="L315" s="2"/>
      <c r="M315" s="8" t="s">
        <v>27</v>
      </c>
      <c r="N315" s="2" t="s">
        <v>910</v>
      </c>
      <c r="O315" s="2" t="s">
        <v>54</v>
      </c>
      <c r="P315" s="6">
        <v>9585</v>
      </c>
      <c r="Q315" s="7" t="s">
        <v>52391</v>
      </c>
    </row>
    <row r="316" spans="1:17" x14ac:dyDescent="0.2">
      <c r="A316" s="2" t="s">
        <v>2373</v>
      </c>
      <c r="B316" s="2" t="s">
        <v>2374</v>
      </c>
      <c r="C316" s="3">
        <v>24468</v>
      </c>
      <c r="D316" s="2" t="s">
        <v>2375</v>
      </c>
      <c r="E316" s="2" t="s">
        <v>2376</v>
      </c>
      <c r="F316" s="2" t="s">
        <v>2377</v>
      </c>
      <c r="G316" s="2" t="s">
        <v>223</v>
      </c>
      <c r="H316" s="4" t="s">
        <v>2378</v>
      </c>
      <c r="I316" s="5" t="s">
        <v>2379</v>
      </c>
      <c r="J316" s="2" t="s">
        <v>160</v>
      </c>
      <c r="K316" s="2" t="s">
        <v>26</v>
      </c>
      <c r="L316" s="2"/>
      <c r="M316" s="8" t="s">
        <v>105</v>
      </c>
      <c r="N316" s="2" t="s">
        <v>2380</v>
      </c>
      <c r="O316" s="2" t="s">
        <v>243</v>
      </c>
      <c r="P316" s="6">
        <v>3473</v>
      </c>
      <c r="Q316" s="7" t="s">
        <v>52391</v>
      </c>
    </row>
    <row r="317" spans="1:17" x14ac:dyDescent="0.2">
      <c r="A317" s="2" t="s">
        <v>2381</v>
      </c>
      <c r="B317" s="2" t="s">
        <v>2382</v>
      </c>
      <c r="C317" s="3">
        <v>35575</v>
      </c>
      <c r="D317" s="2" t="s">
        <v>2383</v>
      </c>
      <c r="E317" s="2" t="s">
        <v>2384</v>
      </c>
      <c r="F317" s="2" t="s">
        <v>754</v>
      </c>
      <c r="G317" s="2" t="s">
        <v>214</v>
      </c>
      <c r="H317" s="4" t="s">
        <v>2385</v>
      </c>
      <c r="I317" s="5" t="s">
        <v>2386</v>
      </c>
      <c r="J317" s="2" t="s">
        <v>160</v>
      </c>
      <c r="K317" s="2" t="s">
        <v>38</v>
      </c>
      <c r="L317" s="2"/>
      <c r="M317" s="8" t="s">
        <v>207</v>
      </c>
      <c r="N317" s="2" t="s">
        <v>2387</v>
      </c>
      <c r="O317" s="2" t="s">
        <v>29</v>
      </c>
      <c r="P317" s="6">
        <v>6967</v>
      </c>
      <c r="Q317" s="7" t="s">
        <v>52391</v>
      </c>
    </row>
    <row r="318" spans="1:17" x14ac:dyDescent="0.2">
      <c r="A318" s="2" t="s">
        <v>2388</v>
      </c>
      <c r="B318" s="2" t="s">
        <v>2389</v>
      </c>
      <c r="C318" s="3">
        <v>29771</v>
      </c>
      <c r="D318" s="2" t="s">
        <v>2390</v>
      </c>
      <c r="E318" s="2" t="s">
        <v>2329</v>
      </c>
      <c r="F318" s="2" t="s">
        <v>2391</v>
      </c>
      <c r="G318" s="2" t="s">
        <v>478</v>
      </c>
      <c r="H318" s="4" t="s">
        <v>2392</v>
      </c>
      <c r="I318" s="5" t="s">
        <v>2393</v>
      </c>
      <c r="J318" s="2" t="s">
        <v>160</v>
      </c>
      <c r="K318" s="2" t="s">
        <v>26</v>
      </c>
      <c r="L318" s="2"/>
      <c r="M318" s="8" t="s">
        <v>116</v>
      </c>
      <c r="N318" s="2" t="s">
        <v>1682</v>
      </c>
      <c r="O318" s="2" t="s">
        <v>243</v>
      </c>
      <c r="P318" s="6">
        <v>4897</v>
      </c>
      <c r="Q318" s="7" t="s">
        <v>52391</v>
      </c>
    </row>
    <row r="319" spans="1:17" x14ac:dyDescent="0.2">
      <c r="A319" s="2" t="s">
        <v>2394</v>
      </c>
      <c r="B319" s="2" t="s">
        <v>2395</v>
      </c>
      <c r="C319" s="3">
        <v>36931</v>
      </c>
      <c r="D319" s="2" t="s">
        <v>2396</v>
      </c>
      <c r="E319" s="2" t="s">
        <v>2397</v>
      </c>
      <c r="F319" s="2" t="s">
        <v>1244</v>
      </c>
      <c r="G319" s="2" t="s">
        <v>223</v>
      </c>
      <c r="H319" s="4" t="s">
        <v>2398</v>
      </c>
      <c r="I319" s="5" t="s">
        <v>2399</v>
      </c>
      <c r="J319" s="2" t="s">
        <v>160</v>
      </c>
      <c r="K319" s="2" t="s">
        <v>73</v>
      </c>
      <c r="L319" s="2"/>
      <c r="M319" s="8" t="s">
        <v>52</v>
      </c>
      <c r="N319" s="2" t="s">
        <v>2360</v>
      </c>
      <c r="O319" s="2" t="s">
        <v>87</v>
      </c>
      <c r="P319" s="6">
        <v>4260</v>
      </c>
      <c r="Q319" s="7" t="s">
        <v>52391</v>
      </c>
    </row>
    <row r="320" spans="1:17" x14ac:dyDescent="0.2">
      <c r="A320" s="2" t="s">
        <v>2400</v>
      </c>
      <c r="B320" s="2" t="s">
        <v>2401</v>
      </c>
      <c r="C320" s="3">
        <v>29539</v>
      </c>
      <c r="D320" s="2" t="s">
        <v>2402</v>
      </c>
      <c r="E320" s="2" t="s">
        <v>2403</v>
      </c>
      <c r="F320" s="2" t="s">
        <v>2404</v>
      </c>
      <c r="G320" s="2" t="s">
        <v>123</v>
      </c>
      <c r="H320" s="4" t="s">
        <v>2405</v>
      </c>
      <c r="I320" s="5" t="s">
        <v>2406</v>
      </c>
      <c r="J320" s="2" t="s">
        <v>160</v>
      </c>
      <c r="K320" s="2" t="s">
        <v>38</v>
      </c>
      <c r="L320" s="2"/>
      <c r="M320" s="8" t="s">
        <v>268</v>
      </c>
      <c r="N320" s="2" t="s">
        <v>2407</v>
      </c>
      <c r="O320" s="2" t="s">
        <v>87</v>
      </c>
      <c r="P320" s="6">
        <v>6318</v>
      </c>
      <c r="Q320" s="7" t="s">
        <v>52391</v>
      </c>
    </row>
    <row r="321" spans="1:17" x14ac:dyDescent="0.2">
      <c r="A321" s="2" t="s">
        <v>2408</v>
      </c>
      <c r="B321" s="2" t="s">
        <v>2409</v>
      </c>
      <c r="C321" s="3">
        <v>16201</v>
      </c>
      <c r="D321" s="2" t="s">
        <v>2410</v>
      </c>
      <c r="E321" s="2" t="s">
        <v>2411</v>
      </c>
      <c r="F321" s="2" t="s">
        <v>112</v>
      </c>
      <c r="G321" s="2" t="s">
        <v>113</v>
      </c>
      <c r="H321" s="4" t="s">
        <v>2412</v>
      </c>
      <c r="I321" s="5" t="s">
        <v>2413</v>
      </c>
      <c r="J321" s="2" t="s">
        <v>63</v>
      </c>
      <c r="K321" s="2" t="s">
        <v>73</v>
      </c>
      <c r="L321" s="2"/>
      <c r="M321" s="8" t="s">
        <v>207</v>
      </c>
      <c r="N321" s="2" t="s">
        <v>2414</v>
      </c>
      <c r="O321" s="2" t="s">
        <v>107</v>
      </c>
      <c r="P321" s="6">
        <v>9288</v>
      </c>
      <c r="Q321" s="7" t="s">
        <v>52391</v>
      </c>
    </row>
    <row r="322" spans="1:17" x14ac:dyDescent="0.2">
      <c r="A322" s="2" t="s">
        <v>2415</v>
      </c>
      <c r="B322" s="2" t="s">
        <v>2416</v>
      </c>
      <c r="C322" s="3">
        <v>28371</v>
      </c>
      <c r="D322" s="2" t="s">
        <v>2417</v>
      </c>
      <c r="E322" s="2" t="s">
        <v>2418</v>
      </c>
      <c r="F322" s="2" t="s">
        <v>2419</v>
      </c>
      <c r="G322" s="2" t="s">
        <v>679</v>
      </c>
      <c r="H322" s="4" t="s">
        <v>2420</v>
      </c>
      <c r="I322" s="5" t="s">
        <v>2421</v>
      </c>
      <c r="J322" s="2" t="s">
        <v>51</v>
      </c>
      <c r="K322" s="2" t="s">
        <v>73</v>
      </c>
      <c r="L322" s="2"/>
      <c r="M322" s="8" t="s">
        <v>27</v>
      </c>
      <c r="N322" s="2" t="s">
        <v>2422</v>
      </c>
      <c r="O322" s="2" t="s">
        <v>54</v>
      </c>
      <c r="P322" s="6">
        <v>9343</v>
      </c>
      <c r="Q322" s="7" t="s">
        <v>52391</v>
      </c>
    </row>
    <row r="323" spans="1:17" x14ac:dyDescent="0.2">
      <c r="A323" s="2" t="s">
        <v>2423</v>
      </c>
      <c r="B323" s="2" t="s">
        <v>2424</v>
      </c>
      <c r="C323" s="3">
        <v>16751</v>
      </c>
      <c r="D323" s="2" t="s">
        <v>2425</v>
      </c>
      <c r="E323" s="2" t="s">
        <v>1082</v>
      </c>
      <c r="F323" s="2" t="s">
        <v>2426</v>
      </c>
      <c r="G323" s="2" t="s">
        <v>679</v>
      </c>
      <c r="H323" s="4" t="s">
        <v>2427</v>
      </c>
      <c r="I323" s="5" t="s">
        <v>2428</v>
      </c>
      <c r="J323" s="2" t="s">
        <v>51</v>
      </c>
      <c r="K323" s="2" t="s">
        <v>26</v>
      </c>
      <c r="L323" s="2"/>
      <c r="M323" s="8" t="s">
        <v>39</v>
      </c>
      <c r="N323" s="2" t="s">
        <v>2429</v>
      </c>
      <c r="O323" s="2" t="s">
        <v>296</v>
      </c>
      <c r="P323" s="6">
        <v>4928</v>
      </c>
      <c r="Q323" s="7" t="s">
        <v>52391</v>
      </c>
    </row>
    <row r="324" spans="1:17" x14ac:dyDescent="0.2">
      <c r="A324" s="2" t="s">
        <v>2430</v>
      </c>
      <c r="B324" s="2" t="s">
        <v>2431</v>
      </c>
      <c r="C324" s="3">
        <v>36883</v>
      </c>
      <c r="D324" s="2" t="s">
        <v>2432</v>
      </c>
      <c r="E324" s="2" t="s">
        <v>1226</v>
      </c>
      <c r="F324" s="2" t="s">
        <v>1779</v>
      </c>
      <c r="G324" s="2" t="s">
        <v>184</v>
      </c>
      <c r="H324" s="4" t="s">
        <v>2433</v>
      </c>
      <c r="I324" s="5" t="s">
        <v>2434</v>
      </c>
      <c r="J324" s="2" t="s">
        <v>160</v>
      </c>
      <c r="K324" s="2" t="s">
        <v>73</v>
      </c>
      <c r="L324" s="2"/>
      <c r="M324" s="8" t="s">
        <v>143</v>
      </c>
      <c r="N324" s="2" t="s">
        <v>1424</v>
      </c>
      <c r="O324" s="2" t="s">
        <v>107</v>
      </c>
      <c r="P324" s="6">
        <v>2164</v>
      </c>
      <c r="Q324" s="7" t="s">
        <v>52391</v>
      </c>
    </row>
    <row r="325" spans="1:17" x14ac:dyDescent="0.2">
      <c r="A325" s="2" t="s">
        <v>2435</v>
      </c>
      <c r="B325" s="2" t="s">
        <v>2436</v>
      </c>
      <c r="C325" s="3">
        <v>29882</v>
      </c>
      <c r="D325" s="2" t="s">
        <v>2437</v>
      </c>
      <c r="E325" s="2" t="s">
        <v>2438</v>
      </c>
      <c r="F325" s="2" t="s">
        <v>2439</v>
      </c>
      <c r="G325" s="2" t="s">
        <v>132</v>
      </c>
      <c r="H325" s="4" t="s">
        <v>2440</v>
      </c>
      <c r="I325" s="5" t="s">
        <v>2441</v>
      </c>
      <c r="J325" s="2" t="s">
        <v>160</v>
      </c>
      <c r="K325" s="2" t="s">
        <v>26</v>
      </c>
      <c r="L325" s="2"/>
      <c r="M325" s="8" t="s">
        <v>376</v>
      </c>
      <c r="N325" s="2" t="s">
        <v>1674</v>
      </c>
      <c r="O325" s="2" t="s">
        <v>243</v>
      </c>
      <c r="P325" s="6">
        <v>6361</v>
      </c>
      <c r="Q325" s="7" t="s">
        <v>52391</v>
      </c>
    </row>
    <row r="326" spans="1:17" x14ac:dyDescent="0.2">
      <c r="A326" s="2" t="s">
        <v>2442</v>
      </c>
      <c r="B326" s="2" t="s">
        <v>2443</v>
      </c>
      <c r="C326" s="3">
        <v>30273</v>
      </c>
      <c r="D326" s="2" t="s">
        <v>2444</v>
      </c>
      <c r="E326" s="2" t="s">
        <v>396</v>
      </c>
      <c r="F326" s="2" t="s">
        <v>1421</v>
      </c>
      <c r="G326" s="2" t="s">
        <v>93</v>
      </c>
      <c r="H326" s="4" t="s">
        <v>2445</v>
      </c>
      <c r="I326" s="5" t="s">
        <v>2446</v>
      </c>
      <c r="J326" s="2" t="s">
        <v>63</v>
      </c>
      <c r="K326" s="2" t="s">
        <v>38</v>
      </c>
      <c r="L326" s="2"/>
      <c r="M326" s="8" t="s">
        <v>268</v>
      </c>
      <c r="N326" s="2" t="s">
        <v>2447</v>
      </c>
      <c r="O326" s="2" t="s">
        <v>296</v>
      </c>
      <c r="P326" s="6">
        <v>9363</v>
      </c>
      <c r="Q326" s="7" t="s">
        <v>52391</v>
      </c>
    </row>
    <row r="327" spans="1:17" x14ac:dyDescent="0.2">
      <c r="A327" s="2" t="s">
        <v>2448</v>
      </c>
      <c r="B327" s="2" t="s">
        <v>2449</v>
      </c>
      <c r="C327" s="3">
        <v>32277</v>
      </c>
      <c r="D327" s="2" t="s">
        <v>2450</v>
      </c>
      <c r="E327" s="2" t="s">
        <v>2451</v>
      </c>
      <c r="F327" s="2" t="s">
        <v>576</v>
      </c>
      <c r="G327" s="2" t="s">
        <v>175</v>
      </c>
      <c r="H327" s="4" t="s">
        <v>2452</v>
      </c>
      <c r="I327" s="5" t="s">
        <v>2453</v>
      </c>
      <c r="J327" s="2" t="s">
        <v>63</v>
      </c>
      <c r="K327" s="2" t="s">
        <v>38</v>
      </c>
      <c r="L327" s="2"/>
      <c r="M327" s="8" t="s">
        <v>85</v>
      </c>
      <c r="N327" s="2" t="s">
        <v>2454</v>
      </c>
      <c r="O327" s="2" t="s">
        <v>87</v>
      </c>
      <c r="P327" s="6">
        <v>2470</v>
      </c>
      <c r="Q327" s="7" t="s">
        <v>52391</v>
      </c>
    </row>
    <row r="328" spans="1:17" x14ac:dyDescent="0.2">
      <c r="A328" s="2" t="s">
        <v>26609</v>
      </c>
      <c r="B328" s="2" t="s">
        <v>26610</v>
      </c>
      <c r="C328" s="3">
        <v>19833</v>
      </c>
      <c r="D328" s="2" t="s">
        <v>26611</v>
      </c>
      <c r="E328" s="2" t="s">
        <v>4351</v>
      </c>
      <c r="F328" s="2" t="s">
        <v>1236</v>
      </c>
      <c r="G328" s="2" t="s">
        <v>478</v>
      </c>
      <c r="H328" s="4" t="s">
        <v>26612</v>
      </c>
      <c r="I328" s="5" t="s">
        <v>26613</v>
      </c>
      <c r="J328" s="2" t="s">
        <v>51</v>
      </c>
      <c r="K328" s="2" t="s">
        <v>73</v>
      </c>
      <c r="L328" s="2"/>
      <c r="M328" s="8" t="s">
        <v>116</v>
      </c>
      <c r="N328" s="2" t="s">
        <v>9285</v>
      </c>
      <c r="O328" s="2" t="s">
        <v>87</v>
      </c>
      <c r="P328" s="6">
        <v>3172</v>
      </c>
      <c r="Q328" s="7" t="s">
        <v>5980</v>
      </c>
    </row>
    <row r="329" spans="1:17" x14ac:dyDescent="0.2">
      <c r="A329" s="2" t="s">
        <v>2463</v>
      </c>
      <c r="B329" s="2" t="s">
        <v>2464</v>
      </c>
      <c r="C329" s="3">
        <v>20721</v>
      </c>
      <c r="D329" s="2" t="s">
        <v>2465</v>
      </c>
      <c r="E329" s="2" t="s">
        <v>1547</v>
      </c>
      <c r="F329" s="2" t="s">
        <v>1578</v>
      </c>
      <c r="G329" s="2" t="s">
        <v>48</v>
      </c>
      <c r="H329" s="4" t="s">
        <v>2466</v>
      </c>
      <c r="I329" s="5" t="s">
        <v>2467</v>
      </c>
      <c r="J329" s="2" t="s">
        <v>25</v>
      </c>
      <c r="K329" s="2" t="s">
        <v>73</v>
      </c>
      <c r="L329" s="2"/>
      <c r="M329" s="8" t="s">
        <v>39</v>
      </c>
      <c r="N329" s="2" t="s">
        <v>368</v>
      </c>
      <c r="O329" s="2" t="s">
        <v>54</v>
      </c>
      <c r="P329" s="6">
        <v>9628</v>
      </c>
      <c r="Q329" s="7" t="s">
        <v>52391</v>
      </c>
    </row>
    <row r="330" spans="1:17" x14ac:dyDescent="0.2">
      <c r="A330" s="2" t="s">
        <v>2468</v>
      </c>
      <c r="B330" s="2" t="s">
        <v>2469</v>
      </c>
      <c r="C330" s="3">
        <v>30187</v>
      </c>
      <c r="D330" s="2" t="s">
        <v>2470</v>
      </c>
      <c r="E330" s="2" t="s">
        <v>575</v>
      </c>
      <c r="F330" s="2" t="s">
        <v>2471</v>
      </c>
      <c r="G330" s="2" t="s">
        <v>478</v>
      </c>
      <c r="H330" s="4" t="s">
        <v>2472</v>
      </c>
      <c r="I330" s="5" t="s">
        <v>2473</v>
      </c>
      <c r="J330" s="2" t="s">
        <v>84</v>
      </c>
      <c r="K330" s="2" t="s">
        <v>73</v>
      </c>
      <c r="L330" s="2"/>
      <c r="M330" s="8" t="s">
        <v>39</v>
      </c>
      <c r="N330" s="2" t="s">
        <v>2474</v>
      </c>
      <c r="O330" s="2" t="s">
        <v>296</v>
      </c>
      <c r="P330" s="6">
        <v>6697</v>
      </c>
      <c r="Q330" s="7" t="s">
        <v>52391</v>
      </c>
    </row>
    <row r="331" spans="1:17" x14ac:dyDescent="0.2">
      <c r="A331" s="2" t="s">
        <v>2475</v>
      </c>
      <c r="B331" s="2" t="s">
        <v>2476</v>
      </c>
      <c r="C331" s="3">
        <v>19523</v>
      </c>
      <c r="D331" s="2" t="s">
        <v>2477</v>
      </c>
      <c r="E331" s="2" t="s">
        <v>2478</v>
      </c>
      <c r="F331" s="2" t="s">
        <v>1062</v>
      </c>
      <c r="G331" s="2" t="s">
        <v>687</v>
      </c>
      <c r="H331" s="4" t="s">
        <v>2479</v>
      </c>
      <c r="I331" s="5" t="s">
        <v>2480</v>
      </c>
      <c r="J331" s="2" t="s">
        <v>25</v>
      </c>
      <c r="K331" s="2" t="s">
        <v>26</v>
      </c>
      <c r="L331" s="2"/>
      <c r="M331" s="8" t="s">
        <v>207</v>
      </c>
      <c r="N331" s="2" t="s">
        <v>400</v>
      </c>
      <c r="O331" s="2" t="s">
        <v>54</v>
      </c>
      <c r="P331" s="6">
        <v>7468</v>
      </c>
      <c r="Q331" s="7" t="s">
        <v>52391</v>
      </c>
    </row>
    <row r="332" spans="1:17" x14ac:dyDescent="0.2">
      <c r="A332" s="2" t="s">
        <v>2481</v>
      </c>
      <c r="B332" s="2" t="s">
        <v>2482</v>
      </c>
      <c r="C332" s="3">
        <v>27819</v>
      </c>
      <c r="D332" s="2" t="s">
        <v>2483</v>
      </c>
      <c r="E332" s="2" t="s">
        <v>1196</v>
      </c>
      <c r="F332" s="2" t="s">
        <v>404</v>
      </c>
      <c r="G332" s="2" t="s">
        <v>341</v>
      </c>
      <c r="H332" s="4" t="s">
        <v>2484</v>
      </c>
      <c r="I332" s="5" t="s">
        <v>2485</v>
      </c>
      <c r="J332" s="2" t="s">
        <v>160</v>
      </c>
      <c r="K332" s="2" t="s">
        <v>38</v>
      </c>
      <c r="L332" s="2"/>
      <c r="M332" s="8" t="s">
        <v>105</v>
      </c>
      <c r="N332" s="2" t="s">
        <v>2486</v>
      </c>
      <c r="O332" s="2" t="s">
        <v>107</v>
      </c>
      <c r="P332" s="6">
        <v>5578</v>
      </c>
      <c r="Q332" s="7" t="s">
        <v>52391</v>
      </c>
    </row>
    <row r="333" spans="1:17" x14ac:dyDescent="0.2">
      <c r="A333" s="2" t="s">
        <v>2487</v>
      </c>
      <c r="B333" s="2" t="s">
        <v>2488</v>
      </c>
      <c r="C333" s="3">
        <v>25558</v>
      </c>
      <c r="D333" s="2" t="s">
        <v>2489</v>
      </c>
      <c r="E333" s="2" t="s">
        <v>1243</v>
      </c>
      <c r="F333" s="2" t="s">
        <v>2490</v>
      </c>
      <c r="G333" s="2" t="s">
        <v>70</v>
      </c>
      <c r="H333" s="4" t="s">
        <v>2491</v>
      </c>
      <c r="I333" s="5" t="s">
        <v>2492</v>
      </c>
      <c r="J333" s="2" t="s">
        <v>160</v>
      </c>
      <c r="K333" s="2" t="s">
        <v>38</v>
      </c>
      <c r="L333" s="2"/>
      <c r="M333" s="8" t="s">
        <v>207</v>
      </c>
      <c r="N333" s="2" t="s">
        <v>2493</v>
      </c>
      <c r="O333" s="2" t="s">
        <v>188</v>
      </c>
      <c r="P333" s="6">
        <v>4270</v>
      </c>
      <c r="Q333" s="7" t="s">
        <v>52391</v>
      </c>
    </row>
    <row r="334" spans="1:17" x14ac:dyDescent="0.2">
      <c r="A334" s="2" t="s">
        <v>2494</v>
      </c>
      <c r="B334" s="2" t="s">
        <v>2495</v>
      </c>
      <c r="C334" s="3">
        <v>31744</v>
      </c>
      <c r="D334" s="2" t="s">
        <v>2496</v>
      </c>
      <c r="E334" s="2" t="s">
        <v>892</v>
      </c>
      <c r="F334" s="2" t="s">
        <v>1519</v>
      </c>
      <c r="G334" s="2" t="s">
        <v>194</v>
      </c>
      <c r="H334" s="4" t="s">
        <v>2497</v>
      </c>
      <c r="I334" s="5" t="s">
        <v>2498</v>
      </c>
      <c r="J334" s="2" t="s">
        <v>84</v>
      </c>
      <c r="K334" s="2" t="s">
        <v>38</v>
      </c>
      <c r="L334" s="2"/>
      <c r="M334" s="8" t="s">
        <v>52</v>
      </c>
      <c r="N334" s="2" t="s">
        <v>1299</v>
      </c>
      <c r="O334" s="2" t="s">
        <v>41</v>
      </c>
      <c r="P334" s="6">
        <v>7048</v>
      </c>
      <c r="Q334" s="7" t="s">
        <v>52391</v>
      </c>
    </row>
    <row r="335" spans="1:17" x14ac:dyDescent="0.2">
      <c r="A335" s="2" t="s">
        <v>2499</v>
      </c>
      <c r="B335" s="2" t="s">
        <v>2500</v>
      </c>
      <c r="C335" s="3">
        <v>33893</v>
      </c>
      <c r="D335" s="2" t="s">
        <v>2501</v>
      </c>
      <c r="E335" s="2" t="s">
        <v>1296</v>
      </c>
      <c r="F335" s="2" t="s">
        <v>2502</v>
      </c>
      <c r="G335" s="2" t="s">
        <v>113</v>
      </c>
      <c r="H335" s="4" t="s">
        <v>2503</v>
      </c>
      <c r="I335" s="5" t="s">
        <v>2504</v>
      </c>
      <c r="J335" s="2" t="s">
        <v>63</v>
      </c>
      <c r="K335" s="2" t="s">
        <v>26</v>
      </c>
      <c r="L335" s="2"/>
      <c r="M335" s="8" t="s">
        <v>116</v>
      </c>
      <c r="N335" s="2" t="s">
        <v>2505</v>
      </c>
      <c r="O335" s="2" t="s">
        <v>29</v>
      </c>
      <c r="P335" s="6">
        <v>9450</v>
      </c>
      <c r="Q335" s="7" t="s">
        <v>52391</v>
      </c>
    </row>
    <row r="336" spans="1:17" x14ac:dyDescent="0.2">
      <c r="A336" s="2" t="s">
        <v>2506</v>
      </c>
      <c r="B336" s="2" t="s">
        <v>2507</v>
      </c>
      <c r="C336" s="3">
        <v>32449</v>
      </c>
      <c r="D336" s="2" t="s">
        <v>2508</v>
      </c>
      <c r="E336" s="2" t="s">
        <v>693</v>
      </c>
      <c r="F336" s="2" t="s">
        <v>2509</v>
      </c>
      <c r="G336" s="2" t="s">
        <v>437</v>
      </c>
      <c r="H336" s="4" t="s">
        <v>2510</v>
      </c>
      <c r="I336" s="5" t="s">
        <v>2511</v>
      </c>
      <c r="J336" s="2" t="s">
        <v>160</v>
      </c>
      <c r="K336" s="2" t="s">
        <v>73</v>
      </c>
      <c r="L336" s="2"/>
      <c r="M336" s="8" t="s">
        <v>39</v>
      </c>
      <c r="N336" s="2" t="s">
        <v>2512</v>
      </c>
      <c r="O336" s="2" t="s">
        <v>41</v>
      </c>
      <c r="P336" s="6">
        <v>9824</v>
      </c>
      <c r="Q336" s="7" t="s">
        <v>52391</v>
      </c>
    </row>
    <row r="337" spans="1:17" x14ac:dyDescent="0.2">
      <c r="A337" s="2" t="s">
        <v>2513</v>
      </c>
      <c r="B337" s="2" t="s">
        <v>2514</v>
      </c>
      <c r="C337" s="3">
        <v>31359</v>
      </c>
      <c r="D337" s="2" t="s">
        <v>2515</v>
      </c>
      <c r="E337" s="2" t="s">
        <v>1858</v>
      </c>
      <c r="F337" s="2" t="s">
        <v>2516</v>
      </c>
      <c r="G337" s="2" t="s">
        <v>81</v>
      </c>
      <c r="H337" s="4" t="s">
        <v>2517</v>
      </c>
      <c r="I337" s="5" t="s">
        <v>2518</v>
      </c>
      <c r="J337" s="2" t="s">
        <v>63</v>
      </c>
      <c r="K337" s="2" t="s">
        <v>26</v>
      </c>
      <c r="L337" s="2"/>
      <c r="M337" s="8" t="s">
        <v>74</v>
      </c>
      <c r="N337" s="2" t="s">
        <v>2519</v>
      </c>
      <c r="O337" s="2" t="s">
        <v>198</v>
      </c>
      <c r="P337" s="6">
        <v>5830</v>
      </c>
      <c r="Q337" s="7" t="s">
        <v>52391</v>
      </c>
    </row>
    <row r="338" spans="1:17" x14ac:dyDescent="0.2">
      <c r="A338" s="2" t="s">
        <v>2520</v>
      </c>
      <c r="B338" s="2" t="s">
        <v>2521</v>
      </c>
      <c r="C338" s="3">
        <v>27548</v>
      </c>
      <c r="D338" s="2" t="s">
        <v>2522</v>
      </c>
      <c r="E338" s="2" t="s">
        <v>2523</v>
      </c>
      <c r="F338" s="2" t="s">
        <v>2524</v>
      </c>
      <c r="G338" s="2" t="s">
        <v>702</v>
      </c>
      <c r="H338" s="4" t="s">
        <v>2525</v>
      </c>
      <c r="I338" s="5" t="s">
        <v>2526</v>
      </c>
      <c r="J338" s="2" t="s">
        <v>25</v>
      </c>
      <c r="K338" s="2" t="s">
        <v>38</v>
      </c>
      <c r="L338" s="2"/>
      <c r="M338" s="8" t="s">
        <v>105</v>
      </c>
      <c r="N338" s="2" t="s">
        <v>565</v>
      </c>
      <c r="O338" s="2" t="s">
        <v>54</v>
      </c>
      <c r="P338" s="6">
        <v>2833</v>
      </c>
      <c r="Q338" s="7" t="s">
        <v>52391</v>
      </c>
    </row>
    <row r="339" spans="1:17" x14ac:dyDescent="0.2">
      <c r="A339" s="2" t="s">
        <v>2527</v>
      </c>
      <c r="B339" s="2" t="s">
        <v>2528</v>
      </c>
      <c r="C339" s="3">
        <v>31184</v>
      </c>
      <c r="D339" s="2" t="s">
        <v>2529</v>
      </c>
      <c r="E339" s="2" t="s">
        <v>2530</v>
      </c>
      <c r="F339" s="2" t="s">
        <v>2531</v>
      </c>
      <c r="G339" s="2" t="s">
        <v>102</v>
      </c>
      <c r="H339" s="4" t="s">
        <v>2532</v>
      </c>
      <c r="I339" s="5" t="s">
        <v>2533</v>
      </c>
      <c r="J339" s="2" t="s">
        <v>25</v>
      </c>
      <c r="K339" s="2" t="s">
        <v>38</v>
      </c>
      <c r="L339" s="2"/>
      <c r="M339" s="8" t="s">
        <v>52</v>
      </c>
      <c r="N339" s="2" t="s">
        <v>2534</v>
      </c>
      <c r="O339" s="2" t="s">
        <v>198</v>
      </c>
      <c r="P339" s="6">
        <v>2281</v>
      </c>
      <c r="Q339" s="7" t="s">
        <v>52391</v>
      </c>
    </row>
    <row r="340" spans="1:17" x14ac:dyDescent="0.2">
      <c r="A340" s="2" t="s">
        <v>2535</v>
      </c>
      <c r="B340" s="2" t="s">
        <v>2536</v>
      </c>
      <c r="C340" s="3">
        <v>17116</v>
      </c>
      <c r="D340" s="2" t="s">
        <v>2537</v>
      </c>
      <c r="E340" s="2" t="s">
        <v>2538</v>
      </c>
      <c r="F340" s="2" t="s">
        <v>174</v>
      </c>
      <c r="G340" s="2" t="s">
        <v>132</v>
      </c>
      <c r="H340" s="4" t="s">
        <v>2539</v>
      </c>
      <c r="I340" s="5" t="s">
        <v>2540</v>
      </c>
      <c r="J340" s="2" t="s">
        <v>63</v>
      </c>
      <c r="K340" s="2" t="s">
        <v>26</v>
      </c>
      <c r="L340" s="2"/>
      <c r="M340" s="8" t="s">
        <v>207</v>
      </c>
      <c r="N340" s="2" t="s">
        <v>2541</v>
      </c>
      <c r="O340" s="2" t="s">
        <v>243</v>
      </c>
      <c r="P340" s="6">
        <v>3022</v>
      </c>
      <c r="Q340" s="7" t="s">
        <v>52391</v>
      </c>
    </row>
    <row r="341" spans="1:17" x14ac:dyDescent="0.2">
      <c r="A341" s="2" t="s">
        <v>2542</v>
      </c>
      <c r="B341" s="2" t="s">
        <v>2543</v>
      </c>
      <c r="C341" s="3">
        <v>20021</v>
      </c>
      <c r="D341" s="2" t="s">
        <v>2544</v>
      </c>
      <c r="E341" s="2" t="s">
        <v>2545</v>
      </c>
      <c r="F341" s="2" t="s">
        <v>1267</v>
      </c>
      <c r="G341" s="2" t="s">
        <v>102</v>
      </c>
      <c r="H341" s="4" t="s">
        <v>2546</v>
      </c>
      <c r="I341" s="5" t="s">
        <v>2547</v>
      </c>
      <c r="J341" s="2" t="s">
        <v>160</v>
      </c>
      <c r="K341" s="2" t="s">
        <v>26</v>
      </c>
      <c r="L341" s="2"/>
      <c r="M341" s="8" t="s">
        <v>268</v>
      </c>
      <c r="N341" s="2" t="s">
        <v>858</v>
      </c>
      <c r="O341" s="2" t="s">
        <v>54</v>
      </c>
      <c r="P341" s="6">
        <v>2855</v>
      </c>
      <c r="Q341" s="7" t="s">
        <v>52391</v>
      </c>
    </row>
    <row r="342" spans="1:17" x14ac:dyDescent="0.2">
      <c r="A342" s="2" t="s">
        <v>2548</v>
      </c>
      <c r="B342" s="2" t="s">
        <v>2549</v>
      </c>
      <c r="C342" s="3">
        <v>23422</v>
      </c>
      <c r="D342" s="2" t="s">
        <v>2550</v>
      </c>
      <c r="E342" s="2" t="s">
        <v>2551</v>
      </c>
      <c r="F342" s="2" t="s">
        <v>2322</v>
      </c>
      <c r="G342" s="2" t="s">
        <v>413</v>
      </c>
      <c r="H342" s="4" t="s">
        <v>2552</v>
      </c>
      <c r="I342" s="5" t="s">
        <v>2553</v>
      </c>
      <c r="J342" s="2" t="s">
        <v>160</v>
      </c>
      <c r="K342" s="2" t="s">
        <v>26</v>
      </c>
      <c r="L342" s="2"/>
      <c r="M342" s="8" t="s">
        <v>52</v>
      </c>
      <c r="N342" s="2" t="s">
        <v>2387</v>
      </c>
      <c r="O342" s="2" t="s">
        <v>243</v>
      </c>
      <c r="P342" s="6">
        <v>4654</v>
      </c>
      <c r="Q342" s="7" t="s">
        <v>52391</v>
      </c>
    </row>
    <row r="343" spans="1:17" x14ac:dyDescent="0.2">
      <c r="A343" s="2" t="s">
        <v>2554</v>
      </c>
      <c r="B343" s="2" t="s">
        <v>2555</v>
      </c>
      <c r="C343" s="3">
        <v>26120</v>
      </c>
      <c r="D343" s="2" t="s">
        <v>2556</v>
      </c>
      <c r="E343" s="2" t="s">
        <v>2523</v>
      </c>
      <c r="F343" s="2" t="s">
        <v>2557</v>
      </c>
      <c r="G343" s="2" t="s">
        <v>275</v>
      </c>
      <c r="H343" s="4" t="s">
        <v>2558</v>
      </c>
      <c r="I343" s="5" t="s">
        <v>2559</v>
      </c>
      <c r="J343" s="2" t="s">
        <v>63</v>
      </c>
      <c r="K343" s="2" t="s">
        <v>26</v>
      </c>
      <c r="L343" s="2"/>
      <c r="M343" s="8" t="s">
        <v>116</v>
      </c>
      <c r="N343" s="2" t="s">
        <v>1522</v>
      </c>
      <c r="O343" s="2" t="s">
        <v>312</v>
      </c>
      <c r="P343" s="6">
        <v>9678</v>
      </c>
      <c r="Q343" s="7" t="s">
        <v>52391</v>
      </c>
    </row>
    <row r="344" spans="1:17" x14ac:dyDescent="0.2">
      <c r="A344" s="2" t="s">
        <v>2560</v>
      </c>
      <c r="B344" s="2" t="s">
        <v>2561</v>
      </c>
      <c r="C344" s="3">
        <v>30771</v>
      </c>
      <c r="D344" s="2" t="s">
        <v>2562</v>
      </c>
      <c r="E344" s="2" t="s">
        <v>2563</v>
      </c>
      <c r="F344" s="2" t="s">
        <v>2564</v>
      </c>
      <c r="G344" s="2" t="s">
        <v>223</v>
      </c>
      <c r="H344" s="4" t="s">
        <v>2565</v>
      </c>
      <c r="I344" s="5" t="s">
        <v>2566</v>
      </c>
      <c r="J344" s="2" t="s">
        <v>84</v>
      </c>
      <c r="K344" s="2" t="s">
        <v>38</v>
      </c>
      <c r="L344" s="2"/>
      <c r="M344" s="8" t="s">
        <v>143</v>
      </c>
      <c r="N344" s="2" t="s">
        <v>2567</v>
      </c>
      <c r="O344" s="2" t="s">
        <v>54</v>
      </c>
      <c r="P344" s="6">
        <v>9205</v>
      </c>
      <c r="Q344" s="7" t="s">
        <v>52391</v>
      </c>
    </row>
    <row r="345" spans="1:17" x14ac:dyDescent="0.2">
      <c r="A345" s="2" t="s">
        <v>2568</v>
      </c>
      <c r="B345" s="2" t="s">
        <v>2569</v>
      </c>
      <c r="C345" s="3">
        <v>29523</v>
      </c>
      <c r="D345" s="2" t="s">
        <v>2570</v>
      </c>
      <c r="E345" s="2" t="s">
        <v>316</v>
      </c>
      <c r="F345" s="2" t="s">
        <v>2571</v>
      </c>
      <c r="G345" s="2" t="s">
        <v>249</v>
      </c>
      <c r="H345" s="4" t="s">
        <v>2572</v>
      </c>
      <c r="I345" s="5" t="s">
        <v>2573</v>
      </c>
      <c r="J345" s="2" t="s">
        <v>84</v>
      </c>
      <c r="K345" s="2" t="s">
        <v>73</v>
      </c>
      <c r="L345" s="2"/>
      <c r="M345" s="8" t="s">
        <v>52</v>
      </c>
      <c r="N345" s="2" t="s">
        <v>2574</v>
      </c>
      <c r="O345" s="2" t="s">
        <v>29</v>
      </c>
      <c r="P345" s="6">
        <v>5811</v>
      </c>
      <c r="Q345" s="7" t="s">
        <v>52391</v>
      </c>
    </row>
    <row r="346" spans="1:17" x14ac:dyDescent="0.2">
      <c r="A346" s="2" t="s">
        <v>2575</v>
      </c>
      <c r="B346" s="2" t="s">
        <v>2576</v>
      </c>
      <c r="C346" s="3">
        <v>17889</v>
      </c>
      <c r="D346" s="2" t="s">
        <v>2577</v>
      </c>
      <c r="E346" s="2" t="s">
        <v>2578</v>
      </c>
      <c r="F346" s="2" t="s">
        <v>1779</v>
      </c>
      <c r="G346" s="2" t="s">
        <v>194</v>
      </c>
      <c r="H346" s="4" t="s">
        <v>2579</v>
      </c>
      <c r="I346" s="5" t="s">
        <v>2580</v>
      </c>
      <c r="J346" s="2" t="s">
        <v>63</v>
      </c>
      <c r="K346" s="2" t="s">
        <v>38</v>
      </c>
      <c r="L346" s="2"/>
      <c r="M346" s="8" t="s">
        <v>105</v>
      </c>
      <c r="N346" s="2" t="s">
        <v>2581</v>
      </c>
      <c r="O346" s="2" t="s">
        <v>107</v>
      </c>
      <c r="P346" s="6">
        <v>6423</v>
      </c>
      <c r="Q346" s="7" t="s">
        <v>52391</v>
      </c>
    </row>
    <row r="347" spans="1:17" x14ac:dyDescent="0.2">
      <c r="A347" s="2" t="s">
        <v>2582</v>
      </c>
      <c r="B347" s="2" t="s">
        <v>2583</v>
      </c>
      <c r="C347" s="3">
        <v>25226</v>
      </c>
      <c r="D347" s="2" t="s">
        <v>2584</v>
      </c>
      <c r="E347" s="2" t="s">
        <v>524</v>
      </c>
      <c r="F347" s="2" t="s">
        <v>2585</v>
      </c>
      <c r="G347" s="2" t="s">
        <v>478</v>
      </c>
      <c r="H347" s="4" t="s">
        <v>2586</v>
      </c>
      <c r="I347" s="5" t="s">
        <v>2587</v>
      </c>
      <c r="J347" s="2" t="s">
        <v>160</v>
      </c>
      <c r="K347" s="2" t="s">
        <v>26</v>
      </c>
      <c r="L347" s="2"/>
      <c r="M347" s="8" t="s">
        <v>376</v>
      </c>
      <c r="N347" s="2" t="s">
        <v>2588</v>
      </c>
      <c r="O347" s="2" t="s">
        <v>107</v>
      </c>
      <c r="P347" s="6">
        <v>7466</v>
      </c>
      <c r="Q347" s="7" t="s">
        <v>52391</v>
      </c>
    </row>
    <row r="348" spans="1:17" x14ac:dyDescent="0.2">
      <c r="A348" s="2" t="s">
        <v>2589</v>
      </c>
      <c r="B348" s="2" t="s">
        <v>2590</v>
      </c>
      <c r="C348" s="3">
        <v>28797</v>
      </c>
      <c r="D348" s="2" t="s">
        <v>2591</v>
      </c>
      <c r="E348" s="2" t="s">
        <v>2209</v>
      </c>
      <c r="F348" s="2" t="s">
        <v>2592</v>
      </c>
      <c r="G348" s="2" t="s">
        <v>175</v>
      </c>
      <c r="H348" s="4" t="s">
        <v>2593</v>
      </c>
      <c r="I348" s="5" t="s">
        <v>2594</v>
      </c>
      <c r="J348" s="2" t="s">
        <v>25</v>
      </c>
      <c r="K348" s="2" t="s">
        <v>73</v>
      </c>
      <c r="L348" s="2"/>
      <c r="M348" s="8" t="s">
        <v>74</v>
      </c>
      <c r="N348" s="2" t="s">
        <v>2595</v>
      </c>
      <c r="O348" s="2" t="s">
        <v>296</v>
      </c>
      <c r="P348" s="6">
        <v>2716</v>
      </c>
      <c r="Q348" s="7" t="s">
        <v>52391</v>
      </c>
    </row>
    <row r="349" spans="1:17" x14ac:dyDescent="0.2">
      <c r="A349" s="2" t="s">
        <v>2596</v>
      </c>
      <c r="B349" s="2" t="s">
        <v>2597</v>
      </c>
      <c r="C349" s="3">
        <v>27443</v>
      </c>
      <c r="D349" s="2" t="s">
        <v>2598</v>
      </c>
      <c r="E349" s="2" t="s">
        <v>2599</v>
      </c>
      <c r="F349" s="2" t="s">
        <v>2600</v>
      </c>
      <c r="G349" s="2" t="s">
        <v>204</v>
      </c>
      <c r="H349" s="4" t="s">
        <v>2601</v>
      </c>
      <c r="I349" s="5" t="s">
        <v>2602</v>
      </c>
      <c r="J349" s="2" t="s">
        <v>160</v>
      </c>
      <c r="K349" s="2" t="s">
        <v>26</v>
      </c>
      <c r="L349" s="2"/>
      <c r="M349" s="8" t="s">
        <v>207</v>
      </c>
      <c r="N349" s="2" t="s">
        <v>2603</v>
      </c>
      <c r="O349" s="2" t="s">
        <v>198</v>
      </c>
      <c r="P349" s="6">
        <v>6152</v>
      </c>
      <c r="Q349" s="7" t="s">
        <v>52391</v>
      </c>
    </row>
    <row r="350" spans="1:17" x14ac:dyDescent="0.2">
      <c r="A350" s="2" t="s">
        <v>2604</v>
      </c>
      <c r="B350" s="2" t="s">
        <v>2605</v>
      </c>
      <c r="C350" s="3">
        <v>38499</v>
      </c>
      <c r="D350" s="2" t="s">
        <v>2606</v>
      </c>
      <c r="E350" s="2" t="s">
        <v>2272</v>
      </c>
      <c r="F350" s="2" t="s">
        <v>2607</v>
      </c>
      <c r="G350" s="2" t="s">
        <v>702</v>
      </c>
      <c r="H350" s="4" t="s">
        <v>2608</v>
      </c>
      <c r="I350" s="5" t="s">
        <v>2609</v>
      </c>
      <c r="J350" s="2" t="s">
        <v>51</v>
      </c>
      <c r="K350" s="2" t="s">
        <v>26</v>
      </c>
      <c r="L350" s="2"/>
      <c r="M350" s="8" t="s">
        <v>74</v>
      </c>
      <c r="N350" s="2" t="s">
        <v>2610</v>
      </c>
      <c r="O350" s="2" t="s">
        <v>198</v>
      </c>
      <c r="P350" s="6">
        <v>6872</v>
      </c>
      <c r="Q350" s="7" t="s">
        <v>52391</v>
      </c>
    </row>
    <row r="351" spans="1:17" x14ac:dyDescent="0.2">
      <c r="A351" s="2" t="s">
        <v>2611</v>
      </c>
      <c r="B351" s="2" t="s">
        <v>2612</v>
      </c>
      <c r="C351" s="3">
        <v>19489</v>
      </c>
      <c r="D351" s="2" t="s">
        <v>2613</v>
      </c>
      <c r="E351" s="2" t="s">
        <v>2614</v>
      </c>
      <c r="F351" s="2" t="s">
        <v>2615</v>
      </c>
      <c r="G351" s="2" t="s">
        <v>275</v>
      </c>
      <c r="H351" s="4" t="s">
        <v>2616</v>
      </c>
      <c r="I351" s="5" t="s">
        <v>2617</v>
      </c>
      <c r="J351" s="2" t="s">
        <v>51</v>
      </c>
      <c r="K351" s="2" t="s">
        <v>73</v>
      </c>
      <c r="L351" s="2"/>
      <c r="M351" s="8" t="s">
        <v>27</v>
      </c>
      <c r="N351" s="2" t="s">
        <v>2618</v>
      </c>
      <c r="O351" s="2" t="s">
        <v>87</v>
      </c>
      <c r="P351" s="6">
        <v>2025</v>
      </c>
      <c r="Q351" s="7" t="s">
        <v>52391</v>
      </c>
    </row>
    <row r="352" spans="1:17" x14ac:dyDescent="0.2">
      <c r="A352" s="2" t="s">
        <v>2619</v>
      </c>
      <c r="B352" s="2" t="s">
        <v>2620</v>
      </c>
      <c r="C352" s="3">
        <v>36631</v>
      </c>
      <c r="D352" s="2" t="s">
        <v>2621</v>
      </c>
      <c r="E352" s="2" t="s">
        <v>606</v>
      </c>
      <c r="F352" s="2" t="s">
        <v>2622</v>
      </c>
      <c r="G352" s="2" t="s">
        <v>204</v>
      </c>
      <c r="H352" s="4" t="s">
        <v>2623</v>
      </c>
      <c r="I352" s="5" t="s">
        <v>2624</v>
      </c>
      <c r="J352" s="2" t="s">
        <v>25</v>
      </c>
      <c r="K352" s="2" t="s">
        <v>26</v>
      </c>
      <c r="L352" s="2"/>
      <c r="M352" s="8" t="s">
        <v>27</v>
      </c>
      <c r="N352" s="2" t="s">
        <v>2625</v>
      </c>
      <c r="O352" s="2" t="s">
        <v>41</v>
      </c>
      <c r="P352" s="6">
        <v>4147</v>
      </c>
      <c r="Q352" s="7" t="s">
        <v>52391</v>
      </c>
    </row>
    <row r="353" spans="1:17" x14ac:dyDescent="0.2">
      <c r="A353" s="2" t="s">
        <v>2626</v>
      </c>
      <c r="B353" s="2" t="s">
        <v>2627</v>
      </c>
      <c r="C353" s="3">
        <v>37793</v>
      </c>
      <c r="D353" s="2" t="s">
        <v>2628</v>
      </c>
      <c r="E353" s="2" t="s">
        <v>2629</v>
      </c>
      <c r="F353" s="2" t="s">
        <v>2630</v>
      </c>
      <c r="G353" s="2" t="s">
        <v>35</v>
      </c>
      <c r="H353" s="4" t="s">
        <v>2631</v>
      </c>
      <c r="I353" s="5" t="s">
        <v>2632</v>
      </c>
      <c r="J353" s="2" t="s">
        <v>84</v>
      </c>
      <c r="K353" s="2" t="s">
        <v>26</v>
      </c>
      <c r="L353" s="2"/>
      <c r="M353" s="8" t="s">
        <v>27</v>
      </c>
      <c r="N353" s="2" t="s">
        <v>2633</v>
      </c>
      <c r="O353" s="2" t="s">
        <v>87</v>
      </c>
      <c r="P353" s="6">
        <v>9244</v>
      </c>
      <c r="Q353" s="7" t="s">
        <v>52391</v>
      </c>
    </row>
    <row r="354" spans="1:17" x14ac:dyDescent="0.2">
      <c r="A354" s="2" t="s">
        <v>2634</v>
      </c>
      <c r="B354" s="2" t="s">
        <v>2635</v>
      </c>
      <c r="C354" s="3">
        <v>34391</v>
      </c>
      <c r="D354" s="2" t="s">
        <v>2636</v>
      </c>
      <c r="E354" s="2" t="s">
        <v>2637</v>
      </c>
      <c r="F354" s="2" t="s">
        <v>2638</v>
      </c>
      <c r="G354" s="2" t="s">
        <v>123</v>
      </c>
      <c r="H354" s="4" t="s">
        <v>2639</v>
      </c>
      <c r="I354" s="5" t="s">
        <v>2640</v>
      </c>
      <c r="J354" s="2" t="s">
        <v>160</v>
      </c>
      <c r="K354" s="2" t="s">
        <v>38</v>
      </c>
      <c r="L354" s="2"/>
      <c r="M354" s="8" t="s">
        <v>105</v>
      </c>
      <c r="N354" s="2" t="s">
        <v>2641</v>
      </c>
      <c r="O354" s="2" t="s">
        <v>29</v>
      </c>
      <c r="P354" s="6">
        <v>4580</v>
      </c>
      <c r="Q354" s="7" t="s">
        <v>52391</v>
      </c>
    </row>
    <row r="355" spans="1:17" x14ac:dyDescent="0.2">
      <c r="A355" s="2" t="s">
        <v>2642</v>
      </c>
      <c r="B355" s="2" t="s">
        <v>2643</v>
      </c>
      <c r="C355" s="3">
        <v>33098</v>
      </c>
      <c r="D355" s="2" t="s">
        <v>2644</v>
      </c>
      <c r="E355" s="2" t="s">
        <v>2645</v>
      </c>
      <c r="F355" s="2" t="s">
        <v>2646</v>
      </c>
      <c r="G355" s="2" t="s">
        <v>204</v>
      </c>
      <c r="H355" s="4" t="s">
        <v>2647</v>
      </c>
      <c r="I355" s="5" t="s">
        <v>2648</v>
      </c>
      <c r="J355" s="2" t="s">
        <v>84</v>
      </c>
      <c r="K355" s="2" t="s">
        <v>73</v>
      </c>
      <c r="L355" s="2"/>
      <c r="M355" s="8" t="s">
        <v>52</v>
      </c>
      <c r="N355" s="2" t="s">
        <v>2649</v>
      </c>
      <c r="O355" s="2" t="s">
        <v>54</v>
      </c>
      <c r="P355" s="6">
        <v>4357</v>
      </c>
      <c r="Q355" s="7" t="s">
        <v>52391</v>
      </c>
    </row>
    <row r="356" spans="1:17" x14ac:dyDescent="0.2">
      <c r="A356" s="2" t="s">
        <v>2650</v>
      </c>
      <c r="B356" s="2" t="s">
        <v>2651</v>
      </c>
      <c r="C356" s="3">
        <v>29422</v>
      </c>
      <c r="D356" s="2" t="s">
        <v>2652</v>
      </c>
      <c r="E356" s="2" t="s">
        <v>813</v>
      </c>
      <c r="F356" s="2" t="s">
        <v>2653</v>
      </c>
      <c r="G356" s="2" t="s">
        <v>194</v>
      </c>
      <c r="H356" s="4" t="s">
        <v>2654</v>
      </c>
      <c r="I356" s="5" t="s">
        <v>2655</v>
      </c>
      <c r="J356" s="2" t="s">
        <v>63</v>
      </c>
      <c r="K356" s="2" t="s">
        <v>38</v>
      </c>
      <c r="L356" s="2"/>
      <c r="M356" s="8" t="s">
        <v>116</v>
      </c>
      <c r="N356" s="2" t="s">
        <v>1804</v>
      </c>
      <c r="O356" s="2" t="s">
        <v>296</v>
      </c>
      <c r="P356" s="6">
        <v>8502</v>
      </c>
      <c r="Q356" s="7" t="s">
        <v>52391</v>
      </c>
    </row>
    <row r="357" spans="1:17" x14ac:dyDescent="0.2">
      <c r="A357" s="2" t="s">
        <v>2656</v>
      </c>
      <c r="B357" s="2" t="s">
        <v>2657</v>
      </c>
      <c r="C357" s="3">
        <v>26913</v>
      </c>
      <c r="D357" s="2" t="s">
        <v>2658</v>
      </c>
      <c r="E357" s="2" t="s">
        <v>1665</v>
      </c>
      <c r="F357" s="2" t="s">
        <v>1062</v>
      </c>
      <c r="G357" s="2" t="s">
        <v>48</v>
      </c>
      <c r="H357" s="4" t="s">
        <v>2659</v>
      </c>
      <c r="I357" s="5" t="s">
        <v>2660</v>
      </c>
      <c r="J357" s="2" t="s">
        <v>63</v>
      </c>
      <c r="K357" s="2" t="s">
        <v>73</v>
      </c>
      <c r="L357" s="2"/>
      <c r="M357" s="8" t="s">
        <v>116</v>
      </c>
      <c r="N357" s="2" t="s">
        <v>28</v>
      </c>
      <c r="O357" s="2" t="s">
        <v>312</v>
      </c>
      <c r="P357" s="6">
        <v>2652</v>
      </c>
      <c r="Q357" s="7" t="s">
        <v>52391</v>
      </c>
    </row>
    <row r="358" spans="1:17" x14ac:dyDescent="0.2">
      <c r="A358" s="2" t="s">
        <v>2661</v>
      </c>
      <c r="B358" s="2" t="s">
        <v>2662</v>
      </c>
      <c r="C358" s="3">
        <v>24116</v>
      </c>
      <c r="D358" s="2" t="s">
        <v>2663</v>
      </c>
      <c r="E358" s="2" t="s">
        <v>2664</v>
      </c>
      <c r="F358" s="2" t="s">
        <v>2665</v>
      </c>
      <c r="G358" s="2" t="s">
        <v>223</v>
      </c>
      <c r="H358" s="4" t="s">
        <v>2666</v>
      </c>
      <c r="I358" s="5" t="s">
        <v>2667</v>
      </c>
      <c r="J358" s="2" t="s">
        <v>160</v>
      </c>
      <c r="K358" s="2" t="s">
        <v>38</v>
      </c>
      <c r="L358" s="2"/>
      <c r="M358" s="8" t="s">
        <v>39</v>
      </c>
      <c r="N358" s="2" t="s">
        <v>2167</v>
      </c>
      <c r="O358" s="2" t="s">
        <v>107</v>
      </c>
      <c r="P358" s="6">
        <v>4313</v>
      </c>
      <c r="Q358" s="7" t="s">
        <v>52391</v>
      </c>
    </row>
    <row r="359" spans="1:17" x14ac:dyDescent="0.2">
      <c r="A359" s="2" t="s">
        <v>2668</v>
      </c>
      <c r="B359" s="2" t="s">
        <v>2669</v>
      </c>
      <c r="C359" s="3">
        <v>28495</v>
      </c>
      <c r="D359" s="2" t="s">
        <v>2670</v>
      </c>
      <c r="E359" s="2" t="s">
        <v>1377</v>
      </c>
      <c r="F359" s="2" t="s">
        <v>2671</v>
      </c>
      <c r="G359" s="2" t="s">
        <v>437</v>
      </c>
      <c r="H359" s="4" t="s">
        <v>2672</v>
      </c>
      <c r="I359" s="5" t="s">
        <v>2673</v>
      </c>
      <c r="J359" s="2" t="s">
        <v>84</v>
      </c>
      <c r="K359" s="2" t="s">
        <v>38</v>
      </c>
      <c r="L359" s="2"/>
      <c r="M359" s="8" t="s">
        <v>268</v>
      </c>
      <c r="N359" s="2" t="s">
        <v>2234</v>
      </c>
      <c r="O359" s="2" t="s">
        <v>29</v>
      </c>
      <c r="P359" s="6">
        <v>9433</v>
      </c>
      <c r="Q359" s="7" t="s">
        <v>52391</v>
      </c>
    </row>
    <row r="360" spans="1:17" x14ac:dyDescent="0.2">
      <c r="A360" s="2" t="s">
        <v>2674</v>
      </c>
      <c r="B360" s="2" t="s">
        <v>2675</v>
      </c>
      <c r="C360" s="3">
        <v>39016</v>
      </c>
      <c r="D360" s="2" t="s">
        <v>2676</v>
      </c>
      <c r="E360" s="2" t="s">
        <v>986</v>
      </c>
      <c r="F360" s="2" t="s">
        <v>2665</v>
      </c>
      <c r="G360" s="2" t="s">
        <v>413</v>
      </c>
      <c r="H360" s="4" t="s">
        <v>2677</v>
      </c>
      <c r="I360" s="5" t="s">
        <v>2678</v>
      </c>
      <c r="J360" s="2" t="s">
        <v>160</v>
      </c>
      <c r="K360" s="2" t="s">
        <v>38</v>
      </c>
      <c r="L360" s="2"/>
      <c r="M360" s="8" t="s">
        <v>207</v>
      </c>
      <c r="N360" s="2" t="s">
        <v>1127</v>
      </c>
      <c r="O360" s="2" t="s">
        <v>107</v>
      </c>
      <c r="P360" s="6">
        <v>2903</v>
      </c>
      <c r="Q360" s="7" t="s">
        <v>52391</v>
      </c>
    </row>
    <row r="361" spans="1:17" x14ac:dyDescent="0.2">
      <c r="A361" s="2" t="s">
        <v>2679</v>
      </c>
      <c r="B361" s="2" t="s">
        <v>2680</v>
      </c>
      <c r="C361" s="3">
        <v>18504</v>
      </c>
      <c r="D361" s="2" t="s">
        <v>2681</v>
      </c>
      <c r="E361" s="2" t="s">
        <v>926</v>
      </c>
      <c r="F361" s="2" t="s">
        <v>2682</v>
      </c>
      <c r="G361" s="2" t="s">
        <v>113</v>
      </c>
      <c r="H361" s="4" t="s">
        <v>2683</v>
      </c>
      <c r="I361" s="5" t="s">
        <v>2684</v>
      </c>
      <c r="J361" s="2" t="s">
        <v>51</v>
      </c>
      <c r="K361" s="2" t="s">
        <v>38</v>
      </c>
      <c r="L361" s="2"/>
      <c r="M361" s="8" t="s">
        <v>85</v>
      </c>
      <c r="N361" s="2" t="s">
        <v>2685</v>
      </c>
      <c r="O361" s="2" t="s">
        <v>54</v>
      </c>
      <c r="P361" s="6">
        <v>8540</v>
      </c>
      <c r="Q361" s="7" t="s">
        <v>52391</v>
      </c>
    </row>
    <row r="362" spans="1:17" x14ac:dyDescent="0.2">
      <c r="A362" s="2" t="s">
        <v>2686</v>
      </c>
      <c r="B362" s="2" t="s">
        <v>2687</v>
      </c>
      <c r="C362" s="3">
        <v>19363</v>
      </c>
      <c r="D362" s="2" t="s">
        <v>2688</v>
      </c>
      <c r="E362" s="2" t="s">
        <v>1671</v>
      </c>
      <c r="F362" s="2" t="s">
        <v>2665</v>
      </c>
      <c r="G362" s="2" t="s">
        <v>214</v>
      </c>
      <c r="H362" s="4" t="s">
        <v>2689</v>
      </c>
      <c r="I362" s="5" t="s">
        <v>2690</v>
      </c>
      <c r="J362" s="2" t="s">
        <v>160</v>
      </c>
      <c r="K362" s="2" t="s">
        <v>38</v>
      </c>
      <c r="L362" s="2"/>
      <c r="M362" s="8" t="s">
        <v>85</v>
      </c>
      <c r="N362" s="2" t="s">
        <v>2691</v>
      </c>
      <c r="O362" s="2" t="s">
        <v>188</v>
      </c>
      <c r="P362" s="6">
        <v>9317</v>
      </c>
      <c r="Q362" s="7" t="s">
        <v>52391</v>
      </c>
    </row>
    <row r="363" spans="1:17" x14ac:dyDescent="0.2">
      <c r="A363" s="2" t="s">
        <v>2692</v>
      </c>
      <c r="B363" s="2" t="s">
        <v>2693</v>
      </c>
      <c r="C363" s="3">
        <v>23771</v>
      </c>
      <c r="D363" s="2" t="s">
        <v>2694</v>
      </c>
      <c r="E363" s="2" t="s">
        <v>2578</v>
      </c>
      <c r="F363" s="2" t="s">
        <v>2695</v>
      </c>
      <c r="G363" s="2" t="s">
        <v>687</v>
      </c>
      <c r="H363" s="4" t="s">
        <v>2696</v>
      </c>
      <c r="I363" s="5" t="s">
        <v>2697</v>
      </c>
      <c r="J363" s="2" t="s">
        <v>25</v>
      </c>
      <c r="K363" s="2" t="s">
        <v>26</v>
      </c>
      <c r="L363" s="2"/>
      <c r="M363" s="8" t="s">
        <v>27</v>
      </c>
      <c r="N363" s="2" t="s">
        <v>504</v>
      </c>
      <c r="O363" s="2" t="s">
        <v>41</v>
      </c>
      <c r="P363" s="6">
        <v>8231</v>
      </c>
      <c r="Q363" s="7" t="s">
        <v>52391</v>
      </c>
    </row>
    <row r="364" spans="1:17" x14ac:dyDescent="0.2">
      <c r="A364" s="2" t="s">
        <v>2698</v>
      </c>
      <c r="B364" s="2" t="s">
        <v>2699</v>
      </c>
      <c r="C364" s="3">
        <v>23092</v>
      </c>
      <c r="D364" s="2" t="s">
        <v>2700</v>
      </c>
      <c r="E364" s="2" t="s">
        <v>173</v>
      </c>
      <c r="F364" s="2" t="s">
        <v>2701</v>
      </c>
      <c r="G364" s="2" t="s">
        <v>214</v>
      </c>
      <c r="H364" s="4" t="s">
        <v>2702</v>
      </c>
      <c r="I364" s="5" t="s">
        <v>2703</v>
      </c>
      <c r="J364" s="2" t="s">
        <v>160</v>
      </c>
      <c r="K364" s="2" t="s">
        <v>38</v>
      </c>
      <c r="L364" s="2"/>
      <c r="M364" s="8" t="s">
        <v>105</v>
      </c>
      <c r="N364" s="2" t="s">
        <v>117</v>
      </c>
      <c r="O364" s="2" t="s">
        <v>243</v>
      </c>
      <c r="P364" s="6">
        <v>6884</v>
      </c>
      <c r="Q364" s="7" t="s">
        <v>52391</v>
      </c>
    </row>
    <row r="365" spans="1:17" x14ac:dyDescent="0.2">
      <c r="A365" s="2" t="s">
        <v>2704</v>
      </c>
      <c r="B365" s="2" t="s">
        <v>2705</v>
      </c>
      <c r="C365" s="3">
        <v>37567</v>
      </c>
      <c r="D365" s="2" t="s">
        <v>2706</v>
      </c>
      <c r="E365" s="2" t="s">
        <v>1311</v>
      </c>
      <c r="F365" s="2" t="s">
        <v>382</v>
      </c>
      <c r="G365" s="2" t="s">
        <v>184</v>
      </c>
      <c r="H365" s="4" t="s">
        <v>2707</v>
      </c>
      <c r="I365" s="5" t="s">
        <v>2708</v>
      </c>
      <c r="J365" s="2" t="s">
        <v>160</v>
      </c>
      <c r="K365" s="2" t="s">
        <v>26</v>
      </c>
      <c r="L365" s="2"/>
      <c r="M365" s="8" t="s">
        <v>85</v>
      </c>
      <c r="N365" s="2" t="s">
        <v>423</v>
      </c>
      <c r="O365" s="2" t="s">
        <v>312</v>
      </c>
      <c r="P365" s="6">
        <v>6318</v>
      </c>
      <c r="Q365" s="7" t="s">
        <v>52391</v>
      </c>
    </row>
    <row r="366" spans="1:17" x14ac:dyDescent="0.2">
      <c r="A366" s="2" t="s">
        <v>2709</v>
      </c>
      <c r="B366" s="2" t="s">
        <v>2710</v>
      </c>
      <c r="C366" s="3">
        <v>36510</v>
      </c>
      <c r="D366" s="2" t="s">
        <v>2711</v>
      </c>
      <c r="E366" s="2" t="s">
        <v>1778</v>
      </c>
      <c r="F366" s="2" t="s">
        <v>1571</v>
      </c>
      <c r="G366" s="2" t="s">
        <v>70</v>
      </c>
      <c r="H366" s="4" t="s">
        <v>2712</v>
      </c>
      <c r="I366" s="5" t="s">
        <v>2713</v>
      </c>
      <c r="J366" s="2" t="s">
        <v>84</v>
      </c>
      <c r="K366" s="2" t="s">
        <v>38</v>
      </c>
      <c r="L366" s="2"/>
      <c r="M366" s="8" t="s">
        <v>105</v>
      </c>
      <c r="N366" s="2" t="s">
        <v>2714</v>
      </c>
      <c r="O366" s="2" t="s">
        <v>312</v>
      </c>
      <c r="P366" s="6">
        <v>4058</v>
      </c>
      <c r="Q366" s="7" t="s">
        <v>52391</v>
      </c>
    </row>
    <row r="367" spans="1:17" x14ac:dyDescent="0.2">
      <c r="A367" s="2" t="s">
        <v>2715</v>
      </c>
      <c r="B367" s="2" t="s">
        <v>2716</v>
      </c>
      <c r="C367" s="3">
        <v>25966</v>
      </c>
      <c r="D367" s="2" t="s">
        <v>2717</v>
      </c>
      <c r="E367" s="2" t="s">
        <v>2718</v>
      </c>
      <c r="F367" s="2" t="s">
        <v>2719</v>
      </c>
      <c r="G367" s="2" t="s">
        <v>413</v>
      </c>
      <c r="H367" s="4" t="s">
        <v>2720</v>
      </c>
      <c r="I367" s="5" t="s">
        <v>2721</v>
      </c>
      <c r="J367" s="2" t="s">
        <v>160</v>
      </c>
      <c r="K367" s="2" t="s">
        <v>26</v>
      </c>
      <c r="L367" s="2"/>
      <c r="M367" s="8" t="s">
        <v>105</v>
      </c>
      <c r="N367" s="2" t="s">
        <v>2722</v>
      </c>
      <c r="O367" s="2" t="s">
        <v>188</v>
      </c>
      <c r="P367" s="6">
        <v>5260</v>
      </c>
      <c r="Q367" s="7" t="s">
        <v>52391</v>
      </c>
    </row>
    <row r="368" spans="1:17" x14ac:dyDescent="0.2">
      <c r="A368" s="2" t="s">
        <v>2723</v>
      </c>
      <c r="B368" s="2" t="s">
        <v>2724</v>
      </c>
      <c r="C368" s="3">
        <v>23025</v>
      </c>
      <c r="D368" s="2" t="s">
        <v>2725</v>
      </c>
      <c r="E368" s="2" t="s">
        <v>485</v>
      </c>
      <c r="F368" s="2" t="s">
        <v>2726</v>
      </c>
      <c r="G368" s="2" t="s">
        <v>175</v>
      </c>
      <c r="H368" s="4" t="s">
        <v>2727</v>
      </c>
      <c r="I368" s="5" t="s">
        <v>2728</v>
      </c>
      <c r="J368" s="2" t="s">
        <v>25</v>
      </c>
      <c r="K368" s="2" t="s">
        <v>38</v>
      </c>
      <c r="L368" s="2"/>
      <c r="M368" s="8" t="s">
        <v>27</v>
      </c>
      <c r="N368" s="2" t="s">
        <v>1812</v>
      </c>
      <c r="O368" s="2" t="s">
        <v>198</v>
      </c>
      <c r="P368" s="6">
        <v>1894</v>
      </c>
      <c r="Q368" s="7" t="s">
        <v>52391</v>
      </c>
    </row>
    <row r="369" spans="1:17" x14ac:dyDescent="0.2">
      <c r="A369" s="2" t="s">
        <v>2729</v>
      </c>
      <c r="B369" s="2" t="s">
        <v>2730</v>
      </c>
      <c r="C369" s="3">
        <v>26595</v>
      </c>
      <c r="D369" s="2" t="s">
        <v>2731</v>
      </c>
      <c r="E369" s="2" t="s">
        <v>427</v>
      </c>
      <c r="F369" s="2" t="s">
        <v>2732</v>
      </c>
      <c r="G369" s="2" t="s">
        <v>194</v>
      </c>
      <c r="H369" s="4" t="s">
        <v>2733</v>
      </c>
      <c r="I369" s="5" t="s">
        <v>2734</v>
      </c>
      <c r="J369" s="2" t="s">
        <v>160</v>
      </c>
      <c r="K369" s="2" t="s">
        <v>38</v>
      </c>
      <c r="L369" s="2"/>
      <c r="M369" s="8" t="s">
        <v>52</v>
      </c>
      <c r="N369" s="2" t="s">
        <v>2610</v>
      </c>
      <c r="O369" s="2" t="s">
        <v>243</v>
      </c>
      <c r="P369" s="6">
        <v>4164</v>
      </c>
      <c r="Q369" s="7" t="s">
        <v>52391</v>
      </c>
    </row>
    <row r="370" spans="1:17" x14ac:dyDescent="0.2">
      <c r="A370" s="2" t="s">
        <v>2735</v>
      </c>
      <c r="B370" s="2" t="s">
        <v>2736</v>
      </c>
      <c r="C370" s="3">
        <v>32504</v>
      </c>
      <c r="D370" s="2" t="s">
        <v>2737</v>
      </c>
      <c r="E370" s="2" t="s">
        <v>2738</v>
      </c>
      <c r="F370" s="2" t="s">
        <v>814</v>
      </c>
      <c r="G370" s="2" t="s">
        <v>132</v>
      </c>
      <c r="H370" s="4" t="s">
        <v>2739</v>
      </c>
      <c r="I370" s="5" t="s">
        <v>2740</v>
      </c>
      <c r="J370" s="2" t="s">
        <v>160</v>
      </c>
      <c r="K370" s="2" t="s">
        <v>26</v>
      </c>
      <c r="L370" s="2"/>
      <c r="M370" s="8" t="s">
        <v>105</v>
      </c>
      <c r="N370" s="2" t="s">
        <v>2741</v>
      </c>
      <c r="O370" s="2" t="s">
        <v>296</v>
      </c>
      <c r="P370" s="6">
        <v>4133</v>
      </c>
      <c r="Q370" s="7" t="s">
        <v>52391</v>
      </c>
    </row>
    <row r="371" spans="1:17" x14ac:dyDescent="0.2">
      <c r="A371" s="2" t="s">
        <v>2742</v>
      </c>
      <c r="B371" s="2" t="s">
        <v>2743</v>
      </c>
      <c r="C371" s="3">
        <v>18389</v>
      </c>
      <c r="D371" s="2" t="s">
        <v>2744</v>
      </c>
      <c r="E371" s="2" t="s">
        <v>2745</v>
      </c>
      <c r="F371" s="2" t="s">
        <v>2746</v>
      </c>
      <c r="G371" s="2" t="s">
        <v>22</v>
      </c>
      <c r="H371" s="4" t="s">
        <v>2747</v>
      </c>
      <c r="I371" s="5" t="s">
        <v>2748</v>
      </c>
      <c r="J371" s="2" t="s">
        <v>160</v>
      </c>
      <c r="K371" s="2" t="s">
        <v>73</v>
      </c>
      <c r="L371" s="2"/>
      <c r="M371" s="8" t="s">
        <v>39</v>
      </c>
      <c r="N371" s="2" t="s">
        <v>1222</v>
      </c>
      <c r="O371" s="2" t="s">
        <v>243</v>
      </c>
      <c r="P371" s="6">
        <v>3136</v>
      </c>
      <c r="Q371" s="7" t="s">
        <v>52391</v>
      </c>
    </row>
    <row r="372" spans="1:17" x14ac:dyDescent="0.2">
      <c r="A372" s="2" t="s">
        <v>2749</v>
      </c>
      <c r="B372" s="2" t="s">
        <v>2750</v>
      </c>
      <c r="C372" s="3">
        <v>27104</v>
      </c>
      <c r="D372" s="2" t="s">
        <v>2751</v>
      </c>
      <c r="E372" s="2" t="s">
        <v>2752</v>
      </c>
      <c r="F372" s="2" t="s">
        <v>2753</v>
      </c>
      <c r="G372" s="2" t="s">
        <v>223</v>
      </c>
      <c r="H372" s="4" t="s">
        <v>2754</v>
      </c>
      <c r="I372" s="5" t="s">
        <v>2755</v>
      </c>
      <c r="J372" s="2" t="s">
        <v>51</v>
      </c>
      <c r="K372" s="2" t="s">
        <v>38</v>
      </c>
      <c r="L372" s="2"/>
      <c r="M372" s="8" t="s">
        <v>74</v>
      </c>
      <c r="N372" s="2" t="s">
        <v>1944</v>
      </c>
      <c r="O372" s="2" t="s">
        <v>29</v>
      </c>
      <c r="P372" s="6">
        <v>7479</v>
      </c>
      <c r="Q372" s="7" t="s">
        <v>52391</v>
      </c>
    </row>
    <row r="373" spans="1:17" x14ac:dyDescent="0.2">
      <c r="A373" s="2" t="s">
        <v>2756</v>
      </c>
      <c r="B373" s="2" t="s">
        <v>2757</v>
      </c>
      <c r="C373" s="3">
        <v>29894</v>
      </c>
      <c r="D373" s="2" t="s">
        <v>2758</v>
      </c>
      <c r="E373" s="2" t="s">
        <v>2759</v>
      </c>
      <c r="F373" s="2" t="s">
        <v>2760</v>
      </c>
      <c r="G373" s="2" t="s">
        <v>478</v>
      </c>
      <c r="H373" s="4" t="s">
        <v>2761</v>
      </c>
      <c r="I373" s="5" t="s">
        <v>2762</v>
      </c>
      <c r="J373" s="2" t="s">
        <v>25</v>
      </c>
      <c r="K373" s="2" t="s">
        <v>38</v>
      </c>
      <c r="L373" s="2"/>
      <c r="M373" s="8" t="s">
        <v>85</v>
      </c>
      <c r="N373" s="2" t="s">
        <v>2160</v>
      </c>
      <c r="O373" s="2" t="s">
        <v>312</v>
      </c>
      <c r="P373" s="6">
        <v>3923</v>
      </c>
      <c r="Q373" s="7" t="s">
        <v>52391</v>
      </c>
    </row>
    <row r="374" spans="1:17" x14ac:dyDescent="0.2">
      <c r="A374" s="2" t="s">
        <v>2763</v>
      </c>
      <c r="B374" s="2" t="s">
        <v>2764</v>
      </c>
      <c r="C374" s="3">
        <v>28650</v>
      </c>
      <c r="D374" s="2" t="s">
        <v>2765</v>
      </c>
      <c r="E374" s="2" t="s">
        <v>789</v>
      </c>
      <c r="F374" s="2" t="s">
        <v>2766</v>
      </c>
      <c r="G374" s="2" t="s">
        <v>123</v>
      </c>
      <c r="H374" s="4" t="s">
        <v>2767</v>
      </c>
      <c r="I374" s="5" t="s">
        <v>2768</v>
      </c>
      <c r="J374" s="2" t="s">
        <v>63</v>
      </c>
      <c r="K374" s="2" t="s">
        <v>73</v>
      </c>
      <c r="L374" s="2"/>
      <c r="M374" s="8" t="s">
        <v>85</v>
      </c>
      <c r="N374" s="2" t="s">
        <v>2493</v>
      </c>
      <c r="O374" s="2" t="s">
        <v>296</v>
      </c>
      <c r="P374" s="6">
        <v>9059</v>
      </c>
      <c r="Q374" s="7" t="s">
        <v>52391</v>
      </c>
    </row>
    <row r="375" spans="1:17" x14ac:dyDescent="0.2">
      <c r="A375" s="2" t="s">
        <v>2769</v>
      </c>
      <c r="B375" s="2" t="s">
        <v>2770</v>
      </c>
      <c r="C375" s="3">
        <v>21452</v>
      </c>
      <c r="D375" s="2" t="s">
        <v>2771</v>
      </c>
      <c r="E375" s="2" t="s">
        <v>2772</v>
      </c>
      <c r="F375" s="2" t="s">
        <v>1378</v>
      </c>
      <c r="G375" s="2" t="s">
        <v>35</v>
      </c>
      <c r="H375" s="4" t="s">
        <v>2773</v>
      </c>
      <c r="I375" s="5" t="s">
        <v>2774</v>
      </c>
      <c r="J375" s="2" t="s">
        <v>160</v>
      </c>
      <c r="K375" s="2" t="s">
        <v>73</v>
      </c>
      <c r="L375" s="2"/>
      <c r="M375" s="8" t="s">
        <v>105</v>
      </c>
      <c r="N375" s="2" t="s">
        <v>1410</v>
      </c>
      <c r="O375" s="2" t="s">
        <v>107</v>
      </c>
      <c r="P375" s="6">
        <v>6828</v>
      </c>
      <c r="Q375" s="7" t="s">
        <v>52391</v>
      </c>
    </row>
    <row r="376" spans="1:17" x14ac:dyDescent="0.2">
      <c r="A376" s="2" t="s">
        <v>2775</v>
      </c>
      <c r="B376" s="2" t="s">
        <v>2776</v>
      </c>
      <c r="C376" s="3">
        <v>38628</v>
      </c>
      <c r="D376" s="2" t="s">
        <v>2777</v>
      </c>
      <c r="E376" s="2" t="s">
        <v>886</v>
      </c>
      <c r="F376" s="2" t="s">
        <v>2778</v>
      </c>
      <c r="G376" s="2" t="s">
        <v>22</v>
      </c>
      <c r="H376" s="4" t="s">
        <v>2779</v>
      </c>
      <c r="I376" s="5" t="s">
        <v>2780</v>
      </c>
      <c r="J376" s="2" t="s">
        <v>51</v>
      </c>
      <c r="K376" s="2" t="s">
        <v>38</v>
      </c>
      <c r="L376" s="2"/>
      <c r="M376" s="8" t="s">
        <v>105</v>
      </c>
      <c r="N376" s="2" t="s">
        <v>2781</v>
      </c>
      <c r="O376" s="2" t="s">
        <v>29</v>
      </c>
      <c r="P376" s="6">
        <v>6439</v>
      </c>
      <c r="Q376" s="7" t="s">
        <v>52391</v>
      </c>
    </row>
    <row r="377" spans="1:17" x14ac:dyDescent="0.2">
      <c r="A377" s="2" t="s">
        <v>2782</v>
      </c>
      <c r="B377" s="2" t="s">
        <v>2783</v>
      </c>
      <c r="C377" s="3">
        <v>26371</v>
      </c>
      <c r="D377" s="2" t="s">
        <v>2784</v>
      </c>
      <c r="E377" s="2" t="s">
        <v>202</v>
      </c>
      <c r="F377" s="2" t="s">
        <v>2785</v>
      </c>
      <c r="G377" s="2" t="s">
        <v>113</v>
      </c>
      <c r="H377" s="4" t="s">
        <v>2786</v>
      </c>
      <c r="I377" s="5" t="s">
        <v>2787</v>
      </c>
      <c r="J377" s="2" t="s">
        <v>25</v>
      </c>
      <c r="K377" s="2" t="s">
        <v>73</v>
      </c>
      <c r="L377" s="2"/>
      <c r="M377" s="8" t="s">
        <v>105</v>
      </c>
      <c r="N377" s="2" t="s">
        <v>1184</v>
      </c>
      <c r="O377" s="2" t="s">
        <v>188</v>
      </c>
      <c r="P377" s="6">
        <v>4804</v>
      </c>
      <c r="Q377" s="7" t="s">
        <v>52391</v>
      </c>
    </row>
    <row r="378" spans="1:17" x14ac:dyDescent="0.2">
      <c r="A378" s="2" t="s">
        <v>2788</v>
      </c>
      <c r="B378" s="2" t="s">
        <v>2789</v>
      </c>
      <c r="C378" s="3">
        <v>27585</v>
      </c>
      <c r="D378" s="2" t="s">
        <v>2790</v>
      </c>
      <c r="E378" s="2" t="s">
        <v>1678</v>
      </c>
      <c r="F378" s="2" t="s">
        <v>2217</v>
      </c>
      <c r="G378" s="2" t="s">
        <v>175</v>
      </c>
      <c r="H378" s="4" t="s">
        <v>2791</v>
      </c>
      <c r="I378" s="5" t="s">
        <v>2792</v>
      </c>
      <c r="J378" s="2" t="s">
        <v>160</v>
      </c>
      <c r="K378" s="2" t="s">
        <v>73</v>
      </c>
      <c r="L378" s="2"/>
      <c r="M378" s="8" t="s">
        <v>27</v>
      </c>
      <c r="N378" s="2" t="s">
        <v>2793</v>
      </c>
      <c r="O378" s="2" t="s">
        <v>29</v>
      </c>
      <c r="P378" s="6">
        <v>9734</v>
      </c>
      <c r="Q378" s="7" t="s">
        <v>52391</v>
      </c>
    </row>
    <row r="379" spans="1:17" x14ac:dyDescent="0.2">
      <c r="A379" s="2" t="s">
        <v>2794</v>
      </c>
      <c r="B379" s="2" t="s">
        <v>2795</v>
      </c>
      <c r="C379" s="3">
        <v>20752</v>
      </c>
      <c r="D379" s="2" t="s">
        <v>2796</v>
      </c>
      <c r="E379" s="2" t="s">
        <v>2797</v>
      </c>
      <c r="F379" s="2" t="s">
        <v>2798</v>
      </c>
      <c r="G379" s="2" t="s">
        <v>679</v>
      </c>
      <c r="H379" s="4" t="s">
        <v>2799</v>
      </c>
      <c r="I379" s="5" t="s">
        <v>2800</v>
      </c>
      <c r="J379" s="2" t="s">
        <v>51</v>
      </c>
      <c r="K379" s="2" t="s">
        <v>26</v>
      </c>
      <c r="L379" s="2"/>
      <c r="M379" s="8" t="s">
        <v>85</v>
      </c>
      <c r="N379" s="2" t="s">
        <v>910</v>
      </c>
      <c r="O379" s="2" t="s">
        <v>312</v>
      </c>
      <c r="P379" s="6">
        <v>8965</v>
      </c>
      <c r="Q379" s="7" t="s">
        <v>52391</v>
      </c>
    </row>
    <row r="380" spans="1:17" x14ac:dyDescent="0.2">
      <c r="A380" s="2" t="s">
        <v>2801</v>
      </c>
      <c r="B380" s="2" t="s">
        <v>2802</v>
      </c>
      <c r="C380" s="3">
        <v>24509</v>
      </c>
      <c r="D380" s="2" t="s">
        <v>2803</v>
      </c>
      <c r="E380" s="2" t="s">
        <v>2804</v>
      </c>
      <c r="F380" s="2" t="s">
        <v>863</v>
      </c>
      <c r="G380" s="2" t="s">
        <v>113</v>
      </c>
      <c r="H380" s="4" t="s">
        <v>2805</v>
      </c>
      <c r="I380" s="5" t="s">
        <v>2806</v>
      </c>
      <c r="J380" s="2" t="s">
        <v>63</v>
      </c>
      <c r="K380" s="2" t="s">
        <v>38</v>
      </c>
      <c r="L380" s="2"/>
      <c r="M380" s="8" t="s">
        <v>116</v>
      </c>
      <c r="N380" s="2" t="s">
        <v>1689</v>
      </c>
      <c r="O380" s="2" t="s">
        <v>243</v>
      </c>
      <c r="P380" s="6">
        <v>7747</v>
      </c>
      <c r="Q380" s="7" t="s">
        <v>52391</v>
      </c>
    </row>
    <row r="381" spans="1:17" x14ac:dyDescent="0.2">
      <c r="A381" s="2" t="s">
        <v>2807</v>
      </c>
      <c r="B381" s="2" t="s">
        <v>2808</v>
      </c>
      <c r="C381" s="3">
        <v>16771</v>
      </c>
      <c r="D381" s="2" t="s">
        <v>2809</v>
      </c>
      <c r="E381" s="2" t="s">
        <v>2745</v>
      </c>
      <c r="F381" s="2" t="s">
        <v>2810</v>
      </c>
      <c r="G381" s="2" t="s">
        <v>437</v>
      </c>
      <c r="H381" s="4" t="s">
        <v>2811</v>
      </c>
      <c r="I381" s="5" t="s">
        <v>2812</v>
      </c>
      <c r="J381" s="2" t="s">
        <v>63</v>
      </c>
      <c r="K381" s="2" t="s">
        <v>38</v>
      </c>
      <c r="L381" s="2"/>
      <c r="M381" s="8" t="s">
        <v>143</v>
      </c>
      <c r="N381" s="2" t="s">
        <v>2813</v>
      </c>
      <c r="O381" s="2" t="s">
        <v>296</v>
      </c>
      <c r="P381" s="6">
        <v>5062</v>
      </c>
      <c r="Q381" s="7" t="s">
        <v>52391</v>
      </c>
    </row>
    <row r="382" spans="1:17" x14ac:dyDescent="0.2">
      <c r="A382" s="2" t="s">
        <v>2814</v>
      </c>
      <c r="B382" s="2" t="s">
        <v>2815</v>
      </c>
      <c r="C382" s="3">
        <v>39101</v>
      </c>
      <c r="D382" s="2" t="s">
        <v>2816</v>
      </c>
      <c r="E382" s="2" t="s">
        <v>493</v>
      </c>
      <c r="F382" s="2" t="s">
        <v>592</v>
      </c>
      <c r="G382" s="2" t="s">
        <v>35</v>
      </c>
      <c r="H382" s="4" t="s">
        <v>2817</v>
      </c>
      <c r="I382" s="5" t="s">
        <v>2818</v>
      </c>
      <c r="J382" s="2" t="s">
        <v>51</v>
      </c>
      <c r="K382" s="2" t="s">
        <v>26</v>
      </c>
      <c r="L382" s="2"/>
      <c r="M382" s="8" t="s">
        <v>74</v>
      </c>
      <c r="N382" s="2" t="s">
        <v>2819</v>
      </c>
      <c r="O382" s="2" t="s">
        <v>243</v>
      </c>
      <c r="P382" s="6">
        <v>9565</v>
      </c>
      <c r="Q382" s="7" t="s">
        <v>52391</v>
      </c>
    </row>
    <row r="383" spans="1:17" x14ac:dyDescent="0.2">
      <c r="A383" s="2" t="s">
        <v>2820</v>
      </c>
      <c r="B383" s="2" t="s">
        <v>2821</v>
      </c>
      <c r="C383" s="3">
        <v>21105</v>
      </c>
      <c r="D383" s="2" t="s">
        <v>2822</v>
      </c>
      <c r="E383" s="2" t="s">
        <v>2823</v>
      </c>
      <c r="F383" s="2" t="s">
        <v>2824</v>
      </c>
      <c r="G383" s="2" t="s">
        <v>132</v>
      </c>
      <c r="H383" s="4" t="s">
        <v>2825</v>
      </c>
      <c r="I383" s="5" t="s">
        <v>2826</v>
      </c>
      <c r="J383" s="2" t="s">
        <v>51</v>
      </c>
      <c r="K383" s="2" t="s">
        <v>26</v>
      </c>
      <c r="L383" s="2"/>
      <c r="M383" s="8" t="s">
        <v>143</v>
      </c>
      <c r="N383" s="2" t="s">
        <v>2827</v>
      </c>
      <c r="O383" s="2" t="s">
        <v>312</v>
      </c>
      <c r="P383" s="6">
        <v>8351</v>
      </c>
      <c r="Q383" s="7" t="s">
        <v>52391</v>
      </c>
    </row>
    <row r="384" spans="1:17" x14ac:dyDescent="0.2">
      <c r="A384" s="2" t="s">
        <v>2828</v>
      </c>
      <c r="B384" s="2" t="s">
        <v>2829</v>
      </c>
      <c r="C384" s="3">
        <v>26447</v>
      </c>
      <c r="D384" s="2" t="s">
        <v>2830</v>
      </c>
      <c r="E384" s="2" t="s">
        <v>2831</v>
      </c>
      <c r="F384" s="2" t="s">
        <v>2832</v>
      </c>
      <c r="G384" s="2" t="s">
        <v>132</v>
      </c>
      <c r="H384" s="4" t="s">
        <v>2833</v>
      </c>
      <c r="I384" s="5" t="s">
        <v>2834</v>
      </c>
      <c r="J384" s="2" t="s">
        <v>63</v>
      </c>
      <c r="K384" s="2" t="s">
        <v>73</v>
      </c>
      <c r="L384" s="2"/>
      <c r="M384" s="8" t="s">
        <v>85</v>
      </c>
      <c r="N384" s="2" t="s">
        <v>2835</v>
      </c>
      <c r="O384" s="2" t="s">
        <v>312</v>
      </c>
      <c r="P384" s="6">
        <v>7298</v>
      </c>
      <c r="Q384" s="7" t="s">
        <v>52391</v>
      </c>
    </row>
    <row r="385" spans="1:17" x14ac:dyDescent="0.2">
      <c r="A385" s="2" t="s">
        <v>2836</v>
      </c>
      <c r="B385" s="2" t="s">
        <v>2837</v>
      </c>
      <c r="C385" s="3">
        <v>20210</v>
      </c>
      <c r="D385" s="2" t="s">
        <v>2838</v>
      </c>
      <c r="E385" s="2" t="s">
        <v>2839</v>
      </c>
      <c r="F385" s="2" t="s">
        <v>576</v>
      </c>
      <c r="G385" s="2" t="s">
        <v>123</v>
      </c>
      <c r="H385" s="4" t="s">
        <v>2840</v>
      </c>
      <c r="I385" s="5" t="s">
        <v>2841</v>
      </c>
      <c r="J385" s="2" t="s">
        <v>160</v>
      </c>
      <c r="K385" s="2" t="s">
        <v>26</v>
      </c>
      <c r="L385" s="2"/>
      <c r="M385" s="8" t="s">
        <v>268</v>
      </c>
      <c r="N385" s="2" t="s">
        <v>1661</v>
      </c>
      <c r="O385" s="2" t="s">
        <v>41</v>
      </c>
      <c r="P385" s="6">
        <v>8496</v>
      </c>
      <c r="Q385" s="7" t="s">
        <v>52391</v>
      </c>
    </row>
    <row r="386" spans="1:17" x14ac:dyDescent="0.2">
      <c r="A386" s="2" t="s">
        <v>2842</v>
      </c>
      <c r="B386" s="2" t="s">
        <v>2843</v>
      </c>
      <c r="C386" s="3">
        <v>37627</v>
      </c>
      <c r="D386" s="2" t="s">
        <v>2844</v>
      </c>
      <c r="E386" s="2" t="s">
        <v>1562</v>
      </c>
      <c r="F386" s="2" t="s">
        <v>420</v>
      </c>
      <c r="G386" s="2" t="s">
        <v>48</v>
      </c>
      <c r="H386" s="4" t="s">
        <v>2845</v>
      </c>
      <c r="I386" s="5" t="s">
        <v>2846</v>
      </c>
      <c r="J386" s="2" t="s">
        <v>25</v>
      </c>
      <c r="K386" s="2" t="s">
        <v>38</v>
      </c>
      <c r="L386" s="2"/>
      <c r="M386" s="8" t="s">
        <v>52</v>
      </c>
      <c r="N386" s="2" t="s">
        <v>1222</v>
      </c>
      <c r="O386" s="2" t="s">
        <v>54</v>
      </c>
      <c r="P386" s="6">
        <v>9369</v>
      </c>
      <c r="Q386" s="7" t="s">
        <v>52391</v>
      </c>
    </row>
    <row r="387" spans="1:17" x14ac:dyDescent="0.2">
      <c r="A387" s="2" t="s">
        <v>2847</v>
      </c>
      <c r="B387" s="2" t="s">
        <v>2848</v>
      </c>
      <c r="C387" s="3">
        <v>17554</v>
      </c>
      <c r="D387" s="2" t="s">
        <v>2849</v>
      </c>
      <c r="E387" s="2" t="s">
        <v>575</v>
      </c>
      <c r="F387" s="2" t="s">
        <v>80</v>
      </c>
      <c r="G387" s="2" t="s">
        <v>478</v>
      </c>
      <c r="H387" s="4" t="s">
        <v>2850</v>
      </c>
      <c r="I387" s="5" t="s">
        <v>2851</v>
      </c>
      <c r="J387" s="2" t="s">
        <v>25</v>
      </c>
      <c r="K387" s="2" t="s">
        <v>26</v>
      </c>
      <c r="L387" s="2"/>
      <c r="M387" s="8" t="s">
        <v>52</v>
      </c>
      <c r="N387" s="2" t="s">
        <v>1396</v>
      </c>
      <c r="O387" s="2" t="s">
        <v>296</v>
      </c>
      <c r="P387" s="6">
        <v>8239</v>
      </c>
      <c r="Q387" s="7" t="s">
        <v>52391</v>
      </c>
    </row>
    <row r="388" spans="1:17" x14ac:dyDescent="0.2">
      <c r="A388" s="2" t="s">
        <v>2852</v>
      </c>
      <c r="B388" s="2" t="s">
        <v>2853</v>
      </c>
      <c r="C388" s="3">
        <v>18089</v>
      </c>
      <c r="D388" s="2" t="s">
        <v>2854</v>
      </c>
      <c r="E388" s="2" t="s">
        <v>2855</v>
      </c>
      <c r="F388" s="2" t="s">
        <v>2856</v>
      </c>
      <c r="G388" s="2" t="s">
        <v>292</v>
      </c>
      <c r="H388" s="4" t="s">
        <v>2857</v>
      </c>
      <c r="I388" s="5" t="s">
        <v>2858</v>
      </c>
      <c r="J388" s="2" t="s">
        <v>25</v>
      </c>
      <c r="K388" s="2" t="s">
        <v>38</v>
      </c>
      <c r="L388" s="2"/>
      <c r="M388" s="8" t="s">
        <v>39</v>
      </c>
      <c r="N388" s="2" t="s">
        <v>2859</v>
      </c>
      <c r="O388" s="2" t="s">
        <v>87</v>
      </c>
      <c r="P388" s="6">
        <v>1916</v>
      </c>
      <c r="Q388" s="7" t="s">
        <v>52391</v>
      </c>
    </row>
    <row r="389" spans="1:17" x14ac:dyDescent="0.2">
      <c r="A389" s="2" t="s">
        <v>2860</v>
      </c>
      <c r="B389" s="2" t="s">
        <v>2861</v>
      </c>
      <c r="C389" s="3">
        <v>17296</v>
      </c>
      <c r="D389" s="2" t="s">
        <v>2862</v>
      </c>
      <c r="E389" s="2" t="s">
        <v>2863</v>
      </c>
      <c r="F389" s="2" t="s">
        <v>2864</v>
      </c>
      <c r="G389" s="2" t="s">
        <v>81</v>
      </c>
      <c r="H389" s="4" t="s">
        <v>2865</v>
      </c>
      <c r="I389" s="5" t="s">
        <v>2866</v>
      </c>
      <c r="J389" s="2" t="s">
        <v>84</v>
      </c>
      <c r="K389" s="2" t="s">
        <v>73</v>
      </c>
      <c r="L389" s="2"/>
      <c r="M389" s="8" t="s">
        <v>74</v>
      </c>
      <c r="N389" s="2" t="s">
        <v>2867</v>
      </c>
      <c r="O389" s="2" t="s">
        <v>312</v>
      </c>
      <c r="P389" s="6">
        <v>9742</v>
      </c>
      <c r="Q389" s="7" t="s">
        <v>52391</v>
      </c>
    </row>
    <row r="390" spans="1:17" x14ac:dyDescent="0.2">
      <c r="A390" s="2" t="s">
        <v>2868</v>
      </c>
      <c r="B390" s="2" t="s">
        <v>2869</v>
      </c>
      <c r="C390" s="3">
        <v>17908</v>
      </c>
      <c r="D390" s="2" t="s">
        <v>2870</v>
      </c>
      <c r="E390" s="2" t="s">
        <v>81</v>
      </c>
      <c r="F390" s="2" t="s">
        <v>2871</v>
      </c>
      <c r="G390" s="2" t="s">
        <v>478</v>
      </c>
      <c r="H390" s="4" t="s">
        <v>2872</v>
      </c>
      <c r="I390" s="5" t="s">
        <v>2873</v>
      </c>
      <c r="J390" s="2" t="s">
        <v>160</v>
      </c>
      <c r="K390" s="2" t="s">
        <v>73</v>
      </c>
      <c r="L390" s="2"/>
      <c r="M390" s="8" t="s">
        <v>39</v>
      </c>
      <c r="N390" s="2" t="s">
        <v>2874</v>
      </c>
      <c r="O390" s="2" t="s">
        <v>107</v>
      </c>
      <c r="P390" s="6">
        <v>8475</v>
      </c>
      <c r="Q390" s="7" t="s">
        <v>52391</v>
      </c>
    </row>
    <row r="391" spans="1:17" x14ac:dyDescent="0.2">
      <c r="A391" s="2" t="s">
        <v>2875</v>
      </c>
      <c r="B391" s="2" t="s">
        <v>2876</v>
      </c>
      <c r="C391" s="3">
        <v>17058</v>
      </c>
      <c r="D391" s="2" t="s">
        <v>2877</v>
      </c>
      <c r="E391" s="2" t="s">
        <v>2451</v>
      </c>
      <c r="F391" s="2" t="s">
        <v>2878</v>
      </c>
      <c r="G391" s="2" t="s">
        <v>679</v>
      </c>
      <c r="H391" s="4" t="s">
        <v>2879</v>
      </c>
      <c r="I391" s="5" t="s">
        <v>2880</v>
      </c>
      <c r="J391" s="2" t="s">
        <v>51</v>
      </c>
      <c r="K391" s="2" t="s">
        <v>26</v>
      </c>
      <c r="L391" s="2"/>
      <c r="M391" s="8" t="s">
        <v>207</v>
      </c>
      <c r="N391" s="2" t="s">
        <v>2881</v>
      </c>
      <c r="O391" s="2" t="s">
        <v>296</v>
      </c>
      <c r="P391" s="6">
        <v>1796</v>
      </c>
      <c r="Q391" s="7" t="s">
        <v>52391</v>
      </c>
    </row>
    <row r="392" spans="1:17" x14ac:dyDescent="0.2">
      <c r="A392" s="2" t="s">
        <v>2882</v>
      </c>
      <c r="B392" s="2" t="s">
        <v>2883</v>
      </c>
      <c r="C392" s="3">
        <v>23205</v>
      </c>
      <c r="D392" s="2" t="s">
        <v>2884</v>
      </c>
      <c r="E392" s="2" t="s">
        <v>2885</v>
      </c>
      <c r="F392" s="2" t="s">
        <v>2886</v>
      </c>
      <c r="G392" s="2" t="s">
        <v>132</v>
      </c>
      <c r="H392" s="4" t="s">
        <v>2887</v>
      </c>
      <c r="I392" s="5" t="s">
        <v>2888</v>
      </c>
      <c r="J392" s="2" t="s">
        <v>25</v>
      </c>
      <c r="K392" s="2" t="s">
        <v>38</v>
      </c>
      <c r="L392" s="2"/>
      <c r="M392" s="8" t="s">
        <v>207</v>
      </c>
      <c r="N392" s="2" t="s">
        <v>1329</v>
      </c>
      <c r="O392" s="2" t="s">
        <v>312</v>
      </c>
      <c r="P392" s="6">
        <v>2296</v>
      </c>
      <c r="Q392" s="7" t="s">
        <v>52391</v>
      </c>
    </row>
    <row r="393" spans="1:17" x14ac:dyDescent="0.2">
      <c r="A393" s="2" t="s">
        <v>2889</v>
      </c>
      <c r="B393" s="2" t="s">
        <v>2890</v>
      </c>
      <c r="C393" s="3">
        <v>34001</v>
      </c>
      <c r="D393" s="2" t="s">
        <v>2891</v>
      </c>
      <c r="E393" s="2" t="s">
        <v>1880</v>
      </c>
      <c r="F393" s="2" t="s">
        <v>2892</v>
      </c>
      <c r="G393" s="2" t="s">
        <v>35</v>
      </c>
      <c r="H393" s="4" t="s">
        <v>2893</v>
      </c>
      <c r="I393" s="5" t="s">
        <v>2894</v>
      </c>
      <c r="J393" s="2" t="s">
        <v>51</v>
      </c>
      <c r="K393" s="2" t="s">
        <v>73</v>
      </c>
      <c r="L393" s="2"/>
      <c r="M393" s="8" t="s">
        <v>39</v>
      </c>
      <c r="N393" s="2" t="s">
        <v>377</v>
      </c>
      <c r="O393" s="2" t="s">
        <v>296</v>
      </c>
      <c r="P393" s="6">
        <v>9503</v>
      </c>
      <c r="Q393" s="7" t="s">
        <v>52391</v>
      </c>
    </row>
    <row r="394" spans="1:17" x14ac:dyDescent="0.2">
      <c r="A394" s="2" t="s">
        <v>2895</v>
      </c>
      <c r="B394" s="2" t="s">
        <v>2896</v>
      </c>
      <c r="C394" s="3">
        <v>22648</v>
      </c>
      <c r="D394" s="2" t="s">
        <v>2897</v>
      </c>
      <c r="E394" s="2" t="s">
        <v>1836</v>
      </c>
      <c r="F394" s="2" t="s">
        <v>2898</v>
      </c>
      <c r="G394" s="2" t="s">
        <v>249</v>
      </c>
      <c r="H394" s="4" t="s">
        <v>2899</v>
      </c>
      <c r="I394" s="5" t="s">
        <v>2900</v>
      </c>
      <c r="J394" s="2" t="s">
        <v>84</v>
      </c>
      <c r="K394" s="2" t="s">
        <v>26</v>
      </c>
      <c r="L394" s="2"/>
      <c r="M394" s="8" t="s">
        <v>52</v>
      </c>
      <c r="N394" s="2" t="s">
        <v>2901</v>
      </c>
      <c r="O394" s="2" t="s">
        <v>87</v>
      </c>
      <c r="P394" s="6">
        <v>2287</v>
      </c>
      <c r="Q394" s="7" t="s">
        <v>52391</v>
      </c>
    </row>
    <row r="395" spans="1:17" x14ac:dyDescent="0.2">
      <c r="A395" s="2" t="s">
        <v>2902</v>
      </c>
      <c r="B395" s="2" t="s">
        <v>2903</v>
      </c>
      <c r="C395" s="3">
        <v>31751</v>
      </c>
      <c r="D395" s="2" t="s">
        <v>2904</v>
      </c>
      <c r="E395" s="2" t="s">
        <v>2905</v>
      </c>
      <c r="F395" s="2" t="s">
        <v>1062</v>
      </c>
      <c r="G395" s="2" t="s">
        <v>184</v>
      </c>
      <c r="H395" s="4" t="s">
        <v>2906</v>
      </c>
      <c r="I395" s="5" t="s">
        <v>2907</v>
      </c>
      <c r="J395" s="2" t="s">
        <v>84</v>
      </c>
      <c r="K395" s="2" t="s">
        <v>26</v>
      </c>
      <c r="L395" s="2"/>
      <c r="M395" s="8" t="s">
        <v>268</v>
      </c>
      <c r="N395" s="2" t="s">
        <v>1458</v>
      </c>
      <c r="O395" s="2" t="s">
        <v>41</v>
      </c>
      <c r="P395" s="6">
        <v>5912</v>
      </c>
      <c r="Q395" s="7" t="s">
        <v>52391</v>
      </c>
    </row>
    <row r="396" spans="1:17" x14ac:dyDescent="0.2">
      <c r="A396" s="2" t="s">
        <v>2908</v>
      </c>
      <c r="B396" s="2" t="s">
        <v>2909</v>
      </c>
      <c r="C396" s="3">
        <v>22586</v>
      </c>
      <c r="D396" s="2" t="s">
        <v>2910</v>
      </c>
      <c r="E396" s="2" t="s">
        <v>2164</v>
      </c>
      <c r="F396" s="2" t="s">
        <v>2911</v>
      </c>
      <c r="G396" s="2" t="s">
        <v>687</v>
      </c>
      <c r="H396" s="4" t="s">
        <v>2912</v>
      </c>
      <c r="I396" s="5" t="s">
        <v>2913</v>
      </c>
      <c r="J396" s="2" t="s">
        <v>51</v>
      </c>
      <c r="K396" s="2" t="s">
        <v>26</v>
      </c>
      <c r="L396" s="2"/>
      <c r="M396" s="8" t="s">
        <v>268</v>
      </c>
      <c r="N396" s="2" t="s">
        <v>504</v>
      </c>
      <c r="O396" s="2" t="s">
        <v>312</v>
      </c>
      <c r="P396" s="6">
        <v>5842</v>
      </c>
      <c r="Q396" s="7" t="s">
        <v>52391</v>
      </c>
    </row>
    <row r="397" spans="1:17" x14ac:dyDescent="0.2">
      <c r="A397" s="2" t="s">
        <v>2914</v>
      </c>
      <c r="B397" s="2" t="s">
        <v>2915</v>
      </c>
      <c r="C397" s="3">
        <v>24995</v>
      </c>
      <c r="D397" s="2" t="s">
        <v>2916</v>
      </c>
      <c r="E397" s="2" t="s">
        <v>2917</v>
      </c>
      <c r="F397" s="2" t="s">
        <v>2918</v>
      </c>
      <c r="G397" s="2" t="s">
        <v>123</v>
      </c>
      <c r="H397" s="4" t="s">
        <v>2919</v>
      </c>
      <c r="I397" s="5" t="s">
        <v>2920</v>
      </c>
      <c r="J397" s="2" t="s">
        <v>51</v>
      </c>
      <c r="K397" s="2" t="s">
        <v>73</v>
      </c>
      <c r="L397" s="2"/>
      <c r="M397" s="8" t="s">
        <v>52</v>
      </c>
      <c r="N397" s="2" t="s">
        <v>2921</v>
      </c>
      <c r="O397" s="2" t="s">
        <v>296</v>
      </c>
      <c r="P397" s="6">
        <v>5419</v>
      </c>
      <c r="Q397" s="7" t="s">
        <v>52391</v>
      </c>
    </row>
    <row r="398" spans="1:17" x14ac:dyDescent="0.2">
      <c r="A398" s="2" t="s">
        <v>2922</v>
      </c>
      <c r="B398" s="2" t="s">
        <v>2923</v>
      </c>
      <c r="C398" s="3">
        <v>23805</v>
      </c>
      <c r="D398" s="2" t="s">
        <v>2924</v>
      </c>
      <c r="E398" s="2" t="s">
        <v>532</v>
      </c>
      <c r="F398" s="2" t="s">
        <v>2824</v>
      </c>
      <c r="G398" s="2" t="s">
        <v>687</v>
      </c>
      <c r="H398" s="4" t="s">
        <v>2925</v>
      </c>
      <c r="I398" s="5" t="s">
        <v>2926</v>
      </c>
      <c r="J398" s="2" t="s">
        <v>25</v>
      </c>
      <c r="K398" s="2" t="s">
        <v>26</v>
      </c>
      <c r="L398" s="2"/>
      <c r="M398" s="8" t="s">
        <v>116</v>
      </c>
      <c r="N398" s="2" t="s">
        <v>2927</v>
      </c>
      <c r="O398" s="2" t="s">
        <v>198</v>
      </c>
      <c r="P398" s="6">
        <v>9562</v>
      </c>
      <c r="Q398" s="7" t="s">
        <v>52391</v>
      </c>
    </row>
    <row r="399" spans="1:17" x14ac:dyDescent="0.2">
      <c r="A399" s="2" t="s">
        <v>2928</v>
      </c>
      <c r="B399" s="2" t="s">
        <v>2929</v>
      </c>
      <c r="C399" s="3">
        <v>34298</v>
      </c>
      <c r="D399" s="2" t="s">
        <v>2930</v>
      </c>
      <c r="E399" s="2" t="s">
        <v>2931</v>
      </c>
      <c r="F399" s="2" t="s">
        <v>2726</v>
      </c>
      <c r="G399" s="2" t="s">
        <v>413</v>
      </c>
      <c r="H399" s="4" t="s">
        <v>2932</v>
      </c>
      <c r="I399" s="5" t="s">
        <v>2933</v>
      </c>
      <c r="J399" s="2" t="s">
        <v>25</v>
      </c>
      <c r="K399" s="2" t="s">
        <v>26</v>
      </c>
      <c r="L399" s="2"/>
      <c r="M399" s="8" t="s">
        <v>85</v>
      </c>
      <c r="N399" s="2" t="s">
        <v>126</v>
      </c>
      <c r="O399" s="2" t="s">
        <v>41</v>
      </c>
      <c r="P399" s="6">
        <v>1646</v>
      </c>
      <c r="Q399" s="7" t="s">
        <v>52391</v>
      </c>
    </row>
    <row r="400" spans="1:17" x14ac:dyDescent="0.2">
      <c r="A400" s="2" t="s">
        <v>2934</v>
      </c>
      <c r="B400" s="2" t="s">
        <v>2935</v>
      </c>
      <c r="C400" s="3">
        <v>36731</v>
      </c>
      <c r="D400" s="2" t="s">
        <v>2936</v>
      </c>
      <c r="E400" s="2" t="s">
        <v>121</v>
      </c>
      <c r="F400" s="2" t="s">
        <v>584</v>
      </c>
      <c r="G400" s="2" t="s">
        <v>679</v>
      </c>
      <c r="H400" s="4" t="s">
        <v>2937</v>
      </c>
      <c r="I400" s="5" t="s">
        <v>2938</v>
      </c>
      <c r="J400" s="2" t="s">
        <v>160</v>
      </c>
      <c r="K400" s="2" t="s">
        <v>26</v>
      </c>
      <c r="L400" s="2"/>
      <c r="M400" s="8" t="s">
        <v>207</v>
      </c>
      <c r="N400" s="2" t="s">
        <v>2939</v>
      </c>
      <c r="O400" s="2" t="s">
        <v>107</v>
      </c>
      <c r="P400" s="6">
        <v>9028</v>
      </c>
      <c r="Q400" s="7" t="s">
        <v>52391</v>
      </c>
    </row>
    <row r="401" spans="1:17" x14ac:dyDescent="0.2">
      <c r="A401" s="2" t="s">
        <v>2940</v>
      </c>
      <c r="B401" s="2" t="s">
        <v>1398</v>
      </c>
      <c r="C401" s="3">
        <v>30501</v>
      </c>
      <c r="D401" s="2" t="s">
        <v>2941</v>
      </c>
      <c r="E401" s="2" t="s">
        <v>2942</v>
      </c>
      <c r="F401" s="2" t="s">
        <v>2943</v>
      </c>
      <c r="G401" s="2" t="s">
        <v>123</v>
      </c>
      <c r="H401" s="4" t="s">
        <v>2944</v>
      </c>
      <c r="I401" s="5" t="s">
        <v>2945</v>
      </c>
      <c r="J401" s="2" t="s">
        <v>84</v>
      </c>
      <c r="K401" s="2" t="s">
        <v>73</v>
      </c>
      <c r="L401" s="2"/>
      <c r="M401" s="8" t="s">
        <v>207</v>
      </c>
      <c r="N401" s="2" t="s">
        <v>2205</v>
      </c>
      <c r="O401" s="2" t="s">
        <v>198</v>
      </c>
      <c r="P401" s="6">
        <v>3527</v>
      </c>
      <c r="Q401" s="7" t="s">
        <v>52391</v>
      </c>
    </row>
    <row r="402" spans="1:17" x14ac:dyDescent="0.2">
      <c r="A402" s="2" t="s">
        <v>2946</v>
      </c>
      <c r="B402" s="2" t="s">
        <v>2947</v>
      </c>
      <c r="C402" s="3">
        <v>16496</v>
      </c>
      <c r="D402" s="2" t="s">
        <v>2948</v>
      </c>
      <c r="E402" s="2" t="s">
        <v>2949</v>
      </c>
      <c r="F402" s="2" t="s">
        <v>1342</v>
      </c>
      <c r="G402" s="2" t="s">
        <v>413</v>
      </c>
      <c r="H402" s="4" t="s">
        <v>2950</v>
      </c>
      <c r="I402" s="5" t="s">
        <v>2951</v>
      </c>
      <c r="J402" s="2" t="s">
        <v>160</v>
      </c>
      <c r="K402" s="2" t="s">
        <v>73</v>
      </c>
      <c r="L402" s="2"/>
      <c r="M402" s="8" t="s">
        <v>268</v>
      </c>
      <c r="N402" s="2" t="s">
        <v>2952</v>
      </c>
      <c r="O402" s="2" t="s">
        <v>198</v>
      </c>
      <c r="P402" s="6">
        <v>1809</v>
      </c>
      <c r="Q402" s="7" t="s">
        <v>52391</v>
      </c>
    </row>
    <row r="403" spans="1:17" x14ac:dyDescent="0.2">
      <c r="A403" s="2" t="s">
        <v>2953</v>
      </c>
      <c r="B403" s="2" t="s">
        <v>1116</v>
      </c>
      <c r="C403" s="3">
        <v>27614</v>
      </c>
      <c r="D403" s="2" t="s">
        <v>2954</v>
      </c>
      <c r="E403" s="2" t="s">
        <v>2955</v>
      </c>
      <c r="F403" s="2" t="s">
        <v>2956</v>
      </c>
      <c r="G403" s="2" t="s">
        <v>249</v>
      </c>
      <c r="H403" s="4" t="s">
        <v>2957</v>
      </c>
      <c r="I403" s="5" t="s">
        <v>2958</v>
      </c>
      <c r="J403" s="2" t="s">
        <v>25</v>
      </c>
      <c r="K403" s="2" t="s">
        <v>73</v>
      </c>
      <c r="L403" s="2"/>
      <c r="M403" s="8" t="s">
        <v>105</v>
      </c>
      <c r="N403" s="2" t="s">
        <v>2959</v>
      </c>
      <c r="O403" s="2" t="s">
        <v>87</v>
      </c>
      <c r="P403" s="6">
        <v>8028</v>
      </c>
      <c r="Q403" s="7" t="s">
        <v>52391</v>
      </c>
    </row>
    <row r="404" spans="1:17" x14ac:dyDescent="0.2">
      <c r="A404" s="2" t="s">
        <v>2960</v>
      </c>
      <c r="B404" s="2" t="s">
        <v>2961</v>
      </c>
      <c r="C404" s="3">
        <v>18359</v>
      </c>
      <c r="D404" s="2" t="s">
        <v>2962</v>
      </c>
      <c r="E404" s="2" t="s">
        <v>2963</v>
      </c>
      <c r="F404" s="2" t="s">
        <v>2964</v>
      </c>
      <c r="G404" s="2" t="s">
        <v>194</v>
      </c>
      <c r="H404" s="4" t="s">
        <v>2965</v>
      </c>
      <c r="I404" s="5" t="s">
        <v>2966</v>
      </c>
      <c r="J404" s="2" t="s">
        <v>25</v>
      </c>
      <c r="K404" s="2" t="s">
        <v>38</v>
      </c>
      <c r="L404" s="2"/>
      <c r="M404" s="8" t="s">
        <v>143</v>
      </c>
      <c r="N404" s="2" t="s">
        <v>178</v>
      </c>
      <c r="O404" s="2" t="s">
        <v>243</v>
      </c>
      <c r="P404" s="6">
        <v>5823</v>
      </c>
      <c r="Q404" s="7" t="s">
        <v>52391</v>
      </c>
    </row>
    <row r="405" spans="1:17" x14ac:dyDescent="0.2">
      <c r="A405" s="2" t="s">
        <v>2967</v>
      </c>
      <c r="B405" s="2" t="s">
        <v>2968</v>
      </c>
      <c r="C405" s="3">
        <v>36175</v>
      </c>
      <c r="D405" s="2" t="s">
        <v>2969</v>
      </c>
      <c r="E405" s="2" t="s">
        <v>2942</v>
      </c>
      <c r="F405" s="2" t="s">
        <v>2970</v>
      </c>
      <c r="G405" s="2" t="s">
        <v>478</v>
      </c>
      <c r="H405" s="4" t="s">
        <v>2971</v>
      </c>
      <c r="I405" s="5" t="s">
        <v>2972</v>
      </c>
      <c r="J405" s="2" t="s">
        <v>160</v>
      </c>
      <c r="K405" s="2" t="s">
        <v>26</v>
      </c>
      <c r="L405" s="2"/>
      <c r="M405" s="8" t="s">
        <v>52</v>
      </c>
      <c r="N405" s="2" t="s">
        <v>2973</v>
      </c>
      <c r="O405" s="2" t="s">
        <v>198</v>
      </c>
      <c r="P405" s="6">
        <v>6118</v>
      </c>
      <c r="Q405" s="7" t="s">
        <v>52391</v>
      </c>
    </row>
    <row r="406" spans="1:17" x14ac:dyDescent="0.2">
      <c r="A406" s="2" t="s">
        <v>2974</v>
      </c>
      <c r="B406" s="2" t="s">
        <v>2975</v>
      </c>
      <c r="C406" s="3">
        <v>34569</v>
      </c>
      <c r="D406" s="2" t="s">
        <v>2976</v>
      </c>
      <c r="E406" s="2" t="s">
        <v>2977</v>
      </c>
      <c r="F406" s="2" t="s">
        <v>584</v>
      </c>
      <c r="G406" s="2" t="s">
        <v>478</v>
      </c>
      <c r="H406" s="4" t="s">
        <v>2978</v>
      </c>
      <c r="I406" s="5" t="s">
        <v>2979</v>
      </c>
      <c r="J406" s="2" t="s">
        <v>51</v>
      </c>
      <c r="K406" s="2" t="s">
        <v>73</v>
      </c>
      <c r="L406" s="2"/>
      <c r="M406" s="8" t="s">
        <v>85</v>
      </c>
      <c r="N406" s="2" t="s">
        <v>2980</v>
      </c>
      <c r="O406" s="2" t="s">
        <v>296</v>
      </c>
      <c r="P406" s="6">
        <v>6104</v>
      </c>
      <c r="Q406" s="7" t="s">
        <v>52391</v>
      </c>
    </row>
    <row r="407" spans="1:17" x14ac:dyDescent="0.2">
      <c r="A407" s="2" t="s">
        <v>2981</v>
      </c>
      <c r="B407" s="2" t="s">
        <v>2982</v>
      </c>
      <c r="C407" s="3">
        <v>36243</v>
      </c>
      <c r="D407" s="2" t="s">
        <v>2983</v>
      </c>
      <c r="E407" s="2" t="s">
        <v>2984</v>
      </c>
      <c r="F407" s="2" t="s">
        <v>2671</v>
      </c>
      <c r="G407" s="2" t="s">
        <v>687</v>
      </c>
      <c r="H407" s="4" t="s">
        <v>2985</v>
      </c>
      <c r="I407" s="5" t="s">
        <v>2986</v>
      </c>
      <c r="J407" s="2" t="s">
        <v>25</v>
      </c>
      <c r="K407" s="2" t="s">
        <v>26</v>
      </c>
      <c r="L407" s="2"/>
      <c r="M407" s="8" t="s">
        <v>85</v>
      </c>
      <c r="N407" s="2" t="s">
        <v>2987</v>
      </c>
      <c r="O407" s="2" t="s">
        <v>198</v>
      </c>
      <c r="P407" s="6">
        <v>4271</v>
      </c>
      <c r="Q407" s="7" t="s">
        <v>52391</v>
      </c>
    </row>
    <row r="408" spans="1:17" x14ac:dyDescent="0.2">
      <c r="A408" s="2" t="s">
        <v>2988</v>
      </c>
      <c r="B408" s="2" t="s">
        <v>2989</v>
      </c>
      <c r="C408" s="3">
        <v>23400</v>
      </c>
      <c r="D408" s="2" t="s">
        <v>2990</v>
      </c>
      <c r="E408" s="2" t="s">
        <v>165</v>
      </c>
      <c r="F408" s="2" t="s">
        <v>2726</v>
      </c>
      <c r="G408" s="2" t="s">
        <v>123</v>
      </c>
      <c r="H408" s="4" t="s">
        <v>2991</v>
      </c>
      <c r="I408" s="5" t="s">
        <v>2992</v>
      </c>
      <c r="J408" s="2" t="s">
        <v>160</v>
      </c>
      <c r="K408" s="2" t="s">
        <v>73</v>
      </c>
      <c r="L408" s="2"/>
      <c r="M408" s="8" t="s">
        <v>143</v>
      </c>
      <c r="N408" s="2" t="s">
        <v>2959</v>
      </c>
      <c r="O408" s="2" t="s">
        <v>243</v>
      </c>
      <c r="P408" s="6">
        <v>6127</v>
      </c>
      <c r="Q408" s="7" t="s">
        <v>52391</v>
      </c>
    </row>
    <row r="409" spans="1:17" x14ac:dyDescent="0.2">
      <c r="A409" s="2" t="s">
        <v>28472</v>
      </c>
      <c r="B409" s="2" t="s">
        <v>28473</v>
      </c>
      <c r="C409" s="3">
        <v>26566</v>
      </c>
      <c r="D409" s="2" t="s">
        <v>28474</v>
      </c>
      <c r="E409" s="2" t="s">
        <v>324</v>
      </c>
      <c r="F409" s="2" t="s">
        <v>4623</v>
      </c>
      <c r="G409" s="2" t="s">
        <v>70</v>
      </c>
      <c r="H409" s="4" t="s">
        <v>28475</v>
      </c>
      <c r="I409" s="5" t="s">
        <v>28476</v>
      </c>
      <c r="J409" s="2" t="s">
        <v>63</v>
      </c>
      <c r="K409" s="2" t="s">
        <v>26</v>
      </c>
      <c r="L409" s="2"/>
      <c r="M409" s="8" t="s">
        <v>52</v>
      </c>
      <c r="N409" s="2" t="s">
        <v>12878</v>
      </c>
      <c r="O409" s="2" t="s">
        <v>87</v>
      </c>
      <c r="P409" s="6">
        <v>3082</v>
      </c>
      <c r="Q409" s="7" t="s">
        <v>19411</v>
      </c>
    </row>
    <row r="410" spans="1:17" x14ac:dyDescent="0.2">
      <c r="A410" s="2" t="s">
        <v>3000</v>
      </c>
      <c r="B410" s="2" t="s">
        <v>3001</v>
      </c>
      <c r="C410" s="3">
        <v>31281</v>
      </c>
      <c r="D410" s="2" t="s">
        <v>3002</v>
      </c>
      <c r="E410" s="2" t="s">
        <v>238</v>
      </c>
      <c r="F410" s="2" t="s">
        <v>2171</v>
      </c>
      <c r="G410" s="2" t="s">
        <v>184</v>
      </c>
      <c r="H410" s="4" t="s">
        <v>3003</v>
      </c>
      <c r="I410" s="5" t="s">
        <v>3004</v>
      </c>
      <c r="J410" s="2" t="s">
        <v>160</v>
      </c>
      <c r="K410" s="2" t="s">
        <v>26</v>
      </c>
      <c r="L410" s="2"/>
      <c r="M410" s="8" t="s">
        <v>143</v>
      </c>
      <c r="N410" s="2" t="s">
        <v>2505</v>
      </c>
      <c r="O410" s="2" t="s">
        <v>87</v>
      </c>
      <c r="P410" s="6">
        <v>2771</v>
      </c>
      <c r="Q410" s="7" t="s">
        <v>52391</v>
      </c>
    </row>
    <row r="411" spans="1:17" x14ac:dyDescent="0.2">
      <c r="A411" s="2" t="s">
        <v>3005</v>
      </c>
      <c r="B411" s="2" t="s">
        <v>3006</v>
      </c>
      <c r="C411" s="3">
        <v>18169</v>
      </c>
      <c r="D411" s="2" t="s">
        <v>3007</v>
      </c>
      <c r="E411" s="2" t="s">
        <v>2855</v>
      </c>
      <c r="F411" s="2" t="s">
        <v>3008</v>
      </c>
      <c r="G411" s="2" t="s">
        <v>702</v>
      </c>
      <c r="H411" s="4" t="s">
        <v>3009</v>
      </c>
      <c r="I411" s="5" t="s">
        <v>3010</v>
      </c>
      <c r="J411" s="2" t="s">
        <v>51</v>
      </c>
      <c r="K411" s="2" t="s">
        <v>73</v>
      </c>
      <c r="L411" s="2"/>
      <c r="M411" s="8" t="s">
        <v>85</v>
      </c>
      <c r="N411" s="2" t="s">
        <v>3011</v>
      </c>
      <c r="O411" s="2" t="s">
        <v>41</v>
      </c>
      <c r="P411" s="6">
        <v>8228</v>
      </c>
      <c r="Q411" s="7" t="s">
        <v>52391</v>
      </c>
    </row>
    <row r="412" spans="1:17" x14ac:dyDescent="0.2">
      <c r="A412" s="2" t="s">
        <v>3012</v>
      </c>
      <c r="B412" s="2" t="s">
        <v>3013</v>
      </c>
      <c r="C412" s="3">
        <v>22206</v>
      </c>
      <c r="D412" s="2" t="s">
        <v>3014</v>
      </c>
      <c r="E412" s="2" t="s">
        <v>3015</v>
      </c>
      <c r="F412" s="2" t="s">
        <v>3016</v>
      </c>
      <c r="G412" s="2" t="s">
        <v>478</v>
      </c>
      <c r="H412" s="4" t="s">
        <v>3017</v>
      </c>
      <c r="I412" s="5" t="s">
        <v>3018</v>
      </c>
      <c r="J412" s="2" t="s">
        <v>160</v>
      </c>
      <c r="K412" s="2" t="s">
        <v>73</v>
      </c>
      <c r="L412" s="2"/>
      <c r="M412" s="8" t="s">
        <v>105</v>
      </c>
      <c r="N412" s="2" t="s">
        <v>3019</v>
      </c>
      <c r="O412" s="2" t="s">
        <v>29</v>
      </c>
      <c r="P412" s="6">
        <v>8486</v>
      </c>
      <c r="Q412" s="7" t="s">
        <v>52391</v>
      </c>
    </row>
    <row r="413" spans="1:17" x14ac:dyDescent="0.2">
      <c r="A413" s="2" t="s">
        <v>3020</v>
      </c>
      <c r="B413" s="2" t="s">
        <v>3021</v>
      </c>
      <c r="C413" s="3">
        <v>24856</v>
      </c>
      <c r="D413" s="2" t="s">
        <v>3022</v>
      </c>
      <c r="E413" s="2" t="s">
        <v>1671</v>
      </c>
      <c r="F413" s="2" t="s">
        <v>958</v>
      </c>
      <c r="G413" s="2" t="s">
        <v>60</v>
      </c>
      <c r="H413" s="4" t="s">
        <v>3023</v>
      </c>
      <c r="I413" s="5" t="s">
        <v>3024</v>
      </c>
      <c r="J413" s="2" t="s">
        <v>25</v>
      </c>
      <c r="K413" s="2" t="s">
        <v>73</v>
      </c>
      <c r="L413" s="2"/>
      <c r="M413" s="8" t="s">
        <v>52</v>
      </c>
      <c r="N413" s="2" t="s">
        <v>3025</v>
      </c>
      <c r="O413" s="2" t="s">
        <v>243</v>
      </c>
      <c r="P413" s="6">
        <v>3361</v>
      </c>
      <c r="Q413" s="7" t="s">
        <v>52391</v>
      </c>
    </row>
    <row r="414" spans="1:17" x14ac:dyDescent="0.2">
      <c r="A414" s="2" t="s">
        <v>3026</v>
      </c>
      <c r="B414" s="2" t="s">
        <v>3027</v>
      </c>
      <c r="C414" s="3">
        <v>36306</v>
      </c>
      <c r="D414" s="2" t="s">
        <v>3028</v>
      </c>
      <c r="E414" s="2" t="s">
        <v>3029</v>
      </c>
      <c r="F414" s="2" t="s">
        <v>3030</v>
      </c>
      <c r="G414" s="2" t="s">
        <v>214</v>
      </c>
      <c r="H414" s="4" t="s">
        <v>3031</v>
      </c>
      <c r="I414" s="5" t="s">
        <v>3032</v>
      </c>
      <c r="J414" s="2" t="s">
        <v>51</v>
      </c>
      <c r="K414" s="2" t="s">
        <v>38</v>
      </c>
      <c r="L414" s="2"/>
      <c r="M414" s="8" t="s">
        <v>39</v>
      </c>
      <c r="N414" s="2" t="s">
        <v>368</v>
      </c>
      <c r="O414" s="2" t="s">
        <v>296</v>
      </c>
      <c r="P414" s="6">
        <v>7062</v>
      </c>
      <c r="Q414" s="7" t="s">
        <v>52391</v>
      </c>
    </row>
    <row r="415" spans="1:17" x14ac:dyDescent="0.2">
      <c r="A415" s="2" t="s">
        <v>3033</v>
      </c>
      <c r="B415" s="2" t="s">
        <v>3034</v>
      </c>
      <c r="C415" s="3">
        <v>16704</v>
      </c>
      <c r="D415" s="2" t="s">
        <v>3035</v>
      </c>
      <c r="E415" s="2" t="s">
        <v>3036</v>
      </c>
      <c r="F415" s="2" t="s">
        <v>1686</v>
      </c>
      <c r="G415" s="2" t="s">
        <v>132</v>
      </c>
      <c r="H415" s="4" t="s">
        <v>3037</v>
      </c>
      <c r="I415" s="5" t="s">
        <v>3038</v>
      </c>
      <c r="J415" s="2" t="s">
        <v>51</v>
      </c>
      <c r="K415" s="2" t="s">
        <v>38</v>
      </c>
      <c r="L415" s="2"/>
      <c r="M415" s="8" t="s">
        <v>85</v>
      </c>
      <c r="N415" s="2" t="s">
        <v>3039</v>
      </c>
      <c r="O415" s="2" t="s">
        <v>54</v>
      </c>
      <c r="P415" s="6">
        <v>9779</v>
      </c>
      <c r="Q415" s="7" t="s">
        <v>52391</v>
      </c>
    </row>
    <row r="416" spans="1:17" x14ac:dyDescent="0.2">
      <c r="A416" s="2" t="s">
        <v>3040</v>
      </c>
      <c r="B416" s="2" t="s">
        <v>3041</v>
      </c>
      <c r="C416" s="3">
        <v>34572</v>
      </c>
      <c r="D416" s="2" t="s">
        <v>3042</v>
      </c>
      <c r="E416" s="2" t="s">
        <v>3043</v>
      </c>
      <c r="F416" s="2" t="s">
        <v>3044</v>
      </c>
      <c r="G416" s="2" t="s">
        <v>413</v>
      </c>
      <c r="H416" s="4" t="s">
        <v>3045</v>
      </c>
      <c r="I416" s="5" t="s">
        <v>3046</v>
      </c>
      <c r="J416" s="2" t="s">
        <v>84</v>
      </c>
      <c r="K416" s="2" t="s">
        <v>38</v>
      </c>
      <c r="L416" s="2"/>
      <c r="M416" s="8" t="s">
        <v>207</v>
      </c>
      <c r="N416" s="2" t="s">
        <v>3047</v>
      </c>
      <c r="O416" s="2" t="s">
        <v>87</v>
      </c>
      <c r="P416" s="6">
        <v>8361</v>
      </c>
      <c r="Q416" s="7" t="s">
        <v>52391</v>
      </c>
    </row>
    <row r="417" spans="1:17" x14ac:dyDescent="0.2">
      <c r="A417" s="2" t="s">
        <v>3048</v>
      </c>
      <c r="B417" s="2" t="s">
        <v>3049</v>
      </c>
      <c r="C417" s="3">
        <v>35714</v>
      </c>
      <c r="D417" s="2" t="s">
        <v>3050</v>
      </c>
      <c r="E417" s="2" t="s">
        <v>3051</v>
      </c>
      <c r="F417" s="2" t="s">
        <v>2322</v>
      </c>
      <c r="G417" s="2" t="s">
        <v>48</v>
      </c>
      <c r="H417" s="4" t="s">
        <v>3052</v>
      </c>
      <c r="I417" s="5" t="s">
        <v>3053</v>
      </c>
      <c r="J417" s="2" t="s">
        <v>63</v>
      </c>
      <c r="K417" s="2" t="s">
        <v>73</v>
      </c>
      <c r="L417" s="2"/>
      <c r="M417" s="8" t="s">
        <v>52</v>
      </c>
      <c r="N417" s="2" t="s">
        <v>3054</v>
      </c>
      <c r="O417" s="2" t="s">
        <v>312</v>
      </c>
      <c r="P417" s="6">
        <v>9004</v>
      </c>
      <c r="Q417" s="7" t="s">
        <v>52391</v>
      </c>
    </row>
    <row r="418" spans="1:17" x14ac:dyDescent="0.2">
      <c r="A418" s="2" t="s">
        <v>3055</v>
      </c>
      <c r="B418" s="2" t="s">
        <v>3056</v>
      </c>
      <c r="C418" s="3">
        <v>19585</v>
      </c>
      <c r="D418" s="2" t="s">
        <v>3057</v>
      </c>
      <c r="E418" s="2" t="s">
        <v>2191</v>
      </c>
      <c r="F418" s="2" t="s">
        <v>3058</v>
      </c>
      <c r="G418" s="2" t="s">
        <v>22</v>
      </c>
      <c r="H418" s="4" t="s">
        <v>3059</v>
      </c>
      <c r="I418" s="5" t="s">
        <v>3060</v>
      </c>
      <c r="J418" s="2" t="s">
        <v>51</v>
      </c>
      <c r="K418" s="2" t="s">
        <v>73</v>
      </c>
      <c r="L418" s="2"/>
      <c r="M418" s="8" t="s">
        <v>376</v>
      </c>
      <c r="N418" s="2" t="s">
        <v>3061</v>
      </c>
      <c r="O418" s="2" t="s">
        <v>188</v>
      </c>
      <c r="P418" s="6">
        <v>1743</v>
      </c>
      <c r="Q418" s="7" t="s">
        <v>52391</v>
      </c>
    </row>
    <row r="419" spans="1:17" x14ac:dyDescent="0.2">
      <c r="A419" s="2" t="s">
        <v>3062</v>
      </c>
      <c r="B419" s="2" t="s">
        <v>3063</v>
      </c>
      <c r="C419" s="3">
        <v>32576</v>
      </c>
      <c r="D419" s="2" t="s">
        <v>3064</v>
      </c>
      <c r="E419" s="2" t="s">
        <v>3065</v>
      </c>
      <c r="F419" s="2" t="s">
        <v>1378</v>
      </c>
      <c r="G419" s="2" t="s">
        <v>81</v>
      </c>
      <c r="H419" s="4" t="s">
        <v>3066</v>
      </c>
      <c r="I419" s="5" t="s">
        <v>3067</v>
      </c>
      <c r="J419" s="2" t="s">
        <v>63</v>
      </c>
      <c r="K419" s="2" t="s">
        <v>73</v>
      </c>
      <c r="L419" s="2"/>
      <c r="M419" s="8" t="s">
        <v>268</v>
      </c>
      <c r="N419" s="2" t="s">
        <v>3068</v>
      </c>
      <c r="O419" s="2" t="s">
        <v>312</v>
      </c>
      <c r="P419" s="6">
        <v>8925</v>
      </c>
      <c r="Q419" s="7" t="s">
        <v>52391</v>
      </c>
    </row>
    <row r="420" spans="1:17" x14ac:dyDescent="0.2">
      <c r="A420" s="2" t="s">
        <v>3069</v>
      </c>
      <c r="B420" s="2" t="s">
        <v>3070</v>
      </c>
      <c r="C420" s="3">
        <v>26797</v>
      </c>
      <c r="D420" s="2" t="s">
        <v>3071</v>
      </c>
      <c r="E420" s="2" t="s">
        <v>3072</v>
      </c>
      <c r="F420" s="2" t="s">
        <v>404</v>
      </c>
      <c r="G420" s="2" t="s">
        <v>702</v>
      </c>
      <c r="H420" s="4" t="s">
        <v>3073</v>
      </c>
      <c r="I420" s="5" t="s">
        <v>3074</v>
      </c>
      <c r="J420" s="2" t="s">
        <v>63</v>
      </c>
      <c r="K420" s="2" t="s">
        <v>26</v>
      </c>
      <c r="L420" s="2"/>
      <c r="M420" s="8" t="s">
        <v>39</v>
      </c>
      <c r="N420" s="2" t="s">
        <v>1727</v>
      </c>
      <c r="O420" s="2" t="s">
        <v>243</v>
      </c>
      <c r="P420" s="6">
        <v>5836</v>
      </c>
      <c r="Q420" s="7" t="s">
        <v>52391</v>
      </c>
    </row>
    <row r="421" spans="1:17" x14ac:dyDescent="0.2">
      <c r="A421" s="2" t="s">
        <v>3075</v>
      </c>
      <c r="B421" s="2" t="s">
        <v>3076</v>
      </c>
      <c r="C421" s="3">
        <v>21628</v>
      </c>
      <c r="D421" s="2" t="s">
        <v>3077</v>
      </c>
      <c r="E421" s="2" t="s">
        <v>3029</v>
      </c>
      <c r="F421" s="2" t="s">
        <v>3078</v>
      </c>
      <c r="G421" s="2" t="s">
        <v>437</v>
      </c>
      <c r="H421" s="4" t="s">
        <v>3079</v>
      </c>
      <c r="I421" s="5" t="s">
        <v>3080</v>
      </c>
      <c r="J421" s="2" t="s">
        <v>160</v>
      </c>
      <c r="K421" s="2" t="s">
        <v>38</v>
      </c>
      <c r="L421" s="2"/>
      <c r="M421" s="8" t="s">
        <v>74</v>
      </c>
      <c r="N421" s="2" t="s">
        <v>1127</v>
      </c>
      <c r="O421" s="2" t="s">
        <v>243</v>
      </c>
      <c r="P421" s="6">
        <v>2732</v>
      </c>
      <c r="Q421" s="7" t="s">
        <v>52391</v>
      </c>
    </row>
    <row r="422" spans="1:17" x14ac:dyDescent="0.2">
      <c r="A422" s="2" t="s">
        <v>3081</v>
      </c>
      <c r="B422" s="2" t="s">
        <v>3082</v>
      </c>
      <c r="C422" s="3">
        <v>22833</v>
      </c>
      <c r="D422" s="2" t="s">
        <v>3083</v>
      </c>
      <c r="E422" s="2" t="s">
        <v>2343</v>
      </c>
      <c r="F422" s="2" t="s">
        <v>1304</v>
      </c>
      <c r="G422" s="2" t="s">
        <v>132</v>
      </c>
      <c r="H422" s="4" t="s">
        <v>3084</v>
      </c>
      <c r="I422" s="5" t="s">
        <v>3085</v>
      </c>
      <c r="J422" s="2" t="s">
        <v>63</v>
      </c>
      <c r="K422" s="2" t="s">
        <v>73</v>
      </c>
      <c r="L422" s="2"/>
      <c r="M422" s="8" t="s">
        <v>52</v>
      </c>
      <c r="N422" s="2" t="s">
        <v>1020</v>
      </c>
      <c r="O422" s="2" t="s">
        <v>243</v>
      </c>
      <c r="P422" s="6">
        <v>2814</v>
      </c>
      <c r="Q422" s="7" t="s">
        <v>52391</v>
      </c>
    </row>
    <row r="423" spans="1:17" x14ac:dyDescent="0.2">
      <c r="A423" s="2" t="s">
        <v>3086</v>
      </c>
      <c r="B423" s="2" t="s">
        <v>3087</v>
      </c>
      <c r="C423" s="3">
        <v>17191</v>
      </c>
      <c r="D423" s="2" t="s">
        <v>3088</v>
      </c>
      <c r="E423" s="2" t="s">
        <v>1428</v>
      </c>
      <c r="F423" s="2" t="s">
        <v>1219</v>
      </c>
      <c r="G423" s="2" t="s">
        <v>249</v>
      </c>
      <c r="H423" s="4" t="s">
        <v>3089</v>
      </c>
      <c r="I423" s="5" t="s">
        <v>3090</v>
      </c>
      <c r="J423" s="2" t="s">
        <v>84</v>
      </c>
      <c r="K423" s="2" t="s">
        <v>38</v>
      </c>
      <c r="L423" s="2"/>
      <c r="M423" s="8" t="s">
        <v>39</v>
      </c>
      <c r="N423" s="2" t="s">
        <v>3091</v>
      </c>
      <c r="O423" s="2" t="s">
        <v>54</v>
      </c>
      <c r="P423" s="6">
        <v>6826</v>
      </c>
      <c r="Q423" s="7" t="s">
        <v>52391</v>
      </c>
    </row>
    <row r="424" spans="1:17" x14ac:dyDescent="0.2">
      <c r="A424" s="2" t="s">
        <v>3092</v>
      </c>
      <c r="B424" s="2" t="s">
        <v>3093</v>
      </c>
      <c r="C424" s="3">
        <v>37061</v>
      </c>
      <c r="D424" s="2" t="s">
        <v>3094</v>
      </c>
      <c r="E424" s="2" t="s">
        <v>3095</v>
      </c>
      <c r="F424" s="2" t="s">
        <v>1244</v>
      </c>
      <c r="G424" s="2" t="s">
        <v>275</v>
      </c>
      <c r="H424" s="4" t="s">
        <v>3096</v>
      </c>
      <c r="I424" s="5" t="s">
        <v>3097</v>
      </c>
      <c r="J424" s="2" t="s">
        <v>51</v>
      </c>
      <c r="K424" s="2" t="s">
        <v>38</v>
      </c>
      <c r="L424" s="2"/>
      <c r="M424" s="8" t="s">
        <v>105</v>
      </c>
      <c r="N424" s="2" t="s">
        <v>874</v>
      </c>
      <c r="O424" s="2" t="s">
        <v>87</v>
      </c>
      <c r="P424" s="6">
        <v>1580</v>
      </c>
      <c r="Q424" s="7" t="s">
        <v>52391</v>
      </c>
    </row>
    <row r="425" spans="1:17" x14ac:dyDescent="0.2">
      <c r="A425" s="2" t="s">
        <v>3098</v>
      </c>
      <c r="B425" s="2" t="s">
        <v>3099</v>
      </c>
      <c r="C425" s="3">
        <v>29580</v>
      </c>
      <c r="D425" s="2" t="s">
        <v>3100</v>
      </c>
      <c r="E425" s="2" t="s">
        <v>2885</v>
      </c>
      <c r="F425" s="2" t="s">
        <v>3101</v>
      </c>
      <c r="G425" s="2" t="s">
        <v>81</v>
      </c>
      <c r="H425" s="4" t="s">
        <v>3102</v>
      </c>
      <c r="I425" s="5" t="s">
        <v>3103</v>
      </c>
      <c r="J425" s="2" t="s">
        <v>51</v>
      </c>
      <c r="K425" s="2" t="s">
        <v>73</v>
      </c>
      <c r="L425" s="2"/>
      <c r="M425" s="8" t="s">
        <v>85</v>
      </c>
      <c r="N425" s="2" t="s">
        <v>1142</v>
      </c>
      <c r="O425" s="2" t="s">
        <v>54</v>
      </c>
      <c r="P425" s="6">
        <v>2332</v>
      </c>
      <c r="Q425" s="7" t="s">
        <v>52391</v>
      </c>
    </row>
    <row r="426" spans="1:17" x14ac:dyDescent="0.2">
      <c r="A426" s="2" t="s">
        <v>3104</v>
      </c>
      <c r="B426" s="2" t="s">
        <v>3105</v>
      </c>
      <c r="C426" s="3">
        <v>27166</v>
      </c>
      <c r="D426" s="2" t="s">
        <v>3106</v>
      </c>
      <c r="E426" s="2" t="s">
        <v>3107</v>
      </c>
      <c r="F426" s="2" t="s">
        <v>3108</v>
      </c>
      <c r="G426" s="2" t="s">
        <v>35</v>
      </c>
      <c r="H426" s="4" t="s">
        <v>3109</v>
      </c>
      <c r="I426" s="5" t="s">
        <v>3110</v>
      </c>
      <c r="J426" s="2" t="s">
        <v>84</v>
      </c>
      <c r="K426" s="2" t="s">
        <v>26</v>
      </c>
      <c r="L426" s="2"/>
      <c r="M426" s="8" t="s">
        <v>207</v>
      </c>
      <c r="N426" s="2" t="s">
        <v>3111</v>
      </c>
      <c r="O426" s="2" t="s">
        <v>54</v>
      </c>
      <c r="P426" s="6">
        <v>5855</v>
      </c>
      <c r="Q426" s="7" t="s">
        <v>52391</v>
      </c>
    </row>
    <row r="427" spans="1:17" x14ac:dyDescent="0.2">
      <c r="A427" s="2" t="s">
        <v>3112</v>
      </c>
      <c r="B427" s="2" t="s">
        <v>3113</v>
      </c>
      <c r="C427" s="3">
        <v>17195</v>
      </c>
      <c r="D427" s="2" t="s">
        <v>3114</v>
      </c>
      <c r="E427" s="2" t="s">
        <v>2418</v>
      </c>
      <c r="F427" s="2" t="s">
        <v>3115</v>
      </c>
      <c r="G427" s="2" t="s">
        <v>275</v>
      </c>
      <c r="H427" s="4" t="s">
        <v>3116</v>
      </c>
      <c r="I427" s="5" t="s">
        <v>3117</v>
      </c>
      <c r="J427" s="2" t="s">
        <v>160</v>
      </c>
      <c r="K427" s="2" t="s">
        <v>73</v>
      </c>
      <c r="L427" s="2"/>
      <c r="M427" s="8" t="s">
        <v>207</v>
      </c>
      <c r="N427" s="2" t="s">
        <v>3118</v>
      </c>
      <c r="O427" s="2" t="s">
        <v>87</v>
      </c>
      <c r="P427" s="6">
        <v>2605</v>
      </c>
      <c r="Q427" s="7" t="s">
        <v>52391</v>
      </c>
    </row>
    <row r="428" spans="1:17" x14ac:dyDescent="0.2">
      <c r="A428" s="2" t="s">
        <v>3119</v>
      </c>
      <c r="B428" s="2" t="s">
        <v>3120</v>
      </c>
      <c r="C428" s="3">
        <v>20034</v>
      </c>
      <c r="D428" s="2" t="s">
        <v>3121</v>
      </c>
      <c r="E428" s="2" t="s">
        <v>3122</v>
      </c>
      <c r="F428" s="2" t="s">
        <v>3123</v>
      </c>
      <c r="G428" s="2" t="s">
        <v>437</v>
      </c>
      <c r="H428" s="4" t="s">
        <v>3124</v>
      </c>
      <c r="I428" s="5" t="s">
        <v>3125</v>
      </c>
      <c r="J428" s="2" t="s">
        <v>84</v>
      </c>
      <c r="K428" s="2" t="s">
        <v>26</v>
      </c>
      <c r="L428" s="2"/>
      <c r="M428" s="8" t="s">
        <v>52</v>
      </c>
      <c r="N428" s="2" t="s">
        <v>423</v>
      </c>
      <c r="O428" s="2" t="s">
        <v>296</v>
      </c>
      <c r="P428" s="6">
        <v>4168</v>
      </c>
      <c r="Q428" s="7" t="s">
        <v>52391</v>
      </c>
    </row>
    <row r="429" spans="1:17" x14ac:dyDescent="0.2">
      <c r="A429" s="2" t="s">
        <v>3126</v>
      </c>
      <c r="B429" s="2" t="s">
        <v>3127</v>
      </c>
      <c r="C429" s="3">
        <v>31925</v>
      </c>
      <c r="D429" s="2" t="s">
        <v>3128</v>
      </c>
      <c r="E429" s="2" t="s">
        <v>1016</v>
      </c>
      <c r="F429" s="2" t="s">
        <v>1686</v>
      </c>
      <c r="G429" s="2" t="s">
        <v>679</v>
      </c>
      <c r="H429" s="4" t="s">
        <v>3129</v>
      </c>
      <c r="I429" s="5" t="s">
        <v>3130</v>
      </c>
      <c r="J429" s="2" t="s">
        <v>160</v>
      </c>
      <c r="K429" s="2" t="s">
        <v>38</v>
      </c>
      <c r="L429" s="2"/>
      <c r="M429" s="8" t="s">
        <v>116</v>
      </c>
      <c r="N429" s="2" t="s">
        <v>3131</v>
      </c>
      <c r="O429" s="2" t="s">
        <v>87</v>
      </c>
      <c r="P429" s="6">
        <v>7846</v>
      </c>
      <c r="Q429" s="7" t="s">
        <v>52391</v>
      </c>
    </row>
    <row r="430" spans="1:17" x14ac:dyDescent="0.2">
      <c r="A430" s="2" t="s">
        <v>3132</v>
      </c>
      <c r="B430" s="2" t="s">
        <v>3133</v>
      </c>
      <c r="C430" s="3">
        <v>34112</v>
      </c>
      <c r="D430" s="2" t="s">
        <v>3134</v>
      </c>
      <c r="E430" s="2" t="s">
        <v>2004</v>
      </c>
      <c r="F430" s="2" t="s">
        <v>647</v>
      </c>
      <c r="G430" s="2" t="s">
        <v>702</v>
      </c>
      <c r="H430" s="4" t="s">
        <v>3135</v>
      </c>
      <c r="I430" s="5" t="s">
        <v>3136</v>
      </c>
      <c r="J430" s="2" t="s">
        <v>63</v>
      </c>
      <c r="K430" s="2" t="s">
        <v>26</v>
      </c>
      <c r="L430" s="2"/>
      <c r="M430" s="8" t="s">
        <v>268</v>
      </c>
      <c r="N430" s="2" t="s">
        <v>3068</v>
      </c>
      <c r="O430" s="2" t="s">
        <v>188</v>
      </c>
      <c r="P430" s="6">
        <v>6076</v>
      </c>
      <c r="Q430" s="7" t="s">
        <v>52391</v>
      </c>
    </row>
    <row r="431" spans="1:17" x14ac:dyDescent="0.2">
      <c r="A431" s="2" t="s">
        <v>3137</v>
      </c>
      <c r="B431" s="2" t="s">
        <v>3138</v>
      </c>
      <c r="C431" s="3">
        <v>34986</v>
      </c>
      <c r="D431" s="2" t="s">
        <v>3139</v>
      </c>
      <c r="E431" s="2" t="s">
        <v>1188</v>
      </c>
      <c r="F431" s="2" t="s">
        <v>3140</v>
      </c>
      <c r="G431" s="2" t="s">
        <v>123</v>
      </c>
      <c r="H431" s="4" t="s">
        <v>3141</v>
      </c>
      <c r="I431" s="5" t="s">
        <v>3142</v>
      </c>
      <c r="J431" s="2" t="s">
        <v>51</v>
      </c>
      <c r="K431" s="2" t="s">
        <v>73</v>
      </c>
      <c r="L431" s="2"/>
      <c r="M431" s="8" t="s">
        <v>74</v>
      </c>
      <c r="N431" s="2" t="s">
        <v>2519</v>
      </c>
      <c r="O431" s="2" t="s">
        <v>107</v>
      </c>
      <c r="P431" s="6">
        <v>6107</v>
      </c>
      <c r="Q431" s="7" t="s">
        <v>52391</v>
      </c>
    </row>
    <row r="432" spans="1:17" x14ac:dyDescent="0.2">
      <c r="A432" s="2" t="s">
        <v>3143</v>
      </c>
      <c r="B432" s="2" t="s">
        <v>3144</v>
      </c>
      <c r="C432" s="3">
        <v>22701</v>
      </c>
      <c r="D432" s="2" t="s">
        <v>3145</v>
      </c>
      <c r="E432" s="2" t="s">
        <v>3146</v>
      </c>
      <c r="F432" s="2" t="s">
        <v>3147</v>
      </c>
      <c r="G432" s="2" t="s">
        <v>35</v>
      </c>
      <c r="H432" s="4" t="s">
        <v>3148</v>
      </c>
      <c r="I432" s="5" t="s">
        <v>3149</v>
      </c>
      <c r="J432" s="2" t="s">
        <v>63</v>
      </c>
      <c r="K432" s="2" t="s">
        <v>26</v>
      </c>
      <c r="L432" s="2"/>
      <c r="M432" s="8" t="s">
        <v>52</v>
      </c>
      <c r="N432" s="2" t="s">
        <v>2618</v>
      </c>
      <c r="O432" s="2" t="s">
        <v>243</v>
      </c>
      <c r="P432" s="6">
        <v>8697</v>
      </c>
      <c r="Q432" s="7" t="s">
        <v>52391</v>
      </c>
    </row>
    <row r="433" spans="1:17" x14ac:dyDescent="0.2">
      <c r="A433" s="2" t="s">
        <v>3150</v>
      </c>
      <c r="B433" s="2" t="s">
        <v>3151</v>
      </c>
      <c r="C433" s="3">
        <v>31268</v>
      </c>
      <c r="D433" s="2" t="s">
        <v>3152</v>
      </c>
      <c r="E433" s="2" t="s">
        <v>2885</v>
      </c>
      <c r="F433" s="2" t="s">
        <v>3153</v>
      </c>
      <c r="G433" s="2" t="s">
        <v>70</v>
      </c>
      <c r="H433" s="4" t="s">
        <v>3154</v>
      </c>
      <c r="I433" s="5" t="s">
        <v>3155</v>
      </c>
      <c r="J433" s="2" t="s">
        <v>25</v>
      </c>
      <c r="K433" s="2" t="s">
        <v>26</v>
      </c>
      <c r="L433" s="2"/>
      <c r="M433" s="8" t="s">
        <v>116</v>
      </c>
      <c r="N433" s="2" t="s">
        <v>3156</v>
      </c>
      <c r="O433" s="2" t="s">
        <v>296</v>
      </c>
      <c r="P433" s="6">
        <v>3845</v>
      </c>
      <c r="Q433" s="7" t="s">
        <v>52391</v>
      </c>
    </row>
    <row r="434" spans="1:17" x14ac:dyDescent="0.2">
      <c r="A434" s="2" t="s">
        <v>3157</v>
      </c>
      <c r="B434" s="2" t="s">
        <v>3158</v>
      </c>
      <c r="C434" s="3">
        <v>17954</v>
      </c>
      <c r="D434" s="2" t="s">
        <v>3159</v>
      </c>
      <c r="E434" s="2" t="s">
        <v>3160</v>
      </c>
      <c r="F434" s="2" t="s">
        <v>3161</v>
      </c>
      <c r="G434" s="2" t="s">
        <v>81</v>
      </c>
      <c r="H434" s="4" t="s">
        <v>3162</v>
      </c>
      <c r="I434" s="5" t="s">
        <v>3163</v>
      </c>
      <c r="J434" s="2" t="s">
        <v>84</v>
      </c>
      <c r="K434" s="2" t="s">
        <v>26</v>
      </c>
      <c r="L434" s="2"/>
      <c r="M434" s="8" t="s">
        <v>105</v>
      </c>
      <c r="N434" s="2" t="s">
        <v>3164</v>
      </c>
      <c r="O434" s="2" t="s">
        <v>29</v>
      </c>
      <c r="P434" s="6">
        <v>5535</v>
      </c>
      <c r="Q434" s="7" t="s">
        <v>52391</v>
      </c>
    </row>
    <row r="435" spans="1:17" x14ac:dyDescent="0.2">
      <c r="A435" s="2" t="s">
        <v>3165</v>
      </c>
      <c r="B435" s="2" t="s">
        <v>3166</v>
      </c>
      <c r="C435" s="3">
        <v>36473</v>
      </c>
      <c r="D435" s="2" t="s">
        <v>3167</v>
      </c>
      <c r="E435" s="2" t="s">
        <v>3168</v>
      </c>
      <c r="F435" s="2" t="s">
        <v>3169</v>
      </c>
      <c r="G435" s="2" t="s">
        <v>70</v>
      </c>
      <c r="H435" s="4" t="s">
        <v>3170</v>
      </c>
      <c r="I435" s="5" t="s">
        <v>3171</v>
      </c>
      <c r="J435" s="2" t="s">
        <v>84</v>
      </c>
      <c r="K435" s="2" t="s">
        <v>73</v>
      </c>
      <c r="L435" s="2"/>
      <c r="M435" s="8" t="s">
        <v>143</v>
      </c>
      <c r="N435" s="2" t="s">
        <v>3172</v>
      </c>
      <c r="O435" s="2" t="s">
        <v>41</v>
      </c>
      <c r="P435" s="6">
        <v>5119</v>
      </c>
      <c r="Q435" s="7" t="s">
        <v>52391</v>
      </c>
    </row>
    <row r="436" spans="1:17" x14ac:dyDescent="0.2">
      <c r="A436" s="2" t="s">
        <v>3173</v>
      </c>
      <c r="B436" s="2" t="s">
        <v>3174</v>
      </c>
      <c r="C436" s="3">
        <v>31987</v>
      </c>
      <c r="D436" s="2" t="s">
        <v>3175</v>
      </c>
      <c r="E436" s="2" t="s">
        <v>1160</v>
      </c>
      <c r="F436" s="2" t="s">
        <v>3176</v>
      </c>
      <c r="G436" s="2" t="s">
        <v>22</v>
      </c>
      <c r="H436" s="4" t="s">
        <v>3177</v>
      </c>
      <c r="I436" s="5" t="s">
        <v>3178</v>
      </c>
      <c r="J436" s="2" t="s">
        <v>51</v>
      </c>
      <c r="K436" s="2" t="s">
        <v>26</v>
      </c>
      <c r="L436" s="2"/>
      <c r="M436" s="8" t="s">
        <v>105</v>
      </c>
      <c r="N436" s="2" t="s">
        <v>1493</v>
      </c>
      <c r="O436" s="2" t="s">
        <v>41</v>
      </c>
      <c r="P436" s="6">
        <v>4645</v>
      </c>
      <c r="Q436" s="7" t="s">
        <v>52391</v>
      </c>
    </row>
    <row r="437" spans="1:17" x14ac:dyDescent="0.2">
      <c r="A437" s="2" t="s">
        <v>3179</v>
      </c>
      <c r="B437" s="2" t="s">
        <v>3180</v>
      </c>
      <c r="C437" s="3">
        <v>34047</v>
      </c>
      <c r="D437" s="2" t="s">
        <v>3181</v>
      </c>
      <c r="E437" s="2" t="s">
        <v>452</v>
      </c>
      <c r="F437" s="2" t="s">
        <v>213</v>
      </c>
      <c r="G437" s="2" t="s">
        <v>35</v>
      </c>
      <c r="H437" s="4" t="s">
        <v>3182</v>
      </c>
      <c r="I437" s="5" t="s">
        <v>3183</v>
      </c>
      <c r="J437" s="2" t="s">
        <v>160</v>
      </c>
      <c r="K437" s="2" t="s">
        <v>26</v>
      </c>
      <c r="L437" s="2"/>
      <c r="M437" s="8" t="s">
        <v>207</v>
      </c>
      <c r="N437" s="2" t="s">
        <v>3184</v>
      </c>
      <c r="O437" s="2" t="s">
        <v>87</v>
      </c>
      <c r="P437" s="6">
        <v>8845</v>
      </c>
      <c r="Q437" s="7" t="s">
        <v>52391</v>
      </c>
    </row>
    <row r="438" spans="1:17" x14ac:dyDescent="0.2">
      <c r="A438" s="2" t="s">
        <v>3185</v>
      </c>
      <c r="B438" s="2" t="s">
        <v>3186</v>
      </c>
      <c r="C438" s="3">
        <v>31680</v>
      </c>
      <c r="D438" s="2" t="s">
        <v>3187</v>
      </c>
      <c r="E438" s="2" t="s">
        <v>3188</v>
      </c>
      <c r="F438" s="2" t="s">
        <v>3189</v>
      </c>
      <c r="G438" s="2" t="s">
        <v>123</v>
      </c>
      <c r="H438" s="4" t="s">
        <v>3190</v>
      </c>
      <c r="I438" s="5" t="s">
        <v>3191</v>
      </c>
      <c r="J438" s="2" t="s">
        <v>84</v>
      </c>
      <c r="K438" s="2" t="s">
        <v>26</v>
      </c>
      <c r="L438" s="2"/>
      <c r="M438" s="8" t="s">
        <v>105</v>
      </c>
      <c r="N438" s="2" t="s">
        <v>3192</v>
      </c>
      <c r="O438" s="2" t="s">
        <v>296</v>
      </c>
      <c r="P438" s="6">
        <v>6853</v>
      </c>
      <c r="Q438" s="7" t="s">
        <v>52391</v>
      </c>
    </row>
    <row r="439" spans="1:17" x14ac:dyDescent="0.2">
      <c r="A439" s="2" t="s">
        <v>3193</v>
      </c>
      <c r="B439" s="2" t="s">
        <v>3194</v>
      </c>
      <c r="C439" s="3">
        <v>22399</v>
      </c>
      <c r="D439" s="2" t="s">
        <v>3195</v>
      </c>
      <c r="E439" s="2" t="s">
        <v>1643</v>
      </c>
      <c r="F439" s="2" t="s">
        <v>3196</v>
      </c>
      <c r="G439" s="2" t="s">
        <v>204</v>
      </c>
      <c r="H439" s="4" t="s">
        <v>3197</v>
      </c>
      <c r="I439" s="5" t="s">
        <v>3198</v>
      </c>
      <c r="J439" s="2" t="s">
        <v>25</v>
      </c>
      <c r="K439" s="2" t="s">
        <v>38</v>
      </c>
      <c r="L439" s="2"/>
      <c r="M439" s="8" t="s">
        <v>39</v>
      </c>
      <c r="N439" s="2" t="s">
        <v>1661</v>
      </c>
      <c r="O439" s="2" t="s">
        <v>29</v>
      </c>
      <c r="P439" s="6">
        <v>6561</v>
      </c>
      <c r="Q439" s="7" t="s">
        <v>52391</v>
      </c>
    </row>
    <row r="440" spans="1:17" x14ac:dyDescent="0.2">
      <c r="A440" s="2" t="s">
        <v>3199</v>
      </c>
      <c r="B440" s="2" t="s">
        <v>3200</v>
      </c>
      <c r="C440" s="3">
        <v>35597</v>
      </c>
      <c r="D440" s="2" t="s">
        <v>3201</v>
      </c>
      <c r="E440" s="2" t="s">
        <v>862</v>
      </c>
      <c r="F440" s="2" t="s">
        <v>3202</v>
      </c>
      <c r="G440" s="2" t="s">
        <v>184</v>
      </c>
      <c r="H440" s="4" t="s">
        <v>3203</v>
      </c>
      <c r="I440" s="5" t="s">
        <v>3204</v>
      </c>
      <c r="J440" s="2" t="s">
        <v>160</v>
      </c>
      <c r="K440" s="2" t="s">
        <v>26</v>
      </c>
      <c r="L440" s="2"/>
      <c r="M440" s="8" t="s">
        <v>52</v>
      </c>
      <c r="N440" s="2" t="s">
        <v>3205</v>
      </c>
      <c r="O440" s="2" t="s">
        <v>243</v>
      </c>
      <c r="P440" s="6">
        <v>2329</v>
      </c>
      <c r="Q440" s="7" t="s">
        <v>52391</v>
      </c>
    </row>
    <row r="441" spans="1:17" x14ac:dyDescent="0.2">
      <c r="A441" s="2" t="s">
        <v>3206</v>
      </c>
      <c r="B441" s="2" t="s">
        <v>3207</v>
      </c>
      <c r="C441" s="3">
        <v>17702</v>
      </c>
      <c r="D441" s="2" t="s">
        <v>3208</v>
      </c>
      <c r="E441" s="2" t="s">
        <v>854</v>
      </c>
      <c r="F441" s="2" t="s">
        <v>3209</v>
      </c>
      <c r="G441" s="2" t="s">
        <v>687</v>
      </c>
      <c r="H441" s="4" t="s">
        <v>3210</v>
      </c>
      <c r="I441" s="5" t="s">
        <v>3211</v>
      </c>
      <c r="J441" s="2" t="s">
        <v>51</v>
      </c>
      <c r="K441" s="2" t="s">
        <v>26</v>
      </c>
      <c r="L441" s="2"/>
      <c r="M441" s="8" t="s">
        <v>85</v>
      </c>
      <c r="N441" s="2" t="s">
        <v>3212</v>
      </c>
      <c r="O441" s="2" t="s">
        <v>107</v>
      </c>
      <c r="P441" s="6">
        <v>3444</v>
      </c>
      <c r="Q441" s="7" t="s">
        <v>52391</v>
      </c>
    </row>
    <row r="442" spans="1:17" x14ac:dyDescent="0.2">
      <c r="A442" s="2" t="s">
        <v>3213</v>
      </c>
      <c r="B442" s="2" t="s">
        <v>3214</v>
      </c>
      <c r="C442" s="3">
        <v>33824</v>
      </c>
      <c r="D442" s="2" t="s">
        <v>3215</v>
      </c>
      <c r="E442" s="2" t="s">
        <v>3216</v>
      </c>
      <c r="F442" s="2" t="s">
        <v>122</v>
      </c>
      <c r="G442" s="2" t="s">
        <v>413</v>
      </c>
      <c r="H442" s="4" t="s">
        <v>3217</v>
      </c>
      <c r="I442" s="5" t="s">
        <v>3218</v>
      </c>
      <c r="J442" s="2" t="s">
        <v>84</v>
      </c>
      <c r="K442" s="2" t="s">
        <v>38</v>
      </c>
      <c r="L442" s="2"/>
      <c r="M442" s="8" t="s">
        <v>27</v>
      </c>
      <c r="N442" s="2" t="s">
        <v>208</v>
      </c>
      <c r="O442" s="2" t="s">
        <v>54</v>
      </c>
      <c r="P442" s="6">
        <v>9801</v>
      </c>
      <c r="Q442" s="7" t="s">
        <v>52391</v>
      </c>
    </row>
    <row r="443" spans="1:17" x14ac:dyDescent="0.2">
      <c r="A443" s="2" t="s">
        <v>3219</v>
      </c>
      <c r="B443" s="2" t="s">
        <v>3220</v>
      </c>
      <c r="C443" s="3">
        <v>32855</v>
      </c>
      <c r="D443" s="2" t="s">
        <v>3221</v>
      </c>
      <c r="E443" s="2" t="s">
        <v>3222</v>
      </c>
      <c r="F443" s="2" t="s">
        <v>3223</v>
      </c>
      <c r="G443" s="2" t="s">
        <v>223</v>
      </c>
      <c r="H443" s="4" t="s">
        <v>3224</v>
      </c>
      <c r="I443" s="5" t="s">
        <v>3225</v>
      </c>
      <c r="J443" s="2" t="s">
        <v>51</v>
      </c>
      <c r="K443" s="2" t="s">
        <v>38</v>
      </c>
      <c r="L443" s="2"/>
      <c r="M443" s="8" t="s">
        <v>52</v>
      </c>
      <c r="N443" s="2" t="s">
        <v>3226</v>
      </c>
      <c r="O443" s="2" t="s">
        <v>41</v>
      </c>
      <c r="P443" s="6">
        <v>9980</v>
      </c>
      <c r="Q443" s="7" t="s">
        <v>52391</v>
      </c>
    </row>
    <row r="444" spans="1:17" x14ac:dyDescent="0.2">
      <c r="A444" s="2" t="s">
        <v>3227</v>
      </c>
      <c r="B444" s="2" t="s">
        <v>3228</v>
      </c>
      <c r="C444" s="3">
        <v>35933</v>
      </c>
      <c r="D444" s="2" t="s">
        <v>3229</v>
      </c>
      <c r="E444" s="2" t="s">
        <v>300</v>
      </c>
      <c r="F444" s="2" t="s">
        <v>2150</v>
      </c>
      <c r="G444" s="2" t="s">
        <v>204</v>
      </c>
      <c r="H444" s="4" t="s">
        <v>3230</v>
      </c>
      <c r="I444" s="5" t="s">
        <v>3231</v>
      </c>
      <c r="J444" s="2" t="s">
        <v>51</v>
      </c>
      <c r="K444" s="2" t="s">
        <v>26</v>
      </c>
      <c r="L444" s="2"/>
      <c r="M444" s="8" t="s">
        <v>52</v>
      </c>
      <c r="N444" s="2" t="s">
        <v>1876</v>
      </c>
      <c r="O444" s="2" t="s">
        <v>41</v>
      </c>
      <c r="P444" s="6">
        <v>7416</v>
      </c>
      <c r="Q444" s="7" t="s">
        <v>52391</v>
      </c>
    </row>
    <row r="445" spans="1:17" x14ac:dyDescent="0.2">
      <c r="A445" s="2" t="s">
        <v>3232</v>
      </c>
      <c r="B445" s="2" t="s">
        <v>3233</v>
      </c>
      <c r="C445" s="3">
        <v>25091</v>
      </c>
      <c r="D445" s="2" t="s">
        <v>3234</v>
      </c>
      <c r="E445" s="2" t="s">
        <v>2004</v>
      </c>
      <c r="F445" s="2" t="s">
        <v>1267</v>
      </c>
      <c r="G445" s="2" t="s">
        <v>35</v>
      </c>
      <c r="H445" s="4" t="s">
        <v>3235</v>
      </c>
      <c r="I445" s="5" t="s">
        <v>3236</v>
      </c>
      <c r="J445" s="2" t="s">
        <v>51</v>
      </c>
      <c r="K445" s="2" t="s">
        <v>73</v>
      </c>
      <c r="L445" s="2"/>
      <c r="M445" s="8" t="s">
        <v>85</v>
      </c>
      <c r="N445" s="2" t="s">
        <v>3237</v>
      </c>
      <c r="O445" s="2" t="s">
        <v>29</v>
      </c>
      <c r="P445" s="6">
        <v>3671</v>
      </c>
      <c r="Q445" s="7" t="s">
        <v>52391</v>
      </c>
    </row>
    <row r="446" spans="1:17" x14ac:dyDescent="0.2">
      <c r="A446" s="2" t="s">
        <v>3238</v>
      </c>
      <c r="B446" s="2" t="s">
        <v>3239</v>
      </c>
      <c r="C446" s="3">
        <v>35456</v>
      </c>
      <c r="D446" s="2" t="s">
        <v>3240</v>
      </c>
      <c r="E446" s="2" t="s">
        <v>1823</v>
      </c>
      <c r="F446" s="2" t="s">
        <v>92</v>
      </c>
      <c r="G446" s="2" t="s">
        <v>702</v>
      </c>
      <c r="H446" s="4" t="s">
        <v>3241</v>
      </c>
      <c r="I446" s="5" t="s">
        <v>3242</v>
      </c>
      <c r="J446" s="2" t="s">
        <v>25</v>
      </c>
      <c r="K446" s="2" t="s">
        <v>73</v>
      </c>
      <c r="L446" s="2"/>
      <c r="M446" s="8" t="s">
        <v>207</v>
      </c>
      <c r="N446" s="2" t="s">
        <v>1558</v>
      </c>
      <c r="O446" s="2" t="s">
        <v>107</v>
      </c>
      <c r="P446" s="6">
        <v>8580</v>
      </c>
      <c r="Q446" s="7" t="s">
        <v>52391</v>
      </c>
    </row>
    <row r="447" spans="1:17" x14ac:dyDescent="0.2">
      <c r="A447" s="2" t="s">
        <v>3243</v>
      </c>
      <c r="B447" s="2" t="s">
        <v>3244</v>
      </c>
      <c r="C447" s="3">
        <v>32126</v>
      </c>
      <c r="D447" s="2" t="s">
        <v>3245</v>
      </c>
      <c r="E447" s="2" t="s">
        <v>3246</v>
      </c>
      <c r="F447" s="2" t="s">
        <v>3247</v>
      </c>
      <c r="G447" s="2" t="s">
        <v>123</v>
      </c>
      <c r="H447" s="4" t="s">
        <v>3248</v>
      </c>
      <c r="I447" s="5" t="s">
        <v>3249</v>
      </c>
      <c r="J447" s="2" t="s">
        <v>51</v>
      </c>
      <c r="K447" s="2" t="s">
        <v>38</v>
      </c>
      <c r="L447" s="2"/>
      <c r="M447" s="8" t="s">
        <v>376</v>
      </c>
      <c r="N447" s="2" t="s">
        <v>3250</v>
      </c>
      <c r="O447" s="2" t="s">
        <v>296</v>
      </c>
      <c r="P447" s="6">
        <v>9812</v>
      </c>
      <c r="Q447" s="7" t="s">
        <v>52391</v>
      </c>
    </row>
    <row r="448" spans="1:17" x14ac:dyDescent="0.2">
      <c r="A448" s="2" t="s">
        <v>3251</v>
      </c>
      <c r="B448" s="2" t="s">
        <v>3252</v>
      </c>
      <c r="C448" s="3">
        <v>30406</v>
      </c>
      <c r="D448" s="2" t="s">
        <v>3253</v>
      </c>
      <c r="E448" s="2" t="s">
        <v>789</v>
      </c>
      <c r="F448" s="2" t="s">
        <v>3254</v>
      </c>
      <c r="G448" s="2" t="s">
        <v>702</v>
      </c>
      <c r="H448" s="4" t="s">
        <v>3255</v>
      </c>
      <c r="I448" s="5" t="s">
        <v>3256</v>
      </c>
      <c r="J448" s="2" t="s">
        <v>51</v>
      </c>
      <c r="K448" s="2" t="s">
        <v>26</v>
      </c>
      <c r="L448" s="2"/>
      <c r="M448" s="8" t="s">
        <v>376</v>
      </c>
      <c r="N448" s="2" t="s">
        <v>3257</v>
      </c>
      <c r="O448" s="2" t="s">
        <v>41</v>
      </c>
      <c r="P448" s="6">
        <v>1908</v>
      </c>
      <c r="Q448" s="7" t="s">
        <v>52391</v>
      </c>
    </row>
    <row r="449" spans="1:17" x14ac:dyDescent="0.2">
      <c r="A449" s="2" t="s">
        <v>3258</v>
      </c>
      <c r="B449" s="2" t="s">
        <v>3259</v>
      </c>
      <c r="C449" s="3">
        <v>34758</v>
      </c>
      <c r="D449" s="2" t="s">
        <v>3260</v>
      </c>
      <c r="E449" s="2" t="s">
        <v>3051</v>
      </c>
      <c r="F449" s="2" t="s">
        <v>3261</v>
      </c>
      <c r="G449" s="2" t="s">
        <v>48</v>
      </c>
      <c r="H449" s="4" t="s">
        <v>3262</v>
      </c>
      <c r="I449" s="5" t="s">
        <v>3263</v>
      </c>
      <c r="J449" s="2" t="s">
        <v>160</v>
      </c>
      <c r="K449" s="2" t="s">
        <v>38</v>
      </c>
      <c r="L449" s="2"/>
      <c r="M449" s="8" t="s">
        <v>376</v>
      </c>
      <c r="N449" s="2" t="s">
        <v>3264</v>
      </c>
      <c r="O449" s="2" t="s">
        <v>107</v>
      </c>
      <c r="P449" s="6">
        <v>7933</v>
      </c>
      <c r="Q449" s="7" t="s">
        <v>52391</v>
      </c>
    </row>
    <row r="450" spans="1:17" x14ac:dyDescent="0.2">
      <c r="A450" s="2" t="s">
        <v>3265</v>
      </c>
      <c r="B450" s="2" t="s">
        <v>3266</v>
      </c>
      <c r="C450" s="3">
        <v>26188</v>
      </c>
      <c r="D450" s="2" t="s">
        <v>3267</v>
      </c>
      <c r="E450" s="2" t="s">
        <v>3268</v>
      </c>
      <c r="F450" s="2" t="s">
        <v>3269</v>
      </c>
      <c r="G450" s="2" t="s">
        <v>93</v>
      </c>
      <c r="H450" s="4" t="s">
        <v>3270</v>
      </c>
      <c r="I450" s="5" t="s">
        <v>3271</v>
      </c>
      <c r="J450" s="2" t="s">
        <v>25</v>
      </c>
      <c r="K450" s="2" t="s">
        <v>38</v>
      </c>
      <c r="L450" s="2"/>
      <c r="M450" s="8" t="s">
        <v>207</v>
      </c>
      <c r="N450" s="2" t="s">
        <v>3272</v>
      </c>
      <c r="O450" s="2" t="s">
        <v>312</v>
      </c>
      <c r="P450" s="6">
        <v>6233</v>
      </c>
      <c r="Q450" s="7" t="s">
        <v>52391</v>
      </c>
    </row>
    <row r="451" spans="1:17" x14ac:dyDescent="0.2">
      <c r="A451" s="2" t="s">
        <v>3273</v>
      </c>
      <c r="B451" s="2" t="s">
        <v>3274</v>
      </c>
      <c r="C451" s="3">
        <v>26970</v>
      </c>
      <c r="D451" s="2" t="s">
        <v>3275</v>
      </c>
      <c r="E451" s="2" t="s">
        <v>1967</v>
      </c>
      <c r="F451" s="2" t="s">
        <v>3276</v>
      </c>
      <c r="G451" s="2" t="s">
        <v>113</v>
      </c>
      <c r="H451" s="4" t="s">
        <v>3277</v>
      </c>
      <c r="I451" s="5" t="s">
        <v>3278</v>
      </c>
      <c r="J451" s="2" t="s">
        <v>160</v>
      </c>
      <c r="K451" s="2" t="s">
        <v>26</v>
      </c>
      <c r="L451" s="2"/>
      <c r="M451" s="8" t="s">
        <v>85</v>
      </c>
      <c r="N451" s="2" t="s">
        <v>3279</v>
      </c>
      <c r="O451" s="2" t="s">
        <v>107</v>
      </c>
      <c r="P451" s="6">
        <v>3904</v>
      </c>
      <c r="Q451" s="7" t="s">
        <v>52391</v>
      </c>
    </row>
    <row r="452" spans="1:17" x14ac:dyDescent="0.2">
      <c r="A452" s="2" t="s">
        <v>3280</v>
      </c>
      <c r="B452" s="2" t="s">
        <v>3281</v>
      </c>
      <c r="C452" s="3">
        <v>19289</v>
      </c>
      <c r="D452" s="2" t="s">
        <v>3282</v>
      </c>
      <c r="E452" s="2" t="s">
        <v>148</v>
      </c>
      <c r="F452" s="2" t="s">
        <v>1017</v>
      </c>
      <c r="G452" s="2" t="s">
        <v>437</v>
      </c>
      <c r="H452" s="4" t="s">
        <v>3283</v>
      </c>
      <c r="I452" s="5" t="s">
        <v>3284</v>
      </c>
      <c r="J452" s="2" t="s">
        <v>63</v>
      </c>
      <c r="K452" s="2" t="s">
        <v>26</v>
      </c>
      <c r="L452" s="2"/>
      <c r="M452" s="8" t="s">
        <v>85</v>
      </c>
      <c r="N452" s="2" t="s">
        <v>3285</v>
      </c>
      <c r="O452" s="2" t="s">
        <v>54</v>
      </c>
      <c r="P452" s="6">
        <v>1599</v>
      </c>
      <c r="Q452" s="7" t="s">
        <v>52391</v>
      </c>
    </row>
    <row r="453" spans="1:17" x14ac:dyDescent="0.2">
      <c r="A453" s="2" t="s">
        <v>3286</v>
      </c>
      <c r="B453" s="2" t="s">
        <v>3287</v>
      </c>
      <c r="C453" s="3">
        <v>20075</v>
      </c>
      <c r="D453" s="2" t="s">
        <v>3288</v>
      </c>
      <c r="E453" s="2" t="s">
        <v>2797</v>
      </c>
      <c r="F453" s="2" t="s">
        <v>3289</v>
      </c>
      <c r="G453" s="2" t="s">
        <v>687</v>
      </c>
      <c r="H453" s="4" t="s">
        <v>3290</v>
      </c>
      <c r="I453" s="5" t="s">
        <v>3291</v>
      </c>
      <c r="J453" s="2" t="s">
        <v>51</v>
      </c>
      <c r="K453" s="2" t="s">
        <v>26</v>
      </c>
      <c r="L453" s="2"/>
      <c r="M453" s="8" t="s">
        <v>105</v>
      </c>
      <c r="N453" s="2" t="s">
        <v>3292</v>
      </c>
      <c r="O453" s="2" t="s">
        <v>198</v>
      </c>
      <c r="P453" s="6">
        <v>3910</v>
      </c>
      <c r="Q453" s="7" t="s">
        <v>52391</v>
      </c>
    </row>
    <row r="454" spans="1:17" x14ac:dyDescent="0.2">
      <c r="A454" s="2" t="s">
        <v>3293</v>
      </c>
      <c r="B454" s="2" t="s">
        <v>3294</v>
      </c>
      <c r="C454" s="3">
        <v>20148</v>
      </c>
      <c r="D454" s="2" t="s">
        <v>3295</v>
      </c>
      <c r="E454" s="2" t="s">
        <v>2578</v>
      </c>
      <c r="F454" s="2" t="s">
        <v>3296</v>
      </c>
      <c r="G454" s="2" t="s">
        <v>249</v>
      </c>
      <c r="H454" s="4" t="s">
        <v>3297</v>
      </c>
      <c r="I454" s="5" t="s">
        <v>3298</v>
      </c>
      <c r="J454" s="2" t="s">
        <v>51</v>
      </c>
      <c r="K454" s="2" t="s">
        <v>73</v>
      </c>
      <c r="L454" s="2"/>
      <c r="M454" s="8" t="s">
        <v>207</v>
      </c>
      <c r="N454" s="2" t="s">
        <v>1027</v>
      </c>
      <c r="O454" s="2" t="s">
        <v>296</v>
      </c>
      <c r="P454" s="6">
        <v>2461</v>
      </c>
      <c r="Q454" s="7" t="s">
        <v>52391</v>
      </c>
    </row>
    <row r="455" spans="1:17" x14ac:dyDescent="0.2">
      <c r="A455" s="2" t="s">
        <v>3299</v>
      </c>
      <c r="B455" s="2" t="s">
        <v>3300</v>
      </c>
      <c r="C455" s="3">
        <v>26951</v>
      </c>
      <c r="D455" s="2" t="s">
        <v>3301</v>
      </c>
      <c r="E455" s="2" t="s">
        <v>2038</v>
      </c>
      <c r="F455" s="2" t="s">
        <v>3223</v>
      </c>
      <c r="G455" s="2" t="s">
        <v>35</v>
      </c>
      <c r="H455" s="4" t="s">
        <v>3302</v>
      </c>
      <c r="I455" s="5" t="s">
        <v>3303</v>
      </c>
      <c r="J455" s="2" t="s">
        <v>160</v>
      </c>
      <c r="K455" s="2" t="s">
        <v>73</v>
      </c>
      <c r="L455" s="2"/>
      <c r="M455" s="8" t="s">
        <v>52</v>
      </c>
      <c r="N455" s="2" t="s">
        <v>712</v>
      </c>
      <c r="O455" s="2" t="s">
        <v>312</v>
      </c>
      <c r="P455" s="6">
        <v>4321</v>
      </c>
      <c r="Q455" s="7" t="s">
        <v>52391</v>
      </c>
    </row>
    <row r="456" spans="1:17" x14ac:dyDescent="0.2">
      <c r="A456" s="2" t="s">
        <v>3304</v>
      </c>
      <c r="B456" s="2" t="s">
        <v>3305</v>
      </c>
      <c r="C456" s="3">
        <v>30661</v>
      </c>
      <c r="D456" s="2" t="s">
        <v>3306</v>
      </c>
      <c r="E456" s="2" t="s">
        <v>862</v>
      </c>
      <c r="F456" s="2" t="s">
        <v>265</v>
      </c>
      <c r="G456" s="2" t="s">
        <v>22</v>
      </c>
      <c r="H456" s="4" t="s">
        <v>3307</v>
      </c>
      <c r="I456" s="5" t="s">
        <v>3308</v>
      </c>
      <c r="J456" s="2" t="s">
        <v>25</v>
      </c>
      <c r="K456" s="2" t="s">
        <v>73</v>
      </c>
      <c r="L456" s="2"/>
      <c r="M456" s="8" t="s">
        <v>74</v>
      </c>
      <c r="N456" s="2" t="s">
        <v>2901</v>
      </c>
      <c r="O456" s="2" t="s">
        <v>312</v>
      </c>
      <c r="P456" s="6">
        <v>6906</v>
      </c>
      <c r="Q456" s="7" t="s">
        <v>52391</v>
      </c>
    </row>
    <row r="457" spans="1:17" x14ac:dyDescent="0.2">
      <c r="A457" s="2" t="s">
        <v>3309</v>
      </c>
      <c r="B457" s="2" t="s">
        <v>3310</v>
      </c>
      <c r="C457" s="3">
        <v>19816</v>
      </c>
      <c r="D457" s="2" t="s">
        <v>3311</v>
      </c>
      <c r="E457" s="2" t="s">
        <v>3312</v>
      </c>
      <c r="F457" s="2" t="s">
        <v>3313</v>
      </c>
      <c r="G457" s="2" t="s">
        <v>70</v>
      </c>
      <c r="H457" s="4" t="s">
        <v>3314</v>
      </c>
      <c r="I457" s="5" t="s">
        <v>3315</v>
      </c>
      <c r="J457" s="2" t="s">
        <v>160</v>
      </c>
      <c r="K457" s="2" t="s">
        <v>26</v>
      </c>
      <c r="L457" s="2"/>
      <c r="M457" s="8" t="s">
        <v>74</v>
      </c>
      <c r="N457" s="2" t="s">
        <v>2454</v>
      </c>
      <c r="O457" s="2" t="s">
        <v>41</v>
      </c>
      <c r="P457" s="6">
        <v>3215</v>
      </c>
      <c r="Q457" s="7" t="s">
        <v>52391</v>
      </c>
    </row>
    <row r="458" spans="1:17" x14ac:dyDescent="0.2">
      <c r="A458" s="2" t="s">
        <v>3316</v>
      </c>
      <c r="B458" s="2" t="s">
        <v>3317</v>
      </c>
      <c r="C458" s="3">
        <v>18447</v>
      </c>
      <c r="D458" s="2" t="s">
        <v>3318</v>
      </c>
      <c r="E458" s="2" t="s">
        <v>829</v>
      </c>
      <c r="F458" s="2" t="s">
        <v>2798</v>
      </c>
      <c r="G458" s="2" t="s">
        <v>132</v>
      </c>
      <c r="H458" s="4" t="s">
        <v>3319</v>
      </c>
      <c r="I458" s="5" t="s">
        <v>3320</v>
      </c>
      <c r="J458" s="2" t="s">
        <v>25</v>
      </c>
      <c r="K458" s="2" t="s">
        <v>38</v>
      </c>
      <c r="L458" s="2"/>
      <c r="M458" s="8" t="s">
        <v>105</v>
      </c>
      <c r="N458" s="2" t="s">
        <v>3184</v>
      </c>
      <c r="O458" s="2" t="s">
        <v>312</v>
      </c>
      <c r="P458" s="6">
        <v>7292</v>
      </c>
      <c r="Q458" s="7" t="s">
        <v>52391</v>
      </c>
    </row>
    <row r="459" spans="1:17" x14ac:dyDescent="0.2">
      <c r="A459" s="2" t="s">
        <v>3321</v>
      </c>
      <c r="B459" s="2" t="s">
        <v>3322</v>
      </c>
      <c r="C459" s="3">
        <v>20161</v>
      </c>
      <c r="D459" s="2" t="s">
        <v>3323</v>
      </c>
      <c r="E459" s="2" t="s">
        <v>308</v>
      </c>
      <c r="F459" s="2" t="s">
        <v>830</v>
      </c>
      <c r="G459" s="2" t="s">
        <v>702</v>
      </c>
      <c r="H459" s="4" t="s">
        <v>3324</v>
      </c>
      <c r="I459" s="5" t="s">
        <v>3325</v>
      </c>
      <c r="J459" s="2" t="s">
        <v>160</v>
      </c>
      <c r="K459" s="2" t="s">
        <v>38</v>
      </c>
      <c r="L459" s="2"/>
      <c r="M459" s="8" t="s">
        <v>39</v>
      </c>
      <c r="N459" s="2" t="s">
        <v>2835</v>
      </c>
      <c r="O459" s="2" t="s">
        <v>107</v>
      </c>
      <c r="P459" s="6">
        <v>2714</v>
      </c>
      <c r="Q459" s="7" t="s">
        <v>52391</v>
      </c>
    </row>
    <row r="460" spans="1:17" x14ac:dyDescent="0.2">
      <c r="A460" s="2" t="s">
        <v>3326</v>
      </c>
      <c r="B460" s="2" t="s">
        <v>3327</v>
      </c>
      <c r="C460" s="3">
        <v>22450</v>
      </c>
      <c r="D460" s="2" t="s">
        <v>3328</v>
      </c>
      <c r="E460" s="2" t="s">
        <v>2287</v>
      </c>
      <c r="F460" s="2" t="s">
        <v>1519</v>
      </c>
      <c r="G460" s="2" t="s">
        <v>413</v>
      </c>
      <c r="H460" s="4" t="s">
        <v>3329</v>
      </c>
      <c r="I460" s="5" t="s">
        <v>3330</v>
      </c>
      <c r="J460" s="2" t="s">
        <v>63</v>
      </c>
      <c r="K460" s="2" t="s">
        <v>73</v>
      </c>
      <c r="L460" s="2"/>
      <c r="M460" s="8" t="s">
        <v>376</v>
      </c>
      <c r="N460" s="2" t="s">
        <v>1247</v>
      </c>
      <c r="O460" s="2" t="s">
        <v>188</v>
      </c>
      <c r="P460" s="6">
        <v>6794</v>
      </c>
      <c r="Q460" s="7" t="s">
        <v>52391</v>
      </c>
    </row>
    <row r="461" spans="1:17" x14ac:dyDescent="0.2">
      <c r="A461" s="2" t="s">
        <v>3331</v>
      </c>
      <c r="B461" s="2" t="s">
        <v>3332</v>
      </c>
      <c r="C461" s="3">
        <v>16293</v>
      </c>
      <c r="D461" s="2" t="s">
        <v>3333</v>
      </c>
      <c r="E461" s="2" t="s">
        <v>3334</v>
      </c>
      <c r="F461" s="2" t="s">
        <v>3335</v>
      </c>
      <c r="G461" s="2" t="s">
        <v>702</v>
      </c>
      <c r="H461" s="4" t="s">
        <v>3336</v>
      </c>
      <c r="I461" s="5" t="s">
        <v>3337</v>
      </c>
      <c r="J461" s="2" t="s">
        <v>160</v>
      </c>
      <c r="K461" s="2" t="s">
        <v>26</v>
      </c>
      <c r="L461" s="2"/>
      <c r="M461" s="8" t="s">
        <v>105</v>
      </c>
      <c r="N461" s="2" t="s">
        <v>3338</v>
      </c>
      <c r="O461" s="2" t="s">
        <v>29</v>
      </c>
      <c r="P461" s="6">
        <v>2760</v>
      </c>
      <c r="Q461" s="7" t="s">
        <v>52391</v>
      </c>
    </row>
    <row r="462" spans="1:17" x14ac:dyDescent="0.2">
      <c r="A462" s="2" t="s">
        <v>3339</v>
      </c>
      <c r="B462" s="2" t="s">
        <v>3340</v>
      </c>
      <c r="C462" s="3">
        <v>31316</v>
      </c>
      <c r="D462" s="2" t="s">
        <v>3341</v>
      </c>
      <c r="E462" s="2" t="s">
        <v>2578</v>
      </c>
      <c r="F462" s="2" t="s">
        <v>3342</v>
      </c>
      <c r="G462" s="2" t="s">
        <v>214</v>
      </c>
      <c r="H462" s="4" t="s">
        <v>3343</v>
      </c>
      <c r="I462" s="5" t="s">
        <v>3344</v>
      </c>
      <c r="J462" s="2" t="s">
        <v>160</v>
      </c>
      <c r="K462" s="2" t="s">
        <v>38</v>
      </c>
      <c r="L462" s="2"/>
      <c r="M462" s="8" t="s">
        <v>74</v>
      </c>
      <c r="N462" s="2" t="s">
        <v>3345</v>
      </c>
      <c r="O462" s="2" t="s">
        <v>188</v>
      </c>
      <c r="P462" s="6">
        <v>2363</v>
      </c>
      <c r="Q462" s="7" t="s">
        <v>52391</v>
      </c>
    </row>
    <row r="463" spans="1:17" x14ac:dyDescent="0.2">
      <c r="A463" s="2" t="s">
        <v>3346</v>
      </c>
      <c r="B463" s="2" t="s">
        <v>3347</v>
      </c>
      <c r="C463" s="3">
        <v>24200</v>
      </c>
      <c r="D463" s="2" t="s">
        <v>3348</v>
      </c>
      <c r="E463" s="2" t="s">
        <v>3349</v>
      </c>
      <c r="F463" s="2" t="s">
        <v>3350</v>
      </c>
      <c r="G463" s="2" t="s">
        <v>175</v>
      </c>
      <c r="H463" s="4" t="s">
        <v>3351</v>
      </c>
      <c r="I463" s="5" t="s">
        <v>3352</v>
      </c>
      <c r="J463" s="2" t="s">
        <v>160</v>
      </c>
      <c r="K463" s="2" t="s">
        <v>38</v>
      </c>
      <c r="L463" s="2"/>
      <c r="M463" s="8" t="s">
        <v>105</v>
      </c>
      <c r="N463" s="2" t="s">
        <v>2076</v>
      </c>
      <c r="O463" s="2" t="s">
        <v>54</v>
      </c>
      <c r="P463" s="6">
        <v>2214</v>
      </c>
      <c r="Q463" s="7" t="s">
        <v>52391</v>
      </c>
    </row>
    <row r="464" spans="1:17" x14ac:dyDescent="0.2">
      <c r="A464" s="2" t="s">
        <v>3353</v>
      </c>
      <c r="B464" s="2" t="s">
        <v>3354</v>
      </c>
      <c r="C464" s="3">
        <v>38741</v>
      </c>
      <c r="D464" s="2" t="s">
        <v>3355</v>
      </c>
      <c r="E464" s="2" t="s">
        <v>1816</v>
      </c>
      <c r="F464" s="2" t="s">
        <v>3202</v>
      </c>
      <c r="G464" s="2" t="s">
        <v>102</v>
      </c>
      <c r="H464" s="4" t="s">
        <v>3356</v>
      </c>
      <c r="I464" s="5" t="s">
        <v>3357</v>
      </c>
      <c r="J464" s="2" t="s">
        <v>63</v>
      </c>
      <c r="K464" s="2" t="s">
        <v>26</v>
      </c>
      <c r="L464" s="2"/>
      <c r="M464" s="8" t="s">
        <v>85</v>
      </c>
      <c r="N464" s="2" t="s">
        <v>2283</v>
      </c>
      <c r="O464" s="2" t="s">
        <v>29</v>
      </c>
      <c r="P464" s="6">
        <v>3401</v>
      </c>
      <c r="Q464" s="7" t="s">
        <v>52391</v>
      </c>
    </row>
    <row r="465" spans="1:17" x14ac:dyDescent="0.2">
      <c r="A465" s="2" t="s">
        <v>3358</v>
      </c>
      <c r="B465" s="2" t="s">
        <v>3359</v>
      </c>
      <c r="C465" s="3">
        <v>21689</v>
      </c>
      <c r="D465" s="2" t="s">
        <v>3360</v>
      </c>
      <c r="E465" s="2" t="s">
        <v>3361</v>
      </c>
      <c r="F465" s="2" t="s">
        <v>525</v>
      </c>
      <c r="G465" s="2" t="s">
        <v>687</v>
      </c>
      <c r="H465" s="4" t="s">
        <v>3362</v>
      </c>
      <c r="I465" s="5" t="s">
        <v>3363</v>
      </c>
      <c r="J465" s="2" t="s">
        <v>160</v>
      </c>
      <c r="K465" s="2" t="s">
        <v>38</v>
      </c>
      <c r="L465" s="2"/>
      <c r="M465" s="8" t="s">
        <v>52</v>
      </c>
      <c r="N465" s="2" t="s">
        <v>3364</v>
      </c>
      <c r="O465" s="2" t="s">
        <v>243</v>
      </c>
      <c r="P465" s="6">
        <v>7001</v>
      </c>
      <c r="Q465" s="7" t="s">
        <v>52391</v>
      </c>
    </row>
    <row r="466" spans="1:17" x14ac:dyDescent="0.2">
      <c r="A466" s="2" t="s">
        <v>3365</v>
      </c>
      <c r="B466" s="2" t="s">
        <v>3366</v>
      </c>
      <c r="C466" s="3">
        <v>35691</v>
      </c>
      <c r="D466" s="2" t="s">
        <v>3367</v>
      </c>
      <c r="E466" s="2" t="s">
        <v>2216</v>
      </c>
      <c r="F466" s="2" t="s">
        <v>2171</v>
      </c>
      <c r="G466" s="2" t="s">
        <v>60</v>
      </c>
      <c r="H466" s="4" t="s">
        <v>3368</v>
      </c>
      <c r="I466" s="5" t="s">
        <v>3369</v>
      </c>
      <c r="J466" s="2" t="s">
        <v>51</v>
      </c>
      <c r="K466" s="2" t="s">
        <v>38</v>
      </c>
      <c r="L466" s="2"/>
      <c r="M466" s="8" t="s">
        <v>74</v>
      </c>
      <c r="N466" s="2" t="s">
        <v>1767</v>
      </c>
      <c r="O466" s="2" t="s">
        <v>296</v>
      </c>
      <c r="P466" s="6">
        <v>7799</v>
      </c>
      <c r="Q466" s="7" t="s">
        <v>52391</v>
      </c>
    </row>
    <row r="467" spans="1:17" x14ac:dyDescent="0.2">
      <c r="A467" s="2" t="s">
        <v>3370</v>
      </c>
      <c r="B467" s="2" t="s">
        <v>3371</v>
      </c>
      <c r="C467" s="3">
        <v>30891</v>
      </c>
      <c r="D467" s="2" t="s">
        <v>3372</v>
      </c>
      <c r="E467" s="2" t="s">
        <v>3373</v>
      </c>
      <c r="F467" s="2" t="s">
        <v>3374</v>
      </c>
      <c r="G467" s="2" t="s">
        <v>60</v>
      </c>
      <c r="H467" s="4" t="s">
        <v>3375</v>
      </c>
      <c r="I467" s="5" t="s">
        <v>3376</v>
      </c>
      <c r="J467" s="2" t="s">
        <v>63</v>
      </c>
      <c r="K467" s="2" t="s">
        <v>73</v>
      </c>
      <c r="L467" s="2"/>
      <c r="M467" s="8" t="s">
        <v>27</v>
      </c>
      <c r="N467" s="2" t="s">
        <v>3377</v>
      </c>
      <c r="O467" s="2" t="s">
        <v>107</v>
      </c>
      <c r="P467" s="6">
        <v>6662</v>
      </c>
      <c r="Q467" s="7" t="s">
        <v>52391</v>
      </c>
    </row>
    <row r="468" spans="1:17" x14ac:dyDescent="0.2">
      <c r="A468" s="2" t="s">
        <v>3378</v>
      </c>
      <c r="B468" s="2" t="s">
        <v>3379</v>
      </c>
      <c r="C468" s="3">
        <v>32106</v>
      </c>
      <c r="D468" s="2" t="s">
        <v>3380</v>
      </c>
      <c r="E468" s="2" t="s">
        <v>3381</v>
      </c>
      <c r="F468" s="2" t="s">
        <v>3382</v>
      </c>
      <c r="G468" s="2" t="s">
        <v>123</v>
      </c>
      <c r="H468" s="4" t="s">
        <v>3383</v>
      </c>
      <c r="I468" s="5" t="s">
        <v>3384</v>
      </c>
      <c r="J468" s="2" t="s">
        <v>25</v>
      </c>
      <c r="K468" s="2" t="s">
        <v>26</v>
      </c>
      <c r="L468" s="2"/>
      <c r="M468" s="8" t="s">
        <v>143</v>
      </c>
      <c r="N468" s="2" t="s">
        <v>3385</v>
      </c>
      <c r="O468" s="2" t="s">
        <v>54</v>
      </c>
      <c r="P468" s="6">
        <v>1546</v>
      </c>
      <c r="Q468" s="7" t="s">
        <v>52391</v>
      </c>
    </row>
    <row r="469" spans="1:17" x14ac:dyDescent="0.2">
      <c r="A469" s="2" t="s">
        <v>3386</v>
      </c>
      <c r="B469" s="2" t="s">
        <v>3387</v>
      </c>
      <c r="C469" s="3">
        <v>30428</v>
      </c>
      <c r="D469" s="2" t="s">
        <v>3388</v>
      </c>
      <c r="E469" s="2" t="s">
        <v>3389</v>
      </c>
      <c r="F469" s="2" t="s">
        <v>3390</v>
      </c>
      <c r="G469" s="2" t="s">
        <v>175</v>
      </c>
      <c r="H469" s="4" t="s">
        <v>3391</v>
      </c>
      <c r="I469" s="5" t="s">
        <v>3392</v>
      </c>
      <c r="J469" s="2" t="s">
        <v>160</v>
      </c>
      <c r="K469" s="2" t="s">
        <v>73</v>
      </c>
      <c r="L469" s="2"/>
      <c r="M469" s="8" t="s">
        <v>268</v>
      </c>
      <c r="N469" s="2" t="s">
        <v>3393</v>
      </c>
      <c r="O469" s="2" t="s">
        <v>188</v>
      </c>
      <c r="P469" s="6">
        <v>2800</v>
      </c>
      <c r="Q469" s="7" t="s">
        <v>52391</v>
      </c>
    </row>
    <row r="470" spans="1:17" x14ac:dyDescent="0.2">
      <c r="A470" s="2" t="s">
        <v>3394</v>
      </c>
      <c r="B470" s="2" t="s">
        <v>3395</v>
      </c>
      <c r="C470" s="3">
        <v>18732</v>
      </c>
      <c r="D470" s="2" t="s">
        <v>3396</v>
      </c>
      <c r="E470" s="2" t="s">
        <v>324</v>
      </c>
      <c r="F470" s="2" t="s">
        <v>3397</v>
      </c>
      <c r="G470" s="2" t="s">
        <v>275</v>
      </c>
      <c r="H470" s="4" t="s">
        <v>3398</v>
      </c>
      <c r="I470" s="5" t="s">
        <v>3399</v>
      </c>
      <c r="J470" s="2" t="s">
        <v>84</v>
      </c>
      <c r="K470" s="2" t="s">
        <v>26</v>
      </c>
      <c r="L470" s="2"/>
      <c r="M470" s="8" t="s">
        <v>268</v>
      </c>
      <c r="N470" s="2" t="s">
        <v>3400</v>
      </c>
      <c r="O470" s="2" t="s">
        <v>54</v>
      </c>
      <c r="P470" s="6">
        <v>6432</v>
      </c>
      <c r="Q470" s="7" t="s">
        <v>52391</v>
      </c>
    </row>
    <row r="471" spans="1:17" x14ac:dyDescent="0.2">
      <c r="A471" s="2" t="s">
        <v>3401</v>
      </c>
      <c r="B471" s="2" t="s">
        <v>3402</v>
      </c>
      <c r="C471" s="3">
        <v>30792</v>
      </c>
      <c r="D471" s="2" t="s">
        <v>3403</v>
      </c>
      <c r="E471" s="2" t="s">
        <v>3404</v>
      </c>
      <c r="F471" s="2" t="s">
        <v>3405</v>
      </c>
      <c r="G471" s="2" t="s">
        <v>35</v>
      </c>
      <c r="H471" s="4" t="s">
        <v>3406</v>
      </c>
      <c r="I471" s="5" t="s">
        <v>3407</v>
      </c>
      <c r="J471" s="2" t="s">
        <v>84</v>
      </c>
      <c r="K471" s="2" t="s">
        <v>26</v>
      </c>
      <c r="L471" s="2"/>
      <c r="M471" s="8" t="s">
        <v>207</v>
      </c>
      <c r="N471" s="2" t="s">
        <v>1315</v>
      </c>
      <c r="O471" s="2" t="s">
        <v>296</v>
      </c>
      <c r="P471" s="6">
        <v>6461</v>
      </c>
      <c r="Q471" s="7" t="s">
        <v>52391</v>
      </c>
    </row>
    <row r="472" spans="1:17" x14ac:dyDescent="0.2">
      <c r="A472" s="2" t="s">
        <v>3408</v>
      </c>
      <c r="B472" s="2" t="s">
        <v>3409</v>
      </c>
      <c r="C472" s="3">
        <v>37411</v>
      </c>
      <c r="D472" s="2" t="s">
        <v>3410</v>
      </c>
      <c r="E472" s="2" t="s">
        <v>685</v>
      </c>
      <c r="F472" s="2" t="s">
        <v>3411</v>
      </c>
      <c r="G472" s="2" t="s">
        <v>275</v>
      </c>
      <c r="H472" s="4" t="s">
        <v>3412</v>
      </c>
      <c r="I472" s="5" t="s">
        <v>3413</v>
      </c>
      <c r="J472" s="2" t="s">
        <v>63</v>
      </c>
      <c r="K472" s="2" t="s">
        <v>38</v>
      </c>
      <c r="L472" s="2"/>
      <c r="M472" s="8" t="s">
        <v>376</v>
      </c>
      <c r="N472" s="2" t="s">
        <v>2303</v>
      </c>
      <c r="O472" s="2" t="s">
        <v>107</v>
      </c>
      <c r="P472" s="6">
        <v>6429</v>
      </c>
      <c r="Q472" s="7" t="s">
        <v>52391</v>
      </c>
    </row>
    <row r="473" spans="1:17" x14ac:dyDescent="0.2">
      <c r="A473" s="2" t="s">
        <v>3414</v>
      </c>
      <c r="B473" s="2" t="s">
        <v>3415</v>
      </c>
      <c r="C473" s="3">
        <v>27574</v>
      </c>
      <c r="D473" s="2" t="s">
        <v>3416</v>
      </c>
      <c r="E473" s="2" t="s">
        <v>3015</v>
      </c>
      <c r="F473" s="2" t="s">
        <v>80</v>
      </c>
      <c r="G473" s="2" t="s">
        <v>184</v>
      </c>
      <c r="H473" s="4" t="s">
        <v>3417</v>
      </c>
      <c r="I473" s="5" t="s">
        <v>3418</v>
      </c>
      <c r="J473" s="2" t="s">
        <v>51</v>
      </c>
      <c r="K473" s="2" t="s">
        <v>26</v>
      </c>
      <c r="L473" s="2"/>
      <c r="M473" s="8" t="s">
        <v>105</v>
      </c>
      <c r="N473" s="2" t="s">
        <v>3419</v>
      </c>
      <c r="O473" s="2" t="s">
        <v>87</v>
      </c>
      <c r="P473" s="6">
        <v>9916</v>
      </c>
      <c r="Q473" s="7" t="s">
        <v>52391</v>
      </c>
    </row>
    <row r="474" spans="1:17" x14ac:dyDescent="0.2">
      <c r="A474" s="2" t="s">
        <v>3420</v>
      </c>
      <c r="B474" s="2" t="s">
        <v>3421</v>
      </c>
      <c r="C474" s="3">
        <v>36382</v>
      </c>
      <c r="D474" s="2" t="s">
        <v>3422</v>
      </c>
      <c r="E474" s="2" t="s">
        <v>1914</v>
      </c>
      <c r="F474" s="2" t="s">
        <v>3423</v>
      </c>
      <c r="G474" s="2" t="s">
        <v>249</v>
      </c>
      <c r="H474" s="4" t="s">
        <v>3424</v>
      </c>
      <c r="I474" s="5" t="s">
        <v>3425</v>
      </c>
      <c r="J474" s="2" t="s">
        <v>84</v>
      </c>
      <c r="K474" s="2" t="s">
        <v>73</v>
      </c>
      <c r="L474" s="2"/>
      <c r="M474" s="8" t="s">
        <v>27</v>
      </c>
      <c r="N474" s="2" t="s">
        <v>697</v>
      </c>
      <c r="O474" s="2" t="s">
        <v>312</v>
      </c>
      <c r="P474" s="6">
        <v>5682</v>
      </c>
      <c r="Q474" s="7" t="s">
        <v>52391</v>
      </c>
    </row>
    <row r="475" spans="1:17" x14ac:dyDescent="0.2">
      <c r="A475" s="2" t="s">
        <v>3426</v>
      </c>
      <c r="B475" s="2" t="s">
        <v>3427</v>
      </c>
      <c r="C475" s="3">
        <v>21988</v>
      </c>
      <c r="D475" s="2" t="s">
        <v>3428</v>
      </c>
      <c r="E475" s="2" t="s">
        <v>1880</v>
      </c>
      <c r="F475" s="2" t="s">
        <v>3429</v>
      </c>
      <c r="G475" s="2" t="s">
        <v>702</v>
      </c>
      <c r="H475" s="4" t="s">
        <v>3430</v>
      </c>
      <c r="I475" s="5" t="s">
        <v>3431</v>
      </c>
      <c r="J475" s="2" t="s">
        <v>63</v>
      </c>
      <c r="K475" s="2" t="s">
        <v>38</v>
      </c>
      <c r="L475" s="2"/>
      <c r="M475" s="8" t="s">
        <v>268</v>
      </c>
      <c r="N475" s="2" t="s">
        <v>3432</v>
      </c>
      <c r="O475" s="2" t="s">
        <v>41</v>
      </c>
      <c r="P475" s="6">
        <v>5610</v>
      </c>
      <c r="Q475" s="7" t="s">
        <v>52391</v>
      </c>
    </row>
    <row r="476" spans="1:17" x14ac:dyDescent="0.2">
      <c r="A476" s="2" t="s">
        <v>3433</v>
      </c>
      <c r="B476" s="2" t="s">
        <v>3434</v>
      </c>
      <c r="C476" s="3">
        <v>18955</v>
      </c>
      <c r="D476" s="2" t="s">
        <v>3435</v>
      </c>
      <c r="E476" s="2" t="s">
        <v>1816</v>
      </c>
      <c r="F476" s="2" t="s">
        <v>1024</v>
      </c>
      <c r="G476" s="2" t="s">
        <v>22</v>
      </c>
      <c r="H476" s="4" t="s">
        <v>3436</v>
      </c>
      <c r="I476" s="5" t="s">
        <v>3437</v>
      </c>
      <c r="J476" s="2" t="s">
        <v>51</v>
      </c>
      <c r="K476" s="2" t="s">
        <v>38</v>
      </c>
      <c r="L476" s="2"/>
      <c r="M476" s="8" t="s">
        <v>376</v>
      </c>
      <c r="N476" s="2" t="s">
        <v>3438</v>
      </c>
      <c r="O476" s="2" t="s">
        <v>198</v>
      </c>
      <c r="P476" s="6">
        <v>2059</v>
      </c>
      <c r="Q476" s="7" t="s">
        <v>52391</v>
      </c>
    </row>
    <row r="477" spans="1:17" x14ac:dyDescent="0.2">
      <c r="A477" s="2" t="s">
        <v>3439</v>
      </c>
      <c r="B477" s="2" t="s">
        <v>3440</v>
      </c>
      <c r="C477" s="3">
        <v>21206</v>
      </c>
      <c r="D477" s="2" t="s">
        <v>3441</v>
      </c>
      <c r="E477" s="2" t="s">
        <v>3442</v>
      </c>
      <c r="F477" s="2" t="s">
        <v>3443</v>
      </c>
      <c r="G477" s="2" t="s">
        <v>204</v>
      </c>
      <c r="H477" s="4" t="s">
        <v>3444</v>
      </c>
      <c r="I477" s="5" t="s">
        <v>3445</v>
      </c>
      <c r="J477" s="2" t="s">
        <v>63</v>
      </c>
      <c r="K477" s="2" t="s">
        <v>38</v>
      </c>
      <c r="L477" s="2"/>
      <c r="M477" s="8" t="s">
        <v>207</v>
      </c>
      <c r="N477" s="2" t="s">
        <v>1804</v>
      </c>
      <c r="O477" s="2" t="s">
        <v>243</v>
      </c>
      <c r="P477" s="6">
        <v>8767</v>
      </c>
      <c r="Q477" s="7" t="s">
        <v>52391</v>
      </c>
    </row>
    <row r="478" spans="1:17" x14ac:dyDescent="0.2">
      <c r="A478" s="2" t="s">
        <v>3446</v>
      </c>
      <c r="B478" s="2" t="s">
        <v>3447</v>
      </c>
      <c r="C478" s="3">
        <v>34019</v>
      </c>
      <c r="D478" s="2" t="s">
        <v>3448</v>
      </c>
      <c r="E478" s="2" t="s">
        <v>3122</v>
      </c>
      <c r="F478" s="2" t="s">
        <v>3449</v>
      </c>
      <c r="G478" s="2" t="s">
        <v>70</v>
      </c>
      <c r="H478" s="4" t="s">
        <v>3450</v>
      </c>
      <c r="I478" s="5" t="s">
        <v>3451</v>
      </c>
      <c r="J478" s="2" t="s">
        <v>63</v>
      </c>
      <c r="K478" s="2" t="s">
        <v>26</v>
      </c>
      <c r="L478" s="2"/>
      <c r="M478" s="8" t="s">
        <v>143</v>
      </c>
      <c r="N478" s="2" t="s">
        <v>3452</v>
      </c>
      <c r="O478" s="2" t="s">
        <v>41</v>
      </c>
      <c r="P478" s="6">
        <v>5612</v>
      </c>
      <c r="Q478" s="7" t="s">
        <v>52391</v>
      </c>
    </row>
    <row r="479" spans="1:17" x14ac:dyDescent="0.2">
      <c r="A479" s="2" t="s">
        <v>3453</v>
      </c>
      <c r="B479" s="2" t="s">
        <v>3454</v>
      </c>
      <c r="C479" s="3">
        <v>21944</v>
      </c>
      <c r="D479" s="2" t="s">
        <v>3455</v>
      </c>
      <c r="E479" s="2" t="s">
        <v>3456</v>
      </c>
      <c r="F479" s="2" t="s">
        <v>3457</v>
      </c>
      <c r="G479" s="2" t="s">
        <v>292</v>
      </c>
      <c r="H479" s="4" t="s">
        <v>3458</v>
      </c>
      <c r="I479" s="5" t="s">
        <v>3459</v>
      </c>
      <c r="J479" s="2" t="s">
        <v>25</v>
      </c>
      <c r="K479" s="2" t="s">
        <v>73</v>
      </c>
      <c r="L479" s="2"/>
      <c r="M479" s="8" t="s">
        <v>268</v>
      </c>
      <c r="N479" s="2" t="s">
        <v>1480</v>
      </c>
      <c r="O479" s="2" t="s">
        <v>87</v>
      </c>
      <c r="P479" s="6">
        <v>7367</v>
      </c>
      <c r="Q479" s="7" t="s">
        <v>52391</v>
      </c>
    </row>
    <row r="480" spans="1:17" x14ac:dyDescent="0.2">
      <c r="A480" s="2" t="s">
        <v>3460</v>
      </c>
      <c r="B480" s="2" t="s">
        <v>3461</v>
      </c>
      <c r="C480" s="3">
        <v>26343</v>
      </c>
      <c r="D480" s="2" t="s">
        <v>3462</v>
      </c>
      <c r="E480" s="2" t="s">
        <v>638</v>
      </c>
      <c r="F480" s="2" t="s">
        <v>1219</v>
      </c>
      <c r="G480" s="2" t="s">
        <v>184</v>
      </c>
      <c r="H480" s="4" t="s">
        <v>3463</v>
      </c>
      <c r="I480" s="5" t="s">
        <v>3464</v>
      </c>
      <c r="J480" s="2" t="s">
        <v>25</v>
      </c>
      <c r="K480" s="2" t="s">
        <v>73</v>
      </c>
      <c r="L480" s="2"/>
      <c r="M480" s="8" t="s">
        <v>116</v>
      </c>
      <c r="N480" s="2" t="s">
        <v>3465</v>
      </c>
      <c r="O480" s="2" t="s">
        <v>54</v>
      </c>
      <c r="P480" s="6">
        <v>1908</v>
      </c>
      <c r="Q480" s="7" t="s">
        <v>52391</v>
      </c>
    </row>
    <row r="481" spans="1:17" x14ac:dyDescent="0.2">
      <c r="A481" s="2" t="s">
        <v>3466</v>
      </c>
      <c r="B481" s="2" t="s">
        <v>3467</v>
      </c>
      <c r="C481" s="3">
        <v>30441</v>
      </c>
      <c r="D481" s="2" t="s">
        <v>3468</v>
      </c>
      <c r="E481" s="2" t="s">
        <v>638</v>
      </c>
      <c r="F481" s="2" t="s">
        <v>3469</v>
      </c>
      <c r="G481" s="2" t="s">
        <v>70</v>
      </c>
      <c r="H481" s="4" t="s">
        <v>3470</v>
      </c>
      <c r="I481" s="5" t="s">
        <v>3471</v>
      </c>
      <c r="J481" s="2" t="s">
        <v>160</v>
      </c>
      <c r="K481" s="2" t="s">
        <v>26</v>
      </c>
      <c r="L481" s="2"/>
      <c r="M481" s="8" t="s">
        <v>116</v>
      </c>
      <c r="N481" s="2" t="s">
        <v>3472</v>
      </c>
      <c r="O481" s="2" t="s">
        <v>296</v>
      </c>
      <c r="P481" s="6">
        <v>4764</v>
      </c>
      <c r="Q481" s="7" t="s">
        <v>52391</v>
      </c>
    </row>
    <row r="482" spans="1:17" x14ac:dyDescent="0.2">
      <c r="A482" s="2" t="s">
        <v>3473</v>
      </c>
      <c r="B482" s="2" t="s">
        <v>3474</v>
      </c>
      <c r="C482" s="3">
        <v>30675</v>
      </c>
      <c r="D482" s="2" t="s">
        <v>3475</v>
      </c>
      <c r="E482" s="2" t="s">
        <v>1096</v>
      </c>
      <c r="F482" s="2" t="s">
        <v>694</v>
      </c>
      <c r="G482" s="2" t="s">
        <v>478</v>
      </c>
      <c r="H482" s="4" t="s">
        <v>3476</v>
      </c>
      <c r="I482" s="5" t="s">
        <v>3477</v>
      </c>
      <c r="J482" s="2" t="s">
        <v>84</v>
      </c>
      <c r="K482" s="2" t="s">
        <v>38</v>
      </c>
      <c r="L482" s="2"/>
      <c r="M482" s="8" t="s">
        <v>105</v>
      </c>
      <c r="N482" s="2" t="s">
        <v>320</v>
      </c>
      <c r="O482" s="2" t="s">
        <v>87</v>
      </c>
      <c r="P482" s="6">
        <v>5714</v>
      </c>
      <c r="Q482" s="7" t="s">
        <v>52391</v>
      </c>
    </row>
    <row r="483" spans="1:17" x14ac:dyDescent="0.2">
      <c r="A483" s="2" t="s">
        <v>3478</v>
      </c>
      <c r="B483" s="2" t="s">
        <v>3479</v>
      </c>
      <c r="C483" s="3">
        <v>28974</v>
      </c>
      <c r="D483" s="2" t="s">
        <v>3480</v>
      </c>
      <c r="E483" s="2" t="s">
        <v>3481</v>
      </c>
      <c r="F483" s="2" t="s">
        <v>3202</v>
      </c>
      <c r="G483" s="2" t="s">
        <v>702</v>
      </c>
      <c r="H483" s="4" t="s">
        <v>3482</v>
      </c>
      <c r="I483" s="5" t="s">
        <v>3483</v>
      </c>
      <c r="J483" s="2" t="s">
        <v>160</v>
      </c>
      <c r="K483" s="2" t="s">
        <v>73</v>
      </c>
      <c r="L483" s="2"/>
      <c r="M483" s="8" t="s">
        <v>143</v>
      </c>
      <c r="N483" s="2" t="s">
        <v>3484</v>
      </c>
      <c r="O483" s="2" t="s">
        <v>198</v>
      </c>
      <c r="P483" s="6">
        <v>6750</v>
      </c>
      <c r="Q483" s="7" t="s">
        <v>52391</v>
      </c>
    </row>
    <row r="484" spans="1:17" x14ac:dyDescent="0.2">
      <c r="A484" s="2" t="s">
        <v>3485</v>
      </c>
      <c r="B484" s="2" t="s">
        <v>3486</v>
      </c>
      <c r="C484" s="3">
        <v>26050</v>
      </c>
      <c r="D484" s="2" t="s">
        <v>3487</v>
      </c>
      <c r="E484" s="2" t="s">
        <v>1002</v>
      </c>
      <c r="F484" s="2" t="s">
        <v>3488</v>
      </c>
      <c r="G484" s="2" t="s">
        <v>275</v>
      </c>
      <c r="H484" s="4" t="s">
        <v>3489</v>
      </c>
      <c r="I484" s="5" t="s">
        <v>3490</v>
      </c>
      <c r="J484" s="2" t="s">
        <v>25</v>
      </c>
      <c r="K484" s="2" t="s">
        <v>73</v>
      </c>
      <c r="L484" s="2"/>
      <c r="M484" s="8" t="s">
        <v>27</v>
      </c>
      <c r="N484" s="2" t="s">
        <v>587</v>
      </c>
      <c r="O484" s="2" t="s">
        <v>41</v>
      </c>
      <c r="P484" s="6">
        <v>5664</v>
      </c>
      <c r="Q484" s="7" t="s">
        <v>52391</v>
      </c>
    </row>
    <row r="485" spans="1:17" x14ac:dyDescent="0.2">
      <c r="A485" s="2" t="s">
        <v>3491</v>
      </c>
      <c r="B485" s="2" t="s">
        <v>3492</v>
      </c>
      <c r="C485" s="3">
        <v>29795</v>
      </c>
      <c r="D485" s="2" t="s">
        <v>3493</v>
      </c>
      <c r="E485" s="2" t="s">
        <v>3494</v>
      </c>
      <c r="F485" s="2" t="s">
        <v>2878</v>
      </c>
      <c r="G485" s="2" t="s">
        <v>275</v>
      </c>
      <c r="H485" s="4" t="s">
        <v>3495</v>
      </c>
      <c r="I485" s="5" t="s">
        <v>3496</v>
      </c>
      <c r="J485" s="2" t="s">
        <v>51</v>
      </c>
      <c r="K485" s="2" t="s">
        <v>38</v>
      </c>
      <c r="L485" s="2"/>
      <c r="M485" s="8" t="s">
        <v>85</v>
      </c>
      <c r="N485" s="2" t="s">
        <v>3205</v>
      </c>
      <c r="O485" s="2" t="s">
        <v>29</v>
      </c>
      <c r="P485" s="6">
        <v>2273</v>
      </c>
      <c r="Q485" s="7" t="s">
        <v>52391</v>
      </c>
    </row>
    <row r="486" spans="1:17" x14ac:dyDescent="0.2">
      <c r="A486" s="2" t="s">
        <v>3497</v>
      </c>
      <c r="B486" s="2" t="s">
        <v>3498</v>
      </c>
      <c r="C486" s="3">
        <v>28980</v>
      </c>
      <c r="D486" s="2" t="s">
        <v>3499</v>
      </c>
      <c r="E486" s="2" t="s">
        <v>3500</v>
      </c>
      <c r="F486" s="2" t="s">
        <v>1602</v>
      </c>
      <c r="G486" s="2" t="s">
        <v>93</v>
      </c>
      <c r="H486" s="4" t="s">
        <v>3501</v>
      </c>
      <c r="I486" s="5" t="s">
        <v>3502</v>
      </c>
      <c r="J486" s="2" t="s">
        <v>160</v>
      </c>
      <c r="K486" s="2" t="s">
        <v>38</v>
      </c>
      <c r="L486" s="2"/>
      <c r="M486" s="8" t="s">
        <v>27</v>
      </c>
      <c r="N486" s="2" t="s">
        <v>602</v>
      </c>
      <c r="O486" s="2" t="s">
        <v>296</v>
      </c>
      <c r="P486" s="6">
        <v>7662</v>
      </c>
      <c r="Q486" s="7" t="s">
        <v>52391</v>
      </c>
    </row>
    <row r="487" spans="1:17" x14ac:dyDescent="0.2">
      <c r="A487" s="2" t="s">
        <v>3503</v>
      </c>
      <c r="B487" s="2" t="s">
        <v>3504</v>
      </c>
      <c r="C487" s="3">
        <v>22635</v>
      </c>
      <c r="D487" s="2" t="s">
        <v>3505</v>
      </c>
      <c r="E487" s="2" t="s">
        <v>3506</v>
      </c>
      <c r="F487" s="2" t="s">
        <v>2150</v>
      </c>
      <c r="G487" s="2" t="s">
        <v>413</v>
      </c>
      <c r="H487" s="4" t="s">
        <v>3507</v>
      </c>
      <c r="I487" s="5" t="s">
        <v>3508</v>
      </c>
      <c r="J487" s="2" t="s">
        <v>160</v>
      </c>
      <c r="K487" s="2" t="s">
        <v>73</v>
      </c>
      <c r="L487" s="2"/>
      <c r="M487" s="8" t="s">
        <v>52</v>
      </c>
      <c r="N487" s="2" t="s">
        <v>1071</v>
      </c>
      <c r="O487" s="2" t="s">
        <v>87</v>
      </c>
      <c r="P487" s="6">
        <v>8960</v>
      </c>
      <c r="Q487" s="7" t="s">
        <v>52391</v>
      </c>
    </row>
    <row r="488" spans="1:17" x14ac:dyDescent="0.2">
      <c r="A488" s="2" t="s">
        <v>3509</v>
      </c>
      <c r="B488" s="2" t="s">
        <v>3510</v>
      </c>
      <c r="C488" s="3">
        <v>36588</v>
      </c>
      <c r="D488" s="2" t="s">
        <v>3511</v>
      </c>
      <c r="E488" s="2" t="s">
        <v>1778</v>
      </c>
      <c r="F488" s="2" t="s">
        <v>3512</v>
      </c>
      <c r="G488" s="2" t="s">
        <v>292</v>
      </c>
      <c r="H488" s="4" t="s">
        <v>3513</v>
      </c>
      <c r="I488" s="5" t="s">
        <v>3514</v>
      </c>
      <c r="J488" s="2" t="s">
        <v>25</v>
      </c>
      <c r="K488" s="2" t="s">
        <v>38</v>
      </c>
      <c r="L488" s="2"/>
      <c r="M488" s="8" t="s">
        <v>105</v>
      </c>
      <c r="N488" s="2" t="s">
        <v>3515</v>
      </c>
      <c r="O488" s="2" t="s">
        <v>198</v>
      </c>
      <c r="P488" s="6">
        <v>8180</v>
      </c>
      <c r="Q488" s="7" t="s">
        <v>52391</v>
      </c>
    </row>
    <row r="489" spans="1:17" x14ac:dyDescent="0.2">
      <c r="A489" s="2" t="s">
        <v>3516</v>
      </c>
      <c r="B489" s="2" t="s">
        <v>3517</v>
      </c>
      <c r="C489" s="3">
        <v>19504</v>
      </c>
      <c r="D489" s="2" t="s">
        <v>3518</v>
      </c>
      <c r="E489" s="2" t="s">
        <v>3519</v>
      </c>
      <c r="F489" s="2" t="s">
        <v>3520</v>
      </c>
      <c r="G489" s="2" t="s">
        <v>35</v>
      </c>
      <c r="H489" s="4" t="s">
        <v>3521</v>
      </c>
      <c r="I489" s="5" t="s">
        <v>3522</v>
      </c>
      <c r="J489" s="2" t="s">
        <v>160</v>
      </c>
      <c r="K489" s="2" t="s">
        <v>26</v>
      </c>
      <c r="L489" s="2"/>
      <c r="M489" s="8" t="s">
        <v>74</v>
      </c>
      <c r="N489" s="2" t="s">
        <v>626</v>
      </c>
      <c r="O489" s="2" t="s">
        <v>198</v>
      </c>
      <c r="P489" s="6">
        <v>9366</v>
      </c>
      <c r="Q489" s="7" t="s">
        <v>52391</v>
      </c>
    </row>
    <row r="490" spans="1:17" x14ac:dyDescent="0.2">
      <c r="A490" s="2" t="s">
        <v>3523</v>
      </c>
      <c r="B490" s="2" t="s">
        <v>3524</v>
      </c>
      <c r="C490" s="3">
        <v>33546</v>
      </c>
      <c r="D490" s="2" t="s">
        <v>3525</v>
      </c>
      <c r="E490" s="2" t="s">
        <v>1243</v>
      </c>
      <c r="F490" s="2" t="s">
        <v>2101</v>
      </c>
      <c r="G490" s="2" t="s">
        <v>48</v>
      </c>
      <c r="H490" s="4" t="s">
        <v>3526</v>
      </c>
      <c r="I490" s="5" t="s">
        <v>3527</v>
      </c>
      <c r="J490" s="2" t="s">
        <v>25</v>
      </c>
      <c r="K490" s="2" t="s">
        <v>73</v>
      </c>
      <c r="L490" s="2"/>
      <c r="M490" s="8" t="s">
        <v>74</v>
      </c>
      <c r="N490" s="2" t="s">
        <v>1727</v>
      </c>
      <c r="O490" s="2" t="s">
        <v>41</v>
      </c>
      <c r="P490" s="6">
        <v>2780</v>
      </c>
      <c r="Q490" s="7" t="s">
        <v>52391</v>
      </c>
    </row>
    <row r="491" spans="1:17" x14ac:dyDescent="0.2">
      <c r="A491" s="2" t="s">
        <v>3528</v>
      </c>
      <c r="B491" s="2" t="s">
        <v>3529</v>
      </c>
      <c r="C491" s="3">
        <v>34893</v>
      </c>
      <c r="D491" s="2" t="s">
        <v>3530</v>
      </c>
      <c r="E491" s="2" t="s">
        <v>524</v>
      </c>
      <c r="F491" s="2" t="s">
        <v>1342</v>
      </c>
      <c r="G491" s="2" t="s">
        <v>478</v>
      </c>
      <c r="H491" s="4" t="s">
        <v>3531</v>
      </c>
      <c r="I491" s="5" t="s">
        <v>3532</v>
      </c>
      <c r="J491" s="2" t="s">
        <v>160</v>
      </c>
      <c r="K491" s="2" t="s">
        <v>38</v>
      </c>
      <c r="L491" s="2"/>
      <c r="M491" s="8" t="s">
        <v>376</v>
      </c>
      <c r="N491" s="2" t="s">
        <v>1169</v>
      </c>
      <c r="O491" s="2" t="s">
        <v>41</v>
      </c>
      <c r="P491" s="6">
        <v>3397</v>
      </c>
      <c r="Q491" s="7" t="s">
        <v>52391</v>
      </c>
    </row>
    <row r="492" spans="1:17" x14ac:dyDescent="0.2">
      <c r="A492" s="2" t="s">
        <v>3533</v>
      </c>
      <c r="B492" s="2" t="s">
        <v>3534</v>
      </c>
      <c r="C492" s="3">
        <v>29798</v>
      </c>
      <c r="D492" s="2" t="s">
        <v>3535</v>
      </c>
      <c r="E492" s="2" t="s">
        <v>3536</v>
      </c>
      <c r="F492" s="2" t="s">
        <v>3429</v>
      </c>
      <c r="G492" s="2" t="s">
        <v>60</v>
      </c>
      <c r="H492" s="4" t="s">
        <v>3537</v>
      </c>
      <c r="I492" s="5" t="s">
        <v>3538</v>
      </c>
      <c r="J492" s="2" t="s">
        <v>160</v>
      </c>
      <c r="K492" s="2" t="s">
        <v>26</v>
      </c>
      <c r="L492" s="2"/>
      <c r="M492" s="8" t="s">
        <v>52</v>
      </c>
      <c r="N492" s="2" t="s">
        <v>3539</v>
      </c>
      <c r="O492" s="2" t="s">
        <v>296</v>
      </c>
      <c r="P492" s="6">
        <v>4691</v>
      </c>
      <c r="Q492" s="7" t="s">
        <v>52391</v>
      </c>
    </row>
    <row r="493" spans="1:17" x14ac:dyDescent="0.2">
      <c r="A493" s="2" t="s">
        <v>3540</v>
      </c>
      <c r="B493" s="2" t="s">
        <v>3541</v>
      </c>
      <c r="C493" s="3">
        <v>21564</v>
      </c>
      <c r="D493" s="2" t="s">
        <v>3542</v>
      </c>
      <c r="E493" s="2" t="s">
        <v>709</v>
      </c>
      <c r="F493" s="2" t="s">
        <v>3543</v>
      </c>
      <c r="G493" s="2" t="s">
        <v>687</v>
      </c>
      <c r="H493" s="4" t="s">
        <v>3544</v>
      </c>
      <c r="I493" s="5" t="s">
        <v>3545</v>
      </c>
      <c r="J493" s="2" t="s">
        <v>160</v>
      </c>
      <c r="K493" s="2" t="s">
        <v>38</v>
      </c>
      <c r="L493" s="2"/>
      <c r="M493" s="8" t="s">
        <v>39</v>
      </c>
      <c r="N493" s="2" t="s">
        <v>3546</v>
      </c>
      <c r="O493" s="2" t="s">
        <v>41</v>
      </c>
      <c r="P493" s="6">
        <v>2983</v>
      </c>
      <c r="Q493" s="7" t="s">
        <v>52391</v>
      </c>
    </row>
    <row r="494" spans="1:17" x14ac:dyDescent="0.2">
      <c r="A494" s="2" t="s">
        <v>3547</v>
      </c>
      <c r="B494" s="2" t="s">
        <v>3548</v>
      </c>
      <c r="C494" s="3">
        <v>34746</v>
      </c>
      <c r="D494" s="2" t="s">
        <v>3549</v>
      </c>
      <c r="E494" s="2" t="s">
        <v>3550</v>
      </c>
      <c r="F494" s="2" t="s">
        <v>3551</v>
      </c>
      <c r="G494" s="2" t="s">
        <v>249</v>
      </c>
      <c r="H494" s="4" t="s">
        <v>3552</v>
      </c>
      <c r="I494" s="5" t="s">
        <v>3553</v>
      </c>
      <c r="J494" s="2" t="s">
        <v>160</v>
      </c>
      <c r="K494" s="2" t="s">
        <v>26</v>
      </c>
      <c r="L494" s="2"/>
      <c r="M494" s="8" t="s">
        <v>105</v>
      </c>
      <c r="N494" s="2" t="s">
        <v>3554</v>
      </c>
      <c r="O494" s="2" t="s">
        <v>296</v>
      </c>
      <c r="P494" s="6">
        <v>3036</v>
      </c>
      <c r="Q494" s="7" t="s">
        <v>52391</v>
      </c>
    </row>
    <row r="495" spans="1:17" x14ac:dyDescent="0.2">
      <c r="A495" s="2" t="s">
        <v>3555</v>
      </c>
      <c r="B495" s="2" t="s">
        <v>3556</v>
      </c>
      <c r="C495" s="3">
        <v>38141</v>
      </c>
      <c r="D495" s="2" t="s">
        <v>3557</v>
      </c>
      <c r="E495" s="2" t="s">
        <v>1311</v>
      </c>
      <c r="F495" s="2" t="s">
        <v>3558</v>
      </c>
      <c r="G495" s="2" t="s">
        <v>175</v>
      </c>
      <c r="H495" s="4" t="s">
        <v>3559</v>
      </c>
      <c r="I495" s="5" t="s">
        <v>3560</v>
      </c>
      <c r="J495" s="2" t="s">
        <v>63</v>
      </c>
      <c r="K495" s="2" t="s">
        <v>38</v>
      </c>
      <c r="L495" s="2"/>
      <c r="M495" s="8" t="s">
        <v>74</v>
      </c>
      <c r="N495" s="2" t="s">
        <v>1239</v>
      </c>
      <c r="O495" s="2" t="s">
        <v>198</v>
      </c>
      <c r="P495" s="6">
        <v>8034</v>
      </c>
      <c r="Q495" s="7" t="s">
        <v>52391</v>
      </c>
    </row>
    <row r="496" spans="1:17" x14ac:dyDescent="0.2">
      <c r="A496" s="2" t="s">
        <v>31298</v>
      </c>
      <c r="B496" s="2" t="s">
        <v>31299</v>
      </c>
      <c r="C496" s="3">
        <v>23099</v>
      </c>
      <c r="D496" s="2" t="s">
        <v>31300</v>
      </c>
      <c r="E496" s="2" t="s">
        <v>6601</v>
      </c>
      <c r="F496" s="2" t="s">
        <v>174</v>
      </c>
      <c r="G496" s="2" t="s">
        <v>22</v>
      </c>
      <c r="H496" s="4" t="s">
        <v>31301</v>
      </c>
      <c r="I496" s="5" t="s">
        <v>31302</v>
      </c>
      <c r="J496" s="2" t="s">
        <v>160</v>
      </c>
      <c r="K496" s="2" t="s">
        <v>38</v>
      </c>
      <c r="L496" s="2"/>
      <c r="M496" s="8" t="s">
        <v>105</v>
      </c>
      <c r="N496" s="2" t="s">
        <v>12276</v>
      </c>
      <c r="O496" s="2" t="s">
        <v>87</v>
      </c>
      <c r="P496" s="6">
        <v>3175</v>
      </c>
      <c r="Q496" s="7" t="s">
        <v>31303</v>
      </c>
    </row>
    <row r="497" spans="1:17" x14ac:dyDescent="0.2">
      <c r="A497" s="2" t="s">
        <v>3568</v>
      </c>
      <c r="B497" s="2" t="s">
        <v>3569</v>
      </c>
      <c r="C497" s="3">
        <v>18344</v>
      </c>
      <c r="D497" s="2" t="s">
        <v>3570</v>
      </c>
      <c r="E497" s="2" t="s">
        <v>2259</v>
      </c>
      <c r="F497" s="2" t="s">
        <v>1054</v>
      </c>
      <c r="G497" s="2" t="s">
        <v>132</v>
      </c>
      <c r="H497" s="4" t="s">
        <v>3571</v>
      </c>
      <c r="I497" s="5" t="s">
        <v>3572</v>
      </c>
      <c r="J497" s="2" t="s">
        <v>25</v>
      </c>
      <c r="K497" s="2" t="s">
        <v>26</v>
      </c>
      <c r="L497" s="2"/>
      <c r="M497" s="8" t="s">
        <v>105</v>
      </c>
      <c r="N497" s="2" t="s">
        <v>3573</v>
      </c>
      <c r="O497" s="2" t="s">
        <v>188</v>
      </c>
      <c r="P497" s="6">
        <v>3407</v>
      </c>
      <c r="Q497" s="7" t="s">
        <v>52391</v>
      </c>
    </row>
    <row r="498" spans="1:17" x14ac:dyDescent="0.2">
      <c r="A498" s="2" t="s">
        <v>3574</v>
      </c>
      <c r="B498" s="2" t="s">
        <v>3575</v>
      </c>
      <c r="C498" s="3">
        <v>20014</v>
      </c>
      <c r="D498" s="2" t="s">
        <v>3576</v>
      </c>
      <c r="E498" s="2" t="s">
        <v>3036</v>
      </c>
      <c r="F498" s="2" t="s">
        <v>420</v>
      </c>
      <c r="G498" s="2" t="s">
        <v>204</v>
      </c>
      <c r="H498" s="4" t="s">
        <v>3577</v>
      </c>
      <c r="I498" s="5" t="s">
        <v>3578</v>
      </c>
      <c r="J498" s="2" t="s">
        <v>25</v>
      </c>
      <c r="K498" s="2" t="s">
        <v>73</v>
      </c>
      <c r="L498" s="2"/>
      <c r="M498" s="8" t="s">
        <v>105</v>
      </c>
      <c r="N498" s="2" t="s">
        <v>842</v>
      </c>
      <c r="O498" s="2" t="s">
        <v>243</v>
      </c>
      <c r="P498" s="6">
        <v>3138</v>
      </c>
      <c r="Q498" s="7" t="s">
        <v>52391</v>
      </c>
    </row>
    <row r="499" spans="1:17" x14ac:dyDescent="0.2">
      <c r="A499" s="2" t="s">
        <v>3579</v>
      </c>
      <c r="B499" s="2" t="s">
        <v>3580</v>
      </c>
      <c r="C499" s="3">
        <v>30058</v>
      </c>
      <c r="D499" s="2" t="s">
        <v>3581</v>
      </c>
      <c r="E499" s="2" t="s">
        <v>2357</v>
      </c>
      <c r="F499" s="2" t="s">
        <v>3582</v>
      </c>
      <c r="G499" s="2" t="s">
        <v>223</v>
      </c>
      <c r="H499" s="4" t="s">
        <v>3583</v>
      </c>
      <c r="I499" s="5" t="s">
        <v>3584</v>
      </c>
      <c r="J499" s="2" t="s">
        <v>25</v>
      </c>
      <c r="K499" s="2" t="s">
        <v>26</v>
      </c>
      <c r="L499" s="2"/>
      <c r="M499" s="8" t="s">
        <v>27</v>
      </c>
      <c r="N499" s="2" t="s">
        <v>2987</v>
      </c>
      <c r="O499" s="2" t="s">
        <v>198</v>
      </c>
      <c r="P499" s="6">
        <v>2529</v>
      </c>
      <c r="Q499" s="7" t="s">
        <v>52391</v>
      </c>
    </row>
    <row r="500" spans="1:17" x14ac:dyDescent="0.2">
      <c r="A500" s="2" t="s">
        <v>3585</v>
      </c>
      <c r="B500" s="2" t="s">
        <v>3586</v>
      </c>
      <c r="C500" s="3">
        <v>24746</v>
      </c>
      <c r="D500" s="2" t="s">
        <v>3587</v>
      </c>
      <c r="E500" s="2" t="s">
        <v>3188</v>
      </c>
      <c r="F500" s="2" t="s">
        <v>958</v>
      </c>
      <c r="G500" s="2" t="s">
        <v>437</v>
      </c>
      <c r="H500" s="4" t="s">
        <v>3588</v>
      </c>
      <c r="I500" s="5" t="s">
        <v>3589</v>
      </c>
      <c r="J500" s="2" t="s">
        <v>51</v>
      </c>
      <c r="K500" s="2" t="s">
        <v>26</v>
      </c>
      <c r="L500" s="2"/>
      <c r="M500" s="8" t="s">
        <v>207</v>
      </c>
      <c r="N500" s="2" t="s">
        <v>3590</v>
      </c>
      <c r="O500" s="2" t="s">
        <v>243</v>
      </c>
      <c r="P500" s="6">
        <v>7648</v>
      </c>
      <c r="Q500" s="7" t="s">
        <v>52391</v>
      </c>
    </row>
    <row r="501" spans="1:17" x14ac:dyDescent="0.2">
      <c r="A501" s="2" t="s">
        <v>3591</v>
      </c>
      <c r="B501" s="2" t="s">
        <v>3592</v>
      </c>
      <c r="C501" s="3">
        <v>37166</v>
      </c>
      <c r="D501" s="2" t="s">
        <v>3593</v>
      </c>
      <c r="E501" s="2" t="s">
        <v>3594</v>
      </c>
      <c r="F501" s="2" t="s">
        <v>2665</v>
      </c>
      <c r="G501" s="2" t="s">
        <v>292</v>
      </c>
      <c r="H501" s="4" t="s">
        <v>3595</v>
      </c>
      <c r="I501" s="5" t="s">
        <v>3596</v>
      </c>
      <c r="J501" s="2" t="s">
        <v>84</v>
      </c>
      <c r="K501" s="2" t="s">
        <v>73</v>
      </c>
      <c r="L501" s="2"/>
      <c r="M501" s="8" t="s">
        <v>74</v>
      </c>
      <c r="N501" s="2" t="s">
        <v>3597</v>
      </c>
      <c r="O501" s="2" t="s">
        <v>54</v>
      </c>
      <c r="P501" s="6">
        <v>7023</v>
      </c>
      <c r="Q501" s="7" t="s">
        <v>52391</v>
      </c>
    </row>
    <row r="502" spans="1:17" x14ac:dyDescent="0.2">
      <c r="A502" s="2" t="s">
        <v>3598</v>
      </c>
      <c r="B502" s="2" t="s">
        <v>3599</v>
      </c>
      <c r="C502" s="3">
        <v>28753</v>
      </c>
      <c r="D502" s="2" t="s">
        <v>3600</v>
      </c>
      <c r="E502" s="2" t="s">
        <v>1808</v>
      </c>
      <c r="F502" s="2" t="s">
        <v>2824</v>
      </c>
      <c r="G502" s="2" t="s">
        <v>249</v>
      </c>
      <c r="H502" s="4" t="s">
        <v>3601</v>
      </c>
      <c r="I502" s="5" t="s">
        <v>3602</v>
      </c>
      <c r="J502" s="2" t="s">
        <v>63</v>
      </c>
      <c r="K502" s="2" t="s">
        <v>73</v>
      </c>
      <c r="L502" s="2"/>
      <c r="M502" s="8" t="s">
        <v>376</v>
      </c>
      <c r="N502" s="2" t="s">
        <v>144</v>
      </c>
      <c r="O502" s="2" t="s">
        <v>243</v>
      </c>
      <c r="P502" s="6">
        <v>5114</v>
      </c>
      <c r="Q502" s="7" t="s">
        <v>52391</v>
      </c>
    </row>
    <row r="503" spans="1:17" x14ac:dyDescent="0.2">
      <c r="A503" s="2" t="s">
        <v>3603</v>
      </c>
      <c r="B503" s="2" t="s">
        <v>3604</v>
      </c>
      <c r="C503" s="3">
        <v>23887</v>
      </c>
      <c r="D503" s="2" t="s">
        <v>3605</v>
      </c>
      <c r="E503" s="2" t="s">
        <v>230</v>
      </c>
      <c r="F503" s="2" t="s">
        <v>3606</v>
      </c>
      <c r="G503" s="2" t="s">
        <v>123</v>
      </c>
      <c r="H503" s="4" t="s">
        <v>3607</v>
      </c>
      <c r="I503" s="5" t="s">
        <v>3608</v>
      </c>
      <c r="J503" s="2" t="s">
        <v>160</v>
      </c>
      <c r="K503" s="2" t="s">
        <v>38</v>
      </c>
      <c r="L503" s="2"/>
      <c r="M503" s="8" t="s">
        <v>105</v>
      </c>
      <c r="N503" s="2" t="s">
        <v>3609</v>
      </c>
      <c r="O503" s="2" t="s">
        <v>296</v>
      </c>
      <c r="P503" s="6">
        <v>4149</v>
      </c>
      <c r="Q503" s="7" t="s">
        <v>52391</v>
      </c>
    </row>
    <row r="504" spans="1:17" x14ac:dyDescent="0.2">
      <c r="A504" s="2" t="s">
        <v>3610</v>
      </c>
      <c r="B504" s="2" t="s">
        <v>3611</v>
      </c>
      <c r="C504" s="3">
        <v>33074</v>
      </c>
      <c r="D504" s="2" t="s">
        <v>3612</v>
      </c>
      <c r="E504" s="2" t="s">
        <v>3613</v>
      </c>
      <c r="F504" s="2" t="s">
        <v>576</v>
      </c>
      <c r="G504" s="2" t="s">
        <v>102</v>
      </c>
      <c r="H504" s="4" t="s">
        <v>3614</v>
      </c>
      <c r="I504" s="5" t="s">
        <v>3615</v>
      </c>
      <c r="J504" s="2" t="s">
        <v>51</v>
      </c>
      <c r="K504" s="2" t="s">
        <v>38</v>
      </c>
      <c r="L504" s="2"/>
      <c r="M504" s="8" t="s">
        <v>207</v>
      </c>
      <c r="N504" s="2" t="s">
        <v>874</v>
      </c>
      <c r="O504" s="2" t="s">
        <v>296</v>
      </c>
      <c r="P504" s="6">
        <v>3925</v>
      </c>
      <c r="Q504" s="7" t="s">
        <v>52391</v>
      </c>
    </row>
    <row r="505" spans="1:17" x14ac:dyDescent="0.2">
      <c r="A505" s="2" t="s">
        <v>3616</v>
      </c>
      <c r="B505" s="2" t="s">
        <v>3617</v>
      </c>
      <c r="C505" s="3">
        <v>22577</v>
      </c>
      <c r="D505" s="2" t="s">
        <v>3618</v>
      </c>
      <c r="E505" s="2" t="s">
        <v>273</v>
      </c>
      <c r="F505" s="2" t="s">
        <v>2101</v>
      </c>
      <c r="G505" s="2" t="s">
        <v>70</v>
      </c>
      <c r="H505" s="4" t="s">
        <v>3619</v>
      </c>
      <c r="I505" s="5" t="s">
        <v>3620</v>
      </c>
      <c r="J505" s="2" t="s">
        <v>51</v>
      </c>
      <c r="K505" s="2" t="s">
        <v>38</v>
      </c>
      <c r="L505" s="2"/>
      <c r="M505" s="8" t="s">
        <v>27</v>
      </c>
      <c r="N505" s="2" t="s">
        <v>2283</v>
      </c>
      <c r="O505" s="2" t="s">
        <v>296</v>
      </c>
      <c r="P505" s="6">
        <v>2532</v>
      </c>
      <c r="Q505" s="7" t="s">
        <v>52391</v>
      </c>
    </row>
    <row r="506" spans="1:17" x14ac:dyDescent="0.2">
      <c r="A506" s="2" t="s">
        <v>3621</v>
      </c>
      <c r="B506" s="2" t="s">
        <v>2569</v>
      </c>
      <c r="C506" s="3">
        <v>31896</v>
      </c>
      <c r="D506" s="2" t="s">
        <v>3622</v>
      </c>
      <c r="E506" s="2" t="s">
        <v>2984</v>
      </c>
      <c r="F506" s="2" t="s">
        <v>3623</v>
      </c>
      <c r="G506" s="2" t="s">
        <v>249</v>
      </c>
      <c r="H506" s="4" t="s">
        <v>3624</v>
      </c>
      <c r="I506" s="5" t="s">
        <v>3625</v>
      </c>
      <c r="J506" s="2" t="s">
        <v>84</v>
      </c>
      <c r="K506" s="2" t="s">
        <v>26</v>
      </c>
      <c r="L506" s="2"/>
      <c r="M506" s="8" t="s">
        <v>268</v>
      </c>
      <c r="N506" s="2" t="s">
        <v>161</v>
      </c>
      <c r="O506" s="2" t="s">
        <v>41</v>
      </c>
      <c r="P506" s="6">
        <v>4922</v>
      </c>
      <c r="Q506" s="7" t="s">
        <v>52391</v>
      </c>
    </row>
    <row r="507" spans="1:17" x14ac:dyDescent="0.2">
      <c r="A507" s="2" t="s">
        <v>3626</v>
      </c>
      <c r="B507" s="2" t="s">
        <v>3627</v>
      </c>
      <c r="C507" s="3">
        <v>35818</v>
      </c>
      <c r="D507" s="2" t="s">
        <v>3628</v>
      </c>
      <c r="E507" s="2" t="s">
        <v>2804</v>
      </c>
      <c r="F507" s="2" t="s">
        <v>3223</v>
      </c>
      <c r="G507" s="2" t="s">
        <v>204</v>
      </c>
      <c r="H507" s="4" t="s">
        <v>3629</v>
      </c>
      <c r="I507" s="5" t="s">
        <v>3630</v>
      </c>
      <c r="J507" s="2" t="s">
        <v>25</v>
      </c>
      <c r="K507" s="2" t="s">
        <v>26</v>
      </c>
      <c r="L507" s="2"/>
      <c r="M507" s="8" t="s">
        <v>39</v>
      </c>
      <c r="N507" s="2" t="s">
        <v>3631</v>
      </c>
      <c r="O507" s="2" t="s">
        <v>107</v>
      </c>
      <c r="P507" s="6">
        <v>9717</v>
      </c>
      <c r="Q507" s="7" t="s">
        <v>52391</v>
      </c>
    </row>
    <row r="508" spans="1:17" x14ac:dyDescent="0.2">
      <c r="A508" s="2" t="s">
        <v>3632</v>
      </c>
      <c r="B508" s="2" t="s">
        <v>2176</v>
      </c>
      <c r="C508" s="3">
        <v>29724</v>
      </c>
      <c r="D508" s="2" t="s">
        <v>3633</v>
      </c>
      <c r="E508" s="2" t="s">
        <v>3634</v>
      </c>
      <c r="F508" s="2" t="s">
        <v>576</v>
      </c>
      <c r="G508" s="2" t="s">
        <v>478</v>
      </c>
      <c r="H508" s="4" t="s">
        <v>3635</v>
      </c>
      <c r="I508" s="5" t="s">
        <v>3636</v>
      </c>
      <c r="J508" s="2" t="s">
        <v>160</v>
      </c>
      <c r="K508" s="2" t="s">
        <v>38</v>
      </c>
      <c r="L508" s="2"/>
      <c r="M508" s="8" t="s">
        <v>376</v>
      </c>
      <c r="N508" s="2" t="s">
        <v>3637</v>
      </c>
      <c r="O508" s="2" t="s">
        <v>188</v>
      </c>
      <c r="P508" s="6">
        <v>2395</v>
      </c>
      <c r="Q508" s="7" t="s">
        <v>52391</v>
      </c>
    </row>
    <row r="509" spans="1:17" x14ac:dyDescent="0.2">
      <c r="A509" s="2" t="s">
        <v>3638</v>
      </c>
      <c r="B509" s="2" t="s">
        <v>3639</v>
      </c>
      <c r="C509" s="3">
        <v>34715</v>
      </c>
      <c r="D509" s="2" t="s">
        <v>3640</v>
      </c>
      <c r="E509" s="2" t="s">
        <v>1622</v>
      </c>
      <c r="F509" s="2" t="s">
        <v>3641</v>
      </c>
      <c r="G509" s="2" t="s">
        <v>184</v>
      </c>
      <c r="H509" s="4" t="s">
        <v>3642</v>
      </c>
      <c r="I509" s="5" t="s">
        <v>3643</v>
      </c>
      <c r="J509" s="2" t="s">
        <v>160</v>
      </c>
      <c r="K509" s="2" t="s">
        <v>38</v>
      </c>
      <c r="L509" s="2"/>
      <c r="M509" s="8" t="s">
        <v>116</v>
      </c>
      <c r="N509" s="2" t="s">
        <v>456</v>
      </c>
      <c r="O509" s="2" t="s">
        <v>107</v>
      </c>
      <c r="P509" s="6">
        <v>6121</v>
      </c>
      <c r="Q509" s="7" t="s">
        <v>52391</v>
      </c>
    </row>
    <row r="510" spans="1:17" x14ac:dyDescent="0.2">
      <c r="A510" s="2" t="s">
        <v>3644</v>
      </c>
      <c r="B510" s="2" t="s">
        <v>3645</v>
      </c>
      <c r="C510" s="3">
        <v>34813</v>
      </c>
      <c r="D510" s="2" t="s">
        <v>3646</v>
      </c>
      <c r="E510" s="2" t="s">
        <v>1982</v>
      </c>
      <c r="F510" s="2" t="s">
        <v>3647</v>
      </c>
      <c r="G510" s="2" t="s">
        <v>214</v>
      </c>
      <c r="H510" s="4" t="s">
        <v>3648</v>
      </c>
      <c r="I510" s="5" t="s">
        <v>3649</v>
      </c>
      <c r="J510" s="2" t="s">
        <v>160</v>
      </c>
      <c r="K510" s="2" t="s">
        <v>26</v>
      </c>
      <c r="L510" s="2"/>
      <c r="M510" s="8" t="s">
        <v>376</v>
      </c>
      <c r="N510" s="2" t="s">
        <v>1876</v>
      </c>
      <c r="O510" s="2" t="s">
        <v>107</v>
      </c>
      <c r="P510" s="6">
        <v>5494</v>
      </c>
      <c r="Q510" s="7" t="s">
        <v>52391</v>
      </c>
    </row>
    <row r="511" spans="1:17" x14ac:dyDescent="0.2">
      <c r="A511" s="2" t="s">
        <v>3650</v>
      </c>
      <c r="B511" s="2" t="s">
        <v>3651</v>
      </c>
      <c r="C511" s="3">
        <v>30395</v>
      </c>
      <c r="D511" s="2" t="s">
        <v>3652</v>
      </c>
      <c r="E511" s="2" t="s">
        <v>46</v>
      </c>
      <c r="F511" s="2" t="s">
        <v>3653</v>
      </c>
      <c r="G511" s="2" t="s">
        <v>679</v>
      </c>
      <c r="H511" s="4" t="s">
        <v>3654</v>
      </c>
      <c r="I511" s="5" t="s">
        <v>3655</v>
      </c>
      <c r="J511" s="2" t="s">
        <v>51</v>
      </c>
      <c r="K511" s="2" t="s">
        <v>73</v>
      </c>
      <c r="L511" s="2"/>
      <c r="M511" s="8" t="s">
        <v>105</v>
      </c>
      <c r="N511" s="2" t="s">
        <v>3656</v>
      </c>
      <c r="O511" s="2" t="s">
        <v>87</v>
      </c>
      <c r="P511" s="6">
        <v>3592</v>
      </c>
      <c r="Q511" s="7" t="s">
        <v>52391</v>
      </c>
    </row>
    <row r="512" spans="1:17" x14ac:dyDescent="0.2">
      <c r="A512" s="2" t="s">
        <v>3657</v>
      </c>
      <c r="B512" s="2" t="s">
        <v>3658</v>
      </c>
      <c r="C512" s="3">
        <v>28493</v>
      </c>
      <c r="D512" s="2" t="s">
        <v>3659</v>
      </c>
      <c r="E512" s="2" t="s">
        <v>156</v>
      </c>
      <c r="F512" s="2" t="s">
        <v>1236</v>
      </c>
      <c r="G512" s="2" t="s">
        <v>175</v>
      </c>
      <c r="H512" s="4" t="s">
        <v>3660</v>
      </c>
      <c r="I512" s="5" t="s">
        <v>3661</v>
      </c>
      <c r="J512" s="2" t="s">
        <v>84</v>
      </c>
      <c r="K512" s="2" t="s">
        <v>38</v>
      </c>
      <c r="L512" s="2"/>
      <c r="M512" s="8" t="s">
        <v>52</v>
      </c>
      <c r="N512" s="2" t="s">
        <v>3662</v>
      </c>
      <c r="O512" s="2" t="s">
        <v>296</v>
      </c>
      <c r="P512" s="6">
        <v>2976</v>
      </c>
      <c r="Q512" s="7" t="s">
        <v>52391</v>
      </c>
    </row>
    <row r="513" spans="1:17" x14ac:dyDescent="0.2">
      <c r="A513" s="2" t="s">
        <v>3663</v>
      </c>
      <c r="B513" s="2" t="s">
        <v>3664</v>
      </c>
      <c r="C513" s="3">
        <v>28775</v>
      </c>
      <c r="D513" s="2" t="s">
        <v>3665</v>
      </c>
      <c r="E513" s="2" t="s">
        <v>3666</v>
      </c>
      <c r="F513" s="2" t="s">
        <v>525</v>
      </c>
      <c r="G513" s="2" t="s">
        <v>249</v>
      </c>
      <c r="H513" s="4" t="s">
        <v>3667</v>
      </c>
      <c r="I513" s="5" t="s">
        <v>3668</v>
      </c>
      <c r="J513" s="2" t="s">
        <v>84</v>
      </c>
      <c r="K513" s="2" t="s">
        <v>38</v>
      </c>
      <c r="L513" s="2"/>
      <c r="M513" s="8" t="s">
        <v>268</v>
      </c>
      <c r="N513" s="2" t="s">
        <v>3669</v>
      </c>
      <c r="O513" s="2" t="s">
        <v>87</v>
      </c>
      <c r="P513" s="6">
        <v>7832</v>
      </c>
      <c r="Q513" s="7" t="s">
        <v>52391</v>
      </c>
    </row>
    <row r="514" spans="1:17" x14ac:dyDescent="0.2">
      <c r="A514" s="2" t="s">
        <v>3670</v>
      </c>
      <c r="B514" s="2" t="s">
        <v>3671</v>
      </c>
      <c r="C514" s="3">
        <v>36989</v>
      </c>
      <c r="D514" s="2" t="s">
        <v>3672</v>
      </c>
      <c r="E514" s="2" t="s">
        <v>3107</v>
      </c>
      <c r="F514" s="2" t="s">
        <v>3673</v>
      </c>
      <c r="G514" s="2" t="s">
        <v>249</v>
      </c>
      <c r="H514" s="4" t="s">
        <v>3674</v>
      </c>
      <c r="I514" s="5" t="s">
        <v>3675</v>
      </c>
      <c r="J514" s="2" t="s">
        <v>63</v>
      </c>
      <c r="K514" s="2" t="s">
        <v>26</v>
      </c>
      <c r="L514" s="2"/>
      <c r="M514" s="8" t="s">
        <v>85</v>
      </c>
      <c r="N514" s="2" t="s">
        <v>1071</v>
      </c>
      <c r="O514" s="2" t="s">
        <v>29</v>
      </c>
      <c r="P514" s="6">
        <v>5469</v>
      </c>
      <c r="Q514" s="7" t="s">
        <v>52391</v>
      </c>
    </row>
    <row r="515" spans="1:17" x14ac:dyDescent="0.2">
      <c r="A515" s="2" t="s">
        <v>3676</v>
      </c>
      <c r="B515" s="2" t="s">
        <v>3677</v>
      </c>
      <c r="C515" s="3">
        <v>27927</v>
      </c>
      <c r="D515" s="2" t="s">
        <v>3678</v>
      </c>
      <c r="E515" s="2" t="s">
        <v>669</v>
      </c>
      <c r="F515" s="2" t="s">
        <v>112</v>
      </c>
      <c r="G515" s="2" t="s">
        <v>702</v>
      </c>
      <c r="H515" s="4" t="s">
        <v>3679</v>
      </c>
      <c r="I515" s="5" t="s">
        <v>989</v>
      </c>
      <c r="J515" s="2" t="s">
        <v>160</v>
      </c>
      <c r="K515" s="2" t="s">
        <v>26</v>
      </c>
      <c r="L515" s="2"/>
      <c r="M515" s="8" t="s">
        <v>74</v>
      </c>
      <c r="N515" s="2" t="s">
        <v>2813</v>
      </c>
      <c r="O515" s="2" t="s">
        <v>107</v>
      </c>
      <c r="P515" s="6">
        <v>6293</v>
      </c>
      <c r="Q515" s="7" t="s">
        <v>52391</v>
      </c>
    </row>
    <row r="516" spans="1:17" x14ac:dyDescent="0.2">
      <c r="A516" s="2" t="s">
        <v>3680</v>
      </c>
      <c r="B516" s="2" t="s">
        <v>3681</v>
      </c>
      <c r="C516" s="3">
        <v>24825</v>
      </c>
      <c r="D516" s="2" t="s">
        <v>3682</v>
      </c>
      <c r="E516" s="2" t="s">
        <v>1532</v>
      </c>
      <c r="F516" s="2" t="s">
        <v>453</v>
      </c>
      <c r="G516" s="2" t="s">
        <v>175</v>
      </c>
      <c r="H516" s="4" t="s">
        <v>3683</v>
      </c>
      <c r="I516" s="5" t="s">
        <v>3684</v>
      </c>
      <c r="J516" s="2" t="s">
        <v>63</v>
      </c>
      <c r="K516" s="2" t="s">
        <v>38</v>
      </c>
      <c r="L516" s="2"/>
      <c r="M516" s="8" t="s">
        <v>105</v>
      </c>
      <c r="N516" s="2" t="s">
        <v>3685</v>
      </c>
      <c r="O516" s="2" t="s">
        <v>87</v>
      </c>
      <c r="P516" s="6">
        <v>9255</v>
      </c>
      <c r="Q516" s="7" t="s">
        <v>52391</v>
      </c>
    </row>
    <row r="517" spans="1:17" x14ac:dyDescent="0.2">
      <c r="A517" s="2" t="s">
        <v>3686</v>
      </c>
      <c r="B517" s="2" t="s">
        <v>3687</v>
      </c>
      <c r="C517" s="3">
        <v>34340</v>
      </c>
      <c r="D517" s="2" t="s">
        <v>3688</v>
      </c>
      <c r="E517" s="2" t="s">
        <v>2004</v>
      </c>
      <c r="F517" s="2" t="s">
        <v>3689</v>
      </c>
      <c r="G517" s="2" t="s">
        <v>35</v>
      </c>
      <c r="H517" s="4" t="s">
        <v>3690</v>
      </c>
      <c r="I517" s="5" t="s">
        <v>3691</v>
      </c>
      <c r="J517" s="2" t="s">
        <v>51</v>
      </c>
      <c r="K517" s="2" t="s">
        <v>26</v>
      </c>
      <c r="L517" s="2"/>
      <c r="M517" s="8" t="s">
        <v>116</v>
      </c>
      <c r="N517" s="2" t="s">
        <v>1574</v>
      </c>
      <c r="O517" s="2" t="s">
        <v>296</v>
      </c>
      <c r="P517" s="6">
        <v>3436</v>
      </c>
      <c r="Q517" s="7" t="s">
        <v>52391</v>
      </c>
    </row>
    <row r="518" spans="1:17" x14ac:dyDescent="0.2">
      <c r="A518" s="2" t="s">
        <v>3692</v>
      </c>
      <c r="B518" s="2" t="s">
        <v>3693</v>
      </c>
      <c r="C518" s="3">
        <v>35576</v>
      </c>
      <c r="D518" s="2" t="s">
        <v>3694</v>
      </c>
      <c r="E518" s="2" t="s">
        <v>3695</v>
      </c>
      <c r="F518" s="2" t="s">
        <v>3696</v>
      </c>
      <c r="G518" s="2" t="s">
        <v>194</v>
      </c>
      <c r="H518" s="4" t="s">
        <v>3697</v>
      </c>
      <c r="I518" s="5" t="s">
        <v>3698</v>
      </c>
      <c r="J518" s="2" t="s">
        <v>63</v>
      </c>
      <c r="K518" s="2" t="s">
        <v>38</v>
      </c>
      <c r="L518" s="2"/>
      <c r="M518" s="8" t="s">
        <v>268</v>
      </c>
      <c r="N518" s="2" t="s">
        <v>1480</v>
      </c>
      <c r="O518" s="2" t="s">
        <v>312</v>
      </c>
      <c r="P518" s="6">
        <v>9751</v>
      </c>
      <c r="Q518" s="7" t="s">
        <v>52391</v>
      </c>
    </row>
    <row r="519" spans="1:17" x14ac:dyDescent="0.2">
      <c r="A519" s="2" t="s">
        <v>3699</v>
      </c>
      <c r="B519" s="2" t="s">
        <v>1848</v>
      </c>
      <c r="C519" s="3">
        <v>30079</v>
      </c>
      <c r="D519" s="2" t="s">
        <v>3700</v>
      </c>
      <c r="E519" s="2" t="s">
        <v>468</v>
      </c>
      <c r="F519" s="2" t="s">
        <v>592</v>
      </c>
      <c r="G519" s="2" t="s">
        <v>214</v>
      </c>
      <c r="H519" s="4" t="s">
        <v>3701</v>
      </c>
      <c r="I519" s="5" t="s">
        <v>3702</v>
      </c>
      <c r="J519" s="2" t="s">
        <v>63</v>
      </c>
      <c r="K519" s="2" t="s">
        <v>26</v>
      </c>
      <c r="L519" s="2"/>
      <c r="M519" s="8" t="s">
        <v>85</v>
      </c>
      <c r="N519" s="2" t="s">
        <v>3703</v>
      </c>
      <c r="O519" s="2" t="s">
        <v>188</v>
      </c>
      <c r="P519" s="6">
        <v>9666</v>
      </c>
      <c r="Q519" s="7" t="s">
        <v>52391</v>
      </c>
    </row>
    <row r="520" spans="1:17" x14ac:dyDescent="0.2">
      <c r="A520" s="2" t="s">
        <v>3704</v>
      </c>
      <c r="B520" s="2" t="s">
        <v>3705</v>
      </c>
      <c r="C520" s="3">
        <v>32433</v>
      </c>
      <c r="D520" s="2" t="s">
        <v>3706</v>
      </c>
      <c r="E520" s="2" t="s">
        <v>591</v>
      </c>
      <c r="F520" s="2" t="s">
        <v>3707</v>
      </c>
      <c r="G520" s="2" t="s">
        <v>341</v>
      </c>
      <c r="H520" s="4" t="s">
        <v>3708</v>
      </c>
      <c r="I520" s="5" t="s">
        <v>3709</v>
      </c>
      <c r="J520" s="2" t="s">
        <v>25</v>
      </c>
      <c r="K520" s="2" t="s">
        <v>38</v>
      </c>
      <c r="L520" s="2"/>
      <c r="M520" s="8" t="s">
        <v>105</v>
      </c>
      <c r="N520" s="2" t="s">
        <v>3710</v>
      </c>
      <c r="O520" s="2" t="s">
        <v>107</v>
      </c>
      <c r="P520" s="6">
        <v>7847</v>
      </c>
      <c r="Q520" s="7" t="s">
        <v>52391</v>
      </c>
    </row>
    <row r="521" spans="1:17" x14ac:dyDescent="0.2">
      <c r="A521" s="2" t="s">
        <v>3711</v>
      </c>
      <c r="B521" s="2" t="s">
        <v>3712</v>
      </c>
      <c r="C521" s="3">
        <v>22099</v>
      </c>
      <c r="D521" s="2" t="s">
        <v>3713</v>
      </c>
      <c r="E521" s="2" t="s">
        <v>575</v>
      </c>
      <c r="F521" s="2" t="s">
        <v>3488</v>
      </c>
      <c r="G521" s="2" t="s">
        <v>413</v>
      </c>
      <c r="H521" s="4" t="s">
        <v>3714</v>
      </c>
      <c r="I521" s="5" t="s">
        <v>3715</v>
      </c>
      <c r="J521" s="2" t="s">
        <v>51</v>
      </c>
      <c r="K521" s="2" t="s">
        <v>38</v>
      </c>
      <c r="L521" s="2"/>
      <c r="M521" s="8" t="s">
        <v>52</v>
      </c>
      <c r="N521" s="2" t="s">
        <v>3716</v>
      </c>
      <c r="O521" s="2" t="s">
        <v>87</v>
      </c>
      <c r="P521" s="6">
        <v>7808</v>
      </c>
      <c r="Q521" s="7" t="s">
        <v>52391</v>
      </c>
    </row>
    <row r="522" spans="1:17" x14ac:dyDescent="0.2">
      <c r="A522" s="2" t="s">
        <v>3717</v>
      </c>
      <c r="B522" s="2" t="s">
        <v>3718</v>
      </c>
      <c r="C522" s="3">
        <v>27716</v>
      </c>
      <c r="D522" s="2" t="s">
        <v>3719</v>
      </c>
      <c r="E522" s="2" t="s">
        <v>789</v>
      </c>
      <c r="F522" s="2" t="s">
        <v>122</v>
      </c>
      <c r="G522" s="2" t="s">
        <v>132</v>
      </c>
      <c r="H522" s="4" t="s">
        <v>3720</v>
      </c>
      <c r="I522" s="5" t="s">
        <v>3721</v>
      </c>
      <c r="J522" s="2" t="s">
        <v>84</v>
      </c>
      <c r="K522" s="2" t="s">
        <v>73</v>
      </c>
      <c r="L522" s="2"/>
      <c r="M522" s="8" t="s">
        <v>27</v>
      </c>
      <c r="N522" s="2" t="s">
        <v>3722</v>
      </c>
      <c r="O522" s="2" t="s">
        <v>41</v>
      </c>
      <c r="P522" s="6">
        <v>3287</v>
      </c>
      <c r="Q522" s="7" t="s">
        <v>52391</v>
      </c>
    </row>
    <row r="523" spans="1:17" x14ac:dyDescent="0.2">
      <c r="A523" s="2" t="s">
        <v>3723</v>
      </c>
      <c r="B523" s="2" t="s">
        <v>3724</v>
      </c>
      <c r="C523" s="3">
        <v>28616</v>
      </c>
      <c r="D523" s="2" t="s">
        <v>3725</v>
      </c>
      <c r="E523" s="2" t="s">
        <v>3072</v>
      </c>
      <c r="F523" s="2" t="s">
        <v>3689</v>
      </c>
      <c r="G523" s="2" t="s">
        <v>194</v>
      </c>
      <c r="H523" s="4" t="s">
        <v>3726</v>
      </c>
      <c r="I523" s="5" t="s">
        <v>3727</v>
      </c>
      <c r="J523" s="2" t="s">
        <v>25</v>
      </c>
      <c r="K523" s="2" t="s">
        <v>26</v>
      </c>
      <c r="L523" s="2"/>
      <c r="M523" s="8" t="s">
        <v>85</v>
      </c>
      <c r="N523" s="2" t="s">
        <v>3728</v>
      </c>
      <c r="O523" s="2" t="s">
        <v>198</v>
      </c>
      <c r="P523" s="6">
        <v>4525</v>
      </c>
      <c r="Q523" s="7" t="s">
        <v>52391</v>
      </c>
    </row>
    <row r="524" spans="1:17" x14ac:dyDescent="0.2">
      <c r="A524" s="2" t="s">
        <v>3729</v>
      </c>
      <c r="B524" s="2" t="s">
        <v>3730</v>
      </c>
      <c r="C524" s="3">
        <v>37838</v>
      </c>
      <c r="D524" s="2" t="s">
        <v>3731</v>
      </c>
      <c r="E524" s="2" t="s">
        <v>3732</v>
      </c>
      <c r="F524" s="2" t="s">
        <v>3733</v>
      </c>
      <c r="G524" s="2" t="s">
        <v>81</v>
      </c>
      <c r="H524" s="4" t="s">
        <v>3734</v>
      </c>
      <c r="I524" s="5" t="s">
        <v>3735</v>
      </c>
      <c r="J524" s="2" t="s">
        <v>84</v>
      </c>
      <c r="K524" s="2" t="s">
        <v>73</v>
      </c>
      <c r="L524" s="2"/>
      <c r="M524" s="8" t="s">
        <v>27</v>
      </c>
      <c r="N524" s="2" t="s">
        <v>3736</v>
      </c>
      <c r="O524" s="2" t="s">
        <v>54</v>
      </c>
      <c r="P524" s="6">
        <v>8170</v>
      </c>
      <c r="Q524" s="7" t="s">
        <v>52391</v>
      </c>
    </row>
    <row r="525" spans="1:17" x14ac:dyDescent="0.2">
      <c r="A525" s="2" t="s">
        <v>3737</v>
      </c>
      <c r="B525" s="2" t="s">
        <v>3738</v>
      </c>
      <c r="C525" s="3">
        <v>24654</v>
      </c>
      <c r="D525" s="2" t="s">
        <v>3739</v>
      </c>
      <c r="E525" s="2" t="s">
        <v>1808</v>
      </c>
      <c r="F525" s="2" t="s">
        <v>3429</v>
      </c>
      <c r="G525" s="2" t="s">
        <v>341</v>
      </c>
      <c r="H525" s="4" t="s">
        <v>3740</v>
      </c>
      <c r="I525" s="5" t="s">
        <v>3741</v>
      </c>
      <c r="J525" s="2" t="s">
        <v>160</v>
      </c>
      <c r="K525" s="2" t="s">
        <v>73</v>
      </c>
      <c r="L525" s="2"/>
      <c r="M525" s="8" t="s">
        <v>74</v>
      </c>
      <c r="N525" s="2" t="s">
        <v>3631</v>
      </c>
      <c r="O525" s="2" t="s">
        <v>107</v>
      </c>
      <c r="P525" s="6">
        <v>7292</v>
      </c>
      <c r="Q525" s="7" t="s">
        <v>52391</v>
      </c>
    </row>
    <row r="526" spans="1:17" x14ac:dyDescent="0.2">
      <c r="A526" s="2" t="s">
        <v>3742</v>
      </c>
      <c r="B526" s="2" t="s">
        <v>3743</v>
      </c>
      <c r="C526" s="3">
        <v>32296</v>
      </c>
      <c r="D526" s="2" t="s">
        <v>3744</v>
      </c>
      <c r="E526" s="2" t="s">
        <v>3666</v>
      </c>
      <c r="F526" s="2" t="s">
        <v>3443</v>
      </c>
      <c r="G526" s="2" t="s">
        <v>22</v>
      </c>
      <c r="H526" s="4" t="s">
        <v>3745</v>
      </c>
      <c r="I526" s="5" t="s">
        <v>3746</v>
      </c>
      <c r="J526" s="2" t="s">
        <v>160</v>
      </c>
      <c r="K526" s="2" t="s">
        <v>26</v>
      </c>
      <c r="L526" s="2"/>
      <c r="M526" s="8" t="s">
        <v>143</v>
      </c>
      <c r="N526" s="2" t="s">
        <v>3747</v>
      </c>
      <c r="O526" s="2" t="s">
        <v>41</v>
      </c>
      <c r="P526" s="6">
        <v>1921</v>
      </c>
      <c r="Q526" s="7" t="s">
        <v>52391</v>
      </c>
    </row>
    <row r="527" spans="1:17" x14ac:dyDescent="0.2">
      <c r="A527" s="2" t="s">
        <v>3748</v>
      </c>
      <c r="B527" s="2" t="s">
        <v>3749</v>
      </c>
      <c r="C527" s="3">
        <v>36250</v>
      </c>
      <c r="D527" s="2" t="s">
        <v>3750</v>
      </c>
      <c r="E527" s="2" t="s">
        <v>3456</v>
      </c>
      <c r="F527" s="2" t="s">
        <v>166</v>
      </c>
      <c r="G527" s="2" t="s">
        <v>123</v>
      </c>
      <c r="H527" s="4" t="s">
        <v>3751</v>
      </c>
      <c r="I527" s="5" t="s">
        <v>3752</v>
      </c>
      <c r="J527" s="2" t="s">
        <v>160</v>
      </c>
      <c r="K527" s="2" t="s">
        <v>38</v>
      </c>
      <c r="L527" s="2"/>
      <c r="M527" s="8" t="s">
        <v>268</v>
      </c>
      <c r="N527" s="2" t="s">
        <v>3753</v>
      </c>
      <c r="O527" s="2" t="s">
        <v>296</v>
      </c>
      <c r="P527" s="6">
        <v>8880</v>
      </c>
      <c r="Q527" s="7" t="s">
        <v>52391</v>
      </c>
    </row>
    <row r="528" spans="1:17" x14ac:dyDescent="0.2">
      <c r="A528" s="2" t="s">
        <v>3754</v>
      </c>
      <c r="B528" s="2" t="s">
        <v>3755</v>
      </c>
      <c r="C528" s="3">
        <v>26886</v>
      </c>
      <c r="D528" s="2" t="s">
        <v>3756</v>
      </c>
      <c r="E528" s="2" t="s">
        <v>2411</v>
      </c>
      <c r="F528" s="2" t="s">
        <v>584</v>
      </c>
      <c r="G528" s="2" t="s">
        <v>184</v>
      </c>
      <c r="H528" s="4" t="s">
        <v>3757</v>
      </c>
      <c r="I528" s="5" t="s">
        <v>3758</v>
      </c>
      <c r="J528" s="2" t="s">
        <v>51</v>
      </c>
      <c r="K528" s="2" t="s">
        <v>26</v>
      </c>
      <c r="L528" s="2"/>
      <c r="M528" s="8" t="s">
        <v>27</v>
      </c>
      <c r="N528" s="2" t="s">
        <v>3054</v>
      </c>
      <c r="O528" s="2" t="s">
        <v>54</v>
      </c>
      <c r="P528" s="6">
        <v>7780</v>
      </c>
      <c r="Q528" s="7" t="s">
        <v>52391</v>
      </c>
    </row>
    <row r="529" spans="1:17" x14ac:dyDescent="0.2">
      <c r="A529" s="2" t="s">
        <v>3759</v>
      </c>
      <c r="B529" s="2" t="s">
        <v>3760</v>
      </c>
      <c r="C529" s="3">
        <v>30280</v>
      </c>
      <c r="D529" s="2" t="s">
        <v>3761</v>
      </c>
      <c r="E529" s="2" t="s">
        <v>3762</v>
      </c>
      <c r="F529" s="2" t="s">
        <v>3763</v>
      </c>
      <c r="G529" s="2" t="s">
        <v>35</v>
      </c>
      <c r="H529" s="4" t="s">
        <v>3764</v>
      </c>
      <c r="I529" s="5" t="s">
        <v>3765</v>
      </c>
      <c r="J529" s="2" t="s">
        <v>160</v>
      </c>
      <c r="K529" s="2" t="s">
        <v>73</v>
      </c>
      <c r="L529" s="2"/>
      <c r="M529" s="8" t="s">
        <v>143</v>
      </c>
      <c r="N529" s="2" t="s">
        <v>3393</v>
      </c>
      <c r="O529" s="2" t="s">
        <v>107</v>
      </c>
      <c r="P529" s="6">
        <v>6576</v>
      </c>
      <c r="Q529" s="7" t="s">
        <v>52391</v>
      </c>
    </row>
    <row r="530" spans="1:17" x14ac:dyDescent="0.2">
      <c r="A530" s="2" t="s">
        <v>3766</v>
      </c>
      <c r="B530" s="2" t="s">
        <v>3767</v>
      </c>
      <c r="C530" s="3">
        <v>17046</v>
      </c>
      <c r="D530" s="2" t="s">
        <v>3768</v>
      </c>
      <c r="E530" s="2" t="s">
        <v>822</v>
      </c>
      <c r="F530" s="2" t="s">
        <v>1312</v>
      </c>
      <c r="G530" s="2" t="s">
        <v>70</v>
      </c>
      <c r="H530" s="4" t="s">
        <v>3769</v>
      </c>
      <c r="I530" s="5" t="s">
        <v>3770</v>
      </c>
      <c r="J530" s="2" t="s">
        <v>160</v>
      </c>
      <c r="K530" s="2" t="s">
        <v>26</v>
      </c>
      <c r="L530" s="2"/>
      <c r="M530" s="8" t="s">
        <v>85</v>
      </c>
      <c r="N530" s="2" t="s">
        <v>96</v>
      </c>
      <c r="O530" s="2" t="s">
        <v>243</v>
      </c>
      <c r="P530" s="6">
        <v>9676</v>
      </c>
      <c r="Q530" s="7" t="s">
        <v>52391</v>
      </c>
    </row>
    <row r="531" spans="1:17" x14ac:dyDescent="0.2">
      <c r="A531" s="2" t="s">
        <v>3771</v>
      </c>
      <c r="B531" s="2" t="s">
        <v>3772</v>
      </c>
      <c r="C531" s="3">
        <v>27569</v>
      </c>
      <c r="D531" s="2" t="s">
        <v>3773</v>
      </c>
      <c r="E531" s="2" t="s">
        <v>805</v>
      </c>
      <c r="F531" s="2" t="s">
        <v>647</v>
      </c>
      <c r="G531" s="2" t="s">
        <v>93</v>
      </c>
      <c r="H531" s="4" t="s">
        <v>3774</v>
      </c>
      <c r="I531" s="5" t="s">
        <v>3775</v>
      </c>
      <c r="J531" s="2" t="s">
        <v>25</v>
      </c>
      <c r="K531" s="2" t="s">
        <v>26</v>
      </c>
      <c r="L531" s="2"/>
      <c r="M531" s="8" t="s">
        <v>105</v>
      </c>
      <c r="N531" s="2" t="s">
        <v>3776</v>
      </c>
      <c r="O531" s="2" t="s">
        <v>29</v>
      </c>
      <c r="P531" s="6">
        <v>7722</v>
      </c>
      <c r="Q531" s="7" t="s">
        <v>52391</v>
      </c>
    </row>
    <row r="532" spans="1:17" x14ac:dyDescent="0.2">
      <c r="A532" s="2" t="s">
        <v>3777</v>
      </c>
      <c r="B532" s="2" t="s">
        <v>3778</v>
      </c>
      <c r="C532" s="3">
        <v>18237</v>
      </c>
      <c r="D532" s="2" t="s">
        <v>3779</v>
      </c>
      <c r="E532" s="2" t="s">
        <v>1016</v>
      </c>
      <c r="F532" s="2" t="s">
        <v>1363</v>
      </c>
      <c r="G532" s="2" t="s">
        <v>292</v>
      </c>
      <c r="H532" s="4" t="s">
        <v>3780</v>
      </c>
      <c r="I532" s="5" t="s">
        <v>3781</v>
      </c>
      <c r="J532" s="2" t="s">
        <v>160</v>
      </c>
      <c r="K532" s="2" t="s">
        <v>38</v>
      </c>
      <c r="L532" s="2"/>
      <c r="M532" s="8" t="s">
        <v>143</v>
      </c>
      <c r="N532" s="2" t="s">
        <v>3782</v>
      </c>
      <c r="O532" s="2" t="s">
        <v>107</v>
      </c>
      <c r="P532" s="6">
        <v>6222</v>
      </c>
      <c r="Q532" s="7" t="s">
        <v>52391</v>
      </c>
    </row>
    <row r="533" spans="1:17" x14ac:dyDescent="0.2">
      <c r="A533" s="2" t="s">
        <v>3783</v>
      </c>
      <c r="B533" s="2" t="s">
        <v>3784</v>
      </c>
      <c r="C533" s="3">
        <v>27644</v>
      </c>
      <c r="D533" s="2" t="s">
        <v>3785</v>
      </c>
      <c r="E533" s="2" t="s">
        <v>1153</v>
      </c>
      <c r="F533" s="2" t="s">
        <v>3786</v>
      </c>
      <c r="G533" s="2" t="s">
        <v>413</v>
      </c>
      <c r="H533" s="4" t="s">
        <v>3787</v>
      </c>
      <c r="I533" s="5" t="s">
        <v>3788</v>
      </c>
      <c r="J533" s="2" t="s">
        <v>51</v>
      </c>
      <c r="K533" s="2" t="s">
        <v>38</v>
      </c>
      <c r="L533" s="2"/>
      <c r="M533" s="8" t="s">
        <v>376</v>
      </c>
      <c r="N533" s="2" t="s">
        <v>3789</v>
      </c>
      <c r="O533" s="2" t="s">
        <v>87</v>
      </c>
      <c r="P533" s="6">
        <v>4558</v>
      </c>
      <c r="Q533" s="7" t="s">
        <v>52391</v>
      </c>
    </row>
    <row r="534" spans="1:17" x14ac:dyDescent="0.2">
      <c r="A534" s="2" t="s">
        <v>3790</v>
      </c>
      <c r="B534" s="2" t="s">
        <v>3791</v>
      </c>
      <c r="C534" s="3">
        <v>37224</v>
      </c>
      <c r="D534" s="2" t="s">
        <v>3792</v>
      </c>
      <c r="E534" s="2" t="s">
        <v>2885</v>
      </c>
      <c r="F534" s="2" t="s">
        <v>3793</v>
      </c>
      <c r="G534" s="2" t="s">
        <v>413</v>
      </c>
      <c r="H534" s="4" t="s">
        <v>3794</v>
      </c>
      <c r="I534" s="5" t="s">
        <v>3795</v>
      </c>
      <c r="J534" s="2" t="s">
        <v>25</v>
      </c>
      <c r="K534" s="2" t="s">
        <v>73</v>
      </c>
      <c r="L534" s="2"/>
      <c r="M534" s="8" t="s">
        <v>105</v>
      </c>
      <c r="N534" s="2" t="s">
        <v>1262</v>
      </c>
      <c r="O534" s="2" t="s">
        <v>29</v>
      </c>
      <c r="P534" s="6">
        <v>2934</v>
      </c>
      <c r="Q534" s="7" t="s">
        <v>52391</v>
      </c>
    </row>
    <row r="535" spans="1:17" x14ac:dyDescent="0.2">
      <c r="A535" s="2" t="s">
        <v>3796</v>
      </c>
      <c r="B535" s="2" t="s">
        <v>3797</v>
      </c>
      <c r="C535" s="3">
        <v>19233</v>
      </c>
      <c r="D535" s="2" t="s">
        <v>3798</v>
      </c>
      <c r="E535" s="2" t="s">
        <v>3799</v>
      </c>
      <c r="F535" s="2" t="s">
        <v>1809</v>
      </c>
      <c r="G535" s="2" t="s">
        <v>275</v>
      </c>
      <c r="H535" s="4" t="s">
        <v>3800</v>
      </c>
      <c r="I535" s="5" t="s">
        <v>3801</v>
      </c>
      <c r="J535" s="2" t="s">
        <v>51</v>
      </c>
      <c r="K535" s="2" t="s">
        <v>26</v>
      </c>
      <c r="L535" s="2"/>
      <c r="M535" s="8" t="s">
        <v>52</v>
      </c>
      <c r="N535" s="2" t="s">
        <v>1057</v>
      </c>
      <c r="O535" s="2" t="s">
        <v>29</v>
      </c>
      <c r="P535" s="6">
        <v>1817</v>
      </c>
      <c r="Q535" s="7" t="s">
        <v>52391</v>
      </c>
    </row>
    <row r="536" spans="1:17" x14ac:dyDescent="0.2">
      <c r="A536" s="2" t="s">
        <v>3802</v>
      </c>
      <c r="B536" s="2" t="s">
        <v>3803</v>
      </c>
      <c r="C536" s="3">
        <v>38419</v>
      </c>
      <c r="D536" s="2" t="s">
        <v>3804</v>
      </c>
      <c r="E536" s="2" t="s">
        <v>3805</v>
      </c>
      <c r="F536" s="2" t="s">
        <v>1737</v>
      </c>
      <c r="G536" s="2" t="s">
        <v>204</v>
      </c>
      <c r="H536" s="4" t="s">
        <v>3806</v>
      </c>
      <c r="I536" s="5" t="s">
        <v>3807</v>
      </c>
      <c r="J536" s="2" t="s">
        <v>63</v>
      </c>
      <c r="K536" s="2" t="s">
        <v>73</v>
      </c>
      <c r="L536" s="2"/>
      <c r="M536" s="8" t="s">
        <v>52</v>
      </c>
      <c r="N536" s="2" t="s">
        <v>3808</v>
      </c>
      <c r="O536" s="2" t="s">
        <v>54</v>
      </c>
      <c r="P536" s="6">
        <v>3966</v>
      </c>
      <c r="Q536" s="7" t="s">
        <v>52391</v>
      </c>
    </row>
    <row r="537" spans="1:17" x14ac:dyDescent="0.2">
      <c r="A537" s="2" t="s">
        <v>3809</v>
      </c>
      <c r="B537" s="2" t="s">
        <v>3810</v>
      </c>
      <c r="C537" s="3">
        <v>37193</v>
      </c>
      <c r="D537" s="2" t="s">
        <v>3811</v>
      </c>
      <c r="E537" s="2" t="s">
        <v>669</v>
      </c>
      <c r="F537" s="2" t="s">
        <v>3812</v>
      </c>
      <c r="G537" s="2" t="s">
        <v>341</v>
      </c>
      <c r="H537" s="4" t="s">
        <v>3813</v>
      </c>
      <c r="I537" s="5" t="s">
        <v>3814</v>
      </c>
      <c r="J537" s="2" t="s">
        <v>51</v>
      </c>
      <c r="K537" s="2" t="s">
        <v>26</v>
      </c>
      <c r="L537" s="2"/>
      <c r="M537" s="8" t="s">
        <v>85</v>
      </c>
      <c r="N537" s="2" t="s">
        <v>3815</v>
      </c>
      <c r="O537" s="2" t="s">
        <v>243</v>
      </c>
      <c r="P537" s="6">
        <v>4059</v>
      </c>
      <c r="Q537" s="7" t="s">
        <v>52391</v>
      </c>
    </row>
    <row r="538" spans="1:17" x14ac:dyDescent="0.2">
      <c r="A538" s="2" t="s">
        <v>3816</v>
      </c>
      <c r="B538" s="2" t="s">
        <v>3817</v>
      </c>
      <c r="C538" s="3">
        <v>20658</v>
      </c>
      <c r="D538" s="2" t="s">
        <v>3818</v>
      </c>
      <c r="E538" s="2" t="s">
        <v>3819</v>
      </c>
      <c r="F538" s="2" t="s">
        <v>453</v>
      </c>
      <c r="G538" s="2" t="s">
        <v>93</v>
      </c>
      <c r="H538" s="4" t="s">
        <v>3820</v>
      </c>
      <c r="I538" s="5" t="s">
        <v>3821</v>
      </c>
      <c r="J538" s="2" t="s">
        <v>160</v>
      </c>
      <c r="K538" s="2" t="s">
        <v>73</v>
      </c>
      <c r="L538" s="2"/>
      <c r="M538" s="8" t="s">
        <v>143</v>
      </c>
      <c r="N538" s="2" t="s">
        <v>910</v>
      </c>
      <c r="O538" s="2" t="s">
        <v>54</v>
      </c>
      <c r="P538" s="6">
        <v>3056</v>
      </c>
      <c r="Q538" s="7" t="s">
        <v>52391</v>
      </c>
    </row>
    <row r="539" spans="1:17" x14ac:dyDescent="0.2">
      <c r="A539" s="2" t="s">
        <v>3822</v>
      </c>
      <c r="B539" s="2" t="s">
        <v>3823</v>
      </c>
      <c r="C539" s="3">
        <v>20059</v>
      </c>
      <c r="D539" s="2" t="s">
        <v>3824</v>
      </c>
      <c r="E539" s="2" t="s">
        <v>427</v>
      </c>
      <c r="F539" s="2" t="s">
        <v>1062</v>
      </c>
      <c r="G539" s="2" t="s">
        <v>204</v>
      </c>
      <c r="H539" s="4" t="s">
        <v>3825</v>
      </c>
      <c r="I539" s="5" t="s">
        <v>3826</v>
      </c>
      <c r="J539" s="2" t="s">
        <v>160</v>
      </c>
      <c r="K539" s="2" t="s">
        <v>38</v>
      </c>
      <c r="L539" s="2"/>
      <c r="M539" s="8" t="s">
        <v>105</v>
      </c>
      <c r="N539" s="2" t="s">
        <v>3827</v>
      </c>
      <c r="O539" s="2" t="s">
        <v>243</v>
      </c>
      <c r="P539" s="6">
        <v>2317</v>
      </c>
      <c r="Q539" s="7" t="s">
        <v>52391</v>
      </c>
    </row>
    <row r="540" spans="1:17" x14ac:dyDescent="0.2">
      <c r="A540" s="2" t="s">
        <v>3828</v>
      </c>
      <c r="B540" s="2" t="s">
        <v>3829</v>
      </c>
      <c r="C540" s="3">
        <v>30069</v>
      </c>
      <c r="D540" s="2" t="s">
        <v>3830</v>
      </c>
      <c r="E540" s="2" t="s">
        <v>3494</v>
      </c>
      <c r="F540" s="2" t="s">
        <v>3831</v>
      </c>
      <c r="G540" s="2" t="s">
        <v>437</v>
      </c>
      <c r="H540" s="4" t="s">
        <v>3832</v>
      </c>
      <c r="I540" s="5" t="s">
        <v>3833</v>
      </c>
      <c r="J540" s="2" t="s">
        <v>160</v>
      </c>
      <c r="K540" s="2" t="s">
        <v>26</v>
      </c>
      <c r="L540" s="2"/>
      <c r="M540" s="8" t="s">
        <v>105</v>
      </c>
      <c r="N540" s="2" t="s">
        <v>2119</v>
      </c>
      <c r="O540" s="2" t="s">
        <v>243</v>
      </c>
      <c r="P540" s="6">
        <v>4422</v>
      </c>
      <c r="Q540" s="7" t="s">
        <v>52391</v>
      </c>
    </row>
    <row r="541" spans="1:17" x14ac:dyDescent="0.2">
      <c r="A541" s="2" t="s">
        <v>3834</v>
      </c>
      <c r="B541" s="2" t="s">
        <v>3835</v>
      </c>
      <c r="C541" s="3">
        <v>23497</v>
      </c>
      <c r="D541" s="2" t="s">
        <v>3836</v>
      </c>
      <c r="E541" s="2" t="s">
        <v>934</v>
      </c>
      <c r="F541" s="2" t="s">
        <v>3837</v>
      </c>
      <c r="G541" s="2" t="s">
        <v>132</v>
      </c>
      <c r="H541" s="4" t="s">
        <v>3838</v>
      </c>
      <c r="I541" s="5" t="s">
        <v>3839</v>
      </c>
      <c r="J541" s="2" t="s">
        <v>25</v>
      </c>
      <c r="K541" s="2" t="s">
        <v>38</v>
      </c>
      <c r="L541" s="2"/>
      <c r="M541" s="8" t="s">
        <v>143</v>
      </c>
      <c r="N541" s="2" t="s">
        <v>1957</v>
      </c>
      <c r="O541" s="2" t="s">
        <v>198</v>
      </c>
      <c r="P541" s="6">
        <v>9161</v>
      </c>
      <c r="Q541" s="7" t="s">
        <v>52391</v>
      </c>
    </row>
    <row r="542" spans="1:17" x14ac:dyDescent="0.2">
      <c r="A542" s="2" t="s">
        <v>3840</v>
      </c>
      <c r="B542" s="2" t="s">
        <v>3841</v>
      </c>
      <c r="C542" s="3">
        <v>26957</v>
      </c>
      <c r="D542" s="2" t="s">
        <v>3842</v>
      </c>
      <c r="E542" s="2" t="s">
        <v>3334</v>
      </c>
      <c r="F542" s="2" t="s">
        <v>1511</v>
      </c>
      <c r="G542" s="2" t="s">
        <v>35</v>
      </c>
      <c r="H542" s="4" t="s">
        <v>3843</v>
      </c>
      <c r="I542" s="5" t="s">
        <v>3844</v>
      </c>
      <c r="J542" s="2" t="s">
        <v>160</v>
      </c>
      <c r="K542" s="2" t="s">
        <v>26</v>
      </c>
      <c r="L542" s="2"/>
      <c r="M542" s="8" t="s">
        <v>105</v>
      </c>
      <c r="N542" s="2" t="s">
        <v>2819</v>
      </c>
      <c r="O542" s="2" t="s">
        <v>188</v>
      </c>
      <c r="P542" s="6">
        <v>6870</v>
      </c>
      <c r="Q542" s="7" t="s">
        <v>52391</v>
      </c>
    </row>
    <row r="543" spans="1:17" x14ac:dyDescent="0.2">
      <c r="A543" s="2" t="s">
        <v>3845</v>
      </c>
      <c r="B543" s="2" t="s">
        <v>3846</v>
      </c>
      <c r="C543" s="3">
        <v>34906</v>
      </c>
      <c r="D543" s="2" t="s">
        <v>3847</v>
      </c>
      <c r="E543" s="2" t="s">
        <v>2100</v>
      </c>
      <c r="F543" s="2" t="s">
        <v>1312</v>
      </c>
      <c r="G543" s="2" t="s">
        <v>214</v>
      </c>
      <c r="H543" s="4" t="s">
        <v>3848</v>
      </c>
      <c r="I543" s="5" t="s">
        <v>3849</v>
      </c>
      <c r="J543" s="2" t="s">
        <v>51</v>
      </c>
      <c r="K543" s="2" t="s">
        <v>73</v>
      </c>
      <c r="L543" s="2"/>
      <c r="M543" s="8" t="s">
        <v>116</v>
      </c>
      <c r="N543" s="2" t="s">
        <v>1682</v>
      </c>
      <c r="O543" s="2" t="s">
        <v>29</v>
      </c>
      <c r="P543" s="6">
        <v>8637</v>
      </c>
      <c r="Q543" s="7" t="s">
        <v>52391</v>
      </c>
    </row>
    <row r="544" spans="1:17" x14ac:dyDescent="0.2">
      <c r="A544" s="2" t="s">
        <v>3850</v>
      </c>
      <c r="B544" s="2" t="s">
        <v>3851</v>
      </c>
      <c r="C544" s="3">
        <v>31485</v>
      </c>
      <c r="D544" s="2" t="s">
        <v>3852</v>
      </c>
      <c r="E544" s="2" t="s">
        <v>1547</v>
      </c>
      <c r="F544" s="2" t="s">
        <v>3853</v>
      </c>
      <c r="G544" s="2" t="s">
        <v>437</v>
      </c>
      <c r="H544" s="4" t="s">
        <v>3854</v>
      </c>
      <c r="I544" s="5" t="s">
        <v>3855</v>
      </c>
      <c r="J544" s="2" t="s">
        <v>63</v>
      </c>
      <c r="K544" s="2" t="s">
        <v>26</v>
      </c>
      <c r="L544" s="2"/>
      <c r="M544" s="8" t="s">
        <v>268</v>
      </c>
      <c r="N544" s="2" t="s">
        <v>520</v>
      </c>
      <c r="O544" s="2" t="s">
        <v>87</v>
      </c>
      <c r="P544" s="6">
        <v>1616</v>
      </c>
      <c r="Q544" s="7" t="s">
        <v>52391</v>
      </c>
    </row>
    <row r="545" spans="1:17" x14ac:dyDescent="0.2">
      <c r="A545" s="2" t="s">
        <v>3856</v>
      </c>
      <c r="B545" s="2" t="s">
        <v>3857</v>
      </c>
      <c r="C545" s="3">
        <v>23640</v>
      </c>
      <c r="D545" s="2" t="s">
        <v>3858</v>
      </c>
      <c r="E545" s="2" t="s">
        <v>3859</v>
      </c>
      <c r="F545" s="2" t="s">
        <v>3860</v>
      </c>
      <c r="G545" s="2" t="s">
        <v>687</v>
      </c>
      <c r="H545" s="4" t="s">
        <v>3861</v>
      </c>
      <c r="I545" s="5" t="s">
        <v>3862</v>
      </c>
      <c r="J545" s="2" t="s">
        <v>160</v>
      </c>
      <c r="K545" s="2" t="s">
        <v>26</v>
      </c>
      <c r="L545" s="2"/>
      <c r="M545" s="8" t="s">
        <v>39</v>
      </c>
      <c r="N545" s="2" t="s">
        <v>2588</v>
      </c>
      <c r="O545" s="2" t="s">
        <v>87</v>
      </c>
      <c r="P545" s="6">
        <v>3291</v>
      </c>
      <c r="Q545" s="7" t="s">
        <v>52391</v>
      </c>
    </row>
    <row r="546" spans="1:17" x14ac:dyDescent="0.2">
      <c r="A546" s="2" t="s">
        <v>3863</v>
      </c>
      <c r="B546" s="2" t="s">
        <v>3864</v>
      </c>
      <c r="C546" s="3">
        <v>33181</v>
      </c>
      <c r="D546" s="2" t="s">
        <v>3865</v>
      </c>
      <c r="E546" s="2" t="s">
        <v>3866</v>
      </c>
      <c r="F546" s="2" t="s">
        <v>1991</v>
      </c>
      <c r="G546" s="2" t="s">
        <v>81</v>
      </c>
      <c r="H546" s="4" t="s">
        <v>3867</v>
      </c>
      <c r="I546" s="5" t="s">
        <v>3868</v>
      </c>
      <c r="J546" s="2" t="s">
        <v>84</v>
      </c>
      <c r="K546" s="2" t="s">
        <v>73</v>
      </c>
      <c r="L546" s="2"/>
      <c r="M546" s="8" t="s">
        <v>74</v>
      </c>
      <c r="N546" s="2" t="s">
        <v>945</v>
      </c>
      <c r="O546" s="2" t="s">
        <v>198</v>
      </c>
      <c r="P546" s="6">
        <v>5303</v>
      </c>
      <c r="Q546" s="7" t="s">
        <v>52391</v>
      </c>
    </row>
    <row r="547" spans="1:17" x14ac:dyDescent="0.2">
      <c r="A547" s="2" t="s">
        <v>3869</v>
      </c>
      <c r="B547" s="2" t="s">
        <v>3870</v>
      </c>
      <c r="C547" s="3">
        <v>24725</v>
      </c>
      <c r="D547" s="2" t="s">
        <v>3871</v>
      </c>
      <c r="E547" s="2" t="s">
        <v>2963</v>
      </c>
      <c r="F547" s="2" t="s">
        <v>92</v>
      </c>
      <c r="G547" s="2" t="s">
        <v>132</v>
      </c>
      <c r="H547" s="4" t="s">
        <v>3872</v>
      </c>
      <c r="I547" s="5" t="s">
        <v>3873</v>
      </c>
      <c r="J547" s="2" t="s">
        <v>160</v>
      </c>
      <c r="K547" s="2" t="s">
        <v>73</v>
      </c>
      <c r="L547" s="2"/>
      <c r="M547" s="8" t="s">
        <v>116</v>
      </c>
      <c r="N547" s="2" t="s">
        <v>3874</v>
      </c>
      <c r="O547" s="2" t="s">
        <v>312</v>
      </c>
      <c r="P547" s="6">
        <v>4739</v>
      </c>
      <c r="Q547" s="7" t="s">
        <v>52391</v>
      </c>
    </row>
    <row r="548" spans="1:17" x14ac:dyDescent="0.2">
      <c r="A548" s="2" t="s">
        <v>3875</v>
      </c>
      <c r="B548" s="2" t="s">
        <v>3876</v>
      </c>
      <c r="C548" s="3">
        <v>22311</v>
      </c>
      <c r="D548" s="2" t="s">
        <v>3877</v>
      </c>
      <c r="E548" s="2" t="s">
        <v>1982</v>
      </c>
      <c r="F548" s="2" t="s">
        <v>3878</v>
      </c>
      <c r="G548" s="2" t="s">
        <v>194</v>
      </c>
      <c r="H548" s="4" t="s">
        <v>3879</v>
      </c>
      <c r="I548" s="5" t="s">
        <v>3880</v>
      </c>
      <c r="J548" s="2" t="s">
        <v>84</v>
      </c>
      <c r="K548" s="2" t="s">
        <v>26</v>
      </c>
      <c r="L548" s="2"/>
      <c r="M548" s="8" t="s">
        <v>74</v>
      </c>
      <c r="N548" s="2" t="s">
        <v>874</v>
      </c>
      <c r="O548" s="2" t="s">
        <v>41</v>
      </c>
      <c r="P548" s="6">
        <v>3734</v>
      </c>
      <c r="Q548" s="7" t="s">
        <v>52391</v>
      </c>
    </row>
    <row r="549" spans="1:17" x14ac:dyDescent="0.2">
      <c r="A549" s="2" t="s">
        <v>3881</v>
      </c>
      <c r="B549" s="2" t="s">
        <v>3882</v>
      </c>
      <c r="C549" s="3">
        <v>25316</v>
      </c>
      <c r="D549" s="2" t="s">
        <v>3883</v>
      </c>
      <c r="E549" s="2" t="s">
        <v>3884</v>
      </c>
      <c r="F549" s="2" t="s">
        <v>3885</v>
      </c>
      <c r="G549" s="2" t="s">
        <v>478</v>
      </c>
      <c r="H549" s="4" t="s">
        <v>3886</v>
      </c>
      <c r="I549" s="5" t="s">
        <v>3887</v>
      </c>
      <c r="J549" s="2" t="s">
        <v>84</v>
      </c>
      <c r="K549" s="2" t="s">
        <v>73</v>
      </c>
      <c r="L549" s="2"/>
      <c r="M549" s="8" t="s">
        <v>105</v>
      </c>
      <c r="N549" s="2" t="s">
        <v>3888</v>
      </c>
      <c r="O549" s="2" t="s">
        <v>41</v>
      </c>
      <c r="P549" s="6">
        <v>5117</v>
      </c>
      <c r="Q549" s="7" t="s">
        <v>52391</v>
      </c>
    </row>
    <row r="550" spans="1:17" x14ac:dyDescent="0.2">
      <c r="A550" s="2" t="s">
        <v>3889</v>
      </c>
      <c r="B550" s="2" t="s">
        <v>3890</v>
      </c>
      <c r="C550" s="3">
        <v>18024</v>
      </c>
      <c r="D550" s="2" t="s">
        <v>3891</v>
      </c>
      <c r="E550" s="2" t="s">
        <v>3892</v>
      </c>
      <c r="F550" s="2" t="s">
        <v>3893</v>
      </c>
      <c r="G550" s="2" t="s">
        <v>22</v>
      </c>
      <c r="H550" s="4" t="s">
        <v>3894</v>
      </c>
      <c r="I550" s="5" t="s">
        <v>3895</v>
      </c>
      <c r="J550" s="2" t="s">
        <v>51</v>
      </c>
      <c r="K550" s="2" t="s">
        <v>26</v>
      </c>
      <c r="L550" s="2"/>
      <c r="M550" s="8" t="s">
        <v>116</v>
      </c>
      <c r="N550" s="2" t="s">
        <v>3896</v>
      </c>
      <c r="O550" s="2" t="s">
        <v>29</v>
      </c>
      <c r="P550" s="6">
        <v>9767</v>
      </c>
      <c r="Q550" s="7" t="s">
        <v>52391</v>
      </c>
    </row>
    <row r="551" spans="1:17" x14ac:dyDescent="0.2">
      <c r="A551" s="2" t="s">
        <v>3897</v>
      </c>
      <c r="B551" s="2" t="s">
        <v>3898</v>
      </c>
      <c r="C551" s="3">
        <v>20433</v>
      </c>
      <c r="D551" s="2" t="s">
        <v>3899</v>
      </c>
      <c r="E551" s="2" t="s">
        <v>2637</v>
      </c>
      <c r="F551" s="2" t="s">
        <v>3900</v>
      </c>
      <c r="G551" s="2" t="s">
        <v>204</v>
      </c>
      <c r="H551" s="4" t="s">
        <v>3901</v>
      </c>
      <c r="I551" s="5" t="s">
        <v>3902</v>
      </c>
      <c r="J551" s="2" t="s">
        <v>84</v>
      </c>
      <c r="K551" s="2" t="s">
        <v>26</v>
      </c>
      <c r="L551" s="2"/>
      <c r="M551" s="8" t="s">
        <v>268</v>
      </c>
      <c r="N551" s="2" t="s">
        <v>1487</v>
      </c>
      <c r="O551" s="2" t="s">
        <v>29</v>
      </c>
      <c r="P551" s="6">
        <v>1572</v>
      </c>
      <c r="Q551" s="7" t="s">
        <v>52391</v>
      </c>
    </row>
    <row r="552" spans="1:17" x14ac:dyDescent="0.2">
      <c r="A552" s="2" t="s">
        <v>3903</v>
      </c>
      <c r="B552" s="2" t="s">
        <v>3904</v>
      </c>
      <c r="C552" s="3">
        <v>32431</v>
      </c>
      <c r="D552" s="2" t="s">
        <v>3905</v>
      </c>
      <c r="E552" s="2" t="s">
        <v>3906</v>
      </c>
      <c r="F552" s="2" t="s">
        <v>3907</v>
      </c>
      <c r="G552" s="2" t="s">
        <v>102</v>
      </c>
      <c r="H552" s="4" t="s">
        <v>3908</v>
      </c>
      <c r="I552" s="5" t="s">
        <v>3909</v>
      </c>
      <c r="J552" s="2" t="s">
        <v>25</v>
      </c>
      <c r="K552" s="2" t="s">
        <v>73</v>
      </c>
      <c r="L552" s="2"/>
      <c r="M552" s="8" t="s">
        <v>105</v>
      </c>
      <c r="N552" s="2" t="s">
        <v>3910</v>
      </c>
      <c r="O552" s="2" t="s">
        <v>41</v>
      </c>
      <c r="P552" s="6">
        <v>2922</v>
      </c>
      <c r="Q552" s="7" t="s">
        <v>52391</v>
      </c>
    </row>
    <row r="553" spans="1:17" x14ac:dyDescent="0.2">
      <c r="A553" s="2" t="s">
        <v>3911</v>
      </c>
      <c r="B553" s="2" t="s">
        <v>3912</v>
      </c>
      <c r="C553" s="3">
        <v>30673</v>
      </c>
      <c r="D553" s="2" t="s">
        <v>3913</v>
      </c>
      <c r="E553" s="2" t="s">
        <v>2664</v>
      </c>
      <c r="F553" s="2" t="s">
        <v>404</v>
      </c>
      <c r="G553" s="2" t="s">
        <v>60</v>
      </c>
      <c r="H553" s="4" t="s">
        <v>3914</v>
      </c>
      <c r="I553" s="5" t="s">
        <v>3915</v>
      </c>
      <c r="J553" s="2" t="s">
        <v>63</v>
      </c>
      <c r="K553" s="2" t="s">
        <v>73</v>
      </c>
      <c r="L553" s="2"/>
      <c r="M553" s="8" t="s">
        <v>143</v>
      </c>
      <c r="N553" s="2" t="s">
        <v>3257</v>
      </c>
      <c r="O553" s="2" t="s">
        <v>29</v>
      </c>
      <c r="P553" s="6">
        <v>7854</v>
      </c>
      <c r="Q553" s="7" t="s">
        <v>52391</v>
      </c>
    </row>
    <row r="554" spans="1:17" x14ac:dyDescent="0.2">
      <c r="A554" s="2" t="s">
        <v>3916</v>
      </c>
      <c r="B554" s="2" t="s">
        <v>3917</v>
      </c>
      <c r="C554" s="3">
        <v>24126</v>
      </c>
      <c r="D554" s="2" t="s">
        <v>3918</v>
      </c>
      <c r="E554" s="2" t="s">
        <v>3919</v>
      </c>
      <c r="F554" s="2" t="s">
        <v>1779</v>
      </c>
      <c r="G554" s="2" t="s">
        <v>341</v>
      </c>
      <c r="H554" s="4" t="s">
        <v>3920</v>
      </c>
      <c r="I554" s="5" t="s">
        <v>3921</v>
      </c>
      <c r="J554" s="2" t="s">
        <v>51</v>
      </c>
      <c r="K554" s="2" t="s">
        <v>38</v>
      </c>
      <c r="L554" s="2"/>
      <c r="M554" s="8" t="s">
        <v>207</v>
      </c>
      <c r="N554" s="2" t="s">
        <v>3910</v>
      </c>
      <c r="O554" s="2" t="s">
        <v>54</v>
      </c>
      <c r="P554" s="6">
        <v>7323</v>
      </c>
      <c r="Q554" s="7" t="s">
        <v>52391</v>
      </c>
    </row>
    <row r="555" spans="1:17" x14ac:dyDescent="0.2">
      <c r="A555" s="2" t="s">
        <v>3922</v>
      </c>
      <c r="B555" s="2" t="s">
        <v>3923</v>
      </c>
      <c r="C555" s="3">
        <v>37533</v>
      </c>
      <c r="D555" s="2" t="s">
        <v>3924</v>
      </c>
      <c r="E555" s="2" t="s">
        <v>2038</v>
      </c>
      <c r="F555" s="2" t="s">
        <v>3925</v>
      </c>
      <c r="G555" s="2" t="s">
        <v>341</v>
      </c>
      <c r="H555" s="4" t="s">
        <v>3926</v>
      </c>
      <c r="I555" s="5" t="s">
        <v>3927</v>
      </c>
      <c r="J555" s="2" t="s">
        <v>160</v>
      </c>
      <c r="K555" s="2" t="s">
        <v>26</v>
      </c>
      <c r="L555" s="2"/>
      <c r="M555" s="8" t="s">
        <v>74</v>
      </c>
      <c r="N555" s="2" t="s">
        <v>3400</v>
      </c>
      <c r="O555" s="2" t="s">
        <v>188</v>
      </c>
      <c r="P555" s="6">
        <v>2417</v>
      </c>
      <c r="Q555" s="7" t="s">
        <v>52391</v>
      </c>
    </row>
    <row r="556" spans="1:17" x14ac:dyDescent="0.2">
      <c r="A556" s="2" t="s">
        <v>3928</v>
      </c>
      <c r="B556" s="2" t="s">
        <v>3929</v>
      </c>
      <c r="C556" s="3">
        <v>36448</v>
      </c>
      <c r="D556" s="2" t="s">
        <v>3930</v>
      </c>
      <c r="E556" s="2" t="s">
        <v>3931</v>
      </c>
      <c r="F556" s="2" t="s">
        <v>3932</v>
      </c>
      <c r="G556" s="2" t="s">
        <v>35</v>
      </c>
      <c r="H556" s="4" t="s">
        <v>3933</v>
      </c>
      <c r="I556" s="5" t="s">
        <v>3934</v>
      </c>
      <c r="J556" s="2" t="s">
        <v>84</v>
      </c>
      <c r="K556" s="2" t="s">
        <v>38</v>
      </c>
      <c r="L556" s="2"/>
      <c r="M556" s="8" t="s">
        <v>116</v>
      </c>
      <c r="N556" s="2" t="s">
        <v>3935</v>
      </c>
      <c r="O556" s="2" t="s">
        <v>54</v>
      </c>
      <c r="P556" s="6">
        <v>6529</v>
      </c>
      <c r="Q556" s="7" t="s">
        <v>52391</v>
      </c>
    </row>
    <row r="557" spans="1:17" x14ac:dyDescent="0.2">
      <c r="A557" s="2" t="s">
        <v>3936</v>
      </c>
      <c r="B557" s="2" t="s">
        <v>3937</v>
      </c>
      <c r="C557" s="3">
        <v>22142</v>
      </c>
      <c r="D557" s="2" t="s">
        <v>3938</v>
      </c>
      <c r="E557" s="2" t="s">
        <v>3939</v>
      </c>
      <c r="F557" s="2" t="s">
        <v>3940</v>
      </c>
      <c r="G557" s="2" t="s">
        <v>81</v>
      </c>
      <c r="H557" s="4" t="s">
        <v>3941</v>
      </c>
      <c r="I557" s="5" t="s">
        <v>3942</v>
      </c>
      <c r="J557" s="2" t="s">
        <v>51</v>
      </c>
      <c r="K557" s="2" t="s">
        <v>73</v>
      </c>
      <c r="L557" s="2"/>
      <c r="M557" s="8" t="s">
        <v>39</v>
      </c>
      <c r="N557" s="2" t="s">
        <v>3943</v>
      </c>
      <c r="O557" s="2" t="s">
        <v>87</v>
      </c>
      <c r="P557" s="6">
        <v>8077</v>
      </c>
      <c r="Q557" s="7" t="s">
        <v>52391</v>
      </c>
    </row>
    <row r="558" spans="1:17" x14ac:dyDescent="0.2">
      <c r="A558" s="2" t="s">
        <v>3944</v>
      </c>
      <c r="B558" s="2" t="s">
        <v>3945</v>
      </c>
      <c r="C558" s="3">
        <v>26068</v>
      </c>
      <c r="D558" s="2" t="s">
        <v>3946</v>
      </c>
      <c r="E558" s="2" t="s">
        <v>524</v>
      </c>
      <c r="F558" s="2" t="s">
        <v>239</v>
      </c>
      <c r="G558" s="2" t="s">
        <v>35</v>
      </c>
      <c r="H558" s="4" t="s">
        <v>3947</v>
      </c>
      <c r="I558" s="5" t="s">
        <v>3948</v>
      </c>
      <c r="J558" s="2" t="s">
        <v>84</v>
      </c>
      <c r="K558" s="2" t="s">
        <v>26</v>
      </c>
      <c r="L558" s="2"/>
      <c r="M558" s="8" t="s">
        <v>116</v>
      </c>
      <c r="N558" s="2" t="s">
        <v>1812</v>
      </c>
      <c r="O558" s="2" t="s">
        <v>41</v>
      </c>
      <c r="P558" s="6">
        <v>4499</v>
      </c>
      <c r="Q558" s="7" t="s">
        <v>52391</v>
      </c>
    </row>
    <row r="559" spans="1:17" x14ac:dyDescent="0.2">
      <c r="A559" s="2" t="s">
        <v>3949</v>
      </c>
      <c r="B559" s="2" t="s">
        <v>3950</v>
      </c>
      <c r="C559" s="3">
        <v>19666</v>
      </c>
      <c r="D559" s="2" t="s">
        <v>3951</v>
      </c>
      <c r="E559" s="2" t="s">
        <v>3404</v>
      </c>
      <c r="F559" s="2" t="s">
        <v>1511</v>
      </c>
      <c r="G559" s="2" t="s">
        <v>437</v>
      </c>
      <c r="H559" s="4" t="s">
        <v>3952</v>
      </c>
      <c r="I559" s="5" t="s">
        <v>3953</v>
      </c>
      <c r="J559" s="2" t="s">
        <v>63</v>
      </c>
      <c r="K559" s="2" t="s">
        <v>26</v>
      </c>
      <c r="L559" s="2"/>
      <c r="M559" s="8" t="s">
        <v>74</v>
      </c>
      <c r="N559" s="2" t="s">
        <v>3954</v>
      </c>
      <c r="O559" s="2" t="s">
        <v>87</v>
      </c>
      <c r="P559" s="6">
        <v>2921</v>
      </c>
      <c r="Q559" s="7" t="s">
        <v>52391</v>
      </c>
    </row>
    <row r="560" spans="1:17" x14ac:dyDescent="0.2">
      <c r="A560" s="2" t="s">
        <v>3955</v>
      </c>
      <c r="B560" s="2" t="s">
        <v>3956</v>
      </c>
      <c r="C560" s="3">
        <v>30503</v>
      </c>
      <c r="D560" s="2" t="s">
        <v>3957</v>
      </c>
      <c r="E560" s="2" t="s">
        <v>264</v>
      </c>
      <c r="F560" s="2" t="s">
        <v>3733</v>
      </c>
      <c r="G560" s="2" t="s">
        <v>214</v>
      </c>
      <c r="H560" s="4" t="s">
        <v>3958</v>
      </c>
      <c r="I560" s="5" t="s">
        <v>3959</v>
      </c>
      <c r="J560" s="2" t="s">
        <v>160</v>
      </c>
      <c r="K560" s="2" t="s">
        <v>38</v>
      </c>
      <c r="L560" s="2"/>
      <c r="M560" s="8" t="s">
        <v>116</v>
      </c>
      <c r="N560" s="2" t="s">
        <v>3960</v>
      </c>
      <c r="O560" s="2" t="s">
        <v>188</v>
      </c>
      <c r="P560" s="6">
        <v>9410</v>
      </c>
      <c r="Q560" s="7" t="s">
        <v>52391</v>
      </c>
    </row>
    <row r="561" spans="1:17" x14ac:dyDescent="0.2">
      <c r="A561" s="2" t="s">
        <v>3961</v>
      </c>
      <c r="B561" s="2" t="s">
        <v>3962</v>
      </c>
      <c r="C561" s="3">
        <v>29893</v>
      </c>
      <c r="D561" s="2" t="s">
        <v>3963</v>
      </c>
      <c r="E561" s="2" t="s">
        <v>1816</v>
      </c>
      <c r="F561" s="2" t="s">
        <v>92</v>
      </c>
      <c r="G561" s="2" t="s">
        <v>81</v>
      </c>
      <c r="H561" s="4" t="s">
        <v>3964</v>
      </c>
      <c r="I561" s="5" t="s">
        <v>3965</v>
      </c>
      <c r="J561" s="2" t="s">
        <v>160</v>
      </c>
      <c r="K561" s="2" t="s">
        <v>73</v>
      </c>
      <c r="L561" s="2"/>
      <c r="M561" s="8" t="s">
        <v>39</v>
      </c>
      <c r="N561" s="2" t="s">
        <v>3966</v>
      </c>
      <c r="O561" s="2" t="s">
        <v>107</v>
      </c>
      <c r="P561" s="6">
        <v>7479</v>
      </c>
      <c r="Q561" s="7" t="s">
        <v>52391</v>
      </c>
    </row>
    <row r="562" spans="1:17" x14ac:dyDescent="0.2">
      <c r="A562" s="2" t="s">
        <v>3967</v>
      </c>
      <c r="B562" s="2" t="s">
        <v>3968</v>
      </c>
      <c r="C562" s="3">
        <v>35975</v>
      </c>
      <c r="D562" s="2" t="s">
        <v>3969</v>
      </c>
      <c r="E562" s="2" t="s">
        <v>3970</v>
      </c>
      <c r="F562" s="2" t="s">
        <v>1342</v>
      </c>
      <c r="G562" s="2" t="s">
        <v>292</v>
      </c>
      <c r="H562" s="4" t="s">
        <v>3971</v>
      </c>
      <c r="I562" s="5" t="s">
        <v>3972</v>
      </c>
      <c r="J562" s="2" t="s">
        <v>63</v>
      </c>
      <c r="K562" s="2" t="s">
        <v>26</v>
      </c>
      <c r="L562" s="2"/>
      <c r="M562" s="8" t="s">
        <v>39</v>
      </c>
      <c r="N562" s="2" t="s">
        <v>3393</v>
      </c>
      <c r="O562" s="2" t="s">
        <v>312</v>
      </c>
      <c r="P562" s="6">
        <v>2851</v>
      </c>
      <c r="Q562" s="7" t="s">
        <v>52391</v>
      </c>
    </row>
    <row r="563" spans="1:17" x14ac:dyDescent="0.2">
      <c r="A563" s="2" t="s">
        <v>3973</v>
      </c>
      <c r="B563" s="2" t="s">
        <v>3974</v>
      </c>
      <c r="C563" s="3">
        <v>23806</v>
      </c>
      <c r="D563" s="2" t="s">
        <v>3975</v>
      </c>
      <c r="E563" s="2" t="s">
        <v>3976</v>
      </c>
      <c r="F563" s="2" t="s">
        <v>980</v>
      </c>
      <c r="G563" s="2" t="s">
        <v>292</v>
      </c>
      <c r="H563" s="4" t="s">
        <v>3977</v>
      </c>
      <c r="I563" s="5" t="s">
        <v>3978</v>
      </c>
      <c r="J563" s="2" t="s">
        <v>51</v>
      </c>
      <c r="K563" s="2" t="s">
        <v>26</v>
      </c>
      <c r="L563" s="2"/>
      <c r="M563" s="8" t="s">
        <v>27</v>
      </c>
      <c r="N563" s="2" t="s">
        <v>874</v>
      </c>
      <c r="O563" s="2" t="s">
        <v>41</v>
      </c>
      <c r="P563" s="6">
        <v>9551</v>
      </c>
      <c r="Q563" s="7" t="s">
        <v>52391</v>
      </c>
    </row>
    <row r="564" spans="1:17" x14ac:dyDescent="0.2">
      <c r="A564" s="2" t="s">
        <v>3979</v>
      </c>
      <c r="B564" s="2" t="s">
        <v>3980</v>
      </c>
      <c r="C564" s="3">
        <v>35555</v>
      </c>
      <c r="D564" s="2" t="s">
        <v>3981</v>
      </c>
      <c r="E564" s="2" t="s">
        <v>2772</v>
      </c>
      <c r="F564" s="2" t="s">
        <v>3982</v>
      </c>
      <c r="G564" s="2" t="s">
        <v>102</v>
      </c>
      <c r="H564" s="4" t="s">
        <v>3983</v>
      </c>
      <c r="I564" s="5" t="s">
        <v>3984</v>
      </c>
      <c r="J564" s="2" t="s">
        <v>63</v>
      </c>
      <c r="K564" s="2" t="s">
        <v>26</v>
      </c>
      <c r="L564" s="2"/>
      <c r="M564" s="8" t="s">
        <v>105</v>
      </c>
      <c r="N564" s="2" t="s">
        <v>3736</v>
      </c>
      <c r="O564" s="2" t="s">
        <v>29</v>
      </c>
      <c r="P564" s="6">
        <v>5002</v>
      </c>
      <c r="Q564" s="7" t="s">
        <v>52391</v>
      </c>
    </row>
    <row r="565" spans="1:17" x14ac:dyDescent="0.2">
      <c r="A565" s="2" t="s">
        <v>3985</v>
      </c>
      <c r="B565" s="2" t="s">
        <v>3986</v>
      </c>
      <c r="C565" s="3">
        <v>34849</v>
      </c>
      <c r="D565" s="2" t="s">
        <v>3987</v>
      </c>
      <c r="E565" s="2" t="s">
        <v>3988</v>
      </c>
      <c r="F565" s="2" t="s">
        <v>3989</v>
      </c>
      <c r="G565" s="2" t="s">
        <v>679</v>
      </c>
      <c r="H565" s="4" t="s">
        <v>3990</v>
      </c>
      <c r="I565" s="5" t="s">
        <v>3991</v>
      </c>
      <c r="J565" s="2" t="s">
        <v>84</v>
      </c>
      <c r="K565" s="2" t="s">
        <v>26</v>
      </c>
      <c r="L565" s="2"/>
      <c r="M565" s="8" t="s">
        <v>27</v>
      </c>
      <c r="N565" s="2" t="s">
        <v>3992</v>
      </c>
      <c r="O565" s="2" t="s">
        <v>41</v>
      </c>
      <c r="P565" s="6">
        <v>8076</v>
      </c>
      <c r="Q565" s="7" t="s">
        <v>52391</v>
      </c>
    </row>
    <row r="566" spans="1:17" x14ac:dyDescent="0.2">
      <c r="A566" s="2" t="s">
        <v>33775</v>
      </c>
      <c r="B566" s="2" t="s">
        <v>33776</v>
      </c>
      <c r="C566" s="3">
        <v>32036</v>
      </c>
      <c r="D566" s="2" t="s">
        <v>33777</v>
      </c>
      <c r="E566" s="2" t="s">
        <v>79</v>
      </c>
      <c r="F566" s="2" t="s">
        <v>1236</v>
      </c>
      <c r="G566" s="2" t="s">
        <v>175</v>
      </c>
      <c r="H566" s="4" t="s">
        <v>33778</v>
      </c>
      <c r="I566" s="5" t="s">
        <v>33779</v>
      </c>
      <c r="J566" s="2" t="s">
        <v>160</v>
      </c>
      <c r="K566" s="2" t="s">
        <v>73</v>
      </c>
      <c r="L566" s="2"/>
      <c r="M566" s="8" t="s">
        <v>207</v>
      </c>
      <c r="N566" s="2" t="s">
        <v>3722</v>
      </c>
      <c r="O566" s="2" t="s">
        <v>87</v>
      </c>
      <c r="P566" s="6">
        <v>3071</v>
      </c>
      <c r="Q566" s="7" t="s">
        <v>33780</v>
      </c>
    </row>
    <row r="567" spans="1:17" x14ac:dyDescent="0.2">
      <c r="A567" s="2" t="s">
        <v>4000</v>
      </c>
      <c r="B567" s="2" t="s">
        <v>4001</v>
      </c>
      <c r="C567" s="3">
        <v>36858</v>
      </c>
      <c r="D567" s="2" t="s">
        <v>4002</v>
      </c>
      <c r="E567" s="2" t="s">
        <v>139</v>
      </c>
      <c r="F567" s="2" t="s">
        <v>846</v>
      </c>
      <c r="G567" s="2" t="s">
        <v>81</v>
      </c>
      <c r="H567" s="4" t="s">
        <v>4003</v>
      </c>
      <c r="I567" s="5" t="s">
        <v>4004</v>
      </c>
      <c r="J567" s="2" t="s">
        <v>25</v>
      </c>
      <c r="K567" s="2" t="s">
        <v>26</v>
      </c>
      <c r="L567" s="2"/>
      <c r="M567" s="8" t="s">
        <v>39</v>
      </c>
      <c r="N567" s="2" t="s">
        <v>3896</v>
      </c>
      <c r="O567" s="2" t="s">
        <v>29</v>
      </c>
      <c r="P567" s="6">
        <v>9219</v>
      </c>
      <c r="Q567" s="7" t="s">
        <v>52391</v>
      </c>
    </row>
    <row r="568" spans="1:17" x14ac:dyDescent="0.2">
      <c r="A568" s="2" t="s">
        <v>4005</v>
      </c>
      <c r="B568" s="2" t="s">
        <v>4006</v>
      </c>
      <c r="C568" s="3">
        <v>37306</v>
      </c>
      <c r="D568" s="2" t="s">
        <v>4007</v>
      </c>
      <c r="E568" s="2" t="s">
        <v>3015</v>
      </c>
      <c r="F568" s="2" t="s">
        <v>203</v>
      </c>
      <c r="G568" s="2" t="s">
        <v>341</v>
      </c>
      <c r="H568" s="4" t="s">
        <v>4008</v>
      </c>
      <c r="I568" s="5" t="s">
        <v>4009</v>
      </c>
      <c r="J568" s="2" t="s">
        <v>160</v>
      </c>
      <c r="K568" s="2" t="s">
        <v>38</v>
      </c>
      <c r="L568" s="2"/>
      <c r="M568" s="8" t="s">
        <v>52</v>
      </c>
      <c r="N568" s="2" t="s">
        <v>4010</v>
      </c>
      <c r="O568" s="2" t="s">
        <v>87</v>
      </c>
      <c r="P568" s="6">
        <v>2504</v>
      </c>
      <c r="Q568" s="7" t="s">
        <v>52391</v>
      </c>
    </row>
    <row r="569" spans="1:17" x14ac:dyDescent="0.2">
      <c r="A569" s="2" t="s">
        <v>4011</v>
      </c>
      <c r="B569" s="2" t="s">
        <v>4012</v>
      </c>
      <c r="C569" s="3">
        <v>28211</v>
      </c>
      <c r="D569" s="2" t="s">
        <v>4013</v>
      </c>
      <c r="E569" s="2" t="s">
        <v>2321</v>
      </c>
      <c r="F569" s="2" t="s">
        <v>4014</v>
      </c>
      <c r="G569" s="2" t="s">
        <v>204</v>
      </c>
      <c r="H569" s="4" t="s">
        <v>4015</v>
      </c>
      <c r="I569" s="5" t="s">
        <v>4016</v>
      </c>
      <c r="J569" s="2" t="s">
        <v>84</v>
      </c>
      <c r="K569" s="2" t="s">
        <v>73</v>
      </c>
      <c r="L569" s="2"/>
      <c r="M569" s="8" t="s">
        <v>105</v>
      </c>
      <c r="N569" s="2" t="s">
        <v>4017</v>
      </c>
      <c r="O569" s="2" t="s">
        <v>54</v>
      </c>
      <c r="P569" s="6">
        <v>4001</v>
      </c>
      <c r="Q569" s="7" t="s">
        <v>52391</v>
      </c>
    </row>
    <row r="570" spans="1:17" x14ac:dyDescent="0.2">
      <c r="A570" s="2" t="s">
        <v>4018</v>
      </c>
      <c r="B570" s="2" t="s">
        <v>4019</v>
      </c>
      <c r="C570" s="3">
        <v>26341</v>
      </c>
      <c r="D570" s="2" t="s">
        <v>4020</v>
      </c>
      <c r="E570" s="2" t="s">
        <v>3799</v>
      </c>
      <c r="F570" s="2" t="s">
        <v>3900</v>
      </c>
      <c r="G570" s="2" t="s">
        <v>102</v>
      </c>
      <c r="H570" s="4" t="s">
        <v>4021</v>
      </c>
      <c r="I570" s="5" t="s">
        <v>4022</v>
      </c>
      <c r="J570" s="2" t="s">
        <v>25</v>
      </c>
      <c r="K570" s="2" t="s">
        <v>26</v>
      </c>
      <c r="L570" s="2"/>
      <c r="M570" s="8" t="s">
        <v>116</v>
      </c>
      <c r="N570" s="2" t="s">
        <v>1963</v>
      </c>
      <c r="O570" s="2" t="s">
        <v>41</v>
      </c>
      <c r="P570" s="6">
        <v>3373</v>
      </c>
      <c r="Q570" s="7" t="s">
        <v>52391</v>
      </c>
    </row>
    <row r="571" spans="1:17" x14ac:dyDescent="0.2">
      <c r="A571" s="2" t="s">
        <v>4023</v>
      </c>
      <c r="B571" s="2" t="s">
        <v>4024</v>
      </c>
      <c r="C571" s="3">
        <v>19378</v>
      </c>
      <c r="D571" s="2" t="s">
        <v>4025</v>
      </c>
      <c r="E571" s="2" t="s">
        <v>4026</v>
      </c>
      <c r="F571" s="2" t="s">
        <v>3115</v>
      </c>
      <c r="G571" s="2" t="s">
        <v>132</v>
      </c>
      <c r="H571" s="4" t="s">
        <v>4027</v>
      </c>
      <c r="I571" s="5" t="s">
        <v>4028</v>
      </c>
      <c r="J571" s="2" t="s">
        <v>51</v>
      </c>
      <c r="K571" s="2" t="s">
        <v>73</v>
      </c>
      <c r="L571" s="2"/>
      <c r="M571" s="8" t="s">
        <v>268</v>
      </c>
      <c r="N571" s="2" t="s">
        <v>1936</v>
      </c>
      <c r="O571" s="2" t="s">
        <v>54</v>
      </c>
      <c r="P571" s="6">
        <v>5116</v>
      </c>
      <c r="Q571" s="7" t="s">
        <v>52391</v>
      </c>
    </row>
    <row r="572" spans="1:17" x14ac:dyDescent="0.2">
      <c r="A572" s="2" t="s">
        <v>4029</v>
      </c>
      <c r="B572" s="2" t="s">
        <v>4030</v>
      </c>
      <c r="C572" s="3">
        <v>34783</v>
      </c>
      <c r="D572" s="2" t="s">
        <v>4031</v>
      </c>
      <c r="E572" s="2" t="s">
        <v>2942</v>
      </c>
      <c r="F572" s="2" t="s">
        <v>404</v>
      </c>
      <c r="G572" s="2" t="s">
        <v>60</v>
      </c>
      <c r="H572" s="4" t="s">
        <v>4032</v>
      </c>
      <c r="I572" s="5" t="s">
        <v>4033</v>
      </c>
      <c r="J572" s="2" t="s">
        <v>51</v>
      </c>
      <c r="K572" s="2" t="s">
        <v>26</v>
      </c>
      <c r="L572" s="2"/>
      <c r="M572" s="8" t="s">
        <v>74</v>
      </c>
      <c r="N572" s="2" t="s">
        <v>4034</v>
      </c>
      <c r="O572" s="2" t="s">
        <v>29</v>
      </c>
      <c r="P572" s="6">
        <v>2220</v>
      </c>
      <c r="Q572" s="7" t="s">
        <v>52391</v>
      </c>
    </row>
    <row r="573" spans="1:17" x14ac:dyDescent="0.2">
      <c r="A573" s="2" t="s">
        <v>4035</v>
      </c>
      <c r="B573" s="2" t="s">
        <v>4036</v>
      </c>
      <c r="C573" s="3">
        <v>22946</v>
      </c>
      <c r="D573" s="2" t="s">
        <v>4037</v>
      </c>
      <c r="E573" s="2" t="s">
        <v>2752</v>
      </c>
      <c r="F573" s="2" t="s">
        <v>3733</v>
      </c>
      <c r="G573" s="2" t="s">
        <v>679</v>
      </c>
      <c r="H573" s="4" t="s">
        <v>4038</v>
      </c>
      <c r="I573" s="5" t="s">
        <v>4039</v>
      </c>
      <c r="J573" s="2" t="s">
        <v>84</v>
      </c>
      <c r="K573" s="2" t="s">
        <v>73</v>
      </c>
      <c r="L573" s="2"/>
      <c r="M573" s="8" t="s">
        <v>74</v>
      </c>
      <c r="N573" s="2" t="s">
        <v>3279</v>
      </c>
      <c r="O573" s="2" t="s">
        <v>41</v>
      </c>
      <c r="P573" s="6">
        <v>4892</v>
      </c>
      <c r="Q573" s="7" t="s">
        <v>52391</v>
      </c>
    </row>
    <row r="574" spans="1:17" x14ac:dyDescent="0.2">
      <c r="A574" s="2" t="s">
        <v>4040</v>
      </c>
      <c r="B574" s="2" t="s">
        <v>4041</v>
      </c>
      <c r="C574" s="3">
        <v>25130</v>
      </c>
      <c r="D574" s="2" t="s">
        <v>4042</v>
      </c>
      <c r="E574" s="2" t="s">
        <v>4043</v>
      </c>
      <c r="F574" s="2" t="s">
        <v>4044</v>
      </c>
      <c r="G574" s="2" t="s">
        <v>184</v>
      </c>
      <c r="H574" s="4" t="s">
        <v>4045</v>
      </c>
      <c r="I574" s="5" t="s">
        <v>4046</v>
      </c>
      <c r="J574" s="2" t="s">
        <v>63</v>
      </c>
      <c r="K574" s="2" t="s">
        <v>38</v>
      </c>
      <c r="L574" s="2"/>
      <c r="M574" s="8" t="s">
        <v>105</v>
      </c>
      <c r="N574" s="2" t="s">
        <v>4047</v>
      </c>
      <c r="O574" s="2" t="s">
        <v>87</v>
      </c>
      <c r="P574" s="6">
        <v>4526</v>
      </c>
      <c r="Q574" s="7" t="s">
        <v>52391</v>
      </c>
    </row>
    <row r="575" spans="1:17" x14ac:dyDescent="0.2">
      <c r="A575" s="2" t="s">
        <v>4048</v>
      </c>
      <c r="B575" s="2" t="s">
        <v>4049</v>
      </c>
      <c r="C575" s="3">
        <v>23796</v>
      </c>
      <c r="D575" s="2" t="s">
        <v>4050</v>
      </c>
      <c r="E575" s="2" t="s">
        <v>4051</v>
      </c>
      <c r="F575" s="2" t="s">
        <v>4052</v>
      </c>
      <c r="G575" s="2" t="s">
        <v>249</v>
      </c>
      <c r="H575" s="4" t="s">
        <v>4053</v>
      </c>
      <c r="I575" s="5" t="s">
        <v>4054</v>
      </c>
      <c r="J575" s="2" t="s">
        <v>25</v>
      </c>
      <c r="K575" s="2" t="s">
        <v>73</v>
      </c>
      <c r="L575" s="2"/>
      <c r="M575" s="8" t="s">
        <v>105</v>
      </c>
      <c r="N575" s="2" t="s">
        <v>4055</v>
      </c>
      <c r="O575" s="2" t="s">
        <v>54</v>
      </c>
      <c r="P575" s="6">
        <v>1996</v>
      </c>
      <c r="Q575" s="7" t="s">
        <v>52391</v>
      </c>
    </row>
    <row r="576" spans="1:17" x14ac:dyDescent="0.2">
      <c r="A576" s="2" t="s">
        <v>4056</v>
      </c>
      <c r="B576" s="2" t="s">
        <v>4057</v>
      </c>
      <c r="C576" s="3">
        <v>36145</v>
      </c>
      <c r="D576" s="2" t="s">
        <v>4058</v>
      </c>
      <c r="E576" s="2" t="s">
        <v>3072</v>
      </c>
      <c r="F576" s="2" t="s">
        <v>265</v>
      </c>
      <c r="G576" s="2" t="s">
        <v>175</v>
      </c>
      <c r="H576" s="4" t="s">
        <v>4059</v>
      </c>
      <c r="I576" s="5" t="s">
        <v>4060</v>
      </c>
      <c r="J576" s="2" t="s">
        <v>160</v>
      </c>
      <c r="K576" s="2" t="s">
        <v>26</v>
      </c>
      <c r="L576" s="2"/>
      <c r="M576" s="8" t="s">
        <v>27</v>
      </c>
      <c r="N576" s="2" t="s">
        <v>4061</v>
      </c>
      <c r="O576" s="2" t="s">
        <v>107</v>
      </c>
      <c r="P576" s="6">
        <v>2362</v>
      </c>
      <c r="Q576" s="7" t="s">
        <v>52391</v>
      </c>
    </row>
    <row r="577" spans="1:17" x14ac:dyDescent="0.2">
      <c r="A577" s="2" t="s">
        <v>4062</v>
      </c>
      <c r="B577" s="2" t="s">
        <v>4063</v>
      </c>
      <c r="C577" s="3">
        <v>28282</v>
      </c>
      <c r="D577" s="2" t="s">
        <v>4064</v>
      </c>
      <c r="E577" s="2" t="s">
        <v>4065</v>
      </c>
      <c r="F577" s="2" t="s">
        <v>2653</v>
      </c>
      <c r="G577" s="2" t="s">
        <v>184</v>
      </c>
      <c r="H577" s="4" t="s">
        <v>4066</v>
      </c>
      <c r="I577" s="5" t="s">
        <v>4067</v>
      </c>
      <c r="J577" s="2" t="s">
        <v>160</v>
      </c>
      <c r="K577" s="2" t="s">
        <v>26</v>
      </c>
      <c r="L577" s="2"/>
      <c r="M577" s="8" t="s">
        <v>207</v>
      </c>
      <c r="N577" s="2" t="s">
        <v>4068</v>
      </c>
      <c r="O577" s="2" t="s">
        <v>296</v>
      </c>
      <c r="P577" s="6">
        <v>8934</v>
      </c>
      <c r="Q577" s="7" t="s">
        <v>52391</v>
      </c>
    </row>
    <row r="578" spans="1:17" x14ac:dyDescent="0.2">
      <c r="A578" s="2" t="s">
        <v>4069</v>
      </c>
      <c r="B578" s="2" t="s">
        <v>4070</v>
      </c>
      <c r="C578" s="3">
        <v>22121</v>
      </c>
      <c r="D578" s="2" t="s">
        <v>4071</v>
      </c>
      <c r="E578" s="2" t="s">
        <v>4072</v>
      </c>
      <c r="F578" s="2" t="s">
        <v>4073</v>
      </c>
      <c r="G578" s="2" t="s">
        <v>102</v>
      </c>
      <c r="H578" s="4" t="s">
        <v>4074</v>
      </c>
      <c r="I578" s="5" t="s">
        <v>4075</v>
      </c>
      <c r="J578" s="2" t="s">
        <v>25</v>
      </c>
      <c r="K578" s="2" t="s">
        <v>73</v>
      </c>
      <c r="L578" s="2"/>
      <c r="M578" s="8" t="s">
        <v>105</v>
      </c>
      <c r="N578" s="2" t="s">
        <v>2241</v>
      </c>
      <c r="O578" s="2" t="s">
        <v>29</v>
      </c>
      <c r="P578" s="6">
        <v>4847</v>
      </c>
      <c r="Q578" s="7" t="s">
        <v>52391</v>
      </c>
    </row>
    <row r="579" spans="1:17" x14ac:dyDescent="0.2">
      <c r="A579" s="2" t="s">
        <v>4076</v>
      </c>
      <c r="B579" s="2" t="s">
        <v>4077</v>
      </c>
      <c r="C579" s="3">
        <v>26808</v>
      </c>
      <c r="D579" s="2" t="s">
        <v>4078</v>
      </c>
      <c r="E579" s="2" t="s">
        <v>4043</v>
      </c>
      <c r="F579" s="2" t="s">
        <v>517</v>
      </c>
      <c r="G579" s="2" t="s">
        <v>478</v>
      </c>
      <c r="H579" s="4" t="s">
        <v>4079</v>
      </c>
      <c r="I579" s="5" t="s">
        <v>4080</v>
      </c>
      <c r="J579" s="2" t="s">
        <v>25</v>
      </c>
      <c r="K579" s="2" t="s">
        <v>38</v>
      </c>
      <c r="L579" s="2"/>
      <c r="M579" s="8" t="s">
        <v>105</v>
      </c>
      <c r="N579" s="2" t="s">
        <v>874</v>
      </c>
      <c r="O579" s="2" t="s">
        <v>87</v>
      </c>
      <c r="P579" s="6">
        <v>6176</v>
      </c>
      <c r="Q579" s="7" t="s">
        <v>52391</v>
      </c>
    </row>
    <row r="580" spans="1:17" x14ac:dyDescent="0.2">
      <c r="A580" s="2" t="s">
        <v>4081</v>
      </c>
      <c r="B580" s="2" t="s">
        <v>4082</v>
      </c>
      <c r="C580" s="3">
        <v>37349</v>
      </c>
      <c r="D580" s="2" t="s">
        <v>4083</v>
      </c>
      <c r="E580" s="2" t="s">
        <v>4084</v>
      </c>
      <c r="F580" s="2" t="s">
        <v>783</v>
      </c>
      <c r="G580" s="2" t="s">
        <v>437</v>
      </c>
      <c r="H580" s="4" t="s">
        <v>4085</v>
      </c>
      <c r="I580" s="5" t="s">
        <v>4086</v>
      </c>
      <c r="J580" s="2" t="s">
        <v>84</v>
      </c>
      <c r="K580" s="2" t="s">
        <v>73</v>
      </c>
      <c r="L580" s="2"/>
      <c r="M580" s="8" t="s">
        <v>268</v>
      </c>
      <c r="N580" s="2" t="s">
        <v>1222</v>
      </c>
      <c r="O580" s="2" t="s">
        <v>296</v>
      </c>
      <c r="P580" s="6">
        <v>3468</v>
      </c>
      <c r="Q580" s="7" t="s">
        <v>52391</v>
      </c>
    </row>
    <row r="581" spans="1:17" x14ac:dyDescent="0.2">
      <c r="A581" s="2" t="s">
        <v>4087</v>
      </c>
      <c r="B581" s="2" t="s">
        <v>4088</v>
      </c>
      <c r="C581" s="3">
        <v>23208</v>
      </c>
      <c r="D581" s="2" t="s">
        <v>4089</v>
      </c>
      <c r="E581" s="2" t="s">
        <v>444</v>
      </c>
      <c r="F581" s="2" t="s">
        <v>4090</v>
      </c>
      <c r="G581" s="2" t="s">
        <v>123</v>
      </c>
      <c r="H581" s="4" t="s">
        <v>4091</v>
      </c>
      <c r="I581" s="5" t="s">
        <v>4092</v>
      </c>
      <c r="J581" s="2" t="s">
        <v>84</v>
      </c>
      <c r="K581" s="2" t="s">
        <v>38</v>
      </c>
      <c r="L581" s="2"/>
      <c r="M581" s="8" t="s">
        <v>116</v>
      </c>
      <c r="N581" s="2" t="s">
        <v>3710</v>
      </c>
      <c r="O581" s="2" t="s">
        <v>29</v>
      </c>
      <c r="P581" s="6">
        <v>3073</v>
      </c>
      <c r="Q581" s="7" t="s">
        <v>52391</v>
      </c>
    </row>
    <row r="582" spans="1:17" x14ac:dyDescent="0.2">
      <c r="A582" s="2" t="s">
        <v>4093</v>
      </c>
      <c r="B582" s="2" t="s">
        <v>4094</v>
      </c>
      <c r="C582" s="3">
        <v>24987</v>
      </c>
      <c r="D582" s="2" t="s">
        <v>4095</v>
      </c>
      <c r="E582" s="2" t="s">
        <v>4096</v>
      </c>
      <c r="F582" s="2" t="s">
        <v>2892</v>
      </c>
      <c r="G582" s="2" t="s">
        <v>679</v>
      </c>
      <c r="H582" s="4" t="s">
        <v>4097</v>
      </c>
      <c r="I582" s="5" t="s">
        <v>4098</v>
      </c>
      <c r="J582" s="2" t="s">
        <v>51</v>
      </c>
      <c r="K582" s="2" t="s">
        <v>38</v>
      </c>
      <c r="L582" s="2"/>
      <c r="M582" s="8" t="s">
        <v>74</v>
      </c>
      <c r="N582" s="2" t="s">
        <v>4099</v>
      </c>
      <c r="O582" s="2" t="s">
        <v>312</v>
      </c>
      <c r="P582" s="6">
        <v>5024</v>
      </c>
      <c r="Q582" s="7" t="s">
        <v>52391</v>
      </c>
    </row>
    <row r="583" spans="1:17" x14ac:dyDescent="0.2">
      <c r="A583" s="2" t="s">
        <v>4100</v>
      </c>
      <c r="B583" s="2" t="s">
        <v>4101</v>
      </c>
      <c r="C583" s="3">
        <v>18951</v>
      </c>
      <c r="D583" s="2" t="s">
        <v>4102</v>
      </c>
      <c r="E583" s="2" t="s">
        <v>4103</v>
      </c>
      <c r="F583" s="2" t="s">
        <v>1236</v>
      </c>
      <c r="G583" s="2" t="s">
        <v>478</v>
      </c>
      <c r="H583" s="4" t="s">
        <v>4104</v>
      </c>
      <c r="I583" s="5" t="s">
        <v>4105</v>
      </c>
      <c r="J583" s="2" t="s">
        <v>160</v>
      </c>
      <c r="K583" s="2" t="s">
        <v>38</v>
      </c>
      <c r="L583" s="2"/>
      <c r="M583" s="8" t="s">
        <v>376</v>
      </c>
      <c r="N583" s="2" t="s">
        <v>3669</v>
      </c>
      <c r="O583" s="2" t="s">
        <v>188</v>
      </c>
      <c r="P583" s="6">
        <v>7348</v>
      </c>
      <c r="Q583" s="7" t="s">
        <v>52391</v>
      </c>
    </row>
    <row r="584" spans="1:17" x14ac:dyDescent="0.2">
      <c r="A584" s="2" t="s">
        <v>4106</v>
      </c>
      <c r="B584" s="2" t="s">
        <v>4107</v>
      </c>
      <c r="C584" s="3">
        <v>36489</v>
      </c>
      <c r="D584" s="2" t="s">
        <v>4108</v>
      </c>
      <c r="E584" s="2" t="s">
        <v>4109</v>
      </c>
      <c r="F584" s="2" t="s">
        <v>4110</v>
      </c>
      <c r="G584" s="2" t="s">
        <v>413</v>
      </c>
      <c r="H584" s="4" t="s">
        <v>4111</v>
      </c>
      <c r="I584" s="5" t="s">
        <v>4112</v>
      </c>
      <c r="J584" s="2" t="s">
        <v>84</v>
      </c>
      <c r="K584" s="2" t="s">
        <v>73</v>
      </c>
      <c r="L584" s="2"/>
      <c r="M584" s="8" t="s">
        <v>85</v>
      </c>
      <c r="N584" s="2" t="s">
        <v>1689</v>
      </c>
      <c r="O584" s="2" t="s">
        <v>87</v>
      </c>
      <c r="P584" s="6">
        <v>4626</v>
      </c>
      <c r="Q584" s="7" t="s">
        <v>52391</v>
      </c>
    </row>
    <row r="585" spans="1:17" x14ac:dyDescent="0.2">
      <c r="A585" s="2" t="s">
        <v>4113</v>
      </c>
      <c r="B585" s="2" t="s">
        <v>4114</v>
      </c>
      <c r="C585" s="3">
        <v>26539</v>
      </c>
      <c r="D585" s="2" t="s">
        <v>4115</v>
      </c>
      <c r="E585" s="2" t="s">
        <v>2563</v>
      </c>
      <c r="F585" s="2" t="s">
        <v>1334</v>
      </c>
      <c r="G585" s="2" t="s">
        <v>93</v>
      </c>
      <c r="H585" s="4" t="s">
        <v>4116</v>
      </c>
      <c r="I585" s="5" t="s">
        <v>4117</v>
      </c>
      <c r="J585" s="2" t="s">
        <v>51</v>
      </c>
      <c r="K585" s="2" t="s">
        <v>38</v>
      </c>
      <c r="L585" s="2"/>
      <c r="M585" s="8" t="s">
        <v>52</v>
      </c>
      <c r="N585" s="2" t="s">
        <v>2041</v>
      </c>
      <c r="O585" s="2" t="s">
        <v>87</v>
      </c>
      <c r="P585" s="6">
        <v>5538</v>
      </c>
      <c r="Q585" s="7" t="s">
        <v>52391</v>
      </c>
    </row>
    <row r="586" spans="1:17" x14ac:dyDescent="0.2">
      <c r="A586" s="2" t="s">
        <v>4118</v>
      </c>
      <c r="B586" s="2" t="s">
        <v>4119</v>
      </c>
      <c r="C586" s="3">
        <v>17274</v>
      </c>
      <c r="D586" s="2" t="s">
        <v>4120</v>
      </c>
      <c r="E586" s="2" t="s">
        <v>4121</v>
      </c>
      <c r="F586" s="2" t="s">
        <v>639</v>
      </c>
      <c r="G586" s="2" t="s">
        <v>437</v>
      </c>
      <c r="H586" s="4" t="s">
        <v>4122</v>
      </c>
      <c r="I586" s="5" t="s">
        <v>4123</v>
      </c>
      <c r="J586" s="2" t="s">
        <v>63</v>
      </c>
      <c r="K586" s="2" t="s">
        <v>26</v>
      </c>
      <c r="L586" s="2"/>
      <c r="M586" s="8" t="s">
        <v>27</v>
      </c>
      <c r="N586" s="2" t="s">
        <v>2633</v>
      </c>
      <c r="O586" s="2" t="s">
        <v>312</v>
      </c>
      <c r="P586" s="6">
        <v>4143</v>
      </c>
      <c r="Q586" s="7" t="s">
        <v>52391</v>
      </c>
    </row>
    <row r="587" spans="1:17" x14ac:dyDescent="0.2">
      <c r="A587" s="2" t="s">
        <v>4124</v>
      </c>
      <c r="B587" s="2" t="s">
        <v>4125</v>
      </c>
      <c r="C587" s="3">
        <v>22362</v>
      </c>
      <c r="D587" s="2" t="s">
        <v>4126</v>
      </c>
      <c r="E587" s="2" t="s">
        <v>2038</v>
      </c>
      <c r="F587" s="2" t="s">
        <v>525</v>
      </c>
      <c r="G587" s="2" t="s">
        <v>48</v>
      </c>
      <c r="H587" s="4" t="s">
        <v>4127</v>
      </c>
      <c r="I587" s="5" t="s">
        <v>4128</v>
      </c>
      <c r="J587" s="2" t="s">
        <v>51</v>
      </c>
      <c r="K587" s="2" t="s">
        <v>73</v>
      </c>
      <c r="L587" s="2"/>
      <c r="M587" s="8" t="s">
        <v>207</v>
      </c>
      <c r="N587" s="2" t="s">
        <v>1740</v>
      </c>
      <c r="O587" s="2" t="s">
        <v>296</v>
      </c>
      <c r="P587" s="6">
        <v>5873</v>
      </c>
      <c r="Q587" s="7" t="s">
        <v>52391</v>
      </c>
    </row>
    <row r="588" spans="1:17" x14ac:dyDescent="0.2">
      <c r="A588" s="2" t="s">
        <v>4129</v>
      </c>
      <c r="B588" s="2" t="s">
        <v>4130</v>
      </c>
      <c r="C588" s="3">
        <v>24205</v>
      </c>
      <c r="D588" s="2" t="s">
        <v>4131</v>
      </c>
      <c r="E588" s="2" t="s">
        <v>20</v>
      </c>
      <c r="F588" s="2" t="s">
        <v>855</v>
      </c>
      <c r="G588" s="2" t="s">
        <v>292</v>
      </c>
      <c r="H588" s="4" t="s">
        <v>4132</v>
      </c>
      <c r="I588" s="5" t="s">
        <v>4133</v>
      </c>
      <c r="J588" s="2" t="s">
        <v>160</v>
      </c>
      <c r="K588" s="2" t="s">
        <v>38</v>
      </c>
      <c r="L588" s="2"/>
      <c r="M588" s="8" t="s">
        <v>27</v>
      </c>
      <c r="N588" s="2" t="s">
        <v>4134</v>
      </c>
      <c r="O588" s="2" t="s">
        <v>41</v>
      </c>
      <c r="P588" s="6">
        <v>5318</v>
      </c>
      <c r="Q588" s="7" t="s">
        <v>52391</v>
      </c>
    </row>
    <row r="589" spans="1:17" x14ac:dyDescent="0.2">
      <c r="A589" s="2" t="s">
        <v>4135</v>
      </c>
      <c r="B589" s="2" t="s">
        <v>4136</v>
      </c>
      <c r="C589" s="3">
        <v>32922</v>
      </c>
      <c r="D589" s="2" t="s">
        <v>4137</v>
      </c>
      <c r="E589" s="2" t="s">
        <v>942</v>
      </c>
      <c r="F589" s="2" t="s">
        <v>4138</v>
      </c>
      <c r="G589" s="2" t="s">
        <v>48</v>
      </c>
      <c r="H589" s="4" t="s">
        <v>4139</v>
      </c>
      <c r="I589" s="5" t="s">
        <v>4140</v>
      </c>
      <c r="J589" s="2" t="s">
        <v>160</v>
      </c>
      <c r="K589" s="2" t="s">
        <v>26</v>
      </c>
      <c r="L589" s="2"/>
      <c r="M589" s="8" t="s">
        <v>116</v>
      </c>
      <c r="N589" s="2" t="s">
        <v>4141</v>
      </c>
      <c r="O589" s="2" t="s">
        <v>41</v>
      </c>
      <c r="P589" s="6">
        <v>3203</v>
      </c>
      <c r="Q589" s="7" t="s">
        <v>52391</v>
      </c>
    </row>
    <row r="590" spans="1:17" x14ac:dyDescent="0.2">
      <c r="A590" s="2" t="s">
        <v>4142</v>
      </c>
      <c r="B590" s="2" t="s">
        <v>4143</v>
      </c>
      <c r="C590" s="3">
        <v>35450</v>
      </c>
      <c r="D590" s="2" t="s">
        <v>4144</v>
      </c>
      <c r="E590" s="2" t="s">
        <v>4145</v>
      </c>
      <c r="F590" s="2" t="s">
        <v>1511</v>
      </c>
      <c r="G590" s="2" t="s">
        <v>123</v>
      </c>
      <c r="H590" s="4" t="s">
        <v>4146</v>
      </c>
      <c r="I590" s="5" t="s">
        <v>4147</v>
      </c>
      <c r="J590" s="2" t="s">
        <v>160</v>
      </c>
      <c r="K590" s="2" t="s">
        <v>38</v>
      </c>
      <c r="L590" s="2"/>
      <c r="M590" s="8" t="s">
        <v>116</v>
      </c>
      <c r="N590" s="2" t="s">
        <v>4148</v>
      </c>
      <c r="O590" s="2" t="s">
        <v>29</v>
      </c>
      <c r="P590" s="6">
        <v>7003</v>
      </c>
      <c r="Q590" s="7" t="s">
        <v>52391</v>
      </c>
    </row>
    <row r="591" spans="1:17" x14ac:dyDescent="0.2">
      <c r="A591" s="2" t="s">
        <v>4149</v>
      </c>
      <c r="B591" s="2" t="s">
        <v>4150</v>
      </c>
      <c r="C591" s="3">
        <v>31368</v>
      </c>
      <c r="D591" s="2" t="s">
        <v>4151</v>
      </c>
      <c r="E591" s="2" t="s">
        <v>468</v>
      </c>
      <c r="F591" s="2" t="s">
        <v>1602</v>
      </c>
      <c r="G591" s="2" t="s">
        <v>687</v>
      </c>
      <c r="H591" s="4" t="s">
        <v>4152</v>
      </c>
      <c r="I591" s="5" t="s">
        <v>4153</v>
      </c>
      <c r="J591" s="2" t="s">
        <v>84</v>
      </c>
      <c r="K591" s="2" t="s">
        <v>73</v>
      </c>
      <c r="L591" s="2"/>
      <c r="M591" s="8" t="s">
        <v>39</v>
      </c>
      <c r="N591" s="2" t="s">
        <v>2835</v>
      </c>
      <c r="O591" s="2" t="s">
        <v>54</v>
      </c>
      <c r="P591" s="6">
        <v>6638</v>
      </c>
      <c r="Q591" s="7" t="s">
        <v>52391</v>
      </c>
    </row>
    <row r="592" spans="1:17" x14ac:dyDescent="0.2">
      <c r="A592" s="2" t="s">
        <v>4154</v>
      </c>
      <c r="B592" s="2" t="s">
        <v>4155</v>
      </c>
      <c r="C592" s="3">
        <v>34479</v>
      </c>
      <c r="D592" s="2" t="s">
        <v>4156</v>
      </c>
      <c r="E592" s="2" t="s">
        <v>1455</v>
      </c>
      <c r="F592" s="2" t="s">
        <v>3202</v>
      </c>
      <c r="G592" s="2" t="s">
        <v>60</v>
      </c>
      <c r="H592" s="4" t="s">
        <v>4157</v>
      </c>
      <c r="I592" s="5" t="s">
        <v>4158</v>
      </c>
      <c r="J592" s="2" t="s">
        <v>51</v>
      </c>
      <c r="K592" s="2" t="s">
        <v>38</v>
      </c>
      <c r="L592" s="2"/>
      <c r="M592" s="8" t="s">
        <v>85</v>
      </c>
      <c r="N592" s="2" t="s">
        <v>1278</v>
      </c>
      <c r="O592" s="2" t="s">
        <v>54</v>
      </c>
      <c r="P592" s="6">
        <v>6983</v>
      </c>
      <c r="Q592" s="7" t="s">
        <v>52391</v>
      </c>
    </row>
    <row r="593" spans="1:17" x14ac:dyDescent="0.2">
      <c r="A593" s="2" t="s">
        <v>4159</v>
      </c>
      <c r="B593" s="2" t="s">
        <v>4160</v>
      </c>
      <c r="C593" s="3">
        <v>38564</v>
      </c>
      <c r="D593" s="2" t="s">
        <v>4161</v>
      </c>
      <c r="E593" s="2" t="s">
        <v>4162</v>
      </c>
      <c r="F593" s="2" t="s">
        <v>830</v>
      </c>
      <c r="G593" s="2" t="s">
        <v>48</v>
      </c>
      <c r="H593" s="4" t="s">
        <v>4163</v>
      </c>
      <c r="I593" s="5" t="s">
        <v>4164</v>
      </c>
      <c r="J593" s="2" t="s">
        <v>51</v>
      </c>
      <c r="K593" s="2" t="s">
        <v>38</v>
      </c>
      <c r="L593" s="2"/>
      <c r="M593" s="8" t="s">
        <v>105</v>
      </c>
      <c r="N593" s="2" t="s">
        <v>4165</v>
      </c>
      <c r="O593" s="2" t="s">
        <v>312</v>
      </c>
      <c r="P593" s="6">
        <v>1635</v>
      </c>
      <c r="Q593" s="7" t="s">
        <v>52391</v>
      </c>
    </row>
    <row r="594" spans="1:17" x14ac:dyDescent="0.2">
      <c r="A594" s="2" t="s">
        <v>4166</v>
      </c>
      <c r="B594" s="2" t="s">
        <v>4167</v>
      </c>
      <c r="C594" s="3">
        <v>23194</v>
      </c>
      <c r="D594" s="2" t="s">
        <v>4168</v>
      </c>
      <c r="E594" s="2" t="s">
        <v>4169</v>
      </c>
      <c r="F594" s="2" t="s">
        <v>4170</v>
      </c>
      <c r="G594" s="2" t="s">
        <v>22</v>
      </c>
      <c r="H594" s="4" t="s">
        <v>4171</v>
      </c>
      <c r="I594" s="5" t="s">
        <v>4172</v>
      </c>
      <c r="J594" s="2" t="s">
        <v>51</v>
      </c>
      <c r="K594" s="2" t="s">
        <v>38</v>
      </c>
      <c r="L594" s="2"/>
      <c r="M594" s="8" t="s">
        <v>376</v>
      </c>
      <c r="N594" s="2" t="s">
        <v>4173</v>
      </c>
      <c r="O594" s="2" t="s">
        <v>198</v>
      </c>
      <c r="P594" s="6">
        <v>8938</v>
      </c>
      <c r="Q594" s="7" t="s">
        <v>52391</v>
      </c>
    </row>
    <row r="595" spans="1:17" x14ac:dyDescent="0.2">
      <c r="A595" s="2" t="s">
        <v>4174</v>
      </c>
      <c r="B595" s="2" t="s">
        <v>4175</v>
      </c>
      <c r="C595" s="3">
        <v>32332</v>
      </c>
      <c r="D595" s="2" t="s">
        <v>4176</v>
      </c>
      <c r="E595" s="2" t="s">
        <v>2955</v>
      </c>
      <c r="F595" s="2" t="s">
        <v>533</v>
      </c>
      <c r="G595" s="2" t="s">
        <v>81</v>
      </c>
      <c r="H595" s="4" t="s">
        <v>4177</v>
      </c>
      <c r="I595" s="5" t="s">
        <v>4178</v>
      </c>
      <c r="J595" s="2" t="s">
        <v>25</v>
      </c>
      <c r="K595" s="2" t="s">
        <v>26</v>
      </c>
      <c r="L595" s="2"/>
      <c r="M595" s="8" t="s">
        <v>27</v>
      </c>
      <c r="N595" s="2" t="s">
        <v>4179</v>
      </c>
      <c r="O595" s="2" t="s">
        <v>87</v>
      </c>
      <c r="P595" s="6">
        <v>9664</v>
      </c>
      <c r="Q595" s="7" t="s">
        <v>52391</v>
      </c>
    </row>
    <row r="596" spans="1:17" x14ac:dyDescent="0.2">
      <c r="A596" s="2" t="s">
        <v>4180</v>
      </c>
      <c r="B596" s="2" t="s">
        <v>4181</v>
      </c>
      <c r="C596" s="3">
        <v>29841</v>
      </c>
      <c r="D596" s="2" t="s">
        <v>4182</v>
      </c>
      <c r="E596" s="2" t="s">
        <v>1872</v>
      </c>
      <c r="F596" s="2" t="s">
        <v>4183</v>
      </c>
      <c r="G596" s="2" t="s">
        <v>275</v>
      </c>
      <c r="H596" s="4" t="s">
        <v>4184</v>
      </c>
      <c r="I596" s="5" t="s">
        <v>4185</v>
      </c>
      <c r="J596" s="2" t="s">
        <v>84</v>
      </c>
      <c r="K596" s="2" t="s">
        <v>26</v>
      </c>
      <c r="L596" s="2"/>
      <c r="M596" s="8" t="s">
        <v>85</v>
      </c>
      <c r="N596" s="2" t="s">
        <v>4186</v>
      </c>
      <c r="O596" s="2" t="s">
        <v>198</v>
      </c>
      <c r="P596" s="6">
        <v>9715</v>
      </c>
      <c r="Q596" s="7" t="s">
        <v>52391</v>
      </c>
    </row>
    <row r="597" spans="1:17" x14ac:dyDescent="0.2">
      <c r="A597" s="2" t="s">
        <v>4187</v>
      </c>
      <c r="B597" s="2" t="s">
        <v>387</v>
      </c>
      <c r="C597" s="3">
        <v>23909</v>
      </c>
      <c r="D597" s="2" t="s">
        <v>4188</v>
      </c>
      <c r="E597" s="2" t="s">
        <v>2343</v>
      </c>
      <c r="F597" s="2" t="s">
        <v>4189</v>
      </c>
      <c r="G597" s="2" t="s">
        <v>679</v>
      </c>
      <c r="H597" s="4" t="s">
        <v>4190</v>
      </c>
      <c r="I597" s="5" t="s">
        <v>4191</v>
      </c>
      <c r="J597" s="2" t="s">
        <v>160</v>
      </c>
      <c r="K597" s="2" t="s">
        <v>26</v>
      </c>
      <c r="L597" s="2"/>
      <c r="M597" s="8" t="s">
        <v>27</v>
      </c>
      <c r="N597" s="2" t="s">
        <v>2069</v>
      </c>
      <c r="O597" s="2" t="s">
        <v>188</v>
      </c>
      <c r="P597" s="6">
        <v>1699</v>
      </c>
      <c r="Q597" s="7" t="s">
        <v>52391</v>
      </c>
    </row>
    <row r="598" spans="1:17" x14ac:dyDescent="0.2">
      <c r="A598" s="2" t="s">
        <v>4192</v>
      </c>
      <c r="B598" s="2" t="s">
        <v>4193</v>
      </c>
      <c r="C598" s="3">
        <v>37165</v>
      </c>
      <c r="D598" s="2" t="s">
        <v>4194</v>
      </c>
      <c r="E598" s="2" t="s">
        <v>4195</v>
      </c>
      <c r="F598" s="2" t="s">
        <v>2726</v>
      </c>
      <c r="G598" s="2" t="s">
        <v>702</v>
      </c>
      <c r="H598" s="4" t="s">
        <v>4196</v>
      </c>
      <c r="I598" s="5" t="s">
        <v>4197</v>
      </c>
      <c r="J598" s="2" t="s">
        <v>63</v>
      </c>
      <c r="K598" s="2" t="s">
        <v>38</v>
      </c>
      <c r="L598" s="2"/>
      <c r="M598" s="8" t="s">
        <v>376</v>
      </c>
      <c r="N598" s="2" t="s">
        <v>3943</v>
      </c>
      <c r="O598" s="2" t="s">
        <v>107</v>
      </c>
      <c r="P598" s="6">
        <v>8130</v>
      </c>
      <c r="Q598" s="7" t="s">
        <v>52391</v>
      </c>
    </row>
    <row r="599" spans="1:17" x14ac:dyDescent="0.2">
      <c r="A599" s="2" t="s">
        <v>4198</v>
      </c>
      <c r="B599" s="2" t="s">
        <v>4199</v>
      </c>
      <c r="C599" s="3">
        <v>17562</v>
      </c>
      <c r="D599" s="2" t="s">
        <v>4200</v>
      </c>
      <c r="E599" s="2" t="s">
        <v>111</v>
      </c>
      <c r="F599" s="2" t="s">
        <v>4201</v>
      </c>
      <c r="G599" s="2" t="s">
        <v>341</v>
      </c>
      <c r="H599" s="4" t="s">
        <v>4202</v>
      </c>
      <c r="I599" s="5" t="s">
        <v>4203</v>
      </c>
      <c r="J599" s="2" t="s">
        <v>63</v>
      </c>
      <c r="K599" s="2" t="s">
        <v>38</v>
      </c>
      <c r="L599" s="2"/>
      <c r="M599" s="8" t="s">
        <v>105</v>
      </c>
      <c r="N599" s="2" t="s">
        <v>4204</v>
      </c>
      <c r="O599" s="2" t="s">
        <v>29</v>
      </c>
      <c r="P599" s="6">
        <v>7274</v>
      </c>
      <c r="Q599" s="7" t="s">
        <v>52391</v>
      </c>
    </row>
    <row r="600" spans="1:17" x14ac:dyDescent="0.2">
      <c r="A600" s="2" t="s">
        <v>4205</v>
      </c>
      <c r="B600" s="2" t="s">
        <v>4206</v>
      </c>
      <c r="C600" s="3">
        <v>25452</v>
      </c>
      <c r="D600" s="2" t="s">
        <v>4207</v>
      </c>
      <c r="E600" s="2" t="s">
        <v>1630</v>
      </c>
      <c r="F600" s="2" t="s">
        <v>166</v>
      </c>
      <c r="G600" s="2" t="s">
        <v>22</v>
      </c>
      <c r="H600" s="4" t="s">
        <v>4208</v>
      </c>
      <c r="I600" s="5" t="s">
        <v>4209</v>
      </c>
      <c r="J600" s="2" t="s">
        <v>51</v>
      </c>
      <c r="K600" s="2" t="s">
        <v>38</v>
      </c>
      <c r="L600" s="2"/>
      <c r="M600" s="8" t="s">
        <v>27</v>
      </c>
      <c r="N600" s="2" t="s">
        <v>4210</v>
      </c>
      <c r="O600" s="2" t="s">
        <v>29</v>
      </c>
      <c r="P600" s="6">
        <v>6143</v>
      </c>
      <c r="Q600" s="7" t="s">
        <v>52391</v>
      </c>
    </row>
    <row r="601" spans="1:17" x14ac:dyDescent="0.2">
      <c r="A601" s="2" t="s">
        <v>4211</v>
      </c>
      <c r="B601" s="2" t="s">
        <v>4212</v>
      </c>
      <c r="C601" s="3">
        <v>25479</v>
      </c>
      <c r="D601" s="2" t="s">
        <v>4213</v>
      </c>
      <c r="E601" s="2" t="s">
        <v>685</v>
      </c>
      <c r="F601" s="2" t="s">
        <v>2665</v>
      </c>
      <c r="G601" s="2" t="s">
        <v>223</v>
      </c>
      <c r="H601" s="4" t="s">
        <v>4214</v>
      </c>
      <c r="I601" s="5" t="s">
        <v>4215</v>
      </c>
      <c r="J601" s="2" t="s">
        <v>160</v>
      </c>
      <c r="K601" s="2" t="s">
        <v>38</v>
      </c>
      <c r="L601" s="2"/>
      <c r="M601" s="8" t="s">
        <v>27</v>
      </c>
      <c r="N601" s="2" t="s">
        <v>953</v>
      </c>
      <c r="O601" s="2" t="s">
        <v>296</v>
      </c>
      <c r="P601" s="6">
        <v>4817</v>
      </c>
      <c r="Q601" s="7" t="s">
        <v>52391</v>
      </c>
    </row>
    <row r="602" spans="1:17" x14ac:dyDescent="0.2">
      <c r="A602" s="2" t="s">
        <v>4216</v>
      </c>
      <c r="B602" s="2" t="s">
        <v>4217</v>
      </c>
      <c r="C602" s="3">
        <v>23176</v>
      </c>
      <c r="D602" s="2" t="s">
        <v>4218</v>
      </c>
      <c r="E602" s="2" t="s">
        <v>4219</v>
      </c>
      <c r="F602" s="2" t="s">
        <v>4220</v>
      </c>
      <c r="G602" s="2" t="s">
        <v>194</v>
      </c>
      <c r="H602" s="4" t="s">
        <v>4221</v>
      </c>
      <c r="I602" s="5" t="s">
        <v>3218</v>
      </c>
      <c r="J602" s="2" t="s">
        <v>160</v>
      </c>
      <c r="K602" s="2" t="s">
        <v>73</v>
      </c>
      <c r="L602" s="2"/>
      <c r="M602" s="8" t="s">
        <v>27</v>
      </c>
      <c r="N602" s="2" t="s">
        <v>2793</v>
      </c>
      <c r="O602" s="2" t="s">
        <v>296</v>
      </c>
      <c r="P602" s="6">
        <v>3652</v>
      </c>
      <c r="Q602" s="7" t="s">
        <v>52391</v>
      </c>
    </row>
    <row r="603" spans="1:17" x14ac:dyDescent="0.2">
      <c r="A603" s="2" t="s">
        <v>4222</v>
      </c>
      <c r="B603" s="2" t="s">
        <v>4223</v>
      </c>
      <c r="C603" s="3">
        <v>17338</v>
      </c>
      <c r="D603" s="2" t="s">
        <v>4224</v>
      </c>
      <c r="E603" s="2" t="s">
        <v>256</v>
      </c>
      <c r="F603" s="2" t="s">
        <v>4225</v>
      </c>
      <c r="G603" s="2" t="s">
        <v>175</v>
      </c>
      <c r="H603" s="4" t="s">
        <v>4226</v>
      </c>
      <c r="I603" s="5" t="s">
        <v>4227</v>
      </c>
      <c r="J603" s="2" t="s">
        <v>160</v>
      </c>
      <c r="K603" s="2" t="s">
        <v>26</v>
      </c>
      <c r="L603" s="2"/>
      <c r="M603" s="8" t="s">
        <v>74</v>
      </c>
      <c r="N603" s="2" t="s">
        <v>3722</v>
      </c>
      <c r="O603" s="2" t="s">
        <v>243</v>
      </c>
      <c r="P603" s="6">
        <v>6712</v>
      </c>
      <c r="Q603" s="7" t="s">
        <v>52391</v>
      </c>
    </row>
    <row r="604" spans="1:17" x14ac:dyDescent="0.2">
      <c r="A604" s="2" t="s">
        <v>4228</v>
      </c>
      <c r="B604" s="2" t="s">
        <v>4229</v>
      </c>
      <c r="C604" s="3">
        <v>27064</v>
      </c>
      <c r="D604" s="2" t="s">
        <v>4230</v>
      </c>
      <c r="E604" s="2" t="s">
        <v>4231</v>
      </c>
      <c r="F604" s="2" t="s">
        <v>4232</v>
      </c>
      <c r="G604" s="2" t="s">
        <v>132</v>
      </c>
      <c r="H604" s="4" t="s">
        <v>4233</v>
      </c>
      <c r="I604" s="5" t="s">
        <v>4234</v>
      </c>
      <c r="J604" s="2" t="s">
        <v>160</v>
      </c>
      <c r="K604" s="2" t="s">
        <v>73</v>
      </c>
      <c r="L604" s="2"/>
      <c r="M604" s="8" t="s">
        <v>105</v>
      </c>
      <c r="N604" s="2" t="s">
        <v>4235</v>
      </c>
      <c r="O604" s="2" t="s">
        <v>243</v>
      </c>
      <c r="P604" s="6">
        <v>7580</v>
      </c>
      <c r="Q604" s="7" t="s">
        <v>52391</v>
      </c>
    </row>
    <row r="605" spans="1:17" x14ac:dyDescent="0.2">
      <c r="A605" s="2" t="s">
        <v>4236</v>
      </c>
      <c r="B605" s="2" t="s">
        <v>4237</v>
      </c>
      <c r="C605" s="3">
        <v>17044</v>
      </c>
      <c r="D605" s="2" t="s">
        <v>4238</v>
      </c>
      <c r="E605" s="2" t="s">
        <v>1341</v>
      </c>
      <c r="F605" s="2" t="s">
        <v>166</v>
      </c>
      <c r="G605" s="2" t="s">
        <v>175</v>
      </c>
      <c r="H605" s="4" t="s">
        <v>4239</v>
      </c>
      <c r="I605" s="5" t="s">
        <v>4240</v>
      </c>
      <c r="J605" s="2" t="s">
        <v>63</v>
      </c>
      <c r="K605" s="2" t="s">
        <v>38</v>
      </c>
      <c r="L605" s="2"/>
      <c r="M605" s="8" t="s">
        <v>105</v>
      </c>
      <c r="N605" s="2" t="s">
        <v>4241</v>
      </c>
      <c r="O605" s="2" t="s">
        <v>198</v>
      </c>
      <c r="P605" s="6">
        <v>8543</v>
      </c>
      <c r="Q605" s="7" t="s">
        <v>52391</v>
      </c>
    </row>
    <row r="606" spans="1:17" x14ac:dyDescent="0.2">
      <c r="A606" s="2" t="s">
        <v>4242</v>
      </c>
      <c r="B606" s="2" t="s">
        <v>4243</v>
      </c>
      <c r="C606" s="3">
        <v>22464</v>
      </c>
      <c r="D606" s="2" t="s">
        <v>4244</v>
      </c>
      <c r="E606" s="2" t="s">
        <v>4245</v>
      </c>
      <c r="F606" s="2" t="s">
        <v>4246</v>
      </c>
      <c r="G606" s="2" t="s">
        <v>132</v>
      </c>
      <c r="H606" s="4" t="s">
        <v>4247</v>
      </c>
      <c r="I606" s="5" t="s">
        <v>4248</v>
      </c>
      <c r="J606" s="2" t="s">
        <v>25</v>
      </c>
      <c r="K606" s="2" t="s">
        <v>38</v>
      </c>
      <c r="L606" s="2"/>
      <c r="M606" s="8" t="s">
        <v>74</v>
      </c>
      <c r="N606" s="2" t="s">
        <v>4249</v>
      </c>
      <c r="O606" s="2" t="s">
        <v>312</v>
      </c>
      <c r="P606" s="6">
        <v>7187</v>
      </c>
      <c r="Q606" s="7" t="s">
        <v>52391</v>
      </c>
    </row>
    <row r="607" spans="1:17" x14ac:dyDescent="0.2">
      <c r="A607" s="2" t="s">
        <v>4250</v>
      </c>
      <c r="B607" s="2" t="s">
        <v>4251</v>
      </c>
      <c r="C607" s="3">
        <v>38176</v>
      </c>
      <c r="D607" s="2" t="s">
        <v>4252</v>
      </c>
      <c r="E607" s="2" t="s">
        <v>1110</v>
      </c>
      <c r="F607" s="2" t="s">
        <v>592</v>
      </c>
      <c r="G607" s="2" t="s">
        <v>60</v>
      </c>
      <c r="H607" s="4" t="s">
        <v>4253</v>
      </c>
      <c r="I607" s="5" t="s">
        <v>4254</v>
      </c>
      <c r="J607" s="2" t="s">
        <v>25</v>
      </c>
      <c r="K607" s="2" t="s">
        <v>38</v>
      </c>
      <c r="L607" s="2"/>
      <c r="M607" s="8" t="s">
        <v>52</v>
      </c>
      <c r="N607" s="2" t="s">
        <v>4255</v>
      </c>
      <c r="O607" s="2" t="s">
        <v>87</v>
      </c>
      <c r="P607" s="6">
        <v>8449</v>
      </c>
      <c r="Q607" s="7" t="s">
        <v>52391</v>
      </c>
    </row>
    <row r="608" spans="1:17" x14ac:dyDescent="0.2">
      <c r="A608" s="2" t="s">
        <v>4256</v>
      </c>
      <c r="B608" s="2" t="s">
        <v>4257</v>
      </c>
      <c r="C608" s="3">
        <v>30145</v>
      </c>
      <c r="D608" s="2" t="s">
        <v>4258</v>
      </c>
      <c r="E608" s="2" t="s">
        <v>2545</v>
      </c>
      <c r="F608" s="2" t="s">
        <v>4259</v>
      </c>
      <c r="G608" s="2" t="s">
        <v>22</v>
      </c>
      <c r="H608" s="4" t="s">
        <v>4260</v>
      </c>
      <c r="I608" s="5" t="s">
        <v>4261</v>
      </c>
      <c r="J608" s="2" t="s">
        <v>51</v>
      </c>
      <c r="K608" s="2" t="s">
        <v>26</v>
      </c>
      <c r="L608" s="2"/>
      <c r="M608" s="8" t="s">
        <v>27</v>
      </c>
      <c r="N608" s="2" t="s">
        <v>2145</v>
      </c>
      <c r="O608" s="2" t="s">
        <v>312</v>
      </c>
      <c r="P608" s="6">
        <v>6561</v>
      </c>
      <c r="Q608" s="7" t="s">
        <v>52391</v>
      </c>
    </row>
    <row r="609" spans="1:17" x14ac:dyDescent="0.2">
      <c r="A609" s="2" t="s">
        <v>4262</v>
      </c>
      <c r="B609" s="2" t="s">
        <v>3945</v>
      </c>
      <c r="C609" s="3">
        <v>24892</v>
      </c>
      <c r="D609" s="2" t="s">
        <v>4263</v>
      </c>
      <c r="E609" s="2" t="s">
        <v>1570</v>
      </c>
      <c r="F609" s="2" t="s">
        <v>4264</v>
      </c>
      <c r="G609" s="2" t="s">
        <v>679</v>
      </c>
      <c r="H609" s="4" t="s">
        <v>4265</v>
      </c>
      <c r="I609" s="5" t="s">
        <v>4266</v>
      </c>
      <c r="J609" s="2" t="s">
        <v>84</v>
      </c>
      <c r="K609" s="2" t="s">
        <v>38</v>
      </c>
      <c r="L609" s="2"/>
      <c r="M609" s="8" t="s">
        <v>268</v>
      </c>
      <c r="N609" s="2" t="s">
        <v>4267</v>
      </c>
      <c r="O609" s="2" t="s">
        <v>296</v>
      </c>
      <c r="P609" s="6">
        <v>9201</v>
      </c>
      <c r="Q609" s="7" t="s">
        <v>52391</v>
      </c>
    </row>
    <row r="610" spans="1:17" x14ac:dyDescent="0.2">
      <c r="A610" s="2" t="s">
        <v>4268</v>
      </c>
      <c r="B610" s="2" t="s">
        <v>4269</v>
      </c>
      <c r="C610" s="3">
        <v>26412</v>
      </c>
      <c r="D610" s="2" t="s">
        <v>4270</v>
      </c>
      <c r="E610" s="2" t="s">
        <v>677</v>
      </c>
      <c r="F610" s="2" t="s">
        <v>92</v>
      </c>
      <c r="G610" s="2" t="s">
        <v>123</v>
      </c>
      <c r="H610" s="4" t="s">
        <v>4271</v>
      </c>
      <c r="I610" s="5" t="s">
        <v>4272</v>
      </c>
      <c r="J610" s="2" t="s">
        <v>160</v>
      </c>
      <c r="K610" s="2" t="s">
        <v>26</v>
      </c>
      <c r="L610" s="2"/>
      <c r="M610" s="8" t="s">
        <v>105</v>
      </c>
      <c r="N610" s="2" t="s">
        <v>4273</v>
      </c>
      <c r="O610" s="2" t="s">
        <v>107</v>
      </c>
      <c r="P610" s="6">
        <v>6566</v>
      </c>
      <c r="Q610" s="7" t="s">
        <v>52391</v>
      </c>
    </row>
    <row r="611" spans="1:17" x14ac:dyDescent="0.2">
      <c r="A611" s="2" t="s">
        <v>4274</v>
      </c>
      <c r="B611" s="2" t="s">
        <v>4275</v>
      </c>
      <c r="C611" s="3">
        <v>19691</v>
      </c>
      <c r="D611" s="2" t="s">
        <v>4276</v>
      </c>
      <c r="E611" s="2" t="s">
        <v>4277</v>
      </c>
      <c r="F611" s="2" t="s">
        <v>1975</v>
      </c>
      <c r="G611" s="2" t="s">
        <v>702</v>
      </c>
      <c r="H611" s="4" t="s">
        <v>4278</v>
      </c>
      <c r="I611" s="5" t="s">
        <v>4279</v>
      </c>
      <c r="J611" s="2" t="s">
        <v>84</v>
      </c>
      <c r="K611" s="2" t="s">
        <v>26</v>
      </c>
      <c r="L611" s="2"/>
      <c r="M611" s="8" t="s">
        <v>74</v>
      </c>
      <c r="N611" s="2" t="s">
        <v>3815</v>
      </c>
      <c r="O611" s="2" t="s">
        <v>296</v>
      </c>
      <c r="P611" s="6">
        <v>8763</v>
      </c>
      <c r="Q611" s="7" t="s">
        <v>52391</v>
      </c>
    </row>
    <row r="612" spans="1:17" x14ac:dyDescent="0.2">
      <c r="A612" s="2" t="s">
        <v>4280</v>
      </c>
      <c r="B612" s="2" t="s">
        <v>4281</v>
      </c>
      <c r="C612" s="3">
        <v>35420</v>
      </c>
      <c r="D612" s="2" t="s">
        <v>4282</v>
      </c>
      <c r="E612" s="2" t="s">
        <v>4283</v>
      </c>
      <c r="F612" s="2" t="s">
        <v>4284</v>
      </c>
      <c r="G612" s="2" t="s">
        <v>35</v>
      </c>
      <c r="H612" s="4" t="s">
        <v>4285</v>
      </c>
      <c r="I612" s="5" t="s">
        <v>4286</v>
      </c>
      <c r="J612" s="2" t="s">
        <v>63</v>
      </c>
      <c r="K612" s="2" t="s">
        <v>73</v>
      </c>
      <c r="L612" s="2"/>
      <c r="M612" s="8" t="s">
        <v>74</v>
      </c>
      <c r="N612" s="2" t="s">
        <v>226</v>
      </c>
      <c r="O612" s="2" t="s">
        <v>188</v>
      </c>
      <c r="P612" s="6">
        <v>2376</v>
      </c>
      <c r="Q612" s="7" t="s">
        <v>52391</v>
      </c>
    </row>
    <row r="613" spans="1:17" x14ac:dyDescent="0.2">
      <c r="A613" s="2" t="s">
        <v>4287</v>
      </c>
      <c r="B613" s="2" t="s">
        <v>4288</v>
      </c>
      <c r="C613" s="3">
        <v>26028</v>
      </c>
      <c r="D613" s="2" t="s">
        <v>4289</v>
      </c>
      <c r="E613" s="2" t="s">
        <v>1110</v>
      </c>
      <c r="F613" s="2" t="s">
        <v>4290</v>
      </c>
      <c r="G613" s="2" t="s">
        <v>478</v>
      </c>
      <c r="H613" s="4" t="s">
        <v>4291</v>
      </c>
      <c r="I613" s="5" t="s">
        <v>4292</v>
      </c>
      <c r="J613" s="2" t="s">
        <v>63</v>
      </c>
      <c r="K613" s="2" t="s">
        <v>26</v>
      </c>
      <c r="L613" s="2"/>
      <c r="M613" s="8" t="s">
        <v>207</v>
      </c>
      <c r="N613" s="2" t="s">
        <v>895</v>
      </c>
      <c r="O613" s="2" t="s">
        <v>41</v>
      </c>
      <c r="P613" s="6">
        <v>7671</v>
      </c>
      <c r="Q613" s="7" t="s">
        <v>52391</v>
      </c>
    </row>
    <row r="614" spans="1:17" x14ac:dyDescent="0.2">
      <c r="A614" s="2" t="s">
        <v>4293</v>
      </c>
      <c r="B614" s="2" t="s">
        <v>4294</v>
      </c>
      <c r="C614" s="3">
        <v>17291</v>
      </c>
      <c r="D614" s="2" t="s">
        <v>4295</v>
      </c>
      <c r="E614" s="2" t="s">
        <v>493</v>
      </c>
      <c r="F614" s="2" t="s">
        <v>2066</v>
      </c>
      <c r="G614" s="2" t="s">
        <v>223</v>
      </c>
      <c r="H614" s="4" t="s">
        <v>4296</v>
      </c>
      <c r="I614" s="5" t="s">
        <v>4297</v>
      </c>
      <c r="J614" s="2" t="s">
        <v>160</v>
      </c>
      <c r="K614" s="2" t="s">
        <v>38</v>
      </c>
      <c r="L614" s="2"/>
      <c r="M614" s="8" t="s">
        <v>52</v>
      </c>
      <c r="N614" s="2" t="s">
        <v>4298</v>
      </c>
      <c r="O614" s="2" t="s">
        <v>107</v>
      </c>
      <c r="P614" s="6">
        <v>3064</v>
      </c>
      <c r="Q614" s="7" t="s">
        <v>52391</v>
      </c>
    </row>
    <row r="615" spans="1:17" x14ac:dyDescent="0.2">
      <c r="A615" s="2" t="s">
        <v>4299</v>
      </c>
      <c r="B615" s="2" t="s">
        <v>4300</v>
      </c>
      <c r="C615" s="3">
        <v>20967</v>
      </c>
      <c r="D615" s="2" t="s">
        <v>4301</v>
      </c>
      <c r="E615" s="2" t="s">
        <v>3268</v>
      </c>
      <c r="F615" s="2" t="s">
        <v>4302</v>
      </c>
      <c r="G615" s="2" t="s">
        <v>70</v>
      </c>
      <c r="H615" s="4" t="s">
        <v>4303</v>
      </c>
      <c r="I615" s="5" t="s">
        <v>4304</v>
      </c>
      <c r="J615" s="2" t="s">
        <v>63</v>
      </c>
      <c r="K615" s="2" t="s">
        <v>73</v>
      </c>
      <c r="L615" s="2"/>
      <c r="M615" s="8" t="s">
        <v>143</v>
      </c>
      <c r="N615" s="2" t="s">
        <v>2534</v>
      </c>
      <c r="O615" s="2" t="s">
        <v>243</v>
      </c>
      <c r="P615" s="6">
        <v>9694</v>
      </c>
      <c r="Q615" s="7" t="s">
        <v>52391</v>
      </c>
    </row>
    <row r="616" spans="1:17" x14ac:dyDescent="0.2">
      <c r="A616" s="2" t="s">
        <v>4305</v>
      </c>
      <c r="B616" s="2" t="s">
        <v>4306</v>
      </c>
      <c r="C616" s="3">
        <v>33793</v>
      </c>
      <c r="D616" s="2" t="s">
        <v>4307</v>
      </c>
      <c r="E616" s="2" t="s">
        <v>1678</v>
      </c>
      <c r="F616" s="2" t="s">
        <v>647</v>
      </c>
      <c r="G616" s="2" t="s">
        <v>175</v>
      </c>
      <c r="H616" s="4" t="s">
        <v>4308</v>
      </c>
      <c r="I616" s="5" t="s">
        <v>4309</v>
      </c>
      <c r="J616" s="2" t="s">
        <v>63</v>
      </c>
      <c r="K616" s="2" t="s">
        <v>38</v>
      </c>
      <c r="L616" s="2"/>
      <c r="M616" s="8" t="s">
        <v>85</v>
      </c>
      <c r="N616" s="2" t="s">
        <v>1006</v>
      </c>
      <c r="O616" s="2" t="s">
        <v>107</v>
      </c>
      <c r="P616" s="6">
        <v>7136</v>
      </c>
      <c r="Q616" s="7" t="s">
        <v>52391</v>
      </c>
    </row>
    <row r="617" spans="1:17" x14ac:dyDescent="0.2">
      <c r="A617" s="2" t="s">
        <v>4310</v>
      </c>
      <c r="B617" s="2" t="s">
        <v>4311</v>
      </c>
      <c r="C617" s="3">
        <v>20978</v>
      </c>
      <c r="D617" s="2" t="s">
        <v>4312</v>
      </c>
      <c r="E617" s="2" t="s">
        <v>4313</v>
      </c>
      <c r="F617" s="2" t="s">
        <v>1363</v>
      </c>
      <c r="G617" s="2" t="s">
        <v>194</v>
      </c>
      <c r="H617" s="4" t="s">
        <v>4314</v>
      </c>
      <c r="I617" s="5" t="s">
        <v>4315</v>
      </c>
      <c r="J617" s="2" t="s">
        <v>63</v>
      </c>
      <c r="K617" s="2" t="s">
        <v>26</v>
      </c>
      <c r="L617" s="2"/>
      <c r="M617" s="8" t="s">
        <v>105</v>
      </c>
      <c r="N617" s="2" t="s">
        <v>833</v>
      </c>
      <c r="O617" s="2" t="s">
        <v>243</v>
      </c>
      <c r="P617" s="6">
        <v>2469</v>
      </c>
      <c r="Q617" s="7" t="s">
        <v>52391</v>
      </c>
    </row>
    <row r="618" spans="1:17" x14ac:dyDescent="0.2">
      <c r="A618" s="2" t="s">
        <v>4316</v>
      </c>
      <c r="B618" s="2" t="s">
        <v>4317</v>
      </c>
      <c r="C618" s="3">
        <v>34343</v>
      </c>
      <c r="D618" s="2" t="s">
        <v>4318</v>
      </c>
      <c r="E618" s="2" t="s">
        <v>1349</v>
      </c>
      <c r="F618" s="2" t="s">
        <v>1975</v>
      </c>
      <c r="G618" s="2" t="s">
        <v>184</v>
      </c>
      <c r="H618" s="4" t="s">
        <v>4319</v>
      </c>
      <c r="I618" s="5" t="s">
        <v>4320</v>
      </c>
      <c r="J618" s="2" t="s">
        <v>51</v>
      </c>
      <c r="K618" s="2" t="s">
        <v>38</v>
      </c>
      <c r="L618" s="2"/>
      <c r="M618" s="8" t="s">
        <v>207</v>
      </c>
      <c r="N618" s="2" t="s">
        <v>587</v>
      </c>
      <c r="O618" s="2" t="s">
        <v>198</v>
      </c>
      <c r="P618" s="6">
        <v>1948</v>
      </c>
      <c r="Q618" s="7" t="s">
        <v>52391</v>
      </c>
    </row>
    <row r="619" spans="1:17" x14ac:dyDescent="0.2">
      <c r="A619" s="2" t="s">
        <v>4321</v>
      </c>
      <c r="B619" s="2" t="s">
        <v>4322</v>
      </c>
      <c r="C619" s="3">
        <v>23879</v>
      </c>
      <c r="D619" s="2" t="s">
        <v>4323</v>
      </c>
      <c r="E619" s="2" t="s">
        <v>2917</v>
      </c>
      <c r="F619" s="2" t="s">
        <v>317</v>
      </c>
      <c r="G619" s="2" t="s">
        <v>437</v>
      </c>
      <c r="H619" s="4" t="s">
        <v>4324</v>
      </c>
      <c r="I619" s="5" t="s">
        <v>4325</v>
      </c>
      <c r="J619" s="2" t="s">
        <v>84</v>
      </c>
      <c r="K619" s="2" t="s">
        <v>38</v>
      </c>
      <c r="L619" s="2"/>
      <c r="M619" s="8" t="s">
        <v>74</v>
      </c>
      <c r="N619" s="2" t="s">
        <v>2474</v>
      </c>
      <c r="O619" s="2" t="s">
        <v>87</v>
      </c>
      <c r="P619" s="6">
        <v>3857</v>
      </c>
      <c r="Q619" s="7" t="s">
        <v>52391</v>
      </c>
    </row>
    <row r="620" spans="1:17" x14ac:dyDescent="0.2">
      <c r="A620" s="2" t="s">
        <v>4326</v>
      </c>
      <c r="B620" s="2" t="s">
        <v>4327</v>
      </c>
      <c r="C620" s="3">
        <v>23250</v>
      </c>
      <c r="D620" s="2" t="s">
        <v>4328</v>
      </c>
      <c r="E620" s="2" t="s">
        <v>3550</v>
      </c>
      <c r="F620" s="2" t="s">
        <v>4329</v>
      </c>
      <c r="G620" s="2" t="s">
        <v>249</v>
      </c>
      <c r="H620" s="4" t="s">
        <v>4330</v>
      </c>
      <c r="I620" s="5" t="s">
        <v>4331</v>
      </c>
      <c r="J620" s="2" t="s">
        <v>51</v>
      </c>
      <c r="K620" s="2" t="s">
        <v>26</v>
      </c>
      <c r="L620" s="2"/>
      <c r="M620" s="8" t="s">
        <v>268</v>
      </c>
      <c r="N620" s="2" t="s">
        <v>3205</v>
      </c>
      <c r="O620" s="2" t="s">
        <v>312</v>
      </c>
      <c r="P620" s="6">
        <v>2379</v>
      </c>
      <c r="Q620" s="7" t="s">
        <v>52391</v>
      </c>
    </row>
    <row r="621" spans="1:17" x14ac:dyDescent="0.2">
      <c r="A621" s="2" t="s">
        <v>4332</v>
      </c>
      <c r="B621" s="2" t="s">
        <v>4333</v>
      </c>
      <c r="C621" s="3">
        <v>23603</v>
      </c>
      <c r="D621" s="2" t="s">
        <v>4334</v>
      </c>
      <c r="E621" s="2" t="s">
        <v>1622</v>
      </c>
      <c r="F621" s="2" t="s">
        <v>958</v>
      </c>
      <c r="G621" s="2" t="s">
        <v>175</v>
      </c>
      <c r="H621" s="4" t="s">
        <v>4335</v>
      </c>
      <c r="I621" s="5" t="s">
        <v>4336</v>
      </c>
      <c r="J621" s="2" t="s">
        <v>25</v>
      </c>
      <c r="K621" s="2" t="s">
        <v>73</v>
      </c>
      <c r="L621" s="2"/>
      <c r="M621" s="8" t="s">
        <v>143</v>
      </c>
      <c r="N621" s="2" t="s">
        <v>4134</v>
      </c>
      <c r="O621" s="2" t="s">
        <v>87</v>
      </c>
      <c r="P621" s="6">
        <v>3463</v>
      </c>
      <c r="Q621" s="7" t="s">
        <v>52391</v>
      </c>
    </row>
    <row r="622" spans="1:17" x14ac:dyDescent="0.2">
      <c r="A622" s="2" t="s">
        <v>4337</v>
      </c>
      <c r="B622" s="2" t="s">
        <v>4338</v>
      </c>
      <c r="C622" s="3">
        <v>23700</v>
      </c>
      <c r="D622" s="2" t="s">
        <v>4339</v>
      </c>
      <c r="E622" s="2" t="s">
        <v>4340</v>
      </c>
      <c r="F622" s="2" t="s">
        <v>1267</v>
      </c>
      <c r="G622" s="2" t="s">
        <v>48</v>
      </c>
      <c r="H622" s="4" t="s">
        <v>4341</v>
      </c>
      <c r="I622" s="5" t="s">
        <v>4342</v>
      </c>
      <c r="J622" s="2" t="s">
        <v>25</v>
      </c>
      <c r="K622" s="2" t="s">
        <v>38</v>
      </c>
      <c r="L622" s="2"/>
      <c r="M622" s="8" t="s">
        <v>39</v>
      </c>
      <c r="N622" s="2" t="s">
        <v>304</v>
      </c>
      <c r="O622" s="2" t="s">
        <v>296</v>
      </c>
      <c r="P622" s="6">
        <v>9298</v>
      </c>
      <c r="Q622" s="7" t="s">
        <v>52391</v>
      </c>
    </row>
    <row r="623" spans="1:17" x14ac:dyDescent="0.2">
      <c r="A623" s="2" t="s">
        <v>4343</v>
      </c>
      <c r="B623" s="2" t="s">
        <v>4344</v>
      </c>
      <c r="C623" s="3">
        <v>31738</v>
      </c>
      <c r="D623" s="2" t="s">
        <v>4345</v>
      </c>
      <c r="E623" s="2" t="s">
        <v>2403</v>
      </c>
      <c r="F623" s="2" t="s">
        <v>846</v>
      </c>
      <c r="G623" s="2" t="s">
        <v>113</v>
      </c>
      <c r="H623" s="4" t="s">
        <v>4346</v>
      </c>
      <c r="I623" s="5" t="s">
        <v>4347</v>
      </c>
      <c r="J623" s="2" t="s">
        <v>51</v>
      </c>
      <c r="K623" s="2" t="s">
        <v>26</v>
      </c>
      <c r="L623" s="2"/>
      <c r="M623" s="8" t="s">
        <v>52</v>
      </c>
      <c r="N623" s="2" t="s">
        <v>1134</v>
      </c>
      <c r="O623" s="2" t="s">
        <v>41</v>
      </c>
      <c r="P623" s="6">
        <v>6108</v>
      </c>
      <c r="Q623" s="7" t="s">
        <v>52391</v>
      </c>
    </row>
    <row r="624" spans="1:17" x14ac:dyDescent="0.2">
      <c r="A624" s="2" t="s">
        <v>4348</v>
      </c>
      <c r="B624" s="2" t="s">
        <v>4349</v>
      </c>
      <c r="C624" s="3">
        <v>16244</v>
      </c>
      <c r="D624" s="2" t="s">
        <v>4350</v>
      </c>
      <c r="E624" s="2" t="s">
        <v>4351</v>
      </c>
      <c r="F624" s="2" t="s">
        <v>517</v>
      </c>
      <c r="G624" s="2" t="s">
        <v>48</v>
      </c>
      <c r="H624" s="4" t="s">
        <v>4352</v>
      </c>
      <c r="I624" s="5" t="s">
        <v>4353</v>
      </c>
      <c r="J624" s="2" t="s">
        <v>25</v>
      </c>
      <c r="K624" s="2" t="s">
        <v>26</v>
      </c>
      <c r="L624" s="2"/>
      <c r="M624" s="8" t="s">
        <v>376</v>
      </c>
      <c r="N624" s="2" t="s">
        <v>4354</v>
      </c>
      <c r="O624" s="2" t="s">
        <v>312</v>
      </c>
      <c r="P624" s="6">
        <v>5127</v>
      </c>
      <c r="Q624" s="7" t="s">
        <v>52391</v>
      </c>
    </row>
    <row r="625" spans="1:17" x14ac:dyDescent="0.2">
      <c r="A625" s="2" t="s">
        <v>4355</v>
      </c>
      <c r="B625" s="2" t="s">
        <v>4356</v>
      </c>
      <c r="C625" s="3">
        <v>18478</v>
      </c>
      <c r="D625" s="2" t="s">
        <v>4357</v>
      </c>
      <c r="E625" s="2" t="s">
        <v>4358</v>
      </c>
      <c r="F625" s="2" t="s">
        <v>2322</v>
      </c>
      <c r="G625" s="2" t="s">
        <v>437</v>
      </c>
      <c r="H625" s="4" t="s">
        <v>4359</v>
      </c>
      <c r="I625" s="5" t="s">
        <v>4360</v>
      </c>
      <c r="J625" s="2" t="s">
        <v>84</v>
      </c>
      <c r="K625" s="2" t="s">
        <v>73</v>
      </c>
      <c r="L625" s="2"/>
      <c r="M625" s="8" t="s">
        <v>74</v>
      </c>
      <c r="N625" s="2" t="s">
        <v>1465</v>
      </c>
      <c r="O625" s="2" t="s">
        <v>312</v>
      </c>
      <c r="P625" s="6">
        <v>1731</v>
      </c>
      <c r="Q625" s="7" t="s">
        <v>52391</v>
      </c>
    </row>
    <row r="626" spans="1:17" x14ac:dyDescent="0.2">
      <c r="A626" s="2" t="s">
        <v>4361</v>
      </c>
      <c r="B626" s="2" t="s">
        <v>4362</v>
      </c>
      <c r="C626" s="3">
        <v>16660</v>
      </c>
      <c r="D626" s="2" t="s">
        <v>4363</v>
      </c>
      <c r="E626" s="2" t="s">
        <v>3361</v>
      </c>
      <c r="F626" s="2" t="s">
        <v>4364</v>
      </c>
      <c r="G626" s="2" t="s">
        <v>204</v>
      </c>
      <c r="H626" s="4" t="s">
        <v>4365</v>
      </c>
      <c r="I626" s="5" t="s">
        <v>4366</v>
      </c>
      <c r="J626" s="2" t="s">
        <v>160</v>
      </c>
      <c r="K626" s="2" t="s">
        <v>73</v>
      </c>
      <c r="L626" s="2"/>
      <c r="M626" s="8" t="s">
        <v>52</v>
      </c>
      <c r="N626" s="2" t="s">
        <v>1819</v>
      </c>
      <c r="O626" s="2" t="s">
        <v>243</v>
      </c>
      <c r="P626" s="6">
        <v>9149</v>
      </c>
      <c r="Q626" s="7" t="s">
        <v>52391</v>
      </c>
    </row>
    <row r="627" spans="1:17" x14ac:dyDescent="0.2">
      <c r="A627" s="2" t="s">
        <v>4367</v>
      </c>
      <c r="B627" s="2" t="s">
        <v>4368</v>
      </c>
      <c r="C627" s="3">
        <v>33634</v>
      </c>
      <c r="D627" s="2" t="s">
        <v>4369</v>
      </c>
      <c r="E627" s="2" t="s">
        <v>3456</v>
      </c>
      <c r="F627" s="2" t="s">
        <v>1024</v>
      </c>
      <c r="G627" s="2" t="s">
        <v>679</v>
      </c>
      <c r="H627" s="4" t="s">
        <v>4370</v>
      </c>
      <c r="I627" s="5" t="s">
        <v>4371</v>
      </c>
      <c r="J627" s="2" t="s">
        <v>160</v>
      </c>
      <c r="K627" s="2" t="s">
        <v>73</v>
      </c>
      <c r="L627" s="2"/>
      <c r="M627" s="8" t="s">
        <v>207</v>
      </c>
      <c r="N627" s="2" t="s">
        <v>4372</v>
      </c>
      <c r="O627" s="2" t="s">
        <v>107</v>
      </c>
      <c r="P627" s="6">
        <v>8338</v>
      </c>
      <c r="Q627" s="7" t="s">
        <v>52391</v>
      </c>
    </row>
    <row r="628" spans="1:17" x14ac:dyDescent="0.2">
      <c r="A628" s="2" t="s">
        <v>4373</v>
      </c>
      <c r="B628" s="2" t="s">
        <v>4374</v>
      </c>
      <c r="C628" s="3">
        <v>24085</v>
      </c>
      <c r="D628" s="2" t="s">
        <v>4375</v>
      </c>
      <c r="E628" s="2" t="s">
        <v>2963</v>
      </c>
      <c r="F628" s="2" t="s">
        <v>3443</v>
      </c>
      <c r="G628" s="2" t="s">
        <v>184</v>
      </c>
      <c r="H628" s="4" t="s">
        <v>4376</v>
      </c>
      <c r="I628" s="5" t="s">
        <v>4377</v>
      </c>
      <c r="J628" s="2" t="s">
        <v>63</v>
      </c>
      <c r="K628" s="2" t="s">
        <v>38</v>
      </c>
      <c r="L628" s="2"/>
      <c r="M628" s="8" t="s">
        <v>85</v>
      </c>
      <c r="N628" s="2" t="s">
        <v>96</v>
      </c>
      <c r="O628" s="2" t="s">
        <v>198</v>
      </c>
      <c r="P628" s="6">
        <v>7110</v>
      </c>
      <c r="Q628" s="7" t="s">
        <v>52391</v>
      </c>
    </row>
    <row r="629" spans="1:17" x14ac:dyDescent="0.2">
      <c r="A629" s="2" t="s">
        <v>4378</v>
      </c>
      <c r="B629" s="2" t="s">
        <v>4379</v>
      </c>
      <c r="C629" s="3">
        <v>19531</v>
      </c>
      <c r="D629" s="2" t="s">
        <v>4380</v>
      </c>
      <c r="E629" s="2" t="s">
        <v>2230</v>
      </c>
      <c r="F629" s="2" t="s">
        <v>2013</v>
      </c>
      <c r="G629" s="2" t="s">
        <v>292</v>
      </c>
      <c r="H629" s="4" t="s">
        <v>4381</v>
      </c>
      <c r="I629" s="5" t="s">
        <v>4382</v>
      </c>
      <c r="J629" s="2" t="s">
        <v>160</v>
      </c>
      <c r="K629" s="2" t="s">
        <v>73</v>
      </c>
      <c r="L629" s="2"/>
      <c r="M629" s="8" t="s">
        <v>268</v>
      </c>
      <c r="N629" s="2" t="s">
        <v>990</v>
      </c>
      <c r="O629" s="2" t="s">
        <v>198</v>
      </c>
      <c r="P629" s="6">
        <v>9406</v>
      </c>
      <c r="Q629" s="7" t="s">
        <v>52391</v>
      </c>
    </row>
    <row r="630" spans="1:17" x14ac:dyDescent="0.2">
      <c r="A630" s="2" t="s">
        <v>4383</v>
      </c>
      <c r="B630" s="2" t="s">
        <v>4384</v>
      </c>
      <c r="C630" s="3">
        <v>36386</v>
      </c>
      <c r="D630" s="2" t="s">
        <v>4385</v>
      </c>
      <c r="E630" s="2" t="s">
        <v>3866</v>
      </c>
      <c r="F630" s="2" t="s">
        <v>382</v>
      </c>
      <c r="G630" s="2" t="s">
        <v>35</v>
      </c>
      <c r="H630" s="4" t="s">
        <v>4386</v>
      </c>
      <c r="I630" s="5" t="s">
        <v>4387</v>
      </c>
      <c r="J630" s="2" t="s">
        <v>63</v>
      </c>
      <c r="K630" s="2" t="s">
        <v>38</v>
      </c>
      <c r="L630" s="2"/>
      <c r="M630" s="8" t="s">
        <v>268</v>
      </c>
      <c r="N630" s="2" t="s">
        <v>968</v>
      </c>
      <c r="O630" s="2" t="s">
        <v>107</v>
      </c>
      <c r="P630" s="6">
        <v>9909</v>
      </c>
      <c r="Q630" s="7" t="s">
        <v>52391</v>
      </c>
    </row>
    <row r="631" spans="1:17" x14ac:dyDescent="0.2">
      <c r="A631" s="2" t="s">
        <v>4388</v>
      </c>
      <c r="B631" s="2" t="s">
        <v>4389</v>
      </c>
      <c r="C631" s="3">
        <v>28530</v>
      </c>
      <c r="D631" s="2" t="s">
        <v>4390</v>
      </c>
      <c r="E631" s="2" t="s">
        <v>4391</v>
      </c>
      <c r="F631" s="2" t="s">
        <v>239</v>
      </c>
      <c r="G631" s="2" t="s">
        <v>175</v>
      </c>
      <c r="H631" s="4" t="s">
        <v>4392</v>
      </c>
      <c r="I631" s="5" t="s">
        <v>4393</v>
      </c>
      <c r="J631" s="2" t="s">
        <v>160</v>
      </c>
      <c r="K631" s="2" t="s">
        <v>73</v>
      </c>
      <c r="L631" s="2"/>
      <c r="M631" s="8" t="s">
        <v>105</v>
      </c>
      <c r="N631" s="2" t="s">
        <v>4394</v>
      </c>
      <c r="O631" s="2" t="s">
        <v>188</v>
      </c>
      <c r="P631" s="6">
        <v>3037</v>
      </c>
      <c r="Q631" s="7" t="s">
        <v>52391</v>
      </c>
    </row>
    <row r="632" spans="1:17" x14ac:dyDescent="0.2">
      <c r="A632" s="2" t="s">
        <v>4395</v>
      </c>
      <c r="B632" s="2" t="s">
        <v>4396</v>
      </c>
      <c r="C632" s="3">
        <v>22757</v>
      </c>
      <c r="D632" s="2" t="s">
        <v>4397</v>
      </c>
      <c r="E632" s="2" t="s">
        <v>2949</v>
      </c>
      <c r="F632" s="2" t="s">
        <v>1304</v>
      </c>
      <c r="G632" s="2" t="s">
        <v>102</v>
      </c>
      <c r="H632" s="4" t="s">
        <v>4398</v>
      </c>
      <c r="I632" s="5" t="s">
        <v>4399</v>
      </c>
      <c r="J632" s="2" t="s">
        <v>160</v>
      </c>
      <c r="K632" s="2" t="s">
        <v>26</v>
      </c>
      <c r="L632" s="2"/>
      <c r="M632" s="8" t="s">
        <v>143</v>
      </c>
      <c r="N632" s="2" t="s">
        <v>2145</v>
      </c>
      <c r="O632" s="2" t="s">
        <v>54</v>
      </c>
      <c r="P632" s="6">
        <v>4959</v>
      </c>
      <c r="Q632" s="7" t="s">
        <v>52391</v>
      </c>
    </row>
    <row r="633" spans="1:17" x14ac:dyDescent="0.2">
      <c r="A633" s="2" t="s">
        <v>4400</v>
      </c>
      <c r="B633" s="2" t="s">
        <v>4401</v>
      </c>
      <c r="C633" s="3">
        <v>34987</v>
      </c>
      <c r="D633" s="2" t="s">
        <v>4402</v>
      </c>
      <c r="E633" s="2" t="s">
        <v>1046</v>
      </c>
      <c r="F633" s="2" t="s">
        <v>4403</v>
      </c>
      <c r="G633" s="2" t="s">
        <v>113</v>
      </c>
      <c r="H633" s="4" t="s">
        <v>4404</v>
      </c>
      <c r="I633" s="5" t="s">
        <v>4405</v>
      </c>
      <c r="J633" s="2" t="s">
        <v>160</v>
      </c>
      <c r="K633" s="2" t="s">
        <v>73</v>
      </c>
      <c r="L633" s="2"/>
      <c r="M633" s="8" t="s">
        <v>27</v>
      </c>
      <c r="N633" s="2" t="s">
        <v>4235</v>
      </c>
      <c r="O633" s="2" t="s">
        <v>87</v>
      </c>
      <c r="P633" s="6">
        <v>9191</v>
      </c>
      <c r="Q633" s="7" t="s">
        <v>52391</v>
      </c>
    </row>
    <row r="634" spans="1:17" x14ac:dyDescent="0.2">
      <c r="A634" s="2" t="s">
        <v>4406</v>
      </c>
      <c r="B634" s="2" t="s">
        <v>4407</v>
      </c>
      <c r="C634" s="3">
        <v>33887</v>
      </c>
      <c r="D634" s="2" t="s">
        <v>4408</v>
      </c>
      <c r="E634" s="2" t="s">
        <v>4409</v>
      </c>
      <c r="F634" s="2" t="s">
        <v>92</v>
      </c>
      <c r="G634" s="2" t="s">
        <v>81</v>
      </c>
      <c r="H634" s="4" t="s">
        <v>4410</v>
      </c>
      <c r="I634" s="5" t="s">
        <v>4411</v>
      </c>
      <c r="J634" s="2" t="s">
        <v>84</v>
      </c>
      <c r="K634" s="2" t="s">
        <v>26</v>
      </c>
      <c r="L634" s="2"/>
      <c r="M634" s="8" t="s">
        <v>74</v>
      </c>
      <c r="N634" s="2" t="s">
        <v>392</v>
      </c>
      <c r="O634" s="2" t="s">
        <v>87</v>
      </c>
      <c r="P634" s="6">
        <v>2692</v>
      </c>
      <c r="Q634" s="7" t="s">
        <v>52391</v>
      </c>
    </row>
    <row r="635" spans="1:17" x14ac:dyDescent="0.2">
      <c r="A635" s="2" t="s">
        <v>4412</v>
      </c>
      <c r="B635" s="2" t="s">
        <v>4413</v>
      </c>
      <c r="C635" s="3">
        <v>36376</v>
      </c>
      <c r="D635" s="2" t="s">
        <v>4414</v>
      </c>
      <c r="E635" s="2" t="s">
        <v>4415</v>
      </c>
      <c r="F635" s="2" t="s">
        <v>112</v>
      </c>
      <c r="G635" s="2" t="s">
        <v>437</v>
      </c>
      <c r="H635" s="4" t="s">
        <v>4416</v>
      </c>
      <c r="I635" s="5" t="s">
        <v>4417</v>
      </c>
      <c r="J635" s="2" t="s">
        <v>25</v>
      </c>
      <c r="K635" s="2" t="s">
        <v>73</v>
      </c>
      <c r="L635" s="2"/>
      <c r="M635" s="8" t="s">
        <v>268</v>
      </c>
      <c r="N635" s="2" t="s">
        <v>3156</v>
      </c>
      <c r="O635" s="2" t="s">
        <v>29</v>
      </c>
      <c r="P635" s="6">
        <v>9192</v>
      </c>
      <c r="Q635" s="7" t="s">
        <v>52391</v>
      </c>
    </row>
    <row r="636" spans="1:17" x14ac:dyDescent="0.2">
      <c r="A636" s="2" t="s">
        <v>4418</v>
      </c>
      <c r="B636" s="2" t="s">
        <v>4419</v>
      </c>
      <c r="C636" s="3">
        <v>36001</v>
      </c>
      <c r="D636" s="2" t="s">
        <v>4420</v>
      </c>
      <c r="E636" s="2" t="s">
        <v>4421</v>
      </c>
      <c r="F636" s="2" t="s">
        <v>166</v>
      </c>
      <c r="G636" s="2" t="s">
        <v>184</v>
      </c>
      <c r="H636" s="4" t="s">
        <v>4422</v>
      </c>
      <c r="I636" s="5" t="s">
        <v>4423</v>
      </c>
      <c r="J636" s="2" t="s">
        <v>63</v>
      </c>
      <c r="K636" s="2" t="s">
        <v>73</v>
      </c>
      <c r="L636" s="2"/>
      <c r="M636" s="8" t="s">
        <v>74</v>
      </c>
      <c r="N636" s="2" t="s">
        <v>3156</v>
      </c>
      <c r="O636" s="2" t="s">
        <v>188</v>
      </c>
      <c r="P636" s="6">
        <v>8020</v>
      </c>
      <c r="Q636" s="7" t="s">
        <v>52391</v>
      </c>
    </row>
    <row r="637" spans="1:17" x14ac:dyDescent="0.2">
      <c r="A637" s="2" t="s">
        <v>4424</v>
      </c>
      <c r="B637" s="2" t="s">
        <v>4425</v>
      </c>
      <c r="C637" s="3">
        <v>39099</v>
      </c>
      <c r="D637" s="2" t="s">
        <v>4426</v>
      </c>
      <c r="E637" s="2" t="s">
        <v>264</v>
      </c>
      <c r="F637" s="2" t="s">
        <v>647</v>
      </c>
      <c r="G637" s="2" t="s">
        <v>341</v>
      </c>
      <c r="H637" s="4" t="s">
        <v>4427</v>
      </c>
      <c r="I637" s="5" t="s">
        <v>4428</v>
      </c>
      <c r="J637" s="2" t="s">
        <v>160</v>
      </c>
      <c r="K637" s="2" t="s">
        <v>73</v>
      </c>
      <c r="L637" s="2"/>
      <c r="M637" s="8" t="s">
        <v>105</v>
      </c>
      <c r="N637" s="2" t="s">
        <v>117</v>
      </c>
      <c r="O637" s="2" t="s">
        <v>107</v>
      </c>
      <c r="P637" s="6">
        <v>6661</v>
      </c>
      <c r="Q637" s="7" t="s">
        <v>52391</v>
      </c>
    </row>
    <row r="638" spans="1:17" x14ac:dyDescent="0.2">
      <c r="A638" s="2" t="s">
        <v>4429</v>
      </c>
      <c r="B638" s="2" t="s">
        <v>4430</v>
      </c>
      <c r="C638" s="3">
        <v>22072</v>
      </c>
      <c r="D638" s="2" t="s">
        <v>4431</v>
      </c>
      <c r="E638" s="2" t="s">
        <v>2004</v>
      </c>
      <c r="F638" s="2" t="s">
        <v>1024</v>
      </c>
      <c r="G638" s="2" t="s">
        <v>102</v>
      </c>
      <c r="H638" s="4" t="s">
        <v>4432</v>
      </c>
      <c r="I638" s="5" t="s">
        <v>4433</v>
      </c>
      <c r="J638" s="2" t="s">
        <v>84</v>
      </c>
      <c r="K638" s="2" t="s">
        <v>26</v>
      </c>
      <c r="L638" s="2"/>
      <c r="M638" s="8" t="s">
        <v>105</v>
      </c>
      <c r="N638" s="2" t="s">
        <v>4434</v>
      </c>
      <c r="O638" s="2" t="s">
        <v>312</v>
      </c>
      <c r="P638" s="6">
        <v>7344</v>
      </c>
      <c r="Q638" s="7" t="s">
        <v>52391</v>
      </c>
    </row>
    <row r="639" spans="1:17" x14ac:dyDescent="0.2">
      <c r="A639" s="2" t="s">
        <v>4435</v>
      </c>
      <c r="B639" s="2" t="s">
        <v>4436</v>
      </c>
      <c r="C639" s="3">
        <v>31158</v>
      </c>
      <c r="D639" s="2" t="s">
        <v>4437</v>
      </c>
      <c r="E639" s="2" t="s">
        <v>4438</v>
      </c>
      <c r="F639" s="2" t="s">
        <v>4439</v>
      </c>
      <c r="G639" s="2" t="s">
        <v>249</v>
      </c>
      <c r="H639" s="4" t="s">
        <v>4440</v>
      </c>
      <c r="I639" s="5" t="s">
        <v>4441</v>
      </c>
      <c r="J639" s="2" t="s">
        <v>25</v>
      </c>
      <c r="K639" s="2" t="s">
        <v>38</v>
      </c>
      <c r="L639" s="2"/>
      <c r="M639" s="8" t="s">
        <v>52</v>
      </c>
      <c r="N639" s="2" t="s">
        <v>4148</v>
      </c>
      <c r="O639" s="2" t="s">
        <v>312</v>
      </c>
      <c r="P639" s="6">
        <v>1832</v>
      </c>
      <c r="Q639" s="7" t="s">
        <v>52391</v>
      </c>
    </row>
    <row r="640" spans="1:17" x14ac:dyDescent="0.2">
      <c r="A640" s="2" t="s">
        <v>4442</v>
      </c>
      <c r="B640" s="2" t="s">
        <v>4443</v>
      </c>
      <c r="C640" s="3">
        <v>20046</v>
      </c>
      <c r="D640" s="2" t="s">
        <v>4444</v>
      </c>
      <c r="E640" s="2" t="s">
        <v>1138</v>
      </c>
      <c r="F640" s="2" t="s">
        <v>592</v>
      </c>
      <c r="G640" s="2" t="s">
        <v>22</v>
      </c>
      <c r="H640" s="4" t="s">
        <v>4445</v>
      </c>
      <c r="I640" s="5" t="s">
        <v>4446</v>
      </c>
      <c r="J640" s="2" t="s">
        <v>25</v>
      </c>
      <c r="K640" s="2" t="s">
        <v>26</v>
      </c>
      <c r="L640" s="2"/>
      <c r="M640" s="8" t="s">
        <v>376</v>
      </c>
      <c r="N640" s="2" t="s">
        <v>1774</v>
      </c>
      <c r="O640" s="2" t="s">
        <v>296</v>
      </c>
      <c r="P640" s="6">
        <v>3837</v>
      </c>
      <c r="Q640" s="7" t="s">
        <v>52391</v>
      </c>
    </row>
    <row r="641" spans="1:17" x14ac:dyDescent="0.2">
      <c r="A641" s="2" t="s">
        <v>4447</v>
      </c>
      <c r="B641" s="2" t="s">
        <v>4448</v>
      </c>
      <c r="C641" s="3">
        <v>22554</v>
      </c>
      <c r="D641" s="2" t="s">
        <v>4449</v>
      </c>
      <c r="E641" s="2" t="s">
        <v>870</v>
      </c>
      <c r="F641" s="2" t="s">
        <v>1363</v>
      </c>
      <c r="G641" s="2" t="s">
        <v>132</v>
      </c>
      <c r="H641" s="4" t="s">
        <v>4450</v>
      </c>
      <c r="I641" s="5" t="s">
        <v>4451</v>
      </c>
      <c r="J641" s="2" t="s">
        <v>25</v>
      </c>
      <c r="K641" s="2" t="s">
        <v>38</v>
      </c>
      <c r="L641" s="2"/>
      <c r="M641" s="8" t="s">
        <v>105</v>
      </c>
      <c r="N641" s="2" t="s">
        <v>1134</v>
      </c>
      <c r="O641" s="2" t="s">
        <v>198</v>
      </c>
      <c r="P641" s="6">
        <v>3772</v>
      </c>
      <c r="Q641" s="7" t="s">
        <v>52391</v>
      </c>
    </row>
    <row r="642" spans="1:17" x14ac:dyDescent="0.2">
      <c r="A642" s="2" t="s">
        <v>4452</v>
      </c>
      <c r="B642" s="2" t="s">
        <v>4453</v>
      </c>
      <c r="C642" s="3">
        <v>20777</v>
      </c>
      <c r="D642" s="2" t="s">
        <v>4454</v>
      </c>
      <c r="E642" s="2" t="s">
        <v>1180</v>
      </c>
      <c r="F642" s="2" t="s">
        <v>2753</v>
      </c>
      <c r="G642" s="2" t="s">
        <v>22</v>
      </c>
      <c r="H642" s="4" t="s">
        <v>4455</v>
      </c>
      <c r="I642" s="5" t="s">
        <v>4456</v>
      </c>
      <c r="J642" s="2" t="s">
        <v>25</v>
      </c>
      <c r="K642" s="2" t="s">
        <v>26</v>
      </c>
      <c r="L642" s="2"/>
      <c r="M642" s="8" t="s">
        <v>376</v>
      </c>
      <c r="N642" s="2" t="s">
        <v>4457</v>
      </c>
      <c r="O642" s="2" t="s">
        <v>41</v>
      </c>
      <c r="P642" s="6">
        <v>9423</v>
      </c>
      <c r="Q642" s="7" t="s">
        <v>52391</v>
      </c>
    </row>
    <row r="643" spans="1:17" x14ac:dyDescent="0.2">
      <c r="A643" s="2" t="s">
        <v>4458</v>
      </c>
      <c r="B643" s="2" t="s">
        <v>4459</v>
      </c>
      <c r="C643" s="3">
        <v>26877</v>
      </c>
      <c r="D643" s="2" t="s">
        <v>4460</v>
      </c>
      <c r="E643" s="2" t="s">
        <v>2629</v>
      </c>
      <c r="F643" s="2" t="s">
        <v>2824</v>
      </c>
      <c r="G643" s="2" t="s">
        <v>679</v>
      </c>
      <c r="H643" s="4" t="s">
        <v>4461</v>
      </c>
      <c r="I643" s="5" t="s">
        <v>4462</v>
      </c>
      <c r="J643" s="2" t="s">
        <v>160</v>
      </c>
      <c r="K643" s="2" t="s">
        <v>26</v>
      </c>
      <c r="L643" s="2"/>
      <c r="M643" s="8" t="s">
        <v>74</v>
      </c>
      <c r="N643" s="2" t="s">
        <v>4463</v>
      </c>
      <c r="O643" s="2" t="s">
        <v>198</v>
      </c>
      <c r="P643" s="6">
        <v>2781</v>
      </c>
      <c r="Q643" s="7" t="s">
        <v>52391</v>
      </c>
    </row>
    <row r="644" spans="1:17" x14ac:dyDescent="0.2">
      <c r="A644" s="2" t="s">
        <v>4464</v>
      </c>
      <c r="B644" s="2" t="s">
        <v>4465</v>
      </c>
      <c r="C644" s="3">
        <v>16378</v>
      </c>
      <c r="D644" s="2" t="s">
        <v>4466</v>
      </c>
      <c r="E644" s="2" t="s">
        <v>4467</v>
      </c>
      <c r="F644" s="2" t="s">
        <v>1075</v>
      </c>
      <c r="G644" s="2" t="s">
        <v>184</v>
      </c>
      <c r="H644" s="4" t="s">
        <v>4468</v>
      </c>
      <c r="I644" s="5" t="s">
        <v>4469</v>
      </c>
      <c r="J644" s="2" t="s">
        <v>63</v>
      </c>
      <c r="K644" s="2" t="s">
        <v>38</v>
      </c>
      <c r="L644" s="2"/>
      <c r="M644" s="8" t="s">
        <v>52</v>
      </c>
      <c r="N644" s="2" t="s">
        <v>4470</v>
      </c>
      <c r="O644" s="2" t="s">
        <v>54</v>
      </c>
      <c r="P644" s="6">
        <v>7612</v>
      </c>
      <c r="Q644" s="7" t="s">
        <v>52391</v>
      </c>
    </row>
    <row r="645" spans="1:17" x14ac:dyDescent="0.2">
      <c r="A645" s="2" t="s">
        <v>4471</v>
      </c>
      <c r="B645" s="2" t="s">
        <v>4472</v>
      </c>
      <c r="C645" s="3">
        <v>34953</v>
      </c>
      <c r="D645" s="2" t="s">
        <v>4473</v>
      </c>
      <c r="E645" s="2" t="s">
        <v>4474</v>
      </c>
      <c r="F645" s="2" t="s">
        <v>4475</v>
      </c>
      <c r="G645" s="2" t="s">
        <v>132</v>
      </c>
      <c r="H645" s="4" t="s">
        <v>4476</v>
      </c>
      <c r="I645" s="5" t="s">
        <v>4477</v>
      </c>
      <c r="J645" s="2" t="s">
        <v>160</v>
      </c>
      <c r="K645" s="2" t="s">
        <v>38</v>
      </c>
      <c r="L645" s="2"/>
      <c r="M645" s="8" t="s">
        <v>116</v>
      </c>
      <c r="N645" s="2" t="s">
        <v>4478</v>
      </c>
      <c r="O645" s="2" t="s">
        <v>296</v>
      </c>
      <c r="P645" s="6">
        <v>7451</v>
      </c>
      <c r="Q645" s="7" t="s">
        <v>52391</v>
      </c>
    </row>
    <row r="646" spans="1:17" x14ac:dyDescent="0.2">
      <c r="A646" s="2" t="s">
        <v>4479</v>
      </c>
      <c r="B646" s="2" t="s">
        <v>4480</v>
      </c>
      <c r="C646" s="3">
        <v>16621</v>
      </c>
      <c r="D646" s="2" t="s">
        <v>4481</v>
      </c>
      <c r="E646" s="2" t="s">
        <v>4482</v>
      </c>
      <c r="F646" s="2" t="s">
        <v>1205</v>
      </c>
      <c r="G646" s="2" t="s">
        <v>175</v>
      </c>
      <c r="H646" s="4" t="s">
        <v>4483</v>
      </c>
      <c r="I646" s="5" t="s">
        <v>4484</v>
      </c>
      <c r="J646" s="2" t="s">
        <v>160</v>
      </c>
      <c r="K646" s="2" t="s">
        <v>73</v>
      </c>
      <c r="L646" s="2"/>
      <c r="M646" s="8" t="s">
        <v>105</v>
      </c>
      <c r="N646" s="2" t="s">
        <v>4485</v>
      </c>
      <c r="O646" s="2" t="s">
        <v>188</v>
      </c>
      <c r="P646" s="6">
        <v>8365</v>
      </c>
      <c r="Q646" s="7" t="s">
        <v>52391</v>
      </c>
    </row>
    <row r="647" spans="1:17" x14ac:dyDescent="0.2">
      <c r="A647" s="2" t="s">
        <v>4486</v>
      </c>
      <c r="B647" s="2" t="s">
        <v>4487</v>
      </c>
      <c r="C647" s="3">
        <v>34873</v>
      </c>
      <c r="D647" s="2" t="s">
        <v>4488</v>
      </c>
      <c r="E647" s="2" t="s">
        <v>3919</v>
      </c>
      <c r="F647" s="2" t="s">
        <v>4489</v>
      </c>
      <c r="G647" s="2" t="s">
        <v>113</v>
      </c>
      <c r="H647" s="4" t="s">
        <v>4490</v>
      </c>
      <c r="I647" s="5" t="s">
        <v>4491</v>
      </c>
      <c r="J647" s="2" t="s">
        <v>160</v>
      </c>
      <c r="K647" s="2" t="s">
        <v>26</v>
      </c>
      <c r="L647" s="2"/>
      <c r="M647" s="8" t="s">
        <v>27</v>
      </c>
      <c r="N647" s="2" t="s">
        <v>3960</v>
      </c>
      <c r="O647" s="2" t="s">
        <v>188</v>
      </c>
      <c r="P647" s="6">
        <v>7796</v>
      </c>
      <c r="Q647" s="7" t="s">
        <v>52391</v>
      </c>
    </row>
    <row r="648" spans="1:17" x14ac:dyDescent="0.2">
      <c r="A648" s="2" t="s">
        <v>4492</v>
      </c>
      <c r="B648" s="2" t="s">
        <v>4493</v>
      </c>
      <c r="C648" s="3">
        <v>29143</v>
      </c>
      <c r="D648" s="2" t="s">
        <v>4494</v>
      </c>
      <c r="E648" s="2" t="s">
        <v>2411</v>
      </c>
      <c r="F648" s="2" t="s">
        <v>4495</v>
      </c>
      <c r="G648" s="2" t="s">
        <v>702</v>
      </c>
      <c r="H648" s="4" t="s">
        <v>4496</v>
      </c>
      <c r="I648" s="5" t="s">
        <v>4497</v>
      </c>
      <c r="J648" s="2" t="s">
        <v>63</v>
      </c>
      <c r="K648" s="2" t="s">
        <v>38</v>
      </c>
      <c r="L648" s="2"/>
      <c r="M648" s="8" t="s">
        <v>268</v>
      </c>
      <c r="N648" s="2" t="s">
        <v>968</v>
      </c>
      <c r="O648" s="2" t="s">
        <v>243</v>
      </c>
      <c r="P648" s="6">
        <v>3479</v>
      </c>
      <c r="Q648" s="7" t="s">
        <v>52391</v>
      </c>
    </row>
    <row r="649" spans="1:17" x14ac:dyDescent="0.2">
      <c r="A649" s="2" t="s">
        <v>4498</v>
      </c>
      <c r="B649" s="2" t="s">
        <v>4499</v>
      </c>
      <c r="C649" s="3">
        <v>18804</v>
      </c>
      <c r="D649" s="2" t="s">
        <v>4500</v>
      </c>
      <c r="E649" s="2" t="s">
        <v>4501</v>
      </c>
      <c r="F649" s="2" t="s">
        <v>4502</v>
      </c>
      <c r="G649" s="2" t="s">
        <v>204</v>
      </c>
      <c r="H649" s="4" t="s">
        <v>4503</v>
      </c>
      <c r="I649" s="5" t="s">
        <v>4504</v>
      </c>
      <c r="J649" s="2" t="s">
        <v>160</v>
      </c>
      <c r="K649" s="2" t="s">
        <v>38</v>
      </c>
      <c r="L649" s="2"/>
      <c r="M649" s="8" t="s">
        <v>39</v>
      </c>
      <c r="N649" s="2" t="s">
        <v>4505</v>
      </c>
      <c r="O649" s="2" t="s">
        <v>29</v>
      </c>
      <c r="P649" s="6">
        <v>8668</v>
      </c>
      <c r="Q649" s="7" t="s">
        <v>52391</v>
      </c>
    </row>
    <row r="650" spans="1:17" x14ac:dyDescent="0.2">
      <c r="A650" s="2" t="s">
        <v>4506</v>
      </c>
      <c r="B650" s="2" t="s">
        <v>4507</v>
      </c>
      <c r="C650" s="3">
        <v>35056</v>
      </c>
      <c r="D650" s="2" t="s">
        <v>4508</v>
      </c>
      <c r="E650" s="2" t="s">
        <v>4509</v>
      </c>
      <c r="F650" s="2" t="s">
        <v>4510</v>
      </c>
      <c r="G650" s="2" t="s">
        <v>70</v>
      </c>
      <c r="H650" s="4" t="s">
        <v>4511</v>
      </c>
      <c r="I650" s="5" t="s">
        <v>4512</v>
      </c>
      <c r="J650" s="2" t="s">
        <v>63</v>
      </c>
      <c r="K650" s="2" t="s">
        <v>73</v>
      </c>
      <c r="L650" s="2"/>
      <c r="M650" s="8" t="s">
        <v>143</v>
      </c>
      <c r="N650" s="2" t="s">
        <v>1127</v>
      </c>
      <c r="O650" s="2" t="s">
        <v>198</v>
      </c>
      <c r="P650" s="6">
        <v>7938</v>
      </c>
      <c r="Q650" s="7" t="s">
        <v>52391</v>
      </c>
    </row>
    <row r="651" spans="1:17" x14ac:dyDescent="0.2">
      <c r="A651" s="2" t="s">
        <v>4513</v>
      </c>
      <c r="B651" s="2" t="s">
        <v>4514</v>
      </c>
      <c r="C651" s="3">
        <v>38192</v>
      </c>
      <c r="D651" s="2" t="s">
        <v>4515</v>
      </c>
      <c r="E651" s="2" t="s">
        <v>899</v>
      </c>
      <c r="F651" s="2" t="s">
        <v>3115</v>
      </c>
      <c r="G651" s="2" t="s">
        <v>292</v>
      </c>
      <c r="H651" s="4" t="s">
        <v>4516</v>
      </c>
      <c r="I651" s="5" t="s">
        <v>4517</v>
      </c>
      <c r="J651" s="2" t="s">
        <v>160</v>
      </c>
      <c r="K651" s="2" t="s">
        <v>26</v>
      </c>
      <c r="L651" s="2"/>
      <c r="M651" s="8" t="s">
        <v>52</v>
      </c>
      <c r="N651" s="2" t="s">
        <v>2283</v>
      </c>
      <c r="O651" s="2" t="s">
        <v>107</v>
      </c>
      <c r="P651" s="6">
        <v>4067</v>
      </c>
      <c r="Q651" s="7" t="s">
        <v>52391</v>
      </c>
    </row>
    <row r="652" spans="1:17" x14ac:dyDescent="0.2">
      <c r="A652" s="2" t="s">
        <v>4518</v>
      </c>
      <c r="B652" s="2" t="s">
        <v>4519</v>
      </c>
      <c r="C652" s="3">
        <v>24142</v>
      </c>
      <c r="D652" s="2" t="s">
        <v>4520</v>
      </c>
      <c r="E652" s="2" t="s">
        <v>68</v>
      </c>
      <c r="F652" s="2" t="s">
        <v>4521</v>
      </c>
      <c r="G652" s="2" t="s">
        <v>35</v>
      </c>
      <c r="H652" s="4" t="s">
        <v>4522</v>
      </c>
      <c r="I652" s="5" t="s">
        <v>4523</v>
      </c>
      <c r="J652" s="2" t="s">
        <v>63</v>
      </c>
      <c r="K652" s="2" t="s">
        <v>26</v>
      </c>
      <c r="L652" s="2"/>
      <c r="M652" s="8" t="s">
        <v>52</v>
      </c>
      <c r="N652" s="2" t="s">
        <v>1035</v>
      </c>
      <c r="O652" s="2" t="s">
        <v>243</v>
      </c>
      <c r="P652" s="6">
        <v>2911</v>
      </c>
      <c r="Q652" s="7" t="s">
        <v>52391</v>
      </c>
    </row>
    <row r="653" spans="1:17" x14ac:dyDescent="0.2">
      <c r="A653" s="2" t="s">
        <v>4524</v>
      </c>
      <c r="B653" s="2" t="s">
        <v>4525</v>
      </c>
      <c r="C653" s="3">
        <v>35920</v>
      </c>
      <c r="D653" s="2" t="s">
        <v>4526</v>
      </c>
      <c r="E653" s="2" t="s">
        <v>4169</v>
      </c>
      <c r="F653" s="2" t="s">
        <v>4527</v>
      </c>
      <c r="G653" s="2" t="s">
        <v>341</v>
      </c>
      <c r="H653" s="4" t="s">
        <v>4528</v>
      </c>
      <c r="I653" s="5" t="s">
        <v>4529</v>
      </c>
      <c r="J653" s="2" t="s">
        <v>63</v>
      </c>
      <c r="K653" s="2" t="s">
        <v>26</v>
      </c>
      <c r="L653" s="2"/>
      <c r="M653" s="8" t="s">
        <v>74</v>
      </c>
      <c r="N653" s="2" t="s">
        <v>4530</v>
      </c>
      <c r="O653" s="2" t="s">
        <v>87</v>
      </c>
      <c r="P653" s="6">
        <v>6167</v>
      </c>
      <c r="Q653" s="7" t="s">
        <v>52391</v>
      </c>
    </row>
    <row r="654" spans="1:17" x14ac:dyDescent="0.2">
      <c r="A654" s="2" t="s">
        <v>4531</v>
      </c>
      <c r="B654" s="2" t="s">
        <v>4532</v>
      </c>
      <c r="C654" s="3">
        <v>26535</v>
      </c>
      <c r="D654" s="2" t="s">
        <v>4533</v>
      </c>
      <c r="E654" s="2" t="s">
        <v>1046</v>
      </c>
      <c r="F654" s="2" t="s">
        <v>4534</v>
      </c>
      <c r="G654" s="2" t="s">
        <v>292</v>
      </c>
      <c r="H654" s="4" t="s">
        <v>4535</v>
      </c>
      <c r="I654" s="5" t="s">
        <v>4536</v>
      </c>
      <c r="J654" s="2" t="s">
        <v>160</v>
      </c>
      <c r="K654" s="2" t="s">
        <v>38</v>
      </c>
      <c r="L654" s="2"/>
      <c r="M654" s="8" t="s">
        <v>85</v>
      </c>
      <c r="N654" s="2" t="s">
        <v>4394</v>
      </c>
      <c r="O654" s="2" t="s">
        <v>243</v>
      </c>
      <c r="P654" s="6">
        <v>5824</v>
      </c>
      <c r="Q654" s="7" t="s">
        <v>52391</v>
      </c>
    </row>
    <row r="655" spans="1:17" x14ac:dyDescent="0.2">
      <c r="A655" s="2" t="s">
        <v>4537</v>
      </c>
      <c r="B655" s="2" t="s">
        <v>4538</v>
      </c>
      <c r="C655" s="3">
        <v>38890</v>
      </c>
      <c r="D655" s="2" t="s">
        <v>4539</v>
      </c>
      <c r="E655" s="2" t="s">
        <v>1843</v>
      </c>
      <c r="F655" s="2" t="s">
        <v>2766</v>
      </c>
      <c r="G655" s="2" t="s">
        <v>22</v>
      </c>
      <c r="H655" s="4" t="s">
        <v>4540</v>
      </c>
      <c r="I655" s="5" t="s">
        <v>4541</v>
      </c>
      <c r="J655" s="2" t="s">
        <v>160</v>
      </c>
      <c r="K655" s="2" t="s">
        <v>73</v>
      </c>
      <c r="L655" s="2"/>
      <c r="M655" s="8" t="s">
        <v>105</v>
      </c>
      <c r="N655" s="2" t="s">
        <v>4542</v>
      </c>
      <c r="O655" s="2" t="s">
        <v>188</v>
      </c>
      <c r="P655" s="6">
        <v>2807</v>
      </c>
      <c r="Q655" s="7" t="s">
        <v>52391</v>
      </c>
    </row>
    <row r="656" spans="1:17" x14ac:dyDescent="0.2">
      <c r="A656" s="2" t="s">
        <v>4543</v>
      </c>
      <c r="B656" s="2" t="s">
        <v>4544</v>
      </c>
      <c r="C656" s="3">
        <v>19874</v>
      </c>
      <c r="D656" s="2" t="s">
        <v>4545</v>
      </c>
      <c r="E656" s="2" t="s">
        <v>1243</v>
      </c>
      <c r="F656" s="2" t="s">
        <v>4546</v>
      </c>
      <c r="G656" s="2" t="s">
        <v>292</v>
      </c>
      <c r="H656" s="4" t="s">
        <v>4547</v>
      </c>
      <c r="I656" s="5" t="s">
        <v>4548</v>
      </c>
      <c r="J656" s="2" t="s">
        <v>51</v>
      </c>
      <c r="K656" s="2" t="s">
        <v>26</v>
      </c>
      <c r="L656" s="2"/>
      <c r="M656" s="8" t="s">
        <v>376</v>
      </c>
      <c r="N656" s="2" t="s">
        <v>1254</v>
      </c>
      <c r="O656" s="2" t="s">
        <v>296</v>
      </c>
      <c r="P656" s="6">
        <v>5878</v>
      </c>
      <c r="Q656" s="7" t="s">
        <v>52391</v>
      </c>
    </row>
    <row r="657" spans="1:17" x14ac:dyDescent="0.2">
      <c r="A657" s="2" t="s">
        <v>4549</v>
      </c>
      <c r="B657" s="2" t="s">
        <v>4550</v>
      </c>
      <c r="C657" s="3">
        <v>16920</v>
      </c>
      <c r="D657" s="2" t="s">
        <v>4551</v>
      </c>
      <c r="E657" s="2" t="s">
        <v>2831</v>
      </c>
      <c r="F657" s="2" t="s">
        <v>4552</v>
      </c>
      <c r="G657" s="2" t="s">
        <v>132</v>
      </c>
      <c r="H657" s="4" t="s">
        <v>4553</v>
      </c>
      <c r="I657" s="5" t="s">
        <v>4554</v>
      </c>
      <c r="J657" s="2" t="s">
        <v>25</v>
      </c>
      <c r="K657" s="2" t="s">
        <v>38</v>
      </c>
      <c r="L657" s="2"/>
      <c r="M657" s="8" t="s">
        <v>376</v>
      </c>
      <c r="N657" s="2" t="s">
        <v>2939</v>
      </c>
      <c r="O657" s="2" t="s">
        <v>54</v>
      </c>
      <c r="P657" s="6">
        <v>4931</v>
      </c>
      <c r="Q657" s="7" t="s">
        <v>52391</v>
      </c>
    </row>
    <row r="658" spans="1:17" x14ac:dyDescent="0.2">
      <c r="A658" s="2" t="s">
        <v>4555</v>
      </c>
      <c r="B658" s="2" t="s">
        <v>4556</v>
      </c>
      <c r="C658" s="3">
        <v>24349</v>
      </c>
      <c r="D658" s="2" t="s">
        <v>4557</v>
      </c>
      <c r="E658" s="2" t="s">
        <v>2403</v>
      </c>
      <c r="F658" s="2" t="s">
        <v>1779</v>
      </c>
      <c r="G658" s="2" t="s">
        <v>341</v>
      </c>
      <c r="H658" s="4" t="s">
        <v>4558</v>
      </c>
      <c r="I658" s="5" t="s">
        <v>4559</v>
      </c>
      <c r="J658" s="2" t="s">
        <v>84</v>
      </c>
      <c r="K658" s="2" t="s">
        <v>38</v>
      </c>
      <c r="L658" s="2"/>
      <c r="M658" s="8" t="s">
        <v>74</v>
      </c>
      <c r="N658" s="2" t="s">
        <v>4560</v>
      </c>
      <c r="O658" s="2" t="s">
        <v>296</v>
      </c>
      <c r="P658" s="6">
        <v>3037</v>
      </c>
      <c r="Q658" s="7" t="s">
        <v>52391</v>
      </c>
    </row>
    <row r="659" spans="1:17" x14ac:dyDescent="0.2">
      <c r="A659" s="2" t="s">
        <v>4561</v>
      </c>
      <c r="B659" s="2" t="s">
        <v>4562</v>
      </c>
      <c r="C659" s="3">
        <v>32773</v>
      </c>
      <c r="D659" s="2" t="s">
        <v>4563</v>
      </c>
      <c r="E659" s="2" t="s">
        <v>1593</v>
      </c>
      <c r="F659" s="2" t="s">
        <v>4564</v>
      </c>
      <c r="G659" s="2" t="s">
        <v>184</v>
      </c>
      <c r="H659" s="4" t="s">
        <v>4565</v>
      </c>
      <c r="I659" s="5" t="s">
        <v>4566</v>
      </c>
      <c r="J659" s="2" t="s">
        <v>25</v>
      </c>
      <c r="K659" s="2" t="s">
        <v>38</v>
      </c>
      <c r="L659" s="2"/>
      <c r="M659" s="8" t="s">
        <v>143</v>
      </c>
      <c r="N659" s="2" t="s">
        <v>4567</v>
      </c>
      <c r="O659" s="2" t="s">
        <v>29</v>
      </c>
      <c r="P659" s="6">
        <v>7811</v>
      </c>
      <c r="Q659" s="7" t="s">
        <v>52391</v>
      </c>
    </row>
    <row r="660" spans="1:17" x14ac:dyDescent="0.2">
      <c r="A660" s="2" t="s">
        <v>4568</v>
      </c>
      <c r="B660" s="2" t="s">
        <v>4569</v>
      </c>
      <c r="C660" s="3">
        <v>30370</v>
      </c>
      <c r="D660" s="2" t="s">
        <v>4570</v>
      </c>
      <c r="E660" s="2" t="s">
        <v>3732</v>
      </c>
      <c r="F660" s="2" t="s">
        <v>4571</v>
      </c>
      <c r="G660" s="2" t="s">
        <v>341</v>
      </c>
      <c r="H660" s="4" t="s">
        <v>4572</v>
      </c>
      <c r="I660" s="5" t="s">
        <v>4573</v>
      </c>
      <c r="J660" s="2" t="s">
        <v>160</v>
      </c>
      <c r="K660" s="2" t="s">
        <v>73</v>
      </c>
      <c r="L660" s="2"/>
      <c r="M660" s="8" t="s">
        <v>74</v>
      </c>
      <c r="N660" s="2" t="s">
        <v>4574</v>
      </c>
      <c r="O660" s="2" t="s">
        <v>107</v>
      </c>
      <c r="P660" s="6">
        <v>2297</v>
      </c>
      <c r="Q660" s="7" t="s">
        <v>52391</v>
      </c>
    </row>
    <row r="661" spans="1:17" x14ac:dyDescent="0.2">
      <c r="A661" s="2" t="s">
        <v>4575</v>
      </c>
      <c r="B661" s="2" t="s">
        <v>4576</v>
      </c>
      <c r="C661" s="3">
        <v>24476</v>
      </c>
      <c r="D661" s="2" t="s">
        <v>4577</v>
      </c>
      <c r="E661" s="2" t="s">
        <v>1274</v>
      </c>
      <c r="F661" s="2" t="s">
        <v>1205</v>
      </c>
      <c r="G661" s="2" t="s">
        <v>175</v>
      </c>
      <c r="H661" s="4" t="s">
        <v>4578</v>
      </c>
      <c r="I661" s="5" t="s">
        <v>4579</v>
      </c>
      <c r="J661" s="2" t="s">
        <v>160</v>
      </c>
      <c r="K661" s="2" t="s">
        <v>26</v>
      </c>
      <c r="L661" s="2"/>
      <c r="M661" s="8" t="s">
        <v>268</v>
      </c>
      <c r="N661" s="2" t="s">
        <v>4580</v>
      </c>
      <c r="O661" s="2" t="s">
        <v>41</v>
      </c>
      <c r="P661" s="6">
        <v>6016</v>
      </c>
      <c r="Q661" s="7" t="s">
        <v>52391</v>
      </c>
    </row>
    <row r="662" spans="1:17" x14ac:dyDescent="0.2">
      <c r="A662" s="2" t="s">
        <v>4581</v>
      </c>
      <c r="B662" s="2" t="s">
        <v>4582</v>
      </c>
      <c r="C662" s="3">
        <v>18019</v>
      </c>
      <c r="D662" s="2" t="s">
        <v>4583</v>
      </c>
      <c r="E662" s="2" t="s">
        <v>2977</v>
      </c>
      <c r="F662" s="2" t="s">
        <v>4584</v>
      </c>
      <c r="G662" s="2" t="s">
        <v>249</v>
      </c>
      <c r="H662" s="4" t="s">
        <v>4585</v>
      </c>
      <c r="I662" s="5" t="s">
        <v>4586</v>
      </c>
      <c r="J662" s="2" t="s">
        <v>160</v>
      </c>
      <c r="K662" s="2" t="s">
        <v>38</v>
      </c>
      <c r="L662" s="2"/>
      <c r="M662" s="8" t="s">
        <v>39</v>
      </c>
      <c r="N662" s="2" t="s">
        <v>3019</v>
      </c>
      <c r="O662" s="2" t="s">
        <v>107</v>
      </c>
      <c r="P662" s="6">
        <v>7327</v>
      </c>
      <c r="Q662" s="7" t="s">
        <v>52391</v>
      </c>
    </row>
    <row r="663" spans="1:17" x14ac:dyDescent="0.2">
      <c r="A663" s="2" t="s">
        <v>4587</v>
      </c>
      <c r="B663" s="2" t="s">
        <v>4588</v>
      </c>
      <c r="C663" s="3">
        <v>16512</v>
      </c>
      <c r="D663" s="2" t="s">
        <v>4589</v>
      </c>
      <c r="E663" s="2" t="s">
        <v>148</v>
      </c>
      <c r="F663" s="2" t="s">
        <v>4590</v>
      </c>
      <c r="G663" s="2" t="s">
        <v>292</v>
      </c>
      <c r="H663" s="4" t="s">
        <v>4591</v>
      </c>
      <c r="I663" s="5" t="s">
        <v>4592</v>
      </c>
      <c r="J663" s="2" t="s">
        <v>84</v>
      </c>
      <c r="K663" s="2" t="s">
        <v>26</v>
      </c>
      <c r="L663" s="2"/>
      <c r="M663" s="8" t="s">
        <v>376</v>
      </c>
      <c r="N663" s="2" t="s">
        <v>3184</v>
      </c>
      <c r="O663" s="2" t="s">
        <v>198</v>
      </c>
      <c r="P663" s="6">
        <v>4566</v>
      </c>
      <c r="Q663" s="7" t="s">
        <v>52391</v>
      </c>
    </row>
    <row r="664" spans="1:17" x14ac:dyDescent="0.2">
      <c r="A664" s="2" t="s">
        <v>4593</v>
      </c>
      <c r="B664" s="2" t="s">
        <v>4594</v>
      </c>
      <c r="C664" s="3">
        <v>27473</v>
      </c>
      <c r="D664" s="2" t="s">
        <v>4595</v>
      </c>
      <c r="E664" s="2" t="s">
        <v>986</v>
      </c>
      <c r="F664" s="2" t="s">
        <v>4596</v>
      </c>
      <c r="G664" s="2" t="s">
        <v>22</v>
      </c>
      <c r="H664" s="4" t="s">
        <v>4597</v>
      </c>
      <c r="I664" s="5" t="s">
        <v>4598</v>
      </c>
      <c r="J664" s="2" t="s">
        <v>160</v>
      </c>
      <c r="K664" s="2" t="s">
        <v>38</v>
      </c>
      <c r="L664" s="2"/>
      <c r="M664" s="8" t="s">
        <v>376</v>
      </c>
      <c r="N664" s="2" t="s">
        <v>2987</v>
      </c>
      <c r="O664" s="2" t="s">
        <v>107</v>
      </c>
      <c r="P664" s="6">
        <v>8778</v>
      </c>
      <c r="Q664" s="7" t="s">
        <v>52391</v>
      </c>
    </row>
    <row r="665" spans="1:17" x14ac:dyDescent="0.2">
      <c r="A665" s="2" t="s">
        <v>4599</v>
      </c>
      <c r="B665" s="2" t="s">
        <v>4600</v>
      </c>
      <c r="C665" s="3">
        <v>38109</v>
      </c>
      <c r="D665" s="2" t="s">
        <v>4601</v>
      </c>
      <c r="E665" s="2" t="s">
        <v>2823</v>
      </c>
      <c r="F665" s="2" t="s">
        <v>4602</v>
      </c>
      <c r="G665" s="2" t="s">
        <v>175</v>
      </c>
      <c r="H665" s="4" t="s">
        <v>4603</v>
      </c>
      <c r="I665" s="5" t="s">
        <v>4604</v>
      </c>
      <c r="J665" s="2" t="s">
        <v>51</v>
      </c>
      <c r="K665" s="2" t="s">
        <v>26</v>
      </c>
      <c r="L665" s="2"/>
      <c r="M665" s="8" t="s">
        <v>143</v>
      </c>
      <c r="N665" s="2" t="s">
        <v>4605</v>
      </c>
      <c r="O665" s="2" t="s">
        <v>312</v>
      </c>
      <c r="P665" s="6">
        <v>3212</v>
      </c>
      <c r="Q665" s="7" t="s">
        <v>52391</v>
      </c>
    </row>
    <row r="666" spans="1:17" x14ac:dyDescent="0.2">
      <c r="A666" s="2" t="s">
        <v>4606</v>
      </c>
      <c r="B666" s="2" t="s">
        <v>4607</v>
      </c>
      <c r="C666" s="3">
        <v>19024</v>
      </c>
      <c r="D666" s="2" t="s">
        <v>4608</v>
      </c>
      <c r="E666" s="2" t="s">
        <v>1131</v>
      </c>
      <c r="F666" s="2" t="s">
        <v>1304</v>
      </c>
      <c r="G666" s="2" t="s">
        <v>175</v>
      </c>
      <c r="H666" s="4" t="s">
        <v>4609</v>
      </c>
      <c r="I666" s="5" t="s">
        <v>4610</v>
      </c>
      <c r="J666" s="2" t="s">
        <v>51</v>
      </c>
      <c r="K666" s="2" t="s">
        <v>26</v>
      </c>
      <c r="L666" s="2"/>
      <c r="M666" s="8" t="s">
        <v>85</v>
      </c>
      <c r="N666" s="2" t="s">
        <v>4611</v>
      </c>
      <c r="O666" s="2" t="s">
        <v>54</v>
      </c>
      <c r="P666" s="6">
        <v>6519</v>
      </c>
      <c r="Q666" s="7" t="s">
        <v>52391</v>
      </c>
    </row>
    <row r="667" spans="1:17" x14ac:dyDescent="0.2">
      <c r="A667" s="2" t="s">
        <v>4612</v>
      </c>
      <c r="B667" s="2" t="s">
        <v>4613</v>
      </c>
      <c r="C667" s="3">
        <v>26941</v>
      </c>
      <c r="D667" s="2" t="s">
        <v>4614</v>
      </c>
      <c r="E667" s="2" t="s">
        <v>724</v>
      </c>
      <c r="F667" s="2" t="s">
        <v>4615</v>
      </c>
      <c r="G667" s="2" t="s">
        <v>48</v>
      </c>
      <c r="H667" s="4" t="s">
        <v>4616</v>
      </c>
      <c r="I667" s="5" t="s">
        <v>4617</v>
      </c>
      <c r="J667" s="2" t="s">
        <v>84</v>
      </c>
      <c r="K667" s="2" t="s">
        <v>38</v>
      </c>
      <c r="L667" s="2"/>
      <c r="M667" s="8" t="s">
        <v>143</v>
      </c>
      <c r="N667" s="2" t="s">
        <v>4618</v>
      </c>
      <c r="O667" s="2" t="s">
        <v>87</v>
      </c>
      <c r="P667" s="6">
        <v>9776</v>
      </c>
      <c r="Q667" s="7" t="s">
        <v>52391</v>
      </c>
    </row>
    <row r="668" spans="1:17" x14ac:dyDescent="0.2">
      <c r="A668" s="2" t="s">
        <v>4619</v>
      </c>
      <c r="B668" s="2" t="s">
        <v>4620</v>
      </c>
      <c r="C668" s="3">
        <v>18587</v>
      </c>
      <c r="D668" s="2" t="s">
        <v>4621</v>
      </c>
      <c r="E668" s="2" t="s">
        <v>4622</v>
      </c>
      <c r="F668" s="2" t="s">
        <v>4623</v>
      </c>
      <c r="G668" s="2" t="s">
        <v>478</v>
      </c>
      <c r="H668" s="4" t="s">
        <v>4624</v>
      </c>
      <c r="I668" s="5" t="s">
        <v>4625</v>
      </c>
      <c r="J668" s="2" t="s">
        <v>160</v>
      </c>
      <c r="K668" s="2" t="s">
        <v>73</v>
      </c>
      <c r="L668" s="2"/>
      <c r="M668" s="8" t="s">
        <v>85</v>
      </c>
      <c r="N668" s="2" t="s">
        <v>2835</v>
      </c>
      <c r="O668" s="2" t="s">
        <v>243</v>
      </c>
      <c r="P668" s="6">
        <v>4741</v>
      </c>
      <c r="Q668" s="7" t="s">
        <v>52391</v>
      </c>
    </row>
    <row r="669" spans="1:17" x14ac:dyDescent="0.2">
      <c r="A669" s="2" t="s">
        <v>4626</v>
      </c>
      <c r="B669" s="2" t="s">
        <v>4627</v>
      </c>
      <c r="C669" s="3">
        <v>32926</v>
      </c>
      <c r="D669" s="2" t="s">
        <v>4628</v>
      </c>
      <c r="E669" s="2" t="s">
        <v>4629</v>
      </c>
      <c r="F669" s="2" t="s">
        <v>4630</v>
      </c>
      <c r="G669" s="2" t="s">
        <v>687</v>
      </c>
      <c r="H669" s="4" t="s">
        <v>4631</v>
      </c>
      <c r="I669" s="5" t="s">
        <v>4632</v>
      </c>
      <c r="J669" s="2" t="s">
        <v>160</v>
      </c>
      <c r="K669" s="2" t="s">
        <v>73</v>
      </c>
      <c r="L669" s="2"/>
      <c r="M669" s="8" t="s">
        <v>116</v>
      </c>
      <c r="N669" s="2" t="s">
        <v>4633</v>
      </c>
      <c r="O669" s="2" t="s">
        <v>188</v>
      </c>
      <c r="P669" s="6">
        <v>8091</v>
      </c>
      <c r="Q669" s="7" t="s">
        <v>52391</v>
      </c>
    </row>
    <row r="670" spans="1:17" x14ac:dyDescent="0.2">
      <c r="A670" s="2" t="s">
        <v>4634</v>
      </c>
      <c r="B670" s="2" t="s">
        <v>4635</v>
      </c>
      <c r="C670" s="3">
        <v>23328</v>
      </c>
      <c r="D670" s="2" t="s">
        <v>4636</v>
      </c>
      <c r="E670" s="2" t="s">
        <v>4391</v>
      </c>
      <c r="F670" s="2" t="s">
        <v>4637</v>
      </c>
      <c r="G670" s="2" t="s">
        <v>204</v>
      </c>
      <c r="H670" s="4" t="s">
        <v>4638</v>
      </c>
      <c r="I670" s="5" t="s">
        <v>4639</v>
      </c>
      <c r="J670" s="2" t="s">
        <v>84</v>
      </c>
      <c r="K670" s="2" t="s">
        <v>73</v>
      </c>
      <c r="L670" s="2"/>
      <c r="M670" s="8" t="s">
        <v>105</v>
      </c>
      <c r="N670" s="2" t="s">
        <v>4640</v>
      </c>
      <c r="O670" s="2" t="s">
        <v>296</v>
      </c>
      <c r="P670" s="6">
        <v>7750</v>
      </c>
      <c r="Q670" s="7" t="s">
        <v>52391</v>
      </c>
    </row>
    <row r="671" spans="1:17" x14ac:dyDescent="0.2">
      <c r="A671" s="2" t="s">
        <v>4641</v>
      </c>
      <c r="B671" s="2" t="s">
        <v>4642</v>
      </c>
      <c r="C671" s="3">
        <v>17236</v>
      </c>
      <c r="D671" s="2" t="s">
        <v>4643</v>
      </c>
      <c r="E671" s="2" t="s">
        <v>4644</v>
      </c>
      <c r="F671" s="2" t="s">
        <v>4645</v>
      </c>
      <c r="G671" s="2" t="s">
        <v>214</v>
      </c>
      <c r="H671" s="4" t="s">
        <v>4646</v>
      </c>
      <c r="I671" s="5" t="s">
        <v>4647</v>
      </c>
      <c r="J671" s="2" t="s">
        <v>25</v>
      </c>
      <c r="K671" s="2" t="s">
        <v>26</v>
      </c>
      <c r="L671" s="2"/>
      <c r="M671" s="8" t="s">
        <v>376</v>
      </c>
      <c r="N671" s="2" t="s">
        <v>4235</v>
      </c>
      <c r="O671" s="2" t="s">
        <v>41</v>
      </c>
      <c r="P671" s="6">
        <v>4532</v>
      </c>
      <c r="Q671" s="7" t="s">
        <v>52391</v>
      </c>
    </row>
    <row r="672" spans="1:17" x14ac:dyDescent="0.2">
      <c r="A672" s="2" t="s">
        <v>4648</v>
      </c>
      <c r="B672" s="2" t="s">
        <v>4649</v>
      </c>
      <c r="C672" s="3">
        <v>27742</v>
      </c>
      <c r="D672" s="2" t="s">
        <v>4650</v>
      </c>
      <c r="E672" s="2" t="s">
        <v>4651</v>
      </c>
      <c r="F672" s="2" t="s">
        <v>2665</v>
      </c>
      <c r="G672" s="2" t="s">
        <v>93</v>
      </c>
      <c r="H672" s="4" t="s">
        <v>4652</v>
      </c>
      <c r="I672" s="5" t="s">
        <v>4653</v>
      </c>
      <c r="J672" s="2" t="s">
        <v>25</v>
      </c>
      <c r="K672" s="2" t="s">
        <v>38</v>
      </c>
      <c r="L672" s="2"/>
      <c r="M672" s="8" t="s">
        <v>52</v>
      </c>
      <c r="N672" s="2" t="s">
        <v>2347</v>
      </c>
      <c r="O672" s="2" t="s">
        <v>29</v>
      </c>
      <c r="P672" s="6">
        <v>9242</v>
      </c>
      <c r="Q672" s="7" t="s">
        <v>52391</v>
      </c>
    </row>
    <row r="673" spans="1:17" x14ac:dyDescent="0.2">
      <c r="A673" s="2" t="s">
        <v>4654</v>
      </c>
      <c r="B673" s="2" t="s">
        <v>4655</v>
      </c>
      <c r="C673" s="3">
        <v>24763</v>
      </c>
      <c r="D673" s="2" t="s">
        <v>4656</v>
      </c>
      <c r="E673" s="2" t="s">
        <v>2963</v>
      </c>
      <c r="F673" s="2" t="s">
        <v>4657</v>
      </c>
      <c r="G673" s="2" t="s">
        <v>702</v>
      </c>
      <c r="H673" s="4" t="s">
        <v>4658</v>
      </c>
      <c r="I673" s="5" t="s">
        <v>4659</v>
      </c>
      <c r="J673" s="2" t="s">
        <v>160</v>
      </c>
      <c r="K673" s="2" t="s">
        <v>73</v>
      </c>
      <c r="L673" s="2"/>
      <c r="M673" s="8" t="s">
        <v>143</v>
      </c>
      <c r="N673" s="2" t="s">
        <v>385</v>
      </c>
      <c r="O673" s="2" t="s">
        <v>188</v>
      </c>
      <c r="P673" s="6">
        <v>4988</v>
      </c>
      <c r="Q673" s="7" t="s">
        <v>52391</v>
      </c>
    </row>
    <row r="674" spans="1:17" x14ac:dyDescent="0.2">
      <c r="A674" s="2" t="s">
        <v>4660</v>
      </c>
      <c r="B674" s="2" t="s">
        <v>4661</v>
      </c>
      <c r="C674" s="3">
        <v>24731</v>
      </c>
      <c r="D674" s="2" t="s">
        <v>4662</v>
      </c>
      <c r="E674" s="2" t="s">
        <v>2321</v>
      </c>
      <c r="F674" s="2" t="s">
        <v>4663</v>
      </c>
      <c r="G674" s="2" t="s">
        <v>35</v>
      </c>
      <c r="H674" s="4" t="s">
        <v>4664</v>
      </c>
      <c r="I674" s="5" t="s">
        <v>4665</v>
      </c>
      <c r="J674" s="2" t="s">
        <v>63</v>
      </c>
      <c r="K674" s="2" t="s">
        <v>38</v>
      </c>
      <c r="L674" s="2"/>
      <c r="M674" s="8" t="s">
        <v>376</v>
      </c>
      <c r="N674" s="2" t="s">
        <v>1574</v>
      </c>
      <c r="O674" s="2" t="s">
        <v>188</v>
      </c>
      <c r="P674" s="6">
        <v>6543</v>
      </c>
      <c r="Q674" s="7" t="s">
        <v>52391</v>
      </c>
    </row>
    <row r="675" spans="1:17" x14ac:dyDescent="0.2">
      <c r="A675" s="2" t="s">
        <v>4666</v>
      </c>
      <c r="B675" s="2" t="s">
        <v>4667</v>
      </c>
      <c r="C675" s="3">
        <v>18201</v>
      </c>
      <c r="D675" s="2" t="s">
        <v>4668</v>
      </c>
      <c r="E675" s="2" t="s">
        <v>1082</v>
      </c>
      <c r="F675" s="2" t="s">
        <v>404</v>
      </c>
      <c r="G675" s="2" t="s">
        <v>702</v>
      </c>
      <c r="H675" s="4" t="s">
        <v>4669</v>
      </c>
      <c r="I675" s="5" t="s">
        <v>4670</v>
      </c>
      <c r="J675" s="2" t="s">
        <v>160</v>
      </c>
      <c r="K675" s="2" t="s">
        <v>26</v>
      </c>
      <c r="L675" s="2"/>
      <c r="M675" s="8" t="s">
        <v>143</v>
      </c>
      <c r="N675" s="2" t="s">
        <v>1696</v>
      </c>
      <c r="O675" s="2" t="s">
        <v>107</v>
      </c>
      <c r="P675" s="6">
        <v>4587</v>
      </c>
      <c r="Q675" s="7" t="s">
        <v>52391</v>
      </c>
    </row>
    <row r="676" spans="1:17" x14ac:dyDescent="0.2">
      <c r="A676" s="2" t="s">
        <v>4671</v>
      </c>
      <c r="B676" s="2" t="s">
        <v>4672</v>
      </c>
      <c r="C676" s="3">
        <v>22023</v>
      </c>
      <c r="D676" s="2" t="s">
        <v>4673</v>
      </c>
      <c r="E676" s="2" t="s">
        <v>2438</v>
      </c>
      <c r="F676" s="2" t="s">
        <v>1609</v>
      </c>
      <c r="G676" s="2" t="s">
        <v>113</v>
      </c>
      <c r="H676" s="4" t="s">
        <v>4674</v>
      </c>
      <c r="I676" s="5" t="s">
        <v>4675</v>
      </c>
      <c r="J676" s="2" t="s">
        <v>84</v>
      </c>
      <c r="K676" s="2" t="s">
        <v>73</v>
      </c>
      <c r="L676" s="2"/>
      <c r="M676" s="8" t="s">
        <v>52</v>
      </c>
      <c r="N676" s="2" t="s">
        <v>4676</v>
      </c>
      <c r="O676" s="2" t="s">
        <v>312</v>
      </c>
      <c r="P676" s="6">
        <v>2596</v>
      </c>
      <c r="Q676" s="7" t="s">
        <v>52391</v>
      </c>
    </row>
    <row r="677" spans="1:17" x14ac:dyDescent="0.2">
      <c r="A677" s="2" t="s">
        <v>4677</v>
      </c>
      <c r="B677" s="2" t="s">
        <v>4678</v>
      </c>
      <c r="C677" s="3">
        <v>34550</v>
      </c>
      <c r="D677" s="2" t="s">
        <v>4679</v>
      </c>
      <c r="E677" s="2" t="s">
        <v>238</v>
      </c>
      <c r="F677" s="2" t="s">
        <v>4680</v>
      </c>
      <c r="G677" s="2" t="s">
        <v>22</v>
      </c>
      <c r="H677" s="4" t="s">
        <v>4681</v>
      </c>
      <c r="I677" s="5" t="s">
        <v>4682</v>
      </c>
      <c r="J677" s="2" t="s">
        <v>51</v>
      </c>
      <c r="K677" s="2" t="s">
        <v>73</v>
      </c>
      <c r="L677" s="2"/>
      <c r="M677" s="8" t="s">
        <v>116</v>
      </c>
      <c r="N677" s="2" t="s">
        <v>4683</v>
      </c>
      <c r="O677" s="2" t="s">
        <v>41</v>
      </c>
      <c r="P677" s="6">
        <v>4097</v>
      </c>
      <c r="Q677" s="7" t="s">
        <v>52391</v>
      </c>
    </row>
    <row r="678" spans="1:17" x14ac:dyDescent="0.2">
      <c r="A678" s="2" t="s">
        <v>4684</v>
      </c>
      <c r="B678" s="2" t="s">
        <v>4685</v>
      </c>
      <c r="C678" s="3">
        <v>27958</v>
      </c>
      <c r="D678" s="2" t="s">
        <v>4686</v>
      </c>
      <c r="E678" s="2" t="s">
        <v>813</v>
      </c>
      <c r="F678" s="2" t="s">
        <v>486</v>
      </c>
      <c r="G678" s="2" t="s">
        <v>702</v>
      </c>
      <c r="H678" s="4" t="s">
        <v>4687</v>
      </c>
      <c r="I678" s="5" t="s">
        <v>4688</v>
      </c>
      <c r="J678" s="2" t="s">
        <v>84</v>
      </c>
      <c r="K678" s="2" t="s">
        <v>73</v>
      </c>
      <c r="L678" s="2"/>
      <c r="M678" s="8" t="s">
        <v>85</v>
      </c>
      <c r="N678" s="2" t="s">
        <v>610</v>
      </c>
      <c r="O678" s="2" t="s">
        <v>312</v>
      </c>
      <c r="P678" s="6">
        <v>7676</v>
      </c>
      <c r="Q678" s="7" t="s">
        <v>52391</v>
      </c>
    </row>
    <row r="679" spans="1:17" x14ac:dyDescent="0.2">
      <c r="A679" s="2" t="s">
        <v>4689</v>
      </c>
      <c r="B679" s="2" t="s">
        <v>4690</v>
      </c>
      <c r="C679" s="3">
        <v>26180</v>
      </c>
      <c r="D679" s="2" t="s">
        <v>4691</v>
      </c>
      <c r="E679" s="2" t="s">
        <v>4096</v>
      </c>
      <c r="F679" s="2" t="s">
        <v>4692</v>
      </c>
      <c r="G679" s="2" t="s">
        <v>102</v>
      </c>
      <c r="H679" s="4" t="s">
        <v>4693</v>
      </c>
      <c r="I679" s="5" t="s">
        <v>4694</v>
      </c>
      <c r="J679" s="2" t="s">
        <v>63</v>
      </c>
      <c r="K679" s="2" t="s">
        <v>73</v>
      </c>
      <c r="L679" s="2"/>
      <c r="M679" s="8" t="s">
        <v>74</v>
      </c>
      <c r="N679" s="2" t="s">
        <v>407</v>
      </c>
      <c r="O679" s="2" t="s">
        <v>41</v>
      </c>
      <c r="P679" s="6">
        <v>4515</v>
      </c>
      <c r="Q679" s="7" t="s">
        <v>52391</v>
      </c>
    </row>
    <row r="680" spans="1:17" x14ac:dyDescent="0.2">
      <c r="A680" s="2" t="s">
        <v>4695</v>
      </c>
      <c r="B680" s="2" t="s">
        <v>4696</v>
      </c>
      <c r="C680" s="3">
        <v>35281</v>
      </c>
      <c r="D680" s="2" t="s">
        <v>4697</v>
      </c>
      <c r="E680" s="2" t="s">
        <v>1118</v>
      </c>
      <c r="F680" s="2" t="s">
        <v>3140</v>
      </c>
      <c r="G680" s="2" t="s">
        <v>102</v>
      </c>
      <c r="H680" s="4" t="s">
        <v>4698</v>
      </c>
      <c r="I680" s="5" t="s">
        <v>4699</v>
      </c>
      <c r="J680" s="2" t="s">
        <v>84</v>
      </c>
      <c r="K680" s="2" t="s">
        <v>26</v>
      </c>
      <c r="L680" s="2"/>
      <c r="M680" s="8" t="s">
        <v>105</v>
      </c>
      <c r="N680" s="2" t="s">
        <v>3264</v>
      </c>
      <c r="O680" s="2" t="s">
        <v>29</v>
      </c>
      <c r="P680" s="6">
        <v>5358</v>
      </c>
      <c r="Q680" s="7" t="s">
        <v>52391</v>
      </c>
    </row>
    <row r="681" spans="1:17" x14ac:dyDescent="0.2">
      <c r="A681" s="2" t="s">
        <v>4700</v>
      </c>
      <c r="B681" s="2" t="s">
        <v>4701</v>
      </c>
      <c r="C681" s="3">
        <v>23412</v>
      </c>
      <c r="D681" s="2" t="s">
        <v>4702</v>
      </c>
      <c r="E681" s="2" t="s">
        <v>348</v>
      </c>
      <c r="F681" s="2" t="s">
        <v>4703</v>
      </c>
      <c r="G681" s="2" t="s">
        <v>70</v>
      </c>
      <c r="H681" s="4" t="s">
        <v>4704</v>
      </c>
      <c r="I681" s="5" t="s">
        <v>4705</v>
      </c>
      <c r="J681" s="2" t="s">
        <v>84</v>
      </c>
      <c r="K681" s="2" t="s">
        <v>73</v>
      </c>
      <c r="L681" s="2"/>
      <c r="M681" s="8" t="s">
        <v>85</v>
      </c>
      <c r="N681" s="2" t="s">
        <v>4706</v>
      </c>
      <c r="O681" s="2" t="s">
        <v>87</v>
      </c>
      <c r="P681" s="6">
        <v>6393</v>
      </c>
      <c r="Q681" s="7" t="s">
        <v>52391</v>
      </c>
    </row>
    <row r="682" spans="1:17" x14ac:dyDescent="0.2">
      <c r="A682" s="2" t="s">
        <v>4707</v>
      </c>
      <c r="B682" s="2" t="s">
        <v>4708</v>
      </c>
      <c r="C682" s="3">
        <v>33165</v>
      </c>
      <c r="D682" s="2" t="s">
        <v>4709</v>
      </c>
      <c r="E682" s="2" t="s">
        <v>838</v>
      </c>
      <c r="F682" s="2" t="s">
        <v>486</v>
      </c>
      <c r="G682" s="2" t="s">
        <v>292</v>
      </c>
      <c r="H682" s="4" t="s">
        <v>4710</v>
      </c>
      <c r="I682" s="5" t="s">
        <v>4711</v>
      </c>
      <c r="J682" s="2" t="s">
        <v>51</v>
      </c>
      <c r="K682" s="2" t="s">
        <v>38</v>
      </c>
      <c r="L682" s="2"/>
      <c r="M682" s="8" t="s">
        <v>74</v>
      </c>
      <c r="N682" s="2" t="s">
        <v>1403</v>
      </c>
      <c r="O682" s="2" t="s">
        <v>41</v>
      </c>
      <c r="P682" s="6">
        <v>6762</v>
      </c>
      <c r="Q682" s="7" t="s">
        <v>52391</v>
      </c>
    </row>
    <row r="683" spans="1:17" x14ac:dyDescent="0.2">
      <c r="A683" s="2" t="s">
        <v>4712</v>
      </c>
      <c r="B683" s="2" t="s">
        <v>4713</v>
      </c>
      <c r="C683" s="3">
        <v>34569</v>
      </c>
      <c r="D683" s="2" t="s">
        <v>4714</v>
      </c>
      <c r="E683" s="2" t="s">
        <v>986</v>
      </c>
      <c r="F683" s="2" t="s">
        <v>2766</v>
      </c>
      <c r="G683" s="2" t="s">
        <v>214</v>
      </c>
      <c r="H683" s="4" t="s">
        <v>4715</v>
      </c>
      <c r="I683" s="5" t="s">
        <v>4716</v>
      </c>
      <c r="J683" s="2" t="s">
        <v>160</v>
      </c>
      <c r="K683" s="2" t="s">
        <v>38</v>
      </c>
      <c r="L683" s="2"/>
      <c r="M683" s="8" t="s">
        <v>27</v>
      </c>
      <c r="N683" s="2" t="s">
        <v>2447</v>
      </c>
      <c r="O683" s="2" t="s">
        <v>188</v>
      </c>
      <c r="P683" s="6">
        <v>4402</v>
      </c>
      <c r="Q683" s="7" t="s">
        <v>52391</v>
      </c>
    </row>
    <row r="684" spans="1:17" x14ac:dyDescent="0.2">
      <c r="A684" s="2" t="s">
        <v>4717</v>
      </c>
      <c r="B684" s="2" t="s">
        <v>4718</v>
      </c>
      <c r="C684" s="3">
        <v>16658</v>
      </c>
      <c r="D684" s="2" t="s">
        <v>4719</v>
      </c>
      <c r="E684" s="2" t="s">
        <v>4391</v>
      </c>
      <c r="F684" s="2" t="s">
        <v>647</v>
      </c>
      <c r="G684" s="2" t="s">
        <v>81</v>
      </c>
      <c r="H684" s="4" t="s">
        <v>4720</v>
      </c>
      <c r="I684" s="5" t="s">
        <v>4721</v>
      </c>
      <c r="J684" s="2" t="s">
        <v>84</v>
      </c>
      <c r="K684" s="2" t="s">
        <v>73</v>
      </c>
      <c r="L684" s="2"/>
      <c r="M684" s="8" t="s">
        <v>52</v>
      </c>
      <c r="N684" s="2" t="s">
        <v>197</v>
      </c>
      <c r="O684" s="2" t="s">
        <v>312</v>
      </c>
      <c r="P684" s="6">
        <v>8616</v>
      </c>
      <c r="Q684" s="7" t="s">
        <v>52391</v>
      </c>
    </row>
    <row r="685" spans="1:17" x14ac:dyDescent="0.2">
      <c r="A685" s="2" t="s">
        <v>4722</v>
      </c>
      <c r="B685" s="2" t="s">
        <v>4723</v>
      </c>
      <c r="C685" s="3">
        <v>36809</v>
      </c>
      <c r="D685" s="2" t="s">
        <v>4724</v>
      </c>
      <c r="E685" s="2" t="s">
        <v>3389</v>
      </c>
      <c r="F685" s="2" t="s">
        <v>3101</v>
      </c>
      <c r="G685" s="2" t="s">
        <v>292</v>
      </c>
      <c r="H685" s="4" t="s">
        <v>4725</v>
      </c>
      <c r="I685" s="5" t="s">
        <v>4726</v>
      </c>
      <c r="J685" s="2" t="s">
        <v>160</v>
      </c>
      <c r="K685" s="2" t="s">
        <v>38</v>
      </c>
      <c r="L685" s="2"/>
      <c r="M685" s="8" t="s">
        <v>52</v>
      </c>
      <c r="N685" s="2" t="s">
        <v>3264</v>
      </c>
      <c r="O685" s="2" t="s">
        <v>243</v>
      </c>
      <c r="P685" s="6">
        <v>9717</v>
      </c>
      <c r="Q685" s="7" t="s">
        <v>52391</v>
      </c>
    </row>
    <row r="686" spans="1:17" x14ac:dyDescent="0.2">
      <c r="A686" s="2" t="s">
        <v>4727</v>
      </c>
      <c r="B686" s="2" t="s">
        <v>4728</v>
      </c>
      <c r="C686" s="3">
        <v>38012</v>
      </c>
      <c r="D686" s="2" t="s">
        <v>4729</v>
      </c>
      <c r="E686" s="2" t="s">
        <v>4730</v>
      </c>
      <c r="F686" s="2" t="s">
        <v>980</v>
      </c>
      <c r="G686" s="2" t="s">
        <v>292</v>
      </c>
      <c r="H686" s="4" t="s">
        <v>4731</v>
      </c>
      <c r="I686" s="5" t="s">
        <v>4732</v>
      </c>
      <c r="J686" s="2" t="s">
        <v>51</v>
      </c>
      <c r="K686" s="2" t="s">
        <v>26</v>
      </c>
      <c r="L686" s="2"/>
      <c r="M686" s="8" t="s">
        <v>376</v>
      </c>
      <c r="N686" s="2" t="s">
        <v>4733</v>
      </c>
      <c r="O686" s="2" t="s">
        <v>296</v>
      </c>
      <c r="P686" s="6">
        <v>2763</v>
      </c>
      <c r="Q686" s="7" t="s">
        <v>52391</v>
      </c>
    </row>
    <row r="687" spans="1:17" x14ac:dyDescent="0.2">
      <c r="A687" s="2" t="s">
        <v>4734</v>
      </c>
      <c r="B687" s="2" t="s">
        <v>4735</v>
      </c>
      <c r="C687" s="3">
        <v>38669</v>
      </c>
      <c r="D687" s="2" t="s">
        <v>4736</v>
      </c>
      <c r="E687" s="2" t="s">
        <v>4737</v>
      </c>
      <c r="F687" s="2" t="s">
        <v>4738</v>
      </c>
      <c r="G687" s="2" t="s">
        <v>687</v>
      </c>
      <c r="H687" s="4" t="s">
        <v>4739</v>
      </c>
      <c r="I687" s="5" t="s">
        <v>4740</v>
      </c>
      <c r="J687" s="2" t="s">
        <v>63</v>
      </c>
      <c r="K687" s="2" t="s">
        <v>26</v>
      </c>
      <c r="L687" s="2"/>
      <c r="M687" s="8" t="s">
        <v>27</v>
      </c>
      <c r="N687" s="2" t="s">
        <v>3546</v>
      </c>
      <c r="O687" s="2" t="s">
        <v>296</v>
      </c>
      <c r="P687" s="6">
        <v>7337</v>
      </c>
      <c r="Q687" s="7" t="s">
        <v>52391</v>
      </c>
    </row>
    <row r="688" spans="1:17" x14ac:dyDescent="0.2">
      <c r="A688" s="2" t="s">
        <v>4741</v>
      </c>
      <c r="B688" s="2" t="s">
        <v>4742</v>
      </c>
      <c r="C688" s="3">
        <v>26069</v>
      </c>
      <c r="D688" s="2" t="s">
        <v>4743</v>
      </c>
      <c r="E688" s="2" t="s">
        <v>4026</v>
      </c>
      <c r="F688" s="2" t="s">
        <v>3429</v>
      </c>
      <c r="G688" s="2" t="s">
        <v>249</v>
      </c>
      <c r="H688" s="4" t="s">
        <v>4744</v>
      </c>
      <c r="I688" s="5" t="s">
        <v>4745</v>
      </c>
      <c r="J688" s="2" t="s">
        <v>63</v>
      </c>
      <c r="K688" s="2" t="s">
        <v>26</v>
      </c>
      <c r="L688" s="2"/>
      <c r="M688" s="8" t="s">
        <v>116</v>
      </c>
      <c r="N688" s="2" t="s">
        <v>1543</v>
      </c>
      <c r="O688" s="2" t="s">
        <v>198</v>
      </c>
      <c r="P688" s="6">
        <v>4045</v>
      </c>
      <c r="Q688" s="7" t="s">
        <v>52391</v>
      </c>
    </row>
    <row r="689" spans="1:17" x14ac:dyDescent="0.2">
      <c r="A689" s="2" t="s">
        <v>4746</v>
      </c>
      <c r="B689" s="2" t="s">
        <v>4747</v>
      </c>
      <c r="C689" s="3">
        <v>30858</v>
      </c>
      <c r="D689" s="2" t="s">
        <v>4748</v>
      </c>
      <c r="E689" s="2" t="s">
        <v>1665</v>
      </c>
      <c r="F689" s="2" t="s">
        <v>4749</v>
      </c>
      <c r="G689" s="2" t="s">
        <v>102</v>
      </c>
      <c r="H689" s="4" t="s">
        <v>4750</v>
      </c>
      <c r="I689" s="5" t="s">
        <v>4751</v>
      </c>
      <c r="J689" s="2" t="s">
        <v>25</v>
      </c>
      <c r="K689" s="2" t="s">
        <v>73</v>
      </c>
      <c r="L689" s="2"/>
      <c r="M689" s="8" t="s">
        <v>143</v>
      </c>
      <c r="N689" s="2" t="s">
        <v>3338</v>
      </c>
      <c r="O689" s="2" t="s">
        <v>296</v>
      </c>
      <c r="P689" s="6">
        <v>7565</v>
      </c>
      <c r="Q689" s="7" t="s">
        <v>52391</v>
      </c>
    </row>
    <row r="690" spans="1:17" x14ac:dyDescent="0.2">
      <c r="A690" s="2" t="s">
        <v>4752</v>
      </c>
      <c r="B690" s="2" t="s">
        <v>4753</v>
      </c>
      <c r="C690" s="3">
        <v>24620</v>
      </c>
      <c r="D690" s="2" t="s">
        <v>4754</v>
      </c>
      <c r="E690" s="2" t="s">
        <v>130</v>
      </c>
      <c r="F690" s="2" t="s">
        <v>4755</v>
      </c>
      <c r="G690" s="2" t="s">
        <v>292</v>
      </c>
      <c r="H690" s="4" t="s">
        <v>4756</v>
      </c>
      <c r="I690" s="5" t="s">
        <v>4757</v>
      </c>
      <c r="J690" s="2" t="s">
        <v>25</v>
      </c>
      <c r="K690" s="2" t="s">
        <v>38</v>
      </c>
      <c r="L690" s="2"/>
      <c r="M690" s="8" t="s">
        <v>268</v>
      </c>
      <c r="N690" s="2" t="s">
        <v>4758</v>
      </c>
      <c r="O690" s="2" t="s">
        <v>296</v>
      </c>
      <c r="P690" s="6">
        <v>4600</v>
      </c>
      <c r="Q690" s="7" t="s">
        <v>52391</v>
      </c>
    </row>
    <row r="691" spans="1:17" x14ac:dyDescent="0.2">
      <c r="A691" s="2" t="s">
        <v>4759</v>
      </c>
      <c r="B691" s="2" t="s">
        <v>4760</v>
      </c>
      <c r="C691" s="3">
        <v>35321</v>
      </c>
      <c r="D691" s="2" t="s">
        <v>4761</v>
      </c>
      <c r="E691" s="2" t="s">
        <v>1816</v>
      </c>
      <c r="F691" s="2" t="s">
        <v>3108</v>
      </c>
      <c r="G691" s="2" t="s">
        <v>123</v>
      </c>
      <c r="H691" s="4" t="s">
        <v>4762</v>
      </c>
      <c r="I691" s="5" t="s">
        <v>4763</v>
      </c>
      <c r="J691" s="2" t="s">
        <v>160</v>
      </c>
      <c r="K691" s="2" t="s">
        <v>73</v>
      </c>
      <c r="L691" s="2"/>
      <c r="M691" s="8" t="s">
        <v>85</v>
      </c>
      <c r="N691" s="2" t="s">
        <v>1884</v>
      </c>
      <c r="O691" s="2" t="s">
        <v>107</v>
      </c>
      <c r="P691" s="6">
        <v>2937</v>
      </c>
      <c r="Q691" s="7" t="s">
        <v>52391</v>
      </c>
    </row>
    <row r="692" spans="1:17" x14ac:dyDescent="0.2">
      <c r="A692" s="2" t="s">
        <v>4764</v>
      </c>
      <c r="B692" s="2" t="s">
        <v>4765</v>
      </c>
      <c r="C692" s="3">
        <v>30373</v>
      </c>
      <c r="D692" s="2" t="s">
        <v>4766</v>
      </c>
      <c r="E692" s="2" t="s">
        <v>4622</v>
      </c>
      <c r="F692" s="2" t="s">
        <v>4767</v>
      </c>
      <c r="G692" s="2" t="s">
        <v>223</v>
      </c>
      <c r="H692" s="4" t="s">
        <v>4768</v>
      </c>
      <c r="I692" s="5" t="s">
        <v>4769</v>
      </c>
      <c r="J692" s="2" t="s">
        <v>51</v>
      </c>
      <c r="K692" s="2" t="s">
        <v>73</v>
      </c>
      <c r="L692" s="2"/>
      <c r="M692" s="8" t="s">
        <v>143</v>
      </c>
      <c r="N692" s="2" t="s">
        <v>602</v>
      </c>
      <c r="O692" s="2" t="s">
        <v>41</v>
      </c>
      <c r="P692" s="6">
        <v>3207</v>
      </c>
      <c r="Q692" s="7" t="s">
        <v>52391</v>
      </c>
    </row>
    <row r="693" spans="1:17" x14ac:dyDescent="0.2">
      <c r="A693" s="2" t="s">
        <v>4770</v>
      </c>
      <c r="B693" s="2" t="s">
        <v>4771</v>
      </c>
      <c r="C693" s="3">
        <v>17540</v>
      </c>
      <c r="D693" s="2" t="s">
        <v>4772</v>
      </c>
      <c r="E693" s="2" t="s">
        <v>1303</v>
      </c>
      <c r="F693" s="2" t="s">
        <v>1062</v>
      </c>
      <c r="G693" s="2" t="s">
        <v>679</v>
      </c>
      <c r="H693" s="4" t="s">
        <v>4773</v>
      </c>
      <c r="I693" s="5" t="s">
        <v>4774</v>
      </c>
      <c r="J693" s="2" t="s">
        <v>160</v>
      </c>
      <c r="K693" s="2" t="s">
        <v>38</v>
      </c>
      <c r="L693" s="2"/>
      <c r="M693" s="8" t="s">
        <v>105</v>
      </c>
      <c r="N693" s="2" t="s">
        <v>3966</v>
      </c>
      <c r="O693" s="2" t="s">
        <v>198</v>
      </c>
      <c r="P693" s="6">
        <v>7590</v>
      </c>
      <c r="Q693" s="7" t="s">
        <v>52391</v>
      </c>
    </row>
    <row r="694" spans="1:17" x14ac:dyDescent="0.2">
      <c r="A694" s="2" t="s">
        <v>4775</v>
      </c>
      <c r="B694" s="2" t="s">
        <v>3956</v>
      </c>
      <c r="C694" s="3">
        <v>33488</v>
      </c>
      <c r="D694" s="2" t="s">
        <v>4776</v>
      </c>
      <c r="E694" s="2" t="s">
        <v>2403</v>
      </c>
      <c r="F694" s="2" t="s">
        <v>1602</v>
      </c>
      <c r="G694" s="2" t="s">
        <v>102</v>
      </c>
      <c r="H694" s="4" t="s">
        <v>4777</v>
      </c>
      <c r="I694" s="5" t="s">
        <v>4778</v>
      </c>
      <c r="J694" s="2" t="s">
        <v>84</v>
      </c>
      <c r="K694" s="2" t="s">
        <v>73</v>
      </c>
      <c r="L694" s="2"/>
      <c r="M694" s="8" t="s">
        <v>143</v>
      </c>
      <c r="N694" s="2" t="s">
        <v>4779</v>
      </c>
      <c r="O694" s="2" t="s">
        <v>296</v>
      </c>
      <c r="P694" s="6">
        <v>4493</v>
      </c>
      <c r="Q694" s="7" t="s">
        <v>52391</v>
      </c>
    </row>
    <row r="695" spans="1:17" x14ac:dyDescent="0.2">
      <c r="A695" s="2" t="s">
        <v>35797</v>
      </c>
      <c r="B695" s="2" t="s">
        <v>28203</v>
      </c>
      <c r="C695" s="3">
        <v>29023</v>
      </c>
      <c r="D695" s="2" t="s">
        <v>35798</v>
      </c>
      <c r="E695" s="2" t="s">
        <v>444</v>
      </c>
      <c r="F695" s="2" t="s">
        <v>35799</v>
      </c>
      <c r="G695" s="2" t="s">
        <v>478</v>
      </c>
      <c r="H695" s="4" t="s">
        <v>35800</v>
      </c>
      <c r="I695" s="5" t="s">
        <v>35801</v>
      </c>
      <c r="J695" s="2" t="s">
        <v>63</v>
      </c>
      <c r="K695" s="2" t="s">
        <v>38</v>
      </c>
      <c r="L695" s="2"/>
      <c r="M695" s="8" t="s">
        <v>39</v>
      </c>
      <c r="N695" s="2" t="s">
        <v>1373</v>
      </c>
      <c r="O695" s="2" t="s">
        <v>87</v>
      </c>
      <c r="P695" s="6">
        <v>2275</v>
      </c>
      <c r="Q695" s="7" t="s">
        <v>35802</v>
      </c>
    </row>
    <row r="696" spans="1:17" x14ac:dyDescent="0.2">
      <c r="A696" s="2" t="s">
        <v>4787</v>
      </c>
      <c r="B696" s="2" t="s">
        <v>4788</v>
      </c>
      <c r="C696" s="3">
        <v>37475</v>
      </c>
      <c r="D696" s="2" t="s">
        <v>4789</v>
      </c>
      <c r="E696" s="2" t="s">
        <v>4790</v>
      </c>
      <c r="F696" s="2" t="s">
        <v>1075</v>
      </c>
      <c r="G696" s="2" t="s">
        <v>292</v>
      </c>
      <c r="H696" s="4" t="s">
        <v>4791</v>
      </c>
      <c r="I696" s="5" t="s">
        <v>4792</v>
      </c>
      <c r="J696" s="2" t="s">
        <v>160</v>
      </c>
      <c r="K696" s="2" t="s">
        <v>73</v>
      </c>
      <c r="L696" s="2"/>
      <c r="M696" s="8" t="s">
        <v>105</v>
      </c>
      <c r="N696" s="2" t="s">
        <v>587</v>
      </c>
      <c r="O696" s="2" t="s">
        <v>54</v>
      </c>
      <c r="P696" s="6">
        <v>5694</v>
      </c>
      <c r="Q696" s="7" t="s">
        <v>52391</v>
      </c>
    </row>
    <row r="697" spans="1:17" x14ac:dyDescent="0.2">
      <c r="A697" s="2" t="s">
        <v>4793</v>
      </c>
      <c r="B697" s="2" t="s">
        <v>4794</v>
      </c>
      <c r="C697" s="3">
        <v>26475</v>
      </c>
      <c r="D697" s="2" t="s">
        <v>4795</v>
      </c>
      <c r="E697" s="2" t="s">
        <v>1562</v>
      </c>
      <c r="F697" s="2" t="s">
        <v>4796</v>
      </c>
      <c r="G697" s="2" t="s">
        <v>437</v>
      </c>
      <c r="H697" s="4" t="s">
        <v>4797</v>
      </c>
      <c r="I697" s="5" t="s">
        <v>4798</v>
      </c>
      <c r="J697" s="2" t="s">
        <v>63</v>
      </c>
      <c r="K697" s="2" t="s">
        <v>26</v>
      </c>
      <c r="L697" s="2"/>
      <c r="M697" s="8" t="s">
        <v>376</v>
      </c>
      <c r="N697" s="2" t="s">
        <v>3789</v>
      </c>
      <c r="O697" s="2" t="s">
        <v>87</v>
      </c>
      <c r="P697" s="6">
        <v>4834</v>
      </c>
      <c r="Q697" s="7" t="s">
        <v>52391</v>
      </c>
    </row>
    <row r="698" spans="1:17" x14ac:dyDescent="0.2">
      <c r="A698" s="2" t="s">
        <v>4799</v>
      </c>
      <c r="B698" s="2" t="s">
        <v>4800</v>
      </c>
      <c r="C698" s="3">
        <v>31072</v>
      </c>
      <c r="D698" s="2" t="s">
        <v>4801</v>
      </c>
      <c r="E698" s="2" t="s">
        <v>1808</v>
      </c>
      <c r="F698" s="2" t="s">
        <v>3140</v>
      </c>
      <c r="G698" s="2" t="s">
        <v>132</v>
      </c>
      <c r="H698" s="4" t="s">
        <v>4802</v>
      </c>
      <c r="I698" s="5" t="s">
        <v>4803</v>
      </c>
      <c r="J698" s="2" t="s">
        <v>160</v>
      </c>
      <c r="K698" s="2" t="s">
        <v>26</v>
      </c>
      <c r="L698" s="2"/>
      <c r="M698" s="8" t="s">
        <v>143</v>
      </c>
      <c r="N698" s="2" t="s">
        <v>1696</v>
      </c>
      <c r="O698" s="2" t="s">
        <v>188</v>
      </c>
      <c r="P698" s="6">
        <v>7253</v>
      </c>
      <c r="Q698" s="7" t="s">
        <v>52391</v>
      </c>
    </row>
    <row r="699" spans="1:17" x14ac:dyDescent="0.2">
      <c r="A699" s="2" t="s">
        <v>4804</v>
      </c>
      <c r="B699" s="2" t="s">
        <v>4805</v>
      </c>
      <c r="C699" s="3">
        <v>24012</v>
      </c>
      <c r="D699" s="2" t="s">
        <v>4806</v>
      </c>
      <c r="E699" s="2" t="s">
        <v>4807</v>
      </c>
      <c r="F699" s="2" t="s">
        <v>3488</v>
      </c>
      <c r="G699" s="2" t="s">
        <v>341</v>
      </c>
      <c r="H699" s="4" t="s">
        <v>4808</v>
      </c>
      <c r="I699" s="5" t="s">
        <v>4809</v>
      </c>
      <c r="J699" s="2" t="s">
        <v>25</v>
      </c>
      <c r="K699" s="2" t="s">
        <v>26</v>
      </c>
      <c r="L699" s="2"/>
      <c r="M699" s="8" t="s">
        <v>268</v>
      </c>
      <c r="N699" s="2" t="s">
        <v>4810</v>
      </c>
      <c r="O699" s="2" t="s">
        <v>198</v>
      </c>
      <c r="P699" s="6">
        <v>8325</v>
      </c>
      <c r="Q699" s="7" t="s">
        <v>52391</v>
      </c>
    </row>
    <row r="700" spans="1:17" x14ac:dyDescent="0.2">
      <c r="A700" s="2" t="s">
        <v>4811</v>
      </c>
      <c r="B700" s="2" t="s">
        <v>4812</v>
      </c>
      <c r="C700" s="3">
        <v>28441</v>
      </c>
      <c r="D700" s="2" t="s">
        <v>4813</v>
      </c>
      <c r="E700" s="2" t="s">
        <v>2087</v>
      </c>
      <c r="F700" s="2" t="s">
        <v>4814</v>
      </c>
      <c r="G700" s="2" t="s">
        <v>70</v>
      </c>
      <c r="H700" s="4" t="s">
        <v>4815</v>
      </c>
      <c r="I700" s="5" t="s">
        <v>4816</v>
      </c>
      <c r="J700" s="2" t="s">
        <v>25</v>
      </c>
      <c r="K700" s="2" t="s">
        <v>73</v>
      </c>
      <c r="L700" s="2"/>
      <c r="M700" s="8" t="s">
        <v>85</v>
      </c>
      <c r="N700" s="2" t="s">
        <v>106</v>
      </c>
      <c r="O700" s="2" t="s">
        <v>29</v>
      </c>
      <c r="P700" s="6">
        <v>6223</v>
      </c>
      <c r="Q700" s="7" t="s">
        <v>52391</v>
      </c>
    </row>
    <row r="701" spans="1:17" x14ac:dyDescent="0.2">
      <c r="A701" s="2" t="s">
        <v>4817</v>
      </c>
      <c r="B701" s="2" t="s">
        <v>4818</v>
      </c>
      <c r="C701" s="3">
        <v>31195</v>
      </c>
      <c r="D701" s="2" t="s">
        <v>4819</v>
      </c>
      <c r="E701" s="2" t="s">
        <v>4820</v>
      </c>
      <c r="F701" s="2" t="s">
        <v>4821</v>
      </c>
      <c r="G701" s="2" t="s">
        <v>437</v>
      </c>
      <c r="H701" s="4" t="s">
        <v>4822</v>
      </c>
      <c r="I701" s="5" t="s">
        <v>4823</v>
      </c>
      <c r="J701" s="2" t="s">
        <v>63</v>
      </c>
      <c r="K701" s="2" t="s">
        <v>38</v>
      </c>
      <c r="L701" s="2"/>
      <c r="M701" s="8" t="s">
        <v>376</v>
      </c>
      <c r="N701" s="2" t="s">
        <v>2881</v>
      </c>
      <c r="O701" s="2" t="s">
        <v>107</v>
      </c>
      <c r="P701" s="6">
        <v>9801</v>
      </c>
      <c r="Q701" s="7" t="s">
        <v>52391</v>
      </c>
    </row>
    <row r="702" spans="1:17" x14ac:dyDescent="0.2">
      <c r="A702" s="2" t="s">
        <v>4824</v>
      </c>
      <c r="B702" s="2" t="s">
        <v>4825</v>
      </c>
      <c r="C702" s="3">
        <v>29899</v>
      </c>
      <c r="D702" s="2" t="s">
        <v>4826</v>
      </c>
      <c r="E702" s="2" t="s">
        <v>1843</v>
      </c>
      <c r="F702" s="2" t="s">
        <v>4827</v>
      </c>
      <c r="G702" s="2" t="s">
        <v>204</v>
      </c>
      <c r="H702" s="4" t="s">
        <v>4828</v>
      </c>
      <c r="I702" s="5" t="s">
        <v>4829</v>
      </c>
      <c r="J702" s="2" t="s">
        <v>25</v>
      </c>
      <c r="K702" s="2" t="s">
        <v>26</v>
      </c>
      <c r="L702" s="2"/>
      <c r="M702" s="8" t="s">
        <v>105</v>
      </c>
      <c r="N702" s="2" t="s">
        <v>4372</v>
      </c>
      <c r="O702" s="2" t="s">
        <v>29</v>
      </c>
      <c r="P702" s="6">
        <v>7987</v>
      </c>
      <c r="Q702" s="7" t="s">
        <v>52391</v>
      </c>
    </row>
    <row r="703" spans="1:17" x14ac:dyDescent="0.2">
      <c r="A703" s="2" t="s">
        <v>4830</v>
      </c>
      <c r="B703" s="2" t="s">
        <v>4831</v>
      </c>
      <c r="C703" s="3">
        <v>36554</v>
      </c>
      <c r="D703" s="2" t="s">
        <v>4832</v>
      </c>
      <c r="E703" s="2" t="s">
        <v>1982</v>
      </c>
      <c r="F703" s="2" t="s">
        <v>4833</v>
      </c>
      <c r="G703" s="2" t="s">
        <v>437</v>
      </c>
      <c r="H703" s="4" t="s">
        <v>4834</v>
      </c>
      <c r="I703" s="5" t="s">
        <v>4835</v>
      </c>
      <c r="J703" s="2" t="s">
        <v>84</v>
      </c>
      <c r="K703" s="2" t="s">
        <v>73</v>
      </c>
      <c r="L703" s="2"/>
      <c r="M703" s="8" t="s">
        <v>105</v>
      </c>
      <c r="N703" s="2" t="s">
        <v>1767</v>
      </c>
      <c r="O703" s="2" t="s">
        <v>41</v>
      </c>
      <c r="P703" s="6">
        <v>8355</v>
      </c>
      <c r="Q703" s="7" t="s">
        <v>52391</v>
      </c>
    </row>
    <row r="704" spans="1:17" x14ac:dyDescent="0.2">
      <c r="A704" s="2" t="s">
        <v>4836</v>
      </c>
      <c r="B704" s="2" t="s">
        <v>4837</v>
      </c>
      <c r="C704" s="3">
        <v>23237</v>
      </c>
      <c r="D704" s="2" t="s">
        <v>4838</v>
      </c>
      <c r="E704" s="2" t="s">
        <v>508</v>
      </c>
      <c r="F704" s="2" t="s">
        <v>4839</v>
      </c>
      <c r="G704" s="2" t="s">
        <v>214</v>
      </c>
      <c r="H704" s="4" t="s">
        <v>4840</v>
      </c>
      <c r="I704" s="5" t="s">
        <v>4841</v>
      </c>
      <c r="J704" s="2" t="s">
        <v>25</v>
      </c>
      <c r="K704" s="2" t="s">
        <v>73</v>
      </c>
      <c r="L704" s="2"/>
      <c r="M704" s="8" t="s">
        <v>74</v>
      </c>
      <c r="N704" s="2" t="s">
        <v>3546</v>
      </c>
      <c r="O704" s="2" t="s">
        <v>41</v>
      </c>
      <c r="P704" s="6">
        <v>7505</v>
      </c>
      <c r="Q704" s="7" t="s">
        <v>52391</v>
      </c>
    </row>
    <row r="705" spans="1:17" x14ac:dyDescent="0.2">
      <c r="A705" s="2" t="s">
        <v>4842</v>
      </c>
      <c r="B705" s="2" t="s">
        <v>4843</v>
      </c>
      <c r="C705" s="3">
        <v>27396</v>
      </c>
      <c r="D705" s="2" t="s">
        <v>4844</v>
      </c>
      <c r="E705" s="2" t="s">
        <v>356</v>
      </c>
      <c r="F705" s="2" t="s">
        <v>1779</v>
      </c>
      <c r="G705" s="2" t="s">
        <v>223</v>
      </c>
      <c r="H705" s="4" t="s">
        <v>4845</v>
      </c>
      <c r="I705" s="5" t="s">
        <v>4846</v>
      </c>
      <c r="J705" s="2" t="s">
        <v>84</v>
      </c>
      <c r="K705" s="2" t="s">
        <v>73</v>
      </c>
      <c r="L705" s="2"/>
      <c r="M705" s="8" t="s">
        <v>268</v>
      </c>
      <c r="N705" s="2" t="s">
        <v>658</v>
      </c>
      <c r="O705" s="2" t="s">
        <v>296</v>
      </c>
      <c r="P705" s="6">
        <v>5278</v>
      </c>
      <c r="Q705" s="7" t="s">
        <v>52391</v>
      </c>
    </row>
    <row r="706" spans="1:17" x14ac:dyDescent="0.2">
      <c r="A706" s="2" t="s">
        <v>4847</v>
      </c>
      <c r="B706" s="2" t="s">
        <v>4848</v>
      </c>
      <c r="C706" s="3">
        <v>25635</v>
      </c>
      <c r="D706" s="2" t="s">
        <v>4849</v>
      </c>
      <c r="E706" s="2" t="s">
        <v>1967</v>
      </c>
      <c r="F706" s="2" t="s">
        <v>4850</v>
      </c>
      <c r="G706" s="2" t="s">
        <v>132</v>
      </c>
      <c r="H706" s="4" t="s">
        <v>4851</v>
      </c>
      <c r="I706" s="5" t="s">
        <v>4852</v>
      </c>
      <c r="J706" s="2" t="s">
        <v>160</v>
      </c>
      <c r="K706" s="2" t="s">
        <v>73</v>
      </c>
      <c r="L706" s="2"/>
      <c r="M706" s="8" t="s">
        <v>143</v>
      </c>
      <c r="N706" s="2" t="s">
        <v>2588</v>
      </c>
      <c r="O706" s="2" t="s">
        <v>188</v>
      </c>
      <c r="P706" s="6">
        <v>9296</v>
      </c>
      <c r="Q706" s="7" t="s">
        <v>52391</v>
      </c>
    </row>
    <row r="707" spans="1:17" x14ac:dyDescent="0.2">
      <c r="A707" s="2" t="s">
        <v>4853</v>
      </c>
      <c r="B707" s="2" t="s">
        <v>4854</v>
      </c>
      <c r="C707" s="3">
        <v>31240</v>
      </c>
      <c r="D707" s="2" t="s">
        <v>4855</v>
      </c>
      <c r="E707" s="2" t="s">
        <v>4856</v>
      </c>
      <c r="F707" s="2" t="s">
        <v>4857</v>
      </c>
      <c r="G707" s="2" t="s">
        <v>341</v>
      </c>
      <c r="H707" s="4" t="s">
        <v>4858</v>
      </c>
      <c r="I707" s="5" t="s">
        <v>4859</v>
      </c>
      <c r="J707" s="2" t="s">
        <v>63</v>
      </c>
      <c r="K707" s="2" t="s">
        <v>73</v>
      </c>
      <c r="L707" s="2"/>
      <c r="M707" s="8" t="s">
        <v>105</v>
      </c>
      <c r="N707" s="2" t="s">
        <v>4273</v>
      </c>
      <c r="O707" s="2" t="s">
        <v>29</v>
      </c>
      <c r="P707" s="6">
        <v>4438</v>
      </c>
      <c r="Q707" s="7" t="s">
        <v>52391</v>
      </c>
    </row>
    <row r="708" spans="1:17" x14ac:dyDescent="0.2">
      <c r="A708" s="2" t="s">
        <v>4860</v>
      </c>
      <c r="B708" s="2" t="s">
        <v>4861</v>
      </c>
      <c r="C708" s="3">
        <v>29428</v>
      </c>
      <c r="D708" s="2" t="s">
        <v>4862</v>
      </c>
      <c r="E708" s="2" t="s">
        <v>2977</v>
      </c>
      <c r="F708" s="2" t="s">
        <v>4863</v>
      </c>
      <c r="G708" s="2" t="s">
        <v>413</v>
      </c>
      <c r="H708" s="4" t="s">
        <v>4864</v>
      </c>
      <c r="I708" s="5" t="s">
        <v>4865</v>
      </c>
      <c r="J708" s="2" t="s">
        <v>160</v>
      </c>
      <c r="K708" s="2" t="s">
        <v>26</v>
      </c>
      <c r="L708" s="2"/>
      <c r="M708" s="8" t="s">
        <v>143</v>
      </c>
      <c r="N708" s="2" t="s">
        <v>1184</v>
      </c>
      <c r="O708" s="2" t="s">
        <v>107</v>
      </c>
      <c r="P708" s="6">
        <v>7716</v>
      </c>
      <c r="Q708" s="7" t="s">
        <v>52391</v>
      </c>
    </row>
    <row r="709" spans="1:17" x14ac:dyDescent="0.2">
      <c r="A709" s="2" t="s">
        <v>4866</v>
      </c>
      <c r="B709" s="2" t="s">
        <v>4867</v>
      </c>
      <c r="C709" s="3">
        <v>34895</v>
      </c>
      <c r="D709" s="2" t="s">
        <v>4868</v>
      </c>
      <c r="E709" s="2" t="s">
        <v>2025</v>
      </c>
      <c r="F709" s="2" t="s">
        <v>239</v>
      </c>
      <c r="G709" s="2" t="s">
        <v>93</v>
      </c>
      <c r="H709" s="4" t="s">
        <v>4869</v>
      </c>
      <c r="I709" s="5" t="s">
        <v>4870</v>
      </c>
      <c r="J709" s="2" t="s">
        <v>84</v>
      </c>
      <c r="K709" s="2" t="s">
        <v>38</v>
      </c>
      <c r="L709" s="2"/>
      <c r="M709" s="8" t="s">
        <v>207</v>
      </c>
      <c r="N709" s="2" t="s">
        <v>4055</v>
      </c>
      <c r="O709" s="2" t="s">
        <v>41</v>
      </c>
      <c r="P709" s="6">
        <v>6654</v>
      </c>
      <c r="Q709" s="7" t="s">
        <v>52391</v>
      </c>
    </row>
    <row r="710" spans="1:17" x14ac:dyDescent="0.2">
      <c r="A710" s="2" t="s">
        <v>4871</v>
      </c>
      <c r="B710" s="2" t="s">
        <v>4872</v>
      </c>
      <c r="C710" s="3">
        <v>38155</v>
      </c>
      <c r="D710" s="2" t="s">
        <v>4873</v>
      </c>
      <c r="E710" s="2" t="s">
        <v>3107</v>
      </c>
      <c r="F710" s="2" t="s">
        <v>686</v>
      </c>
      <c r="G710" s="2" t="s">
        <v>60</v>
      </c>
      <c r="H710" s="4" t="s">
        <v>4874</v>
      </c>
      <c r="I710" s="5" t="s">
        <v>4875</v>
      </c>
      <c r="J710" s="2" t="s">
        <v>160</v>
      </c>
      <c r="K710" s="2" t="s">
        <v>38</v>
      </c>
      <c r="L710" s="2"/>
      <c r="M710" s="8" t="s">
        <v>105</v>
      </c>
      <c r="N710" s="2" t="s">
        <v>697</v>
      </c>
      <c r="O710" s="2" t="s">
        <v>107</v>
      </c>
      <c r="P710" s="6">
        <v>1556</v>
      </c>
      <c r="Q710" s="7" t="s">
        <v>52391</v>
      </c>
    </row>
    <row r="711" spans="1:17" x14ac:dyDescent="0.2">
      <c r="A711" s="2" t="s">
        <v>4876</v>
      </c>
      <c r="B711" s="2" t="s">
        <v>4877</v>
      </c>
      <c r="C711" s="3">
        <v>20853</v>
      </c>
      <c r="D711" s="2" t="s">
        <v>4878</v>
      </c>
      <c r="E711" s="2" t="s">
        <v>4879</v>
      </c>
      <c r="F711" s="2" t="s">
        <v>1686</v>
      </c>
      <c r="G711" s="2" t="s">
        <v>113</v>
      </c>
      <c r="H711" s="4" t="s">
        <v>4880</v>
      </c>
      <c r="I711" s="5" t="s">
        <v>4881</v>
      </c>
      <c r="J711" s="2" t="s">
        <v>25</v>
      </c>
      <c r="K711" s="2" t="s">
        <v>73</v>
      </c>
      <c r="L711" s="2"/>
      <c r="M711" s="8" t="s">
        <v>74</v>
      </c>
      <c r="N711" s="2" t="s">
        <v>4882</v>
      </c>
      <c r="O711" s="2" t="s">
        <v>29</v>
      </c>
      <c r="P711" s="6">
        <v>9790</v>
      </c>
      <c r="Q711" s="7" t="s">
        <v>52391</v>
      </c>
    </row>
    <row r="712" spans="1:17" x14ac:dyDescent="0.2">
      <c r="A712" s="2" t="s">
        <v>4883</v>
      </c>
      <c r="B712" s="2" t="s">
        <v>4884</v>
      </c>
      <c r="C712" s="3">
        <v>32676</v>
      </c>
      <c r="D712" s="2" t="s">
        <v>4885</v>
      </c>
      <c r="E712" s="2" t="s">
        <v>4886</v>
      </c>
      <c r="F712" s="2" t="s">
        <v>958</v>
      </c>
      <c r="G712" s="2" t="s">
        <v>679</v>
      </c>
      <c r="H712" s="4" t="s">
        <v>4887</v>
      </c>
      <c r="I712" s="5" t="s">
        <v>4888</v>
      </c>
      <c r="J712" s="2" t="s">
        <v>63</v>
      </c>
      <c r="K712" s="2" t="s">
        <v>38</v>
      </c>
      <c r="L712" s="2"/>
      <c r="M712" s="8" t="s">
        <v>74</v>
      </c>
      <c r="N712" s="2" t="s">
        <v>4889</v>
      </c>
      <c r="O712" s="2" t="s">
        <v>188</v>
      </c>
      <c r="P712" s="6">
        <v>5229</v>
      </c>
      <c r="Q712" s="7" t="s">
        <v>52391</v>
      </c>
    </row>
    <row r="713" spans="1:17" x14ac:dyDescent="0.2">
      <c r="A713" s="2" t="s">
        <v>4890</v>
      </c>
      <c r="B713" s="2" t="s">
        <v>4891</v>
      </c>
      <c r="C713" s="3">
        <v>26036</v>
      </c>
      <c r="D713" s="2" t="s">
        <v>4892</v>
      </c>
      <c r="E713" s="2" t="s">
        <v>892</v>
      </c>
      <c r="F713" s="2" t="s">
        <v>140</v>
      </c>
      <c r="G713" s="2" t="s">
        <v>93</v>
      </c>
      <c r="H713" s="4" t="s">
        <v>4893</v>
      </c>
      <c r="I713" s="5" t="s">
        <v>4894</v>
      </c>
      <c r="J713" s="2" t="s">
        <v>63</v>
      </c>
      <c r="K713" s="2" t="s">
        <v>26</v>
      </c>
      <c r="L713" s="2"/>
      <c r="M713" s="8" t="s">
        <v>116</v>
      </c>
      <c r="N713" s="2" t="s">
        <v>1713</v>
      </c>
      <c r="O713" s="2" t="s">
        <v>87</v>
      </c>
      <c r="P713" s="6">
        <v>8523</v>
      </c>
      <c r="Q713" s="7" t="s">
        <v>52391</v>
      </c>
    </row>
    <row r="714" spans="1:17" x14ac:dyDescent="0.2">
      <c r="A714" s="2" t="s">
        <v>4895</v>
      </c>
      <c r="B714" s="2" t="s">
        <v>4896</v>
      </c>
      <c r="C714" s="3">
        <v>37277</v>
      </c>
      <c r="D714" s="2" t="s">
        <v>4897</v>
      </c>
      <c r="E714" s="2" t="s">
        <v>2329</v>
      </c>
      <c r="F714" s="2" t="s">
        <v>1519</v>
      </c>
      <c r="G714" s="2" t="s">
        <v>184</v>
      </c>
      <c r="H714" s="4" t="s">
        <v>4898</v>
      </c>
      <c r="I714" s="5" t="s">
        <v>4899</v>
      </c>
      <c r="J714" s="2" t="s">
        <v>63</v>
      </c>
      <c r="K714" s="2" t="s">
        <v>26</v>
      </c>
      <c r="L714" s="2"/>
      <c r="M714" s="8" t="s">
        <v>105</v>
      </c>
      <c r="N714" s="2" t="s">
        <v>4900</v>
      </c>
      <c r="O714" s="2" t="s">
        <v>54</v>
      </c>
      <c r="P714" s="6">
        <v>4705</v>
      </c>
      <c r="Q714" s="7" t="s">
        <v>52391</v>
      </c>
    </row>
    <row r="715" spans="1:17" x14ac:dyDescent="0.2">
      <c r="A715" s="2" t="s">
        <v>4901</v>
      </c>
      <c r="B715" s="2" t="s">
        <v>4902</v>
      </c>
      <c r="C715" s="3">
        <v>34443</v>
      </c>
      <c r="D715" s="2" t="s">
        <v>4903</v>
      </c>
      <c r="E715" s="2" t="s">
        <v>4904</v>
      </c>
      <c r="F715" s="2" t="s">
        <v>1024</v>
      </c>
      <c r="G715" s="2" t="s">
        <v>679</v>
      </c>
      <c r="H715" s="4" t="s">
        <v>4905</v>
      </c>
      <c r="I715" s="5" t="s">
        <v>4906</v>
      </c>
      <c r="J715" s="2" t="s">
        <v>25</v>
      </c>
      <c r="K715" s="2" t="s">
        <v>73</v>
      </c>
      <c r="L715" s="2"/>
      <c r="M715" s="8" t="s">
        <v>268</v>
      </c>
      <c r="N715" s="2" t="s">
        <v>3400</v>
      </c>
      <c r="O715" s="2" t="s">
        <v>296</v>
      </c>
      <c r="P715" s="6">
        <v>5453</v>
      </c>
      <c r="Q715" s="7" t="s">
        <v>52391</v>
      </c>
    </row>
    <row r="716" spans="1:17" x14ac:dyDescent="0.2">
      <c r="A716" s="2" t="s">
        <v>4907</v>
      </c>
      <c r="B716" s="2" t="s">
        <v>4908</v>
      </c>
      <c r="C716" s="3">
        <v>26143</v>
      </c>
      <c r="D716" s="2" t="s">
        <v>4909</v>
      </c>
      <c r="E716" s="2" t="s">
        <v>768</v>
      </c>
      <c r="F716" s="2" t="s">
        <v>4910</v>
      </c>
      <c r="G716" s="2" t="s">
        <v>341</v>
      </c>
      <c r="H716" s="4" t="s">
        <v>4911</v>
      </c>
      <c r="I716" s="5" t="s">
        <v>4912</v>
      </c>
      <c r="J716" s="2" t="s">
        <v>160</v>
      </c>
      <c r="K716" s="2" t="s">
        <v>73</v>
      </c>
      <c r="L716" s="2"/>
      <c r="M716" s="8" t="s">
        <v>268</v>
      </c>
      <c r="N716" s="2" t="s">
        <v>4913</v>
      </c>
      <c r="O716" s="2" t="s">
        <v>188</v>
      </c>
      <c r="P716" s="6">
        <v>8157</v>
      </c>
      <c r="Q716" s="7" t="s">
        <v>52391</v>
      </c>
    </row>
    <row r="717" spans="1:17" x14ac:dyDescent="0.2">
      <c r="A717" s="2" t="s">
        <v>4914</v>
      </c>
      <c r="B717" s="2" t="s">
        <v>4915</v>
      </c>
      <c r="C717" s="3">
        <v>34448</v>
      </c>
      <c r="D717" s="2" t="s">
        <v>4916</v>
      </c>
      <c r="E717" s="2" t="s">
        <v>1002</v>
      </c>
      <c r="F717" s="2" t="s">
        <v>3520</v>
      </c>
      <c r="G717" s="2" t="s">
        <v>123</v>
      </c>
      <c r="H717" s="4" t="s">
        <v>4917</v>
      </c>
      <c r="I717" s="5" t="s">
        <v>4918</v>
      </c>
      <c r="J717" s="2" t="s">
        <v>51</v>
      </c>
      <c r="K717" s="2" t="s">
        <v>73</v>
      </c>
      <c r="L717" s="2"/>
      <c r="M717" s="8" t="s">
        <v>268</v>
      </c>
      <c r="N717" s="2" t="s">
        <v>1957</v>
      </c>
      <c r="O717" s="2" t="s">
        <v>29</v>
      </c>
      <c r="P717" s="6">
        <v>6671</v>
      </c>
      <c r="Q717" s="7" t="s">
        <v>52391</v>
      </c>
    </row>
    <row r="718" spans="1:17" x14ac:dyDescent="0.2">
      <c r="A718" s="2" t="s">
        <v>4919</v>
      </c>
      <c r="B718" s="2" t="s">
        <v>4920</v>
      </c>
      <c r="C718" s="3">
        <v>38543</v>
      </c>
      <c r="D718" s="2" t="s">
        <v>4921</v>
      </c>
      <c r="E718" s="2" t="s">
        <v>4922</v>
      </c>
      <c r="F718" s="2" t="s">
        <v>3733</v>
      </c>
      <c r="G718" s="2" t="s">
        <v>214</v>
      </c>
      <c r="H718" s="4" t="s">
        <v>4923</v>
      </c>
      <c r="I718" s="5" t="s">
        <v>4924</v>
      </c>
      <c r="J718" s="2" t="s">
        <v>84</v>
      </c>
      <c r="K718" s="2" t="s">
        <v>38</v>
      </c>
      <c r="L718" s="2"/>
      <c r="M718" s="8" t="s">
        <v>27</v>
      </c>
      <c r="N718" s="2" t="s">
        <v>4580</v>
      </c>
      <c r="O718" s="2" t="s">
        <v>87</v>
      </c>
      <c r="P718" s="6">
        <v>9562</v>
      </c>
      <c r="Q718" s="7" t="s">
        <v>52391</v>
      </c>
    </row>
    <row r="719" spans="1:17" x14ac:dyDescent="0.2">
      <c r="A719" s="2" t="s">
        <v>4925</v>
      </c>
      <c r="B719" s="2" t="s">
        <v>4926</v>
      </c>
      <c r="C719" s="3">
        <v>24863</v>
      </c>
      <c r="D719" s="2" t="s">
        <v>4927</v>
      </c>
      <c r="E719" s="2" t="s">
        <v>4109</v>
      </c>
      <c r="F719" s="2" t="s">
        <v>1908</v>
      </c>
      <c r="G719" s="2" t="s">
        <v>679</v>
      </c>
      <c r="H719" s="4" t="s">
        <v>4928</v>
      </c>
      <c r="I719" s="5" t="s">
        <v>4929</v>
      </c>
      <c r="J719" s="2" t="s">
        <v>160</v>
      </c>
      <c r="K719" s="2" t="s">
        <v>38</v>
      </c>
      <c r="L719" s="2"/>
      <c r="M719" s="8" t="s">
        <v>268</v>
      </c>
      <c r="N719" s="2" t="s">
        <v>4930</v>
      </c>
      <c r="O719" s="2" t="s">
        <v>41</v>
      </c>
      <c r="P719" s="6">
        <v>2747</v>
      </c>
      <c r="Q719" s="7" t="s">
        <v>52391</v>
      </c>
    </row>
    <row r="720" spans="1:17" x14ac:dyDescent="0.2">
      <c r="A720" s="2" t="s">
        <v>4931</v>
      </c>
      <c r="B720" s="2" t="s">
        <v>4932</v>
      </c>
      <c r="C720" s="3">
        <v>17586</v>
      </c>
      <c r="D720" s="2" t="s">
        <v>4933</v>
      </c>
      <c r="E720" s="2" t="s">
        <v>709</v>
      </c>
      <c r="F720" s="2" t="s">
        <v>4934</v>
      </c>
      <c r="G720" s="2" t="s">
        <v>679</v>
      </c>
      <c r="H720" s="4" t="s">
        <v>4935</v>
      </c>
      <c r="I720" s="5" t="s">
        <v>4936</v>
      </c>
      <c r="J720" s="2" t="s">
        <v>63</v>
      </c>
      <c r="K720" s="2" t="s">
        <v>38</v>
      </c>
      <c r="L720" s="2"/>
      <c r="M720" s="8" t="s">
        <v>268</v>
      </c>
      <c r="N720" s="2" t="s">
        <v>4937</v>
      </c>
      <c r="O720" s="2" t="s">
        <v>243</v>
      </c>
      <c r="P720" s="6">
        <v>6522</v>
      </c>
      <c r="Q720" s="7" t="s">
        <v>52391</v>
      </c>
    </row>
    <row r="721" spans="1:17" x14ac:dyDescent="0.2">
      <c r="A721" s="2" t="s">
        <v>4938</v>
      </c>
      <c r="B721" s="2" t="s">
        <v>4939</v>
      </c>
      <c r="C721" s="3">
        <v>27417</v>
      </c>
      <c r="D721" s="2" t="s">
        <v>4940</v>
      </c>
      <c r="E721" s="2" t="s">
        <v>3996</v>
      </c>
      <c r="F721" s="2" t="s">
        <v>1809</v>
      </c>
      <c r="G721" s="2" t="s">
        <v>679</v>
      </c>
      <c r="H721" s="4" t="s">
        <v>4941</v>
      </c>
      <c r="I721" s="5" t="s">
        <v>4942</v>
      </c>
      <c r="J721" s="2" t="s">
        <v>160</v>
      </c>
      <c r="K721" s="2" t="s">
        <v>73</v>
      </c>
      <c r="L721" s="2"/>
      <c r="M721" s="8" t="s">
        <v>268</v>
      </c>
      <c r="N721" s="2" t="s">
        <v>1142</v>
      </c>
      <c r="O721" s="2" t="s">
        <v>107</v>
      </c>
      <c r="P721" s="6">
        <v>2011</v>
      </c>
      <c r="Q721" s="7" t="s">
        <v>52391</v>
      </c>
    </row>
    <row r="722" spans="1:17" x14ac:dyDescent="0.2">
      <c r="A722" s="2" t="s">
        <v>4943</v>
      </c>
      <c r="B722" s="2" t="s">
        <v>4944</v>
      </c>
      <c r="C722" s="3">
        <v>34933</v>
      </c>
      <c r="D722" s="2" t="s">
        <v>4945</v>
      </c>
      <c r="E722" s="2" t="s">
        <v>1998</v>
      </c>
      <c r="F722" s="2" t="s">
        <v>3115</v>
      </c>
      <c r="G722" s="2" t="s">
        <v>113</v>
      </c>
      <c r="H722" s="4" t="s">
        <v>4946</v>
      </c>
      <c r="I722" s="5" t="s">
        <v>4947</v>
      </c>
      <c r="J722" s="2" t="s">
        <v>63</v>
      </c>
      <c r="K722" s="2" t="s">
        <v>38</v>
      </c>
      <c r="L722" s="2"/>
      <c r="M722" s="8" t="s">
        <v>105</v>
      </c>
      <c r="N722" s="2" t="s">
        <v>1247</v>
      </c>
      <c r="O722" s="2" t="s">
        <v>54</v>
      </c>
      <c r="P722" s="6">
        <v>3004</v>
      </c>
      <c r="Q722" s="7" t="s">
        <v>52391</v>
      </c>
    </row>
    <row r="723" spans="1:17" x14ac:dyDescent="0.2">
      <c r="A723" s="2" t="s">
        <v>4948</v>
      </c>
      <c r="B723" s="2" t="s">
        <v>4949</v>
      </c>
      <c r="C723" s="3">
        <v>35253</v>
      </c>
      <c r="D723" s="2" t="s">
        <v>4950</v>
      </c>
      <c r="E723" s="2" t="s">
        <v>4951</v>
      </c>
      <c r="F723" s="2" t="s">
        <v>4952</v>
      </c>
      <c r="G723" s="2" t="s">
        <v>132</v>
      </c>
      <c r="H723" s="4" t="s">
        <v>4953</v>
      </c>
      <c r="I723" s="5" t="s">
        <v>4954</v>
      </c>
      <c r="J723" s="2" t="s">
        <v>63</v>
      </c>
      <c r="K723" s="2" t="s">
        <v>73</v>
      </c>
      <c r="L723" s="2"/>
      <c r="M723" s="8" t="s">
        <v>74</v>
      </c>
      <c r="N723" s="2" t="s">
        <v>4955</v>
      </c>
      <c r="O723" s="2" t="s">
        <v>296</v>
      </c>
      <c r="P723" s="6">
        <v>6406</v>
      </c>
      <c r="Q723" s="7" t="s">
        <v>52391</v>
      </c>
    </row>
    <row r="724" spans="1:17" x14ac:dyDescent="0.2">
      <c r="A724" s="2" t="s">
        <v>4956</v>
      </c>
      <c r="B724" s="2" t="s">
        <v>4957</v>
      </c>
      <c r="C724" s="3">
        <v>19726</v>
      </c>
      <c r="D724" s="2" t="s">
        <v>4958</v>
      </c>
      <c r="E724" s="2" t="s">
        <v>2057</v>
      </c>
      <c r="F724" s="2" t="s">
        <v>4959</v>
      </c>
      <c r="G724" s="2" t="s">
        <v>175</v>
      </c>
      <c r="H724" s="4" t="s">
        <v>4960</v>
      </c>
      <c r="I724" s="5" t="s">
        <v>4961</v>
      </c>
      <c r="J724" s="2" t="s">
        <v>84</v>
      </c>
      <c r="K724" s="2" t="s">
        <v>38</v>
      </c>
      <c r="L724" s="2"/>
      <c r="M724" s="8" t="s">
        <v>74</v>
      </c>
      <c r="N724" s="2" t="s">
        <v>2819</v>
      </c>
      <c r="O724" s="2" t="s">
        <v>198</v>
      </c>
      <c r="P724" s="6">
        <v>6161</v>
      </c>
      <c r="Q724" s="7" t="s">
        <v>52391</v>
      </c>
    </row>
    <row r="725" spans="1:17" x14ac:dyDescent="0.2">
      <c r="A725" s="2" t="s">
        <v>4962</v>
      </c>
      <c r="B725" s="2" t="s">
        <v>4963</v>
      </c>
      <c r="C725" s="3">
        <v>18207</v>
      </c>
      <c r="D725" s="2" t="s">
        <v>4964</v>
      </c>
      <c r="E725" s="2" t="s">
        <v>230</v>
      </c>
      <c r="F725" s="2" t="s">
        <v>4965</v>
      </c>
      <c r="G725" s="2" t="s">
        <v>194</v>
      </c>
      <c r="H725" s="4" t="s">
        <v>4966</v>
      </c>
      <c r="I725" s="5" t="s">
        <v>4967</v>
      </c>
      <c r="J725" s="2" t="s">
        <v>160</v>
      </c>
      <c r="K725" s="2" t="s">
        <v>73</v>
      </c>
      <c r="L725" s="2"/>
      <c r="M725" s="8" t="s">
        <v>207</v>
      </c>
      <c r="N725" s="2" t="s">
        <v>4968</v>
      </c>
      <c r="O725" s="2" t="s">
        <v>188</v>
      </c>
      <c r="P725" s="6">
        <v>5256</v>
      </c>
      <c r="Q725" s="7" t="s">
        <v>52391</v>
      </c>
    </row>
    <row r="726" spans="1:17" x14ac:dyDescent="0.2">
      <c r="A726" s="2" t="s">
        <v>4969</v>
      </c>
      <c r="B726" s="2" t="s">
        <v>4970</v>
      </c>
      <c r="C726" s="3">
        <v>35896</v>
      </c>
      <c r="D726" s="2" t="s">
        <v>4971</v>
      </c>
      <c r="E726" s="2" t="s">
        <v>4972</v>
      </c>
      <c r="F726" s="2" t="s">
        <v>1658</v>
      </c>
      <c r="G726" s="2" t="s">
        <v>48</v>
      </c>
      <c r="H726" s="4" t="s">
        <v>4973</v>
      </c>
      <c r="I726" s="5" t="s">
        <v>4974</v>
      </c>
      <c r="J726" s="2" t="s">
        <v>25</v>
      </c>
      <c r="K726" s="2" t="s">
        <v>26</v>
      </c>
      <c r="L726" s="2"/>
      <c r="M726" s="8" t="s">
        <v>116</v>
      </c>
      <c r="N726" s="2" t="s">
        <v>161</v>
      </c>
      <c r="O726" s="2" t="s">
        <v>296</v>
      </c>
      <c r="P726" s="6">
        <v>5721</v>
      </c>
      <c r="Q726" s="7" t="s">
        <v>52391</v>
      </c>
    </row>
    <row r="727" spans="1:17" x14ac:dyDescent="0.2">
      <c r="A727" s="2" t="s">
        <v>4975</v>
      </c>
      <c r="B727" s="2" t="s">
        <v>4976</v>
      </c>
      <c r="C727" s="3">
        <v>33998</v>
      </c>
      <c r="D727" s="2" t="s">
        <v>4977</v>
      </c>
      <c r="E727" s="2" t="s">
        <v>4978</v>
      </c>
      <c r="F727" s="2" t="s">
        <v>3733</v>
      </c>
      <c r="G727" s="2" t="s">
        <v>60</v>
      </c>
      <c r="H727" s="4" t="s">
        <v>4979</v>
      </c>
      <c r="I727" s="5" t="s">
        <v>4980</v>
      </c>
      <c r="J727" s="2" t="s">
        <v>84</v>
      </c>
      <c r="K727" s="2" t="s">
        <v>26</v>
      </c>
      <c r="L727" s="2"/>
      <c r="M727" s="8" t="s">
        <v>52</v>
      </c>
      <c r="N727" s="2" t="s">
        <v>4981</v>
      </c>
      <c r="O727" s="2" t="s">
        <v>87</v>
      </c>
      <c r="P727" s="6">
        <v>4150</v>
      </c>
      <c r="Q727" s="7" t="s">
        <v>52391</v>
      </c>
    </row>
    <row r="728" spans="1:17" x14ac:dyDescent="0.2">
      <c r="A728" s="2" t="s">
        <v>4982</v>
      </c>
      <c r="B728" s="2" t="s">
        <v>4983</v>
      </c>
      <c r="C728" s="3">
        <v>36312</v>
      </c>
      <c r="D728" s="2" t="s">
        <v>4984</v>
      </c>
      <c r="E728" s="2" t="s">
        <v>3456</v>
      </c>
      <c r="F728" s="2" t="s">
        <v>4985</v>
      </c>
      <c r="G728" s="2" t="s">
        <v>194</v>
      </c>
      <c r="H728" s="4" t="s">
        <v>4986</v>
      </c>
      <c r="I728" s="5" t="s">
        <v>4987</v>
      </c>
      <c r="J728" s="2" t="s">
        <v>160</v>
      </c>
      <c r="K728" s="2" t="s">
        <v>38</v>
      </c>
      <c r="L728" s="2"/>
      <c r="M728" s="8" t="s">
        <v>268</v>
      </c>
      <c r="N728" s="2" t="s">
        <v>4988</v>
      </c>
      <c r="O728" s="2" t="s">
        <v>87</v>
      </c>
      <c r="P728" s="6">
        <v>2340</v>
      </c>
      <c r="Q728" s="7" t="s">
        <v>52391</v>
      </c>
    </row>
    <row r="729" spans="1:17" x14ac:dyDescent="0.2">
      <c r="A729" s="2" t="s">
        <v>4989</v>
      </c>
      <c r="B729" s="2" t="s">
        <v>4990</v>
      </c>
      <c r="C729" s="3">
        <v>22687</v>
      </c>
      <c r="D729" s="2" t="s">
        <v>4991</v>
      </c>
      <c r="E729" s="2" t="s">
        <v>2279</v>
      </c>
      <c r="F729" s="2" t="s">
        <v>4992</v>
      </c>
      <c r="G729" s="2" t="s">
        <v>35</v>
      </c>
      <c r="H729" s="4" t="s">
        <v>4993</v>
      </c>
      <c r="I729" s="5" t="s">
        <v>4994</v>
      </c>
      <c r="J729" s="2" t="s">
        <v>63</v>
      </c>
      <c r="K729" s="2" t="s">
        <v>73</v>
      </c>
      <c r="L729" s="2"/>
      <c r="M729" s="8" t="s">
        <v>52</v>
      </c>
      <c r="N729" s="2" t="s">
        <v>2145</v>
      </c>
      <c r="O729" s="2" t="s">
        <v>87</v>
      </c>
      <c r="P729" s="6">
        <v>7356</v>
      </c>
      <c r="Q729" s="7" t="s">
        <v>52391</v>
      </c>
    </row>
    <row r="730" spans="1:17" x14ac:dyDescent="0.2">
      <c r="A730" s="2" t="s">
        <v>4995</v>
      </c>
      <c r="B730" s="2" t="s">
        <v>4996</v>
      </c>
      <c r="C730" s="3">
        <v>30203</v>
      </c>
      <c r="D730" s="2" t="s">
        <v>4997</v>
      </c>
      <c r="E730" s="2" t="s">
        <v>1031</v>
      </c>
      <c r="F730" s="2" t="s">
        <v>92</v>
      </c>
      <c r="G730" s="2" t="s">
        <v>194</v>
      </c>
      <c r="H730" s="4" t="s">
        <v>4998</v>
      </c>
      <c r="I730" s="5" t="s">
        <v>4999</v>
      </c>
      <c r="J730" s="2" t="s">
        <v>84</v>
      </c>
      <c r="K730" s="2" t="s">
        <v>26</v>
      </c>
      <c r="L730" s="2"/>
      <c r="M730" s="8" t="s">
        <v>143</v>
      </c>
      <c r="N730" s="2" t="s">
        <v>5000</v>
      </c>
      <c r="O730" s="2" t="s">
        <v>29</v>
      </c>
      <c r="P730" s="6">
        <v>3936</v>
      </c>
      <c r="Q730" s="7" t="s">
        <v>52391</v>
      </c>
    </row>
    <row r="731" spans="1:17" x14ac:dyDescent="0.2">
      <c r="A731" s="2" t="s">
        <v>5001</v>
      </c>
      <c r="B731" s="2" t="s">
        <v>5002</v>
      </c>
      <c r="C731" s="3">
        <v>27476</v>
      </c>
      <c r="D731" s="2" t="s">
        <v>5003</v>
      </c>
      <c r="E731" s="2" t="s">
        <v>2831</v>
      </c>
      <c r="F731" s="2" t="s">
        <v>4225</v>
      </c>
      <c r="G731" s="2" t="s">
        <v>93</v>
      </c>
      <c r="H731" s="4" t="s">
        <v>5004</v>
      </c>
      <c r="I731" s="5" t="s">
        <v>5005</v>
      </c>
      <c r="J731" s="2" t="s">
        <v>160</v>
      </c>
      <c r="K731" s="2" t="s">
        <v>38</v>
      </c>
      <c r="L731" s="2"/>
      <c r="M731" s="8" t="s">
        <v>116</v>
      </c>
      <c r="N731" s="2" t="s">
        <v>2181</v>
      </c>
      <c r="O731" s="2" t="s">
        <v>41</v>
      </c>
      <c r="P731" s="6">
        <v>2438</v>
      </c>
      <c r="Q731" s="7" t="s">
        <v>52391</v>
      </c>
    </row>
    <row r="732" spans="1:17" x14ac:dyDescent="0.2">
      <c r="A732" s="2" t="s">
        <v>5006</v>
      </c>
      <c r="B732" s="2" t="s">
        <v>5007</v>
      </c>
      <c r="C732" s="3">
        <v>24346</v>
      </c>
      <c r="D732" s="2" t="s">
        <v>5008</v>
      </c>
      <c r="E732" s="2" t="s">
        <v>3550</v>
      </c>
      <c r="F732" s="2" t="s">
        <v>92</v>
      </c>
      <c r="G732" s="2" t="s">
        <v>679</v>
      </c>
      <c r="H732" s="4" t="s">
        <v>5009</v>
      </c>
      <c r="I732" s="5" t="s">
        <v>5010</v>
      </c>
      <c r="J732" s="2" t="s">
        <v>160</v>
      </c>
      <c r="K732" s="2" t="s">
        <v>73</v>
      </c>
      <c r="L732" s="2"/>
      <c r="M732" s="8" t="s">
        <v>27</v>
      </c>
      <c r="N732" s="2" t="s">
        <v>5011</v>
      </c>
      <c r="O732" s="2" t="s">
        <v>188</v>
      </c>
      <c r="P732" s="6">
        <v>6785</v>
      </c>
      <c r="Q732" s="7" t="s">
        <v>52391</v>
      </c>
    </row>
    <row r="733" spans="1:17" x14ac:dyDescent="0.2">
      <c r="A733" s="2" t="s">
        <v>5012</v>
      </c>
      <c r="B733" s="2" t="s">
        <v>5013</v>
      </c>
      <c r="C733" s="3">
        <v>33571</v>
      </c>
      <c r="D733" s="2" t="s">
        <v>5014</v>
      </c>
      <c r="E733" s="2" t="s">
        <v>1974</v>
      </c>
      <c r="F733" s="2" t="s">
        <v>3940</v>
      </c>
      <c r="G733" s="2" t="s">
        <v>113</v>
      </c>
      <c r="H733" s="4" t="s">
        <v>5015</v>
      </c>
      <c r="I733" s="5" t="s">
        <v>5016</v>
      </c>
      <c r="J733" s="2" t="s">
        <v>160</v>
      </c>
      <c r="K733" s="2" t="s">
        <v>26</v>
      </c>
      <c r="L733" s="2"/>
      <c r="M733" s="8" t="s">
        <v>207</v>
      </c>
      <c r="N733" s="2" t="s">
        <v>2493</v>
      </c>
      <c r="O733" s="2" t="s">
        <v>243</v>
      </c>
      <c r="P733" s="6">
        <v>4606</v>
      </c>
      <c r="Q733" s="7" t="s">
        <v>52391</v>
      </c>
    </row>
    <row r="734" spans="1:17" x14ac:dyDescent="0.2">
      <c r="A734" s="2" t="s">
        <v>5017</v>
      </c>
      <c r="B734" s="2" t="s">
        <v>5018</v>
      </c>
      <c r="C734" s="3">
        <v>34731</v>
      </c>
      <c r="D734" s="2" t="s">
        <v>5019</v>
      </c>
      <c r="E734" s="2" t="s">
        <v>2839</v>
      </c>
      <c r="F734" s="2" t="s">
        <v>5020</v>
      </c>
      <c r="G734" s="2" t="s">
        <v>123</v>
      </c>
      <c r="H734" s="4" t="s">
        <v>5021</v>
      </c>
      <c r="I734" s="5" t="s">
        <v>5022</v>
      </c>
      <c r="J734" s="2" t="s">
        <v>160</v>
      </c>
      <c r="K734" s="2" t="s">
        <v>38</v>
      </c>
      <c r="L734" s="2"/>
      <c r="M734" s="8" t="s">
        <v>27</v>
      </c>
      <c r="N734" s="2" t="s">
        <v>3068</v>
      </c>
      <c r="O734" s="2" t="s">
        <v>107</v>
      </c>
      <c r="P734" s="6">
        <v>3371</v>
      </c>
      <c r="Q734" s="7" t="s">
        <v>52391</v>
      </c>
    </row>
    <row r="735" spans="1:17" x14ac:dyDescent="0.2">
      <c r="A735" s="2" t="s">
        <v>5023</v>
      </c>
      <c r="B735" s="2" t="s">
        <v>5024</v>
      </c>
      <c r="C735" s="3">
        <v>36103</v>
      </c>
      <c r="D735" s="2" t="s">
        <v>5025</v>
      </c>
      <c r="E735" s="2" t="s">
        <v>5026</v>
      </c>
      <c r="F735" s="2" t="s">
        <v>4623</v>
      </c>
      <c r="G735" s="2" t="s">
        <v>478</v>
      </c>
      <c r="H735" s="4" t="s">
        <v>5027</v>
      </c>
      <c r="I735" s="5" t="s">
        <v>5028</v>
      </c>
      <c r="J735" s="2" t="s">
        <v>160</v>
      </c>
      <c r="K735" s="2" t="s">
        <v>26</v>
      </c>
      <c r="L735" s="2"/>
      <c r="M735" s="8" t="s">
        <v>27</v>
      </c>
      <c r="N735" s="2" t="s">
        <v>5029</v>
      </c>
      <c r="O735" s="2" t="s">
        <v>243</v>
      </c>
      <c r="P735" s="6">
        <v>9650</v>
      </c>
      <c r="Q735" s="7" t="s">
        <v>52391</v>
      </c>
    </row>
    <row r="736" spans="1:17" x14ac:dyDescent="0.2">
      <c r="A736" s="2" t="s">
        <v>5030</v>
      </c>
      <c r="B736" s="2" t="s">
        <v>5031</v>
      </c>
      <c r="C736" s="3">
        <v>16531</v>
      </c>
      <c r="D736" s="2" t="s">
        <v>5032</v>
      </c>
      <c r="E736" s="2" t="s">
        <v>202</v>
      </c>
      <c r="F736" s="2" t="s">
        <v>5033</v>
      </c>
      <c r="G736" s="2" t="s">
        <v>48</v>
      </c>
      <c r="H736" s="4" t="s">
        <v>5034</v>
      </c>
      <c r="I736" s="5" t="s">
        <v>5035</v>
      </c>
      <c r="J736" s="2" t="s">
        <v>160</v>
      </c>
      <c r="K736" s="2" t="s">
        <v>38</v>
      </c>
      <c r="L736" s="2"/>
      <c r="M736" s="8" t="s">
        <v>74</v>
      </c>
      <c r="N736" s="2" t="s">
        <v>5036</v>
      </c>
      <c r="O736" s="2" t="s">
        <v>198</v>
      </c>
      <c r="P736" s="6">
        <v>3833</v>
      </c>
      <c r="Q736" s="7" t="s">
        <v>52391</v>
      </c>
    </row>
    <row r="737" spans="1:17" x14ac:dyDescent="0.2">
      <c r="A737" s="2" t="s">
        <v>5037</v>
      </c>
      <c r="B737" s="2" t="s">
        <v>5038</v>
      </c>
      <c r="C737" s="3">
        <v>26873</v>
      </c>
      <c r="D737" s="2" t="s">
        <v>5039</v>
      </c>
      <c r="E737" s="2" t="s">
        <v>838</v>
      </c>
      <c r="F737" s="2" t="s">
        <v>5040</v>
      </c>
      <c r="G737" s="2" t="s">
        <v>175</v>
      </c>
      <c r="H737" s="4" t="s">
        <v>5041</v>
      </c>
      <c r="I737" s="5" t="s">
        <v>5042</v>
      </c>
      <c r="J737" s="2" t="s">
        <v>51</v>
      </c>
      <c r="K737" s="2" t="s">
        <v>73</v>
      </c>
      <c r="L737" s="2"/>
      <c r="M737" s="8" t="s">
        <v>105</v>
      </c>
      <c r="N737" s="2" t="s">
        <v>5043</v>
      </c>
      <c r="O737" s="2" t="s">
        <v>54</v>
      </c>
      <c r="P737" s="6">
        <v>8662</v>
      </c>
      <c r="Q737" s="7" t="s">
        <v>52391</v>
      </c>
    </row>
    <row r="738" spans="1:17" x14ac:dyDescent="0.2">
      <c r="A738" s="2" t="s">
        <v>5044</v>
      </c>
      <c r="B738" s="2" t="s">
        <v>2521</v>
      </c>
      <c r="C738" s="3">
        <v>38162</v>
      </c>
      <c r="D738" s="2" t="s">
        <v>5045</v>
      </c>
      <c r="E738" s="2" t="s">
        <v>5046</v>
      </c>
      <c r="F738" s="2" t="s">
        <v>5047</v>
      </c>
      <c r="G738" s="2" t="s">
        <v>175</v>
      </c>
      <c r="H738" s="4" t="s">
        <v>5048</v>
      </c>
      <c r="I738" s="5" t="s">
        <v>5049</v>
      </c>
      <c r="J738" s="2" t="s">
        <v>51</v>
      </c>
      <c r="K738" s="2" t="s">
        <v>26</v>
      </c>
      <c r="L738" s="2"/>
      <c r="M738" s="8" t="s">
        <v>39</v>
      </c>
      <c r="N738" s="2" t="s">
        <v>903</v>
      </c>
      <c r="O738" s="2" t="s">
        <v>107</v>
      </c>
      <c r="P738" s="6">
        <v>1863</v>
      </c>
      <c r="Q738" s="7" t="s">
        <v>52391</v>
      </c>
    </row>
    <row r="739" spans="1:17" x14ac:dyDescent="0.2">
      <c r="A739" s="2" t="s">
        <v>5050</v>
      </c>
      <c r="B739" s="2" t="s">
        <v>5051</v>
      </c>
      <c r="C739" s="3">
        <v>34696</v>
      </c>
      <c r="D739" s="2" t="s">
        <v>5052</v>
      </c>
      <c r="E739" s="2" t="s">
        <v>476</v>
      </c>
      <c r="F739" s="2" t="s">
        <v>428</v>
      </c>
      <c r="G739" s="2" t="s">
        <v>60</v>
      </c>
      <c r="H739" s="4" t="s">
        <v>5053</v>
      </c>
      <c r="I739" s="5" t="s">
        <v>5054</v>
      </c>
      <c r="J739" s="2" t="s">
        <v>63</v>
      </c>
      <c r="K739" s="2" t="s">
        <v>73</v>
      </c>
      <c r="L739" s="2"/>
      <c r="M739" s="8" t="s">
        <v>85</v>
      </c>
      <c r="N739" s="2" t="s">
        <v>5055</v>
      </c>
      <c r="O739" s="2" t="s">
        <v>198</v>
      </c>
      <c r="P739" s="6">
        <v>8929</v>
      </c>
      <c r="Q739" s="7" t="s">
        <v>52391</v>
      </c>
    </row>
    <row r="740" spans="1:17" x14ac:dyDescent="0.2">
      <c r="A740" s="2" t="s">
        <v>5056</v>
      </c>
      <c r="B740" s="2" t="s">
        <v>5057</v>
      </c>
      <c r="C740" s="3">
        <v>24190</v>
      </c>
      <c r="D740" s="2" t="s">
        <v>5058</v>
      </c>
      <c r="E740" s="2" t="s">
        <v>994</v>
      </c>
      <c r="F740" s="2" t="s">
        <v>5059</v>
      </c>
      <c r="G740" s="2" t="s">
        <v>437</v>
      </c>
      <c r="H740" s="4" t="s">
        <v>5060</v>
      </c>
      <c r="I740" s="5" t="s">
        <v>5061</v>
      </c>
      <c r="J740" s="2" t="s">
        <v>63</v>
      </c>
      <c r="K740" s="2" t="s">
        <v>38</v>
      </c>
      <c r="L740" s="2"/>
      <c r="M740" s="8" t="s">
        <v>376</v>
      </c>
      <c r="N740" s="2" t="s">
        <v>551</v>
      </c>
      <c r="O740" s="2" t="s">
        <v>243</v>
      </c>
      <c r="P740" s="6">
        <v>7565</v>
      </c>
      <c r="Q740" s="7" t="s">
        <v>52391</v>
      </c>
    </row>
    <row r="741" spans="1:17" x14ac:dyDescent="0.2">
      <c r="A741" s="2" t="s">
        <v>5062</v>
      </c>
      <c r="B741" s="2" t="s">
        <v>5063</v>
      </c>
      <c r="C741" s="3">
        <v>33566</v>
      </c>
      <c r="D741" s="2" t="s">
        <v>5064</v>
      </c>
      <c r="E741" s="2" t="s">
        <v>3970</v>
      </c>
      <c r="F741" s="2" t="s">
        <v>5065</v>
      </c>
      <c r="G741" s="2" t="s">
        <v>437</v>
      </c>
      <c r="H741" s="4" t="s">
        <v>5066</v>
      </c>
      <c r="I741" s="5" t="s">
        <v>5067</v>
      </c>
      <c r="J741" s="2" t="s">
        <v>84</v>
      </c>
      <c r="K741" s="2" t="s">
        <v>26</v>
      </c>
      <c r="L741" s="2"/>
      <c r="M741" s="8" t="s">
        <v>27</v>
      </c>
      <c r="N741" s="2" t="s">
        <v>5068</v>
      </c>
      <c r="O741" s="2" t="s">
        <v>29</v>
      </c>
      <c r="P741" s="6">
        <v>4114</v>
      </c>
      <c r="Q741" s="7" t="s">
        <v>52391</v>
      </c>
    </row>
    <row r="742" spans="1:17" x14ac:dyDescent="0.2">
      <c r="A742" s="2" t="s">
        <v>5069</v>
      </c>
      <c r="B742" s="2" t="s">
        <v>5070</v>
      </c>
      <c r="C742" s="3">
        <v>30507</v>
      </c>
      <c r="D742" s="2" t="s">
        <v>5071</v>
      </c>
      <c r="E742" s="2" t="s">
        <v>768</v>
      </c>
      <c r="F742" s="2" t="s">
        <v>631</v>
      </c>
      <c r="G742" s="2" t="s">
        <v>223</v>
      </c>
      <c r="H742" s="4" t="s">
        <v>5072</v>
      </c>
      <c r="I742" s="5" t="s">
        <v>5073</v>
      </c>
      <c r="J742" s="2" t="s">
        <v>51</v>
      </c>
      <c r="K742" s="2" t="s">
        <v>73</v>
      </c>
      <c r="L742" s="2"/>
      <c r="M742" s="8" t="s">
        <v>74</v>
      </c>
      <c r="N742" s="2" t="s">
        <v>1465</v>
      </c>
      <c r="O742" s="2" t="s">
        <v>198</v>
      </c>
      <c r="P742" s="6">
        <v>9478</v>
      </c>
      <c r="Q742" s="7" t="s">
        <v>52391</v>
      </c>
    </row>
    <row r="743" spans="1:17" x14ac:dyDescent="0.2">
      <c r="A743" s="2" t="s">
        <v>5074</v>
      </c>
      <c r="B743" s="2" t="s">
        <v>5075</v>
      </c>
      <c r="C743" s="3">
        <v>24526</v>
      </c>
      <c r="D743" s="2" t="s">
        <v>5076</v>
      </c>
      <c r="E743" s="2" t="s">
        <v>91</v>
      </c>
      <c r="F743" s="2" t="s">
        <v>2351</v>
      </c>
      <c r="G743" s="2" t="s">
        <v>175</v>
      </c>
      <c r="H743" s="4" t="s">
        <v>5077</v>
      </c>
      <c r="I743" s="5" t="s">
        <v>5078</v>
      </c>
      <c r="J743" s="2" t="s">
        <v>160</v>
      </c>
      <c r="K743" s="2" t="s">
        <v>38</v>
      </c>
      <c r="L743" s="2"/>
      <c r="M743" s="8" t="s">
        <v>268</v>
      </c>
      <c r="N743" s="2" t="s">
        <v>5079</v>
      </c>
      <c r="O743" s="2" t="s">
        <v>54</v>
      </c>
      <c r="P743" s="6">
        <v>4990</v>
      </c>
      <c r="Q743" s="7" t="s">
        <v>52391</v>
      </c>
    </row>
    <row r="744" spans="1:17" x14ac:dyDescent="0.2">
      <c r="A744" s="2" t="s">
        <v>5080</v>
      </c>
      <c r="B744" s="2" t="s">
        <v>5081</v>
      </c>
      <c r="C744" s="3">
        <v>27819</v>
      </c>
      <c r="D744" s="2" t="s">
        <v>5082</v>
      </c>
      <c r="E744" s="2" t="s">
        <v>2279</v>
      </c>
      <c r="F744" s="2" t="s">
        <v>5083</v>
      </c>
      <c r="G744" s="2" t="s">
        <v>413</v>
      </c>
      <c r="H744" s="4" t="s">
        <v>5084</v>
      </c>
      <c r="I744" s="5" t="s">
        <v>5085</v>
      </c>
      <c r="J744" s="2" t="s">
        <v>160</v>
      </c>
      <c r="K744" s="2" t="s">
        <v>26</v>
      </c>
      <c r="L744" s="2"/>
      <c r="M744" s="8" t="s">
        <v>52</v>
      </c>
      <c r="N744" s="2" t="s">
        <v>4779</v>
      </c>
      <c r="O744" s="2" t="s">
        <v>243</v>
      </c>
      <c r="P744" s="6">
        <v>4075</v>
      </c>
      <c r="Q744" s="7" t="s">
        <v>52391</v>
      </c>
    </row>
    <row r="745" spans="1:17" x14ac:dyDescent="0.2">
      <c r="A745" s="2" t="s">
        <v>5086</v>
      </c>
      <c r="B745" s="2" t="s">
        <v>5087</v>
      </c>
      <c r="C745" s="3">
        <v>32634</v>
      </c>
      <c r="D745" s="2" t="s">
        <v>5088</v>
      </c>
      <c r="E745" s="2" t="s">
        <v>468</v>
      </c>
      <c r="F745" s="2" t="s">
        <v>5089</v>
      </c>
      <c r="G745" s="2" t="s">
        <v>478</v>
      </c>
      <c r="H745" s="4" t="s">
        <v>5090</v>
      </c>
      <c r="I745" s="5" t="s">
        <v>5091</v>
      </c>
      <c r="J745" s="2" t="s">
        <v>25</v>
      </c>
      <c r="K745" s="2" t="s">
        <v>26</v>
      </c>
      <c r="L745" s="2"/>
      <c r="M745" s="8" t="s">
        <v>268</v>
      </c>
      <c r="N745" s="2" t="s">
        <v>1247</v>
      </c>
      <c r="O745" s="2" t="s">
        <v>296</v>
      </c>
      <c r="P745" s="6">
        <v>3125</v>
      </c>
      <c r="Q745" s="7" t="s">
        <v>52391</v>
      </c>
    </row>
    <row r="746" spans="1:17" x14ac:dyDescent="0.2">
      <c r="A746" s="2" t="s">
        <v>5092</v>
      </c>
      <c r="B746" s="2" t="s">
        <v>5093</v>
      </c>
      <c r="C746" s="3">
        <v>28643</v>
      </c>
      <c r="D746" s="2" t="s">
        <v>5094</v>
      </c>
      <c r="E746" s="2" t="s">
        <v>805</v>
      </c>
      <c r="F746" s="2" t="s">
        <v>846</v>
      </c>
      <c r="G746" s="2" t="s">
        <v>184</v>
      </c>
      <c r="H746" s="4" t="s">
        <v>5095</v>
      </c>
      <c r="I746" s="5" t="s">
        <v>5096</v>
      </c>
      <c r="J746" s="2" t="s">
        <v>51</v>
      </c>
      <c r="K746" s="2" t="s">
        <v>73</v>
      </c>
      <c r="L746" s="2"/>
      <c r="M746" s="8" t="s">
        <v>116</v>
      </c>
      <c r="N746" s="2" t="s">
        <v>5097</v>
      </c>
      <c r="O746" s="2" t="s">
        <v>312</v>
      </c>
      <c r="P746" s="6">
        <v>7773</v>
      </c>
      <c r="Q746" s="7" t="s">
        <v>52391</v>
      </c>
    </row>
    <row r="747" spans="1:17" x14ac:dyDescent="0.2">
      <c r="A747" s="2" t="s">
        <v>5098</v>
      </c>
      <c r="B747" s="2" t="s">
        <v>5099</v>
      </c>
      <c r="C747" s="3">
        <v>19120</v>
      </c>
      <c r="D747" s="2" t="s">
        <v>5100</v>
      </c>
      <c r="E747" s="2" t="s">
        <v>5101</v>
      </c>
      <c r="F747" s="2" t="s">
        <v>980</v>
      </c>
      <c r="G747" s="2" t="s">
        <v>292</v>
      </c>
      <c r="H747" s="4" t="s">
        <v>5102</v>
      </c>
      <c r="I747" s="5" t="s">
        <v>5103</v>
      </c>
      <c r="J747" s="2" t="s">
        <v>25</v>
      </c>
      <c r="K747" s="2" t="s">
        <v>38</v>
      </c>
      <c r="L747" s="2"/>
      <c r="M747" s="8" t="s">
        <v>85</v>
      </c>
      <c r="N747" s="2" t="s">
        <v>5104</v>
      </c>
      <c r="O747" s="2" t="s">
        <v>87</v>
      </c>
      <c r="P747" s="6">
        <v>1840</v>
      </c>
      <c r="Q747" s="7" t="s">
        <v>52391</v>
      </c>
    </row>
    <row r="748" spans="1:17" x14ac:dyDescent="0.2">
      <c r="A748" s="2" t="s">
        <v>5105</v>
      </c>
      <c r="B748" s="2" t="s">
        <v>5106</v>
      </c>
      <c r="C748" s="3">
        <v>21342</v>
      </c>
      <c r="D748" s="2" t="s">
        <v>5107</v>
      </c>
      <c r="E748" s="2" t="s">
        <v>5108</v>
      </c>
      <c r="F748" s="2" t="s">
        <v>3202</v>
      </c>
      <c r="G748" s="2" t="s">
        <v>214</v>
      </c>
      <c r="H748" s="4" t="s">
        <v>5109</v>
      </c>
      <c r="I748" s="5" t="s">
        <v>5110</v>
      </c>
      <c r="J748" s="2" t="s">
        <v>63</v>
      </c>
      <c r="K748" s="2" t="s">
        <v>73</v>
      </c>
      <c r="L748" s="2"/>
      <c r="M748" s="8" t="s">
        <v>207</v>
      </c>
      <c r="N748" s="2" t="s">
        <v>360</v>
      </c>
      <c r="O748" s="2" t="s">
        <v>107</v>
      </c>
      <c r="P748" s="6">
        <v>5347</v>
      </c>
      <c r="Q748" s="7" t="s">
        <v>52391</v>
      </c>
    </row>
    <row r="749" spans="1:17" x14ac:dyDescent="0.2">
      <c r="A749" s="2" t="s">
        <v>5111</v>
      </c>
      <c r="B749" s="2" t="s">
        <v>5112</v>
      </c>
      <c r="C749" s="3">
        <v>19223</v>
      </c>
      <c r="D749" s="2" t="s">
        <v>5113</v>
      </c>
      <c r="E749" s="2" t="s">
        <v>5114</v>
      </c>
      <c r="F749" s="2" t="s">
        <v>357</v>
      </c>
      <c r="G749" s="2" t="s">
        <v>60</v>
      </c>
      <c r="H749" s="4" t="s">
        <v>5115</v>
      </c>
      <c r="I749" s="5" t="s">
        <v>5116</v>
      </c>
      <c r="J749" s="2" t="s">
        <v>63</v>
      </c>
      <c r="K749" s="2" t="s">
        <v>73</v>
      </c>
      <c r="L749" s="2"/>
      <c r="M749" s="8" t="s">
        <v>74</v>
      </c>
      <c r="N749" s="2" t="s">
        <v>4605</v>
      </c>
      <c r="O749" s="2" t="s">
        <v>198</v>
      </c>
      <c r="P749" s="6">
        <v>2973</v>
      </c>
      <c r="Q749" s="7" t="s">
        <v>52391</v>
      </c>
    </row>
    <row r="750" spans="1:17" x14ac:dyDescent="0.2">
      <c r="A750" s="2" t="s">
        <v>5117</v>
      </c>
      <c r="B750" s="2" t="s">
        <v>5118</v>
      </c>
      <c r="C750" s="3">
        <v>35679</v>
      </c>
      <c r="D750" s="2" t="s">
        <v>5119</v>
      </c>
      <c r="E750" s="2" t="s">
        <v>1570</v>
      </c>
      <c r="F750" s="2" t="s">
        <v>2322</v>
      </c>
      <c r="G750" s="2" t="s">
        <v>22</v>
      </c>
      <c r="H750" s="4" t="s">
        <v>5120</v>
      </c>
      <c r="I750" s="5" t="s">
        <v>5121</v>
      </c>
      <c r="J750" s="2" t="s">
        <v>51</v>
      </c>
      <c r="K750" s="2" t="s">
        <v>38</v>
      </c>
      <c r="L750" s="2"/>
      <c r="M750" s="8" t="s">
        <v>376</v>
      </c>
      <c r="N750" s="2" t="s">
        <v>5122</v>
      </c>
      <c r="O750" s="2" t="s">
        <v>188</v>
      </c>
      <c r="P750" s="6">
        <v>5912</v>
      </c>
      <c r="Q750" s="7" t="s">
        <v>52391</v>
      </c>
    </row>
    <row r="751" spans="1:17" x14ac:dyDescent="0.2">
      <c r="A751" s="2" t="s">
        <v>5123</v>
      </c>
      <c r="B751" s="2" t="s">
        <v>5124</v>
      </c>
      <c r="C751" s="3">
        <v>18291</v>
      </c>
      <c r="D751" s="2" t="s">
        <v>5125</v>
      </c>
      <c r="E751" s="2" t="s">
        <v>972</v>
      </c>
      <c r="F751" s="2" t="s">
        <v>5126</v>
      </c>
      <c r="G751" s="2" t="s">
        <v>22</v>
      </c>
      <c r="H751" s="4" t="s">
        <v>5127</v>
      </c>
      <c r="I751" s="5" t="s">
        <v>5128</v>
      </c>
      <c r="J751" s="2" t="s">
        <v>160</v>
      </c>
      <c r="K751" s="2" t="s">
        <v>38</v>
      </c>
      <c r="L751" s="2"/>
      <c r="M751" s="8" t="s">
        <v>85</v>
      </c>
      <c r="N751" s="2" t="s">
        <v>5036</v>
      </c>
      <c r="O751" s="2" t="s">
        <v>54</v>
      </c>
      <c r="P751" s="6">
        <v>5676</v>
      </c>
      <c r="Q751" s="7" t="s">
        <v>52391</v>
      </c>
    </row>
    <row r="752" spans="1:17" x14ac:dyDescent="0.2">
      <c r="A752" s="2" t="s">
        <v>5129</v>
      </c>
      <c r="B752" s="2" t="s">
        <v>5130</v>
      </c>
      <c r="C752" s="3">
        <v>32191</v>
      </c>
      <c r="D752" s="2" t="s">
        <v>5131</v>
      </c>
      <c r="E752" s="2" t="s">
        <v>3029</v>
      </c>
      <c r="F752" s="2" t="s">
        <v>5132</v>
      </c>
      <c r="G752" s="2" t="s">
        <v>132</v>
      </c>
      <c r="H752" s="4" t="s">
        <v>5133</v>
      </c>
      <c r="I752" s="5" t="s">
        <v>5134</v>
      </c>
      <c r="J752" s="2" t="s">
        <v>160</v>
      </c>
      <c r="K752" s="2" t="s">
        <v>26</v>
      </c>
      <c r="L752" s="2"/>
      <c r="M752" s="8" t="s">
        <v>85</v>
      </c>
      <c r="N752" s="2" t="s">
        <v>5135</v>
      </c>
      <c r="O752" s="2" t="s">
        <v>312</v>
      </c>
      <c r="P752" s="6">
        <v>6884</v>
      </c>
      <c r="Q752" s="7" t="s">
        <v>52391</v>
      </c>
    </row>
    <row r="753" spans="1:17" x14ac:dyDescent="0.2">
      <c r="A753" s="2" t="s">
        <v>5136</v>
      </c>
      <c r="B753" s="2" t="s">
        <v>5137</v>
      </c>
      <c r="C753" s="3">
        <v>27822</v>
      </c>
      <c r="D753" s="2" t="s">
        <v>5138</v>
      </c>
      <c r="E753" s="2" t="s">
        <v>3634</v>
      </c>
      <c r="F753" s="2" t="s">
        <v>5139</v>
      </c>
      <c r="G753" s="2" t="s">
        <v>132</v>
      </c>
      <c r="H753" s="4" t="s">
        <v>5140</v>
      </c>
      <c r="I753" s="5" t="s">
        <v>5141</v>
      </c>
      <c r="J753" s="2" t="s">
        <v>160</v>
      </c>
      <c r="K753" s="2" t="s">
        <v>73</v>
      </c>
      <c r="L753" s="2"/>
      <c r="M753" s="8" t="s">
        <v>105</v>
      </c>
      <c r="N753" s="2" t="s">
        <v>1597</v>
      </c>
      <c r="O753" s="2" t="s">
        <v>243</v>
      </c>
      <c r="P753" s="6">
        <v>7552</v>
      </c>
      <c r="Q753" s="7" t="s">
        <v>52391</v>
      </c>
    </row>
    <row r="754" spans="1:17" x14ac:dyDescent="0.2">
      <c r="A754" s="2" t="s">
        <v>5142</v>
      </c>
      <c r="B754" s="2" t="s">
        <v>5143</v>
      </c>
      <c r="C754" s="3">
        <v>19051</v>
      </c>
      <c r="D754" s="2" t="s">
        <v>5144</v>
      </c>
      <c r="E754" s="2" t="s">
        <v>646</v>
      </c>
      <c r="F754" s="2" t="s">
        <v>5145</v>
      </c>
      <c r="G754" s="2" t="s">
        <v>35</v>
      </c>
      <c r="H754" s="4" t="s">
        <v>5146</v>
      </c>
      <c r="I754" s="5" t="s">
        <v>5147</v>
      </c>
      <c r="J754" s="2" t="s">
        <v>160</v>
      </c>
      <c r="K754" s="2" t="s">
        <v>38</v>
      </c>
      <c r="L754" s="2"/>
      <c r="M754" s="8" t="s">
        <v>105</v>
      </c>
      <c r="N754" s="2" t="s">
        <v>1270</v>
      </c>
      <c r="O754" s="2" t="s">
        <v>312</v>
      </c>
      <c r="P754" s="6">
        <v>8386</v>
      </c>
      <c r="Q754" s="7" t="s">
        <v>52391</v>
      </c>
    </row>
    <row r="755" spans="1:17" x14ac:dyDescent="0.2">
      <c r="A755" s="2" t="s">
        <v>5148</v>
      </c>
      <c r="B755" s="2" t="s">
        <v>5149</v>
      </c>
      <c r="C755" s="3">
        <v>32780</v>
      </c>
      <c r="D755" s="2" t="s">
        <v>5150</v>
      </c>
      <c r="E755" s="2" t="s">
        <v>1282</v>
      </c>
      <c r="F755" s="2" t="s">
        <v>5151</v>
      </c>
      <c r="G755" s="2" t="s">
        <v>413</v>
      </c>
      <c r="H755" s="4" t="s">
        <v>5152</v>
      </c>
      <c r="I755" s="5" t="s">
        <v>5153</v>
      </c>
      <c r="J755" s="2" t="s">
        <v>84</v>
      </c>
      <c r="K755" s="2" t="s">
        <v>73</v>
      </c>
      <c r="L755" s="2"/>
      <c r="M755" s="8" t="s">
        <v>85</v>
      </c>
      <c r="N755" s="2" t="s">
        <v>3597</v>
      </c>
      <c r="O755" s="2" t="s">
        <v>41</v>
      </c>
      <c r="P755" s="6">
        <v>5358</v>
      </c>
      <c r="Q755" s="7" t="s">
        <v>52391</v>
      </c>
    </row>
    <row r="756" spans="1:17" x14ac:dyDescent="0.2">
      <c r="A756" s="2" t="s">
        <v>5154</v>
      </c>
      <c r="B756" s="2" t="s">
        <v>5155</v>
      </c>
      <c r="C756" s="3">
        <v>35571</v>
      </c>
      <c r="D756" s="2" t="s">
        <v>5156</v>
      </c>
      <c r="E756" s="2" t="s">
        <v>630</v>
      </c>
      <c r="F756" s="2" t="s">
        <v>5157</v>
      </c>
      <c r="G756" s="2" t="s">
        <v>70</v>
      </c>
      <c r="H756" s="4" t="s">
        <v>5158</v>
      </c>
      <c r="I756" s="5" t="s">
        <v>5159</v>
      </c>
      <c r="J756" s="2" t="s">
        <v>25</v>
      </c>
      <c r="K756" s="2" t="s">
        <v>26</v>
      </c>
      <c r="L756" s="2"/>
      <c r="M756" s="8" t="s">
        <v>74</v>
      </c>
      <c r="N756" s="2" t="s">
        <v>4580</v>
      </c>
      <c r="O756" s="2" t="s">
        <v>29</v>
      </c>
      <c r="P756" s="6">
        <v>2475</v>
      </c>
      <c r="Q756" s="7" t="s">
        <v>52391</v>
      </c>
    </row>
    <row r="757" spans="1:17" x14ac:dyDescent="0.2">
      <c r="A757" s="2" t="s">
        <v>5160</v>
      </c>
      <c r="B757" s="2" t="s">
        <v>5161</v>
      </c>
      <c r="C757" s="3">
        <v>31089</v>
      </c>
      <c r="D757" s="2" t="s">
        <v>5162</v>
      </c>
      <c r="E757" s="2" t="s">
        <v>2538</v>
      </c>
      <c r="F757" s="2" t="s">
        <v>647</v>
      </c>
      <c r="G757" s="2" t="s">
        <v>249</v>
      </c>
      <c r="H757" s="4" t="s">
        <v>5163</v>
      </c>
      <c r="I757" s="5" t="s">
        <v>5164</v>
      </c>
      <c r="J757" s="2" t="s">
        <v>63</v>
      </c>
      <c r="K757" s="2" t="s">
        <v>38</v>
      </c>
      <c r="L757" s="2"/>
      <c r="M757" s="8" t="s">
        <v>27</v>
      </c>
      <c r="N757" s="2" t="s">
        <v>2387</v>
      </c>
      <c r="O757" s="2" t="s">
        <v>87</v>
      </c>
      <c r="P757" s="6">
        <v>5453</v>
      </c>
      <c r="Q757" s="7" t="s">
        <v>52391</v>
      </c>
    </row>
    <row r="758" spans="1:17" x14ac:dyDescent="0.2">
      <c r="A758" s="2" t="s">
        <v>5165</v>
      </c>
      <c r="B758" s="2" t="s">
        <v>5166</v>
      </c>
      <c r="C758" s="3">
        <v>39093</v>
      </c>
      <c r="D758" s="2" t="s">
        <v>5167</v>
      </c>
      <c r="E758" s="2" t="s">
        <v>5168</v>
      </c>
      <c r="F758" s="2" t="s">
        <v>5169</v>
      </c>
      <c r="G758" s="2" t="s">
        <v>194</v>
      </c>
      <c r="H758" s="4" t="s">
        <v>5170</v>
      </c>
      <c r="I758" s="5" t="s">
        <v>5171</v>
      </c>
      <c r="J758" s="2" t="s">
        <v>25</v>
      </c>
      <c r="K758" s="2" t="s">
        <v>38</v>
      </c>
      <c r="L758" s="2"/>
      <c r="M758" s="8" t="s">
        <v>27</v>
      </c>
      <c r="N758" s="2" t="s">
        <v>5172</v>
      </c>
      <c r="O758" s="2" t="s">
        <v>54</v>
      </c>
      <c r="P758" s="6">
        <v>7862</v>
      </c>
      <c r="Q758" s="7" t="s">
        <v>52391</v>
      </c>
    </row>
    <row r="759" spans="1:17" x14ac:dyDescent="0.2">
      <c r="A759" s="2" t="s">
        <v>5173</v>
      </c>
      <c r="B759" s="2" t="s">
        <v>5174</v>
      </c>
      <c r="C759" s="3">
        <v>18001</v>
      </c>
      <c r="D759" s="2" t="s">
        <v>5175</v>
      </c>
      <c r="E759" s="2" t="s">
        <v>148</v>
      </c>
      <c r="F759" s="2" t="s">
        <v>80</v>
      </c>
      <c r="G759" s="2" t="s">
        <v>70</v>
      </c>
      <c r="H759" s="4" t="s">
        <v>5176</v>
      </c>
      <c r="I759" s="5" t="s">
        <v>5177</v>
      </c>
      <c r="J759" s="2" t="s">
        <v>160</v>
      </c>
      <c r="K759" s="2" t="s">
        <v>26</v>
      </c>
      <c r="L759" s="2"/>
      <c r="M759" s="8" t="s">
        <v>105</v>
      </c>
      <c r="N759" s="2" t="s">
        <v>328</v>
      </c>
      <c r="O759" s="2" t="s">
        <v>87</v>
      </c>
      <c r="P759" s="6">
        <v>8208</v>
      </c>
      <c r="Q759" s="7" t="s">
        <v>52391</v>
      </c>
    </row>
    <row r="760" spans="1:17" x14ac:dyDescent="0.2">
      <c r="A760" s="2" t="s">
        <v>5178</v>
      </c>
      <c r="B760" s="2" t="s">
        <v>5179</v>
      </c>
      <c r="C760" s="3">
        <v>34637</v>
      </c>
      <c r="D760" s="2" t="s">
        <v>5180</v>
      </c>
      <c r="E760" s="2" t="s">
        <v>156</v>
      </c>
      <c r="F760" s="2" t="s">
        <v>5181</v>
      </c>
      <c r="G760" s="2" t="s">
        <v>81</v>
      </c>
      <c r="H760" s="4" t="s">
        <v>5182</v>
      </c>
      <c r="I760" s="5" t="s">
        <v>5183</v>
      </c>
      <c r="J760" s="2" t="s">
        <v>63</v>
      </c>
      <c r="K760" s="2" t="s">
        <v>73</v>
      </c>
      <c r="L760" s="2"/>
      <c r="M760" s="8" t="s">
        <v>143</v>
      </c>
      <c r="N760" s="2" t="s">
        <v>5184</v>
      </c>
      <c r="O760" s="2" t="s">
        <v>198</v>
      </c>
      <c r="P760" s="6">
        <v>3860</v>
      </c>
      <c r="Q760" s="7" t="s">
        <v>52391</v>
      </c>
    </row>
    <row r="761" spans="1:17" x14ac:dyDescent="0.2">
      <c r="A761" s="2" t="s">
        <v>5185</v>
      </c>
      <c r="B761" s="2" t="s">
        <v>5186</v>
      </c>
      <c r="C761" s="3">
        <v>33200</v>
      </c>
      <c r="D761" s="2" t="s">
        <v>5187</v>
      </c>
      <c r="E761" s="2" t="s">
        <v>3970</v>
      </c>
      <c r="F761" s="2" t="s">
        <v>5188</v>
      </c>
      <c r="G761" s="2" t="s">
        <v>679</v>
      </c>
      <c r="H761" s="4" t="s">
        <v>5189</v>
      </c>
      <c r="I761" s="5" t="s">
        <v>5190</v>
      </c>
      <c r="J761" s="2" t="s">
        <v>84</v>
      </c>
      <c r="K761" s="2" t="s">
        <v>38</v>
      </c>
      <c r="L761" s="2"/>
      <c r="M761" s="8" t="s">
        <v>27</v>
      </c>
      <c r="N761" s="2" t="s">
        <v>1156</v>
      </c>
      <c r="O761" s="2" t="s">
        <v>312</v>
      </c>
      <c r="P761" s="6">
        <v>2313</v>
      </c>
      <c r="Q761" s="7" t="s">
        <v>52391</v>
      </c>
    </row>
    <row r="762" spans="1:17" x14ac:dyDescent="0.2">
      <c r="A762" s="2" t="s">
        <v>5191</v>
      </c>
      <c r="B762" s="2" t="s">
        <v>5192</v>
      </c>
      <c r="C762" s="3">
        <v>29942</v>
      </c>
      <c r="D762" s="2" t="s">
        <v>5193</v>
      </c>
      <c r="E762" s="2" t="s">
        <v>3996</v>
      </c>
      <c r="F762" s="2" t="s">
        <v>5194</v>
      </c>
      <c r="G762" s="2" t="s">
        <v>223</v>
      </c>
      <c r="H762" s="4" t="s">
        <v>5195</v>
      </c>
      <c r="I762" s="5" t="s">
        <v>5196</v>
      </c>
      <c r="J762" s="2" t="s">
        <v>160</v>
      </c>
      <c r="K762" s="2" t="s">
        <v>26</v>
      </c>
      <c r="L762" s="2"/>
      <c r="M762" s="8" t="s">
        <v>105</v>
      </c>
      <c r="N762" s="2" t="s">
        <v>3546</v>
      </c>
      <c r="O762" s="2" t="s">
        <v>198</v>
      </c>
      <c r="P762" s="6">
        <v>9696</v>
      </c>
      <c r="Q762" s="7" t="s">
        <v>52391</v>
      </c>
    </row>
    <row r="763" spans="1:17" x14ac:dyDescent="0.2">
      <c r="A763" s="2" t="s">
        <v>5197</v>
      </c>
      <c r="B763" s="2" t="s">
        <v>5198</v>
      </c>
      <c r="C763" s="3">
        <v>31902</v>
      </c>
      <c r="D763" s="2" t="s">
        <v>5199</v>
      </c>
      <c r="E763" s="2" t="s">
        <v>324</v>
      </c>
      <c r="F763" s="2" t="s">
        <v>814</v>
      </c>
      <c r="G763" s="2" t="s">
        <v>413</v>
      </c>
      <c r="H763" s="4" t="s">
        <v>5200</v>
      </c>
      <c r="I763" s="5" t="s">
        <v>5201</v>
      </c>
      <c r="J763" s="2" t="s">
        <v>84</v>
      </c>
      <c r="K763" s="2" t="s">
        <v>38</v>
      </c>
      <c r="L763" s="2"/>
      <c r="M763" s="8" t="s">
        <v>52</v>
      </c>
      <c r="N763" s="2" t="s">
        <v>5202</v>
      </c>
      <c r="O763" s="2" t="s">
        <v>29</v>
      </c>
      <c r="P763" s="6">
        <v>4190</v>
      </c>
      <c r="Q763" s="7" t="s">
        <v>52391</v>
      </c>
    </row>
    <row r="764" spans="1:17" x14ac:dyDescent="0.2">
      <c r="A764" s="2" t="s">
        <v>5203</v>
      </c>
      <c r="B764" s="2" t="s">
        <v>5204</v>
      </c>
      <c r="C764" s="3">
        <v>32201</v>
      </c>
      <c r="D764" s="2" t="s">
        <v>5205</v>
      </c>
      <c r="E764" s="2" t="s">
        <v>907</v>
      </c>
      <c r="F764" s="2" t="s">
        <v>1779</v>
      </c>
      <c r="G764" s="2" t="s">
        <v>175</v>
      </c>
      <c r="H764" s="4" t="s">
        <v>5206</v>
      </c>
      <c r="I764" s="5" t="s">
        <v>5207</v>
      </c>
      <c r="J764" s="2" t="s">
        <v>63</v>
      </c>
      <c r="K764" s="2" t="s">
        <v>38</v>
      </c>
      <c r="L764" s="2"/>
      <c r="M764" s="8" t="s">
        <v>143</v>
      </c>
      <c r="N764" s="2" t="s">
        <v>106</v>
      </c>
      <c r="O764" s="2" t="s">
        <v>188</v>
      </c>
      <c r="P764" s="6">
        <v>2907</v>
      </c>
      <c r="Q764" s="7" t="s">
        <v>52391</v>
      </c>
    </row>
    <row r="765" spans="1:17" x14ac:dyDescent="0.2">
      <c r="A765" s="2" t="s">
        <v>5208</v>
      </c>
      <c r="B765" s="2" t="s">
        <v>5209</v>
      </c>
      <c r="C765" s="3">
        <v>20859</v>
      </c>
      <c r="D765" s="2" t="s">
        <v>5210</v>
      </c>
      <c r="E765" s="2" t="s">
        <v>2917</v>
      </c>
      <c r="F765" s="2" t="s">
        <v>576</v>
      </c>
      <c r="G765" s="2" t="s">
        <v>275</v>
      </c>
      <c r="H765" s="4" t="s">
        <v>5211</v>
      </c>
      <c r="I765" s="5" t="s">
        <v>5212</v>
      </c>
      <c r="J765" s="2" t="s">
        <v>84</v>
      </c>
      <c r="K765" s="2" t="s">
        <v>38</v>
      </c>
      <c r="L765" s="2"/>
      <c r="M765" s="8" t="s">
        <v>105</v>
      </c>
      <c r="N765" s="2" t="s">
        <v>3896</v>
      </c>
      <c r="O765" s="2" t="s">
        <v>198</v>
      </c>
      <c r="P765" s="6">
        <v>9344</v>
      </c>
      <c r="Q765" s="7" t="s">
        <v>52391</v>
      </c>
    </row>
    <row r="766" spans="1:17" x14ac:dyDescent="0.2">
      <c r="A766" s="2" t="s">
        <v>5213</v>
      </c>
      <c r="B766" s="2" t="s">
        <v>5214</v>
      </c>
      <c r="C766" s="3">
        <v>16817</v>
      </c>
      <c r="D766" s="2" t="s">
        <v>5215</v>
      </c>
      <c r="E766" s="2" t="s">
        <v>2804</v>
      </c>
      <c r="F766" s="2" t="s">
        <v>5216</v>
      </c>
      <c r="G766" s="2" t="s">
        <v>341</v>
      </c>
      <c r="H766" s="4" t="s">
        <v>5217</v>
      </c>
      <c r="I766" s="5" t="s">
        <v>5218</v>
      </c>
      <c r="J766" s="2" t="s">
        <v>160</v>
      </c>
      <c r="K766" s="2" t="s">
        <v>38</v>
      </c>
      <c r="L766" s="2"/>
      <c r="M766" s="8" t="s">
        <v>105</v>
      </c>
      <c r="N766" s="2" t="s">
        <v>705</v>
      </c>
      <c r="O766" s="2" t="s">
        <v>198</v>
      </c>
      <c r="P766" s="6">
        <v>8297</v>
      </c>
      <c r="Q766" s="7" t="s">
        <v>52391</v>
      </c>
    </row>
    <row r="767" spans="1:17" x14ac:dyDescent="0.2">
      <c r="A767" s="2" t="s">
        <v>5219</v>
      </c>
      <c r="B767" s="2" t="s">
        <v>5220</v>
      </c>
      <c r="C767" s="3">
        <v>22672</v>
      </c>
      <c r="D767" s="2" t="s">
        <v>5221</v>
      </c>
      <c r="E767" s="2" t="s">
        <v>2797</v>
      </c>
      <c r="F767" s="2" t="s">
        <v>1421</v>
      </c>
      <c r="G767" s="2" t="s">
        <v>223</v>
      </c>
      <c r="H767" s="4" t="s">
        <v>5222</v>
      </c>
      <c r="I767" s="5" t="s">
        <v>5223</v>
      </c>
      <c r="J767" s="2" t="s">
        <v>63</v>
      </c>
      <c r="K767" s="2" t="s">
        <v>38</v>
      </c>
      <c r="L767" s="2"/>
      <c r="M767" s="8" t="s">
        <v>74</v>
      </c>
      <c r="N767" s="2" t="s">
        <v>764</v>
      </c>
      <c r="O767" s="2" t="s">
        <v>296</v>
      </c>
      <c r="P767" s="6">
        <v>9106</v>
      </c>
      <c r="Q767" s="7" t="s">
        <v>52391</v>
      </c>
    </row>
    <row r="768" spans="1:17" x14ac:dyDescent="0.2">
      <c r="A768" s="2" t="s">
        <v>5224</v>
      </c>
      <c r="B768" s="2" t="s">
        <v>5225</v>
      </c>
      <c r="C768" s="3">
        <v>24223</v>
      </c>
      <c r="D768" s="2" t="s">
        <v>5226</v>
      </c>
      <c r="E768" s="2" t="s">
        <v>907</v>
      </c>
      <c r="F768" s="2" t="s">
        <v>5227</v>
      </c>
      <c r="G768" s="2" t="s">
        <v>194</v>
      </c>
      <c r="H768" s="4" t="s">
        <v>5228</v>
      </c>
      <c r="I768" s="5" t="s">
        <v>5229</v>
      </c>
      <c r="J768" s="2" t="s">
        <v>51</v>
      </c>
      <c r="K768" s="2" t="s">
        <v>73</v>
      </c>
      <c r="L768" s="2"/>
      <c r="M768" s="8" t="s">
        <v>74</v>
      </c>
      <c r="N768" s="2" t="s">
        <v>3716</v>
      </c>
      <c r="O768" s="2" t="s">
        <v>41</v>
      </c>
      <c r="P768" s="6">
        <v>4689</v>
      </c>
      <c r="Q768" s="7" t="s">
        <v>52391</v>
      </c>
    </row>
    <row r="769" spans="1:17" x14ac:dyDescent="0.2">
      <c r="A769" s="2" t="s">
        <v>5230</v>
      </c>
      <c r="B769" s="2" t="s">
        <v>5231</v>
      </c>
      <c r="C769" s="3">
        <v>26118</v>
      </c>
      <c r="D769" s="2" t="s">
        <v>5232</v>
      </c>
      <c r="E769" s="2" t="s">
        <v>1002</v>
      </c>
      <c r="F769" s="2" t="s">
        <v>1054</v>
      </c>
      <c r="G769" s="2" t="s">
        <v>478</v>
      </c>
      <c r="H769" s="4" t="s">
        <v>5233</v>
      </c>
      <c r="I769" s="5" t="s">
        <v>5234</v>
      </c>
      <c r="J769" s="2" t="s">
        <v>160</v>
      </c>
      <c r="K769" s="2" t="s">
        <v>38</v>
      </c>
      <c r="L769" s="2"/>
      <c r="M769" s="8" t="s">
        <v>27</v>
      </c>
      <c r="N769" s="2" t="s">
        <v>4640</v>
      </c>
      <c r="O769" s="2" t="s">
        <v>188</v>
      </c>
      <c r="P769" s="6">
        <v>6041</v>
      </c>
      <c r="Q769" s="7" t="s">
        <v>52391</v>
      </c>
    </row>
    <row r="770" spans="1:17" x14ac:dyDescent="0.2">
      <c r="A770" s="2" t="s">
        <v>5235</v>
      </c>
      <c r="B770" s="2" t="s">
        <v>5236</v>
      </c>
      <c r="C770" s="3">
        <v>22412</v>
      </c>
      <c r="D770" s="2" t="s">
        <v>5237</v>
      </c>
      <c r="E770" s="2" t="s">
        <v>614</v>
      </c>
      <c r="F770" s="2" t="s">
        <v>1111</v>
      </c>
      <c r="G770" s="2" t="s">
        <v>687</v>
      </c>
      <c r="H770" s="4" t="s">
        <v>5238</v>
      </c>
      <c r="I770" s="5" t="s">
        <v>5239</v>
      </c>
      <c r="J770" s="2" t="s">
        <v>84</v>
      </c>
      <c r="K770" s="2" t="s">
        <v>38</v>
      </c>
      <c r="L770" s="2"/>
      <c r="M770" s="8" t="s">
        <v>207</v>
      </c>
      <c r="N770" s="2" t="s">
        <v>1861</v>
      </c>
      <c r="O770" s="2" t="s">
        <v>29</v>
      </c>
      <c r="P770" s="6">
        <v>1848</v>
      </c>
      <c r="Q770" s="7" t="s">
        <v>52391</v>
      </c>
    </row>
    <row r="771" spans="1:17" x14ac:dyDescent="0.2">
      <c r="A771" s="2" t="s">
        <v>5240</v>
      </c>
      <c r="B771" s="2" t="s">
        <v>5241</v>
      </c>
      <c r="C771" s="3">
        <v>23759</v>
      </c>
      <c r="D771" s="2" t="s">
        <v>5242</v>
      </c>
      <c r="E771" s="2" t="s">
        <v>2614</v>
      </c>
      <c r="F771" s="2" t="s">
        <v>592</v>
      </c>
      <c r="G771" s="2" t="s">
        <v>437</v>
      </c>
      <c r="H771" s="4" t="s">
        <v>5243</v>
      </c>
      <c r="I771" s="5" t="s">
        <v>5244</v>
      </c>
      <c r="J771" s="2" t="s">
        <v>51</v>
      </c>
      <c r="K771" s="2" t="s">
        <v>73</v>
      </c>
      <c r="L771" s="2"/>
      <c r="M771" s="8" t="s">
        <v>105</v>
      </c>
      <c r="N771" s="2" t="s">
        <v>5245</v>
      </c>
      <c r="O771" s="2" t="s">
        <v>87</v>
      </c>
      <c r="P771" s="6">
        <v>5139</v>
      </c>
      <c r="Q771" s="7" t="s">
        <v>52391</v>
      </c>
    </row>
    <row r="772" spans="1:17" x14ac:dyDescent="0.2">
      <c r="A772" s="2" t="s">
        <v>5246</v>
      </c>
      <c r="B772" s="2" t="s">
        <v>5247</v>
      </c>
      <c r="C772" s="3">
        <v>31381</v>
      </c>
      <c r="D772" s="2" t="s">
        <v>5248</v>
      </c>
      <c r="E772" s="2" t="s">
        <v>862</v>
      </c>
      <c r="F772" s="2" t="s">
        <v>2766</v>
      </c>
      <c r="G772" s="2" t="s">
        <v>702</v>
      </c>
      <c r="H772" s="4" t="s">
        <v>5249</v>
      </c>
      <c r="I772" s="5" t="s">
        <v>5250</v>
      </c>
      <c r="J772" s="2" t="s">
        <v>160</v>
      </c>
      <c r="K772" s="2" t="s">
        <v>73</v>
      </c>
      <c r="L772" s="2"/>
      <c r="M772" s="8" t="s">
        <v>268</v>
      </c>
      <c r="N772" s="2" t="s">
        <v>64</v>
      </c>
      <c r="O772" s="2" t="s">
        <v>296</v>
      </c>
      <c r="P772" s="6">
        <v>2061</v>
      </c>
      <c r="Q772" s="7" t="s">
        <v>52391</v>
      </c>
    </row>
    <row r="773" spans="1:17" x14ac:dyDescent="0.2">
      <c r="A773" s="2" t="s">
        <v>5251</v>
      </c>
      <c r="B773" s="2" t="s">
        <v>5252</v>
      </c>
      <c r="C773" s="3">
        <v>19800</v>
      </c>
      <c r="D773" s="2" t="s">
        <v>5253</v>
      </c>
      <c r="E773" s="2" t="s">
        <v>5254</v>
      </c>
      <c r="F773" s="2" t="s">
        <v>2726</v>
      </c>
      <c r="G773" s="2" t="s">
        <v>93</v>
      </c>
      <c r="H773" s="4" t="s">
        <v>5255</v>
      </c>
      <c r="I773" s="5" t="s">
        <v>5256</v>
      </c>
      <c r="J773" s="2" t="s">
        <v>160</v>
      </c>
      <c r="K773" s="2" t="s">
        <v>73</v>
      </c>
      <c r="L773" s="2"/>
      <c r="M773" s="8" t="s">
        <v>39</v>
      </c>
      <c r="N773" s="2" t="s">
        <v>3539</v>
      </c>
      <c r="O773" s="2" t="s">
        <v>188</v>
      </c>
      <c r="P773" s="6">
        <v>2536</v>
      </c>
      <c r="Q773" s="7" t="s">
        <v>52391</v>
      </c>
    </row>
    <row r="774" spans="1:17" x14ac:dyDescent="0.2">
      <c r="A774" s="2" t="s">
        <v>5257</v>
      </c>
      <c r="B774" s="2" t="s">
        <v>5258</v>
      </c>
      <c r="C774" s="3">
        <v>20476</v>
      </c>
      <c r="D774" s="2" t="s">
        <v>5259</v>
      </c>
      <c r="E774" s="2" t="s">
        <v>1865</v>
      </c>
      <c r="F774" s="2" t="s">
        <v>5260</v>
      </c>
      <c r="G774" s="2" t="s">
        <v>184</v>
      </c>
      <c r="H774" s="4" t="s">
        <v>5261</v>
      </c>
      <c r="I774" s="5" t="s">
        <v>2900</v>
      </c>
      <c r="J774" s="2" t="s">
        <v>51</v>
      </c>
      <c r="K774" s="2" t="s">
        <v>26</v>
      </c>
      <c r="L774" s="2"/>
      <c r="M774" s="8" t="s">
        <v>143</v>
      </c>
      <c r="N774" s="2" t="s">
        <v>5262</v>
      </c>
      <c r="O774" s="2" t="s">
        <v>243</v>
      </c>
      <c r="P774" s="6">
        <v>5090</v>
      </c>
      <c r="Q774" s="7" t="s">
        <v>52391</v>
      </c>
    </row>
    <row r="775" spans="1:17" x14ac:dyDescent="0.2">
      <c r="A775" s="2" t="s">
        <v>5263</v>
      </c>
      <c r="B775" s="2" t="s">
        <v>5264</v>
      </c>
      <c r="C775" s="3">
        <v>25303</v>
      </c>
      <c r="D775" s="2" t="s">
        <v>5265</v>
      </c>
      <c r="E775" s="2" t="s">
        <v>539</v>
      </c>
      <c r="F775" s="2" t="s">
        <v>2171</v>
      </c>
      <c r="G775" s="2" t="s">
        <v>413</v>
      </c>
      <c r="H775" s="4" t="s">
        <v>5266</v>
      </c>
      <c r="I775" s="5" t="s">
        <v>5267</v>
      </c>
      <c r="J775" s="2" t="s">
        <v>51</v>
      </c>
      <c r="K775" s="2" t="s">
        <v>26</v>
      </c>
      <c r="L775" s="2"/>
      <c r="M775" s="8" t="s">
        <v>85</v>
      </c>
      <c r="N775" s="2" t="s">
        <v>1774</v>
      </c>
      <c r="O775" s="2" t="s">
        <v>41</v>
      </c>
      <c r="P775" s="6">
        <v>8394</v>
      </c>
      <c r="Q775" s="7" t="s">
        <v>52391</v>
      </c>
    </row>
    <row r="776" spans="1:17" x14ac:dyDescent="0.2">
      <c r="A776" s="2" t="s">
        <v>5268</v>
      </c>
      <c r="B776" s="2" t="s">
        <v>5269</v>
      </c>
      <c r="C776" s="3">
        <v>25183</v>
      </c>
      <c r="D776" s="2" t="s">
        <v>5270</v>
      </c>
      <c r="E776" s="2" t="s">
        <v>468</v>
      </c>
      <c r="F776" s="2" t="s">
        <v>694</v>
      </c>
      <c r="G776" s="2" t="s">
        <v>123</v>
      </c>
      <c r="H776" s="4" t="s">
        <v>5271</v>
      </c>
      <c r="I776" s="5" t="s">
        <v>5272</v>
      </c>
      <c r="J776" s="2" t="s">
        <v>25</v>
      </c>
      <c r="K776" s="2" t="s">
        <v>73</v>
      </c>
      <c r="L776" s="2"/>
      <c r="M776" s="8" t="s">
        <v>74</v>
      </c>
      <c r="N776" s="2" t="s">
        <v>5273</v>
      </c>
      <c r="O776" s="2" t="s">
        <v>312</v>
      </c>
      <c r="P776" s="6">
        <v>5489</v>
      </c>
      <c r="Q776" s="7" t="s">
        <v>52391</v>
      </c>
    </row>
    <row r="777" spans="1:17" x14ac:dyDescent="0.2">
      <c r="A777" s="2" t="s">
        <v>5274</v>
      </c>
      <c r="B777" s="2" t="s">
        <v>5275</v>
      </c>
      <c r="C777" s="3">
        <v>17820</v>
      </c>
      <c r="D777" s="2" t="s">
        <v>5276</v>
      </c>
      <c r="E777" s="2" t="s">
        <v>3043</v>
      </c>
      <c r="F777" s="2" t="s">
        <v>5277</v>
      </c>
      <c r="G777" s="2" t="s">
        <v>204</v>
      </c>
      <c r="H777" s="4" t="s">
        <v>5278</v>
      </c>
      <c r="I777" s="5" t="s">
        <v>5279</v>
      </c>
      <c r="J777" s="2" t="s">
        <v>63</v>
      </c>
      <c r="K777" s="2" t="s">
        <v>38</v>
      </c>
      <c r="L777" s="2"/>
      <c r="M777" s="8" t="s">
        <v>105</v>
      </c>
      <c r="N777" s="2" t="s">
        <v>5280</v>
      </c>
      <c r="O777" s="2" t="s">
        <v>41</v>
      </c>
      <c r="P777" s="6">
        <v>6727</v>
      </c>
      <c r="Q777" s="7" t="s">
        <v>52391</v>
      </c>
    </row>
    <row r="778" spans="1:17" x14ac:dyDescent="0.2">
      <c r="A778" s="2" t="s">
        <v>5281</v>
      </c>
      <c r="B778" s="2" t="s">
        <v>5282</v>
      </c>
      <c r="C778" s="3">
        <v>32219</v>
      </c>
      <c r="D778" s="2" t="s">
        <v>5283</v>
      </c>
      <c r="E778" s="2" t="s">
        <v>2551</v>
      </c>
      <c r="F778" s="2" t="s">
        <v>3223</v>
      </c>
      <c r="G778" s="2" t="s">
        <v>184</v>
      </c>
      <c r="H778" s="4" t="s">
        <v>5284</v>
      </c>
      <c r="I778" s="5" t="s">
        <v>5285</v>
      </c>
      <c r="J778" s="2" t="s">
        <v>51</v>
      </c>
      <c r="K778" s="2" t="s">
        <v>38</v>
      </c>
      <c r="L778" s="2"/>
      <c r="M778" s="8" t="s">
        <v>74</v>
      </c>
      <c r="N778" s="2" t="s">
        <v>4235</v>
      </c>
      <c r="O778" s="2" t="s">
        <v>54</v>
      </c>
      <c r="P778" s="6">
        <v>9392</v>
      </c>
      <c r="Q778" s="7" t="s">
        <v>52391</v>
      </c>
    </row>
    <row r="779" spans="1:17" x14ac:dyDescent="0.2">
      <c r="A779" s="2" t="s">
        <v>5286</v>
      </c>
      <c r="B779" s="2" t="s">
        <v>5287</v>
      </c>
      <c r="C779" s="3">
        <v>27646</v>
      </c>
      <c r="D779" s="2" t="s">
        <v>5288</v>
      </c>
      <c r="E779" s="2" t="s">
        <v>2156</v>
      </c>
      <c r="F779" s="2" t="s">
        <v>1342</v>
      </c>
      <c r="G779" s="2" t="s">
        <v>275</v>
      </c>
      <c r="H779" s="4" t="s">
        <v>5289</v>
      </c>
      <c r="I779" s="5" t="s">
        <v>5290</v>
      </c>
      <c r="J779" s="2" t="s">
        <v>51</v>
      </c>
      <c r="K779" s="2" t="s">
        <v>73</v>
      </c>
      <c r="L779" s="2"/>
      <c r="M779" s="8" t="s">
        <v>207</v>
      </c>
      <c r="N779" s="2" t="s">
        <v>1861</v>
      </c>
      <c r="O779" s="2" t="s">
        <v>188</v>
      </c>
      <c r="P779" s="6">
        <v>3396</v>
      </c>
      <c r="Q779" s="7" t="s">
        <v>52391</v>
      </c>
    </row>
    <row r="780" spans="1:17" x14ac:dyDescent="0.2">
      <c r="A780" s="2" t="s">
        <v>5291</v>
      </c>
      <c r="B780" s="2" t="s">
        <v>5292</v>
      </c>
      <c r="C780" s="3">
        <v>23067</v>
      </c>
      <c r="D780" s="2" t="s">
        <v>5293</v>
      </c>
      <c r="E780" s="2" t="s">
        <v>739</v>
      </c>
      <c r="F780" s="2" t="s">
        <v>5294</v>
      </c>
      <c r="G780" s="2" t="s">
        <v>48</v>
      </c>
      <c r="H780" s="4" t="s">
        <v>5295</v>
      </c>
      <c r="I780" s="5" t="s">
        <v>5296</v>
      </c>
      <c r="J780" s="2" t="s">
        <v>160</v>
      </c>
      <c r="K780" s="2" t="s">
        <v>38</v>
      </c>
      <c r="L780" s="2"/>
      <c r="M780" s="8" t="s">
        <v>207</v>
      </c>
      <c r="N780" s="2" t="s">
        <v>2505</v>
      </c>
      <c r="O780" s="2" t="s">
        <v>243</v>
      </c>
      <c r="P780" s="6">
        <v>9218</v>
      </c>
      <c r="Q780" s="7" t="s">
        <v>52391</v>
      </c>
    </row>
    <row r="781" spans="1:17" x14ac:dyDescent="0.2">
      <c r="A781" s="2" t="s">
        <v>5297</v>
      </c>
      <c r="B781" s="2" t="s">
        <v>5298</v>
      </c>
      <c r="C781" s="3">
        <v>20616</v>
      </c>
      <c r="D781" s="2" t="s">
        <v>5299</v>
      </c>
      <c r="E781" s="2" t="s">
        <v>1188</v>
      </c>
      <c r="F781" s="2" t="s">
        <v>5300</v>
      </c>
      <c r="G781" s="2" t="s">
        <v>223</v>
      </c>
      <c r="H781" s="4" t="s">
        <v>5301</v>
      </c>
      <c r="I781" s="5" t="s">
        <v>5302</v>
      </c>
      <c r="J781" s="2" t="s">
        <v>51</v>
      </c>
      <c r="K781" s="2" t="s">
        <v>26</v>
      </c>
      <c r="L781" s="2"/>
      <c r="M781" s="8" t="s">
        <v>105</v>
      </c>
      <c r="N781" s="2" t="s">
        <v>2069</v>
      </c>
      <c r="O781" s="2" t="s">
        <v>107</v>
      </c>
      <c r="P781" s="6">
        <v>8826</v>
      </c>
      <c r="Q781" s="7" t="s">
        <v>52391</v>
      </c>
    </row>
    <row r="782" spans="1:17" x14ac:dyDescent="0.2">
      <c r="A782" s="2" t="s">
        <v>5303</v>
      </c>
      <c r="B782" s="2" t="s">
        <v>5304</v>
      </c>
      <c r="C782" s="3">
        <v>29985</v>
      </c>
      <c r="D782" s="2" t="s">
        <v>5305</v>
      </c>
      <c r="E782" s="2" t="s">
        <v>4922</v>
      </c>
      <c r="F782" s="2" t="s">
        <v>5306</v>
      </c>
      <c r="G782" s="2" t="s">
        <v>113</v>
      </c>
      <c r="H782" s="4" t="s">
        <v>5307</v>
      </c>
      <c r="I782" s="5" t="s">
        <v>5308</v>
      </c>
      <c r="J782" s="2" t="s">
        <v>51</v>
      </c>
      <c r="K782" s="2" t="s">
        <v>73</v>
      </c>
      <c r="L782" s="2"/>
      <c r="M782" s="8" t="s">
        <v>105</v>
      </c>
      <c r="N782" s="2" t="s">
        <v>106</v>
      </c>
      <c r="O782" s="2" t="s">
        <v>312</v>
      </c>
      <c r="P782" s="6">
        <v>3854</v>
      </c>
      <c r="Q782" s="7" t="s">
        <v>52391</v>
      </c>
    </row>
    <row r="783" spans="1:17" x14ac:dyDescent="0.2">
      <c r="A783" s="2" t="s">
        <v>5309</v>
      </c>
      <c r="B783" s="2" t="s">
        <v>5310</v>
      </c>
      <c r="C783" s="3">
        <v>35681</v>
      </c>
      <c r="D783" s="2" t="s">
        <v>5311</v>
      </c>
      <c r="E783" s="2" t="s">
        <v>878</v>
      </c>
      <c r="F783" s="2" t="s">
        <v>855</v>
      </c>
      <c r="G783" s="2" t="s">
        <v>22</v>
      </c>
      <c r="H783" s="4" t="s">
        <v>5312</v>
      </c>
      <c r="I783" s="5" t="s">
        <v>5313</v>
      </c>
      <c r="J783" s="2" t="s">
        <v>160</v>
      </c>
      <c r="K783" s="2" t="s">
        <v>26</v>
      </c>
      <c r="L783" s="2"/>
      <c r="M783" s="8" t="s">
        <v>27</v>
      </c>
      <c r="N783" s="2" t="s">
        <v>1861</v>
      </c>
      <c r="O783" s="2" t="s">
        <v>107</v>
      </c>
      <c r="P783" s="6">
        <v>2335</v>
      </c>
      <c r="Q783" s="7" t="s">
        <v>52391</v>
      </c>
    </row>
    <row r="784" spans="1:17" x14ac:dyDescent="0.2">
      <c r="A784" s="2" t="s">
        <v>5314</v>
      </c>
      <c r="B784" s="2" t="s">
        <v>5315</v>
      </c>
      <c r="C784" s="3">
        <v>27435</v>
      </c>
      <c r="D784" s="2" t="s">
        <v>5316</v>
      </c>
      <c r="E784" s="2" t="s">
        <v>1311</v>
      </c>
      <c r="F784" s="2" t="s">
        <v>1370</v>
      </c>
      <c r="G784" s="2" t="s">
        <v>341</v>
      </c>
      <c r="H784" s="4" t="s">
        <v>5317</v>
      </c>
      <c r="I784" s="5" t="s">
        <v>5318</v>
      </c>
      <c r="J784" s="2" t="s">
        <v>84</v>
      </c>
      <c r="K784" s="2" t="s">
        <v>73</v>
      </c>
      <c r="L784" s="2"/>
      <c r="M784" s="8" t="s">
        <v>116</v>
      </c>
      <c r="N784" s="2" t="s">
        <v>2980</v>
      </c>
      <c r="O784" s="2" t="s">
        <v>312</v>
      </c>
      <c r="P784" s="6">
        <v>8306</v>
      </c>
      <c r="Q784" s="7" t="s">
        <v>52391</v>
      </c>
    </row>
    <row r="785" spans="1:17" x14ac:dyDescent="0.2">
      <c r="A785" s="2" t="s">
        <v>5319</v>
      </c>
      <c r="B785" s="2" t="s">
        <v>5320</v>
      </c>
      <c r="C785" s="3">
        <v>25113</v>
      </c>
      <c r="D785" s="2" t="s">
        <v>5321</v>
      </c>
      <c r="E785" s="2" t="s">
        <v>685</v>
      </c>
      <c r="F785" s="2" t="s">
        <v>5322</v>
      </c>
      <c r="G785" s="2" t="s">
        <v>687</v>
      </c>
      <c r="H785" s="4" t="s">
        <v>5323</v>
      </c>
      <c r="I785" s="5" t="s">
        <v>5324</v>
      </c>
      <c r="J785" s="2" t="s">
        <v>51</v>
      </c>
      <c r="K785" s="2" t="s">
        <v>73</v>
      </c>
      <c r="L785" s="2"/>
      <c r="M785" s="8" t="s">
        <v>376</v>
      </c>
      <c r="N785" s="2" t="s">
        <v>3896</v>
      </c>
      <c r="O785" s="2" t="s">
        <v>243</v>
      </c>
      <c r="P785" s="6">
        <v>5639</v>
      </c>
      <c r="Q785" s="7" t="s">
        <v>52391</v>
      </c>
    </row>
    <row r="786" spans="1:17" x14ac:dyDescent="0.2">
      <c r="A786" s="2" t="s">
        <v>5325</v>
      </c>
      <c r="B786" s="2" t="s">
        <v>5326</v>
      </c>
      <c r="C786" s="3">
        <v>29153</v>
      </c>
      <c r="D786" s="2" t="s">
        <v>5327</v>
      </c>
      <c r="E786" s="2" t="s">
        <v>2164</v>
      </c>
      <c r="F786" s="2" t="s">
        <v>5328</v>
      </c>
      <c r="G786" s="2" t="s">
        <v>413</v>
      </c>
      <c r="H786" s="4" t="s">
        <v>5329</v>
      </c>
      <c r="I786" s="5" t="s">
        <v>5330</v>
      </c>
      <c r="J786" s="2" t="s">
        <v>63</v>
      </c>
      <c r="K786" s="2" t="s">
        <v>38</v>
      </c>
      <c r="L786" s="2"/>
      <c r="M786" s="8" t="s">
        <v>207</v>
      </c>
      <c r="N786" s="2" t="s">
        <v>3703</v>
      </c>
      <c r="O786" s="2" t="s">
        <v>107</v>
      </c>
      <c r="P786" s="6">
        <v>3155</v>
      </c>
      <c r="Q786" s="7" t="s">
        <v>52391</v>
      </c>
    </row>
    <row r="787" spans="1:17" x14ac:dyDescent="0.2">
      <c r="A787" s="2" t="s">
        <v>5331</v>
      </c>
      <c r="B787" s="2" t="s">
        <v>5332</v>
      </c>
      <c r="C787" s="3">
        <v>30968</v>
      </c>
      <c r="D787" s="2" t="s">
        <v>5333</v>
      </c>
      <c r="E787" s="2" t="s">
        <v>3122</v>
      </c>
      <c r="F787" s="2" t="s">
        <v>783</v>
      </c>
      <c r="G787" s="2" t="s">
        <v>132</v>
      </c>
      <c r="H787" s="4" t="s">
        <v>5334</v>
      </c>
      <c r="I787" s="5" t="s">
        <v>5335</v>
      </c>
      <c r="J787" s="2" t="s">
        <v>25</v>
      </c>
      <c r="K787" s="2" t="s">
        <v>38</v>
      </c>
      <c r="L787" s="2"/>
      <c r="M787" s="8" t="s">
        <v>105</v>
      </c>
      <c r="N787" s="2" t="s">
        <v>4567</v>
      </c>
      <c r="O787" s="2" t="s">
        <v>29</v>
      </c>
      <c r="P787" s="6">
        <v>9299</v>
      </c>
      <c r="Q787" s="7" t="s">
        <v>52391</v>
      </c>
    </row>
    <row r="788" spans="1:17" x14ac:dyDescent="0.2">
      <c r="A788" s="2" t="s">
        <v>5336</v>
      </c>
      <c r="B788" s="2" t="s">
        <v>5337</v>
      </c>
      <c r="C788" s="3">
        <v>16742</v>
      </c>
      <c r="D788" s="2" t="s">
        <v>5338</v>
      </c>
      <c r="E788" s="2" t="s">
        <v>4651</v>
      </c>
      <c r="F788" s="2" t="s">
        <v>5339</v>
      </c>
      <c r="G788" s="2" t="s">
        <v>341</v>
      </c>
      <c r="H788" s="4" t="s">
        <v>5340</v>
      </c>
      <c r="I788" s="5" t="s">
        <v>5341</v>
      </c>
      <c r="J788" s="2" t="s">
        <v>63</v>
      </c>
      <c r="K788" s="2" t="s">
        <v>26</v>
      </c>
      <c r="L788" s="2"/>
      <c r="M788" s="8" t="s">
        <v>39</v>
      </c>
      <c r="N788" s="2" t="s">
        <v>126</v>
      </c>
      <c r="O788" s="2" t="s">
        <v>198</v>
      </c>
      <c r="P788" s="6">
        <v>9320</v>
      </c>
      <c r="Q788" s="7" t="s">
        <v>52391</v>
      </c>
    </row>
    <row r="789" spans="1:17" x14ac:dyDescent="0.2">
      <c r="A789" s="2" t="s">
        <v>5342</v>
      </c>
      <c r="B789" s="2" t="s">
        <v>963</v>
      </c>
      <c r="C789" s="3">
        <v>28193</v>
      </c>
      <c r="D789" s="2" t="s">
        <v>5343</v>
      </c>
      <c r="E789" s="2" t="s">
        <v>264</v>
      </c>
      <c r="F789" s="2" t="s">
        <v>1054</v>
      </c>
      <c r="G789" s="2" t="s">
        <v>292</v>
      </c>
      <c r="H789" s="4" t="s">
        <v>5344</v>
      </c>
      <c r="I789" s="5" t="s">
        <v>5345</v>
      </c>
      <c r="J789" s="2" t="s">
        <v>51</v>
      </c>
      <c r="K789" s="2" t="s">
        <v>73</v>
      </c>
      <c r="L789" s="2"/>
      <c r="M789" s="8" t="s">
        <v>143</v>
      </c>
      <c r="N789" s="2" t="s">
        <v>5346</v>
      </c>
      <c r="O789" s="2" t="s">
        <v>243</v>
      </c>
      <c r="P789" s="6">
        <v>6857</v>
      </c>
      <c r="Q789" s="7" t="s">
        <v>52391</v>
      </c>
    </row>
    <row r="790" spans="1:17" x14ac:dyDescent="0.2">
      <c r="A790" s="2" t="s">
        <v>5347</v>
      </c>
      <c r="B790" s="2" t="s">
        <v>5348</v>
      </c>
      <c r="C790" s="3">
        <v>22181</v>
      </c>
      <c r="D790" s="2" t="s">
        <v>5349</v>
      </c>
      <c r="E790" s="2" t="s">
        <v>2745</v>
      </c>
      <c r="F790" s="2" t="s">
        <v>5350</v>
      </c>
      <c r="G790" s="2" t="s">
        <v>214</v>
      </c>
      <c r="H790" s="4" t="s">
        <v>5351</v>
      </c>
      <c r="I790" s="5" t="s">
        <v>5352</v>
      </c>
      <c r="J790" s="2" t="s">
        <v>84</v>
      </c>
      <c r="K790" s="2" t="s">
        <v>38</v>
      </c>
      <c r="L790" s="2"/>
      <c r="M790" s="8" t="s">
        <v>376</v>
      </c>
      <c r="N790" s="2" t="s">
        <v>440</v>
      </c>
      <c r="O790" s="2" t="s">
        <v>296</v>
      </c>
      <c r="P790" s="6">
        <v>7009</v>
      </c>
      <c r="Q790" s="7" t="s">
        <v>52391</v>
      </c>
    </row>
    <row r="791" spans="1:17" x14ac:dyDescent="0.2">
      <c r="A791" s="2" t="s">
        <v>5353</v>
      </c>
      <c r="B791" s="2" t="s">
        <v>5354</v>
      </c>
      <c r="C791" s="3">
        <v>25917</v>
      </c>
      <c r="D791" s="2" t="s">
        <v>5355</v>
      </c>
      <c r="E791" s="2" t="s">
        <v>5356</v>
      </c>
      <c r="F791" s="2" t="s">
        <v>686</v>
      </c>
      <c r="G791" s="2" t="s">
        <v>275</v>
      </c>
      <c r="H791" s="4" t="s">
        <v>5357</v>
      </c>
      <c r="I791" s="5" t="s">
        <v>5358</v>
      </c>
      <c r="J791" s="2" t="s">
        <v>51</v>
      </c>
      <c r="K791" s="2" t="s">
        <v>26</v>
      </c>
      <c r="L791" s="2"/>
      <c r="M791" s="8" t="s">
        <v>52</v>
      </c>
      <c r="N791" s="2" t="s">
        <v>5359</v>
      </c>
      <c r="O791" s="2" t="s">
        <v>107</v>
      </c>
      <c r="P791" s="6">
        <v>9776</v>
      </c>
      <c r="Q791" s="7" t="s">
        <v>52391</v>
      </c>
    </row>
    <row r="792" spans="1:17" x14ac:dyDescent="0.2">
      <c r="A792" s="2" t="s">
        <v>5360</v>
      </c>
      <c r="B792" s="2" t="s">
        <v>5361</v>
      </c>
      <c r="C792" s="3">
        <v>25981</v>
      </c>
      <c r="D792" s="2" t="s">
        <v>5362</v>
      </c>
      <c r="E792" s="2" t="s">
        <v>1349</v>
      </c>
      <c r="F792" s="2" t="s">
        <v>1571</v>
      </c>
      <c r="G792" s="2" t="s">
        <v>437</v>
      </c>
      <c r="H792" s="4" t="s">
        <v>5363</v>
      </c>
      <c r="I792" s="5" t="s">
        <v>5364</v>
      </c>
      <c r="J792" s="2" t="s">
        <v>25</v>
      </c>
      <c r="K792" s="2" t="s">
        <v>73</v>
      </c>
      <c r="L792" s="2"/>
      <c r="M792" s="8" t="s">
        <v>116</v>
      </c>
      <c r="N792" s="2" t="s">
        <v>5280</v>
      </c>
      <c r="O792" s="2" t="s">
        <v>41</v>
      </c>
      <c r="P792" s="6">
        <v>1533</v>
      </c>
      <c r="Q792" s="7" t="s">
        <v>52391</v>
      </c>
    </row>
    <row r="793" spans="1:17" x14ac:dyDescent="0.2">
      <c r="A793" s="2" t="s">
        <v>5365</v>
      </c>
      <c r="B793" s="2" t="s">
        <v>5366</v>
      </c>
      <c r="C793" s="3">
        <v>28382</v>
      </c>
      <c r="D793" s="2" t="s">
        <v>5367</v>
      </c>
      <c r="E793" s="2" t="s">
        <v>1843</v>
      </c>
      <c r="F793" s="2" t="s">
        <v>1693</v>
      </c>
      <c r="G793" s="2" t="s">
        <v>113</v>
      </c>
      <c r="H793" s="4" t="s">
        <v>5368</v>
      </c>
      <c r="I793" s="5" t="s">
        <v>5369</v>
      </c>
      <c r="J793" s="2" t="s">
        <v>51</v>
      </c>
      <c r="K793" s="2" t="s">
        <v>73</v>
      </c>
      <c r="L793" s="2"/>
      <c r="M793" s="8" t="s">
        <v>105</v>
      </c>
      <c r="N793" s="2" t="s">
        <v>5370</v>
      </c>
      <c r="O793" s="2" t="s">
        <v>312</v>
      </c>
      <c r="P793" s="6">
        <v>1847</v>
      </c>
      <c r="Q793" s="7" t="s">
        <v>52391</v>
      </c>
    </row>
    <row r="794" spans="1:17" x14ac:dyDescent="0.2">
      <c r="A794" s="2" t="s">
        <v>5371</v>
      </c>
      <c r="B794" s="2" t="s">
        <v>5372</v>
      </c>
      <c r="C794" s="3">
        <v>35434</v>
      </c>
      <c r="D794" s="2" t="s">
        <v>5373</v>
      </c>
      <c r="E794" s="2" t="s">
        <v>2357</v>
      </c>
      <c r="F794" s="2" t="s">
        <v>5374</v>
      </c>
      <c r="G794" s="2" t="s">
        <v>35</v>
      </c>
      <c r="H794" s="4" t="s">
        <v>5375</v>
      </c>
      <c r="I794" s="5" t="s">
        <v>5376</v>
      </c>
      <c r="J794" s="2" t="s">
        <v>25</v>
      </c>
      <c r="K794" s="2" t="s">
        <v>38</v>
      </c>
      <c r="L794" s="2"/>
      <c r="M794" s="8" t="s">
        <v>207</v>
      </c>
      <c r="N794" s="2" t="s">
        <v>5377</v>
      </c>
      <c r="O794" s="2" t="s">
        <v>243</v>
      </c>
      <c r="P794" s="6">
        <v>7451</v>
      </c>
      <c r="Q794" s="7" t="s">
        <v>52391</v>
      </c>
    </row>
    <row r="795" spans="1:17" x14ac:dyDescent="0.2">
      <c r="A795" s="2" t="s">
        <v>5378</v>
      </c>
      <c r="B795" s="2" t="s">
        <v>5379</v>
      </c>
      <c r="C795" s="3">
        <v>17063</v>
      </c>
      <c r="D795" s="2" t="s">
        <v>5380</v>
      </c>
      <c r="E795" s="2" t="s">
        <v>5381</v>
      </c>
      <c r="F795" s="2" t="s">
        <v>647</v>
      </c>
      <c r="G795" s="2" t="s">
        <v>123</v>
      </c>
      <c r="H795" s="4" t="s">
        <v>5382</v>
      </c>
      <c r="I795" s="5" t="s">
        <v>5383</v>
      </c>
      <c r="J795" s="2" t="s">
        <v>51</v>
      </c>
      <c r="K795" s="2" t="s">
        <v>26</v>
      </c>
      <c r="L795" s="2"/>
      <c r="M795" s="8" t="s">
        <v>85</v>
      </c>
      <c r="N795" s="2" t="s">
        <v>5384</v>
      </c>
      <c r="O795" s="2" t="s">
        <v>107</v>
      </c>
      <c r="P795" s="6">
        <v>6244</v>
      </c>
      <c r="Q795" s="7" t="s">
        <v>52391</v>
      </c>
    </row>
    <row r="796" spans="1:17" x14ac:dyDescent="0.2">
      <c r="A796" s="2" t="s">
        <v>5385</v>
      </c>
      <c r="B796" s="2" t="s">
        <v>5386</v>
      </c>
      <c r="C796" s="3">
        <v>33590</v>
      </c>
      <c r="D796" s="2" t="s">
        <v>5387</v>
      </c>
      <c r="E796" s="2" t="s">
        <v>1180</v>
      </c>
      <c r="F796" s="2" t="s">
        <v>5388</v>
      </c>
      <c r="G796" s="2" t="s">
        <v>113</v>
      </c>
      <c r="H796" s="4" t="s">
        <v>5389</v>
      </c>
      <c r="I796" s="5" t="s">
        <v>5390</v>
      </c>
      <c r="J796" s="2" t="s">
        <v>63</v>
      </c>
      <c r="K796" s="2" t="s">
        <v>26</v>
      </c>
      <c r="L796" s="2"/>
      <c r="M796" s="8" t="s">
        <v>39</v>
      </c>
      <c r="N796" s="2" t="s">
        <v>5391</v>
      </c>
      <c r="O796" s="2" t="s">
        <v>243</v>
      </c>
      <c r="P796" s="6">
        <v>7134</v>
      </c>
      <c r="Q796" s="7" t="s">
        <v>52391</v>
      </c>
    </row>
    <row r="797" spans="1:17" x14ac:dyDescent="0.2">
      <c r="A797" s="2" t="s">
        <v>5392</v>
      </c>
      <c r="B797" s="2" t="s">
        <v>5393</v>
      </c>
      <c r="C797" s="3">
        <v>22963</v>
      </c>
      <c r="D797" s="2" t="s">
        <v>5394</v>
      </c>
      <c r="E797" s="2" t="s">
        <v>508</v>
      </c>
      <c r="F797" s="2" t="s">
        <v>4225</v>
      </c>
      <c r="G797" s="2" t="s">
        <v>478</v>
      </c>
      <c r="H797" s="4" t="s">
        <v>5395</v>
      </c>
      <c r="I797" s="5" t="s">
        <v>5396</v>
      </c>
      <c r="J797" s="2" t="s">
        <v>63</v>
      </c>
      <c r="K797" s="2" t="s">
        <v>38</v>
      </c>
      <c r="L797" s="2"/>
      <c r="M797" s="8" t="s">
        <v>27</v>
      </c>
      <c r="N797" s="2" t="s">
        <v>1230</v>
      </c>
      <c r="O797" s="2" t="s">
        <v>296</v>
      </c>
      <c r="P797" s="6">
        <v>2911</v>
      </c>
      <c r="Q797" s="7" t="s">
        <v>52391</v>
      </c>
    </row>
    <row r="798" spans="1:17" x14ac:dyDescent="0.2">
      <c r="A798" s="2" t="s">
        <v>5397</v>
      </c>
      <c r="B798" s="2" t="s">
        <v>5398</v>
      </c>
      <c r="C798" s="3">
        <v>30992</v>
      </c>
      <c r="D798" s="2" t="s">
        <v>5399</v>
      </c>
      <c r="E798" s="2" t="s">
        <v>5400</v>
      </c>
      <c r="F798" s="2" t="s">
        <v>5401</v>
      </c>
      <c r="G798" s="2" t="s">
        <v>113</v>
      </c>
      <c r="H798" s="4" t="s">
        <v>5402</v>
      </c>
      <c r="I798" s="5" t="s">
        <v>5403</v>
      </c>
      <c r="J798" s="2" t="s">
        <v>51</v>
      </c>
      <c r="K798" s="2" t="s">
        <v>38</v>
      </c>
      <c r="L798" s="2"/>
      <c r="M798" s="8" t="s">
        <v>27</v>
      </c>
      <c r="N798" s="2" t="s">
        <v>4683</v>
      </c>
      <c r="O798" s="2" t="s">
        <v>54</v>
      </c>
      <c r="P798" s="6">
        <v>7684</v>
      </c>
      <c r="Q798" s="7" t="s">
        <v>52391</v>
      </c>
    </row>
    <row r="799" spans="1:17" x14ac:dyDescent="0.2">
      <c r="A799" s="2" t="s">
        <v>5404</v>
      </c>
      <c r="B799" s="2" t="s">
        <v>5405</v>
      </c>
      <c r="C799" s="3">
        <v>36476</v>
      </c>
      <c r="D799" s="2" t="s">
        <v>5406</v>
      </c>
      <c r="E799" s="2" t="s">
        <v>1504</v>
      </c>
      <c r="F799" s="2" t="s">
        <v>5407</v>
      </c>
      <c r="G799" s="2" t="s">
        <v>22</v>
      </c>
      <c r="H799" s="4" t="s">
        <v>5408</v>
      </c>
      <c r="I799" s="5" t="s">
        <v>5409</v>
      </c>
      <c r="J799" s="2" t="s">
        <v>51</v>
      </c>
      <c r="K799" s="2" t="s">
        <v>26</v>
      </c>
      <c r="L799" s="2"/>
      <c r="M799" s="8" t="s">
        <v>85</v>
      </c>
      <c r="N799" s="2" t="s">
        <v>5410</v>
      </c>
      <c r="O799" s="2" t="s">
        <v>198</v>
      </c>
      <c r="P799" s="6">
        <v>9703</v>
      </c>
      <c r="Q799" s="7" t="s">
        <v>52391</v>
      </c>
    </row>
    <row r="800" spans="1:17" x14ac:dyDescent="0.2">
      <c r="A800" s="2" t="s">
        <v>5411</v>
      </c>
      <c r="B800" s="2" t="s">
        <v>5412</v>
      </c>
      <c r="C800" s="3">
        <v>35421</v>
      </c>
      <c r="D800" s="2" t="s">
        <v>5413</v>
      </c>
      <c r="E800" s="2" t="s">
        <v>5414</v>
      </c>
      <c r="F800" s="2" t="s">
        <v>2426</v>
      </c>
      <c r="G800" s="2" t="s">
        <v>223</v>
      </c>
      <c r="H800" s="4" t="s">
        <v>5415</v>
      </c>
      <c r="I800" s="5" t="s">
        <v>5416</v>
      </c>
      <c r="J800" s="2" t="s">
        <v>25</v>
      </c>
      <c r="K800" s="2" t="s">
        <v>26</v>
      </c>
      <c r="L800" s="2"/>
      <c r="M800" s="8" t="s">
        <v>39</v>
      </c>
      <c r="N800" s="2" t="s">
        <v>1747</v>
      </c>
      <c r="O800" s="2" t="s">
        <v>54</v>
      </c>
      <c r="P800" s="6">
        <v>8962</v>
      </c>
      <c r="Q800" s="7" t="s">
        <v>52391</v>
      </c>
    </row>
    <row r="801" spans="1:17" x14ac:dyDescent="0.2">
      <c r="A801" s="2" t="s">
        <v>5417</v>
      </c>
      <c r="B801" s="2" t="s">
        <v>5418</v>
      </c>
      <c r="C801" s="3">
        <v>27120</v>
      </c>
      <c r="D801" s="2" t="s">
        <v>5419</v>
      </c>
      <c r="E801" s="2" t="s">
        <v>3919</v>
      </c>
      <c r="F801" s="2" t="s">
        <v>3907</v>
      </c>
      <c r="G801" s="2" t="s">
        <v>214</v>
      </c>
      <c r="H801" s="4" t="s">
        <v>5420</v>
      </c>
      <c r="I801" s="5" t="s">
        <v>5421</v>
      </c>
      <c r="J801" s="2" t="s">
        <v>63</v>
      </c>
      <c r="K801" s="2" t="s">
        <v>38</v>
      </c>
      <c r="L801" s="2"/>
      <c r="M801" s="8" t="s">
        <v>39</v>
      </c>
      <c r="N801" s="2" t="s">
        <v>5422</v>
      </c>
      <c r="O801" s="2" t="s">
        <v>243</v>
      </c>
      <c r="P801" s="6">
        <v>7948</v>
      </c>
      <c r="Q801" s="7" t="s">
        <v>52391</v>
      </c>
    </row>
    <row r="802" spans="1:17" x14ac:dyDescent="0.2">
      <c r="A802" s="2" t="s">
        <v>5423</v>
      </c>
      <c r="B802" s="2" t="s">
        <v>5424</v>
      </c>
      <c r="C802" s="3">
        <v>17611</v>
      </c>
      <c r="D802" s="2" t="s">
        <v>5425</v>
      </c>
      <c r="E802" s="2" t="s">
        <v>5426</v>
      </c>
      <c r="F802" s="2" t="s">
        <v>5427</v>
      </c>
      <c r="G802" s="2" t="s">
        <v>292</v>
      </c>
      <c r="H802" s="4" t="s">
        <v>5428</v>
      </c>
      <c r="I802" s="5" t="s">
        <v>5429</v>
      </c>
      <c r="J802" s="2" t="s">
        <v>160</v>
      </c>
      <c r="K802" s="2" t="s">
        <v>26</v>
      </c>
      <c r="L802" s="2"/>
      <c r="M802" s="8" t="s">
        <v>207</v>
      </c>
      <c r="N802" s="2" t="s">
        <v>5430</v>
      </c>
      <c r="O802" s="2" t="s">
        <v>243</v>
      </c>
      <c r="P802" s="6">
        <v>7029</v>
      </c>
      <c r="Q802" s="7" t="s">
        <v>52391</v>
      </c>
    </row>
    <row r="803" spans="1:17" x14ac:dyDescent="0.2">
      <c r="A803" s="2" t="s">
        <v>5431</v>
      </c>
      <c r="B803" s="2" t="s">
        <v>5432</v>
      </c>
      <c r="C803" s="3">
        <v>32748</v>
      </c>
      <c r="D803" s="2" t="s">
        <v>5433</v>
      </c>
      <c r="E803" s="2" t="s">
        <v>4051</v>
      </c>
      <c r="F803" s="2" t="s">
        <v>5434</v>
      </c>
      <c r="G803" s="2" t="s">
        <v>341</v>
      </c>
      <c r="H803" s="4" t="s">
        <v>5435</v>
      </c>
      <c r="I803" s="5" t="s">
        <v>5436</v>
      </c>
      <c r="J803" s="2" t="s">
        <v>160</v>
      </c>
      <c r="K803" s="2" t="s">
        <v>38</v>
      </c>
      <c r="L803" s="2"/>
      <c r="M803" s="8" t="s">
        <v>105</v>
      </c>
      <c r="N803" s="2" t="s">
        <v>5437</v>
      </c>
      <c r="O803" s="2" t="s">
        <v>243</v>
      </c>
      <c r="P803" s="6">
        <v>8551</v>
      </c>
      <c r="Q803" s="7" t="s">
        <v>52391</v>
      </c>
    </row>
    <row r="804" spans="1:17" x14ac:dyDescent="0.2">
      <c r="A804" s="2" t="s">
        <v>5438</v>
      </c>
      <c r="B804" s="2" t="s">
        <v>5439</v>
      </c>
      <c r="C804" s="3">
        <v>19908</v>
      </c>
      <c r="D804" s="2" t="s">
        <v>5440</v>
      </c>
      <c r="E804" s="2" t="s">
        <v>2738</v>
      </c>
      <c r="F804" s="2" t="s">
        <v>592</v>
      </c>
      <c r="G804" s="2" t="s">
        <v>204</v>
      </c>
      <c r="H804" s="4" t="s">
        <v>5441</v>
      </c>
      <c r="I804" s="5" t="s">
        <v>5442</v>
      </c>
      <c r="J804" s="2" t="s">
        <v>63</v>
      </c>
      <c r="K804" s="2" t="s">
        <v>73</v>
      </c>
      <c r="L804" s="2"/>
      <c r="M804" s="8" t="s">
        <v>74</v>
      </c>
      <c r="N804" s="2" t="s">
        <v>1127</v>
      </c>
      <c r="O804" s="2" t="s">
        <v>107</v>
      </c>
      <c r="P804" s="6">
        <v>2917</v>
      </c>
      <c r="Q804" s="7" t="s">
        <v>52391</v>
      </c>
    </row>
    <row r="805" spans="1:17" x14ac:dyDescent="0.2">
      <c r="A805" s="2" t="s">
        <v>5443</v>
      </c>
      <c r="B805" s="2" t="s">
        <v>5444</v>
      </c>
      <c r="C805" s="3">
        <v>32985</v>
      </c>
      <c r="D805" s="2" t="s">
        <v>5445</v>
      </c>
      <c r="E805" s="2" t="s">
        <v>2752</v>
      </c>
      <c r="F805" s="2" t="s">
        <v>686</v>
      </c>
      <c r="G805" s="2" t="s">
        <v>275</v>
      </c>
      <c r="H805" s="4" t="s">
        <v>5446</v>
      </c>
      <c r="I805" s="5" t="s">
        <v>5447</v>
      </c>
      <c r="J805" s="2" t="s">
        <v>160</v>
      </c>
      <c r="K805" s="2" t="s">
        <v>38</v>
      </c>
      <c r="L805" s="2"/>
      <c r="M805" s="8" t="s">
        <v>143</v>
      </c>
      <c r="N805" s="2" t="s">
        <v>4955</v>
      </c>
      <c r="O805" s="2" t="s">
        <v>188</v>
      </c>
      <c r="P805" s="6">
        <v>8438</v>
      </c>
      <c r="Q805" s="7" t="s">
        <v>52391</v>
      </c>
    </row>
    <row r="806" spans="1:17" x14ac:dyDescent="0.2">
      <c r="A806" s="2" t="s">
        <v>5448</v>
      </c>
      <c r="B806" s="2" t="s">
        <v>5449</v>
      </c>
      <c r="C806" s="3">
        <v>21697</v>
      </c>
      <c r="D806" s="2" t="s">
        <v>5450</v>
      </c>
      <c r="E806" s="2" t="s">
        <v>4972</v>
      </c>
      <c r="F806" s="2" t="s">
        <v>1693</v>
      </c>
      <c r="G806" s="2" t="s">
        <v>413</v>
      </c>
      <c r="H806" s="4" t="s">
        <v>5451</v>
      </c>
      <c r="I806" s="5" t="s">
        <v>5452</v>
      </c>
      <c r="J806" s="2" t="s">
        <v>25</v>
      </c>
      <c r="K806" s="2" t="s">
        <v>38</v>
      </c>
      <c r="L806" s="2"/>
      <c r="M806" s="8" t="s">
        <v>116</v>
      </c>
      <c r="N806" s="2" t="s">
        <v>5036</v>
      </c>
      <c r="O806" s="2" t="s">
        <v>198</v>
      </c>
      <c r="P806" s="6">
        <v>4155</v>
      </c>
      <c r="Q806" s="7" t="s">
        <v>52391</v>
      </c>
    </row>
    <row r="807" spans="1:17" x14ac:dyDescent="0.2">
      <c r="A807" s="2" t="s">
        <v>5453</v>
      </c>
      <c r="B807" s="2" t="s">
        <v>5454</v>
      </c>
      <c r="C807" s="3">
        <v>20211</v>
      </c>
      <c r="D807" s="2" t="s">
        <v>5455</v>
      </c>
      <c r="E807" s="2" t="s">
        <v>829</v>
      </c>
      <c r="F807" s="2" t="s">
        <v>4220</v>
      </c>
      <c r="G807" s="2" t="s">
        <v>702</v>
      </c>
      <c r="H807" s="4" t="s">
        <v>5456</v>
      </c>
      <c r="I807" s="5" t="s">
        <v>5457</v>
      </c>
      <c r="J807" s="2" t="s">
        <v>63</v>
      </c>
      <c r="K807" s="2" t="s">
        <v>73</v>
      </c>
      <c r="L807" s="2"/>
      <c r="M807" s="8" t="s">
        <v>105</v>
      </c>
      <c r="N807" s="2" t="s">
        <v>5458</v>
      </c>
      <c r="O807" s="2" t="s">
        <v>41</v>
      </c>
      <c r="P807" s="6">
        <v>6940</v>
      </c>
      <c r="Q807" s="7" t="s">
        <v>52391</v>
      </c>
    </row>
    <row r="808" spans="1:17" x14ac:dyDescent="0.2">
      <c r="A808" s="2" t="s">
        <v>5459</v>
      </c>
      <c r="B808" s="2" t="s">
        <v>5460</v>
      </c>
      <c r="C808" s="3">
        <v>20909</v>
      </c>
      <c r="D808" s="2" t="s">
        <v>5461</v>
      </c>
      <c r="E808" s="2" t="s">
        <v>5462</v>
      </c>
      <c r="F808" s="2" t="s">
        <v>1370</v>
      </c>
      <c r="G808" s="2" t="s">
        <v>679</v>
      </c>
      <c r="H808" s="4" t="s">
        <v>5463</v>
      </c>
      <c r="I808" s="5" t="s">
        <v>5464</v>
      </c>
      <c r="J808" s="2" t="s">
        <v>25</v>
      </c>
      <c r="K808" s="2" t="s">
        <v>26</v>
      </c>
      <c r="L808" s="2"/>
      <c r="M808" s="8" t="s">
        <v>74</v>
      </c>
      <c r="N808" s="2" t="s">
        <v>1543</v>
      </c>
      <c r="O808" s="2" t="s">
        <v>243</v>
      </c>
      <c r="P808" s="6">
        <v>8749</v>
      </c>
      <c r="Q808" s="7" t="s">
        <v>52391</v>
      </c>
    </row>
    <row r="809" spans="1:17" x14ac:dyDescent="0.2">
      <c r="A809" s="2" t="s">
        <v>5465</v>
      </c>
      <c r="B809" s="2" t="s">
        <v>5466</v>
      </c>
      <c r="C809" s="3">
        <v>16959</v>
      </c>
      <c r="D809" s="2" t="s">
        <v>5467</v>
      </c>
      <c r="E809" s="2" t="s">
        <v>1758</v>
      </c>
      <c r="F809" s="2" t="s">
        <v>382</v>
      </c>
      <c r="G809" s="2" t="s">
        <v>204</v>
      </c>
      <c r="H809" s="4" t="s">
        <v>5468</v>
      </c>
      <c r="I809" s="5" t="s">
        <v>5469</v>
      </c>
      <c r="J809" s="2" t="s">
        <v>160</v>
      </c>
      <c r="K809" s="2" t="s">
        <v>73</v>
      </c>
      <c r="L809" s="2"/>
      <c r="M809" s="8" t="s">
        <v>74</v>
      </c>
      <c r="N809" s="2" t="s">
        <v>2722</v>
      </c>
      <c r="O809" s="2" t="s">
        <v>198</v>
      </c>
      <c r="P809" s="6">
        <v>8900</v>
      </c>
      <c r="Q809" s="7" t="s">
        <v>52391</v>
      </c>
    </row>
    <row r="810" spans="1:17" x14ac:dyDescent="0.2">
      <c r="A810" s="2" t="s">
        <v>5470</v>
      </c>
      <c r="B810" s="2" t="s">
        <v>5471</v>
      </c>
      <c r="C810" s="3">
        <v>26479</v>
      </c>
      <c r="D810" s="2" t="s">
        <v>5472</v>
      </c>
      <c r="E810" s="2" t="s">
        <v>677</v>
      </c>
      <c r="F810" s="2" t="s">
        <v>5473</v>
      </c>
      <c r="G810" s="2" t="s">
        <v>60</v>
      </c>
      <c r="H810" s="4" t="s">
        <v>5474</v>
      </c>
      <c r="I810" s="5" t="s">
        <v>5475</v>
      </c>
      <c r="J810" s="2" t="s">
        <v>84</v>
      </c>
      <c r="K810" s="2" t="s">
        <v>26</v>
      </c>
      <c r="L810" s="2"/>
      <c r="M810" s="8" t="s">
        <v>85</v>
      </c>
      <c r="N810" s="2" t="s">
        <v>5476</v>
      </c>
      <c r="O810" s="2" t="s">
        <v>296</v>
      </c>
      <c r="P810" s="6">
        <v>6713</v>
      </c>
      <c r="Q810" s="7" t="s">
        <v>52391</v>
      </c>
    </row>
    <row r="811" spans="1:17" x14ac:dyDescent="0.2">
      <c r="A811" s="2" t="s">
        <v>5477</v>
      </c>
      <c r="B811" s="2" t="s">
        <v>5478</v>
      </c>
      <c r="C811" s="3">
        <v>24305</v>
      </c>
      <c r="D811" s="2" t="s">
        <v>5479</v>
      </c>
      <c r="E811" s="2" t="s">
        <v>5168</v>
      </c>
      <c r="F811" s="2" t="s">
        <v>239</v>
      </c>
      <c r="G811" s="2" t="s">
        <v>194</v>
      </c>
      <c r="H811" s="4" t="s">
        <v>5480</v>
      </c>
      <c r="I811" s="5" t="s">
        <v>5481</v>
      </c>
      <c r="J811" s="2" t="s">
        <v>160</v>
      </c>
      <c r="K811" s="2" t="s">
        <v>38</v>
      </c>
      <c r="L811" s="2"/>
      <c r="M811" s="8" t="s">
        <v>143</v>
      </c>
      <c r="N811" s="2" t="s">
        <v>2952</v>
      </c>
      <c r="O811" s="2" t="s">
        <v>41</v>
      </c>
      <c r="P811" s="6">
        <v>8790</v>
      </c>
      <c r="Q811" s="7" t="s">
        <v>52391</v>
      </c>
    </row>
    <row r="812" spans="1:17" x14ac:dyDescent="0.2">
      <c r="A812" s="2" t="s">
        <v>5482</v>
      </c>
      <c r="B812" s="2" t="s">
        <v>5483</v>
      </c>
      <c r="C812" s="3">
        <v>36283</v>
      </c>
      <c r="D812" s="2" t="s">
        <v>5484</v>
      </c>
      <c r="E812" s="2" t="s">
        <v>5485</v>
      </c>
      <c r="F812" s="2" t="s">
        <v>5486</v>
      </c>
      <c r="G812" s="2" t="s">
        <v>275</v>
      </c>
      <c r="H812" s="4" t="s">
        <v>5487</v>
      </c>
      <c r="I812" s="5" t="s">
        <v>5488</v>
      </c>
      <c r="J812" s="2" t="s">
        <v>25</v>
      </c>
      <c r="K812" s="2" t="s">
        <v>38</v>
      </c>
      <c r="L812" s="2"/>
      <c r="M812" s="8" t="s">
        <v>207</v>
      </c>
      <c r="N812" s="2" t="s">
        <v>5476</v>
      </c>
      <c r="O812" s="2" t="s">
        <v>41</v>
      </c>
      <c r="P812" s="6">
        <v>2481</v>
      </c>
      <c r="Q812" s="7" t="s">
        <v>52391</v>
      </c>
    </row>
    <row r="813" spans="1:17" x14ac:dyDescent="0.2">
      <c r="A813" s="2" t="s">
        <v>5489</v>
      </c>
      <c r="B813" s="2" t="s">
        <v>5490</v>
      </c>
      <c r="C813" s="3">
        <v>23806</v>
      </c>
      <c r="D813" s="2" t="s">
        <v>5491</v>
      </c>
      <c r="E813" s="2" t="s">
        <v>2032</v>
      </c>
      <c r="F813" s="2" t="s">
        <v>5492</v>
      </c>
      <c r="G813" s="2" t="s">
        <v>175</v>
      </c>
      <c r="H813" s="4" t="s">
        <v>5493</v>
      </c>
      <c r="I813" s="5" t="s">
        <v>5494</v>
      </c>
      <c r="J813" s="2" t="s">
        <v>25</v>
      </c>
      <c r="K813" s="2" t="s">
        <v>73</v>
      </c>
      <c r="L813" s="2"/>
      <c r="M813" s="8" t="s">
        <v>268</v>
      </c>
      <c r="N813" s="2" t="s">
        <v>4567</v>
      </c>
      <c r="O813" s="2" t="s">
        <v>243</v>
      </c>
      <c r="P813" s="6">
        <v>1981</v>
      </c>
      <c r="Q813" s="7" t="s">
        <v>52391</v>
      </c>
    </row>
    <row r="814" spans="1:17" x14ac:dyDescent="0.2">
      <c r="A814" s="2" t="s">
        <v>5495</v>
      </c>
      <c r="B814" s="2" t="s">
        <v>5496</v>
      </c>
      <c r="C814" s="3">
        <v>17379</v>
      </c>
      <c r="D814" s="2" t="s">
        <v>5497</v>
      </c>
      <c r="E814" s="2" t="s">
        <v>1311</v>
      </c>
      <c r="F814" s="2" t="s">
        <v>1954</v>
      </c>
      <c r="G814" s="2" t="s">
        <v>132</v>
      </c>
      <c r="H814" s="4" t="s">
        <v>5498</v>
      </c>
      <c r="I814" s="5" t="s">
        <v>5499</v>
      </c>
      <c r="J814" s="2" t="s">
        <v>63</v>
      </c>
      <c r="K814" s="2" t="s">
        <v>38</v>
      </c>
      <c r="L814" s="2"/>
      <c r="M814" s="8" t="s">
        <v>207</v>
      </c>
      <c r="N814" s="2" t="s">
        <v>4640</v>
      </c>
      <c r="O814" s="2" t="s">
        <v>107</v>
      </c>
      <c r="P814" s="6">
        <v>4521</v>
      </c>
      <c r="Q814" s="7" t="s">
        <v>52391</v>
      </c>
    </row>
    <row r="815" spans="1:17" x14ac:dyDescent="0.2">
      <c r="A815" s="2" t="s">
        <v>5500</v>
      </c>
      <c r="B815" s="2" t="s">
        <v>5501</v>
      </c>
      <c r="C815" s="3">
        <v>29509</v>
      </c>
      <c r="D815" s="2" t="s">
        <v>5502</v>
      </c>
      <c r="E815" s="2" t="s">
        <v>2823</v>
      </c>
      <c r="F815" s="2" t="s">
        <v>5503</v>
      </c>
      <c r="G815" s="2" t="s">
        <v>60</v>
      </c>
      <c r="H815" s="4" t="s">
        <v>5504</v>
      </c>
      <c r="I815" s="5" t="s">
        <v>5505</v>
      </c>
      <c r="J815" s="2" t="s">
        <v>63</v>
      </c>
      <c r="K815" s="2" t="s">
        <v>26</v>
      </c>
      <c r="L815" s="2"/>
      <c r="M815" s="8" t="s">
        <v>105</v>
      </c>
      <c r="N815" s="2" t="s">
        <v>1200</v>
      </c>
      <c r="O815" s="2" t="s">
        <v>107</v>
      </c>
      <c r="P815" s="6">
        <v>4269</v>
      </c>
      <c r="Q815" s="7" t="s">
        <v>52391</v>
      </c>
    </row>
    <row r="816" spans="1:17" x14ac:dyDescent="0.2">
      <c r="A816" s="2" t="s">
        <v>5506</v>
      </c>
      <c r="B816" s="2" t="s">
        <v>5507</v>
      </c>
      <c r="C816" s="3">
        <v>27352</v>
      </c>
      <c r="D816" s="2" t="s">
        <v>5508</v>
      </c>
      <c r="E816" s="2" t="s">
        <v>5509</v>
      </c>
      <c r="F816" s="2" t="s">
        <v>1779</v>
      </c>
      <c r="G816" s="2" t="s">
        <v>60</v>
      </c>
      <c r="H816" s="4" t="s">
        <v>5510</v>
      </c>
      <c r="I816" s="5" t="s">
        <v>5511</v>
      </c>
      <c r="J816" s="2" t="s">
        <v>25</v>
      </c>
      <c r="K816" s="2" t="s">
        <v>38</v>
      </c>
      <c r="L816" s="2"/>
      <c r="M816" s="8" t="s">
        <v>376</v>
      </c>
      <c r="N816" s="2" t="s">
        <v>456</v>
      </c>
      <c r="O816" s="2" t="s">
        <v>296</v>
      </c>
      <c r="P816" s="6">
        <v>1606</v>
      </c>
      <c r="Q816" s="7" t="s">
        <v>52391</v>
      </c>
    </row>
    <row r="817" spans="1:17" x14ac:dyDescent="0.2">
      <c r="A817" s="2" t="s">
        <v>5512</v>
      </c>
      <c r="B817" s="2" t="s">
        <v>5513</v>
      </c>
      <c r="C817" s="3">
        <v>34048</v>
      </c>
      <c r="D817" s="2" t="s">
        <v>5514</v>
      </c>
      <c r="E817" s="2" t="s">
        <v>5101</v>
      </c>
      <c r="F817" s="2" t="s">
        <v>5515</v>
      </c>
      <c r="G817" s="2" t="s">
        <v>341</v>
      </c>
      <c r="H817" s="4" t="s">
        <v>5516</v>
      </c>
      <c r="I817" s="5" t="s">
        <v>5517</v>
      </c>
      <c r="J817" s="2" t="s">
        <v>160</v>
      </c>
      <c r="K817" s="2" t="s">
        <v>26</v>
      </c>
      <c r="L817" s="2"/>
      <c r="M817" s="8" t="s">
        <v>105</v>
      </c>
      <c r="N817" s="2" t="s">
        <v>2980</v>
      </c>
      <c r="O817" s="2" t="s">
        <v>243</v>
      </c>
      <c r="P817" s="6">
        <v>6151</v>
      </c>
      <c r="Q817" s="7" t="s">
        <v>52391</v>
      </c>
    </row>
    <row r="818" spans="1:17" x14ac:dyDescent="0.2">
      <c r="A818" s="2" t="s">
        <v>5518</v>
      </c>
      <c r="B818" s="2" t="s">
        <v>5519</v>
      </c>
      <c r="C818" s="3">
        <v>16911</v>
      </c>
      <c r="D818" s="2" t="s">
        <v>5520</v>
      </c>
      <c r="E818" s="2" t="s">
        <v>2411</v>
      </c>
      <c r="F818" s="2" t="s">
        <v>1312</v>
      </c>
      <c r="G818" s="2" t="s">
        <v>679</v>
      </c>
      <c r="H818" s="4" t="s">
        <v>5521</v>
      </c>
      <c r="I818" s="5" t="s">
        <v>5522</v>
      </c>
      <c r="J818" s="2" t="s">
        <v>160</v>
      </c>
      <c r="K818" s="2" t="s">
        <v>73</v>
      </c>
      <c r="L818" s="2"/>
      <c r="M818" s="8" t="s">
        <v>52</v>
      </c>
      <c r="N818" s="2" t="s">
        <v>2859</v>
      </c>
      <c r="O818" s="2" t="s">
        <v>29</v>
      </c>
      <c r="P818" s="6">
        <v>2818</v>
      </c>
      <c r="Q818" s="7" t="s">
        <v>52391</v>
      </c>
    </row>
    <row r="819" spans="1:17" x14ac:dyDescent="0.2">
      <c r="A819" s="2" t="s">
        <v>5523</v>
      </c>
      <c r="B819" s="2" t="s">
        <v>5524</v>
      </c>
      <c r="C819" s="3">
        <v>33112</v>
      </c>
      <c r="D819" s="2" t="s">
        <v>5525</v>
      </c>
      <c r="E819" s="2" t="s">
        <v>493</v>
      </c>
      <c r="F819" s="2" t="s">
        <v>5526</v>
      </c>
      <c r="G819" s="2" t="s">
        <v>102</v>
      </c>
      <c r="H819" s="4" t="s">
        <v>5527</v>
      </c>
      <c r="I819" s="5" t="s">
        <v>5528</v>
      </c>
      <c r="J819" s="2" t="s">
        <v>84</v>
      </c>
      <c r="K819" s="2" t="s">
        <v>38</v>
      </c>
      <c r="L819" s="2"/>
      <c r="M819" s="8" t="s">
        <v>116</v>
      </c>
      <c r="N819" s="2" t="s">
        <v>1782</v>
      </c>
      <c r="O819" s="2" t="s">
        <v>29</v>
      </c>
      <c r="P819" s="6">
        <v>2570</v>
      </c>
      <c r="Q819" s="7" t="s">
        <v>52391</v>
      </c>
    </row>
    <row r="820" spans="1:17" x14ac:dyDescent="0.2">
      <c r="A820" s="2" t="s">
        <v>5529</v>
      </c>
      <c r="B820" s="2" t="s">
        <v>5530</v>
      </c>
      <c r="C820" s="3">
        <v>20400</v>
      </c>
      <c r="D820" s="2" t="s">
        <v>5531</v>
      </c>
      <c r="E820" s="2" t="s">
        <v>2645</v>
      </c>
      <c r="F820" s="2" t="s">
        <v>1219</v>
      </c>
      <c r="G820" s="2" t="s">
        <v>48</v>
      </c>
      <c r="H820" s="4" t="s">
        <v>5532</v>
      </c>
      <c r="I820" s="5" t="s">
        <v>5533</v>
      </c>
      <c r="J820" s="2" t="s">
        <v>63</v>
      </c>
      <c r="K820" s="2" t="s">
        <v>38</v>
      </c>
      <c r="L820" s="2"/>
      <c r="M820" s="8" t="s">
        <v>39</v>
      </c>
      <c r="N820" s="2" t="s">
        <v>5534</v>
      </c>
      <c r="O820" s="2" t="s">
        <v>29</v>
      </c>
      <c r="P820" s="6">
        <v>5192</v>
      </c>
      <c r="Q820" s="7" t="s">
        <v>52391</v>
      </c>
    </row>
    <row r="821" spans="1:17" x14ac:dyDescent="0.2">
      <c r="A821" s="2" t="s">
        <v>5535</v>
      </c>
      <c r="B821" s="2" t="s">
        <v>5536</v>
      </c>
      <c r="C821" s="3">
        <v>22757</v>
      </c>
      <c r="D821" s="2" t="s">
        <v>5537</v>
      </c>
      <c r="E821" s="2" t="s">
        <v>4351</v>
      </c>
      <c r="F821" s="2" t="s">
        <v>5065</v>
      </c>
      <c r="G821" s="2" t="s">
        <v>22</v>
      </c>
      <c r="H821" s="4" t="s">
        <v>5538</v>
      </c>
      <c r="I821" s="5" t="s">
        <v>5539</v>
      </c>
      <c r="J821" s="2" t="s">
        <v>51</v>
      </c>
      <c r="K821" s="2" t="s">
        <v>73</v>
      </c>
      <c r="L821" s="2"/>
      <c r="M821" s="8" t="s">
        <v>27</v>
      </c>
      <c r="N821" s="2" t="s">
        <v>5540</v>
      </c>
      <c r="O821" s="2" t="s">
        <v>243</v>
      </c>
      <c r="P821" s="6">
        <v>9828</v>
      </c>
      <c r="Q821" s="7" t="s">
        <v>52391</v>
      </c>
    </row>
    <row r="822" spans="1:17" x14ac:dyDescent="0.2">
      <c r="A822" s="2" t="s">
        <v>5541</v>
      </c>
      <c r="B822" s="2" t="s">
        <v>5542</v>
      </c>
      <c r="C822" s="3">
        <v>38621</v>
      </c>
      <c r="D822" s="2" t="s">
        <v>5543</v>
      </c>
      <c r="E822" s="2" t="s">
        <v>5544</v>
      </c>
      <c r="F822" s="2" t="s">
        <v>2653</v>
      </c>
      <c r="G822" s="2" t="s">
        <v>478</v>
      </c>
      <c r="H822" s="4" t="s">
        <v>5545</v>
      </c>
      <c r="I822" s="5" t="s">
        <v>5546</v>
      </c>
      <c r="J822" s="2" t="s">
        <v>25</v>
      </c>
      <c r="K822" s="2" t="s">
        <v>38</v>
      </c>
      <c r="L822" s="2"/>
      <c r="M822" s="8" t="s">
        <v>85</v>
      </c>
      <c r="N822" s="2" t="s">
        <v>5547</v>
      </c>
      <c r="O822" s="2" t="s">
        <v>29</v>
      </c>
      <c r="P822" s="6">
        <v>9085</v>
      </c>
      <c r="Q822" s="7" t="s">
        <v>52391</v>
      </c>
    </row>
    <row r="823" spans="1:17" x14ac:dyDescent="0.2">
      <c r="A823" s="2" t="s">
        <v>5548</v>
      </c>
      <c r="B823" s="2" t="s">
        <v>5549</v>
      </c>
      <c r="C823" s="3">
        <v>18775</v>
      </c>
      <c r="D823" s="2" t="s">
        <v>5550</v>
      </c>
      <c r="E823" s="2" t="s">
        <v>1258</v>
      </c>
      <c r="F823" s="2" t="s">
        <v>5551</v>
      </c>
      <c r="G823" s="2" t="s">
        <v>184</v>
      </c>
      <c r="H823" s="4" t="s">
        <v>5552</v>
      </c>
      <c r="I823" s="5" t="s">
        <v>5553</v>
      </c>
      <c r="J823" s="2" t="s">
        <v>160</v>
      </c>
      <c r="K823" s="2" t="s">
        <v>26</v>
      </c>
      <c r="L823" s="2"/>
      <c r="M823" s="8" t="s">
        <v>376</v>
      </c>
      <c r="N823" s="2" t="s">
        <v>5554</v>
      </c>
      <c r="O823" s="2" t="s">
        <v>188</v>
      </c>
      <c r="P823" s="6">
        <v>3759</v>
      </c>
      <c r="Q823" s="7" t="s">
        <v>52391</v>
      </c>
    </row>
    <row r="824" spans="1:17" x14ac:dyDescent="0.2">
      <c r="A824" s="2" t="s">
        <v>5555</v>
      </c>
      <c r="B824" s="2" t="s">
        <v>5556</v>
      </c>
      <c r="C824" s="3">
        <v>36247</v>
      </c>
      <c r="D824" s="2" t="s">
        <v>5557</v>
      </c>
      <c r="E824" s="2" t="s">
        <v>4283</v>
      </c>
      <c r="F824" s="2" t="s">
        <v>122</v>
      </c>
      <c r="G824" s="2" t="s">
        <v>22</v>
      </c>
      <c r="H824" s="4" t="s">
        <v>5558</v>
      </c>
      <c r="I824" s="5" t="s">
        <v>5559</v>
      </c>
      <c r="J824" s="2" t="s">
        <v>160</v>
      </c>
      <c r="K824" s="2" t="s">
        <v>38</v>
      </c>
      <c r="L824" s="2"/>
      <c r="M824" s="8" t="s">
        <v>85</v>
      </c>
      <c r="N824" s="2" t="s">
        <v>5554</v>
      </c>
      <c r="O824" s="2" t="s">
        <v>198</v>
      </c>
      <c r="P824" s="6">
        <v>6352</v>
      </c>
      <c r="Q824" s="7" t="s">
        <v>52391</v>
      </c>
    </row>
    <row r="825" spans="1:17" x14ac:dyDescent="0.2">
      <c r="A825" s="2" t="s">
        <v>5560</v>
      </c>
      <c r="B825" s="2" t="s">
        <v>5561</v>
      </c>
      <c r="C825" s="3">
        <v>20679</v>
      </c>
      <c r="D825" s="2" t="s">
        <v>5562</v>
      </c>
      <c r="E825" s="2" t="s">
        <v>2478</v>
      </c>
      <c r="F825" s="2" t="s">
        <v>1370</v>
      </c>
      <c r="G825" s="2" t="s">
        <v>60</v>
      </c>
      <c r="H825" s="4" t="s">
        <v>5563</v>
      </c>
      <c r="I825" s="5" t="s">
        <v>5564</v>
      </c>
      <c r="J825" s="2" t="s">
        <v>25</v>
      </c>
      <c r="K825" s="2" t="s">
        <v>38</v>
      </c>
      <c r="L825" s="2"/>
      <c r="M825" s="8" t="s">
        <v>105</v>
      </c>
      <c r="N825" s="2" t="s">
        <v>5565</v>
      </c>
      <c r="O825" s="2" t="s">
        <v>188</v>
      </c>
      <c r="P825" s="6">
        <v>1953</v>
      </c>
      <c r="Q825" s="7" t="s">
        <v>52391</v>
      </c>
    </row>
    <row r="826" spans="1:17" x14ac:dyDescent="0.2">
      <c r="A826" s="2" t="s">
        <v>5566</v>
      </c>
      <c r="B826" s="2" t="s">
        <v>5567</v>
      </c>
      <c r="C826" s="3">
        <v>30579</v>
      </c>
      <c r="D826" s="2" t="s">
        <v>5568</v>
      </c>
      <c r="E826" s="2" t="s">
        <v>364</v>
      </c>
      <c r="F826" s="2" t="s">
        <v>5145</v>
      </c>
      <c r="G826" s="2" t="s">
        <v>249</v>
      </c>
      <c r="H826" s="4" t="s">
        <v>5569</v>
      </c>
      <c r="I826" s="5" t="s">
        <v>5570</v>
      </c>
      <c r="J826" s="2" t="s">
        <v>51</v>
      </c>
      <c r="K826" s="2" t="s">
        <v>38</v>
      </c>
      <c r="L826" s="2"/>
      <c r="M826" s="8" t="s">
        <v>85</v>
      </c>
      <c r="N826" s="2" t="s">
        <v>5571</v>
      </c>
      <c r="O826" s="2" t="s">
        <v>296</v>
      </c>
      <c r="P826" s="6">
        <v>8852</v>
      </c>
      <c r="Q826" s="7" t="s">
        <v>52391</v>
      </c>
    </row>
    <row r="827" spans="1:17" x14ac:dyDescent="0.2">
      <c r="A827" s="2" t="s">
        <v>5572</v>
      </c>
      <c r="B827" s="2" t="s">
        <v>5573</v>
      </c>
      <c r="C827" s="3">
        <v>39159</v>
      </c>
      <c r="D827" s="2" t="s">
        <v>5574</v>
      </c>
      <c r="E827" s="2" t="s">
        <v>1585</v>
      </c>
      <c r="F827" s="2" t="s">
        <v>5575</v>
      </c>
      <c r="G827" s="2" t="s">
        <v>113</v>
      </c>
      <c r="H827" s="4" t="s">
        <v>5576</v>
      </c>
      <c r="I827" s="5" t="s">
        <v>5577</v>
      </c>
      <c r="J827" s="2" t="s">
        <v>25</v>
      </c>
      <c r="K827" s="2" t="s">
        <v>38</v>
      </c>
      <c r="L827" s="2"/>
      <c r="M827" s="8" t="s">
        <v>39</v>
      </c>
      <c r="N827" s="2" t="s">
        <v>1215</v>
      </c>
      <c r="O827" s="2" t="s">
        <v>296</v>
      </c>
      <c r="P827" s="6">
        <v>4202</v>
      </c>
      <c r="Q827" s="7" t="s">
        <v>52391</v>
      </c>
    </row>
    <row r="828" spans="1:17" x14ac:dyDescent="0.2">
      <c r="A828" s="2" t="s">
        <v>5578</v>
      </c>
      <c r="B828" s="2" t="s">
        <v>5579</v>
      </c>
      <c r="C828" s="3">
        <v>17380</v>
      </c>
      <c r="D828" s="2" t="s">
        <v>5580</v>
      </c>
      <c r="E828" s="2" t="s">
        <v>4195</v>
      </c>
      <c r="F828" s="2" t="s">
        <v>3342</v>
      </c>
      <c r="G828" s="2" t="s">
        <v>35</v>
      </c>
      <c r="H828" s="4" t="s">
        <v>5581</v>
      </c>
      <c r="I828" s="5" t="s">
        <v>5582</v>
      </c>
      <c r="J828" s="2" t="s">
        <v>84</v>
      </c>
      <c r="K828" s="2" t="s">
        <v>26</v>
      </c>
      <c r="L828" s="2"/>
      <c r="M828" s="8" t="s">
        <v>105</v>
      </c>
      <c r="N828" s="2" t="s">
        <v>4913</v>
      </c>
      <c r="O828" s="2" t="s">
        <v>87</v>
      </c>
      <c r="P828" s="6">
        <v>6702</v>
      </c>
      <c r="Q828" s="7" t="s">
        <v>52391</v>
      </c>
    </row>
    <row r="829" spans="1:17" x14ac:dyDescent="0.2">
      <c r="A829" s="2" t="s">
        <v>5583</v>
      </c>
      <c r="B829" s="2" t="s">
        <v>5584</v>
      </c>
      <c r="C829" s="3">
        <v>21097</v>
      </c>
      <c r="D829" s="2" t="s">
        <v>5585</v>
      </c>
      <c r="E829" s="2" t="s">
        <v>1326</v>
      </c>
      <c r="F829" s="2" t="s">
        <v>1075</v>
      </c>
      <c r="G829" s="2" t="s">
        <v>679</v>
      </c>
      <c r="H829" s="4" t="s">
        <v>5586</v>
      </c>
      <c r="I829" s="5" t="s">
        <v>5587</v>
      </c>
      <c r="J829" s="2" t="s">
        <v>160</v>
      </c>
      <c r="K829" s="2" t="s">
        <v>38</v>
      </c>
      <c r="L829" s="2"/>
      <c r="M829" s="8" t="s">
        <v>85</v>
      </c>
      <c r="N829" s="2" t="s">
        <v>5588</v>
      </c>
      <c r="O829" s="2" t="s">
        <v>243</v>
      </c>
      <c r="P829" s="6">
        <v>9025</v>
      </c>
      <c r="Q829" s="7" t="s">
        <v>52391</v>
      </c>
    </row>
    <row r="830" spans="1:17" x14ac:dyDescent="0.2">
      <c r="A830" s="2" t="s">
        <v>5589</v>
      </c>
      <c r="B830" s="2" t="s">
        <v>5590</v>
      </c>
      <c r="C830" s="3">
        <v>34359</v>
      </c>
      <c r="D830" s="2" t="s">
        <v>5591</v>
      </c>
      <c r="E830" s="2" t="s">
        <v>2025</v>
      </c>
      <c r="F830" s="2" t="s">
        <v>1024</v>
      </c>
      <c r="G830" s="2" t="s">
        <v>22</v>
      </c>
      <c r="H830" s="4" t="s">
        <v>5592</v>
      </c>
      <c r="I830" s="5" t="s">
        <v>5593</v>
      </c>
      <c r="J830" s="2" t="s">
        <v>51</v>
      </c>
      <c r="K830" s="2" t="s">
        <v>38</v>
      </c>
      <c r="L830" s="2"/>
      <c r="M830" s="8" t="s">
        <v>376</v>
      </c>
      <c r="N830" s="2" t="s">
        <v>5594</v>
      </c>
      <c r="O830" s="2" t="s">
        <v>312</v>
      </c>
      <c r="P830" s="6">
        <v>8675</v>
      </c>
      <c r="Q830" s="7" t="s">
        <v>52391</v>
      </c>
    </row>
    <row r="831" spans="1:17" x14ac:dyDescent="0.2">
      <c r="A831" s="2" t="s">
        <v>5595</v>
      </c>
      <c r="B831" s="2" t="s">
        <v>5596</v>
      </c>
      <c r="C831" s="3">
        <v>36644</v>
      </c>
      <c r="D831" s="2" t="s">
        <v>5597</v>
      </c>
      <c r="E831" s="2" t="s">
        <v>2637</v>
      </c>
      <c r="F831" s="2" t="s">
        <v>3689</v>
      </c>
      <c r="G831" s="2" t="s">
        <v>478</v>
      </c>
      <c r="H831" s="4" t="s">
        <v>5598</v>
      </c>
      <c r="I831" s="5" t="s">
        <v>5599</v>
      </c>
      <c r="J831" s="2" t="s">
        <v>160</v>
      </c>
      <c r="K831" s="2" t="s">
        <v>38</v>
      </c>
      <c r="L831" s="2"/>
      <c r="M831" s="8" t="s">
        <v>74</v>
      </c>
      <c r="N831" s="2" t="s">
        <v>5172</v>
      </c>
      <c r="O831" s="2" t="s">
        <v>243</v>
      </c>
      <c r="P831" s="6">
        <v>7955</v>
      </c>
      <c r="Q831" s="7" t="s">
        <v>52391</v>
      </c>
    </row>
    <row r="832" spans="1:17" x14ac:dyDescent="0.2">
      <c r="A832" s="2" t="s">
        <v>5600</v>
      </c>
      <c r="B832" s="2" t="s">
        <v>5601</v>
      </c>
      <c r="C832" s="3">
        <v>36004</v>
      </c>
      <c r="D832" s="2" t="s">
        <v>5602</v>
      </c>
      <c r="E832" s="2" t="s">
        <v>1998</v>
      </c>
      <c r="F832" s="2" t="s">
        <v>231</v>
      </c>
      <c r="G832" s="2" t="s">
        <v>437</v>
      </c>
      <c r="H832" s="4" t="s">
        <v>5603</v>
      </c>
      <c r="I832" s="5" t="s">
        <v>5604</v>
      </c>
      <c r="J832" s="2" t="s">
        <v>25</v>
      </c>
      <c r="K832" s="2" t="s">
        <v>38</v>
      </c>
      <c r="L832" s="2"/>
      <c r="M832" s="8" t="s">
        <v>376</v>
      </c>
      <c r="N832" s="2" t="s">
        <v>3438</v>
      </c>
      <c r="O832" s="2" t="s">
        <v>107</v>
      </c>
      <c r="P832" s="6">
        <v>3388</v>
      </c>
      <c r="Q832" s="7" t="s">
        <v>52391</v>
      </c>
    </row>
    <row r="833" spans="1:17" x14ac:dyDescent="0.2">
      <c r="A833" s="2" t="s">
        <v>5605</v>
      </c>
      <c r="B833" s="2" t="s">
        <v>5606</v>
      </c>
      <c r="C833" s="3">
        <v>26580</v>
      </c>
      <c r="D833" s="2" t="s">
        <v>5607</v>
      </c>
      <c r="E833" s="2" t="s">
        <v>1046</v>
      </c>
      <c r="F833" s="2" t="s">
        <v>382</v>
      </c>
      <c r="G833" s="2" t="s">
        <v>93</v>
      </c>
      <c r="H833" s="4" t="s">
        <v>5608</v>
      </c>
      <c r="I833" s="5" t="s">
        <v>5609</v>
      </c>
      <c r="J833" s="2" t="s">
        <v>51</v>
      </c>
      <c r="K833" s="2" t="s">
        <v>73</v>
      </c>
      <c r="L833" s="2"/>
      <c r="M833" s="8" t="s">
        <v>105</v>
      </c>
      <c r="N833" s="2" t="s">
        <v>5610</v>
      </c>
      <c r="O833" s="2" t="s">
        <v>87</v>
      </c>
      <c r="P833" s="6">
        <v>8665</v>
      </c>
      <c r="Q833" s="7" t="s">
        <v>52391</v>
      </c>
    </row>
    <row r="834" spans="1:17" x14ac:dyDescent="0.2">
      <c r="A834" s="2" t="s">
        <v>5611</v>
      </c>
      <c r="B834" s="2" t="s">
        <v>5612</v>
      </c>
      <c r="C834" s="3">
        <v>31354</v>
      </c>
      <c r="D834" s="2" t="s">
        <v>5613</v>
      </c>
      <c r="E834" s="2" t="s">
        <v>3819</v>
      </c>
      <c r="F834" s="2" t="s">
        <v>2217</v>
      </c>
      <c r="G834" s="2" t="s">
        <v>175</v>
      </c>
      <c r="H834" s="4" t="s">
        <v>5614</v>
      </c>
      <c r="I834" s="5" t="s">
        <v>5615</v>
      </c>
      <c r="J834" s="2" t="s">
        <v>51</v>
      </c>
      <c r="K834" s="2" t="s">
        <v>38</v>
      </c>
      <c r="L834" s="2"/>
      <c r="M834" s="8" t="s">
        <v>85</v>
      </c>
      <c r="N834" s="2" t="s">
        <v>5476</v>
      </c>
      <c r="O834" s="2" t="s">
        <v>41</v>
      </c>
      <c r="P834" s="6">
        <v>4168</v>
      </c>
      <c r="Q834" s="7" t="s">
        <v>52391</v>
      </c>
    </row>
    <row r="835" spans="1:17" x14ac:dyDescent="0.2">
      <c r="A835" s="2" t="s">
        <v>5616</v>
      </c>
      <c r="B835" s="2" t="s">
        <v>5617</v>
      </c>
      <c r="C835" s="3">
        <v>32727</v>
      </c>
      <c r="D835" s="2" t="s">
        <v>5618</v>
      </c>
      <c r="E835" s="2" t="s">
        <v>1393</v>
      </c>
      <c r="F835" s="2" t="s">
        <v>5619</v>
      </c>
      <c r="G835" s="2" t="s">
        <v>292</v>
      </c>
      <c r="H835" s="4" t="s">
        <v>5620</v>
      </c>
      <c r="I835" s="5" t="s">
        <v>5621</v>
      </c>
      <c r="J835" s="2" t="s">
        <v>63</v>
      </c>
      <c r="K835" s="2" t="s">
        <v>26</v>
      </c>
      <c r="L835" s="2"/>
      <c r="M835" s="8" t="s">
        <v>376</v>
      </c>
      <c r="N835" s="2" t="s">
        <v>5622</v>
      </c>
      <c r="O835" s="2" t="s">
        <v>41</v>
      </c>
      <c r="P835" s="6">
        <v>8895</v>
      </c>
      <c r="Q835" s="7" t="s">
        <v>52391</v>
      </c>
    </row>
    <row r="836" spans="1:17" x14ac:dyDescent="0.2">
      <c r="A836" s="2" t="s">
        <v>5623</v>
      </c>
      <c r="B836" s="2" t="s">
        <v>5624</v>
      </c>
      <c r="C836" s="3">
        <v>16301</v>
      </c>
      <c r="D836" s="2" t="s">
        <v>5625</v>
      </c>
      <c r="E836" s="2" t="s">
        <v>994</v>
      </c>
      <c r="F836" s="2" t="s">
        <v>694</v>
      </c>
      <c r="G836" s="2" t="s">
        <v>292</v>
      </c>
      <c r="H836" s="4" t="s">
        <v>5626</v>
      </c>
      <c r="I836" s="5" t="s">
        <v>5627</v>
      </c>
      <c r="J836" s="2" t="s">
        <v>25</v>
      </c>
      <c r="K836" s="2" t="s">
        <v>73</v>
      </c>
      <c r="L836" s="2"/>
      <c r="M836" s="8" t="s">
        <v>105</v>
      </c>
      <c r="N836" s="2" t="s">
        <v>5628</v>
      </c>
      <c r="O836" s="2" t="s">
        <v>312</v>
      </c>
      <c r="P836" s="6">
        <v>9823</v>
      </c>
      <c r="Q836" s="7" t="s">
        <v>52391</v>
      </c>
    </row>
    <row r="837" spans="1:17" x14ac:dyDescent="0.2">
      <c r="A837" s="2" t="s">
        <v>5629</v>
      </c>
      <c r="B837" s="2" t="s">
        <v>5630</v>
      </c>
      <c r="C837" s="3">
        <v>34553</v>
      </c>
      <c r="D837" s="2" t="s">
        <v>5631</v>
      </c>
      <c r="E837" s="2" t="s">
        <v>782</v>
      </c>
      <c r="F837" s="2" t="s">
        <v>525</v>
      </c>
      <c r="G837" s="2" t="s">
        <v>275</v>
      </c>
      <c r="H837" s="4" t="s">
        <v>5632</v>
      </c>
      <c r="I837" s="5" t="s">
        <v>5633</v>
      </c>
      <c r="J837" s="2" t="s">
        <v>84</v>
      </c>
      <c r="K837" s="2" t="s">
        <v>38</v>
      </c>
      <c r="L837" s="2"/>
      <c r="M837" s="8" t="s">
        <v>105</v>
      </c>
      <c r="N837" s="2" t="s">
        <v>5634</v>
      </c>
      <c r="O837" s="2" t="s">
        <v>312</v>
      </c>
      <c r="P837" s="6">
        <v>8584</v>
      </c>
      <c r="Q837" s="7" t="s">
        <v>52391</v>
      </c>
    </row>
    <row r="838" spans="1:17" x14ac:dyDescent="0.2">
      <c r="A838" s="2" t="s">
        <v>5635</v>
      </c>
      <c r="B838" s="2" t="s">
        <v>5636</v>
      </c>
      <c r="C838" s="3">
        <v>32908</v>
      </c>
      <c r="D838" s="2" t="s">
        <v>5637</v>
      </c>
      <c r="E838" s="2" t="s">
        <v>2738</v>
      </c>
      <c r="F838" s="2" t="s">
        <v>5638</v>
      </c>
      <c r="G838" s="2" t="s">
        <v>102</v>
      </c>
      <c r="H838" s="4" t="s">
        <v>5639</v>
      </c>
      <c r="I838" s="5" t="s">
        <v>5640</v>
      </c>
      <c r="J838" s="2" t="s">
        <v>63</v>
      </c>
      <c r="K838" s="2" t="s">
        <v>26</v>
      </c>
      <c r="L838" s="2"/>
      <c r="M838" s="8" t="s">
        <v>143</v>
      </c>
      <c r="N838" s="2" t="s">
        <v>5641</v>
      </c>
      <c r="O838" s="2" t="s">
        <v>54</v>
      </c>
      <c r="P838" s="6">
        <v>9920</v>
      </c>
      <c r="Q838" s="7" t="s">
        <v>52391</v>
      </c>
    </row>
    <row r="839" spans="1:17" x14ac:dyDescent="0.2">
      <c r="A839" s="2" t="s">
        <v>5642</v>
      </c>
      <c r="B839" s="2" t="s">
        <v>5643</v>
      </c>
      <c r="C839" s="3">
        <v>34590</v>
      </c>
      <c r="D839" s="2" t="s">
        <v>5644</v>
      </c>
      <c r="E839" s="2" t="s">
        <v>709</v>
      </c>
      <c r="F839" s="2" t="s">
        <v>3488</v>
      </c>
      <c r="G839" s="2" t="s">
        <v>194</v>
      </c>
      <c r="H839" s="4" t="s">
        <v>5645</v>
      </c>
      <c r="I839" s="5" t="s">
        <v>5646</v>
      </c>
      <c r="J839" s="2" t="s">
        <v>160</v>
      </c>
      <c r="K839" s="2" t="s">
        <v>73</v>
      </c>
      <c r="L839" s="2"/>
      <c r="M839" s="8" t="s">
        <v>105</v>
      </c>
      <c r="N839" s="2" t="s">
        <v>135</v>
      </c>
      <c r="O839" s="2" t="s">
        <v>107</v>
      </c>
      <c r="P839" s="6">
        <v>3049</v>
      </c>
      <c r="Q839" s="7" t="s">
        <v>52391</v>
      </c>
    </row>
    <row r="840" spans="1:17" x14ac:dyDescent="0.2">
      <c r="A840" s="2" t="s">
        <v>5647</v>
      </c>
      <c r="B840" s="2" t="s">
        <v>5648</v>
      </c>
      <c r="C840" s="3">
        <v>21294</v>
      </c>
      <c r="D840" s="2" t="s">
        <v>5649</v>
      </c>
      <c r="E840" s="2" t="s">
        <v>1053</v>
      </c>
      <c r="F840" s="2" t="s">
        <v>5650</v>
      </c>
      <c r="G840" s="2" t="s">
        <v>60</v>
      </c>
      <c r="H840" s="4" t="s">
        <v>5651</v>
      </c>
      <c r="I840" s="5" t="s">
        <v>5652</v>
      </c>
      <c r="J840" s="2" t="s">
        <v>51</v>
      </c>
      <c r="K840" s="2" t="s">
        <v>73</v>
      </c>
      <c r="L840" s="2"/>
      <c r="M840" s="8" t="s">
        <v>116</v>
      </c>
      <c r="N840" s="2" t="s">
        <v>3827</v>
      </c>
      <c r="O840" s="2" t="s">
        <v>296</v>
      </c>
      <c r="P840" s="6">
        <v>4219</v>
      </c>
      <c r="Q840" s="7" t="s">
        <v>52391</v>
      </c>
    </row>
    <row r="841" spans="1:17" x14ac:dyDescent="0.2">
      <c r="A841" s="2" t="s">
        <v>5653</v>
      </c>
      <c r="B841" s="2" t="s">
        <v>5654</v>
      </c>
      <c r="C841" s="3">
        <v>27674</v>
      </c>
      <c r="D841" s="2" t="s">
        <v>5655</v>
      </c>
      <c r="E841" s="2" t="s">
        <v>4162</v>
      </c>
      <c r="F841" s="2" t="s">
        <v>2766</v>
      </c>
      <c r="G841" s="2" t="s">
        <v>214</v>
      </c>
      <c r="H841" s="4" t="s">
        <v>5656</v>
      </c>
      <c r="I841" s="5" t="s">
        <v>5657</v>
      </c>
      <c r="J841" s="2" t="s">
        <v>160</v>
      </c>
      <c r="K841" s="2" t="s">
        <v>73</v>
      </c>
      <c r="L841" s="2"/>
      <c r="M841" s="8" t="s">
        <v>116</v>
      </c>
      <c r="N841" s="2" t="s">
        <v>5658</v>
      </c>
      <c r="O841" s="2" t="s">
        <v>243</v>
      </c>
      <c r="P841" s="6">
        <v>8962</v>
      </c>
      <c r="Q841" s="7" t="s">
        <v>52391</v>
      </c>
    </row>
    <row r="842" spans="1:17" x14ac:dyDescent="0.2">
      <c r="A842" s="2" t="s">
        <v>5659</v>
      </c>
      <c r="B842" s="2" t="s">
        <v>5660</v>
      </c>
      <c r="C842" s="3">
        <v>16897</v>
      </c>
      <c r="D842" s="2" t="s">
        <v>5661</v>
      </c>
      <c r="E842" s="2" t="s">
        <v>1448</v>
      </c>
      <c r="F842" s="2" t="s">
        <v>525</v>
      </c>
      <c r="G842" s="2" t="s">
        <v>249</v>
      </c>
      <c r="H842" s="4" t="s">
        <v>5662</v>
      </c>
      <c r="I842" s="5" t="s">
        <v>5663</v>
      </c>
      <c r="J842" s="2" t="s">
        <v>63</v>
      </c>
      <c r="K842" s="2" t="s">
        <v>73</v>
      </c>
      <c r="L842" s="2"/>
      <c r="M842" s="8" t="s">
        <v>105</v>
      </c>
      <c r="N842" s="2" t="s">
        <v>1315</v>
      </c>
      <c r="O842" s="2" t="s">
        <v>312</v>
      </c>
      <c r="P842" s="6">
        <v>4406</v>
      </c>
      <c r="Q842" s="7" t="s">
        <v>52391</v>
      </c>
    </row>
    <row r="843" spans="1:17" x14ac:dyDescent="0.2">
      <c r="A843" s="2" t="s">
        <v>5664</v>
      </c>
      <c r="B843" s="2" t="s">
        <v>5665</v>
      </c>
      <c r="C843" s="3">
        <v>35675</v>
      </c>
      <c r="D843" s="2" t="s">
        <v>5666</v>
      </c>
      <c r="E843" s="2" t="s">
        <v>2287</v>
      </c>
      <c r="F843" s="2" t="s">
        <v>1894</v>
      </c>
      <c r="G843" s="2" t="s">
        <v>223</v>
      </c>
      <c r="H843" s="4" t="s">
        <v>5667</v>
      </c>
      <c r="I843" s="5" t="s">
        <v>5668</v>
      </c>
      <c r="J843" s="2" t="s">
        <v>51</v>
      </c>
      <c r="K843" s="2" t="s">
        <v>73</v>
      </c>
      <c r="L843" s="2"/>
      <c r="M843" s="8" t="s">
        <v>268</v>
      </c>
      <c r="N843" s="2" t="s">
        <v>3400</v>
      </c>
      <c r="O843" s="2" t="s">
        <v>41</v>
      </c>
      <c r="P843" s="6">
        <v>1954</v>
      </c>
      <c r="Q843" s="7" t="s">
        <v>52391</v>
      </c>
    </row>
    <row r="844" spans="1:17" x14ac:dyDescent="0.2">
      <c r="A844" s="2" t="s">
        <v>5669</v>
      </c>
      <c r="B844" s="2" t="s">
        <v>5670</v>
      </c>
      <c r="C844" s="3">
        <v>31185</v>
      </c>
      <c r="D844" s="2" t="s">
        <v>5671</v>
      </c>
      <c r="E844" s="2" t="s">
        <v>3246</v>
      </c>
      <c r="F844" s="2" t="s">
        <v>4264</v>
      </c>
      <c r="G844" s="2" t="s">
        <v>22</v>
      </c>
      <c r="H844" s="4" t="s">
        <v>5672</v>
      </c>
      <c r="I844" s="5" t="s">
        <v>5673</v>
      </c>
      <c r="J844" s="2" t="s">
        <v>25</v>
      </c>
      <c r="K844" s="2" t="s">
        <v>26</v>
      </c>
      <c r="L844" s="2"/>
      <c r="M844" s="8" t="s">
        <v>74</v>
      </c>
      <c r="N844" s="2" t="s">
        <v>4186</v>
      </c>
      <c r="O844" s="2" t="s">
        <v>243</v>
      </c>
      <c r="P844" s="6">
        <v>5248</v>
      </c>
      <c r="Q844" s="7" t="s">
        <v>52391</v>
      </c>
    </row>
    <row r="845" spans="1:17" x14ac:dyDescent="0.2">
      <c r="A845" s="2" t="s">
        <v>5674</v>
      </c>
      <c r="B845" s="2" t="s">
        <v>5675</v>
      </c>
      <c r="C845" s="3">
        <v>19236</v>
      </c>
      <c r="D845" s="2" t="s">
        <v>5676</v>
      </c>
      <c r="E845" s="2" t="s">
        <v>5677</v>
      </c>
      <c r="F845" s="2" t="s">
        <v>1312</v>
      </c>
      <c r="G845" s="2" t="s">
        <v>113</v>
      </c>
      <c r="H845" s="4" t="s">
        <v>5678</v>
      </c>
      <c r="I845" s="5" t="s">
        <v>5679</v>
      </c>
      <c r="J845" s="2" t="s">
        <v>84</v>
      </c>
      <c r="K845" s="2" t="s">
        <v>38</v>
      </c>
      <c r="L845" s="2"/>
      <c r="M845" s="8" t="s">
        <v>143</v>
      </c>
      <c r="N845" s="2" t="s">
        <v>5680</v>
      </c>
      <c r="O845" s="2" t="s">
        <v>296</v>
      </c>
      <c r="P845" s="6">
        <v>4790</v>
      </c>
      <c r="Q845" s="7" t="s">
        <v>52391</v>
      </c>
    </row>
    <row r="846" spans="1:17" x14ac:dyDescent="0.2">
      <c r="A846" s="2" t="s">
        <v>5681</v>
      </c>
      <c r="B846" s="2" t="s">
        <v>5682</v>
      </c>
      <c r="C846" s="3">
        <v>17215</v>
      </c>
      <c r="D846" s="2" t="s">
        <v>5683</v>
      </c>
      <c r="E846" s="2" t="s">
        <v>5684</v>
      </c>
      <c r="F846" s="2" t="s">
        <v>5685</v>
      </c>
      <c r="G846" s="2" t="s">
        <v>175</v>
      </c>
      <c r="H846" s="4" t="s">
        <v>5686</v>
      </c>
      <c r="I846" s="5" t="s">
        <v>5687</v>
      </c>
      <c r="J846" s="2" t="s">
        <v>84</v>
      </c>
      <c r="K846" s="2" t="s">
        <v>26</v>
      </c>
      <c r="L846" s="2"/>
      <c r="M846" s="8" t="s">
        <v>207</v>
      </c>
      <c r="N846" s="2" t="s">
        <v>1950</v>
      </c>
      <c r="O846" s="2" t="s">
        <v>54</v>
      </c>
      <c r="P846" s="6">
        <v>3352</v>
      </c>
      <c r="Q846" s="7" t="s">
        <v>52391</v>
      </c>
    </row>
    <row r="847" spans="1:17" x14ac:dyDescent="0.2">
      <c r="A847" s="2" t="s">
        <v>5688</v>
      </c>
      <c r="B847" s="2" t="s">
        <v>5689</v>
      </c>
      <c r="C847" s="3">
        <v>28137</v>
      </c>
      <c r="D847" s="2" t="s">
        <v>5690</v>
      </c>
      <c r="E847" s="2" t="s">
        <v>5691</v>
      </c>
      <c r="F847" s="2" t="s">
        <v>112</v>
      </c>
      <c r="G847" s="2" t="s">
        <v>123</v>
      </c>
      <c r="H847" s="4" t="s">
        <v>5692</v>
      </c>
      <c r="I847" s="5" t="s">
        <v>5693</v>
      </c>
      <c r="J847" s="2" t="s">
        <v>63</v>
      </c>
      <c r="K847" s="2" t="s">
        <v>73</v>
      </c>
      <c r="L847" s="2"/>
      <c r="M847" s="8" t="s">
        <v>27</v>
      </c>
      <c r="N847" s="2" t="s">
        <v>4605</v>
      </c>
      <c r="O847" s="2" t="s">
        <v>29</v>
      </c>
      <c r="P847" s="6">
        <v>7947</v>
      </c>
      <c r="Q847" s="7" t="s">
        <v>52391</v>
      </c>
    </row>
    <row r="848" spans="1:17" x14ac:dyDescent="0.2">
      <c r="A848" s="2" t="s">
        <v>5694</v>
      </c>
      <c r="B848" s="2" t="s">
        <v>5695</v>
      </c>
      <c r="C848" s="3">
        <v>37638</v>
      </c>
      <c r="D848" s="2" t="s">
        <v>5696</v>
      </c>
      <c r="E848" s="2" t="s">
        <v>2403</v>
      </c>
      <c r="F848" s="2" t="s">
        <v>3488</v>
      </c>
      <c r="G848" s="2" t="s">
        <v>341</v>
      </c>
      <c r="H848" s="4" t="s">
        <v>5697</v>
      </c>
      <c r="I848" s="5" t="s">
        <v>5698</v>
      </c>
      <c r="J848" s="2" t="s">
        <v>160</v>
      </c>
      <c r="K848" s="2" t="s">
        <v>73</v>
      </c>
      <c r="L848" s="2"/>
      <c r="M848" s="8" t="s">
        <v>105</v>
      </c>
      <c r="N848" s="2" t="s">
        <v>565</v>
      </c>
      <c r="O848" s="2" t="s">
        <v>107</v>
      </c>
      <c r="P848" s="6">
        <v>9056</v>
      </c>
      <c r="Q848" s="7" t="s">
        <v>52391</v>
      </c>
    </row>
    <row r="849" spans="1:17" x14ac:dyDescent="0.2">
      <c r="A849" s="2" t="s">
        <v>5699</v>
      </c>
      <c r="B849" s="2" t="s">
        <v>5700</v>
      </c>
      <c r="C849" s="3">
        <v>37793</v>
      </c>
      <c r="D849" s="2" t="s">
        <v>5701</v>
      </c>
      <c r="E849" s="2" t="s">
        <v>5691</v>
      </c>
      <c r="F849" s="2" t="s">
        <v>5702</v>
      </c>
      <c r="G849" s="2" t="s">
        <v>60</v>
      </c>
      <c r="H849" s="4" t="s">
        <v>5703</v>
      </c>
      <c r="I849" s="5" t="s">
        <v>5704</v>
      </c>
      <c r="J849" s="2" t="s">
        <v>63</v>
      </c>
      <c r="K849" s="2" t="s">
        <v>38</v>
      </c>
      <c r="L849" s="2"/>
      <c r="M849" s="8" t="s">
        <v>207</v>
      </c>
      <c r="N849" s="2" t="s">
        <v>3662</v>
      </c>
      <c r="O849" s="2" t="s">
        <v>188</v>
      </c>
      <c r="P849" s="6">
        <v>7706</v>
      </c>
      <c r="Q849" s="7" t="s">
        <v>52391</v>
      </c>
    </row>
    <row r="850" spans="1:17" x14ac:dyDescent="0.2">
      <c r="A850" s="2" t="s">
        <v>5705</v>
      </c>
      <c r="B850" s="2" t="s">
        <v>5706</v>
      </c>
      <c r="C850" s="3">
        <v>24932</v>
      </c>
      <c r="D850" s="2" t="s">
        <v>5707</v>
      </c>
      <c r="E850" s="2" t="s">
        <v>2885</v>
      </c>
      <c r="F850" s="2" t="s">
        <v>1571</v>
      </c>
      <c r="G850" s="2" t="s">
        <v>292</v>
      </c>
      <c r="H850" s="4" t="s">
        <v>5708</v>
      </c>
      <c r="I850" s="5" t="s">
        <v>5709</v>
      </c>
      <c r="J850" s="2" t="s">
        <v>160</v>
      </c>
      <c r="K850" s="2" t="s">
        <v>73</v>
      </c>
      <c r="L850" s="2"/>
      <c r="M850" s="8" t="s">
        <v>143</v>
      </c>
      <c r="N850" s="2" t="s">
        <v>3438</v>
      </c>
      <c r="O850" s="2" t="s">
        <v>312</v>
      </c>
      <c r="P850" s="6">
        <v>6638</v>
      </c>
      <c r="Q850" s="7" t="s">
        <v>52391</v>
      </c>
    </row>
    <row r="851" spans="1:17" x14ac:dyDescent="0.2">
      <c r="A851" s="2" t="s">
        <v>5710</v>
      </c>
      <c r="B851" s="2" t="s">
        <v>5711</v>
      </c>
      <c r="C851" s="3">
        <v>37493</v>
      </c>
      <c r="D851" s="2" t="s">
        <v>5712</v>
      </c>
      <c r="E851" s="2" t="s">
        <v>1303</v>
      </c>
      <c r="F851" s="2" t="s">
        <v>678</v>
      </c>
      <c r="G851" s="2" t="s">
        <v>123</v>
      </c>
      <c r="H851" s="4" t="s">
        <v>5713</v>
      </c>
      <c r="I851" s="5" t="s">
        <v>5714</v>
      </c>
      <c r="J851" s="2" t="s">
        <v>63</v>
      </c>
      <c r="K851" s="2" t="s">
        <v>73</v>
      </c>
      <c r="L851" s="2"/>
      <c r="M851" s="8" t="s">
        <v>74</v>
      </c>
      <c r="N851" s="2" t="s">
        <v>5715</v>
      </c>
      <c r="O851" s="2" t="s">
        <v>243</v>
      </c>
      <c r="P851" s="6">
        <v>4739</v>
      </c>
      <c r="Q851" s="7" t="s">
        <v>52391</v>
      </c>
    </row>
    <row r="852" spans="1:17" x14ac:dyDescent="0.2">
      <c r="A852" s="2" t="s">
        <v>5716</v>
      </c>
      <c r="B852" s="2" t="s">
        <v>5717</v>
      </c>
      <c r="C852" s="3">
        <v>26259</v>
      </c>
      <c r="D852" s="2" t="s">
        <v>5718</v>
      </c>
      <c r="E852" s="2" t="s">
        <v>3188</v>
      </c>
      <c r="F852" s="2" t="s">
        <v>203</v>
      </c>
      <c r="G852" s="2" t="s">
        <v>702</v>
      </c>
      <c r="H852" s="4" t="s">
        <v>5719</v>
      </c>
      <c r="I852" s="5" t="s">
        <v>5720</v>
      </c>
      <c r="J852" s="2" t="s">
        <v>25</v>
      </c>
      <c r="K852" s="2" t="s">
        <v>73</v>
      </c>
      <c r="L852" s="2"/>
      <c r="M852" s="8" t="s">
        <v>268</v>
      </c>
      <c r="N852" s="2" t="s">
        <v>400</v>
      </c>
      <c r="O852" s="2" t="s">
        <v>198</v>
      </c>
      <c r="P852" s="6">
        <v>6935</v>
      </c>
      <c r="Q852" s="7" t="s">
        <v>52391</v>
      </c>
    </row>
    <row r="853" spans="1:17" x14ac:dyDescent="0.2">
      <c r="A853" s="2" t="s">
        <v>5721</v>
      </c>
      <c r="B853" s="2" t="s">
        <v>5722</v>
      </c>
      <c r="C853" s="3">
        <v>31922</v>
      </c>
      <c r="D853" s="2" t="s">
        <v>5723</v>
      </c>
      <c r="E853" s="2" t="s">
        <v>4121</v>
      </c>
      <c r="F853" s="2" t="s">
        <v>5724</v>
      </c>
      <c r="G853" s="2" t="s">
        <v>249</v>
      </c>
      <c r="H853" s="4" t="s">
        <v>5725</v>
      </c>
      <c r="I853" s="5" t="s">
        <v>5726</v>
      </c>
      <c r="J853" s="2" t="s">
        <v>51</v>
      </c>
      <c r="K853" s="2" t="s">
        <v>26</v>
      </c>
      <c r="L853" s="2"/>
      <c r="M853" s="8" t="s">
        <v>52</v>
      </c>
      <c r="N853" s="2" t="s">
        <v>4047</v>
      </c>
      <c r="O853" s="2" t="s">
        <v>87</v>
      </c>
      <c r="P853" s="6">
        <v>3756</v>
      </c>
      <c r="Q853" s="7" t="s">
        <v>52391</v>
      </c>
    </row>
    <row r="854" spans="1:17" x14ac:dyDescent="0.2">
      <c r="A854" s="2" t="s">
        <v>5727</v>
      </c>
      <c r="B854" s="2" t="s">
        <v>5728</v>
      </c>
      <c r="C854" s="3">
        <v>18692</v>
      </c>
      <c r="D854" s="2" t="s">
        <v>5729</v>
      </c>
      <c r="E854" s="2" t="s">
        <v>3361</v>
      </c>
      <c r="F854" s="2" t="s">
        <v>5730</v>
      </c>
      <c r="G854" s="2" t="s">
        <v>702</v>
      </c>
      <c r="H854" s="4" t="s">
        <v>5731</v>
      </c>
      <c r="I854" s="5" t="s">
        <v>5732</v>
      </c>
      <c r="J854" s="2" t="s">
        <v>84</v>
      </c>
      <c r="K854" s="2" t="s">
        <v>73</v>
      </c>
      <c r="L854" s="2"/>
      <c r="M854" s="8" t="s">
        <v>143</v>
      </c>
      <c r="N854" s="2" t="s">
        <v>5097</v>
      </c>
      <c r="O854" s="2" t="s">
        <v>198</v>
      </c>
      <c r="P854" s="6">
        <v>8890</v>
      </c>
      <c r="Q854" s="7" t="s">
        <v>52391</v>
      </c>
    </row>
    <row r="855" spans="1:17" x14ac:dyDescent="0.2">
      <c r="A855" s="2" t="s">
        <v>5733</v>
      </c>
      <c r="B855" s="2" t="s">
        <v>5734</v>
      </c>
      <c r="C855" s="3">
        <v>16167</v>
      </c>
      <c r="D855" s="2" t="s">
        <v>5735</v>
      </c>
      <c r="E855" s="2" t="s">
        <v>3389</v>
      </c>
      <c r="F855" s="2" t="s">
        <v>4534</v>
      </c>
      <c r="G855" s="2" t="s">
        <v>22</v>
      </c>
      <c r="H855" s="4" t="s">
        <v>5736</v>
      </c>
      <c r="I855" s="5" t="s">
        <v>5737</v>
      </c>
      <c r="J855" s="2" t="s">
        <v>160</v>
      </c>
      <c r="K855" s="2" t="s">
        <v>73</v>
      </c>
      <c r="L855" s="2"/>
      <c r="M855" s="8" t="s">
        <v>85</v>
      </c>
      <c r="N855" s="2" t="s">
        <v>1978</v>
      </c>
      <c r="O855" s="2" t="s">
        <v>107</v>
      </c>
      <c r="P855" s="6">
        <v>3525</v>
      </c>
      <c r="Q855" s="7" t="s">
        <v>52391</v>
      </c>
    </row>
    <row r="856" spans="1:17" x14ac:dyDescent="0.2">
      <c r="A856" s="2" t="s">
        <v>5738</v>
      </c>
      <c r="B856" s="2" t="s">
        <v>5739</v>
      </c>
      <c r="C856" s="3">
        <v>35939</v>
      </c>
      <c r="D856" s="2" t="s">
        <v>5740</v>
      </c>
      <c r="E856" s="2" t="s">
        <v>5741</v>
      </c>
      <c r="F856" s="2" t="s">
        <v>357</v>
      </c>
      <c r="G856" s="2" t="s">
        <v>702</v>
      </c>
      <c r="H856" s="4" t="s">
        <v>5742</v>
      </c>
      <c r="I856" s="5" t="s">
        <v>5743</v>
      </c>
      <c r="J856" s="2" t="s">
        <v>51</v>
      </c>
      <c r="K856" s="2" t="s">
        <v>26</v>
      </c>
      <c r="L856" s="2"/>
      <c r="M856" s="8" t="s">
        <v>116</v>
      </c>
      <c r="N856" s="2" t="s">
        <v>169</v>
      </c>
      <c r="O856" s="2" t="s">
        <v>87</v>
      </c>
      <c r="P856" s="6">
        <v>9753</v>
      </c>
      <c r="Q856" s="7" t="s">
        <v>52391</v>
      </c>
    </row>
    <row r="857" spans="1:17" x14ac:dyDescent="0.2">
      <c r="A857" s="2" t="s">
        <v>5744</v>
      </c>
      <c r="B857" s="2" t="s">
        <v>5745</v>
      </c>
      <c r="C857" s="3">
        <v>29575</v>
      </c>
      <c r="D857" s="2" t="s">
        <v>5746</v>
      </c>
      <c r="E857" s="2" t="s">
        <v>4219</v>
      </c>
      <c r="F857" s="2" t="s">
        <v>5747</v>
      </c>
      <c r="G857" s="2" t="s">
        <v>249</v>
      </c>
      <c r="H857" s="4" t="s">
        <v>5748</v>
      </c>
      <c r="I857" s="5" t="s">
        <v>5749</v>
      </c>
      <c r="J857" s="2" t="s">
        <v>51</v>
      </c>
      <c r="K857" s="2" t="s">
        <v>26</v>
      </c>
      <c r="L857" s="2"/>
      <c r="M857" s="8" t="s">
        <v>268</v>
      </c>
      <c r="N857" s="2" t="s">
        <v>2649</v>
      </c>
      <c r="O857" s="2" t="s">
        <v>29</v>
      </c>
      <c r="P857" s="6">
        <v>3655</v>
      </c>
      <c r="Q857" s="7" t="s">
        <v>52391</v>
      </c>
    </row>
    <row r="858" spans="1:17" x14ac:dyDescent="0.2">
      <c r="A858" s="2" t="s">
        <v>40318</v>
      </c>
      <c r="B858" s="2" t="s">
        <v>40319</v>
      </c>
      <c r="C858" s="3">
        <v>21625</v>
      </c>
      <c r="D858" s="2" t="s">
        <v>40320</v>
      </c>
      <c r="E858" s="2" t="s">
        <v>1518</v>
      </c>
      <c r="F858" s="2" t="s">
        <v>1205</v>
      </c>
      <c r="G858" s="2" t="s">
        <v>275</v>
      </c>
      <c r="H858" s="4" t="s">
        <v>40321</v>
      </c>
      <c r="I858" s="5" t="s">
        <v>11503</v>
      </c>
      <c r="J858" s="2" t="s">
        <v>25</v>
      </c>
      <c r="K858" s="2" t="s">
        <v>26</v>
      </c>
      <c r="L858" s="2"/>
      <c r="M858" s="8" t="s">
        <v>207</v>
      </c>
      <c r="N858" s="2" t="s">
        <v>2793</v>
      </c>
      <c r="O858" s="2" t="s">
        <v>87</v>
      </c>
      <c r="P858" s="6">
        <v>5920</v>
      </c>
      <c r="Q858" s="7" t="s">
        <v>2462</v>
      </c>
    </row>
    <row r="859" spans="1:17" x14ac:dyDescent="0.2">
      <c r="A859" s="2" t="s">
        <v>5758</v>
      </c>
      <c r="B859" s="2" t="s">
        <v>5759</v>
      </c>
      <c r="C859" s="3">
        <v>16293</v>
      </c>
      <c r="D859" s="2" t="s">
        <v>5760</v>
      </c>
      <c r="E859" s="2" t="s">
        <v>1016</v>
      </c>
      <c r="F859" s="2" t="s">
        <v>1586</v>
      </c>
      <c r="G859" s="2" t="s">
        <v>48</v>
      </c>
      <c r="H859" s="4" t="s">
        <v>5761</v>
      </c>
      <c r="I859" s="5" t="s">
        <v>5762</v>
      </c>
      <c r="J859" s="2" t="s">
        <v>63</v>
      </c>
      <c r="K859" s="2" t="s">
        <v>26</v>
      </c>
      <c r="L859" s="2"/>
      <c r="M859" s="8" t="s">
        <v>39</v>
      </c>
      <c r="N859" s="2" t="s">
        <v>2901</v>
      </c>
      <c r="O859" s="2" t="s">
        <v>29</v>
      </c>
      <c r="P859" s="6">
        <v>8269</v>
      </c>
      <c r="Q859" s="7" t="s">
        <v>52391</v>
      </c>
    </row>
    <row r="860" spans="1:17" x14ac:dyDescent="0.2">
      <c r="A860" s="2" t="s">
        <v>5763</v>
      </c>
      <c r="B860" s="2" t="s">
        <v>5764</v>
      </c>
      <c r="C860" s="3">
        <v>32275</v>
      </c>
      <c r="D860" s="2" t="s">
        <v>5765</v>
      </c>
      <c r="E860" s="2" t="s">
        <v>5766</v>
      </c>
      <c r="F860" s="2" t="s">
        <v>140</v>
      </c>
      <c r="G860" s="2" t="s">
        <v>275</v>
      </c>
      <c r="H860" s="4" t="s">
        <v>5767</v>
      </c>
      <c r="I860" s="5" t="s">
        <v>5768</v>
      </c>
      <c r="J860" s="2" t="s">
        <v>84</v>
      </c>
      <c r="K860" s="2" t="s">
        <v>26</v>
      </c>
      <c r="L860" s="2"/>
      <c r="M860" s="8" t="s">
        <v>207</v>
      </c>
      <c r="N860" s="2" t="s">
        <v>4580</v>
      </c>
      <c r="O860" s="2" t="s">
        <v>87</v>
      </c>
      <c r="P860" s="6">
        <v>3103</v>
      </c>
      <c r="Q860" s="7" t="s">
        <v>52391</v>
      </c>
    </row>
    <row r="861" spans="1:17" x14ac:dyDescent="0.2">
      <c r="A861" s="2" t="s">
        <v>5769</v>
      </c>
      <c r="B861" s="2" t="s">
        <v>5770</v>
      </c>
      <c r="C861" s="3">
        <v>37836</v>
      </c>
      <c r="D861" s="2" t="s">
        <v>5771</v>
      </c>
      <c r="E861" s="2" t="s">
        <v>979</v>
      </c>
      <c r="F861" s="2" t="s">
        <v>5772</v>
      </c>
      <c r="G861" s="2" t="s">
        <v>437</v>
      </c>
      <c r="H861" s="4" t="s">
        <v>5773</v>
      </c>
      <c r="I861" s="5" t="s">
        <v>5774</v>
      </c>
      <c r="J861" s="2" t="s">
        <v>160</v>
      </c>
      <c r="K861" s="2" t="s">
        <v>38</v>
      </c>
      <c r="L861" s="2"/>
      <c r="M861" s="8" t="s">
        <v>268</v>
      </c>
      <c r="N861" s="2" t="s">
        <v>1027</v>
      </c>
      <c r="O861" s="2" t="s">
        <v>296</v>
      </c>
      <c r="P861" s="6">
        <v>8204</v>
      </c>
      <c r="Q861" s="7" t="s">
        <v>52391</v>
      </c>
    </row>
    <row r="862" spans="1:17" x14ac:dyDescent="0.2">
      <c r="A862" s="2" t="s">
        <v>5775</v>
      </c>
      <c r="B862" s="2" t="s">
        <v>5776</v>
      </c>
      <c r="C862" s="3">
        <v>38988</v>
      </c>
      <c r="D862" s="2" t="s">
        <v>5777</v>
      </c>
      <c r="E862" s="2" t="s">
        <v>5778</v>
      </c>
      <c r="F862" s="2" t="s">
        <v>1693</v>
      </c>
      <c r="G862" s="2" t="s">
        <v>184</v>
      </c>
      <c r="H862" s="4" t="s">
        <v>5779</v>
      </c>
      <c r="I862" s="5" t="s">
        <v>5780</v>
      </c>
      <c r="J862" s="2" t="s">
        <v>160</v>
      </c>
      <c r="K862" s="2" t="s">
        <v>38</v>
      </c>
      <c r="L862" s="2"/>
      <c r="M862" s="8" t="s">
        <v>116</v>
      </c>
      <c r="N862" s="2" t="s">
        <v>1278</v>
      </c>
      <c r="O862" s="2" t="s">
        <v>296</v>
      </c>
      <c r="P862" s="6">
        <v>9181</v>
      </c>
      <c r="Q862" s="7" t="s">
        <v>52391</v>
      </c>
    </row>
    <row r="863" spans="1:17" x14ac:dyDescent="0.2">
      <c r="A863" s="2" t="s">
        <v>5781</v>
      </c>
      <c r="B863" s="2" t="s">
        <v>5782</v>
      </c>
      <c r="C863" s="3">
        <v>37314</v>
      </c>
      <c r="D863" s="2" t="s">
        <v>5783</v>
      </c>
      <c r="E863" s="2" t="s">
        <v>1800</v>
      </c>
      <c r="F863" s="2" t="s">
        <v>5784</v>
      </c>
      <c r="G863" s="2" t="s">
        <v>123</v>
      </c>
      <c r="H863" s="4" t="s">
        <v>5785</v>
      </c>
      <c r="I863" s="5" t="s">
        <v>5786</v>
      </c>
      <c r="J863" s="2" t="s">
        <v>25</v>
      </c>
      <c r="K863" s="2" t="s">
        <v>26</v>
      </c>
      <c r="L863" s="2"/>
      <c r="M863" s="8" t="s">
        <v>105</v>
      </c>
      <c r="N863" s="2" t="s">
        <v>930</v>
      </c>
      <c r="O863" s="2" t="s">
        <v>54</v>
      </c>
      <c r="P863" s="6">
        <v>3080</v>
      </c>
      <c r="Q863" s="7" t="s">
        <v>52391</v>
      </c>
    </row>
    <row r="864" spans="1:17" x14ac:dyDescent="0.2">
      <c r="A864" s="2" t="s">
        <v>5787</v>
      </c>
      <c r="B864" s="2" t="s">
        <v>5788</v>
      </c>
      <c r="C864" s="3">
        <v>31602</v>
      </c>
      <c r="D864" s="2" t="s">
        <v>5789</v>
      </c>
      <c r="E864" s="2" t="s">
        <v>3732</v>
      </c>
      <c r="F864" s="2" t="s">
        <v>5790</v>
      </c>
      <c r="G864" s="2" t="s">
        <v>60</v>
      </c>
      <c r="H864" s="4" t="s">
        <v>5791</v>
      </c>
      <c r="I864" s="5" t="s">
        <v>5792</v>
      </c>
      <c r="J864" s="2" t="s">
        <v>160</v>
      </c>
      <c r="K864" s="2" t="s">
        <v>38</v>
      </c>
      <c r="L864" s="2"/>
      <c r="M864" s="8" t="s">
        <v>268</v>
      </c>
      <c r="N864" s="2" t="s">
        <v>3573</v>
      </c>
      <c r="O864" s="2" t="s">
        <v>54</v>
      </c>
      <c r="P864" s="6">
        <v>6870</v>
      </c>
      <c r="Q864" s="7" t="s">
        <v>52391</v>
      </c>
    </row>
    <row r="865" spans="1:17" x14ac:dyDescent="0.2">
      <c r="A865" s="2" t="s">
        <v>5793</v>
      </c>
      <c r="B865" s="2" t="s">
        <v>5794</v>
      </c>
      <c r="C865" s="3">
        <v>27547</v>
      </c>
      <c r="D865" s="2" t="s">
        <v>5795</v>
      </c>
      <c r="E865" s="2" t="s">
        <v>493</v>
      </c>
      <c r="F865" s="2" t="s">
        <v>1586</v>
      </c>
      <c r="G865" s="2" t="s">
        <v>249</v>
      </c>
      <c r="H865" s="4" t="s">
        <v>5796</v>
      </c>
      <c r="I865" s="5" t="s">
        <v>5797</v>
      </c>
      <c r="J865" s="2" t="s">
        <v>84</v>
      </c>
      <c r="K865" s="2" t="s">
        <v>38</v>
      </c>
      <c r="L865" s="2"/>
      <c r="M865" s="8" t="s">
        <v>74</v>
      </c>
      <c r="N865" s="2" t="s">
        <v>4186</v>
      </c>
      <c r="O865" s="2" t="s">
        <v>198</v>
      </c>
      <c r="P865" s="6">
        <v>9704</v>
      </c>
      <c r="Q865" s="7" t="s">
        <v>52391</v>
      </c>
    </row>
    <row r="866" spans="1:17" x14ac:dyDescent="0.2">
      <c r="A866" s="2" t="s">
        <v>5798</v>
      </c>
      <c r="B866" s="2" t="s">
        <v>5799</v>
      </c>
      <c r="C866" s="3">
        <v>19525</v>
      </c>
      <c r="D866" s="2" t="s">
        <v>5800</v>
      </c>
      <c r="E866" s="2" t="s">
        <v>156</v>
      </c>
      <c r="F866" s="2" t="s">
        <v>694</v>
      </c>
      <c r="G866" s="2" t="s">
        <v>292</v>
      </c>
      <c r="H866" s="4" t="s">
        <v>5801</v>
      </c>
      <c r="I866" s="5" t="s">
        <v>5802</v>
      </c>
      <c r="J866" s="2" t="s">
        <v>84</v>
      </c>
      <c r="K866" s="2" t="s">
        <v>26</v>
      </c>
      <c r="L866" s="2"/>
      <c r="M866" s="8" t="s">
        <v>27</v>
      </c>
      <c r="N866" s="2" t="s">
        <v>5803</v>
      </c>
      <c r="O866" s="2" t="s">
        <v>54</v>
      </c>
      <c r="P866" s="6">
        <v>7222</v>
      </c>
      <c r="Q866" s="7" t="s">
        <v>52391</v>
      </c>
    </row>
    <row r="867" spans="1:17" x14ac:dyDescent="0.2">
      <c r="A867" s="2" t="s">
        <v>5804</v>
      </c>
      <c r="B867" s="2" t="s">
        <v>5805</v>
      </c>
      <c r="C867" s="3">
        <v>25777</v>
      </c>
      <c r="D867" s="2" t="s">
        <v>5806</v>
      </c>
      <c r="E867" s="2" t="s">
        <v>46</v>
      </c>
      <c r="F867" s="2" t="s">
        <v>5807</v>
      </c>
      <c r="G867" s="2" t="s">
        <v>275</v>
      </c>
      <c r="H867" s="4" t="s">
        <v>5808</v>
      </c>
      <c r="I867" s="5" t="s">
        <v>5809</v>
      </c>
      <c r="J867" s="2" t="s">
        <v>51</v>
      </c>
      <c r="K867" s="2" t="s">
        <v>38</v>
      </c>
      <c r="L867" s="2"/>
      <c r="M867" s="8" t="s">
        <v>268</v>
      </c>
      <c r="N867" s="2" t="s">
        <v>5810</v>
      </c>
      <c r="O867" s="2" t="s">
        <v>243</v>
      </c>
      <c r="P867" s="6">
        <v>5346</v>
      </c>
      <c r="Q867" s="7" t="s">
        <v>52391</v>
      </c>
    </row>
    <row r="868" spans="1:17" x14ac:dyDescent="0.2">
      <c r="A868" s="2" t="s">
        <v>5811</v>
      </c>
      <c r="B868" s="2" t="s">
        <v>5812</v>
      </c>
      <c r="C868" s="3">
        <v>31026</v>
      </c>
      <c r="D868" s="2" t="s">
        <v>5813</v>
      </c>
      <c r="E868" s="2" t="s">
        <v>1678</v>
      </c>
      <c r="F868" s="2" t="s">
        <v>5814</v>
      </c>
      <c r="G868" s="2" t="s">
        <v>194</v>
      </c>
      <c r="H868" s="4" t="s">
        <v>5815</v>
      </c>
      <c r="I868" s="5" t="s">
        <v>5816</v>
      </c>
      <c r="J868" s="2" t="s">
        <v>160</v>
      </c>
      <c r="K868" s="2" t="s">
        <v>38</v>
      </c>
      <c r="L868" s="2"/>
      <c r="M868" s="8" t="s">
        <v>39</v>
      </c>
      <c r="N868" s="2" t="s">
        <v>5817</v>
      </c>
      <c r="O868" s="2" t="s">
        <v>54</v>
      </c>
      <c r="P868" s="6">
        <v>5765</v>
      </c>
      <c r="Q868" s="7" t="s">
        <v>52391</v>
      </c>
    </row>
    <row r="869" spans="1:17" x14ac:dyDescent="0.2">
      <c r="A869" s="2" t="s">
        <v>5818</v>
      </c>
      <c r="B869" s="2" t="s">
        <v>5819</v>
      </c>
      <c r="C869" s="3">
        <v>25738</v>
      </c>
      <c r="D869" s="2" t="s">
        <v>5820</v>
      </c>
      <c r="E869" s="2" t="s">
        <v>591</v>
      </c>
      <c r="F869" s="2" t="s">
        <v>2171</v>
      </c>
      <c r="G869" s="2" t="s">
        <v>123</v>
      </c>
      <c r="H869" s="4" t="s">
        <v>5821</v>
      </c>
      <c r="I869" s="5" t="s">
        <v>5822</v>
      </c>
      <c r="J869" s="2" t="s">
        <v>25</v>
      </c>
      <c r="K869" s="2" t="s">
        <v>26</v>
      </c>
      <c r="L869" s="2"/>
      <c r="M869" s="8" t="s">
        <v>27</v>
      </c>
      <c r="N869" s="2" t="s">
        <v>5823</v>
      </c>
      <c r="O869" s="2" t="s">
        <v>107</v>
      </c>
      <c r="P869" s="6">
        <v>5220</v>
      </c>
      <c r="Q869" s="7" t="s">
        <v>52391</v>
      </c>
    </row>
    <row r="870" spans="1:17" x14ac:dyDescent="0.2">
      <c r="A870" s="2" t="s">
        <v>5824</v>
      </c>
      <c r="B870" s="2" t="s">
        <v>5825</v>
      </c>
      <c r="C870" s="3">
        <v>23572</v>
      </c>
      <c r="D870" s="2" t="s">
        <v>5826</v>
      </c>
      <c r="E870" s="2" t="s">
        <v>5741</v>
      </c>
      <c r="F870" s="2" t="s">
        <v>5827</v>
      </c>
      <c r="G870" s="2" t="s">
        <v>249</v>
      </c>
      <c r="H870" s="4" t="s">
        <v>5828</v>
      </c>
      <c r="I870" s="5" t="s">
        <v>5829</v>
      </c>
      <c r="J870" s="2" t="s">
        <v>63</v>
      </c>
      <c r="K870" s="2" t="s">
        <v>26</v>
      </c>
      <c r="L870" s="2"/>
      <c r="M870" s="8" t="s">
        <v>116</v>
      </c>
      <c r="N870" s="2" t="s">
        <v>1605</v>
      </c>
      <c r="O870" s="2" t="s">
        <v>41</v>
      </c>
      <c r="P870" s="6">
        <v>3718</v>
      </c>
      <c r="Q870" s="7" t="s">
        <v>52391</v>
      </c>
    </row>
    <row r="871" spans="1:17" x14ac:dyDescent="0.2">
      <c r="A871" s="2" t="s">
        <v>5830</v>
      </c>
      <c r="B871" s="2" t="s">
        <v>5831</v>
      </c>
      <c r="C871" s="3">
        <v>30853</v>
      </c>
      <c r="D871" s="2" t="s">
        <v>5832</v>
      </c>
      <c r="E871" s="2" t="s">
        <v>3970</v>
      </c>
      <c r="F871" s="2" t="s">
        <v>140</v>
      </c>
      <c r="G871" s="2" t="s">
        <v>223</v>
      </c>
      <c r="H871" s="4" t="s">
        <v>5833</v>
      </c>
      <c r="I871" s="5" t="s">
        <v>5834</v>
      </c>
      <c r="J871" s="2" t="s">
        <v>160</v>
      </c>
      <c r="K871" s="2" t="s">
        <v>73</v>
      </c>
      <c r="L871" s="2"/>
      <c r="M871" s="8" t="s">
        <v>376</v>
      </c>
      <c r="N871" s="2" t="s">
        <v>1424</v>
      </c>
      <c r="O871" s="2" t="s">
        <v>312</v>
      </c>
      <c r="P871" s="6">
        <v>6729</v>
      </c>
      <c r="Q871" s="7" t="s">
        <v>52391</v>
      </c>
    </row>
    <row r="872" spans="1:17" x14ac:dyDescent="0.2">
      <c r="A872" s="2" t="s">
        <v>5835</v>
      </c>
      <c r="B872" s="2" t="s">
        <v>5836</v>
      </c>
      <c r="C872" s="3">
        <v>18476</v>
      </c>
      <c r="D872" s="2" t="s">
        <v>5837</v>
      </c>
      <c r="E872" s="2" t="s">
        <v>1504</v>
      </c>
      <c r="F872" s="2" t="s">
        <v>166</v>
      </c>
      <c r="G872" s="2" t="s">
        <v>81</v>
      </c>
      <c r="H872" s="4" t="s">
        <v>5838</v>
      </c>
      <c r="I872" s="5" t="s">
        <v>5839</v>
      </c>
      <c r="J872" s="2" t="s">
        <v>25</v>
      </c>
      <c r="K872" s="2" t="s">
        <v>38</v>
      </c>
      <c r="L872" s="2"/>
      <c r="M872" s="8" t="s">
        <v>52</v>
      </c>
      <c r="N872" s="2" t="s">
        <v>64</v>
      </c>
      <c r="O872" s="2" t="s">
        <v>296</v>
      </c>
      <c r="P872" s="6">
        <v>2616</v>
      </c>
      <c r="Q872" s="7" t="s">
        <v>52391</v>
      </c>
    </row>
    <row r="873" spans="1:17" x14ac:dyDescent="0.2">
      <c r="A873" s="2" t="s">
        <v>5840</v>
      </c>
      <c r="B873" s="2" t="s">
        <v>5841</v>
      </c>
      <c r="C873" s="3">
        <v>34606</v>
      </c>
      <c r="D873" s="2" t="s">
        <v>5842</v>
      </c>
      <c r="E873" s="2" t="s">
        <v>156</v>
      </c>
      <c r="F873" s="2" t="s">
        <v>5843</v>
      </c>
      <c r="G873" s="2" t="s">
        <v>702</v>
      </c>
      <c r="H873" s="4" t="s">
        <v>5844</v>
      </c>
      <c r="I873" s="5" t="s">
        <v>5845</v>
      </c>
      <c r="J873" s="2" t="s">
        <v>84</v>
      </c>
      <c r="K873" s="2" t="s">
        <v>73</v>
      </c>
      <c r="L873" s="2"/>
      <c r="M873" s="8" t="s">
        <v>85</v>
      </c>
      <c r="N873" s="2" t="s">
        <v>3954</v>
      </c>
      <c r="O873" s="2" t="s">
        <v>41</v>
      </c>
      <c r="P873" s="6">
        <v>4687</v>
      </c>
      <c r="Q873" s="7" t="s">
        <v>52391</v>
      </c>
    </row>
    <row r="874" spans="1:17" x14ac:dyDescent="0.2">
      <c r="A874" s="2" t="s">
        <v>5846</v>
      </c>
      <c r="B874" s="2" t="s">
        <v>5847</v>
      </c>
      <c r="C874" s="3">
        <v>26194</v>
      </c>
      <c r="D874" s="2" t="s">
        <v>5848</v>
      </c>
      <c r="E874" s="2" t="s">
        <v>1643</v>
      </c>
      <c r="F874" s="2" t="s">
        <v>5065</v>
      </c>
      <c r="G874" s="2" t="s">
        <v>81</v>
      </c>
      <c r="H874" s="4" t="s">
        <v>5849</v>
      </c>
      <c r="I874" s="5" t="s">
        <v>5850</v>
      </c>
      <c r="J874" s="2" t="s">
        <v>63</v>
      </c>
      <c r="K874" s="2" t="s">
        <v>26</v>
      </c>
      <c r="L874" s="2"/>
      <c r="M874" s="8" t="s">
        <v>116</v>
      </c>
      <c r="N874" s="2" t="s">
        <v>5851</v>
      </c>
      <c r="O874" s="2" t="s">
        <v>243</v>
      </c>
      <c r="P874" s="6">
        <v>4752</v>
      </c>
      <c r="Q874" s="7" t="s">
        <v>52391</v>
      </c>
    </row>
    <row r="875" spans="1:17" x14ac:dyDescent="0.2">
      <c r="A875" s="2" t="s">
        <v>5852</v>
      </c>
      <c r="B875" s="2" t="s">
        <v>5853</v>
      </c>
      <c r="C875" s="3">
        <v>23839</v>
      </c>
      <c r="D875" s="2" t="s">
        <v>5854</v>
      </c>
      <c r="E875" s="2" t="s">
        <v>1016</v>
      </c>
      <c r="F875" s="2" t="s">
        <v>5855</v>
      </c>
      <c r="G875" s="2" t="s">
        <v>113</v>
      </c>
      <c r="H875" s="4" t="s">
        <v>5856</v>
      </c>
      <c r="I875" s="5" t="s">
        <v>5857</v>
      </c>
      <c r="J875" s="2" t="s">
        <v>160</v>
      </c>
      <c r="K875" s="2" t="s">
        <v>38</v>
      </c>
      <c r="L875" s="2"/>
      <c r="M875" s="8" t="s">
        <v>52</v>
      </c>
      <c r="N875" s="2" t="s">
        <v>269</v>
      </c>
      <c r="O875" s="2" t="s">
        <v>296</v>
      </c>
      <c r="P875" s="6">
        <v>2780</v>
      </c>
      <c r="Q875" s="7" t="s">
        <v>52391</v>
      </c>
    </row>
    <row r="876" spans="1:17" x14ac:dyDescent="0.2">
      <c r="A876" s="2" t="s">
        <v>5858</v>
      </c>
      <c r="B876" s="2" t="s">
        <v>5859</v>
      </c>
      <c r="C876" s="3">
        <v>21660</v>
      </c>
      <c r="D876" s="2" t="s">
        <v>5860</v>
      </c>
      <c r="E876" s="2" t="s">
        <v>878</v>
      </c>
      <c r="F876" s="2" t="s">
        <v>4827</v>
      </c>
      <c r="G876" s="2" t="s">
        <v>478</v>
      </c>
      <c r="H876" s="4" t="s">
        <v>5861</v>
      </c>
      <c r="I876" s="5" t="s">
        <v>5862</v>
      </c>
      <c r="J876" s="2" t="s">
        <v>63</v>
      </c>
      <c r="K876" s="2" t="s">
        <v>73</v>
      </c>
      <c r="L876" s="2"/>
      <c r="M876" s="8" t="s">
        <v>27</v>
      </c>
      <c r="N876" s="2" t="s">
        <v>4485</v>
      </c>
      <c r="O876" s="2" t="s">
        <v>29</v>
      </c>
      <c r="P876" s="6">
        <v>5778</v>
      </c>
      <c r="Q876" s="7" t="s">
        <v>52391</v>
      </c>
    </row>
    <row r="877" spans="1:17" x14ac:dyDescent="0.2">
      <c r="A877" s="2" t="s">
        <v>5863</v>
      </c>
      <c r="B877" s="2" t="s">
        <v>5864</v>
      </c>
      <c r="C877" s="3">
        <v>16681</v>
      </c>
      <c r="D877" s="2" t="s">
        <v>5865</v>
      </c>
      <c r="E877" s="2" t="s">
        <v>1356</v>
      </c>
      <c r="F877" s="2" t="s">
        <v>5866</v>
      </c>
      <c r="G877" s="2" t="s">
        <v>292</v>
      </c>
      <c r="H877" s="4" t="s">
        <v>5867</v>
      </c>
      <c r="I877" s="5" t="s">
        <v>5868</v>
      </c>
      <c r="J877" s="2" t="s">
        <v>160</v>
      </c>
      <c r="K877" s="2" t="s">
        <v>73</v>
      </c>
      <c r="L877" s="2"/>
      <c r="M877" s="8" t="s">
        <v>116</v>
      </c>
      <c r="N877" s="2" t="s">
        <v>1299</v>
      </c>
      <c r="O877" s="2" t="s">
        <v>29</v>
      </c>
      <c r="P877" s="6">
        <v>7626</v>
      </c>
      <c r="Q877" s="7" t="s">
        <v>52391</v>
      </c>
    </row>
    <row r="878" spans="1:17" x14ac:dyDescent="0.2">
      <c r="A878" s="2" t="s">
        <v>5869</v>
      </c>
      <c r="B878" s="2" t="s">
        <v>5870</v>
      </c>
      <c r="C878" s="3">
        <v>38272</v>
      </c>
      <c r="D878" s="2" t="s">
        <v>5871</v>
      </c>
      <c r="E878" s="2" t="s">
        <v>2012</v>
      </c>
      <c r="F878" s="2" t="s">
        <v>404</v>
      </c>
      <c r="G878" s="2" t="s">
        <v>214</v>
      </c>
      <c r="H878" s="4" t="s">
        <v>5872</v>
      </c>
      <c r="I878" s="5" t="s">
        <v>5873</v>
      </c>
      <c r="J878" s="2" t="s">
        <v>51</v>
      </c>
      <c r="K878" s="2" t="s">
        <v>73</v>
      </c>
      <c r="L878" s="2"/>
      <c r="M878" s="8" t="s">
        <v>116</v>
      </c>
      <c r="N878" s="2" t="s">
        <v>5874</v>
      </c>
      <c r="O878" s="2" t="s">
        <v>41</v>
      </c>
      <c r="P878" s="6">
        <v>3318</v>
      </c>
      <c r="Q878" s="7" t="s">
        <v>52391</v>
      </c>
    </row>
    <row r="879" spans="1:17" x14ac:dyDescent="0.2">
      <c r="A879" s="2" t="s">
        <v>5875</v>
      </c>
      <c r="B879" s="2" t="s">
        <v>660</v>
      </c>
      <c r="C879" s="3">
        <v>24644</v>
      </c>
      <c r="D879" s="2" t="s">
        <v>5876</v>
      </c>
      <c r="E879" s="2" t="s">
        <v>1562</v>
      </c>
      <c r="F879" s="2" t="s">
        <v>428</v>
      </c>
      <c r="G879" s="2" t="s">
        <v>249</v>
      </c>
      <c r="H879" s="4" t="s">
        <v>5877</v>
      </c>
      <c r="I879" s="5" t="s">
        <v>5878</v>
      </c>
      <c r="J879" s="2" t="s">
        <v>63</v>
      </c>
      <c r="K879" s="2" t="s">
        <v>73</v>
      </c>
      <c r="L879" s="2"/>
      <c r="M879" s="8" t="s">
        <v>105</v>
      </c>
      <c r="N879" s="2" t="s">
        <v>705</v>
      </c>
      <c r="O879" s="2" t="s">
        <v>87</v>
      </c>
      <c r="P879" s="6">
        <v>3400</v>
      </c>
      <c r="Q879" s="7" t="s">
        <v>52391</v>
      </c>
    </row>
    <row r="880" spans="1:17" x14ac:dyDescent="0.2">
      <c r="A880" s="2" t="s">
        <v>5879</v>
      </c>
      <c r="B880" s="2" t="s">
        <v>5880</v>
      </c>
      <c r="C880" s="3">
        <v>37798</v>
      </c>
      <c r="D880" s="2" t="s">
        <v>5881</v>
      </c>
      <c r="E880" s="2" t="s">
        <v>2164</v>
      </c>
      <c r="F880" s="2" t="s">
        <v>5065</v>
      </c>
      <c r="G880" s="2" t="s">
        <v>702</v>
      </c>
      <c r="H880" s="4" t="s">
        <v>5882</v>
      </c>
      <c r="I880" s="5" t="s">
        <v>5883</v>
      </c>
      <c r="J880" s="2" t="s">
        <v>25</v>
      </c>
      <c r="K880" s="2" t="s">
        <v>73</v>
      </c>
      <c r="L880" s="2"/>
      <c r="M880" s="8" t="s">
        <v>52</v>
      </c>
      <c r="N880" s="2" t="s">
        <v>5884</v>
      </c>
      <c r="O880" s="2" t="s">
        <v>243</v>
      </c>
      <c r="P880" s="6">
        <v>6101</v>
      </c>
      <c r="Q880" s="7" t="s">
        <v>52391</v>
      </c>
    </row>
    <row r="881" spans="1:17" x14ac:dyDescent="0.2">
      <c r="A881" s="2" t="s">
        <v>5885</v>
      </c>
      <c r="B881" s="2" t="s">
        <v>5886</v>
      </c>
      <c r="C881" s="3">
        <v>29553</v>
      </c>
      <c r="D881" s="2" t="s">
        <v>5887</v>
      </c>
      <c r="E881" s="2" t="s">
        <v>4109</v>
      </c>
      <c r="F881" s="2" t="s">
        <v>5888</v>
      </c>
      <c r="G881" s="2" t="s">
        <v>275</v>
      </c>
      <c r="H881" s="4" t="s">
        <v>5889</v>
      </c>
      <c r="I881" s="5" t="s">
        <v>5890</v>
      </c>
      <c r="J881" s="2" t="s">
        <v>63</v>
      </c>
      <c r="K881" s="2" t="s">
        <v>38</v>
      </c>
      <c r="L881" s="2"/>
      <c r="M881" s="8" t="s">
        <v>74</v>
      </c>
      <c r="N881" s="2" t="s">
        <v>5891</v>
      </c>
      <c r="O881" s="2" t="s">
        <v>296</v>
      </c>
      <c r="P881" s="6">
        <v>3407</v>
      </c>
      <c r="Q881" s="7" t="s">
        <v>52391</v>
      </c>
    </row>
    <row r="882" spans="1:17" x14ac:dyDescent="0.2">
      <c r="A882" s="2" t="s">
        <v>5892</v>
      </c>
      <c r="B882" s="2" t="s">
        <v>5893</v>
      </c>
      <c r="C882" s="3">
        <v>35474</v>
      </c>
      <c r="D882" s="2" t="s">
        <v>5894</v>
      </c>
      <c r="E882" s="2" t="s">
        <v>693</v>
      </c>
      <c r="F882" s="2" t="s">
        <v>863</v>
      </c>
      <c r="G882" s="2" t="s">
        <v>48</v>
      </c>
      <c r="H882" s="4" t="s">
        <v>5895</v>
      </c>
      <c r="I882" s="5" t="s">
        <v>5896</v>
      </c>
      <c r="J882" s="2" t="s">
        <v>51</v>
      </c>
      <c r="K882" s="2" t="s">
        <v>26</v>
      </c>
      <c r="L882" s="2"/>
      <c r="M882" s="8" t="s">
        <v>39</v>
      </c>
      <c r="N882" s="2" t="s">
        <v>5897</v>
      </c>
      <c r="O882" s="2" t="s">
        <v>29</v>
      </c>
      <c r="P882" s="6">
        <v>7451</v>
      </c>
      <c r="Q882" s="7" t="s">
        <v>52391</v>
      </c>
    </row>
    <row r="883" spans="1:17" x14ac:dyDescent="0.2">
      <c r="A883" s="2" t="s">
        <v>5898</v>
      </c>
      <c r="B883" s="2" t="s">
        <v>5899</v>
      </c>
      <c r="C883" s="3">
        <v>20795</v>
      </c>
      <c r="D883" s="2" t="s">
        <v>5900</v>
      </c>
      <c r="E883" s="2" t="s">
        <v>1393</v>
      </c>
      <c r="F883" s="2" t="s">
        <v>3907</v>
      </c>
      <c r="G883" s="2" t="s">
        <v>81</v>
      </c>
      <c r="H883" s="4" t="s">
        <v>5901</v>
      </c>
      <c r="I883" s="5" t="s">
        <v>5902</v>
      </c>
      <c r="J883" s="2" t="s">
        <v>84</v>
      </c>
      <c r="K883" s="2" t="s">
        <v>26</v>
      </c>
      <c r="L883" s="2"/>
      <c r="M883" s="8" t="s">
        <v>74</v>
      </c>
      <c r="N883" s="2" t="s">
        <v>2610</v>
      </c>
      <c r="O883" s="2" t="s">
        <v>29</v>
      </c>
      <c r="P883" s="6">
        <v>2830</v>
      </c>
      <c r="Q883" s="7" t="s">
        <v>52391</v>
      </c>
    </row>
    <row r="884" spans="1:17" x14ac:dyDescent="0.2">
      <c r="A884" s="2" t="s">
        <v>5903</v>
      </c>
      <c r="B884" s="2" t="s">
        <v>5904</v>
      </c>
      <c r="C884" s="3">
        <v>33950</v>
      </c>
      <c r="D884" s="2" t="s">
        <v>5905</v>
      </c>
      <c r="E884" s="2" t="s">
        <v>979</v>
      </c>
      <c r="F884" s="2" t="s">
        <v>2824</v>
      </c>
      <c r="G884" s="2" t="s">
        <v>48</v>
      </c>
      <c r="H884" s="4" t="s">
        <v>5906</v>
      </c>
      <c r="I884" s="5" t="s">
        <v>5907</v>
      </c>
      <c r="J884" s="2" t="s">
        <v>84</v>
      </c>
      <c r="K884" s="2" t="s">
        <v>73</v>
      </c>
      <c r="L884" s="2"/>
      <c r="M884" s="8" t="s">
        <v>207</v>
      </c>
      <c r="N884" s="2" t="s">
        <v>5029</v>
      </c>
      <c r="O884" s="2" t="s">
        <v>29</v>
      </c>
      <c r="P884" s="6">
        <v>9266</v>
      </c>
      <c r="Q884" s="7" t="s">
        <v>52391</v>
      </c>
    </row>
    <row r="885" spans="1:17" x14ac:dyDescent="0.2">
      <c r="A885" s="2" t="s">
        <v>5908</v>
      </c>
      <c r="B885" s="2" t="s">
        <v>5909</v>
      </c>
      <c r="C885" s="3">
        <v>38061</v>
      </c>
      <c r="D885" s="2" t="s">
        <v>5910</v>
      </c>
      <c r="E885" s="2" t="s">
        <v>2411</v>
      </c>
      <c r="F885" s="2" t="s">
        <v>5911</v>
      </c>
      <c r="G885" s="2" t="s">
        <v>35</v>
      </c>
      <c r="H885" s="4" t="s">
        <v>5912</v>
      </c>
      <c r="I885" s="5" t="s">
        <v>5913</v>
      </c>
      <c r="J885" s="2" t="s">
        <v>160</v>
      </c>
      <c r="K885" s="2" t="s">
        <v>38</v>
      </c>
      <c r="L885" s="2"/>
      <c r="M885" s="8" t="s">
        <v>39</v>
      </c>
      <c r="N885" s="2" t="s">
        <v>2145</v>
      </c>
      <c r="O885" s="2" t="s">
        <v>29</v>
      </c>
      <c r="P885" s="6">
        <v>9326</v>
      </c>
      <c r="Q885" s="7" t="s">
        <v>52391</v>
      </c>
    </row>
    <row r="886" spans="1:17" x14ac:dyDescent="0.2">
      <c r="A886" s="2" t="s">
        <v>5914</v>
      </c>
      <c r="B886" s="2" t="s">
        <v>5915</v>
      </c>
      <c r="C886" s="3">
        <v>37173</v>
      </c>
      <c r="D886" s="2" t="s">
        <v>5916</v>
      </c>
      <c r="E886" s="2" t="s">
        <v>1196</v>
      </c>
      <c r="F886" s="2" t="s">
        <v>1571</v>
      </c>
      <c r="G886" s="2" t="s">
        <v>702</v>
      </c>
      <c r="H886" s="4" t="s">
        <v>5917</v>
      </c>
      <c r="I886" s="5" t="s">
        <v>5918</v>
      </c>
      <c r="J886" s="2" t="s">
        <v>63</v>
      </c>
      <c r="K886" s="2" t="s">
        <v>38</v>
      </c>
      <c r="L886" s="2"/>
      <c r="M886" s="8" t="s">
        <v>116</v>
      </c>
      <c r="N886" s="2" t="s">
        <v>5919</v>
      </c>
      <c r="O886" s="2" t="s">
        <v>188</v>
      </c>
      <c r="P886" s="6">
        <v>8649</v>
      </c>
      <c r="Q886" s="7" t="s">
        <v>52391</v>
      </c>
    </row>
    <row r="887" spans="1:17" x14ac:dyDescent="0.2">
      <c r="A887" s="2" t="s">
        <v>5920</v>
      </c>
      <c r="B887" s="2" t="s">
        <v>5921</v>
      </c>
      <c r="C887" s="3">
        <v>27640</v>
      </c>
      <c r="D887" s="2" t="s">
        <v>5922</v>
      </c>
      <c r="E887" s="2" t="s">
        <v>165</v>
      </c>
      <c r="F887" s="2" t="s">
        <v>5923</v>
      </c>
      <c r="G887" s="2" t="s">
        <v>275</v>
      </c>
      <c r="H887" s="4" t="s">
        <v>5924</v>
      </c>
      <c r="I887" s="5" t="s">
        <v>5925</v>
      </c>
      <c r="J887" s="2" t="s">
        <v>160</v>
      </c>
      <c r="K887" s="2" t="s">
        <v>73</v>
      </c>
      <c r="L887" s="2"/>
      <c r="M887" s="8" t="s">
        <v>52</v>
      </c>
      <c r="N887" s="2" t="s">
        <v>2633</v>
      </c>
      <c r="O887" s="2" t="s">
        <v>188</v>
      </c>
      <c r="P887" s="6">
        <v>9552</v>
      </c>
      <c r="Q887" s="7" t="s">
        <v>52391</v>
      </c>
    </row>
    <row r="888" spans="1:17" x14ac:dyDescent="0.2">
      <c r="A888" s="2" t="s">
        <v>5926</v>
      </c>
      <c r="B888" s="2" t="s">
        <v>5927</v>
      </c>
      <c r="C888" s="3">
        <v>34007</v>
      </c>
      <c r="D888" s="2" t="s">
        <v>5928</v>
      </c>
      <c r="E888" s="2" t="s">
        <v>878</v>
      </c>
      <c r="F888" s="2" t="s">
        <v>92</v>
      </c>
      <c r="G888" s="2" t="s">
        <v>113</v>
      </c>
      <c r="H888" s="4" t="s">
        <v>5929</v>
      </c>
      <c r="I888" s="5" t="s">
        <v>5930</v>
      </c>
      <c r="J888" s="2" t="s">
        <v>51</v>
      </c>
      <c r="K888" s="2" t="s">
        <v>38</v>
      </c>
      <c r="L888" s="2"/>
      <c r="M888" s="8" t="s">
        <v>143</v>
      </c>
      <c r="N888" s="2" t="s">
        <v>3131</v>
      </c>
      <c r="O888" s="2" t="s">
        <v>41</v>
      </c>
      <c r="P888" s="6">
        <v>3665</v>
      </c>
      <c r="Q888" s="7" t="s">
        <v>52391</v>
      </c>
    </row>
    <row r="889" spans="1:17" x14ac:dyDescent="0.2">
      <c r="A889" s="2" t="s">
        <v>5931</v>
      </c>
      <c r="B889" s="2" t="s">
        <v>5932</v>
      </c>
      <c r="C889" s="3">
        <v>32326</v>
      </c>
      <c r="D889" s="2" t="s">
        <v>5933</v>
      </c>
      <c r="E889" s="2" t="s">
        <v>4730</v>
      </c>
      <c r="F889" s="2" t="s">
        <v>5934</v>
      </c>
      <c r="G889" s="2" t="s">
        <v>687</v>
      </c>
      <c r="H889" s="4" t="s">
        <v>5935</v>
      </c>
      <c r="I889" s="5" t="s">
        <v>5936</v>
      </c>
      <c r="J889" s="2" t="s">
        <v>160</v>
      </c>
      <c r="K889" s="2" t="s">
        <v>73</v>
      </c>
      <c r="L889" s="2"/>
      <c r="M889" s="8" t="s">
        <v>52</v>
      </c>
      <c r="N889" s="2" t="s">
        <v>5937</v>
      </c>
      <c r="O889" s="2" t="s">
        <v>29</v>
      </c>
      <c r="P889" s="6">
        <v>3067</v>
      </c>
      <c r="Q889" s="7" t="s">
        <v>52391</v>
      </c>
    </row>
    <row r="890" spans="1:17" x14ac:dyDescent="0.2">
      <c r="A890" s="2" t="s">
        <v>5938</v>
      </c>
      <c r="B890" s="2" t="s">
        <v>5939</v>
      </c>
      <c r="C890" s="3">
        <v>24038</v>
      </c>
      <c r="D890" s="2" t="s">
        <v>5940</v>
      </c>
      <c r="E890" s="2" t="s">
        <v>3970</v>
      </c>
      <c r="F890" s="2" t="s">
        <v>5145</v>
      </c>
      <c r="G890" s="2" t="s">
        <v>22</v>
      </c>
      <c r="H890" s="4" t="s">
        <v>5941</v>
      </c>
      <c r="I890" s="5" t="s">
        <v>5942</v>
      </c>
      <c r="J890" s="2" t="s">
        <v>160</v>
      </c>
      <c r="K890" s="2" t="s">
        <v>26</v>
      </c>
      <c r="L890" s="2"/>
      <c r="M890" s="8" t="s">
        <v>105</v>
      </c>
      <c r="N890" s="2" t="s">
        <v>5943</v>
      </c>
      <c r="O890" s="2" t="s">
        <v>29</v>
      </c>
      <c r="P890" s="6">
        <v>2929</v>
      </c>
      <c r="Q890" s="7" t="s">
        <v>52391</v>
      </c>
    </row>
    <row r="891" spans="1:17" x14ac:dyDescent="0.2">
      <c r="A891" s="2" t="s">
        <v>5944</v>
      </c>
      <c r="B891" s="2" t="s">
        <v>5945</v>
      </c>
      <c r="C891" s="3">
        <v>20735</v>
      </c>
      <c r="D891" s="2" t="s">
        <v>5946</v>
      </c>
      <c r="E891" s="2" t="s">
        <v>2885</v>
      </c>
      <c r="F891" s="2" t="s">
        <v>1054</v>
      </c>
      <c r="G891" s="2" t="s">
        <v>194</v>
      </c>
      <c r="H891" s="4" t="s">
        <v>5947</v>
      </c>
      <c r="I891" s="5" t="s">
        <v>5948</v>
      </c>
      <c r="J891" s="2" t="s">
        <v>84</v>
      </c>
      <c r="K891" s="2" t="s">
        <v>26</v>
      </c>
      <c r="L891" s="2"/>
      <c r="M891" s="8" t="s">
        <v>85</v>
      </c>
      <c r="N891" s="2" t="s">
        <v>5949</v>
      </c>
      <c r="O891" s="2" t="s">
        <v>296</v>
      </c>
      <c r="P891" s="6">
        <v>4849</v>
      </c>
      <c r="Q891" s="7" t="s">
        <v>52391</v>
      </c>
    </row>
    <row r="892" spans="1:17" x14ac:dyDescent="0.2">
      <c r="A892" s="2" t="s">
        <v>5950</v>
      </c>
      <c r="B892" s="2" t="s">
        <v>5951</v>
      </c>
      <c r="C892" s="3">
        <v>35482</v>
      </c>
      <c r="D892" s="2" t="s">
        <v>5952</v>
      </c>
      <c r="E892" s="2" t="s">
        <v>5953</v>
      </c>
      <c r="F892" s="2" t="s">
        <v>112</v>
      </c>
      <c r="G892" s="2" t="s">
        <v>70</v>
      </c>
      <c r="H892" s="4" t="s">
        <v>5954</v>
      </c>
      <c r="I892" s="5" t="s">
        <v>5955</v>
      </c>
      <c r="J892" s="2" t="s">
        <v>160</v>
      </c>
      <c r="K892" s="2" t="s">
        <v>26</v>
      </c>
      <c r="L892" s="2"/>
      <c r="M892" s="8" t="s">
        <v>268</v>
      </c>
      <c r="N892" s="2" t="s">
        <v>304</v>
      </c>
      <c r="O892" s="2" t="s">
        <v>107</v>
      </c>
      <c r="P892" s="6">
        <v>7808</v>
      </c>
      <c r="Q892" s="7" t="s">
        <v>52391</v>
      </c>
    </row>
    <row r="893" spans="1:17" x14ac:dyDescent="0.2">
      <c r="A893" s="2" t="s">
        <v>5956</v>
      </c>
      <c r="B893" s="2" t="s">
        <v>5957</v>
      </c>
      <c r="C893" s="3">
        <v>38958</v>
      </c>
      <c r="D893" s="2" t="s">
        <v>5958</v>
      </c>
      <c r="E893" s="2" t="s">
        <v>316</v>
      </c>
      <c r="F893" s="2" t="s">
        <v>265</v>
      </c>
      <c r="G893" s="2" t="s">
        <v>70</v>
      </c>
      <c r="H893" s="4" t="s">
        <v>5959</v>
      </c>
      <c r="I893" s="5" t="s">
        <v>5960</v>
      </c>
      <c r="J893" s="2" t="s">
        <v>160</v>
      </c>
      <c r="K893" s="2" t="s">
        <v>38</v>
      </c>
      <c r="L893" s="2"/>
      <c r="M893" s="8" t="s">
        <v>39</v>
      </c>
      <c r="N893" s="2" t="s">
        <v>3703</v>
      </c>
      <c r="O893" s="2" t="s">
        <v>188</v>
      </c>
      <c r="P893" s="6">
        <v>7105</v>
      </c>
      <c r="Q893" s="7" t="s">
        <v>52391</v>
      </c>
    </row>
    <row r="894" spans="1:17" x14ac:dyDescent="0.2">
      <c r="A894" s="2" t="s">
        <v>5961</v>
      </c>
      <c r="B894" s="2" t="s">
        <v>5962</v>
      </c>
      <c r="C894" s="3">
        <v>38836</v>
      </c>
      <c r="D894" s="2" t="s">
        <v>5963</v>
      </c>
      <c r="E894" s="2" t="s">
        <v>1235</v>
      </c>
      <c r="F894" s="2" t="s">
        <v>5964</v>
      </c>
      <c r="G894" s="2" t="s">
        <v>478</v>
      </c>
      <c r="H894" s="4" t="s">
        <v>5965</v>
      </c>
      <c r="I894" s="5" t="s">
        <v>5966</v>
      </c>
      <c r="J894" s="2" t="s">
        <v>160</v>
      </c>
      <c r="K894" s="2" t="s">
        <v>73</v>
      </c>
      <c r="L894" s="2"/>
      <c r="M894" s="8" t="s">
        <v>74</v>
      </c>
      <c r="N894" s="2" t="s">
        <v>2633</v>
      </c>
      <c r="O894" s="2" t="s">
        <v>198</v>
      </c>
      <c r="P894" s="6">
        <v>7698</v>
      </c>
      <c r="Q894" s="7" t="s">
        <v>52391</v>
      </c>
    </row>
    <row r="895" spans="1:17" x14ac:dyDescent="0.2">
      <c r="A895" s="2" t="s">
        <v>5967</v>
      </c>
      <c r="B895" s="2" t="s">
        <v>5968</v>
      </c>
      <c r="C895" s="3">
        <v>38370</v>
      </c>
      <c r="D895" s="2" t="s">
        <v>5969</v>
      </c>
      <c r="E895" s="2" t="s">
        <v>5970</v>
      </c>
      <c r="F895" s="2" t="s">
        <v>5971</v>
      </c>
      <c r="G895" s="2" t="s">
        <v>223</v>
      </c>
      <c r="H895" s="4" t="s">
        <v>5972</v>
      </c>
      <c r="I895" s="5" t="s">
        <v>5973</v>
      </c>
      <c r="J895" s="2" t="s">
        <v>63</v>
      </c>
      <c r="K895" s="2" t="s">
        <v>73</v>
      </c>
      <c r="L895" s="2"/>
      <c r="M895" s="8" t="s">
        <v>39</v>
      </c>
      <c r="N895" s="2" t="s">
        <v>551</v>
      </c>
      <c r="O895" s="2" t="s">
        <v>243</v>
      </c>
      <c r="P895" s="6">
        <v>9041</v>
      </c>
      <c r="Q895" s="7" t="s">
        <v>52391</v>
      </c>
    </row>
    <row r="896" spans="1:17" x14ac:dyDescent="0.2">
      <c r="A896" s="2" t="s">
        <v>45193</v>
      </c>
      <c r="B896" s="2" t="s">
        <v>45194</v>
      </c>
      <c r="C896" s="3">
        <v>25901</v>
      </c>
      <c r="D896" s="2" t="s">
        <v>45195</v>
      </c>
      <c r="E896" s="2" t="s">
        <v>2287</v>
      </c>
      <c r="F896" s="2" t="s">
        <v>45196</v>
      </c>
      <c r="G896" s="2" t="s">
        <v>249</v>
      </c>
      <c r="H896" s="4" t="s">
        <v>45197</v>
      </c>
      <c r="I896" s="5" t="s">
        <v>45198</v>
      </c>
      <c r="J896" s="2" t="s">
        <v>84</v>
      </c>
      <c r="K896" s="2" t="s">
        <v>73</v>
      </c>
      <c r="L896" s="2"/>
      <c r="M896" s="8" t="s">
        <v>52</v>
      </c>
      <c r="N896" s="2" t="s">
        <v>1819</v>
      </c>
      <c r="O896" s="2" t="s">
        <v>87</v>
      </c>
      <c r="P896" s="6">
        <v>8622</v>
      </c>
      <c r="Q896" s="7" t="s">
        <v>45199</v>
      </c>
    </row>
    <row r="897" spans="1:17" x14ac:dyDescent="0.2">
      <c r="A897" s="2" t="s">
        <v>5981</v>
      </c>
      <c r="B897" s="2" t="s">
        <v>5982</v>
      </c>
      <c r="C897" s="3">
        <v>29714</v>
      </c>
      <c r="D897" s="2" t="s">
        <v>5983</v>
      </c>
      <c r="E897" s="2" t="s">
        <v>3160</v>
      </c>
      <c r="F897" s="2" t="s">
        <v>317</v>
      </c>
      <c r="G897" s="2" t="s">
        <v>687</v>
      </c>
      <c r="H897" s="4" t="s">
        <v>5984</v>
      </c>
      <c r="I897" s="5" t="s">
        <v>5985</v>
      </c>
      <c r="J897" s="2" t="s">
        <v>160</v>
      </c>
      <c r="K897" s="2" t="s">
        <v>26</v>
      </c>
      <c r="L897" s="2"/>
      <c r="M897" s="8" t="s">
        <v>74</v>
      </c>
      <c r="N897" s="2" t="s">
        <v>5610</v>
      </c>
      <c r="O897" s="2" t="s">
        <v>41</v>
      </c>
      <c r="P897" s="6">
        <v>7364</v>
      </c>
      <c r="Q897" s="7" t="s">
        <v>52391</v>
      </c>
    </row>
    <row r="898" spans="1:17" x14ac:dyDescent="0.2">
      <c r="A898" s="2" t="s">
        <v>5986</v>
      </c>
      <c r="B898" s="2" t="s">
        <v>5987</v>
      </c>
      <c r="C898" s="3">
        <v>25544</v>
      </c>
      <c r="D898" s="2" t="s">
        <v>5988</v>
      </c>
      <c r="E898" s="2" t="s">
        <v>1858</v>
      </c>
      <c r="F898" s="2" t="s">
        <v>639</v>
      </c>
      <c r="G898" s="2" t="s">
        <v>214</v>
      </c>
      <c r="H898" s="4" t="s">
        <v>5989</v>
      </c>
      <c r="I898" s="5" t="s">
        <v>5990</v>
      </c>
      <c r="J898" s="2" t="s">
        <v>25</v>
      </c>
      <c r="K898" s="2" t="s">
        <v>26</v>
      </c>
      <c r="L898" s="2"/>
      <c r="M898" s="8" t="s">
        <v>39</v>
      </c>
      <c r="N898" s="2" t="s">
        <v>5571</v>
      </c>
      <c r="O898" s="2" t="s">
        <v>29</v>
      </c>
      <c r="P898" s="6">
        <v>5207</v>
      </c>
      <c r="Q898" s="7" t="s">
        <v>52391</v>
      </c>
    </row>
    <row r="899" spans="1:17" x14ac:dyDescent="0.2">
      <c r="A899" s="2" t="s">
        <v>5991</v>
      </c>
      <c r="B899" s="2" t="s">
        <v>5992</v>
      </c>
      <c r="C899" s="3">
        <v>38888</v>
      </c>
      <c r="D899" s="2" t="s">
        <v>5993</v>
      </c>
      <c r="E899" s="2" t="s">
        <v>4065</v>
      </c>
      <c r="F899" s="2" t="s">
        <v>4259</v>
      </c>
      <c r="G899" s="2" t="s">
        <v>341</v>
      </c>
      <c r="H899" s="4" t="s">
        <v>5994</v>
      </c>
      <c r="I899" s="5" t="s">
        <v>5995</v>
      </c>
      <c r="J899" s="2" t="s">
        <v>160</v>
      </c>
      <c r="K899" s="2" t="s">
        <v>73</v>
      </c>
      <c r="L899" s="2"/>
      <c r="M899" s="8" t="s">
        <v>207</v>
      </c>
      <c r="N899" s="2" t="s">
        <v>3590</v>
      </c>
      <c r="O899" s="2" t="s">
        <v>188</v>
      </c>
      <c r="P899" s="6">
        <v>9204</v>
      </c>
      <c r="Q899" s="7" t="s">
        <v>52391</v>
      </c>
    </row>
    <row r="900" spans="1:17" x14ac:dyDescent="0.2">
      <c r="A900" s="2" t="s">
        <v>5996</v>
      </c>
      <c r="B900" s="2" t="s">
        <v>5997</v>
      </c>
      <c r="C900" s="3">
        <v>31999</v>
      </c>
      <c r="D900" s="2" t="s">
        <v>5998</v>
      </c>
      <c r="E900" s="2" t="s">
        <v>3859</v>
      </c>
      <c r="F900" s="2" t="s">
        <v>5999</v>
      </c>
      <c r="G900" s="2" t="s">
        <v>223</v>
      </c>
      <c r="H900" s="4" t="s">
        <v>6000</v>
      </c>
      <c r="I900" s="5" t="s">
        <v>6001</v>
      </c>
      <c r="J900" s="2" t="s">
        <v>51</v>
      </c>
      <c r="K900" s="2" t="s">
        <v>38</v>
      </c>
      <c r="L900" s="2"/>
      <c r="M900" s="8" t="s">
        <v>74</v>
      </c>
      <c r="N900" s="2" t="s">
        <v>4235</v>
      </c>
      <c r="O900" s="2" t="s">
        <v>41</v>
      </c>
      <c r="P900" s="6">
        <v>2179</v>
      </c>
      <c r="Q900" s="7" t="s">
        <v>52391</v>
      </c>
    </row>
    <row r="901" spans="1:17" x14ac:dyDescent="0.2">
      <c r="A901" s="2" t="s">
        <v>6002</v>
      </c>
      <c r="B901" s="2" t="s">
        <v>6003</v>
      </c>
      <c r="C901" s="3">
        <v>23481</v>
      </c>
      <c r="D901" s="2" t="s">
        <v>6004</v>
      </c>
      <c r="E901" s="2" t="s">
        <v>934</v>
      </c>
      <c r="F901" s="2" t="s">
        <v>6005</v>
      </c>
      <c r="G901" s="2" t="s">
        <v>702</v>
      </c>
      <c r="H901" s="4" t="s">
        <v>6006</v>
      </c>
      <c r="I901" s="5" t="s">
        <v>6007</v>
      </c>
      <c r="J901" s="2" t="s">
        <v>51</v>
      </c>
      <c r="K901" s="2" t="s">
        <v>73</v>
      </c>
      <c r="L901" s="2"/>
      <c r="M901" s="8" t="s">
        <v>74</v>
      </c>
      <c r="N901" s="2" t="s">
        <v>2104</v>
      </c>
      <c r="O901" s="2" t="s">
        <v>41</v>
      </c>
      <c r="P901" s="6">
        <v>4286</v>
      </c>
      <c r="Q901" s="7" t="s">
        <v>52391</v>
      </c>
    </row>
    <row r="902" spans="1:17" x14ac:dyDescent="0.2">
      <c r="A902" s="2" t="s">
        <v>6008</v>
      </c>
      <c r="B902" s="2" t="s">
        <v>6009</v>
      </c>
      <c r="C902" s="3">
        <v>16394</v>
      </c>
      <c r="D902" s="2" t="s">
        <v>6010</v>
      </c>
      <c r="E902" s="2" t="s">
        <v>1204</v>
      </c>
      <c r="F902" s="2" t="s">
        <v>6011</v>
      </c>
      <c r="G902" s="2" t="s">
        <v>275</v>
      </c>
      <c r="H902" s="4" t="s">
        <v>6012</v>
      </c>
      <c r="I902" s="5" t="s">
        <v>6013</v>
      </c>
      <c r="J902" s="2" t="s">
        <v>25</v>
      </c>
      <c r="K902" s="2" t="s">
        <v>73</v>
      </c>
      <c r="L902" s="2"/>
      <c r="M902" s="8" t="s">
        <v>105</v>
      </c>
      <c r="N902" s="2" t="s">
        <v>2160</v>
      </c>
      <c r="O902" s="2" t="s">
        <v>296</v>
      </c>
      <c r="P902" s="6">
        <v>5439</v>
      </c>
      <c r="Q902" s="7" t="s">
        <v>52391</v>
      </c>
    </row>
    <row r="903" spans="1:17" x14ac:dyDescent="0.2">
      <c r="A903" s="2" t="s">
        <v>6014</v>
      </c>
      <c r="B903" s="2" t="s">
        <v>6015</v>
      </c>
      <c r="C903" s="3">
        <v>36550</v>
      </c>
      <c r="D903" s="2" t="s">
        <v>6016</v>
      </c>
      <c r="E903" s="2" t="s">
        <v>1235</v>
      </c>
      <c r="F903" s="2" t="s">
        <v>1312</v>
      </c>
      <c r="G903" s="2" t="s">
        <v>214</v>
      </c>
      <c r="H903" s="4" t="s">
        <v>6017</v>
      </c>
      <c r="I903" s="5" t="s">
        <v>6018</v>
      </c>
      <c r="J903" s="2" t="s">
        <v>25</v>
      </c>
      <c r="K903" s="2" t="s">
        <v>38</v>
      </c>
      <c r="L903" s="2"/>
      <c r="M903" s="8" t="s">
        <v>27</v>
      </c>
      <c r="N903" s="2" t="s">
        <v>2205</v>
      </c>
      <c r="O903" s="2" t="s">
        <v>87</v>
      </c>
      <c r="P903" s="6">
        <v>6606</v>
      </c>
      <c r="Q903" s="7" t="s">
        <v>52391</v>
      </c>
    </row>
    <row r="904" spans="1:17" x14ac:dyDescent="0.2">
      <c r="A904" s="2" t="s">
        <v>6019</v>
      </c>
      <c r="B904" s="2" t="s">
        <v>6020</v>
      </c>
      <c r="C904" s="3">
        <v>17752</v>
      </c>
      <c r="D904" s="2" t="s">
        <v>6021</v>
      </c>
      <c r="E904" s="2" t="s">
        <v>1880</v>
      </c>
      <c r="F904" s="2" t="s">
        <v>3101</v>
      </c>
      <c r="G904" s="2" t="s">
        <v>48</v>
      </c>
      <c r="H904" s="4" t="s">
        <v>6022</v>
      </c>
      <c r="I904" s="5" t="s">
        <v>6023</v>
      </c>
      <c r="J904" s="2" t="s">
        <v>63</v>
      </c>
      <c r="K904" s="2" t="s">
        <v>73</v>
      </c>
      <c r="L904" s="2"/>
      <c r="M904" s="8" t="s">
        <v>52</v>
      </c>
      <c r="N904" s="2" t="s">
        <v>2588</v>
      </c>
      <c r="O904" s="2" t="s">
        <v>29</v>
      </c>
      <c r="P904" s="6">
        <v>5903</v>
      </c>
      <c r="Q904" s="7" t="s">
        <v>52391</v>
      </c>
    </row>
    <row r="905" spans="1:17" x14ac:dyDescent="0.2">
      <c r="A905" s="2" t="s">
        <v>6024</v>
      </c>
      <c r="B905" s="2" t="s">
        <v>6025</v>
      </c>
      <c r="C905" s="3">
        <v>36603</v>
      </c>
      <c r="D905" s="2" t="s">
        <v>6026</v>
      </c>
      <c r="E905" s="2" t="s">
        <v>1428</v>
      </c>
      <c r="F905" s="2" t="s">
        <v>958</v>
      </c>
      <c r="G905" s="2" t="s">
        <v>132</v>
      </c>
      <c r="H905" s="4" t="s">
        <v>6027</v>
      </c>
      <c r="I905" s="5" t="s">
        <v>6028</v>
      </c>
      <c r="J905" s="2" t="s">
        <v>84</v>
      </c>
      <c r="K905" s="2" t="s">
        <v>73</v>
      </c>
      <c r="L905" s="2"/>
      <c r="M905" s="8" t="s">
        <v>105</v>
      </c>
      <c r="N905" s="2" t="s">
        <v>3637</v>
      </c>
      <c r="O905" s="2" t="s">
        <v>29</v>
      </c>
      <c r="P905" s="6">
        <v>5259</v>
      </c>
      <c r="Q905" s="7" t="s">
        <v>52391</v>
      </c>
    </row>
    <row r="906" spans="1:17" x14ac:dyDescent="0.2">
      <c r="A906" s="2" t="s">
        <v>6029</v>
      </c>
      <c r="B906" s="2" t="s">
        <v>6030</v>
      </c>
      <c r="C906" s="3">
        <v>21956</v>
      </c>
      <c r="D906" s="2" t="s">
        <v>6031</v>
      </c>
      <c r="E906" s="2" t="s">
        <v>4790</v>
      </c>
      <c r="F906" s="2" t="s">
        <v>6032</v>
      </c>
      <c r="G906" s="2" t="s">
        <v>48</v>
      </c>
      <c r="H906" s="4" t="s">
        <v>6033</v>
      </c>
      <c r="I906" s="5" t="s">
        <v>6034</v>
      </c>
      <c r="J906" s="2" t="s">
        <v>160</v>
      </c>
      <c r="K906" s="2" t="s">
        <v>38</v>
      </c>
      <c r="L906" s="2"/>
      <c r="M906" s="8" t="s">
        <v>207</v>
      </c>
      <c r="N906" s="2" t="s">
        <v>1473</v>
      </c>
      <c r="O906" s="2" t="s">
        <v>107</v>
      </c>
      <c r="P906" s="6">
        <v>6436</v>
      </c>
      <c r="Q906" s="7" t="s">
        <v>52391</v>
      </c>
    </row>
    <row r="907" spans="1:17" x14ac:dyDescent="0.2">
      <c r="A907" s="2" t="s">
        <v>6035</v>
      </c>
      <c r="B907" s="2" t="s">
        <v>6036</v>
      </c>
      <c r="C907" s="3">
        <v>24246</v>
      </c>
      <c r="D907" s="2" t="s">
        <v>6037</v>
      </c>
      <c r="E907" s="2" t="s">
        <v>1744</v>
      </c>
      <c r="F907" s="2" t="s">
        <v>4259</v>
      </c>
      <c r="G907" s="2" t="s">
        <v>81</v>
      </c>
      <c r="H907" s="4" t="s">
        <v>6038</v>
      </c>
      <c r="I907" s="5" t="s">
        <v>6039</v>
      </c>
      <c r="J907" s="2" t="s">
        <v>160</v>
      </c>
      <c r="K907" s="2" t="s">
        <v>26</v>
      </c>
      <c r="L907" s="2"/>
      <c r="M907" s="8" t="s">
        <v>52</v>
      </c>
      <c r="N907" s="2" t="s">
        <v>6040</v>
      </c>
      <c r="O907" s="2" t="s">
        <v>107</v>
      </c>
      <c r="P907" s="6">
        <v>3122</v>
      </c>
      <c r="Q907" s="7" t="s">
        <v>52391</v>
      </c>
    </row>
    <row r="908" spans="1:17" x14ac:dyDescent="0.2">
      <c r="A908" s="2" t="s">
        <v>6041</v>
      </c>
      <c r="B908" s="2" t="s">
        <v>6042</v>
      </c>
      <c r="C908" s="3">
        <v>21486</v>
      </c>
      <c r="D908" s="2" t="s">
        <v>6043</v>
      </c>
      <c r="E908" s="2" t="s">
        <v>4807</v>
      </c>
      <c r="F908" s="2" t="s">
        <v>6044</v>
      </c>
      <c r="G908" s="2" t="s">
        <v>60</v>
      </c>
      <c r="H908" s="4" t="s">
        <v>6045</v>
      </c>
      <c r="I908" s="5" t="s">
        <v>6046</v>
      </c>
      <c r="J908" s="2" t="s">
        <v>25</v>
      </c>
      <c r="K908" s="2" t="s">
        <v>73</v>
      </c>
      <c r="L908" s="2"/>
      <c r="M908" s="8" t="s">
        <v>105</v>
      </c>
      <c r="N908" s="2" t="s">
        <v>1487</v>
      </c>
      <c r="O908" s="2" t="s">
        <v>312</v>
      </c>
      <c r="P908" s="6">
        <v>9714</v>
      </c>
      <c r="Q908" s="7" t="s">
        <v>52391</v>
      </c>
    </row>
    <row r="909" spans="1:17" x14ac:dyDescent="0.2">
      <c r="A909" s="2" t="s">
        <v>6047</v>
      </c>
      <c r="B909" s="2" t="s">
        <v>6048</v>
      </c>
      <c r="C909" s="3">
        <v>19895</v>
      </c>
      <c r="D909" s="2" t="s">
        <v>6049</v>
      </c>
      <c r="E909" s="2" t="s">
        <v>2149</v>
      </c>
      <c r="F909" s="2" t="s">
        <v>6050</v>
      </c>
      <c r="G909" s="2" t="s">
        <v>102</v>
      </c>
      <c r="H909" s="4" t="s">
        <v>6051</v>
      </c>
      <c r="I909" s="5" t="s">
        <v>6052</v>
      </c>
      <c r="J909" s="2" t="s">
        <v>160</v>
      </c>
      <c r="K909" s="2" t="s">
        <v>26</v>
      </c>
      <c r="L909" s="2"/>
      <c r="M909" s="8" t="s">
        <v>27</v>
      </c>
      <c r="N909" s="2" t="s">
        <v>6053</v>
      </c>
      <c r="O909" s="2" t="s">
        <v>54</v>
      </c>
      <c r="P909" s="6">
        <v>4287</v>
      </c>
      <c r="Q909" s="7" t="s">
        <v>52391</v>
      </c>
    </row>
    <row r="910" spans="1:17" x14ac:dyDescent="0.2">
      <c r="A910" s="2" t="s">
        <v>6054</v>
      </c>
      <c r="B910" s="2" t="s">
        <v>6055</v>
      </c>
      <c r="C910" s="3">
        <v>37301</v>
      </c>
      <c r="D910" s="2" t="s">
        <v>6056</v>
      </c>
      <c r="E910" s="2" t="s">
        <v>1349</v>
      </c>
      <c r="F910" s="2" t="s">
        <v>3551</v>
      </c>
      <c r="G910" s="2" t="s">
        <v>679</v>
      </c>
      <c r="H910" s="4" t="s">
        <v>6057</v>
      </c>
      <c r="I910" s="5" t="s">
        <v>6058</v>
      </c>
      <c r="J910" s="2" t="s">
        <v>63</v>
      </c>
      <c r="K910" s="2" t="s">
        <v>38</v>
      </c>
      <c r="L910" s="2"/>
      <c r="M910" s="8" t="s">
        <v>85</v>
      </c>
      <c r="N910" s="2" t="s">
        <v>2641</v>
      </c>
      <c r="O910" s="2" t="s">
        <v>312</v>
      </c>
      <c r="P910" s="6">
        <v>5657</v>
      </c>
      <c r="Q910" s="7" t="s">
        <v>52391</v>
      </c>
    </row>
    <row r="911" spans="1:17" x14ac:dyDescent="0.2">
      <c r="A911" s="2" t="s">
        <v>6059</v>
      </c>
      <c r="B911" s="2" t="s">
        <v>6060</v>
      </c>
      <c r="C911" s="3">
        <v>38978</v>
      </c>
      <c r="D911" s="2" t="s">
        <v>6061</v>
      </c>
      <c r="E911" s="2" t="s">
        <v>5400</v>
      </c>
      <c r="F911" s="2" t="s">
        <v>420</v>
      </c>
      <c r="G911" s="2" t="s">
        <v>194</v>
      </c>
      <c r="H911" s="4" t="s">
        <v>6062</v>
      </c>
      <c r="I911" s="5" t="s">
        <v>6063</v>
      </c>
      <c r="J911" s="2" t="s">
        <v>25</v>
      </c>
      <c r="K911" s="2" t="s">
        <v>26</v>
      </c>
      <c r="L911" s="2"/>
      <c r="M911" s="8" t="s">
        <v>376</v>
      </c>
      <c r="N911" s="2" t="s">
        <v>6064</v>
      </c>
      <c r="O911" s="2" t="s">
        <v>54</v>
      </c>
      <c r="P911" s="6">
        <v>1684</v>
      </c>
      <c r="Q911" s="7" t="s">
        <v>52391</v>
      </c>
    </row>
    <row r="912" spans="1:17" x14ac:dyDescent="0.2">
      <c r="A912" s="2" t="s">
        <v>6065</v>
      </c>
      <c r="B912" s="2" t="s">
        <v>6066</v>
      </c>
      <c r="C912" s="3">
        <v>30039</v>
      </c>
      <c r="D912" s="2" t="s">
        <v>6067</v>
      </c>
      <c r="E912" s="2" t="s">
        <v>500</v>
      </c>
      <c r="F912" s="2" t="s">
        <v>6068</v>
      </c>
      <c r="G912" s="2" t="s">
        <v>214</v>
      </c>
      <c r="H912" s="4" t="s">
        <v>6069</v>
      </c>
      <c r="I912" s="5" t="s">
        <v>6070</v>
      </c>
      <c r="J912" s="2" t="s">
        <v>160</v>
      </c>
      <c r="K912" s="2" t="s">
        <v>38</v>
      </c>
      <c r="L912" s="2"/>
      <c r="M912" s="8" t="s">
        <v>105</v>
      </c>
      <c r="N912" s="2" t="s">
        <v>6071</v>
      </c>
      <c r="O912" s="2" t="s">
        <v>188</v>
      </c>
      <c r="P912" s="6">
        <v>6105</v>
      </c>
      <c r="Q912" s="7" t="s">
        <v>52391</v>
      </c>
    </row>
    <row r="913" spans="1:17" x14ac:dyDescent="0.2">
      <c r="A913" s="2" t="s">
        <v>6072</v>
      </c>
      <c r="B913" s="2" t="s">
        <v>6073</v>
      </c>
      <c r="C913" s="3">
        <v>20748</v>
      </c>
      <c r="D913" s="2" t="s">
        <v>6074</v>
      </c>
      <c r="E913" s="2" t="s">
        <v>364</v>
      </c>
      <c r="F913" s="2" t="s">
        <v>4596</v>
      </c>
      <c r="G913" s="2" t="s">
        <v>687</v>
      </c>
      <c r="H913" s="4" t="s">
        <v>6075</v>
      </c>
      <c r="I913" s="5" t="s">
        <v>6076</v>
      </c>
      <c r="J913" s="2" t="s">
        <v>63</v>
      </c>
      <c r="K913" s="2" t="s">
        <v>73</v>
      </c>
      <c r="L913" s="2"/>
      <c r="M913" s="8" t="s">
        <v>105</v>
      </c>
      <c r="N913" s="2" t="s">
        <v>6077</v>
      </c>
      <c r="O913" s="2" t="s">
        <v>198</v>
      </c>
      <c r="P913" s="6">
        <v>1743</v>
      </c>
      <c r="Q913" s="7" t="s">
        <v>52391</v>
      </c>
    </row>
    <row r="914" spans="1:17" x14ac:dyDescent="0.2">
      <c r="A914" s="2" t="s">
        <v>6078</v>
      </c>
      <c r="B914" s="2" t="s">
        <v>6079</v>
      </c>
      <c r="C914" s="3">
        <v>38525</v>
      </c>
      <c r="D914" s="2" t="s">
        <v>6080</v>
      </c>
      <c r="E914" s="2" t="s">
        <v>1865</v>
      </c>
      <c r="F914" s="2" t="s">
        <v>1378</v>
      </c>
      <c r="G914" s="2" t="s">
        <v>132</v>
      </c>
      <c r="H914" s="4" t="s">
        <v>6081</v>
      </c>
      <c r="I914" s="5" t="s">
        <v>6082</v>
      </c>
      <c r="J914" s="2" t="s">
        <v>51</v>
      </c>
      <c r="K914" s="2" t="s">
        <v>38</v>
      </c>
      <c r="L914" s="2"/>
      <c r="M914" s="8" t="s">
        <v>52</v>
      </c>
      <c r="N914" s="2" t="s">
        <v>6083</v>
      </c>
      <c r="O914" s="2" t="s">
        <v>87</v>
      </c>
      <c r="P914" s="6">
        <v>4904</v>
      </c>
      <c r="Q914" s="7" t="s">
        <v>52391</v>
      </c>
    </row>
    <row r="915" spans="1:17" x14ac:dyDescent="0.2">
      <c r="A915" s="2" t="s">
        <v>6084</v>
      </c>
      <c r="B915" s="2" t="s">
        <v>6085</v>
      </c>
      <c r="C915" s="3">
        <v>22519</v>
      </c>
      <c r="D915" s="2" t="s">
        <v>6086</v>
      </c>
      <c r="E915" s="2" t="s">
        <v>854</v>
      </c>
      <c r="F915" s="2" t="s">
        <v>6087</v>
      </c>
      <c r="G915" s="2" t="s">
        <v>184</v>
      </c>
      <c r="H915" s="4" t="s">
        <v>6088</v>
      </c>
      <c r="I915" s="5" t="s">
        <v>6089</v>
      </c>
      <c r="J915" s="2" t="s">
        <v>160</v>
      </c>
      <c r="K915" s="2" t="s">
        <v>38</v>
      </c>
      <c r="L915" s="2"/>
      <c r="M915" s="8" t="s">
        <v>27</v>
      </c>
      <c r="N915" s="2" t="s">
        <v>4633</v>
      </c>
      <c r="O915" s="2" t="s">
        <v>188</v>
      </c>
      <c r="P915" s="6">
        <v>8593</v>
      </c>
      <c r="Q915" s="7" t="s">
        <v>52391</v>
      </c>
    </row>
    <row r="916" spans="1:17" x14ac:dyDescent="0.2">
      <c r="A916" s="2" t="s">
        <v>6090</v>
      </c>
      <c r="B916" s="2" t="s">
        <v>6091</v>
      </c>
      <c r="C916" s="3">
        <v>25180</v>
      </c>
      <c r="D916" s="2" t="s">
        <v>6092</v>
      </c>
      <c r="E916" s="2" t="s">
        <v>4072</v>
      </c>
      <c r="F916" s="2" t="s">
        <v>1991</v>
      </c>
      <c r="G916" s="2" t="s">
        <v>123</v>
      </c>
      <c r="H916" s="4" t="s">
        <v>6093</v>
      </c>
      <c r="I916" s="5" t="s">
        <v>2219</v>
      </c>
      <c r="J916" s="2" t="s">
        <v>84</v>
      </c>
      <c r="K916" s="2" t="s">
        <v>26</v>
      </c>
      <c r="L916" s="2"/>
      <c r="M916" s="8" t="s">
        <v>116</v>
      </c>
      <c r="N916" s="2" t="s">
        <v>1071</v>
      </c>
      <c r="O916" s="2" t="s">
        <v>41</v>
      </c>
      <c r="P916" s="6">
        <v>2395</v>
      </c>
      <c r="Q916" s="7" t="s">
        <v>52391</v>
      </c>
    </row>
    <row r="917" spans="1:17" x14ac:dyDescent="0.2">
      <c r="A917" s="2" t="s">
        <v>6094</v>
      </c>
      <c r="B917" s="2" t="s">
        <v>6095</v>
      </c>
      <c r="C917" s="3">
        <v>33031</v>
      </c>
      <c r="D917" s="2" t="s">
        <v>6096</v>
      </c>
      <c r="E917" s="2" t="s">
        <v>1593</v>
      </c>
      <c r="F917" s="2" t="s">
        <v>4225</v>
      </c>
      <c r="G917" s="2" t="s">
        <v>70</v>
      </c>
      <c r="H917" s="4" t="s">
        <v>6097</v>
      </c>
      <c r="I917" s="5" t="s">
        <v>6098</v>
      </c>
      <c r="J917" s="2" t="s">
        <v>160</v>
      </c>
      <c r="K917" s="2" t="s">
        <v>26</v>
      </c>
      <c r="L917" s="2"/>
      <c r="M917" s="8" t="s">
        <v>376</v>
      </c>
      <c r="N917" s="2" t="s">
        <v>6099</v>
      </c>
      <c r="O917" s="2" t="s">
        <v>107</v>
      </c>
      <c r="P917" s="6">
        <v>4460</v>
      </c>
      <c r="Q917" s="7" t="s">
        <v>52391</v>
      </c>
    </row>
    <row r="918" spans="1:17" x14ac:dyDescent="0.2">
      <c r="A918" s="2" t="s">
        <v>6100</v>
      </c>
      <c r="B918" s="2" t="s">
        <v>6101</v>
      </c>
      <c r="C918" s="3">
        <v>34678</v>
      </c>
      <c r="D918" s="2" t="s">
        <v>6102</v>
      </c>
      <c r="E918" s="2" t="s">
        <v>6103</v>
      </c>
      <c r="F918" s="2" t="s">
        <v>980</v>
      </c>
      <c r="G918" s="2" t="s">
        <v>70</v>
      </c>
      <c r="H918" s="4" t="s">
        <v>6104</v>
      </c>
      <c r="I918" s="5" t="s">
        <v>6105</v>
      </c>
      <c r="J918" s="2" t="s">
        <v>160</v>
      </c>
      <c r="K918" s="2" t="s">
        <v>38</v>
      </c>
      <c r="L918" s="2"/>
      <c r="M918" s="8" t="s">
        <v>105</v>
      </c>
      <c r="N918" s="2" t="s">
        <v>1528</v>
      </c>
      <c r="O918" s="2" t="s">
        <v>296</v>
      </c>
      <c r="P918" s="6">
        <v>9869</v>
      </c>
      <c r="Q918" s="7" t="s">
        <v>52391</v>
      </c>
    </row>
    <row r="919" spans="1:17" x14ac:dyDescent="0.2">
      <c r="A919" s="2" t="s">
        <v>6106</v>
      </c>
      <c r="B919" s="2" t="s">
        <v>6107</v>
      </c>
      <c r="C919" s="3">
        <v>24104</v>
      </c>
      <c r="D919" s="2" t="s">
        <v>6108</v>
      </c>
      <c r="E919" s="2" t="s">
        <v>5677</v>
      </c>
      <c r="F919" s="2" t="s">
        <v>4833</v>
      </c>
      <c r="G919" s="2" t="s">
        <v>48</v>
      </c>
      <c r="H919" s="4" t="s">
        <v>6109</v>
      </c>
      <c r="I919" s="5" t="s">
        <v>6110</v>
      </c>
      <c r="J919" s="2" t="s">
        <v>84</v>
      </c>
      <c r="K919" s="2" t="s">
        <v>38</v>
      </c>
      <c r="L919" s="2"/>
      <c r="M919" s="8" t="s">
        <v>85</v>
      </c>
      <c r="N919" s="2" t="s">
        <v>5104</v>
      </c>
      <c r="O919" s="2" t="s">
        <v>54</v>
      </c>
      <c r="P919" s="6">
        <v>8747</v>
      </c>
      <c r="Q919" s="7" t="s">
        <v>52391</v>
      </c>
    </row>
    <row r="920" spans="1:17" x14ac:dyDescent="0.2">
      <c r="A920" s="2" t="s">
        <v>6111</v>
      </c>
      <c r="B920" s="2" t="s">
        <v>6112</v>
      </c>
      <c r="C920" s="3">
        <v>31383</v>
      </c>
      <c r="D920" s="2" t="s">
        <v>6113</v>
      </c>
      <c r="E920" s="2" t="s">
        <v>6114</v>
      </c>
      <c r="F920" s="2" t="s">
        <v>1244</v>
      </c>
      <c r="G920" s="2" t="s">
        <v>70</v>
      </c>
      <c r="H920" s="4" t="s">
        <v>6115</v>
      </c>
      <c r="I920" s="5" t="s">
        <v>6116</v>
      </c>
      <c r="J920" s="2" t="s">
        <v>51</v>
      </c>
      <c r="K920" s="2" t="s">
        <v>26</v>
      </c>
      <c r="L920" s="2"/>
      <c r="M920" s="8" t="s">
        <v>39</v>
      </c>
      <c r="N920" s="2" t="s">
        <v>6117</v>
      </c>
      <c r="O920" s="2" t="s">
        <v>296</v>
      </c>
      <c r="P920" s="6">
        <v>3280</v>
      </c>
      <c r="Q920" s="7" t="s">
        <v>52391</v>
      </c>
    </row>
    <row r="921" spans="1:17" x14ac:dyDescent="0.2">
      <c r="A921" s="2" t="s">
        <v>6118</v>
      </c>
      <c r="B921" s="2" t="s">
        <v>6119</v>
      </c>
      <c r="C921" s="3">
        <v>26059</v>
      </c>
      <c r="D921" s="2" t="s">
        <v>6120</v>
      </c>
      <c r="E921" s="2" t="s">
        <v>1914</v>
      </c>
      <c r="F921" s="2" t="s">
        <v>1075</v>
      </c>
      <c r="G921" s="2" t="s">
        <v>204</v>
      </c>
      <c r="H921" s="4" t="s">
        <v>6121</v>
      </c>
      <c r="I921" s="5" t="s">
        <v>6122</v>
      </c>
      <c r="J921" s="2" t="s">
        <v>84</v>
      </c>
      <c r="K921" s="2" t="s">
        <v>26</v>
      </c>
      <c r="L921" s="2"/>
      <c r="M921" s="8" t="s">
        <v>39</v>
      </c>
      <c r="N921" s="2" t="s">
        <v>6077</v>
      </c>
      <c r="O921" s="2" t="s">
        <v>29</v>
      </c>
      <c r="P921" s="6">
        <v>3731</v>
      </c>
      <c r="Q921" s="7" t="s">
        <v>52391</v>
      </c>
    </row>
    <row r="922" spans="1:17" x14ac:dyDescent="0.2">
      <c r="A922" s="2" t="s">
        <v>6123</v>
      </c>
      <c r="B922" s="2" t="s">
        <v>6124</v>
      </c>
      <c r="C922" s="3">
        <v>29267</v>
      </c>
      <c r="D922" s="2" t="s">
        <v>6125</v>
      </c>
      <c r="E922" s="2" t="s">
        <v>5970</v>
      </c>
      <c r="F922" s="2" t="s">
        <v>5059</v>
      </c>
      <c r="G922" s="2" t="s">
        <v>413</v>
      </c>
      <c r="H922" s="4" t="s">
        <v>6126</v>
      </c>
      <c r="I922" s="5" t="s">
        <v>6127</v>
      </c>
      <c r="J922" s="2" t="s">
        <v>160</v>
      </c>
      <c r="K922" s="2" t="s">
        <v>73</v>
      </c>
      <c r="L922" s="2"/>
      <c r="M922" s="8" t="s">
        <v>52</v>
      </c>
      <c r="N922" s="2" t="s">
        <v>6128</v>
      </c>
      <c r="O922" s="2" t="s">
        <v>243</v>
      </c>
      <c r="P922" s="6">
        <v>2917</v>
      </c>
      <c r="Q922" s="7" t="s">
        <v>52391</v>
      </c>
    </row>
    <row r="923" spans="1:17" x14ac:dyDescent="0.2">
      <c r="A923" s="2" t="s">
        <v>6129</v>
      </c>
      <c r="B923" s="2" t="s">
        <v>6130</v>
      </c>
      <c r="C923" s="3">
        <v>35114</v>
      </c>
      <c r="D923" s="2" t="s">
        <v>6131</v>
      </c>
      <c r="E923" s="2" t="s">
        <v>5065</v>
      </c>
      <c r="F923" s="2" t="s">
        <v>647</v>
      </c>
      <c r="G923" s="2" t="s">
        <v>204</v>
      </c>
      <c r="H923" s="4" t="s">
        <v>6132</v>
      </c>
      <c r="I923" s="5" t="s">
        <v>6133</v>
      </c>
      <c r="J923" s="2" t="s">
        <v>160</v>
      </c>
      <c r="K923" s="2" t="s">
        <v>26</v>
      </c>
      <c r="L923" s="2"/>
      <c r="M923" s="8" t="s">
        <v>52</v>
      </c>
      <c r="N923" s="2" t="s">
        <v>6134</v>
      </c>
      <c r="O923" s="2" t="s">
        <v>188</v>
      </c>
      <c r="P923" s="6">
        <v>1935</v>
      </c>
      <c r="Q923" s="7" t="s">
        <v>52391</v>
      </c>
    </row>
    <row r="924" spans="1:17" x14ac:dyDescent="0.2">
      <c r="A924" s="2" t="s">
        <v>6135</v>
      </c>
      <c r="B924" s="2" t="s">
        <v>6136</v>
      </c>
      <c r="C924" s="3">
        <v>36816</v>
      </c>
      <c r="D924" s="2" t="s">
        <v>6137</v>
      </c>
      <c r="E924" s="2" t="s">
        <v>2645</v>
      </c>
      <c r="F924" s="2" t="s">
        <v>6138</v>
      </c>
      <c r="G924" s="2" t="s">
        <v>184</v>
      </c>
      <c r="H924" s="4" t="s">
        <v>6139</v>
      </c>
      <c r="I924" s="5" t="s">
        <v>6140</v>
      </c>
      <c r="J924" s="2" t="s">
        <v>160</v>
      </c>
      <c r="K924" s="2" t="s">
        <v>73</v>
      </c>
      <c r="L924" s="2"/>
      <c r="M924" s="8" t="s">
        <v>27</v>
      </c>
      <c r="N924" s="2" t="s">
        <v>6141</v>
      </c>
      <c r="O924" s="2" t="s">
        <v>188</v>
      </c>
      <c r="P924" s="6">
        <v>7982</v>
      </c>
      <c r="Q924" s="7" t="s">
        <v>52391</v>
      </c>
    </row>
    <row r="925" spans="1:17" x14ac:dyDescent="0.2">
      <c r="A925" s="2" t="s">
        <v>6142</v>
      </c>
      <c r="B925" s="2" t="s">
        <v>6143</v>
      </c>
      <c r="C925" s="3">
        <v>27452</v>
      </c>
      <c r="D925" s="2" t="s">
        <v>6144</v>
      </c>
      <c r="E925" s="2" t="s">
        <v>6145</v>
      </c>
      <c r="F925" s="2" t="s">
        <v>6146</v>
      </c>
      <c r="G925" s="2" t="s">
        <v>184</v>
      </c>
      <c r="H925" s="4" t="s">
        <v>6147</v>
      </c>
      <c r="I925" s="5" t="s">
        <v>6148</v>
      </c>
      <c r="J925" s="2" t="s">
        <v>63</v>
      </c>
      <c r="K925" s="2" t="s">
        <v>38</v>
      </c>
      <c r="L925" s="2"/>
      <c r="M925" s="8" t="s">
        <v>376</v>
      </c>
      <c r="N925" s="2" t="s">
        <v>3279</v>
      </c>
      <c r="O925" s="2" t="s">
        <v>41</v>
      </c>
      <c r="P925" s="6">
        <v>4492</v>
      </c>
      <c r="Q925" s="7" t="s">
        <v>52391</v>
      </c>
    </row>
    <row r="926" spans="1:17" x14ac:dyDescent="0.2">
      <c r="A926" s="2" t="s">
        <v>6149</v>
      </c>
      <c r="B926" s="2" t="s">
        <v>6150</v>
      </c>
      <c r="C926" s="3">
        <v>37762</v>
      </c>
      <c r="D926" s="2" t="s">
        <v>6151</v>
      </c>
      <c r="E926" s="2" t="s">
        <v>6152</v>
      </c>
      <c r="F926" s="2" t="s">
        <v>3443</v>
      </c>
      <c r="G926" s="2" t="s">
        <v>113</v>
      </c>
      <c r="H926" s="4" t="s">
        <v>6153</v>
      </c>
      <c r="I926" s="5" t="s">
        <v>6154</v>
      </c>
      <c r="J926" s="2" t="s">
        <v>160</v>
      </c>
      <c r="K926" s="2" t="s">
        <v>26</v>
      </c>
      <c r="L926" s="2"/>
      <c r="M926" s="8" t="s">
        <v>85</v>
      </c>
      <c r="N926" s="2" t="s">
        <v>6155</v>
      </c>
      <c r="O926" s="2" t="s">
        <v>107</v>
      </c>
      <c r="P926" s="6">
        <v>9937</v>
      </c>
      <c r="Q926" s="7" t="s">
        <v>52391</v>
      </c>
    </row>
    <row r="927" spans="1:17" x14ac:dyDescent="0.2">
      <c r="A927" s="2" t="s">
        <v>6156</v>
      </c>
      <c r="B927" s="2" t="s">
        <v>6157</v>
      </c>
      <c r="C927" s="3">
        <v>32038</v>
      </c>
      <c r="D927" s="2" t="s">
        <v>6158</v>
      </c>
      <c r="E927" s="2" t="s">
        <v>5953</v>
      </c>
      <c r="F927" s="2" t="s">
        <v>6159</v>
      </c>
      <c r="G927" s="2" t="s">
        <v>702</v>
      </c>
      <c r="H927" s="4" t="s">
        <v>6160</v>
      </c>
      <c r="I927" s="5" t="s">
        <v>6161</v>
      </c>
      <c r="J927" s="2" t="s">
        <v>84</v>
      </c>
      <c r="K927" s="2" t="s">
        <v>38</v>
      </c>
      <c r="L927" s="2"/>
      <c r="M927" s="8" t="s">
        <v>143</v>
      </c>
      <c r="N927" s="2" t="s">
        <v>1986</v>
      </c>
      <c r="O927" s="2" t="s">
        <v>41</v>
      </c>
      <c r="P927" s="6">
        <v>6258</v>
      </c>
      <c r="Q927" s="7" t="s">
        <v>52391</v>
      </c>
    </row>
    <row r="928" spans="1:17" x14ac:dyDescent="0.2">
      <c r="A928" s="2" t="s">
        <v>6162</v>
      </c>
      <c r="B928" s="2" t="s">
        <v>6163</v>
      </c>
      <c r="C928" s="3">
        <v>28093</v>
      </c>
      <c r="D928" s="2" t="s">
        <v>6164</v>
      </c>
      <c r="E928" s="2" t="s">
        <v>3519</v>
      </c>
      <c r="F928" s="2" t="s">
        <v>3907</v>
      </c>
      <c r="G928" s="2" t="s">
        <v>132</v>
      </c>
      <c r="H928" s="4" t="s">
        <v>6165</v>
      </c>
      <c r="I928" s="5" t="s">
        <v>6166</v>
      </c>
      <c r="J928" s="2" t="s">
        <v>160</v>
      </c>
      <c r="K928" s="2" t="s">
        <v>26</v>
      </c>
      <c r="L928" s="2"/>
      <c r="M928" s="8" t="s">
        <v>27</v>
      </c>
      <c r="N928" s="2" t="s">
        <v>4255</v>
      </c>
      <c r="O928" s="2" t="s">
        <v>107</v>
      </c>
      <c r="P928" s="6">
        <v>4804</v>
      </c>
      <c r="Q928" s="7" t="s">
        <v>52391</v>
      </c>
    </row>
    <row r="929" spans="1:17" x14ac:dyDescent="0.2">
      <c r="A929" s="2" t="s">
        <v>6167</v>
      </c>
      <c r="B929" s="2" t="s">
        <v>6168</v>
      </c>
      <c r="C929" s="3">
        <v>23860</v>
      </c>
      <c r="D929" s="2" t="s">
        <v>6169</v>
      </c>
      <c r="E929" s="2" t="s">
        <v>238</v>
      </c>
      <c r="F929" s="2" t="s">
        <v>6170</v>
      </c>
      <c r="G929" s="2" t="s">
        <v>60</v>
      </c>
      <c r="H929" s="4" t="s">
        <v>6171</v>
      </c>
      <c r="I929" s="5" t="s">
        <v>6172</v>
      </c>
      <c r="J929" s="2" t="s">
        <v>160</v>
      </c>
      <c r="K929" s="2" t="s">
        <v>73</v>
      </c>
      <c r="L929" s="2"/>
      <c r="M929" s="8" t="s">
        <v>39</v>
      </c>
      <c r="N929" s="2" t="s">
        <v>1536</v>
      </c>
      <c r="O929" s="2" t="s">
        <v>198</v>
      </c>
      <c r="P929" s="6">
        <v>6200</v>
      </c>
      <c r="Q929" s="7" t="s">
        <v>52391</v>
      </c>
    </row>
    <row r="930" spans="1:17" x14ac:dyDescent="0.2">
      <c r="A930" s="2" t="s">
        <v>6173</v>
      </c>
      <c r="B930" s="2" t="s">
        <v>6174</v>
      </c>
      <c r="C930" s="3">
        <v>16996</v>
      </c>
      <c r="D930" s="2" t="s">
        <v>6175</v>
      </c>
      <c r="E930" s="2" t="s">
        <v>3361</v>
      </c>
      <c r="F930" s="2" t="s">
        <v>1304</v>
      </c>
      <c r="G930" s="2" t="s">
        <v>214</v>
      </c>
      <c r="H930" s="4" t="s">
        <v>6176</v>
      </c>
      <c r="I930" s="5" t="s">
        <v>6177</v>
      </c>
      <c r="J930" s="2" t="s">
        <v>63</v>
      </c>
      <c r="K930" s="2" t="s">
        <v>38</v>
      </c>
      <c r="L930" s="2"/>
      <c r="M930" s="8" t="s">
        <v>207</v>
      </c>
      <c r="N930" s="2" t="s">
        <v>6178</v>
      </c>
      <c r="O930" s="2" t="s">
        <v>198</v>
      </c>
      <c r="P930" s="6">
        <v>9369</v>
      </c>
      <c r="Q930" s="7" t="s">
        <v>52391</v>
      </c>
    </row>
    <row r="931" spans="1:17" x14ac:dyDescent="0.2">
      <c r="A931" s="2" t="s">
        <v>6179</v>
      </c>
      <c r="B931" s="2" t="s">
        <v>6180</v>
      </c>
      <c r="C931" s="3">
        <v>32078</v>
      </c>
      <c r="D931" s="2" t="s">
        <v>6181</v>
      </c>
      <c r="E931" s="2" t="s">
        <v>2025</v>
      </c>
      <c r="F931" s="2" t="s">
        <v>6182</v>
      </c>
      <c r="G931" s="2" t="s">
        <v>341</v>
      </c>
      <c r="H931" s="4" t="s">
        <v>6183</v>
      </c>
      <c r="I931" s="5" t="s">
        <v>6184</v>
      </c>
      <c r="J931" s="2" t="s">
        <v>160</v>
      </c>
      <c r="K931" s="2" t="s">
        <v>38</v>
      </c>
      <c r="L931" s="2"/>
      <c r="M931" s="8" t="s">
        <v>85</v>
      </c>
      <c r="N931" s="2" t="s">
        <v>4267</v>
      </c>
      <c r="O931" s="2" t="s">
        <v>87</v>
      </c>
      <c r="P931" s="6">
        <v>6235</v>
      </c>
      <c r="Q931" s="7" t="s">
        <v>52391</v>
      </c>
    </row>
    <row r="932" spans="1:17" x14ac:dyDescent="0.2">
      <c r="A932" s="2" t="s">
        <v>6185</v>
      </c>
      <c r="B932" s="2" t="s">
        <v>6186</v>
      </c>
      <c r="C932" s="3">
        <v>17537</v>
      </c>
      <c r="D932" s="2" t="s">
        <v>6187</v>
      </c>
      <c r="E932" s="2" t="s">
        <v>3442</v>
      </c>
      <c r="F932" s="2" t="s">
        <v>1571</v>
      </c>
      <c r="G932" s="2" t="s">
        <v>204</v>
      </c>
      <c r="H932" s="4" t="s">
        <v>6188</v>
      </c>
      <c r="I932" s="5" t="s">
        <v>6189</v>
      </c>
      <c r="J932" s="2" t="s">
        <v>84</v>
      </c>
      <c r="K932" s="2" t="s">
        <v>26</v>
      </c>
      <c r="L932" s="2"/>
      <c r="M932" s="8" t="s">
        <v>74</v>
      </c>
      <c r="N932" s="2" t="s">
        <v>6190</v>
      </c>
      <c r="O932" s="2" t="s">
        <v>29</v>
      </c>
      <c r="P932" s="6">
        <v>8881</v>
      </c>
      <c r="Q932" s="7" t="s">
        <v>52391</v>
      </c>
    </row>
    <row r="933" spans="1:17" x14ac:dyDescent="0.2">
      <c r="A933" s="2" t="s">
        <v>6191</v>
      </c>
      <c r="B933" s="2" t="s">
        <v>6192</v>
      </c>
      <c r="C933" s="3">
        <v>24825</v>
      </c>
      <c r="D933" s="2" t="s">
        <v>6193</v>
      </c>
      <c r="E933" s="2" t="s">
        <v>1455</v>
      </c>
      <c r="F933" s="2" t="s">
        <v>80</v>
      </c>
      <c r="G933" s="2" t="s">
        <v>204</v>
      </c>
      <c r="H933" s="4" t="s">
        <v>6194</v>
      </c>
      <c r="I933" s="5" t="s">
        <v>6195</v>
      </c>
      <c r="J933" s="2" t="s">
        <v>63</v>
      </c>
      <c r="K933" s="2" t="s">
        <v>26</v>
      </c>
      <c r="L933" s="2"/>
      <c r="M933" s="8" t="s">
        <v>105</v>
      </c>
      <c r="N933" s="2" t="s">
        <v>6196</v>
      </c>
      <c r="O933" s="2" t="s">
        <v>41</v>
      </c>
      <c r="P933" s="6">
        <v>6937</v>
      </c>
      <c r="Q933" s="7" t="s">
        <v>52391</v>
      </c>
    </row>
    <row r="934" spans="1:17" x14ac:dyDescent="0.2">
      <c r="A934" s="2" t="s">
        <v>6197</v>
      </c>
      <c r="B934" s="2" t="s">
        <v>6198</v>
      </c>
      <c r="C934" s="3">
        <v>26452</v>
      </c>
      <c r="D934" s="2" t="s">
        <v>6199</v>
      </c>
      <c r="E934" s="2" t="s">
        <v>776</v>
      </c>
      <c r="F934" s="2" t="s">
        <v>1975</v>
      </c>
      <c r="G934" s="2" t="s">
        <v>175</v>
      </c>
      <c r="H934" s="4" t="s">
        <v>6200</v>
      </c>
      <c r="I934" s="5" t="s">
        <v>6201</v>
      </c>
      <c r="J934" s="2" t="s">
        <v>63</v>
      </c>
      <c r="K934" s="2" t="s">
        <v>38</v>
      </c>
      <c r="L934" s="2"/>
      <c r="M934" s="8" t="s">
        <v>39</v>
      </c>
      <c r="N934" s="2" t="s">
        <v>3264</v>
      </c>
      <c r="O934" s="2" t="s">
        <v>54</v>
      </c>
      <c r="P934" s="6">
        <v>6030</v>
      </c>
      <c r="Q934" s="7" t="s">
        <v>52391</v>
      </c>
    </row>
    <row r="935" spans="1:17" x14ac:dyDescent="0.2">
      <c r="A935" s="2" t="s">
        <v>6202</v>
      </c>
      <c r="B935" s="2" t="s">
        <v>6203</v>
      </c>
      <c r="C935" s="3">
        <v>26164</v>
      </c>
      <c r="D935" s="2" t="s">
        <v>6204</v>
      </c>
      <c r="E935" s="2" t="s">
        <v>221</v>
      </c>
      <c r="F935" s="2" t="s">
        <v>140</v>
      </c>
      <c r="G935" s="2" t="s">
        <v>81</v>
      </c>
      <c r="H935" s="4" t="s">
        <v>6205</v>
      </c>
      <c r="I935" s="5" t="s">
        <v>6206</v>
      </c>
      <c r="J935" s="2" t="s">
        <v>63</v>
      </c>
      <c r="K935" s="2" t="s">
        <v>38</v>
      </c>
      <c r="L935" s="2"/>
      <c r="M935" s="8" t="s">
        <v>116</v>
      </c>
      <c r="N935" s="2" t="s">
        <v>6207</v>
      </c>
      <c r="O935" s="2" t="s">
        <v>296</v>
      </c>
      <c r="P935" s="6">
        <v>8572</v>
      </c>
      <c r="Q935" s="7" t="s">
        <v>52391</v>
      </c>
    </row>
    <row r="936" spans="1:17" x14ac:dyDescent="0.2">
      <c r="A936" s="2" t="s">
        <v>6208</v>
      </c>
      <c r="B936" s="2" t="s">
        <v>6209</v>
      </c>
      <c r="C936" s="3">
        <v>27381</v>
      </c>
      <c r="D936" s="2" t="s">
        <v>6210</v>
      </c>
      <c r="E936" s="2" t="s">
        <v>2963</v>
      </c>
      <c r="F936" s="2" t="s">
        <v>6211</v>
      </c>
      <c r="G936" s="2" t="s">
        <v>184</v>
      </c>
      <c r="H936" s="4" t="s">
        <v>6212</v>
      </c>
      <c r="I936" s="5" t="s">
        <v>6213</v>
      </c>
      <c r="J936" s="2" t="s">
        <v>160</v>
      </c>
      <c r="K936" s="2" t="s">
        <v>26</v>
      </c>
      <c r="L936" s="2"/>
      <c r="M936" s="8" t="s">
        <v>85</v>
      </c>
      <c r="N936" s="2" t="s">
        <v>4676</v>
      </c>
      <c r="O936" s="2" t="s">
        <v>41</v>
      </c>
      <c r="P936" s="6">
        <v>2334</v>
      </c>
      <c r="Q936" s="7" t="s">
        <v>52391</v>
      </c>
    </row>
    <row r="937" spans="1:17" x14ac:dyDescent="0.2">
      <c r="A937" s="2" t="s">
        <v>6214</v>
      </c>
      <c r="B937" s="2" t="s">
        <v>6215</v>
      </c>
      <c r="C937" s="3">
        <v>33830</v>
      </c>
      <c r="D937" s="2" t="s">
        <v>6216</v>
      </c>
      <c r="E937" s="2" t="s">
        <v>4103</v>
      </c>
      <c r="F937" s="2" t="s">
        <v>1809</v>
      </c>
      <c r="G937" s="2" t="s">
        <v>687</v>
      </c>
      <c r="H937" s="4" t="s">
        <v>6217</v>
      </c>
      <c r="I937" s="5" t="s">
        <v>6218</v>
      </c>
      <c r="J937" s="2" t="s">
        <v>160</v>
      </c>
      <c r="K937" s="2" t="s">
        <v>73</v>
      </c>
      <c r="L937" s="2"/>
      <c r="M937" s="8" t="s">
        <v>268</v>
      </c>
      <c r="N937" s="2" t="s">
        <v>1270</v>
      </c>
      <c r="O937" s="2" t="s">
        <v>188</v>
      </c>
      <c r="P937" s="6">
        <v>8899</v>
      </c>
      <c r="Q937" s="7" t="s">
        <v>52391</v>
      </c>
    </row>
    <row r="938" spans="1:17" x14ac:dyDescent="0.2">
      <c r="A938" s="2" t="s">
        <v>6219</v>
      </c>
      <c r="B938" s="2" t="s">
        <v>6220</v>
      </c>
      <c r="C938" s="3">
        <v>22178</v>
      </c>
      <c r="D938" s="2" t="s">
        <v>6221</v>
      </c>
      <c r="E938" s="2" t="s">
        <v>2032</v>
      </c>
      <c r="F938" s="2" t="s">
        <v>6222</v>
      </c>
      <c r="G938" s="2" t="s">
        <v>687</v>
      </c>
      <c r="H938" s="4" t="s">
        <v>6223</v>
      </c>
      <c r="I938" s="5" t="s">
        <v>6224</v>
      </c>
      <c r="J938" s="2" t="s">
        <v>63</v>
      </c>
      <c r="K938" s="2" t="s">
        <v>26</v>
      </c>
      <c r="L938" s="2"/>
      <c r="M938" s="8" t="s">
        <v>27</v>
      </c>
      <c r="N938" s="2" t="s">
        <v>504</v>
      </c>
      <c r="O938" s="2" t="s">
        <v>29</v>
      </c>
      <c r="P938" s="6">
        <v>2106</v>
      </c>
      <c r="Q938" s="7" t="s">
        <v>52391</v>
      </c>
    </row>
    <row r="939" spans="1:17" x14ac:dyDescent="0.2">
      <c r="A939" s="2" t="s">
        <v>6225</v>
      </c>
      <c r="B939" s="2" t="s">
        <v>6226</v>
      </c>
      <c r="C939" s="3">
        <v>26351</v>
      </c>
      <c r="D939" s="2" t="s">
        <v>6227</v>
      </c>
      <c r="E939" s="2" t="s">
        <v>1570</v>
      </c>
      <c r="F939" s="2" t="s">
        <v>6228</v>
      </c>
      <c r="G939" s="2" t="s">
        <v>679</v>
      </c>
      <c r="H939" s="4" t="s">
        <v>6229</v>
      </c>
      <c r="I939" s="5" t="s">
        <v>6230</v>
      </c>
      <c r="J939" s="2" t="s">
        <v>160</v>
      </c>
      <c r="K939" s="2" t="s">
        <v>73</v>
      </c>
      <c r="L939" s="2"/>
      <c r="M939" s="8" t="s">
        <v>207</v>
      </c>
      <c r="N939" s="2" t="s">
        <v>874</v>
      </c>
      <c r="O939" s="2" t="s">
        <v>243</v>
      </c>
      <c r="P939" s="6">
        <v>6606</v>
      </c>
      <c r="Q939" s="7" t="s">
        <v>52391</v>
      </c>
    </row>
    <row r="940" spans="1:17" x14ac:dyDescent="0.2">
      <c r="A940" s="2" t="s">
        <v>6231</v>
      </c>
      <c r="B940" s="2" t="s">
        <v>6232</v>
      </c>
      <c r="C940" s="3">
        <v>31660</v>
      </c>
      <c r="D940" s="2" t="s">
        <v>6233</v>
      </c>
      <c r="E940" s="2" t="s">
        <v>3613</v>
      </c>
      <c r="F940" s="2" t="s">
        <v>3058</v>
      </c>
      <c r="G940" s="2" t="s">
        <v>70</v>
      </c>
      <c r="H940" s="4" t="s">
        <v>6234</v>
      </c>
      <c r="I940" s="5" t="s">
        <v>6235</v>
      </c>
      <c r="J940" s="2" t="s">
        <v>51</v>
      </c>
      <c r="K940" s="2" t="s">
        <v>26</v>
      </c>
      <c r="L940" s="2"/>
      <c r="M940" s="8" t="s">
        <v>39</v>
      </c>
      <c r="N940" s="2" t="s">
        <v>720</v>
      </c>
      <c r="O940" s="2" t="s">
        <v>54</v>
      </c>
      <c r="P940" s="6">
        <v>2770</v>
      </c>
      <c r="Q940" s="7" t="s">
        <v>52391</v>
      </c>
    </row>
    <row r="941" spans="1:17" x14ac:dyDescent="0.2">
      <c r="A941" s="2" t="s">
        <v>6236</v>
      </c>
      <c r="B941" s="2" t="s">
        <v>6237</v>
      </c>
      <c r="C941" s="3">
        <v>17174</v>
      </c>
      <c r="D941" s="2" t="s">
        <v>6238</v>
      </c>
      <c r="E941" s="2" t="s">
        <v>1998</v>
      </c>
      <c r="F941" s="2" t="s">
        <v>3733</v>
      </c>
      <c r="G941" s="2" t="s">
        <v>292</v>
      </c>
      <c r="H941" s="4" t="s">
        <v>6239</v>
      </c>
      <c r="I941" s="5" t="s">
        <v>6240</v>
      </c>
      <c r="J941" s="2" t="s">
        <v>63</v>
      </c>
      <c r="K941" s="2" t="s">
        <v>38</v>
      </c>
      <c r="L941" s="2"/>
      <c r="M941" s="8" t="s">
        <v>268</v>
      </c>
      <c r="N941" s="2" t="s">
        <v>2429</v>
      </c>
      <c r="O941" s="2" t="s">
        <v>29</v>
      </c>
      <c r="P941" s="6">
        <v>2773</v>
      </c>
      <c r="Q941" s="7" t="s">
        <v>52391</v>
      </c>
    </row>
    <row r="942" spans="1:17" x14ac:dyDescent="0.2">
      <c r="A942" s="2" t="s">
        <v>6241</v>
      </c>
      <c r="B942" s="2" t="s">
        <v>6242</v>
      </c>
      <c r="C942" s="3">
        <v>34488</v>
      </c>
      <c r="D942" s="2" t="s">
        <v>6243</v>
      </c>
      <c r="E942" s="2" t="s">
        <v>4509</v>
      </c>
      <c r="F942" s="2" t="s">
        <v>6244</v>
      </c>
      <c r="G942" s="2" t="s">
        <v>214</v>
      </c>
      <c r="H942" s="4" t="s">
        <v>6245</v>
      </c>
      <c r="I942" s="5" t="s">
        <v>6246</v>
      </c>
      <c r="J942" s="2" t="s">
        <v>160</v>
      </c>
      <c r="K942" s="2" t="s">
        <v>38</v>
      </c>
      <c r="L942" s="2"/>
      <c r="M942" s="8" t="s">
        <v>116</v>
      </c>
      <c r="N942" s="2" t="s">
        <v>3703</v>
      </c>
      <c r="O942" s="2" t="s">
        <v>243</v>
      </c>
      <c r="P942" s="6">
        <v>8280</v>
      </c>
      <c r="Q942" s="7" t="s">
        <v>52391</v>
      </c>
    </row>
    <row r="943" spans="1:17" x14ac:dyDescent="0.2">
      <c r="A943" s="2" t="s">
        <v>6247</v>
      </c>
      <c r="B943" s="2" t="s">
        <v>6248</v>
      </c>
      <c r="C943" s="3">
        <v>26578</v>
      </c>
      <c r="D943" s="2" t="s">
        <v>6249</v>
      </c>
      <c r="E943" s="2" t="s">
        <v>2752</v>
      </c>
      <c r="F943" s="2" t="s">
        <v>6250</v>
      </c>
      <c r="G943" s="2" t="s">
        <v>214</v>
      </c>
      <c r="H943" s="4" t="s">
        <v>6251</v>
      </c>
      <c r="I943" s="5" t="s">
        <v>6252</v>
      </c>
      <c r="J943" s="2" t="s">
        <v>160</v>
      </c>
      <c r="K943" s="2" t="s">
        <v>73</v>
      </c>
      <c r="L943" s="2"/>
      <c r="M943" s="8" t="s">
        <v>105</v>
      </c>
      <c r="N943" s="2" t="s">
        <v>6253</v>
      </c>
      <c r="O943" s="2" t="s">
        <v>29</v>
      </c>
      <c r="P943" s="6">
        <v>8948</v>
      </c>
      <c r="Q943" s="7" t="s">
        <v>52391</v>
      </c>
    </row>
    <row r="944" spans="1:17" x14ac:dyDescent="0.2">
      <c r="A944" s="2" t="s">
        <v>6254</v>
      </c>
      <c r="B944" s="2" t="s">
        <v>6255</v>
      </c>
      <c r="C944" s="3">
        <v>16474</v>
      </c>
      <c r="D944" s="2" t="s">
        <v>6256</v>
      </c>
      <c r="E944" s="2" t="s">
        <v>3866</v>
      </c>
      <c r="F944" s="2" t="s">
        <v>6257</v>
      </c>
      <c r="G944" s="2" t="s">
        <v>292</v>
      </c>
      <c r="H944" s="4" t="s">
        <v>6258</v>
      </c>
      <c r="I944" s="5" t="s">
        <v>6259</v>
      </c>
      <c r="J944" s="2" t="s">
        <v>63</v>
      </c>
      <c r="K944" s="2" t="s">
        <v>73</v>
      </c>
      <c r="L944" s="2"/>
      <c r="M944" s="8" t="s">
        <v>105</v>
      </c>
      <c r="N944" s="2" t="s">
        <v>4017</v>
      </c>
      <c r="O944" s="2" t="s">
        <v>312</v>
      </c>
      <c r="P944" s="6">
        <v>9473</v>
      </c>
      <c r="Q944" s="7" t="s">
        <v>52391</v>
      </c>
    </row>
    <row r="945" spans="1:17" x14ac:dyDescent="0.2">
      <c r="A945" s="2" t="s">
        <v>6260</v>
      </c>
      <c r="B945" s="2" t="s">
        <v>6261</v>
      </c>
      <c r="C945" s="3">
        <v>28177</v>
      </c>
      <c r="D945" s="2" t="s">
        <v>6262</v>
      </c>
      <c r="E945" s="2" t="s">
        <v>1153</v>
      </c>
      <c r="F945" s="2" t="s">
        <v>6263</v>
      </c>
      <c r="G945" s="2" t="s">
        <v>249</v>
      </c>
      <c r="H945" s="4" t="s">
        <v>6264</v>
      </c>
      <c r="I945" s="5" t="s">
        <v>6265</v>
      </c>
      <c r="J945" s="2" t="s">
        <v>160</v>
      </c>
      <c r="K945" s="2" t="s">
        <v>38</v>
      </c>
      <c r="L945" s="2"/>
      <c r="M945" s="8" t="s">
        <v>376</v>
      </c>
      <c r="N945" s="2" t="s">
        <v>650</v>
      </c>
      <c r="O945" s="2" t="s">
        <v>87</v>
      </c>
      <c r="P945" s="6">
        <v>8255</v>
      </c>
      <c r="Q945" s="7" t="s">
        <v>52391</v>
      </c>
    </row>
    <row r="946" spans="1:17" x14ac:dyDescent="0.2">
      <c r="A946" s="2" t="s">
        <v>6266</v>
      </c>
      <c r="B946" s="2" t="s">
        <v>6267</v>
      </c>
      <c r="C946" s="3">
        <v>16564</v>
      </c>
      <c r="D946" s="2" t="s">
        <v>6268</v>
      </c>
      <c r="E946" s="2" t="s">
        <v>4277</v>
      </c>
      <c r="F946" s="2" t="s">
        <v>6269</v>
      </c>
      <c r="G946" s="2" t="s">
        <v>413</v>
      </c>
      <c r="H946" s="4" t="s">
        <v>6270</v>
      </c>
      <c r="I946" s="5" t="s">
        <v>6271</v>
      </c>
      <c r="J946" s="2" t="s">
        <v>25</v>
      </c>
      <c r="K946" s="2" t="s">
        <v>73</v>
      </c>
      <c r="L946" s="2"/>
      <c r="M946" s="8" t="s">
        <v>105</v>
      </c>
      <c r="N946" s="2" t="s">
        <v>1438</v>
      </c>
      <c r="O946" s="2" t="s">
        <v>198</v>
      </c>
      <c r="P946" s="6">
        <v>6430</v>
      </c>
      <c r="Q946" s="7" t="s">
        <v>52391</v>
      </c>
    </row>
    <row r="947" spans="1:17" x14ac:dyDescent="0.2">
      <c r="A947" s="2" t="s">
        <v>6272</v>
      </c>
      <c r="B947" s="2" t="s">
        <v>6273</v>
      </c>
      <c r="C947" s="3">
        <v>36990</v>
      </c>
      <c r="D947" s="2" t="s">
        <v>6274</v>
      </c>
      <c r="E947" s="2" t="s">
        <v>3799</v>
      </c>
      <c r="F947" s="2" t="s">
        <v>6275</v>
      </c>
      <c r="G947" s="2" t="s">
        <v>81</v>
      </c>
      <c r="H947" s="4" t="s">
        <v>6276</v>
      </c>
      <c r="I947" s="5" t="s">
        <v>6277</v>
      </c>
      <c r="J947" s="2" t="s">
        <v>63</v>
      </c>
      <c r="K947" s="2" t="s">
        <v>26</v>
      </c>
      <c r="L947" s="2"/>
      <c r="M947" s="8" t="s">
        <v>27</v>
      </c>
      <c r="N947" s="2" t="s">
        <v>6278</v>
      </c>
      <c r="O947" s="2" t="s">
        <v>296</v>
      </c>
      <c r="P947" s="6">
        <v>6389</v>
      </c>
      <c r="Q947" s="7" t="s">
        <v>52391</v>
      </c>
    </row>
    <row r="948" spans="1:17" x14ac:dyDescent="0.2">
      <c r="A948" s="2" t="s">
        <v>6279</v>
      </c>
      <c r="B948" s="2" t="s">
        <v>6280</v>
      </c>
      <c r="C948" s="3">
        <v>16512</v>
      </c>
      <c r="D948" s="2" t="s">
        <v>6281</v>
      </c>
      <c r="E948" s="2" t="s">
        <v>972</v>
      </c>
      <c r="F948" s="2" t="s">
        <v>3123</v>
      </c>
      <c r="G948" s="2" t="s">
        <v>93</v>
      </c>
      <c r="H948" s="4" t="s">
        <v>6282</v>
      </c>
      <c r="I948" s="5" t="s">
        <v>6283</v>
      </c>
      <c r="J948" s="2" t="s">
        <v>51</v>
      </c>
      <c r="K948" s="2" t="s">
        <v>38</v>
      </c>
      <c r="L948" s="2"/>
      <c r="M948" s="8" t="s">
        <v>268</v>
      </c>
      <c r="N948" s="2" t="s">
        <v>6284</v>
      </c>
      <c r="O948" s="2" t="s">
        <v>54</v>
      </c>
      <c r="P948" s="6">
        <v>3028</v>
      </c>
      <c r="Q948" s="7" t="s">
        <v>52391</v>
      </c>
    </row>
    <row r="949" spans="1:17" x14ac:dyDescent="0.2">
      <c r="A949" s="2" t="s">
        <v>6285</v>
      </c>
      <c r="B949" s="2" t="s">
        <v>6286</v>
      </c>
      <c r="C949" s="3">
        <v>36708</v>
      </c>
      <c r="D949" s="2" t="s">
        <v>6287</v>
      </c>
      <c r="E949" s="2" t="s">
        <v>1865</v>
      </c>
      <c r="F949" s="2" t="s">
        <v>6288</v>
      </c>
      <c r="G949" s="2" t="s">
        <v>194</v>
      </c>
      <c r="H949" s="4" t="s">
        <v>6289</v>
      </c>
      <c r="I949" s="5" t="s">
        <v>6290</v>
      </c>
      <c r="J949" s="2" t="s">
        <v>25</v>
      </c>
      <c r="K949" s="2" t="s">
        <v>38</v>
      </c>
      <c r="L949" s="2"/>
      <c r="M949" s="8" t="s">
        <v>105</v>
      </c>
      <c r="N949" s="2" t="s">
        <v>743</v>
      </c>
      <c r="O949" s="2" t="s">
        <v>87</v>
      </c>
      <c r="P949" s="6">
        <v>8571</v>
      </c>
      <c r="Q949" s="7" t="s">
        <v>52391</v>
      </c>
    </row>
    <row r="950" spans="1:17" x14ac:dyDescent="0.2">
      <c r="A950" s="2" t="s">
        <v>6291</v>
      </c>
      <c r="B950" s="2" t="s">
        <v>1721</v>
      </c>
      <c r="C950" s="3">
        <v>19427</v>
      </c>
      <c r="D950" s="2" t="s">
        <v>6292</v>
      </c>
      <c r="E950" s="2" t="s">
        <v>6293</v>
      </c>
      <c r="F950" s="2" t="s">
        <v>6294</v>
      </c>
      <c r="G950" s="2" t="s">
        <v>679</v>
      </c>
      <c r="H950" s="4" t="s">
        <v>6295</v>
      </c>
      <c r="I950" s="5" t="s">
        <v>6296</v>
      </c>
      <c r="J950" s="2" t="s">
        <v>160</v>
      </c>
      <c r="K950" s="2" t="s">
        <v>73</v>
      </c>
      <c r="L950" s="2"/>
      <c r="M950" s="8" t="s">
        <v>105</v>
      </c>
      <c r="N950" s="2" t="s">
        <v>2793</v>
      </c>
      <c r="O950" s="2" t="s">
        <v>198</v>
      </c>
      <c r="P950" s="6">
        <v>4937</v>
      </c>
      <c r="Q950" s="7" t="s">
        <v>52391</v>
      </c>
    </row>
    <row r="951" spans="1:17" x14ac:dyDescent="0.2">
      <c r="A951" s="2" t="s">
        <v>6297</v>
      </c>
      <c r="B951" s="2" t="s">
        <v>6298</v>
      </c>
      <c r="C951" s="3">
        <v>22994</v>
      </c>
      <c r="D951" s="2" t="s">
        <v>6299</v>
      </c>
      <c r="E951" s="2" t="s">
        <v>2664</v>
      </c>
      <c r="F951" s="2" t="s">
        <v>1205</v>
      </c>
      <c r="G951" s="2" t="s">
        <v>81</v>
      </c>
      <c r="H951" s="4" t="s">
        <v>6300</v>
      </c>
      <c r="I951" s="5" t="s">
        <v>6301</v>
      </c>
      <c r="J951" s="2" t="s">
        <v>51</v>
      </c>
      <c r="K951" s="2" t="s">
        <v>38</v>
      </c>
      <c r="L951" s="2"/>
      <c r="M951" s="8" t="s">
        <v>143</v>
      </c>
      <c r="N951" s="2" t="s">
        <v>2008</v>
      </c>
      <c r="O951" s="2" t="s">
        <v>41</v>
      </c>
      <c r="P951" s="6">
        <v>8326</v>
      </c>
      <c r="Q951" s="7" t="s">
        <v>52391</v>
      </c>
    </row>
    <row r="952" spans="1:17" x14ac:dyDescent="0.2">
      <c r="A952" s="2" t="s">
        <v>6302</v>
      </c>
      <c r="B952" s="2" t="s">
        <v>6303</v>
      </c>
      <c r="C952" s="3">
        <v>30750</v>
      </c>
      <c r="D952" s="2" t="s">
        <v>6304</v>
      </c>
      <c r="E952" s="2" t="s">
        <v>1736</v>
      </c>
      <c r="F952" s="2" t="s">
        <v>1378</v>
      </c>
      <c r="G952" s="2" t="s">
        <v>22</v>
      </c>
      <c r="H952" s="4" t="s">
        <v>6305</v>
      </c>
      <c r="I952" s="5" t="s">
        <v>6306</v>
      </c>
      <c r="J952" s="2" t="s">
        <v>51</v>
      </c>
      <c r="K952" s="2" t="s">
        <v>26</v>
      </c>
      <c r="L952" s="2"/>
      <c r="M952" s="8" t="s">
        <v>105</v>
      </c>
      <c r="N952" s="2" t="s">
        <v>6307</v>
      </c>
      <c r="O952" s="2" t="s">
        <v>296</v>
      </c>
      <c r="P952" s="6">
        <v>3488</v>
      </c>
      <c r="Q952" s="7" t="s">
        <v>52391</v>
      </c>
    </row>
    <row r="953" spans="1:17" x14ac:dyDescent="0.2">
      <c r="A953" s="2" t="s">
        <v>6308</v>
      </c>
      <c r="B953" s="2" t="s">
        <v>6309</v>
      </c>
      <c r="C953" s="3">
        <v>23029</v>
      </c>
      <c r="D953" s="2" t="s">
        <v>6310</v>
      </c>
      <c r="E953" s="2" t="s">
        <v>6311</v>
      </c>
      <c r="F953" s="2" t="s">
        <v>6312</v>
      </c>
      <c r="G953" s="2" t="s">
        <v>184</v>
      </c>
      <c r="H953" s="4" t="s">
        <v>6313</v>
      </c>
      <c r="I953" s="5" t="s">
        <v>6314</v>
      </c>
      <c r="J953" s="2" t="s">
        <v>63</v>
      </c>
      <c r="K953" s="2" t="s">
        <v>38</v>
      </c>
      <c r="L953" s="2"/>
      <c r="M953" s="8" t="s">
        <v>143</v>
      </c>
      <c r="N953" s="2" t="s">
        <v>6315</v>
      </c>
      <c r="O953" s="2" t="s">
        <v>312</v>
      </c>
      <c r="P953" s="6">
        <v>4395</v>
      </c>
      <c r="Q953" s="7" t="s">
        <v>52391</v>
      </c>
    </row>
    <row r="954" spans="1:17" x14ac:dyDescent="0.2">
      <c r="A954" s="2" t="s">
        <v>6316</v>
      </c>
      <c r="B954" s="2" t="s">
        <v>6317</v>
      </c>
      <c r="C954" s="3">
        <v>35203</v>
      </c>
      <c r="D954" s="2" t="s">
        <v>6318</v>
      </c>
      <c r="E954" s="2" t="s">
        <v>6319</v>
      </c>
      <c r="F954" s="2" t="s">
        <v>274</v>
      </c>
      <c r="G954" s="2" t="s">
        <v>93</v>
      </c>
      <c r="H954" s="4" t="s">
        <v>6320</v>
      </c>
      <c r="I954" s="5" t="s">
        <v>6321</v>
      </c>
      <c r="J954" s="2" t="s">
        <v>160</v>
      </c>
      <c r="K954" s="2" t="s">
        <v>73</v>
      </c>
      <c r="L954" s="2"/>
      <c r="M954" s="8" t="s">
        <v>74</v>
      </c>
      <c r="N954" s="2" t="s">
        <v>456</v>
      </c>
      <c r="O954" s="2" t="s">
        <v>312</v>
      </c>
      <c r="P954" s="6">
        <v>8033</v>
      </c>
      <c r="Q954" s="7" t="s">
        <v>52391</v>
      </c>
    </row>
    <row r="955" spans="1:17" x14ac:dyDescent="0.2">
      <c r="A955" s="2" t="s">
        <v>6322</v>
      </c>
      <c r="B955" s="2" t="s">
        <v>6323</v>
      </c>
      <c r="C955" s="3">
        <v>39002</v>
      </c>
      <c r="D955" s="2" t="s">
        <v>6324</v>
      </c>
      <c r="E955" s="2" t="s">
        <v>2376</v>
      </c>
      <c r="F955" s="2" t="s">
        <v>6325</v>
      </c>
      <c r="G955" s="2" t="s">
        <v>214</v>
      </c>
      <c r="H955" s="4" t="s">
        <v>6326</v>
      </c>
      <c r="I955" s="5" t="s">
        <v>6327</v>
      </c>
      <c r="J955" s="2" t="s">
        <v>160</v>
      </c>
      <c r="K955" s="2" t="s">
        <v>38</v>
      </c>
      <c r="L955" s="2"/>
      <c r="M955" s="8" t="s">
        <v>27</v>
      </c>
      <c r="N955" s="2" t="s">
        <v>3025</v>
      </c>
      <c r="O955" s="2" t="s">
        <v>87</v>
      </c>
      <c r="P955" s="6">
        <v>7371</v>
      </c>
      <c r="Q955" s="7" t="s">
        <v>52391</v>
      </c>
    </row>
    <row r="956" spans="1:17" x14ac:dyDescent="0.2">
      <c r="A956" s="2" t="s">
        <v>6328</v>
      </c>
      <c r="B956" s="2" t="s">
        <v>6329</v>
      </c>
      <c r="C956" s="3">
        <v>30733</v>
      </c>
      <c r="D956" s="2" t="s">
        <v>6330</v>
      </c>
      <c r="E956" s="2" t="s">
        <v>4109</v>
      </c>
      <c r="F956" s="2" t="s">
        <v>783</v>
      </c>
      <c r="G956" s="2" t="s">
        <v>679</v>
      </c>
      <c r="H956" s="4" t="s">
        <v>6331</v>
      </c>
      <c r="I956" s="5" t="s">
        <v>6332</v>
      </c>
      <c r="J956" s="2" t="s">
        <v>160</v>
      </c>
      <c r="K956" s="2" t="s">
        <v>26</v>
      </c>
      <c r="L956" s="2"/>
      <c r="M956" s="8" t="s">
        <v>74</v>
      </c>
      <c r="N956" s="2" t="s">
        <v>5122</v>
      </c>
      <c r="O956" s="2" t="s">
        <v>243</v>
      </c>
      <c r="P956" s="6">
        <v>7029</v>
      </c>
      <c r="Q956" s="7" t="s">
        <v>52391</v>
      </c>
    </row>
    <row r="957" spans="1:17" x14ac:dyDescent="0.2">
      <c r="A957" s="2" t="s">
        <v>6333</v>
      </c>
      <c r="B957" s="2" t="s">
        <v>6334</v>
      </c>
      <c r="C957" s="3">
        <v>25651</v>
      </c>
      <c r="D957" s="2" t="s">
        <v>6335</v>
      </c>
      <c r="E957" s="2" t="s">
        <v>5544</v>
      </c>
      <c r="F957" s="2" t="s">
        <v>1062</v>
      </c>
      <c r="G957" s="2" t="s">
        <v>102</v>
      </c>
      <c r="H957" s="4" t="s">
        <v>6336</v>
      </c>
      <c r="I957" s="5" t="s">
        <v>6337</v>
      </c>
      <c r="J957" s="2" t="s">
        <v>63</v>
      </c>
      <c r="K957" s="2" t="s">
        <v>26</v>
      </c>
      <c r="L957" s="2"/>
      <c r="M957" s="8" t="s">
        <v>85</v>
      </c>
      <c r="N957" s="2" t="s">
        <v>3250</v>
      </c>
      <c r="O957" s="2" t="s">
        <v>107</v>
      </c>
      <c r="P957" s="6">
        <v>3612</v>
      </c>
      <c r="Q957" s="7" t="s">
        <v>52391</v>
      </c>
    </row>
    <row r="958" spans="1:17" x14ac:dyDescent="0.2">
      <c r="A958" s="2" t="s">
        <v>6338</v>
      </c>
      <c r="B958" s="2" t="s">
        <v>6339</v>
      </c>
      <c r="C958" s="3">
        <v>35970</v>
      </c>
      <c r="D958" s="2" t="s">
        <v>6340</v>
      </c>
      <c r="E958" s="2" t="s">
        <v>324</v>
      </c>
      <c r="F958" s="2" t="s">
        <v>2322</v>
      </c>
      <c r="G958" s="2" t="s">
        <v>204</v>
      </c>
      <c r="H958" s="4" t="s">
        <v>6341</v>
      </c>
      <c r="I958" s="5" t="s">
        <v>6342</v>
      </c>
      <c r="J958" s="2" t="s">
        <v>51</v>
      </c>
      <c r="K958" s="2" t="s">
        <v>73</v>
      </c>
      <c r="L958" s="2"/>
      <c r="M958" s="8" t="s">
        <v>116</v>
      </c>
      <c r="N958" s="2" t="s">
        <v>6343</v>
      </c>
      <c r="O958" s="2" t="s">
        <v>296</v>
      </c>
      <c r="P958" s="6">
        <v>9921</v>
      </c>
      <c r="Q958" s="7" t="s">
        <v>52391</v>
      </c>
    </row>
    <row r="959" spans="1:17" x14ac:dyDescent="0.2">
      <c r="A959" s="2" t="s">
        <v>6344</v>
      </c>
      <c r="B959" s="2" t="s">
        <v>6345</v>
      </c>
      <c r="C959" s="3">
        <v>23350</v>
      </c>
      <c r="D959" s="2" t="s">
        <v>6346</v>
      </c>
      <c r="E959" s="2" t="s">
        <v>1717</v>
      </c>
      <c r="F959" s="2" t="s">
        <v>274</v>
      </c>
      <c r="G959" s="2" t="s">
        <v>214</v>
      </c>
      <c r="H959" s="4" t="s">
        <v>6347</v>
      </c>
      <c r="I959" s="5" t="s">
        <v>6348</v>
      </c>
      <c r="J959" s="2" t="s">
        <v>160</v>
      </c>
      <c r="K959" s="2" t="s">
        <v>38</v>
      </c>
      <c r="L959" s="2"/>
      <c r="M959" s="8" t="s">
        <v>27</v>
      </c>
      <c r="N959" s="2" t="s">
        <v>4173</v>
      </c>
      <c r="O959" s="2" t="s">
        <v>188</v>
      </c>
      <c r="P959" s="6">
        <v>3712</v>
      </c>
      <c r="Q959" s="7" t="s">
        <v>52391</v>
      </c>
    </row>
    <row r="960" spans="1:17" x14ac:dyDescent="0.2">
      <c r="A960" s="2" t="s">
        <v>6349</v>
      </c>
      <c r="B960" s="2" t="s">
        <v>6350</v>
      </c>
      <c r="C960" s="3">
        <v>33424</v>
      </c>
      <c r="D960" s="2" t="s">
        <v>6351</v>
      </c>
      <c r="E960" s="2" t="s">
        <v>1914</v>
      </c>
      <c r="F960" s="2" t="s">
        <v>1779</v>
      </c>
      <c r="G960" s="2" t="s">
        <v>48</v>
      </c>
      <c r="H960" s="4" t="s">
        <v>6352</v>
      </c>
      <c r="I960" s="5" t="s">
        <v>6353</v>
      </c>
      <c r="J960" s="2" t="s">
        <v>84</v>
      </c>
      <c r="K960" s="2" t="s">
        <v>26</v>
      </c>
      <c r="L960" s="2"/>
      <c r="M960" s="8" t="s">
        <v>376</v>
      </c>
      <c r="N960" s="2" t="s">
        <v>1292</v>
      </c>
      <c r="O960" s="2" t="s">
        <v>312</v>
      </c>
      <c r="P960" s="6">
        <v>2298</v>
      </c>
      <c r="Q960" s="7" t="s">
        <v>52391</v>
      </c>
    </row>
    <row r="961" spans="1:17" x14ac:dyDescent="0.2">
      <c r="A961" s="2" t="s">
        <v>6354</v>
      </c>
      <c r="B961" s="2" t="s">
        <v>6355</v>
      </c>
      <c r="C961" s="3">
        <v>33473</v>
      </c>
      <c r="D961" s="2" t="s">
        <v>6356</v>
      </c>
      <c r="E961" s="2" t="s">
        <v>2108</v>
      </c>
      <c r="F961" s="2" t="s">
        <v>1779</v>
      </c>
      <c r="G961" s="2" t="s">
        <v>679</v>
      </c>
      <c r="H961" s="4" t="s">
        <v>6357</v>
      </c>
      <c r="I961" s="5" t="s">
        <v>6358</v>
      </c>
      <c r="J961" s="2" t="s">
        <v>51</v>
      </c>
      <c r="K961" s="2" t="s">
        <v>38</v>
      </c>
      <c r="L961" s="2"/>
      <c r="M961" s="8" t="s">
        <v>52</v>
      </c>
      <c r="N961" s="2" t="s">
        <v>1674</v>
      </c>
      <c r="O961" s="2" t="s">
        <v>29</v>
      </c>
      <c r="P961" s="6">
        <v>5217</v>
      </c>
      <c r="Q961" s="7" t="s">
        <v>52391</v>
      </c>
    </row>
    <row r="962" spans="1:17" x14ac:dyDescent="0.2">
      <c r="A962" s="2" t="s">
        <v>6359</v>
      </c>
      <c r="B962" s="2" t="s">
        <v>6360</v>
      </c>
      <c r="C962" s="3">
        <v>35011</v>
      </c>
      <c r="D962" s="2" t="s">
        <v>6361</v>
      </c>
      <c r="E962" s="2" t="s">
        <v>6362</v>
      </c>
      <c r="F962" s="2" t="s">
        <v>6363</v>
      </c>
      <c r="G962" s="2" t="s">
        <v>687</v>
      </c>
      <c r="H962" s="4" t="s">
        <v>6364</v>
      </c>
      <c r="I962" s="5" t="s">
        <v>6365</v>
      </c>
      <c r="J962" s="2" t="s">
        <v>160</v>
      </c>
      <c r="K962" s="2" t="s">
        <v>38</v>
      </c>
      <c r="L962" s="2"/>
      <c r="M962" s="8" t="s">
        <v>52</v>
      </c>
      <c r="N962" s="2" t="s">
        <v>6366</v>
      </c>
      <c r="O962" s="2" t="s">
        <v>188</v>
      </c>
      <c r="P962" s="6">
        <v>9867</v>
      </c>
      <c r="Q962" s="7" t="s">
        <v>52391</v>
      </c>
    </row>
    <row r="963" spans="1:17" x14ac:dyDescent="0.2">
      <c r="A963" s="2" t="s">
        <v>6367</v>
      </c>
      <c r="B963" s="2" t="s">
        <v>6368</v>
      </c>
      <c r="C963" s="3">
        <v>37147</v>
      </c>
      <c r="D963" s="2" t="s">
        <v>6369</v>
      </c>
      <c r="E963" s="2" t="s">
        <v>878</v>
      </c>
      <c r="F963" s="2" t="s">
        <v>1737</v>
      </c>
      <c r="G963" s="2" t="s">
        <v>223</v>
      </c>
      <c r="H963" s="4" t="s">
        <v>6370</v>
      </c>
      <c r="I963" s="5" t="s">
        <v>6371</v>
      </c>
      <c r="J963" s="2" t="s">
        <v>51</v>
      </c>
      <c r="K963" s="2" t="s">
        <v>73</v>
      </c>
      <c r="L963" s="2"/>
      <c r="M963" s="8" t="s">
        <v>52</v>
      </c>
      <c r="N963" s="2" t="s">
        <v>3338</v>
      </c>
      <c r="O963" s="2" t="s">
        <v>29</v>
      </c>
      <c r="P963" s="6">
        <v>9936</v>
      </c>
      <c r="Q963" s="7" t="s">
        <v>52391</v>
      </c>
    </row>
    <row r="964" spans="1:17" x14ac:dyDescent="0.2">
      <c r="A964" s="2" t="s">
        <v>6372</v>
      </c>
      <c r="B964" s="2" t="s">
        <v>6373</v>
      </c>
      <c r="C964" s="3">
        <v>25506</v>
      </c>
      <c r="D964" s="2" t="s">
        <v>6374</v>
      </c>
      <c r="E964" s="2" t="s">
        <v>1570</v>
      </c>
      <c r="F964" s="2" t="s">
        <v>404</v>
      </c>
      <c r="G964" s="2" t="s">
        <v>132</v>
      </c>
      <c r="H964" s="4" t="s">
        <v>6375</v>
      </c>
      <c r="I964" s="5" t="s">
        <v>6376</v>
      </c>
      <c r="J964" s="2" t="s">
        <v>25</v>
      </c>
      <c r="K964" s="2" t="s">
        <v>73</v>
      </c>
      <c r="L964" s="2"/>
      <c r="M964" s="8" t="s">
        <v>39</v>
      </c>
      <c r="N964" s="2" t="s">
        <v>6377</v>
      </c>
      <c r="O964" s="2" t="s">
        <v>29</v>
      </c>
      <c r="P964" s="6">
        <v>2932</v>
      </c>
      <c r="Q964" s="7" t="s">
        <v>52391</v>
      </c>
    </row>
    <row r="965" spans="1:17" x14ac:dyDescent="0.2">
      <c r="A965" s="2" t="s">
        <v>6378</v>
      </c>
      <c r="B965" s="2" t="s">
        <v>6379</v>
      </c>
      <c r="C965" s="3">
        <v>33691</v>
      </c>
      <c r="D965" s="2" t="s">
        <v>6380</v>
      </c>
      <c r="E965" s="2" t="s">
        <v>2538</v>
      </c>
      <c r="F965" s="2" t="s">
        <v>1304</v>
      </c>
      <c r="G965" s="2" t="s">
        <v>687</v>
      </c>
      <c r="H965" s="4" t="s">
        <v>6381</v>
      </c>
      <c r="I965" s="5" t="s">
        <v>6382</v>
      </c>
      <c r="J965" s="2" t="s">
        <v>63</v>
      </c>
      <c r="K965" s="2" t="s">
        <v>38</v>
      </c>
      <c r="L965" s="2"/>
      <c r="M965" s="8" t="s">
        <v>207</v>
      </c>
      <c r="N965" s="2" t="s">
        <v>3091</v>
      </c>
      <c r="O965" s="2" t="s">
        <v>243</v>
      </c>
      <c r="P965" s="6">
        <v>6516</v>
      </c>
      <c r="Q965" s="7" t="s">
        <v>52391</v>
      </c>
    </row>
    <row r="966" spans="1:17" x14ac:dyDescent="0.2">
      <c r="A966" s="2" t="s">
        <v>6383</v>
      </c>
      <c r="B966" s="2" t="s">
        <v>6384</v>
      </c>
      <c r="C966" s="3">
        <v>35572</v>
      </c>
      <c r="D966" s="2" t="s">
        <v>6385</v>
      </c>
      <c r="E966" s="2" t="s">
        <v>6114</v>
      </c>
      <c r="F966" s="2" t="s">
        <v>6386</v>
      </c>
      <c r="G966" s="2" t="s">
        <v>175</v>
      </c>
      <c r="H966" s="4" t="s">
        <v>6387</v>
      </c>
      <c r="I966" s="5" t="s">
        <v>6388</v>
      </c>
      <c r="J966" s="2" t="s">
        <v>51</v>
      </c>
      <c r="K966" s="2" t="s">
        <v>38</v>
      </c>
      <c r="L966" s="2"/>
      <c r="M966" s="8" t="s">
        <v>143</v>
      </c>
      <c r="N966" s="2" t="s">
        <v>2581</v>
      </c>
      <c r="O966" s="2" t="s">
        <v>312</v>
      </c>
      <c r="P966" s="6">
        <v>5144</v>
      </c>
      <c r="Q966" s="7" t="s">
        <v>52391</v>
      </c>
    </row>
    <row r="967" spans="1:17" x14ac:dyDescent="0.2">
      <c r="A967" s="2" t="s">
        <v>6389</v>
      </c>
      <c r="B967" s="2" t="s">
        <v>6390</v>
      </c>
      <c r="C967" s="3">
        <v>31586</v>
      </c>
      <c r="D967" s="2" t="s">
        <v>6391</v>
      </c>
      <c r="E967" s="2" t="s">
        <v>6392</v>
      </c>
      <c r="F967" s="2" t="s">
        <v>2150</v>
      </c>
      <c r="G967" s="2" t="s">
        <v>223</v>
      </c>
      <c r="H967" s="4" t="s">
        <v>6393</v>
      </c>
      <c r="I967" s="5" t="s">
        <v>6394</v>
      </c>
      <c r="J967" s="2" t="s">
        <v>160</v>
      </c>
      <c r="K967" s="2" t="s">
        <v>26</v>
      </c>
      <c r="L967" s="2"/>
      <c r="M967" s="8" t="s">
        <v>74</v>
      </c>
      <c r="N967" s="2" t="s">
        <v>2641</v>
      </c>
      <c r="O967" s="2" t="s">
        <v>107</v>
      </c>
      <c r="P967" s="6">
        <v>8781</v>
      </c>
      <c r="Q967" s="7" t="s">
        <v>52391</v>
      </c>
    </row>
    <row r="968" spans="1:17" x14ac:dyDescent="0.2">
      <c r="A968" s="2" t="s">
        <v>6395</v>
      </c>
      <c r="B968" s="2" t="s">
        <v>6396</v>
      </c>
      <c r="C968" s="3">
        <v>20822</v>
      </c>
      <c r="D968" s="2" t="s">
        <v>6397</v>
      </c>
      <c r="E968" s="2" t="s">
        <v>427</v>
      </c>
      <c r="F968" s="2" t="s">
        <v>6398</v>
      </c>
      <c r="G968" s="2" t="s">
        <v>81</v>
      </c>
      <c r="H968" s="4" t="s">
        <v>6399</v>
      </c>
      <c r="I968" s="5" t="s">
        <v>6400</v>
      </c>
      <c r="J968" s="2" t="s">
        <v>160</v>
      </c>
      <c r="K968" s="2" t="s">
        <v>73</v>
      </c>
      <c r="L968" s="2"/>
      <c r="M968" s="8" t="s">
        <v>85</v>
      </c>
      <c r="N968" s="2" t="s">
        <v>400</v>
      </c>
      <c r="O968" s="2" t="s">
        <v>243</v>
      </c>
      <c r="P968" s="6">
        <v>3967</v>
      </c>
      <c r="Q968" s="7" t="s">
        <v>52391</v>
      </c>
    </row>
    <row r="969" spans="1:17" x14ac:dyDescent="0.2">
      <c r="A969" s="2" t="s">
        <v>6401</v>
      </c>
      <c r="B969" s="2" t="s">
        <v>6402</v>
      </c>
      <c r="C969" s="3">
        <v>36379</v>
      </c>
      <c r="D969" s="2" t="s">
        <v>6403</v>
      </c>
      <c r="E969" s="2" t="s">
        <v>739</v>
      </c>
      <c r="F969" s="2" t="s">
        <v>6404</v>
      </c>
      <c r="G969" s="2" t="s">
        <v>275</v>
      </c>
      <c r="H969" s="4" t="s">
        <v>6405</v>
      </c>
      <c r="I969" s="5" t="s">
        <v>6406</v>
      </c>
      <c r="J969" s="2" t="s">
        <v>51</v>
      </c>
      <c r="K969" s="2" t="s">
        <v>38</v>
      </c>
      <c r="L969" s="2"/>
      <c r="M969" s="8" t="s">
        <v>39</v>
      </c>
      <c r="N969" s="2" t="s">
        <v>352</v>
      </c>
      <c r="O969" s="2" t="s">
        <v>296</v>
      </c>
      <c r="P969" s="6">
        <v>4157</v>
      </c>
      <c r="Q969" s="7" t="s">
        <v>52391</v>
      </c>
    </row>
    <row r="970" spans="1:17" x14ac:dyDescent="0.2">
      <c r="A970" s="2" t="s">
        <v>6407</v>
      </c>
      <c r="B970" s="2" t="s">
        <v>6408</v>
      </c>
      <c r="C970" s="3">
        <v>21382</v>
      </c>
      <c r="D970" s="2" t="s">
        <v>6409</v>
      </c>
      <c r="E970" s="2" t="s">
        <v>1990</v>
      </c>
      <c r="F970" s="2" t="s">
        <v>6410</v>
      </c>
      <c r="G970" s="2" t="s">
        <v>48</v>
      </c>
      <c r="H970" s="4" t="s">
        <v>6411</v>
      </c>
      <c r="I970" s="5" t="s">
        <v>6412</v>
      </c>
      <c r="J970" s="2" t="s">
        <v>63</v>
      </c>
      <c r="K970" s="2" t="s">
        <v>38</v>
      </c>
      <c r="L970" s="2"/>
      <c r="M970" s="8" t="s">
        <v>85</v>
      </c>
      <c r="N970" s="2" t="s">
        <v>673</v>
      </c>
      <c r="O970" s="2" t="s">
        <v>198</v>
      </c>
      <c r="P970" s="6">
        <v>6178</v>
      </c>
      <c r="Q970" s="7" t="s">
        <v>52391</v>
      </c>
    </row>
    <row r="971" spans="1:17" x14ac:dyDescent="0.2">
      <c r="A971" s="2" t="s">
        <v>6413</v>
      </c>
      <c r="B971" s="2" t="s">
        <v>6414</v>
      </c>
      <c r="C971" s="3">
        <v>17628</v>
      </c>
      <c r="D971" s="2" t="s">
        <v>6415</v>
      </c>
      <c r="E971" s="2" t="s">
        <v>2804</v>
      </c>
      <c r="F971" s="2" t="s">
        <v>6416</v>
      </c>
      <c r="G971" s="2" t="s">
        <v>60</v>
      </c>
      <c r="H971" s="4" t="s">
        <v>6417</v>
      </c>
      <c r="I971" s="5" t="s">
        <v>6418</v>
      </c>
      <c r="J971" s="2" t="s">
        <v>51</v>
      </c>
      <c r="K971" s="2" t="s">
        <v>38</v>
      </c>
      <c r="L971" s="2"/>
      <c r="M971" s="8" t="s">
        <v>52</v>
      </c>
      <c r="N971" s="2" t="s">
        <v>4889</v>
      </c>
      <c r="O971" s="2" t="s">
        <v>87</v>
      </c>
      <c r="P971" s="6">
        <v>2516</v>
      </c>
      <c r="Q971" s="7" t="s">
        <v>52391</v>
      </c>
    </row>
    <row r="972" spans="1:17" x14ac:dyDescent="0.2">
      <c r="A972" s="2" t="s">
        <v>6419</v>
      </c>
      <c r="B972" s="2" t="s">
        <v>6420</v>
      </c>
      <c r="C972" s="3">
        <v>23744</v>
      </c>
      <c r="D972" s="2" t="s">
        <v>6421</v>
      </c>
      <c r="E972" s="2" t="s">
        <v>2599</v>
      </c>
      <c r="F972" s="2" t="s">
        <v>6422</v>
      </c>
      <c r="G972" s="2" t="s">
        <v>292</v>
      </c>
      <c r="H972" s="4" t="s">
        <v>6423</v>
      </c>
      <c r="I972" s="5" t="s">
        <v>6424</v>
      </c>
      <c r="J972" s="2" t="s">
        <v>25</v>
      </c>
      <c r="K972" s="2" t="s">
        <v>38</v>
      </c>
      <c r="L972" s="2"/>
      <c r="M972" s="8" t="s">
        <v>207</v>
      </c>
      <c r="N972" s="2" t="s">
        <v>4055</v>
      </c>
      <c r="O972" s="2" t="s">
        <v>29</v>
      </c>
      <c r="P972" s="6">
        <v>7753</v>
      </c>
      <c r="Q972" s="7" t="s">
        <v>52391</v>
      </c>
    </row>
    <row r="973" spans="1:17" x14ac:dyDescent="0.2">
      <c r="A973" s="2" t="s">
        <v>6425</v>
      </c>
      <c r="B973" s="2" t="s">
        <v>6426</v>
      </c>
      <c r="C973" s="3">
        <v>33598</v>
      </c>
      <c r="D973" s="2" t="s">
        <v>6427</v>
      </c>
      <c r="E973" s="2" t="s">
        <v>247</v>
      </c>
      <c r="F973" s="2" t="s">
        <v>6428</v>
      </c>
      <c r="G973" s="2" t="s">
        <v>93</v>
      </c>
      <c r="H973" s="4" t="s">
        <v>6429</v>
      </c>
      <c r="I973" s="5" t="s">
        <v>6430</v>
      </c>
      <c r="J973" s="2" t="s">
        <v>160</v>
      </c>
      <c r="K973" s="2" t="s">
        <v>73</v>
      </c>
      <c r="L973" s="2"/>
      <c r="M973" s="8" t="s">
        <v>27</v>
      </c>
      <c r="N973" s="2" t="s">
        <v>6431</v>
      </c>
      <c r="O973" s="2" t="s">
        <v>243</v>
      </c>
      <c r="P973" s="6">
        <v>9742</v>
      </c>
      <c r="Q973" s="7" t="s">
        <v>52391</v>
      </c>
    </row>
    <row r="974" spans="1:17" x14ac:dyDescent="0.2">
      <c r="A974" s="2" t="s">
        <v>6432</v>
      </c>
      <c r="B974" s="2" t="s">
        <v>6433</v>
      </c>
      <c r="C974" s="3">
        <v>21822</v>
      </c>
      <c r="D974" s="2" t="s">
        <v>6434</v>
      </c>
      <c r="E974" s="2" t="s">
        <v>739</v>
      </c>
      <c r="F974" s="2" t="s">
        <v>1586</v>
      </c>
      <c r="G974" s="2" t="s">
        <v>113</v>
      </c>
      <c r="H974" s="4" t="s">
        <v>6435</v>
      </c>
      <c r="I974" s="5" t="s">
        <v>6436</v>
      </c>
      <c r="J974" s="2" t="s">
        <v>84</v>
      </c>
      <c r="K974" s="2" t="s">
        <v>26</v>
      </c>
      <c r="L974" s="2"/>
      <c r="M974" s="8" t="s">
        <v>74</v>
      </c>
      <c r="N974" s="2" t="s">
        <v>5280</v>
      </c>
      <c r="O974" s="2" t="s">
        <v>29</v>
      </c>
      <c r="P974" s="6">
        <v>6218</v>
      </c>
      <c r="Q974" s="7" t="s">
        <v>52391</v>
      </c>
    </row>
    <row r="975" spans="1:17" x14ac:dyDescent="0.2">
      <c r="A975" s="2" t="s">
        <v>6437</v>
      </c>
      <c r="B975" s="2" t="s">
        <v>6438</v>
      </c>
      <c r="C975" s="3">
        <v>17212</v>
      </c>
      <c r="D975" s="2" t="s">
        <v>6439</v>
      </c>
      <c r="E975" s="2" t="s">
        <v>6440</v>
      </c>
      <c r="F975" s="2" t="s">
        <v>1679</v>
      </c>
      <c r="G975" s="2" t="s">
        <v>702</v>
      </c>
      <c r="H975" s="4" t="s">
        <v>6441</v>
      </c>
      <c r="I975" s="5" t="s">
        <v>6442</v>
      </c>
      <c r="J975" s="2" t="s">
        <v>160</v>
      </c>
      <c r="K975" s="2" t="s">
        <v>73</v>
      </c>
      <c r="L975" s="2"/>
      <c r="M975" s="8" t="s">
        <v>376</v>
      </c>
      <c r="N975" s="2" t="s">
        <v>1315</v>
      </c>
      <c r="O975" s="2" t="s">
        <v>188</v>
      </c>
      <c r="P975" s="6">
        <v>9874</v>
      </c>
      <c r="Q975" s="7" t="s">
        <v>52391</v>
      </c>
    </row>
    <row r="976" spans="1:17" x14ac:dyDescent="0.2">
      <c r="A976" s="2" t="s">
        <v>6443</v>
      </c>
      <c r="B976" s="2" t="s">
        <v>6444</v>
      </c>
      <c r="C976" s="3">
        <v>19438</v>
      </c>
      <c r="D976" s="2" t="s">
        <v>6445</v>
      </c>
      <c r="E976" s="2" t="s">
        <v>1031</v>
      </c>
      <c r="F976" s="2" t="s">
        <v>6446</v>
      </c>
      <c r="G976" s="2" t="s">
        <v>184</v>
      </c>
      <c r="H976" s="4" t="s">
        <v>6447</v>
      </c>
      <c r="I976" s="5" t="s">
        <v>6448</v>
      </c>
      <c r="J976" s="2" t="s">
        <v>63</v>
      </c>
      <c r="K976" s="2" t="s">
        <v>73</v>
      </c>
      <c r="L976" s="2"/>
      <c r="M976" s="8" t="s">
        <v>39</v>
      </c>
      <c r="N976" s="2" t="s">
        <v>328</v>
      </c>
      <c r="O976" s="2" t="s">
        <v>29</v>
      </c>
      <c r="P976" s="6">
        <v>6592</v>
      </c>
      <c r="Q976" s="7" t="s">
        <v>52391</v>
      </c>
    </row>
    <row r="977" spans="1:17" x14ac:dyDescent="0.2">
      <c r="A977" s="2" t="s">
        <v>6449</v>
      </c>
      <c r="B977" s="2" t="s">
        <v>6450</v>
      </c>
      <c r="C977" s="3">
        <v>20385</v>
      </c>
      <c r="D977" s="2" t="s">
        <v>6451</v>
      </c>
      <c r="E977" s="2" t="s">
        <v>4421</v>
      </c>
      <c r="F977" s="2" t="s">
        <v>525</v>
      </c>
      <c r="G977" s="2" t="s">
        <v>81</v>
      </c>
      <c r="H977" s="4" t="s">
        <v>6452</v>
      </c>
      <c r="I977" s="5" t="s">
        <v>6453</v>
      </c>
      <c r="J977" s="2" t="s">
        <v>84</v>
      </c>
      <c r="K977" s="2" t="s">
        <v>26</v>
      </c>
      <c r="L977" s="2"/>
      <c r="M977" s="8" t="s">
        <v>116</v>
      </c>
      <c r="N977" s="2" t="s">
        <v>64</v>
      </c>
      <c r="O977" s="2" t="s">
        <v>296</v>
      </c>
      <c r="P977" s="6">
        <v>9399</v>
      </c>
      <c r="Q977" s="7" t="s">
        <v>52391</v>
      </c>
    </row>
    <row r="978" spans="1:17" x14ac:dyDescent="0.2">
      <c r="A978" s="2" t="s">
        <v>6454</v>
      </c>
      <c r="B978" s="2" t="s">
        <v>6455</v>
      </c>
      <c r="C978" s="3">
        <v>23050</v>
      </c>
      <c r="D978" s="2" t="s">
        <v>6456</v>
      </c>
      <c r="E978" s="2" t="s">
        <v>5509</v>
      </c>
      <c r="F978" s="2" t="s">
        <v>6457</v>
      </c>
      <c r="G978" s="2" t="s">
        <v>292</v>
      </c>
      <c r="H978" s="4" t="s">
        <v>6458</v>
      </c>
      <c r="I978" s="5" t="s">
        <v>6459</v>
      </c>
      <c r="J978" s="2" t="s">
        <v>160</v>
      </c>
      <c r="K978" s="2" t="s">
        <v>73</v>
      </c>
      <c r="L978" s="2"/>
      <c r="M978" s="8" t="s">
        <v>268</v>
      </c>
      <c r="N978" s="2" t="s">
        <v>528</v>
      </c>
      <c r="O978" s="2" t="s">
        <v>54</v>
      </c>
      <c r="P978" s="6">
        <v>6970</v>
      </c>
      <c r="Q978" s="7" t="s">
        <v>52391</v>
      </c>
    </row>
    <row r="979" spans="1:17" x14ac:dyDescent="0.2">
      <c r="A979" s="2" t="s">
        <v>6460</v>
      </c>
      <c r="B979" s="2" t="s">
        <v>6461</v>
      </c>
      <c r="C979" s="3">
        <v>36782</v>
      </c>
      <c r="D979" s="2" t="s">
        <v>6462</v>
      </c>
      <c r="E979" s="2" t="s">
        <v>2855</v>
      </c>
      <c r="F979" s="2" t="s">
        <v>1219</v>
      </c>
      <c r="G979" s="2" t="s">
        <v>113</v>
      </c>
      <c r="H979" s="4" t="s">
        <v>6463</v>
      </c>
      <c r="I979" s="5" t="s">
        <v>6464</v>
      </c>
      <c r="J979" s="2" t="s">
        <v>63</v>
      </c>
      <c r="K979" s="2" t="s">
        <v>26</v>
      </c>
      <c r="L979" s="2"/>
      <c r="M979" s="8" t="s">
        <v>116</v>
      </c>
      <c r="N979" s="2" t="s">
        <v>5359</v>
      </c>
      <c r="O979" s="2" t="s">
        <v>312</v>
      </c>
      <c r="P979" s="6">
        <v>7777</v>
      </c>
      <c r="Q979" s="7" t="s">
        <v>52391</v>
      </c>
    </row>
    <row r="980" spans="1:17" x14ac:dyDescent="0.2">
      <c r="A980" s="2" t="s">
        <v>6465</v>
      </c>
      <c r="B980" s="2" t="s">
        <v>6466</v>
      </c>
      <c r="C980" s="3">
        <v>21670</v>
      </c>
      <c r="D980" s="2" t="s">
        <v>6467</v>
      </c>
      <c r="E980" s="2" t="s">
        <v>1850</v>
      </c>
      <c r="F980" s="2" t="s">
        <v>1578</v>
      </c>
      <c r="G980" s="2" t="s">
        <v>123</v>
      </c>
      <c r="H980" s="4" t="s">
        <v>6468</v>
      </c>
      <c r="I980" s="5" t="s">
        <v>6469</v>
      </c>
      <c r="J980" s="2" t="s">
        <v>84</v>
      </c>
      <c r="K980" s="2" t="s">
        <v>26</v>
      </c>
      <c r="L980" s="2"/>
      <c r="M980" s="8" t="s">
        <v>74</v>
      </c>
      <c r="N980" s="2" t="s">
        <v>217</v>
      </c>
      <c r="O980" s="2" t="s">
        <v>312</v>
      </c>
      <c r="P980" s="6">
        <v>5802</v>
      </c>
      <c r="Q980" s="7" t="s">
        <v>52391</v>
      </c>
    </row>
    <row r="981" spans="1:17" x14ac:dyDescent="0.2">
      <c r="A981" s="2" t="s">
        <v>6470</v>
      </c>
      <c r="B981" s="2" t="s">
        <v>6471</v>
      </c>
      <c r="C981" s="3">
        <v>38842</v>
      </c>
      <c r="D981" s="2" t="s">
        <v>6472</v>
      </c>
      <c r="E981" s="2" t="s">
        <v>1096</v>
      </c>
      <c r="F981" s="2" t="s">
        <v>1421</v>
      </c>
      <c r="G981" s="2" t="s">
        <v>679</v>
      </c>
      <c r="H981" s="4" t="s">
        <v>6473</v>
      </c>
      <c r="I981" s="5" t="s">
        <v>6474</v>
      </c>
      <c r="J981" s="2" t="s">
        <v>51</v>
      </c>
      <c r="K981" s="2" t="s">
        <v>38</v>
      </c>
      <c r="L981" s="2"/>
      <c r="M981" s="8" t="s">
        <v>52</v>
      </c>
      <c r="N981" s="2" t="s">
        <v>3554</v>
      </c>
      <c r="O981" s="2" t="s">
        <v>296</v>
      </c>
      <c r="P981" s="6">
        <v>5404</v>
      </c>
      <c r="Q981" s="7" t="s">
        <v>52391</v>
      </c>
    </row>
    <row r="982" spans="1:17" x14ac:dyDescent="0.2">
      <c r="A982" s="2" t="s">
        <v>6475</v>
      </c>
      <c r="B982" s="2" t="s">
        <v>6476</v>
      </c>
      <c r="C982" s="3">
        <v>34207</v>
      </c>
      <c r="D982" s="2" t="s">
        <v>6477</v>
      </c>
      <c r="E982" s="2" t="s">
        <v>6478</v>
      </c>
      <c r="F982" s="2" t="s">
        <v>5065</v>
      </c>
      <c r="G982" s="2" t="s">
        <v>184</v>
      </c>
      <c r="H982" s="4" t="s">
        <v>6479</v>
      </c>
      <c r="I982" s="5" t="s">
        <v>6480</v>
      </c>
      <c r="J982" s="2" t="s">
        <v>25</v>
      </c>
      <c r="K982" s="2" t="s">
        <v>73</v>
      </c>
      <c r="L982" s="2"/>
      <c r="M982" s="8" t="s">
        <v>143</v>
      </c>
      <c r="N982" s="2" t="s">
        <v>5122</v>
      </c>
      <c r="O982" s="2" t="s">
        <v>41</v>
      </c>
      <c r="P982" s="6">
        <v>2908</v>
      </c>
      <c r="Q982" s="7" t="s">
        <v>52391</v>
      </c>
    </row>
    <row r="983" spans="1:17" x14ac:dyDescent="0.2">
      <c r="A983" s="2" t="s">
        <v>6481</v>
      </c>
      <c r="B983" s="2" t="s">
        <v>6482</v>
      </c>
      <c r="C983" s="3">
        <v>19957</v>
      </c>
      <c r="D983" s="2" t="s">
        <v>6483</v>
      </c>
      <c r="E983" s="2" t="s">
        <v>3996</v>
      </c>
      <c r="F983" s="2" t="s">
        <v>1342</v>
      </c>
      <c r="G983" s="2" t="s">
        <v>70</v>
      </c>
      <c r="H983" s="4" t="s">
        <v>6484</v>
      </c>
      <c r="I983" s="5" t="s">
        <v>6485</v>
      </c>
      <c r="J983" s="2" t="s">
        <v>25</v>
      </c>
      <c r="K983" s="2" t="s">
        <v>73</v>
      </c>
      <c r="L983" s="2"/>
      <c r="M983" s="8" t="s">
        <v>105</v>
      </c>
      <c r="N983" s="2" t="s">
        <v>6486</v>
      </c>
      <c r="O983" s="2" t="s">
        <v>29</v>
      </c>
      <c r="P983" s="6">
        <v>10000</v>
      </c>
      <c r="Q983" s="7" t="s">
        <v>52391</v>
      </c>
    </row>
    <row r="984" spans="1:17" x14ac:dyDescent="0.2">
      <c r="A984" s="2" t="s">
        <v>6487</v>
      </c>
      <c r="B984" s="2" t="s">
        <v>6488</v>
      </c>
      <c r="C984" s="3">
        <v>29861</v>
      </c>
      <c r="D984" s="2" t="s">
        <v>6489</v>
      </c>
      <c r="E984" s="2" t="s">
        <v>1554</v>
      </c>
      <c r="F984" s="2" t="s">
        <v>6490</v>
      </c>
      <c r="G984" s="2" t="s">
        <v>292</v>
      </c>
      <c r="H984" s="4" t="s">
        <v>6491</v>
      </c>
      <c r="I984" s="5" t="s">
        <v>6492</v>
      </c>
      <c r="J984" s="2" t="s">
        <v>25</v>
      </c>
      <c r="K984" s="2" t="s">
        <v>26</v>
      </c>
      <c r="L984" s="2"/>
      <c r="M984" s="8" t="s">
        <v>268</v>
      </c>
      <c r="N984" s="2" t="s">
        <v>6099</v>
      </c>
      <c r="O984" s="2" t="s">
        <v>41</v>
      </c>
      <c r="P984" s="6">
        <v>7911</v>
      </c>
      <c r="Q984" s="7" t="s">
        <v>52391</v>
      </c>
    </row>
    <row r="985" spans="1:17" x14ac:dyDescent="0.2">
      <c r="A985" s="2" t="s">
        <v>6493</v>
      </c>
      <c r="B985" s="2" t="s">
        <v>6494</v>
      </c>
      <c r="C985" s="3">
        <v>17406</v>
      </c>
      <c r="D985" s="2" t="s">
        <v>6495</v>
      </c>
      <c r="E985" s="2" t="s">
        <v>2839</v>
      </c>
      <c r="F985" s="2" t="s">
        <v>6496</v>
      </c>
      <c r="G985" s="2" t="s">
        <v>184</v>
      </c>
      <c r="H985" s="4" t="s">
        <v>6497</v>
      </c>
      <c r="I985" s="5" t="s">
        <v>6498</v>
      </c>
      <c r="J985" s="2" t="s">
        <v>25</v>
      </c>
      <c r="K985" s="2" t="s">
        <v>38</v>
      </c>
      <c r="L985" s="2"/>
      <c r="M985" s="8" t="s">
        <v>74</v>
      </c>
      <c r="N985" s="2" t="s">
        <v>6499</v>
      </c>
      <c r="O985" s="2" t="s">
        <v>54</v>
      </c>
      <c r="P985" s="6">
        <v>3462</v>
      </c>
      <c r="Q985" s="7" t="s">
        <v>52391</v>
      </c>
    </row>
    <row r="986" spans="1:17" x14ac:dyDescent="0.2">
      <c r="A986" s="2" t="s">
        <v>6500</v>
      </c>
      <c r="B986" s="2" t="s">
        <v>6501</v>
      </c>
      <c r="C986" s="3">
        <v>35406</v>
      </c>
      <c r="D986" s="2" t="s">
        <v>6502</v>
      </c>
      <c r="E986" s="2" t="s">
        <v>6503</v>
      </c>
      <c r="F986" s="2" t="s">
        <v>2871</v>
      </c>
      <c r="G986" s="2" t="s">
        <v>292</v>
      </c>
      <c r="H986" s="4" t="s">
        <v>6504</v>
      </c>
      <c r="I986" s="5" t="s">
        <v>6505</v>
      </c>
      <c r="J986" s="2" t="s">
        <v>160</v>
      </c>
      <c r="K986" s="2" t="s">
        <v>73</v>
      </c>
      <c r="L986" s="2"/>
      <c r="M986" s="8" t="s">
        <v>74</v>
      </c>
      <c r="N986" s="2" t="s">
        <v>304</v>
      </c>
      <c r="O986" s="2" t="s">
        <v>296</v>
      </c>
      <c r="P986" s="6">
        <v>4391</v>
      </c>
      <c r="Q986" s="7" t="s">
        <v>52391</v>
      </c>
    </row>
    <row r="987" spans="1:17" x14ac:dyDescent="0.2">
      <c r="A987" s="2" t="s">
        <v>6506</v>
      </c>
      <c r="B987" s="2" t="s">
        <v>6507</v>
      </c>
      <c r="C987" s="3">
        <v>36110</v>
      </c>
      <c r="D987" s="2" t="s">
        <v>6508</v>
      </c>
      <c r="E987" s="2" t="s">
        <v>4340</v>
      </c>
      <c r="F987" s="2" t="s">
        <v>112</v>
      </c>
      <c r="G987" s="2" t="s">
        <v>70</v>
      </c>
      <c r="H987" s="4" t="s">
        <v>6509</v>
      </c>
      <c r="I987" s="5" t="s">
        <v>6510</v>
      </c>
      <c r="J987" s="2" t="s">
        <v>63</v>
      </c>
      <c r="K987" s="2" t="s">
        <v>73</v>
      </c>
      <c r="L987" s="2"/>
      <c r="M987" s="8" t="s">
        <v>143</v>
      </c>
      <c r="N987" s="2" t="s">
        <v>6511</v>
      </c>
      <c r="O987" s="2" t="s">
        <v>54</v>
      </c>
      <c r="P987" s="6">
        <v>4986</v>
      </c>
      <c r="Q987" s="7" t="s">
        <v>52391</v>
      </c>
    </row>
    <row r="988" spans="1:17" x14ac:dyDescent="0.2">
      <c r="A988" s="2" t="s">
        <v>6512</v>
      </c>
      <c r="B988" s="2" t="s">
        <v>6513</v>
      </c>
      <c r="C988" s="3">
        <v>26223</v>
      </c>
      <c r="D988" s="2" t="s">
        <v>6514</v>
      </c>
      <c r="E988" s="2" t="s">
        <v>4162</v>
      </c>
      <c r="F988" s="2" t="s">
        <v>1304</v>
      </c>
      <c r="G988" s="2" t="s">
        <v>102</v>
      </c>
      <c r="H988" s="4" t="s">
        <v>6515</v>
      </c>
      <c r="I988" s="5" t="s">
        <v>6516</v>
      </c>
      <c r="J988" s="2" t="s">
        <v>51</v>
      </c>
      <c r="K988" s="2" t="s">
        <v>73</v>
      </c>
      <c r="L988" s="2"/>
      <c r="M988" s="8" t="s">
        <v>85</v>
      </c>
      <c r="N988" s="2" t="s">
        <v>2407</v>
      </c>
      <c r="O988" s="2" t="s">
        <v>312</v>
      </c>
      <c r="P988" s="6">
        <v>9464</v>
      </c>
      <c r="Q988" s="7" t="s">
        <v>52391</v>
      </c>
    </row>
    <row r="989" spans="1:17" x14ac:dyDescent="0.2">
      <c r="A989" s="2" t="s">
        <v>6517</v>
      </c>
      <c r="B989" s="2" t="s">
        <v>6518</v>
      </c>
      <c r="C989" s="3">
        <v>26046</v>
      </c>
      <c r="D989" s="2" t="s">
        <v>6519</v>
      </c>
      <c r="E989" s="2" t="s">
        <v>6520</v>
      </c>
      <c r="F989" s="2" t="s">
        <v>1571</v>
      </c>
      <c r="G989" s="2" t="s">
        <v>413</v>
      </c>
      <c r="H989" s="4" t="s">
        <v>6521</v>
      </c>
      <c r="I989" s="5" t="s">
        <v>6522</v>
      </c>
      <c r="J989" s="2" t="s">
        <v>160</v>
      </c>
      <c r="K989" s="2" t="s">
        <v>73</v>
      </c>
      <c r="L989" s="2"/>
      <c r="M989" s="8" t="s">
        <v>52</v>
      </c>
      <c r="N989" s="2" t="s">
        <v>5937</v>
      </c>
      <c r="O989" s="2" t="s">
        <v>87</v>
      </c>
      <c r="P989" s="6">
        <v>6771</v>
      </c>
      <c r="Q989" s="7" t="s">
        <v>52391</v>
      </c>
    </row>
    <row r="990" spans="1:17" x14ac:dyDescent="0.2">
      <c r="A990" s="2" t="s">
        <v>6523</v>
      </c>
      <c r="B990" s="2" t="s">
        <v>6524</v>
      </c>
      <c r="C990" s="3">
        <v>17053</v>
      </c>
      <c r="D990" s="2" t="s">
        <v>6525</v>
      </c>
      <c r="E990" s="2" t="s">
        <v>768</v>
      </c>
      <c r="F990" s="2" t="s">
        <v>265</v>
      </c>
      <c r="G990" s="2" t="s">
        <v>223</v>
      </c>
      <c r="H990" s="4" t="s">
        <v>6526</v>
      </c>
      <c r="I990" s="5" t="s">
        <v>6527</v>
      </c>
      <c r="J990" s="2" t="s">
        <v>63</v>
      </c>
      <c r="K990" s="2" t="s">
        <v>26</v>
      </c>
      <c r="L990" s="2"/>
      <c r="M990" s="8" t="s">
        <v>27</v>
      </c>
      <c r="N990" s="2" t="s">
        <v>1550</v>
      </c>
      <c r="O990" s="2" t="s">
        <v>54</v>
      </c>
      <c r="P990" s="6">
        <v>7453</v>
      </c>
      <c r="Q990" s="7" t="s">
        <v>52391</v>
      </c>
    </row>
    <row r="991" spans="1:17" x14ac:dyDescent="0.2">
      <c r="A991" s="2" t="s">
        <v>6528</v>
      </c>
      <c r="B991" s="2" t="s">
        <v>6529</v>
      </c>
      <c r="C991" s="3">
        <v>25695</v>
      </c>
      <c r="D991" s="2" t="s">
        <v>6530</v>
      </c>
      <c r="E991" s="2" t="s">
        <v>4807</v>
      </c>
      <c r="F991" s="2" t="s">
        <v>317</v>
      </c>
      <c r="G991" s="2" t="s">
        <v>249</v>
      </c>
      <c r="H991" s="4" t="s">
        <v>6531</v>
      </c>
      <c r="I991" s="5" t="s">
        <v>6532</v>
      </c>
      <c r="J991" s="2" t="s">
        <v>160</v>
      </c>
      <c r="K991" s="2" t="s">
        <v>26</v>
      </c>
      <c r="L991" s="2"/>
      <c r="M991" s="8" t="s">
        <v>52</v>
      </c>
      <c r="N991" s="2" t="s">
        <v>6533</v>
      </c>
      <c r="O991" s="2" t="s">
        <v>296</v>
      </c>
      <c r="P991" s="6">
        <v>9540</v>
      </c>
      <c r="Q991" s="7" t="s">
        <v>52391</v>
      </c>
    </row>
    <row r="992" spans="1:17" x14ac:dyDescent="0.2">
      <c r="A992" s="2" t="s">
        <v>6534</v>
      </c>
      <c r="B992" s="2" t="s">
        <v>6535</v>
      </c>
      <c r="C992" s="3">
        <v>28421</v>
      </c>
      <c r="D992" s="2" t="s">
        <v>6536</v>
      </c>
      <c r="E992" s="2" t="s">
        <v>3029</v>
      </c>
      <c r="F992" s="2" t="s">
        <v>1054</v>
      </c>
      <c r="G992" s="2" t="s">
        <v>113</v>
      </c>
      <c r="H992" s="4" t="s">
        <v>6537</v>
      </c>
      <c r="I992" s="5" t="s">
        <v>6538</v>
      </c>
      <c r="J992" s="2" t="s">
        <v>160</v>
      </c>
      <c r="K992" s="2" t="s">
        <v>38</v>
      </c>
      <c r="L992" s="2"/>
      <c r="M992" s="8" t="s">
        <v>207</v>
      </c>
      <c r="N992" s="2" t="s">
        <v>2603</v>
      </c>
      <c r="O992" s="2" t="s">
        <v>188</v>
      </c>
      <c r="P992" s="6">
        <v>3235</v>
      </c>
      <c r="Q992" s="7" t="s">
        <v>52391</v>
      </c>
    </row>
    <row r="993" spans="1:17" x14ac:dyDescent="0.2">
      <c r="A993" s="2" t="s">
        <v>6539</v>
      </c>
      <c r="B993" s="2" t="s">
        <v>6540</v>
      </c>
      <c r="C993" s="3">
        <v>23790</v>
      </c>
      <c r="D993" s="2" t="s">
        <v>6541</v>
      </c>
      <c r="E993" s="2" t="s">
        <v>6362</v>
      </c>
      <c r="F993" s="2" t="s">
        <v>3101</v>
      </c>
      <c r="G993" s="2" t="s">
        <v>214</v>
      </c>
      <c r="H993" s="4" t="s">
        <v>6542</v>
      </c>
      <c r="I993" s="5" t="s">
        <v>6543</v>
      </c>
      <c r="J993" s="2" t="s">
        <v>160</v>
      </c>
      <c r="K993" s="2" t="s">
        <v>38</v>
      </c>
      <c r="L993" s="2"/>
      <c r="M993" s="8" t="s">
        <v>268</v>
      </c>
      <c r="N993" s="2" t="s">
        <v>1200</v>
      </c>
      <c r="O993" s="2" t="s">
        <v>243</v>
      </c>
      <c r="P993" s="6">
        <v>8633</v>
      </c>
      <c r="Q993" s="7" t="s">
        <v>52391</v>
      </c>
    </row>
    <row r="994" spans="1:17" x14ac:dyDescent="0.2">
      <c r="A994" s="2" t="s">
        <v>6544</v>
      </c>
      <c r="B994" s="2" t="s">
        <v>6545</v>
      </c>
      <c r="C994" s="3">
        <v>35160</v>
      </c>
      <c r="D994" s="2" t="s">
        <v>6546</v>
      </c>
      <c r="E994" s="2" t="s">
        <v>2578</v>
      </c>
      <c r="F994" s="2" t="s">
        <v>6547</v>
      </c>
      <c r="G994" s="2" t="s">
        <v>93</v>
      </c>
      <c r="H994" s="4" t="s">
        <v>6548</v>
      </c>
      <c r="I994" s="5" t="s">
        <v>6549</v>
      </c>
      <c r="J994" s="2" t="s">
        <v>25</v>
      </c>
      <c r="K994" s="2" t="s">
        <v>73</v>
      </c>
      <c r="L994" s="2"/>
      <c r="M994" s="8" t="s">
        <v>27</v>
      </c>
      <c r="N994" s="2" t="s">
        <v>3465</v>
      </c>
      <c r="O994" s="2" t="s">
        <v>87</v>
      </c>
      <c r="P994" s="6">
        <v>3169</v>
      </c>
      <c r="Q994" s="7" t="s">
        <v>52391</v>
      </c>
    </row>
    <row r="995" spans="1:17" x14ac:dyDescent="0.2">
      <c r="A995" s="2" t="s">
        <v>6550</v>
      </c>
      <c r="B995" s="2" t="s">
        <v>6551</v>
      </c>
      <c r="C995" s="3">
        <v>22496</v>
      </c>
      <c r="D995" s="2" t="s">
        <v>6552</v>
      </c>
      <c r="E995" s="2" t="s">
        <v>3919</v>
      </c>
      <c r="F995" s="2" t="s">
        <v>6553</v>
      </c>
      <c r="G995" s="2" t="s">
        <v>123</v>
      </c>
      <c r="H995" s="4" t="s">
        <v>6554</v>
      </c>
      <c r="I995" s="5" t="s">
        <v>6555</v>
      </c>
      <c r="J995" s="2" t="s">
        <v>51</v>
      </c>
      <c r="K995" s="2" t="s">
        <v>38</v>
      </c>
      <c r="L995" s="2"/>
      <c r="M995" s="8" t="s">
        <v>376</v>
      </c>
      <c r="N995" s="2" t="s">
        <v>2867</v>
      </c>
      <c r="O995" s="2" t="s">
        <v>54</v>
      </c>
      <c r="P995" s="6">
        <v>6803</v>
      </c>
      <c r="Q995" s="7" t="s">
        <v>52391</v>
      </c>
    </row>
    <row r="996" spans="1:17" x14ac:dyDescent="0.2">
      <c r="A996" s="2" t="s">
        <v>6556</v>
      </c>
      <c r="B996" s="2" t="s">
        <v>6557</v>
      </c>
      <c r="C996" s="3">
        <v>17528</v>
      </c>
      <c r="D996" s="2" t="s">
        <v>6558</v>
      </c>
      <c r="E996" s="2" t="s">
        <v>1547</v>
      </c>
      <c r="F996" s="2" t="s">
        <v>6559</v>
      </c>
      <c r="G996" s="2" t="s">
        <v>478</v>
      </c>
      <c r="H996" s="4" t="s">
        <v>6560</v>
      </c>
      <c r="I996" s="5" t="s">
        <v>6561</v>
      </c>
      <c r="J996" s="2" t="s">
        <v>63</v>
      </c>
      <c r="K996" s="2" t="s">
        <v>38</v>
      </c>
      <c r="L996" s="2"/>
      <c r="M996" s="8" t="s">
        <v>74</v>
      </c>
      <c r="N996" s="2" t="s">
        <v>1345</v>
      </c>
      <c r="O996" s="2" t="s">
        <v>243</v>
      </c>
      <c r="P996" s="6">
        <v>2866</v>
      </c>
      <c r="Q996" s="7" t="s">
        <v>52391</v>
      </c>
    </row>
    <row r="997" spans="1:17" x14ac:dyDescent="0.2">
      <c r="A997" s="2" t="s">
        <v>6562</v>
      </c>
      <c r="B997" s="2" t="s">
        <v>6563</v>
      </c>
      <c r="C997" s="3">
        <v>28117</v>
      </c>
      <c r="D997" s="2" t="s">
        <v>6564</v>
      </c>
      <c r="E997" s="2" t="s">
        <v>6565</v>
      </c>
      <c r="F997" s="2" t="s">
        <v>6566</v>
      </c>
      <c r="G997" s="2" t="s">
        <v>413</v>
      </c>
      <c r="H997" s="4" t="s">
        <v>6567</v>
      </c>
      <c r="I997" s="5" t="s">
        <v>6568</v>
      </c>
      <c r="J997" s="2" t="s">
        <v>25</v>
      </c>
      <c r="K997" s="2" t="s">
        <v>38</v>
      </c>
      <c r="L997" s="2"/>
      <c r="M997" s="8" t="s">
        <v>207</v>
      </c>
      <c r="N997" s="2" t="s">
        <v>197</v>
      </c>
      <c r="O997" s="2" t="s">
        <v>41</v>
      </c>
      <c r="P997" s="6">
        <v>2576</v>
      </c>
      <c r="Q997" s="7" t="s">
        <v>52391</v>
      </c>
    </row>
    <row r="998" spans="1:17" x14ac:dyDescent="0.2">
      <c r="A998" s="2" t="s">
        <v>6569</v>
      </c>
      <c r="B998" s="2" t="s">
        <v>6570</v>
      </c>
      <c r="C998" s="3">
        <v>20590</v>
      </c>
      <c r="D998" s="2" t="s">
        <v>6571</v>
      </c>
      <c r="E998" s="2" t="s">
        <v>2905</v>
      </c>
      <c r="F998" s="2" t="s">
        <v>980</v>
      </c>
      <c r="G998" s="2" t="s">
        <v>249</v>
      </c>
      <c r="H998" s="4" t="s">
        <v>6572</v>
      </c>
      <c r="I998" s="5" t="s">
        <v>6573</v>
      </c>
      <c r="J998" s="2" t="s">
        <v>63</v>
      </c>
      <c r="K998" s="2" t="s">
        <v>73</v>
      </c>
      <c r="L998" s="2"/>
      <c r="M998" s="8" t="s">
        <v>85</v>
      </c>
      <c r="N998" s="2" t="s">
        <v>5588</v>
      </c>
      <c r="O998" s="2" t="s">
        <v>312</v>
      </c>
      <c r="P998" s="6">
        <v>7658</v>
      </c>
      <c r="Q998" s="7" t="s">
        <v>52391</v>
      </c>
    </row>
    <row r="999" spans="1:17" x14ac:dyDescent="0.2">
      <c r="A999" s="2" t="s">
        <v>6574</v>
      </c>
      <c r="B999" s="2" t="s">
        <v>6575</v>
      </c>
      <c r="C999" s="3">
        <v>31205</v>
      </c>
      <c r="D999" s="2" t="s">
        <v>6576</v>
      </c>
      <c r="E999" s="2" t="s">
        <v>1385</v>
      </c>
      <c r="F999" s="2" t="s">
        <v>4259</v>
      </c>
      <c r="G999" s="2" t="s">
        <v>48</v>
      </c>
      <c r="H999" s="4" t="s">
        <v>6577</v>
      </c>
      <c r="I999" s="5" t="s">
        <v>6578</v>
      </c>
      <c r="J999" s="2" t="s">
        <v>160</v>
      </c>
      <c r="K999" s="2" t="s">
        <v>73</v>
      </c>
      <c r="L999" s="2"/>
      <c r="M999" s="8" t="s">
        <v>39</v>
      </c>
      <c r="N999" s="2" t="s">
        <v>53</v>
      </c>
      <c r="O999" s="2" t="s">
        <v>198</v>
      </c>
      <c r="P999" s="6">
        <v>5897</v>
      </c>
      <c r="Q999" s="7" t="s">
        <v>52391</v>
      </c>
    </row>
    <row r="1000" spans="1:17" x14ac:dyDescent="0.2">
      <c r="A1000" s="2" t="s">
        <v>6579</v>
      </c>
      <c r="B1000" s="2" t="s">
        <v>6580</v>
      </c>
      <c r="C1000" s="3">
        <v>21694</v>
      </c>
      <c r="D1000" s="2" t="s">
        <v>6581</v>
      </c>
      <c r="E1000" s="2" t="s">
        <v>5381</v>
      </c>
      <c r="F1000" s="2" t="s">
        <v>1205</v>
      </c>
      <c r="G1000" s="2" t="s">
        <v>204</v>
      </c>
      <c r="H1000" s="4" t="s">
        <v>6582</v>
      </c>
      <c r="I1000" s="5" t="s">
        <v>6583</v>
      </c>
      <c r="J1000" s="2" t="s">
        <v>160</v>
      </c>
      <c r="K1000" s="2" t="s">
        <v>38</v>
      </c>
      <c r="L1000" s="2"/>
      <c r="M1000" s="8" t="s">
        <v>207</v>
      </c>
      <c r="N1000" s="2" t="s">
        <v>3747</v>
      </c>
      <c r="O1000" s="2" t="s">
        <v>87</v>
      </c>
      <c r="P1000" s="6">
        <v>2777</v>
      </c>
      <c r="Q1000" s="7" t="s">
        <v>52391</v>
      </c>
    </row>
    <row r="1001" spans="1:17" x14ac:dyDescent="0.2">
      <c r="A1001" s="2" t="s">
        <v>6584</v>
      </c>
      <c r="B1001" s="2" t="s">
        <v>6585</v>
      </c>
      <c r="C1001" s="3">
        <v>21903</v>
      </c>
      <c r="D1001" s="2" t="s">
        <v>6586</v>
      </c>
      <c r="E1001" s="2" t="s">
        <v>1823</v>
      </c>
      <c r="F1001" s="2" t="s">
        <v>6587</v>
      </c>
      <c r="G1001" s="2" t="s">
        <v>35</v>
      </c>
      <c r="H1001" s="4" t="s">
        <v>6588</v>
      </c>
      <c r="I1001" s="5" t="s">
        <v>6589</v>
      </c>
      <c r="J1001" s="2" t="s">
        <v>63</v>
      </c>
      <c r="K1001" s="2" t="s">
        <v>38</v>
      </c>
      <c r="L1001" s="2"/>
      <c r="M1001" s="8" t="s">
        <v>27</v>
      </c>
      <c r="N1001" s="2" t="s">
        <v>1322</v>
      </c>
      <c r="O1001" s="2" t="s">
        <v>243</v>
      </c>
      <c r="P1001" s="6">
        <v>3280</v>
      </c>
      <c r="Q1001" s="7" t="s">
        <v>52391</v>
      </c>
    </row>
    <row r="1002" spans="1:17" x14ac:dyDescent="0.2">
      <c r="A1002" s="2" t="s">
        <v>6590</v>
      </c>
      <c r="B1002" s="2" t="s">
        <v>6591</v>
      </c>
      <c r="C1002" s="3">
        <v>19328</v>
      </c>
      <c r="D1002" s="2" t="s">
        <v>6592</v>
      </c>
      <c r="E1002" s="2" t="s">
        <v>6593</v>
      </c>
      <c r="F1002" s="2" t="s">
        <v>6594</v>
      </c>
      <c r="G1002" s="2" t="s">
        <v>102</v>
      </c>
      <c r="H1002" s="4" t="s">
        <v>6595</v>
      </c>
      <c r="I1002" s="5" t="s">
        <v>6596</v>
      </c>
      <c r="J1002" s="2" t="s">
        <v>25</v>
      </c>
      <c r="K1002" s="2" t="s">
        <v>38</v>
      </c>
      <c r="L1002" s="2"/>
      <c r="M1002" s="8" t="s">
        <v>376</v>
      </c>
      <c r="N1002" s="2" t="s">
        <v>6597</v>
      </c>
      <c r="O1002" s="2" t="s">
        <v>296</v>
      </c>
      <c r="P1002" s="6">
        <v>5298</v>
      </c>
      <c r="Q1002" s="7" t="s">
        <v>52391</v>
      </c>
    </row>
    <row r="1003" spans="1:17" x14ac:dyDescent="0.2">
      <c r="A1003" s="2" t="s">
        <v>6598</v>
      </c>
      <c r="B1003" s="2" t="s">
        <v>6599</v>
      </c>
      <c r="C1003" s="3">
        <v>36701</v>
      </c>
      <c r="D1003" s="2" t="s">
        <v>6600</v>
      </c>
      <c r="E1003" s="2" t="s">
        <v>6601</v>
      </c>
      <c r="F1003" s="2" t="s">
        <v>6602</v>
      </c>
      <c r="G1003" s="2" t="s">
        <v>478</v>
      </c>
      <c r="H1003" s="4" t="s">
        <v>6603</v>
      </c>
      <c r="I1003" s="5" t="s">
        <v>6604</v>
      </c>
      <c r="J1003" s="2" t="s">
        <v>25</v>
      </c>
      <c r="K1003" s="2" t="s">
        <v>26</v>
      </c>
      <c r="L1003" s="2"/>
      <c r="M1003" s="8" t="s">
        <v>105</v>
      </c>
      <c r="N1003" s="2" t="s">
        <v>6605</v>
      </c>
      <c r="O1003" s="2" t="s">
        <v>29</v>
      </c>
      <c r="P1003" s="6">
        <v>3166</v>
      </c>
      <c r="Q1003" s="7" t="s">
        <v>52391</v>
      </c>
    </row>
    <row r="1004" spans="1:17" x14ac:dyDescent="0.2">
      <c r="A1004" s="2" t="s">
        <v>6606</v>
      </c>
      <c r="B1004" s="2" t="s">
        <v>6607</v>
      </c>
      <c r="C1004" s="3">
        <v>38679</v>
      </c>
      <c r="D1004" s="2" t="s">
        <v>6608</v>
      </c>
      <c r="E1004" s="2" t="s">
        <v>1678</v>
      </c>
      <c r="F1004" s="2" t="s">
        <v>3115</v>
      </c>
      <c r="G1004" s="2" t="s">
        <v>292</v>
      </c>
      <c r="H1004" s="4" t="s">
        <v>6609</v>
      </c>
      <c r="I1004" s="5" t="s">
        <v>6610</v>
      </c>
      <c r="J1004" s="2" t="s">
        <v>160</v>
      </c>
      <c r="K1004" s="2" t="s">
        <v>26</v>
      </c>
      <c r="L1004" s="2"/>
      <c r="M1004" s="8" t="s">
        <v>105</v>
      </c>
      <c r="N1004" s="2" t="s">
        <v>1247</v>
      </c>
      <c r="O1004" s="2" t="s">
        <v>188</v>
      </c>
      <c r="P1004" s="6">
        <v>4307</v>
      </c>
      <c r="Q1004" s="7" t="s">
        <v>52391</v>
      </c>
    </row>
    <row r="1005" spans="1:17" x14ac:dyDescent="0.2">
      <c r="A1005" s="2" t="s">
        <v>6611</v>
      </c>
      <c r="B1005" s="2" t="s">
        <v>6612</v>
      </c>
      <c r="C1005" s="3">
        <v>24523</v>
      </c>
      <c r="D1005" s="2" t="s">
        <v>6613</v>
      </c>
      <c r="E1005" s="2" t="s">
        <v>4391</v>
      </c>
      <c r="F1005" s="2" t="s">
        <v>1991</v>
      </c>
      <c r="G1005" s="2" t="s">
        <v>102</v>
      </c>
      <c r="H1005" s="4" t="s">
        <v>6614</v>
      </c>
      <c r="I1005" s="5" t="s">
        <v>6615</v>
      </c>
      <c r="J1005" s="2" t="s">
        <v>84</v>
      </c>
      <c r="K1005" s="2" t="s">
        <v>38</v>
      </c>
      <c r="L1005" s="2"/>
      <c r="M1005" s="8" t="s">
        <v>74</v>
      </c>
      <c r="N1005" s="2" t="s">
        <v>5949</v>
      </c>
      <c r="O1005" s="2" t="s">
        <v>296</v>
      </c>
      <c r="P1005" s="6">
        <v>7821</v>
      </c>
      <c r="Q1005" s="7" t="s">
        <v>52391</v>
      </c>
    </row>
    <row r="1006" spans="1:17" x14ac:dyDescent="0.2">
      <c r="A1006" s="2" t="s">
        <v>6616</v>
      </c>
      <c r="B1006" s="2" t="s">
        <v>6617</v>
      </c>
      <c r="C1006" s="3">
        <v>29092</v>
      </c>
      <c r="D1006" s="2" t="s">
        <v>6618</v>
      </c>
      <c r="E1006" s="2" t="s">
        <v>6619</v>
      </c>
      <c r="F1006" s="2" t="s">
        <v>1686</v>
      </c>
      <c r="G1006" s="2" t="s">
        <v>478</v>
      </c>
      <c r="H1006" s="4" t="s">
        <v>6620</v>
      </c>
      <c r="I1006" s="5" t="s">
        <v>6621</v>
      </c>
      <c r="J1006" s="2" t="s">
        <v>84</v>
      </c>
      <c r="K1006" s="2" t="s">
        <v>26</v>
      </c>
      <c r="L1006" s="2"/>
      <c r="M1006" s="8" t="s">
        <v>105</v>
      </c>
      <c r="N1006" s="2" t="s">
        <v>6622</v>
      </c>
      <c r="O1006" s="2" t="s">
        <v>29</v>
      </c>
      <c r="P1006" s="6">
        <v>4869</v>
      </c>
      <c r="Q1006" s="7" t="s">
        <v>52391</v>
      </c>
    </row>
    <row r="1007" spans="1:17" x14ac:dyDescent="0.2">
      <c r="A1007" s="2" t="s">
        <v>6623</v>
      </c>
      <c r="B1007" s="2" t="s">
        <v>6624</v>
      </c>
      <c r="C1007" s="3">
        <v>20967</v>
      </c>
      <c r="D1007" s="2" t="s">
        <v>6625</v>
      </c>
      <c r="E1007" s="2" t="s">
        <v>2418</v>
      </c>
      <c r="F1007" s="2" t="s">
        <v>6626</v>
      </c>
      <c r="G1007" s="2" t="s">
        <v>437</v>
      </c>
      <c r="H1007" s="4" t="s">
        <v>6627</v>
      </c>
      <c r="I1007" s="5" t="s">
        <v>6628</v>
      </c>
      <c r="J1007" s="2" t="s">
        <v>63</v>
      </c>
      <c r="K1007" s="2" t="s">
        <v>38</v>
      </c>
      <c r="L1007" s="2"/>
      <c r="M1007" s="8" t="s">
        <v>376</v>
      </c>
      <c r="N1007" s="2" t="s">
        <v>3432</v>
      </c>
      <c r="O1007" s="2" t="s">
        <v>312</v>
      </c>
      <c r="P1007" s="6">
        <v>9808</v>
      </c>
      <c r="Q1007" s="7" t="s">
        <v>52391</v>
      </c>
    </row>
    <row r="1008" spans="1:17" x14ac:dyDescent="0.2">
      <c r="A1008" s="2" t="s">
        <v>6629</v>
      </c>
      <c r="B1008" s="2" t="s">
        <v>6630</v>
      </c>
      <c r="C1008" s="3">
        <v>27387</v>
      </c>
      <c r="D1008" s="2" t="s">
        <v>6631</v>
      </c>
      <c r="E1008" s="2" t="s">
        <v>5691</v>
      </c>
      <c r="F1008" s="2" t="s">
        <v>1205</v>
      </c>
      <c r="G1008" s="2" t="s">
        <v>123</v>
      </c>
      <c r="H1008" s="4" t="s">
        <v>6632</v>
      </c>
      <c r="I1008" s="5" t="s">
        <v>6633</v>
      </c>
      <c r="J1008" s="2" t="s">
        <v>160</v>
      </c>
      <c r="K1008" s="2" t="s">
        <v>38</v>
      </c>
      <c r="L1008" s="2"/>
      <c r="M1008" s="8" t="s">
        <v>52</v>
      </c>
      <c r="N1008" s="2" t="s">
        <v>1674</v>
      </c>
      <c r="O1008" s="2" t="s">
        <v>107</v>
      </c>
      <c r="P1008" s="6">
        <v>3899</v>
      </c>
      <c r="Q1008" s="7" t="s">
        <v>52391</v>
      </c>
    </row>
    <row r="1009" spans="1:17" x14ac:dyDescent="0.2">
      <c r="A1009" s="2" t="s">
        <v>6634</v>
      </c>
      <c r="B1009" s="2" t="s">
        <v>6635</v>
      </c>
      <c r="C1009" s="3">
        <v>18127</v>
      </c>
      <c r="D1009" s="2" t="s">
        <v>6636</v>
      </c>
      <c r="E1009" s="2" t="s">
        <v>282</v>
      </c>
      <c r="F1009" s="2" t="s">
        <v>2217</v>
      </c>
      <c r="G1009" s="2" t="s">
        <v>123</v>
      </c>
      <c r="H1009" s="4" t="s">
        <v>6637</v>
      </c>
      <c r="I1009" s="5" t="s">
        <v>6638</v>
      </c>
      <c r="J1009" s="2" t="s">
        <v>25</v>
      </c>
      <c r="K1009" s="2" t="s">
        <v>38</v>
      </c>
      <c r="L1009" s="2"/>
      <c r="M1009" s="8" t="s">
        <v>143</v>
      </c>
      <c r="N1009" s="2" t="s">
        <v>712</v>
      </c>
      <c r="O1009" s="2" t="s">
        <v>296</v>
      </c>
      <c r="P1009" s="6">
        <v>9647</v>
      </c>
      <c r="Q1009" s="7" t="s">
        <v>52391</v>
      </c>
    </row>
    <row r="1010" spans="1:17" x14ac:dyDescent="0.2">
      <c r="A1010" s="2" t="s">
        <v>6639</v>
      </c>
      <c r="B1010" s="2" t="s">
        <v>6640</v>
      </c>
      <c r="C1010" s="3">
        <v>26922</v>
      </c>
      <c r="D1010" s="2" t="s">
        <v>6641</v>
      </c>
      <c r="E1010" s="2" t="s">
        <v>6293</v>
      </c>
      <c r="F1010" s="2" t="s">
        <v>166</v>
      </c>
      <c r="G1010" s="2" t="s">
        <v>113</v>
      </c>
      <c r="H1010" s="4" t="s">
        <v>6642</v>
      </c>
      <c r="I1010" s="5" t="s">
        <v>6643</v>
      </c>
      <c r="J1010" s="2" t="s">
        <v>84</v>
      </c>
      <c r="K1010" s="2" t="s">
        <v>73</v>
      </c>
      <c r="L1010" s="2"/>
      <c r="M1010" s="8" t="s">
        <v>105</v>
      </c>
      <c r="N1010" s="2" t="s">
        <v>5104</v>
      </c>
      <c r="O1010" s="2" t="s">
        <v>243</v>
      </c>
      <c r="P1010" s="6">
        <v>7619</v>
      </c>
      <c r="Q1010" s="7" t="s">
        <v>52391</v>
      </c>
    </row>
    <row r="1011" spans="1:17" x14ac:dyDescent="0.2">
      <c r="A1011" s="2" t="s">
        <v>6644</v>
      </c>
      <c r="B1011" s="2" t="s">
        <v>6645</v>
      </c>
      <c r="C1011" s="3">
        <v>20411</v>
      </c>
      <c r="D1011" s="2" t="s">
        <v>6646</v>
      </c>
      <c r="E1011" s="2" t="s">
        <v>5065</v>
      </c>
      <c r="F1011" s="2" t="s">
        <v>6647</v>
      </c>
      <c r="G1011" s="2" t="s">
        <v>679</v>
      </c>
      <c r="H1011" s="4" t="s">
        <v>6648</v>
      </c>
      <c r="I1011" s="5" t="s">
        <v>6649</v>
      </c>
      <c r="J1011" s="2" t="s">
        <v>25</v>
      </c>
      <c r="K1011" s="2" t="s">
        <v>26</v>
      </c>
      <c r="L1011" s="2"/>
      <c r="M1011" s="8" t="s">
        <v>116</v>
      </c>
      <c r="N1011" s="2" t="s">
        <v>6650</v>
      </c>
      <c r="O1011" s="2" t="s">
        <v>54</v>
      </c>
      <c r="P1011" s="6">
        <v>3600</v>
      </c>
      <c r="Q1011" s="7" t="s">
        <v>52391</v>
      </c>
    </row>
    <row r="1012" spans="1:17" x14ac:dyDescent="0.2">
      <c r="A1012" s="2" t="s">
        <v>6651</v>
      </c>
      <c r="B1012" s="2" t="s">
        <v>6652</v>
      </c>
      <c r="C1012" s="3">
        <v>26463</v>
      </c>
      <c r="D1012" s="2" t="s">
        <v>6653</v>
      </c>
      <c r="E1012" s="2" t="s">
        <v>5046</v>
      </c>
      <c r="F1012" s="2" t="s">
        <v>1312</v>
      </c>
      <c r="G1012" s="2" t="s">
        <v>437</v>
      </c>
      <c r="H1012" s="4" t="s">
        <v>6654</v>
      </c>
      <c r="I1012" s="5" t="s">
        <v>6655</v>
      </c>
      <c r="J1012" s="2" t="s">
        <v>63</v>
      </c>
      <c r="K1012" s="2" t="s">
        <v>26</v>
      </c>
      <c r="L1012" s="2"/>
      <c r="M1012" s="8" t="s">
        <v>207</v>
      </c>
      <c r="N1012" s="2" t="s">
        <v>3226</v>
      </c>
      <c r="O1012" s="2" t="s">
        <v>296</v>
      </c>
      <c r="P1012" s="6">
        <v>1681</v>
      </c>
      <c r="Q1012" s="7" t="s">
        <v>52391</v>
      </c>
    </row>
    <row r="1013" spans="1:17" x14ac:dyDescent="0.2">
      <c r="A1013" s="2" t="s">
        <v>6656</v>
      </c>
      <c r="B1013" s="2" t="s">
        <v>6657</v>
      </c>
      <c r="C1013" s="3">
        <v>28789</v>
      </c>
      <c r="D1013" s="2" t="s">
        <v>6658</v>
      </c>
      <c r="E1013" s="2" t="s">
        <v>669</v>
      </c>
      <c r="F1013" s="2" t="s">
        <v>6659</v>
      </c>
      <c r="G1013" s="2" t="s">
        <v>194</v>
      </c>
      <c r="H1013" s="4" t="s">
        <v>6660</v>
      </c>
      <c r="I1013" s="5" t="s">
        <v>6661</v>
      </c>
      <c r="J1013" s="2" t="s">
        <v>51</v>
      </c>
      <c r="K1013" s="2" t="s">
        <v>38</v>
      </c>
      <c r="L1013" s="2"/>
      <c r="M1013" s="8" t="s">
        <v>27</v>
      </c>
      <c r="N1013" s="2" t="s">
        <v>4580</v>
      </c>
      <c r="O1013" s="2" t="s">
        <v>312</v>
      </c>
      <c r="P1013" s="6">
        <v>8332</v>
      </c>
      <c r="Q1013" s="7" t="s">
        <v>52391</v>
      </c>
    </row>
    <row r="1014" spans="1:17" x14ac:dyDescent="0.2">
      <c r="A1014" s="2" t="s">
        <v>6662</v>
      </c>
      <c r="B1014" s="2" t="s">
        <v>6663</v>
      </c>
      <c r="C1014" s="3">
        <v>20411</v>
      </c>
      <c r="D1014" s="2" t="s">
        <v>6664</v>
      </c>
      <c r="E1014" s="2" t="s">
        <v>3634</v>
      </c>
      <c r="F1014" s="2" t="s">
        <v>477</v>
      </c>
      <c r="G1014" s="2" t="s">
        <v>102</v>
      </c>
      <c r="H1014" s="4" t="s">
        <v>6665</v>
      </c>
      <c r="I1014" s="5" t="s">
        <v>6666</v>
      </c>
      <c r="J1014" s="2" t="s">
        <v>84</v>
      </c>
      <c r="K1014" s="2" t="s">
        <v>26</v>
      </c>
      <c r="L1014" s="2"/>
      <c r="M1014" s="8" t="s">
        <v>116</v>
      </c>
      <c r="N1014" s="2" t="s">
        <v>6667</v>
      </c>
      <c r="O1014" s="2" t="s">
        <v>41</v>
      </c>
      <c r="P1014" s="6">
        <v>7153</v>
      </c>
      <c r="Q1014" s="7" t="s">
        <v>52391</v>
      </c>
    </row>
    <row r="1015" spans="1:17" x14ac:dyDescent="0.2">
      <c r="A1015" s="2" t="s">
        <v>6668</v>
      </c>
      <c r="B1015" s="2" t="s">
        <v>6669</v>
      </c>
      <c r="C1015" s="3">
        <v>32417</v>
      </c>
      <c r="D1015" s="2" t="s">
        <v>6670</v>
      </c>
      <c r="E1015" s="2" t="s">
        <v>6520</v>
      </c>
      <c r="F1015" s="2" t="s">
        <v>3202</v>
      </c>
      <c r="G1015" s="2" t="s">
        <v>341</v>
      </c>
      <c r="H1015" s="4" t="s">
        <v>6671</v>
      </c>
      <c r="I1015" s="5" t="s">
        <v>6672</v>
      </c>
      <c r="J1015" s="2" t="s">
        <v>160</v>
      </c>
      <c r="K1015" s="2" t="s">
        <v>38</v>
      </c>
      <c r="L1015" s="2"/>
      <c r="M1015" s="8" t="s">
        <v>116</v>
      </c>
      <c r="N1015" s="2" t="s">
        <v>6673</v>
      </c>
      <c r="O1015" s="2" t="s">
        <v>243</v>
      </c>
      <c r="P1015" s="6">
        <v>6744</v>
      </c>
      <c r="Q1015" s="7" t="s">
        <v>52391</v>
      </c>
    </row>
    <row r="1016" spans="1:17" x14ac:dyDescent="0.2">
      <c r="A1016" s="2" t="s">
        <v>6674</v>
      </c>
      <c r="B1016" s="2" t="s">
        <v>6675</v>
      </c>
      <c r="C1016" s="3">
        <v>24899</v>
      </c>
      <c r="D1016" s="2" t="s">
        <v>6676</v>
      </c>
      <c r="E1016" s="2" t="s">
        <v>6677</v>
      </c>
      <c r="F1016" s="2" t="s">
        <v>1024</v>
      </c>
      <c r="G1016" s="2" t="s">
        <v>249</v>
      </c>
      <c r="H1016" s="4" t="s">
        <v>6678</v>
      </c>
      <c r="I1016" s="5" t="s">
        <v>6679</v>
      </c>
      <c r="J1016" s="2" t="s">
        <v>160</v>
      </c>
      <c r="K1016" s="2" t="s">
        <v>73</v>
      </c>
      <c r="L1016" s="2"/>
      <c r="M1016" s="8" t="s">
        <v>116</v>
      </c>
      <c r="N1016" s="2" t="s">
        <v>6680</v>
      </c>
      <c r="O1016" s="2" t="s">
        <v>87</v>
      </c>
      <c r="P1016" s="6">
        <v>2626</v>
      </c>
      <c r="Q1016" s="7" t="s">
        <v>52391</v>
      </c>
    </row>
    <row r="1017" spans="1:17" x14ac:dyDescent="0.2">
      <c r="A1017" s="2" t="s">
        <v>6681</v>
      </c>
      <c r="B1017" s="2" t="s">
        <v>6682</v>
      </c>
      <c r="C1017" s="3">
        <v>30843</v>
      </c>
      <c r="D1017" s="2" t="s">
        <v>6683</v>
      </c>
      <c r="E1017" s="2" t="s">
        <v>685</v>
      </c>
      <c r="F1017" s="2" t="s">
        <v>6684</v>
      </c>
      <c r="G1017" s="2" t="s">
        <v>413</v>
      </c>
      <c r="H1017" s="4" t="s">
        <v>6685</v>
      </c>
      <c r="I1017" s="5" t="s">
        <v>6686</v>
      </c>
      <c r="J1017" s="2" t="s">
        <v>84</v>
      </c>
      <c r="K1017" s="2" t="s">
        <v>38</v>
      </c>
      <c r="L1017" s="2"/>
      <c r="M1017" s="8" t="s">
        <v>85</v>
      </c>
      <c r="N1017" s="2" t="s">
        <v>610</v>
      </c>
      <c r="O1017" s="2" t="s">
        <v>188</v>
      </c>
      <c r="P1017" s="6">
        <v>5259</v>
      </c>
      <c r="Q1017" s="7" t="s">
        <v>52391</v>
      </c>
    </row>
    <row r="1018" spans="1:17" x14ac:dyDescent="0.2">
      <c r="A1018" s="2" t="s">
        <v>6687</v>
      </c>
      <c r="B1018" s="2" t="s">
        <v>6688</v>
      </c>
      <c r="C1018" s="3">
        <v>18534</v>
      </c>
      <c r="D1018" s="2" t="s">
        <v>6689</v>
      </c>
      <c r="E1018" s="2" t="s">
        <v>1816</v>
      </c>
      <c r="F1018" s="2" t="s">
        <v>6690</v>
      </c>
      <c r="G1018" s="2" t="s">
        <v>60</v>
      </c>
      <c r="H1018" s="4" t="s">
        <v>6691</v>
      </c>
      <c r="I1018" s="5" t="s">
        <v>6692</v>
      </c>
      <c r="J1018" s="2" t="s">
        <v>84</v>
      </c>
      <c r="K1018" s="2" t="s">
        <v>26</v>
      </c>
      <c r="L1018" s="2"/>
      <c r="M1018" s="8" t="s">
        <v>207</v>
      </c>
      <c r="N1018" s="2" t="s">
        <v>6693</v>
      </c>
      <c r="O1018" s="2" t="s">
        <v>87</v>
      </c>
      <c r="P1018" s="6">
        <v>2069</v>
      </c>
      <c r="Q1018" s="7" t="s">
        <v>52391</v>
      </c>
    </row>
    <row r="1019" spans="1:17" x14ac:dyDescent="0.2">
      <c r="A1019" s="2" t="s">
        <v>6694</v>
      </c>
      <c r="B1019" s="2" t="s">
        <v>154</v>
      </c>
      <c r="C1019" s="3">
        <v>18813</v>
      </c>
      <c r="D1019" s="2" t="s">
        <v>6695</v>
      </c>
      <c r="E1019" s="2" t="s">
        <v>6593</v>
      </c>
      <c r="F1019" s="2" t="s">
        <v>1975</v>
      </c>
      <c r="G1019" s="2" t="s">
        <v>249</v>
      </c>
      <c r="H1019" s="4" t="s">
        <v>6696</v>
      </c>
      <c r="I1019" s="5" t="s">
        <v>6697</v>
      </c>
      <c r="J1019" s="2" t="s">
        <v>160</v>
      </c>
      <c r="K1019" s="2" t="s">
        <v>38</v>
      </c>
      <c r="L1019" s="2"/>
      <c r="M1019" s="8" t="s">
        <v>105</v>
      </c>
      <c r="N1019" s="2" t="s">
        <v>3111</v>
      </c>
      <c r="O1019" s="2" t="s">
        <v>198</v>
      </c>
      <c r="P1019" s="6">
        <v>7886</v>
      </c>
      <c r="Q1019" s="7" t="s">
        <v>52391</v>
      </c>
    </row>
    <row r="1020" spans="1:17" x14ac:dyDescent="0.2">
      <c r="A1020" s="2" t="s">
        <v>6698</v>
      </c>
      <c r="B1020" s="2" t="s">
        <v>6699</v>
      </c>
      <c r="C1020" s="3">
        <v>19520</v>
      </c>
      <c r="D1020" s="2" t="s">
        <v>6700</v>
      </c>
      <c r="E1020" s="2" t="s">
        <v>5026</v>
      </c>
      <c r="F1020" s="2" t="s">
        <v>1236</v>
      </c>
      <c r="G1020" s="2" t="s">
        <v>48</v>
      </c>
      <c r="H1020" s="4" t="s">
        <v>6701</v>
      </c>
      <c r="I1020" s="5" t="s">
        <v>6702</v>
      </c>
      <c r="J1020" s="2" t="s">
        <v>160</v>
      </c>
      <c r="K1020" s="2" t="s">
        <v>26</v>
      </c>
      <c r="L1020" s="2"/>
      <c r="M1020" s="8" t="s">
        <v>105</v>
      </c>
      <c r="N1020" s="2" t="s">
        <v>6703</v>
      </c>
      <c r="O1020" s="2" t="s">
        <v>107</v>
      </c>
      <c r="P1020" s="6">
        <v>9518</v>
      </c>
      <c r="Q1020" s="7" t="s">
        <v>52391</v>
      </c>
    </row>
    <row r="1021" spans="1:17" x14ac:dyDescent="0.2">
      <c r="A1021" s="2" t="s">
        <v>6704</v>
      </c>
      <c r="B1021" s="2" t="s">
        <v>6705</v>
      </c>
      <c r="C1021" s="3">
        <v>27752</v>
      </c>
      <c r="D1021" s="2" t="s">
        <v>6706</v>
      </c>
      <c r="E1021" s="2" t="s">
        <v>6707</v>
      </c>
      <c r="F1021" s="2" t="s">
        <v>5065</v>
      </c>
      <c r="G1021" s="2" t="s">
        <v>249</v>
      </c>
      <c r="H1021" s="4" t="s">
        <v>6708</v>
      </c>
      <c r="I1021" s="5" t="s">
        <v>6709</v>
      </c>
      <c r="J1021" s="2" t="s">
        <v>25</v>
      </c>
      <c r="K1021" s="2" t="s">
        <v>26</v>
      </c>
      <c r="L1021" s="2"/>
      <c r="M1021" s="8" t="s">
        <v>85</v>
      </c>
      <c r="N1021" s="2" t="s">
        <v>152</v>
      </c>
      <c r="O1021" s="2" t="s">
        <v>312</v>
      </c>
      <c r="P1021" s="6">
        <v>1521</v>
      </c>
      <c r="Q1021" s="7" t="s">
        <v>52391</v>
      </c>
    </row>
    <row r="1022" spans="1:17" x14ac:dyDescent="0.2">
      <c r="A1022" s="2" t="s">
        <v>6710</v>
      </c>
      <c r="B1022" s="2" t="s">
        <v>6711</v>
      </c>
      <c r="C1022" s="3">
        <v>38566</v>
      </c>
      <c r="D1022" s="2" t="s">
        <v>6712</v>
      </c>
      <c r="E1022" s="2" t="s">
        <v>5485</v>
      </c>
      <c r="F1022" s="2" t="s">
        <v>6713</v>
      </c>
      <c r="G1022" s="2" t="s">
        <v>223</v>
      </c>
      <c r="H1022" s="4" t="s">
        <v>6714</v>
      </c>
      <c r="I1022" s="5" t="s">
        <v>6715</v>
      </c>
      <c r="J1022" s="2" t="s">
        <v>63</v>
      </c>
      <c r="K1022" s="2" t="s">
        <v>38</v>
      </c>
      <c r="L1022" s="2"/>
      <c r="M1022" s="8" t="s">
        <v>85</v>
      </c>
      <c r="N1022" s="2" t="s">
        <v>3025</v>
      </c>
      <c r="O1022" s="2" t="s">
        <v>87</v>
      </c>
      <c r="P1022" s="6">
        <v>5085</v>
      </c>
      <c r="Q1022" s="7" t="s">
        <v>52391</v>
      </c>
    </row>
    <row r="1023" spans="1:17" x14ac:dyDescent="0.2">
      <c r="A1023" s="2" t="s">
        <v>6716</v>
      </c>
      <c r="B1023" s="2" t="s">
        <v>6717</v>
      </c>
      <c r="C1023" s="3">
        <v>27125</v>
      </c>
      <c r="D1023" s="2" t="s">
        <v>6718</v>
      </c>
      <c r="E1023" s="2" t="s">
        <v>3361</v>
      </c>
      <c r="F1023" s="2" t="s">
        <v>6138</v>
      </c>
      <c r="G1023" s="2" t="s">
        <v>81</v>
      </c>
      <c r="H1023" s="4" t="s">
        <v>6719</v>
      </c>
      <c r="I1023" s="5" t="s">
        <v>6720</v>
      </c>
      <c r="J1023" s="2" t="s">
        <v>160</v>
      </c>
      <c r="K1023" s="2" t="s">
        <v>38</v>
      </c>
      <c r="L1023" s="2"/>
      <c r="M1023" s="8" t="s">
        <v>105</v>
      </c>
      <c r="N1023" s="2" t="s">
        <v>5817</v>
      </c>
      <c r="O1023" s="2" t="s">
        <v>312</v>
      </c>
      <c r="P1023" s="6">
        <v>4857</v>
      </c>
      <c r="Q1023" s="7" t="s">
        <v>52391</v>
      </c>
    </row>
    <row r="1024" spans="1:17" x14ac:dyDescent="0.2">
      <c r="A1024" s="2" t="s">
        <v>6721</v>
      </c>
      <c r="B1024" s="2" t="s">
        <v>1123</v>
      </c>
      <c r="C1024" s="3">
        <v>21560</v>
      </c>
      <c r="D1024" s="2" t="s">
        <v>6722</v>
      </c>
      <c r="E1024" s="2" t="s">
        <v>3762</v>
      </c>
      <c r="F1024" s="2" t="s">
        <v>6723</v>
      </c>
      <c r="G1024" s="2" t="s">
        <v>113</v>
      </c>
      <c r="H1024" s="4" t="s">
        <v>6724</v>
      </c>
      <c r="I1024" s="5" t="s">
        <v>6725</v>
      </c>
      <c r="J1024" s="2" t="s">
        <v>160</v>
      </c>
      <c r="K1024" s="2" t="s">
        <v>26</v>
      </c>
      <c r="L1024" s="2"/>
      <c r="M1024" s="8" t="s">
        <v>143</v>
      </c>
      <c r="N1024" s="2" t="s">
        <v>587</v>
      </c>
      <c r="O1024" s="2" t="s">
        <v>243</v>
      </c>
      <c r="P1024" s="6">
        <v>5338</v>
      </c>
      <c r="Q1024" s="7" t="s">
        <v>52391</v>
      </c>
    </row>
    <row r="1025" spans="1:17" x14ac:dyDescent="0.2">
      <c r="A1025" s="2" t="s">
        <v>6726</v>
      </c>
      <c r="B1025" s="2" t="s">
        <v>6727</v>
      </c>
      <c r="C1025" s="3">
        <v>30867</v>
      </c>
      <c r="D1025" s="2" t="s">
        <v>6728</v>
      </c>
      <c r="E1025" s="2" t="s">
        <v>2718</v>
      </c>
      <c r="F1025" s="2" t="s">
        <v>122</v>
      </c>
      <c r="G1025" s="2" t="s">
        <v>48</v>
      </c>
      <c r="H1025" s="4" t="s">
        <v>6729</v>
      </c>
      <c r="I1025" s="5" t="s">
        <v>6730</v>
      </c>
      <c r="J1025" s="2" t="s">
        <v>84</v>
      </c>
      <c r="K1025" s="2" t="s">
        <v>26</v>
      </c>
      <c r="L1025" s="2"/>
      <c r="M1025" s="8" t="s">
        <v>116</v>
      </c>
      <c r="N1025" s="2" t="s">
        <v>3039</v>
      </c>
      <c r="O1025" s="2" t="s">
        <v>29</v>
      </c>
      <c r="P1025" s="6">
        <v>2220</v>
      </c>
      <c r="Q1025" s="7" t="s">
        <v>52391</v>
      </c>
    </row>
    <row r="1026" spans="1:17" x14ac:dyDescent="0.2">
      <c r="A1026" s="2" t="s">
        <v>6731</v>
      </c>
      <c r="B1026" s="2" t="s">
        <v>6732</v>
      </c>
      <c r="C1026" s="3">
        <v>32143</v>
      </c>
      <c r="D1026" s="2" t="s">
        <v>6733</v>
      </c>
      <c r="E1026" s="2" t="s">
        <v>4103</v>
      </c>
      <c r="F1026" s="2" t="s">
        <v>203</v>
      </c>
      <c r="G1026" s="2" t="s">
        <v>249</v>
      </c>
      <c r="H1026" s="4" t="s">
        <v>6734</v>
      </c>
      <c r="I1026" s="5" t="s">
        <v>6735</v>
      </c>
      <c r="J1026" s="2" t="s">
        <v>25</v>
      </c>
      <c r="K1026" s="2" t="s">
        <v>26</v>
      </c>
      <c r="L1026" s="2"/>
      <c r="M1026" s="8" t="s">
        <v>27</v>
      </c>
      <c r="N1026" s="2" t="s">
        <v>697</v>
      </c>
      <c r="O1026" s="2" t="s">
        <v>296</v>
      </c>
      <c r="P1026" s="6">
        <v>9950</v>
      </c>
      <c r="Q1026" s="7" t="s">
        <v>52391</v>
      </c>
    </row>
    <row r="1027" spans="1:17" x14ac:dyDescent="0.2">
      <c r="A1027" s="2" t="s">
        <v>6736</v>
      </c>
      <c r="B1027" s="2" t="s">
        <v>6737</v>
      </c>
      <c r="C1027" s="3">
        <v>37635</v>
      </c>
      <c r="D1027" s="2" t="s">
        <v>6738</v>
      </c>
      <c r="E1027" s="2" t="s">
        <v>3188</v>
      </c>
      <c r="F1027" s="2" t="s">
        <v>6739</v>
      </c>
      <c r="G1027" s="2" t="s">
        <v>204</v>
      </c>
      <c r="H1027" s="4" t="s">
        <v>6740</v>
      </c>
      <c r="I1027" s="5" t="s">
        <v>6741</v>
      </c>
      <c r="J1027" s="2" t="s">
        <v>63</v>
      </c>
      <c r="K1027" s="2" t="s">
        <v>38</v>
      </c>
      <c r="L1027" s="2"/>
      <c r="M1027" s="8" t="s">
        <v>74</v>
      </c>
      <c r="N1027" s="2" t="s">
        <v>4706</v>
      </c>
      <c r="O1027" s="2" t="s">
        <v>41</v>
      </c>
      <c r="P1027" s="6">
        <v>8039</v>
      </c>
      <c r="Q1027" s="7" t="s">
        <v>52391</v>
      </c>
    </row>
    <row r="1028" spans="1:17" x14ac:dyDescent="0.2">
      <c r="A1028" s="2" t="s">
        <v>6742</v>
      </c>
      <c r="B1028" s="2" t="s">
        <v>6743</v>
      </c>
      <c r="C1028" s="3">
        <v>39015</v>
      </c>
      <c r="D1028" s="2" t="s">
        <v>6744</v>
      </c>
      <c r="E1028" s="2" t="s">
        <v>4103</v>
      </c>
      <c r="F1028" s="2" t="s">
        <v>3115</v>
      </c>
      <c r="G1028" s="2" t="s">
        <v>60</v>
      </c>
      <c r="H1028" s="4" t="s">
        <v>6745</v>
      </c>
      <c r="I1028" s="5" t="s">
        <v>6746</v>
      </c>
      <c r="J1028" s="2" t="s">
        <v>160</v>
      </c>
      <c r="K1028" s="2" t="s">
        <v>26</v>
      </c>
      <c r="L1028" s="2"/>
      <c r="M1028" s="8" t="s">
        <v>105</v>
      </c>
      <c r="N1028" s="2" t="s">
        <v>6747</v>
      </c>
      <c r="O1028" s="2" t="s">
        <v>243</v>
      </c>
      <c r="P1028" s="6">
        <v>1999</v>
      </c>
      <c r="Q1028" s="7" t="s">
        <v>52391</v>
      </c>
    </row>
    <row r="1029" spans="1:17" x14ac:dyDescent="0.2">
      <c r="A1029" s="2" t="s">
        <v>6748</v>
      </c>
      <c r="B1029" s="2" t="s">
        <v>6749</v>
      </c>
      <c r="C1029" s="3">
        <v>28872</v>
      </c>
      <c r="D1029" s="2" t="s">
        <v>6750</v>
      </c>
      <c r="E1029" s="2" t="s">
        <v>4072</v>
      </c>
      <c r="F1029" s="2" t="s">
        <v>6751</v>
      </c>
      <c r="G1029" s="2" t="s">
        <v>249</v>
      </c>
      <c r="H1029" s="4" t="s">
        <v>6752</v>
      </c>
      <c r="I1029" s="5" t="s">
        <v>6753</v>
      </c>
      <c r="J1029" s="2" t="s">
        <v>160</v>
      </c>
      <c r="K1029" s="2" t="s">
        <v>73</v>
      </c>
      <c r="L1029" s="2"/>
      <c r="M1029" s="8" t="s">
        <v>105</v>
      </c>
      <c r="N1029" s="2" t="s">
        <v>5011</v>
      </c>
      <c r="O1029" s="2" t="s">
        <v>29</v>
      </c>
      <c r="P1029" s="6">
        <v>2895</v>
      </c>
      <c r="Q1029" s="7" t="s">
        <v>52391</v>
      </c>
    </row>
    <row r="1030" spans="1:17" x14ac:dyDescent="0.2">
      <c r="A1030" s="2" t="s">
        <v>6754</v>
      </c>
      <c r="B1030" s="2" t="s">
        <v>6755</v>
      </c>
      <c r="C1030" s="3">
        <v>37002</v>
      </c>
      <c r="D1030" s="2" t="s">
        <v>6756</v>
      </c>
      <c r="E1030" s="2" t="s">
        <v>3859</v>
      </c>
      <c r="F1030" s="2" t="s">
        <v>6757</v>
      </c>
      <c r="G1030" s="2" t="s">
        <v>275</v>
      </c>
      <c r="H1030" s="4" t="s">
        <v>6758</v>
      </c>
      <c r="I1030" s="5" t="s">
        <v>6759</v>
      </c>
      <c r="J1030" s="2" t="s">
        <v>160</v>
      </c>
      <c r="K1030" s="2" t="s">
        <v>26</v>
      </c>
      <c r="L1030" s="2"/>
      <c r="M1030" s="8" t="s">
        <v>52</v>
      </c>
      <c r="N1030" s="2" t="s">
        <v>6760</v>
      </c>
      <c r="O1030" s="2" t="s">
        <v>107</v>
      </c>
      <c r="P1030" s="6">
        <v>9681</v>
      </c>
      <c r="Q1030" s="7" t="s">
        <v>52391</v>
      </c>
    </row>
    <row r="1031" spans="1:17" x14ac:dyDescent="0.2">
      <c r="A1031" s="2" t="s">
        <v>6761</v>
      </c>
      <c r="B1031" s="2" t="s">
        <v>6762</v>
      </c>
      <c r="C1031" s="3">
        <v>30096</v>
      </c>
      <c r="D1031" s="2" t="s">
        <v>6763</v>
      </c>
      <c r="E1031" s="2" t="s">
        <v>6764</v>
      </c>
      <c r="F1031" s="2" t="s">
        <v>6765</v>
      </c>
      <c r="G1031" s="2" t="s">
        <v>123</v>
      </c>
      <c r="H1031" s="4" t="s">
        <v>6766</v>
      </c>
      <c r="I1031" s="5" t="s">
        <v>6767</v>
      </c>
      <c r="J1031" s="2" t="s">
        <v>160</v>
      </c>
      <c r="K1031" s="2" t="s">
        <v>38</v>
      </c>
      <c r="L1031" s="2"/>
      <c r="M1031" s="8" t="s">
        <v>39</v>
      </c>
      <c r="N1031" s="2" t="s">
        <v>1156</v>
      </c>
      <c r="O1031" s="2" t="s">
        <v>107</v>
      </c>
      <c r="P1031" s="6">
        <v>8146</v>
      </c>
      <c r="Q1031" s="7" t="s">
        <v>52391</v>
      </c>
    </row>
    <row r="1032" spans="1:17" x14ac:dyDescent="0.2">
      <c r="A1032" s="2" t="s">
        <v>6768</v>
      </c>
      <c r="B1032" s="2" t="s">
        <v>6769</v>
      </c>
      <c r="C1032" s="3">
        <v>22410</v>
      </c>
      <c r="D1032" s="2" t="s">
        <v>6770</v>
      </c>
      <c r="E1032" s="2" t="s">
        <v>3859</v>
      </c>
      <c r="F1032" s="2" t="s">
        <v>6771</v>
      </c>
      <c r="G1032" s="2" t="s">
        <v>275</v>
      </c>
      <c r="H1032" s="4" t="s">
        <v>6772</v>
      </c>
      <c r="I1032" s="5" t="s">
        <v>6773</v>
      </c>
      <c r="J1032" s="2" t="s">
        <v>25</v>
      </c>
      <c r="K1032" s="2" t="s">
        <v>73</v>
      </c>
      <c r="L1032" s="2"/>
      <c r="M1032" s="8" t="s">
        <v>27</v>
      </c>
      <c r="N1032" s="2" t="s">
        <v>6774</v>
      </c>
      <c r="O1032" s="2" t="s">
        <v>54</v>
      </c>
      <c r="P1032" s="6">
        <v>2769</v>
      </c>
      <c r="Q1032" s="7" t="s">
        <v>52391</v>
      </c>
    </row>
    <row r="1033" spans="1:17" x14ac:dyDescent="0.2">
      <c r="A1033" s="2" t="s">
        <v>6775</v>
      </c>
      <c r="B1033" s="2" t="s">
        <v>6776</v>
      </c>
      <c r="C1033" s="3">
        <v>34886</v>
      </c>
      <c r="D1033" s="2" t="s">
        <v>6777</v>
      </c>
      <c r="E1033" s="2" t="s">
        <v>2863</v>
      </c>
      <c r="F1033" s="2" t="s">
        <v>6778</v>
      </c>
      <c r="G1033" s="2" t="s">
        <v>123</v>
      </c>
      <c r="H1033" s="4" t="s">
        <v>6779</v>
      </c>
      <c r="I1033" s="5" t="s">
        <v>6780</v>
      </c>
      <c r="J1033" s="2" t="s">
        <v>84</v>
      </c>
      <c r="K1033" s="2" t="s">
        <v>73</v>
      </c>
      <c r="L1033" s="2"/>
      <c r="M1033" s="8" t="s">
        <v>39</v>
      </c>
      <c r="N1033" s="2" t="s">
        <v>6781</v>
      </c>
      <c r="O1033" s="2" t="s">
        <v>87</v>
      </c>
      <c r="P1033" s="6">
        <v>7701</v>
      </c>
      <c r="Q1033" s="7" t="s">
        <v>52391</v>
      </c>
    </row>
    <row r="1034" spans="1:17" x14ac:dyDescent="0.2">
      <c r="A1034" s="2" t="s">
        <v>6782</v>
      </c>
      <c r="B1034" s="2" t="s">
        <v>6783</v>
      </c>
      <c r="C1034" s="3">
        <v>37676</v>
      </c>
      <c r="D1034" s="2" t="s">
        <v>6784</v>
      </c>
      <c r="E1034" s="2" t="s">
        <v>2451</v>
      </c>
      <c r="F1034" s="2" t="s">
        <v>47</v>
      </c>
      <c r="G1034" s="2" t="s">
        <v>249</v>
      </c>
      <c r="H1034" s="4" t="s">
        <v>6785</v>
      </c>
      <c r="I1034" s="5" t="s">
        <v>6786</v>
      </c>
      <c r="J1034" s="2" t="s">
        <v>160</v>
      </c>
      <c r="K1034" s="2" t="s">
        <v>38</v>
      </c>
      <c r="L1034" s="2"/>
      <c r="M1034" s="8" t="s">
        <v>376</v>
      </c>
      <c r="N1034" s="2" t="s">
        <v>6083</v>
      </c>
      <c r="O1034" s="2" t="s">
        <v>312</v>
      </c>
      <c r="P1034" s="6">
        <v>2697</v>
      </c>
      <c r="Q1034" s="7" t="s">
        <v>52391</v>
      </c>
    </row>
    <row r="1035" spans="1:17" x14ac:dyDescent="0.2">
      <c r="A1035" s="2" t="s">
        <v>6787</v>
      </c>
      <c r="B1035" s="2" t="s">
        <v>6788</v>
      </c>
      <c r="C1035" s="3">
        <v>16420</v>
      </c>
      <c r="D1035" s="2" t="s">
        <v>6789</v>
      </c>
      <c r="E1035" s="2" t="s">
        <v>4065</v>
      </c>
      <c r="F1035" s="2" t="s">
        <v>592</v>
      </c>
      <c r="G1035" s="2" t="s">
        <v>60</v>
      </c>
      <c r="H1035" s="4" t="s">
        <v>6790</v>
      </c>
      <c r="I1035" s="5" t="s">
        <v>6791</v>
      </c>
      <c r="J1035" s="2" t="s">
        <v>51</v>
      </c>
      <c r="K1035" s="2" t="s">
        <v>73</v>
      </c>
      <c r="L1035" s="2"/>
      <c r="M1035" s="8" t="s">
        <v>376</v>
      </c>
      <c r="N1035" s="2" t="s">
        <v>551</v>
      </c>
      <c r="O1035" s="2" t="s">
        <v>312</v>
      </c>
      <c r="P1035" s="6">
        <v>7792</v>
      </c>
      <c r="Q1035" s="7" t="s">
        <v>52391</v>
      </c>
    </row>
    <row r="1036" spans="1:17" x14ac:dyDescent="0.2">
      <c r="A1036" s="2" t="s">
        <v>6792</v>
      </c>
      <c r="B1036" s="2" t="s">
        <v>3371</v>
      </c>
      <c r="C1036" s="3">
        <v>24511</v>
      </c>
      <c r="D1036" s="2" t="s">
        <v>6793</v>
      </c>
      <c r="E1036" s="2" t="s">
        <v>1562</v>
      </c>
      <c r="F1036" s="2" t="s">
        <v>6794</v>
      </c>
      <c r="G1036" s="2" t="s">
        <v>48</v>
      </c>
      <c r="H1036" s="4" t="s">
        <v>6795</v>
      </c>
      <c r="I1036" s="5" t="s">
        <v>6796</v>
      </c>
      <c r="J1036" s="2" t="s">
        <v>84</v>
      </c>
      <c r="K1036" s="2" t="s">
        <v>26</v>
      </c>
      <c r="L1036" s="2"/>
      <c r="M1036" s="8" t="s">
        <v>268</v>
      </c>
      <c r="N1036" s="2" t="s">
        <v>6797</v>
      </c>
      <c r="O1036" s="2" t="s">
        <v>198</v>
      </c>
      <c r="P1036" s="6">
        <v>4846</v>
      </c>
      <c r="Q1036" s="7" t="s">
        <v>52391</v>
      </c>
    </row>
    <row r="1037" spans="1:17" x14ac:dyDescent="0.2">
      <c r="A1037" s="2" t="s">
        <v>6798</v>
      </c>
      <c r="B1037" s="2" t="s">
        <v>6799</v>
      </c>
      <c r="C1037" s="3">
        <v>19581</v>
      </c>
      <c r="D1037" s="2" t="s">
        <v>6800</v>
      </c>
      <c r="E1037" s="2" t="s">
        <v>5114</v>
      </c>
      <c r="F1037" s="2" t="s">
        <v>3115</v>
      </c>
      <c r="G1037" s="2" t="s">
        <v>123</v>
      </c>
      <c r="H1037" s="4" t="s">
        <v>6801</v>
      </c>
      <c r="I1037" s="5" t="s">
        <v>6802</v>
      </c>
      <c r="J1037" s="2" t="s">
        <v>160</v>
      </c>
      <c r="K1037" s="2" t="s">
        <v>38</v>
      </c>
      <c r="L1037" s="2"/>
      <c r="M1037" s="8" t="s">
        <v>143</v>
      </c>
      <c r="N1037" s="2" t="s">
        <v>903</v>
      </c>
      <c r="O1037" s="2" t="s">
        <v>188</v>
      </c>
      <c r="P1037" s="6">
        <v>8303</v>
      </c>
      <c r="Q1037" s="7" t="s">
        <v>52391</v>
      </c>
    </row>
    <row r="1038" spans="1:17" x14ac:dyDescent="0.2">
      <c r="A1038" s="2" t="s">
        <v>6803</v>
      </c>
      <c r="B1038" s="2" t="s">
        <v>6804</v>
      </c>
      <c r="C1038" s="3">
        <v>30690</v>
      </c>
      <c r="D1038" s="2" t="s">
        <v>6805</v>
      </c>
      <c r="E1038" s="2" t="s">
        <v>212</v>
      </c>
      <c r="F1038" s="2" t="s">
        <v>1244</v>
      </c>
      <c r="G1038" s="2" t="s">
        <v>702</v>
      </c>
      <c r="H1038" s="4" t="s">
        <v>6806</v>
      </c>
      <c r="I1038" s="5" t="s">
        <v>6807</v>
      </c>
      <c r="J1038" s="2" t="s">
        <v>160</v>
      </c>
      <c r="K1038" s="2" t="s">
        <v>26</v>
      </c>
      <c r="L1038" s="2"/>
      <c r="M1038" s="8" t="s">
        <v>52</v>
      </c>
      <c r="N1038" s="2" t="s">
        <v>4810</v>
      </c>
      <c r="O1038" s="2" t="s">
        <v>41</v>
      </c>
      <c r="P1038" s="6">
        <v>6784</v>
      </c>
      <c r="Q1038" s="7" t="s">
        <v>52391</v>
      </c>
    </row>
    <row r="1039" spans="1:17" x14ac:dyDescent="0.2">
      <c r="A1039" s="2" t="s">
        <v>6808</v>
      </c>
      <c r="B1039" s="2" t="s">
        <v>6809</v>
      </c>
      <c r="C1039" s="3">
        <v>34610</v>
      </c>
      <c r="D1039" s="2" t="s">
        <v>6810</v>
      </c>
      <c r="E1039" s="2" t="s">
        <v>1562</v>
      </c>
      <c r="F1039" s="2" t="s">
        <v>6811</v>
      </c>
      <c r="G1039" s="2" t="s">
        <v>702</v>
      </c>
      <c r="H1039" s="4" t="s">
        <v>6812</v>
      </c>
      <c r="I1039" s="5" t="s">
        <v>6813</v>
      </c>
      <c r="J1039" s="2" t="s">
        <v>63</v>
      </c>
      <c r="K1039" s="2" t="s">
        <v>73</v>
      </c>
      <c r="L1039" s="2"/>
      <c r="M1039" s="8" t="s">
        <v>376</v>
      </c>
      <c r="N1039" s="2" t="s">
        <v>6814</v>
      </c>
      <c r="O1039" s="2" t="s">
        <v>41</v>
      </c>
      <c r="P1039" s="6">
        <v>6646</v>
      </c>
      <c r="Q1039" s="7" t="s">
        <v>52391</v>
      </c>
    </row>
    <row r="1040" spans="1:17" x14ac:dyDescent="0.2">
      <c r="A1040" s="2" t="s">
        <v>6815</v>
      </c>
      <c r="B1040" s="2" t="s">
        <v>6816</v>
      </c>
      <c r="C1040" s="3">
        <v>31067</v>
      </c>
      <c r="D1040" s="2" t="s">
        <v>6817</v>
      </c>
      <c r="E1040" s="2" t="s">
        <v>1778</v>
      </c>
      <c r="F1040" s="2" t="s">
        <v>6818</v>
      </c>
      <c r="G1040" s="2" t="s">
        <v>478</v>
      </c>
      <c r="H1040" s="4" t="s">
        <v>6819</v>
      </c>
      <c r="I1040" s="5" t="s">
        <v>6820</v>
      </c>
      <c r="J1040" s="2" t="s">
        <v>51</v>
      </c>
      <c r="K1040" s="2" t="s">
        <v>26</v>
      </c>
      <c r="L1040" s="2"/>
      <c r="M1040" s="8" t="s">
        <v>85</v>
      </c>
      <c r="N1040" s="2" t="s">
        <v>1230</v>
      </c>
      <c r="O1040" s="2" t="s">
        <v>29</v>
      </c>
      <c r="P1040" s="6">
        <v>6860</v>
      </c>
      <c r="Q1040" s="7" t="s">
        <v>52391</v>
      </c>
    </row>
    <row r="1041" spans="1:17" x14ac:dyDescent="0.2">
      <c r="A1041" s="2" t="s">
        <v>6821</v>
      </c>
      <c r="B1041" s="2" t="s">
        <v>6822</v>
      </c>
      <c r="C1041" s="3">
        <v>23513</v>
      </c>
      <c r="D1041" s="2" t="s">
        <v>6823</v>
      </c>
      <c r="E1041" s="2" t="s">
        <v>4351</v>
      </c>
      <c r="F1041" s="2" t="s">
        <v>3374</v>
      </c>
      <c r="G1041" s="2" t="s">
        <v>132</v>
      </c>
      <c r="H1041" s="4" t="s">
        <v>6824</v>
      </c>
      <c r="I1041" s="5" t="s">
        <v>6825</v>
      </c>
      <c r="J1041" s="2" t="s">
        <v>63</v>
      </c>
      <c r="K1041" s="2" t="s">
        <v>26</v>
      </c>
      <c r="L1041" s="2"/>
      <c r="M1041" s="8" t="s">
        <v>85</v>
      </c>
      <c r="N1041" s="2" t="s">
        <v>40</v>
      </c>
      <c r="O1041" s="2" t="s">
        <v>296</v>
      </c>
      <c r="P1041" s="6">
        <v>7327</v>
      </c>
      <c r="Q1041" s="7" t="s">
        <v>52391</v>
      </c>
    </row>
    <row r="1042" spans="1:17" x14ac:dyDescent="0.2">
      <c r="A1042" s="2" t="s">
        <v>6826</v>
      </c>
      <c r="B1042" s="2" t="s">
        <v>6827</v>
      </c>
      <c r="C1042" s="3">
        <v>32545</v>
      </c>
      <c r="D1042" s="2" t="s">
        <v>6828</v>
      </c>
      <c r="E1042" s="2" t="s">
        <v>6829</v>
      </c>
      <c r="F1042" s="2" t="s">
        <v>404</v>
      </c>
      <c r="G1042" s="2" t="s">
        <v>194</v>
      </c>
      <c r="H1042" s="4" t="s">
        <v>6830</v>
      </c>
      <c r="I1042" s="5" t="s">
        <v>6831</v>
      </c>
      <c r="J1042" s="2" t="s">
        <v>25</v>
      </c>
      <c r="K1042" s="2" t="s">
        <v>26</v>
      </c>
      <c r="L1042" s="2"/>
      <c r="M1042" s="8" t="s">
        <v>143</v>
      </c>
      <c r="N1042" s="2" t="s">
        <v>5430</v>
      </c>
      <c r="O1042" s="2" t="s">
        <v>312</v>
      </c>
      <c r="P1042" s="6">
        <v>9414</v>
      </c>
      <c r="Q1042" s="7" t="s">
        <v>52391</v>
      </c>
    </row>
    <row r="1043" spans="1:17" x14ac:dyDescent="0.2">
      <c r="A1043" s="2" t="s">
        <v>6832</v>
      </c>
      <c r="B1043" s="2" t="s">
        <v>6833</v>
      </c>
      <c r="C1043" s="3">
        <v>26524</v>
      </c>
      <c r="D1043" s="2" t="s">
        <v>6834</v>
      </c>
      <c r="E1043" s="2" t="s">
        <v>4103</v>
      </c>
      <c r="F1043" s="2" t="s">
        <v>6835</v>
      </c>
      <c r="G1043" s="2" t="s">
        <v>204</v>
      </c>
      <c r="H1043" s="4" t="s">
        <v>6836</v>
      </c>
      <c r="I1043" s="5" t="s">
        <v>6837</v>
      </c>
      <c r="J1043" s="2" t="s">
        <v>63</v>
      </c>
      <c r="K1043" s="2" t="s">
        <v>38</v>
      </c>
      <c r="L1043" s="2"/>
      <c r="M1043" s="8" t="s">
        <v>116</v>
      </c>
      <c r="N1043" s="2" t="s">
        <v>6838</v>
      </c>
      <c r="O1043" s="2" t="s">
        <v>243</v>
      </c>
      <c r="P1043" s="6">
        <v>7176</v>
      </c>
      <c r="Q1043" s="7" t="s">
        <v>52391</v>
      </c>
    </row>
    <row r="1044" spans="1:17" x14ac:dyDescent="0.2">
      <c r="A1044" s="2" t="s">
        <v>6839</v>
      </c>
      <c r="B1044" s="2" t="s">
        <v>6840</v>
      </c>
      <c r="C1044" s="3">
        <v>37477</v>
      </c>
      <c r="D1044" s="2" t="s">
        <v>6841</v>
      </c>
      <c r="E1044" s="2" t="s">
        <v>4195</v>
      </c>
      <c r="F1044" s="2" t="s">
        <v>6842</v>
      </c>
      <c r="G1044" s="2" t="s">
        <v>102</v>
      </c>
      <c r="H1044" s="4" t="s">
        <v>6843</v>
      </c>
      <c r="I1044" s="5" t="s">
        <v>6844</v>
      </c>
      <c r="J1044" s="2" t="s">
        <v>63</v>
      </c>
      <c r="K1044" s="2" t="s">
        <v>73</v>
      </c>
      <c r="L1044" s="2"/>
      <c r="M1044" s="8" t="s">
        <v>27</v>
      </c>
      <c r="N1044" s="2" t="s">
        <v>2069</v>
      </c>
      <c r="O1044" s="2" t="s">
        <v>107</v>
      </c>
      <c r="P1044" s="6">
        <v>6517</v>
      </c>
      <c r="Q1044" s="7" t="s">
        <v>52391</v>
      </c>
    </row>
    <row r="1045" spans="1:17" x14ac:dyDescent="0.2">
      <c r="A1045" s="2" t="s">
        <v>6845</v>
      </c>
      <c r="B1045" s="2" t="s">
        <v>6846</v>
      </c>
      <c r="C1045" s="3">
        <v>36120</v>
      </c>
      <c r="D1045" s="2" t="s">
        <v>6847</v>
      </c>
      <c r="E1045" s="2" t="s">
        <v>3442</v>
      </c>
      <c r="F1045" s="2" t="s">
        <v>1075</v>
      </c>
      <c r="G1045" s="2" t="s">
        <v>204</v>
      </c>
      <c r="H1045" s="4" t="s">
        <v>6848</v>
      </c>
      <c r="I1045" s="5" t="s">
        <v>6849</v>
      </c>
      <c r="J1045" s="2" t="s">
        <v>84</v>
      </c>
      <c r="K1045" s="2" t="s">
        <v>73</v>
      </c>
      <c r="L1045" s="2"/>
      <c r="M1045" s="8" t="s">
        <v>74</v>
      </c>
      <c r="N1045" s="2" t="s">
        <v>4017</v>
      </c>
      <c r="O1045" s="2" t="s">
        <v>312</v>
      </c>
      <c r="P1045" s="6">
        <v>7005</v>
      </c>
      <c r="Q1045" s="7" t="s">
        <v>52391</v>
      </c>
    </row>
    <row r="1046" spans="1:17" x14ac:dyDescent="0.2">
      <c r="A1046" s="2" t="s">
        <v>6850</v>
      </c>
      <c r="B1046" s="2" t="s">
        <v>6851</v>
      </c>
      <c r="C1046" s="3">
        <v>22250</v>
      </c>
      <c r="D1046" s="2" t="s">
        <v>6852</v>
      </c>
      <c r="E1046" s="2" t="s">
        <v>316</v>
      </c>
      <c r="F1046" s="2" t="s">
        <v>517</v>
      </c>
      <c r="G1046" s="2" t="s">
        <v>437</v>
      </c>
      <c r="H1046" s="4" t="s">
        <v>6853</v>
      </c>
      <c r="I1046" s="5" t="s">
        <v>6854</v>
      </c>
      <c r="J1046" s="2" t="s">
        <v>25</v>
      </c>
      <c r="K1046" s="2" t="s">
        <v>38</v>
      </c>
      <c r="L1046" s="2"/>
      <c r="M1046" s="8" t="s">
        <v>27</v>
      </c>
      <c r="N1046" s="2" t="s">
        <v>1832</v>
      </c>
      <c r="O1046" s="2" t="s">
        <v>87</v>
      </c>
      <c r="P1046" s="6">
        <v>8830</v>
      </c>
      <c r="Q1046" s="7" t="s">
        <v>52391</v>
      </c>
    </row>
    <row r="1047" spans="1:17" x14ac:dyDescent="0.2">
      <c r="A1047" s="2" t="s">
        <v>6855</v>
      </c>
      <c r="B1047" s="2" t="s">
        <v>6856</v>
      </c>
      <c r="C1047" s="3">
        <v>37124</v>
      </c>
      <c r="D1047" s="2" t="s">
        <v>6857</v>
      </c>
      <c r="E1047" s="2" t="s">
        <v>1196</v>
      </c>
      <c r="F1047" s="2" t="s">
        <v>6858</v>
      </c>
      <c r="G1047" s="2" t="s">
        <v>223</v>
      </c>
      <c r="H1047" s="4" t="s">
        <v>6859</v>
      </c>
      <c r="I1047" s="5" t="s">
        <v>6860</v>
      </c>
      <c r="J1047" s="2" t="s">
        <v>63</v>
      </c>
      <c r="K1047" s="2" t="s">
        <v>38</v>
      </c>
      <c r="L1047" s="2"/>
      <c r="M1047" s="8" t="s">
        <v>207</v>
      </c>
      <c r="N1047" s="2" t="s">
        <v>1184</v>
      </c>
      <c r="O1047" s="2" t="s">
        <v>188</v>
      </c>
      <c r="P1047" s="6">
        <v>5305</v>
      </c>
      <c r="Q1047" s="7" t="s">
        <v>52391</v>
      </c>
    </row>
    <row r="1048" spans="1:17" x14ac:dyDescent="0.2">
      <c r="A1048" s="2" t="s">
        <v>6861</v>
      </c>
      <c r="B1048" s="2" t="s">
        <v>6862</v>
      </c>
      <c r="C1048" s="3">
        <v>35510</v>
      </c>
      <c r="D1048" s="2" t="s">
        <v>6863</v>
      </c>
      <c r="E1048" s="2" t="s">
        <v>1865</v>
      </c>
      <c r="F1048" s="2" t="s">
        <v>6864</v>
      </c>
      <c r="G1048" s="2" t="s">
        <v>81</v>
      </c>
      <c r="H1048" s="4" t="s">
        <v>6865</v>
      </c>
      <c r="I1048" s="5" t="s">
        <v>6866</v>
      </c>
      <c r="J1048" s="2" t="s">
        <v>160</v>
      </c>
      <c r="K1048" s="2" t="s">
        <v>26</v>
      </c>
      <c r="L1048" s="2"/>
      <c r="M1048" s="8" t="s">
        <v>376</v>
      </c>
      <c r="N1048" s="2" t="s">
        <v>1027</v>
      </c>
      <c r="O1048" s="2" t="s">
        <v>107</v>
      </c>
      <c r="P1048" s="6">
        <v>6467</v>
      </c>
      <c r="Q1048" s="7" t="s">
        <v>52391</v>
      </c>
    </row>
    <row r="1049" spans="1:17" x14ac:dyDescent="0.2">
      <c r="A1049" s="2" t="s">
        <v>6867</v>
      </c>
      <c r="B1049" s="2" t="s">
        <v>6868</v>
      </c>
      <c r="C1049" s="3">
        <v>22776</v>
      </c>
      <c r="D1049" s="2" t="s">
        <v>6869</v>
      </c>
      <c r="E1049" s="2" t="s">
        <v>1110</v>
      </c>
      <c r="F1049" s="2" t="s">
        <v>1054</v>
      </c>
      <c r="G1049" s="2" t="s">
        <v>292</v>
      </c>
      <c r="H1049" s="4" t="s">
        <v>6870</v>
      </c>
      <c r="I1049" s="5" t="s">
        <v>2748</v>
      </c>
      <c r="J1049" s="2" t="s">
        <v>84</v>
      </c>
      <c r="K1049" s="2" t="s">
        <v>73</v>
      </c>
      <c r="L1049" s="2"/>
      <c r="M1049" s="8" t="s">
        <v>85</v>
      </c>
      <c r="N1049" s="2" t="s">
        <v>456</v>
      </c>
      <c r="O1049" s="2" t="s">
        <v>54</v>
      </c>
      <c r="P1049" s="6">
        <v>7277</v>
      </c>
      <c r="Q1049" s="7" t="s">
        <v>52391</v>
      </c>
    </row>
    <row r="1050" spans="1:17" x14ac:dyDescent="0.2">
      <c r="A1050" s="2" t="s">
        <v>6871</v>
      </c>
      <c r="B1050" s="2" t="s">
        <v>5155</v>
      </c>
      <c r="C1050" s="3">
        <v>29066</v>
      </c>
      <c r="D1050" s="2" t="s">
        <v>6872</v>
      </c>
      <c r="E1050" s="2" t="s">
        <v>555</v>
      </c>
      <c r="F1050" s="2" t="s">
        <v>6873</v>
      </c>
      <c r="G1050" s="2" t="s">
        <v>679</v>
      </c>
      <c r="H1050" s="4" t="s">
        <v>6874</v>
      </c>
      <c r="I1050" s="5" t="s">
        <v>6875</v>
      </c>
      <c r="J1050" s="2" t="s">
        <v>63</v>
      </c>
      <c r="K1050" s="2" t="s">
        <v>26</v>
      </c>
      <c r="L1050" s="2"/>
      <c r="M1050" s="8" t="s">
        <v>376</v>
      </c>
      <c r="N1050" s="2" t="s">
        <v>6876</v>
      </c>
      <c r="O1050" s="2" t="s">
        <v>296</v>
      </c>
      <c r="P1050" s="6">
        <v>9442</v>
      </c>
      <c r="Q1050" s="7" t="s">
        <v>52391</v>
      </c>
    </row>
    <row r="1051" spans="1:17" x14ac:dyDescent="0.2">
      <c r="A1051" s="2" t="s">
        <v>6877</v>
      </c>
      <c r="B1051" s="2" t="s">
        <v>6878</v>
      </c>
      <c r="C1051" s="3">
        <v>30658</v>
      </c>
      <c r="D1051" s="2" t="s">
        <v>6879</v>
      </c>
      <c r="E1051" s="2" t="s">
        <v>6880</v>
      </c>
      <c r="F1051" s="2" t="s">
        <v>1586</v>
      </c>
      <c r="G1051" s="2" t="s">
        <v>60</v>
      </c>
      <c r="H1051" s="4" t="s">
        <v>6881</v>
      </c>
      <c r="I1051" s="5" t="s">
        <v>6882</v>
      </c>
      <c r="J1051" s="2" t="s">
        <v>63</v>
      </c>
      <c r="K1051" s="2" t="s">
        <v>26</v>
      </c>
      <c r="L1051" s="2"/>
      <c r="M1051" s="8" t="s">
        <v>143</v>
      </c>
      <c r="N1051" s="2" t="s">
        <v>6883</v>
      </c>
      <c r="O1051" s="2" t="s">
        <v>296</v>
      </c>
      <c r="P1051" s="6">
        <v>3338</v>
      </c>
      <c r="Q1051" s="7" t="s">
        <v>52391</v>
      </c>
    </row>
    <row r="1052" spans="1:17" x14ac:dyDescent="0.2">
      <c r="A1052" s="2" t="s">
        <v>6884</v>
      </c>
      <c r="B1052" s="2" t="s">
        <v>636</v>
      </c>
      <c r="C1052" s="3">
        <v>34744</v>
      </c>
      <c r="D1052" s="2" t="s">
        <v>6885</v>
      </c>
      <c r="E1052" s="2" t="s">
        <v>308</v>
      </c>
      <c r="F1052" s="2" t="s">
        <v>2101</v>
      </c>
      <c r="G1052" s="2" t="s">
        <v>413</v>
      </c>
      <c r="H1052" s="4" t="s">
        <v>6886</v>
      </c>
      <c r="I1052" s="5" t="s">
        <v>6887</v>
      </c>
      <c r="J1052" s="2" t="s">
        <v>63</v>
      </c>
      <c r="K1052" s="2" t="s">
        <v>26</v>
      </c>
      <c r="L1052" s="2"/>
      <c r="M1052" s="8" t="s">
        <v>116</v>
      </c>
      <c r="N1052" s="2" t="s">
        <v>6888</v>
      </c>
      <c r="O1052" s="2" t="s">
        <v>198</v>
      </c>
      <c r="P1052" s="6">
        <v>5515</v>
      </c>
      <c r="Q1052" s="7" t="s">
        <v>52391</v>
      </c>
    </row>
    <row r="1053" spans="1:17" x14ac:dyDescent="0.2">
      <c r="A1053" s="2" t="s">
        <v>6889</v>
      </c>
      <c r="B1053" s="2" t="s">
        <v>6890</v>
      </c>
      <c r="C1053" s="3">
        <v>22645</v>
      </c>
      <c r="D1053" s="2" t="s">
        <v>6891</v>
      </c>
      <c r="E1053" s="2" t="s">
        <v>5114</v>
      </c>
      <c r="F1053" s="2" t="s">
        <v>4225</v>
      </c>
      <c r="G1053" s="2" t="s">
        <v>249</v>
      </c>
      <c r="H1053" s="4" t="s">
        <v>6892</v>
      </c>
      <c r="I1053" s="5" t="s">
        <v>6893</v>
      </c>
      <c r="J1053" s="2" t="s">
        <v>160</v>
      </c>
      <c r="K1053" s="2" t="s">
        <v>26</v>
      </c>
      <c r="L1053" s="2"/>
      <c r="M1053" s="8" t="s">
        <v>376</v>
      </c>
      <c r="N1053" s="2" t="s">
        <v>4354</v>
      </c>
      <c r="O1053" s="2" t="s">
        <v>312</v>
      </c>
      <c r="P1053" s="6">
        <v>4083</v>
      </c>
      <c r="Q1053" s="7" t="s">
        <v>52391</v>
      </c>
    </row>
    <row r="1054" spans="1:17" x14ac:dyDescent="0.2">
      <c r="A1054" s="2" t="s">
        <v>6894</v>
      </c>
      <c r="B1054" s="2" t="s">
        <v>6895</v>
      </c>
      <c r="C1054" s="3">
        <v>28076</v>
      </c>
      <c r="D1054" s="2" t="s">
        <v>6896</v>
      </c>
      <c r="E1054" s="2" t="s">
        <v>2955</v>
      </c>
      <c r="F1054" s="2" t="s">
        <v>6897</v>
      </c>
      <c r="G1054" s="2" t="s">
        <v>292</v>
      </c>
      <c r="H1054" s="4" t="s">
        <v>6898</v>
      </c>
      <c r="I1054" s="5" t="s">
        <v>6899</v>
      </c>
      <c r="J1054" s="2" t="s">
        <v>160</v>
      </c>
      <c r="K1054" s="2" t="s">
        <v>26</v>
      </c>
      <c r="L1054" s="2"/>
      <c r="M1054" s="8" t="s">
        <v>207</v>
      </c>
      <c r="N1054" s="2" t="s">
        <v>4913</v>
      </c>
      <c r="O1054" s="2" t="s">
        <v>107</v>
      </c>
      <c r="P1054" s="6">
        <v>4655</v>
      </c>
      <c r="Q1054" s="7" t="s">
        <v>52391</v>
      </c>
    </row>
    <row r="1055" spans="1:17" x14ac:dyDescent="0.2">
      <c r="A1055" s="2" t="s">
        <v>6900</v>
      </c>
      <c r="B1055" s="2" t="s">
        <v>6901</v>
      </c>
      <c r="C1055" s="3">
        <v>28746</v>
      </c>
      <c r="D1055" s="2" t="s">
        <v>6902</v>
      </c>
      <c r="E1055" s="2" t="s">
        <v>6440</v>
      </c>
      <c r="F1055" s="2" t="s">
        <v>3443</v>
      </c>
      <c r="G1055" s="2" t="s">
        <v>60</v>
      </c>
      <c r="H1055" s="4" t="s">
        <v>6903</v>
      </c>
      <c r="I1055" s="5" t="s">
        <v>6904</v>
      </c>
      <c r="J1055" s="2" t="s">
        <v>160</v>
      </c>
      <c r="K1055" s="2" t="s">
        <v>38</v>
      </c>
      <c r="L1055" s="2"/>
      <c r="M1055" s="8" t="s">
        <v>105</v>
      </c>
      <c r="N1055" s="2" t="s">
        <v>3205</v>
      </c>
      <c r="O1055" s="2" t="s">
        <v>188</v>
      </c>
      <c r="P1055" s="6">
        <v>9642</v>
      </c>
      <c r="Q1055" s="7" t="s">
        <v>52391</v>
      </c>
    </row>
    <row r="1056" spans="1:17" x14ac:dyDescent="0.2">
      <c r="A1056" s="2" t="s">
        <v>6905</v>
      </c>
      <c r="B1056" s="2" t="s">
        <v>6906</v>
      </c>
      <c r="C1056" s="3">
        <v>26470</v>
      </c>
      <c r="D1056" s="2" t="s">
        <v>6907</v>
      </c>
      <c r="E1056" s="2" t="s">
        <v>6908</v>
      </c>
      <c r="F1056" s="2" t="s">
        <v>428</v>
      </c>
      <c r="G1056" s="2" t="s">
        <v>702</v>
      </c>
      <c r="H1056" s="4" t="s">
        <v>6909</v>
      </c>
      <c r="I1056" s="5" t="s">
        <v>6910</v>
      </c>
      <c r="J1056" s="2" t="s">
        <v>160</v>
      </c>
      <c r="K1056" s="2" t="s">
        <v>73</v>
      </c>
      <c r="L1056" s="2"/>
      <c r="M1056" s="8" t="s">
        <v>116</v>
      </c>
      <c r="N1056" s="2" t="s">
        <v>3061</v>
      </c>
      <c r="O1056" s="2" t="s">
        <v>29</v>
      </c>
      <c r="P1056" s="6">
        <v>9380</v>
      </c>
      <c r="Q1056" s="7" t="s">
        <v>52391</v>
      </c>
    </row>
    <row r="1057" spans="1:17" x14ac:dyDescent="0.2">
      <c r="A1057" s="2" t="s">
        <v>6911</v>
      </c>
      <c r="B1057" s="2" t="s">
        <v>6912</v>
      </c>
      <c r="C1057" s="3">
        <v>25159</v>
      </c>
      <c r="D1057" s="2" t="s">
        <v>6913</v>
      </c>
      <c r="E1057" s="2" t="s">
        <v>6914</v>
      </c>
      <c r="F1057" s="2" t="s">
        <v>5033</v>
      </c>
      <c r="G1057" s="2" t="s">
        <v>478</v>
      </c>
      <c r="H1057" s="4" t="s">
        <v>6915</v>
      </c>
      <c r="I1057" s="5" t="s">
        <v>6916</v>
      </c>
      <c r="J1057" s="2" t="s">
        <v>160</v>
      </c>
      <c r="K1057" s="2" t="s">
        <v>38</v>
      </c>
      <c r="L1057" s="2"/>
      <c r="M1057" s="8" t="s">
        <v>207</v>
      </c>
      <c r="N1057" s="2" t="s">
        <v>5810</v>
      </c>
      <c r="O1057" s="2" t="s">
        <v>296</v>
      </c>
      <c r="P1057" s="6">
        <v>3057</v>
      </c>
      <c r="Q1057" s="7" t="s">
        <v>52391</v>
      </c>
    </row>
    <row r="1058" spans="1:17" x14ac:dyDescent="0.2">
      <c r="A1058" s="2" t="s">
        <v>6917</v>
      </c>
      <c r="B1058" s="2" t="s">
        <v>6918</v>
      </c>
      <c r="C1058" s="3">
        <v>21756</v>
      </c>
      <c r="D1058" s="2" t="s">
        <v>6919</v>
      </c>
      <c r="E1058" s="2" t="s">
        <v>5046</v>
      </c>
      <c r="F1058" s="2" t="s">
        <v>6920</v>
      </c>
      <c r="G1058" s="2" t="s">
        <v>93</v>
      </c>
      <c r="H1058" s="4" t="s">
        <v>6921</v>
      </c>
      <c r="I1058" s="5" t="s">
        <v>6922</v>
      </c>
      <c r="J1058" s="2" t="s">
        <v>160</v>
      </c>
      <c r="K1058" s="2" t="s">
        <v>73</v>
      </c>
      <c r="L1058" s="2"/>
      <c r="M1058" s="8" t="s">
        <v>74</v>
      </c>
      <c r="N1058" s="2" t="s">
        <v>5202</v>
      </c>
      <c r="O1058" s="2" t="s">
        <v>107</v>
      </c>
      <c r="P1058" s="6">
        <v>9684</v>
      </c>
      <c r="Q1058" s="7" t="s">
        <v>52391</v>
      </c>
    </row>
    <row r="1059" spans="1:17" x14ac:dyDescent="0.2">
      <c r="A1059" s="2" t="s">
        <v>6923</v>
      </c>
      <c r="B1059" s="2" t="s">
        <v>6924</v>
      </c>
      <c r="C1059" s="3">
        <v>31356</v>
      </c>
      <c r="D1059" s="2" t="s">
        <v>6925</v>
      </c>
      <c r="E1059" s="2" t="s">
        <v>1808</v>
      </c>
      <c r="F1059" s="2" t="s">
        <v>6926</v>
      </c>
      <c r="G1059" s="2" t="s">
        <v>413</v>
      </c>
      <c r="H1059" s="4" t="s">
        <v>6927</v>
      </c>
      <c r="I1059" s="5" t="s">
        <v>6928</v>
      </c>
      <c r="J1059" s="2" t="s">
        <v>51</v>
      </c>
      <c r="K1059" s="2" t="s">
        <v>38</v>
      </c>
      <c r="L1059" s="2"/>
      <c r="M1059" s="8" t="s">
        <v>85</v>
      </c>
      <c r="N1059" s="2" t="s">
        <v>96</v>
      </c>
      <c r="O1059" s="2" t="s">
        <v>198</v>
      </c>
      <c r="P1059" s="6">
        <v>5360</v>
      </c>
      <c r="Q1059" s="7" t="s">
        <v>52391</v>
      </c>
    </row>
    <row r="1060" spans="1:17" x14ac:dyDescent="0.2">
      <c r="A1060" s="2" t="s">
        <v>6929</v>
      </c>
      <c r="B1060" s="2" t="s">
        <v>6930</v>
      </c>
      <c r="C1060" s="3">
        <v>32681</v>
      </c>
      <c r="D1060" s="2" t="s">
        <v>6931</v>
      </c>
      <c r="E1060" s="2" t="s">
        <v>1562</v>
      </c>
      <c r="F1060" s="2" t="s">
        <v>6932</v>
      </c>
      <c r="G1060" s="2" t="s">
        <v>437</v>
      </c>
      <c r="H1060" s="4" t="s">
        <v>6933</v>
      </c>
      <c r="I1060" s="5" t="s">
        <v>6934</v>
      </c>
      <c r="J1060" s="2" t="s">
        <v>84</v>
      </c>
      <c r="K1060" s="2" t="s">
        <v>38</v>
      </c>
      <c r="L1060" s="2"/>
      <c r="M1060" s="8" t="s">
        <v>376</v>
      </c>
      <c r="N1060" s="2" t="s">
        <v>6935</v>
      </c>
      <c r="O1060" s="2" t="s">
        <v>29</v>
      </c>
      <c r="P1060" s="6">
        <v>5831</v>
      </c>
      <c r="Q1060" s="7" t="s">
        <v>52391</v>
      </c>
    </row>
    <row r="1061" spans="1:17" x14ac:dyDescent="0.2">
      <c r="A1061" s="2" t="s">
        <v>6936</v>
      </c>
      <c r="B1061" s="2" t="s">
        <v>6937</v>
      </c>
      <c r="C1061" s="3">
        <v>31613</v>
      </c>
      <c r="D1061" s="2" t="s">
        <v>6938</v>
      </c>
      <c r="E1061" s="2" t="s">
        <v>2411</v>
      </c>
      <c r="F1061" s="2" t="s">
        <v>6939</v>
      </c>
      <c r="G1061" s="2" t="s">
        <v>113</v>
      </c>
      <c r="H1061" s="4" t="s">
        <v>6940</v>
      </c>
      <c r="I1061" s="5" t="s">
        <v>6941</v>
      </c>
      <c r="J1061" s="2" t="s">
        <v>63</v>
      </c>
      <c r="K1061" s="2" t="s">
        <v>38</v>
      </c>
      <c r="L1061" s="2"/>
      <c r="M1061" s="8" t="s">
        <v>116</v>
      </c>
      <c r="N1061" s="2" t="s">
        <v>1156</v>
      </c>
      <c r="O1061" s="2" t="s">
        <v>243</v>
      </c>
      <c r="P1061" s="6">
        <v>4261</v>
      </c>
      <c r="Q1061" s="7" t="s">
        <v>52391</v>
      </c>
    </row>
    <row r="1062" spans="1:17" x14ac:dyDescent="0.2">
      <c r="A1062" s="2" t="s">
        <v>6942</v>
      </c>
      <c r="B1062" s="2" t="s">
        <v>2716</v>
      </c>
      <c r="C1062" s="3">
        <v>22888</v>
      </c>
      <c r="D1062" s="2" t="s">
        <v>6943</v>
      </c>
      <c r="E1062" s="2" t="s">
        <v>6392</v>
      </c>
      <c r="F1062" s="2" t="s">
        <v>1586</v>
      </c>
      <c r="G1062" s="2" t="s">
        <v>70</v>
      </c>
      <c r="H1062" s="4" t="s">
        <v>6944</v>
      </c>
      <c r="I1062" s="5" t="s">
        <v>6945</v>
      </c>
      <c r="J1062" s="2" t="s">
        <v>160</v>
      </c>
      <c r="K1062" s="2" t="s">
        <v>26</v>
      </c>
      <c r="L1062" s="2"/>
      <c r="M1062" s="8" t="s">
        <v>27</v>
      </c>
      <c r="N1062" s="2" t="s">
        <v>801</v>
      </c>
      <c r="O1062" s="2" t="s">
        <v>107</v>
      </c>
      <c r="P1062" s="6">
        <v>5932</v>
      </c>
      <c r="Q1062" s="7" t="s">
        <v>52391</v>
      </c>
    </row>
    <row r="1063" spans="1:17" x14ac:dyDescent="0.2">
      <c r="A1063" s="2" t="s">
        <v>6946</v>
      </c>
      <c r="B1063" s="2" t="s">
        <v>6947</v>
      </c>
      <c r="C1063" s="3">
        <v>22369</v>
      </c>
      <c r="D1063" s="2" t="s">
        <v>6948</v>
      </c>
      <c r="E1063" s="2" t="s">
        <v>4978</v>
      </c>
      <c r="F1063" s="2" t="s">
        <v>5181</v>
      </c>
      <c r="G1063" s="2" t="s">
        <v>413</v>
      </c>
      <c r="H1063" s="4" t="s">
        <v>6949</v>
      </c>
      <c r="I1063" s="5" t="s">
        <v>6950</v>
      </c>
      <c r="J1063" s="2" t="s">
        <v>84</v>
      </c>
      <c r="K1063" s="2" t="s">
        <v>38</v>
      </c>
      <c r="L1063" s="2"/>
      <c r="M1063" s="8" t="s">
        <v>105</v>
      </c>
      <c r="N1063" s="2" t="s">
        <v>6307</v>
      </c>
      <c r="O1063" s="2" t="s">
        <v>312</v>
      </c>
      <c r="P1063" s="6">
        <v>2986</v>
      </c>
      <c r="Q1063" s="7" t="s">
        <v>52391</v>
      </c>
    </row>
    <row r="1064" spans="1:17" x14ac:dyDescent="0.2">
      <c r="A1064" s="2" t="s">
        <v>6951</v>
      </c>
      <c r="B1064" s="2" t="s">
        <v>6952</v>
      </c>
      <c r="C1064" s="3">
        <v>22934</v>
      </c>
      <c r="D1064" s="2" t="s">
        <v>6953</v>
      </c>
      <c r="E1064" s="2" t="s">
        <v>957</v>
      </c>
      <c r="F1064" s="2" t="s">
        <v>1421</v>
      </c>
      <c r="G1064" s="2" t="s">
        <v>702</v>
      </c>
      <c r="H1064" s="4" t="s">
        <v>6954</v>
      </c>
      <c r="I1064" s="5" t="s">
        <v>6955</v>
      </c>
      <c r="J1064" s="2" t="s">
        <v>84</v>
      </c>
      <c r="K1064" s="2" t="s">
        <v>26</v>
      </c>
      <c r="L1064" s="2"/>
      <c r="M1064" s="8" t="s">
        <v>105</v>
      </c>
      <c r="N1064" s="2" t="s">
        <v>6956</v>
      </c>
      <c r="O1064" s="2" t="s">
        <v>107</v>
      </c>
      <c r="P1064" s="6">
        <v>8833</v>
      </c>
      <c r="Q1064" s="7" t="s">
        <v>52391</v>
      </c>
    </row>
    <row r="1065" spans="1:17" x14ac:dyDescent="0.2">
      <c r="A1065" s="2" t="s">
        <v>6957</v>
      </c>
      <c r="B1065" s="2" t="s">
        <v>6958</v>
      </c>
      <c r="C1065" s="3">
        <v>23575</v>
      </c>
      <c r="D1065" s="2" t="s">
        <v>6959</v>
      </c>
      <c r="E1065" s="2" t="s">
        <v>3931</v>
      </c>
      <c r="F1065" s="2" t="s">
        <v>1837</v>
      </c>
      <c r="G1065" s="2" t="s">
        <v>413</v>
      </c>
      <c r="H1065" s="4" t="s">
        <v>6960</v>
      </c>
      <c r="I1065" s="5" t="s">
        <v>6961</v>
      </c>
      <c r="J1065" s="2" t="s">
        <v>160</v>
      </c>
      <c r="K1065" s="2" t="s">
        <v>38</v>
      </c>
      <c r="L1065" s="2"/>
      <c r="M1065" s="8" t="s">
        <v>105</v>
      </c>
      <c r="N1065" s="2" t="s">
        <v>2567</v>
      </c>
      <c r="O1065" s="2" t="s">
        <v>243</v>
      </c>
      <c r="P1065" s="6">
        <v>1714</v>
      </c>
      <c r="Q1065" s="7" t="s">
        <v>52391</v>
      </c>
    </row>
    <row r="1066" spans="1:17" x14ac:dyDescent="0.2">
      <c r="A1066" s="2" t="s">
        <v>6962</v>
      </c>
      <c r="B1066" s="2" t="s">
        <v>6963</v>
      </c>
      <c r="C1066" s="3">
        <v>29690</v>
      </c>
      <c r="D1066" s="2" t="s">
        <v>6964</v>
      </c>
      <c r="E1066" s="2" t="s">
        <v>6965</v>
      </c>
      <c r="F1066" s="2" t="s">
        <v>6966</v>
      </c>
      <c r="G1066" s="2" t="s">
        <v>413</v>
      </c>
      <c r="H1066" s="4" t="s">
        <v>6967</v>
      </c>
      <c r="I1066" s="5" t="s">
        <v>6968</v>
      </c>
      <c r="J1066" s="2" t="s">
        <v>160</v>
      </c>
      <c r="K1066" s="2" t="s">
        <v>73</v>
      </c>
      <c r="L1066" s="2"/>
      <c r="M1066" s="8" t="s">
        <v>376</v>
      </c>
      <c r="N1066" s="2" t="s">
        <v>4457</v>
      </c>
      <c r="O1066" s="2" t="s">
        <v>41</v>
      </c>
      <c r="P1066" s="6">
        <v>8770</v>
      </c>
      <c r="Q1066" s="7" t="s">
        <v>52391</v>
      </c>
    </row>
    <row r="1067" spans="1:17" x14ac:dyDescent="0.2">
      <c r="A1067" s="2" t="s">
        <v>6969</v>
      </c>
      <c r="B1067" s="2" t="s">
        <v>6970</v>
      </c>
      <c r="C1067" s="3">
        <v>38664</v>
      </c>
      <c r="D1067" s="2" t="s">
        <v>6971</v>
      </c>
      <c r="E1067" s="2" t="s">
        <v>3361</v>
      </c>
      <c r="F1067" s="2" t="s">
        <v>6972</v>
      </c>
      <c r="G1067" s="2" t="s">
        <v>437</v>
      </c>
      <c r="H1067" s="4" t="s">
        <v>6973</v>
      </c>
      <c r="I1067" s="5" t="s">
        <v>6974</v>
      </c>
      <c r="J1067" s="2" t="s">
        <v>51</v>
      </c>
      <c r="K1067" s="2" t="s">
        <v>73</v>
      </c>
      <c r="L1067" s="2"/>
      <c r="M1067" s="8" t="s">
        <v>52</v>
      </c>
      <c r="N1067" s="2" t="s">
        <v>720</v>
      </c>
      <c r="O1067" s="2" t="s">
        <v>198</v>
      </c>
      <c r="P1067" s="6">
        <v>5122</v>
      </c>
      <c r="Q1067" s="7" t="s">
        <v>52391</v>
      </c>
    </row>
    <row r="1068" spans="1:17" x14ac:dyDescent="0.2">
      <c r="A1068" s="2" t="s">
        <v>6975</v>
      </c>
      <c r="B1068" s="2" t="s">
        <v>6976</v>
      </c>
      <c r="C1068" s="3">
        <v>17578</v>
      </c>
      <c r="D1068" s="2" t="s">
        <v>6977</v>
      </c>
      <c r="E1068" s="2" t="s">
        <v>2545</v>
      </c>
      <c r="F1068" s="2" t="s">
        <v>6978</v>
      </c>
      <c r="G1068" s="2" t="s">
        <v>275</v>
      </c>
      <c r="H1068" s="4" t="s">
        <v>6979</v>
      </c>
      <c r="I1068" s="5" t="s">
        <v>6980</v>
      </c>
      <c r="J1068" s="2" t="s">
        <v>51</v>
      </c>
      <c r="K1068" s="2" t="s">
        <v>26</v>
      </c>
      <c r="L1068" s="2"/>
      <c r="M1068" s="8" t="s">
        <v>85</v>
      </c>
      <c r="N1068" s="2" t="s">
        <v>4900</v>
      </c>
      <c r="O1068" s="2" t="s">
        <v>41</v>
      </c>
      <c r="P1068" s="6">
        <v>4852</v>
      </c>
      <c r="Q1068" s="7" t="s">
        <v>52391</v>
      </c>
    </row>
    <row r="1069" spans="1:17" x14ac:dyDescent="0.2">
      <c r="A1069" s="2" t="s">
        <v>6981</v>
      </c>
      <c r="B1069" s="2" t="s">
        <v>6982</v>
      </c>
      <c r="C1069" s="3">
        <v>35600</v>
      </c>
      <c r="D1069" s="2" t="s">
        <v>6983</v>
      </c>
      <c r="E1069" s="2" t="s">
        <v>646</v>
      </c>
      <c r="F1069" s="2" t="s">
        <v>5065</v>
      </c>
      <c r="G1069" s="2" t="s">
        <v>214</v>
      </c>
      <c r="H1069" s="4" t="s">
        <v>6984</v>
      </c>
      <c r="I1069" s="5" t="s">
        <v>6985</v>
      </c>
      <c r="J1069" s="2" t="s">
        <v>63</v>
      </c>
      <c r="K1069" s="2" t="s">
        <v>26</v>
      </c>
      <c r="L1069" s="2"/>
      <c r="M1069" s="8" t="s">
        <v>74</v>
      </c>
      <c r="N1069" s="2" t="s">
        <v>579</v>
      </c>
      <c r="O1069" s="2" t="s">
        <v>198</v>
      </c>
      <c r="P1069" s="6">
        <v>3488</v>
      </c>
      <c r="Q1069" s="7" t="s">
        <v>52391</v>
      </c>
    </row>
    <row r="1070" spans="1:17" x14ac:dyDescent="0.2">
      <c r="A1070" s="2" t="s">
        <v>6986</v>
      </c>
      <c r="B1070" s="2" t="s">
        <v>6987</v>
      </c>
      <c r="C1070" s="3">
        <v>20757</v>
      </c>
      <c r="D1070" s="2" t="s">
        <v>6988</v>
      </c>
      <c r="E1070" s="2" t="s">
        <v>583</v>
      </c>
      <c r="F1070" s="2" t="s">
        <v>1693</v>
      </c>
      <c r="G1070" s="2" t="s">
        <v>679</v>
      </c>
      <c r="H1070" s="4" t="s">
        <v>6989</v>
      </c>
      <c r="I1070" s="5" t="s">
        <v>6990</v>
      </c>
      <c r="J1070" s="2" t="s">
        <v>25</v>
      </c>
      <c r="K1070" s="2" t="s">
        <v>26</v>
      </c>
      <c r="L1070" s="2"/>
      <c r="M1070" s="8" t="s">
        <v>27</v>
      </c>
      <c r="N1070" s="2" t="s">
        <v>3710</v>
      </c>
      <c r="O1070" s="2" t="s">
        <v>54</v>
      </c>
      <c r="P1070" s="6">
        <v>3023</v>
      </c>
      <c r="Q1070" s="7" t="s">
        <v>52391</v>
      </c>
    </row>
    <row r="1071" spans="1:17" x14ac:dyDescent="0.2">
      <c r="A1071" s="2" t="s">
        <v>6991</v>
      </c>
      <c r="B1071" s="2" t="s">
        <v>6992</v>
      </c>
      <c r="C1071" s="3">
        <v>39007</v>
      </c>
      <c r="D1071" s="2" t="s">
        <v>6993</v>
      </c>
      <c r="E1071" s="2" t="s">
        <v>493</v>
      </c>
      <c r="F1071" s="2" t="s">
        <v>1602</v>
      </c>
      <c r="G1071" s="2" t="s">
        <v>223</v>
      </c>
      <c r="H1071" s="4" t="s">
        <v>6994</v>
      </c>
      <c r="I1071" s="5" t="s">
        <v>6995</v>
      </c>
      <c r="J1071" s="2" t="s">
        <v>51</v>
      </c>
      <c r="K1071" s="2" t="s">
        <v>38</v>
      </c>
      <c r="L1071" s="2"/>
      <c r="M1071" s="8" t="s">
        <v>376</v>
      </c>
      <c r="N1071" s="2" t="s">
        <v>1654</v>
      </c>
      <c r="O1071" s="2" t="s">
        <v>296</v>
      </c>
      <c r="P1071" s="6">
        <v>9426</v>
      </c>
      <c r="Q1071" s="7" t="s">
        <v>52391</v>
      </c>
    </row>
    <row r="1072" spans="1:17" x14ac:dyDescent="0.2">
      <c r="A1072" s="2" t="s">
        <v>6996</v>
      </c>
      <c r="B1072" s="2" t="s">
        <v>6997</v>
      </c>
      <c r="C1072" s="3">
        <v>21957</v>
      </c>
      <c r="D1072" s="2" t="s">
        <v>6998</v>
      </c>
      <c r="E1072" s="2" t="s">
        <v>547</v>
      </c>
      <c r="F1072" s="2" t="s">
        <v>1631</v>
      </c>
      <c r="G1072" s="2" t="s">
        <v>175</v>
      </c>
      <c r="H1072" s="4" t="s">
        <v>6999</v>
      </c>
      <c r="I1072" s="5" t="s">
        <v>7000</v>
      </c>
      <c r="J1072" s="2" t="s">
        <v>25</v>
      </c>
      <c r="K1072" s="2" t="s">
        <v>38</v>
      </c>
      <c r="L1072" s="2"/>
      <c r="M1072" s="8" t="s">
        <v>207</v>
      </c>
      <c r="N1072" s="2" t="s">
        <v>5262</v>
      </c>
      <c r="O1072" s="2" t="s">
        <v>54</v>
      </c>
      <c r="P1072" s="6">
        <v>4294</v>
      </c>
      <c r="Q1072" s="7" t="s">
        <v>52391</v>
      </c>
    </row>
    <row r="1073" spans="1:17" x14ac:dyDescent="0.2">
      <c r="A1073" s="2" t="s">
        <v>7001</v>
      </c>
      <c r="B1073" s="2" t="s">
        <v>7002</v>
      </c>
      <c r="C1073" s="3">
        <v>23820</v>
      </c>
      <c r="D1073" s="2" t="s">
        <v>7003</v>
      </c>
      <c r="E1073" s="2" t="s">
        <v>822</v>
      </c>
      <c r="F1073" s="2" t="s">
        <v>1197</v>
      </c>
      <c r="G1073" s="2" t="s">
        <v>702</v>
      </c>
      <c r="H1073" s="4" t="s">
        <v>7004</v>
      </c>
      <c r="I1073" s="5" t="s">
        <v>7005</v>
      </c>
      <c r="J1073" s="2" t="s">
        <v>51</v>
      </c>
      <c r="K1073" s="2" t="s">
        <v>26</v>
      </c>
      <c r="L1073" s="2"/>
      <c r="M1073" s="8" t="s">
        <v>74</v>
      </c>
      <c r="N1073" s="2" t="s">
        <v>5891</v>
      </c>
      <c r="O1073" s="2" t="s">
        <v>29</v>
      </c>
      <c r="P1073" s="6">
        <v>8721</v>
      </c>
      <c r="Q1073" s="7" t="s">
        <v>52391</v>
      </c>
    </row>
    <row r="1074" spans="1:17" x14ac:dyDescent="0.2">
      <c r="A1074" s="2" t="s">
        <v>7006</v>
      </c>
      <c r="B1074" s="2" t="s">
        <v>7007</v>
      </c>
      <c r="C1074" s="3">
        <v>17438</v>
      </c>
      <c r="D1074" s="2" t="s">
        <v>7008</v>
      </c>
      <c r="E1074" s="2" t="s">
        <v>3919</v>
      </c>
      <c r="F1074" s="2" t="s">
        <v>7009</v>
      </c>
      <c r="G1074" s="2" t="s">
        <v>292</v>
      </c>
      <c r="H1074" s="4" t="s">
        <v>7010</v>
      </c>
      <c r="I1074" s="5" t="s">
        <v>7011</v>
      </c>
      <c r="J1074" s="2" t="s">
        <v>63</v>
      </c>
      <c r="K1074" s="2" t="s">
        <v>26</v>
      </c>
      <c r="L1074" s="2"/>
      <c r="M1074" s="8" t="s">
        <v>27</v>
      </c>
      <c r="N1074" s="2" t="s">
        <v>4560</v>
      </c>
      <c r="O1074" s="2" t="s">
        <v>312</v>
      </c>
      <c r="P1074" s="6">
        <v>8049</v>
      </c>
      <c r="Q1074" s="7" t="s">
        <v>52391</v>
      </c>
    </row>
    <row r="1075" spans="1:17" x14ac:dyDescent="0.2">
      <c r="A1075" s="2" t="s">
        <v>7012</v>
      </c>
      <c r="B1075" s="2" t="s">
        <v>7013</v>
      </c>
      <c r="C1075" s="3">
        <v>24002</v>
      </c>
      <c r="D1075" s="2" t="s">
        <v>7014</v>
      </c>
      <c r="E1075" s="2" t="s">
        <v>5254</v>
      </c>
      <c r="F1075" s="2" t="s">
        <v>4623</v>
      </c>
      <c r="G1075" s="2" t="s">
        <v>249</v>
      </c>
      <c r="H1075" s="4" t="s">
        <v>7015</v>
      </c>
      <c r="I1075" s="5" t="s">
        <v>7016</v>
      </c>
      <c r="J1075" s="2" t="s">
        <v>160</v>
      </c>
      <c r="K1075" s="2" t="s">
        <v>73</v>
      </c>
      <c r="L1075" s="2"/>
      <c r="M1075" s="8" t="s">
        <v>39</v>
      </c>
      <c r="N1075" s="2" t="s">
        <v>1035</v>
      </c>
      <c r="O1075" s="2" t="s">
        <v>54</v>
      </c>
      <c r="P1075" s="6">
        <v>8097</v>
      </c>
      <c r="Q1075" s="7" t="s">
        <v>52391</v>
      </c>
    </row>
    <row r="1076" spans="1:17" x14ac:dyDescent="0.2">
      <c r="A1076" s="2" t="s">
        <v>7017</v>
      </c>
      <c r="B1076" s="2" t="s">
        <v>7018</v>
      </c>
      <c r="C1076" s="3">
        <v>25222</v>
      </c>
      <c r="D1076" s="2" t="s">
        <v>7019</v>
      </c>
      <c r="E1076" s="2" t="s">
        <v>2164</v>
      </c>
      <c r="F1076" s="2" t="s">
        <v>6416</v>
      </c>
      <c r="G1076" s="2" t="s">
        <v>204</v>
      </c>
      <c r="H1076" s="4" t="s">
        <v>7020</v>
      </c>
      <c r="I1076" s="5" t="s">
        <v>7021</v>
      </c>
      <c r="J1076" s="2" t="s">
        <v>160</v>
      </c>
      <c r="K1076" s="2" t="s">
        <v>73</v>
      </c>
      <c r="L1076" s="2"/>
      <c r="M1076" s="8" t="s">
        <v>39</v>
      </c>
      <c r="N1076" s="2" t="s">
        <v>7022</v>
      </c>
      <c r="O1076" s="2" t="s">
        <v>41</v>
      </c>
      <c r="P1076" s="6">
        <v>4383</v>
      </c>
      <c r="Q1076" s="7" t="s">
        <v>52391</v>
      </c>
    </row>
    <row r="1077" spans="1:17" x14ac:dyDescent="0.2">
      <c r="A1077" s="2" t="s">
        <v>7023</v>
      </c>
      <c r="B1077" s="2" t="s">
        <v>7024</v>
      </c>
      <c r="C1077" s="3">
        <v>16921</v>
      </c>
      <c r="D1077" s="2" t="s">
        <v>7025</v>
      </c>
      <c r="E1077" s="2" t="s">
        <v>3168</v>
      </c>
      <c r="F1077" s="2" t="s">
        <v>1312</v>
      </c>
      <c r="G1077" s="2" t="s">
        <v>184</v>
      </c>
      <c r="H1077" s="4" t="s">
        <v>7026</v>
      </c>
      <c r="I1077" s="5" t="s">
        <v>7027</v>
      </c>
      <c r="J1077" s="2" t="s">
        <v>84</v>
      </c>
      <c r="K1077" s="2" t="s">
        <v>26</v>
      </c>
      <c r="L1077" s="2"/>
      <c r="M1077" s="8" t="s">
        <v>268</v>
      </c>
      <c r="N1077" s="2" t="s">
        <v>4055</v>
      </c>
      <c r="O1077" s="2" t="s">
        <v>29</v>
      </c>
      <c r="P1077" s="6">
        <v>7488</v>
      </c>
      <c r="Q1077" s="7" t="s">
        <v>52391</v>
      </c>
    </row>
    <row r="1078" spans="1:17" x14ac:dyDescent="0.2">
      <c r="A1078" s="2" t="s">
        <v>7028</v>
      </c>
      <c r="B1078" s="2" t="s">
        <v>7029</v>
      </c>
      <c r="C1078" s="3">
        <v>16257</v>
      </c>
      <c r="D1078" s="2" t="s">
        <v>7030</v>
      </c>
      <c r="E1078" s="2" t="s">
        <v>1585</v>
      </c>
      <c r="F1078" s="2" t="s">
        <v>7031</v>
      </c>
      <c r="G1078" s="2" t="s">
        <v>102</v>
      </c>
      <c r="H1078" s="4" t="s">
        <v>7032</v>
      </c>
      <c r="I1078" s="5" t="s">
        <v>7033</v>
      </c>
      <c r="J1078" s="2" t="s">
        <v>25</v>
      </c>
      <c r="K1078" s="2" t="s">
        <v>38</v>
      </c>
      <c r="L1078" s="2"/>
      <c r="M1078" s="8" t="s">
        <v>105</v>
      </c>
      <c r="N1078" s="2" t="s">
        <v>1307</v>
      </c>
      <c r="O1078" s="2" t="s">
        <v>296</v>
      </c>
      <c r="P1078" s="6">
        <v>5162</v>
      </c>
      <c r="Q1078" s="7" t="s">
        <v>52391</v>
      </c>
    </row>
    <row r="1079" spans="1:17" x14ac:dyDescent="0.2">
      <c r="A1079" s="2" t="s">
        <v>7034</v>
      </c>
      <c r="B1079" s="2" t="s">
        <v>7035</v>
      </c>
      <c r="C1079" s="3">
        <v>23770</v>
      </c>
      <c r="D1079" s="2" t="s">
        <v>7036</v>
      </c>
      <c r="E1079" s="2" t="s">
        <v>599</v>
      </c>
      <c r="F1079" s="2" t="s">
        <v>7037</v>
      </c>
      <c r="G1079" s="2" t="s">
        <v>93</v>
      </c>
      <c r="H1079" s="4" t="s">
        <v>7038</v>
      </c>
      <c r="I1079" s="5" t="s">
        <v>7039</v>
      </c>
      <c r="J1079" s="2" t="s">
        <v>51</v>
      </c>
      <c r="K1079" s="2" t="s">
        <v>38</v>
      </c>
      <c r="L1079" s="2"/>
      <c r="M1079" s="8" t="s">
        <v>376</v>
      </c>
      <c r="N1079" s="2" t="s">
        <v>1868</v>
      </c>
      <c r="O1079" s="2" t="s">
        <v>198</v>
      </c>
      <c r="P1079" s="6">
        <v>5085</v>
      </c>
      <c r="Q1079" s="7" t="s">
        <v>52391</v>
      </c>
    </row>
    <row r="1080" spans="1:17" x14ac:dyDescent="0.2">
      <c r="A1080" s="2" t="s">
        <v>7040</v>
      </c>
      <c r="B1080" s="2" t="s">
        <v>7041</v>
      </c>
      <c r="C1080" s="3">
        <v>21097</v>
      </c>
      <c r="D1080" s="2" t="s">
        <v>7042</v>
      </c>
      <c r="E1080" s="2" t="s">
        <v>273</v>
      </c>
      <c r="F1080" s="2" t="s">
        <v>7043</v>
      </c>
      <c r="G1080" s="2" t="s">
        <v>93</v>
      </c>
      <c r="H1080" s="4" t="s">
        <v>7044</v>
      </c>
      <c r="I1080" s="5" t="s">
        <v>7045</v>
      </c>
      <c r="J1080" s="2" t="s">
        <v>63</v>
      </c>
      <c r="K1080" s="2" t="s">
        <v>38</v>
      </c>
      <c r="L1080" s="2"/>
      <c r="M1080" s="8" t="s">
        <v>116</v>
      </c>
      <c r="N1080" s="2" t="s">
        <v>7046</v>
      </c>
      <c r="O1080" s="2" t="s">
        <v>296</v>
      </c>
      <c r="P1080" s="6">
        <v>7260</v>
      </c>
      <c r="Q1080" s="7" t="s">
        <v>52391</v>
      </c>
    </row>
    <row r="1081" spans="1:17" x14ac:dyDescent="0.2">
      <c r="A1081" s="2" t="s">
        <v>7047</v>
      </c>
      <c r="B1081" s="2" t="s">
        <v>7048</v>
      </c>
      <c r="C1081" s="3">
        <v>26798</v>
      </c>
      <c r="D1081" s="2" t="s">
        <v>7049</v>
      </c>
      <c r="E1081" s="2" t="s">
        <v>942</v>
      </c>
      <c r="F1081" s="2" t="s">
        <v>1363</v>
      </c>
      <c r="G1081" s="2" t="s">
        <v>132</v>
      </c>
      <c r="H1081" s="4" t="s">
        <v>7050</v>
      </c>
      <c r="I1081" s="5" t="s">
        <v>7051</v>
      </c>
      <c r="J1081" s="2" t="s">
        <v>84</v>
      </c>
      <c r="K1081" s="2" t="s">
        <v>73</v>
      </c>
      <c r="L1081" s="2"/>
      <c r="M1081" s="8" t="s">
        <v>105</v>
      </c>
      <c r="N1081" s="2" t="s">
        <v>6888</v>
      </c>
      <c r="O1081" s="2" t="s">
        <v>107</v>
      </c>
      <c r="P1081" s="6">
        <v>5523</v>
      </c>
      <c r="Q1081" s="7" t="s">
        <v>52391</v>
      </c>
    </row>
    <row r="1082" spans="1:17" x14ac:dyDescent="0.2">
      <c r="A1082" s="2" t="s">
        <v>46562</v>
      </c>
      <c r="B1082" s="2" t="s">
        <v>42788</v>
      </c>
      <c r="C1082" s="3">
        <v>21320</v>
      </c>
      <c r="D1082" s="2" t="s">
        <v>46563</v>
      </c>
      <c r="E1082" s="2" t="s">
        <v>2637</v>
      </c>
      <c r="F1082" s="2" t="s">
        <v>1032</v>
      </c>
      <c r="G1082" s="2" t="s">
        <v>93</v>
      </c>
      <c r="H1082" s="4" t="s">
        <v>46564</v>
      </c>
      <c r="I1082" s="5" t="s">
        <v>46565</v>
      </c>
      <c r="J1082" s="2" t="s">
        <v>160</v>
      </c>
      <c r="K1082" s="2" t="s">
        <v>26</v>
      </c>
      <c r="L1082" s="2"/>
      <c r="M1082" s="8" t="s">
        <v>105</v>
      </c>
      <c r="N1082" s="2" t="s">
        <v>1092</v>
      </c>
      <c r="O1082" s="2" t="s">
        <v>87</v>
      </c>
      <c r="P1082" s="6">
        <v>5752</v>
      </c>
      <c r="Q1082" s="7" t="s">
        <v>46566</v>
      </c>
    </row>
    <row r="1083" spans="1:17" x14ac:dyDescent="0.2">
      <c r="A1083" s="2" t="s">
        <v>7059</v>
      </c>
      <c r="B1083" s="2" t="s">
        <v>7060</v>
      </c>
      <c r="C1083" s="3">
        <v>32987</v>
      </c>
      <c r="D1083" s="2" t="s">
        <v>7061</v>
      </c>
      <c r="E1083" s="2" t="s">
        <v>4509</v>
      </c>
      <c r="F1083" s="2" t="s">
        <v>7062</v>
      </c>
      <c r="G1083" s="2" t="s">
        <v>48</v>
      </c>
      <c r="H1083" s="4" t="s">
        <v>7063</v>
      </c>
      <c r="I1083" s="5" t="s">
        <v>7064</v>
      </c>
      <c r="J1083" s="2" t="s">
        <v>160</v>
      </c>
      <c r="K1083" s="2" t="s">
        <v>38</v>
      </c>
      <c r="L1083" s="2"/>
      <c r="M1083" s="8" t="s">
        <v>85</v>
      </c>
      <c r="N1083" s="2" t="s">
        <v>7065</v>
      </c>
      <c r="O1083" s="2" t="s">
        <v>243</v>
      </c>
      <c r="P1083" s="6">
        <v>9303</v>
      </c>
      <c r="Q1083" s="7" t="s">
        <v>52391</v>
      </c>
    </row>
    <row r="1084" spans="1:17" x14ac:dyDescent="0.2">
      <c r="A1084" s="2" t="s">
        <v>7066</v>
      </c>
      <c r="B1084" s="2" t="s">
        <v>7067</v>
      </c>
      <c r="C1084" s="3">
        <v>27738</v>
      </c>
      <c r="D1084" s="2" t="s">
        <v>7068</v>
      </c>
      <c r="E1084" s="2" t="s">
        <v>485</v>
      </c>
      <c r="F1084" s="2" t="s">
        <v>7069</v>
      </c>
      <c r="G1084" s="2" t="s">
        <v>214</v>
      </c>
      <c r="H1084" s="4" t="s">
        <v>7070</v>
      </c>
      <c r="I1084" s="5" t="s">
        <v>7071</v>
      </c>
      <c r="J1084" s="2" t="s">
        <v>51</v>
      </c>
      <c r="K1084" s="2" t="s">
        <v>26</v>
      </c>
      <c r="L1084" s="2"/>
      <c r="M1084" s="8" t="s">
        <v>85</v>
      </c>
      <c r="N1084" s="2" t="s">
        <v>7072</v>
      </c>
      <c r="O1084" s="2" t="s">
        <v>29</v>
      </c>
      <c r="P1084" s="6">
        <v>4352</v>
      </c>
      <c r="Q1084" s="7" t="s">
        <v>52391</v>
      </c>
    </row>
    <row r="1085" spans="1:17" x14ac:dyDescent="0.2">
      <c r="A1085" s="2" t="s">
        <v>7073</v>
      </c>
      <c r="B1085" s="2" t="s">
        <v>7074</v>
      </c>
      <c r="C1085" s="3">
        <v>17760</v>
      </c>
      <c r="D1085" s="2" t="s">
        <v>7075</v>
      </c>
      <c r="E1085" s="2" t="s">
        <v>3065</v>
      </c>
      <c r="F1085" s="2" t="s">
        <v>7076</v>
      </c>
      <c r="G1085" s="2" t="s">
        <v>184</v>
      </c>
      <c r="H1085" s="4" t="s">
        <v>7077</v>
      </c>
      <c r="I1085" s="5" t="s">
        <v>7078</v>
      </c>
      <c r="J1085" s="2" t="s">
        <v>63</v>
      </c>
      <c r="K1085" s="2" t="s">
        <v>26</v>
      </c>
      <c r="L1085" s="2"/>
      <c r="M1085" s="8" t="s">
        <v>116</v>
      </c>
      <c r="N1085" s="2" t="s">
        <v>882</v>
      </c>
      <c r="O1085" s="2" t="s">
        <v>41</v>
      </c>
      <c r="P1085" s="6">
        <v>7302</v>
      </c>
      <c r="Q1085" s="7" t="s">
        <v>52391</v>
      </c>
    </row>
    <row r="1086" spans="1:17" x14ac:dyDescent="0.2">
      <c r="A1086" s="2" t="s">
        <v>7079</v>
      </c>
      <c r="B1086" s="2" t="s">
        <v>7080</v>
      </c>
      <c r="C1086" s="3">
        <v>26357</v>
      </c>
      <c r="D1086" s="2" t="s">
        <v>7081</v>
      </c>
      <c r="E1086" s="2" t="s">
        <v>6520</v>
      </c>
      <c r="F1086" s="2" t="s">
        <v>7082</v>
      </c>
      <c r="G1086" s="2" t="s">
        <v>132</v>
      </c>
      <c r="H1086" s="4" t="s">
        <v>7083</v>
      </c>
      <c r="I1086" s="5" t="s">
        <v>7084</v>
      </c>
      <c r="J1086" s="2" t="s">
        <v>63</v>
      </c>
      <c r="K1086" s="2" t="s">
        <v>26</v>
      </c>
      <c r="L1086" s="2"/>
      <c r="M1086" s="8" t="s">
        <v>116</v>
      </c>
      <c r="N1086" s="2" t="s">
        <v>7085</v>
      </c>
      <c r="O1086" s="2" t="s">
        <v>87</v>
      </c>
      <c r="P1086" s="6">
        <v>2009</v>
      </c>
      <c r="Q1086" s="7" t="s">
        <v>52391</v>
      </c>
    </row>
    <row r="1087" spans="1:17" x14ac:dyDescent="0.2">
      <c r="A1087" s="2" t="s">
        <v>7086</v>
      </c>
      <c r="B1087" s="2" t="s">
        <v>7087</v>
      </c>
      <c r="C1087" s="3">
        <v>26711</v>
      </c>
      <c r="D1087" s="2" t="s">
        <v>7088</v>
      </c>
      <c r="E1087" s="2" t="s">
        <v>1311</v>
      </c>
      <c r="F1087" s="2" t="s">
        <v>3940</v>
      </c>
      <c r="G1087" s="2" t="s">
        <v>204</v>
      </c>
      <c r="H1087" s="4" t="s">
        <v>7089</v>
      </c>
      <c r="I1087" s="5" t="s">
        <v>7090</v>
      </c>
      <c r="J1087" s="2" t="s">
        <v>63</v>
      </c>
      <c r="K1087" s="2" t="s">
        <v>26</v>
      </c>
      <c r="L1087" s="2"/>
      <c r="M1087" s="8" t="s">
        <v>74</v>
      </c>
      <c r="N1087" s="2" t="s">
        <v>7091</v>
      </c>
      <c r="O1087" s="2" t="s">
        <v>243</v>
      </c>
      <c r="P1087" s="6">
        <v>2808</v>
      </c>
      <c r="Q1087" s="7" t="s">
        <v>52391</v>
      </c>
    </row>
    <row r="1088" spans="1:17" x14ac:dyDescent="0.2">
      <c r="A1088" s="2" t="s">
        <v>7092</v>
      </c>
      <c r="B1088" s="2" t="s">
        <v>7093</v>
      </c>
      <c r="C1088" s="3">
        <v>22210</v>
      </c>
      <c r="D1088" s="2" t="s">
        <v>7094</v>
      </c>
      <c r="E1088" s="2" t="s">
        <v>435</v>
      </c>
      <c r="F1088" s="2" t="s">
        <v>1370</v>
      </c>
      <c r="G1088" s="2" t="s">
        <v>102</v>
      </c>
      <c r="H1088" s="4" t="s">
        <v>7095</v>
      </c>
      <c r="I1088" s="5" t="s">
        <v>7096</v>
      </c>
      <c r="J1088" s="2" t="s">
        <v>25</v>
      </c>
      <c r="K1088" s="2" t="s">
        <v>38</v>
      </c>
      <c r="L1088" s="2"/>
      <c r="M1088" s="8" t="s">
        <v>207</v>
      </c>
      <c r="N1088" s="2" t="s">
        <v>6650</v>
      </c>
      <c r="O1088" s="2" t="s">
        <v>296</v>
      </c>
      <c r="P1088" s="6">
        <v>7338</v>
      </c>
      <c r="Q1088" s="7" t="s">
        <v>52391</v>
      </c>
    </row>
    <row r="1089" spans="1:17" x14ac:dyDescent="0.2">
      <c r="A1089" s="2" t="s">
        <v>7097</v>
      </c>
      <c r="B1089" s="2" t="s">
        <v>7098</v>
      </c>
      <c r="C1089" s="3">
        <v>38162</v>
      </c>
      <c r="D1089" s="2" t="s">
        <v>7099</v>
      </c>
      <c r="E1089" s="2" t="s">
        <v>2885</v>
      </c>
      <c r="F1089" s="2" t="s">
        <v>7100</v>
      </c>
      <c r="G1089" s="2" t="s">
        <v>81</v>
      </c>
      <c r="H1089" s="4" t="s">
        <v>7101</v>
      </c>
      <c r="I1089" s="5" t="s">
        <v>7102</v>
      </c>
      <c r="J1089" s="2" t="s">
        <v>160</v>
      </c>
      <c r="K1089" s="2" t="s">
        <v>73</v>
      </c>
      <c r="L1089" s="2"/>
      <c r="M1089" s="8" t="s">
        <v>52</v>
      </c>
      <c r="N1089" s="2" t="s">
        <v>953</v>
      </c>
      <c r="O1089" s="2" t="s">
        <v>188</v>
      </c>
      <c r="P1089" s="6">
        <v>1954</v>
      </c>
      <c r="Q1089" s="7" t="s">
        <v>52391</v>
      </c>
    </row>
    <row r="1090" spans="1:17" x14ac:dyDescent="0.2">
      <c r="A1090" s="2" t="s">
        <v>7103</v>
      </c>
      <c r="B1090" s="2" t="s">
        <v>7104</v>
      </c>
      <c r="C1090" s="3">
        <v>24704</v>
      </c>
      <c r="D1090" s="2" t="s">
        <v>7105</v>
      </c>
      <c r="E1090" s="2" t="s">
        <v>5691</v>
      </c>
      <c r="F1090" s="2" t="s">
        <v>1837</v>
      </c>
      <c r="G1090" s="2" t="s">
        <v>679</v>
      </c>
      <c r="H1090" s="4" t="s">
        <v>7106</v>
      </c>
      <c r="I1090" s="5" t="s">
        <v>7107</v>
      </c>
      <c r="J1090" s="2" t="s">
        <v>25</v>
      </c>
      <c r="K1090" s="2" t="s">
        <v>38</v>
      </c>
      <c r="L1090" s="2"/>
      <c r="M1090" s="8" t="s">
        <v>207</v>
      </c>
      <c r="N1090" s="2" t="s">
        <v>1247</v>
      </c>
      <c r="O1090" s="2" t="s">
        <v>296</v>
      </c>
      <c r="P1090" s="6">
        <v>3708</v>
      </c>
      <c r="Q1090" s="7" t="s">
        <v>52391</v>
      </c>
    </row>
    <row r="1091" spans="1:17" x14ac:dyDescent="0.2">
      <c r="A1091" s="2" t="s">
        <v>7108</v>
      </c>
      <c r="B1091" s="2" t="s">
        <v>7109</v>
      </c>
      <c r="C1091" s="3">
        <v>38332</v>
      </c>
      <c r="D1091" s="2" t="s">
        <v>7110</v>
      </c>
      <c r="E1091" s="2" t="s">
        <v>165</v>
      </c>
      <c r="F1091" s="2" t="s">
        <v>846</v>
      </c>
      <c r="G1091" s="2" t="s">
        <v>22</v>
      </c>
      <c r="H1091" s="4" t="s">
        <v>7111</v>
      </c>
      <c r="I1091" s="5" t="s">
        <v>6961</v>
      </c>
      <c r="J1091" s="2" t="s">
        <v>84</v>
      </c>
      <c r="K1091" s="2" t="s">
        <v>73</v>
      </c>
      <c r="L1091" s="2"/>
      <c r="M1091" s="8" t="s">
        <v>74</v>
      </c>
      <c r="N1091" s="2" t="s">
        <v>1299</v>
      </c>
      <c r="O1091" s="2" t="s">
        <v>41</v>
      </c>
      <c r="P1091" s="6">
        <v>6905</v>
      </c>
      <c r="Q1091" s="7" t="s">
        <v>52391</v>
      </c>
    </row>
    <row r="1092" spans="1:17" x14ac:dyDescent="0.2">
      <c r="A1092" s="2" t="s">
        <v>7112</v>
      </c>
      <c r="B1092" s="2" t="s">
        <v>7113</v>
      </c>
      <c r="C1092" s="3">
        <v>20016</v>
      </c>
      <c r="D1092" s="2" t="s">
        <v>7114</v>
      </c>
      <c r="E1092" s="2" t="s">
        <v>1089</v>
      </c>
      <c r="F1092" s="2" t="s">
        <v>1350</v>
      </c>
      <c r="G1092" s="2" t="s">
        <v>687</v>
      </c>
      <c r="H1092" s="4" t="s">
        <v>7115</v>
      </c>
      <c r="I1092" s="5" t="s">
        <v>7116</v>
      </c>
      <c r="J1092" s="2" t="s">
        <v>51</v>
      </c>
      <c r="K1092" s="2" t="s">
        <v>26</v>
      </c>
      <c r="L1092" s="2"/>
      <c r="M1092" s="8" t="s">
        <v>105</v>
      </c>
      <c r="N1092" s="2" t="s">
        <v>2618</v>
      </c>
      <c r="O1092" s="2" t="s">
        <v>198</v>
      </c>
      <c r="P1092" s="6">
        <v>8811</v>
      </c>
      <c r="Q1092" s="7" t="s">
        <v>52391</v>
      </c>
    </row>
    <row r="1093" spans="1:17" x14ac:dyDescent="0.2">
      <c r="A1093" s="2" t="s">
        <v>7117</v>
      </c>
      <c r="B1093" s="2" t="s">
        <v>7118</v>
      </c>
      <c r="C1093" s="3">
        <v>37181</v>
      </c>
      <c r="D1093" s="2" t="s">
        <v>7119</v>
      </c>
      <c r="E1093" s="2" t="s">
        <v>782</v>
      </c>
      <c r="F1093" s="2" t="s">
        <v>357</v>
      </c>
      <c r="G1093" s="2" t="s">
        <v>275</v>
      </c>
      <c r="H1093" s="4" t="s">
        <v>7120</v>
      </c>
      <c r="I1093" s="5" t="s">
        <v>7121</v>
      </c>
      <c r="J1093" s="2" t="s">
        <v>84</v>
      </c>
      <c r="K1093" s="2" t="s">
        <v>26</v>
      </c>
      <c r="L1093" s="2"/>
      <c r="M1093" s="8" t="s">
        <v>116</v>
      </c>
      <c r="N1093" s="2" t="s">
        <v>4047</v>
      </c>
      <c r="O1093" s="2" t="s">
        <v>198</v>
      </c>
      <c r="P1093" s="6">
        <v>2427</v>
      </c>
      <c r="Q1093" s="7" t="s">
        <v>52391</v>
      </c>
    </row>
    <row r="1094" spans="1:17" x14ac:dyDescent="0.2">
      <c r="A1094" s="2" t="s">
        <v>7122</v>
      </c>
      <c r="B1094" s="2" t="s">
        <v>7123</v>
      </c>
      <c r="C1094" s="3">
        <v>28689</v>
      </c>
      <c r="D1094" s="2" t="s">
        <v>7124</v>
      </c>
      <c r="E1094" s="2" t="s">
        <v>5400</v>
      </c>
      <c r="F1094" s="2" t="s">
        <v>357</v>
      </c>
      <c r="G1094" s="2" t="s">
        <v>275</v>
      </c>
      <c r="H1094" s="4" t="s">
        <v>7125</v>
      </c>
      <c r="I1094" s="5" t="s">
        <v>7126</v>
      </c>
      <c r="J1094" s="2" t="s">
        <v>63</v>
      </c>
      <c r="K1094" s="2" t="s">
        <v>73</v>
      </c>
      <c r="L1094" s="2"/>
      <c r="M1094" s="8" t="s">
        <v>116</v>
      </c>
      <c r="N1094" s="2" t="s">
        <v>2939</v>
      </c>
      <c r="O1094" s="2" t="s">
        <v>54</v>
      </c>
      <c r="P1094" s="6">
        <v>6902</v>
      </c>
      <c r="Q1094" s="7" t="s">
        <v>52391</v>
      </c>
    </row>
    <row r="1095" spans="1:17" x14ac:dyDescent="0.2">
      <c r="A1095" s="2" t="s">
        <v>7127</v>
      </c>
      <c r="B1095" s="2" t="s">
        <v>7128</v>
      </c>
      <c r="C1095" s="3">
        <v>38286</v>
      </c>
      <c r="D1095" s="2" t="s">
        <v>7129</v>
      </c>
      <c r="E1095" s="2" t="s">
        <v>3381</v>
      </c>
      <c r="F1095" s="2" t="s">
        <v>576</v>
      </c>
      <c r="G1095" s="2" t="s">
        <v>35</v>
      </c>
      <c r="H1095" s="4" t="s">
        <v>7130</v>
      </c>
      <c r="I1095" s="5" t="s">
        <v>7131</v>
      </c>
      <c r="J1095" s="2" t="s">
        <v>51</v>
      </c>
      <c r="K1095" s="2" t="s">
        <v>26</v>
      </c>
      <c r="L1095" s="2"/>
      <c r="M1095" s="8" t="s">
        <v>85</v>
      </c>
      <c r="N1095" s="2" t="s">
        <v>6533</v>
      </c>
      <c r="O1095" s="2" t="s">
        <v>87</v>
      </c>
      <c r="P1095" s="6">
        <v>2214</v>
      </c>
      <c r="Q1095" s="7" t="s">
        <v>52391</v>
      </c>
    </row>
    <row r="1096" spans="1:17" x14ac:dyDescent="0.2">
      <c r="A1096" s="2" t="s">
        <v>7132</v>
      </c>
      <c r="B1096" s="2" t="s">
        <v>7133</v>
      </c>
      <c r="C1096" s="3">
        <v>38226</v>
      </c>
      <c r="D1096" s="2" t="s">
        <v>7134</v>
      </c>
      <c r="E1096" s="2" t="s">
        <v>3168</v>
      </c>
      <c r="F1096" s="2" t="s">
        <v>7135</v>
      </c>
      <c r="G1096" s="2" t="s">
        <v>478</v>
      </c>
      <c r="H1096" s="4" t="s">
        <v>7136</v>
      </c>
      <c r="I1096" s="5" t="s">
        <v>7137</v>
      </c>
      <c r="J1096" s="2" t="s">
        <v>63</v>
      </c>
      <c r="K1096" s="2" t="s">
        <v>26</v>
      </c>
      <c r="L1096" s="2"/>
      <c r="M1096" s="8" t="s">
        <v>39</v>
      </c>
      <c r="N1096" s="2" t="s">
        <v>295</v>
      </c>
      <c r="O1096" s="2" t="s">
        <v>41</v>
      </c>
      <c r="P1096" s="6">
        <v>2351</v>
      </c>
      <c r="Q1096" s="7" t="s">
        <v>52391</v>
      </c>
    </row>
    <row r="1097" spans="1:17" x14ac:dyDescent="0.2">
      <c r="A1097" s="2" t="s">
        <v>7138</v>
      </c>
      <c r="B1097" s="2" t="s">
        <v>7139</v>
      </c>
      <c r="C1097" s="3">
        <v>24385</v>
      </c>
      <c r="D1097" s="2" t="s">
        <v>7140</v>
      </c>
      <c r="E1097" s="2" t="s">
        <v>4737</v>
      </c>
      <c r="F1097" s="2" t="s">
        <v>4225</v>
      </c>
      <c r="G1097" s="2" t="s">
        <v>113</v>
      </c>
      <c r="H1097" s="4" t="s">
        <v>7141</v>
      </c>
      <c r="I1097" s="5" t="s">
        <v>7142</v>
      </c>
      <c r="J1097" s="2" t="s">
        <v>160</v>
      </c>
      <c r="K1097" s="2" t="s">
        <v>73</v>
      </c>
      <c r="L1097" s="2"/>
      <c r="M1097" s="8" t="s">
        <v>268</v>
      </c>
      <c r="N1097" s="2" t="s">
        <v>5680</v>
      </c>
      <c r="O1097" s="2" t="s">
        <v>198</v>
      </c>
      <c r="P1097" s="6">
        <v>6904</v>
      </c>
      <c r="Q1097" s="7" t="s">
        <v>52391</v>
      </c>
    </row>
    <row r="1098" spans="1:17" x14ac:dyDescent="0.2">
      <c r="A1098" s="2" t="s">
        <v>7143</v>
      </c>
      <c r="B1098" s="2" t="s">
        <v>7144</v>
      </c>
      <c r="C1098" s="3">
        <v>27913</v>
      </c>
      <c r="D1098" s="2" t="s">
        <v>7145</v>
      </c>
      <c r="E1098" s="2" t="s">
        <v>6601</v>
      </c>
      <c r="F1098" s="2" t="s">
        <v>1586</v>
      </c>
      <c r="G1098" s="2" t="s">
        <v>102</v>
      </c>
      <c r="H1098" s="4" t="s">
        <v>7146</v>
      </c>
      <c r="I1098" s="5" t="s">
        <v>7147</v>
      </c>
      <c r="J1098" s="2" t="s">
        <v>160</v>
      </c>
      <c r="K1098" s="2" t="s">
        <v>73</v>
      </c>
      <c r="L1098" s="2"/>
      <c r="M1098" s="8" t="s">
        <v>116</v>
      </c>
      <c r="N1098" s="2" t="s">
        <v>5628</v>
      </c>
      <c r="O1098" s="2" t="s">
        <v>188</v>
      </c>
      <c r="P1098" s="6">
        <v>5083</v>
      </c>
      <c r="Q1098" s="7" t="s">
        <v>52391</v>
      </c>
    </row>
    <row r="1099" spans="1:17" x14ac:dyDescent="0.2">
      <c r="A1099" s="2" t="s">
        <v>7148</v>
      </c>
      <c r="B1099" s="2" t="s">
        <v>7149</v>
      </c>
      <c r="C1099" s="3">
        <v>37146</v>
      </c>
      <c r="D1099" s="2" t="s">
        <v>7150</v>
      </c>
      <c r="E1099" s="2" t="s">
        <v>2438</v>
      </c>
      <c r="F1099" s="2" t="s">
        <v>7151</v>
      </c>
      <c r="G1099" s="2" t="s">
        <v>249</v>
      </c>
      <c r="H1099" s="4" t="s">
        <v>7152</v>
      </c>
      <c r="I1099" s="5" t="s">
        <v>7153</v>
      </c>
      <c r="J1099" s="2" t="s">
        <v>84</v>
      </c>
      <c r="K1099" s="2" t="s">
        <v>26</v>
      </c>
      <c r="L1099" s="2"/>
      <c r="M1099" s="8" t="s">
        <v>39</v>
      </c>
      <c r="N1099" s="2" t="s">
        <v>772</v>
      </c>
      <c r="O1099" s="2" t="s">
        <v>296</v>
      </c>
      <c r="P1099" s="6">
        <v>1780</v>
      </c>
      <c r="Q1099" s="7" t="s">
        <v>52391</v>
      </c>
    </row>
    <row r="1100" spans="1:17" x14ac:dyDescent="0.2">
      <c r="A1100" s="2" t="s">
        <v>7154</v>
      </c>
      <c r="B1100" s="2" t="s">
        <v>7155</v>
      </c>
      <c r="C1100" s="3">
        <v>24744</v>
      </c>
      <c r="D1100" s="2" t="s">
        <v>7156</v>
      </c>
      <c r="E1100" s="2" t="s">
        <v>2955</v>
      </c>
      <c r="F1100" s="2" t="s">
        <v>3443</v>
      </c>
      <c r="G1100" s="2" t="s">
        <v>223</v>
      </c>
      <c r="H1100" s="4" t="s">
        <v>7157</v>
      </c>
      <c r="I1100" s="5" t="s">
        <v>7158</v>
      </c>
      <c r="J1100" s="2" t="s">
        <v>63</v>
      </c>
      <c r="K1100" s="2" t="s">
        <v>38</v>
      </c>
      <c r="L1100" s="2"/>
      <c r="M1100" s="8" t="s">
        <v>143</v>
      </c>
      <c r="N1100" s="2" t="s">
        <v>7159</v>
      </c>
      <c r="O1100" s="2" t="s">
        <v>54</v>
      </c>
      <c r="P1100" s="6">
        <v>6488</v>
      </c>
      <c r="Q1100" s="7" t="s">
        <v>52391</v>
      </c>
    </row>
    <row r="1101" spans="1:17" x14ac:dyDescent="0.2">
      <c r="A1101" s="2" t="s">
        <v>7160</v>
      </c>
      <c r="B1101" s="2" t="s">
        <v>7161</v>
      </c>
      <c r="C1101" s="3">
        <v>18088</v>
      </c>
      <c r="D1101" s="2" t="s">
        <v>7162</v>
      </c>
      <c r="E1101" s="2" t="s">
        <v>2917</v>
      </c>
      <c r="F1101" s="2" t="s">
        <v>7163</v>
      </c>
      <c r="G1101" s="2" t="s">
        <v>437</v>
      </c>
      <c r="H1101" s="4" t="s">
        <v>7164</v>
      </c>
      <c r="I1101" s="5" t="s">
        <v>7165</v>
      </c>
      <c r="J1101" s="2" t="s">
        <v>51</v>
      </c>
      <c r="K1101" s="2" t="s">
        <v>26</v>
      </c>
      <c r="L1101" s="2"/>
      <c r="M1101" s="8" t="s">
        <v>39</v>
      </c>
      <c r="N1101" s="2" t="s">
        <v>3662</v>
      </c>
      <c r="O1101" s="2" t="s">
        <v>54</v>
      </c>
      <c r="P1101" s="6">
        <v>9381</v>
      </c>
      <c r="Q1101" s="7" t="s">
        <v>52391</v>
      </c>
    </row>
    <row r="1102" spans="1:17" x14ac:dyDescent="0.2">
      <c r="A1102" s="2" t="s">
        <v>7166</v>
      </c>
      <c r="B1102" s="2" t="s">
        <v>7167</v>
      </c>
      <c r="C1102" s="3">
        <v>23657</v>
      </c>
      <c r="D1102" s="2" t="s">
        <v>7168</v>
      </c>
      <c r="E1102" s="2" t="s">
        <v>3859</v>
      </c>
      <c r="F1102" s="2" t="s">
        <v>7169</v>
      </c>
      <c r="G1102" s="2" t="s">
        <v>249</v>
      </c>
      <c r="H1102" s="4" t="s">
        <v>7170</v>
      </c>
      <c r="I1102" s="5" t="s">
        <v>7171</v>
      </c>
      <c r="J1102" s="2" t="s">
        <v>63</v>
      </c>
      <c r="K1102" s="2" t="s">
        <v>73</v>
      </c>
      <c r="L1102" s="2"/>
      <c r="M1102" s="8" t="s">
        <v>27</v>
      </c>
      <c r="N1102" s="2" t="s">
        <v>7172</v>
      </c>
      <c r="O1102" s="2" t="s">
        <v>107</v>
      </c>
      <c r="P1102" s="6">
        <v>5636</v>
      </c>
      <c r="Q1102" s="7" t="s">
        <v>52391</v>
      </c>
    </row>
    <row r="1103" spans="1:17" x14ac:dyDescent="0.2">
      <c r="A1103" s="2" t="s">
        <v>7173</v>
      </c>
      <c r="B1103" s="2" t="s">
        <v>7174</v>
      </c>
      <c r="C1103" s="3">
        <v>31437</v>
      </c>
      <c r="D1103" s="2" t="s">
        <v>7175</v>
      </c>
      <c r="E1103" s="2" t="s">
        <v>822</v>
      </c>
      <c r="F1103" s="2" t="s">
        <v>6939</v>
      </c>
      <c r="G1103" s="2" t="s">
        <v>175</v>
      </c>
      <c r="H1103" s="4" t="s">
        <v>7176</v>
      </c>
      <c r="I1103" s="5" t="s">
        <v>7177</v>
      </c>
      <c r="J1103" s="2" t="s">
        <v>160</v>
      </c>
      <c r="K1103" s="2" t="s">
        <v>73</v>
      </c>
      <c r="L1103" s="2"/>
      <c r="M1103" s="8" t="s">
        <v>105</v>
      </c>
      <c r="N1103" s="2" t="s">
        <v>1065</v>
      </c>
      <c r="O1103" s="2" t="s">
        <v>54</v>
      </c>
      <c r="P1103" s="6">
        <v>4308</v>
      </c>
      <c r="Q1103" s="7" t="s">
        <v>52391</v>
      </c>
    </row>
    <row r="1104" spans="1:17" x14ac:dyDescent="0.2">
      <c r="A1104" s="2" t="s">
        <v>7178</v>
      </c>
      <c r="B1104" s="2" t="s">
        <v>7179</v>
      </c>
      <c r="C1104" s="3">
        <v>31679</v>
      </c>
      <c r="D1104" s="2" t="s">
        <v>7180</v>
      </c>
      <c r="E1104" s="2" t="s">
        <v>4096</v>
      </c>
      <c r="F1104" s="2" t="s">
        <v>3689</v>
      </c>
      <c r="G1104" s="2" t="s">
        <v>175</v>
      </c>
      <c r="H1104" s="4" t="s">
        <v>7181</v>
      </c>
      <c r="I1104" s="5" t="s">
        <v>7182</v>
      </c>
      <c r="J1104" s="2" t="s">
        <v>160</v>
      </c>
      <c r="K1104" s="2" t="s">
        <v>26</v>
      </c>
      <c r="L1104" s="2"/>
      <c r="M1104" s="8" t="s">
        <v>39</v>
      </c>
      <c r="N1104" s="2" t="s">
        <v>2181</v>
      </c>
      <c r="O1104" s="2" t="s">
        <v>29</v>
      </c>
      <c r="P1104" s="6">
        <v>1825</v>
      </c>
      <c r="Q1104" s="7" t="s">
        <v>52391</v>
      </c>
    </row>
    <row r="1105" spans="1:17" x14ac:dyDescent="0.2">
      <c r="A1105" s="2" t="s">
        <v>7183</v>
      </c>
      <c r="B1105" s="2" t="s">
        <v>7184</v>
      </c>
      <c r="C1105" s="3">
        <v>17873</v>
      </c>
      <c r="D1105" s="2" t="s">
        <v>7185</v>
      </c>
      <c r="E1105" s="2" t="s">
        <v>2038</v>
      </c>
      <c r="F1105" s="2" t="s">
        <v>7186</v>
      </c>
      <c r="G1105" s="2" t="s">
        <v>194</v>
      </c>
      <c r="H1105" s="4" t="s">
        <v>7187</v>
      </c>
      <c r="I1105" s="5" t="s">
        <v>7188</v>
      </c>
      <c r="J1105" s="2" t="s">
        <v>160</v>
      </c>
      <c r="K1105" s="2" t="s">
        <v>73</v>
      </c>
      <c r="L1105" s="2"/>
      <c r="M1105" s="8" t="s">
        <v>376</v>
      </c>
      <c r="N1105" s="2" t="s">
        <v>144</v>
      </c>
      <c r="O1105" s="2" t="s">
        <v>296</v>
      </c>
      <c r="P1105" s="6">
        <v>3375</v>
      </c>
      <c r="Q1105" s="7" t="s">
        <v>52391</v>
      </c>
    </row>
    <row r="1106" spans="1:17" x14ac:dyDescent="0.2">
      <c r="A1106" s="2" t="s">
        <v>7189</v>
      </c>
      <c r="B1106" s="2" t="s">
        <v>7190</v>
      </c>
      <c r="C1106" s="3">
        <v>21035</v>
      </c>
      <c r="D1106" s="2" t="s">
        <v>7191</v>
      </c>
      <c r="E1106" s="2" t="s">
        <v>2357</v>
      </c>
      <c r="F1106" s="2" t="s">
        <v>7192</v>
      </c>
      <c r="G1106" s="2" t="s">
        <v>102</v>
      </c>
      <c r="H1106" s="4" t="s">
        <v>7193</v>
      </c>
      <c r="I1106" s="5" t="s">
        <v>7194</v>
      </c>
      <c r="J1106" s="2" t="s">
        <v>84</v>
      </c>
      <c r="K1106" s="2" t="s">
        <v>26</v>
      </c>
      <c r="L1106" s="2"/>
      <c r="M1106" s="8" t="s">
        <v>105</v>
      </c>
      <c r="N1106" s="2" t="s">
        <v>3896</v>
      </c>
      <c r="O1106" s="2" t="s">
        <v>29</v>
      </c>
      <c r="P1106" s="6">
        <v>9637</v>
      </c>
      <c r="Q1106" s="7" t="s">
        <v>52391</v>
      </c>
    </row>
    <row r="1107" spans="1:17" x14ac:dyDescent="0.2">
      <c r="A1107" s="2" t="s">
        <v>7195</v>
      </c>
      <c r="B1107" s="2" t="s">
        <v>7196</v>
      </c>
      <c r="C1107" s="3">
        <v>27029</v>
      </c>
      <c r="D1107" s="2" t="s">
        <v>7197</v>
      </c>
      <c r="E1107" s="2" t="s">
        <v>3970</v>
      </c>
      <c r="F1107" s="2" t="s">
        <v>7198</v>
      </c>
      <c r="G1107" s="2" t="s">
        <v>413</v>
      </c>
      <c r="H1107" s="4" t="s">
        <v>7199</v>
      </c>
      <c r="I1107" s="5" t="s">
        <v>7200</v>
      </c>
      <c r="J1107" s="2" t="s">
        <v>25</v>
      </c>
      <c r="K1107" s="2" t="s">
        <v>26</v>
      </c>
      <c r="L1107" s="2"/>
      <c r="M1107" s="8" t="s">
        <v>376</v>
      </c>
      <c r="N1107" s="2" t="s">
        <v>825</v>
      </c>
      <c r="O1107" s="2" t="s">
        <v>41</v>
      </c>
      <c r="P1107" s="6">
        <v>8777</v>
      </c>
      <c r="Q1107" s="7" t="s">
        <v>52391</v>
      </c>
    </row>
    <row r="1108" spans="1:17" x14ac:dyDescent="0.2">
      <c r="A1108" s="2" t="s">
        <v>48022</v>
      </c>
      <c r="B1108" s="2" t="s">
        <v>28308</v>
      </c>
      <c r="C1108" s="3">
        <v>37317</v>
      </c>
      <c r="D1108" s="2" t="s">
        <v>48023</v>
      </c>
      <c r="E1108" s="2" t="s">
        <v>2949</v>
      </c>
      <c r="F1108" s="2" t="s">
        <v>31714</v>
      </c>
      <c r="G1108" s="2" t="s">
        <v>223</v>
      </c>
      <c r="H1108" s="4" t="s">
        <v>48024</v>
      </c>
      <c r="I1108" s="5" t="s">
        <v>48025</v>
      </c>
      <c r="J1108" s="2" t="s">
        <v>84</v>
      </c>
      <c r="K1108" s="2" t="s">
        <v>26</v>
      </c>
      <c r="L1108" s="2"/>
      <c r="M1108" s="8" t="s">
        <v>85</v>
      </c>
      <c r="N1108" s="2" t="s">
        <v>4010</v>
      </c>
      <c r="O1108" s="2" t="s">
        <v>87</v>
      </c>
      <c r="P1108" s="6">
        <v>2756</v>
      </c>
      <c r="Q1108" s="7" t="s">
        <v>48026</v>
      </c>
    </row>
    <row r="1109" spans="1:17" x14ac:dyDescent="0.2">
      <c r="A1109" s="2" t="s">
        <v>7207</v>
      </c>
      <c r="B1109" s="2" t="s">
        <v>7208</v>
      </c>
      <c r="C1109" s="3">
        <v>17408</v>
      </c>
      <c r="D1109" s="2" t="s">
        <v>7209</v>
      </c>
      <c r="E1109" s="2" t="s">
        <v>2478</v>
      </c>
      <c r="F1109" s="2" t="s">
        <v>213</v>
      </c>
      <c r="G1109" s="2" t="s">
        <v>175</v>
      </c>
      <c r="H1109" s="4" t="s">
        <v>7210</v>
      </c>
      <c r="I1109" s="5" t="s">
        <v>7211</v>
      </c>
      <c r="J1109" s="2" t="s">
        <v>160</v>
      </c>
      <c r="K1109" s="2" t="s">
        <v>38</v>
      </c>
      <c r="L1109" s="2"/>
      <c r="M1109" s="8" t="s">
        <v>39</v>
      </c>
      <c r="N1109" s="2" t="s">
        <v>3257</v>
      </c>
      <c r="O1109" s="2" t="s">
        <v>107</v>
      </c>
      <c r="P1109" s="6">
        <v>1970</v>
      </c>
      <c r="Q1109" s="7" t="s">
        <v>52391</v>
      </c>
    </row>
    <row r="1110" spans="1:17" x14ac:dyDescent="0.2">
      <c r="A1110" s="2" t="s">
        <v>7212</v>
      </c>
      <c r="B1110" s="2" t="s">
        <v>7213</v>
      </c>
      <c r="C1110" s="3">
        <v>21147</v>
      </c>
      <c r="D1110" s="2" t="s">
        <v>7214</v>
      </c>
      <c r="E1110" s="2" t="s">
        <v>892</v>
      </c>
      <c r="F1110" s="2" t="s">
        <v>7215</v>
      </c>
      <c r="G1110" s="2" t="s">
        <v>413</v>
      </c>
      <c r="H1110" s="4" t="s">
        <v>7216</v>
      </c>
      <c r="I1110" s="5" t="s">
        <v>7217</v>
      </c>
      <c r="J1110" s="2" t="s">
        <v>51</v>
      </c>
      <c r="K1110" s="2" t="s">
        <v>26</v>
      </c>
      <c r="L1110" s="2"/>
      <c r="M1110" s="8" t="s">
        <v>268</v>
      </c>
      <c r="N1110" s="2" t="s">
        <v>3896</v>
      </c>
      <c r="O1110" s="2" t="s">
        <v>41</v>
      </c>
      <c r="P1110" s="6">
        <v>7808</v>
      </c>
      <c r="Q1110" s="7" t="s">
        <v>52391</v>
      </c>
    </row>
    <row r="1111" spans="1:17" x14ac:dyDescent="0.2">
      <c r="A1111" s="2" t="s">
        <v>7218</v>
      </c>
      <c r="B1111" s="2" t="s">
        <v>7219</v>
      </c>
      <c r="C1111" s="3">
        <v>26227</v>
      </c>
      <c r="D1111" s="2" t="s">
        <v>7220</v>
      </c>
      <c r="E1111" s="2" t="s">
        <v>6593</v>
      </c>
      <c r="F1111" s="2" t="s">
        <v>428</v>
      </c>
      <c r="G1111" s="2" t="s">
        <v>275</v>
      </c>
      <c r="H1111" s="4" t="s">
        <v>7221</v>
      </c>
      <c r="I1111" s="5" t="s">
        <v>7222</v>
      </c>
      <c r="J1111" s="2" t="s">
        <v>25</v>
      </c>
      <c r="K1111" s="2" t="s">
        <v>73</v>
      </c>
      <c r="L1111" s="2"/>
      <c r="M1111" s="8" t="s">
        <v>85</v>
      </c>
      <c r="N1111" s="2" t="s">
        <v>2167</v>
      </c>
      <c r="O1111" s="2" t="s">
        <v>87</v>
      </c>
      <c r="P1111" s="6">
        <v>4111</v>
      </c>
      <c r="Q1111" s="7" t="s">
        <v>52391</v>
      </c>
    </row>
    <row r="1112" spans="1:17" x14ac:dyDescent="0.2">
      <c r="A1112" s="2" t="s">
        <v>7223</v>
      </c>
      <c r="B1112" s="2" t="s">
        <v>7224</v>
      </c>
      <c r="C1112" s="3">
        <v>32400</v>
      </c>
      <c r="D1112" s="2" t="s">
        <v>7225</v>
      </c>
      <c r="E1112" s="2" t="s">
        <v>1800</v>
      </c>
      <c r="F1112" s="2" t="s">
        <v>694</v>
      </c>
      <c r="G1112" s="2" t="s">
        <v>113</v>
      </c>
      <c r="H1112" s="4" t="s">
        <v>7226</v>
      </c>
      <c r="I1112" s="5" t="s">
        <v>7227</v>
      </c>
      <c r="J1112" s="2" t="s">
        <v>84</v>
      </c>
      <c r="K1112" s="2" t="s">
        <v>26</v>
      </c>
      <c r="L1112" s="2"/>
      <c r="M1112" s="8" t="s">
        <v>268</v>
      </c>
      <c r="N1112" s="2" t="s">
        <v>5622</v>
      </c>
      <c r="O1112" s="2" t="s">
        <v>54</v>
      </c>
      <c r="P1112" s="6">
        <v>7747</v>
      </c>
      <c r="Q1112" s="7" t="s">
        <v>52391</v>
      </c>
    </row>
    <row r="1113" spans="1:17" x14ac:dyDescent="0.2">
      <c r="A1113" s="2" t="s">
        <v>7228</v>
      </c>
      <c r="B1113" s="2" t="s">
        <v>7229</v>
      </c>
      <c r="C1113" s="3">
        <v>16708</v>
      </c>
      <c r="D1113" s="2" t="s">
        <v>7230</v>
      </c>
      <c r="E1113" s="2" t="s">
        <v>1039</v>
      </c>
      <c r="F1113" s="2" t="s">
        <v>92</v>
      </c>
      <c r="G1113" s="2" t="s">
        <v>35</v>
      </c>
      <c r="H1113" s="4" t="s">
        <v>7231</v>
      </c>
      <c r="I1113" s="5" t="s">
        <v>7232</v>
      </c>
      <c r="J1113" s="2" t="s">
        <v>160</v>
      </c>
      <c r="K1113" s="2" t="s">
        <v>73</v>
      </c>
      <c r="L1113" s="2"/>
      <c r="M1113" s="8" t="s">
        <v>74</v>
      </c>
      <c r="N1113" s="2" t="s">
        <v>1480</v>
      </c>
      <c r="O1113" s="2" t="s">
        <v>41</v>
      </c>
      <c r="P1113" s="6">
        <v>5140</v>
      </c>
      <c r="Q1113" s="7" t="s">
        <v>52391</v>
      </c>
    </row>
    <row r="1114" spans="1:17" x14ac:dyDescent="0.2">
      <c r="A1114" s="2" t="s">
        <v>49824</v>
      </c>
      <c r="B1114" s="2" t="s">
        <v>10340</v>
      </c>
      <c r="C1114" s="3">
        <v>36997</v>
      </c>
      <c r="D1114" s="2" t="s">
        <v>49825</v>
      </c>
      <c r="E1114" s="2" t="s">
        <v>3906</v>
      </c>
      <c r="F1114" s="2" t="s">
        <v>49826</v>
      </c>
      <c r="G1114" s="2" t="s">
        <v>223</v>
      </c>
      <c r="H1114" s="4" t="s">
        <v>49827</v>
      </c>
      <c r="I1114" s="5" t="s">
        <v>49828</v>
      </c>
      <c r="J1114" s="2" t="s">
        <v>84</v>
      </c>
      <c r="K1114" s="2" t="s">
        <v>73</v>
      </c>
      <c r="L1114" s="2"/>
      <c r="M1114" s="8" t="s">
        <v>376</v>
      </c>
      <c r="N1114" s="2" t="s">
        <v>1403</v>
      </c>
      <c r="O1114" s="2" t="s">
        <v>87</v>
      </c>
      <c r="P1114" s="6">
        <v>6193</v>
      </c>
      <c r="Q1114" s="7" t="s">
        <v>49829</v>
      </c>
    </row>
    <row r="1115" spans="1:17" x14ac:dyDescent="0.2">
      <c r="A1115" s="2" t="s">
        <v>7240</v>
      </c>
      <c r="B1115" s="2" t="s">
        <v>7241</v>
      </c>
      <c r="C1115" s="3">
        <v>34169</v>
      </c>
      <c r="D1115" s="2" t="s">
        <v>7242</v>
      </c>
      <c r="E1115" s="2" t="s">
        <v>1160</v>
      </c>
      <c r="F1115" s="2" t="s">
        <v>2171</v>
      </c>
      <c r="G1115" s="2" t="s">
        <v>81</v>
      </c>
      <c r="H1115" s="4" t="s">
        <v>7243</v>
      </c>
      <c r="I1115" s="5" t="s">
        <v>7244</v>
      </c>
      <c r="J1115" s="2" t="s">
        <v>63</v>
      </c>
      <c r="K1115" s="2" t="s">
        <v>26</v>
      </c>
      <c r="L1115" s="2"/>
      <c r="M1115" s="8" t="s">
        <v>116</v>
      </c>
      <c r="N1115" s="2" t="s">
        <v>528</v>
      </c>
      <c r="O1115" s="2" t="s">
        <v>107</v>
      </c>
      <c r="P1115" s="6">
        <v>5895</v>
      </c>
      <c r="Q1115" s="7" t="s">
        <v>52391</v>
      </c>
    </row>
    <row r="1116" spans="1:17" x14ac:dyDescent="0.2">
      <c r="A1116" s="2" t="s">
        <v>7245</v>
      </c>
      <c r="B1116" s="2" t="s">
        <v>4436</v>
      </c>
      <c r="C1116" s="3">
        <v>27211</v>
      </c>
      <c r="D1116" s="2" t="s">
        <v>7246</v>
      </c>
      <c r="E1116" s="2" t="s">
        <v>6293</v>
      </c>
      <c r="F1116" s="2" t="s">
        <v>7247</v>
      </c>
      <c r="G1116" s="2" t="s">
        <v>292</v>
      </c>
      <c r="H1116" s="4" t="s">
        <v>7248</v>
      </c>
      <c r="I1116" s="5" t="s">
        <v>7249</v>
      </c>
      <c r="J1116" s="2" t="s">
        <v>51</v>
      </c>
      <c r="K1116" s="2" t="s">
        <v>38</v>
      </c>
      <c r="L1116" s="2"/>
      <c r="M1116" s="8" t="s">
        <v>376</v>
      </c>
      <c r="N1116" s="2" t="s">
        <v>1789</v>
      </c>
      <c r="O1116" s="2" t="s">
        <v>198</v>
      </c>
      <c r="P1116" s="6">
        <v>5622</v>
      </c>
      <c r="Q1116" s="7" t="s">
        <v>52391</v>
      </c>
    </row>
    <row r="1117" spans="1:17" x14ac:dyDescent="0.2">
      <c r="A1117" s="2" t="s">
        <v>7250</v>
      </c>
      <c r="B1117" s="2" t="s">
        <v>7251</v>
      </c>
      <c r="C1117" s="3">
        <v>20472</v>
      </c>
      <c r="D1117" s="2" t="s">
        <v>7252</v>
      </c>
      <c r="E1117" s="2" t="s">
        <v>2115</v>
      </c>
      <c r="F1117" s="2" t="s">
        <v>404</v>
      </c>
      <c r="G1117" s="2" t="s">
        <v>204</v>
      </c>
      <c r="H1117" s="4" t="s">
        <v>7253</v>
      </c>
      <c r="I1117" s="5" t="s">
        <v>7254</v>
      </c>
      <c r="J1117" s="2" t="s">
        <v>160</v>
      </c>
      <c r="K1117" s="2" t="s">
        <v>26</v>
      </c>
      <c r="L1117" s="2"/>
      <c r="M1117" s="8" t="s">
        <v>52</v>
      </c>
      <c r="N1117" s="2" t="s">
        <v>1337</v>
      </c>
      <c r="O1117" s="2" t="s">
        <v>107</v>
      </c>
      <c r="P1117" s="6">
        <v>7031</v>
      </c>
      <c r="Q1117" s="7" t="s">
        <v>52391</v>
      </c>
    </row>
    <row r="1118" spans="1:17" x14ac:dyDescent="0.2">
      <c r="A1118" s="2" t="s">
        <v>7255</v>
      </c>
      <c r="B1118" s="2" t="s">
        <v>7256</v>
      </c>
      <c r="C1118" s="3">
        <v>27142</v>
      </c>
      <c r="D1118" s="2" t="s">
        <v>7257</v>
      </c>
      <c r="E1118" s="2" t="s">
        <v>4629</v>
      </c>
      <c r="F1118" s="2" t="s">
        <v>412</v>
      </c>
      <c r="G1118" s="2" t="s">
        <v>102</v>
      </c>
      <c r="H1118" s="4" t="s">
        <v>7258</v>
      </c>
      <c r="I1118" s="5" t="s">
        <v>7259</v>
      </c>
      <c r="J1118" s="2" t="s">
        <v>63</v>
      </c>
      <c r="K1118" s="2" t="s">
        <v>38</v>
      </c>
      <c r="L1118" s="2"/>
      <c r="M1118" s="8" t="s">
        <v>207</v>
      </c>
      <c r="N1118" s="2" t="s">
        <v>7260</v>
      </c>
      <c r="O1118" s="2" t="s">
        <v>54</v>
      </c>
      <c r="P1118" s="6">
        <v>8362</v>
      </c>
      <c r="Q1118" s="7" t="s">
        <v>52391</v>
      </c>
    </row>
    <row r="1119" spans="1:17" x14ac:dyDescent="0.2">
      <c r="A1119" s="2" t="s">
        <v>7261</v>
      </c>
      <c r="B1119" s="2" t="s">
        <v>7262</v>
      </c>
      <c r="C1119" s="3">
        <v>30817</v>
      </c>
      <c r="D1119" s="2" t="s">
        <v>7263</v>
      </c>
      <c r="E1119" s="2" t="s">
        <v>789</v>
      </c>
      <c r="F1119" s="2" t="s">
        <v>7264</v>
      </c>
      <c r="G1119" s="2" t="s">
        <v>22</v>
      </c>
      <c r="H1119" s="4" t="s">
        <v>7265</v>
      </c>
      <c r="I1119" s="5" t="s">
        <v>7266</v>
      </c>
      <c r="J1119" s="2" t="s">
        <v>84</v>
      </c>
      <c r="K1119" s="2" t="s">
        <v>26</v>
      </c>
      <c r="L1119" s="2"/>
      <c r="M1119" s="8" t="s">
        <v>74</v>
      </c>
      <c r="N1119" s="2" t="s">
        <v>7267</v>
      </c>
      <c r="O1119" s="2" t="s">
        <v>87</v>
      </c>
      <c r="P1119" s="6">
        <v>6132</v>
      </c>
      <c r="Q1119" s="7" t="s">
        <v>52391</v>
      </c>
    </row>
    <row r="1120" spans="1:17" x14ac:dyDescent="0.2">
      <c r="A1120" s="2" t="s">
        <v>7268</v>
      </c>
      <c r="B1120" s="2" t="s">
        <v>7269</v>
      </c>
      <c r="C1120" s="3">
        <v>34596</v>
      </c>
      <c r="D1120" s="2" t="s">
        <v>7270</v>
      </c>
      <c r="E1120" s="2" t="s">
        <v>165</v>
      </c>
      <c r="F1120" s="2" t="s">
        <v>2150</v>
      </c>
      <c r="G1120" s="2" t="s">
        <v>35</v>
      </c>
      <c r="H1120" s="4" t="s">
        <v>7271</v>
      </c>
      <c r="I1120" s="5" t="s">
        <v>7272</v>
      </c>
      <c r="J1120" s="2" t="s">
        <v>160</v>
      </c>
      <c r="K1120" s="2" t="s">
        <v>73</v>
      </c>
      <c r="L1120" s="2"/>
      <c r="M1120" s="8" t="s">
        <v>74</v>
      </c>
      <c r="N1120" s="2" t="s">
        <v>7273</v>
      </c>
      <c r="O1120" s="2" t="s">
        <v>29</v>
      </c>
      <c r="P1120" s="6">
        <v>3443</v>
      </c>
      <c r="Q1120" s="7" t="s">
        <v>52391</v>
      </c>
    </row>
    <row r="1121" spans="1:17" x14ac:dyDescent="0.2">
      <c r="A1121" s="2" t="s">
        <v>7274</v>
      </c>
      <c r="B1121" s="2" t="s">
        <v>7275</v>
      </c>
      <c r="C1121" s="3">
        <v>23439</v>
      </c>
      <c r="D1121" s="2" t="s">
        <v>7276</v>
      </c>
      <c r="E1121" s="2" t="s">
        <v>2738</v>
      </c>
      <c r="F1121" s="2" t="s">
        <v>340</v>
      </c>
      <c r="G1121" s="2" t="s">
        <v>60</v>
      </c>
      <c r="H1121" s="4" t="s">
        <v>7277</v>
      </c>
      <c r="I1121" s="5" t="s">
        <v>7278</v>
      </c>
      <c r="J1121" s="2" t="s">
        <v>63</v>
      </c>
      <c r="K1121" s="2" t="s">
        <v>73</v>
      </c>
      <c r="L1121" s="2"/>
      <c r="M1121" s="8" t="s">
        <v>39</v>
      </c>
      <c r="N1121" s="2" t="s">
        <v>5565</v>
      </c>
      <c r="O1121" s="2" t="s">
        <v>107</v>
      </c>
      <c r="P1121" s="6">
        <v>3650</v>
      </c>
      <c r="Q1121" s="7" t="s">
        <v>52391</v>
      </c>
    </row>
    <row r="1122" spans="1:17" x14ac:dyDescent="0.2">
      <c r="A1122" s="2" t="s">
        <v>7279</v>
      </c>
      <c r="B1122" s="2" t="s">
        <v>7280</v>
      </c>
      <c r="C1122" s="3">
        <v>27163</v>
      </c>
      <c r="D1122" s="2" t="s">
        <v>7281</v>
      </c>
      <c r="E1122" s="2" t="s">
        <v>4951</v>
      </c>
      <c r="F1122" s="2" t="s">
        <v>694</v>
      </c>
      <c r="G1122" s="2" t="s">
        <v>204</v>
      </c>
      <c r="H1122" s="4" t="s">
        <v>7282</v>
      </c>
      <c r="I1122" s="5" t="s">
        <v>7283</v>
      </c>
      <c r="J1122" s="2" t="s">
        <v>63</v>
      </c>
      <c r="K1122" s="2" t="s">
        <v>26</v>
      </c>
      <c r="L1122" s="2"/>
      <c r="M1122" s="8" t="s">
        <v>85</v>
      </c>
      <c r="N1122" s="2" t="s">
        <v>2781</v>
      </c>
      <c r="O1122" s="2" t="s">
        <v>198</v>
      </c>
      <c r="P1122" s="6">
        <v>1646</v>
      </c>
      <c r="Q1122" s="7" t="s">
        <v>52391</v>
      </c>
    </row>
    <row r="1123" spans="1:17" x14ac:dyDescent="0.2">
      <c r="A1123" s="2" t="s">
        <v>7284</v>
      </c>
      <c r="B1123" s="2" t="s">
        <v>7285</v>
      </c>
      <c r="C1123" s="3">
        <v>18272</v>
      </c>
      <c r="D1123" s="2" t="s">
        <v>7286</v>
      </c>
      <c r="E1123" s="2" t="s">
        <v>1643</v>
      </c>
      <c r="F1123" s="2" t="s">
        <v>7287</v>
      </c>
      <c r="G1123" s="2" t="s">
        <v>214</v>
      </c>
      <c r="H1123" s="4" t="s">
        <v>7288</v>
      </c>
      <c r="I1123" s="5" t="s">
        <v>7289</v>
      </c>
      <c r="J1123" s="2" t="s">
        <v>160</v>
      </c>
      <c r="K1123" s="2" t="s">
        <v>73</v>
      </c>
      <c r="L1123" s="2"/>
      <c r="M1123" s="8" t="s">
        <v>85</v>
      </c>
      <c r="N1123" s="2" t="s">
        <v>4047</v>
      </c>
      <c r="O1123" s="2" t="s">
        <v>243</v>
      </c>
      <c r="P1123" s="6">
        <v>1756</v>
      </c>
      <c r="Q1123" s="7" t="s">
        <v>52391</v>
      </c>
    </row>
    <row r="1124" spans="1:17" x14ac:dyDescent="0.2">
      <c r="A1124" s="2" t="s">
        <v>7290</v>
      </c>
      <c r="B1124" s="2" t="s">
        <v>7291</v>
      </c>
      <c r="C1124" s="3">
        <v>17987</v>
      </c>
      <c r="D1124" s="2" t="s">
        <v>7292</v>
      </c>
      <c r="E1124" s="2" t="s">
        <v>1448</v>
      </c>
      <c r="F1124" s="2" t="s">
        <v>1017</v>
      </c>
      <c r="G1124" s="2" t="s">
        <v>275</v>
      </c>
      <c r="H1124" s="4" t="s">
        <v>7293</v>
      </c>
      <c r="I1124" s="5" t="s">
        <v>7294</v>
      </c>
      <c r="J1124" s="2" t="s">
        <v>160</v>
      </c>
      <c r="K1124" s="2" t="s">
        <v>26</v>
      </c>
      <c r="L1124" s="2"/>
      <c r="M1124" s="8" t="s">
        <v>27</v>
      </c>
      <c r="N1124" s="2" t="s">
        <v>7046</v>
      </c>
      <c r="O1124" s="2" t="s">
        <v>198</v>
      </c>
      <c r="P1124" s="6">
        <v>8320</v>
      </c>
      <c r="Q1124" s="7" t="s">
        <v>52391</v>
      </c>
    </row>
    <row r="1125" spans="1:17" x14ac:dyDescent="0.2">
      <c r="A1125" s="2" t="s">
        <v>7295</v>
      </c>
      <c r="B1125" s="2" t="s">
        <v>7296</v>
      </c>
      <c r="C1125" s="3">
        <v>17806</v>
      </c>
      <c r="D1125" s="2" t="s">
        <v>7297</v>
      </c>
      <c r="E1125" s="2" t="s">
        <v>1643</v>
      </c>
      <c r="F1125" s="2" t="s">
        <v>7298</v>
      </c>
      <c r="G1125" s="2" t="s">
        <v>132</v>
      </c>
      <c r="H1125" s="4" t="s">
        <v>7299</v>
      </c>
      <c r="I1125" s="5" t="s">
        <v>7300</v>
      </c>
      <c r="J1125" s="2" t="s">
        <v>160</v>
      </c>
      <c r="K1125" s="2" t="s">
        <v>26</v>
      </c>
      <c r="L1125" s="2"/>
      <c r="M1125" s="8" t="s">
        <v>27</v>
      </c>
      <c r="N1125" s="2" t="s">
        <v>5029</v>
      </c>
      <c r="O1125" s="2" t="s">
        <v>296</v>
      </c>
      <c r="P1125" s="6">
        <v>8131</v>
      </c>
      <c r="Q1125" s="7" t="s">
        <v>52391</v>
      </c>
    </row>
    <row r="1126" spans="1:17" x14ac:dyDescent="0.2">
      <c r="A1126" s="2" t="s">
        <v>7301</v>
      </c>
      <c r="B1126" s="2" t="s">
        <v>7302</v>
      </c>
      <c r="C1126" s="3">
        <v>27229</v>
      </c>
      <c r="D1126" s="2" t="s">
        <v>7303</v>
      </c>
      <c r="E1126" s="2" t="s">
        <v>7304</v>
      </c>
      <c r="F1126" s="2" t="s">
        <v>1975</v>
      </c>
      <c r="G1126" s="2" t="s">
        <v>679</v>
      </c>
      <c r="H1126" s="4" t="s">
        <v>7305</v>
      </c>
      <c r="I1126" s="5" t="s">
        <v>7306</v>
      </c>
      <c r="J1126" s="2" t="s">
        <v>160</v>
      </c>
      <c r="K1126" s="2" t="s">
        <v>26</v>
      </c>
      <c r="L1126" s="2"/>
      <c r="M1126" s="8" t="s">
        <v>207</v>
      </c>
      <c r="N1126" s="2" t="s">
        <v>464</v>
      </c>
      <c r="O1126" s="2" t="s">
        <v>188</v>
      </c>
      <c r="P1126" s="6">
        <v>6515</v>
      </c>
      <c r="Q1126" s="7" t="s">
        <v>52391</v>
      </c>
    </row>
    <row r="1127" spans="1:17" x14ac:dyDescent="0.2">
      <c r="A1127" s="2" t="s">
        <v>7307</v>
      </c>
      <c r="B1127" s="2" t="s">
        <v>7308</v>
      </c>
      <c r="C1127" s="3">
        <v>19026</v>
      </c>
      <c r="D1127" s="2" t="s">
        <v>7309</v>
      </c>
      <c r="E1127" s="2" t="s">
        <v>7310</v>
      </c>
      <c r="F1127" s="2" t="s">
        <v>7311</v>
      </c>
      <c r="G1127" s="2" t="s">
        <v>437</v>
      </c>
      <c r="H1127" s="4" t="s">
        <v>7312</v>
      </c>
      <c r="I1127" s="5" t="s">
        <v>7313</v>
      </c>
      <c r="J1127" s="2" t="s">
        <v>84</v>
      </c>
      <c r="K1127" s="2" t="s">
        <v>26</v>
      </c>
      <c r="L1127" s="2"/>
      <c r="M1127" s="8" t="s">
        <v>207</v>
      </c>
      <c r="N1127" s="2" t="s">
        <v>2167</v>
      </c>
      <c r="O1127" s="2" t="s">
        <v>41</v>
      </c>
      <c r="P1127" s="6">
        <v>4712</v>
      </c>
      <c r="Q1127" s="7" t="s">
        <v>52391</v>
      </c>
    </row>
    <row r="1128" spans="1:17" x14ac:dyDescent="0.2">
      <c r="A1128" s="2" t="s">
        <v>7314</v>
      </c>
      <c r="B1128" s="2" t="s">
        <v>7315</v>
      </c>
      <c r="C1128" s="3">
        <v>30546</v>
      </c>
      <c r="D1128" s="2" t="s">
        <v>7316</v>
      </c>
      <c r="E1128" s="2" t="s">
        <v>6293</v>
      </c>
      <c r="F1128" s="2" t="s">
        <v>5964</v>
      </c>
      <c r="G1128" s="2" t="s">
        <v>478</v>
      </c>
      <c r="H1128" s="4" t="s">
        <v>7317</v>
      </c>
      <c r="I1128" s="5" t="s">
        <v>7318</v>
      </c>
      <c r="J1128" s="2" t="s">
        <v>63</v>
      </c>
      <c r="K1128" s="2" t="s">
        <v>38</v>
      </c>
      <c r="L1128" s="2"/>
      <c r="M1128" s="8" t="s">
        <v>105</v>
      </c>
      <c r="N1128" s="2" t="s">
        <v>7319</v>
      </c>
      <c r="O1128" s="2" t="s">
        <v>198</v>
      </c>
      <c r="P1128" s="6">
        <v>8961</v>
      </c>
      <c r="Q1128" s="7" t="s">
        <v>52391</v>
      </c>
    </row>
    <row r="1129" spans="1:17" x14ac:dyDescent="0.2">
      <c r="A1129" s="2" t="s">
        <v>7320</v>
      </c>
      <c r="B1129" s="2" t="s">
        <v>4379</v>
      </c>
      <c r="C1129" s="3">
        <v>31308</v>
      </c>
      <c r="D1129" s="2" t="s">
        <v>7321</v>
      </c>
      <c r="E1129" s="2" t="s">
        <v>1258</v>
      </c>
      <c r="F1129" s="2" t="s">
        <v>7322</v>
      </c>
      <c r="G1129" s="2" t="s">
        <v>194</v>
      </c>
      <c r="H1129" s="4" t="s">
        <v>7323</v>
      </c>
      <c r="I1129" s="5" t="s">
        <v>7324</v>
      </c>
      <c r="J1129" s="2" t="s">
        <v>84</v>
      </c>
      <c r="K1129" s="2" t="s">
        <v>38</v>
      </c>
      <c r="L1129" s="2"/>
      <c r="M1129" s="8" t="s">
        <v>27</v>
      </c>
      <c r="N1129" s="2" t="s">
        <v>793</v>
      </c>
      <c r="O1129" s="2" t="s">
        <v>296</v>
      </c>
      <c r="P1129" s="6">
        <v>4260</v>
      </c>
      <c r="Q1129" s="7" t="s">
        <v>52391</v>
      </c>
    </row>
    <row r="1130" spans="1:17" x14ac:dyDescent="0.2">
      <c r="A1130" s="2" t="s">
        <v>7325</v>
      </c>
      <c r="B1130" s="2" t="s">
        <v>7326</v>
      </c>
      <c r="C1130" s="3">
        <v>24398</v>
      </c>
      <c r="D1130" s="2" t="s">
        <v>7327</v>
      </c>
      <c r="E1130" s="2" t="s">
        <v>4737</v>
      </c>
      <c r="F1130" s="2" t="s">
        <v>7328</v>
      </c>
      <c r="G1130" s="2" t="s">
        <v>292</v>
      </c>
      <c r="H1130" s="4" t="s">
        <v>7329</v>
      </c>
      <c r="I1130" s="5" t="s">
        <v>7330</v>
      </c>
      <c r="J1130" s="2" t="s">
        <v>25</v>
      </c>
      <c r="K1130" s="2" t="s">
        <v>38</v>
      </c>
      <c r="L1130" s="2"/>
      <c r="M1130" s="8" t="s">
        <v>85</v>
      </c>
      <c r="N1130" s="2" t="s">
        <v>2980</v>
      </c>
      <c r="O1130" s="2" t="s">
        <v>198</v>
      </c>
      <c r="P1130" s="6">
        <v>4104</v>
      </c>
      <c r="Q1130" s="7" t="s">
        <v>52391</v>
      </c>
    </row>
    <row r="1131" spans="1:17" x14ac:dyDescent="0.2">
      <c r="A1131" s="2" t="s">
        <v>7331</v>
      </c>
      <c r="B1131" s="2" t="s">
        <v>4976</v>
      </c>
      <c r="C1131" s="3">
        <v>19890</v>
      </c>
      <c r="D1131" s="2" t="s">
        <v>7332</v>
      </c>
      <c r="E1131" s="2" t="s">
        <v>4482</v>
      </c>
      <c r="F1131" s="2" t="s">
        <v>7333</v>
      </c>
      <c r="G1131" s="2" t="s">
        <v>223</v>
      </c>
      <c r="H1131" s="4" t="s">
        <v>7334</v>
      </c>
      <c r="I1131" s="5" t="s">
        <v>7335</v>
      </c>
      <c r="J1131" s="2" t="s">
        <v>84</v>
      </c>
      <c r="K1131" s="2" t="s">
        <v>38</v>
      </c>
      <c r="L1131" s="2"/>
      <c r="M1131" s="8" t="s">
        <v>39</v>
      </c>
      <c r="N1131" s="2" t="s">
        <v>385</v>
      </c>
      <c r="O1131" s="2" t="s">
        <v>188</v>
      </c>
      <c r="P1131" s="6">
        <v>6945</v>
      </c>
      <c r="Q1131" s="7" t="s">
        <v>52391</v>
      </c>
    </row>
    <row r="1132" spans="1:17" x14ac:dyDescent="0.2">
      <c r="A1132" s="2" t="s">
        <v>7336</v>
      </c>
      <c r="B1132" s="2" t="s">
        <v>7337</v>
      </c>
      <c r="C1132" s="3">
        <v>24072</v>
      </c>
      <c r="D1132" s="2" t="s">
        <v>7338</v>
      </c>
      <c r="E1132" s="2" t="s">
        <v>2335</v>
      </c>
      <c r="F1132" s="2" t="s">
        <v>7339</v>
      </c>
      <c r="G1132" s="2" t="s">
        <v>81</v>
      </c>
      <c r="H1132" s="4" t="s">
        <v>7340</v>
      </c>
      <c r="I1132" s="5" t="s">
        <v>7341</v>
      </c>
      <c r="J1132" s="2" t="s">
        <v>25</v>
      </c>
      <c r="K1132" s="2" t="s">
        <v>73</v>
      </c>
      <c r="L1132" s="2"/>
      <c r="M1132" s="8" t="s">
        <v>52</v>
      </c>
      <c r="N1132" s="2" t="s">
        <v>1424</v>
      </c>
      <c r="O1132" s="2" t="s">
        <v>29</v>
      </c>
      <c r="P1132" s="6">
        <v>8054</v>
      </c>
      <c r="Q1132" s="7" t="s">
        <v>52391</v>
      </c>
    </row>
    <row r="1133" spans="1:17" x14ac:dyDescent="0.2">
      <c r="A1133" s="2" t="s">
        <v>7342</v>
      </c>
      <c r="B1133" s="2" t="s">
        <v>7343</v>
      </c>
      <c r="C1133" s="3">
        <v>25870</v>
      </c>
      <c r="D1133" s="2" t="s">
        <v>7344</v>
      </c>
      <c r="E1133" s="2" t="s">
        <v>805</v>
      </c>
      <c r="F1133" s="2" t="s">
        <v>1631</v>
      </c>
      <c r="G1133" s="2" t="s">
        <v>249</v>
      </c>
      <c r="H1133" s="4" t="s">
        <v>7345</v>
      </c>
      <c r="I1133" s="5" t="s">
        <v>7346</v>
      </c>
      <c r="J1133" s="2" t="s">
        <v>160</v>
      </c>
      <c r="K1133" s="2" t="s">
        <v>38</v>
      </c>
      <c r="L1133" s="2"/>
      <c r="M1133" s="8" t="s">
        <v>268</v>
      </c>
      <c r="N1133" s="2" t="s">
        <v>3212</v>
      </c>
      <c r="O1133" s="2" t="s">
        <v>243</v>
      </c>
      <c r="P1133" s="6">
        <v>7066</v>
      </c>
      <c r="Q1133" s="7" t="s">
        <v>52391</v>
      </c>
    </row>
    <row r="1134" spans="1:17" x14ac:dyDescent="0.2">
      <c r="A1134" s="2" t="s">
        <v>7347</v>
      </c>
      <c r="B1134" s="2" t="s">
        <v>7348</v>
      </c>
      <c r="C1134" s="3">
        <v>32707</v>
      </c>
      <c r="D1134" s="2" t="s">
        <v>7349</v>
      </c>
      <c r="E1134" s="2" t="s">
        <v>4978</v>
      </c>
      <c r="F1134" s="2" t="s">
        <v>3115</v>
      </c>
      <c r="G1134" s="2" t="s">
        <v>204</v>
      </c>
      <c r="H1134" s="4" t="s">
        <v>7350</v>
      </c>
      <c r="I1134" s="5" t="s">
        <v>7351</v>
      </c>
      <c r="J1134" s="2" t="s">
        <v>160</v>
      </c>
      <c r="K1134" s="2" t="s">
        <v>26</v>
      </c>
      <c r="L1134" s="2"/>
      <c r="M1134" s="8" t="s">
        <v>268</v>
      </c>
      <c r="N1134" s="2" t="s">
        <v>7352</v>
      </c>
      <c r="O1134" s="2" t="s">
        <v>243</v>
      </c>
      <c r="P1134" s="6">
        <v>4301</v>
      </c>
      <c r="Q1134" s="7" t="s">
        <v>52391</v>
      </c>
    </row>
    <row r="1135" spans="1:17" x14ac:dyDescent="0.2">
      <c r="A1135" s="2" t="s">
        <v>7353</v>
      </c>
      <c r="B1135" s="2" t="s">
        <v>7354</v>
      </c>
      <c r="C1135" s="3">
        <v>35281</v>
      </c>
      <c r="D1135" s="2" t="s">
        <v>7355</v>
      </c>
      <c r="E1135" s="2" t="s">
        <v>3859</v>
      </c>
      <c r="F1135" s="2" t="s">
        <v>7356</v>
      </c>
      <c r="G1135" s="2" t="s">
        <v>81</v>
      </c>
      <c r="H1135" s="4" t="s">
        <v>7357</v>
      </c>
      <c r="I1135" s="5" t="s">
        <v>7358</v>
      </c>
      <c r="J1135" s="2" t="s">
        <v>160</v>
      </c>
      <c r="K1135" s="2" t="s">
        <v>38</v>
      </c>
      <c r="L1135" s="2"/>
      <c r="M1135" s="8" t="s">
        <v>52</v>
      </c>
      <c r="N1135" s="2" t="s">
        <v>4758</v>
      </c>
      <c r="O1135" s="2" t="s">
        <v>107</v>
      </c>
      <c r="P1135" s="6">
        <v>2732</v>
      </c>
      <c r="Q1135" s="7" t="s">
        <v>52391</v>
      </c>
    </row>
    <row r="1136" spans="1:17" x14ac:dyDescent="0.2">
      <c r="A1136" s="2" t="s">
        <v>7359</v>
      </c>
      <c r="B1136" s="2" t="s">
        <v>7360</v>
      </c>
      <c r="C1136" s="3">
        <v>23407</v>
      </c>
      <c r="D1136" s="2" t="s">
        <v>7361</v>
      </c>
      <c r="E1136" s="2" t="s">
        <v>862</v>
      </c>
      <c r="F1136" s="2" t="s">
        <v>7362</v>
      </c>
      <c r="G1136" s="2" t="s">
        <v>35</v>
      </c>
      <c r="H1136" s="4" t="s">
        <v>7363</v>
      </c>
      <c r="I1136" s="5" t="s">
        <v>7364</v>
      </c>
      <c r="J1136" s="2" t="s">
        <v>25</v>
      </c>
      <c r="K1136" s="2" t="s">
        <v>73</v>
      </c>
      <c r="L1136" s="2"/>
      <c r="M1136" s="8" t="s">
        <v>143</v>
      </c>
      <c r="N1136" s="2" t="s">
        <v>2813</v>
      </c>
      <c r="O1136" s="2" t="s">
        <v>54</v>
      </c>
      <c r="P1136" s="6">
        <v>3106</v>
      </c>
      <c r="Q1136" s="7" t="s">
        <v>52391</v>
      </c>
    </row>
    <row r="1137" spans="1:17" x14ac:dyDescent="0.2">
      <c r="A1137" s="2" t="s">
        <v>7365</v>
      </c>
      <c r="B1137" s="2" t="s">
        <v>7366</v>
      </c>
      <c r="C1137" s="3">
        <v>27081</v>
      </c>
      <c r="D1137" s="2" t="s">
        <v>7367</v>
      </c>
      <c r="E1137" s="2" t="s">
        <v>7368</v>
      </c>
      <c r="F1137" s="2" t="s">
        <v>7369</v>
      </c>
      <c r="G1137" s="2" t="s">
        <v>102</v>
      </c>
      <c r="H1137" s="4" t="s">
        <v>7370</v>
      </c>
      <c r="I1137" s="5" t="s">
        <v>7371</v>
      </c>
      <c r="J1137" s="2" t="s">
        <v>160</v>
      </c>
      <c r="K1137" s="2" t="s">
        <v>73</v>
      </c>
      <c r="L1137" s="2"/>
      <c r="M1137" s="8" t="s">
        <v>143</v>
      </c>
      <c r="N1137" s="2" t="s">
        <v>2567</v>
      </c>
      <c r="O1137" s="2" t="s">
        <v>107</v>
      </c>
      <c r="P1137" s="6">
        <v>2064</v>
      </c>
      <c r="Q1137" s="7" t="s">
        <v>52391</v>
      </c>
    </row>
    <row r="1138" spans="1:17" x14ac:dyDescent="0.2">
      <c r="A1138" s="2" t="s">
        <v>7372</v>
      </c>
      <c r="B1138" s="2" t="s">
        <v>7373</v>
      </c>
      <c r="C1138" s="3">
        <v>30351</v>
      </c>
      <c r="D1138" s="2" t="s">
        <v>7374</v>
      </c>
      <c r="E1138" s="2" t="s">
        <v>646</v>
      </c>
      <c r="F1138" s="2" t="s">
        <v>6257</v>
      </c>
      <c r="G1138" s="2" t="s">
        <v>413</v>
      </c>
      <c r="H1138" s="4" t="s">
        <v>7375</v>
      </c>
      <c r="I1138" s="5" t="s">
        <v>7376</v>
      </c>
      <c r="J1138" s="2" t="s">
        <v>84</v>
      </c>
      <c r="K1138" s="2" t="s">
        <v>73</v>
      </c>
      <c r="L1138" s="2"/>
      <c r="M1138" s="8" t="s">
        <v>105</v>
      </c>
      <c r="N1138" s="2" t="s">
        <v>2939</v>
      </c>
      <c r="O1138" s="2" t="s">
        <v>107</v>
      </c>
      <c r="P1138" s="6">
        <v>6636</v>
      </c>
      <c r="Q1138" s="7" t="s">
        <v>52391</v>
      </c>
    </row>
    <row r="1139" spans="1:17" x14ac:dyDescent="0.2">
      <c r="A1139" s="2" t="s">
        <v>7377</v>
      </c>
      <c r="B1139" s="2" t="s">
        <v>7378</v>
      </c>
      <c r="C1139" s="3">
        <v>24892</v>
      </c>
      <c r="D1139" s="2" t="s">
        <v>7379</v>
      </c>
      <c r="E1139" s="2" t="s">
        <v>3381</v>
      </c>
      <c r="F1139" s="2" t="s">
        <v>1267</v>
      </c>
      <c r="G1139" s="2" t="s">
        <v>113</v>
      </c>
      <c r="H1139" s="4" t="s">
        <v>7380</v>
      </c>
      <c r="I1139" s="5" t="s">
        <v>7381</v>
      </c>
      <c r="J1139" s="2" t="s">
        <v>160</v>
      </c>
      <c r="K1139" s="2" t="s">
        <v>38</v>
      </c>
      <c r="L1139" s="2"/>
      <c r="M1139" s="8" t="s">
        <v>74</v>
      </c>
      <c r="N1139" s="2" t="s">
        <v>7382</v>
      </c>
      <c r="O1139" s="2" t="s">
        <v>107</v>
      </c>
      <c r="P1139" s="6">
        <v>8514</v>
      </c>
      <c r="Q1139" s="7" t="s">
        <v>52391</v>
      </c>
    </row>
    <row r="1140" spans="1:17" x14ac:dyDescent="0.2">
      <c r="A1140" s="2" t="s">
        <v>7383</v>
      </c>
      <c r="B1140" s="2" t="s">
        <v>7384</v>
      </c>
      <c r="C1140" s="3">
        <v>37019</v>
      </c>
      <c r="D1140" s="2" t="s">
        <v>7385</v>
      </c>
      <c r="E1140" s="2" t="s">
        <v>2032</v>
      </c>
      <c r="F1140" s="2" t="s">
        <v>3202</v>
      </c>
      <c r="G1140" s="2" t="s">
        <v>478</v>
      </c>
      <c r="H1140" s="4" t="s">
        <v>7386</v>
      </c>
      <c r="I1140" s="5" t="s">
        <v>7387</v>
      </c>
      <c r="J1140" s="2" t="s">
        <v>160</v>
      </c>
      <c r="K1140" s="2" t="s">
        <v>38</v>
      </c>
      <c r="L1140" s="2"/>
      <c r="M1140" s="8" t="s">
        <v>27</v>
      </c>
      <c r="N1140" s="2" t="s">
        <v>7388</v>
      </c>
      <c r="O1140" s="2" t="s">
        <v>198</v>
      </c>
      <c r="P1140" s="6">
        <v>9592</v>
      </c>
      <c r="Q1140" s="7" t="s">
        <v>52391</v>
      </c>
    </row>
    <row r="1141" spans="1:17" x14ac:dyDescent="0.2">
      <c r="A1141" s="2" t="s">
        <v>7389</v>
      </c>
      <c r="B1141" s="2" t="s">
        <v>5759</v>
      </c>
      <c r="C1141" s="3">
        <v>17585</v>
      </c>
      <c r="D1141" s="2" t="s">
        <v>7390</v>
      </c>
      <c r="E1141" s="2" t="s">
        <v>1622</v>
      </c>
      <c r="F1141" s="2" t="s">
        <v>3223</v>
      </c>
      <c r="G1141" s="2" t="s">
        <v>223</v>
      </c>
      <c r="H1141" s="4" t="s">
        <v>7391</v>
      </c>
      <c r="I1141" s="5" t="s">
        <v>7392</v>
      </c>
      <c r="J1141" s="2" t="s">
        <v>25</v>
      </c>
      <c r="K1141" s="2" t="s">
        <v>38</v>
      </c>
      <c r="L1141" s="2"/>
      <c r="M1141" s="8" t="s">
        <v>39</v>
      </c>
      <c r="N1141" s="2" t="s">
        <v>720</v>
      </c>
      <c r="O1141" s="2" t="s">
        <v>312</v>
      </c>
      <c r="P1141" s="6">
        <v>4504</v>
      </c>
      <c r="Q1141" s="7" t="s">
        <v>52391</v>
      </c>
    </row>
    <row r="1142" spans="1:17" x14ac:dyDescent="0.2">
      <c r="A1142" s="2" t="s">
        <v>7393</v>
      </c>
      <c r="B1142" s="2" t="s">
        <v>7394</v>
      </c>
      <c r="C1142" s="3">
        <v>38024</v>
      </c>
      <c r="D1142" s="2" t="s">
        <v>7395</v>
      </c>
      <c r="E1142" s="2" t="s">
        <v>7396</v>
      </c>
      <c r="F1142" s="2" t="s">
        <v>420</v>
      </c>
      <c r="G1142" s="2" t="s">
        <v>679</v>
      </c>
      <c r="H1142" s="4" t="s">
        <v>7397</v>
      </c>
      <c r="I1142" s="5" t="s">
        <v>7398</v>
      </c>
      <c r="J1142" s="2" t="s">
        <v>63</v>
      </c>
      <c r="K1142" s="2" t="s">
        <v>26</v>
      </c>
      <c r="L1142" s="2"/>
      <c r="M1142" s="8" t="s">
        <v>85</v>
      </c>
      <c r="N1142" s="2" t="s">
        <v>3747</v>
      </c>
      <c r="O1142" s="2" t="s">
        <v>198</v>
      </c>
      <c r="P1142" s="6">
        <v>4135</v>
      </c>
      <c r="Q1142" s="7" t="s">
        <v>52391</v>
      </c>
    </row>
    <row r="1143" spans="1:17" x14ac:dyDescent="0.2">
      <c r="A1143" s="2" t="s">
        <v>7399</v>
      </c>
      <c r="B1143" s="2" t="s">
        <v>7400</v>
      </c>
      <c r="C1143" s="3">
        <v>28892</v>
      </c>
      <c r="D1143" s="2" t="s">
        <v>7401</v>
      </c>
      <c r="E1143" s="2" t="s">
        <v>3550</v>
      </c>
      <c r="F1143" s="2" t="s">
        <v>7402</v>
      </c>
      <c r="G1143" s="2" t="s">
        <v>123</v>
      </c>
      <c r="H1143" s="4" t="s">
        <v>7403</v>
      </c>
      <c r="I1143" s="5" t="s">
        <v>7404</v>
      </c>
      <c r="J1143" s="2" t="s">
        <v>160</v>
      </c>
      <c r="K1143" s="2" t="s">
        <v>26</v>
      </c>
      <c r="L1143" s="2"/>
      <c r="M1143" s="8" t="s">
        <v>27</v>
      </c>
      <c r="N1143" s="2" t="s">
        <v>64</v>
      </c>
      <c r="O1143" s="2" t="s">
        <v>107</v>
      </c>
      <c r="P1143" s="6">
        <v>6354</v>
      </c>
      <c r="Q1143" s="7" t="s">
        <v>52391</v>
      </c>
    </row>
    <row r="1144" spans="1:17" x14ac:dyDescent="0.2">
      <c r="A1144" s="2" t="s">
        <v>7405</v>
      </c>
      <c r="B1144" s="2" t="s">
        <v>7406</v>
      </c>
      <c r="C1144" s="3">
        <v>24255</v>
      </c>
      <c r="D1144" s="2" t="s">
        <v>7407</v>
      </c>
      <c r="E1144" s="2" t="s">
        <v>6503</v>
      </c>
      <c r="F1144" s="2" t="s">
        <v>639</v>
      </c>
      <c r="G1144" s="2" t="s">
        <v>22</v>
      </c>
      <c r="H1144" s="4" t="s">
        <v>7408</v>
      </c>
      <c r="I1144" s="5" t="s">
        <v>7409</v>
      </c>
      <c r="J1144" s="2" t="s">
        <v>160</v>
      </c>
      <c r="K1144" s="2" t="s">
        <v>73</v>
      </c>
      <c r="L1144" s="2"/>
      <c r="M1144" s="8" t="s">
        <v>268</v>
      </c>
      <c r="N1144" s="2" t="s">
        <v>5458</v>
      </c>
      <c r="O1144" s="2" t="s">
        <v>188</v>
      </c>
      <c r="P1144" s="6">
        <v>6916</v>
      </c>
      <c r="Q1144" s="7" t="s">
        <v>52391</v>
      </c>
    </row>
    <row r="1145" spans="1:17" x14ac:dyDescent="0.2">
      <c r="A1145" s="2" t="s">
        <v>7410</v>
      </c>
      <c r="B1145" s="2" t="s">
        <v>7411</v>
      </c>
      <c r="C1145" s="3">
        <v>32265</v>
      </c>
      <c r="D1145" s="2" t="s">
        <v>7412</v>
      </c>
      <c r="E1145" s="2" t="s">
        <v>516</v>
      </c>
      <c r="F1145" s="2" t="s">
        <v>1519</v>
      </c>
      <c r="G1145" s="2" t="s">
        <v>204</v>
      </c>
      <c r="H1145" s="4" t="s">
        <v>7413</v>
      </c>
      <c r="I1145" s="5" t="s">
        <v>7414</v>
      </c>
      <c r="J1145" s="2" t="s">
        <v>63</v>
      </c>
      <c r="K1145" s="2" t="s">
        <v>38</v>
      </c>
      <c r="L1145" s="2"/>
      <c r="M1145" s="8" t="s">
        <v>105</v>
      </c>
      <c r="N1145" s="2" t="s">
        <v>5245</v>
      </c>
      <c r="O1145" s="2" t="s">
        <v>87</v>
      </c>
      <c r="P1145" s="6">
        <v>6494</v>
      </c>
      <c r="Q1145" s="7" t="s">
        <v>52391</v>
      </c>
    </row>
    <row r="1146" spans="1:17" x14ac:dyDescent="0.2">
      <c r="A1146" s="2" t="s">
        <v>7415</v>
      </c>
      <c r="B1146" s="2" t="s">
        <v>7416</v>
      </c>
      <c r="C1146" s="3">
        <v>22255</v>
      </c>
      <c r="D1146" s="2" t="s">
        <v>7417</v>
      </c>
      <c r="E1146" s="2" t="s">
        <v>979</v>
      </c>
      <c r="F1146" s="2" t="s">
        <v>1519</v>
      </c>
      <c r="G1146" s="2" t="s">
        <v>437</v>
      </c>
      <c r="H1146" s="4" t="s">
        <v>7418</v>
      </c>
      <c r="I1146" s="5" t="s">
        <v>7419</v>
      </c>
      <c r="J1146" s="2" t="s">
        <v>51</v>
      </c>
      <c r="K1146" s="2" t="s">
        <v>38</v>
      </c>
      <c r="L1146" s="2"/>
      <c r="M1146" s="8" t="s">
        <v>143</v>
      </c>
      <c r="N1146" s="2" t="s">
        <v>1020</v>
      </c>
      <c r="O1146" s="2" t="s">
        <v>41</v>
      </c>
      <c r="P1146" s="6">
        <v>8162</v>
      </c>
      <c r="Q1146" s="7" t="s">
        <v>52391</v>
      </c>
    </row>
    <row r="1147" spans="1:17" x14ac:dyDescent="0.2">
      <c r="A1147" s="2" t="s">
        <v>7420</v>
      </c>
      <c r="B1147" s="2" t="s">
        <v>7421</v>
      </c>
      <c r="C1147" s="3">
        <v>36756</v>
      </c>
      <c r="D1147" s="2" t="s">
        <v>7422</v>
      </c>
      <c r="E1147" s="2" t="s">
        <v>957</v>
      </c>
      <c r="F1147" s="2" t="s">
        <v>2171</v>
      </c>
      <c r="G1147" s="2" t="s">
        <v>184</v>
      </c>
      <c r="H1147" s="4" t="s">
        <v>7423</v>
      </c>
      <c r="I1147" s="5" t="s">
        <v>7424</v>
      </c>
      <c r="J1147" s="2" t="s">
        <v>51</v>
      </c>
      <c r="K1147" s="2" t="s">
        <v>26</v>
      </c>
      <c r="L1147" s="2"/>
      <c r="M1147" s="8" t="s">
        <v>143</v>
      </c>
      <c r="N1147" s="2" t="s">
        <v>866</v>
      </c>
      <c r="O1147" s="2" t="s">
        <v>54</v>
      </c>
      <c r="P1147" s="6">
        <v>5404</v>
      </c>
      <c r="Q1147" s="7" t="s">
        <v>52391</v>
      </c>
    </row>
    <row r="1148" spans="1:17" x14ac:dyDescent="0.2">
      <c r="A1148" s="2" t="s">
        <v>7425</v>
      </c>
      <c r="B1148" s="2" t="s">
        <v>7426</v>
      </c>
      <c r="C1148" s="3">
        <v>19060</v>
      </c>
      <c r="D1148" s="2" t="s">
        <v>7427</v>
      </c>
      <c r="E1148" s="2" t="s">
        <v>4145</v>
      </c>
      <c r="F1148" s="2" t="s">
        <v>1631</v>
      </c>
      <c r="G1148" s="2" t="s">
        <v>437</v>
      </c>
      <c r="H1148" s="4" t="s">
        <v>7428</v>
      </c>
      <c r="I1148" s="5" t="s">
        <v>7429</v>
      </c>
      <c r="J1148" s="2" t="s">
        <v>160</v>
      </c>
      <c r="K1148" s="2" t="s">
        <v>26</v>
      </c>
      <c r="L1148" s="2"/>
      <c r="M1148" s="8" t="s">
        <v>85</v>
      </c>
      <c r="N1148" s="2" t="s">
        <v>543</v>
      </c>
      <c r="O1148" s="2" t="s">
        <v>107</v>
      </c>
      <c r="P1148" s="6">
        <v>2912</v>
      </c>
      <c r="Q1148" s="7" t="s">
        <v>52391</v>
      </c>
    </row>
    <row r="1149" spans="1:17" x14ac:dyDescent="0.2">
      <c r="A1149" s="2" t="s">
        <v>7430</v>
      </c>
      <c r="B1149" s="2" t="s">
        <v>7431</v>
      </c>
      <c r="C1149" s="3">
        <v>24139</v>
      </c>
      <c r="D1149" s="2" t="s">
        <v>7432</v>
      </c>
      <c r="E1149" s="2" t="s">
        <v>4438</v>
      </c>
      <c r="F1149" s="2" t="s">
        <v>357</v>
      </c>
      <c r="G1149" s="2" t="s">
        <v>123</v>
      </c>
      <c r="H1149" s="4" t="s">
        <v>7433</v>
      </c>
      <c r="I1149" s="5" t="s">
        <v>7434</v>
      </c>
      <c r="J1149" s="2" t="s">
        <v>25</v>
      </c>
      <c r="K1149" s="2" t="s">
        <v>38</v>
      </c>
      <c r="L1149" s="2"/>
      <c r="M1149" s="8" t="s">
        <v>74</v>
      </c>
      <c r="N1149" s="2" t="s">
        <v>3566</v>
      </c>
      <c r="O1149" s="2" t="s">
        <v>198</v>
      </c>
      <c r="P1149" s="6">
        <v>8623</v>
      </c>
      <c r="Q1149" s="7" t="s">
        <v>52391</v>
      </c>
    </row>
    <row r="1150" spans="1:17" x14ac:dyDescent="0.2">
      <c r="A1150" s="2" t="s">
        <v>7435</v>
      </c>
      <c r="B1150" s="2" t="s">
        <v>7436</v>
      </c>
      <c r="C1150" s="3">
        <v>18843</v>
      </c>
      <c r="D1150" s="2" t="s">
        <v>7437</v>
      </c>
      <c r="E1150" s="2" t="s">
        <v>4169</v>
      </c>
      <c r="F1150" s="2" t="s">
        <v>7438</v>
      </c>
      <c r="G1150" s="2" t="s">
        <v>478</v>
      </c>
      <c r="H1150" s="4" t="s">
        <v>7439</v>
      </c>
      <c r="I1150" s="5" t="s">
        <v>7440</v>
      </c>
      <c r="J1150" s="2" t="s">
        <v>160</v>
      </c>
      <c r="K1150" s="2" t="s">
        <v>73</v>
      </c>
      <c r="L1150" s="2"/>
      <c r="M1150" s="8" t="s">
        <v>376</v>
      </c>
      <c r="N1150" s="2" t="s">
        <v>3685</v>
      </c>
      <c r="O1150" s="2" t="s">
        <v>198</v>
      </c>
      <c r="P1150" s="6">
        <v>7524</v>
      </c>
      <c r="Q1150" s="7" t="s">
        <v>52391</v>
      </c>
    </row>
    <row r="1151" spans="1:17" x14ac:dyDescent="0.2">
      <c r="A1151" s="2" t="s">
        <v>7441</v>
      </c>
      <c r="B1151" s="2" t="s">
        <v>7442</v>
      </c>
      <c r="C1151" s="3">
        <v>36991</v>
      </c>
      <c r="D1151" s="2" t="s">
        <v>7443</v>
      </c>
      <c r="E1151" s="2" t="s">
        <v>7444</v>
      </c>
      <c r="F1151" s="2" t="s">
        <v>1304</v>
      </c>
      <c r="G1151" s="2" t="s">
        <v>478</v>
      </c>
      <c r="H1151" s="4" t="s">
        <v>7445</v>
      </c>
      <c r="I1151" s="5" t="s">
        <v>7446</v>
      </c>
      <c r="J1151" s="2" t="s">
        <v>160</v>
      </c>
      <c r="K1151" s="2" t="s">
        <v>73</v>
      </c>
      <c r="L1151" s="2"/>
      <c r="M1151" s="8" t="s">
        <v>105</v>
      </c>
      <c r="N1151" s="2" t="s">
        <v>3419</v>
      </c>
      <c r="O1151" s="2" t="s">
        <v>198</v>
      </c>
      <c r="P1151" s="6">
        <v>8017</v>
      </c>
      <c r="Q1151" s="7" t="s">
        <v>52391</v>
      </c>
    </row>
    <row r="1152" spans="1:17" x14ac:dyDescent="0.2">
      <c r="A1152" s="2" t="s">
        <v>7447</v>
      </c>
      <c r="B1152" s="2" t="s">
        <v>7448</v>
      </c>
      <c r="C1152" s="3">
        <v>32544</v>
      </c>
      <c r="D1152" s="2" t="s">
        <v>7449</v>
      </c>
      <c r="E1152" s="2" t="s">
        <v>1990</v>
      </c>
      <c r="F1152" s="2" t="s">
        <v>1809</v>
      </c>
      <c r="G1152" s="2" t="s">
        <v>687</v>
      </c>
      <c r="H1152" s="4" t="s">
        <v>7450</v>
      </c>
      <c r="I1152" s="5" t="s">
        <v>7451</v>
      </c>
      <c r="J1152" s="2" t="s">
        <v>25</v>
      </c>
      <c r="K1152" s="2" t="s">
        <v>73</v>
      </c>
      <c r="L1152" s="2"/>
      <c r="M1152" s="8" t="s">
        <v>268</v>
      </c>
      <c r="N1152" s="2" t="s">
        <v>7452</v>
      </c>
      <c r="O1152" s="2" t="s">
        <v>87</v>
      </c>
      <c r="P1152" s="6">
        <v>9942</v>
      </c>
      <c r="Q1152" s="7" t="s">
        <v>52391</v>
      </c>
    </row>
    <row r="1153" spans="1:17" x14ac:dyDescent="0.2">
      <c r="A1153" s="2" t="s">
        <v>7453</v>
      </c>
      <c r="B1153" s="2" t="s">
        <v>7454</v>
      </c>
      <c r="C1153" s="3">
        <v>30765</v>
      </c>
      <c r="D1153" s="2" t="s">
        <v>7455</v>
      </c>
      <c r="E1153" s="2" t="s">
        <v>1311</v>
      </c>
      <c r="F1153" s="2" t="s">
        <v>7456</v>
      </c>
      <c r="G1153" s="2" t="s">
        <v>275</v>
      </c>
      <c r="H1153" s="4" t="s">
        <v>7457</v>
      </c>
      <c r="I1153" s="5" t="s">
        <v>7458</v>
      </c>
      <c r="J1153" s="2" t="s">
        <v>84</v>
      </c>
      <c r="K1153" s="2" t="s">
        <v>38</v>
      </c>
      <c r="L1153" s="2"/>
      <c r="M1153" s="8" t="s">
        <v>52</v>
      </c>
      <c r="N1153" s="2" t="s">
        <v>7459</v>
      </c>
      <c r="O1153" s="2" t="s">
        <v>312</v>
      </c>
      <c r="P1153" s="6">
        <v>8307</v>
      </c>
      <c r="Q1153" s="7" t="s">
        <v>52391</v>
      </c>
    </row>
    <row r="1154" spans="1:17" x14ac:dyDescent="0.2">
      <c r="A1154" s="2" t="s">
        <v>7460</v>
      </c>
      <c r="B1154" s="2" t="s">
        <v>7461</v>
      </c>
      <c r="C1154" s="3">
        <v>17408</v>
      </c>
      <c r="D1154" s="2" t="s">
        <v>7462</v>
      </c>
      <c r="E1154" s="2" t="s">
        <v>4231</v>
      </c>
      <c r="F1154" s="2" t="s">
        <v>863</v>
      </c>
      <c r="G1154" s="2" t="s">
        <v>132</v>
      </c>
      <c r="H1154" s="4" t="s">
        <v>7463</v>
      </c>
      <c r="I1154" s="5" t="s">
        <v>7464</v>
      </c>
      <c r="J1154" s="2" t="s">
        <v>63</v>
      </c>
      <c r="K1154" s="2" t="s">
        <v>38</v>
      </c>
      <c r="L1154" s="2"/>
      <c r="M1154" s="8" t="s">
        <v>207</v>
      </c>
      <c r="N1154" s="2" t="s">
        <v>7465</v>
      </c>
      <c r="O1154" s="2" t="s">
        <v>198</v>
      </c>
      <c r="P1154" s="6">
        <v>8029</v>
      </c>
      <c r="Q1154" s="7" t="s">
        <v>52391</v>
      </c>
    </row>
    <row r="1155" spans="1:17" x14ac:dyDescent="0.2">
      <c r="A1155" s="2" t="s">
        <v>7466</v>
      </c>
      <c r="B1155" s="2" t="s">
        <v>7467</v>
      </c>
      <c r="C1155" s="3">
        <v>37844</v>
      </c>
      <c r="D1155" s="2" t="s">
        <v>7468</v>
      </c>
      <c r="E1155" s="2" t="s">
        <v>1504</v>
      </c>
      <c r="F1155" s="2" t="s">
        <v>7469</v>
      </c>
      <c r="G1155" s="2" t="s">
        <v>204</v>
      </c>
      <c r="H1155" s="4" t="s">
        <v>7470</v>
      </c>
      <c r="I1155" s="5" t="s">
        <v>7471</v>
      </c>
      <c r="J1155" s="2" t="s">
        <v>160</v>
      </c>
      <c r="K1155" s="2" t="s">
        <v>26</v>
      </c>
      <c r="L1155" s="2"/>
      <c r="M1155" s="8" t="s">
        <v>116</v>
      </c>
      <c r="N1155" s="2" t="s">
        <v>7472</v>
      </c>
      <c r="O1155" s="2" t="s">
        <v>243</v>
      </c>
      <c r="P1155" s="6">
        <v>5781</v>
      </c>
      <c r="Q1155" s="7" t="s">
        <v>52391</v>
      </c>
    </row>
    <row r="1156" spans="1:17" x14ac:dyDescent="0.2">
      <c r="A1156" s="2" t="s">
        <v>7473</v>
      </c>
      <c r="B1156" s="2" t="s">
        <v>7474</v>
      </c>
      <c r="C1156" s="3">
        <v>26402</v>
      </c>
      <c r="D1156" s="2" t="s">
        <v>7475</v>
      </c>
      <c r="E1156" s="2" t="s">
        <v>202</v>
      </c>
      <c r="F1156" s="2" t="s">
        <v>694</v>
      </c>
      <c r="G1156" s="2" t="s">
        <v>341</v>
      </c>
      <c r="H1156" s="4" t="s">
        <v>7476</v>
      </c>
      <c r="I1156" s="5" t="s">
        <v>7477</v>
      </c>
      <c r="J1156" s="2" t="s">
        <v>84</v>
      </c>
      <c r="K1156" s="2" t="s">
        <v>38</v>
      </c>
      <c r="L1156" s="2"/>
      <c r="M1156" s="8" t="s">
        <v>39</v>
      </c>
      <c r="N1156" s="2" t="s">
        <v>7267</v>
      </c>
      <c r="O1156" s="2" t="s">
        <v>312</v>
      </c>
      <c r="P1156" s="6">
        <v>8176</v>
      </c>
      <c r="Q1156" s="7" t="s">
        <v>52391</v>
      </c>
    </row>
    <row r="1157" spans="1:17" x14ac:dyDescent="0.2">
      <c r="A1157" s="2" t="s">
        <v>7478</v>
      </c>
      <c r="B1157" s="2" t="s">
        <v>7479</v>
      </c>
      <c r="C1157" s="3">
        <v>31869</v>
      </c>
      <c r="D1157" s="2" t="s">
        <v>7480</v>
      </c>
      <c r="E1157" s="2" t="s">
        <v>813</v>
      </c>
      <c r="F1157" s="2" t="s">
        <v>239</v>
      </c>
      <c r="G1157" s="2" t="s">
        <v>478</v>
      </c>
      <c r="H1157" s="4" t="s">
        <v>7481</v>
      </c>
      <c r="I1157" s="5" t="s">
        <v>7482</v>
      </c>
      <c r="J1157" s="2" t="s">
        <v>63</v>
      </c>
      <c r="K1157" s="2" t="s">
        <v>26</v>
      </c>
      <c r="L1157" s="2"/>
      <c r="M1157" s="8" t="s">
        <v>52</v>
      </c>
      <c r="N1157" s="2" t="s">
        <v>6667</v>
      </c>
      <c r="O1157" s="2" t="s">
        <v>29</v>
      </c>
      <c r="P1157" s="6">
        <v>3869</v>
      </c>
      <c r="Q1157" s="7" t="s">
        <v>52391</v>
      </c>
    </row>
    <row r="1158" spans="1:17" x14ac:dyDescent="0.2">
      <c r="A1158" s="2" t="s">
        <v>7483</v>
      </c>
      <c r="B1158" s="2" t="s">
        <v>7484</v>
      </c>
      <c r="C1158" s="3">
        <v>31714</v>
      </c>
      <c r="D1158" s="2" t="s">
        <v>7485</v>
      </c>
      <c r="E1158" s="2" t="s">
        <v>4474</v>
      </c>
      <c r="F1158" s="2" t="s">
        <v>7486</v>
      </c>
      <c r="G1158" s="2" t="s">
        <v>413</v>
      </c>
      <c r="H1158" s="4" t="s">
        <v>7487</v>
      </c>
      <c r="I1158" s="5" t="s">
        <v>3046</v>
      </c>
      <c r="J1158" s="2" t="s">
        <v>160</v>
      </c>
      <c r="K1158" s="2" t="s">
        <v>38</v>
      </c>
      <c r="L1158" s="2"/>
      <c r="M1158" s="8" t="s">
        <v>52</v>
      </c>
      <c r="N1158" s="2" t="s">
        <v>7488</v>
      </c>
      <c r="O1158" s="2" t="s">
        <v>243</v>
      </c>
      <c r="P1158" s="6">
        <v>4880</v>
      </c>
      <c r="Q1158" s="7" t="s">
        <v>52391</v>
      </c>
    </row>
    <row r="1159" spans="1:17" x14ac:dyDescent="0.2">
      <c r="A1159" s="2" t="s">
        <v>7489</v>
      </c>
      <c r="B1159" s="2" t="s">
        <v>7490</v>
      </c>
      <c r="C1159" s="3">
        <v>22178</v>
      </c>
      <c r="D1159" s="2" t="s">
        <v>7491</v>
      </c>
      <c r="E1159" s="2" t="s">
        <v>4482</v>
      </c>
      <c r="F1159" s="2" t="s">
        <v>7492</v>
      </c>
      <c r="G1159" s="2" t="s">
        <v>175</v>
      </c>
      <c r="H1159" s="4" t="s">
        <v>7493</v>
      </c>
      <c r="I1159" s="5" t="s">
        <v>7494</v>
      </c>
      <c r="J1159" s="2" t="s">
        <v>51</v>
      </c>
      <c r="K1159" s="2" t="s">
        <v>26</v>
      </c>
      <c r="L1159" s="2"/>
      <c r="M1159" s="8" t="s">
        <v>105</v>
      </c>
      <c r="N1159" s="2" t="s">
        <v>278</v>
      </c>
      <c r="O1159" s="2" t="s">
        <v>87</v>
      </c>
      <c r="P1159" s="6">
        <v>3908</v>
      </c>
      <c r="Q1159" s="7" t="s">
        <v>52391</v>
      </c>
    </row>
    <row r="1160" spans="1:17" x14ac:dyDescent="0.2">
      <c r="A1160" s="2" t="s">
        <v>7495</v>
      </c>
      <c r="B1160" s="2" t="s">
        <v>7496</v>
      </c>
      <c r="C1160" s="3">
        <v>31998</v>
      </c>
      <c r="D1160" s="2" t="s">
        <v>7497</v>
      </c>
      <c r="E1160" s="2" t="s">
        <v>693</v>
      </c>
      <c r="F1160" s="2" t="s">
        <v>4232</v>
      </c>
      <c r="G1160" s="2" t="s">
        <v>132</v>
      </c>
      <c r="H1160" s="4" t="s">
        <v>7498</v>
      </c>
      <c r="I1160" s="5" t="s">
        <v>7499</v>
      </c>
      <c r="J1160" s="2" t="s">
        <v>160</v>
      </c>
      <c r="K1160" s="2" t="s">
        <v>26</v>
      </c>
      <c r="L1160" s="2"/>
      <c r="M1160" s="8" t="s">
        <v>207</v>
      </c>
      <c r="N1160" s="2" t="s">
        <v>6876</v>
      </c>
      <c r="O1160" s="2" t="s">
        <v>243</v>
      </c>
      <c r="P1160" s="6">
        <v>5462</v>
      </c>
      <c r="Q1160" s="7" t="s">
        <v>52391</v>
      </c>
    </row>
    <row r="1161" spans="1:17" x14ac:dyDescent="0.2">
      <c r="A1161" s="2" t="s">
        <v>7500</v>
      </c>
      <c r="B1161" s="2" t="s">
        <v>7501</v>
      </c>
      <c r="C1161" s="3">
        <v>37252</v>
      </c>
      <c r="D1161" s="2" t="s">
        <v>7502</v>
      </c>
      <c r="E1161" s="2" t="s">
        <v>7503</v>
      </c>
      <c r="F1161" s="2" t="s">
        <v>7504</v>
      </c>
      <c r="G1161" s="2" t="s">
        <v>123</v>
      </c>
      <c r="H1161" s="4" t="s">
        <v>7505</v>
      </c>
      <c r="I1161" s="5" t="s">
        <v>7506</v>
      </c>
      <c r="J1161" s="2" t="s">
        <v>51</v>
      </c>
      <c r="K1161" s="2" t="s">
        <v>73</v>
      </c>
      <c r="L1161" s="2"/>
      <c r="M1161" s="8" t="s">
        <v>74</v>
      </c>
      <c r="N1161" s="2" t="s">
        <v>7507</v>
      </c>
      <c r="O1161" s="2" t="s">
        <v>29</v>
      </c>
      <c r="P1161" s="6">
        <v>6464</v>
      </c>
      <c r="Q1161" s="7" t="s">
        <v>52391</v>
      </c>
    </row>
    <row r="1162" spans="1:17" x14ac:dyDescent="0.2">
      <c r="A1162" s="2" t="s">
        <v>7508</v>
      </c>
      <c r="B1162" s="2" t="s">
        <v>7509</v>
      </c>
      <c r="C1162" s="3">
        <v>18460</v>
      </c>
      <c r="D1162" s="2" t="s">
        <v>7510</v>
      </c>
      <c r="E1162" s="2" t="s">
        <v>4474</v>
      </c>
      <c r="F1162" s="2" t="s">
        <v>1363</v>
      </c>
      <c r="G1162" s="2" t="s">
        <v>22</v>
      </c>
      <c r="H1162" s="4" t="s">
        <v>7511</v>
      </c>
      <c r="I1162" s="5" t="s">
        <v>7512</v>
      </c>
      <c r="J1162" s="2" t="s">
        <v>160</v>
      </c>
      <c r="K1162" s="2" t="s">
        <v>38</v>
      </c>
      <c r="L1162" s="2"/>
      <c r="M1162" s="8" t="s">
        <v>74</v>
      </c>
      <c r="N1162" s="2" t="s">
        <v>5641</v>
      </c>
      <c r="O1162" s="2" t="s">
        <v>188</v>
      </c>
      <c r="P1162" s="6">
        <v>6810</v>
      </c>
      <c r="Q1162" s="7" t="s">
        <v>52391</v>
      </c>
    </row>
    <row r="1163" spans="1:17" x14ac:dyDescent="0.2">
      <c r="A1163" s="2" t="s">
        <v>7513</v>
      </c>
      <c r="B1163" s="2" t="s">
        <v>7514</v>
      </c>
      <c r="C1163" s="3">
        <v>20179</v>
      </c>
      <c r="D1163" s="2" t="s">
        <v>7515</v>
      </c>
      <c r="E1163" s="2" t="s">
        <v>1914</v>
      </c>
      <c r="F1163" s="2" t="s">
        <v>3115</v>
      </c>
      <c r="G1163" s="2" t="s">
        <v>81</v>
      </c>
      <c r="H1163" s="4" t="s">
        <v>7516</v>
      </c>
      <c r="I1163" s="5" t="s">
        <v>7517</v>
      </c>
      <c r="J1163" s="2" t="s">
        <v>160</v>
      </c>
      <c r="K1163" s="2" t="s">
        <v>73</v>
      </c>
      <c r="L1163" s="2"/>
      <c r="M1163" s="8" t="s">
        <v>105</v>
      </c>
      <c r="N1163" s="2" t="s">
        <v>2618</v>
      </c>
      <c r="O1163" s="2" t="s">
        <v>312</v>
      </c>
      <c r="P1163" s="6">
        <v>8963</v>
      </c>
      <c r="Q1163" s="7" t="s">
        <v>52391</v>
      </c>
    </row>
    <row r="1164" spans="1:17" x14ac:dyDescent="0.2">
      <c r="A1164" s="2" t="s">
        <v>7518</v>
      </c>
      <c r="B1164" s="2" t="s">
        <v>7519</v>
      </c>
      <c r="C1164" s="3">
        <v>24415</v>
      </c>
      <c r="D1164" s="2" t="s">
        <v>7520</v>
      </c>
      <c r="E1164" s="2" t="s">
        <v>870</v>
      </c>
      <c r="F1164" s="2" t="s">
        <v>1511</v>
      </c>
      <c r="G1164" s="2" t="s">
        <v>679</v>
      </c>
      <c r="H1164" s="4" t="s">
        <v>7521</v>
      </c>
      <c r="I1164" s="5" t="s">
        <v>7522</v>
      </c>
      <c r="J1164" s="2" t="s">
        <v>51</v>
      </c>
      <c r="K1164" s="2" t="s">
        <v>73</v>
      </c>
      <c r="L1164" s="2"/>
      <c r="M1164" s="8" t="s">
        <v>52</v>
      </c>
      <c r="N1164" s="2" t="s">
        <v>2205</v>
      </c>
      <c r="O1164" s="2" t="s">
        <v>312</v>
      </c>
      <c r="P1164" s="6">
        <v>6138</v>
      </c>
      <c r="Q1164" s="7" t="s">
        <v>52391</v>
      </c>
    </row>
    <row r="1165" spans="1:17" x14ac:dyDescent="0.2">
      <c r="A1165" s="2" t="s">
        <v>7523</v>
      </c>
      <c r="B1165" s="2" t="s">
        <v>7524</v>
      </c>
      <c r="C1165" s="3">
        <v>36124</v>
      </c>
      <c r="D1165" s="2" t="s">
        <v>7525</v>
      </c>
      <c r="E1165" s="2" t="s">
        <v>1982</v>
      </c>
      <c r="F1165" s="2" t="s">
        <v>2892</v>
      </c>
      <c r="G1165" s="2" t="s">
        <v>48</v>
      </c>
      <c r="H1165" s="4" t="s">
        <v>7526</v>
      </c>
      <c r="I1165" s="5" t="s">
        <v>7527</v>
      </c>
      <c r="J1165" s="2" t="s">
        <v>63</v>
      </c>
      <c r="K1165" s="2" t="s">
        <v>26</v>
      </c>
      <c r="L1165" s="2"/>
      <c r="M1165" s="8" t="s">
        <v>105</v>
      </c>
      <c r="N1165" s="2" t="s">
        <v>5135</v>
      </c>
      <c r="O1165" s="2" t="s">
        <v>296</v>
      </c>
      <c r="P1165" s="6">
        <v>5364</v>
      </c>
      <c r="Q1165" s="7" t="s">
        <v>52391</v>
      </c>
    </row>
    <row r="1166" spans="1:17" x14ac:dyDescent="0.2">
      <c r="A1166" s="2" t="s">
        <v>7528</v>
      </c>
      <c r="B1166" s="2" t="s">
        <v>7529</v>
      </c>
      <c r="C1166" s="3">
        <v>29049</v>
      </c>
      <c r="D1166" s="2" t="s">
        <v>7530</v>
      </c>
      <c r="E1166" s="2" t="s">
        <v>79</v>
      </c>
      <c r="F1166" s="2" t="s">
        <v>7531</v>
      </c>
      <c r="G1166" s="2" t="s">
        <v>478</v>
      </c>
      <c r="H1166" s="4" t="s">
        <v>7532</v>
      </c>
      <c r="I1166" s="5" t="s">
        <v>7533</v>
      </c>
      <c r="J1166" s="2" t="s">
        <v>63</v>
      </c>
      <c r="K1166" s="2" t="s">
        <v>26</v>
      </c>
      <c r="L1166" s="2"/>
      <c r="M1166" s="8" t="s">
        <v>74</v>
      </c>
      <c r="N1166" s="2" t="s">
        <v>234</v>
      </c>
      <c r="O1166" s="2" t="s">
        <v>312</v>
      </c>
      <c r="P1166" s="6">
        <v>4119</v>
      </c>
      <c r="Q1166" s="7" t="s">
        <v>52391</v>
      </c>
    </row>
    <row r="1167" spans="1:17" x14ac:dyDescent="0.2">
      <c r="A1167" s="2" t="s">
        <v>7534</v>
      </c>
      <c r="B1167" s="2" t="s">
        <v>7535</v>
      </c>
      <c r="C1167" s="3">
        <v>19870</v>
      </c>
      <c r="D1167" s="2" t="s">
        <v>7536</v>
      </c>
      <c r="E1167" s="2" t="s">
        <v>1061</v>
      </c>
      <c r="F1167" s="2" t="s">
        <v>112</v>
      </c>
      <c r="G1167" s="2" t="s">
        <v>292</v>
      </c>
      <c r="H1167" s="4" t="s">
        <v>7537</v>
      </c>
      <c r="I1167" s="5" t="s">
        <v>7538</v>
      </c>
      <c r="J1167" s="2" t="s">
        <v>51</v>
      </c>
      <c r="K1167" s="2" t="s">
        <v>38</v>
      </c>
      <c r="L1167" s="2"/>
      <c r="M1167" s="8" t="s">
        <v>105</v>
      </c>
      <c r="N1167" s="2" t="s">
        <v>4733</v>
      </c>
      <c r="O1167" s="2" t="s">
        <v>312</v>
      </c>
      <c r="P1167" s="6">
        <v>3229</v>
      </c>
      <c r="Q1167" s="7" t="s">
        <v>52391</v>
      </c>
    </row>
    <row r="1168" spans="1:17" x14ac:dyDescent="0.2">
      <c r="A1168" s="2" t="s">
        <v>7539</v>
      </c>
      <c r="B1168" s="2" t="s">
        <v>7540</v>
      </c>
      <c r="C1168" s="3">
        <v>27396</v>
      </c>
      <c r="D1168" s="2" t="s">
        <v>7541</v>
      </c>
      <c r="E1168" s="2" t="s">
        <v>1469</v>
      </c>
      <c r="F1168" s="2" t="s">
        <v>7542</v>
      </c>
      <c r="G1168" s="2" t="s">
        <v>22</v>
      </c>
      <c r="H1168" s="4" t="s">
        <v>7543</v>
      </c>
      <c r="I1168" s="5" t="s">
        <v>7544</v>
      </c>
      <c r="J1168" s="2" t="s">
        <v>25</v>
      </c>
      <c r="K1168" s="2" t="s">
        <v>38</v>
      </c>
      <c r="L1168" s="2"/>
      <c r="M1168" s="8" t="s">
        <v>52</v>
      </c>
      <c r="N1168" s="2" t="s">
        <v>5554</v>
      </c>
      <c r="O1168" s="2" t="s">
        <v>41</v>
      </c>
      <c r="P1168" s="6">
        <v>4379</v>
      </c>
      <c r="Q1168" s="7" t="s">
        <v>52391</v>
      </c>
    </row>
    <row r="1169" spans="1:17" x14ac:dyDescent="0.2">
      <c r="A1169" s="2" t="s">
        <v>7545</v>
      </c>
      <c r="B1169" s="2" t="s">
        <v>7546</v>
      </c>
      <c r="C1169" s="3">
        <v>23616</v>
      </c>
      <c r="D1169" s="2" t="s">
        <v>7547</v>
      </c>
      <c r="E1169" s="2" t="s">
        <v>396</v>
      </c>
      <c r="F1169" s="2" t="s">
        <v>7548</v>
      </c>
      <c r="G1169" s="2" t="s">
        <v>175</v>
      </c>
      <c r="H1169" s="4" t="s">
        <v>7549</v>
      </c>
      <c r="I1169" s="5" t="s">
        <v>7550</v>
      </c>
      <c r="J1169" s="2" t="s">
        <v>63</v>
      </c>
      <c r="K1169" s="2" t="s">
        <v>73</v>
      </c>
      <c r="L1169" s="2"/>
      <c r="M1169" s="8" t="s">
        <v>39</v>
      </c>
      <c r="N1169" s="2" t="s">
        <v>117</v>
      </c>
      <c r="O1169" s="2" t="s">
        <v>198</v>
      </c>
      <c r="P1169" s="6">
        <v>8705</v>
      </c>
      <c r="Q1169" s="7" t="s">
        <v>52391</v>
      </c>
    </row>
    <row r="1170" spans="1:17" x14ac:dyDescent="0.2">
      <c r="A1170" s="2" t="s">
        <v>7551</v>
      </c>
      <c r="B1170" s="2" t="s">
        <v>7552</v>
      </c>
      <c r="C1170" s="3">
        <v>25904</v>
      </c>
      <c r="D1170" s="2" t="s">
        <v>7553</v>
      </c>
      <c r="E1170" s="2" t="s">
        <v>2438</v>
      </c>
      <c r="F1170" s="2" t="s">
        <v>7554</v>
      </c>
      <c r="G1170" s="2" t="s">
        <v>702</v>
      </c>
      <c r="H1170" s="4" t="s">
        <v>7555</v>
      </c>
      <c r="I1170" s="5" t="s">
        <v>7556</v>
      </c>
      <c r="J1170" s="2" t="s">
        <v>51</v>
      </c>
      <c r="K1170" s="2" t="s">
        <v>73</v>
      </c>
      <c r="L1170" s="2"/>
      <c r="M1170" s="8" t="s">
        <v>207</v>
      </c>
      <c r="N1170" s="2" t="s">
        <v>7557</v>
      </c>
      <c r="O1170" s="2" t="s">
        <v>54</v>
      </c>
      <c r="P1170" s="6">
        <v>6581</v>
      </c>
      <c r="Q1170" s="7" t="s">
        <v>52391</v>
      </c>
    </row>
    <row r="1171" spans="1:17" x14ac:dyDescent="0.2">
      <c r="A1171" s="2" t="s">
        <v>7558</v>
      </c>
      <c r="B1171" s="2" t="s">
        <v>7559</v>
      </c>
      <c r="C1171" s="3">
        <v>37129</v>
      </c>
      <c r="D1171" s="2" t="s">
        <v>7560</v>
      </c>
      <c r="E1171" s="2" t="s">
        <v>2329</v>
      </c>
      <c r="F1171" s="2" t="s">
        <v>7561</v>
      </c>
      <c r="G1171" s="2" t="s">
        <v>194</v>
      </c>
      <c r="H1171" s="4" t="s">
        <v>7562</v>
      </c>
      <c r="I1171" s="5" t="s">
        <v>7563</v>
      </c>
      <c r="J1171" s="2" t="s">
        <v>160</v>
      </c>
      <c r="K1171" s="2" t="s">
        <v>26</v>
      </c>
      <c r="L1171" s="2"/>
      <c r="M1171" s="8" t="s">
        <v>143</v>
      </c>
      <c r="N1171" s="2" t="s">
        <v>2145</v>
      </c>
      <c r="O1171" s="2" t="s">
        <v>198</v>
      </c>
      <c r="P1171" s="6">
        <v>3059</v>
      </c>
      <c r="Q1171" s="7" t="s">
        <v>52391</v>
      </c>
    </row>
    <row r="1172" spans="1:17" x14ac:dyDescent="0.2">
      <c r="A1172" s="2" t="s">
        <v>7564</v>
      </c>
      <c r="B1172" s="2" t="s">
        <v>7565</v>
      </c>
      <c r="C1172" s="3">
        <v>16380</v>
      </c>
      <c r="D1172" s="2" t="s">
        <v>7566</v>
      </c>
      <c r="E1172" s="2" t="s">
        <v>500</v>
      </c>
      <c r="F1172" s="2" t="s">
        <v>7567</v>
      </c>
      <c r="G1172" s="2" t="s">
        <v>687</v>
      </c>
      <c r="H1172" s="4" t="s">
        <v>7568</v>
      </c>
      <c r="I1172" s="5" t="s">
        <v>7569</v>
      </c>
      <c r="J1172" s="2" t="s">
        <v>160</v>
      </c>
      <c r="K1172" s="2" t="s">
        <v>73</v>
      </c>
      <c r="L1172" s="2"/>
      <c r="M1172" s="8" t="s">
        <v>116</v>
      </c>
      <c r="N1172" s="2" t="s">
        <v>565</v>
      </c>
      <c r="O1172" s="2" t="s">
        <v>243</v>
      </c>
      <c r="P1172" s="6">
        <v>7507</v>
      </c>
      <c r="Q1172" s="7" t="s">
        <v>52391</v>
      </c>
    </row>
    <row r="1173" spans="1:17" x14ac:dyDescent="0.2">
      <c r="A1173" s="2" t="s">
        <v>7570</v>
      </c>
      <c r="B1173" s="2" t="s">
        <v>7571</v>
      </c>
      <c r="C1173" s="3">
        <v>16211</v>
      </c>
      <c r="D1173" s="2" t="s">
        <v>7572</v>
      </c>
      <c r="E1173" s="2" t="s">
        <v>1974</v>
      </c>
      <c r="F1173" s="2" t="s">
        <v>7573</v>
      </c>
      <c r="G1173" s="2" t="s">
        <v>223</v>
      </c>
      <c r="H1173" s="4" t="s">
        <v>7574</v>
      </c>
      <c r="I1173" s="5" t="s">
        <v>7575</v>
      </c>
      <c r="J1173" s="2" t="s">
        <v>84</v>
      </c>
      <c r="K1173" s="2" t="s">
        <v>38</v>
      </c>
      <c r="L1173" s="2"/>
      <c r="M1173" s="8" t="s">
        <v>52</v>
      </c>
      <c r="N1173" s="2" t="s">
        <v>5437</v>
      </c>
      <c r="O1173" s="2" t="s">
        <v>198</v>
      </c>
      <c r="P1173" s="6">
        <v>8499</v>
      </c>
      <c r="Q1173" s="7" t="s">
        <v>52391</v>
      </c>
    </row>
    <row r="1174" spans="1:17" x14ac:dyDescent="0.2">
      <c r="A1174" s="2" t="s">
        <v>7576</v>
      </c>
      <c r="B1174" s="2" t="s">
        <v>7577</v>
      </c>
      <c r="C1174" s="3">
        <v>18731</v>
      </c>
      <c r="D1174" s="2" t="s">
        <v>7578</v>
      </c>
      <c r="E1174" s="2" t="s">
        <v>2216</v>
      </c>
      <c r="F1174" s="2" t="s">
        <v>7579</v>
      </c>
      <c r="G1174" s="2" t="s">
        <v>70</v>
      </c>
      <c r="H1174" s="4" t="s">
        <v>7580</v>
      </c>
      <c r="I1174" s="5" t="s">
        <v>7581</v>
      </c>
      <c r="J1174" s="2" t="s">
        <v>51</v>
      </c>
      <c r="K1174" s="2" t="s">
        <v>26</v>
      </c>
      <c r="L1174" s="2"/>
      <c r="M1174" s="8" t="s">
        <v>143</v>
      </c>
      <c r="N1174" s="2" t="s">
        <v>6760</v>
      </c>
      <c r="O1174" s="2" t="s">
        <v>41</v>
      </c>
      <c r="P1174" s="6">
        <v>9446</v>
      </c>
      <c r="Q1174" s="7" t="s">
        <v>52391</v>
      </c>
    </row>
    <row r="1175" spans="1:17" x14ac:dyDescent="0.2">
      <c r="A1175" s="2" t="s">
        <v>7582</v>
      </c>
      <c r="B1175" s="2" t="s">
        <v>7583</v>
      </c>
      <c r="C1175" s="3">
        <v>17588</v>
      </c>
      <c r="D1175" s="2" t="s">
        <v>7584</v>
      </c>
      <c r="E1175" s="2" t="s">
        <v>4358</v>
      </c>
      <c r="F1175" s="2" t="s">
        <v>7585</v>
      </c>
      <c r="G1175" s="2" t="s">
        <v>478</v>
      </c>
      <c r="H1175" s="4" t="s">
        <v>7586</v>
      </c>
      <c r="I1175" s="5" t="s">
        <v>7587</v>
      </c>
      <c r="J1175" s="2" t="s">
        <v>51</v>
      </c>
      <c r="K1175" s="2" t="s">
        <v>38</v>
      </c>
      <c r="L1175" s="2"/>
      <c r="M1175" s="8" t="s">
        <v>39</v>
      </c>
      <c r="N1175" s="2" t="s">
        <v>7588</v>
      </c>
      <c r="O1175" s="2" t="s">
        <v>296</v>
      </c>
      <c r="P1175" s="6">
        <v>4256</v>
      </c>
      <c r="Q1175" s="7" t="s">
        <v>52391</v>
      </c>
    </row>
    <row r="1176" spans="1:17" x14ac:dyDescent="0.2">
      <c r="A1176" s="2" t="s">
        <v>7589</v>
      </c>
      <c r="B1176" s="2" t="s">
        <v>7590</v>
      </c>
      <c r="C1176" s="3">
        <v>31696</v>
      </c>
      <c r="D1176" s="2" t="s">
        <v>7591</v>
      </c>
      <c r="E1176" s="2" t="s">
        <v>6152</v>
      </c>
      <c r="F1176" s="2" t="s">
        <v>317</v>
      </c>
      <c r="G1176" s="2" t="s">
        <v>123</v>
      </c>
      <c r="H1176" s="4" t="s">
        <v>7592</v>
      </c>
      <c r="I1176" s="5" t="s">
        <v>7593</v>
      </c>
      <c r="J1176" s="2" t="s">
        <v>84</v>
      </c>
      <c r="K1176" s="2" t="s">
        <v>26</v>
      </c>
      <c r="L1176" s="2"/>
      <c r="M1176" s="8" t="s">
        <v>105</v>
      </c>
      <c r="N1176" s="2" t="s">
        <v>1292</v>
      </c>
      <c r="O1176" s="2" t="s">
        <v>243</v>
      </c>
      <c r="P1176" s="6">
        <v>3918</v>
      </c>
      <c r="Q1176" s="7" t="s">
        <v>52391</v>
      </c>
    </row>
    <row r="1177" spans="1:17" x14ac:dyDescent="0.2">
      <c r="A1177" s="2" t="s">
        <v>7594</v>
      </c>
      <c r="B1177" s="2" t="s">
        <v>7595</v>
      </c>
      <c r="C1177" s="3">
        <v>21653</v>
      </c>
      <c r="D1177" s="2" t="s">
        <v>7596</v>
      </c>
      <c r="E1177" s="2" t="s">
        <v>739</v>
      </c>
      <c r="F1177" s="2" t="s">
        <v>3907</v>
      </c>
      <c r="G1177" s="2" t="s">
        <v>175</v>
      </c>
      <c r="H1177" s="4" t="s">
        <v>7597</v>
      </c>
      <c r="I1177" s="5" t="s">
        <v>7598</v>
      </c>
      <c r="J1177" s="2" t="s">
        <v>63</v>
      </c>
      <c r="K1177" s="2" t="s">
        <v>26</v>
      </c>
      <c r="L1177" s="2"/>
      <c r="M1177" s="8" t="s">
        <v>207</v>
      </c>
      <c r="N1177" s="2" t="s">
        <v>2685</v>
      </c>
      <c r="O1177" s="2" t="s">
        <v>54</v>
      </c>
      <c r="P1177" s="6">
        <v>9104</v>
      </c>
      <c r="Q1177" s="7" t="s">
        <v>52391</v>
      </c>
    </row>
    <row r="1178" spans="1:17" x14ac:dyDescent="0.2">
      <c r="A1178" s="2" t="s">
        <v>7599</v>
      </c>
      <c r="B1178" s="2" t="s">
        <v>7600</v>
      </c>
      <c r="C1178" s="3">
        <v>28689</v>
      </c>
      <c r="D1178" s="2" t="s">
        <v>7601</v>
      </c>
      <c r="E1178" s="2" t="s">
        <v>4162</v>
      </c>
      <c r="F1178" s="2" t="s">
        <v>7602</v>
      </c>
      <c r="G1178" s="2" t="s">
        <v>249</v>
      </c>
      <c r="H1178" s="4" t="s">
        <v>7603</v>
      </c>
      <c r="I1178" s="5" t="s">
        <v>7604</v>
      </c>
      <c r="J1178" s="2" t="s">
        <v>63</v>
      </c>
      <c r="K1178" s="2" t="s">
        <v>38</v>
      </c>
      <c r="L1178" s="2"/>
      <c r="M1178" s="8" t="s">
        <v>105</v>
      </c>
      <c r="N1178" s="2" t="s">
        <v>4255</v>
      </c>
      <c r="O1178" s="2" t="s">
        <v>29</v>
      </c>
      <c r="P1178" s="6">
        <v>2743</v>
      </c>
      <c r="Q1178" s="7" t="s">
        <v>52391</v>
      </c>
    </row>
    <row r="1179" spans="1:17" x14ac:dyDescent="0.2">
      <c r="A1179" s="2" t="s">
        <v>7605</v>
      </c>
      <c r="B1179" s="2" t="s">
        <v>3070</v>
      </c>
      <c r="C1179" s="3">
        <v>27182</v>
      </c>
      <c r="D1179" s="2" t="s">
        <v>7606</v>
      </c>
      <c r="E1179" s="2" t="s">
        <v>3907</v>
      </c>
      <c r="F1179" s="2" t="s">
        <v>7607</v>
      </c>
      <c r="G1179" s="2" t="s">
        <v>679</v>
      </c>
      <c r="H1179" s="4" t="s">
        <v>7608</v>
      </c>
      <c r="I1179" s="5" t="s">
        <v>7609</v>
      </c>
      <c r="J1179" s="2" t="s">
        <v>160</v>
      </c>
      <c r="K1179" s="2" t="s">
        <v>38</v>
      </c>
      <c r="L1179" s="2"/>
      <c r="M1179" s="8" t="s">
        <v>39</v>
      </c>
      <c r="N1179" s="2" t="s">
        <v>4930</v>
      </c>
      <c r="O1179" s="2" t="s">
        <v>243</v>
      </c>
      <c r="P1179" s="6">
        <v>6673</v>
      </c>
      <c r="Q1179" s="7" t="s">
        <v>52391</v>
      </c>
    </row>
    <row r="1180" spans="1:17" x14ac:dyDescent="0.2">
      <c r="A1180" s="2" t="s">
        <v>7610</v>
      </c>
      <c r="B1180" s="2" t="s">
        <v>7611</v>
      </c>
      <c r="C1180" s="3">
        <v>18906</v>
      </c>
      <c r="D1180" s="2" t="s">
        <v>7612</v>
      </c>
      <c r="E1180" s="2" t="s">
        <v>7613</v>
      </c>
      <c r="F1180" s="2" t="s">
        <v>7614</v>
      </c>
      <c r="G1180" s="2" t="s">
        <v>679</v>
      </c>
      <c r="H1180" s="4" t="s">
        <v>7615</v>
      </c>
      <c r="I1180" s="5" t="s">
        <v>7616</v>
      </c>
      <c r="J1180" s="2" t="s">
        <v>51</v>
      </c>
      <c r="K1180" s="2" t="s">
        <v>73</v>
      </c>
      <c r="L1180" s="2"/>
      <c r="M1180" s="8" t="s">
        <v>376</v>
      </c>
      <c r="N1180" s="2" t="s">
        <v>4981</v>
      </c>
      <c r="O1180" s="2" t="s">
        <v>312</v>
      </c>
      <c r="P1180" s="6">
        <v>5988</v>
      </c>
      <c r="Q1180" s="7" t="s">
        <v>52391</v>
      </c>
    </row>
    <row r="1181" spans="1:17" x14ac:dyDescent="0.2">
      <c r="A1181" s="2" t="s">
        <v>7617</v>
      </c>
      <c r="B1181" s="2" t="s">
        <v>1391</v>
      </c>
      <c r="C1181" s="3">
        <v>27797</v>
      </c>
      <c r="D1181" s="2" t="s">
        <v>7618</v>
      </c>
      <c r="E1181" s="2" t="s">
        <v>3819</v>
      </c>
      <c r="F1181" s="2" t="s">
        <v>1054</v>
      </c>
      <c r="G1181" s="2" t="s">
        <v>223</v>
      </c>
      <c r="H1181" s="4" t="s">
        <v>7619</v>
      </c>
      <c r="I1181" s="5" t="s">
        <v>7620</v>
      </c>
      <c r="J1181" s="2" t="s">
        <v>25</v>
      </c>
      <c r="K1181" s="2" t="s">
        <v>26</v>
      </c>
      <c r="L1181" s="2"/>
      <c r="M1181" s="8" t="s">
        <v>52</v>
      </c>
      <c r="N1181" s="2" t="s">
        <v>4267</v>
      </c>
      <c r="O1181" s="2" t="s">
        <v>87</v>
      </c>
      <c r="P1181" s="6">
        <v>4380</v>
      </c>
      <c r="Q1181" s="7" t="s">
        <v>52391</v>
      </c>
    </row>
    <row r="1182" spans="1:17" x14ac:dyDescent="0.2">
      <c r="A1182" s="2" t="s">
        <v>7621</v>
      </c>
      <c r="B1182" s="2" t="s">
        <v>7622</v>
      </c>
      <c r="C1182" s="3">
        <v>23900</v>
      </c>
      <c r="D1182" s="2" t="s">
        <v>7623</v>
      </c>
      <c r="E1182" s="2" t="s">
        <v>1131</v>
      </c>
      <c r="F1182" s="2" t="s">
        <v>7624</v>
      </c>
      <c r="G1182" s="2" t="s">
        <v>60</v>
      </c>
      <c r="H1182" s="4" t="s">
        <v>7625</v>
      </c>
      <c r="I1182" s="5" t="s">
        <v>7626</v>
      </c>
      <c r="J1182" s="2" t="s">
        <v>25</v>
      </c>
      <c r="K1182" s="2" t="s">
        <v>38</v>
      </c>
      <c r="L1182" s="2"/>
      <c r="M1182" s="8" t="s">
        <v>207</v>
      </c>
      <c r="N1182" s="2" t="s">
        <v>496</v>
      </c>
      <c r="O1182" s="2" t="s">
        <v>41</v>
      </c>
      <c r="P1182" s="6">
        <v>4709</v>
      </c>
      <c r="Q1182" s="7" t="s">
        <v>52391</v>
      </c>
    </row>
    <row r="1183" spans="1:17" x14ac:dyDescent="0.2">
      <c r="A1183" s="2" t="s">
        <v>7627</v>
      </c>
      <c r="B1183" s="2" t="s">
        <v>7628</v>
      </c>
      <c r="C1183" s="3">
        <v>21976</v>
      </c>
      <c r="D1183" s="2" t="s">
        <v>7629</v>
      </c>
      <c r="E1183" s="2" t="s">
        <v>182</v>
      </c>
      <c r="F1183" s="2" t="s">
        <v>213</v>
      </c>
      <c r="G1183" s="2" t="s">
        <v>478</v>
      </c>
      <c r="H1183" s="4" t="s">
        <v>7630</v>
      </c>
      <c r="I1183" s="5" t="s">
        <v>7631</v>
      </c>
      <c r="J1183" s="2" t="s">
        <v>25</v>
      </c>
      <c r="K1183" s="2" t="s">
        <v>38</v>
      </c>
      <c r="L1183" s="2"/>
      <c r="M1183" s="8" t="s">
        <v>39</v>
      </c>
      <c r="N1183" s="2" t="s">
        <v>2096</v>
      </c>
      <c r="O1183" s="2" t="s">
        <v>41</v>
      </c>
      <c r="P1183" s="6">
        <v>8927</v>
      </c>
      <c r="Q1183" s="7" t="s">
        <v>52391</v>
      </c>
    </row>
    <row r="1184" spans="1:17" x14ac:dyDescent="0.2">
      <c r="A1184" s="2" t="s">
        <v>7632</v>
      </c>
      <c r="B1184" s="2" t="s">
        <v>7633</v>
      </c>
      <c r="C1184" s="3">
        <v>25582</v>
      </c>
      <c r="D1184" s="2" t="s">
        <v>7634</v>
      </c>
      <c r="E1184" s="2" t="s">
        <v>389</v>
      </c>
      <c r="F1184" s="2" t="s">
        <v>92</v>
      </c>
      <c r="G1184" s="2" t="s">
        <v>93</v>
      </c>
      <c r="H1184" s="4" t="s">
        <v>7635</v>
      </c>
      <c r="I1184" s="5" t="s">
        <v>7636</v>
      </c>
      <c r="J1184" s="2" t="s">
        <v>84</v>
      </c>
      <c r="K1184" s="2" t="s">
        <v>73</v>
      </c>
      <c r="L1184" s="2"/>
      <c r="M1184" s="8" t="s">
        <v>52</v>
      </c>
      <c r="N1184" s="2" t="s">
        <v>2819</v>
      </c>
      <c r="O1184" s="2" t="s">
        <v>87</v>
      </c>
      <c r="P1184" s="6">
        <v>7632</v>
      </c>
      <c r="Q1184" s="7" t="s">
        <v>52391</v>
      </c>
    </row>
    <row r="1185" spans="1:17" x14ac:dyDescent="0.2">
      <c r="A1185" s="2" t="s">
        <v>7637</v>
      </c>
      <c r="B1185" s="2" t="s">
        <v>7638</v>
      </c>
      <c r="C1185" s="3">
        <v>23502</v>
      </c>
      <c r="D1185" s="2" t="s">
        <v>7639</v>
      </c>
      <c r="E1185" s="2" t="s">
        <v>156</v>
      </c>
      <c r="F1185" s="2" t="s">
        <v>2665</v>
      </c>
      <c r="G1185" s="2" t="s">
        <v>70</v>
      </c>
      <c r="H1185" s="4" t="s">
        <v>7640</v>
      </c>
      <c r="I1185" s="5" t="s">
        <v>7641</v>
      </c>
      <c r="J1185" s="2" t="s">
        <v>63</v>
      </c>
      <c r="K1185" s="2" t="s">
        <v>26</v>
      </c>
      <c r="L1185" s="2"/>
      <c r="M1185" s="8" t="s">
        <v>376</v>
      </c>
      <c r="N1185" s="2" t="s">
        <v>4470</v>
      </c>
      <c r="O1185" s="2" t="s">
        <v>54</v>
      </c>
      <c r="P1185" s="6">
        <v>4771</v>
      </c>
      <c r="Q1185" s="7" t="s">
        <v>52391</v>
      </c>
    </row>
    <row r="1186" spans="1:17" x14ac:dyDescent="0.2">
      <c r="A1186" s="2" t="s">
        <v>7642</v>
      </c>
      <c r="B1186" s="2" t="s">
        <v>7643</v>
      </c>
      <c r="C1186" s="3">
        <v>28147</v>
      </c>
      <c r="D1186" s="2" t="s">
        <v>7644</v>
      </c>
      <c r="E1186" s="2" t="s">
        <v>4231</v>
      </c>
      <c r="F1186" s="2" t="s">
        <v>3689</v>
      </c>
      <c r="G1186" s="2" t="s">
        <v>93</v>
      </c>
      <c r="H1186" s="4" t="s">
        <v>7645</v>
      </c>
      <c r="I1186" s="5" t="s">
        <v>7646</v>
      </c>
      <c r="J1186" s="2" t="s">
        <v>25</v>
      </c>
      <c r="K1186" s="2" t="s">
        <v>73</v>
      </c>
      <c r="L1186" s="2"/>
      <c r="M1186" s="8" t="s">
        <v>27</v>
      </c>
      <c r="N1186" s="2" t="s">
        <v>7273</v>
      </c>
      <c r="O1186" s="2" t="s">
        <v>54</v>
      </c>
      <c r="P1186" s="6">
        <v>9317</v>
      </c>
      <c r="Q1186" s="7" t="s">
        <v>52391</v>
      </c>
    </row>
    <row r="1187" spans="1:17" x14ac:dyDescent="0.2">
      <c r="A1187" s="2" t="s">
        <v>7647</v>
      </c>
      <c r="B1187" s="2" t="s">
        <v>7648</v>
      </c>
      <c r="C1187" s="3">
        <v>23010</v>
      </c>
      <c r="D1187" s="2" t="s">
        <v>7649</v>
      </c>
      <c r="E1187" s="2" t="s">
        <v>1333</v>
      </c>
      <c r="F1187" s="2" t="s">
        <v>7650</v>
      </c>
      <c r="G1187" s="2" t="s">
        <v>204</v>
      </c>
      <c r="H1187" s="4" t="s">
        <v>7651</v>
      </c>
      <c r="I1187" s="5" t="s">
        <v>7652</v>
      </c>
      <c r="J1187" s="2" t="s">
        <v>63</v>
      </c>
      <c r="K1187" s="2" t="s">
        <v>26</v>
      </c>
      <c r="L1187" s="2"/>
      <c r="M1187" s="8" t="s">
        <v>52</v>
      </c>
      <c r="N1187" s="2" t="s">
        <v>587</v>
      </c>
      <c r="O1187" s="2" t="s">
        <v>188</v>
      </c>
      <c r="P1187" s="6">
        <v>8243</v>
      </c>
      <c r="Q1187" s="7" t="s">
        <v>52391</v>
      </c>
    </row>
    <row r="1188" spans="1:17" x14ac:dyDescent="0.2">
      <c r="A1188" s="2" t="s">
        <v>7653</v>
      </c>
      <c r="B1188" s="2" t="s">
        <v>7654</v>
      </c>
      <c r="C1188" s="3">
        <v>22902</v>
      </c>
      <c r="D1188" s="2" t="s">
        <v>7655</v>
      </c>
      <c r="E1188" s="2" t="s">
        <v>3666</v>
      </c>
      <c r="F1188" s="2" t="s">
        <v>7656</v>
      </c>
      <c r="G1188" s="2" t="s">
        <v>275</v>
      </c>
      <c r="H1188" s="4" t="s">
        <v>7657</v>
      </c>
      <c r="I1188" s="5" t="s">
        <v>7658</v>
      </c>
      <c r="J1188" s="2" t="s">
        <v>84</v>
      </c>
      <c r="K1188" s="2" t="s">
        <v>38</v>
      </c>
      <c r="L1188" s="2"/>
      <c r="M1188" s="8" t="s">
        <v>52</v>
      </c>
      <c r="N1188" s="2" t="s">
        <v>4889</v>
      </c>
      <c r="O1188" s="2" t="s">
        <v>41</v>
      </c>
      <c r="P1188" s="6">
        <v>7200</v>
      </c>
      <c r="Q1188" s="7" t="s">
        <v>52391</v>
      </c>
    </row>
    <row r="1189" spans="1:17" x14ac:dyDescent="0.2">
      <c r="A1189" s="2" t="s">
        <v>7659</v>
      </c>
      <c r="B1189" s="2" t="s">
        <v>7660</v>
      </c>
      <c r="C1189" s="3">
        <v>34617</v>
      </c>
      <c r="D1189" s="2" t="s">
        <v>7661</v>
      </c>
      <c r="E1189" s="2" t="s">
        <v>3015</v>
      </c>
      <c r="F1189" s="2" t="s">
        <v>7662</v>
      </c>
      <c r="G1189" s="2" t="s">
        <v>223</v>
      </c>
      <c r="H1189" s="4" t="s">
        <v>7663</v>
      </c>
      <c r="I1189" s="5" t="s">
        <v>7664</v>
      </c>
      <c r="J1189" s="2" t="s">
        <v>84</v>
      </c>
      <c r="K1189" s="2" t="s">
        <v>73</v>
      </c>
      <c r="L1189" s="2"/>
      <c r="M1189" s="8" t="s">
        <v>105</v>
      </c>
      <c r="N1189" s="2" t="s">
        <v>7085</v>
      </c>
      <c r="O1189" s="2" t="s">
        <v>198</v>
      </c>
      <c r="P1189" s="6">
        <v>3069</v>
      </c>
      <c r="Q1189" s="7" t="s">
        <v>52391</v>
      </c>
    </row>
    <row r="1190" spans="1:17" x14ac:dyDescent="0.2">
      <c r="A1190" s="2" t="s">
        <v>7665</v>
      </c>
      <c r="B1190" s="2" t="s">
        <v>7666</v>
      </c>
      <c r="C1190" s="3">
        <v>36880</v>
      </c>
      <c r="D1190" s="2" t="s">
        <v>7667</v>
      </c>
      <c r="E1190" s="2" t="s">
        <v>2418</v>
      </c>
      <c r="F1190" s="2" t="s">
        <v>5020</v>
      </c>
      <c r="G1190" s="2" t="s">
        <v>132</v>
      </c>
      <c r="H1190" s="4" t="s">
        <v>7668</v>
      </c>
      <c r="I1190" s="5" t="s">
        <v>7669</v>
      </c>
      <c r="J1190" s="2" t="s">
        <v>63</v>
      </c>
      <c r="K1190" s="2" t="s">
        <v>38</v>
      </c>
      <c r="L1190" s="2"/>
      <c r="M1190" s="8" t="s">
        <v>39</v>
      </c>
      <c r="N1190" s="2" t="s">
        <v>6667</v>
      </c>
      <c r="O1190" s="2" t="s">
        <v>54</v>
      </c>
      <c r="P1190" s="6">
        <v>4676</v>
      </c>
      <c r="Q1190" s="7" t="s">
        <v>52391</v>
      </c>
    </row>
    <row r="1191" spans="1:17" x14ac:dyDescent="0.2">
      <c r="A1191" s="2" t="s">
        <v>7670</v>
      </c>
      <c r="B1191" s="2" t="s">
        <v>7671</v>
      </c>
      <c r="C1191" s="3">
        <v>19066</v>
      </c>
      <c r="D1191" s="2" t="s">
        <v>7672</v>
      </c>
      <c r="E1191" s="2" t="s">
        <v>5970</v>
      </c>
      <c r="F1191" s="2" t="s">
        <v>863</v>
      </c>
      <c r="G1191" s="2" t="s">
        <v>679</v>
      </c>
      <c r="H1191" s="4" t="s">
        <v>7673</v>
      </c>
      <c r="I1191" s="5" t="s">
        <v>7674</v>
      </c>
      <c r="J1191" s="2" t="s">
        <v>25</v>
      </c>
      <c r="K1191" s="2" t="s">
        <v>38</v>
      </c>
      <c r="L1191" s="2"/>
      <c r="M1191" s="8" t="s">
        <v>268</v>
      </c>
      <c r="N1191" s="2" t="s">
        <v>407</v>
      </c>
      <c r="O1191" s="2" t="s">
        <v>296</v>
      </c>
      <c r="P1191" s="6">
        <v>2655</v>
      </c>
      <c r="Q1191" s="7" t="s">
        <v>52391</v>
      </c>
    </row>
    <row r="1192" spans="1:17" x14ac:dyDescent="0.2">
      <c r="A1192" s="2" t="s">
        <v>7675</v>
      </c>
      <c r="B1192" s="2" t="s">
        <v>7676</v>
      </c>
      <c r="C1192" s="3">
        <v>37039</v>
      </c>
      <c r="D1192" s="2" t="s">
        <v>7677</v>
      </c>
      <c r="E1192" s="2" t="s">
        <v>646</v>
      </c>
      <c r="F1192" s="2" t="s">
        <v>1686</v>
      </c>
      <c r="G1192" s="2" t="s">
        <v>184</v>
      </c>
      <c r="H1192" s="4" t="s">
        <v>7678</v>
      </c>
      <c r="I1192" s="5" t="s">
        <v>7679</v>
      </c>
      <c r="J1192" s="2" t="s">
        <v>160</v>
      </c>
      <c r="K1192" s="2" t="s">
        <v>26</v>
      </c>
      <c r="L1192" s="2"/>
      <c r="M1192" s="8" t="s">
        <v>52</v>
      </c>
      <c r="N1192" s="2" t="s">
        <v>5641</v>
      </c>
      <c r="O1192" s="2" t="s">
        <v>107</v>
      </c>
      <c r="P1192" s="6">
        <v>9440</v>
      </c>
      <c r="Q1192" s="7" t="s">
        <v>52391</v>
      </c>
    </row>
    <row r="1193" spans="1:17" x14ac:dyDescent="0.2">
      <c r="A1193" s="2" t="s">
        <v>7680</v>
      </c>
      <c r="B1193" s="2" t="s">
        <v>7681</v>
      </c>
      <c r="C1193" s="3">
        <v>26493</v>
      </c>
      <c r="D1193" s="2" t="s">
        <v>7682</v>
      </c>
      <c r="E1193" s="2" t="s">
        <v>4482</v>
      </c>
      <c r="F1193" s="2" t="s">
        <v>203</v>
      </c>
      <c r="G1193" s="2" t="s">
        <v>123</v>
      </c>
      <c r="H1193" s="4" t="s">
        <v>7683</v>
      </c>
      <c r="I1193" s="5" t="s">
        <v>7684</v>
      </c>
      <c r="J1193" s="2" t="s">
        <v>160</v>
      </c>
      <c r="K1193" s="2" t="s">
        <v>38</v>
      </c>
      <c r="L1193" s="2"/>
      <c r="M1193" s="8" t="s">
        <v>105</v>
      </c>
      <c r="N1193" s="2" t="s">
        <v>5891</v>
      </c>
      <c r="O1193" s="2" t="s">
        <v>107</v>
      </c>
      <c r="P1193" s="6">
        <v>8981</v>
      </c>
      <c r="Q1193" s="7" t="s">
        <v>52391</v>
      </c>
    </row>
    <row r="1194" spans="1:17" x14ac:dyDescent="0.2">
      <c r="A1194" s="2" t="s">
        <v>7685</v>
      </c>
      <c r="B1194" s="2" t="s">
        <v>7686</v>
      </c>
      <c r="C1194" s="3">
        <v>38559</v>
      </c>
      <c r="D1194" s="2" t="s">
        <v>7687</v>
      </c>
      <c r="E1194" s="2" t="s">
        <v>709</v>
      </c>
      <c r="F1194" s="2" t="s">
        <v>1809</v>
      </c>
      <c r="G1194" s="2" t="s">
        <v>132</v>
      </c>
      <c r="H1194" s="4" t="s">
        <v>7688</v>
      </c>
      <c r="I1194" s="5" t="s">
        <v>7689</v>
      </c>
      <c r="J1194" s="2" t="s">
        <v>63</v>
      </c>
      <c r="K1194" s="2" t="s">
        <v>38</v>
      </c>
      <c r="L1194" s="2"/>
      <c r="M1194" s="8" t="s">
        <v>207</v>
      </c>
      <c r="N1194" s="2" t="s">
        <v>2633</v>
      </c>
      <c r="O1194" s="2" t="s">
        <v>87</v>
      </c>
      <c r="P1194" s="6">
        <v>8101</v>
      </c>
      <c r="Q1194" s="7" t="s">
        <v>52391</v>
      </c>
    </row>
    <row r="1195" spans="1:17" x14ac:dyDescent="0.2">
      <c r="A1195" s="2" t="s">
        <v>7690</v>
      </c>
      <c r="B1195" s="2" t="s">
        <v>7691</v>
      </c>
      <c r="C1195" s="3">
        <v>26997</v>
      </c>
      <c r="D1195" s="2" t="s">
        <v>7692</v>
      </c>
      <c r="E1195" s="2" t="s">
        <v>6362</v>
      </c>
      <c r="F1195" s="2" t="s">
        <v>1975</v>
      </c>
      <c r="G1195" s="2" t="s">
        <v>204</v>
      </c>
      <c r="H1195" s="4" t="s">
        <v>7693</v>
      </c>
      <c r="I1195" s="5" t="s">
        <v>7694</v>
      </c>
      <c r="J1195" s="2" t="s">
        <v>63</v>
      </c>
      <c r="K1195" s="2" t="s">
        <v>73</v>
      </c>
      <c r="L1195" s="2"/>
      <c r="M1195" s="8" t="s">
        <v>52</v>
      </c>
      <c r="N1195" s="2" t="s">
        <v>3432</v>
      </c>
      <c r="O1195" s="2" t="s">
        <v>243</v>
      </c>
      <c r="P1195" s="6">
        <v>5966</v>
      </c>
      <c r="Q1195" s="7" t="s">
        <v>52391</v>
      </c>
    </row>
    <row r="1196" spans="1:17" x14ac:dyDescent="0.2">
      <c r="A1196" s="2" t="s">
        <v>7695</v>
      </c>
      <c r="B1196" s="2" t="s">
        <v>7696</v>
      </c>
      <c r="C1196" s="3">
        <v>35647</v>
      </c>
      <c r="D1196" s="2" t="s">
        <v>7697</v>
      </c>
      <c r="E1196" s="2" t="s">
        <v>716</v>
      </c>
      <c r="F1196" s="2" t="s">
        <v>7698</v>
      </c>
      <c r="G1196" s="2" t="s">
        <v>249</v>
      </c>
      <c r="H1196" s="4" t="s">
        <v>7699</v>
      </c>
      <c r="I1196" s="5" t="s">
        <v>7700</v>
      </c>
      <c r="J1196" s="2" t="s">
        <v>51</v>
      </c>
      <c r="K1196" s="2" t="s">
        <v>26</v>
      </c>
      <c r="L1196" s="2"/>
      <c r="M1196" s="8" t="s">
        <v>85</v>
      </c>
      <c r="N1196" s="2" t="s">
        <v>3452</v>
      </c>
      <c r="O1196" s="2" t="s">
        <v>243</v>
      </c>
      <c r="P1196" s="6">
        <v>9985</v>
      </c>
      <c r="Q1196" s="7" t="s">
        <v>52391</v>
      </c>
    </row>
    <row r="1197" spans="1:17" x14ac:dyDescent="0.2">
      <c r="A1197" s="2" t="s">
        <v>7701</v>
      </c>
      <c r="B1197" s="2" t="s">
        <v>7702</v>
      </c>
      <c r="C1197" s="3">
        <v>16970</v>
      </c>
      <c r="D1197" s="2" t="s">
        <v>7703</v>
      </c>
      <c r="E1197" s="2" t="s">
        <v>7704</v>
      </c>
      <c r="F1197" s="2" t="s">
        <v>1602</v>
      </c>
      <c r="G1197" s="2" t="s">
        <v>292</v>
      </c>
      <c r="H1197" s="4" t="s">
        <v>7705</v>
      </c>
      <c r="I1197" s="5" t="s">
        <v>7706</v>
      </c>
      <c r="J1197" s="2" t="s">
        <v>63</v>
      </c>
      <c r="K1197" s="2" t="s">
        <v>73</v>
      </c>
      <c r="L1197" s="2"/>
      <c r="M1197" s="8" t="s">
        <v>143</v>
      </c>
      <c r="N1197" s="2" t="s">
        <v>634</v>
      </c>
      <c r="O1197" s="2" t="s">
        <v>198</v>
      </c>
      <c r="P1197" s="6">
        <v>9728</v>
      </c>
      <c r="Q1197" s="7" t="s">
        <v>52391</v>
      </c>
    </row>
    <row r="1198" spans="1:17" x14ac:dyDescent="0.2">
      <c r="A1198" s="2" t="s">
        <v>7707</v>
      </c>
      <c r="B1198" s="2" t="s">
        <v>7708</v>
      </c>
      <c r="C1198" s="3">
        <v>18343</v>
      </c>
      <c r="D1198" s="2" t="s">
        <v>7709</v>
      </c>
      <c r="E1198" s="2" t="s">
        <v>7710</v>
      </c>
      <c r="F1198" s="2" t="s">
        <v>7711</v>
      </c>
      <c r="G1198" s="2" t="s">
        <v>702</v>
      </c>
      <c r="H1198" s="4" t="s">
        <v>7712</v>
      </c>
      <c r="I1198" s="5" t="s">
        <v>7713</v>
      </c>
      <c r="J1198" s="2" t="s">
        <v>160</v>
      </c>
      <c r="K1198" s="2" t="s">
        <v>38</v>
      </c>
      <c r="L1198" s="2"/>
      <c r="M1198" s="8" t="s">
        <v>105</v>
      </c>
      <c r="N1198" s="2" t="s">
        <v>3438</v>
      </c>
      <c r="O1198" s="2" t="s">
        <v>29</v>
      </c>
      <c r="P1198" s="6">
        <v>9369</v>
      </c>
      <c r="Q1198" s="7" t="s">
        <v>52391</v>
      </c>
    </row>
    <row r="1199" spans="1:17" x14ac:dyDescent="0.2">
      <c r="A1199" s="2" t="s">
        <v>7714</v>
      </c>
      <c r="B1199" s="2" t="s">
        <v>7715</v>
      </c>
      <c r="C1199" s="3">
        <v>26100</v>
      </c>
      <c r="D1199" s="2" t="s">
        <v>7716</v>
      </c>
      <c r="E1199" s="2" t="s">
        <v>1900</v>
      </c>
      <c r="F1199" s="2" t="s">
        <v>1304</v>
      </c>
      <c r="G1199" s="2" t="s">
        <v>48</v>
      </c>
      <c r="H1199" s="4" t="s">
        <v>7717</v>
      </c>
      <c r="I1199" s="5" t="s">
        <v>7718</v>
      </c>
      <c r="J1199" s="2" t="s">
        <v>25</v>
      </c>
      <c r="K1199" s="2" t="s">
        <v>26</v>
      </c>
      <c r="L1199" s="2"/>
      <c r="M1199" s="8" t="s">
        <v>268</v>
      </c>
      <c r="N1199" s="2" t="s">
        <v>705</v>
      </c>
      <c r="O1199" s="2" t="s">
        <v>188</v>
      </c>
      <c r="P1199" s="6">
        <v>4717</v>
      </c>
      <c r="Q1199" s="7" t="s">
        <v>52391</v>
      </c>
    </row>
    <row r="1200" spans="1:17" x14ac:dyDescent="0.2">
      <c r="A1200" s="2" t="s">
        <v>7719</v>
      </c>
      <c r="B1200" s="2" t="s">
        <v>7720</v>
      </c>
      <c r="C1200" s="3">
        <v>27956</v>
      </c>
      <c r="D1200" s="2" t="s">
        <v>7721</v>
      </c>
      <c r="E1200" s="2" t="s">
        <v>614</v>
      </c>
      <c r="F1200" s="2" t="s">
        <v>5619</v>
      </c>
      <c r="G1200" s="2" t="s">
        <v>204</v>
      </c>
      <c r="H1200" s="4" t="s">
        <v>7722</v>
      </c>
      <c r="I1200" s="5" t="s">
        <v>7723</v>
      </c>
      <c r="J1200" s="2" t="s">
        <v>160</v>
      </c>
      <c r="K1200" s="2" t="s">
        <v>26</v>
      </c>
      <c r="L1200" s="2"/>
      <c r="M1200" s="8" t="s">
        <v>207</v>
      </c>
      <c r="N1200" s="2" t="s">
        <v>5634</v>
      </c>
      <c r="O1200" s="2" t="s">
        <v>188</v>
      </c>
      <c r="P1200" s="6">
        <v>7639</v>
      </c>
      <c r="Q1200" s="7" t="s">
        <v>52391</v>
      </c>
    </row>
    <row r="1201" spans="1:17" x14ac:dyDescent="0.2">
      <c r="A1201" s="2" t="s">
        <v>7724</v>
      </c>
      <c r="B1201" s="2" t="s">
        <v>7725</v>
      </c>
      <c r="C1201" s="3">
        <v>38264</v>
      </c>
      <c r="D1201" s="2" t="s">
        <v>7726</v>
      </c>
      <c r="E1201" s="2" t="s">
        <v>662</v>
      </c>
      <c r="F1201" s="2" t="s">
        <v>7727</v>
      </c>
      <c r="G1201" s="2" t="s">
        <v>194</v>
      </c>
      <c r="H1201" s="4" t="s">
        <v>7728</v>
      </c>
      <c r="I1201" s="5" t="s">
        <v>7729</v>
      </c>
      <c r="J1201" s="2" t="s">
        <v>51</v>
      </c>
      <c r="K1201" s="2" t="s">
        <v>73</v>
      </c>
      <c r="L1201" s="2"/>
      <c r="M1201" s="8" t="s">
        <v>39</v>
      </c>
      <c r="N1201" s="2" t="s">
        <v>6703</v>
      </c>
      <c r="O1201" s="2" t="s">
        <v>296</v>
      </c>
      <c r="P1201" s="6">
        <v>3461</v>
      </c>
      <c r="Q1201" s="7" t="s">
        <v>52391</v>
      </c>
    </row>
    <row r="1202" spans="1:17" x14ac:dyDescent="0.2">
      <c r="A1202" s="2" t="s">
        <v>7730</v>
      </c>
      <c r="B1202" s="2" t="s">
        <v>5471</v>
      </c>
      <c r="C1202" s="3">
        <v>18562</v>
      </c>
      <c r="D1202" s="2" t="s">
        <v>7731</v>
      </c>
      <c r="E1202" s="2" t="s">
        <v>2451</v>
      </c>
      <c r="F1202" s="2" t="s">
        <v>7732</v>
      </c>
      <c r="G1202" s="2" t="s">
        <v>132</v>
      </c>
      <c r="H1202" s="4" t="s">
        <v>7733</v>
      </c>
      <c r="I1202" s="5" t="s">
        <v>7734</v>
      </c>
      <c r="J1202" s="2" t="s">
        <v>63</v>
      </c>
      <c r="K1202" s="2" t="s">
        <v>38</v>
      </c>
      <c r="L1202" s="2"/>
      <c r="M1202" s="8" t="s">
        <v>74</v>
      </c>
      <c r="N1202" s="2" t="s">
        <v>40</v>
      </c>
      <c r="O1202" s="2" t="s">
        <v>312</v>
      </c>
      <c r="P1202" s="6">
        <v>7208</v>
      </c>
      <c r="Q1202" s="7" t="s">
        <v>52391</v>
      </c>
    </row>
    <row r="1203" spans="1:17" x14ac:dyDescent="0.2">
      <c r="A1203" s="2" t="s">
        <v>7735</v>
      </c>
      <c r="B1203" s="2" t="s">
        <v>7736</v>
      </c>
      <c r="C1203" s="3">
        <v>23879</v>
      </c>
      <c r="D1203" s="2" t="s">
        <v>7737</v>
      </c>
      <c r="E1203" s="2" t="s">
        <v>1455</v>
      </c>
      <c r="F1203" s="2" t="s">
        <v>7738</v>
      </c>
      <c r="G1203" s="2" t="s">
        <v>275</v>
      </c>
      <c r="H1203" s="4" t="s">
        <v>7739</v>
      </c>
      <c r="I1203" s="5" t="s">
        <v>7740</v>
      </c>
      <c r="J1203" s="2" t="s">
        <v>25</v>
      </c>
      <c r="K1203" s="2" t="s">
        <v>73</v>
      </c>
      <c r="L1203" s="2"/>
      <c r="M1203" s="8" t="s">
        <v>27</v>
      </c>
      <c r="N1203" s="2" t="s">
        <v>2881</v>
      </c>
      <c r="O1203" s="2" t="s">
        <v>296</v>
      </c>
      <c r="P1203" s="6">
        <v>7047</v>
      </c>
      <c r="Q1203" s="7" t="s">
        <v>52391</v>
      </c>
    </row>
    <row r="1204" spans="1:17" x14ac:dyDescent="0.2">
      <c r="A1204" s="2" t="s">
        <v>7741</v>
      </c>
      <c r="B1204" s="2" t="s">
        <v>7742</v>
      </c>
      <c r="C1204" s="3">
        <v>18750</v>
      </c>
      <c r="D1204" s="2" t="s">
        <v>7743</v>
      </c>
      <c r="E1204" s="2" t="s">
        <v>1420</v>
      </c>
      <c r="F1204" s="2" t="s">
        <v>4225</v>
      </c>
      <c r="G1204" s="2" t="s">
        <v>679</v>
      </c>
      <c r="H1204" s="4" t="s">
        <v>7744</v>
      </c>
      <c r="I1204" s="5" t="s">
        <v>7745</v>
      </c>
      <c r="J1204" s="2" t="s">
        <v>84</v>
      </c>
      <c r="K1204" s="2" t="s">
        <v>38</v>
      </c>
      <c r="L1204" s="2"/>
      <c r="M1204" s="8" t="s">
        <v>376</v>
      </c>
      <c r="N1204" s="2" t="s">
        <v>2119</v>
      </c>
      <c r="O1204" s="2" t="s">
        <v>107</v>
      </c>
      <c r="P1204" s="6">
        <v>4593</v>
      </c>
      <c r="Q1204" s="7" t="s">
        <v>52391</v>
      </c>
    </row>
    <row r="1205" spans="1:17" x14ac:dyDescent="0.2">
      <c r="A1205" s="2" t="s">
        <v>7746</v>
      </c>
      <c r="B1205" s="2" t="s">
        <v>7747</v>
      </c>
      <c r="C1205" s="3">
        <v>21860</v>
      </c>
      <c r="D1205" s="2" t="s">
        <v>7748</v>
      </c>
      <c r="E1205" s="2" t="s">
        <v>7749</v>
      </c>
      <c r="F1205" s="2" t="s">
        <v>670</v>
      </c>
      <c r="G1205" s="2" t="s">
        <v>93</v>
      </c>
      <c r="H1205" s="4" t="s">
        <v>7750</v>
      </c>
      <c r="I1205" s="5" t="s">
        <v>7751</v>
      </c>
      <c r="J1205" s="2" t="s">
        <v>51</v>
      </c>
      <c r="K1205" s="2" t="s">
        <v>26</v>
      </c>
      <c r="L1205" s="2"/>
      <c r="M1205" s="8" t="s">
        <v>143</v>
      </c>
      <c r="N1205" s="2" t="s">
        <v>2534</v>
      </c>
      <c r="O1205" s="2" t="s">
        <v>41</v>
      </c>
      <c r="P1205" s="6">
        <v>2381</v>
      </c>
      <c r="Q1205" s="7" t="s">
        <v>52391</v>
      </c>
    </row>
    <row r="1206" spans="1:17" x14ac:dyDescent="0.2">
      <c r="A1206" s="2" t="s">
        <v>7752</v>
      </c>
      <c r="B1206" s="2" t="s">
        <v>7753</v>
      </c>
      <c r="C1206" s="3">
        <v>20550</v>
      </c>
      <c r="D1206" s="2" t="s">
        <v>7754</v>
      </c>
      <c r="E1206" s="2" t="s">
        <v>2245</v>
      </c>
      <c r="F1206" s="2" t="s">
        <v>203</v>
      </c>
      <c r="G1206" s="2" t="s">
        <v>437</v>
      </c>
      <c r="H1206" s="4" t="s">
        <v>7755</v>
      </c>
      <c r="I1206" s="5" t="s">
        <v>7756</v>
      </c>
      <c r="J1206" s="2" t="s">
        <v>84</v>
      </c>
      <c r="K1206" s="2" t="s">
        <v>73</v>
      </c>
      <c r="L1206" s="2"/>
      <c r="M1206" s="8" t="s">
        <v>105</v>
      </c>
      <c r="N1206" s="2" t="s">
        <v>2145</v>
      </c>
      <c r="O1206" s="2" t="s">
        <v>312</v>
      </c>
      <c r="P1206" s="6">
        <v>5513</v>
      </c>
      <c r="Q1206" s="7" t="s">
        <v>52391</v>
      </c>
    </row>
    <row r="1207" spans="1:17" x14ac:dyDescent="0.2">
      <c r="A1207" s="2" t="s">
        <v>7757</v>
      </c>
      <c r="B1207" s="2" t="s">
        <v>7758</v>
      </c>
      <c r="C1207" s="3">
        <v>17989</v>
      </c>
      <c r="D1207" s="2" t="s">
        <v>7759</v>
      </c>
      <c r="E1207" s="2" t="s">
        <v>444</v>
      </c>
      <c r="F1207" s="2" t="s">
        <v>7760</v>
      </c>
      <c r="G1207" s="2" t="s">
        <v>275</v>
      </c>
      <c r="H1207" s="4" t="s">
        <v>7761</v>
      </c>
      <c r="I1207" s="5" t="s">
        <v>7762</v>
      </c>
      <c r="J1207" s="2" t="s">
        <v>51</v>
      </c>
      <c r="K1207" s="2" t="s">
        <v>73</v>
      </c>
      <c r="L1207" s="2"/>
      <c r="M1207" s="8" t="s">
        <v>116</v>
      </c>
      <c r="N1207" s="2" t="s">
        <v>1473</v>
      </c>
      <c r="O1207" s="2" t="s">
        <v>29</v>
      </c>
      <c r="P1207" s="6">
        <v>8053</v>
      </c>
      <c r="Q1207" s="7" t="s">
        <v>52391</v>
      </c>
    </row>
    <row r="1208" spans="1:17" x14ac:dyDescent="0.2">
      <c r="A1208" s="2" t="s">
        <v>7763</v>
      </c>
      <c r="B1208" s="2" t="s">
        <v>7764</v>
      </c>
      <c r="C1208" s="3">
        <v>25045</v>
      </c>
      <c r="D1208" s="2" t="s">
        <v>7765</v>
      </c>
      <c r="E1208" s="2" t="s">
        <v>2321</v>
      </c>
      <c r="F1208" s="2" t="s">
        <v>3443</v>
      </c>
      <c r="G1208" s="2" t="s">
        <v>113</v>
      </c>
      <c r="H1208" s="4" t="s">
        <v>7766</v>
      </c>
      <c r="I1208" s="5" t="s">
        <v>7767</v>
      </c>
      <c r="J1208" s="2" t="s">
        <v>63</v>
      </c>
      <c r="K1208" s="2" t="s">
        <v>73</v>
      </c>
      <c r="L1208" s="2"/>
      <c r="M1208" s="8" t="s">
        <v>143</v>
      </c>
      <c r="N1208" s="2" t="s">
        <v>7768</v>
      </c>
      <c r="O1208" s="2" t="s">
        <v>87</v>
      </c>
      <c r="P1208" s="6">
        <v>8800</v>
      </c>
      <c r="Q1208" s="7" t="s">
        <v>52391</v>
      </c>
    </row>
    <row r="1209" spans="1:17" x14ac:dyDescent="0.2">
      <c r="A1209" s="2" t="s">
        <v>7769</v>
      </c>
      <c r="B1209" s="2" t="s">
        <v>7770</v>
      </c>
      <c r="C1209" s="3">
        <v>37332</v>
      </c>
      <c r="D1209" s="2" t="s">
        <v>7771</v>
      </c>
      <c r="E1209" s="2" t="s">
        <v>1872</v>
      </c>
      <c r="F1209" s="2" t="s">
        <v>1304</v>
      </c>
      <c r="G1209" s="2" t="s">
        <v>60</v>
      </c>
      <c r="H1209" s="4" t="s">
        <v>7772</v>
      </c>
      <c r="I1209" s="5" t="s">
        <v>7773</v>
      </c>
      <c r="J1209" s="2" t="s">
        <v>63</v>
      </c>
      <c r="K1209" s="2" t="s">
        <v>38</v>
      </c>
      <c r="L1209" s="2"/>
      <c r="M1209" s="8" t="s">
        <v>268</v>
      </c>
      <c r="N1209" s="2" t="s">
        <v>858</v>
      </c>
      <c r="O1209" s="2" t="s">
        <v>54</v>
      </c>
      <c r="P1209" s="6">
        <v>2221</v>
      </c>
      <c r="Q1209" s="7" t="s">
        <v>52391</v>
      </c>
    </row>
    <row r="1210" spans="1:17" x14ac:dyDescent="0.2">
      <c r="A1210" s="2" t="s">
        <v>7774</v>
      </c>
      <c r="B1210" s="2" t="s">
        <v>7775</v>
      </c>
      <c r="C1210" s="3">
        <v>25526</v>
      </c>
      <c r="D1210" s="2" t="s">
        <v>7776</v>
      </c>
      <c r="E1210" s="2" t="s">
        <v>4391</v>
      </c>
      <c r="F1210" s="2" t="s">
        <v>7777</v>
      </c>
      <c r="G1210" s="2" t="s">
        <v>702</v>
      </c>
      <c r="H1210" s="4" t="s">
        <v>7778</v>
      </c>
      <c r="I1210" s="5" t="s">
        <v>7779</v>
      </c>
      <c r="J1210" s="2" t="s">
        <v>51</v>
      </c>
      <c r="K1210" s="2" t="s">
        <v>26</v>
      </c>
      <c r="L1210" s="2"/>
      <c r="M1210" s="8" t="s">
        <v>39</v>
      </c>
      <c r="N1210" s="2" t="s">
        <v>360</v>
      </c>
      <c r="O1210" s="2" t="s">
        <v>54</v>
      </c>
      <c r="P1210" s="6">
        <v>9393</v>
      </c>
      <c r="Q1210" s="7" t="s">
        <v>52391</v>
      </c>
    </row>
    <row r="1211" spans="1:17" x14ac:dyDescent="0.2">
      <c r="A1211" s="2" t="s">
        <v>7780</v>
      </c>
      <c r="B1211" s="2" t="s">
        <v>5695</v>
      </c>
      <c r="C1211" s="3">
        <v>35880</v>
      </c>
      <c r="D1211" s="2" t="s">
        <v>7781</v>
      </c>
      <c r="E1211" s="2" t="s">
        <v>111</v>
      </c>
      <c r="F1211" s="2" t="s">
        <v>7782</v>
      </c>
      <c r="G1211" s="2" t="s">
        <v>223</v>
      </c>
      <c r="H1211" s="4" t="s">
        <v>7783</v>
      </c>
      <c r="I1211" s="5" t="s">
        <v>7784</v>
      </c>
      <c r="J1211" s="2" t="s">
        <v>63</v>
      </c>
      <c r="K1211" s="2" t="s">
        <v>73</v>
      </c>
      <c r="L1211" s="2"/>
      <c r="M1211" s="8" t="s">
        <v>27</v>
      </c>
      <c r="N1211" s="2" t="s">
        <v>2303</v>
      </c>
      <c r="O1211" s="2" t="s">
        <v>188</v>
      </c>
      <c r="P1211" s="6">
        <v>7666</v>
      </c>
      <c r="Q1211" s="7" t="s">
        <v>52391</v>
      </c>
    </row>
    <row r="1212" spans="1:17" x14ac:dyDescent="0.2">
      <c r="A1212" s="2" t="s">
        <v>7785</v>
      </c>
      <c r="B1212" s="2" t="s">
        <v>7786</v>
      </c>
      <c r="C1212" s="3">
        <v>19092</v>
      </c>
      <c r="D1212" s="2" t="s">
        <v>7787</v>
      </c>
      <c r="E1212" s="2" t="s">
        <v>4351</v>
      </c>
      <c r="F1212" s="2" t="s">
        <v>486</v>
      </c>
      <c r="G1212" s="2" t="s">
        <v>102</v>
      </c>
      <c r="H1212" s="4" t="s">
        <v>7788</v>
      </c>
      <c r="I1212" s="5" t="s">
        <v>7789</v>
      </c>
      <c r="J1212" s="2" t="s">
        <v>84</v>
      </c>
      <c r="K1212" s="2" t="s">
        <v>38</v>
      </c>
      <c r="L1212" s="2"/>
      <c r="M1212" s="8" t="s">
        <v>143</v>
      </c>
      <c r="N1212" s="2" t="s">
        <v>1986</v>
      </c>
      <c r="O1212" s="2" t="s">
        <v>296</v>
      </c>
      <c r="P1212" s="6">
        <v>7048</v>
      </c>
      <c r="Q1212" s="7" t="s">
        <v>52391</v>
      </c>
    </row>
    <row r="1213" spans="1:17" x14ac:dyDescent="0.2">
      <c r="A1213" s="2" t="s">
        <v>51933</v>
      </c>
      <c r="B1213" s="2" t="s">
        <v>50765</v>
      </c>
      <c r="C1213" s="3">
        <v>19129</v>
      </c>
      <c r="D1213" s="2" t="s">
        <v>51934</v>
      </c>
      <c r="E1213" s="2" t="s">
        <v>614</v>
      </c>
      <c r="F1213" s="2" t="s">
        <v>51935</v>
      </c>
      <c r="G1213" s="2" t="s">
        <v>341</v>
      </c>
      <c r="H1213" s="4" t="s">
        <v>51936</v>
      </c>
      <c r="I1213" s="5" t="s">
        <v>51937</v>
      </c>
      <c r="J1213" s="2" t="s">
        <v>84</v>
      </c>
      <c r="K1213" s="2" t="s">
        <v>38</v>
      </c>
      <c r="L1213" s="2"/>
      <c r="M1213" s="8" t="s">
        <v>116</v>
      </c>
      <c r="N1213" s="2" t="s">
        <v>3789</v>
      </c>
      <c r="O1213" s="2" t="s">
        <v>87</v>
      </c>
      <c r="P1213" s="6">
        <v>9193</v>
      </c>
      <c r="Q1213" s="7" t="s">
        <v>51938</v>
      </c>
    </row>
    <row r="1214" spans="1:17" x14ac:dyDescent="0.2">
      <c r="A1214" s="2" t="s">
        <v>7796</v>
      </c>
      <c r="B1214" s="2" t="s">
        <v>7797</v>
      </c>
      <c r="C1214" s="3">
        <v>29775</v>
      </c>
      <c r="D1214" s="2" t="s">
        <v>7798</v>
      </c>
      <c r="E1214" s="2" t="s">
        <v>1744</v>
      </c>
      <c r="F1214" s="2" t="s">
        <v>7799</v>
      </c>
      <c r="G1214" s="2" t="s">
        <v>275</v>
      </c>
      <c r="H1214" s="4" t="s">
        <v>7800</v>
      </c>
      <c r="I1214" s="5" t="s">
        <v>7801</v>
      </c>
      <c r="J1214" s="2" t="s">
        <v>51</v>
      </c>
      <c r="K1214" s="2" t="s">
        <v>38</v>
      </c>
      <c r="L1214" s="2"/>
      <c r="M1214" s="8" t="s">
        <v>143</v>
      </c>
      <c r="N1214" s="2" t="s">
        <v>595</v>
      </c>
      <c r="O1214" s="2" t="s">
        <v>312</v>
      </c>
      <c r="P1214" s="6">
        <v>2438</v>
      </c>
      <c r="Q1214" s="7" t="s">
        <v>52391</v>
      </c>
    </row>
    <row r="1215" spans="1:17" x14ac:dyDescent="0.2">
      <c r="A1215" s="2" t="s">
        <v>7802</v>
      </c>
      <c r="B1215" s="2" t="s">
        <v>7803</v>
      </c>
      <c r="C1215" s="3">
        <v>37287</v>
      </c>
      <c r="D1215" s="2" t="s">
        <v>7804</v>
      </c>
      <c r="E1215" s="2" t="s">
        <v>2115</v>
      </c>
      <c r="F1215" s="2" t="s">
        <v>7805</v>
      </c>
      <c r="G1215" s="2" t="s">
        <v>214</v>
      </c>
      <c r="H1215" s="4" t="s">
        <v>7806</v>
      </c>
      <c r="I1215" s="5" t="s">
        <v>7807</v>
      </c>
      <c r="J1215" s="2" t="s">
        <v>84</v>
      </c>
      <c r="K1215" s="2" t="s">
        <v>73</v>
      </c>
      <c r="L1215" s="2"/>
      <c r="M1215" s="8" t="s">
        <v>105</v>
      </c>
      <c r="N1215" s="2" t="s">
        <v>520</v>
      </c>
      <c r="O1215" s="2" t="s">
        <v>41</v>
      </c>
      <c r="P1215" s="6">
        <v>4587</v>
      </c>
      <c r="Q1215" s="7" t="s">
        <v>52391</v>
      </c>
    </row>
    <row r="1216" spans="1:17" x14ac:dyDescent="0.2">
      <c r="A1216" s="2" t="s">
        <v>7808</v>
      </c>
      <c r="B1216" s="2" t="s">
        <v>7809</v>
      </c>
      <c r="C1216" s="3">
        <v>22120</v>
      </c>
      <c r="D1216" s="2" t="s">
        <v>7810</v>
      </c>
      <c r="E1216" s="2" t="s">
        <v>2545</v>
      </c>
      <c r="F1216" s="2" t="s">
        <v>7811</v>
      </c>
      <c r="G1216" s="2" t="s">
        <v>194</v>
      </c>
      <c r="H1216" s="4" t="s">
        <v>7812</v>
      </c>
      <c r="I1216" s="5" t="s">
        <v>7813</v>
      </c>
      <c r="J1216" s="2" t="s">
        <v>63</v>
      </c>
      <c r="K1216" s="2" t="s">
        <v>38</v>
      </c>
      <c r="L1216" s="2"/>
      <c r="M1216" s="8" t="s">
        <v>143</v>
      </c>
      <c r="N1216" s="2" t="s">
        <v>7814</v>
      </c>
      <c r="O1216" s="2" t="s">
        <v>312</v>
      </c>
      <c r="P1216" s="6">
        <v>1577</v>
      </c>
      <c r="Q1216" s="7" t="s">
        <v>52391</v>
      </c>
    </row>
    <row r="1217" spans="1:17" x14ac:dyDescent="0.2">
      <c r="A1217" s="2" t="s">
        <v>7815</v>
      </c>
      <c r="B1217" s="2" t="s">
        <v>7816</v>
      </c>
      <c r="C1217" s="3">
        <v>24106</v>
      </c>
      <c r="D1217" s="2" t="s">
        <v>7817</v>
      </c>
      <c r="E1217" s="2" t="s">
        <v>476</v>
      </c>
      <c r="F1217" s="2" t="s">
        <v>7818</v>
      </c>
      <c r="G1217" s="2" t="s">
        <v>48</v>
      </c>
      <c r="H1217" s="4" t="s">
        <v>7819</v>
      </c>
      <c r="I1217" s="5" t="s">
        <v>7820</v>
      </c>
      <c r="J1217" s="2" t="s">
        <v>84</v>
      </c>
      <c r="K1217" s="2" t="s">
        <v>26</v>
      </c>
      <c r="L1217" s="2"/>
      <c r="M1217" s="8" t="s">
        <v>52</v>
      </c>
      <c r="N1217" s="2" t="s">
        <v>7821</v>
      </c>
      <c r="O1217" s="2" t="s">
        <v>41</v>
      </c>
      <c r="P1217" s="6">
        <v>8436</v>
      </c>
      <c r="Q1217" s="7" t="s">
        <v>52391</v>
      </c>
    </row>
    <row r="1218" spans="1:17" x14ac:dyDescent="0.2">
      <c r="A1218" s="2" t="s">
        <v>7822</v>
      </c>
      <c r="B1218" s="2" t="s">
        <v>7823</v>
      </c>
      <c r="C1218" s="3">
        <v>21405</v>
      </c>
      <c r="D1218" s="2" t="s">
        <v>7824</v>
      </c>
      <c r="E1218" s="2" t="s">
        <v>1504</v>
      </c>
      <c r="F1218" s="2" t="s">
        <v>1586</v>
      </c>
      <c r="G1218" s="2" t="s">
        <v>48</v>
      </c>
      <c r="H1218" s="4" t="s">
        <v>7825</v>
      </c>
      <c r="I1218" s="5" t="s">
        <v>7826</v>
      </c>
      <c r="J1218" s="2" t="s">
        <v>160</v>
      </c>
      <c r="K1218" s="2" t="s">
        <v>26</v>
      </c>
      <c r="L1218" s="2"/>
      <c r="M1218" s="8" t="s">
        <v>27</v>
      </c>
      <c r="N1218" s="2" t="s">
        <v>4267</v>
      </c>
      <c r="O1218" s="2" t="s">
        <v>41</v>
      </c>
      <c r="P1218" s="6">
        <v>5928</v>
      </c>
      <c r="Q1218" s="7" t="s">
        <v>52391</v>
      </c>
    </row>
    <row r="1219" spans="1:17" x14ac:dyDescent="0.2">
      <c r="A1219" s="2" t="s">
        <v>7827</v>
      </c>
      <c r="B1219" s="2" t="s">
        <v>7828</v>
      </c>
      <c r="C1219" s="3">
        <v>38912</v>
      </c>
      <c r="D1219" s="2" t="s">
        <v>7829</v>
      </c>
      <c r="E1219" s="2" t="s">
        <v>2831</v>
      </c>
      <c r="F1219" s="2" t="s">
        <v>3733</v>
      </c>
      <c r="G1219" s="2" t="s">
        <v>341</v>
      </c>
      <c r="H1219" s="4" t="s">
        <v>7830</v>
      </c>
      <c r="I1219" s="5" t="s">
        <v>7831</v>
      </c>
      <c r="J1219" s="2" t="s">
        <v>51</v>
      </c>
      <c r="K1219" s="2" t="s">
        <v>73</v>
      </c>
      <c r="L1219" s="2"/>
      <c r="M1219" s="8" t="s">
        <v>207</v>
      </c>
      <c r="N1219" s="2" t="s">
        <v>658</v>
      </c>
      <c r="O1219" s="2" t="s">
        <v>107</v>
      </c>
      <c r="P1219" s="6">
        <v>2600</v>
      </c>
      <c r="Q1219" s="7" t="s">
        <v>52391</v>
      </c>
    </row>
    <row r="1220" spans="1:17" x14ac:dyDescent="0.2">
      <c r="A1220" s="2" t="s">
        <v>7832</v>
      </c>
      <c r="B1220" s="2" t="s">
        <v>7833</v>
      </c>
      <c r="C1220" s="3">
        <v>17832</v>
      </c>
      <c r="D1220" s="2" t="s">
        <v>7834</v>
      </c>
      <c r="E1220" s="2" t="s">
        <v>1266</v>
      </c>
      <c r="F1220" s="2" t="s">
        <v>6659</v>
      </c>
      <c r="G1220" s="2" t="s">
        <v>70</v>
      </c>
      <c r="H1220" s="4" t="s">
        <v>7835</v>
      </c>
      <c r="I1220" s="5" t="s">
        <v>7836</v>
      </c>
      <c r="J1220" s="2" t="s">
        <v>63</v>
      </c>
      <c r="K1220" s="2" t="s">
        <v>38</v>
      </c>
      <c r="L1220" s="2"/>
      <c r="M1220" s="8" t="s">
        <v>105</v>
      </c>
      <c r="N1220" s="2" t="s">
        <v>579</v>
      </c>
      <c r="O1220" s="2" t="s">
        <v>188</v>
      </c>
      <c r="P1220" s="6">
        <v>7409</v>
      </c>
      <c r="Q1220" s="7" t="s">
        <v>52391</v>
      </c>
    </row>
    <row r="1221" spans="1:17" x14ac:dyDescent="0.2">
      <c r="A1221" s="2" t="s">
        <v>7837</v>
      </c>
      <c r="B1221" s="2" t="s">
        <v>7838</v>
      </c>
      <c r="C1221" s="3">
        <v>20723</v>
      </c>
      <c r="D1221" s="2" t="s">
        <v>7839</v>
      </c>
      <c r="E1221" s="2" t="s">
        <v>2418</v>
      </c>
      <c r="F1221" s="2" t="s">
        <v>7840</v>
      </c>
      <c r="G1221" s="2" t="s">
        <v>679</v>
      </c>
      <c r="H1221" s="4" t="s">
        <v>7841</v>
      </c>
      <c r="I1221" s="5" t="s">
        <v>7842</v>
      </c>
      <c r="J1221" s="2" t="s">
        <v>84</v>
      </c>
      <c r="K1221" s="2" t="s">
        <v>73</v>
      </c>
      <c r="L1221" s="2"/>
      <c r="M1221" s="8" t="s">
        <v>105</v>
      </c>
      <c r="N1221" s="2" t="s">
        <v>5919</v>
      </c>
      <c r="O1221" s="2" t="s">
        <v>107</v>
      </c>
      <c r="P1221" s="6">
        <v>4874</v>
      </c>
      <c r="Q1221" s="7" t="s">
        <v>52391</v>
      </c>
    </row>
    <row r="1222" spans="1:17" x14ac:dyDescent="0.2">
      <c r="A1222" s="2" t="s">
        <v>7843</v>
      </c>
      <c r="B1222" s="2" t="s">
        <v>7844</v>
      </c>
      <c r="C1222" s="3">
        <v>27452</v>
      </c>
      <c r="D1222" s="2" t="s">
        <v>7845</v>
      </c>
      <c r="E1222" s="2" t="s">
        <v>1266</v>
      </c>
      <c r="F1222" s="2" t="s">
        <v>7846</v>
      </c>
      <c r="G1222" s="2" t="s">
        <v>437</v>
      </c>
      <c r="H1222" s="4" t="s">
        <v>7847</v>
      </c>
      <c r="I1222" s="5" t="s">
        <v>7848</v>
      </c>
      <c r="J1222" s="2" t="s">
        <v>63</v>
      </c>
      <c r="K1222" s="2" t="s">
        <v>26</v>
      </c>
      <c r="L1222" s="2"/>
      <c r="M1222" s="8" t="s">
        <v>52</v>
      </c>
      <c r="N1222" s="2" t="s">
        <v>208</v>
      </c>
      <c r="O1222" s="2" t="s">
        <v>243</v>
      </c>
      <c r="P1222" s="6">
        <v>3648</v>
      </c>
      <c r="Q1222" s="7" t="s">
        <v>52391</v>
      </c>
    </row>
    <row r="1223" spans="1:17" x14ac:dyDescent="0.2">
      <c r="A1223" s="2" t="s">
        <v>7849</v>
      </c>
      <c r="B1223" s="2" t="s">
        <v>7850</v>
      </c>
      <c r="C1223" s="3">
        <v>24504</v>
      </c>
      <c r="D1223" s="2" t="s">
        <v>7851</v>
      </c>
      <c r="E1223" s="2" t="s">
        <v>1907</v>
      </c>
      <c r="F1223" s="2" t="s">
        <v>7852</v>
      </c>
      <c r="G1223" s="2" t="s">
        <v>184</v>
      </c>
      <c r="H1223" s="4" t="s">
        <v>7853</v>
      </c>
      <c r="I1223" s="5" t="s">
        <v>7854</v>
      </c>
      <c r="J1223" s="2" t="s">
        <v>84</v>
      </c>
      <c r="K1223" s="2" t="s">
        <v>38</v>
      </c>
      <c r="L1223" s="2"/>
      <c r="M1223" s="8" t="s">
        <v>39</v>
      </c>
      <c r="N1223" s="2" t="s">
        <v>7855</v>
      </c>
      <c r="O1223" s="2" t="s">
        <v>29</v>
      </c>
      <c r="P1223" s="6">
        <v>8020</v>
      </c>
      <c r="Q1223" s="7" t="s">
        <v>52391</v>
      </c>
    </row>
    <row r="1224" spans="1:17" x14ac:dyDescent="0.2">
      <c r="A1224" s="2" t="s">
        <v>7856</v>
      </c>
      <c r="B1224" s="2" t="s">
        <v>7857</v>
      </c>
      <c r="C1224" s="3">
        <v>37769</v>
      </c>
      <c r="D1224" s="2" t="s">
        <v>7858</v>
      </c>
      <c r="E1224" s="2" t="s">
        <v>1671</v>
      </c>
      <c r="F1224" s="2" t="s">
        <v>239</v>
      </c>
      <c r="G1224" s="2" t="s">
        <v>93</v>
      </c>
      <c r="H1224" s="4" t="s">
        <v>7859</v>
      </c>
      <c r="I1224" s="5" t="s">
        <v>7860</v>
      </c>
      <c r="J1224" s="2" t="s">
        <v>63</v>
      </c>
      <c r="K1224" s="2" t="s">
        <v>26</v>
      </c>
      <c r="L1224" s="2"/>
      <c r="M1224" s="8" t="s">
        <v>376</v>
      </c>
      <c r="N1224" s="2" t="s">
        <v>558</v>
      </c>
      <c r="O1224" s="2" t="s">
        <v>41</v>
      </c>
      <c r="P1224" s="6">
        <v>2175</v>
      </c>
      <c r="Q1224" s="7" t="s">
        <v>52391</v>
      </c>
    </row>
    <row r="1225" spans="1:17" x14ac:dyDescent="0.2">
      <c r="A1225" s="2" t="s">
        <v>7861</v>
      </c>
      <c r="B1225" s="2" t="s">
        <v>7862</v>
      </c>
      <c r="C1225" s="3">
        <v>38747</v>
      </c>
      <c r="D1225" s="2" t="s">
        <v>7863</v>
      </c>
      <c r="E1225" s="2" t="s">
        <v>768</v>
      </c>
      <c r="F1225" s="2" t="s">
        <v>4827</v>
      </c>
      <c r="G1225" s="2" t="s">
        <v>194</v>
      </c>
      <c r="H1225" s="4" t="s">
        <v>7864</v>
      </c>
      <c r="I1225" s="5" t="s">
        <v>7865</v>
      </c>
      <c r="J1225" s="2" t="s">
        <v>51</v>
      </c>
      <c r="K1225" s="2" t="s">
        <v>38</v>
      </c>
      <c r="L1225" s="2"/>
      <c r="M1225" s="8" t="s">
        <v>143</v>
      </c>
      <c r="N1225" s="2" t="s">
        <v>1042</v>
      </c>
      <c r="O1225" s="2" t="s">
        <v>312</v>
      </c>
      <c r="P1225" s="6">
        <v>9224</v>
      </c>
      <c r="Q1225" s="7" t="s">
        <v>52391</v>
      </c>
    </row>
    <row r="1226" spans="1:17" x14ac:dyDescent="0.2">
      <c r="A1226" s="2" t="s">
        <v>7866</v>
      </c>
      <c r="B1226" s="2" t="s">
        <v>963</v>
      </c>
      <c r="C1226" s="3">
        <v>22935</v>
      </c>
      <c r="D1226" s="2" t="s">
        <v>7867</v>
      </c>
      <c r="E1226" s="2" t="s">
        <v>4109</v>
      </c>
      <c r="F1226" s="2" t="s">
        <v>1837</v>
      </c>
      <c r="G1226" s="2" t="s">
        <v>123</v>
      </c>
      <c r="H1226" s="4" t="s">
        <v>7868</v>
      </c>
      <c r="I1226" s="5" t="s">
        <v>7869</v>
      </c>
      <c r="J1226" s="2" t="s">
        <v>160</v>
      </c>
      <c r="K1226" s="2" t="s">
        <v>26</v>
      </c>
      <c r="L1226" s="2"/>
      <c r="M1226" s="8" t="s">
        <v>143</v>
      </c>
      <c r="N1226" s="2" t="s">
        <v>579</v>
      </c>
      <c r="O1226" s="2" t="s">
        <v>198</v>
      </c>
      <c r="P1226" s="6">
        <v>6663</v>
      </c>
      <c r="Q1226" s="7" t="s">
        <v>52391</v>
      </c>
    </row>
    <row r="1227" spans="1:17" x14ac:dyDescent="0.2">
      <c r="A1227" s="2" t="s">
        <v>7870</v>
      </c>
      <c r="B1227" s="2" t="s">
        <v>7871</v>
      </c>
      <c r="C1227" s="3">
        <v>30031</v>
      </c>
      <c r="D1227" s="2" t="s">
        <v>7872</v>
      </c>
      <c r="E1227" s="2" t="s">
        <v>3666</v>
      </c>
      <c r="F1227" s="2" t="s">
        <v>7873</v>
      </c>
      <c r="G1227" s="2" t="s">
        <v>687</v>
      </c>
      <c r="H1227" s="4" t="s">
        <v>7874</v>
      </c>
      <c r="I1227" s="5" t="s">
        <v>7875</v>
      </c>
      <c r="J1227" s="2" t="s">
        <v>84</v>
      </c>
      <c r="K1227" s="2" t="s">
        <v>26</v>
      </c>
      <c r="L1227" s="2"/>
      <c r="M1227" s="8" t="s">
        <v>268</v>
      </c>
      <c r="N1227" s="2" t="s">
        <v>2061</v>
      </c>
      <c r="O1227" s="2" t="s">
        <v>312</v>
      </c>
      <c r="P1227" s="6">
        <v>7075</v>
      </c>
      <c r="Q1227" s="7" t="s">
        <v>52391</v>
      </c>
    </row>
    <row r="1228" spans="1:17" x14ac:dyDescent="0.2">
      <c r="A1228" s="2" t="s">
        <v>7876</v>
      </c>
      <c r="B1228" s="2" t="s">
        <v>7877</v>
      </c>
      <c r="C1228" s="3">
        <v>17509</v>
      </c>
      <c r="D1228" s="2" t="s">
        <v>7878</v>
      </c>
      <c r="E1228" s="2" t="s">
        <v>854</v>
      </c>
      <c r="F1228" s="2" t="s">
        <v>486</v>
      </c>
      <c r="G1228" s="2" t="s">
        <v>22</v>
      </c>
      <c r="H1228" s="4" t="s">
        <v>7879</v>
      </c>
      <c r="I1228" s="5" t="s">
        <v>7880</v>
      </c>
      <c r="J1228" s="2" t="s">
        <v>160</v>
      </c>
      <c r="K1228" s="2" t="s">
        <v>26</v>
      </c>
      <c r="L1228" s="2"/>
      <c r="M1228" s="8" t="s">
        <v>105</v>
      </c>
      <c r="N1228" s="2" t="s">
        <v>1099</v>
      </c>
      <c r="O1228" s="2" t="s">
        <v>198</v>
      </c>
      <c r="P1228" s="6">
        <v>9529</v>
      </c>
      <c r="Q1228" s="7" t="s">
        <v>52391</v>
      </c>
    </row>
    <row r="1229" spans="1:17" x14ac:dyDescent="0.2">
      <c r="A1229" s="2" t="s">
        <v>7881</v>
      </c>
      <c r="B1229" s="2" t="s">
        <v>7882</v>
      </c>
      <c r="C1229" s="3">
        <v>21640</v>
      </c>
      <c r="D1229" s="2" t="s">
        <v>7883</v>
      </c>
      <c r="E1229" s="2" t="s">
        <v>606</v>
      </c>
      <c r="F1229" s="2" t="s">
        <v>7884</v>
      </c>
      <c r="G1229" s="2" t="s">
        <v>102</v>
      </c>
      <c r="H1229" s="4" t="s">
        <v>7885</v>
      </c>
      <c r="I1229" s="5" t="s">
        <v>7886</v>
      </c>
      <c r="J1229" s="2" t="s">
        <v>63</v>
      </c>
      <c r="K1229" s="2" t="s">
        <v>38</v>
      </c>
      <c r="L1229" s="2"/>
      <c r="M1229" s="8" t="s">
        <v>116</v>
      </c>
      <c r="N1229" s="2" t="s">
        <v>6064</v>
      </c>
      <c r="O1229" s="2" t="s">
        <v>41</v>
      </c>
      <c r="P1229" s="6">
        <v>1577</v>
      </c>
      <c r="Q1229" s="7" t="s">
        <v>52391</v>
      </c>
    </row>
    <row r="1230" spans="1:17" x14ac:dyDescent="0.2">
      <c r="A1230" s="2" t="s">
        <v>7887</v>
      </c>
      <c r="B1230" s="2" t="s">
        <v>7888</v>
      </c>
      <c r="C1230" s="3">
        <v>35195</v>
      </c>
      <c r="D1230" s="2" t="s">
        <v>7889</v>
      </c>
      <c r="E1230" s="2" t="s">
        <v>7304</v>
      </c>
      <c r="F1230" s="2" t="s">
        <v>7890</v>
      </c>
      <c r="G1230" s="2" t="s">
        <v>81</v>
      </c>
      <c r="H1230" s="4" t="s">
        <v>7891</v>
      </c>
      <c r="I1230" s="5" t="s">
        <v>7892</v>
      </c>
      <c r="J1230" s="2" t="s">
        <v>25</v>
      </c>
      <c r="K1230" s="2" t="s">
        <v>26</v>
      </c>
      <c r="L1230" s="2"/>
      <c r="M1230" s="8" t="s">
        <v>39</v>
      </c>
      <c r="N1230" s="2" t="s">
        <v>6838</v>
      </c>
      <c r="O1230" s="2" t="s">
        <v>188</v>
      </c>
      <c r="P1230" s="6">
        <v>3010</v>
      </c>
      <c r="Q1230" s="7" t="s">
        <v>52391</v>
      </c>
    </row>
    <row r="1231" spans="1:17" x14ac:dyDescent="0.2">
      <c r="A1231" s="2" t="s">
        <v>7893</v>
      </c>
      <c r="B1231" s="2" t="s">
        <v>7894</v>
      </c>
      <c r="C1231" s="3">
        <v>33710</v>
      </c>
      <c r="D1231" s="2" t="s">
        <v>7895</v>
      </c>
      <c r="E1231" s="2" t="s">
        <v>2418</v>
      </c>
      <c r="F1231" s="2" t="s">
        <v>7896</v>
      </c>
      <c r="G1231" s="2" t="s">
        <v>204</v>
      </c>
      <c r="H1231" s="4" t="s">
        <v>7897</v>
      </c>
      <c r="I1231" s="5" t="s">
        <v>7898</v>
      </c>
      <c r="J1231" s="2" t="s">
        <v>84</v>
      </c>
      <c r="K1231" s="2" t="s">
        <v>38</v>
      </c>
      <c r="L1231" s="2"/>
      <c r="M1231" s="8" t="s">
        <v>27</v>
      </c>
      <c r="N1231" s="2" t="s">
        <v>7899</v>
      </c>
      <c r="O1231" s="2" t="s">
        <v>29</v>
      </c>
      <c r="P1231" s="6">
        <v>4297</v>
      </c>
      <c r="Q1231" s="7" t="s">
        <v>52391</v>
      </c>
    </row>
    <row r="1232" spans="1:17" x14ac:dyDescent="0.2">
      <c r="A1232" s="2" t="s">
        <v>7900</v>
      </c>
      <c r="B1232" s="2" t="s">
        <v>7901</v>
      </c>
      <c r="C1232" s="3">
        <v>16745</v>
      </c>
      <c r="D1232" s="2" t="s">
        <v>7902</v>
      </c>
      <c r="E1232" s="2" t="s">
        <v>3613</v>
      </c>
      <c r="F1232" s="2" t="s">
        <v>2665</v>
      </c>
      <c r="G1232" s="2" t="s">
        <v>113</v>
      </c>
      <c r="H1232" s="4" t="s">
        <v>7903</v>
      </c>
      <c r="I1232" s="5" t="s">
        <v>7904</v>
      </c>
      <c r="J1232" s="2" t="s">
        <v>160</v>
      </c>
      <c r="K1232" s="2" t="s">
        <v>38</v>
      </c>
      <c r="L1232" s="2"/>
      <c r="M1232" s="8" t="s">
        <v>52</v>
      </c>
      <c r="N1232" s="2" t="s">
        <v>4148</v>
      </c>
      <c r="O1232" s="2" t="s">
        <v>296</v>
      </c>
      <c r="P1232" s="6">
        <v>2503</v>
      </c>
      <c r="Q1232" s="7" t="s">
        <v>52391</v>
      </c>
    </row>
    <row r="1233" spans="1:17" x14ac:dyDescent="0.2">
      <c r="A1233" s="2" t="s">
        <v>7905</v>
      </c>
      <c r="B1233" s="2" t="s">
        <v>7906</v>
      </c>
      <c r="C1233" s="3">
        <v>19041</v>
      </c>
      <c r="D1233" s="2" t="s">
        <v>7907</v>
      </c>
      <c r="E1233" s="2" t="s">
        <v>4978</v>
      </c>
      <c r="F1233" s="2" t="s">
        <v>7908</v>
      </c>
      <c r="G1233" s="2" t="s">
        <v>93</v>
      </c>
      <c r="H1233" s="4" t="s">
        <v>7909</v>
      </c>
      <c r="I1233" s="5" t="s">
        <v>7910</v>
      </c>
      <c r="J1233" s="2" t="s">
        <v>63</v>
      </c>
      <c r="K1233" s="2" t="s">
        <v>73</v>
      </c>
      <c r="L1233" s="2"/>
      <c r="M1233" s="8" t="s">
        <v>376</v>
      </c>
      <c r="N1233" s="2" t="s">
        <v>7911</v>
      </c>
      <c r="O1233" s="2" t="s">
        <v>54</v>
      </c>
      <c r="P1233" s="6">
        <v>2644</v>
      </c>
      <c r="Q1233" s="7" t="s">
        <v>52391</v>
      </c>
    </row>
    <row r="1234" spans="1:17" x14ac:dyDescent="0.2">
      <c r="A1234" s="2" t="s">
        <v>1223</v>
      </c>
      <c r="B1234" s="2" t="s">
        <v>1224</v>
      </c>
      <c r="C1234" s="3">
        <v>22502</v>
      </c>
      <c r="D1234" s="2" t="s">
        <v>1225</v>
      </c>
      <c r="E1234" s="2" t="s">
        <v>1226</v>
      </c>
      <c r="F1234" s="2" t="s">
        <v>1227</v>
      </c>
      <c r="G1234" s="2" t="s">
        <v>275</v>
      </c>
      <c r="H1234" s="4" t="s">
        <v>1228</v>
      </c>
      <c r="I1234" s="5" t="s">
        <v>1229</v>
      </c>
      <c r="J1234" s="2" t="s">
        <v>25</v>
      </c>
      <c r="K1234" s="2" t="s">
        <v>26</v>
      </c>
      <c r="L1234" s="2"/>
      <c r="M1234" s="8" t="s">
        <v>376</v>
      </c>
      <c r="N1234" s="2" t="s">
        <v>1230</v>
      </c>
      <c r="O1234" s="2" t="s">
        <v>54</v>
      </c>
      <c r="P1234" s="6">
        <v>7815</v>
      </c>
      <c r="Q1234" s="7" t="s">
        <v>1231</v>
      </c>
    </row>
    <row r="1235" spans="1:17" x14ac:dyDescent="0.2">
      <c r="A1235" s="2" t="s">
        <v>7918</v>
      </c>
      <c r="B1235" s="2" t="s">
        <v>7919</v>
      </c>
      <c r="C1235" s="3">
        <v>17985</v>
      </c>
      <c r="D1235" s="2" t="s">
        <v>7920</v>
      </c>
      <c r="E1235" s="2" t="s">
        <v>111</v>
      </c>
      <c r="F1235" s="2" t="s">
        <v>2653</v>
      </c>
      <c r="G1235" s="2" t="s">
        <v>341</v>
      </c>
      <c r="H1235" s="4" t="s">
        <v>7921</v>
      </c>
      <c r="I1235" s="5" t="s">
        <v>7922</v>
      </c>
      <c r="J1235" s="2" t="s">
        <v>51</v>
      </c>
      <c r="K1235" s="2" t="s">
        <v>73</v>
      </c>
      <c r="L1235" s="2"/>
      <c r="M1235" s="8" t="s">
        <v>207</v>
      </c>
      <c r="N1235" s="2" t="s">
        <v>7923</v>
      </c>
      <c r="O1235" s="2" t="s">
        <v>54</v>
      </c>
      <c r="P1235" s="6">
        <v>5736</v>
      </c>
      <c r="Q1235" s="7" t="s">
        <v>52391</v>
      </c>
    </row>
    <row r="1236" spans="1:17" x14ac:dyDescent="0.2">
      <c r="A1236" s="2" t="s">
        <v>7924</v>
      </c>
      <c r="B1236" s="2" t="s">
        <v>7925</v>
      </c>
      <c r="C1236" s="3">
        <v>37331</v>
      </c>
      <c r="D1236" s="2" t="s">
        <v>7926</v>
      </c>
      <c r="E1236" s="2" t="s">
        <v>148</v>
      </c>
      <c r="F1236" s="2" t="s">
        <v>7927</v>
      </c>
      <c r="G1236" s="2" t="s">
        <v>102</v>
      </c>
      <c r="H1236" s="4" t="s">
        <v>7928</v>
      </c>
      <c r="I1236" s="5" t="s">
        <v>7929</v>
      </c>
      <c r="J1236" s="2" t="s">
        <v>63</v>
      </c>
      <c r="K1236" s="2" t="s">
        <v>73</v>
      </c>
      <c r="L1236" s="2"/>
      <c r="M1236" s="8" t="s">
        <v>105</v>
      </c>
      <c r="N1236" s="2" t="s">
        <v>6128</v>
      </c>
      <c r="O1236" s="2" t="s">
        <v>29</v>
      </c>
      <c r="P1236" s="6">
        <v>4863</v>
      </c>
      <c r="Q1236" s="7" t="s">
        <v>52391</v>
      </c>
    </row>
    <row r="1237" spans="1:17" x14ac:dyDescent="0.2">
      <c r="A1237" s="2" t="s">
        <v>7930</v>
      </c>
      <c r="B1237" s="2" t="s">
        <v>7931</v>
      </c>
      <c r="C1237" s="3">
        <v>23511</v>
      </c>
      <c r="D1237" s="2" t="s">
        <v>7932</v>
      </c>
      <c r="E1237" s="2" t="s">
        <v>1547</v>
      </c>
      <c r="F1237" s="2" t="s">
        <v>1312</v>
      </c>
      <c r="G1237" s="2" t="s">
        <v>102</v>
      </c>
      <c r="H1237" s="4" t="s">
        <v>7933</v>
      </c>
      <c r="I1237" s="5" t="s">
        <v>7934</v>
      </c>
      <c r="J1237" s="2" t="s">
        <v>160</v>
      </c>
      <c r="K1237" s="2" t="s">
        <v>26</v>
      </c>
      <c r="L1237" s="2"/>
      <c r="M1237" s="8" t="s">
        <v>268</v>
      </c>
      <c r="N1237" s="2" t="s">
        <v>7935</v>
      </c>
      <c r="O1237" s="2" t="s">
        <v>87</v>
      </c>
      <c r="P1237" s="6">
        <v>2322</v>
      </c>
      <c r="Q1237" s="7" t="s">
        <v>52391</v>
      </c>
    </row>
    <row r="1238" spans="1:17" x14ac:dyDescent="0.2">
      <c r="A1238" s="2" t="s">
        <v>7936</v>
      </c>
      <c r="B1238" s="2" t="s">
        <v>7937</v>
      </c>
      <c r="C1238" s="3">
        <v>34750</v>
      </c>
      <c r="D1238" s="2" t="s">
        <v>7938</v>
      </c>
      <c r="E1238" s="2" t="s">
        <v>4629</v>
      </c>
      <c r="F1238" s="2" t="s">
        <v>7939</v>
      </c>
      <c r="G1238" s="2" t="s">
        <v>702</v>
      </c>
      <c r="H1238" s="4" t="s">
        <v>7940</v>
      </c>
      <c r="I1238" s="5" t="s">
        <v>7941</v>
      </c>
      <c r="J1238" s="2" t="s">
        <v>160</v>
      </c>
      <c r="K1238" s="2" t="s">
        <v>73</v>
      </c>
      <c r="L1238" s="2"/>
      <c r="M1238" s="8" t="s">
        <v>39</v>
      </c>
      <c r="N1238" s="2" t="s">
        <v>7942</v>
      </c>
      <c r="O1238" s="2" t="s">
        <v>312</v>
      </c>
      <c r="P1238" s="6">
        <v>7731</v>
      </c>
      <c r="Q1238" s="7" t="s">
        <v>52391</v>
      </c>
    </row>
    <row r="1239" spans="1:17" x14ac:dyDescent="0.2">
      <c r="A1239" s="2" t="s">
        <v>7943</v>
      </c>
      <c r="B1239" s="2" t="s">
        <v>7944</v>
      </c>
      <c r="C1239" s="3">
        <v>34469</v>
      </c>
      <c r="D1239" s="2" t="s">
        <v>7945</v>
      </c>
      <c r="E1239" s="2" t="s">
        <v>3381</v>
      </c>
      <c r="F1239" s="2" t="s">
        <v>584</v>
      </c>
      <c r="G1239" s="2" t="s">
        <v>413</v>
      </c>
      <c r="H1239" s="4" t="s">
        <v>7946</v>
      </c>
      <c r="I1239" s="5" t="s">
        <v>7947</v>
      </c>
      <c r="J1239" s="2" t="s">
        <v>84</v>
      </c>
      <c r="K1239" s="2" t="s">
        <v>26</v>
      </c>
      <c r="L1239" s="2"/>
      <c r="M1239" s="8" t="s">
        <v>207</v>
      </c>
      <c r="N1239" s="2" t="s">
        <v>7948</v>
      </c>
      <c r="O1239" s="2" t="s">
        <v>296</v>
      </c>
      <c r="P1239" s="6">
        <v>8377</v>
      </c>
      <c r="Q1239" s="7" t="s">
        <v>52391</v>
      </c>
    </row>
    <row r="1240" spans="1:17" x14ac:dyDescent="0.2">
      <c r="A1240" s="2" t="s">
        <v>7949</v>
      </c>
      <c r="B1240" s="2" t="s">
        <v>7950</v>
      </c>
      <c r="C1240" s="3">
        <v>33859</v>
      </c>
      <c r="D1240" s="2" t="s">
        <v>7951</v>
      </c>
      <c r="E1240" s="2" t="s">
        <v>4358</v>
      </c>
      <c r="F1240" s="2" t="s">
        <v>980</v>
      </c>
      <c r="G1240" s="2" t="s">
        <v>204</v>
      </c>
      <c r="H1240" s="4" t="s">
        <v>7952</v>
      </c>
      <c r="I1240" s="5" t="s">
        <v>7953</v>
      </c>
      <c r="J1240" s="2" t="s">
        <v>84</v>
      </c>
      <c r="K1240" s="2" t="s">
        <v>26</v>
      </c>
      <c r="L1240" s="2"/>
      <c r="M1240" s="8" t="s">
        <v>39</v>
      </c>
      <c r="N1240" s="2" t="s">
        <v>4505</v>
      </c>
      <c r="O1240" s="2" t="s">
        <v>54</v>
      </c>
      <c r="P1240" s="6">
        <v>8251</v>
      </c>
      <c r="Q1240" s="7" t="s">
        <v>52391</v>
      </c>
    </row>
    <row r="1241" spans="1:17" x14ac:dyDescent="0.2">
      <c r="A1241" s="2" t="s">
        <v>7954</v>
      </c>
      <c r="B1241" s="2" t="s">
        <v>7955</v>
      </c>
      <c r="C1241" s="3">
        <v>28459</v>
      </c>
      <c r="D1241" s="2" t="s">
        <v>7956</v>
      </c>
      <c r="E1241" s="2" t="s">
        <v>7957</v>
      </c>
      <c r="F1241" s="2" t="s">
        <v>7958</v>
      </c>
      <c r="G1241" s="2" t="s">
        <v>292</v>
      </c>
      <c r="H1241" s="4" t="s">
        <v>7959</v>
      </c>
      <c r="I1241" s="5" t="s">
        <v>7960</v>
      </c>
      <c r="J1241" s="2" t="s">
        <v>63</v>
      </c>
      <c r="K1241" s="2" t="s">
        <v>26</v>
      </c>
      <c r="L1241" s="2"/>
      <c r="M1241" s="8" t="s">
        <v>39</v>
      </c>
      <c r="N1241" s="2" t="s">
        <v>4298</v>
      </c>
      <c r="O1241" s="2" t="s">
        <v>188</v>
      </c>
      <c r="P1241" s="6">
        <v>3861</v>
      </c>
      <c r="Q1241" s="7" t="s">
        <v>52391</v>
      </c>
    </row>
    <row r="1242" spans="1:17" x14ac:dyDescent="0.2">
      <c r="A1242" s="2" t="s">
        <v>7961</v>
      </c>
      <c r="B1242" s="2" t="s">
        <v>7962</v>
      </c>
      <c r="C1242" s="3">
        <v>31729</v>
      </c>
      <c r="D1242" s="2" t="s">
        <v>7963</v>
      </c>
      <c r="E1242" s="2" t="s">
        <v>7964</v>
      </c>
      <c r="F1242" s="2" t="s">
        <v>7965</v>
      </c>
      <c r="G1242" s="2" t="s">
        <v>81</v>
      </c>
      <c r="H1242" s="4" t="s">
        <v>7966</v>
      </c>
      <c r="I1242" s="5" t="s">
        <v>7967</v>
      </c>
      <c r="J1242" s="2" t="s">
        <v>25</v>
      </c>
      <c r="K1242" s="2" t="s">
        <v>73</v>
      </c>
      <c r="L1242" s="2"/>
      <c r="M1242" s="8" t="s">
        <v>85</v>
      </c>
      <c r="N1242" s="2" t="s">
        <v>7968</v>
      </c>
      <c r="O1242" s="2" t="s">
        <v>29</v>
      </c>
      <c r="P1242" s="6">
        <v>2083</v>
      </c>
      <c r="Q1242" s="7" t="s">
        <v>52391</v>
      </c>
    </row>
    <row r="1243" spans="1:17" x14ac:dyDescent="0.2">
      <c r="A1243" s="2" t="s">
        <v>7969</v>
      </c>
      <c r="B1243" s="2" t="s">
        <v>7970</v>
      </c>
      <c r="C1243" s="3">
        <v>21901</v>
      </c>
      <c r="D1243" s="2" t="s">
        <v>7971</v>
      </c>
      <c r="E1243" s="2" t="s">
        <v>2745</v>
      </c>
      <c r="F1243" s="2" t="s">
        <v>7972</v>
      </c>
      <c r="G1243" s="2" t="s">
        <v>35</v>
      </c>
      <c r="H1243" s="4" t="s">
        <v>7973</v>
      </c>
      <c r="I1243" s="5" t="s">
        <v>7974</v>
      </c>
      <c r="J1243" s="2" t="s">
        <v>84</v>
      </c>
      <c r="K1243" s="2" t="s">
        <v>38</v>
      </c>
      <c r="L1243" s="2"/>
      <c r="M1243" s="8" t="s">
        <v>105</v>
      </c>
      <c r="N1243" s="2" t="s">
        <v>3966</v>
      </c>
      <c r="O1243" s="2" t="s">
        <v>312</v>
      </c>
      <c r="P1243" s="6">
        <v>6705</v>
      </c>
      <c r="Q1243" s="7" t="s">
        <v>52391</v>
      </c>
    </row>
    <row r="1244" spans="1:17" x14ac:dyDescent="0.2">
      <c r="A1244" s="2" t="s">
        <v>7975</v>
      </c>
      <c r="B1244" s="2" t="s">
        <v>7976</v>
      </c>
      <c r="C1244" s="3">
        <v>26374</v>
      </c>
      <c r="D1244" s="2" t="s">
        <v>7977</v>
      </c>
      <c r="E1244" s="2" t="s">
        <v>4169</v>
      </c>
      <c r="F1244" s="2" t="s">
        <v>783</v>
      </c>
      <c r="G1244" s="2" t="s">
        <v>175</v>
      </c>
      <c r="H1244" s="4" t="s">
        <v>7978</v>
      </c>
      <c r="I1244" s="5" t="s">
        <v>7979</v>
      </c>
      <c r="J1244" s="2" t="s">
        <v>51</v>
      </c>
      <c r="K1244" s="2" t="s">
        <v>38</v>
      </c>
      <c r="L1244" s="2"/>
      <c r="M1244" s="8" t="s">
        <v>74</v>
      </c>
      <c r="N1244" s="2" t="s">
        <v>650</v>
      </c>
      <c r="O1244" s="2" t="s">
        <v>188</v>
      </c>
      <c r="P1244" s="6">
        <v>8622</v>
      </c>
      <c r="Q1244" s="7" t="s">
        <v>52391</v>
      </c>
    </row>
    <row r="1245" spans="1:17" x14ac:dyDescent="0.2">
      <c r="A1245" s="2" t="s">
        <v>7980</v>
      </c>
      <c r="B1245" s="2" t="s">
        <v>7981</v>
      </c>
      <c r="C1245" s="3">
        <v>21645</v>
      </c>
      <c r="D1245" s="2" t="s">
        <v>7982</v>
      </c>
      <c r="E1245" s="2" t="s">
        <v>324</v>
      </c>
      <c r="F1245" s="2" t="s">
        <v>7983</v>
      </c>
      <c r="G1245" s="2" t="s">
        <v>292</v>
      </c>
      <c r="H1245" s="4" t="s">
        <v>7984</v>
      </c>
      <c r="I1245" s="5" t="s">
        <v>7985</v>
      </c>
      <c r="J1245" s="2" t="s">
        <v>84</v>
      </c>
      <c r="K1245" s="2" t="s">
        <v>38</v>
      </c>
      <c r="L1245" s="2"/>
      <c r="M1245" s="8" t="s">
        <v>143</v>
      </c>
      <c r="N1245" s="2" t="s">
        <v>772</v>
      </c>
      <c r="O1245" s="2" t="s">
        <v>54</v>
      </c>
      <c r="P1245" s="6">
        <v>1628</v>
      </c>
      <c r="Q1245" s="7" t="s">
        <v>52391</v>
      </c>
    </row>
    <row r="1246" spans="1:17" x14ac:dyDescent="0.2">
      <c r="A1246" s="2" t="s">
        <v>7986</v>
      </c>
      <c r="B1246" s="2" t="s">
        <v>7987</v>
      </c>
      <c r="C1246" s="3">
        <v>29502</v>
      </c>
      <c r="D1246" s="2" t="s">
        <v>7988</v>
      </c>
      <c r="E1246" s="2" t="s">
        <v>7989</v>
      </c>
      <c r="F1246" s="2" t="s">
        <v>7990</v>
      </c>
      <c r="G1246" s="2" t="s">
        <v>214</v>
      </c>
      <c r="H1246" s="4" t="s">
        <v>7991</v>
      </c>
      <c r="I1246" s="5" t="s">
        <v>7992</v>
      </c>
      <c r="J1246" s="2" t="s">
        <v>51</v>
      </c>
      <c r="K1246" s="2" t="s">
        <v>26</v>
      </c>
      <c r="L1246" s="2"/>
      <c r="M1246" s="8" t="s">
        <v>85</v>
      </c>
      <c r="N1246" s="2" t="s">
        <v>658</v>
      </c>
      <c r="O1246" s="2" t="s">
        <v>312</v>
      </c>
      <c r="P1246" s="6">
        <v>5023</v>
      </c>
      <c r="Q1246" s="7" t="s">
        <v>52391</v>
      </c>
    </row>
    <row r="1247" spans="1:17" x14ac:dyDescent="0.2">
      <c r="A1247" s="2" t="s">
        <v>7993</v>
      </c>
      <c r="B1247" s="2" t="s">
        <v>7994</v>
      </c>
      <c r="C1247" s="3">
        <v>27187</v>
      </c>
      <c r="D1247" s="2" t="s">
        <v>7995</v>
      </c>
      <c r="E1247" s="2" t="s">
        <v>1138</v>
      </c>
      <c r="F1247" s="2" t="s">
        <v>1809</v>
      </c>
      <c r="G1247" s="2" t="s">
        <v>478</v>
      </c>
      <c r="H1247" s="4" t="s">
        <v>7996</v>
      </c>
      <c r="I1247" s="5" t="s">
        <v>7997</v>
      </c>
      <c r="J1247" s="2" t="s">
        <v>25</v>
      </c>
      <c r="K1247" s="2" t="s">
        <v>73</v>
      </c>
      <c r="L1247" s="2"/>
      <c r="M1247" s="8" t="s">
        <v>376</v>
      </c>
      <c r="N1247" s="2" t="s">
        <v>7998</v>
      </c>
      <c r="O1247" s="2" t="s">
        <v>198</v>
      </c>
      <c r="P1247" s="6">
        <v>4459</v>
      </c>
      <c r="Q1247" s="7" t="s">
        <v>52391</v>
      </c>
    </row>
    <row r="1248" spans="1:17" x14ac:dyDescent="0.2">
      <c r="A1248" s="2" t="s">
        <v>7999</v>
      </c>
      <c r="B1248" s="2" t="s">
        <v>8000</v>
      </c>
      <c r="C1248" s="3">
        <v>35229</v>
      </c>
      <c r="D1248" s="2" t="s">
        <v>8001</v>
      </c>
      <c r="E1248" s="2" t="s">
        <v>3819</v>
      </c>
      <c r="F1248" s="2" t="s">
        <v>8002</v>
      </c>
      <c r="G1248" s="2" t="s">
        <v>275</v>
      </c>
      <c r="H1248" s="4" t="s">
        <v>8003</v>
      </c>
      <c r="I1248" s="5" t="s">
        <v>8004</v>
      </c>
      <c r="J1248" s="2" t="s">
        <v>160</v>
      </c>
      <c r="K1248" s="2" t="s">
        <v>73</v>
      </c>
      <c r="L1248" s="2"/>
      <c r="M1248" s="8" t="s">
        <v>85</v>
      </c>
      <c r="N1248" s="2" t="s">
        <v>2827</v>
      </c>
      <c r="O1248" s="2" t="s">
        <v>312</v>
      </c>
      <c r="P1248" s="6">
        <v>9219</v>
      </c>
      <c r="Q1248" s="7" t="s">
        <v>52391</v>
      </c>
    </row>
    <row r="1249" spans="1:17" x14ac:dyDescent="0.2">
      <c r="A1249" s="2" t="s">
        <v>8005</v>
      </c>
      <c r="B1249" s="2" t="s">
        <v>8006</v>
      </c>
      <c r="C1249" s="3">
        <v>18666</v>
      </c>
      <c r="D1249" s="2" t="s">
        <v>8007</v>
      </c>
      <c r="E1249" s="2" t="s">
        <v>8008</v>
      </c>
      <c r="F1249" s="2" t="s">
        <v>8009</v>
      </c>
      <c r="G1249" s="2" t="s">
        <v>223</v>
      </c>
      <c r="H1249" s="4" t="s">
        <v>8010</v>
      </c>
      <c r="I1249" s="5" t="s">
        <v>8011</v>
      </c>
      <c r="J1249" s="2" t="s">
        <v>25</v>
      </c>
      <c r="K1249" s="2" t="s">
        <v>26</v>
      </c>
      <c r="L1249" s="2"/>
      <c r="M1249" s="8" t="s">
        <v>74</v>
      </c>
      <c r="N1249" s="2" t="s">
        <v>1480</v>
      </c>
      <c r="O1249" s="2" t="s">
        <v>312</v>
      </c>
      <c r="P1249" s="6">
        <v>3727</v>
      </c>
      <c r="Q1249" s="7" t="s">
        <v>52391</v>
      </c>
    </row>
    <row r="1250" spans="1:17" x14ac:dyDescent="0.2">
      <c r="A1250" s="2" t="s">
        <v>8012</v>
      </c>
      <c r="B1250" s="2" t="s">
        <v>8013</v>
      </c>
      <c r="C1250" s="3">
        <v>19846</v>
      </c>
      <c r="D1250" s="2" t="s">
        <v>8014</v>
      </c>
      <c r="E1250" s="2" t="s">
        <v>1940</v>
      </c>
      <c r="F1250" s="2" t="s">
        <v>783</v>
      </c>
      <c r="G1250" s="2" t="s">
        <v>223</v>
      </c>
      <c r="H1250" s="4" t="s">
        <v>8015</v>
      </c>
      <c r="I1250" s="5" t="s">
        <v>8016</v>
      </c>
      <c r="J1250" s="2" t="s">
        <v>51</v>
      </c>
      <c r="K1250" s="2" t="s">
        <v>26</v>
      </c>
      <c r="L1250" s="2"/>
      <c r="M1250" s="8" t="s">
        <v>27</v>
      </c>
      <c r="N1250" s="2" t="s">
        <v>6040</v>
      </c>
      <c r="O1250" s="2" t="s">
        <v>198</v>
      </c>
      <c r="P1250" s="6">
        <v>9745</v>
      </c>
      <c r="Q1250" s="7" t="s">
        <v>52391</v>
      </c>
    </row>
    <row r="1251" spans="1:17" x14ac:dyDescent="0.2">
      <c r="A1251" s="2" t="s">
        <v>8017</v>
      </c>
      <c r="B1251" s="2" t="s">
        <v>8018</v>
      </c>
      <c r="C1251" s="3">
        <v>28558</v>
      </c>
      <c r="D1251" s="2" t="s">
        <v>8019</v>
      </c>
      <c r="E1251" s="2" t="s">
        <v>8020</v>
      </c>
      <c r="F1251" s="2" t="s">
        <v>1244</v>
      </c>
      <c r="G1251" s="2" t="s">
        <v>437</v>
      </c>
      <c r="H1251" s="4" t="s">
        <v>8021</v>
      </c>
      <c r="I1251" s="5" t="s">
        <v>8022</v>
      </c>
      <c r="J1251" s="2" t="s">
        <v>160</v>
      </c>
      <c r="K1251" s="2" t="s">
        <v>38</v>
      </c>
      <c r="L1251" s="2"/>
      <c r="M1251" s="8" t="s">
        <v>39</v>
      </c>
      <c r="N1251" s="2" t="s">
        <v>2008</v>
      </c>
      <c r="O1251" s="2" t="s">
        <v>198</v>
      </c>
      <c r="P1251" s="6">
        <v>8079</v>
      </c>
      <c r="Q1251" s="7" t="s">
        <v>52391</v>
      </c>
    </row>
    <row r="1252" spans="1:17" x14ac:dyDescent="0.2">
      <c r="A1252" s="2" t="s">
        <v>8023</v>
      </c>
      <c r="B1252" s="2" t="s">
        <v>8024</v>
      </c>
      <c r="C1252" s="3">
        <v>32638</v>
      </c>
      <c r="D1252" s="2" t="s">
        <v>8025</v>
      </c>
      <c r="E1252" s="2" t="s">
        <v>8026</v>
      </c>
      <c r="F1252" s="2" t="s">
        <v>357</v>
      </c>
      <c r="G1252" s="2" t="s">
        <v>113</v>
      </c>
      <c r="H1252" s="4" t="s">
        <v>8027</v>
      </c>
      <c r="I1252" s="5" t="s">
        <v>8028</v>
      </c>
      <c r="J1252" s="2" t="s">
        <v>84</v>
      </c>
      <c r="K1252" s="2" t="s">
        <v>73</v>
      </c>
      <c r="L1252" s="2"/>
      <c r="M1252" s="8" t="s">
        <v>105</v>
      </c>
      <c r="N1252" s="2" t="s">
        <v>8029</v>
      </c>
      <c r="O1252" s="2" t="s">
        <v>198</v>
      </c>
      <c r="P1252" s="6">
        <v>2918</v>
      </c>
      <c r="Q1252" s="7" t="s">
        <v>52391</v>
      </c>
    </row>
    <row r="1253" spans="1:17" x14ac:dyDescent="0.2">
      <c r="A1253" s="2" t="s">
        <v>8030</v>
      </c>
      <c r="B1253" s="2" t="s">
        <v>8031</v>
      </c>
      <c r="C1253" s="3">
        <v>32579</v>
      </c>
      <c r="D1253" s="2" t="s">
        <v>8032</v>
      </c>
      <c r="E1253" s="2" t="s">
        <v>4340</v>
      </c>
      <c r="F1253" s="2" t="s">
        <v>203</v>
      </c>
      <c r="G1253" s="2" t="s">
        <v>437</v>
      </c>
      <c r="H1253" s="4" t="s">
        <v>8033</v>
      </c>
      <c r="I1253" s="5" t="s">
        <v>8034</v>
      </c>
      <c r="J1253" s="2" t="s">
        <v>63</v>
      </c>
      <c r="K1253" s="2" t="s">
        <v>26</v>
      </c>
      <c r="L1253" s="2"/>
      <c r="M1253" s="8" t="s">
        <v>207</v>
      </c>
      <c r="N1253" s="2" t="s">
        <v>2781</v>
      </c>
      <c r="O1253" s="2" t="s">
        <v>243</v>
      </c>
      <c r="P1253" s="6">
        <v>6818</v>
      </c>
      <c r="Q1253" s="7" t="s">
        <v>52391</v>
      </c>
    </row>
    <row r="1254" spans="1:17" x14ac:dyDescent="0.2">
      <c r="A1254" s="2" t="s">
        <v>8035</v>
      </c>
      <c r="B1254" s="2" t="s">
        <v>8036</v>
      </c>
      <c r="C1254" s="3">
        <v>19081</v>
      </c>
      <c r="D1254" s="2" t="s">
        <v>8037</v>
      </c>
      <c r="E1254" s="2" t="s">
        <v>256</v>
      </c>
      <c r="F1254" s="2" t="s">
        <v>1686</v>
      </c>
      <c r="G1254" s="2" t="s">
        <v>292</v>
      </c>
      <c r="H1254" s="4" t="s">
        <v>8038</v>
      </c>
      <c r="I1254" s="5" t="s">
        <v>8039</v>
      </c>
      <c r="J1254" s="2" t="s">
        <v>51</v>
      </c>
      <c r="K1254" s="2" t="s">
        <v>73</v>
      </c>
      <c r="L1254" s="2"/>
      <c r="M1254" s="8" t="s">
        <v>143</v>
      </c>
      <c r="N1254" s="2" t="s">
        <v>3068</v>
      </c>
      <c r="O1254" s="2" t="s">
        <v>312</v>
      </c>
      <c r="P1254" s="6">
        <v>5841</v>
      </c>
      <c r="Q1254" s="7" t="s">
        <v>52391</v>
      </c>
    </row>
    <row r="1255" spans="1:17" x14ac:dyDescent="0.2">
      <c r="A1255" s="2" t="s">
        <v>8040</v>
      </c>
      <c r="B1255" s="2" t="s">
        <v>8041</v>
      </c>
      <c r="C1255" s="3">
        <v>19289</v>
      </c>
      <c r="D1255" s="2" t="s">
        <v>8042</v>
      </c>
      <c r="E1255" s="2" t="s">
        <v>2343</v>
      </c>
      <c r="F1255" s="2" t="s">
        <v>8043</v>
      </c>
      <c r="G1255" s="2" t="s">
        <v>214</v>
      </c>
      <c r="H1255" s="4" t="s">
        <v>8044</v>
      </c>
      <c r="I1255" s="5" t="s">
        <v>8045</v>
      </c>
      <c r="J1255" s="2" t="s">
        <v>160</v>
      </c>
      <c r="K1255" s="2" t="s">
        <v>73</v>
      </c>
      <c r="L1255" s="2"/>
      <c r="M1255" s="8" t="s">
        <v>105</v>
      </c>
      <c r="N1255" s="2" t="s">
        <v>4618</v>
      </c>
      <c r="O1255" s="2" t="s">
        <v>54</v>
      </c>
      <c r="P1255" s="6">
        <v>4618</v>
      </c>
      <c r="Q1255" s="7" t="s">
        <v>52391</v>
      </c>
    </row>
    <row r="1256" spans="1:17" x14ac:dyDescent="0.2">
      <c r="A1256" s="2" t="s">
        <v>8046</v>
      </c>
      <c r="B1256" s="2" t="s">
        <v>8047</v>
      </c>
      <c r="C1256" s="3">
        <v>20398</v>
      </c>
      <c r="D1256" s="2" t="s">
        <v>8048</v>
      </c>
      <c r="E1256" s="2" t="s">
        <v>1326</v>
      </c>
      <c r="F1256" s="2" t="s">
        <v>1075</v>
      </c>
      <c r="G1256" s="2" t="s">
        <v>223</v>
      </c>
      <c r="H1256" s="4" t="s">
        <v>8049</v>
      </c>
      <c r="I1256" s="5" t="s">
        <v>8050</v>
      </c>
      <c r="J1256" s="2" t="s">
        <v>84</v>
      </c>
      <c r="K1256" s="2" t="s">
        <v>73</v>
      </c>
      <c r="L1256" s="2"/>
      <c r="M1256" s="8" t="s">
        <v>268</v>
      </c>
      <c r="N1256" s="2" t="s">
        <v>2422</v>
      </c>
      <c r="O1256" s="2" t="s">
        <v>29</v>
      </c>
      <c r="P1256" s="6">
        <v>8609</v>
      </c>
      <c r="Q1256" s="7" t="s">
        <v>52391</v>
      </c>
    </row>
    <row r="1257" spans="1:17" x14ac:dyDescent="0.2">
      <c r="A1257" s="2" t="s">
        <v>8051</v>
      </c>
      <c r="B1257" s="2" t="s">
        <v>8052</v>
      </c>
      <c r="C1257" s="3">
        <v>24557</v>
      </c>
      <c r="D1257" s="2" t="s">
        <v>8053</v>
      </c>
      <c r="E1257" s="2" t="s">
        <v>1243</v>
      </c>
      <c r="F1257" s="2" t="s">
        <v>4225</v>
      </c>
      <c r="G1257" s="2" t="s">
        <v>102</v>
      </c>
      <c r="H1257" s="4" t="s">
        <v>8054</v>
      </c>
      <c r="I1257" s="5" t="s">
        <v>8055</v>
      </c>
      <c r="J1257" s="2" t="s">
        <v>160</v>
      </c>
      <c r="K1257" s="2" t="s">
        <v>26</v>
      </c>
      <c r="L1257" s="2"/>
      <c r="M1257" s="8" t="s">
        <v>74</v>
      </c>
      <c r="N1257" s="2" t="s">
        <v>5891</v>
      </c>
      <c r="O1257" s="2" t="s">
        <v>198</v>
      </c>
      <c r="P1257" s="6">
        <v>7339</v>
      </c>
      <c r="Q1257" s="7" t="s">
        <v>52391</v>
      </c>
    </row>
    <row r="1258" spans="1:17" x14ac:dyDescent="0.2">
      <c r="A1258" s="2" t="s">
        <v>8056</v>
      </c>
      <c r="B1258" s="2" t="s">
        <v>8057</v>
      </c>
      <c r="C1258" s="3">
        <v>18589</v>
      </c>
      <c r="D1258" s="2" t="s">
        <v>8058</v>
      </c>
      <c r="E1258" s="2" t="s">
        <v>3506</v>
      </c>
      <c r="F1258" s="2" t="s">
        <v>1267</v>
      </c>
      <c r="G1258" s="2" t="s">
        <v>60</v>
      </c>
      <c r="H1258" s="4" t="s">
        <v>8059</v>
      </c>
      <c r="I1258" s="5" t="s">
        <v>8060</v>
      </c>
      <c r="J1258" s="2" t="s">
        <v>51</v>
      </c>
      <c r="K1258" s="2" t="s">
        <v>26</v>
      </c>
      <c r="L1258" s="2"/>
      <c r="M1258" s="8" t="s">
        <v>105</v>
      </c>
      <c r="N1258" s="2" t="s">
        <v>1134</v>
      </c>
      <c r="O1258" s="2" t="s">
        <v>296</v>
      </c>
      <c r="P1258" s="6">
        <v>2025</v>
      </c>
      <c r="Q1258" s="7" t="s">
        <v>52391</v>
      </c>
    </row>
    <row r="1259" spans="1:17" x14ac:dyDescent="0.2">
      <c r="A1259" s="2" t="s">
        <v>8061</v>
      </c>
      <c r="B1259" s="2" t="s">
        <v>8062</v>
      </c>
      <c r="C1259" s="3">
        <v>31097</v>
      </c>
      <c r="D1259" s="2" t="s">
        <v>8063</v>
      </c>
      <c r="E1259" s="2" t="s">
        <v>8064</v>
      </c>
      <c r="F1259" s="2" t="s">
        <v>8065</v>
      </c>
      <c r="G1259" s="2" t="s">
        <v>102</v>
      </c>
      <c r="H1259" s="4" t="s">
        <v>8066</v>
      </c>
      <c r="I1259" s="5" t="s">
        <v>8067</v>
      </c>
      <c r="J1259" s="2" t="s">
        <v>84</v>
      </c>
      <c r="K1259" s="2" t="s">
        <v>38</v>
      </c>
      <c r="L1259" s="2"/>
      <c r="M1259" s="8" t="s">
        <v>74</v>
      </c>
      <c r="N1259" s="2" t="s">
        <v>1918</v>
      </c>
      <c r="O1259" s="2" t="s">
        <v>243</v>
      </c>
      <c r="P1259" s="6">
        <v>3384</v>
      </c>
      <c r="Q1259" s="7" t="s">
        <v>52391</v>
      </c>
    </row>
    <row r="1260" spans="1:17" x14ac:dyDescent="0.2">
      <c r="A1260" s="2" t="s">
        <v>8068</v>
      </c>
      <c r="B1260" s="2" t="s">
        <v>8069</v>
      </c>
      <c r="C1260" s="3">
        <v>33223</v>
      </c>
      <c r="D1260" s="2" t="s">
        <v>8070</v>
      </c>
      <c r="E1260" s="2" t="s">
        <v>669</v>
      </c>
      <c r="F1260" s="2" t="s">
        <v>80</v>
      </c>
      <c r="G1260" s="2" t="s">
        <v>478</v>
      </c>
      <c r="H1260" s="4" t="s">
        <v>8071</v>
      </c>
      <c r="I1260" s="5" t="s">
        <v>8072</v>
      </c>
      <c r="J1260" s="2" t="s">
        <v>25</v>
      </c>
      <c r="K1260" s="2" t="s">
        <v>38</v>
      </c>
      <c r="L1260" s="2"/>
      <c r="M1260" s="8" t="s">
        <v>105</v>
      </c>
      <c r="N1260" s="2" t="s">
        <v>5437</v>
      </c>
      <c r="O1260" s="2" t="s">
        <v>296</v>
      </c>
      <c r="P1260" s="6">
        <v>3417</v>
      </c>
      <c r="Q1260" s="7" t="s">
        <v>52391</v>
      </c>
    </row>
    <row r="1261" spans="1:17" x14ac:dyDescent="0.2">
      <c r="A1261" s="2" t="s">
        <v>8073</v>
      </c>
      <c r="B1261" s="2" t="s">
        <v>8074</v>
      </c>
      <c r="C1261" s="3">
        <v>27201</v>
      </c>
      <c r="D1261" s="2" t="s">
        <v>8075</v>
      </c>
      <c r="E1261" s="2" t="s">
        <v>5026</v>
      </c>
      <c r="F1261" s="2" t="s">
        <v>4623</v>
      </c>
      <c r="G1261" s="2" t="s">
        <v>223</v>
      </c>
      <c r="H1261" s="4" t="s">
        <v>8076</v>
      </c>
      <c r="I1261" s="5" t="s">
        <v>8077</v>
      </c>
      <c r="J1261" s="2" t="s">
        <v>51</v>
      </c>
      <c r="K1261" s="2" t="s">
        <v>38</v>
      </c>
      <c r="L1261" s="2"/>
      <c r="M1261" s="8" t="s">
        <v>74</v>
      </c>
      <c r="N1261" s="2" t="s">
        <v>6673</v>
      </c>
      <c r="O1261" s="2" t="s">
        <v>243</v>
      </c>
      <c r="P1261" s="6">
        <v>8483</v>
      </c>
      <c r="Q1261" s="7" t="s">
        <v>52391</v>
      </c>
    </row>
    <row r="1262" spans="1:17" x14ac:dyDescent="0.2">
      <c r="A1262" s="2" t="s">
        <v>8078</v>
      </c>
      <c r="B1262" s="2" t="s">
        <v>8079</v>
      </c>
      <c r="C1262" s="3">
        <v>26122</v>
      </c>
      <c r="D1262" s="2" t="s">
        <v>8080</v>
      </c>
      <c r="E1262" s="2" t="s">
        <v>1800</v>
      </c>
      <c r="F1262" s="2" t="s">
        <v>980</v>
      </c>
      <c r="G1262" s="2" t="s">
        <v>123</v>
      </c>
      <c r="H1262" s="4" t="s">
        <v>8081</v>
      </c>
      <c r="I1262" s="5" t="s">
        <v>8082</v>
      </c>
      <c r="J1262" s="2" t="s">
        <v>51</v>
      </c>
      <c r="K1262" s="2" t="s">
        <v>26</v>
      </c>
      <c r="L1262" s="2"/>
      <c r="M1262" s="8" t="s">
        <v>143</v>
      </c>
      <c r="N1262" s="2" t="s">
        <v>910</v>
      </c>
      <c r="O1262" s="2" t="s">
        <v>87</v>
      </c>
      <c r="P1262" s="6">
        <v>3582</v>
      </c>
      <c r="Q1262" s="7" t="s">
        <v>52391</v>
      </c>
    </row>
    <row r="1263" spans="1:17" x14ac:dyDescent="0.2">
      <c r="A1263" s="2" t="s">
        <v>8083</v>
      </c>
      <c r="B1263" s="2" t="s">
        <v>8084</v>
      </c>
      <c r="C1263" s="3">
        <v>23299</v>
      </c>
      <c r="D1263" s="2" t="s">
        <v>8085</v>
      </c>
      <c r="E1263" s="2" t="s">
        <v>4501</v>
      </c>
      <c r="F1263" s="2" t="s">
        <v>317</v>
      </c>
      <c r="G1263" s="2" t="s">
        <v>175</v>
      </c>
      <c r="H1263" s="4" t="s">
        <v>8086</v>
      </c>
      <c r="I1263" s="5" t="s">
        <v>8087</v>
      </c>
      <c r="J1263" s="2" t="s">
        <v>84</v>
      </c>
      <c r="K1263" s="2" t="s">
        <v>38</v>
      </c>
      <c r="L1263" s="2"/>
      <c r="M1263" s="8" t="s">
        <v>143</v>
      </c>
      <c r="N1263" s="2" t="s">
        <v>7238</v>
      </c>
      <c r="O1263" s="2" t="s">
        <v>107</v>
      </c>
      <c r="P1263" s="6">
        <v>4418</v>
      </c>
      <c r="Q1263" s="7" t="s">
        <v>52391</v>
      </c>
    </row>
    <row r="1264" spans="1:17" x14ac:dyDescent="0.2">
      <c r="A1264" s="2" t="s">
        <v>8088</v>
      </c>
      <c r="B1264" s="2" t="s">
        <v>8089</v>
      </c>
      <c r="C1264" s="3">
        <v>28054</v>
      </c>
      <c r="D1264" s="2" t="s">
        <v>8090</v>
      </c>
      <c r="E1264" s="2" t="s">
        <v>5544</v>
      </c>
      <c r="F1264" s="2" t="s">
        <v>1267</v>
      </c>
      <c r="G1264" s="2" t="s">
        <v>214</v>
      </c>
      <c r="H1264" s="4" t="s">
        <v>8091</v>
      </c>
      <c r="I1264" s="5" t="s">
        <v>8092</v>
      </c>
      <c r="J1264" s="2" t="s">
        <v>63</v>
      </c>
      <c r="K1264" s="2" t="s">
        <v>73</v>
      </c>
      <c r="L1264" s="2"/>
      <c r="M1264" s="8" t="s">
        <v>105</v>
      </c>
      <c r="N1264" s="2" t="s">
        <v>7260</v>
      </c>
      <c r="O1264" s="2" t="s">
        <v>107</v>
      </c>
      <c r="P1264" s="6">
        <v>3599</v>
      </c>
      <c r="Q1264" s="7" t="s">
        <v>52391</v>
      </c>
    </row>
    <row r="1265" spans="1:17" x14ac:dyDescent="0.2">
      <c r="A1265" s="2" t="s">
        <v>8093</v>
      </c>
      <c r="B1265" s="2" t="s">
        <v>8094</v>
      </c>
      <c r="C1265" s="3">
        <v>32029</v>
      </c>
      <c r="D1265" s="2" t="s">
        <v>8095</v>
      </c>
      <c r="E1265" s="2" t="s">
        <v>1880</v>
      </c>
      <c r="F1265" s="2" t="s">
        <v>8096</v>
      </c>
      <c r="G1265" s="2" t="s">
        <v>679</v>
      </c>
      <c r="H1265" s="4" t="s">
        <v>8097</v>
      </c>
      <c r="I1265" s="5" t="s">
        <v>8098</v>
      </c>
      <c r="J1265" s="2" t="s">
        <v>84</v>
      </c>
      <c r="K1265" s="2" t="s">
        <v>26</v>
      </c>
      <c r="L1265" s="2"/>
      <c r="M1265" s="8" t="s">
        <v>116</v>
      </c>
      <c r="N1265" s="2" t="s">
        <v>3728</v>
      </c>
      <c r="O1265" s="2" t="s">
        <v>296</v>
      </c>
      <c r="P1265" s="6">
        <v>5648</v>
      </c>
      <c r="Q1265" s="7" t="s">
        <v>52391</v>
      </c>
    </row>
    <row r="1266" spans="1:17" x14ac:dyDescent="0.2">
      <c r="A1266" s="2" t="s">
        <v>8099</v>
      </c>
      <c r="B1266" s="2" t="s">
        <v>8100</v>
      </c>
      <c r="C1266" s="3">
        <v>37629</v>
      </c>
      <c r="D1266" s="2" t="s">
        <v>8101</v>
      </c>
      <c r="E1266" s="2" t="s">
        <v>1243</v>
      </c>
      <c r="F1266" s="2" t="s">
        <v>8102</v>
      </c>
      <c r="G1266" s="2" t="s">
        <v>223</v>
      </c>
      <c r="H1266" s="4" t="s">
        <v>8103</v>
      </c>
      <c r="I1266" s="5" t="s">
        <v>8104</v>
      </c>
      <c r="J1266" s="2" t="s">
        <v>25</v>
      </c>
      <c r="K1266" s="2" t="s">
        <v>73</v>
      </c>
      <c r="L1266" s="2"/>
      <c r="M1266" s="8" t="s">
        <v>105</v>
      </c>
      <c r="N1266" s="2" t="s">
        <v>481</v>
      </c>
      <c r="O1266" s="2" t="s">
        <v>243</v>
      </c>
      <c r="P1266" s="6">
        <v>5693</v>
      </c>
      <c r="Q1266" s="7" t="s">
        <v>52391</v>
      </c>
    </row>
    <row r="1267" spans="1:17" x14ac:dyDescent="0.2">
      <c r="A1267" s="2" t="s">
        <v>8105</v>
      </c>
      <c r="B1267" s="2" t="s">
        <v>8106</v>
      </c>
      <c r="C1267" s="3">
        <v>22186</v>
      </c>
      <c r="D1267" s="2" t="s">
        <v>8107</v>
      </c>
      <c r="E1267" s="2" t="s">
        <v>4730</v>
      </c>
      <c r="F1267" s="2" t="s">
        <v>8108</v>
      </c>
      <c r="G1267" s="2" t="s">
        <v>249</v>
      </c>
      <c r="H1267" s="4" t="s">
        <v>8109</v>
      </c>
      <c r="I1267" s="5" t="s">
        <v>8110</v>
      </c>
      <c r="J1267" s="2" t="s">
        <v>51</v>
      </c>
      <c r="K1267" s="2" t="s">
        <v>73</v>
      </c>
      <c r="L1267" s="2"/>
      <c r="M1267" s="8" t="s">
        <v>105</v>
      </c>
      <c r="N1267" s="2" t="s">
        <v>2714</v>
      </c>
      <c r="O1267" s="2" t="s">
        <v>87</v>
      </c>
      <c r="P1267" s="6">
        <v>6436</v>
      </c>
      <c r="Q1267" s="7" t="s">
        <v>52391</v>
      </c>
    </row>
    <row r="1268" spans="1:17" x14ac:dyDescent="0.2">
      <c r="A1268" s="2" t="s">
        <v>8111</v>
      </c>
      <c r="B1268" s="2" t="s">
        <v>8112</v>
      </c>
      <c r="C1268" s="3">
        <v>24766</v>
      </c>
      <c r="D1268" s="2" t="s">
        <v>8113</v>
      </c>
      <c r="E1268" s="2" t="s">
        <v>4026</v>
      </c>
      <c r="F1268" s="2" t="s">
        <v>846</v>
      </c>
      <c r="G1268" s="2" t="s">
        <v>123</v>
      </c>
      <c r="H1268" s="4" t="s">
        <v>8114</v>
      </c>
      <c r="I1268" s="5" t="s">
        <v>8115</v>
      </c>
      <c r="J1268" s="2" t="s">
        <v>63</v>
      </c>
      <c r="K1268" s="2" t="s">
        <v>38</v>
      </c>
      <c r="L1268" s="2"/>
      <c r="M1268" s="8" t="s">
        <v>52</v>
      </c>
      <c r="N1268" s="2" t="s">
        <v>8116</v>
      </c>
      <c r="O1268" s="2" t="s">
        <v>107</v>
      </c>
      <c r="P1268" s="6">
        <v>9889</v>
      </c>
      <c r="Q1268" s="7" t="s">
        <v>52391</v>
      </c>
    </row>
    <row r="1269" spans="1:17" x14ac:dyDescent="0.2">
      <c r="A1269" s="2" t="s">
        <v>8117</v>
      </c>
      <c r="B1269" s="2" t="s">
        <v>6868</v>
      </c>
      <c r="C1269" s="3">
        <v>27821</v>
      </c>
      <c r="D1269" s="2" t="s">
        <v>8118</v>
      </c>
      <c r="E1269" s="2" t="s">
        <v>8119</v>
      </c>
      <c r="F1269" s="2" t="s">
        <v>517</v>
      </c>
      <c r="G1269" s="2" t="s">
        <v>93</v>
      </c>
      <c r="H1269" s="4" t="s">
        <v>8120</v>
      </c>
      <c r="I1269" s="5" t="s">
        <v>8121</v>
      </c>
      <c r="J1269" s="2" t="s">
        <v>84</v>
      </c>
      <c r="K1269" s="2" t="s">
        <v>38</v>
      </c>
      <c r="L1269" s="2"/>
      <c r="M1269" s="8" t="s">
        <v>27</v>
      </c>
      <c r="N1269" s="2" t="s">
        <v>53</v>
      </c>
      <c r="O1269" s="2" t="s">
        <v>29</v>
      </c>
      <c r="P1269" s="6">
        <v>3301</v>
      </c>
      <c r="Q1269" s="7" t="s">
        <v>52391</v>
      </c>
    </row>
    <row r="1270" spans="1:17" x14ac:dyDescent="0.2">
      <c r="A1270" s="2" t="s">
        <v>8122</v>
      </c>
      <c r="B1270" s="2" t="s">
        <v>8123</v>
      </c>
      <c r="C1270" s="3">
        <v>21882</v>
      </c>
      <c r="D1270" s="2" t="s">
        <v>8124</v>
      </c>
      <c r="E1270" s="2" t="s">
        <v>8125</v>
      </c>
      <c r="F1270" s="2" t="s">
        <v>5227</v>
      </c>
      <c r="G1270" s="2" t="s">
        <v>204</v>
      </c>
      <c r="H1270" s="4" t="s">
        <v>8126</v>
      </c>
      <c r="I1270" s="5" t="s">
        <v>8127</v>
      </c>
      <c r="J1270" s="2" t="s">
        <v>84</v>
      </c>
      <c r="K1270" s="2" t="s">
        <v>73</v>
      </c>
      <c r="L1270" s="2"/>
      <c r="M1270" s="8" t="s">
        <v>268</v>
      </c>
      <c r="N1270" s="2" t="s">
        <v>8128</v>
      </c>
      <c r="O1270" s="2" t="s">
        <v>243</v>
      </c>
      <c r="P1270" s="6">
        <v>7996</v>
      </c>
      <c r="Q1270" s="7" t="s">
        <v>52391</v>
      </c>
    </row>
    <row r="1271" spans="1:17" x14ac:dyDescent="0.2">
      <c r="A1271" s="2" t="s">
        <v>8129</v>
      </c>
      <c r="B1271" s="2" t="s">
        <v>8130</v>
      </c>
      <c r="C1271" s="3">
        <v>33397</v>
      </c>
      <c r="D1271" s="2" t="s">
        <v>8131</v>
      </c>
      <c r="E1271" s="2" t="s">
        <v>1940</v>
      </c>
      <c r="F1271" s="2" t="s">
        <v>8132</v>
      </c>
      <c r="G1271" s="2" t="s">
        <v>292</v>
      </c>
      <c r="H1271" s="4" t="s">
        <v>8133</v>
      </c>
      <c r="I1271" s="5" t="s">
        <v>8134</v>
      </c>
      <c r="J1271" s="2" t="s">
        <v>51</v>
      </c>
      <c r="K1271" s="2" t="s">
        <v>38</v>
      </c>
      <c r="L1271" s="2"/>
      <c r="M1271" s="8" t="s">
        <v>27</v>
      </c>
      <c r="N1271" s="2" t="s">
        <v>712</v>
      </c>
      <c r="O1271" s="2" t="s">
        <v>188</v>
      </c>
      <c r="P1271" s="6">
        <v>8017</v>
      </c>
      <c r="Q1271" s="7" t="s">
        <v>52391</v>
      </c>
    </row>
    <row r="1272" spans="1:17" x14ac:dyDescent="0.2">
      <c r="A1272" s="2" t="s">
        <v>8135</v>
      </c>
      <c r="B1272" s="2" t="s">
        <v>8136</v>
      </c>
      <c r="C1272" s="3">
        <v>33249</v>
      </c>
      <c r="D1272" s="2" t="s">
        <v>8137</v>
      </c>
      <c r="E1272" s="2" t="s">
        <v>547</v>
      </c>
      <c r="F1272" s="2" t="s">
        <v>4225</v>
      </c>
      <c r="G1272" s="2" t="s">
        <v>341</v>
      </c>
      <c r="H1272" s="4" t="s">
        <v>8138</v>
      </c>
      <c r="I1272" s="5" t="s">
        <v>8139</v>
      </c>
      <c r="J1272" s="2" t="s">
        <v>160</v>
      </c>
      <c r="K1272" s="2" t="s">
        <v>73</v>
      </c>
      <c r="L1272" s="2"/>
      <c r="M1272" s="8" t="s">
        <v>268</v>
      </c>
      <c r="N1272" s="2" t="s">
        <v>4055</v>
      </c>
      <c r="O1272" s="2" t="s">
        <v>243</v>
      </c>
      <c r="P1272" s="6">
        <v>8277</v>
      </c>
      <c r="Q1272" s="7" t="s">
        <v>52391</v>
      </c>
    </row>
    <row r="1273" spans="1:17" x14ac:dyDescent="0.2">
      <c r="A1273" s="2" t="s">
        <v>8140</v>
      </c>
      <c r="B1273" s="2" t="s">
        <v>8141</v>
      </c>
      <c r="C1273" s="3">
        <v>19848</v>
      </c>
      <c r="D1273" s="2" t="s">
        <v>8142</v>
      </c>
      <c r="E1273" s="2" t="s">
        <v>273</v>
      </c>
      <c r="F1273" s="2" t="s">
        <v>4738</v>
      </c>
      <c r="G1273" s="2" t="s">
        <v>214</v>
      </c>
      <c r="H1273" s="4" t="s">
        <v>8143</v>
      </c>
      <c r="I1273" s="5" t="s">
        <v>8144</v>
      </c>
      <c r="J1273" s="2" t="s">
        <v>160</v>
      </c>
      <c r="K1273" s="2" t="s">
        <v>38</v>
      </c>
      <c r="L1273" s="2"/>
      <c r="M1273" s="8" t="s">
        <v>27</v>
      </c>
      <c r="N1273" s="2" t="s">
        <v>858</v>
      </c>
      <c r="O1273" s="2" t="s">
        <v>188</v>
      </c>
      <c r="P1273" s="6">
        <v>6057</v>
      </c>
      <c r="Q1273" s="7" t="s">
        <v>52391</v>
      </c>
    </row>
    <row r="1274" spans="1:17" x14ac:dyDescent="0.2">
      <c r="A1274" s="2" t="s">
        <v>8145</v>
      </c>
      <c r="B1274" s="2" t="s">
        <v>8146</v>
      </c>
      <c r="C1274" s="3">
        <v>27089</v>
      </c>
      <c r="D1274" s="2" t="s">
        <v>8147</v>
      </c>
      <c r="E1274" s="2" t="s">
        <v>2772</v>
      </c>
      <c r="F1274" s="2" t="s">
        <v>631</v>
      </c>
      <c r="G1274" s="2" t="s">
        <v>204</v>
      </c>
      <c r="H1274" s="4" t="s">
        <v>8148</v>
      </c>
      <c r="I1274" s="5" t="s">
        <v>8149</v>
      </c>
      <c r="J1274" s="2" t="s">
        <v>51</v>
      </c>
      <c r="K1274" s="2" t="s">
        <v>26</v>
      </c>
      <c r="L1274" s="2"/>
      <c r="M1274" s="8" t="s">
        <v>85</v>
      </c>
      <c r="N1274" s="2" t="s">
        <v>8150</v>
      </c>
      <c r="O1274" s="2" t="s">
        <v>54</v>
      </c>
      <c r="P1274" s="6">
        <v>7887</v>
      </c>
      <c r="Q1274" s="7" t="s">
        <v>52391</v>
      </c>
    </row>
    <row r="1275" spans="1:17" x14ac:dyDescent="0.2">
      <c r="A1275" s="2" t="s">
        <v>8151</v>
      </c>
      <c r="B1275" s="2" t="s">
        <v>8152</v>
      </c>
      <c r="C1275" s="3">
        <v>30851</v>
      </c>
      <c r="D1275" s="2" t="s">
        <v>8153</v>
      </c>
      <c r="E1275" s="2" t="s">
        <v>7368</v>
      </c>
      <c r="F1275" s="2" t="s">
        <v>8154</v>
      </c>
      <c r="G1275" s="2" t="s">
        <v>292</v>
      </c>
      <c r="H1275" s="4" t="s">
        <v>8155</v>
      </c>
      <c r="I1275" s="5" t="s">
        <v>8156</v>
      </c>
      <c r="J1275" s="2" t="s">
        <v>84</v>
      </c>
      <c r="K1275" s="2" t="s">
        <v>38</v>
      </c>
      <c r="L1275" s="2"/>
      <c r="M1275" s="8" t="s">
        <v>85</v>
      </c>
      <c r="N1275" s="2" t="s">
        <v>8157</v>
      </c>
      <c r="O1275" s="2" t="s">
        <v>107</v>
      </c>
      <c r="P1275" s="6">
        <v>5717</v>
      </c>
      <c r="Q1275" s="7" t="s">
        <v>52391</v>
      </c>
    </row>
    <row r="1276" spans="1:17" x14ac:dyDescent="0.2">
      <c r="A1276" s="2" t="s">
        <v>8158</v>
      </c>
      <c r="B1276" s="2" t="s">
        <v>8159</v>
      </c>
      <c r="C1276" s="3">
        <v>26264</v>
      </c>
      <c r="D1276" s="2" t="s">
        <v>8160</v>
      </c>
      <c r="E1276" s="2" t="s">
        <v>6440</v>
      </c>
      <c r="F1276" s="2" t="s">
        <v>8161</v>
      </c>
      <c r="G1276" s="2" t="s">
        <v>113</v>
      </c>
      <c r="H1276" s="4" t="s">
        <v>8162</v>
      </c>
      <c r="I1276" s="5" t="s">
        <v>8163</v>
      </c>
      <c r="J1276" s="2" t="s">
        <v>51</v>
      </c>
      <c r="K1276" s="2" t="s">
        <v>38</v>
      </c>
      <c r="L1276" s="2"/>
      <c r="M1276" s="8" t="s">
        <v>116</v>
      </c>
      <c r="N1276" s="2" t="s">
        <v>4068</v>
      </c>
      <c r="O1276" s="2" t="s">
        <v>107</v>
      </c>
      <c r="P1276" s="6">
        <v>4434</v>
      </c>
      <c r="Q1276" s="7" t="s">
        <v>52391</v>
      </c>
    </row>
    <row r="1277" spans="1:17" x14ac:dyDescent="0.2">
      <c r="A1277" s="2" t="s">
        <v>8164</v>
      </c>
      <c r="B1277" s="2" t="s">
        <v>8165</v>
      </c>
      <c r="C1277" s="3">
        <v>37091</v>
      </c>
      <c r="D1277" s="2" t="s">
        <v>8166</v>
      </c>
      <c r="E1277" s="2" t="s">
        <v>4904</v>
      </c>
      <c r="F1277" s="2" t="s">
        <v>1017</v>
      </c>
      <c r="G1277" s="2" t="s">
        <v>132</v>
      </c>
      <c r="H1277" s="4" t="s">
        <v>8167</v>
      </c>
      <c r="I1277" s="5" t="s">
        <v>8168</v>
      </c>
      <c r="J1277" s="2" t="s">
        <v>51</v>
      </c>
      <c r="K1277" s="2" t="s">
        <v>73</v>
      </c>
      <c r="L1277" s="2"/>
      <c r="M1277" s="8" t="s">
        <v>268</v>
      </c>
      <c r="N1277" s="2" t="s">
        <v>5565</v>
      </c>
      <c r="O1277" s="2" t="s">
        <v>107</v>
      </c>
      <c r="P1277" s="6">
        <v>9119</v>
      </c>
      <c r="Q1277" s="7" t="s">
        <v>52391</v>
      </c>
    </row>
    <row r="1278" spans="1:17" x14ac:dyDescent="0.2">
      <c r="A1278" s="2" t="s">
        <v>8169</v>
      </c>
      <c r="B1278" s="2" t="s">
        <v>8170</v>
      </c>
      <c r="C1278" s="3">
        <v>36252</v>
      </c>
      <c r="D1278" s="2" t="s">
        <v>8171</v>
      </c>
      <c r="E1278" s="2" t="s">
        <v>2637</v>
      </c>
      <c r="F1278" s="2" t="s">
        <v>2171</v>
      </c>
      <c r="G1278" s="2" t="s">
        <v>184</v>
      </c>
      <c r="H1278" s="4" t="s">
        <v>8172</v>
      </c>
      <c r="I1278" s="5" t="s">
        <v>8173</v>
      </c>
      <c r="J1278" s="2" t="s">
        <v>25</v>
      </c>
      <c r="K1278" s="2" t="s">
        <v>73</v>
      </c>
      <c r="L1278" s="2"/>
      <c r="M1278" s="8" t="s">
        <v>27</v>
      </c>
      <c r="N1278" s="2" t="s">
        <v>1522</v>
      </c>
      <c r="O1278" s="2" t="s">
        <v>54</v>
      </c>
      <c r="P1278" s="6">
        <v>1586</v>
      </c>
      <c r="Q1278" s="7" t="s">
        <v>52391</v>
      </c>
    </row>
    <row r="1279" spans="1:17" x14ac:dyDescent="0.2">
      <c r="A1279" s="2" t="s">
        <v>8174</v>
      </c>
      <c r="B1279" s="2" t="s">
        <v>8175</v>
      </c>
      <c r="C1279" s="3">
        <v>31283</v>
      </c>
      <c r="D1279" s="2" t="s">
        <v>8176</v>
      </c>
      <c r="E1279" s="2" t="s">
        <v>4807</v>
      </c>
      <c r="F1279" s="2" t="s">
        <v>166</v>
      </c>
      <c r="G1279" s="2" t="s">
        <v>113</v>
      </c>
      <c r="H1279" s="4" t="s">
        <v>8177</v>
      </c>
      <c r="I1279" s="5" t="s">
        <v>8178</v>
      </c>
      <c r="J1279" s="2" t="s">
        <v>63</v>
      </c>
      <c r="K1279" s="2" t="s">
        <v>73</v>
      </c>
      <c r="L1279" s="2"/>
      <c r="M1279" s="8" t="s">
        <v>27</v>
      </c>
      <c r="N1279" s="2" t="s">
        <v>7352</v>
      </c>
      <c r="O1279" s="2" t="s">
        <v>188</v>
      </c>
      <c r="P1279" s="6">
        <v>6907</v>
      </c>
      <c r="Q1279" s="7" t="s">
        <v>52391</v>
      </c>
    </row>
    <row r="1280" spans="1:17" x14ac:dyDescent="0.2">
      <c r="A1280" s="2" t="s">
        <v>8179</v>
      </c>
      <c r="B1280" s="2" t="s">
        <v>8180</v>
      </c>
      <c r="C1280" s="3">
        <v>24605</v>
      </c>
      <c r="D1280" s="2" t="s">
        <v>8181</v>
      </c>
      <c r="E1280" s="2" t="s">
        <v>8182</v>
      </c>
      <c r="F1280" s="2" t="s">
        <v>92</v>
      </c>
      <c r="G1280" s="2" t="s">
        <v>35</v>
      </c>
      <c r="H1280" s="4" t="s">
        <v>8183</v>
      </c>
      <c r="I1280" s="5" t="s">
        <v>8184</v>
      </c>
      <c r="J1280" s="2" t="s">
        <v>84</v>
      </c>
      <c r="K1280" s="2" t="s">
        <v>73</v>
      </c>
      <c r="L1280" s="2"/>
      <c r="M1280" s="8" t="s">
        <v>52</v>
      </c>
      <c r="N1280" s="2" t="s">
        <v>8185</v>
      </c>
      <c r="O1280" s="2" t="s">
        <v>87</v>
      </c>
      <c r="P1280" s="6">
        <v>8926</v>
      </c>
      <c r="Q1280" s="7" t="s">
        <v>52391</v>
      </c>
    </row>
    <row r="1281" spans="1:17" x14ac:dyDescent="0.2">
      <c r="A1281" s="2" t="s">
        <v>8186</v>
      </c>
      <c r="B1281" s="2" t="s">
        <v>8187</v>
      </c>
      <c r="C1281" s="3">
        <v>33303</v>
      </c>
      <c r="D1281" s="2" t="s">
        <v>8188</v>
      </c>
      <c r="E1281" s="2" t="s">
        <v>1226</v>
      </c>
      <c r="F1281" s="2" t="s">
        <v>1267</v>
      </c>
      <c r="G1281" s="2" t="s">
        <v>687</v>
      </c>
      <c r="H1281" s="4" t="s">
        <v>8189</v>
      </c>
      <c r="I1281" s="5" t="s">
        <v>8190</v>
      </c>
      <c r="J1281" s="2" t="s">
        <v>25</v>
      </c>
      <c r="K1281" s="2" t="s">
        <v>26</v>
      </c>
      <c r="L1281" s="2"/>
      <c r="M1281" s="8" t="s">
        <v>39</v>
      </c>
      <c r="N1281" s="2" t="s">
        <v>618</v>
      </c>
      <c r="O1281" s="2" t="s">
        <v>296</v>
      </c>
      <c r="P1281" s="6">
        <v>2825</v>
      </c>
      <c r="Q1281" s="7" t="s">
        <v>52391</v>
      </c>
    </row>
    <row r="1282" spans="1:17" x14ac:dyDescent="0.2">
      <c r="A1282" s="2" t="s">
        <v>8191</v>
      </c>
      <c r="B1282" s="2" t="s">
        <v>8192</v>
      </c>
      <c r="C1282" s="3">
        <v>28428</v>
      </c>
      <c r="D1282" s="2" t="s">
        <v>8193</v>
      </c>
      <c r="E1282" s="2" t="s">
        <v>290</v>
      </c>
      <c r="F1282" s="2" t="s">
        <v>239</v>
      </c>
      <c r="G1282" s="2" t="s">
        <v>35</v>
      </c>
      <c r="H1282" s="4" t="s">
        <v>8194</v>
      </c>
      <c r="I1282" s="5" t="s">
        <v>8195</v>
      </c>
      <c r="J1282" s="2" t="s">
        <v>25</v>
      </c>
      <c r="K1282" s="2" t="s">
        <v>26</v>
      </c>
      <c r="L1282" s="2"/>
      <c r="M1282" s="8" t="s">
        <v>52</v>
      </c>
      <c r="N1282" s="2" t="s">
        <v>2980</v>
      </c>
      <c r="O1282" s="2" t="s">
        <v>312</v>
      </c>
      <c r="P1282" s="6">
        <v>4346</v>
      </c>
      <c r="Q1282" s="7" t="s">
        <v>52391</v>
      </c>
    </row>
    <row r="1283" spans="1:17" x14ac:dyDescent="0.2">
      <c r="A1283" s="2" t="s">
        <v>8196</v>
      </c>
      <c r="B1283" s="2" t="s">
        <v>8197</v>
      </c>
      <c r="C1283" s="3">
        <v>37253</v>
      </c>
      <c r="D1283" s="2" t="s">
        <v>8198</v>
      </c>
      <c r="E1283" s="2" t="s">
        <v>6965</v>
      </c>
      <c r="F1283" s="2" t="s">
        <v>1054</v>
      </c>
      <c r="G1283" s="2" t="s">
        <v>132</v>
      </c>
      <c r="H1283" s="4" t="s">
        <v>8199</v>
      </c>
      <c r="I1283" s="5" t="s">
        <v>8200</v>
      </c>
      <c r="J1283" s="2" t="s">
        <v>63</v>
      </c>
      <c r="K1283" s="2" t="s">
        <v>38</v>
      </c>
      <c r="L1283" s="2"/>
      <c r="M1283" s="8" t="s">
        <v>207</v>
      </c>
      <c r="N1283" s="2" t="s">
        <v>3656</v>
      </c>
      <c r="O1283" s="2" t="s">
        <v>243</v>
      </c>
      <c r="P1283" s="6">
        <v>9834</v>
      </c>
      <c r="Q1283" s="7" t="s">
        <v>52391</v>
      </c>
    </row>
    <row r="1284" spans="1:17" x14ac:dyDescent="0.2">
      <c r="A1284" s="2" t="s">
        <v>8201</v>
      </c>
      <c r="B1284" s="2" t="s">
        <v>8202</v>
      </c>
      <c r="C1284" s="3">
        <v>18831</v>
      </c>
      <c r="D1284" s="2" t="s">
        <v>8203</v>
      </c>
      <c r="E1284" s="2" t="s">
        <v>1998</v>
      </c>
      <c r="F1284" s="2" t="s">
        <v>8204</v>
      </c>
      <c r="G1284" s="2" t="s">
        <v>93</v>
      </c>
      <c r="H1284" s="4" t="s">
        <v>8205</v>
      </c>
      <c r="I1284" s="5" t="s">
        <v>8206</v>
      </c>
      <c r="J1284" s="2" t="s">
        <v>25</v>
      </c>
      <c r="K1284" s="2" t="s">
        <v>38</v>
      </c>
      <c r="L1284" s="2"/>
      <c r="M1284" s="8" t="s">
        <v>39</v>
      </c>
      <c r="N1284" s="2" t="s">
        <v>8207</v>
      </c>
      <c r="O1284" s="2" t="s">
        <v>54</v>
      </c>
      <c r="P1284" s="6">
        <v>7478</v>
      </c>
      <c r="Q1284" s="7" t="s">
        <v>52391</v>
      </c>
    </row>
    <row r="1285" spans="1:17" x14ac:dyDescent="0.2">
      <c r="A1285" s="2" t="s">
        <v>8208</v>
      </c>
      <c r="B1285" s="2" t="s">
        <v>8209</v>
      </c>
      <c r="C1285" s="3">
        <v>36545</v>
      </c>
      <c r="D1285" s="2" t="s">
        <v>8210</v>
      </c>
      <c r="E1285" s="2" t="s">
        <v>709</v>
      </c>
      <c r="F1285" s="2" t="s">
        <v>8211</v>
      </c>
      <c r="G1285" s="2" t="s">
        <v>478</v>
      </c>
      <c r="H1285" s="4" t="s">
        <v>8212</v>
      </c>
      <c r="I1285" s="5" t="s">
        <v>8213</v>
      </c>
      <c r="J1285" s="2" t="s">
        <v>25</v>
      </c>
      <c r="K1285" s="2" t="s">
        <v>73</v>
      </c>
      <c r="L1285" s="2"/>
      <c r="M1285" s="8" t="s">
        <v>268</v>
      </c>
      <c r="N1285" s="2" t="s">
        <v>1345</v>
      </c>
      <c r="O1285" s="2" t="s">
        <v>188</v>
      </c>
      <c r="P1285" s="6">
        <v>9986</v>
      </c>
      <c r="Q1285" s="7" t="s">
        <v>52391</v>
      </c>
    </row>
    <row r="1286" spans="1:17" x14ac:dyDescent="0.2">
      <c r="A1286" s="2" t="s">
        <v>8214</v>
      </c>
      <c r="B1286" s="2" t="s">
        <v>8215</v>
      </c>
      <c r="C1286" s="3">
        <v>25516</v>
      </c>
      <c r="D1286" s="2" t="s">
        <v>8216</v>
      </c>
      <c r="E1286" s="2" t="s">
        <v>654</v>
      </c>
      <c r="F1286" s="2" t="s">
        <v>8217</v>
      </c>
      <c r="G1286" s="2" t="s">
        <v>437</v>
      </c>
      <c r="H1286" s="4" t="s">
        <v>8218</v>
      </c>
      <c r="I1286" s="5" t="s">
        <v>8219</v>
      </c>
      <c r="J1286" s="2" t="s">
        <v>160</v>
      </c>
      <c r="K1286" s="2" t="s">
        <v>38</v>
      </c>
      <c r="L1286" s="2"/>
      <c r="M1286" s="8" t="s">
        <v>27</v>
      </c>
      <c r="N1286" s="2" t="s">
        <v>2781</v>
      </c>
      <c r="O1286" s="2" t="s">
        <v>107</v>
      </c>
      <c r="P1286" s="6">
        <v>3647</v>
      </c>
      <c r="Q1286" s="7" t="s">
        <v>52391</v>
      </c>
    </row>
    <row r="1287" spans="1:17" x14ac:dyDescent="0.2">
      <c r="A1287" s="2" t="s">
        <v>8220</v>
      </c>
      <c r="B1287" s="2" t="s">
        <v>1762</v>
      </c>
      <c r="C1287" s="3">
        <v>33539</v>
      </c>
      <c r="D1287" s="2" t="s">
        <v>8221</v>
      </c>
      <c r="E1287" s="2" t="s">
        <v>1880</v>
      </c>
      <c r="F1287" s="2" t="s">
        <v>3733</v>
      </c>
      <c r="G1287" s="2" t="s">
        <v>113</v>
      </c>
      <c r="H1287" s="4" t="s">
        <v>8222</v>
      </c>
      <c r="I1287" s="5" t="s">
        <v>8223</v>
      </c>
      <c r="J1287" s="2" t="s">
        <v>84</v>
      </c>
      <c r="K1287" s="2" t="s">
        <v>73</v>
      </c>
      <c r="L1287" s="2"/>
      <c r="M1287" s="8" t="s">
        <v>116</v>
      </c>
      <c r="N1287" s="2" t="s">
        <v>1522</v>
      </c>
      <c r="O1287" s="2" t="s">
        <v>198</v>
      </c>
      <c r="P1287" s="6">
        <v>5536</v>
      </c>
      <c r="Q1287" s="7" t="s">
        <v>52391</v>
      </c>
    </row>
    <row r="1288" spans="1:17" x14ac:dyDescent="0.2">
      <c r="A1288" s="2" t="s">
        <v>8224</v>
      </c>
      <c r="B1288" s="2" t="s">
        <v>8225</v>
      </c>
      <c r="C1288" s="3">
        <v>26398</v>
      </c>
      <c r="D1288" s="2" t="s">
        <v>8226</v>
      </c>
      <c r="E1288" s="2" t="s">
        <v>6914</v>
      </c>
      <c r="F1288" s="2" t="s">
        <v>8227</v>
      </c>
      <c r="G1288" s="2" t="s">
        <v>93</v>
      </c>
      <c r="H1288" s="4" t="s">
        <v>8228</v>
      </c>
      <c r="I1288" s="5" t="s">
        <v>7266</v>
      </c>
      <c r="J1288" s="2" t="s">
        <v>160</v>
      </c>
      <c r="K1288" s="2" t="s">
        <v>38</v>
      </c>
      <c r="L1288" s="2"/>
      <c r="M1288" s="8" t="s">
        <v>27</v>
      </c>
      <c r="N1288" s="2" t="s">
        <v>7557</v>
      </c>
      <c r="O1288" s="2" t="s">
        <v>188</v>
      </c>
      <c r="P1288" s="6">
        <v>7523</v>
      </c>
      <c r="Q1288" s="7" t="s">
        <v>52391</v>
      </c>
    </row>
    <row r="1289" spans="1:17" x14ac:dyDescent="0.2">
      <c r="A1289" s="2" t="s">
        <v>8229</v>
      </c>
      <c r="B1289" s="2" t="s">
        <v>8230</v>
      </c>
      <c r="C1289" s="3">
        <v>18255</v>
      </c>
      <c r="D1289" s="2" t="s">
        <v>8231</v>
      </c>
      <c r="E1289" s="2" t="s">
        <v>854</v>
      </c>
      <c r="F1289" s="2" t="s">
        <v>453</v>
      </c>
      <c r="G1289" s="2" t="s">
        <v>113</v>
      </c>
      <c r="H1289" s="4" t="s">
        <v>8232</v>
      </c>
      <c r="I1289" s="5" t="s">
        <v>8233</v>
      </c>
      <c r="J1289" s="2" t="s">
        <v>84</v>
      </c>
      <c r="K1289" s="2" t="s">
        <v>38</v>
      </c>
      <c r="L1289" s="2"/>
      <c r="M1289" s="8" t="s">
        <v>143</v>
      </c>
      <c r="N1289" s="2" t="s">
        <v>7942</v>
      </c>
      <c r="O1289" s="2" t="s">
        <v>29</v>
      </c>
      <c r="P1289" s="6">
        <v>7790</v>
      </c>
      <c r="Q1289" s="7" t="s">
        <v>52391</v>
      </c>
    </row>
    <row r="1290" spans="1:17" x14ac:dyDescent="0.2">
      <c r="A1290" s="2" t="s">
        <v>8234</v>
      </c>
      <c r="B1290" s="2" t="s">
        <v>8235</v>
      </c>
      <c r="C1290" s="3">
        <v>16670</v>
      </c>
      <c r="D1290" s="2" t="s">
        <v>8236</v>
      </c>
      <c r="E1290" s="2" t="s">
        <v>1349</v>
      </c>
      <c r="F1290" s="2" t="s">
        <v>486</v>
      </c>
      <c r="G1290" s="2" t="s">
        <v>687</v>
      </c>
      <c r="H1290" s="4" t="s">
        <v>8237</v>
      </c>
      <c r="I1290" s="5" t="s">
        <v>8238</v>
      </c>
      <c r="J1290" s="2" t="s">
        <v>51</v>
      </c>
      <c r="K1290" s="2" t="s">
        <v>73</v>
      </c>
      <c r="L1290" s="2"/>
      <c r="M1290" s="8" t="s">
        <v>105</v>
      </c>
      <c r="N1290" s="2" t="s">
        <v>6155</v>
      </c>
      <c r="O1290" s="2" t="s">
        <v>296</v>
      </c>
      <c r="P1290" s="6">
        <v>7754</v>
      </c>
      <c r="Q1290" s="7" t="s">
        <v>52391</v>
      </c>
    </row>
    <row r="1291" spans="1:17" x14ac:dyDescent="0.2">
      <c r="A1291" s="2" t="s">
        <v>8239</v>
      </c>
      <c r="B1291" s="2" t="s">
        <v>8240</v>
      </c>
      <c r="C1291" s="3">
        <v>35434</v>
      </c>
      <c r="D1291" s="2" t="s">
        <v>8241</v>
      </c>
      <c r="E1291" s="2" t="s">
        <v>2905</v>
      </c>
      <c r="F1291" s="2" t="s">
        <v>340</v>
      </c>
      <c r="G1291" s="2" t="s">
        <v>214</v>
      </c>
      <c r="H1291" s="4" t="s">
        <v>8242</v>
      </c>
      <c r="I1291" s="5" t="s">
        <v>8243</v>
      </c>
      <c r="J1291" s="2" t="s">
        <v>84</v>
      </c>
      <c r="K1291" s="2" t="s">
        <v>38</v>
      </c>
      <c r="L1291" s="2"/>
      <c r="M1291" s="8" t="s">
        <v>116</v>
      </c>
      <c r="N1291" s="2" t="s">
        <v>1884</v>
      </c>
      <c r="O1291" s="2" t="s">
        <v>107</v>
      </c>
      <c r="P1291" s="6">
        <v>3935</v>
      </c>
      <c r="Q1291" s="7" t="s">
        <v>52391</v>
      </c>
    </row>
    <row r="1292" spans="1:17" x14ac:dyDescent="0.2">
      <c r="A1292" s="2" t="s">
        <v>8244</v>
      </c>
      <c r="B1292" s="2" t="s">
        <v>8245</v>
      </c>
      <c r="C1292" s="3">
        <v>29957</v>
      </c>
      <c r="D1292" s="2" t="s">
        <v>8246</v>
      </c>
      <c r="E1292" s="2" t="s">
        <v>2156</v>
      </c>
      <c r="F1292" s="2" t="s">
        <v>647</v>
      </c>
      <c r="G1292" s="2" t="s">
        <v>48</v>
      </c>
      <c r="H1292" s="4" t="s">
        <v>8247</v>
      </c>
      <c r="I1292" s="5" t="s">
        <v>8248</v>
      </c>
      <c r="J1292" s="2" t="s">
        <v>51</v>
      </c>
      <c r="K1292" s="2" t="s">
        <v>38</v>
      </c>
      <c r="L1292" s="2"/>
      <c r="M1292" s="8" t="s">
        <v>105</v>
      </c>
      <c r="N1292" s="2" t="s">
        <v>4204</v>
      </c>
      <c r="O1292" s="2" t="s">
        <v>198</v>
      </c>
      <c r="P1292" s="6">
        <v>5711</v>
      </c>
      <c r="Q1292" s="7" t="s">
        <v>52391</v>
      </c>
    </row>
    <row r="1293" spans="1:17" x14ac:dyDescent="0.2">
      <c r="A1293" s="2" t="s">
        <v>8249</v>
      </c>
      <c r="B1293" s="2" t="s">
        <v>8250</v>
      </c>
      <c r="C1293" s="3">
        <v>30152</v>
      </c>
      <c r="D1293" s="2" t="s">
        <v>8251</v>
      </c>
      <c r="E1293" s="2" t="s">
        <v>1786</v>
      </c>
      <c r="F1293" s="2" t="s">
        <v>863</v>
      </c>
      <c r="G1293" s="2" t="s">
        <v>22</v>
      </c>
      <c r="H1293" s="4" t="s">
        <v>8252</v>
      </c>
      <c r="I1293" s="5" t="s">
        <v>8253</v>
      </c>
      <c r="J1293" s="2" t="s">
        <v>63</v>
      </c>
      <c r="K1293" s="2" t="s">
        <v>26</v>
      </c>
      <c r="L1293" s="2"/>
      <c r="M1293" s="8" t="s">
        <v>207</v>
      </c>
      <c r="N1293" s="2" t="s">
        <v>1184</v>
      </c>
      <c r="O1293" s="2" t="s">
        <v>29</v>
      </c>
      <c r="P1293" s="6">
        <v>5594</v>
      </c>
      <c r="Q1293" s="7" t="s">
        <v>52391</v>
      </c>
    </row>
    <row r="1294" spans="1:17" x14ac:dyDescent="0.2">
      <c r="A1294" s="2" t="s">
        <v>8254</v>
      </c>
      <c r="B1294" s="2" t="s">
        <v>8255</v>
      </c>
      <c r="C1294" s="3">
        <v>32248</v>
      </c>
      <c r="D1294" s="2" t="s">
        <v>8256</v>
      </c>
      <c r="E1294" s="2" t="s">
        <v>6601</v>
      </c>
      <c r="F1294" s="2" t="s">
        <v>8257</v>
      </c>
      <c r="G1294" s="2" t="s">
        <v>249</v>
      </c>
      <c r="H1294" s="4" t="s">
        <v>8258</v>
      </c>
      <c r="I1294" s="5" t="s">
        <v>8259</v>
      </c>
      <c r="J1294" s="2" t="s">
        <v>160</v>
      </c>
      <c r="K1294" s="2" t="s">
        <v>73</v>
      </c>
      <c r="L1294" s="2"/>
      <c r="M1294" s="8" t="s">
        <v>116</v>
      </c>
      <c r="N1294" s="2" t="s">
        <v>178</v>
      </c>
      <c r="O1294" s="2" t="s">
        <v>198</v>
      </c>
      <c r="P1294" s="6">
        <v>5260</v>
      </c>
      <c r="Q1294" s="7" t="s">
        <v>52391</v>
      </c>
    </row>
    <row r="1295" spans="1:17" x14ac:dyDescent="0.2">
      <c r="A1295" s="2" t="s">
        <v>8260</v>
      </c>
      <c r="B1295" s="2" t="s">
        <v>8261</v>
      </c>
      <c r="C1295" s="3">
        <v>38568</v>
      </c>
      <c r="D1295" s="2" t="s">
        <v>8262</v>
      </c>
      <c r="E1295" s="2" t="s">
        <v>4978</v>
      </c>
      <c r="F1295" s="2" t="s">
        <v>8263</v>
      </c>
      <c r="G1295" s="2" t="s">
        <v>702</v>
      </c>
      <c r="H1295" s="4" t="s">
        <v>8264</v>
      </c>
      <c r="I1295" s="5" t="s">
        <v>8265</v>
      </c>
      <c r="J1295" s="2" t="s">
        <v>63</v>
      </c>
      <c r="K1295" s="2" t="s">
        <v>38</v>
      </c>
      <c r="L1295" s="2"/>
      <c r="M1295" s="8" t="s">
        <v>105</v>
      </c>
      <c r="N1295" s="2" t="s">
        <v>8266</v>
      </c>
      <c r="O1295" s="2" t="s">
        <v>198</v>
      </c>
      <c r="P1295" s="6">
        <v>6429</v>
      </c>
      <c r="Q1295" s="7" t="s">
        <v>52391</v>
      </c>
    </row>
    <row r="1296" spans="1:17" x14ac:dyDescent="0.2">
      <c r="A1296" s="2" t="s">
        <v>8267</v>
      </c>
      <c r="B1296" s="2" t="s">
        <v>8268</v>
      </c>
      <c r="C1296" s="3">
        <v>36072</v>
      </c>
      <c r="D1296" s="2" t="s">
        <v>8269</v>
      </c>
      <c r="E1296" s="2" t="s">
        <v>273</v>
      </c>
      <c r="F1296" s="2" t="s">
        <v>1312</v>
      </c>
      <c r="G1296" s="2" t="s">
        <v>35</v>
      </c>
      <c r="H1296" s="4" t="s">
        <v>8270</v>
      </c>
      <c r="I1296" s="5" t="s">
        <v>8271</v>
      </c>
      <c r="J1296" s="2" t="s">
        <v>63</v>
      </c>
      <c r="K1296" s="2" t="s">
        <v>73</v>
      </c>
      <c r="L1296" s="2"/>
      <c r="M1296" s="8" t="s">
        <v>52</v>
      </c>
      <c r="N1296" s="2" t="s">
        <v>3068</v>
      </c>
      <c r="O1296" s="2" t="s">
        <v>188</v>
      </c>
      <c r="P1296" s="6">
        <v>5612</v>
      </c>
      <c r="Q1296" s="7" t="s">
        <v>52391</v>
      </c>
    </row>
    <row r="1297" spans="1:17" x14ac:dyDescent="0.2">
      <c r="A1297" s="2" t="s">
        <v>8272</v>
      </c>
      <c r="B1297" s="2" t="s">
        <v>8273</v>
      </c>
      <c r="C1297" s="3">
        <v>29943</v>
      </c>
      <c r="D1297" s="2" t="s">
        <v>8274</v>
      </c>
      <c r="E1297" s="2" t="s">
        <v>5741</v>
      </c>
      <c r="F1297" s="2" t="s">
        <v>2217</v>
      </c>
      <c r="G1297" s="2" t="s">
        <v>214</v>
      </c>
      <c r="H1297" s="4" t="s">
        <v>8275</v>
      </c>
      <c r="I1297" s="5" t="s">
        <v>8276</v>
      </c>
      <c r="J1297" s="2" t="s">
        <v>63</v>
      </c>
      <c r="K1297" s="2" t="s">
        <v>26</v>
      </c>
      <c r="L1297" s="2"/>
      <c r="M1297" s="8" t="s">
        <v>268</v>
      </c>
      <c r="N1297" s="2" t="s">
        <v>8277</v>
      </c>
      <c r="O1297" s="2" t="s">
        <v>188</v>
      </c>
      <c r="P1297" s="6">
        <v>9034</v>
      </c>
      <c r="Q1297" s="7" t="s">
        <v>52391</v>
      </c>
    </row>
    <row r="1298" spans="1:17" x14ac:dyDescent="0.2">
      <c r="A1298" s="2" t="s">
        <v>8278</v>
      </c>
      <c r="B1298" s="2" t="s">
        <v>8279</v>
      </c>
      <c r="C1298" s="3">
        <v>25484</v>
      </c>
      <c r="D1298" s="2" t="s">
        <v>8280</v>
      </c>
      <c r="E1298" s="2" t="s">
        <v>282</v>
      </c>
      <c r="F1298" s="2" t="s">
        <v>1809</v>
      </c>
      <c r="G1298" s="2" t="s">
        <v>81</v>
      </c>
      <c r="H1298" s="4" t="s">
        <v>8281</v>
      </c>
      <c r="I1298" s="5" t="s">
        <v>8282</v>
      </c>
      <c r="J1298" s="2" t="s">
        <v>84</v>
      </c>
      <c r="K1298" s="2" t="s">
        <v>73</v>
      </c>
      <c r="L1298" s="2"/>
      <c r="M1298" s="8" t="s">
        <v>376</v>
      </c>
      <c r="N1298" s="2" t="s">
        <v>2268</v>
      </c>
      <c r="O1298" s="2" t="s">
        <v>312</v>
      </c>
      <c r="P1298" s="6">
        <v>1876</v>
      </c>
      <c r="Q1298" s="7" t="s">
        <v>52391</v>
      </c>
    </row>
    <row r="1299" spans="1:17" x14ac:dyDescent="0.2">
      <c r="A1299" s="2" t="s">
        <v>8283</v>
      </c>
      <c r="B1299" s="2" t="s">
        <v>8284</v>
      </c>
      <c r="C1299" s="3">
        <v>34205</v>
      </c>
      <c r="D1299" s="2" t="s">
        <v>8285</v>
      </c>
      <c r="E1299" s="2" t="s">
        <v>4351</v>
      </c>
      <c r="F1299" s="2" t="s">
        <v>8286</v>
      </c>
      <c r="G1299" s="2" t="s">
        <v>22</v>
      </c>
      <c r="H1299" s="4" t="s">
        <v>8287</v>
      </c>
      <c r="I1299" s="5" t="s">
        <v>8288</v>
      </c>
      <c r="J1299" s="2" t="s">
        <v>84</v>
      </c>
      <c r="K1299" s="2" t="s">
        <v>26</v>
      </c>
      <c r="L1299" s="2"/>
      <c r="M1299" s="8" t="s">
        <v>105</v>
      </c>
      <c r="N1299" s="2" t="s">
        <v>5262</v>
      </c>
      <c r="O1299" s="2" t="s">
        <v>312</v>
      </c>
      <c r="P1299" s="6">
        <v>5503</v>
      </c>
      <c r="Q1299" s="7" t="s">
        <v>52391</v>
      </c>
    </row>
    <row r="1300" spans="1:17" x14ac:dyDescent="0.2">
      <c r="A1300" s="2" t="s">
        <v>8289</v>
      </c>
      <c r="B1300" s="2" t="s">
        <v>8290</v>
      </c>
      <c r="C1300" s="3">
        <v>33292</v>
      </c>
      <c r="D1300" s="2" t="s">
        <v>8291</v>
      </c>
      <c r="E1300" s="2" t="s">
        <v>3988</v>
      </c>
      <c r="F1300" s="2" t="s">
        <v>8292</v>
      </c>
      <c r="G1300" s="2" t="s">
        <v>249</v>
      </c>
      <c r="H1300" s="4" t="s">
        <v>8293</v>
      </c>
      <c r="I1300" s="5" t="s">
        <v>8294</v>
      </c>
      <c r="J1300" s="2" t="s">
        <v>51</v>
      </c>
      <c r="K1300" s="2" t="s">
        <v>26</v>
      </c>
      <c r="L1300" s="2"/>
      <c r="M1300" s="8" t="s">
        <v>116</v>
      </c>
      <c r="N1300" s="2" t="s">
        <v>8295</v>
      </c>
      <c r="O1300" s="2" t="s">
        <v>243</v>
      </c>
      <c r="P1300" s="6">
        <v>9372</v>
      </c>
      <c r="Q1300" s="7" t="s">
        <v>52391</v>
      </c>
    </row>
    <row r="1301" spans="1:17" x14ac:dyDescent="0.2">
      <c r="A1301" s="2" t="s">
        <v>8296</v>
      </c>
      <c r="B1301" s="2" t="s">
        <v>8297</v>
      </c>
      <c r="C1301" s="3">
        <v>36054</v>
      </c>
      <c r="D1301" s="2" t="s">
        <v>8298</v>
      </c>
      <c r="E1301" s="2" t="s">
        <v>2823</v>
      </c>
      <c r="F1301" s="2" t="s">
        <v>8299</v>
      </c>
      <c r="G1301" s="2" t="s">
        <v>113</v>
      </c>
      <c r="H1301" s="4" t="s">
        <v>8300</v>
      </c>
      <c r="I1301" s="5" t="s">
        <v>8301</v>
      </c>
      <c r="J1301" s="2" t="s">
        <v>51</v>
      </c>
      <c r="K1301" s="2" t="s">
        <v>73</v>
      </c>
      <c r="L1301" s="2"/>
      <c r="M1301" s="8" t="s">
        <v>52</v>
      </c>
      <c r="N1301" s="2" t="s">
        <v>335</v>
      </c>
      <c r="O1301" s="2" t="s">
        <v>312</v>
      </c>
      <c r="P1301" s="6">
        <v>5600</v>
      </c>
      <c r="Q1301" s="7" t="s">
        <v>52391</v>
      </c>
    </row>
    <row r="1302" spans="1:17" x14ac:dyDescent="0.2">
      <c r="A1302" s="2" t="s">
        <v>8302</v>
      </c>
      <c r="B1302" s="2" t="s">
        <v>8303</v>
      </c>
      <c r="C1302" s="3">
        <v>22261</v>
      </c>
      <c r="D1302" s="2" t="s">
        <v>8304</v>
      </c>
      <c r="E1302" s="2" t="s">
        <v>3859</v>
      </c>
      <c r="F1302" s="2" t="s">
        <v>647</v>
      </c>
      <c r="G1302" s="2" t="s">
        <v>687</v>
      </c>
      <c r="H1302" s="4" t="s">
        <v>8305</v>
      </c>
      <c r="I1302" s="5" t="s">
        <v>8306</v>
      </c>
      <c r="J1302" s="2" t="s">
        <v>84</v>
      </c>
      <c r="K1302" s="2" t="s">
        <v>73</v>
      </c>
      <c r="L1302" s="2"/>
      <c r="M1302" s="8" t="s">
        <v>105</v>
      </c>
      <c r="N1302" s="2" t="s">
        <v>3393</v>
      </c>
      <c r="O1302" s="2" t="s">
        <v>107</v>
      </c>
      <c r="P1302" s="6">
        <v>1950</v>
      </c>
      <c r="Q1302" s="7" t="s">
        <v>52391</v>
      </c>
    </row>
    <row r="1303" spans="1:17" x14ac:dyDescent="0.2">
      <c r="A1303" s="2" t="s">
        <v>8307</v>
      </c>
      <c r="B1303" s="2" t="s">
        <v>8308</v>
      </c>
      <c r="C1303" s="3">
        <v>38257</v>
      </c>
      <c r="D1303" s="2" t="s">
        <v>8309</v>
      </c>
      <c r="E1303" s="2" t="s">
        <v>3188</v>
      </c>
      <c r="F1303" s="2" t="s">
        <v>830</v>
      </c>
      <c r="G1303" s="2" t="s">
        <v>175</v>
      </c>
      <c r="H1303" s="4" t="s">
        <v>8310</v>
      </c>
      <c r="I1303" s="5" t="s">
        <v>8311</v>
      </c>
      <c r="J1303" s="2" t="s">
        <v>84</v>
      </c>
      <c r="K1303" s="2" t="s">
        <v>26</v>
      </c>
      <c r="L1303" s="2"/>
      <c r="M1303" s="8" t="s">
        <v>207</v>
      </c>
      <c r="N1303" s="2" t="s">
        <v>1994</v>
      </c>
      <c r="O1303" s="2" t="s">
        <v>296</v>
      </c>
      <c r="P1303" s="6">
        <v>9039</v>
      </c>
      <c r="Q1303" s="7" t="s">
        <v>52391</v>
      </c>
    </row>
    <row r="1304" spans="1:17" x14ac:dyDescent="0.2">
      <c r="A1304" s="2" t="s">
        <v>8312</v>
      </c>
      <c r="B1304" s="2" t="s">
        <v>8313</v>
      </c>
      <c r="C1304" s="3">
        <v>22696</v>
      </c>
      <c r="D1304" s="2" t="s">
        <v>8314</v>
      </c>
      <c r="E1304" s="2" t="s">
        <v>8315</v>
      </c>
      <c r="F1304" s="2" t="s">
        <v>239</v>
      </c>
      <c r="G1304" s="2" t="s">
        <v>702</v>
      </c>
      <c r="H1304" s="4" t="s">
        <v>8316</v>
      </c>
      <c r="I1304" s="5" t="s">
        <v>8317</v>
      </c>
      <c r="J1304" s="2" t="s">
        <v>160</v>
      </c>
      <c r="K1304" s="2" t="s">
        <v>38</v>
      </c>
      <c r="L1304" s="2"/>
      <c r="M1304" s="8" t="s">
        <v>27</v>
      </c>
      <c r="N1304" s="2" t="s">
        <v>4055</v>
      </c>
      <c r="O1304" s="2" t="s">
        <v>296</v>
      </c>
      <c r="P1304" s="6">
        <v>8994</v>
      </c>
      <c r="Q1304" s="7" t="s">
        <v>52391</v>
      </c>
    </row>
    <row r="1305" spans="1:17" x14ac:dyDescent="0.2">
      <c r="A1305" s="2" t="s">
        <v>8318</v>
      </c>
      <c r="B1305" s="2" t="s">
        <v>8319</v>
      </c>
      <c r="C1305" s="3">
        <v>17208</v>
      </c>
      <c r="D1305" s="2" t="s">
        <v>8320</v>
      </c>
      <c r="E1305" s="2" t="s">
        <v>907</v>
      </c>
      <c r="F1305" s="2" t="s">
        <v>8321</v>
      </c>
      <c r="G1305" s="2" t="s">
        <v>184</v>
      </c>
      <c r="H1305" s="4" t="s">
        <v>8322</v>
      </c>
      <c r="I1305" s="5" t="s">
        <v>8323</v>
      </c>
      <c r="J1305" s="2" t="s">
        <v>84</v>
      </c>
      <c r="K1305" s="2" t="s">
        <v>38</v>
      </c>
      <c r="L1305" s="2"/>
      <c r="M1305" s="8" t="s">
        <v>52</v>
      </c>
      <c r="N1305" s="2" t="s">
        <v>2283</v>
      </c>
      <c r="O1305" s="2" t="s">
        <v>41</v>
      </c>
      <c r="P1305" s="6">
        <v>4286</v>
      </c>
      <c r="Q1305" s="7" t="s">
        <v>52391</v>
      </c>
    </row>
    <row r="1306" spans="1:17" x14ac:dyDescent="0.2">
      <c r="A1306" s="2" t="s">
        <v>8324</v>
      </c>
      <c r="B1306" s="2" t="s">
        <v>8325</v>
      </c>
      <c r="C1306" s="3">
        <v>36136</v>
      </c>
      <c r="D1306" s="2" t="s">
        <v>8326</v>
      </c>
      <c r="E1306" s="2" t="s">
        <v>3594</v>
      </c>
      <c r="F1306" s="2" t="s">
        <v>428</v>
      </c>
      <c r="G1306" s="2" t="s">
        <v>437</v>
      </c>
      <c r="H1306" s="4" t="s">
        <v>8327</v>
      </c>
      <c r="I1306" s="5" t="s">
        <v>8328</v>
      </c>
      <c r="J1306" s="2" t="s">
        <v>63</v>
      </c>
      <c r="K1306" s="2" t="s">
        <v>26</v>
      </c>
      <c r="L1306" s="2"/>
      <c r="M1306" s="8" t="s">
        <v>52</v>
      </c>
      <c r="N1306" s="2" t="s">
        <v>6366</v>
      </c>
      <c r="O1306" s="2" t="s">
        <v>41</v>
      </c>
      <c r="P1306" s="6">
        <v>5150</v>
      </c>
      <c r="Q1306" s="7" t="s">
        <v>52391</v>
      </c>
    </row>
    <row r="1307" spans="1:17" x14ac:dyDescent="0.2">
      <c r="A1307" s="2" t="s">
        <v>8329</v>
      </c>
      <c r="B1307" s="2" t="s">
        <v>8330</v>
      </c>
      <c r="C1307" s="3">
        <v>16198</v>
      </c>
      <c r="D1307" s="2" t="s">
        <v>8331</v>
      </c>
      <c r="E1307" s="2" t="s">
        <v>3805</v>
      </c>
      <c r="F1307" s="2" t="s">
        <v>8332</v>
      </c>
      <c r="G1307" s="2" t="s">
        <v>687</v>
      </c>
      <c r="H1307" s="4" t="s">
        <v>8333</v>
      </c>
      <c r="I1307" s="5" t="s">
        <v>8334</v>
      </c>
      <c r="J1307" s="2" t="s">
        <v>84</v>
      </c>
      <c r="K1307" s="2" t="s">
        <v>38</v>
      </c>
      <c r="L1307" s="2"/>
      <c r="M1307" s="8" t="s">
        <v>85</v>
      </c>
      <c r="N1307" s="2" t="s">
        <v>5029</v>
      </c>
      <c r="O1307" s="2" t="s">
        <v>41</v>
      </c>
      <c r="P1307" s="6">
        <v>7778</v>
      </c>
      <c r="Q1307" s="7" t="s">
        <v>52391</v>
      </c>
    </row>
    <row r="1308" spans="1:17" x14ac:dyDescent="0.2">
      <c r="A1308" s="2" t="s">
        <v>8335</v>
      </c>
      <c r="B1308" s="2" t="s">
        <v>8336</v>
      </c>
      <c r="C1308" s="3">
        <v>17915</v>
      </c>
      <c r="D1308" s="2" t="s">
        <v>8337</v>
      </c>
      <c r="E1308" s="2" t="s">
        <v>3349</v>
      </c>
      <c r="F1308" s="2" t="s">
        <v>8338</v>
      </c>
      <c r="G1308" s="2" t="s">
        <v>204</v>
      </c>
      <c r="H1308" s="4" t="s">
        <v>8339</v>
      </c>
      <c r="I1308" s="5" t="s">
        <v>8340</v>
      </c>
      <c r="J1308" s="2" t="s">
        <v>51</v>
      </c>
      <c r="K1308" s="2" t="s">
        <v>73</v>
      </c>
      <c r="L1308" s="2"/>
      <c r="M1308" s="8" t="s">
        <v>74</v>
      </c>
      <c r="N1308" s="2" t="s">
        <v>8341</v>
      </c>
      <c r="O1308" s="2" t="s">
        <v>87</v>
      </c>
      <c r="P1308" s="6">
        <v>5038</v>
      </c>
      <c r="Q1308" s="7" t="s">
        <v>52391</v>
      </c>
    </row>
    <row r="1309" spans="1:17" x14ac:dyDescent="0.2">
      <c r="A1309" s="2" t="s">
        <v>8342</v>
      </c>
      <c r="B1309" s="2" t="s">
        <v>8343</v>
      </c>
      <c r="C1309" s="3">
        <v>25151</v>
      </c>
      <c r="D1309" s="2" t="s">
        <v>8344</v>
      </c>
      <c r="E1309" s="2" t="s">
        <v>724</v>
      </c>
      <c r="F1309" s="2" t="s">
        <v>8345</v>
      </c>
      <c r="G1309" s="2" t="s">
        <v>184</v>
      </c>
      <c r="H1309" s="4" t="s">
        <v>8346</v>
      </c>
      <c r="I1309" s="5" t="s">
        <v>7254</v>
      </c>
      <c r="J1309" s="2" t="s">
        <v>84</v>
      </c>
      <c r="K1309" s="2" t="s">
        <v>26</v>
      </c>
      <c r="L1309" s="2"/>
      <c r="M1309" s="8" t="s">
        <v>105</v>
      </c>
      <c r="N1309" s="2" t="s">
        <v>5891</v>
      </c>
      <c r="O1309" s="2" t="s">
        <v>188</v>
      </c>
      <c r="P1309" s="6">
        <v>5007</v>
      </c>
      <c r="Q1309" s="7" t="s">
        <v>52391</v>
      </c>
    </row>
    <row r="1310" spans="1:17" x14ac:dyDescent="0.2">
      <c r="A1310" s="2" t="s">
        <v>8347</v>
      </c>
      <c r="B1310" s="2" t="s">
        <v>8348</v>
      </c>
      <c r="C1310" s="3">
        <v>36614</v>
      </c>
      <c r="D1310" s="2" t="s">
        <v>8349</v>
      </c>
      <c r="E1310" s="2" t="s">
        <v>68</v>
      </c>
      <c r="F1310" s="2" t="s">
        <v>6257</v>
      </c>
      <c r="G1310" s="2" t="s">
        <v>249</v>
      </c>
      <c r="H1310" s="4" t="s">
        <v>8350</v>
      </c>
      <c r="I1310" s="5" t="s">
        <v>8351</v>
      </c>
      <c r="J1310" s="2" t="s">
        <v>160</v>
      </c>
      <c r="K1310" s="2" t="s">
        <v>26</v>
      </c>
      <c r="L1310" s="2"/>
      <c r="M1310" s="8" t="s">
        <v>105</v>
      </c>
      <c r="N1310" s="2" t="s">
        <v>945</v>
      </c>
      <c r="O1310" s="2" t="s">
        <v>198</v>
      </c>
      <c r="P1310" s="6">
        <v>9947</v>
      </c>
      <c r="Q1310" s="7" t="s">
        <v>52391</v>
      </c>
    </row>
    <row r="1311" spans="1:17" x14ac:dyDescent="0.2">
      <c r="A1311" s="2" t="s">
        <v>8352</v>
      </c>
      <c r="B1311" s="2" t="s">
        <v>8353</v>
      </c>
      <c r="C1311" s="3">
        <v>17611</v>
      </c>
      <c r="D1311" s="2" t="s">
        <v>8354</v>
      </c>
      <c r="E1311" s="2" t="s">
        <v>4904</v>
      </c>
      <c r="F1311" s="2" t="s">
        <v>8355</v>
      </c>
      <c r="G1311" s="2" t="s">
        <v>341</v>
      </c>
      <c r="H1311" s="4" t="s">
        <v>8356</v>
      </c>
      <c r="I1311" s="5" t="s">
        <v>8357</v>
      </c>
      <c r="J1311" s="2" t="s">
        <v>63</v>
      </c>
      <c r="K1311" s="2" t="s">
        <v>26</v>
      </c>
      <c r="L1311" s="2"/>
      <c r="M1311" s="8" t="s">
        <v>85</v>
      </c>
      <c r="N1311" s="2" t="s">
        <v>1315</v>
      </c>
      <c r="O1311" s="2" t="s">
        <v>188</v>
      </c>
      <c r="P1311" s="6">
        <v>4838</v>
      </c>
      <c r="Q1311" s="7" t="s">
        <v>52391</v>
      </c>
    </row>
    <row r="1312" spans="1:17" x14ac:dyDescent="0.2">
      <c r="A1312" s="2" t="s">
        <v>8358</v>
      </c>
      <c r="B1312" s="2" t="s">
        <v>8359</v>
      </c>
      <c r="C1312" s="3">
        <v>34678</v>
      </c>
      <c r="D1312" s="2" t="s">
        <v>8360</v>
      </c>
      <c r="E1312" s="2" t="s">
        <v>8361</v>
      </c>
      <c r="F1312" s="2" t="s">
        <v>3382</v>
      </c>
      <c r="G1312" s="2" t="s">
        <v>48</v>
      </c>
      <c r="H1312" s="4" t="s">
        <v>8362</v>
      </c>
      <c r="I1312" s="5" t="s">
        <v>8363</v>
      </c>
      <c r="J1312" s="2" t="s">
        <v>25</v>
      </c>
      <c r="K1312" s="2" t="s">
        <v>38</v>
      </c>
      <c r="L1312" s="2"/>
      <c r="M1312" s="8" t="s">
        <v>74</v>
      </c>
      <c r="N1312" s="2" t="s">
        <v>3054</v>
      </c>
      <c r="O1312" s="2" t="s">
        <v>198</v>
      </c>
      <c r="P1312" s="6">
        <v>3306</v>
      </c>
      <c r="Q1312" s="7" t="s">
        <v>52391</v>
      </c>
    </row>
    <row r="1313" spans="1:17" x14ac:dyDescent="0.2">
      <c r="A1313" s="2" t="s">
        <v>8364</v>
      </c>
      <c r="B1313" s="2" t="s">
        <v>8365</v>
      </c>
      <c r="C1313" s="3">
        <v>16476</v>
      </c>
      <c r="D1313" s="2" t="s">
        <v>8366</v>
      </c>
      <c r="E1313" s="2" t="s">
        <v>1643</v>
      </c>
      <c r="F1313" s="2" t="s">
        <v>8367</v>
      </c>
      <c r="G1313" s="2" t="s">
        <v>341</v>
      </c>
      <c r="H1313" s="4" t="s">
        <v>8368</v>
      </c>
      <c r="I1313" s="5" t="s">
        <v>8369</v>
      </c>
      <c r="J1313" s="2" t="s">
        <v>84</v>
      </c>
      <c r="K1313" s="2" t="s">
        <v>38</v>
      </c>
      <c r="L1313" s="2"/>
      <c r="M1313" s="8" t="s">
        <v>207</v>
      </c>
      <c r="N1313" s="2" t="s">
        <v>3747</v>
      </c>
      <c r="O1313" s="2" t="s">
        <v>198</v>
      </c>
      <c r="P1313" s="6">
        <v>4778</v>
      </c>
      <c r="Q1313" s="7" t="s">
        <v>52391</v>
      </c>
    </row>
    <row r="1314" spans="1:17" x14ac:dyDescent="0.2">
      <c r="A1314" s="2" t="s">
        <v>8370</v>
      </c>
      <c r="B1314" s="2" t="s">
        <v>8371</v>
      </c>
      <c r="C1314" s="3">
        <v>27744</v>
      </c>
      <c r="D1314" s="2" t="s">
        <v>8372</v>
      </c>
      <c r="E1314" s="2" t="s">
        <v>669</v>
      </c>
      <c r="F1314" s="2" t="s">
        <v>8373</v>
      </c>
      <c r="G1314" s="2" t="s">
        <v>123</v>
      </c>
      <c r="H1314" s="4" t="s">
        <v>8374</v>
      </c>
      <c r="I1314" s="5" t="s">
        <v>8375</v>
      </c>
      <c r="J1314" s="2" t="s">
        <v>25</v>
      </c>
      <c r="K1314" s="2" t="s">
        <v>38</v>
      </c>
      <c r="L1314" s="2"/>
      <c r="M1314" s="8" t="s">
        <v>116</v>
      </c>
      <c r="N1314" s="2" t="s">
        <v>96</v>
      </c>
      <c r="O1314" s="2" t="s">
        <v>198</v>
      </c>
      <c r="P1314" s="6">
        <v>2489</v>
      </c>
      <c r="Q1314" s="7" t="s">
        <v>52391</v>
      </c>
    </row>
    <row r="1315" spans="1:17" x14ac:dyDescent="0.2">
      <c r="A1315" s="2" t="s">
        <v>8376</v>
      </c>
      <c r="B1315" s="2" t="s">
        <v>8377</v>
      </c>
      <c r="C1315" s="3">
        <v>31159</v>
      </c>
      <c r="D1315" s="2" t="s">
        <v>8378</v>
      </c>
      <c r="E1315" s="2" t="s">
        <v>2745</v>
      </c>
      <c r="F1315" s="2" t="s">
        <v>8379</v>
      </c>
      <c r="G1315" s="2" t="s">
        <v>214</v>
      </c>
      <c r="H1315" s="4" t="s">
        <v>8380</v>
      </c>
      <c r="I1315" s="5" t="s">
        <v>8381</v>
      </c>
      <c r="J1315" s="2" t="s">
        <v>84</v>
      </c>
      <c r="K1315" s="2" t="s">
        <v>73</v>
      </c>
      <c r="L1315" s="2"/>
      <c r="M1315" s="8" t="s">
        <v>268</v>
      </c>
      <c r="N1315" s="2" t="s">
        <v>8382</v>
      </c>
      <c r="O1315" s="2" t="s">
        <v>296</v>
      </c>
      <c r="P1315" s="6">
        <v>2697</v>
      </c>
      <c r="Q1315" s="7" t="s">
        <v>52391</v>
      </c>
    </row>
    <row r="1316" spans="1:17" x14ac:dyDescent="0.2">
      <c r="A1316" s="2" t="s">
        <v>8383</v>
      </c>
      <c r="B1316" s="2" t="s">
        <v>8384</v>
      </c>
      <c r="C1316" s="3">
        <v>30293</v>
      </c>
      <c r="D1316" s="2" t="s">
        <v>8385</v>
      </c>
      <c r="E1316" s="2" t="s">
        <v>3695</v>
      </c>
      <c r="F1316" s="2" t="s">
        <v>420</v>
      </c>
      <c r="G1316" s="2" t="s">
        <v>702</v>
      </c>
      <c r="H1316" s="4" t="s">
        <v>8386</v>
      </c>
      <c r="I1316" s="5" t="s">
        <v>8387</v>
      </c>
      <c r="J1316" s="2" t="s">
        <v>84</v>
      </c>
      <c r="K1316" s="2" t="s">
        <v>73</v>
      </c>
      <c r="L1316" s="2"/>
      <c r="M1316" s="8" t="s">
        <v>74</v>
      </c>
      <c r="N1316" s="2" t="s">
        <v>4298</v>
      </c>
      <c r="O1316" s="2" t="s">
        <v>198</v>
      </c>
      <c r="P1316" s="6">
        <v>6593</v>
      </c>
      <c r="Q1316" s="7" t="s">
        <v>52391</v>
      </c>
    </row>
    <row r="1317" spans="1:17" x14ac:dyDescent="0.2">
      <c r="A1317" s="2" t="s">
        <v>8388</v>
      </c>
      <c r="B1317" s="2" t="s">
        <v>8389</v>
      </c>
      <c r="C1317" s="3">
        <v>26590</v>
      </c>
      <c r="D1317" s="2" t="s">
        <v>8390</v>
      </c>
      <c r="E1317" s="2" t="s">
        <v>3859</v>
      </c>
      <c r="F1317" s="2" t="s">
        <v>694</v>
      </c>
      <c r="G1317" s="2" t="s">
        <v>48</v>
      </c>
      <c r="H1317" s="4" t="s">
        <v>8391</v>
      </c>
      <c r="I1317" s="5" t="s">
        <v>8392</v>
      </c>
      <c r="J1317" s="2" t="s">
        <v>51</v>
      </c>
      <c r="K1317" s="2" t="s">
        <v>26</v>
      </c>
      <c r="L1317" s="2"/>
      <c r="M1317" s="8" t="s">
        <v>116</v>
      </c>
      <c r="N1317" s="2" t="s">
        <v>618</v>
      </c>
      <c r="O1317" s="2" t="s">
        <v>312</v>
      </c>
      <c r="P1317" s="6">
        <v>9481</v>
      </c>
      <c r="Q1317" s="7" t="s">
        <v>52391</v>
      </c>
    </row>
    <row r="1318" spans="1:17" x14ac:dyDescent="0.2">
      <c r="A1318" s="2" t="s">
        <v>8393</v>
      </c>
      <c r="B1318" s="2" t="s">
        <v>8394</v>
      </c>
      <c r="C1318" s="3">
        <v>34321</v>
      </c>
      <c r="D1318" s="2" t="s">
        <v>8395</v>
      </c>
      <c r="E1318" s="2" t="s">
        <v>630</v>
      </c>
      <c r="F1318" s="2" t="s">
        <v>6222</v>
      </c>
      <c r="G1318" s="2" t="s">
        <v>204</v>
      </c>
      <c r="H1318" s="4" t="s">
        <v>8396</v>
      </c>
      <c r="I1318" s="5" t="s">
        <v>8397</v>
      </c>
      <c r="J1318" s="2" t="s">
        <v>160</v>
      </c>
      <c r="K1318" s="2" t="s">
        <v>26</v>
      </c>
      <c r="L1318" s="2"/>
      <c r="M1318" s="8" t="s">
        <v>143</v>
      </c>
      <c r="N1318" s="2" t="s">
        <v>8398</v>
      </c>
      <c r="O1318" s="2" t="s">
        <v>198</v>
      </c>
      <c r="P1318" s="6">
        <v>3007</v>
      </c>
      <c r="Q1318" s="7" t="s">
        <v>52391</v>
      </c>
    </row>
    <row r="1319" spans="1:17" x14ac:dyDescent="0.2">
      <c r="A1319" s="2" t="s">
        <v>8399</v>
      </c>
      <c r="B1319" s="2" t="s">
        <v>8400</v>
      </c>
      <c r="C1319" s="3">
        <v>29326</v>
      </c>
      <c r="D1319" s="2" t="s">
        <v>8401</v>
      </c>
      <c r="E1319" s="2" t="s">
        <v>1504</v>
      </c>
      <c r="F1319" s="2" t="s">
        <v>8402</v>
      </c>
      <c r="G1319" s="2" t="s">
        <v>93</v>
      </c>
      <c r="H1319" s="4" t="s">
        <v>8403</v>
      </c>
      <c r="I1319" s="5" t="s">
        <v>8404</v>
      </c>
      <c r="J1319" s="2" t="s">
        <v>63</v>
      </c>
      <c r="K1319" s="2" t="s">
        <v>38</v>
      </c>
      <c r="L1319" s="2"/>
      <c r="M1319" s="8" t="s">
        <v>52</v>
      </c>
      <c r="N1319" s="2" t="s">
        <v>3025</v>
      </c>
      <c r="O1319" s="2" t="s">
        <v>188</v>
      </c>
      <c r="P1319" s="6">
        <v>4267</v>
      </c>
      <c r="Q1319" s="7" t="s">
        <v>52391</v>
      </c>
    </row>
    <row r="1320" spans="1:17" x14ac:dyDescent="0.2">
      <c r="A1320" s="2" t="s">
        <v>8405</v>
      </c>
      <c r="B1320" s="2" t="s">
        <v>8406</v>
      </c>
      <c r="C1320" s="3">
        <v>25892</v>
      </c>
      <c r="D1320" s="2" t="s">
        <v>8407</v>
      </c>
      <c r="E1320" s="2" t="s">
        <v>3456</v>
      </c>
      <c r="F1320" s="2" t="s">
        <v>1312</v>
      </c>
      <c r="G1320" s="2" t="s">
        <v>275</v>
      </c>
      <c r="H1320" s="4" t="s">
        <v>8408</v>
      </c>
      <c r="I1320" s="5" t="s">
        <v>8409</v>
      </c>
      <c r="J1320" s="2" t="s">
        <v>84</v>
      </c>
      <c r="K1320" s="2" t="s">
        <v>26</v>
      </c>
      <c r="L1320" s="2"/>
      <c r="M1320" s="8" t="s">
        <v>39</v>
      </c>
      <c r="N1320" s="2" t="s">
        <v>2429</v>
      </c>
      <c r="O1320" s="2" t="s">
        <v>243</v>
      </c>
      <c r="P1320" s="6">
        <v>7796</v>
      </c>
      <c r="Q1320" s="7" t="s">
        <v>52391</v>
      </c>
    </row>
    <row r="1321" spans="1:17" x14ac:dyDescent="0.2">
      <c r="A1321" s="2" t="s">
        <v>8410</v>
      </c>
      <c r="B1321" s="2" t="s">
        <v>8411</v>
      </c>
      <c r="C1321" s="3">
        <v>20478</v>
      </c>
      <c r="D1321" s="2" t="s">
        <v>8412</v>
      </c>
      <c r="E1321" s="2" t="s">
        <v>1601</v>
      </c>
      <c r="F1321" s="2" t="s">
        <v>1219</v>
      </c>
      <c r="G1321" s="2" t="s">
        <v>223</v>
      </c>
      <c r="H1321" s="4" t="s">
        <v>8413</v>
      </c>
      <c r="I1321" s="5" t="s">
        <v>8414</v>
      </c>
      <c r="J1321" s="2" t="s">
        <v>63</v>
      </c>
      <c r="K1321" s="2" t="s">
        <v>73</v>
      </c>
      <c r="L1321" s="2"/>
      <c r="M1321" s="8" t="s">
        <v>376</v>
      </c>
      <c r="N1321" s="2" t="s">
        <v>456</v>
      </c>
      <c r="O1321" s="2" t="s">
        <v>243</v>
      </c>
      <c r="P1321" s="6">
        <v>2996</v>
      </c>
      <c r="Q1321" s="7" t="s">
        <v>52391</v>
      </c>
    </row>
    <row r="1322" spans="1:17" x14ac:dyDescent="0.2">
      <c r="A1322" s="2" t="s">
        <v>8415</v>
      </c>
      <c r="B1322" s="2" t="s">
        <v>8416</v>
      </c>
      <c r="C1322" s="3">
        <v>19761</v>
      </c>
      <c r="D1322" s="2" t="s">
        <v>8417</v>
      </c>
      <c r="E1322" s="2" t="s">
        <v>4084</v>
      </c>
      <c r="F1322" s="2" t="s">
        <v>8418</v>
      </c>
      <c r="G1322" s="2" t="s">
        <v>204</v>
      </c>
      <c r="H1322" s="4" t="s">
        <v>8419</v>
      </c>
      <c r="I1322" s="5" t="s">
        <v>8420</v>
      </c>
      <c r="J1322" s="2" t="s">
        <v>51</v>
      </c>
      <c r="K1322" s="2" t="s">
        <v>26</v>
      </c>
      <c r="L1322" s="2"/>
      <c r="M1322" s="8" t="s">
        <v>39</v>
      </c>
      <c r="N1322" s="2" t="s">
        <v>6814</v>
      </c>
      <c r="O1322" s="2" t="s">
        <v>107</v>
      </c>
      <c r="P1322" s="6">
        <v>3577</v>
      </c>
      <c r="Q1322" s="7" t="s">
        <v>52391</v>
      </c>
    </row>
    <row r="1323" spans="1:17" x14ac:dyDescent="0.2">
      <c r="A1323" s="2" t="s">
        <v>8421</v>
      </c>
      <c r="B1323" s="2" t="s">
        <v>8422</v>
      </c>
      <c r="C1323" s="3">
        <v>28299</v>
      </c>
      <c r="D1323" s="2" t="s">
        <v>8423</v>
      </c>
      <c r="E1323" s="2" t="s">
        <v>8064</v>
      </c>
      <c r="F1323" s="2" t="s">
        <v>8424</v>
      </c>
      <c r="G1323" s="2" t="s">
        <v>60</v>
      </c>
      <c r="H1323" s="4" t="s">
        <v>8425</v>
      </c>
      <c r="I1323" s="5" t="s">
        <v>8426</v>
      </c>
      <c r="J1323" s="2" t="s">
        <v>160</v>
      </c>
      <c r="K1323" s="2" t="s">
        <v>38</v>
      </c>
      <c r="L1323" s="2"/>
      <c r="M1323" s="8" t="s">
        <v>52</v>
      </c>
      <c r="N1323" s="2" t="s">
        <v>4968</v>
      </c>
      <c r="O1323" s="2" t="s">
        <v>107</v>
      </c>
      <c r="P1323" s="6">
        <v>5091</v>
      </c>
      <c r="Q1323" s="7" t="s">
        <v>52391</v>
      </c>
    </row>
    <row r="1324" spans="1:17" x14ac:dyDescent="0.2">
      <c r="A1324" s="2" t="s">
        <v>8427</v>
      </c>
      <c r="B1324" s="2" t="s">
        <v>8428</v>
      </c>
      <c r="C1324" s="3">
        <v>17066</v>
      </c>
      <c r="D1324" s="2" t="s">
        <v>8429</v>
      </c>
      <c r="E1324" s="2" t="s">
        <v>2831</v>
      </c>
      <c r="F1324" s="2" t="s">
        <v>8430</v>
      </c>
      <c r="G1324" s="2" t="s">
        <v>81</v>
      </c>
      <c r="H1324" s="4" t="s">
        <v>8431</v>
      </c>
      <c r="I1324" s="5" t="s">
        <v>8432</v>
      </c>
      <c r="J1324" s="2" t="s">
        <v>25</v>
      </c>
      <c r="K1324" s="2" t="s">
        <v>73</v>
      </c>
      <c r="L1324" s="2"/>
      <c r="M1324" s="8" t="s">
        <v>376</v>
      </c>
      <c r="N1324" s="2" t="s">
        <v>1444</v>
      </c>
      <c r="O1324" s="2" t="s">
        <v>41</v>
      </c>
      <c r="P1324" s="6">
        <v>3778</v>
      </c>
      <c r="Q1324" s="7" t="s">
        <v>52391</v>
      </c>
    </row>
    <row r="1325" spans="1:17" x14ac:dyDescent="0.2">
      <c r="A1325" s="2" t="s">
        <v>8433</v>
      </c>
      <c r="B1325" s="2" t="s">
        <v>8434</v>
      </c>
      <c r="C1325" s="3">
        <v>30271</v>
      </c>
      <c r="D1325" s="2" t="s">
        <v>8435</v>
      </c>
      <c r="E1325" s="2" t="s">
        <v>575</v>
      </c>
      <c r="F1325" s="2" t="s">
        <v>1075</v>
      </c>
      <c r="G1325" s="2" t="s">
        <v>194</v>
      </c>
      <c r="H1325" s="4" t="s">
        <v>8436</v>
      </c>
      <c r="I1325" s="5" t="s">
        <v>8437</v>
      </c>
      <c r="J1325" s="2" t="s">
        <v>51</v>
      </c>
      <c r="K1325" s="2" t="s">
        <v>73</v>
      </c>
      <c r="L1325" s="2"/>
      <c r="M1325" s="8" t="s">
        <v>207</v>
      </c>
      <c r="N1325" s="2" t="s">
        <v>8438</v>
      </c>
      <c r="O1325" s="2" t="s">
        <v>198</v>
      </c>
      <c r="P1325" s="6">
        <v>9584</v>
      </c>
      <c r="Q1325" s="7" t="s">
        <v>52391</v>
      </c>
    </row>
    <row r="1326" spans="1:17" x14ac:dyDescent="0.2">
      <c r="A1326" s="2" t="s">
        <v>8439</v>
      </c>
      <c r="B1326" s="2" t="s">
        <v>8440</v>
      </c>
      <c r="C1326" s="3">
        <v>26505</v>
      </c>
      <c r="D1326" s="2" t="s">
        <v>8441</v>
      </c>
      <c r="E1326" s="2" t="s">
        <v>2839</v>
      </c>
      <c r="F1326" s="2" t="s">
        <v>203</v>
      </c>
      <c r="G1326" s="2" t="s">
        <v>194</v>
      </c>
      <c r="H1326" s="4" t="s">
        <v>8442</v>
      </c>
      <c r="I1326" s="5" t="s">
        <v>8443</v>
      </c>
      <c r="J1326" s="2" t="s">
        <v>84</v>
      </c>
      <c r="K1326" s="2" t="s">
        <v>26</v>
      </c>
      <c r="L1326" s="2"/>
      <c r="M1326" s="8" t="s">
        <v>143</v>
      </c>
      <c r="N1326" s="2" t="s">
        <v>3808</v>
      </c>
      <c r="O1326" s="2" t="s">
        <v>243</v>
      </c>
      <c r="P1326" s="6">
        <v>4117</v>
      </c>
      <c r="Q1326" s="7" t="s">
        <v>52391</v>
      </c>
    </row>
    <row r="1327" spans="1:17" x14ac:dyDescent="0.2">
      <c r="A1327" s="2" t="s">
        <v>8444</v>
      </c>
      <c r="B1327" s="2" t="s">
        <v>8445</v>
      </c>
      <c r="C1327" s="3">
        <v>23499</v>
      </c>
      <c r="D1327" s="2" t="s">
        <v>8446</v>
      </c>
      <c r="E1327" s="2" t="s">
        <v>3859</v>
      </c>
      <c r="F1327" s="2" t="s">
        <v>8447</v>
      </c>
      <c r="G1327" s="2" t="s">
        <v>184</v>
      </c>
      <c r="H1327" s="4" t="s">
        <v>8448</v>
      </c>
      <c r="I1327" s="5" t="s">
        <v>8449</v>
      </c>
      <c r="J1327" s="2" t="s">
        <v>25</v>
      </c>
      <c r="K1327" s="2" t="s">
        <v>38</v>
      </c>
      <c r="L1327" s="2"/>
      <c r="M1327" s="8" t="s">
        <v>105</v>
      </c>
      <c r="N1327" s="2" t="s">
        <v>4354</v>
      </c>
      <c r="O1327" s="2" t="s">
        <v>87</v>
      </c>
      <c r="P1327" s="6">
        <v>5511</v>
      </c>
      <c r="Q1327" s="7" t="s">
        <v>52391</v>
      </c>
    </row>
    <row r="1328" spans="1:17" x14ac:dyDescent="0.2">
      <c r="A1328" s="2" t="s">
        <v>8450</v>
      </c>
      <c r="B1328" s="2" t="s">
        <v>8451</v>
      </c>
      <c r="C1328" s="3">
        <v>36636</v>
      </c>
      <c r="D1328" s="2" t="s">
        <v>8452</v>
      </c>
      <c r="E1328" s="2" t="s">
        <v>2977</v>
      </c>
      <c r="F1328" s="2" t="s">
        <v>639</v>
      </c>
      <c r="G1328" s="2" t="s">
        <v>204</v>
      </c>
      <c r="H1328" s="4" t="s">
        <v>8453</v>
      </c>
      <c r="I1328" s="5" t="s">
        <v>8454</v>
      </c>
      <c r="J1328" s="2" t="s">
        <v>51</v>
      </c>
      <c r="K1328" s="2" t="s">
        <v>38</v>
      </c>
      <c r="L1328" s="2"/>
      <c r="M1328" s="8" t="s">
        <v>116</v>
      </c>
      <c r="N1328" s="2" t="s">
        <v>2685</v>
      </c>
      <c r="O1328" s="2" t="s">
        <v>54</v>
      </c>
      <c r="P1328" s="6">
        <v>9802</v>
      </c>
      <c r="Q1328" s="7" t="s">
        <v>52391</v>
      </c>
    </row>
    <row r="1329" spans="1:17" x14ac:dyDescent="0.2">
      <c r="A1329" s="2" t="s">
        <v>3561</v>
      </c>
      <c r="B1329" s="2" t="s">
        <v>3562</v>
      </c>
      <c r="C1329" s="3">
        <v>22733</v>
      </c>
      <c r="D1329" s="2" t="s">
        <v>3563</v>
      </c>
      <c r="E1329" s="2" t="s">
        <v>238</v>
      </c>
      <c r="F1329" s="2" t="s">
        <v>166</v>
      </c>
      <c r="G1329" s="2" t="s">
        <v>48</v>
      </c>
      <c r="H1329" s="4" t="s">
        <v>3564</v>
      </c>
      <c r="I1329" s="5" t="s">
        <v>3565</v>
      </c>
      <c r="J1329" s="2" t="s">
        <v>63</v>
      </c>
      <c r="K1329" s="2" t="s">
        <v>73</v>
      </c>
      <c r="L1329" s="2"/>
      <c r="M1329" s="8" t="s">
        <v>376</v>
      </c>
      <c r="N1329" s="2" t="s">
        <v>3566</v>
      </c>
      <c r="O1329" s="2" t="s">
        <v>54</v>
      </c>
      <c r="P1329" s="6">
        <v>6337</v>
      </c>
      <c r="Q1329" s="7" t="s">
        <v>3567</v>
      </c>
    </row>
    <row r="1330" spans="1:17" x14ac:dyDescent="0.2">
      <c r="A1330" s="2" t="s">
        <v>8462</v>
      </c>
      <c r="B1330" s="2" t="s">
        <v>8463</v>
      </c>
      <c r="C1330" s="3">
        <v>29056</v>
      </c>
      <c r="D1330" s="2" t="s">
        <v>8464</v>
      </c>
      <c r="E1330" s="2" t="s">
        <v>7304</v>
      </c>
      <c r="F1330" s="2" t="s">
        <v>1837</v>
      </c>
      <c r="G1330" s="2" t="s">
        <v>70</v>
      </c>
      <c r="H1330" s="4" t="s">
        <v>8465</v>
      </c>
      <c r="I1330" s="5" t="s">
        <v>8466</v>
      </c>
      <c r="J1330" s="2" t="s">
        <v>160</v>
      </c>
      <c r="K1330" s="2" t="s">
        <v>26</v>
      </c>
      <c r="L1330" s="2"/>
      <c r="M1330" s="8" t="s">
        <v>207</v>
      </c>
      <c r="N1330" s="2" t="s">
        <v>6343</v>
      </c>
      <c r="O1330" s="2" t="s">
        <v>107</v>
      </c>
      <c r="P1330" s="6">
        <v>6644</v>
      </c>
      <c r="Q1330" s="7" t="s">
        <v>52391</v>
      </c>
    </row>
    <row r="1331" spans="1:17" x14ac:dyDescent="0.2">
      <c r="A1331" s="2" t="s">
        <v>8467</v>
      </c>
      <c r="B1331" s="2" t="s">
        <v>8468</v>
      </c>
      <c r="C1331" s="3">
        <v>25022</v>
      </c>
      <c r="D1331" s="2" t="s">
        <v>8469</v>
      </c>
      <c r="E1331" s="2" t="s">
        <v>3246</v>
      </c>
      <c r="F1331" s="2" t="s">
        <v>4623</v>
      </c>
      <c r="G1331" s="2" t="s">
        <v>204</v>
      </c>
      <c r="H1331" s="4" t="s">
        <v>8470</v>
      </c>
      <c r="I1331" s="5" t="s">
        <v>8471</v>
      </c>
      <c r="J1331" s="2" t="s">
        <v>160</v>
      </c>
      <c r="K1331" s="2" t="s">
        <v>26</v>
      </c>
      <c r="L1331" s="2"/>
      <c r="M1331" s="8" t="s">
        <v>207</v>
      </c>
      <c r="N1331" s="2" t="s">
        <v>1861</v>
      </c>
      <c r="O1331" s="2" t="s">
        <v>107</v>
      </c>
      <c r="P1331" s="6">
        <v>3660</v>
      </c>
      <c r="Q1331" s="7" t="s">
        <v>52391</v>
      </c>
    </row>
    <row r="1332" spans="1:17" x14ac:dyDescent="0.2">
      <c r="A1332" s="2" t="s">
        <v>8472</v>
      </c>
      <c r="B1332" s="2" t="s">
        <v>8473</v>
      </c>
      <c r="C1332" s="3">
        <v>18985</v>
      </c>
      <c r="D1332" s="2" t="s">
        <v>8474</v>
      </c>
      <c r="E1332" s="2" t="s">
        <v>1816</v>
      </c>
      <c r="F1332" s="2" t="s">
        <v>8475</v>
      </c>
      <c r="G1332" s="2" t="s">
        <v>214</v>
      </c>
      <c r="H1332" s="4" t="s">
        <v>8476</v>
      </c>
      <c r="I1332" s="5" t="s">
        <v>8477</v>
      </c>
      <c r="J1332" s="2" t="s">
        <v>160</v>
      </c>
      <c r="K1332" s="2" t="s">
        <v>38</v>
      </c>
      <c r="L1332" s="2"/>
      <c r="M1332" s="8" t="s">
        <v>268</v>
      </c>
      <c r="N1332" s="2" t="s">
        <v>3364</v>
      </c>
      <c r="O1332" s="2" t="s">
        <v>188</v>
      </c>
      <c r="P1332" s="6">
        <v>4813</v>
      </c>
      <c r="Q1332" s="7" t="s">
        <v>52391</v>
      </c>
    </row>
    <row r="1333" spans="1:17" x14ac:dyDescent="0.2">
      <c r="A1333" s="2" t="s">
        <v>8478</v>
      </c>
      <c r="B1333" s="2" t="s">
        <v>8479</v>
      </c>
      <c r="C1333" s="3">
        <v>36943</v>
      </c>
      <c r="D1333" s="2" t="s">
        <v>8480</v>
      </c>
      <c r="E1333" s="2" t="s">
        <v>583</v>
      </c>
      <c r="F1333" s="2" t="s">
        <v>365</v>
      </c>
      <c r="G1333" s="2" t="s">
        <v>194</v>
      </c>
      <c r="H1333" s="4" t="s">
        <v>8481</v>
      </c>
      <c r="I1333" s="5" t="s">
        <v>8482</v>
      </c>
      <c r="J1333" s="2" t="s">
        <v>63</v>
      </c>
      <c r="K1333" s="2" t="s">
        <v>73</v>
      </c>
      <c r="L1333" s="2"/>
      <c r="M1333" s="8" t="s">
        <v>52</v>
      </c>
      <c r="N1333" s="2" t="s">
        <v>5262</v>
      </c>
      <c r="O1333" s="2" t="s">
        <v>296</v>
      </c>
      <c r="P1333" s="6">
        <v>8957</v>
      </c>
      <c r="Q1333" s="7" t="s">
        <v>52391</v>
      </c>
    </row>
    <row r="1334" spans="1:17" x14ac:dyDescent="0.2">
      <c r="A1334" s="2" t="s">
        <v>8483</v>
      </c>
      <c r="B1334" s="2" t="s">
        <v>8484</v>
      </c>
      <c r="C1334" s="3">
        <v>24462</v>
      </c>
      <c r="D1334" s="2" t="s">
        <v>8485</v>
      </c>
      <c r="E1334" s="2" t="s">
        <v>972</v>
      </c>
      <c r="F1334" s="2" t="s">
        <v>486</v>
      </c>
      <c r="G1334" s="2" t="s">
        <v>437</v>
      </c>
      <c r="H1334" s="4" t="s">
        <v>8486</v>
      </c>
      <c r="I1334" s="5" t="s">
        <v>8487</v>
      </c>
      <c r="J1334" s="2" t="s">
        <v>51</v>
      </c>
      <c r="K1334" s="2" t="s">
        <v>26</v>
      </c>
      <c r="L1334" s="2"/>
      <c r="M1334" s="8" t="s">
        <v>116</v>
      </c>
      <c r="N1334" s="2" t="s">
        <v>6703</v>
      </c>
      <c r="O1334" s="2" t="s">
        <v>29</v>
      </c>
      <c r="P1334" s="6">
        <v>4861</v>
      </c>
      <c r="Q1334" s="7" t="s">
        <v>52391</v>
      </c>
    </row>
    <row r="1335" spans="1:17" x14ac:dyDescent="0.2">
      <c r="A1335" s="2" t="s">
        <v>8488</v>
      </c>
      <c r="B1335" s="2" t="s">
        <v>8489</v>
      </c>
      <c r="C1335" s="3">
        <v>28296</v>
      </c>
      <c r="D1335" s="2" t="s">
        <v>8490</v>
      </c>
      <c r="E1335" s="2" t="s">
        <v>6478</v>
      </c>
      <c r="F1335" s="2" t="s">
        <v>3900</v>
      </c>
      <c r="G1335" s="2" t="s">
        <v>204</v>
      </c>
      <c r="H1335" s="4" t="s">
        <v>8491</v>
      </c>
      <c r="I1335" s="5" t="s">
        <v>8492</v>
      </c>
      <c r="J1335" s="2" t="s">
        <v>160</v>
      </c>
      <c r="K1335" s="2" t="s">
        <v>26</v>
      </c>
      <c r="L1335" s="2"/>
      <c r="M1335" s="8" t="s">
        <v>207</v>
      </c>
      <c r="N1335" s="2" t="s">
        <v>360</v>
      </c>
      <c r="O1335" s="2" t="s">
        <v>296</v>
      </c>
      <c r="P1335" s="6">
        <v>2637</v>
      </c>
      <c r="Q1335" s="7" t="s">
        <v>52391</v>
      </c>
    </row>
    <row r="1336" spans="1:17" x14ac:dyDescent="0.2">
      <c r="A1336" s="2" t="s">
        <v>8493</v>
      </c>
      <c r="B1336" s="2" t="s">
        <v>8494</v>
      </c>
      <c r="C1336" s="3">
        <v>35211</v>
      </c>
      <c r="D1336" s="2" t="s">
        <v>8495</v>
      </c>
      <c r="E1336" s="2" t="s">
        <v>4467</v>
      </c>
      <c r="F1336" s="2" t="s">
        <v>8496</v>
      </c>
      <c r="G1336" s="2" t="s">
        <v>81</v>
      </c>
      <c r="H1336" s="4" t="s">
        <v>8497</v>
      </c>
      <c r="I1336" s="5" t="s">
        <v>8498</v>
      </c>
      <c r="J1336" s="2" t="s">
        <v>84</v>
      </c>
      <c r="K1336" s="2" t="s">
        <v>26</v>
      </c>
      <c r="L1336" s="2"/>
      <c r="M1336" s="8" t="s">
        <v>268</v>
      </c>
      <c r="N1336" s="2" t="s">
        <v>8499</v>
      </c>
      <c r="O1336" s="2" t="s">
        <v>312</v>
      </c>
      <c r="P1336" s="6">
        <v>5243</v>
      </c>
      <c r="Q1336" s="7" t="s">
        <v>52391</v>
      </c>
    </row>
    <row r="1337" spans="1:17" x14ac:dyDescent="0.2">
      <c r="A1337" s="2" t="s">
        <v>8500</v>
      </c>
      <c r="B1337" s="2" t="s">
        <v>8501</v>
      </c>
      <c r="C1337" s="3">
        <v>32914</v>
      </c>
      <c r="D1337" s="2" t="s">
        <v>8502</v>
      </c>
      <c r="E1337" s="2" t="s">
        <v>2458</v>
      </c>
      <c r="F1337" s="2" t="s">
        <v>3733</v>
      </c>
      <c r="G1337" s="2" t="s">
        <v>702</v>
      </c>
      <c r="H1337" s="4" t="s">
        <v>8503</v>
      </c>
      <c r="I1337" s="5" t="s">
        <v>8504</v>
      </c>
      <c r="J1337" s="2" t="s">
        <v>25</v>
      </c>
      <c r="K1337" s="2" t="s">
        <v>73</v>
      </c>
      <c r="L1337" s="2"/>
      <c r="M1337" s="8" t="s">
        <v>39</v>
      </c>
      <c r="N1337" s="2" t="s">
        <v>2959</v>
      </c>
      <c r="O1337" s="2" t="s">
        <v>312</v>
      </c>
      <c r="P1337" s="6">
        <v>1757</v>
      </c>
      <c r="Q1337" s="7" t="s">
        <v>52391</v>
      </c>
    </row>
    <row r="1338" spans="1:17" x14ac:dyDescent="0.2">
      <c r="A1338" s="2" t="s">
        <v>8505</v>
      </c>
      <c r="B1338" s="2" t="s">
        <v>8506</v>
      </c>
      <c r="C1338" s="3">
        <v>29076</v>
      </c>
      <c r="D1338" s="2" t="s">
        <v>8507</v>
      </c>
      <c r="E1338" s="2" t="s">
        <v>1800</v>
      </c>
      <c r="F1338" s="2" t="s">
        <v>631</v>
      </c>
      <c r="G1338" s="2" t="s">
        <v>123</v>
      </c>
      <c r="H1338" s="4" t="s">
        <v>8508</v>
      </c>
      <c r="I1338" s="5" t="s">
        <v>8509</v>
      </c>
      <c r="J1338" s="2" t="s">
        <v>160</v>
      </c>
      <c r="K1338" s="2" t="s">
        <v>73</v>
      </c>
      <c r="L1338" s="2"/>
      <c r="M1338" s="8" t="s">
        <v>52</v>
      </c>
      <c r="N1338" s="2" t="s">
        <v>7091</v>
      </c>
      <c r="O1338" s="2" t="s">
        <v>198</v>
      </c>
      <c r="P1338" s="6">
        <v>2232</v>
      </c>
      <c r="Q1338" s="7" t="s">
        <v>52391</v>
      </c>
    </row>
    <row r="1339" spans="1:17" x14ac:dyDescent="0.2">
      <c r="A1339" s="2" t="s">
        <v>8510</v>
      </c>
      <c r="B1339" s="2" t="s">
        <v>8511</v>
      </c>
      <c r="C1339" s="3">
        <v>22720</v>
      </c>
      <c r="D1339" s="2" t="s">
        <v>8512</v>
      </c>
      <c r="E1339" s="2" t="s">
        <v>4313</v>
      </c>
      <c r="F1339" s="2" t="s">
        <v>8513</v>
      </c>
      <c r="G1339" s="2" t="s">
        <v>35</v>
      </c>
      <c r="H1339" s="4" t="s">
        <v>8514</v>
      </c>
      <c r="I1339" s="5" t="s">
        <v>8515</v>
      </c>
      <c r="J1339" s="2" t="s">
        <v>160</v>
      </c>
      <c r="K1339" s="2" t="s">
        <v>73</v>
      </c>
      <c r="L1339" s="2"/>
      <c r="M1339" s="8" t="s">
        <v>143</v>
      </c>
      <c r="N1339" s="2" t="s">
        <v>6040</v>
      </c>
      <c r="O1339" s="2" t="s">
        <v>243</v>
      </c>
      <c r="P1339" s="6">
        <v>6286</v>
      </c>
      <c r="Q1339" s="7" t="s">
        <v>52391</v>
      </c>
    </row>
    <row r="1340" spans="1:17" x14ac:dyDescent="0.2">
      <c r="A1340" s="2" t="s">
        <v>8516</v>
      </c>
      <c r="B1340" s="2" t="s">
        <v>8517</v>
      </c>
      <c r="C1340" s="3">
        <v>33247</v>
      </c>
      <c r="D1340" s="2" t="s">
        <v>8518</v>
      </c>
      <c r="E1340" s="2" t="s">
        <v>1793</v>
      </c>
      <c r="F1340" s="2" t="s">
        <v>3078</v>
      </c>
      <c r="G1340" s="2" t="s">
        <v>687</v>
      </c>
      <c r="H1340" s="4" t="s">
        <v>8519</v>
      </c>
      <c r="I1340" s="5" t="s">
        <v>8520</v>
      </c>
      <c r="J1340" s="2" t="s">
        <v>84</v>
      </c>
      <c r="K1340" s="2" t="s">
        <v>38</v>
      </c>
      <c r="L1340" s="2"/>
      <c r="M1340" s="8" t="s">
        <v>116</v>
      </c>
      <c r="N1340" s="2" t="s">
        <v>8499</v>
      </c>
      <c r="O1340" s="2" t="s">
        <v>312</v>
      </c>
      <c r="P1340" s="6">
        <v>3542</v>
      </c>
      <c r="Q1340" s="7" t="s">
        <v>52391</v>
      </c>
    </row>
    <row r="1341" spans="1:17" x14ac:dyDescent="0.2">
      <c r="A1341" s="2" t="s">
        <v>8521</v>
      </c>
      <c r="B1341" s="2" t="s">
        <v>8522</v>
      </c>
      <c r="C1341" s="3">
        <v>22611</v>
      </c>
      <c r="D1341" s="2" t="s">
        <v>8523</v>
      </c>
      <c r="E1341" s="2" t="s">
        <v>444</v>
      </c>
      <c r="F1341" s="2" t="s">
        <v>855</v>
      </c>
      <c r="G1341" s="2" t="s">
        <v>437</v>
      </c>
      <c r="H1341" s="4" t="s">
        <v>8524</v>
      </c>
      <c r="I1341" s="5" t="s">
        <v>8525</v>
      </c>
      <c r="J1341" s="2" t="s">
        <v>84</v>
      </c>
      <c r="K1341" s="2" t="s">
        <v>73</v>
      </c>
      <c r="L1341" s="2"/>
      <c r="M1341" s="8" t="s">
        <v>143</v>
      </c>
      <c r="N1341" s="2" t="s">
        <v>1626</v>
      </c>
      <c r="O1341" s="2" t="s">
        <v>87</v>
      </c>
      <c r="P1341" s="6">
        <v>3973</v>
      </c>
      <c r="Q1341" s="7" t="s">
        <v>52391</v>
      </c>
    </row>
    <row r="1342" spans="1:17" x14ac:dyDescent="0.2">
      <c r="A1342" s="2" t="s">
        <v>8526</v>
      </c>
      <c r="B1342" s="2" t="s">
        <v>8527</v>
      </c>
      <c r="C1342" s="3">
        <v>37629</v>
      </c>
      <c r="D1342" s="2" t="s">
        <v>8528</v>
      </c>
      <c r="E1342" s="2" t="s">
        <v>4438</v>
      </c>
      <c r="F1342" s="2" t="s">
        <v>8529</v>
      </c>
      <c r="G1342" s="2" t="s">
        <v>341</v>
      </c>
      <c r="H1342" s="4" t="s">
        <v>8530</v>
      </c>
      <c r="I1342" s="5" t="s">
        <v>8531</v>
      </c>
      <c r="J1342" s="2" t="s">
        <v>84</v>
      </c>
      <c r="K1342" s="2" t="s">
        <v>73</v>
      </c>
      <c r="L1342" s="2"/>
      <c r="M1342" s="8" t="s">
        <v>105</v>
      </c>
      <c r="N1342" s="2" t="s">
        <v>8398</v>
      </c>
      <c r="O1342" s="2" t="s">
        <v>54</v>
      </c>
      <c r="P1342" s="6">
        <v>7008</v>
      </c>
      <c r="Q1342" s="7" t="s">
        <v>52391</v>
      </c>
    </row>
    <row r="1343" spans="1:17" x14ac:dyDescent="0.2">
      <c r="A1343" s="2" t="s">
        <v>8532</v>
      </c>
      <c r="B1343" s="2" t="s">
        <v>8533</v>
      </c>
      <c r="C1343" s="3">
        <v>34267</v>
      </c>
      <c r="D1343" s="2" t="s">
        <v>8534</v>
      </c>
      <c r="E1343" s="2" t="s">
        <v>2364</v>
      </c>
      <c r="F1343" s="2" t="s">
        <v>4827</v>
      </c>
      <c r="G1343" s="2" t="s">
        <v>437</v>
      </c>
      <c r="H1343" s="4" t="s">
        <v>8535</v>
      </c>
      <c r="I1343" s="5" t="s">
        <v>8536</v>
      </c>
      <c r="J1343" s="2" t="s">
        <v>84</v>
      </c>
      <c r="K1343" s="2" t="s">
        <v>73</v>
      </c>
      <c r="L1343" s="2"/>
      <c r="M1343" s="8" t="s">
        <v>105</v>
      </c>
      <c r="N1343" s="2" t="s">
        <v>96</v>
      </c>
      <c r="O1343" s="2" t="s">
        <v>29</v>
      </c>
      <c r="P1343" s="6">
        <v>9688</v>
      </c>
      <c r="Q1343" s="7" t="s">
        <v>52391</v>
      </c>
    </row>
    <row r="1344" spans="1:17" x14ac:dyDescent="0.2">
      <c r="A1344" s="2" t="s">
        <v>8537</v>
      </c>
      <c r="B1344" s="2" t="s">
        <v>8538</v>
      </c>
      <c r="C1344" s="3">
        <v>25482</v>
      </c>
      <c r="D1344" s="2" t="s">
        <v>8539</v>
      </c>
      <c r="E1344" s="2" t="s">
        <v>6311</v>
      </c>
      <c r="F1344" s="2" t="s">
        <v>8540</v>
      </c>
      <c r="G1344" s="2" t="s">
        <v>113</v>
      </c>
      <c r="H1344" s="4" t="s">
        <v>8541</v>
      </c>
      <c r="I1344" s="5" t="s">
        <v>8542</v>
      </c>
      <c r="J1344" s="2" t="s">
        <v>63</v>
      </c>
      <c r="K1344" s="2" t="s">
        <v>26</v>
      </c>
      <c r="L1344" s="2"/>
      <c r="M1344" s="8" t="s">
        <v>52</v>
      </c>
      <c r="N1344" s="2" t="s">
        <v>6278</v>
      </c>
      <c r="O1344" s="2" t="s">
        <v>188</v>
      </c>
      <c r="P1344" s="6">
        <v>2169</v>
      </c>
      <c r="Q1344" s="7" t="s">
        <v>52391</v>
      </c>
    </row>
    <row r="1345" spans="1:17" x14ac:dyDescent="0.2">
      <c r="A1345" s="2" t="s">
        <v>8543</v>
      </c>
      <c r="B1345" s="2" t="s">
        <v>8544</v>
      </c>
      <c r="C1345" s="3">
        <v>28130</v>
      </c>
      <c r="D1345" s="2" t="s">
        <v>8545</v>
      </c>
      <c r="E1345" s="2" t="s">
        <v>8119</v>
      </c>
      <c r="F1345" s="2" t="s">
        <v>8546</v>
      </c>
      <c r="G1345" s="2" t="s">
        <v>175</v>
      </c>
      <c r="H1345" s="4" t="s">
        <v>8547</v>
      </c>
      <c r="I1345" s="5" t="s">
        <v>8548</v>
      </c>
      <c r="J1345" s="2" t="s">
        <v>51</v>
      </c>
      <c r="K1345" s="2" t="s">
        <v>73</v>
      </c>
      <c r="L1345" s="2"/>
      <c r="M1345" s="8" t="s">
        <v>116</v>
      </c>
      <c r="N1345" s="2" t="s">
        <v>772</v>
      </c>
      <c r="O1345" s="2" t="s">
        <v>243</v>
      </c>
      <c r="P1345" s="6">
        <v>2452</v>
      </c>
      <c r="Q1345" s="7" t="s">
        <v>52391</v>
      </c>
    </row>
    <row r="1346" spans="1:17" x14ac:dyDescent="0.2">
      <c r="A1346" s="2" t="s">
        <v>8549</v>
      </c>
      <c r="B1346" s="2" t="s">
        <v>5444</v>
      </c>
      <c r="C1346" s="3">
        <v>31788</v>
      </c>
      <c r="D1346" s="2" t="s">
        <v>8550</v>
      </c>
      <c r="E1346" s="2" t="s">
        <v>5356</v>
      </c>
      <c r="F1346" s="2" t="s">
        <v>8551</v>
      </c>
      <c r="G1346" s="2" t="s">
        <v>35</v>
      </c>
      <c r="H1346" s="4" t="s">
        <v>8552</v>
      </c>
      <c r="I1346" s="5" t="s">
        <v>8553</v>
      </c>
      <c r="J1346" s="2" t="s">
        <v>160</v>
      </c>
      <c r="K1346" s="2" t="s">
        <v>26</v>
      </c>
      <c r="L1346" s="2"/>
      <c r="M1346" s="8" t="s">
        <v>52</v>
      </c>
      <c r="N1346" s="2" t="s">
        <v>3546</v>
      </c>
      <c r="O1346" s="2" t="s">
        <v>243</v>
      </c>
      <c r="P1346" s="6">
        <v>6045</v>
      </c>
      <c r="Q1346" s="7" t="s">
        <v>52391</v>
      </c>
    </row>
    <row r="1347" spans="1:17" x14ac:dyDescent="0.2">
      <c r="A1347" s="2" t="s">
        <v>8554</v>
      </c>
      <c r="B1347" s="2" t="s">
        <v>3876</v>
      </c>
      <c r="C1347" s="3">
        <v>26846</v>
      </c>
      <c r="D1347" s="2" t="s">
        <v>8555</v>
      </c>
      <c r="E1347" s="2" t="s">
        <v>68</v>
      </c>
      <c r="F1347" s="2" t="s">
        <v>1578</v>
      </c>
      <c r="G1347" s="2" t="s">
        <v>22</v>
      </c>
      <c r="H1347" s="4" t="s">
        <v>8556</v>
      </c>
      <c r="I1347" s="5" t="s">
        <v>8557</v>
      </c>
      <c r="J1347" s="2" t="s">
        <v>25</v>
      </c>
      <c r="K1347" s="2" t="s">
        <v>73</v>
      </c>
      <c r="L1347" s="2"/>
      <c r="M1347" s="8" t="s">
        <v>116</v>
      </c>
      <c r="N1347" s="2" t="s">
        <v>8558</v>
      </c>
      <c r="O1347" s="2" t="s">
        <v>29</v>
      </c>
      <c r="P1347" s="6">
        <v>9734</v>
      </c>
      <c r="Q1347" s="7" t="s">
        <v>52391</v>
      </c>
    </row>
    <row r="1348" spans="1:17" x14ac:dyDescent="0.2">
      <c r="A1348" s="2" t="s">
        <v>8559</v>
      </c>
      <c r="B1348" s="2" t="s">
        <v>8560</v>
      </c>
      <c r="C1348" s="3">
        <v>22697</v>
      </c>
      <c r="D1348" s="2" t="s">
        <v>8561</v>
      </c>
      <c r="E1348" s="2" t="s">
        <v>4978</v>
      </c>
      <c r="F1348" s="2" t="s">
        <v>8562</v>
      </c>
      <c r="G1348" s="2" t="s">
        <v>194</v>
      </c>
      <c r="H1348" s="4" t="s">
        <v>8563</v>
      </c>
      <c r="I1348" s="5" t="s">
        <v>8564</v>
      </c>
      <c r="J1348" s="2" t="s">
        <v>84</v>
      </c>
      <c r="K1348" s="2" t="s">
        <v>38</v>
      </c>
      <c r="L1348" s="2"/>
      <c r="M1348" s="8" t="s">
        <v>85</v>
      </c>
      <c r="N1348" s="2" t="s">
        <v>4889</v>
      </c>
      <c r="O1348" s="2" t="s">
        <v>29</v>
      </c>
      <c r="P1348" s="6">
        <v>2852</v>
      </c>
      <c r="Q1348" s="7" t="s">
        <v>52391</v>
      </c>
    </row>
    <row r="1349" spans="1:17" x14ac:dyDescent="0.2">
      <c r="A1349" s="2" t="s">
        <v>8565</v>
      </c>
      <c r="B1349" s="2" t="s">
        <v>8566</v>
      </c>
      <c r="C1349" s="3">
        <v>38275</v>
      </c>
      <c r="D1349" s="2" t="s">
        <v>8567</v>
      </c>
      <c r="E1349" s="2" t="s">
        <v>2451</v>
      </c>
      <c r="F1349" s="2" t="s">
        <v>8568</v>
      </c>
      <c r="G1349" s="2" t="s">
        <v>437</v>
      </c>
      <c r="H1349" s="4" t="s">
        <v>8569</v>
      </c>
      <c r="I1349" s="5" t="s">
        <v>8570</v>
      </c>
      <c r="J1349" s="2" t="s">
        <v>25</v>
      </c>
      <c r="K1349" s="2" t="s">
        <v>38</v>
      </c>
      <c r="L1349" s="2"/>
      <c r="M1349" s="8" t="s">
        <v>116</v>
      </c>
      <c r="N1349" s="2" t="s">
        <v>1396</v>
      </c>
      <c r="O1349" s="2" t="s">
        <v>54</v>
      </c>
      <c r="P1349" s="6">
        <v>2953</v>
      </c>
      <c r="Q1349" s="7" t="s">
        <v>52391</v>
      </c>
    </row>
    <row r="1350" spans="1:17" x14ac:dyDescent="0.2">
      <c r="A1350" s="2" t="s">
        <v>8571</v>
      </c>
      <c r="B1350" s="2" t="s">
        <v>8572</v>
      </c>
      <c r="C1350" s="3">
        <v>20707</v>
      </c>
      <c r="D1350" s="2" t="s">
        <v>8573</v>
      </c>
      <c r="E1350" s="2" t="s">
        <v>957</v>
      </c>
      <c r="F1350" s="2" t="s">
        <v>8574</v>
      </c>
      <c r="G1350" s="2" t="s">
        <v>70</v>
      </c>
      <c r="H1350" s="4" t="s">
        <v>8575</v>
      </c>
      <c r="I1350" s="5" t="s">
        <v>8576</v>
      </c>
      <c r="J1350" s="2" t="s">
        <v>63</v>
      </c>
      <c r="K1350" s="2" t="s">
        <v>73</v>
      </c>
      <c r="L1350" s="2"/>
      <c r="M1350" s="8" t="s">
        <v>27</v>
      </c>
      <c r="N1350" s="2" t="s">
        <v>1574</v>
      </c>
      <c r="O1350" s="2" t="s">
        <v>312</v>
      </c>
      <c r="P1350" s="6">
        <v>4559</v>
      </c>
      <c r="Q1350" s="7" t="s">
        <v>52391</v>
      </c>
    </row>
    <row r="1351" spans="1:17" x14ac:dyDescent="0.2">
      <c r="A1351" s="2" t="s">
        <v>8577</v>
      </c>
      <c r="B1351" s="2" t="s">
        <v>8578</v>
      </c>
      <c r="C1351" s="3">
        <v>26326</v>
      </c>
      <c r="D1351" s="2" t="s">
        <v>8579</v>
      </c>
      <c r="E1351" s="2" t="s">
        <v>1002</v>
      </c>
      <c r="F1351" s="2" t="s">
        <v>2013</v>
      </c>
      <c r="G1351" s="2" t="s">
        <v>132</v>
      </c>
      <c r="H1351" s="4" t="s">
        <v>8580</v>
      </c>
      <c r="I1351" s="5" t="s">
        <v>8581</v>
      </c>
      <c r="J1351" s="2" t="s">
        <v>51</v>
      </c>
      <c r="K1351" s="2" t="s">
        <v>26</v>
      </c>
      <c r="L1351" s="2"/>
      <c r="M1351" s="8" t="s">
        <v>39</v>
      </c>
      <c r="N1351" s="2" t="s">
        <v>8582</v>
      </c>
      <c r="O1351" s="2" t="s">
        <v>198</v>
      </c>
      <c r="P1351" s="6">
        <v>8236</v>
      </c>
      <c r="Q1351" s="7" t="s">
        <v>52391</v>
      </c>
    </row>
    <row r="1352" spans="1:17" x14ac:dyDescent="0.2">
      <c r="A1352" s="2" t="s">
        <v>8583</v>
      </c>
      <c r="B1352" s="2" t="s">
        <v>8584</v>
      </c>
      <c r="C1352" s="3">
        <v>21376</v>
      </c>
      <c r="D1352" s="2" t="s">
        <v>8585</v>
      </c>
      <c r="E1352" s="2" t="s">
        <v>3666</v>
      </c>
      <c r="F1352" s="2" t="s">
        <v>8367</v>
      </c>
      <c r="G1352" s="2" t="s">
        <v>194</v>
      </c>
      <c r="H1352" s="4" t="s">
        <v>8586</v>
      </c>
      <c r="I1352" s="5" t="s">
        <v>8587</v>
      </c>
      <c r="J1352" s="2" t="s">
        <v>160</v>
      </c>
      <c r="K1352" s="2" t="s">
        <v>73</v>
      </c>
      <c r="L1352" s="2"/>
      <c r="M1352" s="8" t="s">
        <v>74</v>
      </c>
      <c r="N1352" s="2" t="s">
        <v>8588</v>
      </c>
      <c r="O1352" s="2" t="s">
        <v>29</v>
      </c>
      <c r="P1352" s="6">
        <v>6550</v>
      </c>
      <c r="Q1352" s="7" t="s">
        <v>52391</v>
      </c>
    </row>
    <row r="1353" spans="1:17" x14ac:dyDescent="0.2">
      <c r="A1353" s="2" t="s">
        <v>8589</v>
      </c>
      <c r="B1353" s="2" t="s">
        <v>8590</v>
      </c>
      <c r="C1353" s="3">
        <v>26460</v>
      </c>
      <c r="D1353" s="2" t="s">
        <v>8591</v>
      </c>
      <c r="E1353" s="2" t="s">
        <v>2230</v>
      </c>
      <c r="F1353" s="2" t="s">
        <v>8592</v>
      </c>
      <c r="G1353" s="2" t="s">
        <v>93</v>
      </c>
      <c r="H1353" s="4" t="s">
        <v>8593</v>
      </c>
      <c r="I1353" s="5" t="s">
        <v>8594</v>
      </c>
      <c r="J1353" s="2" t="s">
        <v>63</v>
      </c>
      <c r="K1353" s="2" t="s">
        <v>38</v>
      </c>
      <c r="L1353" s="2"/>
      <c r="M1353" s="8" t="s">
        <v>74</v>
      </c>
      <c r="N1353" s="2" t="s">
        <v>2474</v>
      </c>
      <c r="O1353" s="2" t="s">
        <v>198</v>
      </c>
      <c r="P1353" s="6">
        <v>4025</v>
      </c>
      <c r="Q1353" s="7" t="s">
        <v>52391</v>
      </c>
    </row>
    <row r="1354" spans="1:17" x14ac:dyDescent="0.2">
      <c r="A1354" s="2" t="s">
        <v>8595</v>
      </c>
      <c r="B1354" s="2" t="s">
        <v>8596</v>
      </c>
      <c r="C1354" s="3">
        <v>28922</v>
      </c>
      <c r="D1354" s="2" t="s">
        <v>8597</v>
      </c>
      <c r="E1354" s="2" t="s">
        <v>46</v>
      </c>
      <c r="F1354" s="2" t="s">
        <v>265</v>
      </c>
      <c r="G1354" s="2" t="s">
        <v>292</v>
      </c>
      <c r="H1354" s="4" t="s">
        <v>8598</v>
      </c>
      <c r="I1354" s="5" t="s">
        <v>8599</v>
      </c>
      <c r="J1354" s="2" t="s">
        <v>160</v>
      </c>
      <c r="K1354" s="2" t="s">
        <v>26</v>
      </c>
      <c r="L1354" s="2"/>
      <c r="M1354" s="8" t="s">
        <v>105</v>
      </c>
      <c r="N1354" s="2" t="s">
        <v>7452</v>
      </c>
      <c r="O1354" s="2" t="s">
        <v>243</v>
      </c>
      <c r="P1354" s="6">
        <v>4503</v>
      </c>
      <c r="Q1354" s="7" t="s">
        <v>52391</v>
      </c>
    </row>
    <row r="1355" spans="1:17" x14ac:dyDescent="0.2">
      <c r="A1355" s="2" t="s">
        <v>8600</v>
      </c>
      <c r="B1355" s="2" t="s">
        <v>8601</v>
      </c>
      <c r="C1355" s="3">
        <v>27162</v>
      </c>
      <c r="D1355" s="2" t="s">
        <v>8602</v>
      </c>
      <c r="E1355" s="2" t="s">
        <v>2108</v>
      </c>
      <c r="F1355" s="2" t="s">
        <v>1312</v>
      </c>
      <c r="G1355" s="2" t="s">
        <v>687</v>
      </c>
      <c r="H1355" s="4" t="s">
        <v>8603</v>
      </c>
      <c r="I1355" s="5" t="s">
        <v>8604</v>
      </c>
      <c r="J1355" s="2" t="s">
        <v>160</v>
      </c>
      <c r="K1355" s="2" t="s">
        <v>73</v>
      </c>
      <c r="L1355" s="2"/>
      <c r="M1355" s="8" t="s">
        <v>143</v>
      </c>
      <c r="N1355" s="2" t="s">
        <v>3364</v>
      </c>
      <c r="O1355" s="2" t="s">
        <v>243</v>
      </c>
      <c r="P1355" s="6">
        <v>4138</v>
      </c>
      <c r="Q1355" s="7" t="s">
        <v>52391</v>
      </c>
    </row>
    <row r="1356" spans="1:17" x14ac:dyDescent="0.2">
      <c r="A1356" s="2" t="s">
        <v>8605</v>
      </c>
      <c r="B1356" s="2" t="s">
        <v>8606</v>
      </c>
      <c r="C1356" s="3">
        <v>39115</v>
      </c>
      <c r="D1356" s="2" t="s">
        <v>8607</v>
      </c>
      <c r="E1356" s="2" t="s">
        <v>2191</v>
      </c>
      <c r="F1356" s="2" t="s">
        <v>92</v>
      </c>
      <c r="G1356" s="2" t="s">
        <v>123</v>
      </c>
      <c r="H1356" s="4" t="s">
        <v>8608</v>
      </c>
      <c r="I1356" s="5" t="s">
        <v>8609</v>
      </c>
      <c r="J1356" s="2" t="s">
        <v>63</v>
      </c>
      <c r="K1356" s="2" t="s">
        <v>73</v>
      </c>
      <c r="L1356" s="2"/>
      <c r="M1356" s="8" t="s">
        <v>105</v>
      </c>
      <c r="N1356" s="2" t="s">
        <v>1957</v>
      </c>
      <c r="O1356" s="2" t="s">
        <v>296</v>
      </c>
      <c r="P1356" s="6">
        <v>8596</v>
      </c>
      <c r="Q1356" s="7" t="s">
        <v>52391</v>
      </c>
    </row>
    <row r="1357" spans="1:17" x14ac:dyDescent="0.2">
      <c r="A1357" s="2" t="s">
        <v>8610</v>
      </c>
      <c r="B1357" s="2" t="s">
        <v>8611</v>
      </c>
      <c r="C1357" s="3">
        <v>25237</v>
      </c>
      <c r="D1357" s="2" t="s">
        <v>8612</v>
      </c>
      <c r="E1357" s="2" t="s">
        <v>972</v>
      </c>
      <c r="F1357" s="2" t="s">
        <v>2665</v>
      </c>
      <c r="G1357" s="2" t="s">
        <v>113</v>
      </c>
      <c r="H1357" s="4" t="s">
        <v>8613</v>
      </c>
      <c r="I1357" s="5" t="s">
        <v>8614</v>
      </c>
      <c r="J1357" s="2" t="s">
        <v>160</v>
      </c>
      <c r="K1357" s="2" t="s">
        <v>38</v>
      </c>
      <c r="L1357" s="2"/>
      <c r="M1357" s="8" t="s">
        <v>376</v>
      </c>
      <c r="N1357" s="2" t="s">
        <v>825</v>
      </c>
      <c r="O1357" s="2" t="s">
        <v>107</v>
      </c>
      <c r="P1357" s="6">
        <v>9169</v>
      </c>
      <c r="Q1357" s="7" t="s">
        <v>52391</v>
      </c>
    </row>
    <row r="1358" spans="1:17" x14ac:dyDescent="0.2">
      <c r="A1358" s="2" t="s">
        <v>8615</v>
      </c>
      <c r="B1358" s="2" t="s">
        <v>8616</v>
      </c>
      <c r="C1358" s="3">
        <v>33096</v>
      </c>
      <c r="D1358" s="2" t="s">
        <v>8617</v>
      </c>
      <c r="E1358" s="2" t="s">
        <v>2942</v>
      </c>
      <c r="F1358" s="2" t="s">
        <v>2217</v>
      </c>
      <c r="G1358" s="2" t="s">
        <v>478</v>
      </c>
      <c r="H1358" s="4" t="s">
        <v>8618</v>
      </c>
      <c r="I1358" s="5" t="s">
        <v>8619</v>
      </c>
      <c r="J1358" s="2" t="s">
        <v>51</v>
      </c>
      <c r="K1358" s="2" t="s">
        <v>73</v>
      </c>
      <c r="L1358" s="2"/>
      <c r="M1358" s="8" t="s">
        <v>143</v>
      </c>
      <c r="N1358" s="2" t="s">
        <v>4372</v>
      </c>
      <c r="O1358" s="2" t="s">
        <v>312</v>
      </c>
      <c r="P1358" s="6">
        <v>8689</v>
      </c>
      <c r="Q1358" s="7" t="s">
        <v>52391</v>
      </c>
    </row>
    <row r="1359" spans="1:17" x14ac:dyDescent="0.2">
      <c r="A1359" s="2" t="s">
        <v>8620</v>
      </c>
      <c r="B1359" s="2" t="s">
        <v>8621</v>
      </c>
      <c r="C1359" s="3">
        <v>21547</v>
      </c>
      <c r="D1359" s="2" t="s">
        <v>8622</v>
      </c>
      <c r="E1359" s="2" t="s">
        <v>4972</v>
      </c>
      <c r="F1359" s="2" t="s">
        <v>783</v>
      </c>
      <c r="G1359" s="2" t="s">
        <v>102</v>
      </c>
      <c r="H1359" s="4" t="s">
        <v>8623</v>
      </c>
      <c r="I1359" s="5" t="s">
        <v>8624</v>
      </c>
      <c r="J1359" s="2" t="s">
        <v>160</v>
      </c>
      <c r="K1359" s="2" t="s">
        <v>73</v>
      </c>
      <c r="L1359" s="2"/>
      <c r="M1359" s="8" t="s">
        <v>207</v>
      </c>
      <c r="N1359" s="2" t="s">
        <v>5628</v>
      </c>
      <c r="O1359" s="2" t="s">
        <v>87</v>
      </c>
      <c r="P1359" s="6">
        <v>8737</v>
      </c>
      <c r="Q1359" s="7" t="s">
        <v>52391</v>
      </c>
    </row>
    <row r="1360" spans="1:17" x14ac:dyDescent="0.2">
      <c r="A1360" s="2" t="s">
        <v>8625</v>
      </c>
      <c r="B1360" s="2" t="s">
        <v>8626</v>
      </c>
      <c r="C1360" s="3">
        <v>17314</v>
      </c>
      <c r="D1360" s="2" t="s">
        <v>8627</v>
      </c>
      <c r="E1360" s="2" t="s">
        <v>1601</v>
      </c>
      <c r="F1360" s="2" t="s">
        <v>8628</v>
      </c>
      <c r="G1360" s="2" t="s">
        <v>194</v>
      </c>
      <c r="H1360" s="4" t="s">
        <v>8629</v>
      </c>
      <c r="I1360" s="5" t="s">
        <v>8630</v>
      </c>
      <c r="J1360" s="2" t="s">
        <v>51</v>
      </c>
      <c r="K1360" s="2" t="s">
        <v>73</v>
      </c>
      <c r="L1360" s="2"/>
      <c r="M1360" s="8" t="s">
        <v>207</v>
      </c>
      <c r="N1360" s="2" t="s">
        <v>6377</v>
      </c>
      <c r="O1360" s="2" t="s">
        <v>41</v>
      </c>
      <c r="P1360" s="6">
        <v>1724</v>
      </c>
      <c r="Q1360" s="7" t="s">
        <v>52391</v>
      </c>
    </row>
    <row r="1361" spans="1:17" x14ac:dyDescent="0.2">
      <c r="A1361" s="2" t="s">
        <v>8631</v>
      </c>
      <c r="B1361" s="2" t="s">
        <v>8632</v>
      </c>
      <c r="C1361" s="3">
        <v>30798</v>
      </c>
      <c r="D1361" s="2" t="s">
        <v>8633</v>
      </c>
      <c r="E1361" s="2" t="s">
        <v>622</v>
      </c>
      <c r="F1361" s="2" t="s">
        <v>92</v>
      </c>
      <c r="G1361" s="2" t="s">
        <v>249</v>
      </c>
      <c r="H1361" s="4" t="s">
        <v>8634</v>
      </c>
      <c r="I1361" s="5" t="s">
        <v>8635</v>
      </c>
      <c r="J1361" s="2" t="s">
        <v>25</v>
      </c>
      <c r="K1361" s="2" t="s">
        <v>38</v>
      </c>
      <c r="L1361" s="2"/>
      <c r="M1361" s="8" t="s">
        <v>376</v>
      </c>
      <c r="N1361" s="2" t="s">
        <v>2618</v>
      </c>
      <c r="O1361" s="2" t="s">
        <v>296</v>
      </c>
      <c r="P1361" s="6">
        <v>3775</v>
      </c>
      <c r="Q1361" s="7" t="s">
        <v>52391</v>
      </c>
    </row>
    <row r="1362" spans="1:17" x14ac:dyDescent="0.2">
      <c r="A1362" s="2" t="s">
        <v>8636</v>
      </c>
      <c r="B1362" s="2" t="s">
        <v>8637</v>
      </c>
      <c r="C1362" s="3">
        <v>33502</v>
      </c>
      <c r="D1362" s="2" t="s">
        <v>8638</v>
      </c>
      <c r="E1362" s="2" t="s">
        <v>3819</v>
      </c>
      <c r="F1362" s="2" t="s">
        <v>8639</v>
      </c>
      <c r="G1362" s="2" t="s">
        <v>123</v>
      </c>
      <c r="H1362" s="4" t="s">
        <v>8640</v>
      </c>
      <c r="I1362" s="5" t="s">
        <v>8641</v>
      </c>
      <c r="J1362" s="2" t="s">
        <v>160</v>
      </c>
      <c r="K1362" s="2" t="s">
        <v>38</v>
      </c>
      <c r="L1362" s="2"/>
      <c r="M1362" s="8" t="s">
        <v>143</v>
      </c>
      <c r="N1362" s="2" t="s">
        <v>1493</v>
      </c>
      <c r="O1362" s="2" t="s">
        <v>41</v>
      </c>
      <c r="P1362" s="6">
        <v>6712</v>
      </c>
      <c r="Q1362" s="7" t="s">
        <v>52391</v>
      </c>
    </row>
    <row r="1363" spans="1:17" x14ac:dyDescent="0.2">
      <c r="A1363" s="2" t="s">
        <v>8642</v>
      </c>
      <c r="B1363" s="2" t="s">
        <v>8643</v>
      </c>
      <c r="C1363" s="3">
        <v>29039</v>
      </c>
      <c r="D1363" s="2" t="s">
        <v>8644</v>
      </c>
      <c r="E1363" s="2" t="s">
        <v>444</v>
      </c>
      <c r="F1363" s="2" t="s">
        <v>8645</v>
      </c>
      <c r="G1363" s="2" t="s">
        <v>60</v>
      </c>
      <c r="H1363" s="4" t="s">
        <v>8646</v>
      </c>
      <c r="I1363" s="5" t="s">
        <v>8647</v>
      </c>
      <c r="J1363" s="2" t="s">
        <v>51</v>
      </c>
      <c r="K1363" s="2" t="s">
        <v>26</v>
      </c>
      <c r="L1363" s="2"/>
      <c r="M1363" s="8" t="s">
        <v>268</v>
      </c>
      <c r="N1363" s="2" t="s">
        <v>1322</v>
      </c>
      <c r="O1363" s="2" t="s">
        <v>87</v>
      </c>
      <c r="P1363" s="6">
        <v>5638</v>
      </c>
      <c r="Q1363" s="7" t="s">
        <v>52391</v>
      </c>
    </row>
    <row r="1364" spans="1:17" x14ac:dyDescent="0.2">
      <c r="A1364" s="2" t="s">
        <v>8648</v>
      </c>
      <c r="B1364" s="2" t="s">
        <v>8649</v>
      </c>
      <c r="C1364" s="3">
        <v>24147</v>
      </c>
      <c r="D1364" s="2" t="s">
        <v>8650</v>
      </c>
      <c r="E1364" s="2" t="s">
        <v>2411</v>
      </c>
      <c r="F1364" s="2" t="s">
        <v>8651</v>
      </c>
      <c r="G1364" s="2" t="s">
        <v>123</v>
      </c>
      <c r="H1364" s="4" t="s">
        <v>8652</v>
      </c>
      <c r="I1364" s="5" t="s">
        <v>8653</v>
      </c>
      <c r="J1364" s="2" t="s">
        <v>63</v>
      </c>
      <c r="K1364" s="2" t="s">
        <v>26</v>
      </c>
      <c r="L1364" s="2"/>
      <c r="M1364" s="8" t="s">
        <v>143</v>
      </c>
      <c r="N1364" s="2" t="s">
        <v>8438</v>
      </c>
      <c r="O1364" s="2" t="s">
        <v>188</v>
      </c>
      <c r="P1364" s="6">
        <v>2068</v>
      </c>
      <c r="Q1364" s="7" t="s">
        <v>52391</v>
      </c>
    </row>
    <row r="1365" spans="1:17" x14ac:dyDescent="0.2">
      <c r="A1365" s="2" t="s">
        <v>8654</v>
      </c>
      <c r="B1365" s="2" t="s">
        <v>8655</v>
      </c>
      <c r="C1365" s="3">
        <v>22612</v>
      </c>
      <c r="D1365" s="2" t="s">
        <v>8656</v>
      </c>
      <c r="E1365" s="2" t="s">
        <v>1096</v>
      </c>
      <c r="F1365" s="2" t="s">
        <v>8657</v>
      </c>
      <c r="G1365" s="2" t="s">
        <v>687</v>
      </c>
      <c r="H1365" s="4" t="s">
        <v>8658</v>
      </c>
      <c r="I1365" s="5" t="s">
        <v>3615</v>
      </c>
      <c r="J1365" s="2" t="s">
        <v>84</v>
      </c>
      <c r="K1365" s="2" t="s">
        <v>73</v>
      </c>
      <c r="L1365" s="2"/>
      <c r="M1365" s="8" t="s">
        <v>74</v>
      </c>
      <c r="N1365" s="2" t="s">
        <v>1200</v>
      </c>
      <c r="O1365" s="2" t="s">
        <v>54</v>
      </c>
      <c r="P1365" s="6">
        <v>7516</v>
      </c>
      <c r="Q1365" s="7" t="s">
        <v>52391</v>
      </c>
    </row>
    <row r="1366" spans="1:17" x14ac:dyDescent="0.2">
      <c r="A1366" s="2" t="s">
        <v>8659</v>
      </c>
      <c r="B1366" s="2" t="s">
        <v>8660</v>
      </c>
      <c r="C1366" s="3">
        <v>34135</v>
      </c>
      <c r="D1366" s="2" t="s">
        <v>8661</v>
      </c>
      <c r="E1366" s="2" t="s">
        <v>308</v>
      </c>
      <c r="F1366" s="2" t="s">
        <v>1975</v>
      </c>
      <c r="G1366" s="2" t="s">
        <v>113</v>
      </c>
      <c r="H1366" s="4" t="s">
        <v>8662</v>
      </c>
      <c r="I1366" s="5" t="s">
        <v>8663</v>
      </c>
      <c r="J1366" s="2" t="s">
        <v>160</v>
      </c>
      <c r="K1366" s="2" t="s">
        <v>38</v>
      </c>
      <c r="L1366" s="2"/>
      <c r="M1366" s="8" t="s">
        <v>85</v>
      </c>
      <c r="N1366" s="2" t="s">
        <v>8664</v>
      </c>
      <c r="O1366" s="2" t="s">
        <v>107</v>
      </c>
      <c r="P1366" s="6">
        <v>3524</v>
      </c>
      <c r="Q1366" s="7" t="s">
        <v>52391</v>
      </c>
    </row>
    <row r="1367" spans="1:17" x14ac:dyDescent="0.2">
      <c r="A1367" s="2" t="s">
        <v>8665</v>
      </c>
      <c r="B1367" s="2" t="s">
        <v>8666</v>
      </c>
      <c r="C1367" s="3">
        <v>18788</v>
      </c>
      <c r="D1367" s="2" t="s">
        <v>8667</v>
      </c>
      <c r="E1367" s="2" t="s">
        <v>8361</v>
      </c>
      <c r="F1367" s="2" t="s">
        <v>1586</v>
      </c>
      <c r="G1367" s="2" t="s">
        <v>413</v>
      </c>
      <c r="H1367" s="4" t="s">
        <v>8668</v>
      </c>
      <c r="I1367" s="5" t="s">
        <v>8669</v>
      </c>
      <c r="J1367" s="2" t="s">
        <v>51</v>
      </c>
      <c r="K1367" s="2" t="s">
        <v>73</v>
      </c>
      <c r="L1367" s="2"/>
      <c r="M1367" s="8" t="s">
        <v>268</v>
      </c>
      <c r="N1367" s="2" t="s">
        <v>5534</v>
      </c>
      <c r="O1367" s="2" t="s">
        <v>41</v>
      </c>
      <c r="P1367" s="6">
        <v>2966</v>
      </c>
      <c r="Q1367" s="7" t="s">
        <v>52391</v>
      </c>
    </row>
    <row r="1368" spans="1:17" x14ac:dyDescent="0.2">
      <c r="A1368" s="2" t="s">
        <v>8670</v>
      </c>
      <c r="B1368" s="2" t="s">
        <v>8671</v>
      </c>
      <c r="C1368" s="3">
        <v>16622</v>
      </c>
      <c r="D1368" s="2" t="s">
        <v>8672</v>
      </c>
      <c r="E1368" s="2" t="s">
        <v>2364</v>
      </c>
      <c r="F1368" s="2" t="s">
        <v>8673</v>
      </c>
      <c r="G1368" s="2" t="s">
        <v>413</v>
      </c>
      <c r="H1368" s="4" t="s">
        <v>8674</v>
      </c>
      <c r="I1368" s="5" t="s">
        <v>8675</v>
      </c>
      <c r="J1368" s="2" t="s">
        <v>160</v>
      </c>
      <c r="K1368" s="2" t="s">
        <v>26</v>
      </c>
      <c r="L1368" s="2"/>
      <c r="M1368" s="8" t="s">
        <v>105</v>
      </c>
      <c r="N1368" s="2" t="s">
        <v>8676</v>
      </c>
      <c r="O1368" s="2" t="s">
        <v>198</v>
      </c>
      <c r="P1368" s="6">
        <v>3694</v>
      </c>
      <c r="Q1368" s="7" t="s">
        <v>52391</v>
      </c>
    </row>
    <row r="1369" spans="1:17" x14ac:dyDescent="0.2">
      <c r="A1369" s="2" t="s">
        <v>8677</v>
      </c>
      <c r="B1369" s="2" t="s">
        <v>8678</v>
      </c>
      <c r="C1369" s="3">
        <v>17006</v>
      </c>
      <c r="D1369" s="2" t="s">
        <v>8679</v>
      </c>
      <c r="E1369" s="2" t="s">
        <v>493</v>
      </c>
      <c r="F1369" s="2" t="s">
        <v>2217</v>
      </c>
      <c r="G1369" s="2" t="s">
        <v>102</v>
      </c>
      <c r="H1369" s="4" t="s">
        <v>8680</v>
      </c>
      <c r="I1369" s="5" t="s">
        <v>8681</v>
      </c>
      <c r="J1369" s="2" t="s">
        <v>160</v>
      </c>
      <c r="K1369" s="2" t="s">
        <v>73</v>
      </c>
      <c r="L1369" s="2"/>
      <c r="M1369" s="8" t="s">
        <v>105</v>
      </c>
      <c r="N1369" s="2" t="s">
        <v>8682</v>
      </c>
      <c r="O1369" s="2" t="s">
        <v>54</v>
      </c>
      <c r="P1369" s="6">
        <v>6263</v>
      </c>
      <c r="Q1369" s="7" t="s">
        <v>52391</v>
      </c>
    </row>
    <row r="1370" spans="1:17" x14ac:dyDescent="0.2">
      <c r="A1370" s="2" t="s">
        <v>8683</v>
      </c>
      <c r="B1370" s="2" t="s">
        <v>8684</v>
      </c>
      <c r="C1370" s="3">
        <v>31699</v>
      </c>
      <c r="D1370" s="2" t="s">
        <v>8685</v>
      </c>
      <c r="E1370" s="2" t="s">
        <v>1778</v>
      </c>
      <c r="F1370" s="2" t="s">
        <v>8686</v>
      </c>
      <c r="G1370" s="2" t="s">
        <v>93</v>
      </c>
      <c r="H1370" s="4" t="s">
        <v>8687</v>
      </c>
      <c r="I1370" s="5" t="s">
        <v>8688</v>
      </c>
      <c r="J1370" s="2" t="s">
        <v>51</v>
      </c>
      <c r="K1370" s="2" t="s">
        <v>73</v>
      </c>
      <c r="L1370" s="2"/>
      <c r="M1370" s="8" t="s">
        <v>27</v>
      </c>
      <c r="N1370" s="2" t="s">
        <v>874</v>
      </c>
      <c r="O1370" s="2" t="s">
        <v>54</v>
      </c>
      <c r="P1370" s="6">
        <v>3321</v>
      </c>
      <c r="Q1370" s="7" t="s">
        <v>52391</v>
      </c>
    </row>
    <row r="1371" spans="1:17" x14ac:dyDescent="0.2">
      <c r="A1371" s="2" t="s">
        <v>8689</v>
      </c>
      <c r="B1371" s="2" t="s">
        <v>8690</v>
      </c>
      <c r="C1371" s="3">
        <v>24389</v>
      </c>
      <c r="D1371" s="2" t="s">
        <v>8691</v>
      </c>
      <c r="E1371" s="2" t="s">
        <v>1717</v>
      </c>
      <c r="F1371" s="2" t="s">
        <v>1062</v>
      </c>
      <c r="G1371" s="2" t="s">
        <v>223</v>
      </c>
      <c r="H1371" s="4" t="s">
        <v>8692</v>
      </c>
      <c r="I1371" s="5" t="s">
        <v>8693</v>
      </c>
      <c r="J1371" s="2" t="s">
        <v>63</v>
      </c>
      <c r="K1371" s="2" t="s">
        <v>38</v>
      </c>
      <c r="L1371" s="2"/>
      <c r="M1371" s="8" t="s">
        <v>116</v>
      </c>
      <c r="N1371" s="2" t="s">
        <v>8398</v>
      </c>
      <c r="O1371" s="2" t="s">
        <v>312</v>
      </c>
      <c r="P1371" s="6">
        <v>9435</v>
      </c>
      <c r="Q1371" s="7" t="s">
        <v>52391</v>
      </c>
    </row>
    <row r="1372" spans="1:17" x14ac:dyDescent="0.2">
      <c r="A1372" s="2" t="s">
        <v>8694</v>
      </c>
      <c r="B1372" s="2" t="s">
        <v>8695</v>
      </c>
      <c r="C1372" s="3">
        <v>33404</v>
      </c>
      <c r="D1372" s="2" t="s">
        <v>8696</v>
      </c>
      <c r="E1372" s="2" t="s">
        <v>6601</v>
      </c>
      <c r="F1372" s="2" t="s">
        <v>1304</v>
      </c>
      <c r="G1372" s="2" t="s">
        <v>22</v>
      </c>
      <c r="H1372" s="4" t="s">
        <v>8697</v>
      </c>
      <c r="I1372" s="5" t="s">
        <v>8698</v>
      </c>
      <c r="J1372" s="2" t="s">
        <v>84</v>
      </c>
      <c r="K1372" s="2" t="s">
        <v>73</v>
      </c>
      <c r="L1372" s="2"/>
      <c r="M1372" s="8" t="s">
        <v>143</v>
      </c>
      <c r="N1372" s="2" t="s">
        <v>4955</v>
      </c>
      <c r="O1372" s="2" t="s">
        <v>54</v>
      </c>
      <c r="P1372" s="6">
        <v>1658</v>
      </c>
      <c r="Q1372" s="7" t="s">
        <v>52391</v>
      </c>
    </row>
    <row r="1373" spans="1:17" x14ac:dyDescent="0.2">
      <c r="A1373" s="2" t="s">
        <v>8699</v>
      </c>
      <c r="B1373" s="2" t="s">
        <v>8700</v>
      </c>
      <c r="C1373" s="3">
        <v>38188</v>
      </c>
      <c r="D1373" s="2" t="s">
        <v>8701</v>
      </c>
      <c r="E1373" s="2" t="s">
        <v>2738</v>
      </c>
      <c r="F1373" s="2" t="s">
        <v>1693</v>
      </c>
      <c r="G1373" s="2" t="s">
        <v>123</v>
      </c>
      <c r="H1373" s="4" t="s">
        <v>8702</v>
      </c>
      <c r="I1373" s="5" t="s">
        <v>8703</v>
      </c>
      <c r="J1373" s="2" t="s">
        <v>51</v>
      </c>
      <c r="K1373" s="2" t="s">
        <v>73</v>
      </c>
      <c r="L1373" s="2"/>
      <c r="M1373" s="8" t="s">
        <v>27</v>
      </c>
      <c r="N1373" s="2" t="s">
        <v>1647</v>
      </c>
      <c r="O1373" s="2" t="s">
        <v>87</v>
      </c>
      <c r="P1373" s="6">
        <v>2870</v>
      </c>
      <c r="Q1373" s="7" t="s">
        <v>52391</v>
      </c>
    </row>
    <row r="1374" spans="1:17" x14ac:dyDescent="0.2">
      <c r="A1374" s="2" t="s">
        <v>8704</v>
      </c>
      <c r="B1374" s="2" t="s">
        <v>8705</v>
      </c>
      <c r="C1374" s="3">
        <v>37352</v>
      </c>
      <c r="D1374" s="2" t="s">
        <v>8706</v>
      </c>
      <c r="E1374" s="2" t="s">
        <v>2478</v>
      </c>
      <c r="F1374" s="2" t="s">
        <v>8707</v>
      </c>
      <c r="G1374" s="2" t="s">
        <v>70</v>
      </c>
      <c r="H1374" s="4" t="s">
        <v>8708</v>
      </c>
      <c r="I1374" s="5" t="s">
        <v>8709</v>
      </c>
      <c r="J1374" s="2" t="s">
        <v>160</v>
      </c>
      <c r="K1374" s="2" t="s">
        <v>38</v>
      </c>
      <c r="L1374" s="2"/>
      <c r="M1374" s="8" t="s">
        <v>52</v>
      </c>
      <c r="N1374" s="2" t="s">
        <v>2685</v>
      </c>
      <c r="O1374" s="2" t="s">
        <v>188</v>
      </c>
      <c r="P1374" s="6">
        <v>5060</v>
      </c>
      <c r="Q1374" s="7" t="s">
        <v>52391</v>
      </c>
    </row>
    <row r="1375" spans="1:17" x14ac:dyDescent="0.2">
      <c r="A1375" s="2" t="s">
        <v>8710</v>
      </c>
      <c r="B1375" s="2" t="s">
        <v>8711</v>
      </c>
      <c r="C1375" s="3">
        <v>24507</v>
      </c>
      <c r="D1375" s="2" t="s">
        <v>8712</v>
      </c>
      <c r="E1375" s="2" t="s">
        <v>2831</v>
      </c>
      <c r="F1375" s="2" t="s">
        <v>8713</v>
      </c>
      <c r="G1375" s="2" t="s">
        <v>223</v>
      </c>
      <c r="H1375" s="4" t="s">
        <v>8714</v>
      </c>
      <c r="I1375" s="5" t="s">
        <v>8715</v>
      </c>
      <c r="J1375" s="2" t="s">
        <v>160</v>
      </c>
      <c r="K1375" s="2" t="s">
        <v>26</v>
      </c>
      <c r="L1375" s="2"/>
      <c r="M1375" s="8" t="s">
        <v>207</v>
      </c>
      <c r="N1375" s="2" t="s">
        <v>1127</v>
      </c>
      <c r="O1375" s="2" t="s">
        <v>296</v>
      </c>
      <c r="P1375" s="6">
        <v>3853</v>
      </c>
      <c r="Q1375" s="7" t="s">
        <v>52391</v>
      </c>
    </row>
    <row r="1376" spans="1:17" x14ac:dyDescent="0.2">
      <c r="A1376" s="2" t="s">
        <v>8716</v>
      </c>
      <c r="B1376" s="2" t="s">
        <v>8717</v>
      </c>
      <c r="C1376" s="3">
        <v>17036</v>
      </c>
      <c r="D1376" s="2" t="s">
        <v>8718</v>
      </c>
      <c r="E1376" s="2" t="s">
        <v>957</v>
      </c>
      <c r="F1376" s="2" t="s">
        <v>8719</v>
      </c>
      <c r="G1376" s="2" t="s">
        <v>194</v>
      </c>
      <c r="H1376" s="4" t="s">
        <v>8720</v>
      </c>
      <c r="I1376" s="5" t="s">
        <v>8721</v>
      </c>
      <c r="J1376" s="2" t="s">
        <v>51</v>
      </c>
      <c r="K1376" s="2" t="s">
        <v>38</v>
      </c>
      <c r="L1376" s="2"/>
      <c r="M1376" s="8" t="s">
        <v>143</v>
      </c>
      <c r="N1376" s="2" t="s">
        <v>4633</v>
      </c>
      <c r="O1376" s="2" t="s">
        <v>41</v>
      </c>
      <c r="P1376" s="6">
        <v>2278</v>
      </c>
      <c r="Q1376" s="7" t="s">
        <v>52391</v>
      </c>
    </row>
    <row r="1377" spans="1:17" x14ac:dyDescent="0.2">
      <c r="A1377" s="2" t="s">
        <v>8722</v>
      </c>
      <c r="B1377" s="2" t="s">
        <v>8723</v>
      </c>
      <c r="C1377" s="3">
        <v>25211</v>
      </c>
      <c r="D1377" s="2" t="s">
        <v>8724</v>
      </c>
      <c r="E1377" s="2" t="s">
        <v>854</v>
      </c>
      <c r="F1377" s="2" t="s">
        <v>8725</v>
      </c>
      <c r="G1377" s="2" t="s">
        <v>194</v>
      </c>
      <c r="H1377" s="4" t="s">
        <v>8726</v>
      </c>
      <c r="I1377" s="5" t="s">
        <v>8727</v>
      </c>
      <c r="J1377" s="2" t="s">
        <v>51</v>
      </c>
      <c r="K1377" s="2" t="s">
        <v>73</v>
      </c>
      <c r="L1377" s="2"/>
      <c r="M1377" s="8" t="s">
        <v>143</v>
      </c>
      <c r="N1377" s="2" t="s">
        <v>6207</v>
      </c>
      <c r="O1377" s="2" t="s">
        <v>188</v>
      </c>
      <c r="P1377" s="6">
        <v>7434</v>
      </c>
      <c r="Q1377" s="7" t="s">
        <v>52391</v>
      </c>
    </row>
    <row r="1378" spans="1:17" x14ac:dyDescent="0.2">
      <c r="A1378" s="2" t="s">
        <v>8728</v>
      </c>
      <c r="B1378" s="2" t="s">
        <v>8729</v>
      </c>
      <c r="C1378" s="3">
        <v>18996</v>
      </c>
      <c r="D1378" s="2" t="s">
        <v>8730</v>
      </c>
      <c r="E1378" s="2" t="s">
        <v>2752</v>
      </c>
      <c r="F1378" s="2" t="s">
        <v>8731</v>
      </c>
      <c r="G1378" s="2" t="s">
        <v>214</v>
      </c>
      <c r="H1378" s="4" t="s">
        <v>8732</v>
      </c>
      <c r="I1378" s="5" t="s">
        <v>8733</v>
      </c>
      <c r="J1378" s="2" t="s">
        <v>51</v>
      </c>
      <c r="K1378" s="2" t="s">
        <v>73</v>
      </c>
      <c r="L1378" s="2"/>
      <c r="M1378" s="8" t="s">
        <v>105</v>
      </c>
      <c r="N1378" s="2" t="s">
        <v>8734</v>
      </c>
      <c r="O1378" s="2" t="s">
        <v>107</v>
      </c>
      <c r="P1378" s="6">
        <v>5012</v>
      </c>
      <c r="Q1378" s="7" t="s">
        <v>52391</v>
      </c>
    </row>
    <row r="1379" spans="1:17" x14ac:dyDescent="0.2">
      <c r="A1379" s="2" t="s">
        <v>8735</v>
      </c>
      <c r="B1379" s="2" t="s">
        <v>8736</v>
      </c>
      <c r="C1379" s="3">
        <v>37006</v>
      </c>
      <c r="D1379" s="2" t="s">
        <v>8737</v>
      </c>
      <c r="E1379" s="2" t="s">
        <v>7710</v>
      </c>
      <c r="F1379" s="2" t="s">
        <v>7656</v>
      </c>
      <c r="G1379" s="2" t="s">
        <v>22</v>
      </c>
      <c r="H1379" s="4" t="s">
        <v>8738</v>
      </c>
      <c r="I1379" s="5" t="s">
        <v>8739</v>
      </c>
      <c r="J1379" s="2" t="s">
        <v>25</v>
      </c>
      <c r="K1379" s="2" t="s">
        <v>38</v>
      </c>
      <c r="L1379" s="2"/>
      <c r="M1379" s="8" t="s">
        <v>85</v>
      </c>
      <c r="N1379" s="2" t="s">
        <v>2641</v>
      </c>
      <c r="O1379" s="2" t="s">
        <v>243</v>
      </c>
      <c r="P1379" s="6">
        <v>3123</v>
      </c>
      <c r="Q1379" s="7" t="s">
        <v>52391</v>
      </c>
    </row>
    <row r="1380" spans="1:17" x14ac:dyDescent="0.2">
      <c r="A1380" s="2" t="s">
        <v>8740</v>
      </c>
      <c r="B1380" s="2" t="s">
        <v>8741</v>
      </c>
      <c r="C1380" s="3">
        <v>37639</v>
      </c>
      <c r="D1380" s="2" t="s">
        <v>8742</v>
      </c>
      <c r="E1380" s="2" t="s">
        <v>468</v>
      </c>
      <c r="F1380" s="2" t="s">
        <v>1017</v>
      </c>
      <c r="G1380" s="2" t="s">
        <v>413</v>
      </c>
      <c r="H1380" s="4" t="s">
        <v>8743</v>
      </c>
      <c r="I1380" s="5" t="s">
        <v>8744</v>
      </c>
      <c r="J1380" s="2" t="s">
        <v>25</v>
      </c>
      <c r="K1380" s="2" t="s">
        <v>38</v>
      </c>
      <c r="L1380" s="2"/>
      <c r="M1380" s="8" t="s">
        <v>268</v>
      </c>
      <c r="N1380" s="2" t="s">
        <v>2325</v>
      </c>
      <c r="O1380" s="2" t="s">
        <v>296</v>
      </c>
      <c r="P1380" s="6">
        <v>8571</v>
      </c>
      <c r="Q1380" s="7" t="s">
        <v>52391</v>
      </c>
    </row>
    <row r="1381" spans="1:17" x14ac:dyDescent="0.2">
      <c r="A1381" s="2" t="s">
        <v>8745</v>
      </c>
      <c r="B1381" s="2" t="s">
        <v>8746</v>
      </c>
      <c r="C1381" s="3">
        <v>23189</v>
      </c>
      <c r="D1381" s="2" t="s">
        <v>8747</v>
      </c>
      <c r="E1381" s="2" t="s">
        <v>907</v>
      </c>
      <c r="F1381" s="2" t="s">
        <v>140</v>
      </c>
      <c r="G1381" s="2" t="s">
        <v>60</v>
      </c>
      <c r="H1381" s="4" t="s">
        <v>8748</v>
      </c>
      <c r="I1381" s="5" t="s">
        <v>8749</v>
      </c>
      <c r="J1381" s="2" t="s">
        <v>160</v>
      </c>
      <c r="K1381" s="2" t="s">
        <v>73</v>
      </c>
      <c r="L1381" s="2"/>
      <c r="M1381" s="8" t="s">
        <v>52</v>
      </c>
      <c r="N1381" s="2" t="s">
        <v>8750</v>
      </c>
      <c r="O1381" s="2" t="s">
        <v>87</v>
      </c>
      <c r="P1381" s="6">
        <v>2139</v>
      </c>
      <c r="Q1381" s="7" t="s">
        <v>52391</v>
      </c>
    </row>
    <row r="1382" spans="1:17" x14ac:dyDescent="0.2">
      <c r="A1382" s="2" t="s">
        <v>8751</v>
      </c>
      <c r="B1382" s="2" t="s">
        <v>8752</v>
      </c>
      <c r="C1382" s="3">
        <v>24891</v>
      </c>
      <c r="D1382" s="2" t="s">
        <v>8753</v>
      </c>
      <c r="E1382" s="2" t="s">
        <v>2384</v>
      </c>
      <c r="F1382" s="2" t="s">
        <v>1219</v>
      </c>
      <c r="G1382" s="2" t="s">
        <v>204</v>
      </c>
      <c r="H1382" s="4" t="s">
        <v>8754</v>
      </c>
      <c r="I1382" s="5" t="s">
        <v>8755</v>
      </c>
      <c r="J1382" s="2" t="s">
        <v>25</v>
      </c>
      <c r="K1382" s="2" t="s">
        <v>73</v>
      </c>
      <c r="L1382" s="2"/>
      <c r="M1382" s="8" t="s">
        <v>268</v>
      </c>
      <c r="N1382" s="2" t="s">
        <v>1696</v>
      </c>
      <c r="O1382" s="2" t="s">
        <v>87</v>
      </c>
      <c r="P1382" s="6">
        <v>4053</v>
      </c>
      <c r="Q1382" s="7" t="s">
        <v>52391</v>
      </c>
    </row>
    <row r="1383" spans="1:17" x14ac:dyDescent="0.2">
      <c r="A1383" s="2" t="s">
        <v>8756</v>
      </c>
      <c r="B1383" s="2" t="s">
        <v>8757</v>
      </c>
      <c r="C1383" s="3">
        <v>30109</v>
      </c>
      <c r="D1383" s="2" t="s">
        <v>8758</v>
      </c>
      <c r="E1383" s="2" t="s">
        <v>2321</v>
      </c>
      <c r="F1383" s="2" t="s">
        <v>166</v>
      </c>
      <c r="G1383" s="2" t="s">
        <v>223</v>
      </c>
      <c r="H1383" s="4" t="s">
        <v>8759</v>
      </c>
      <c r="I1383" s="5" t="s">
        <v>8760</v>
      </c>
      <c r="J1383" s="2" t="s">
        <v>25</v>
      </c>
      <c r="K1383" s="2" t="s">
        <v>26</v>
      </c>
      <c r="L1383" s="2"/>
      <c r="M1383" s="8" t="s">
        <v>105</v>
      </c>
      <c r="N1383" s="2" t="s">
        <v>858</v>
      </c>
      <c r="O1383" s="2" t="s">
        <v>107</v>
      </c>
      <c r="P1383" s="6">
        <v>6129</v>
      </c>
      <c r="Q1383" s="7" t="s">
        <v>52391</v>
      </c>
    </row>
    <row r="1384" spans="1:17" x14ac:dyDescent="0.2">
      <c r="A1384" s="2" t="s">
        <v>8761</v>
      </c>
      <c r="B1384" s="2" t="s">
        <v>8762</v>
      </c>
      <c r="C1384" s="3">
        <v>18779</v>
      </c>
      <c r="D1384" s="2" t="s">
        <v>8763</v>
      </c>
      <c r="E1384" s="2" t="s">
        <v>8315</v>
      </c>
      <c r="F1384" s="2" t="s">
        <v>1809</v>
      </c>
      <c r="G1384" s="2" t="s">
        <v>204</v>
      </c>
      <c r="H1384" s="4" t="s">
        <v>8764</v>
      </c>
      <c r="I1384" s="5" t="s">
        <v>8765</v>
      </c>
      <c r="J1384" s="2" t="s">
        <v>51</v>
      </c>
      <c r="K1384" s="2" t="s">
        <v>38</v>
      </c>
      <c r="L1384" s="2"/>
      <c r="M1384" s="8" t="s">
        <v>143</v>
      </c>
      <c r="N1384" s="2" t="s">
        <v>8766</v>
      </c>
      <c r="O1384" s="2" t="s">
        <v>296</v>
      </c>
      <c r="P1384" s="6">
        <v>5222</v>
      </c>
      <c r="Q1384" s="7" t="s">
        <v>52391</v>
      </c>
    </row>
    <row r="1385" spans="1:17" x14ac:dyDescent="0.2">
      <c r="A1385" s="2" t="s">
        <v>8767</v>
      </c>
      <c r="B1385" s="2" t="s">
        <v>8768</v>
      </c>
      <c r="C1385" s="3">
        <v>36371</v>
      </c>
      <c r="D1385" s="2" t="s">
        <v>8769</v>
      </c>
      <c r="E1385" s="2" t="s">
        <v>8020</v>
      </c>
      <c r="F1385" s="2" t="s">
        <v>428</v>
      </c>
      <c r="G1385" s="2" t="s">
        <v>22</v>
      </c>
      <c r="H1385" s="4" t="s">
        <v>8770</v>
      </c>
      <c r="I1385" s="5" t="s">
        <v>8771</v>
      </c>
      <c r="J1385" s="2" t="s">
        <v>160</v>
      </c>
      <c r="K1385" s="2" t="s">
        <v>73</v>
      </c>
      <c r="L1385" s="2"/>
      <c r="M1385" s="8" t="s">
        <v>105</v>
      </c>
      <c r="N1385" s="2" t="s">
        <v>3292</v>
      </c>
      <c r="O1385" s="2" t="s">
        <v>188</v>
      </c>
      <c r="P1385" s="6">
        <v>8825</v>
      </c>
      <c r="Q1385" s="7" t="s">
        <v>52391</v>
      </c>
    </row>
    <row r="1386" spans="1:17" x14ac:dyDescent="0.2">
      <c r="A1386" s="2" t="s">
        <v>8772</v>
      </c>
      <c r="B1386" s="2" t="s">
        <v>8773</v>
      </c>
      <c r="C1386" s="3">
        <v>16529</v>
      </c>
      <c r="D1386" s="2" t="s">
        <v>8774</v>
      </c>
      <c r="E1386" s="2" t="s">
        <v>3404</v>
      </c>
      <c r="F1386" s="2" t="s">
        <v>3689</v>
      </c>
      <c r="G1386" s="2" t="s">
        <v>478</v>
      </c>
      <c r="H1386" s="4" t="s">
        <v>8775</v>
      </c>
      <c r="I1386" s="5" t="s">
        <v>8776</v>
      </c>
      <c r="J1386" s="2" t="s">
        <v>63</v>
      </c>
      <c r="K1386" s="2" t="s">
        <v>38</v>
      </c>
      <c r="L1386" s="2"/>
      <c r="M1386" s="8" t="s">
        <v>207</v>
      </c>
      <c r="N1386" s="2" t="s">
        <v>3205</v>
      </c>
      <c r="O1386" s="2" t="s">
        <v>29</v>
      </c>
      <c r="P1386" s="6">
        <v>9638</v>
      </c>
      <c r="Q1386" s="7" t="s">
        <v>52391</v>
      </c>
    </row>
    <row r="1387" spans="1:17" x14ac:dyDescent="0.2">
      <c r="A1387" s="2" t="s">
        <v>8777</v>
      </c>
      <c r="B1387" s="2" t="s">
        <v>8778</v>
      </c>
      <c r="C1387" s="3">
        <v>22860</v>
      </c>
      <c r="D1387" s="2" t="s">
        <v>8779</v>
      </c>
      <c r="E1387" s="2" t="s">
        <v>957</v>
      </c>
      <c r="F1387" s="2" t="s">
        <v>8780</v>
      </c>
      <c r="G1387" s="2" t="s">
        <v>132</v>
      </c>
      <c r="H1387" s="4" t="s">
        <v>8781</v>
      </c>
      <c r="I1387" s="5" t="s">
        <v>8782</v>
      </c>
      <c r="J1387" s="2" t="s">
        <v>160</v>
      </c>
      <c r="K1387" s="2" t="s">
        <v>38</v>
      </c>
      <c r="L1387" s="2"/>
      <c r="M1387" s="8" t="s">
        <v>105</v>
      </c>
      <c r="N1387" s="2" t="s">
        <v>3011</v>
      </c>
      <c r="O1387" s="2" t="s">
        <v>41</v>
      </c>
      <c r="P1387" s="6">
        <v>9792</v>
      </c>
      <c r="Q1387" s="7" t="s">
        <v>52391</v>
      </c>
    </row>
    <row r="1388" spans="1:17" x14ac:dyDescent="0.2">
      <c r="A1388" s="2" t="s">
        <v>8783</v>
      </c>
      <c r="B1388" s="2" t="s">
        <v>8784</v>
      </c>
      <c r="C1388" s="3">
        <v>38482</v>
      </c>
      <c r="D1388" s="2" t="s">
        <v>8785</v>
      </c>
      <c r="E1388" s="2" t="s">
        <v>1031</v>
      </c>
      <c r="F1388" s="2" t="s">
        <v>830</v>
      </c>
      <c r="G1388" s="2" t="s">
        <v>93</v>
      </c>
      <c r="H1388" s="4" t="s">
        <v>8786</v>
      </c>
      <c r="I1388" s="5" t="s">
        <v>8787</v>
      </c>
      <c r="J1388" s="2" t="s">
        <v>84</v>
      </c>
      <c r="K1388" s="2" t="s">
        <v>26</v>
      </c>
      <c r="L1388" s="2"/>
      <c r="M1388" s="8" t="s">
        <v>52</v>
      </c>
      <c r="N1388" s="2" t="s">
        <v>2283</v>
      </c>
      <c r="O1388" s="2" t="s">
        <v>41</v>
      </c>
      <c r="P1388" s="6">
        <v>9203</v>
      </c>
      <c r="Q1388" s="7" t="s">
        <v>52391</v>
      </c>
    </row>
    <row r="1389" spans="1:17" x14ac:dyDescent="0.2">
      <c r="A1389" s="2" t="s">
        <v>8788</v>
      </c>
      <c r="B1389" s="2" t="s">
        <v>8789</v>
      </c>
      <c r="C1389" s="3">
        <v>24933</v>
      </c>
      <c r="D1389" s="2" t="s">
        <v>4095</v>
      </c>
      <c r="E1389" s="2" t="s">
        <v>324</v>
      </c>
      <c r="F1389" s="2" t="s">
        <v>1267</v>
      </c>
      <c r="G1389" s="2" t="s">
        <v>249</v>
      </c>
      <c r="H1389" s="4" t="s">
        <v>8790</v>
      </c>
      <c r="I1389" s="5" t="s">
        <v>8791</v>
      </c>
      <c r="J1389" s="2" t="s">
        <v>25</v>
      </c>
      <c r="K1389" s="2" t="s">
        <v>38</v>
      </c>
      <c r="L1389" s="2"/>
      <c r="M1389" s="8" t="s">
        <v>207</v>
      </c>
      <c r="N1389" s="2" t="s">
        <v>558</v>
      </c>
      <c r="O1389" s="2" t="s">
        <v>198</v>
      </c>
      <c r="P1389" s="6">
        <v>9117</v>
      </c>
      <c r="Q1389" s="7" t="s">
        <v>52391</v>
      </c>
    </row>
    <row r="1390" spans="1:17" x14ac:dyDescent="0.2">
      <c r="A1390" s="2" t="s">
        <v>8792</v>
      </c>
      <c r="B1390" s="2" t="s">
        <v>8793</v>
      </c>
      <c r="C1390" s="3">
        <v>30820</v>
      </c>
      <c r="D1390" s="2" t="s">
        <v>8794</v>
      </c>
      <c r="E1390" s="2" t="s">
        <v>238</v>
      </c>
      <c r="F1390" s="2" t="s">
        <v>248</v>
      </c>
      <c r="G1390" s="2" t="s">
        <v>275</v>
      </c>
      <c r="H1390" s="4" t="s">
        <v>8795</v>
      </c>
      <c r="I1390" s="5" t="s">
        <v>8796</v>
      </c>
      <c r="J1390" s="2" t="s">
        <v>51</v>
      </c>
      <c r="K1390" s="2" t="s">
        <v>38</v>
      </c>
      <c r="L1390" s="2"/>
      <c r="M1390" s="8" t="s">
        <v>376</v>
      </c>
      <c r="N1390" s="2" t="s">
        <v>750</v>
      </c>
      <c r="O1390" s="2" t="s">
        <v>29</v>
      </c>
      <c r="P1390" s="6">
        <v>4691</v>
      </c>
      <c r="Q1390" s="7" t="s">
        <v>52391</v>
      </c>
    </row>
    <row r="1391" spans="1:17" x14ac:dyDescent="0.2">
      <c r="A1391" s="2" t="s">
        <v>8797</v>
      </c>
      <c r="B1391" s="2" t="s">
        <v>8798</v>
      </c>
      <c r="C1391" s="3">
        <v>38431</v>
      </c>
      <c r="D1391" s="2" t="s">
        <v>8799</v>
      </c>
      <c r="E1391" s="2" t="s">
        <v>789</v>
      </c>
      <c r="F1391" s="2" t="s">
        <v>7492</v>
      </c>
      <c r="G1391" s="2" t="s">
        <v>48</v>
      </c>
      <c r="H1391" s="4" t="s">
        <v>8800</v>
      </c>
      <c r="I1391" s="5" t="s">
        <v>8801</v>
      </c>
      <c r="J1391" s="2" t="s">
        <v>51</v>
      </c>
      <c r="K1391" s="2" t="s">
        <v>26</v>
      </c>
      <c r="L1391" s="2"/>
      <c r="M1391" s="8" t="s">
        <v>85</v>
      </c>
      <c r="N1391" s="2" t="s">
        <v>4913</v>
      </c>
      <c r="O1391" s="2" t="s">
        <v>29</v>
      </c>
      <c r="P1391" s="6">
        <v>1557</v>
      </c>
      <c r="Q1391" s="7" t="s">
        <v>52391</v>
      </c>
    </row>
    <row r="1392" spans="1:17" x14ac:dyDescent="0.2">
      <c r="A1392" s="2" t="s">
        <v>8802</v>
      </c>
      <c r="B1392" s="2" t="s">
        <v>8803</v>
      </c>
      <c r="C1392" s="3">
        <v>38930</v>
      </c>
      <c r="D1392" s="2" t="s">
        <v>8804</v>
      </c>
      <c r="E1392" s="2" t="s">
        <v>539</v>
      </c>
      <c r="F1392" s="2" t="s">
        <v>3223</v>
      </c>
      <c r="G1392" s="2" t="s">
        <v>123</v>
      </c>
      <c r="H1392" s="4" t="s">
        <v>8805</v>
      </c>
      <c r="I1392" s="5" t="s">
        <v>8806</v>
      </c>
      <c r="J1392" s="2" t="s">
        <v>63</v>
      </c>
      <c r="K1392" s="2" t="s">
        <v>73</v>
      </c>
      <c r="L1392" s="2"/>
      <c r="M1392" s="8" t="s">
        <v>105</v>
      </c>
      <c r="N1392" s="2" t="s">
        <v>161</v>
      </c>
      <c r="O1392" s="2" t="s">
        <v>188</v>
      </c>
      <c r="P1392" s="6">
        <v>2636</v>
      </c>
      <c r="Q1392" s="7" t="s">
        <v>52391</v>
      </c>
    </row>
    <row r="1393" spans="1:17" x14ac:dyDescent="0.2">
      <c r="A1393" s="2" t="s">
        <v>8807</v>
      </c>
      <c r="B1393" s="2" t="s">
        <v>8808</v>
      </c>
      <c r="C1393" s="3">
        <v>22205</v>
      </c>
      <c r="D1393" s="2" t="s">
        <v>8809</v>
      </c>
      <c r="E1393" s="2" t="s">
        <v>979</v>
      </c>
      <c r="F1393" s="2" t="s">
        <v>8810</v>
      </c>
      <c r="G1393" s="2" t="s">
        <v>437</v>
      </c>
      <c r="H1393" s="4" t="s">
        <v>8811</v>
      </c>
      <c r="I1393" s="5" t="s">
        <v>8812</v>
      </c>
      <c r="J1393" s="2" t="s">
        <v>51</v>
      </c>
      <c r="K1393" s="2" t="s">
        <v>73</v>
      </c>
      <c r="L1393" s="2"/>
      <c r="M1393" s="8" t="s">
        <v>268</v>
      </c>
      <c r="N1393" s="2" t="s">
        <v>64</v>
      </c>
      <c r="O1393" s="2" t="s">
        <v>296</v>
      </c>
      <c r="P1393" s="6">
        <v>2690</v>
      </c>
      <c r="Q1393" s="7" t="s">
        <v>52391</v>
      </c>
    </row>
    <row r="1394" spans="1:17" x14ac:dyDescent="0.2">
      <c r="A1394" s="2" t="s">
        <v>8813</v>
      </c>
      <c r="B1394" s="2" t="s">
        <v>8814</v>
      </c>
      <c r="C1394" s="3">
        <v>36974</v>
      </c>
      <c r="D1394" s="2" t="s">
        <v>8815</v>
      </c>
      <c r="E1394" s="2" t="s">
        <v>4474</v>
      </c>
      <c r="F1394" s="2" t="s">
        <v>8816</v>
      </c>
      <c r="G1394" s="2" t="s">
        <v>175</v>
      </c>
      <c r="H1394" s="4" t="s">
        <v>8817</v>
      </c>
      <c r="I1394" s="5" t="s">
        <v>8818</v>
      </c>
      <c r="J1394" s="2" t="s">
        <v>63</v>
      </c>
      <c r="K1394" s="2" t="s">
        <v>73</v>
      </c>
      <c r="L1394" s="2"/>
      <c r="M1394" s="8" t="s">
        <v>105</v>
      </c>
      <c r="N1394" s="2" t="s">
        <v>2588</v>
      </c>
      <c r="O1394" s="2" t="s">
        <v>41</v>
      </c>
      <c r="P1394" s="6">
        <v>8522</v>
      </c>
      <c r="Q1394" s="7" t="s">
        <v>52391</v>
      </c>
    </row>
    <row r="1395" spans="1:17" x14ac:dyDescent="0.2">
      <c r="A1395" s="2" t="s">
        <v>8819</v>
      </c>
      <c r="B1395" s="2" t="s">
        <v>8820</v>
      </c>
      <c r="C1395" s="3">
        <v>22951</v>
      </c>
      <c r="D1395" s="2" t="s">
        <v>8821</v>
      </c>
      <c r="E1395" s="2" t="s">
        <v>3107</v>
      </c>
      <c r="F1395" s="2" t="s">
        <v>1779</v>
      </c>
      <c r="G1395" s="2" t="s">
        <v>102</v>
      </c>
      <c r="H1395" s="4" t="s">
        <v>8822</v>
      </c>
      <c r="I1395" s="5" t="s">
        <v>8823</v>
      </c>
      <c r="J1395" s="2" t="s">
        <v>160</v>
      </c>
      <c r="K1395" s="2" t="s">
        <v>26</v>
      </c>
      <c r="L1395" s="2"/>
      <c r="M1395" s="8" t="s">
        <v>207</v>
      </c>
      <c r="N1395" s="2" t="s">
        <v>6650</v>
      </c>
      <c r="O1395" s="2" t="s">
        <v>198</v>
      </c>
      <c r="P1395" s="6">
        <v>4704</v>
      </c>
      <c r="Q1395" s="7" t="s">
        <v>52391</v>
      </c>
    </row>
    <row r="1396" spans="1:17" x14ac:dyDescent="0.2">
      <c r="A1396" s="2" t="s">
        <v>8824</v>
      </c>
      <c r="B1396" s="2" t="s">
        <v>8825</v>
      </c>
      <c r="C1396" s="3">
        <v>34654</v>
      </c>
      <c r="D1396" s="2" t="s">
        <v>8826</v>
      </c>
      <c r="E1396" s="2" t="s">
        <v>3859</v>
      </c>
      <c r="F1396" s="2" t="s">
        <v>8827</v>
      </c>
      <c r="G1396" s="2" t="s">
        <v>22</v>
      </c>
      <c r="H1396" s="4" t="s">
        <v>8828</v>
      </c>
      <c r="I1396" s="5" t="s">
        <v>8829</v>
      </c>
      <c r="J1396" s="2" t="s">
        <v>63</v>
      </c>
      <c r="K1396" s="2" t="s">
        <v>38</v>
      </c>
      <c r="L1396" s="2"/>
      <c r="M1396" s="8" t="s">
        <v>105</v>
      </c>
      <c r="N1396" s="2" t="s">
        <v>4485</v>
      </c>
      <c r="O1396" s="2" t="s">
        <v>243</v>
      </c>
      <c r="P1396" s="6">
        <v>6065</v>
      </c>
      <c r="Q1396" s="7" t="s">
        <v>52391</v>
      </c>
    </row>
    <row r="1397" spans="1:17" x14ac:dyDescent="0.2">
      <c r="A1397" s="2" t="s">
        <v>8830</v>
      </c>
      <c r="B1397" s="2" t="s">
        <v>8831</v>
      </c>
      <c r="C1397" s="3">
        <v>20532</v>
      </c>
      <c r="D1397" s="2" t="s">
        <v>8832</v>
      </c>
      <c r="E1397" s="2" t="s">
        <v>1138</v>
      </c>
      <c r="F1397" s="2" t="s">
        <v>2322</v>
      </c>
      <c r="G1397" s="2" t="s">
        <v>478</v>
      </c>
      <c r="H1397" s="4" t="s">
        <v>8833</v>
      </c>
      <c r="I1397" s="5" t="s">
        <v>8834</v>
      </c>
      <c r="J1397" s="2" t="s">
        <v>25</v>
      </c>
      <c r="K1397" s="2" t="s">
        <v>73</v>
      </c>
      <c r="L1397" s="2"/>
      <c r="M1397" s="8" t="s">
        <v>207</v>
      </c>
      <c r="N1397" s="2" t="s">
        <v>8277</v>
      </c>
      <c r="O1397" s="2" t="s">
        <v>198</v>
      </c>
      <c r="P1397" s="6">
        <v>9181</v>
      </c>
      <c r="Q1397" s="7" t="s">
        <v>52391</v>
      </c>
    </row>
    <row r="1398" spans="1:17" x14ac:dyDescent="0.2">
      <c r="A1398" s="2" t="s">
        <v>8835</v>
      </c>
      <c r="B1398" s="2" t="s">
        <v>8836</v>
      </c>
      <c r="C1398" s="3">
        <v>27801</v>
      </c>
      <c r="D1398" s="2" t="s">
        <v>8837</v>
      </c>
      <c r="E1398" s="2" t="s">
        <v>3536</v>
      </c>
      <c r="F1398" s="2" t="s">
        <v>8838</v>
      </c>
      <c r="G1398" s="2" t="s">
        <v>223</v>
      </c>
      <c r="H1398" s="4" t="s">
        <v>8839</v>
      </c>
      <c r="I1398" s="5" t="s">
        <v>8840</v>
      </c>
      <c r="J1398" s="2" t="s">
        <v>63</v>
      </c>
      <c r="K1398" s="2" t="s">
        <v>38</v>
      </c>
      <c r="L1398" s="2"/>
      <c r="M1398" s="8" t="s">
        <v>39</v>
      </c>
      <c r="N1398" s="2" t="s">
        <v>8841</v>
      </c>
      <c r="O1398" s="2" t="s">
        <v>54</v>
      </c>
      <c r="P1398" s="6">
        <v>3828</v>
      </c>
      <c r="Q1398" s="7" t="s">
        <v>52391</v>
      </c>
    </row>
    <row r="1399" spans="1:17" x14ac:dyDescent="0.2">
      <c r="A1399" s="2" t="s">
        <v>8842</v>
      </c>
      <c r="B1399" s="2" t="s">
        <v>8843</v>
      </c>
      <c r="C1399" s="3">
        <v>29833</v>
      </c>
      <c r="D1399" s="2" t="s">
        <v>8844</v>
      </c>
      <c r="E1399" s="2" t="s">
        <v>6914</v>
      </c>
      <c r="F1399" s="2" t="s">
        <v>8845</v>
      </c>
      <c r="G1399" s="2" t="s">
        <v>275</v>
      </c>
      <c r="H1399" s="4" t="s">
        <v>8846</v>
      </c>
      <c r="I1399" s="5" t="s">
        <v>8847</v>
      </c>
      <c r="J1399" s="2" t="s">
        <v>160</v>
      </c>
      <c r="K1399" s="2" t="s">
        <v>38</v>
      </c>
      <c r="L1399" s="2"/>
      <c r="M1399" s="8" t="s">
        <v>105</v>
      </c>
      <c r="N1399" s="2" t="s">
        <v>8664</v>
      </c>
      <c r="O1399" s="2" t="s">
        <v>107</v>
      </c>
      <c r="P1399" s="6">
        <v>3677</v>
      </c>
      <c r="Q1399" s="7" t="s">
        <v>52391</v>
      </c>
    </row>
    <row r="1400" spans="1:17" x14ac:dyDescent="0.2">
      <c r="A1400" s="2" t="s">
        <v>8848</v>
      </c>
      <c r="B1400" s="2" t="s">
        <v>8849</v>
      </c>
      <c r="C1400" s="3">
        <v>38478</v>
      </c>
      <c r="D1400" s="2" t="s">
        <v>8850</v>
      </c>
      <c r="E1400" s="2" t="s">
        <v>7710</v>
      </c>
      <c r="F1400" s="2" t="s">
        <v>1511</v>
      </c>
      <c r="G1400" s="2" t="s">
        <v>22</v>
      </c>
      <c r="H1400" s="4" t="s">
        <v>8851</v>
      </c>
      <c r="I1400" s="5" t="s">
        <v>8852</v>
      </c>
      <c r="J1400" s="2" t="s">
        <v>160</v>
      </c>
      <c r="K1400" s="2" t="s">
        <v>26</v>
      </c>
      <c r="L1400" s="2"/>
      <c r="M1400" s="8" t="s">
        <v>74</v>
      </c>
      <c r="N1400" s="2" t="s">
        <v>8734</v>
      </c>
      <c r="O1400" s="2" t="s">
        <v>87</v>
      </c>
      <c r="P1400" s="6">
        <v>1535</v>
      </c>
      <c r="Q1400" s="7" t="s">
        <v>52391</v>
      </c>
    </row>
    <row r="1401" spans="1:17" x14ac:dyDescent="0.2">
      <c r="A1401" s="2" t="s">
        <v>8853</v>
      </c>
      <c r="B1401" s="2" t="s">
        <v>8854</v>
      </c>
      <c r="C1401" s="3">
        <v>34863</v>
      </c>
      <c r="D1401" s="2" t="s">
        <v>8855</v>
      </c>
      <c r="E1401" s="2" t="s">
        <v>599</v>
      </c>
      <c r="F1401" s="2" t="s">
        <v>8856</v>
      </c>
      <c r="G1401" s="2" t="s">
        <v>60</v>
      </c>
      <c r="H1401" s="4" t="s">
        <v>8857</v>
      </c>
      <c r="I1401" s="5" t="s">
        <v>8858</v>
      </c>
      <c r="J1401" s="2" t="s">
        <v>63</v>
      </c>
      <c r="K1401" s="2" t="s">
        <v>26</v>
      </c>
      <c r="L1401" s="2"/>
      <c r="M1401" s="8" t="s">
        <v>85</v>
      </c>
      <c r="N1401" s="2" t="s">
        <v>858</v>
      </c>
      <c r="O1401" s="2" t="s">
        <v>188</v>
      </c>
      <c r="P1401" s="6">
        <v>7230</v>
      </c>
      <c r="Q1401" s="7" t="s">
        <v>52391</v>
      </c>
    </row>
    <row r="1402" spans="1:17" x14ac:dyDescent="0.2">
      <c r="A1402" s="2" t="s">
        <v>8859</v>
      </c>
      <c r="B1402" s="2" t="s">
        <v>8860</v>
      </c>
      <c r="C1402" s="3">
        <v>24836</v>
      </c>
      <c r="D1402" s="2" t="s">
        <v>8861</v>
      </c>
      <c r="E1402" s="2" t="s">
        <v>4421</v>
      </c>
      <c r="F1402" s="2" t="s">
        <v>8862</v>
      </c>
      <c r="G1402" s="2" t="s">
        <v>292</v>
      </c>
      <c r="H1402" s="4" t="s">
        <v>8863</v>
      </c>
      <c r="I1402" s="5" t="s">
        <v>8864</v>
      </c>
      <c r="J1402" s="2" t="s">
        <v>51</v>
      </c>
      <c r="K1402" s="2" t="s">
        <v>73</v>
      </c>
      <c r="L1402" s="2"/>
      <c r="M1402" s="8" t="s">
        <v>85</v>
      </c>
      <c r="N1402" s="2" t="s">
        <v>5897</v>
      </c>
      <c r="O1402" s="2" t="s">
        <v>87</v>
      </c>
      <c r="P1402" s="6">
        <v>1734</v>
      </c>
      <c r="Q1402" s="7" t="s">
        <v>52391</v>
      </c>
    </row>
    <row r="1403" spans="1:17" x14ac:dyDescent="0.2">
      <c r="A1403" s="2" t="s">
        <v>8865</v>
      </c>
      <c r="B1403" s="2" t="s">
        <v>8866</v>
      </c>
      <c r="C1403" s="3">
        <v>36363</v>
      </c>
      <c r="D1403" s="2" t="s">
        <v>8867</v>
      </c>
      <c r="E1403" s="2" t="s">
        <v>8020</v>
      </c>
      <c r="F1403" s="2" t="s">
        <v>122</v>
      </c>
      <c r="G1403" s="2" t="s">
        <v>223</v>
      </c>
      <c r="H1403" s="4" t="s">
        <v>8868</v>
      </c>
      <c r="I1403" s="5" t="s">
        <v>8869</v>
      </c>
      <c r="J1403" s="2" t="s">
        <v>160</v>
      </c>
      <c r="K1403" s="2" t="s">
        <v>26</v>
      </c>
      <c r="L1403" s="2"/>
      <c r="M1403" s="8" t="s">
        <v>207</v>
      </c>
      <c r="N1403" s="2" t="s">
        <v>8870</v>
      </c>
      <c r="O1403" s="2" t="s">
        <v>188</v>
      </c>
      <c r="P1403" s="6">
        <v>5910</v>
      </c>
      <c r="Q1403" s="7" t="s">
        <v>52391</v>
      </c>
    </row>
    <row r="1404" spans="1:17" x14ac:dyDescent="0.2">
      <c r="A1404" s="2" t="s">
        <v>8871</v>
      </c>
      <c r="B1404" s="2" t="s">
        <v>8872</v>
      </c>
      <c r="C1404" s="3">
        <v>31988</v>
      </c>
      <c r="D1404" s="2" t="s">
        <v>8873</v>
      </c>
      <c r="E1404" s="2" t="s">
        <v>2245</v>
      </c>
      <c r="F1404" s="2" t="s">
        <v>8874</v>
      </c>
      <c r="G1404" s="2" t="s">
        <v>679</v>
      </c>
      <c r="H1404" s="4" t="s">
        <v>8875</v>
      </c>
      <c r="I1404" s="5" t="s">
        <v>8876</v>
      </c>
      <c r="J1404" s="2" t="s">
        <v>160</v>
      </c>
      <c r="K1404" s="2" t="s">
        <v>26</v>
      </c>
      <c r="L1404" s="2"/>
      <c r="M1404" s="8" t="s">
        <v>27</v>
      </c>
      <c r="N1404" s="2" t="s">
        <v>3515</v>
      </c>
      <c r="O1404" s="2" t="s">
        <v>296</v>
      </c>
      <c r="P1404" s="6">
        <v>3070</v>
      </c>
      <c r="Q1404" s="7" t="s">
        <v>52391</v>
      </c>
    </row>
    <row r="1405" spans="1:17" x14ac:dyDescent="0.2">
      <c r="A1405" s="2" t="s">
        <v>8877</v>
      </c>
      <c r="B1405" s="2" t="s">
        <v>8878</v>
      </c>
      <c r="C1405" s="3">
        <v>21381</v>
      </c>
      <c r="D1405" s="2" t="s">
        <v>8879</v>
      </c>
      <c r="E1405" s="2" t="s">
        <v>4245</v>
      </c>
      <c r="F1405" s="2" t="s">
        <v>1975</v>
      </c>
      <c r="G1405" s="2" t="s">
        <v>132</v>
      </c>
      <c r="H1405" s="4" t="s">
        <v>8880</v>
      </c>
      <c r="I1405" s="5" t="s">
        <v>8881</v>
      </c>
      <c r="J1405" s="2" t="s">
        <v>160</v>
      </c>
      <c r="K1405" s="2" t="s">
        <v>38</v>
      </c>
      <c r="L1405" s="2"/>
      <c r="M1405" s="8" t="s">
        <v>39</v>
      </c>
      <c r="N1405" s="2" t="s">
        <v>8116</v>
      </c>
      <c r="O1405" s="2" t="s">
        <v>243</v>
      </c>
      <c r="P1405" s="6">
        <v>1505</v>
      </c>
      <c r="Q1405" s="7" t="s">
        <v>52391</v>
      </c>
    </row>
    <row r="1406" spans="1:17" x14ac:dyDescent="0.2">
      <c r="A1406" s="2" t="s">
        <v>8882</v>
      </c>
      <c r="B1406" s="2" t="s">
        <v>8883</v>
      </c>
      <c r="C1406" s="3">
        <v>38044</v>
      </c>
      <c r="D1406" s="2" t="s">
        <v>8884</v>
      </c>
      <c r="E1406" s="2" t="s">
        <v>3216</v>
      </c>
      <c r="F1406" s="2" t="s">
        <v>6684</v>
      </c>
      <c r="G1406" s="2" t="s">
        <v>702</v>
      </c>
      <c r="H1406" s="4" t="s">
        <v>8885</v>
      </c>
      <c r="I1406" s="5" t="s">
        <v>8886</v>
      </c>
      <c r="J1406" s="2" t="s">
        <v>51</v>
      </c>
      <c r="K1406" s="2" t="s">
        <v>26</v>
      </c>
      <c r="L1406" s="2"/>
      <c r="M1406" s="8" t="s">
        <v>143</v>
      </c>
      <c r="N1406" s="2" t="s">
        <v>2041</v>
      </c>
      <c r="O1406" s="2" t="s">
        <v>87</v>
      </c>
      <c r="P1406" s="6">
        <v>2149</v>
      </c>
      <c r="Q1406" s="7" t="s">
        <v>52391</v>
      </c>
    </row>
    <row r="1407" spans="1:17" x14ac:dyDescent="0.2">
      <c r="A1407" s="2" t="s">
        <v>8887</v>
      </c>
      <c r="B1407" s="2" t="s">
        <v>8888</v>
      </c>
      <c r="C1407" s="3">
        <v>23698</v>
      </c>
      <c r="D1407" s="2" t="s">
        <v>8889</v>
      </c>
      <c r="E1407" s="2" t="s">
        <v>5691</v>
      </c>
      <c r="F1407" s="2" t="s">
        <v>8890</v>
      </c>
      <c r="G1407" s="2" t="s">
        <v>123</v>
      </c>
      <c r="H1407" s="4" t="s">
        <v>8891</v>
      </c>
      <c r="I1407" s="5" t="s">
        <v>8892</v>
      </c>
      <c r="J1407" s="2" t="s">
        <v>51</v>
      </c>
      <c r="K1407" s="2" t="s">
        <v>73</v>
      </c>
      <c r="L1407" s="2"/>
      <c r="M1407" s="8" t="s">
        <v>207</v>
      </c>
      <c r="N1407" s="2" t="s">
        <v>2813</v>
      </c>
      <c r="O1407" s="2" t="s">
        <v>243</v>
      </c>
      <c r="P1407" s="6">
        <v>2539</v>
      </c>
      <c r="Q1407" s="7" t="s">
        <v>52391</v>
      </c>
    </row>
    <row r="1408" spans="1:17" x14ac:dyDescent="0.2">
      <c r="A1408" s="2" t="s">
        <v>8893</v>
      </c>
      <c r="B1408" s="2" t="s">
        <v>8894</v>
      </c>
      <c r="C1408" s="3">
        <v>35709</v>
      </c>
      <c r="D1408" s="2" t="s">
        <v>8895</v>
      </c>
      <c r="E1408" s="2" t="s">
        <v>3695</v>
      </c>
      <c r="F1408" s="2" t="s">
        <v>213</v>
      </c>
      <c r="G1408" s="2" t="s">
        <v>204</v>
      </c>
      <c r="H1408" s="4" t="s">
        <v>8896</v>
      </c>
      <c r="I1408" s="5" t="s">
        <v>8897</v>
      </c>
      <c r="J1408" s="2" t="s">
        <v>160</v>
      </c>
      <c r="K1408" s="2" t="s">
        <v>38</v>
      </c>
      <c r="L1408" s="2"/>
      <c r="M1408" s="8" t="s">
        <v>39</v>
      </c>
      <c r="N1408" s="2" t="s">
        <v>4981</v>
      </c>
      <c r="O1408" s="2" t="s">
        <v>41</v>
      </c>
      <c r="P1408" s="6">
        <v>3551</v>
      </c>
      <c r="Q1408" s="7" t="s">
        <v>52391</v>
      </c>
    </row>
    <row r="1409" spans="1:17" x14ac:dyDescent="0.2">
      <c r="A1409" s="2" t="s">
        <v>8898</v>
      </c>
      <c r="B1409" s="2" t="s">
        <v>4094</v>
      </c>
      <c r="C1409" s="3">
        <v>34491</v>
      </c>
      <c r="D1409" s="2" t="s">
        <v>8899</v>
      </c>
      <c r="E1409" s="2" t="s">
        <v>5691</v>
      </c>
      <c r="F1409" s="2" t="s">
        <v>8900</v>
      </c>
      <c r="G1409" s="2" t="s">
        <v>123</v>
      </c>
      <c r="H1409" s="4" t="s">
        <v>8901</v>
      </c>
      <c r="I1409" s="5" t="s">
        <v>8902</v>
      </c>
      <c r="J1409" s="2" t="s">
        <v>63</v>
      </c>
      <c r="K1409" s="2" t="s">
        <v>26</v>
      </c>
      <c r="L1409" s="2"/>
      <c r="M1409" s="8" t="s">
        <v>207</v>
      </c>
      <c r="N1409" s="2" t="s">
        <v>8903</v>
      </c>
      <c r="O1409" s="2" t="s">
        <v>29</v>
      </c>
      <c r="P1409" s="6">
        <v>4874</v>
      </c>
      <c r="Q1409" s="7" t="s">
        <v>52391</v>
      </c>
    </row>
    <row r="1410" spans="1:17" x14ac:dyDescent="0.2">
      <c r="A1410" s="2" t="s">
        <v>8904</v>
      </c>
      <c r="B1410" s="2" t="s">
        <v>8905</v>
      </c>
      <c r="C1410" s="3">
        <v>28295</v>
      </c>
      <c r="D1410" s="2" t="s">
        <v>8906</v>
      </c>
      <c r="E1410" s="2" t="s">
        <v>4340</v>
      </c>
      <c r="F1410" s="2" t="s">
        <v>2564</v>
      </c>
      <c r="G1410" s="2" t="s">
        <v>702</v>
      </c>
      <c r="H1410" s="4" t="s">
        <v>8907</v>
      </c>
      <c r="I1410" s="5" t="s">
        <v>8908</v>
      </c>
      <c r="J1410" s="2" t="s">
        <v>160</v>
      </c>
      <c r="K1410" s="2" t="s">
        <v>38</v>
      </c>
      <c r="L1410" s="2"/>
      <c r="M1410" s="8" t="s">
        <v>376</v>
      </c>
      <c r="N1410" s="2" t="s">
        <v>5810</v>
      </c>
      <c r="O1410" s="2" t="s">
        <v>87</v>
      </c>
      <c r="P1410" s="6">
        <v>2322</v>
      </c>
      <c r="Q1410" s="7" t="s">
        <v>52391</v>
      </c>
    </row>
    <row r="1411" spans="1:17" x14ac:dyDescent="0.2">
      <c r="A1411" s="2" t="s">
        <v>10100</v>
      </c>
      <c r="B1411" s="2" t="s">
        <v>10101</v>
      </c>
      <c r="C1411" s="3">
        <v>25685</v>
      </c>
      <c r="D1411" s="2" t="s">
        <v>10102</v>
      </c>
      <c r="E1411" s="2" t="s">
        <v>1858</v>
      </c>
      <c r="F1411" s="2" t="s">
        <v>3488</v>
      </c>
      <c r="G1411" s="2" t="s">
        <v>22</v>
      </c>
      <c r="H1411" s="4" t="s">
        <v>10103</v>
      </c>
      <c r="I1411" s="5" t="s">
        <v>10104</v>
      </c>
      <c r="J1411" s="2" t="s">
        <v>25</v>
      </c>
      <c r="K1411" s="2" t="s">
        <v>73</v>
      </c>
      <c r="L1411" s="2"/>
      <c r="M1411" s="8" t="s">
        <v>74</v>
      </c>
      <c r="N1411" s="2" t="s">
        <v>3669</v>
      </c>
      <c r="O1411" s="2" t="s">
        <v>54</v>
      </c>
      <c r="P1411" s="6">
        <v>3977</v>
      </c>
      <c r="Q1411" s="7" t="s">
        <v>10105</v>
      </c>
    </row>
    <row r="1412" spans="1:17" x14ac:dyDescent="0.2">
      <c r="A1412" s="2" t="s">
        <v>8915</v>
      </c>
      <c r="B1412" s="2" t="s">
        <v>8916</v>
      </c>
      <c r="C1412" s="3">
        <v>21815</v>
      </c>
      <c r="D1412" s="2" t="s">
        <v>8917</v>
      </c>
      <c r="E1412" s="2" t="s">
        <v>1016</v>
      </c>
      <c r="F1412" s="2" t="s">
        <v>8918</v>
      </c>
      <c r="G1412" s="2" t="s">
        <v>204</v>
      </c>
      <c r="H1412" s="4" t="s">
        <v>8919</v>
      </c>
      <c r="I1412" s="5" t="s">
        <v>8920</v>
      </c>
      <c r="J1412" s="2" t="s">
        <v>160</v>
      </c>
      <c r="K1412" s="2" t="s">
        <v>26</v>
      </c>
      <c r="L1412" s="2"/>
      <c r="M1412" s="8" t="s">
        <v>85</v>
      </c>
      <c r="N1412" s="2" t="s">
        <v>1597</v>
      </c>
      <c r="O1412" s="2" t="s">
        <v>29</v>
      </c>
      <c r="P1412" s="6">
        <v>4560</v>
      </c>
      <c r="Q1412" s="7" t="s">
        <v>52391</v>
      </c>
    </row>
    <row r="1413" spans="1:17" x14ac:dyDescent="0.2">
      <c r="A1413" s="2" t="s">
        <v>8921</v>
      </c>
      <c r="B1413" s="2" t="s">
        <v>8922</v>
      </c>
      <c r="C1413" s="3">
        <v>28681</v>
      </c>
      <c r="D1413" s="2" t="s">
        <v>8923</v>
      </c>
      <c r="E1413" s="2" t="s">
        <v>2984</v>
      </c>
      <c r="F1413" s="2" t="s">
        <v>8924</v>
      </c>
      <c r="G1413" s="2" t="s">
        <v>275</v>
      </c>
      <c r="H1413" s="4" t="s">
        <v>8925</v>
      </c>
      <c r="I1413" s="5" t="s">
        <v>8926</v>
      </c>
      <c r="J1413" s="2" t="s">
        <v>51</v>
      </c>
      <c r="K1413" s="2" t="s">
        <v>26</v>
      </c>
      <c r="L1413" s="2"/>
      <c r="M1413" s="8" t="s">
        <v>105</v>
      </c>
      <c r="N1413" s="2" t="s">
        <v>4900</v>
      </c>
      <c r="O1413" s="2" t="s">
        <v>198</v>
      </c>
      <c r="P1413" s="6">
        <v>4319</v>
      </c>
      <c r="Q1413" s="7" t="s">
        <v>52391</v>
      </c>
    </row>
    <row r="1414" spans="1:17" x14ac:dyDescent="0.2">
      <c r="A1414" s="2" t="s">
        <v>8927</v>
      </c>
      <c r="B1414" s="2" t="s">
        <v>8928</v>
      </c>
      <c r="C1414" s="3">
        <v>19795</v>
      </c>
      <c r="D1414" s="2" t="s">
        <v>8929</v>
      </c>
      <c r="E1414" s="2" t="s">
        <v>1974</v>
      </c>
      <c r="F1414" s="2" t="s">
        <v>1236</v>
      </c>
      <c r="G1414" s="2" t="s">
        <v>60</v>
      </c>
      <c r="H1414" s="4" t="s">
        <v>8930</v>
      </c>
      <c r="I1414" s="5" t="s">
        <v>8931</v>
      </c>
      <c r="J1414" s="2" t="s">
        <v>160</v>
      </c>
      <c r="K1414" s="2" t="s">
        <v>38</v>
      </c>
      <c r="L1414" s="2"/>
      <c r="M1414" s="8" t="s">
        <v>85</v>
      </c>
      <c r="N1414" s="2" t="s">
        <v>278</v>
      </c>
      <c r="O1414" s="2" t="s">
        <v>54</v>
      </c>
      <c r="P1414" s="6">
        <v>5534</v>
      </c>
      <c r="Q1414" s="7" t="s">
        <v>52391</v>
      </c>
    </row>
    <row r="1415" spans="1:17" x14ac:dyDescent="0.2">
      <c r="A1415" s="2" t="s">
        <v>8932</v>
      </c>
      <c r="B1415" s="2" t="s">
        <v>8933</v>
      </c>
      <c r="C1415" s="3">
        <v>35535</v>
      </c>
      <c r="D1415" s="2" t="s">
        <v>8934</v>
      </c>
      <c r="E1415" s="2" t="s">
        <v>2065</v>
      </c>
      <c r="F1415" s="2" t="s">
        <v>6257</v>
      </c>
      <c r="G1415" s="2" t="s">
        <v>81</v>
      </c>
      <c r="H1415" s="4" t="s">
        <v>8935</v>
      </c>
      <c r="I1415" s="5" t="s">
        <v>8936</v>
      </c>
      <c r="J1415" s="2" t="s">
        <v>25</v>
      </c>
      <c r="K1415" s="2" t="s">
        <v>73</v>
      </c>
      <c r="L1415" s="2"/>
      <c r="M1415" s="8" t="s">
        <v>105</v>
      </c>
      <c r="N1415" s="2" t="s">
        <v>4099</v>
      </c>
      <c r="O1415" s="2" t="s">
        <v>312</v>
      </c>
      <c r="P1415" s="6">
        <v>7489</v>
      </c>
      <c r="Q1415" s="7" t="s">
        <v>52391</v>
      </c>
    </row>
    <row r="1416" spans="1:17" x14ac:dyDescent="0.2">
      <c r="A1416" s="2" t="s">
        <v>8937</v>
      </c>
      <c r="B1416" s="2" t="s">
        <v>8938</v>
      </c>
      <c r="C1416" s="3">
        <v>19262</v>
      </c>
      <c r="D1416" s="2" t="s">
        <v>8939</v>
      </c>
      <c r="E1416" s="2" t="s">
        <v>2259</v>
      </c>
      <c r="F1416" s="2" t="s">
        <v>4833</v>
      </c>
      <c r="G1416" s="2" t="s">
        <v>48</v>
      </c>
      <c r="H1416" s="4" t="s">
        <v>8940</v>
      </c>
      <c r="I1416" s="5" t="s">
        <v>8941</v>
      </c>
      <c r="J1416" s="2" t="s">
        <v>160</v>
      </c>
      <c r="K1416" s="2" t="s">
        <v>38</v>
      </c>
      <c r="L1416" s="2"/>
      <c r="M1416" s="8" t="s">
        <v>39</v>
      </c>
      <c r="N1416" s="2" t="s">
        <v>2691</v>
      </c>
      <c r="O1416" s="2" t="s">
        <v>296</v>
      </c>
      <c r="P1416" s="6">
        <v>9102</v>
      </c>
      <c r="Q1416" s="7" t="s">
        <v>52391</v>
      </c>
    </row>
    <row r="1417" spans="1:17" x14ac:dyDescent="0.2">
      <c r="A1417" s="2" t="s">
        <v>8942</v>
      </c>
      <c r="B1417" s="2" t="s">
        <v>8943</v>
      </c>
      <c r="C1417" s="3">
        <v>26270</v>
      </c>
      <c r="D1417" s="2" t="s">
        <v>8944</v>
      </c>
      <c r="E1417" s="2" t="s">
        <v>1282</v>
      </c>
      <c r="F1417" s="2" t="s">
        <v>166</v>
      </c>
      <c r="G1417" s="2" t="s">
        <v>679</v>
      </c>
      <c r="H1417" s="4" t="s">
        <v>8945</v>
      </c>
      <c r="I1417" s="5" t="s">
        <v>8946</v>
      </c>
      <c r="J1417" s="2" t="s">
        <v>160</v>
      </c>
      <c r="K1417" s="2" t="s">
        <v>73</v>
      </c>
      <c r="L1417" s="2"/>
      <c r="M1417" s="8" t="s">
        <v>143</v>
      </c>
      <c r="N1417" s="2" t="s">
        <v>642</v>
      </c>
      <c r="O1417" s="2" t="s">
        <v>87</v>
      </c>
      <c r="P1417" s="6">
        <v>4489</v>
      </c>
      <c r="Q1417" s="7" t="s">
        <v>52391</v>
      </c>
    </row>
    <row r="1418" spans="1:17" x14ac:dyDescent="0.2">
      <c r="A1418" s="2" t="s">
        <v>8947</v>
      </c>
      <c r="B1418" s="2" t="s">
        <v>8948</v>
      </c>
      <c r="C1418" s="3">
        <v>35254</v>
      </c>
      <c r="D1418" s="2" t="s">
        <v>8949</v>
      </c>
      <c r="E1418" s="2" t="s">
        <v>2087</v>
      </c>
      <c r="F1418" s="2" t="s">
        <v>8950</v>
      </c>
      <c r="G1418" s="2" t="s">
        <v>223</v>
      </c>
      <c r="H1418" s="4" t="s">
        <v>8951</v>
      </c>
      <c r="I1418" s="5" t="s">
        <v>8952</v>
      </c>
      <c r="J1418" s="2" t="s">
        <v>25</v>
      </c>
      <c r="K1418" s="2" t="s">
        <v>26</v>
      </c>
      <c r="L1418" s="2"/>
      <c r="M1418" s="8" t="s">
        <v>105</v>
      </c>
      <c r="N1418" s="2" t="s">
        <v>8953</v>
      </c>
      <c r="O1418" s="2" t="s">
        <v>54</v>
      </c>
      <c r="P1418" s="6">
        <v>2435</v>
      </c>
      <c r="Q1418" s="7" t="s">
        <v>52391</v>
      </c>
    </row>
    <row r="1419" spans="1:17" x14ac:dyDescent="0.2">
      <c r="A1419" s="2" t="s">
        <v>8954</v>
      </c>
      <c r="B1419" s="2" t="s">
        <v>8955</v>
      </c>
      <c r="C1419" s="3">
        <v>31980</v>
      </c>
      <c r="D1419" s="2" t="s">
        <v>8956</v>
      </c>
      <c r="E1419" s="2" t="s">
        <v>979</v>
      </c>
      <c r="F1419" s="2" t="s">
        <v>4827</v>
      </c>
      <c r="G1419" s="2" t="s">
        <v>194</v>
      </c>
      <c r="H1419" s="4" t="s">
        <v>8957</v>
      </c>
      <c r="I1419" s="5" t="s">
        <v>8958</v>
      </c>
      <c r="J1419" s="2" t="s">
        <v>160</v>
      </c>
      <c r="K1419" s="2" t="s">
        <v>38</v>
      </c>
      <c r="L1419" s="2"/>
      <c r="M1419" s="8" t="s">
        <v>116</v>
      </c>
      <c r="N1419" s="2" t="s">
        <v>8582</v>
      </c>
      <c r="O1419" s="2" t="s">
        <v>198</v>
      </c>
      <c r="P1419" s="6">
        <v>4672</v>
      </c>
      <c r="Q1419" s="7" t="s">
        <v>52391</v>
      </c>
    </row>
    <row r="1420" spans="1:17" x14ac:dyDescent="0.2">
      <c r="A1420" s="2" t="s">
        <v>8959</v>
      </c>
      <c r="B1420" s="2" t="s">
        <v>8960</v>
      </c>
      <c r="C1420" s="3">
        <v>26745</v>
      </c>
      <c r="D1420" s="2" t="s">
        <v>8961</v>
      </c>
      <c r="E1420" s="2" t="s">
        <v>3146</v>
      </c>
      <c r="F1420" s="2" t="s">
        <v>8962</v>
      </c>
      <c r="G1420" s="2" t="s">
        <v>194</v>
      </c>
      <c r="H1420" s="4" t="s">
        <v>8963</v>
      </c>
      <c r="I1420" s="5" t="s">
        <v>8964</v>
      </c>
      <c r="J1420" s="2" t="s">
        <v>63</v>
      </c>
      <c r="K1420" s="2" t="s">
        <v>73</v>
      </c>
      <c r="L1420" s="2"/>
      <c r="M1420" s="8" t="s">
        <v>268</v>
      </c>
      <c r="N1420" s="2" t="s">
        <v>8903</v>
      </c>
      <c r="O1420" s="2" t="s">
        <v>296</v>
      </c>
      <c r="P1420" s="6">
        <v>8506</v>
      </c>
      <c r="Q1420" s="7" t="s">
        <v>52391</v>
      </c>
    </row>
    <row r="1421" spans="1:17" x14ac:dyDescent="0.2">
      <c r="A1421" s="2" t="s">
        <v>8965</v>
      </c>
      <c r="B1421" s="2" t="s">
        <v>8966</v>
      </c>
      <c r="C1421" s="3">
        <v>36303</v>
      </c>
      <c r="D1421" s="2" t="s">
        <v>8967</v>
      </c>
      <c r="E1421" s="2" t="s">
        <v>4730</v>
      </c>
      <c r="F1421" s="2" t="s">
        <v>2322</v>
      </c>
      <c r="G1421" s="2" t="s">
        <v>478</v>
      </c>
      <c r="H1421" s="4" t="s">
        <v>8968</v>
      </c>
      <c r="I1421" s="5" t="s">
        <v>8969</v>
      </c>
      <c r="J1421" s="2" t="s">
        <v>160</v>
      </c>
      <c r="K1421" s="2" t="s">
        <v>26</v>
      </c>
      <c r="L1421" s="2"/>
      <c r="M1421" s="8" t="s">
        <v>376</v>
      </c>
      <c r="N1421" s="2" t="s">
        <v>610</v>
      </c>
      <c r="O1421" s="2" t="s">
        <v>312</v>
      </c>
      <c r="P1421" s="6">
        <v>7496</v>
      </c>
      <c r="Q1421" s="7" t="s">
        <v>52391</v>
      </c>
    </row>
    <row r="1422" spans="1:17" x14ac:dyDescent="0.2">
      <c r="A1422" s="2" t="s">
        <v>8970</v>
      </c>
      <c r="B1422" s="2" t="s">
        <v>8971</v>
      </c>
      <c r="C1422" s="3">
        <v>39063</v>
      </c>
      <c r="D1422" s="2" t="s">
        <v>8972</v>
      </c>
      <c r="E1422" s="2" t="s">
        <v>591</v>
      </c>
      <c r="F1422" s="2" t="s">
        <v>122</v>
      </c>
      <c r="G1422" s="2" t="s">
        <v>214</v>
      </c>
      <c r="H1422" s="4" t="s">
        <v>8973</v>
      </c>
      <c r="I1422" s="5" t="s">
        <v>8974</v>
      </c>
      <c r="J1422" s="2" t="s">
        <v>160</v>
      </c>
      <c r="K1422" s="2" t="s">
        <v>73</v>
      </c>
      <c r="L1422" s="2"/>
      <c r="M1422" s="8" t="s">
        <v>143</v>
      </c>
      <c r="N1422" s="2" t="s">
        <v>3910</v>
      </c>
      <c r="O1422" s="2" t="s">
        <v>107</v>
      </c>
      <c r="P1422" s="6">
        <v>5320</v>
      </c>
      <c r="Q1422" s="7" t="s">
        <v>52391</v>
      </c>
    </row>
    <row r="1423" spans="1:17" x14ac:dyDescent="0.2">
      <c r="A1423" s="2" t="s">
        <v>8975</v>
      </c>
      <c r="B1423" s="2" t="s">
        <v>6334</v>
      </c>
      <c r="C1423" s="3">
        <v>38713</v>
      </c>
      <c r="D1423" s="2" t="s">
        <v>8976</v>
      </c>
      <c r="E1423" s="2" t="s">
        <v>5462</v>
      </c>
      <c r="F1423" s="2" t="s">
        <v>3900</v>
      </c>
      <c r="G1423" s="2" t="s">
        <v>204</v>
      </c>
      <c r="H1423" s="4" t="s">
        <v>8977</v>
      </c>
      <c r="I1423" s="5" t="s">
        <v>8978</v>
      </c>
      <c r="J1423" s="2" t="s">
        <v>160</v>
      </c>
      <c r="K1423" s="2" t="s">
        <v>73</v>
      </c>
      <c r="L1423" s="2"/>
      <c r="M1423" s="8" t="s">
        <v>85</v>
      </c>
      <c r="N1423" s="2" t="s">
        <v>6667</v>
      </c>
      <c r="O1423" s="2" t="s">
        <v>87</v>
      </c>
      <c r="P1423" s="6">
        <v>1589</v>
      </c>
      <c r="Q1423" s="7" t="s">
        <v>52391</v>
      </c>
    </row>
    <row r="1424" spans="1:17" x14ac:dyDescent="0.2">
      <c r="A1424" s="2" t="s">
        <v>8979</v>
      </c>
      <c r="B1424" s="2" t="s">
        <v>8980</v>
      </c>
      <c r="C1424" s="3">
        <v>20711</v>
      </c>
      <c r="D1424" s="2" t="s">
        <v>8981</v>
      </c>
      <c r="E1424" s="2" t="s">
        <v>3970</v>
      </c>
      <c r="F1424" s="2" t="s">
        <v>8982</v>
      </c>
      <c r="G1424" s="2" t="s">
        <v>478</v>
      </c>
      <c r="H1424" s="4" t="s">
        <v>8983</v>
      </c>
      <c r="I1424" s="5" t="s">
        <v>8984</v>
      </c>
      <c r="J1424" s="2" t="s">
        <v>160</v>
      </c>
      <c r="K1424" s="2" t="s">
        <v>26</v>
      </c>
      <c r="L1424" s="2"/>
      <c r="M1424" s="8" t="s">
        <v>27</v>
      </c>
      <c r="N1424" s="2" t="s">
        <v>2339</v>
      </c>
      <c r="O1424" s="2" t="s">
        <v>29</v>
      </c>
      <c r="P1424" s="6">
        <v>3295</v>
      </c>
      <c r="Q1424" s="7" t="s">
        <v>52391</v>
      </c>
    </row>
    <row r="1425" spans="1:17" x14ac:dyDescent="0.2">
      <c r="A1425" s="2" t="s">
        <v>8985</v>
      </c>
      <c r="B1425" s="2" t="s">
        <v>3133</v>
      </c>
      <c r="C1425" s="3">
        <v>20335</v>
      </c>
      <c r="D1425" s="2" t="s">
        <v>8986</v>
      </c>
      <c r="E1425" s="2" t="s">
        <v>1138</v>
      </c>
      <c r="F1425" s="2" t="s">
        <v>8987</v>
      </c>
      <c r="G1425" s="2" t="s">
        <v>478</v>
      </c>
      <c r="H1425" s="4" t="s">
        <v>8988</v>
      </c>
      <c r="I1425" s="5" t="s">
        <v>8989</v>
      </c>
      <c r="J1425" s="2" t="s">
        <v>63</v>
      </c>
      <c r="K1425" s="2" t="s">
        <v>38</v>
      </c>
      <c r="L1425" s="2"/>
      <c r="M1425" s="8" t="s">
        <v>74</v>
      </c>
      <c r="N1425" s="2" t="s">
        <v>242</v>
      </c>
      <c r="O1425" s="2" t="s">
        <v>54</v>
      </c>
      <c r="P1425" s="6">
        <v>4424</v>
      </c>
      <c r="Q1425" s="7" t="s">
        <v>52391</v>
      </c>
    </row>
    <row r="1426" spans="1:17" x14ac:dyDescent="0.2">
      <c r="A1426" s="2" t="s">
        <v>8990</v>
      </c>
      <c r="B1426" s="2" t="s">
        <v>8991</v>
      </c>
      <c r="C1426" s="3">
        <v>17407</v>
      </c>
      <c r="D1426" s="2" t="s">
        <v>8992</v>
      </c>
      <c r="E1426" s="2" t="s">
        <v>3334</v>
      </c>
      <c r="F1426" s="2" t="s">
        <v>203</v>
      </c>
      <c r="G1426" s="2" t="s">
        <v>702</v>
      </c>
      <c r="H1426" s="4" t="s">
        <v>8993</v>
      </c>
      <c r="I1426" s="5" t="s">
        <v>8994</v>
      </c>
      <c r="J1426" s="2" t="s">
        <v>84</v>
      </c>
      <c r="K1426" s="2" t="s">
        <v>26</v>
      </c>
      <c r="L1426" s="2"/>
      <c r="M1426" s="8" t="s">
        <v>207</v>
      </c>
      <c r="N1426" s="2" t="s">
        <v>895</v>
      </c>
      <c r="O1426" s="2" t="s">
        <v>198</v>
      </c>
      <c r="P1426" s="6">
        <v>5643</v>
      </c>
      <c r="Q1426" s="7" t="s">
        <v>52391</v>
      </c>
    </row>
    <row r="1427" spans="1:17" x14ac:dyDescent="0.2">
      <c r="A1427" s="2" t="s">
        <v>8995</v>
      </c>
      <c r="B1427" s="2" t="s">
        <v>8996</v>
      </c>
      <c r="C1427" s="3">
        <v>37418</v>
      </c>
      <c r="D1427" s="2" t="s">
        <v>8997</v>
      </c>
      <c r="E1427" s="2" t="s">
        <v>8361</v>
      </c>
      <c r="F1427" s="2" t="s">
        <v>8998</v>
      </c>
      <c r="G1427" s="2" t="s">
        <v>81</v>
      </c>
      <c r="H1427" s="4" t="s">
        <v>8999</v>
      </c>
      <c r="I1427" s="5" t="s">
        <v>9000</v>
      </c>
      <c r="J1427" s="2" t="s">
        <v>51</v>
      </c>
      <c r="K1427" s="2" t="s">
        <v>38</v>
      </c>
      <c r="L1427" s="2"/>
      <c r="M1427" s="8" t="s">
        <v>207</v>
      </c>
      <c r="N1427" s="2" t="s">
        <v>7260</v>
      </c>
      <c r="O1427" s="2" t="s">
        <v>107</v>
      </c>
      <c r="P1427" s="6">
        <v>5716</v>
      </c>
      <c r="Q1427" s="7" t="s">
        <v>52391</v>
      </c>
    </row>
    <row r="1428" spans="1:17" x14ac:dyDescent="0.2">
      <c r="A1428" s="2" t="s">
        <v>9001</v>
      </c>
      <c r="B1428" s="2" t="s">
        <v>9002</v>
      </c>
      <c r="C1428" s="3">
        <v>33140</v>
      </c>
      <c r="D1428" s="2" t="s">
        <v>9003</v>
      </c>
      <c r="E1428" s="2" t="s">
        <v>2329</v>
      </c>
      <c r="F1428" s="2" t="s">
        <v>1975</v>
      </c>
      <c r="G1428" s="2" t="s">
        <v>275</v>
      </c>
      <c r="H1428" s="4" t="s">
        <v>9004</v>
      </c>
      <c r="I1428" s="5" t="s">
        <v>9005</v>
      </c>
      <c r="J1428" s="2" t="s">
        <v>25</v>
      </c>
      <c r="K1428" s="2" t="s">
        <v>26</v>
      </c>
      <c r="L1428" s="2"/>
      <c r="M1428" s="8" t="s">
        <v>105</v>
      </c>
      <c r="N1428" s="2" t="s">
        <v>2034</v>
      </c>
      <c r="O1428" s="2" t="s">
        <v>243</v>
      </c>
      <c r="P1428" s="6">
        <v>7849</v>
      </c>
      <c r="Q1428" s="7" t="s">
        <v>52391</v>
      </c>
    </row>
    <row r="1429" spans="1:17" x14ac:dyDescent="0.2">
      <c r="A1429" s="2" t="s">
        <v>9006</v>
      </c>
      <c r="B1429" s="2" t="s">
        <v>9007</v>
      </c>
      <c r="C1429" s="3">
        <v>26714</v>
      </c>
      <c r="D1429" s="2" t="s">
        <v>9008</v>
      </c>
      <c r="E1429" s="2" t="s">
        <v>3216</v>
      </c>
      <c r="F1429" s="2" t="s">
        <v>9009</v>
      </c>
      <c r="G1429" s="2" t="s">
        <v>679</v>
      </c>
      <c r="H1429" s="4" t="s">
        <v>9010</v>
      </c>
      <c r="I1429" s="5" t="s">
        <v>9011</v>
      </c>
      <c r="J1429" s="2" t="s">
        <v>63</v>
      </c>
      <c r="K1429" s="2" t="s">
        <v>26</v>
      </c>
      <c r="L1429" s="2"/>
      <c r="M1429" s="8" t="s">
        <v>207</v>
      </c>
      <c r="N1429" s="2" t="s">
        <v>9012</v>
      </c>
      <c r="O1429" s="2" t="s">
        <v>243</v>
      </c>
      <c r="P1429" s="6">
        <v>4158</v>
      </c>
      <c r="Q1429" s="7" t="s">
        <v>52391</v>
      </c>
    </row>
    <row r="1430" spans="1:17" x14ac:dyDescent="0.2">
      <c r="A1430" s="2" t="s">
        <v>9013</v>
      </c>
      <c r="B1430" s="2" t="s">
        <v>9014</v>
      </c>
      <c r="C1430" s="3">
        <v>17414</v>
      </c>
      <c r="D1430" s="2" t="s">
        <v>9015</v>
      </c>
      <c r="E1430" s="2" t="s">
        <v>591</v>
      </c>
      <c r="F1430" s="2" t="s">
        <v>1421</v>
      </c>
      <c r="G1430" s="2" t="s">
        <v>93</v>
      </c>
      <c r="H1430" s="4" t="s">
        <v>9016</v>
      </c>
      <c r="I1430" s="5" t="s">
        <v>9017</v>
      </c>
      <c r="J1430" s="2" t="s">
        <v>63</v>
      </c>
      <c r="K1430" s="2" t="s">
        <v>73</v>
      </c>
      <c r="L1430" s="2"/>
      <c r="M1430" s="8" t="s">
        <v>143</v>
      </c>
      <c r="N1430" s="2" t="s">
        <v>2493</v>
      </c>
      <c r="O1430" s="2" t="s">
        <v>29</v>
      </c>
      <c r="P1430" s="6">
        <v>3114</v>
      </c>
      <c r="Q1430" s="7" t="s">
        <v>52391</v>
      </c>
    </row>
    <row r="1431" spans="1:17" x14ac:dyDescent="0.2">
      <c r="A1431" s="2" t="s">
        <v>9018</v>
      </c>
      <c r="B1431" s="2" t="s">
        <v>9019</v>
      </c>
      <c r="C1431" s="3">
        <v>18310</v>
      </c>
      <c r="D1431" s="2" t="s">
        <v>9020</v>
      </c>
      <c r="E1431" s="2" t="s">
        <v>2545</v>
      </c>
      <c r="F1431" s="2" t="s">
        <v>1054</v>
      </c>
      <c r="G1431" s="2" t="s">
        <v>184</v>
      </c>
      <c r="H1431" s="4" t="s">
        <v>9021</v>
      </c>
      <c r="I1431" s="5" t="s">
        <v>9022</v>
      </c>
      <c r="J1431" s="2" t="s">
        <v>25</v>
      </c>
      <c r="K1431" s="2" t="s">
        <v>38</v>
      </c>
      <c r="L1431" s="2"/>
      <c r="M1431" s="8" t="s">
        <v>39</v>
      </c>
      <c r="N1431" s="2" t="s">
        <v>3452</v>
      </c>
      <c r="O1431" s="2" t="s">
        <v>243</v>
      </c>
      <c r="P1431" s="6">
        <v>9022</v>
      </c>
      <c r="Q1431" s="7" t="s">
        <v>52391</v>
      </c>
    </row>
    <row r="1432" spans="1:17" x14ac:dyDescent="0.2">
      <c r="A1432" s="2" t="s">
        <v>9023</v>
      </c>
      <c r="B1432" s="2" t="s">
        <v>9024</v>
      </c>
      <c r="C1432" s="3">
        <v>38352</v>
      </c>
      <c r="D1432" s="2" t="s">
        <v>9025</v>
      </c>
      <c r="E1432" s="2" t="s">
        <v>2230</v>
      </c>
      <c r="F1432" s="2" t="s">
        <v>2101</v>
      </c>
      <c r="G1432" s="2" t="s">
        <v>132</v>
      </c>
      <c r="H1432" s="4" t="s">
        <v>9026</v>
      </c>
      <c r="I1432" s="5" t="s">
        <v>9027</v>
      </c>
      <c r="J1432" s="2" t="s">
        <v>160</v>
      </c>
      <c r="K1432" s="2" t="s">
        <v>38</v>
      </c>
      <c r="L1432" s="2"/>
      <c r="M1432" s="8" t="s">
        <v>39</v>
      </c>
      <c r="N1432" s="2" t="s">
        <v>6071</v>
      </c>
      <c r="O1432" s="2" t="s">
        <v>188</v>
      </c>
      <c r="P1432" s="6">
        <v>1928</v>
      </c>
      <c r="Q1432" s="7" t="s">
        <v>52391</v>
      </c>
    </row>
    <row r="1433" spans="1:17" x14ac:dyDescent="0.2">
      <c r="A1433" s="2" t="s">
        <v>9028</v>
      </c>
      <c r="B1433" s="2" t="s">
        <v>9029</v>
      </c>
      <c r="C1433" s="3">
        <v>21808</v>
      </c>
      <c r="D1433" s="2" t="s">
        <v>9030</v>
      </c>
      <c r="E1433" s="2" t="s">
        <v>33</v>
      </c>
      <c r="F1433" s="2" t="s">
        <v>9031</v>
      </c>
      <c r="G1433" s="2" t="s">
        <v>478</v>
      </c>
      <c r="H1433" s="4" t="s">
        <v>9032</v>
      </c>
      <c r="I1433" s="5" t="s">
        <v>9033</v>
      </c>
      <c r="J1433" s="2" t="s">
        <v>160</v>
      </c>
      <c r="K1433" s="2" t="s">
        <v>73</v>
      </c>
      <c r="L1433" s="2"/>
      <c r="M1433" s="8" t="s">
        <v>207</v>
      </c>
      <c r="N1433" s="2" t="s">
        <v>4235</v>
      </c>
      <c r="O1433" s="2" t="s">
        <v>188</v>
      </c>
      <c r="P1433" s="6">
        <v>3726</v>
      </c>
      <c r="Q1433" s="7" t="s">
        <v>52391</v>
      </c>
    </row>
    <row r="1434" spans="1:17" x14ac:dyDescent="0.2">
      <c r="A1434" s="2" t="s">
        <v>9034</v>
      </c>
      <c r="B1434" s="2" t="s">
        <v>9035</v>
      </c>
      <c r="C1434" s="3">
        <v>36349</v>
      </c>
      <c r="D1434" s="2" t="s">
        <v>9036</v>
      </c>
      <c r="E1434" s="2" t="s">
        <v>2287</v>
      </c>
      <c r="F1434" s="2" t="s">
        <v>814</v>
      </c>
      <c r="G1434" s="2" t="s">
        <v>35</v>
      </c>
      <c r="H1434" s="4" t="s">
        <v>9037</v>
      </c>
      <c r="I1434" s="5" t="s">
        <v>9038</v>
      </c>
      <c r="J1434" s="2" t="s">
        <v>25</v>
      </c>
      <c r="K1434" s="2" t="s">
        <v>38</v>
      </c>
      <c r="L1434" s="2"/>
      <c r="M1434" s="8" t="s">
        <v>207</v>
      </c>
      <c r="N1434" s="2" t="s">
        <v>3419</v>
      </c>
      <c r="O1434" s="2" t="s">
        <v>198</v>
      </c>
      <c r="P1434" s="6">
        <v>7938</v>
      </c>
      <c r="Q1434" s="7" t="s">
        <v>52391</v>
      </c>
    </row>
    <row r="1435" spans="1:17" x14ac:dyDescent="0.2">
      <c r="A1435" s="2" t="s">
        <v>9039</v>
      </c>
      <c r="B1435" s="2" t="s">
        <v>9040</v>
      </c>
      <c r="C1435" s="3">
        <v>16557</v>
      </c>
      <c r="D1435" s="2" t="s">
        <v>9041</v>
      </c>
      <c r="E1435" s="2" t="s">
        <v>9042</v>
      </c>
      <c r="F1435" s="2" t="s">
        <v>92</v>
      </c>
      <c r="G1435" s="2" t="s">
        <v>194</v>
      </c>
      <c r="H1435" s="4" t="s">
        <v>9043</v>
      </c>
      <c r="I1435" s="5" t="s">
        <v>9044</v>
      </c>
      <c r="J1435" s="2" t="s">
        <v>84</v>
      </c>
      <c r="K1435" s="2" t="s">
        <v>26</v>
      </c>
      <c r="L1435" s="2"/>
      <c r="M1435" s="8" t="s">
        <v>268</v>
      </c>
      <c r="N1435" s="2" t="s">
        <v>9045</v>
      </c>
      <c r="O1435" s="2" t="s">
        <v>54</v>
      </c>
      <c r="P1435" s="6">
        <v>3361</v>
      </c>
      <c r="Q1435" s="7" t="s">
        <v>52391</v>
      </c>
    </row>
    <row r="1436" spans="1:17" x14ac:dyDescent="0.2">
      <c r="A1436" s="2" t="s">
        <v>9046</v>
      </c>
      <c r="B1436" s="2" t="s">
        <v>9047</v>
      </c>
      <c r="C1436" s="3">
        <v>18698</v>
      </c>
      <c r="D1436" s="2" t="s">
        <v>9048</v>
      </c>
      <c r="E1436" s="2" t="s">
        <v>7396</v>
      </c>
      <c r="F1436" s="2" t="s">
        <v>2150</v>
      </c>
      <c r="G1436" s="2" t="s">
        <v>22</v>
      </c>
      <c r="H1436" s="4" t="s">
        <v>9049</v>
      </c>
      <c r="I1436" s="5" t="s">
        <v>9050</v>
      </c>
      <c r="J1436" s="2" t="s">
        <v>51</v>
      </c>
      <c r="K1436" s="2" t="s">
        <v>38</v>
      </c>
      <c r="L1436" s="2"/>
      <c r="M1436" s="8" t="s">
        <v>268</v>
      </c>
      <c r="N1436" s="2" t="s">
        <v>9051</v>
      </c>
      <c r="O1436" s="2" t="s">
        <v>54</v>
      </c>
      <c r="P1436" s="6">
        <v>1827</v>
      </c>
      <c r="Q1436" s="7" t="s">
        <v>52391</v>
      </c>
    </row>
    <row r="1437" spans="1:17" x14ac:dyDescent="0.2">
      <c r="A1437" s="2" t="s">
        <v>9052</v>
      </c>
      <c r="B1437" s="2" t="s">
        <v>9053</v>
      </c>
      <c r="C1437" s="3">
        <v>25570</v>
      </c>
      <c r="D1437" s="2" t="s">
        <v>9054</v>
      </c>
      <c r="E1437" s="2" t="s">
        <v>192</v>
      </c>
      <c r="F1437" s="2" t="s">
        <v>1851</v>
      </c>
      <c r="G1437" s="2" t="s">
        <v>687</v>
      </c>
      <c r="H1437" s="4" t="s">
        <v>9055</v>
      </c>
      <c r="I1437" s="5" t="s">
        <v>9056</v>
      </c>
      <c r="J1437" s="2" t="s">
        <v>51</v>
      </c>
      <c r="K1437" s="2" t="s">
        <v>73</v>
      </c>
      <c r="L1437" s="2"/>
      <c r="M1437" s="8" t="s">
        <v>207</v>
      </c>
      <c r="N1437" s="2" t="s">
        <v>587</v>
      </c>
      <c r="O1437" s="2" t="s">
        <v>296</v>
      </c>
      <c r="P1437" s="6">
        <v>7750</v>
      </c>
      <c r="Q1437" s="7" t="s">
        <v>52391</v>
      </c>
    </row>
    <row r="1438" spans="1:17" x14ac:dyDescent="0.2">
      <c r="A1438" s="2" t="s">
        <v>9057</v>
      </c>
      <c r="B1438" s="2" t="s">
        <v>3180</v>
      </c>
      <c r="C1438" s="3">
        <v>18986</v>
      </c>
      <c r="D1438" s="2" t="s">
        <v>9058</v>
      </c>
      <c r="E1438" s="2" t="s">
        <v>4283</v>
      </c>
      <c r="F1438" s="2" t="s">
        <v>958</v>
      </c>
      <c r="G1438" s="2" t="s">
        <v>437</v>
      </c>
      <c r="H1438" s="4" t="s">
        <v>9059</v>
      </c>
      <c r="I1438" s="5" t="s">
        <v>9060</v>
      </c>
      <c r="J1438" s="2" t="s">
        <v>160</v>
      </c>
      <c r="K1438" s="2" t="s">
        <v>73</v>
      </c>
      <c r="L1438" s="2"/>
      <c r="M1438" s="8" t="s">
        <v>105</v>
      </c>
      <c r="N1438" s="2" t="s">
        <v>1713</v>
      </c>
      <c r="O1438" s="2" t="s">
        <v>243</v>
      </c>
      <c r="P1438" s="6">
        <v>1628</v>
      </c>
      <c r="Q1438" s="7" t="s">
        <v>52391</v>
      </c>
    </row>
    <row r="1439" spans="1:17" x14ac:dyDescent="0.2">
      <c r="A1439" s="2" t="s">
        <v>9061</v>
      </c>
      <c r="B1439" s="2" t="s">
        <v>9062</v>
      </c>
      <c r="C1439" s="3">
        <v>28483</v>
      </c>
      <c r="D1439" s="2" t="s">
        <v>9063</v>
      </c>
      <c r="E1439" s="2" t="s">
        <v>2804</v>
      </c>
      <c r="F1439" s="2" t="s">
        <v>9064</v>
      </c>
      <c r="G1439" s="2" t="s">
        <v>292</v>
      </c>
      <c r="H1439" s="4" t="s">
        <v>9065</v>
      </c>
      <c r="I1439" s="5" t="s">
        <v>9066</v>
      </c>
      <c r="J1439" s="2" t="s">
        <v>160</v>
      </c>
      <c r="K1439" s="2" t="s">
        <v>26</v>
      </c>
      <c r="L1439" s="2"/>
      <c r="M1439" s="8" t="s">
        <v>116</v>
      </c>
      <c r="N1439" s="2" t="s">
        <v>6747</v>
      </c>
      <c r="O1439" s="2" t="s">
        <v>243</v>
      </c>
      <c r="P1439" s="6">
        <v>7347</v>
      </c>
      <c r="Q1439" s="7" t="s">
        <v>52391</v>
      </c>
    </row>
    <row r="1440" spans="1:17" x14ac:dyDescent="0.2">
      <c r="A1440" s="2" t="s">
        <v>9067</v>
      </c>
      <c r="B1440" s="2" t="s">
        <v>9068</v>
      </c>
      <c r="C1440" s="3">
        <v>30397</v>
      </c>
      <c r="D1440" s="2" t="s">
        <v>9069</v>
      </c>
      <c r="E1440" s="2" t="s">
        <v>4421</v>
      </c>
      <c r="F1440" s="2" t="s">
        <v>1370</v>
      </c>
      <c r="G1440" s="2" t="s">
        <v>123</v>
      </c>
      <c r="H1440" s="4" t="s">
        <v>9070</v>
      </c>
      <c r="I1440" s="5" t="s">
        <v>9071</v>
      </c>
      <c r="J1440" s="2" t="s">
        <v>160</v>
      </c>
      <c r="K1440" s="2" t="s">
        <v>38</v>
      </c>
      <c r="L1440" s="2"/>
      <c r="M1440" s="8" t="s">
        <v>74</v>
      </c>
      <c r="N1440" s="2" t="s">
        <v>9072</v>
      </c>
      <c r="O1440" s="2" t="s">
        <v>243</v>
      </c>
      <c r="P1440" s="6">
        <v>8822</v>
      </c>
      <c r="Q1440" s="7" t="s">
        <v>52391</v>
      </c>
    </row>
    <row r="1441" spans="1:17" x14ac:dyDescent="0.2">
      <c r="A1441" s="2" t="s">
        <v>9073</v>
      </c>
      <c r="B1441" s="2" t="s">
        <v>9074</v>
      </c>
      <c r="C1441" s="3">
        <v>31337</v>
      </c>
      <c r="D1441" s="2" t="s">
        <v>9075</v>
      </c>
      <c r="E1441" s="2" t="s">
        <v>1188</v>
      </c>
      <c r="F1441" s="2" t="s">
        <v>9076</v>
      </c>
      <c r="G1441" s="2" t="s">
        <v>292</v>
      </c>
      <c r="H1441" s="4" t="s">
        <v>9077</v>
      </c>
      <c r="I1441" s="5" t="s">
        <v>9078</v>
      </c>
      <c r="J1441" s="2" t="s">
        <v>160</v>
      </c>
      <c r="K1441" s="2" t="s">
        <v>73</v>
      </c>
      <c r="L1441" s="2"/>
      <c r="M1441" s="8" t="s">
        <v>376</v>
      </c>
      <c r="N1441" s="2" t="s">
        <v>2641</v>
      </c>
      <c r="O1441" s="2" t="s">
        <v>243</v>
      </c>
      <c r="P1441" s="6">
        <v>5224</v>
      </c>
      <c r="Q1441" s="7" t="s">
        <v>52391</v>
      </c>
    </row>
    <row r="1442" spans="1:17" x14ac:dyDescent="0.2">
      <c r="A1442" s="2" t="s">
        <v>9079</v>
      </c>
      <c r="B1442" s="2" t="s">
        <v>9080</v>
      </c>
      <c r="C1442" s="3">
        <v>17946</v>
      </c>
      <c r="D1442" s="2" t="s">
        <v>9081</v>
      </c>
      <c r="E1442" s="2" t="s">
        <v>638</v>
      </c>
      <c r="F1442" s="2" t="s">
        <v>9082</v>
      </c>
      <c r="G1442" s="2" t="s">
        <v>102</v>
      </c>
      <c r="H1442" s="4" t="s">
        <v>9083</v>
      </c>
      <c r="I1442" s="5" t="s">
        <v>9084</v>
      </c>
      <c r="J1442" s="2" t="s">
        <v>160</v>
      </c>
      <c r="K1442" s="2" t="s">
        <v>26</v>
      </c>
      <c r="L1442" s="2"/>
      <c r="M1442" s="8" t="s">
        <v>116</v>
      </c>
      <c r="N1442" s="2" t="s">
        <v>1500</v>
      </c>
      <c r="O1442" s="2" t="s">
        <v>29</v>
      </c>
      <c r="P1442" s="6">
        <v>8736</v>
      </c>
      <c r="Q1442" s="7" t="s">
        <v>52391</v>
      </c>
    </row>
    <row r="1443" spans="1:17" x14ac:dyDescent="0.2">
      <c r="A1443" s="2" t="s">
        <v>9085</v>
      </c>
      <c r="B1443" s="2" t="s">
        <v>9086</v>
      </c>
      <c r="C1443" s="3">
        <v>22557</v>
      </c>
      <c r="D1443" s="2" t="s">
        <v>9087</v>
      </c>
      <c r="E1443" s="2" t="s">
        <v>1385</v>
      </c>
      <c r="F1443" s="2" t="s">
        <v>1378</v>
      </c>
      <c r="G1443" s="2" t="s">
        <v>679</v>
      </c>
      <c r="H1443" s="4" t="s">
        <v>9088</v>
      </c>
      <c r="I1443" s="5" t="s">
        <v>9089</v>
      </c>
      <c r="J1443" s="2" t="s">
        <v>160</v>
      </c>
      <c r="K1443" s="2" t="s">
        <v>26</v>
      </c>
      <c r="L1443" s="2"/>
      <c r="M1443" s="8" t="s">
        <v>143</v>
      </c>
      <c r="N1443" s="2" t="s">
        <v>9072</v>
      </c>
      <c r="O1443" s="2" t="s">
        <v>243</v>
      </c>
      <c r="P1443" s="6">
        <v>3560</v>
      </c>
      <c r="Q1443" s="7" t="s">
        <v>52391</v>
      </c>
    </row>
    <row r="1444" spans="1:17" x14ac:dyDescent="0.2">
      <c r="A1444" s="2" t="s">
        <v>9090</v>
      </c>
      <c r="B1444" s="2" t="s">
        <v>9091</v>
      </c>
      <c r="C1444" s="3">
        <v>21546</v>
      </c>
      <c r="D1444" s="2" t="s">
        <v>9092</v>
      </c>
      <c r="E1444" s="2" t="s">
        <v>2664</v>
      </c>
      <c r="F1444" s="2" t="s">
        <v>7311</v>
      </c>
      <c r="G1444" s="2" t="s">
        <v>184</v>
      </c>
      <c r="H1444" s="4" t="s">
        <v>9093</v>
      </c>
      <c r="I1444" s="5" t="s">
        <v>9094</v>
      </c>
      <c r="J1444" s="2" t="s">
        <v>51</v>
      </c>
      <c r="K1444" s="2" t="s">
        <v>26</v>
      </c>
      <c r="L1444" s="2"/>
      <c r="M1444" s="8" t="s">
        <v>85</v>
      </c>
      <c r="N1444" s="2" t="s">
        <v>7267</v>
      </c>
      <c r="O1444" s="2" t="s">
        <v>296</v>
      </c>
      <c r="P1444" s="6">
        <v>8484</v>
      </c>
      <c r="Q1444" s="7" t="s">
        <v>52391</v>
      </c>
    </row>
    <row r="1445" spans="1:17" x14ac:dyDescent="0.2">
      <c r="A1445" s="2" t="s">
        <v>9095</v>
      </c>
      <c r="B1445" s="2" t="s">
        <v>9096</v>
      </c>
      <c r="C1445" s="3">
        <v>34641</v>
      </c>
      <c r="D1445" s="2" t="s">
        <v>9097</v>
      </c>
      <c r="E1445" s="2" t="s">
        <v>892</v>
      </c>
      <c r="F1445" s="2" t="s">
        <v>301</v>
      </c>
      <c r="G1445" s="2" t="s">
        <v>292</v>
      </c>
      <c r="H1445" s="4" t="s">
        <v>9098</v>
      </c>
      <c r="I1445" s="5" t="s">
        <v>9099</v>
      </c>
      <c r="J1445" s="2" t="s">
        <v>63</v>
      </c>
      <c r="K1445" s="2" t="s">
        <v>26</v>
      </c>
      <c r="L1445" s="2"/>
      <c r="M1445" s="8" t="s">
        <v>143</v>
      </c>
      <c r="N1445" s="2" t="s">
        <v>1543</v>
      </c>
      <c r="O1445" s="2" t="s">
        <v>29</v>
      </c>
      <c r="P1445" s="6">
        <v>2647</v>
      </c>
      <c r="Q1445" s="7" t="s">
        <v>52391</v>
      </c>
    </row>
    <row r="1446" spans="1:17" x14ac:dyDescent="0.2">
      <c r="A1446" s="2" t="s">
        <v>9100</v>
      </c>
      <c r="B1446" s="2" t="s">
        <v>9101</v>
      </c>
      <c r="C1446" s="3">
        <v>22001</v>
      </c>
      <c r="D1446" s="2" t="s">
        <v>9102</v>
      </c>
      <c r="E1446" s="2" t="s">
        <v>3146</v>
      </c>
      <c r="F1446" s="2" t="s">
        <v>517</v>
      </c>
      <c r="G1446" s="2" t="s">
        <v>437</v>
      </c>
      <c r="H1446" s="4" t="s">
        <v>9103</v>
      </c>
      <c r="I1446" s="5" t="s">
        <v>9104</v>
      </c>
      <c r="J1446" s="2" t="s">
        <v>51</v>
      </c>
      <c r="K1446" s="2" t="s">
        <v>38</v>
      </c>
      <c r="L1446" s="2"/>
      <c r="M1446" s="8" t="s">
        <v>27</v>
      </c>
      <c r="N1446" s="2" t="s">
        <v>9105</v>
      </c>
      <c r="O1446" s="2" t="s">
        <v>198</v>
      </c>
      <c r="P1446" s="6">
        <v>4233</v>
      </c>
      <c r="Q1446" s="7" t="s">
        <v>52391</v>
      </c>
    </row>
    <row r="1447" spans="1:17" x14ac:dyDescent="0.2">
      <c r="A1447" s="2" t="s">
        <v>9106</v>
      </c>
      <c r="B1447" s="2" t="s">
        <v>9107</v>
      </c>
      <c r="C1447" s="3">
        <v>35882</v>
      </c>
      <c r="D1447" s="2" t="s">
        <v>9108</v>
      </c>
      <c r="E1447" s="2" t="s">
        <v>1349</v>
      </c>
      <c r="F1447" s="2" t="s">
        <v>9109</v>
      </c>
      <c r="G1447" s="2" t="s">
        <v>60</v>
      </c>
      <c r="H1447" s="4" t="s">
        <v>9110</v>
      </c>
      <c r="I1447" s="5" t="s">
        <v>9111</v>
      </c>
      <c r="J1447" s="2" t="s">
        <v>160</v>
      </c>
      <c r="K1447" s="2" t="s">
        <v>73</v>
      </c>
      <c r="L1447" s="2"/>
      <c r="M1447" s="8" t="s">
        <v>105</v>
      </c>
      <c r="N1447" s="2" t="s">
        <v>9112</v>
      </c>
      <c r="O1447" s="2" t="s">
        <v>107</v>
      </c>
      <c r="P1447" s="6">
        <v>1939</v>
      </c>
      <c r="Q1447" s="7" t="s">
        <v>52391</v>
      </c>
    </row>
    <row r="1448" spans="1:17" x14ac:dyDescent="0.2">
      <c r="A1448" s="2" t="s">
        <v>9113</v>
      </c>
      <c r="B1448" s="2" t="s">
        <v>9114</v>
      </c>
      <c r="C1448" s="3">
        <v>36009</v>
      </c>
      <c r="D1448" s="2" t="s">
        <v>9115</v>
      </c>
      <c r="E1448" s="2" t="s">
        <v>2376</v>
      </c>
      <c r="F1448" s="2" t="s">
        <v>6005</v>
      </c>
      <c r="G1448" s="2" t="s">
        <v>81</v>
      </c>
      <c r="H1448" s="4" t="s">
        <v>9116</v>
      </c>
      <c r="I1448" s="5" t="s">
        <v>9117</v>
      </c>
      <c r="J1448" s="2" t="s">
        <v>25</v>
      </c>
      <c r="K1448" s="2" t="s">
        <v>38</v>
      </c>
      <c r="L1448" s="2"/>
      <c r="M1448" s="8" t="s">
        <v>85</v>
      </c>
      <c r="N1448" s="2" t="s">
        <v>4937</v>
      </c>
      <c r="O1448" s="2" t="s">
        <v>54</v>
      </c>
      <c r="P1448" s="6">
        <v>2871</v>
      </c>
      <c r="Q1448" s="7" t="s">
        <v>52391</v>
      </c>
    </row>
    <row r="1449" spans="1:17" x14ac:dyDescent="0.2">
      <c r="A1449" s="2" t="s">
        <v>9118</v>
      </c>
      <c r="B1449" s="2" t="s">
        <v>9119</v>
      </c>
      <c r="C1449" s="3">
        <v>19627</v>
      </c>
      <c r="D1449" s="2" t="s">
        <v>9120</v>
      </c>
      <c r="E1449" s="2" t="s">
        <v>2329</v>
      </c>
      <c r="F1449" s="2" t="s">
        <v>9121</v>
      </c>
      <c r="G1449" s="2" t="s">
        <v>22</v>
      </c>
      <c r="H1449" s="4" t="s">
        <v>9122</v>
      </c>
      <c r="I1449" s="5" t="s">
        <v>9123</v>
      </c>
      <c r="J1449" s="2" t="s">
        <v>84</v>
      </c>
      <c r="K1449" s="2" t="s">
        <v>26</v>
      </c>
      <c r="L1449" s="2"/>
      <c r="M1449" s="8" t="s">
        <v>268</v>
      </c>
      <c r="N1449" s="2" t="s">
        <v>9124</v>
      </c>
      <c r="O1449" s="2" t="s">
        <v>312</v>
      </c>
      <c r="P1449" s="6">
        <v>9618</v>
      </c>
      <c r="Q1449" s="7" t="s">
        <v>52391</v>
      </c>
    </row>
    <row r="1450" spans="1:17" x14ac:dyDescent="0.2">
      <c r="A1450" s="2" t="s">
        <v>9125</v>
      </c>
      <c r="B1450" s="2" t="s">
        <v>9126</v>
      </c>
      <c r="C1450" s="3">
        <v>32808</v>
      </c>
      <c r="D1450" s="2" t="s">
        <v>9127</v>
      </c>
      <c r="E1450" s="2" t="s">
        <v>1235</v>
      </c>
      <c r="F1450" s="2" t="s">
        <v>404</v>
      </c>
      <c r="G1450" s="2" t="s">
        <v>184</v>
      </c>
      <c r="H1450" s="4" t="s">
        <v>9128</v>
      </c>
      <c r="I1450" s="5" t="s">
        <v>9129</v>
      </c>
      <c r="J1450" s="2" t="s">
        <v>25</v>
      </c>
      <c r="K1450" s="2" t="s">
        <v>26</v>
      </c>
      <c r="L1450" s="2"/>
      <c r="M1450" s="8" t="s">
        <v>85</v>
      </c>
      <c r="N1450" s="2" t="s">
        <v>9130</v>
      </c>
      <c r="O1450" s="2" t="s">
        <v>198</v>
      </c>
      <c r="P1450" s="6">
        <v>6737</v>
      </c>
      <c r="Q1450" s="7" t="s">
        <v>52391</v>
      </c>
    </row>
    <row r="1451" spans="1:17" x14ac:dyDescent="0.2">
      <c r="A1451" s="2" t="s">
        <v>9131</v>
      </c>
      <c r="B1451" s="2" t="s">
        <v>9132</v>
      </c>
      <c r="C1451" s="3">
        <v>33989</v>
      </c>
      <c r="D1451" s="2" t="s">
        <v>9133</v>
      </c>
      <c r="E1451" s="2" t="s">
        <v>4283</v>
      </c>
      <c r="F1451" s="2" t="s">
        <v>248</v>
      </c>
      <c r="G1451" s="2" t="s">
        <v>132</v>
      </c>
      <c r="H1451" s="4" t="s">
        <v>9134</v>
      </c>
      <c r="I1451" s="5" t="s">
        <v>9135</v>
      </c>
      <c r="J1451" s="2" t="s">
        <v>160</v>
      </c>
      <c r="K1451" s="2" t="s">
        <v>73</v>
      </c>
      <c r="L1451" s="2"/>
      <c r="M1451" s="8" t="s">
        <v>143</v>
      </c>
      <c r="N1451" s="2" t="s">
        <v>9136</v>
      </c>
      <c r="O1451" s="2" t="s">
        <v>188</v>
      </c>
      <c r="P1451" s="6">
        <v>3919</v>
      </c>
      <c r="Q1451" s="7" t="s">
        <v>52391</v>
      </c>
    </row>
    <row r="1452" spans="1:17" x14ac:dyDescent="0.2">
      <c r="A1452" s="2" t="s">
        <v>9137</v>
      </c>
      <c r="B1452" s="2" t="s">
        <v>9138</v>
      </c>
      <c r="C1452" s="3">
        <v>27739</v>
      </c>
      <c r="D1452" s="2" t="s">
        <v>9139</v>
      </c>
      <c r="E1452" s="2" t="s">
        <v>899</v>
      </c>
      <c r="F1452" s="2" t="s">
        <v>9140</v>
      </c>
      <c r="G1452" s="2" t="s">
        <v>341</v>
      </c>
      <c r="H1452" s="4" t="s">
        <v>9141</v>
      </c>
      <c r="I1452" s="5" t="s">
        <v>9142</v>
      </c>
      <c r="J1452" s="2" t="s">
        <v>160</v>
      </c>
      <c r="K1452" s="2" t="s">
        <v>73</v>
      </c>
      <c r="L1452" s="2"/>
      <c r="M1452" s="8" t="s">
        <v>105</v>
      </c>
      <c r="N1452" s="2" t="s">
        <v>6876</v>
      </c>
      <c r="O1452" s="2" t="s">
        <v>243</v>
      </c>
      <c r="P1452" s="6">
        <v>9384</v>
      </c>
      <c r="Q1452" s="7" t="s">
        <v>52391</v>
      </c>
    </row>
    <row r="1453" spans="1:17" x14ac:dyDescent="0.2">
      <c r="A1453" s="2" t="s">
        <v>9143</v>
      </c>
      <c r="B1453" s="2" t="s">
        <v>9144</v>
      </c>
      <c r="C1453" s="3">
        <v>35518</v>
      </c>
      <c r="D1453" s="2" t="s">
        <v>9145</v>
      </c>
      <c r="E1453" s="2" t="s">
        <v>2563</v>
      </c>
      <c r="F1453" s="2" t="s">
        <v>2646</v>
      </c>
      <c r="G1453" s="2" t="s">
        <v>102</v>
      </c>
      <c r="H1453" s="4" t="s">
        <v>9146</v>
      </c>
      <c r="I1453" s="5" t="s">
        <v>9147</v>
      </c>
      <c r="J1453" s="2" t="s">
        <v>63</v>
      </c>
      <c r="K1453" s="2" t="s">
        <v>26</v>
      </c>
      <c r="L1453" s="2"/>
      <c r="M1453" s="8" t="s">
        <v>39</v>
      </c>
      <c r="N1453" s="2" t="s">
        <v>945</v>
      </c>
      <c r="O1453" s="2" t="s">
        <v>188</v>
      </c>
      <c r="P1453" s="6">
        <v>4143</v>
      </c>
      <c r="Q1453" s="7" t="s">
        <v>52391</v>
      </c>
    </row>
    <row r="1454" spans="1:17" x14ac:dyDescent="0.2">
      <c r="A1454" s="2" t="s">
        <v>9148</v>
      </c>
      <c r="B1454" s="2" t="s">
        <v>9149</v>
      </c>
      <c r="C1454" s="3">
        <v>22657</v>
      </c>
      <c r="D1454" s="2" t="s">
        <v>9150</v>
      </c>
      <c r="E1454" s="2" t="s">
        <v>316</v>
      </c>
      <c r="F1454" s="2" t="s">
        <v>1304</v>
      </c>
      <c r="G1454" s="2" t="s">
        <v>292</v>
      </c>
      <c r="H1454" s="4" t="s">
        <v>9151</v>
      </c>
      <c r="I1454" s="5" t="s">
        <v>9152</v>
      </c>
      <c r="J1454" s="2" t="s">
        <v>160</v>
      </c>
      <c r="K1454" s="2" t="s">
        <v>38</v>
      </c>
      <c r="L1454" s="2"/>
      <c r="M1454" s="8" t="s">
        <v>74</v>
      </c>
      <c r="N1454" s="2" t="s">
        <v>9153</v>
      </c>
      <c r="O1454" s="2" t="s">
        <v>188</v>
      </c>
      <c r="P1454" s="6">
        <v>8743</v>
      </c>
      <c r="Q1454" s="7" t="s">
        <v>52391</v>
      </c>
    </row>
    <row r="1455" spans="1:17" x14ac:dyDescent="0.2">
      <c r="A1455" s="2" t="s">
        <v>9154</v>
      </c>
      <c r="B1455" s="2" t="s">
        <v>9155</v>
      </c>
      <c r="C1455" s="3">
        <v>26037</v>
      </c>
      <c r="D1455" s="2" t="s">
        <v>9156</v>
      </c>
      <c r="E1455" s="2" t="s">
        <v>4879</v>
      </c>
      <c r="F1455" s="2" t="s">
        <v>2217</v>
      </c>
      <c r="G1455" s="2" t="s">
        <v>478</v>
      </c>
      <c r="H1455" s="4" t="s">
        <v>9157</v>
      </c>
      <c r="I1455" s="5" t="s">
        <v>9158</v>
      </c>
      <c r="J1455" s="2" t="s">
        <v>63</v>
      </c>
      <c r="K1455" s="2" t="s">
        <v>38</v>
      </c>
      <c r="L1455" s="2"/>
      <c r="M1455" s="8" t="s">
        <v>39</v>
      </c>
      <c r="N1455" s="2" t="s">
        <v>3896</v>
      </c>
      <c r="O1455" s="2" t="s">
        <v>41</v>
      </c>
      <c r="P1455" s="6">
        <v>3412</v>
      </c>
      <c r="Q1455" s="7" t="s">
        <v>52391</v>
      </c>
    </row>
    <row r="1456" spans="1:17" x14ac:dyDescent="0.2">
      <c r="A1456" s="2" t="s">
        <v>9159</v>
      </c>
      <c r="B1456" s="2" t="s">
        <v>9160</v>
      </c>
      <c r="C1456" s="3">
        <v>33947</v>
      </c>
      <c r="D1456" s="2" t="s">
        <v>9161</v>
      </c>
      <c r="E1456" s="2" t="s">
        <v>1872</v>
      </c>
      <c r="F1456" s="2" t="s">
        <v>9162</v>
      </c>
      <c r="G1456" s="2" t="s">
        <v>214</v>
      </c>
      <c r="H1456" s="4" t="s">
        <v>9163</v>
      </c>
      <c r="I1456" s="5" t="s">
        <v>9164</v>
      </c>
      <c r="J1456" s="2" t="s">
        <v>51</v>
      </c>
      <c r="K1456" s="2" t="s">
        <v>26</v>
      </c>
      <c r="L1456" s="2"/>
      <c r="M1456" s="8" t="s">
        <v>207</v>
      </c>
      <c r="N1456" s="2" t="s">
        <v>1270</v>
      </c>
      <c r="O1456" s="2" t="s">
        <v>312</v>
      </c>
      <c r="P1456" s="6">
        <v>1733</v>
      </c>
      <c r="Q1456" s="7" t="s">
        <v>52391</v>
      </c>
    </row>
    <row r="1457" spans="1:17" x14ac:dyDescent="0.2">
      <c r="A1457" s="2" t="s">
        <v>9165</v>
      </c>
      <c r="B1457" s="2" t="s">
        <v>9166</v>
      </c>
      <c r="C1457" s="3">
        <v>35886</v>
      </c>
      <c r="D1457" s="2" t="s">
        <v>9167</v>
      </c>
      <c r="E1457" s="2" t="s">
        <v>1940</v>
      </c>
      <c r="F1457" s="2" t="s">
        <v>1519</v>
      </c>
      <c r="G1457" s="2" t="s">
        <v>113</v>
      </c>
      <c r="H1457" s="4" t="s">
        <v>9168</v>
      </c>
      <c r="I1457" s="5" t="s">
        <v>9169</v>
      </c>
      <c r="J1457" s="2" t="s">
        <v>25</v>
      </c>
      <c r="K1457" s="2" t="s">
        <v>38</v>
      </c>
      <c r="L1457" s="2"/>
      <c r="M1457" s="8" t="s">
        <v>27</v>
      </c>
      <c r="N1457" s="2" t="s">
        <v>9136</v>
      </c>
      <c r="O1457" s="2" t="s">
        <v>54</v>
      </c>
      <c r="P1457" s="6">
        <v>3796</v>
      </c>
      <c r="Q1457" s="7" t="s">
        <v>52391</v>
      </c>
    </row>
    <row r="1458" spans="1:17" x14ac:dyDescent="0.2">
      <c r="A1458" s="2" t="s">
        <v>9170</v>
      </c>
      <c r="B1458" s="2" t="s">
        <v>9171</v>
      </c>
      <c r="C1458" s="3">
        <v>25569</v>
      </c>
      <c r="D1458" s="2" t="s">
        <v>9172</v>
      </c>
      <c r="E1458" s="2" t="s">
        <v>709</v>
      </c>
      <c r="F1458" s="2" t="s">
        <v>846</v>
      </c>
      <c r="G1458" s="2" t="s">
        <v>223</v>
      </c>
      <c r="H1458" s="4" t="s">
        <v>9173</v>
      </c>
      <c r="I1458" s="5" t="s">
        <v>9174</v>
      </c>
      <c r="J1458" s="2" t="s">
        <v>84</v>
      </c>
      <c r="K1458" s="2" t="s">
        <v>26</v>
      </c>
      <c r="L1458" s="2"/>
      <c r="M1458" s="8" t="s">
        <v>268</v>
      </c>
      <c r="N1458" s="2" t="s">
        <v>7948</v>
      </c>
      <c r="O1458" s="2" t="s">
        <v>198</v>
      </c>
      <c r="P1458" s="6">
        <v>3856</v>
      </c>
      <c r="Q1458" s="7" t="s">
        <v>52391</v>
      </c>
    </row>
    <row r="1459" spans="1:17" x14ac:dyDescent="0.2">
      <c r="A1459" s="2" t="s">
        <v>9175</v>
      </c>
      <c r="B1459" s="2" t="s">
        <v>9176</v>
      </c>
      <c r="C1459" s="3">
        <v>37174</v>
      </c>
      <c r="D1459" s="2" t="s">
        <v>9177</v>
      </c>
      <c r="E1459" s="2" t="s">
        <v>677</v>
      </c>
      <c r="F1459" s="2" t="s">
        <v>9178</v>
      </c>
      <c r="G1459" s="2" t="s">
        <v>123</v>
      </c>
      <c r="H1459" s="4" t="s">
        <v>9179</v>
      </c>
      <c r="I1459" s="5" t="s">
        <v>9180</v>
      </c>
      <c r="J1459" s="2" t="s">
        <v>84</v>
      </c>
      <c r="K1459" s="2" t="s">
        <v>26</v>
      </c>
      <c r="L1459" s="2"/>
      <c r="M1459" s="8" t="s">
        <v>207</v>
      </c>
      <c r="N1459" s="2" t="s">
        <v>1566</v>
      </c>
      <c r="O1459" s="2" t="s">
        <v>29</v>
      </c>
      <c r="P1459" s="6">
        <v>3277</v>
      </c>
      <c r="Q1459" s="7" t="s">
        <v>52391</v>
      </c>
    </row>
    <row r="1460" spans="1:17" x14ac:dyDescent="0.2">
      <c r="A1460" s="2" t="s">
        <v>9181</v>
      </c>
      <c r="B1460" s="2" t="s">
        <v>9182</v>
      </c>
      <c r="C1460" s="3">
        <v>16891</v>
      </c>
      <c r="D1460" s="2" t="s">
        <v>9183</v>
      </c>
      <c r="E1460" s="2" t="s">
        <v>3015</v>
      </c>
      <c r="F1460" s="2" t="s">
        <v>9184</v>
      </c>
      <c r="G1460" s="2" t="s">
        <v>194</v>
      </c>
      <c r="H1460" s="4" t="s">
        <v>9185</v>
      </c>
      <c r="I1460" s="5" t="s">
        <v>9186</v>
      </c>
      <c r="J1460" s="2" t="s">
        <v>63</v>
      </c>
      <c r="K1460" s="2" t="s">
        <v>73</v>
      </c>
      <c r="L1460" s="2"/>
      <c r="M1460" s="8" t="s">
        <v>268</v>
      </c>
      <c r="N1460" s="2" t="s">
        <v>3285</v>
      </c>
      <c r="O1460" s="2" t="s">
        <v>296</v>
      </c>
      <c r="P1460" s="6">
        <v>6578</v>
      </c>
      <c r="Q1460" s="7" t="s">
        <v>52391</v>
      </c>
    </row>
    <row r="1461" spans="1:17" x14ac:dyDescent="0.2">
      <c r="A1461" s="2" t="s">
        <v>9187</v>
      </c>
      <c r="B1461" s="2" t="s">
        <v>9188</v>
      </c>
      <c r="C1461" s="3">
        <v>20307</v>
      </c>
      <c r="D1461" s="2" t="s">
        <v>9189</v>
      </c>
      <c r="E1461" s="2" t="s">
        <v>1816</v>
      </c>
      <c r="F1461" s="2" t="s">
        <v>1837</v>
      </c>
      <c r="G1461" s="2" t="s">
        <v>687</v>
      </c>
      <c r="H1461" s="4" t="s">
        <v>9190</v>
      </c>
      <c r="I1461" s="5" t="s">
        <v>9191</v>
      </c>
      <c r="J1461" s="2" t="s">
        <v>84</v>
      </c>
      <c r="K1461" s="2" t="s">
        <v>73</v>
      </c>
      <c r="L1461" s="2"/>
      <c r="M1461" s="8" t="s">
        <v>105</v>
      </c>
      <c r="N1461" s="2" t="s">
        <v>9192</v>
      </c>
      <c r="O1461" s="2" t="s">
        <v>54</v>
      </c>
      <c r="P1461" s="6">
        <v>7764</v>
      </c>
      <c r="Q1461" s="7" t="s">
        <v>52391</v>
      </c>
    </row>
    <row r="1462" spans="1:17" x14ac:dyDescent="0.2">
      <c r="A1462" s="2" t="s">
        <v>9193</v>
      </c>
      <c r="B1462" s="2" t="s">
        <v>8130</v>
      </c>
      <c r="C1462" s="3">
        <v>38638</v>
      </c>
      <c r="D1462" s="2" t="s">
        <v>9194</v>
      </c>
      <c r="E1462" s="2" t="s">
        <v>100</v>
      </c>
      <c r="F1462" s="2" t="s">
        <v>584</v>
      </c>
      <c r="G1462" s="2" t="s">
        <v>70</v>
      </c>
      <c r="H1462" s="4" t="s">
        <v>9195</v>
      </c>
      <c r="I1462" s="5" t="s">
        <v>9196</v>
      </c>
      <c r="J1462" s="2" t="s">
        <v>160</v>
      </c>
      <c r="K1462" s="2" t="s">
        <v>73</v>
      </c>
      <c r="L1462" s="2"/>
      <c r="M1462" s="8" t="s">
        <v>74</v>
      </c>
      <c r="N1462" s="2" t="s">
        <v>9197</v>
      </c>
      <c r="O1462" s="2" t="s">
        <v>107</v>
      </c>
      <c r="P1462" s="6">
        <v>6355</v>
      </c>
      <c r="Q1462" s="7" t="s">
        <v>52391</v>
      </c>
    </row>
    <row r="1463" spans="1:17" x14ac:dyDescent="0.2">
      <c r="A1463" s="2" t="s">
        <v>9198</v>
      </c>
      <c r="B1463" s="2" t="s">
        <v>9199</v>
      </c>
      <c r="C1463" s="3">
        <v>35637</v>
      </c>
      <c r="D1463" s="2" t="s">
        <v>9200</v>
      </c>
      <c r="E1463" s="2" t="s">
        <v>4051</v>
      </c>
      <c r="F1463" s="2" t="s">
        <v>4225</v>
      </c>
      <c r="G1463" s="2" t="s">
        <v>341</v>
      </c>
      <c r="H1463" s="4" t="s">
        <v>9201</v>
      </c>
      <c r="I1463" s="5" t="s">
        <v>9202</v>
      </c>
      <c r="J1463" s="2" t="s">
        <v>84</v>
      </c>
      <c r="K1463" s="2" t="s">
        <v>73</v>
      </c>
      <c r="L1463" s="2"/>
      <c r="M1463" s="8" t="s">
        <v>85</v>
      </c>
      <c r="N1463" s="2" t="s">
        <v>571</v>
      </c>
      <c r="O1463" s="2" t="s">
        <v>87</v>
      </c>
      <c r="P1463" s="6">
        <v>7496</v>
      </c>
      <c r="Q1463" s="7" t="s">
        <v>52391</v>
      </c>
    </row>
    <row r="1464" spans="1:17" x14ac:dyDescent="0.2">
      <c r="A1464" s="2" t="s">
        <v>9203</v>
      </c>
      <c r="B1464" s="2" t="s">
        <v>8643</v>
      </c>
      <c r="C1464" s="3">
        <v>17053</v>
      </c>
      <c r="D1464" s="2" t="s">
        <v>9204</v>
      </c>
      <c r="E1464" s="2" t="s">
        <v>20</v>
      </c>
      <c r="F1464" s="2" t="s">
        <v>1219</v>
      </c>
      <c r="G1464" s="2" t="s">
        <v>204</v>
      </c>
      <c r="H1464" s="4" t="s">
        <v>9205</v>
      </c>
      <c r="I1464" s="5" t="s">
        <v>9206</v>
      </c>
      <c r="J1464" s="2" t="s">
        <v>25</v>
      </c>
      <c r="K1464" s="2" t="s">
        <v>38</v>
      </c>
      <c r="L1464" s="2"/>
      <c r="M1464" s="8" t="s">
        <v>85</v>
      </c>
      <c r="N1464" s="2" t="s">
        <v>6178</v>
      </c>
      <c r="O1464" s="2" t="s">
        <v>87</v>
      </c>
      <c r="P1464" s="6">
        <v>8444</v>
      </c>
      <c r="Q1464" s="7" t="s">
        <v>52391</v>
      </c>
    </row>
    <row r="1465" spans="1:17" x14ac:dyDescent="0.2">
      <c r="A1465" s="2" t="s">
        <v>9207</v>
      </c>
      <c r="B1465" s="2" t="s">
        <v>9208</v>
      </c>
      <c r="C1465" s="3">
        <v>23389</v>
      </c>
      <c r="D1465" s="2" t="s">
        <v>9209</v>
      </c>
      <c r="E1465" s="2" t="s">
        <v>907</v>
      </c>
      <c r="F1465" s="2" t="s">
        <v>1236</v>
      </c>
      <c r="G1465" s="2" t="s">
        <v>437</v>
      </c>
      <c r="H1465" s="4" t="s">
        <v>9210</v>
      </c>
      <c r="I1465" s="5" t="s">
        <v>9211</v>
      </c>
      <c r="J1465" s="2" t="s">
        <v>63</v>
      </c>
      <c r="K1465" s="2" t="s">
        <v>26</v>
      </c>
      <c r="L1465" s="2"/>
      <c r="M1465" s="8" t="s">
        <v>207</v>
      </c>
      <c r="N1465" s="2" t="s">
        <v>2939</v>
      </c>
      <c r="O1465" s="2" t="s">
        <v>188</v>
      </c>
      <c r="P1465" s="6">
        <v>2805</v>
      </c>
      <c r="Q1465" s="7" t="s">
        <v>52391</v>
      </c>
    </row>
    <row r="1466" spans="1:17" x14ac:dyDescent="0.2">
      <c r="A1466" s="2" t="s">
        <v>9212</v>
      </c>
      <c r="B1466" s="2" t="s">
        <v>9213</v>
      </c>
      <c r="C1466" s="3">
        <v>34939</v>
      </c>
      <c r="D1466" s="2" t="s">
        <v>9214</v>
      </c>
      <c r="E1466" s="2" t="s">
        <v>693</v>
      </c>
      <c r="F1466" s="2" t="s">
        <v>3940</v>
      </c>
      <c r="G1466" s="2" t="s">
        <v>223</v>
      </c>
      <c r="H1466" s="4" t="s">
        <v>9215</v>
      </c>
      <c r="I1466" s="5" t="s">
        <v>9216</v>
      </c>
      <c r="J1466" s="2" t="s">
        <v>160</v>
      </c>
      <c r="K1466" s="2" t="s">
        <v>73</v>
      </c>
      <c r="L1466" s="2"/>
      <c r="M1466" s="8" t="s">
        <v>207</v>
      </c>
      <c r="N1466" s="2" t="s">
        <v>1396</v>
      </c>
      <c r="O1466" s="2" t="s">
        <v>198</v>
      </c>
      <c r="P1466" s="6">
        <v>6742</v>
      </c>
      <c r="Q1466" s="7" t="s">
        <v>52391</v>
      </c>
    </row>
    <row r="1467" spans="1:17" x14ac:dyDescent="0.2">
      <c r="A1467" s="2" t="s">
        <v>9217</v>
      </c>
      <c r="B1467" s="2" t="s">
        <v>9218</v>
      </c>
      <c r="C1467" s="3">
        <v>24228</v>
      </c>
      <c r="D1467" s="2" t="s">
        <v>9219</v>
      </c>
      <c r="E1467" s="2" t="s">
        <v>4737</v>
      </c>
      <c r="F1467" s="2" t="s">
        <v>9220</v>
      </c>
      <c r="G1467" s="2" t="s">
        <v>102</v>
      </c>
      <c r="H1467" s="4" t="s">
        <v>9221</v>
      </c>
      <c r="I1467" s="5" t="s">
        <v>9222</v>
      </c>
      <c r="J1467" s="2" t="s">
        <v>63</v>
      </c>
      <c r="K1467" s="2" t="s">
        <v>26</v>
      </c>
      <c r="L1467" s="2"/>
      <c r="M1467" s="8" t="s">
        <v>116</v>
      </c>
      <c r="N1467" s="2" t="s">
        <v>9223</v>
      </c>
      <c r="O1467" s="2" t="s">
        <v>296</v>
      </c>
      <c r="P1467" s="6">
        <v>4619</v>
      </c>
      <c r="Q1467" s="7" t="s">
        <v>52391</v>
      </c>
    </row>
    <row r="1468" spans="1:17" x14ac:dyDescent="0.2">
      <c r="A1468" s="2" t="s">
        <v>9224</v>
      </c>
      <c r="B1468" s="2" t="s">
        <v>9225</v>
      </c>
      <c r="C1468" s="3">
        <v>16975</v>
      </c>
      <c r="D1468" s="2" t="s">
        <v>9226</v>
      </c>
      <c r="E1468" s="2" t="s">
        <v>3907</v>
      </c>
      <c r="F1468" s="2" t="s">
        <v>9227</v>
      </c>
      <c r="G1468" s="2" t="s">
        <v>204</v>
      </c>
      <c r="H1468" s="4" t="s">
        <v>9228</v>
      </c>
      <c r="I1468" s="5" t="s">
        <v>9229</v>
      </c>
      <c r="J1468" s="2" t="s">
        <v>25</v>
      </c>
      <c r="K1468" s="2" t="s">
        <v>26</v>
      </c>
      <c r="L1468" s="2"/>
      <c r="M1468" s="8" t="s">
        <v>207</v>
      </c>
      <c r="N1468" s="2" t="s">
        <v>1682</v>
      </c>
      <c r="O1468" s="2" t="s">
        <v>198</v>
      </c>
      <c r="P1468" s="6">
        <v>2070</v>
      </c>
      <c r="Q1468" s="7" t="s">
        <v>52391</v>
      </c>
    </row>
    <row r="1469" spans="1:17" x14ac:dyDescent="0.2">
      <c r="A1469" s="2" t="s">
        <v>9230</v>
      </c>
      <c r="B1469" s="2" t="s">
        <v>9231</v>
      </c>
      <c r="C1469" s="3">
        <v>17041</v>
      </c>
      <c r="D1469" s="2" t="s">
        <v>9232</v>
      </c>
      <c r="E1469" s="2" t="s">
        <v>4121</v>
      </c>
      <c r="F1469" s="2" t="s">
        <v>9233</v>
      </c>
      <c r="G1469" s="2" t="s">
        <v>60</v>
      </c>
      <c r="H1469" s="4" t="s">
        <v>9234</v>
      </c>
      <c r="I1469" s="5" t="s">
        <v>9235</v>
      </c>
      <c r="J1469" s="2" t="s">
        <v>25</v>
      </c>
      <c r="K1469" s="2" t="s">
        <v>26</v>
      </c>
      <c r="L1469" s="2"/>
      <c r="M1469" s="8" t="s">
        <v>27</v>
      </c>
      <c r="N1469" s="2" t="s">
        <v>5043</v>
      </c>
      <c r="O1469" s="2" t="s">
        <v>296</v>
      </c>
      <c r="P1469" s="6">
        <v>2404</v>
      </c>
      <c r="Q1469" s="7" t="s">
        <v>52391</v>
      </c>
    </row>
    <row r="1470" spans="1:17" x14ac:dyDescent="0.2">
      <c r="A1470" s="2" t="s">
        <v>9236</v>
      </c>
      <c r="B1470" s="2" t="s">
        <v>9237</v>
      </c>
      <c r="C1470" s="3">
        <v>32948</v>
      </c>
      <c r="D1470" s="2" t="s">
        <v>9238</v>
      </c>
      <c r="E1470" s="2" t="s">
        <v>2287</v>
      </c>
      <c r="F1470" s="2" t="s">
        <v>9239</v>
      </c>
      <c r="G1470" s="2" t="s">
        <v>437</v>
      </c>
      <c r="H1470" s="4" t="s">
        <v>9240</v>
      </c>
      <c r="I1470" s="5" t="s">
        <v>9241</v>
      </c>
      <c r="J1470" s="2" t="s">
        <v>160</v>
      </c>
      <c r="K1470" s="2" t="s">
        <v>38</v>
      </c>
      <c r="L1470" s="2"/>
      <c r="M1470" s="8" t="s">
        <v>85</v>
      </c>
      <c r="N1470" s="2" t="s">
        <v>4034</v>
      </c>
      <c r="O1470" s="2" t="s">
        <v>188</v>
      </c>
      <c r="P1470" s="6">
        <v>3594</v>
      </c>
      <c r="Q1470" s="7" t="s">
        <v>52391</v>
      </c>
    </row>
    <row r="1471" spans="1:17" x14ac:dyDescent="0.2">
      <c r="A1471" s="2" t="s">
        <v>9242</v>
      </c>
      <c r="B1471" s="2" t="s">
        <v>9243</v>
      </c>
      <c r="C1471" s="3">
        <v>23399</v>
      </c>
      <c r="D1471" s="2" t="s">
        <v>9244</v>
      </c>
      <c r="E1471" s="2" t="s">
        <v>1836</v>
      </c>
      <c r="F1471" s="2" t="s">
        <v>9245</v>
      </c>
      <c r="G1471" s="2" t="s">
        <v>184</v>
      </c>
      <c r="H1471" s="4" t="s">
        <v>9246</v>
      </c>
      <c r="I1471" s="5" t="s">
        <v>9247</v>
      </c>
      <c r="J1471" s="2" t="s">
        <v>51</v>
      </c>
      <c r="K1471" s="2" t="s">
        <v>38</v>
      </c>
      <c r="L1471" s="2"/>
      <c r="M1471" s="8" t="s">
        <v>207</v>
      </c>
      <c r="N1471" s="2" t="s">
        <v>4173</v>
      </c>
      <c r="O1471" s="2" t="s">
        <v>243</v>
      </c>
      <c r="P1471" s="6">
        <v>8950</v>
      </c>
      <c r="Q1471" s="7" t="s">
        <v>52391</v>
      </c>
    </row>
    <row r="1472" spans="1:17" x14ac:dyDescent="0.2">
      <c r="A1472" s="2" t="s">
        <v>9248</v>
      </c>
      <c r="B1472" s="2" t="s">
        <v>9249</v>
      </c>
      <c r="C1472" s="3">
        <v>22454</v>
      </c>
      <c r="D1472" s="2" t="s">
        <v>9250</v>
      </c>
      <c r="E1472" s="2" t="s">
        <v>5509</v>
      </c>
      <c r="F1472" s="2" t="s">
        <v>3202</v>
      </c>
      <c r="G1472" s="2" t="s">
        <v>93</v>
      </c>
      <c r="H1472" s="4" t="s">
        <v>9251</v>
      </c>
      <c r="I1472" s="5" t="s">
        <v>9252</v>
      </c>
      <c r="J1472" s="2" t="s">
        <v>84</v>
      </c>
      <c r="K1472" s="2" t="s">
        <v>38</v>
      </c>
      <c r="L1472" s="2"/>
      <c r="M1472" s="8" t="s">
        <v>143</v>
      </c>
      <c r="N1472" s="2" t="s">
        <v>2741</v>
      </c>
      <c r="O1472" s="2" t="s">
        <v>29</v>
      </c>
      <c r="P1472" s="6">
        <v>7745</v>
      </c>
      <c r="Q1472" s="7" t="s">
        <v>52391</v>
      </c>
    </row>
    <row r="1473" spans="1:17" x14ac:dyDescent="0.2">
      <c r="A1473" s="2" t="s">
        <v>9253</v>
      </c>
      <c r="B1473" s="2" t="s">
        <v>9254</v>
      </c>
      <c r="C1473" s="3">
        <v>28252</v>
      </c>
      <c r="D1473" s="2" t="s">
        <v>9255</v>
      </c>
      <c r="E1473" s="2" t="s">
        <v>4438</v>
      </c>
      <c r="F1473" s="2" t="s">
        <v>9256</v>
      </c>
      <c r="G1473" s="2" t="s">
        <v>132</v>
      </c>
      <c r="H1473" s="4" t="s">
        <v>9257</v>
      </c>
      <c r="I1473" s="5" t="s">
        <v>9258</v>
      </c>
      <c r="J1473" s="2" t="s">
        <v>160</v>
      </c>
      <c r="K1473" s="2" t="s">
        <v>38</v>
      </c>
      <c r="L1473" s="2"/>
      <c r="M1473" s="8" t="s">
        <v>27</v>
      </c>
      <c r="N1473" s="2" t="s">
        <v>96</v>
      </c>
      <c r="O1473" s="2" t="s">
        <v>107</v>
      </c>
      <c r="P1473" s="6">
        <v>5095</v>
      </c>
      <c r="Q1473" s="7" t="s">
        <v>52391</v>
      </c>
    </row>
    <row r="1474" spans="1:17" x14ac:dyDescent="0.2">
      <c r="A1474" s="2" t="s">
        <v>9259</v>
      </c>
      <c r="B1474" s="2" t="s">
        <v>9260</v>
      </c>
      <c r="C1474" s="3">
        <v>18680</v>
      </c>
      <c r="D1474" s="2" t="s">
        <v>9261</v>
      </c>
      <c r="E1474" s="2" t="s">
        <v>2191</v>
      </c>
      <c r="F1474" s="2" t="s">
        <v>365</v>
      </c>
      <c r="G1474" s="2" t="s">
        <v>102</v>
      </c>
      <c r="H1474" s="4" t="s">
        <v>9262</v>
      </c>
      <c r="I1474" s="5" t="s">
        <v>9263</v>
      </c>
      <c r="J1474" s="2" t="s">
        <v>84</v>
      </c>
      <c r="K1474" s="2" t="s">
        <v>73</v>
      </c>
      <c r="L1474" s="2"/>
      <c r="M1474" s="8" t="s">
        <v>207</v>
      </c>
      <c r="N1474" s="2" t="s">
        <v>2076</v>
      </c>
      <c r="O1474" s="2" t="s">
        <v>87</v>
      </c>
      <c r="P1474" s="6">
        <v>7785</v>
      </c>
      <c r="Q1474" s="7" t="s">
        <v>52391</v>
      </c>
    </row>
    <row r="1475" spans="1:17" x14ac:dyDescent="0.2">
      <c r="A1475" s="2" t="s">
        <v>9264</v>
      </c>
      <c r="B1475" s="2" t="s">
        <v>9265</v>
      </c>
      <c r="C1475" s="3">
        <v>22470</v>
      </c>
      <c r="D1475" s="2" t="s">
        <v>9266</v>
      </c>
      <c r="E1475" s="2" t="s">
        <v>949</v>
      </c>
      <c r="F1475" s="2" t="s">
        <v>340</v>
      </c>
      <c r="G1475" s="2" t="s">
        <v>702</v>
      </c>
      <c r="H1475" s="4" t="s">
        <v>9267</v>
      </c>
      <c r="I1475" s="5" t="s">
        <v>9268</v>
      </c>
      <c r="J1475" s="2" t="s">
        <v>160</v>
      </c>
      <c r="K1475" s="2" t="s">
        <v>38</v>
      </c>
      <c r="L1475" s="2"/>
      <c r="M1475" s="8" t="s">
        <v>39</v>
      </c>
      <c r="N1475" s="2" t="s">
        <v>1536</v>
      </c>
      <c r="O1475" s="2" t="s">
        <v>198</v>
      </c>
      <c r="P1475" s="6">
        <v>4375</v>
      </c>
      <c r="Q1475" s="7" t="s">
        <v>52391</v>
      </c>
    </row>
    <row r="1476" spans="1:17" x14ac:dyDescent="0.2">
      <c r="A1476" s="2" t="s">
        <v>9269</v>
      </c>
      <c r="B1476" s="2" t="s">
        <v>9270</v>
      </c>
      <c r="C1476" s="3">
        <v>34235</v>
      </c>
      <c r="D1476" s="2" t="s">
        <v>9271</v>
      </c>
      <c r="E1476" s="2" t="s">
        <v>5046</v>
      </c>
      <c r="F1476" s="2" t="s">
        <v>1219</v>
      </c>
      <c r="G1476" s="2" t="s">
        <v>275</v>
      </c>
      <c r="H1476" s="4" t="s">
        <v>9272</v>
      </c>
      <c r="I1476" s="5" t="s">
        <v>9273</v>
      </c>
      <c r="J1476" s="2" t="s">
        <v>84</v>
      </c>
      <c r="K1476" s="2" t="s">
        <v>26</v>
      </c>
      <c r="L1476" s="2"/>
      <c r="M1476" s="8" t="s">
        <v>376</v>
      </c>
      <c r="N1476" s="2" t="s">
        <v>4733</v>
      </c>
      <c r="O1476" s="2" t="s">
        <v>198</v>
      </c>
      <c r="P1476" s="6">
        <v>3558</v>
      </c>
      <c r="Q1476" s="7" t="s">
        <v>52391</v>
      </c>
    </row>
    <row r="1477" spans="1:17" x14ac:dyDescent="0.2">
      <c r="A1477" s="2" t="s">
        <v>9274</v>
      </c>
      <c r="B1477" s="2" t="s">
        <v>9275</v>
      </c>
      <c r="C1477" s="3">
        <v>33005</v>
      </c>
      <c r="D1477" s="2" t="s">
        <v>9276</v>
      </c>
      <c r="E1477" s="2" t="s">
        <v>5065</v>
      </c>
      <c r="F1477" s="2" t="s">
        <v>1267</v>
      </c>
      <c r="G1477" s="2" t="s">
        <v>81</v>
      </c>
      <c r="H1477" s="4" t="s">
        <v>9277</v>
      </c>
      <c r="I1477" s="5" t="s">
        <v>9278</v>
      </c>
      <c r="J1477" s="2" t="s">
        <v>160</v>
      </c>
      <c r="K1477" s="2" t="s">
        <v>73</v>
      </c>
      <c r="L1477" s="2"/>
      <c r="M1477" s="8" t="s">
        <v>105</v>
      </c>
      <c r="N1477" s="2" t="s">
        <v>9279</v>
      </c>
      <c r="O1477" s="2" t="s">
        <v>243</v>
      </c>
      <c r="P1477" s="6">
        <v>3437</v>
      </c>
      <c r="Q1477" s="7" t="s">
        <v>52391</v>
      </c>
    </row>
    <row r="1478" spans="1:17" x14ac:dyDescent="0.2">
      <c r="A1478" s="2" t="s">
        <v>9280</v>
      </c>
      <c r="B1478" s="2" t="s">
        <v>9281</v>
      </c>
      <c r="C1478" s="3">
        <v>33409</v>
      </c>
      <c r="D1478" s="2" t="s">
        <v>9282</v>
      </c>
      <c r="E1478" s="2" t="s">
        <v>3404</v>
      </c>
      <c r="F1478" s="2" t="s">
        <v>525</v>
      </c>
      <c r="G1478" s="2" t="s">
        <v>437</v>
      </c>
      <c r="H1478" s="4" t="s">
        <v>9283</v>
      </c>
      <c r="I1478" s="5" t="s">
        <v>9284</v>
      </c>
      <c r="J1478" s="2" t="s">
        <v>51</v>
      </c>
      <c r="K1478" s="2" t="s">
        <v>38</v>
      </c>
      <c r="L1478" s="2"/>
      <c r="M1478" s="8" t="s">
        <v>52</v>
      </c>
      <c r="N1478" s="2" t="s">
        <v>9285</v>
      </c>
      <c r="O1478" s="2" t="s">
        <v>41</v>
      </c>
      <c r="P1478" s="6">
        <v>8633</v>
      </c>
      <c r="Q1478" s="7" t="s">
        <v>52391</v>
      </c>
    </row>
    <row r="1479" spans="1:17" x14ac:dyDescent="0.2">
      <c r="A1479" s="2" t="s">
        <v>9286</v>
      </c>
      <c r="B1479" s="2" t="s">
        <v>9287</v>
      </c>
      <c r="C1479" s="3">
        <v>22294</v>
      </c>
      <c r="D1479" s="2" t="s">
        <v>9288</v>
      </c>
      <c r="E1479" s="2" t="s">
        <v>1880</v>
      </c>
      <c r="F1479" s="2" t="s">
        <v>9289</v>
      </c>
      <c r="G1479" s="2" t="s">
        <v>60</v>
      </c>
      <c r="H1479" s="4" t="s">
        <v>9290</v>
      </c>
      <c r="I1479" s="5" t="s">
        <v>9291</v>
      </c>
      <c r="J1479" s="2" t="s">
        <v>84</v>
      </c>
      <c r="K1479" s="2" t="s">
        <v>73</v>
      </c>
      <c r="L1479" s="2"/>
      <c r="M1479" s="8" t="s">
        <v>116</v>
      </c>
      <c r="N1479" s="2" t="s">
        <v>7488</v>
      </c>
      <c r="O1479" s="2" t="s">
        <v>312</v>
      </c>
      <c r="P1479" s="6">
        <v>7253</v>
      </c>
      <c r="Q1479" s="7" t="s">
        <v>52391</v>
      </c>
    </row>
    <row r="1480" spans="1:17" x14ac:dyDescent="0.2">
      <c r="A1480" s="2" t="s">
        <v>9292</v>
      </c>
      <c r="B1480" s="2" t="s">
        <v>9293</v>
      </c>
      <c r="C1480" s="3">
        <v>18604</v>
      </c>
      <c r="D1480" s="2" t="s">
        <v>9294</v>
      </c>
      <c r="E1480" s="2" t="s">
        <v>3892</v>
      </c>
      <c r="F1480" s="2" t="s">
        <v>2171</v>
      </c>
      <c r="G1480" s="2" t="s">
        <v>223</v>
      </c>
      <c r="H1480" s="4" t="s">
        <v>9295</v>
      </c>
      <c r="I1480" s="5" t="s">
        <v>9296</v>
      </c>
      <c r="J1480" s="2" t="s">
        <v>160</v>
      </c>
      <c r="K1480" s="2" t="s">
        <v>73</v>
      </c>
      <c r="L1480" s="2"/>
      <c r="M1480" s="8" t="s">
        <v>143</v>
      </c>
      <c r="N1480" s="2" t="s">
        <v>3061</v>
      </c>
      <c r="O1480" s="2" t="s">
        <v>312</v>
      </c>
      <c r="P1480" s="6">
        <v>9363</v>
      </c>
      <c r="Q1480" s="7" t="s">
        <v>52391</v>
      </c>
    </row>
    <row r="1481" spans="1:17" x14ac:dyDescent="0.2">
      <c r="A1481" s="2" t="s">
        <v>9297</v>
      </c>
      <c r="B1481" s="2" t="s">
        <v>9298</v>
      </c>
      <c r="C1481" s="3">
        <v>31134</v>
      </c>
      <c r="D1481" s="2" t="s">
        <v>9299</v>
      </c>
      <c r="E1481" s="2" t="s">
        <v>6520</v>
      </c>
      <c r="F1481" s="2" t="s">
        <v>584</v>
      </c>
      <c r="G1481" s="2" t="s">
        <v>81</v>
      </c>
      <c r="H1481" s="4" t="s">
        <v>9300</v>
      </c>
      <c r="I1481" s="5" t="s">
        <v>9301</v>
      </c>
      <c r="J1481" s="2" t="s">
        <v>160</v>
      </c>
      <c r="K1481" s="2" t="s">
        <v>38</v>
      </c>
      <c r="L1481" s="2"/>
      <c r="M1481" s="8" t="s">
        <v>116</v>
      </c>
      <c r="N1481" s="2" t="s">
        <v>5202</v>
      </c>
      <c r="O1481" s="2" t="s">
        <v>188</v>
      </c>
      <c r="P1481" s="6">
        <v>8013</v>
      </c>
      <c r="Q1481" s="7" t="s">
        <v>52391</v>
      </c>
    </row>
    <row r="1482" spans="1:17" x14ac:dyDescent="0.2">
      <c r="A1482" s="2" t="s">
        <v>9302</v>
      </c>
      <c r="B1482" s="2" t="s">
        <v>9303</v>
      </c>
      <c r="C1482" s="3">
        <v>16725</v>
      </c>
      <c r="D1482" s="2" t="s">
        <v>9304</v>
      </c>
      <c r="E1482" s="2" t="s">
        <v>862</v>
      </c>
      <c r="F1482" s="2" t="s">
        <v>9305</v>
      </c>
      <c r="G1482" s="2" t="s">
        <v>113</v>
      </c>
      <c r="H1482" s="4" t="s">
        <v>9306</v>
      </c>
      <c r="I1482" s="5" t="s">
        <v>9307</v>
      </c>
      <c r="J1482" s="2" t="s">
        <v>25</v>
      </c>
      <c r="K1482" s="2" t="s">
        <v>73</v>
      </c>
      <c r="L1482" s="2"/>
      <c r="M1482" s="8" t="s">
        <v>207</v>
      </c>
      <c r="N1482" s="2" t="s">
        <v>9308</v>
      </c>
      <c r="O1482" s="2" t="s">
        <v>296</v>
      </c>
      <c r="P1482" s="6">
        <v>7295</v>
      </c>
      <c r="Q1482" s="7" t="s">
        <v>52391</v>
      </c>
    </row>
    <row r="1483" spans="1:17" x14ac:dyDescent="0.2">
      <c r="A1483" s="2" t="s">
        <v>9309</v>
      </c>
      <c r="B1483" s="2" t="s">
        <v>9310</v>
      </c>
      <c r="C1483" s="3">
        <v>22432</v>
      </c>
      <c r="D1483" s="2" t="s">
        <v>9311</v>
      </c>
      <c r="E1483" s="2" t="s">
        <v>926</v>
      </c>
      <c r="F1483" s="2" t="s">
        <v>3223</v>
      </c>
      <c r="G1483" s="2" t="s">
        <v>60</v>
      </c>
      <c r="H1483" s="4" t="s">
        <v>9312</v>
      </c>
      <c r="I1483" s="5" t="s">
        <v>9313</v>
      </c>
      <c r="J1483" s="2" t="s">
        <v>63</v>
      </c>
      <c r="K1483" s="2" t="s">
        <v>26</v>
      </c>
      <c r="L1483" s="2"/>
      <c r="M1483" s="8" t="s">
        <v>143</v>
      </c>
      <c r="N1483" s="2" t="s">
        <v>5897</v>
      </c>
      <c r="O1483" s="2" t="s">
        <v>41</v>
      </c>
      <c r="P1483" s="6">
        <v>5324</v>
      </c>
      <c r="Q1483" s="7" t="s">
        <v>52391</v>
      </c>
    </row>
    <row r="1484" spans="1:17" x14ac:dyDescent="0.2">
      <c r="A1484" s="2" t="s">
        <v>9314</v>
      </c>
      <c r="B1484" s="2" t="s">
        <v>7378</v>
      </c>
      <c r="C1484" s="3">
        <v>36211</v>
      </c>
      <c r="D1484" s="2" t="s">
        <v>9315</v>
      </c>
      <c r="E1484" s="2" t="s">
        <v>6619</v>
      </c>
      <c r="F1484" s="2" t="s">
        <v>9316</v>
      </c>
      <c r="G1484" s="2" t="s">
        <v>93</v>
      </c>
      <c r="H1484" s="4" t="s">
        <v>9317</v>
      </c>
      <c r="I1484" s="5" t="s">
        <v>9318</v>
      </c>
      <c r="J1484" s="2" t="s">
        <v>84</v>
      </c>
      <c r="K1484" s="2" t="s">
        <v>38</v>
      </c>
      <c r="L1484" s="2"/>
      <c r="M1484" s="8" t="s">
        <v>376</v>
      </c>
      <c r="N1484" s="2" t="s">
        <v>3237</v>
      </c>
      <c r="O1484" s="2" t="s">
        <v>198</v>
      </c>
      <c r="P1484" s="6">
        <v>7378</v>
      </c>
      <c r="Q1484" s="7" t="s">
        <v>52391</v>
      </c>
    </row>
    <row r="1485" spans="1:17" x14ac:dyDescent="0.2">
      <c r="A1485" s="2" t="s">
        <v>9319</v>
      </c>
      <c r="B1485" s="2" t="s">
        <v>9320</v>
      </c>
      <c r="C1485" s="3">
        <v>20891</v>
      </c>
      <c r="D1485" s="2" t="s">
        <v>9321</v>
      </c>
      <c r="E1485" s="2" t="s">
        <v>986</v>
      </c>
      <c r="F1485" s="2" t="s">
        <v>9322</v>
      </c>
      <c r="G1485" s="2" t="s">
        <v>93</v>
      </c>
      <c r="H1485" s="4" t="s">
        <v>9323</v>
      </c>
      <c r="I1485" s="5" t="s">
        <v>9324</v>
      </c>
      <c r="J1485" s="2" t="s">
        <v>84</v>
      </c>
      <c r="K1485" s="2" t="s">
        <v>73</v>
      </c>
      <c r="L1485" s="2"/>
      <c r="M1485" s="8" t="s">
        <v>27</v>
      </c>
      <c r="N1485" s="2" t="s">
        <v>3091</v>
      </c>
      <c r="O1485" s="2" t="s">
        <v>87</v>
      </c>
      <c r="P1485" s="6">
        <v>2799</v>
      </c>
      <c r="Q1485" s="7" t="s">
        <v>52391</v>
      </c>
    </row>
    <row r="1486" spans="1:17" x14ac:dyDescent="0.2">
      <c r="A1486" s="2" t="s">
        <v>9325</v>
      </c>
      <c r="B1486" s="2" t="s">
        <v>9326</v>
      </c>
      <c r="C1486" s="3">
        <v>16823</v>
      </c>
      <c r="D1486" s="2" t="s">
        <v>9327</v>
      </c>
      <c r="E1486" s="2" t="s">
        <v>46</v>
      </c>
      <c r="F1486" s="2" t="s">
        <v>453</v>
      </c>
      <c r="G1486" s="2" t="s">
        <v>702</v>
      </c>
      <c r="H1486" s="4" t="s">
        <v>9328</v>
      </c>
      <c r="I1486" s="5" t="s">
        <v>9329</v>
      </c>
      <c r="J1486" s="2" t="s">
        <v>160</v>
      </c>
      <c r="K1486" s="2" t="s">
        <v>26</v>
      </c>
      <c r="L1486" s="2"/>
      <c r="M1486" s="8" t="s">
        <v>27</v>
      </c>
      <c r="N1486" s="2" t="s">
        <v>3935</v>
      </c>
      <c r="O1486" s="2" t="s">
        <v>54</v>
      </c>
      <c r="P1486" s="6">
        <v>1732</v>
      </c>
      <c r="Q1486" s="7" t="s">
        <v>52391</v>
      </c>
    </row>
    <row r="1487" spans="1:17" x14ac:dyDescent="0.2">
      <c r="A1487" s="2" t="s">
        <v>9330</v>
      </c>
      <c r="B1487" s="2" t="s">
        <v>9331</v>
      </c>
      <c r="C1487" s="3">
        <v>24145</v>
      </c>
      <c r="D1487" s="2" t="s">
        <v>9332</v>
      </c>
      <c r="E1487" s="2" t="s">
        <v>1138</v>
      </c>
      <c r="F1487" s="2" t="s">
        <v>9333</v>
      </c>
      <c r="G1487" s="2" t="s">
        <v>214</v>
      </c>
      <c r="H1487" s="4" t="s">
        <v>9334</v>
      </c>
      <c r="I1487" s="5" t="s">
        <v>9335</v>
      </c>
      <c r="J1487" s="2" t="s">
        <v>84</v>
      </c>
      <c r="K1487" s="2" t="s">
        <v>26</v>
      </c>
      <c r="L1487" s="2"/>
      <c r="M1487" s="8" t="s">
        <v>52</v>
      </c>
      <c r="N1487" s="2" t="s">
        <v>3345</v>
      </c>
      <c r="O1487" s="2" t="s">
        <v>87</v>
      </c>
      <c r="P1487" s="6">
        <v>8490</v>
      </c>
      <c r="Q1487" s="7" t="s">
        <v>52391</v>
      </c>
    </row>
    <row r="1488" spans="1:17" x14ac:dyDescent="0.2">
      <c r="A1488" s="2" t="s">
        <v>9336</v>
      </c>
      <c r="B1488" s="2" t="s">
        <v>9337</v>
      </c>
      <c r="C1488" s="3">
        <v>26921</v>
      </c>
      <c r="D1488" s="2" t="s">
        <v>9338</v>
      </c>
      <c r="E1488" s="2" t="s">
        <v>4219</v>
      </c>
      <c r="F1488" s="2" t="s">
        <v>631</v>
      </c>
      <c r="G1488" s="2" t="s">
        <v>214</v>
      </c>
      <c r="H1488" s="4" t="s">
        <v>9339</v>
      </c>
      <c r="I1488" s="5" t="s">
        <v>9340</v>
      </c>
      <c r="J1488" s="2" t="s">
        <v>84</v>
      </c>
      <c r="K1488" s="2" t="s">
        <v>38</v>
      </c>
      <c r="L1488" s="2"/>
      <c r="M1488" s="8" t="s">
        <v>116</v>
      </c>
      <c r="N1488" s="2" t="s">
        <v>2603</v>
      </c>
      <c r="O1488" s="2" t="s">
        <v>296</v>
      </c>
      <c r="P1488" s="6">
        <v>2804</v>
      </c>
      <c r="Q1488" s="7" t="s">
        <v>52391</v>
      </c>
    </row>
    <row r="1489" spans="1:17" x14ac:dyDescent="0.2">
      <c r="A1489" s="2" t="s">
        <v>9341</v>
      </c>
      <c r="B1489" s="2" t="s">
        <v>9342</v>
      </c>
      <c r="C1489" s="3">
        <v>33718</v>
      </c>
      <c r="D1489" s="2" t="s">
        <v>9343</v>
      </c>
      <c r="E1489" s="2" t="s">
        <v>693</v>
      </c>
      <c r="F1489" s="2" t="s">
        <v>6257</v>
      </c>
      <c r="G1489" s="2" t="s">
        <v>113</v>
      </c>
      <c r="H1489" s="4" t="s">
        <v>9344</v>
      </c>
      <c r="I1489" s="5" t="s">
        <v>9345</v>
      </c>
      <c r="J1489" s="2" t="s">
        <v>63</v>
      </c>
      <c r="K1489" s="2" t="s">
        <v>38</v>
      </c>
      <c r="L1489" s="2"/>
      <c r="M1489" s="8" t="s">
        <v>74</v>
      </c>
      <c r="N1489" s="2" t="s">
        <v>6888</v>
      </c>
      <c r="O1489" s="2" t="s">
        <v>188</v>
      </c>
      <c r="P1489" s="6">
        <v>2001</v>
      </c>
      <c r="Q1489" s="7" t="s">
        <v>52391</v>
      </c>
    </row>
    <row r="1490" spans="1:17" x14ac:dyDescent="0.2">
      <c r="A1490" s="2" t="s">
        <v>9346</v>
      </c>
      <c r="B1490" s="2" t="s">
        <v>9347</v>
      </c>
      <c r="C1490" s="3">
        <v>21760</v>
      </c>
      <c r="D1490" s="2" t="s">
        <v>9348</v>
      </c>
      <c r="E1490" s="2" t="s">
        <v>4467</v>
      </c>
      <c r="F1490" s="2" t="s">
        <v>1616</v>
      </c>
      <c r="G1490" s="2" t="s">
        <v>48</v>
      </c>
      <c r="H1490" s="4" t="s">
        <v>9349</v>
      </c>
      <c r="I1490" s="5" t="s">
        <v>9350</v>
      </c>
      <c r="J1490" s="2" t="s">
        <v>160</v>
      </c>
      <c r="K1490" s="2" t="s">
        <v>73</v>
      </c>
      <c r="L1490" s="2"/>
      <c r="M1490" s="8" t="s">
        <v>376</v>
      </c>
      <c r="N1490" s="2" t="s">
        <v>2921</v>
      </c>
      <c r="O1490" s="2" t="s">
        <v>188</v>
      </c>
      <c r="P1490" s="6">
        <v>2598</v>
      </c>
      <c r="Q1490" s="7" t="s">
        <v>52391</v>
      </c>
    </row>
    <row r="1491" spans="1:17" x14ac:dyDescent="0.2">
      <c r="A1491" s="2" t="s">
        <v>9351</v>
      </c>
      <c r="B1491" s="2" t="s">
        <v>9352</v>
      </c>
      <c r="C1491" s="3">
        <v>28752</v>
      </c>
      <c r="D1491" s="2" t="s">
        <v>9353</v>
      </c>
      <c r="E1491" s="2" t="s">
        <v>2411</v>
      </c>
      <c r="F1491" s="2" t="s">
        <v>9354</v>
      </c>
      <c r="G1491" s="2" t="s">
        <v>184</v>
      </c>
      <c r="H1491" s="4" t="s">
        <v>9355</v>
      </c>
      <c r="I1491" s="5" t="s">
        <v>9356</v>
      </c>
      <c r="J1491" s="2" t="s">
        <v>160</v>
      </c>
      <c r="K1491" s="2" t="s">
        <v>38</v>
      </c>
      <c r="L1491" s="2"/>
      <c r="M1491" s="8" t="s">
        <v>74</v>
      </c>
      <c r="N1491" s="2" t="s">
        <v>9357</v>
      </c>
      <c r="O1491" s="2" t="s">
        <v>188</v>
      </c>
      <c r="P1491" s="6">
        <v>6114</v>
      </c>
      <c r="Q1491" s="7" t="s">
        <v>52391</v>
      </c>
    </row>
    <row r="1492" spans="1:17" x14ac:dyDescent="0.2">
      <c r="A1492" s="2" t="s">
        <v>9358</v>
      </c>
      <c r="B1492" s="2" t="s">
        <v>9359</v>
      </c>
      <c r="C1492" s="3">
        <v>34858</v>
      </c>
      <c r="D1492" s="2" t="s">
        <v>9360</v>
      </c>
      <c r="E1492" s="2" t="s">
        <v>7444</v>
      </c>
      <c r="F1492" s="2" t="s">
        <v>9361</v>
      </c>
      <c r="G1492" s="2" t="s">
        <v>123</v>
      </c>
      <c r="H1492" s="4" t="s">
        <v>9362</v>
      </c>
      <c r="I1492" s="5" t="s">
        <v>9363</v>
      </c>
      <c r="J1492" s="2" t="s">
        <v>63</v>
      </c>
      <c r="K1492" s="2" t="s">
        <v>38</v>
      </c>
      <c r="L1492" s="2"/>
      <c r="M1492" s="8" t="s">
        <v>143</v>
      </c>
      <c r="N1492" s="2" t="s">
        <v>9364</v>
      </c>
      <c r="O1492" s="2" t="s">
        <v>188</v>
      </c>
      <c r="P1492" s="6">
        <v>4609</v>
      </c>
      <c r="Q1492" s="7" t="s">
        <v>52391</v>
      </c>
    </row>
    <row r="1493" spans="1:17" x14ac:dyDescent="0.2">
      <c r="A1493" s="2" t="s">
        <v>9365</v>
      </c>
      <c r="B1493" s="2" t="s">
        <v>9366</v>
      </c>
      <c r="C1493" s="3">
        <v>17970</v>
      </c>
      <c r="D1493" s="2" t="s">
        <v>9367</v>
      </c>
      <c r="E1493" s="2" t="s">
        <v>638</v>
      </c>
      <c r="F1493" s="2" t="s">
        <v>1304</v>
      </c>
      <c r="G1493" s="2" t="s">
        <v>413</v>
      </c>
      <c r="H1493" s="4" t="s">
        <v>9368</v>
      </c>
      <c r="I1493" s="5" t="s">
        <v>9369</v>
      </c>
      <c r="J1493" s="2" t="s">
        <v>63</v>
      </c>
      <c r="K1493" s="2" t="s">
        <v>26</v>
      </c>
      <c r="L1493" s="2"/>
      <c r="M1493" s="8" t="s">
        <v>74</v>
      </c>
      <c r="N1493" s="2" t="s">
        <v>9124</v>
      </c>
      <c r="O1493" s="2" t="s">
        <v>107</v>
      </c>
      <c r="P1493" s="6">
        <v>6606</v>
      </c>
      <c r="Q1493" s="7" t="s">
        <v>52391</v>
      </c>
    </row>
    <row r="1494" spans="1:17" x14ac:dyDescent="0.2">
      <c r="A1494" s="2" t="s">
        <v>9370</v>
      </c>
      <c r="B1494" s="2" t="s">
        <v>9371</v>
      </c>
      <c r="C1494" s="3">
        <v>38875</v>
      </c>
      <c r="D1494" s="2" t="s">
        <v>9372</v>
      </c>
      <c r="E1494" s="2" t="s">
        <v>493</v>
      </c>
      <c r="F1494" s="2" t="s">
        <v>9373</v>
      </c>
      <c r="G1494" s="2" t="s">
        <v>35</v>
      </c>
      <c r="H1494" s="4" t="s">
        <v>9374</v>
      </c>
      <c r="I1494" s="5" t="s">
        <v>9375</v>
      </c>
      <c r="J1494" s="2" t="s">
        <v>25</v>
      </c>
      <c r="K1494" s="2" t="s">
        <v>26</v>
      </c>
      <c r="L1494" s="2"/>
      <c r="M1494" s="8" t="s">
        <v>85</v>
      </c>
      <c r="N1494" s="2" t="s">
        <v>9376</v>
      </c>
      <c r="O1494" s="2" t="s">
        <v>87</v>
      </c>
      <c r="P1494" s="6">
        <v>2064</v>
      </c>
      <c r="Q1494" s="7" t="s">
        <v>52391</v>
      </c>
    </row>
    <row r="1495" spans="1:17" x14ac:dyDescent="0.2">
      <c r="A1495" s="2" t="s">
        <v>9377</v>
      </c>
      <c r="B1495" s="2" t="s">
        <v>9378</v>
      </c>
      <c r="C1495" s="3">
        <v>18021</v>
      </c>
      <c r="D1495" s="2" t="s">
        <v>9379</v>
      </c>
      <c r="E1495" s="2" t="s">
        <v>614</v>
      </c>
      <c r="F1495" s="2" t="s">
        <v>140</v>
      </c>
      <c r="G1495" s="2" t="s">
        <v>93</v>
      </c>
      <c r="H1495" s="4" t="s">
        <v>9380</v>
      </c>
      <c r="I1495" s="5" t="s">
        <v>9381</v>
      </c>
      <c r="J1495" s="2" t="s">
        <v>63</v>
      </c>
      <c r="K1495" s="2" t="s">
        <v>26</v>
      </c>
      <c r="L1495" s="2"/>
      <c r="M1495" s="8" t="s">
        <v>105</v>
      </c>
      <c r="N1495" s="2" t="s">
        <v>3573</v>
      </c>
      <c r="O1495" s="2" t="s">
        <v>198</v>
      </c>
      <c r="P1495" s="6">
        <v>4972</v>
      </c>
      <c r="Q1495" s="7" t="s">
        <v>52391</v>
      </c>
    </row>
    <row r="1496" spans="1:17" x14ac:dyDescent="0.2">
      <c r="A1496" s="2" t="s">
        <v>9382</v>
      </c>
      <c r="B1496" s="2" t="s">
        <v>9383</v>
      </c>
      <c r="C1496" s="3">
        <v>31042</v>
      </c>
      <c r="D1496" s="2" t="s">
        <v>9384</v>
      </c>
      <c r="E1496" s="2" t="s">
        <v>8064</v>
      </c>
      <c r="F1496" s="2" t="s">
        <v>174</v>
      </c>
      <c r="G1496" s="2" t="s">
        <v>175</v>
      </c>
      <c r="H1496" s="4" t="s">
        <v>9385</v>
      </c>
      <c r="I1496" s="5" t="s">
        <v>9386</v>
      </c>
      <c r="J1496" s="2" t="s">
        <v>63</v>
      </c>
      <c r="K1496" s="2" t="s">
        <v>38</v>
      </c>
      <c r="L1496" s="2"/>
      <c r="M1496" s="8" t="s">
        <v>376</v>
      </c>
      <c r="N1496" s="2" t="s">
        <v>3484</v>
      </c>
      <c r="O1496" s="2" t="s">
        <v>243</v>
      </c>
      <c r="P1496" s="6">
        <v>7863</v>
      </c>
      <c r="Q1496" s="7" t="s">
        <v>52391</v>
      </c>
    </row>
    <row r="1497" spans="1:17" x14ac:dyDescent="0.2">
      <c r="A1497" s="2" t="s">
        <v>9387</v>
      </c>
      <c r="B1497" s="2" t="s">
        <v>9388</v>
      </c>
      <c r="C1497" s="3">
        <v>22057</v>
      </c>
      <c r="D1497" s="2" t="s">
        <v>9389</v>
      </c>
      <c r="E1497" s="2" t="s">
        <v>1622</v>
      </c>
      <c r="F1497" s="2" t="s">
        <v>9390</v>
      </c>
      <c r="G1497" s="2" t="s">
        <v>113</v>
      </c>
      <c r="H1497" s="4" t="s">
        <v>9391</v>
      </c>
      <c r="I1497" s="5" t="s">
        <v>9392</v>
      </c>
      <c r="J1497" s="2" t="s">
        <v>63</v>
      </c>
      <c r="K1497" s="2" t="s">
        <v>73</v>
      </c>
      <c r="L1497" s="2"/>
      <c r="M1497" s="8" t="s">
        <v>116</v>
      </c>
      <c r="N1497" s="2" t="s">
        <v>9393</v>
      </c>
      <c r="O1497" s="2" t="s">
        <v>296</v>
      </c>
      <c r="P1497" s="6">
        <v>8121</v>
      </c>
      <c r="Q1497" s="7" t="s">
        <v>52391</v>
      </c>
    </row>
    <row r="1498" spans="1:17" x14ac:dyDescent="0.2">
      <c r="A1498" s="2" t="s">
        <v>9394</v>
      </c>
      <c r="B1498" s="2" t="s">
        <v>9395</v>
      </c>
      <c r="C1498" s="3">
        <v>25416</v>
      </c>
      <c r="D1498" s="2" t="s">
        <v>9396</v>
      </c>
      <c r="E1498" s="2" t="s">
        <v>2855</v>
      </c>
      <c r="F1498" s="2" t="s">
        <v>9397</v>
      </c>
      <c r="G1498" s="2" t="s">
        <v>93</v>
      </c>
      <c r="H1498" s="4" t="s">
        <v>9398</v>
      </c>
      <c r="I1498" s="5" t="s">
        <v>9399</v>
      </c>
      <c r="J1498" s="2" t="s">
        <v>160</v>
      </c>
      <c r="K1498" s="2" t="s">
        <v>38</v>
      </c>
      <c r="L1498" s="2"/>
      <c r="M1498" s="8" t="s">
        <v>27</v>
      </c>
      <c r="N1498" s="2" t="s">
        <v>9400</v>
      </c>
      <c r="O1498" s="2" t="s">
        <v>188</v>
      </c>
      <c r="P1498" s="6">
        <v>4360</v>
      </c>
      <c r="Q1498" s="7" t="s">
        <v>52391</v>
      </c>
    </row>
    <row r="1499" spans="1:17" x14ac:dyDescent="0.2">
      <c r="A1499" s="2" t="s">
        <v>9401</v>
      </c>
      <c r="B1499" s="2" t="s">
        <v>9402</v>
      </c>
      <c r="C1499" s="3">
        <v>28526</v>
      </c>
      <c r="D1499" s="2" t="s">
        <v>9403</v>
      </c>
      <c r="E1499" s="2" t="s">
        <v>1585</v>
      </c>
      <c r="F1499" s="2" t="s">
        <v>1809</v>
      </c>
      <c r="G1499" s="2" t="s">
        <v>132</v>
      </c>
      <c r="H1499" s="4" t="s">
        <v>9404</v>
      </c>
      <c r="I1499" s="5" t="s">
        <v>9405</v>
      </c>
      <c r="J1499" s="2" t="s">
        <v>63</v>
      </c>
      <c r="K1499" s="2" t="s">
        <v>26</v>
      </c>
      <c r="L1499" s="2"/>
      <c r="M1499" s="8" t="s">
        <v>105</v>
      </c>
      <c r="N1499" s="2" t="s">
        <v>9406</v>
      </c>
      <c r="O1499" s="2" t="s">
        <v>107</v>
      </c>
      <c r="P1499" s="6">
        <v>4366</v>
      </c>
      <c r="Q1499" s="7" t="s">
        <v>52391</v>
      </c>
    </row>
    <row r="1500" spans="1:17" x14ac:dyDescent="0.2">
      <c r="A1500" s="2" t="s">
        <v>9407</v>
      </c>
      <c r="B1500" s="2" t="s">
        <v>9408</v>
      </c>
      <c r="C1500" s="3">
        <v>22081</v>
      </c>
      <c r="D1500" s="2" t="s">
        <v>9409</v>
      </c>
      <c r="E1500" s="2" t="s">
        <v>2329</v>
      </c>
      <c r="F1500" s="2" t="s">
        <v>4623</v>
      </c>
      <c r="G1500" s="2" t="s">
        <v>194</v>
      </c>
      <c r="H1500" s="4" t="s">
        <v>9410</v>
      </c>
      <c r="I1500" s="5" t="s">
        <v>9411</v>
      </c>
      <c r="J1500" s="2" t="s">
        <v>160</v>
      </c>
      <c r="K1500" s="2" t="s">
        <v>26</v>
      </c>
      <c r="L1500" s="2"/>
      <c r="M1500" s="8" t="s">
        <v>39</v>
      </c>
      <c r="N1500" s="2" t="s">
        <v>5680</v>
      </c>
      <c r="O1500" s="2" t="s">
        <v>198</v>
      </c>
      <c r="P1500" s="6">
        <v>7288</v>
      </c>
      <c r="Q1500" s="7" t="s">
        <v>52391</v>
      </c>
    </row>
    <row r="1501" spans="1:17" x14ac:dyDescent="0.2">
      <c r="A1501" s="2" t="s">
        <v>9412</v>
      </c>
      <c r="B1501" s="2" t="s">
        <v>9413</v>
      </c>
      <c r="C1501" s="3">
        <v>23830</v>
      </c>
      <c r="D1501" s="2" t="s">
        <v>9414</v>
      </c>
      <c r="E1501" s="2" t="s">
        <v>435</v>
      </c>
      <c r="F1501" s="2" t="s">
        <v>2150</v>
      </c>
      <c r="G1501" s="2" t="s">
        <v>687</v>
      </c>
      <c r="H1501" s="4" t="s">
        <v>9415</v>
      </c>
      <c r="I1501" s="5" t="s">
        <v>9416</v>
      </c>
      <c r="J1501" s="2" t="s">
        <v>84</v>
      </c>
      <c r="K1501" s="2" t="s">
        <v>26</v>
      </c>
      <c r="L1501" s="2"/>
      <c r="M1501" s="8" t="s">
        <v>376</v>
      </c>
      <c r="N1501" s="2" t="s">
        <v>1156</v>
      </c>
      <c r="O1501" s="2" t="s">
        <v>41</v>
      </c>
      <c r="P1501" s="6">
        <v>6221</v>
      </c>
      <c r="Q1501" s="7" t="s">
        <v>52391</v>
      </c>
    </row>
    <row r="1502" spans="1:17" x14ac:dyDescent="0.2">
      <c r="A1502" s="2" t="s">
        <v>9417</v>
      </c>
      <c r="B1502" s="2" t="s">
        <v>9418</v>
      </c>
      <c r="C1502" s="3">
        <v>30622</v>
      </c>
      <c r="D1502" s="2" t="s">
        <v>9419</v>
      </c>
      <c r="E1502" s="2" t="s">
        <v>2191</v>
      </c>
      <c r="F1502" s="2" t="s">
        <v>3429</v>
      </c>
      <c r="G1502" s="2" t="s">
        <v>687</v>
      </c>
      <c r="H1502" s="4" t="s">
        <v>9420</v>
      </c>
      <c r="I1502" s="5" t="s">
        <v>9421</v>
      </c>
      <c r="J1502" s="2" t="s">
        <v>51</v>
      </c>
      <c r="K1502" s="2" t="s">
        <v>38</v>
      </c>
      <c r="L1502" s="2"/>
      <c r="M1502" s="8" t="s">
        <v>39</v>
      </c>
      <c r="N1502" s="2" t="s">
        <v>3250</v>
      </c>
      <c r="O1502" s="2" t="s">
        <v>41</v>
      </c>
      <c r="P1502" s="6">
        <v>2388</v>
      </c>
      <c r="Q1502" s="7" t="s">
        <v>52391</v>
      </c>
    </row>
    <row r="1503" spans="1:17" x14ac:dyDescent="0.2">
      <c r="A1503" s="2" t="s">
        <v>9422</v>
      </c>
      <c r="B1503" s="2" t="s">
        <v>9423</v>
      </c>
      <c r="C1503" s="3">
        <v>33105</v>
      </c>
      <c r="D1503" s="2" t="s">
        <v>9424</v>
      </c>
      <c r="E1503" s="2" t="s">
        <v>3442</v>
      </c>
      <c r="F1503" s="2" t="s">
        <v>863</v>
      </c>
      <c r="G1503" s="2" t="s">
        <v>175</v>
      </c>
      <c r="H1503" s="4" t="s">
        <v>9425</v>
      </c>
      <c r="I1503" s="5" t="s">
        <v>9426</v>
      </c>
      <c r="J1503" s="2" t="s">
        <v>160</v>
      </c>
      <c r="K1503" s="2" t="s">
        <v>73</v>
      </c>
      <c r="L1503" s="2"/>
      <c r="M1503" s="8" t="s">
        <v>74</v>
      </c>
      <c r="N1503" s="2" t="s">
        <v>1142</v>
      </c>
      <c r="O1503" s="2" t="s">
        <v>188</v>
      </c>
      <c r="P1503" s="6">
        <v>8960</v>
      </c>
      <c r="Q1503" s="7" t="s">
        <v>52391</v>
      </c>
    </row>
    <row r="1504" spans="1:17" x14ac:dyDescent="0.2">
      <c r="A1504" s="2" t="s">
        <v>9427</v>
      </c>
      <c r="B1504" s="2" t="s">
        <v>2243</v>
      </c>
      <c r="C1504" s="3">
        <v>23660</v>
      </c>
      <c r="D1504" s="2" t="s">
        <v>9428</v>
      </c>
      <c r="E1504" s="2" t="s">
        <v>1764</v>
      </c>
      <c r="F1504" s="2" t="s">
        <v>2101</v>
      </c>
      <c r="G1504" s="2" t="s">
        <v>679</v>
      </c>
      <c r="H1504" s="4" t="s">
        <v>9429</v>
      </c>
      <c r="I1504" s="5" t="s">
        <v>9430</v>
      </c>
      <c r="J1504" s="2" t="s">
        <v>63</v>
      </c>
      <c r="K1504" s="2" t="s">
        <v>73</v>
      </c>
      <c r="L1504" s="2"/>
      <c r="M1504" s="8" t="s">
        <v>116</v>
      </c>
      <c r="N1504" s="2" t="s">
        <v>4889</v>
      </c>
      <c r="O1504" s="2" t="s">
        <v>87</v>
      </c>
      <c r="P1504" s="6">
        <v>7991</v>
      </c>
      <c r="Q1504" s="7" t="s">
        <v>52391</v>
      </c>
    </row>
    <row r="1505" spans="1:17" x14ac:dyDescent="0.2">
      <c r="A1505" s="2" t="s">
        <v>9431</v>
      </c>
      <c r="B1505" s="2" t="s">
        <v>9432</v>
      </c>
      <c r="C1505" s="3">
        <v>20446</v>
      </c>
      <c r="D1505" s="2" t="s">
        <v>9433</v>
      </c>
      <c r="E1505" s="2" t="s">
        <v>6440</v>
      </c>
      <c r="F1505" s="2" t="s">
        <v>340</v>
      </c>
      <c r="G1505" s="2" t="s">
        <v>275</v>
      </c>
      <c r="H1505" s="4" t="s">
        <v>9434</v>
      </c>
      <c r="I1505" s="5" t="s">
        <v>9435</v>
      </c>
      <c r="J1505" s="2" t="s">
        <v>25</v>
      </c>
      <c r="K1505" s="2" t="s">
        <v>38</v>
      </c>
      <c r="L1505" s="2"/>
      <c r="M1505" s="8" t="s">
        <v>376</v>
      </c>
      <c r="N1505" s="2" t="s">
        <v>5437</v>
      </c>
      <c r="O1505" s="2" t="s">
        <v>107</v>
      </c>
      <c r="P1505" s="6">
        <v>3065</v>
      </c>
      <c r="Q1505" s="7" t="s">
        <v>52391</v>
      </c>
    </row>
    <row r="1506" spans="1:17" x14ac:dyDescent="0.2">
      <c r="A1506" s="2" t="s">
        <v>9436</v>
      </c>
      <c r="B1506" s="2" t="s">
        <v>9437</v>
      </c>
      <c r="C1506" s="3">
        <v>26281</v>
      </c>
      <c r="D1506" s="2" t="s">
        <v>9438</v>
      </c>
      <c r="E1506" s="2" t="s">
        <v>4421</v>
      </c>
      <c r="F1506" s="2" t="s">
        <v>9439</v>
      </c>
      <c r="G1506" s="2" t="s">
        <v>679</v>
      </c>
      <c r="H1506" s="4" t="s">
        <v>9440</v>
      </c>
      <c r="I1506" s="5" t="s">
        <v>9441</v>
      </c>
      <c r="J1506" s="2" t="s">
        <v>25</v>
      </c>
      <c r="K1506" s="2" t="s">
        <v>38</v>
      </c>
      <c r="L1506" s="2"/>
      <c r="M1506" s="8" t="s">
        <v>143</v>
      </c>
      <c r="N1506" s="2" t="s">
        <v>3966</v>
      </c>
      <c r="O1506" s="2" t="s">
        <v>198</v>
      </c>
      <c r="P1506" s="6">
        <v>9537</v>
      </c>
      <c r="Q1506" s="7" t="s">
        <v>52391</v>
      </c>
    </row>
    <row r="1507" spans="1:17" x14ac:dyDescent="0.2">
      <c r="A1507" s="2" t="s">
        <v>9442</v>
      </c>
      <c r="B1507" s="2" t="s">
        <v>9443</v>
      </c>
      <c r="C1507" s="3">
        <v>19201</v>
      </c>
      <c r="D1507" s="2" t="s">
        <v>9444</v>
      </c>
      <c r="E1507" s="2" t="s">
        <v>2403</v>
      </c>
      <c r="F1507" s="2" t="s">
        <v>3429</v>
      </c>
      <c r="G1507" s="2" t="s">
        <v>413</v>
      </c>
      <c r="H1507" s="4" t="s">
        <v>9445</v>
      </c>
      <c r="I1507" s="5" t="s">
        <v>9446</v>
      </c>
      <c r="J1507" s="2" t="s">
        <v>160</v>
      </c>
      <c r="K1507" s="2" t="s">
        <v>26</v>
      </c>
      <c r="L1507" s="2"/>
      <c r="M1507" s="8" t="s">
        <v>268</v>
      </c>
      <c r="N1507" s="2" t="s">
        <v>3465</v>
      </c>
      <c r="O1507" s="2" t="s">
        <v>29</v>
      </c>
      <c r="P1507" s="6">
        <v>8039</v>
      </c>
      <c r="Q1507" s="7" t="s">
        <v>52391</v>
      </c>
    </row>
    <row r="1508" spans="1:17" x14ac:dyDescent="0.2">
      <c r="A1508" s="2" t="s">
        <v>9447</v>
      </c>
      <c r="B1508" s="2" t="s">
        <v>9448</v>
      </c>
      <c r="C1508" s="3">
        <v>39114</v>
      </c>
      <c r="D1508" s="2" t="s">
        <v>9449</v>
      </c>
      <c r="E1508" s="2" t="s">
        <v>1900</v>
      </c>
      <c r="F1508" s="2" t="s">
        <v>5977</v>
      </c>
      <c r="G1508" s="2" t="s">
        <v>223</v>
      </c>
      <c r="H1508" s="4" t="s">
        <v>9450</v>
      </c>
      <c r="I1508" s="5" t="s">
        <v>9451</v>
      </c>
      <c r="J1508" s="2" t="s">
        <v>51</v>
      </c>
      <c r="K1508" s="2" t="s">
        <v>73</v>
      </c>
      <c r="L1508" s="2"/>
      <c r="M1508" s="8" t="s">
        <v>268</v>
      </c>
      <c r="N1508" s="2" t="s">
        <v>8558</v>
      </c>
      <c r="O1508" s="2" t="s">
        <v>312</v>
      </c>
      <c r="P1508" s="6">
        <v>5769</v>
      </c>
      <c r="Q1508" s="7" t="s">
        <v>52391</v>
      </c>
    </row>
    <row r="1509" spans="1:17" x14ac:dyDescent="0.2">
      <c r="A1509" s="2" t="s">
        <v>9452</v>
      </c>
      <c r="B1509" s="2" t="s">
        <v>9453</v>
      </c>
      <c r="C1509" s="3">
        <v>33497</v>
      </c>
      <c r="D1509" s="2" t="s">
        <v>9454</v>
      </c>
      <c r="E1509" s="2" t="s">
        <v>5426</v>
      </c>
      <c r="F1509" s="2" t="s">
        <v>9455</v>
      </c>
      <c r="G1509" s="2" t="s">
        <v>249</v>
      </c>
      <c r="H1509" s="4" t="s">
        <v>9456</v>
      </c>
      <c r="I1509" s="5" t="s">
        <v>9457</v>
      </c>
      <c r="J1509" s="2" t="s">
        <v>160</v>
      </c>
      <c r="K1509" s="2" t="s">
        <v>26</v>
      </c>
      <c r="L1509" s="2"/>
      <c r="M1509" s="8" t="s">
        <v>143</v>
      </c>
      <c r="N1509" s="2" t="s">
        <v>392</v>
      </c>
      <c r="O1509" s="2" t="s">
        <v>107</v>
      </c>
      <c r="P1509" s="6">
        <v>4557</v>
      </c>
      <c r="Q1509" s="7" t="s">
        <v>52391</v>
      </c>
    </row>
    <row r="1510" spans="1:17" x14ac:dyDescent="0.2">
      <c r="A1510" s="2" t="s">
        <v>9458</v>
      </c>
      <c r="B1510" s="2" t="s">
        <v>9459</v>
      </c>
      <c r="C1510" s="3">
        <v>19850</v>
      </c>
      <c r="D1510" s="2" t="s">
        <v>9460</v>
      </c>
      <c r="E1510" s="2" t="s">
        <v>1940</v>
      </c>
      <c r="F1510" s="2" t="s">
        <v>203</v>
      </c>
      <c r="G1510" s="2" t="s">
        <v>204</v>
      </c>
      <c r="H1510" s="4" t="s">
        <v>9461</v>
      </c>
      <c r="I1510" s="5" t="s">
        <v>9462</v>
      </c>
      <c r="J1510" s="2" t="s">
        <v>160</v>
      </c>
      <c r="K1510" s="2" t="s">
        <v>38</v>
      </c>
      <c r="L1510" s="2"/>
      <c r="M1510" s="8" t="s">
        <v>74</v>
      </c>
      <c r="N1510" s="2" t="s">
        <v>8766</v>
      </c>
      <c r="O1510" s="2" t="s">
        <v>41</v>
      </c>
      <c r="P1510" s="6">
        <v>8377</v>
      </c>
      <c r="Q1510" s="7" t="s">
        <v>52391</v>
      </c>
    </row>
    <row r="1511" spans="1:17" x14ac:dyDescent="0.2">
      <c r="A1511" s="2" t="s">
        <v>9463</v>
      </c>
      <c r="B1511" s="2" t="s">
        <v>9464</v>
      </c>
      <c r="C1511" s="3">
        <v>20236</v>
      </c>
      <c r="D1511" s="2" t="s">
        <v>9465</v>
      </c>
      <c r="E1511" s="2" t="s">
        <v>2080</v>
      </c>
      <c r="F1511" s="2" t="s">
        <v>9466</v>
      </c>
      <c r="G1511" s="2" t="s">
        <v>81</v>
      </c>
      <c r="H1511" s="4" t="s">
        <v>9467</v>
      </c>
      <c r="I1511" s="5" t="s">
        <v>9468</v>
      </c>
      <c r="J1511" s="2" t="s">
        <v>160</v>
      </c>
      <c r="K1511" s="2" t="s">
        <v>38</v>
      </c>
      <c r="L1511" s="2"/>
      <c r="M1511" s="8" t="s">
        <v>143</v>
      </c>
      <c r="N1511" s="2" t="s">
        <v>4733</v>
      </c>
      <c r="O1511" s="2" t="s">
        <v>107</v>
      </c>
      <c r="P1511" s="6">
        <v>8105</v>
      </c>
      <c r="Q1511" s="7" t="s">
        <v>52391</v>
      </c>
    </row>
    <row r="1512" spans="1:17" x14ac:dyDescent="0.2">
      <c r="A1512" s="2" t="s">
        <v>9469</v>
      </c>
      <c r="B1512" s="2" t="s">
        <v>9470</v>
      </c>
      <c r="C1512" s="3">
        <v>21772</v>
      </c>
      <c r="D1512" s="2" t="s">
        <v>9471</v>
      </c>
      <c r="E1512" s="2" t="s">
        <v>4651</v>
      </c>
      <c r="F1512" s="2" t="s">
        <v>846</v>
      </c>
      <c r="G1512" s="2" t="s">
        <v>194</v>
      </c>
      <c r="H1512" s="4" t="s">
        <v>9472</v>
      </c>
      <c r="I1512" s="5" t="s">
        <v>9473</v>
      </c>
      <c r="J1512" s="2" t="s">
        <v>160</v>
      </c>
      <c r="K1512" s="2" t="s">
        <v>38</v>
      </c>
      <c r="L1512" s="2"/>
      <c r="M1512" s="8" t="s">
        <v>268</v>
      </c>
      <c r="N1512" s="2" t="s">
        <v>28</v>
      </c>
      <c r="O1512" s="2" t="s">
        <v>29</v>
      </c>
      <c r="P1512" s="6">
        <v>8826</v>
      </c>
      <c r="Q1512" s="7" t="s">
        <v>52391</v>
      </c>
    </row>
    <row r="1513" spans="1:17" x14ac:dyDescent="0.2">
      <c r="A1513" s="2" t="s">
        <v>9474</v>
      </c>
      <c r="B1513" s="2" t="s">
        <v>9475</v>
      </c>
      <c r="C1513" s="3">
        <v>19373</v>
      </c>
      <c r="D1513" s="2" t="s">
        <v>9476</v>
      </c>
      <c r="E1513" s="2" t="s">
        <v>583</v>
      </c>
      <c r="F1513" s="2" t="s">
        <v>9477</v>
      </c>
      <c r="G1513" s="2" t="s">
        <v>687</v>
      </c>
      <c r="H1513" s="4" t="s">
        <v>9478</v>
      </c>
      <c r="I1513" s="5" t="s">
        <v>9479</v>
      </c>
      <c r="J1513" s="2" t="s">
        <v>25</v>
      </c>
      <c r="K1513" s="2" t="s">
        <v>73</v>
      </c>
      <c r="L1513" s="2"/>
      <c r="M1513" s="8" t="s">
        <v>52</v>
      </c>
      <c r="N1513" s="2" t="s">
        <v>9480</v>
      </c>
      <c r="O1513" s="2" t="s">
        <v>107</v>
      </c>
      <c r="P1513" s="6">
        <v>3936</v>
      </c>
      <c r="Q1513" s="7" t="s">
        <v>52391</v>
      </c>
    </row>
    <row r="1514" spans="1:17" x14ac:dyDescent="0.2">
      <c r="A1514" s="2" t="s">
        <v>9481</v>
      </c>
      <c r="B1514" s="2" t="s">
        <v>9303</v>
      </c>
      <c r="C1514" s="3">
        <v>29623</v>
      </c>
      <c r="D1514" s="2" t="s">
        <v>9482</v>
      </c>
      <c r="E1514" s="2" t="s">
        <v>2343</v>
      </c>
      <c r="F1514" s="2" t="s">
        <v>9483</v>
      </c>
      <c r="G1514" s="2" t="s">
        <v>223</v>
      </c>
      <c r="H1514" s="4" t="s">
        <v>9484</v>
      </c>
      <c r="I1514" s="5" t="s">
        <v>9485</v>
      </c>
      <c r="J1514" s="2" t="s">
        <v>25</v>
      </c>
      <c r="K1514" s="2" t="s">
        <v>38</v>
      </c>
      <c r="L1514" s="2"/>
      <c r="M1514" s="8" t="s">
        <v>105</v>
      </c>
      <c r="N1514" s="2" t="s">
        <v>4683</v>
      </c>
      <c r="O1514" s="2" t="s">
        <v>41</v>
      </c>
      <c r="P1514" s="6">
        <v>3682</v>
      </c>
      <c r="Q1514" s="7" t="s">
        <v>52391</v>
      </c>
    </row>
    <row r="1515" spans="1:17" x14ac:dyDescent="0.2">
      <c r="A1515" s="2" t="s">
        <v>9486</v>
      </c>
      <c r="B1515" s="2" t="s">
        <v>9487</v>
      </c>
      <c r="C1515" s="3">
        <v>27468</v>
      </c>
      <c r="D1515" s="2" t="s">
        <v>9488</v>
      </c>
      <c r="E1515" s="2" t="s">
        <v>3036</v>
      </c>
      <c r="F1515" s="2" t="s">
        <v>382</v>
      </c>
      <c r="G1515" s="2" t="s">
        <v>204</v>
      </c>
      <c r="H1515" s="4" t="s">
        <v>9489</v>
      </c>
      <c r="I1515" s="5" t="s">
        <v>9490</v>
      </c>
      <c r="J1515" s="2" t="s">
        <v>25</v>
      </c>
      <c r="K1515" s="2" t="s">
        <v>73</v>
      </c>
      <c r="L1515" s="2"/>
      <c r="M1515" s="8" t="s">
        <v>27</v>
      </c>
      <c r="N1515" s="2" t="s">
        <v>1410</v>
      </c>
      <c r="O1515" s="2" t="s">
        <v>54</v>
      </c>
      <c r="P1515" s="6">
        <v>7095</v>
      </c>
      <c r="Q1515" s="7" t="s">
        <v>52391</v>
      </c>
    </row>
    <row r="1516" spans="1:17" x14ac:dyDescent="0.2">
      <c r="A1516" s="2" t="s">
        <v>9491</v>
      </c>
      <c r="B1516" s="2" t="s">
        <v>9492</v>
      </c>
      <c r="C1516" s="3">
        <v>22689</v>
      </c>
      <c r="D1516" s="2" t="s">
        <v>9493</v>
      </c>
      <c r="E1516" s="2" t="s">
        <v>2038</v>
      </c>
      <c r="F1516" s="2" t="s">
        <v>1421</v>
      </c>
      <c r="G1516" s="2" t="s">
        <v>81</v>
      </c>
      <c r="H1516" s="4" t="s">
        <v>9494</v>
      </c>
      <c r="I1516" s="5" t="s">
        <v>9495</v>
      </c>
      <c r="J1516" s="2" t="s">
        <v>63</v>
      </c>
      <c r="K1516" s="2" t="s">
        <v>26</v>
      </c>
      <c r="L1516" s="2"/>
      <c r="M1516" s="8" t="s">
        <v>376</v>
      </c>
      <c r="N1516" s="2" t="s">
        <v>6196</v>
      </c>
      <c r="O1516" s="2" t="s">
        <v>198</v>
      </c>
      <c r="P1516" s="6">
        <v>6932</v>
      </c>
      <c r="Q1516" s="7" t="s">
        <v>52391</v>
      </c>
    </row>
    <row r="1517" spans="1:17" x14ac:dyDescent="0.2">
      <c r="A1517" s="2" t="s">
        <v>9496</v>
      </c>
      <c r="B1517" s="2" t="s">
        <v>9497</v>
      </c>
      <c r="C1517" s="3">
        <v>32378</v>
      </c>
      <c r="D1517" s="2" t="s">
        <v>9498</v>
      </c>
      <c r="E1517" s="2" t="s">
        <v>3029</v>
      </c>
      <c r="F1517" s="2" t="s">
        <v>9499</v>
      </c>
      <c r="G1517" s="2" t="s">
        <v>223</v>
      </c>
      <c r="H1517" s="4" t="s">
        <v>9500</v>
      </c>
      <c r="I1517" s="5" t="s">
        <v>9501</v>
      </c>
      <c r="J1517" s="2" t="s">
        <v>51</v>
      </c>
      <c r="K1517" s="2" t="s">
        <v>73</v>
      </c>
      <c r="L1517" s="2"/>
      <c r="M1517" s="8" t="s">
        <v>52</v>
      </c>
      <c r="N1517" s="2" t="s">
        <v>5919</v>
      </c>
      <c r="O1517" s="2" t="s">
        <v>29</v>
      </c>
      <c r="P1517" s="6">
        <v>9197</v>
      </c>
      <c r="Q1517" s="7" t="s">
        <v>52391</v>
      </c>
    </row>
    <row r="1518" spans="1:17" x14ac:dyDescent="0.2">
      <c r="A1518" s="2" t="s">
        <v>9502</v>
      </c>
      <c r="B1518" s="2" t="s">
        <v>9503</v>
      </c>
      <c r="C1518" s="3">
        <v>35031</v>
      </c>
      <c r="D1518" s="2" t="s">
        <v>9504</v>
      </c>
      <c r="E1518" s="2" t="s">
        <v>4644</v>
      </c>
      <c r="F1518" s="2" t="s">
        <v>639</v>
      </c>
      <c r="G1518" s="2" t="s">
        <v>48</v>
      </c>
      <c r="H1518" s="4" t="s">
        <v>9505</v>
      </c>
      <c r="I1518" s="5" t="s">
        <v>9506</v>
      </c>
      <c r="J1518" s="2" t="s">
        <v>63</v>
      </c>
      <c r="K1518" s="2" t="s">
        <v>38</v>
      </c>
      <c r="L1518" s="2"/>
      <c r="M1518" s="8" t="s">
        <v>268</v>
      </c>
      <c r="N1518" s="2" t="s">
        <v>1134</v>
      </c>
      <c r="O1518" s="2" t="s">
        <v>29</v>
      </c>
      <c r="P1518" s="6">
        <v>2673</v>
      </c>
      <c r="Q1518" s="7" t="s">
        <v>52391</v>
      </c>
    </row>
    <row r="1519" spans="1:17" x14ac:dyDescent="0.2">
      <c r="A1519" s="2" t="s">
        <v>9507</v>
      </c>
      <c r="B1519" s="2" t="s">
        <v>9508</v>
      </c>
      <c r="C1519" s="3">
        <v>33074</v>
      </c>
      <c r="D1519" s="2" t="s">
        <v>9509</v>
      </c>
      <c r="E1519" s="2" t="s">
        <v>1990</v>
      </c>
      <c r="F1519" s="2" t="s">
        <v>9510</v>
      </c>
      <c r="G1519" s="2" t="s">
        <v>35</v>
      </c>
      <c r="H1519" s="4" t="s">
        <v>9511</v>
      </c>
      <c r="I1519" s="5" t="s">
        <v>9512</v>
      </c>
      <c r="J1519" s="2" t="s">
        <v>63</v>
      </c>
      <c r="K1519" s="2" t="s">
        <v>73</v>
      </c>
      <c r="L1519" s="2"/>
      <c r="M1519" s="8" t="s">
        <v>105</v>
      </c>
      <c r="N1519" s="2" t="s">
        <v>9513</v>
      </c>
      <c r="O1519" s="2" t="s">
        <v>107</v>
      </c>
      <c r="P1519" s="6">
        <v>1914</v>
      </c>
      <c r="Q1519" s="7" t="s">
        <v>52391</v>
      </c>
    </row>
    <row r="1520" spans="1:17" x14ac:dyDescent="0.2">
      <c r="A1520" s="2" t="s">
        <v>9514</v>
      </c>
      <c r="B1520" s="2" t="s">
        <v>9515</v>
      </c>
      <c r="C1520" s="3">
        <v>21774</v>
      </c>
      <c r="D1520" s="2" t="s">
        <v>9516</v>
      </c>
      <c r="E1520" s="2" t="s">
        <v>732</v>
      </c>
      <c r="F1520" s="2" t="s">
        <v>9517</v>
      </c>
      <c r="G1520" s="2" t="s">
        <v>223</v>
      </c>
      <c r="H1520" s="4" t="s">
        <v>9518</v>
      </c>
      <c r="I1520" s="5" t="s">
        <v>9519</v>
      </c>
      <c r="J1520" s="2" t="s">
        <v>63</v>
      </c>
      <c r="K1520" s="2" t="s">
        <v>73</v>
      </c>
      <c r="L1520" s="2"/>
      <c r="M1520" s="8" t="s">
        <v>376</v>
      </c>
      <c r="N1520" s="2" t="s">
        <v>4542</v>
      </c>
      <c r="O1520" s="2" t="s">
        <v>198</v>
      </c>
      <c r="P1520" s="6">
        <v>2798</v>
      </c>
      <c r="Q1520" s="7" t="s">
        <v>52391</v>
      </c>
    </row>
    <row r="1521" spans="1:17" x14ac:dyDescent="0.2">
      <c r="A1521" s="2" t="s">
        <v>9520</v>
      </c>
      <c r="B1521" s="2" t="s">
        <v>9521</v>
      </c>
      <c r="C1521" s="3">
        <v>23803</v>
      </c>
      <c r="D1521" s="2" t="s">
        <v>9522</v>
      </c>
      <c r="E1521" s="2" t="s">
        <v>1385</v>
      </c>
      <c r="F1521" s="2" t="s">
        <v>5065</v>
      </c>
      <c r="G1521" s="2" t="s">
        <v>214</v>
      </c>
      <c r="H1521" s="4" t="s">
        <v>9523</v>
      </c>
      <c r="I1521" s="5" t="s">
        <v>9524</v>
      </c>
      <c r="J1521" s="2" t="s">
        <v>84</v>
      </c>
      <c r="K1521" s="2" t="s">
        <v>38</v>
      </c>
      <c r="L1521" s="2"/>
      <c r="M1521" s="8" t="s">
        <v>52</v>
      </c>
      <c r="N1521" s="2" t="s">
        <v>217</v>
      </c>
      <c r="O1521" s="2" t="s">
        <v>54</v>
      </c>
      <c r="P1521" s="6">
        <v>5676</v>
      </c>
      <c r="Q1521" s="7" t="s">
        <v>52391</v>
      </c>
    </row>
    <row r="1522" spans="1:17" x14ac:dyDescent="0.2">
      <c r="A1522" s="2" t="s">
        <v>9525</v>
      </c>
      <c r="B1522" s="2" t="s">
        <v>9526</v>
      </c>
      <c r="C1522" s="3">
        <v>21991</v>
      </c>
      <c r="D1522" s="2" t="s">
        <v>9527</v>
      </c>
      <c r="E1522" s="2" t="s">
        <v>4972</v>
      </c>
      <c r="F1522" s="2" t="s">
        <v>9528</v>
      </c>
      <c r="G1522" s="2" t="s">
        <v>113</v>
      </c>
      <c r="H1522" s="4" t="s">
        <v>9529</v>
      </c>
      <c r="I1522" s="5" t="s">
        <v>9530</v>
      </c>
      <c r="J1522" s="2" t="s">
        <v>51</v>
      </c>
      <c r="K1522" s="2" t="s">
        <v>26</v>
      </c>
      <c r="L1522" s="2"/>
      <c r="M1522" s="8" t="s">
        <v>27</v>
      </c>
      <c r="N1522" s="2" t="s">
        <v>4457</v>
      </c>
      <c r="O1522" s="2" t="s">
        <v>87</v>
      </c>
      <c r="P1522" s="6">
        <v>1610</v>
      </c>
      <c r="Q1522" s="7" t="s">
        <v>52391</v>
      </c>
    </row>
    <row r="1523" spans="1:17" x14ac:dyDescent="0.2">
      <c r="A1523" s="2" t="s">
        <v>9531</v>
      </c>
      <c r="B1523" s="2" t="s">
        <v>9532</v>
      </c>
      <c r="C1523" s="3">
        <v>18838</v>
      </c>
      <c r="D1523" s="2" t="s">
        <v>9533</v>
      </c>
      <c r="E1523" s="2" t="s">
        <v>2343</v>
      </c>
      <c r="F1523" s="2" t="s">
        <v>365</v>
      </c>
      <c r="G1523" s="2" t="s">
        <v>93</v>
      </c>
      <c r="H1523" s="4" t="s">
        <v>9534</v>
      </c>
      <c r="I1523" s="5" t="s">
        <v>9535</v>
      </c>
      <c r="J1523" s="2" t="s">
        <v>160</v>
      </c>
      <c r="K1523" s="2" t="s">
        <v>73</v>
      </c>
      <c r="L1523" s="2"/>
      <c r="M1523" s="8" t="s">
        <v>74</v>
      </c>
      <c r="N1523" s="2" t="s">
        <v>5011</v>
      </c>
      <c r="O1523" s="2" t="s">
        <v>198</v>
      </c>
      <c r="P1523" s="6">
        <v>3105</v>
      </c>
      <c r="Q1523" s="7" t="s">
        <v>52391</v>
      </c>
    </row>
    <row r="1524" spans="1:17" x14ac:dyDescent="0.2">
      <c r="A1524" s="2" t="s">
        <v>9536</v>
      </c>
      <c r="B1524" s="2" t="s">
        <v>9537</v>
      </c>
      <c r="C1524" s="3">
        <v>17242</v>
      </c>
      <c r="D1524" s="2" t="s">
        <v>9538</v>
      </c>
      <c r="E1524" s="2" t="s">
        <v>2551</v>
      </c>
      <c r="F1524" s="2" t="s">
        <v>4623</v>
      </c>
      <c r="G1524" s="2" t="s">
        <v>60</v>
      </c>
      <c r="H1524" s="4" t="s">
        <v>9539</v>
      </c>
      <c r="I1524" s="5" t="s">
        <v>9540</v>
      </c>
      <c r="J1524" s="2" t="s">
        <v>160</v>
      </c>
      <c r="K1524" s="2" t="s">
        <v>38</v>
      </c>
      <c r="L1524" s="2"/>
      <c r="M1524" s="8" t="s">
        <v>105</v>
      </c>
      <c r="N1524" s="2" t="s">
        <v>1543</v>
      </c>
      <c r="O1524" s="2" t="s">
        <v>87</v>
      </c>
      <c r="P1524" s="6">
        <v>3404</v>
      </c>
      <c r="Q1524" s="7" t="s">
        <v>52391</v>
      </c>
    </row>
    <row r="1525" spans="1:17" x14ac:dyDescent="0.2">
      <c r="A1525" s="2" t="s">
        <v>9541</v>
      </c>
      <c r="B1525" s="2" t="s">
        <v>9542</v>
      </c>
      <c r="C1525" s="3">
        <v>20701</v>
      </c>
      <c r="D1525" s="2" t="s">
        <v>9543</v>
      </c>
      <c r="E1525" s="2" t="s">
        <v>2230</v>
      </c>
      <c r="F1525" s="2" t="s">
        <v>3733</v>
      </c>
      <c r="G1525" s="2" t="s">
        <v>123</v>
      </c>
      <c r="H1525" s="4" t="s">
        <v>9544</v>
      </c>
      <c r="I1525" s="5" t="s">
        <v>9545</v>
      </c>
      <c r="J1525" s="2" t="s">
        <v>25</v>
      </c>
      <c r="K1525" s="2" t="s">
        <v>73</v>
      </c>
      <c r="L1525" s="2"/>
      <c r="M1525" s="8" t="s">
        <v>376</v>
      </c>
      <c r="N1525" s="2" t="s">
        <v>1230</v>
      </c>
      <c r="O1525" s="2" t="s">
        <v>41</v>
      </c>
      <c r="P1525" s="6">
        <v>7662</v>
      </c>
      <c r="Q1525" s="7" t="s">
        <v>52391</v>
      </c>
    </row>
    <row r="1526" spans="1:17" x14ac:dyDescent="0.2">
      <c r="A1526" s="2" t="s">
        <v>9546</v>
      </c>
      <c r="B1526" s="2" t="s">
        <v>9547</v>
      </c>
      <c r="C1526" s="3">
        <v>21990</v>
      </c>
      <c r="D1526" s="2" t="s">
        <v>9548</v>
      </c>
      <c r="E1526" s="2" t="s">
        <v>3892</v>
      </c>
      <c r="F1526" s="2" t="s">
        <v>4623</v>
      </c>
      <c r="G1526" s="2" t="s">
        <v>275</v>
      </c>
      <c r="H1526" s="4" t="s">
        <v>9549</v>
      </c>
      <c r="I1526" s="5" t="s">
        <v>9550</v>
      </c>
      <c r="J1526" s="2" t="s">
        <v>63</v>
      </c>
      <c r="K1526" s="2" t="s">
        <v>38</v>
      </c>
      <c r="L1526" s="2"/>
      <c r="M1526" s="8" t="s">
        <v>105</v>
      </c>
      <c r="N1526" s="2" t="s">
        <v>3631</v>
      </c>
      <c r="O1526" s="2" t="s">
        <v>29</v>
      </c>
      <c r="P1526" s="6">
        <v>8459</v>
      </c>
      <c r="Q1526" s="7" t="s">
        <v>52391</v>
      </c>
    </row>
    <row r="1527" spans="1:17" x14ac:dyDescent="0.2">
      <c r="A1527" s="2" t="s">
        <v>9551</v>
      </c>
      <c r="B1527" s="2" t="s">
        <v>9552</v>
      </c>
      <c r="C1527" s="3">
        <v>35686</v>
      </c>
      <c r="D1527" s="2" t="s">
        <v>9553</v>
      </c>
      <c r="E1527" s="2" t="s">
        <v>685</v>
      </c>
      <c r="F1527" s="2" t="s">
        <v>9554</v>
      </c>
      <c r="G1527" s="2" t="s">
        <v>702</v>
      </c>
      <c r="H1527" s="4" t="s">
        <v>9555</v>
      </c>
      <c r="I1527" s="5" t="s">
        <v>9556</v>
      </c>
      <c r="J1527" s="2" t="s">
        <v>160</v>
      </c>
      <c r="K1527" s="2" t="s">
        <v>73</v>
      </c>
      <c r="L1527" s="2"/>
      <c r="M1527" s="8" t="s">
        <v>85</v>
      </c>
      <c r="N1527" s="2" t="s">
        <v>1876</v>
      </c>
      <c r="O1527" s="2" t="s">
        <v>243</v>
      </c>
      <c r="P1527" s="6">
        <v>8225</v>
      </c>
      <c r="Q1527" s="7" t="s">
        <v>52391</v>
      </c>
    </row>
    <row r="1528" spans="1:17" x14ac:dyDescent="0.2">
      <c r="A1528" s="2" t="s">
        <v>9557</v>
      </c>
      <c r="B1528" s="2" t="s">
        <v>9558</v>
      </c>
      <c r="C1528" s="3">
        <v>16943</v>
      </c>
      <c r="D1528" s="2" t="s">
        <v>9559</v>
      </c>
      <c r="E1528" s="2" t="s">
        <v>411</v>
      </c>
      <c r="F1528" s="2" t="s">
        <v>9560</v>
      </c>
      <c r="G1528" s="2" t="s">
        <v>249</v>
      </c>
      <c r="H1528" s="4" t="s">
        <v>9561</v>
      </c>
      <c r="I1528" s="5" t="s">
        <v>9562</v>
      </c>
      <c r="J1528" s="2" t="s">
        <v>51</v>
      </c>
      <c r="K1528" s="2" t="s">
        <v>73</v>
      </c>
      <c r="L1528" s="2"/>
      <c r="M1528" s="8" t="s">
        <v>39</v>
      </c>
      <c r="N1528" s="2" t="s">
        <v>1832</v>
      </c>
      <c r="O1528" s="2" t="s">
        <v>29</v>
      </c>
      <c r="P1528" s="6">
        <v>6299</v>
      </c>
      <c r="Q1528" s="7" t="s">
        <v>52391</v>
      </c>
    </row>
    <row r="1529" spans="1:17" x14ac:dyDescent="0.2">
      <c r="A1529" s="2" t="s">
        <v>9563</v>
      </c>
      <c r="B1529" s="2" t="s">
        <v>9564</v>
      </c>
      <c r="C1529" s="3">
        <v>26407</v>
      </c>
      <c r="D1529" s="2" t="s">
        <v>9565</v>
      </c>
      <c r="E1529" s="2" t="s">
        <v>3506</v>
      </c>
      <c r="F1529" s="2" t="s">
        <v>428</v>
      </c>
      <c r="G1529" s="2" t="s">
        <v>22</v>
      </c>
      <c r="H1529" s="4" t="s">
        <v>9566</v>
      </c>
      <c r="I1529" s="5" t="s">
        <v>9567</v>
      </c>
      <c r="J1529" s="2" t="s">
        <v>63</v>
      </c>
      <c r="K1529" s="2" t="s">
        <v>73</v>
      </c>
      <c r="L1529" s="2"/>
      <c r="M1529" s="8" t="s">
        <v>52</v>
      </c>
      <c r="N1529" s="2" t="s">
        <v>4706</v>
      </c>
      <c r="O1529" s="2" t="s">
        <v>29</v>
      </c>
      <c r="P1529" s="6">
        <v>5563</v>
      </c>
      <c r="Q1529" s="7" t="s">
        <v>52391</v>
      </c>
    </row>
    <row r="1530" spans="1:17" x14ac:dyDescent="0.2">
      <c r="A1530" s="2" t="s">
        <v>9568</v>
      </c>
      <c r="B1530" s="2" t="s">
        <v>4920</v>
      </c>
      <c r="C1530" s="3">
        <v>35172</v>
      </c>
      <c r="D1530" s="2" t="s">
        <v>9569</v>
      </c>
      <c r="E1530" s="2" t="s">
        <v>3268</v>
      </c>
      <c r="F1530" s="2" t="s">
        <v>9570</v>
      </c>
      <c r="G1530" s="2" t="s">
        <v>437</v>
      </c>
      <c r="H1530" s="4" t="s">
        <v>9571</v>
      </c>
      <c r="I1530" s="5" t="s">
        <v>9572</v>
      </c>
      <c r="J1530" s="2" t="s">
        <v>160</v>
      </c>
      <c r="K1530" s="2" t="s">
        <v>26</v>
      </c>
      <c r="L1530" s="2"/>
      <c r="M1530" s="8" t="s">
        <v>85</v>
      </c>
      <c r="N1530" s="2" t="s">
        <v>3472</v>
      </c>
      <c r="O1530" s="2" t="s">
        <v>87</v>
      </c>
      <c r="P1530" s="6">
        <v>9518</v>
      </c>
      <c r="Q1530" s="7" t="s">
        <v>52391</v>
      </c>
    </row>
    <row r="1531" spans="1:17" x14ac:dyDescent="0.2">
      <c r="A1531" s="2" t="s">
        <v>9573</v>
      </c>
      <c r="B1531" s="2" t="s">
        <v>9574</v>
      </c>
      <c r="C1531" s="3">
        <v>36486</v>
      </c>
      <c r="D1531" s="2" t="s">
        <v>9575</v>
      </c>
      <c r="E1531" s="2" t="s">
        <v>2538</v>
      </c>
      <c r="F1531" s="2" t="s">
        <v>3647</v>
      </c>
      <c r="G1531" s="2" t="s">
        <v>194</v>
      </c>
      <c r="H1531" s="4" t="s">
        <v>9576</v>
      </c>
      <c r="I1531" s="5" t="s">
        <v>9577</v>
      </c>
      <c r="J1531" s="2" t="s">
        <v>84</v>
      </c>
      <c r="K1531" s="2" t="s">
        <v>38</v>
      </c>
      <c r="L1531" s="2"/>
      <c r="M1531" s="8" t="s">
        <v>85</v>
      </c>
      <c r="N1531" s="2" t="s">
        <v>990</v>
      </c>
      <c r="O1531" s="2" t="s">
        <v>29</v>
      </c>
      <c r="P1531" s="6">
        <v>1848</v>
      </c>
      <c r="Q1531" s="7" t="s">
        <v>52391</v>
      </c>
    </row>
    <row r="1532" spans="1:17" x14ac:dyDescent="0.2">
      <c r="A1532" s="2" t="s">
        <v>9578</v>
      </c>
      <c r="B1532" s="2" t="s">
        <v>9579</v>
      </c>
      <c r="C1532" s="3">
        <v>20586</v>
      </c>
      <c r="D1532" s="2" t="s">
        <v>9580</v>
      </c>
      <c r="E1532" s="2" t="s">
        <v>4219</v>
      </c>
      <c r="F1532" s="2" t="s">
        <v>9581</v>
      </c>
      <c r="G1532" s="2" t="s">
        <v>223</v>
      </c>
      <c r="H1532" s="4" t="s">
        <v>9582</v>
      </c>
      <c r="I1532" s="5" t="s">
        <v>9583</v>
      </c>
      <c r="J1532" s="2" t="s">
        <v>84</v>
      </c>
      <c r="K1532" s="2" t="s">
        <v>73</v>
      </c>
      <c r="L1532" s="2"/>
      <c r="M1532" s="8" t="s">
        <v>207</v>
      </c>
      <c r="N1532" s="2" t="s">
        <v>3808</v>
      </c>
      <c r="O1532" s="2" t="s">
        <v>198</v>
      </c>
      <c r="P1532" s="6">
        <v>4337</v>
      </c>
      <c r="Q1532" s="7" t="s">
        <v>52391</v>
      </c>
    </row>
    <row r="1533" spans="1:17" x14ac:dyDescent="0.2">
      <c r="A1533" s="2" t="s">
        <v>9584</v>
      </c>
      <c r="B1533" s="2" t="s">
        <v>9585</v>
      </c>
      <c r="C1533" s="3">
        <v>21601</v>
      </c>
      <c r="D1533" s="2" t="s">
        <v>9586</v>
      </c>
      <c r="E1533" s="2" t="s">
        <v>3404</v>
      </c>
      <c r="F1533" s="2" t="s">
        <v>1236</v>
      </c>
      <c r="G1533" s="2" t="s">
        <v>113</v>
      </c>
      <c r="H1533" s="4" t="s">
        <v>9587</v>
      </c>
      <c r="I1533" s="5" t="s">
        <v>9588</v>
      </c>
      <c r="J1533" s="2" t="s">
        <v>63</v>
      </c>
      <c r="K1533" s="2" t="s">
        <v>73</v>
      </c>
      <c r="L1533" s="2"/>
      <c r="M1533" s="8" t="s">
        <v>39</v>
      </c>
      <c r="N1533" s="2" t="s">
        <v>4148</v>
      </c>
      <c r="O1533" s="2" t="s">
        <v>54</v>
      </c>
      <c r="P1533" s="6">
        <v>5640</v>
      </c>
      <c r="Q1533" s="7" t="s">
        <v>52391</v>
      </c>
    </row>
    <row r="1534" spans="1:17" x14ac:dyDescent="0.2">
      <c r="A1534" s="2" t="s">
        <v>9589</v>
      </c>
      <c r="B1534" s="2" t="s">
        <v>9590</v>
      </c>
      <c r="C1534" s="3">
        <v>23729</v>
      </c>
      <c r="D1534" s="2" t="s">
        <v>9591</v>
      </c>
      <c r="E1534" s="2" t="s">
        <v>2272</v>
      </c>
      <c r="F1534" s="2" t="s">
        <v>3551</v>
      </c>
      <c r="G1534" s="2" t="s">
        <v>194</v>
      </c>
      <c r="H1534" s="4" t="s">
        <v>9592</v>
      </c>
      <c r="I1534" s="5" t="s">
        <v>9593</v>
      </c>
      <c r="J1534" s="2" t="s">
        <v>84</v>
      </c>
      <c r="K1534" s="2" t="s">
        <v>73</v>
      </c>
      <c r="L1534" s="2"/>
      <c r="M1534" s="8" t="s">
        <v>116</v>
      </c>
      <c r="N1534" s="2" t="s">
        <v>6343</v>
      </c>
      <c r="O1534" s="2" t="s">
        <v>312</v>
      </c>
      <c r="P1534" s="6">
        <v>5497</v>
      </c>
      <c r="Q1534" s="7" t="s">
        <v>52391</v>
      </c>
    </row>
    <row r="1535" spans="1:17" x14ac:dyDescent="0.2">
      <c r="A1535" s="2" t="s">
        <v>9594</v>
      </c>
      <c r="B1535" s="2" t="s">
        <v>9595</v>
      </c>
      <c r="C1535" s="3">
        <v>37665</v>
      </c>
      <c r="D1535" s="2" t="s">
        <v>9596</v>
      </c>
      <c r="E1535" s="2" t="s">
        <v>532</v>
      </c>
      <c r="F1535" s="2" t="s">
        <v>1244</v>
      </c>
      <c r="G1535" s="2" t="s">
        <v>93</v>
      </c>
      <c r="H1535" s="4" t="s">
        <v>9597</v>
      </c>
      <c r="I1535" s="5" t="s">
        <v>9598</v>
      </c>
      <c r="J1535" s="2" t="s">
        <v>63</v>
      </c>
      <c r="K1535" s="2" t="s">
        <v>73</v>
      </c>
      <c r="L1535" s="2"/>
      <c r="M1535" s="8" t="s">
        <v>116</v>
      </c>
      <c r="N1535" s="2" t="s">
        <v>9599</v>
      </c>
      <c r="O1535" s="2" t="s">
        <v>198</v>
      </c>
      <c r="P1535" s="6">
        <v>8512</v>
      </c>
      <c r="Q1535" s="7" t="s">
        <v>52391</v>
      </c>
    </row>
    <row r="1536" spans="1:17" x14ac:dyDescent="0.2">
      <c r="A1536" s="2" t="s">
        <v>9600</v>
      </c>
      <c r="B1536" s="2" t="s">
        <v>9601</v>
      </c>
      <c r="C1536" s="3">
        <v>21779</v>
      </c>
      <c r="D1536" s="2" t="s">
        <v>9602</v>
      </c>
      <c r="E1536" s="2" t="s">
        <v>427</v>
      </c>
      <c r="F1536" s="2" t="s">
        <v>9603</v>
      </c>
      <c r="G1536" s="2" t="s">
        <v>413</v>
      </c>
      <c r="H1536" s="4" t="s">
        <v>9604</v>
      </c>
      <c r="I1536" s="5" t="s">
        <v>9605</v>
      </c>
      <c r="J1536" s="2" t="s">
        <v>84</v>
      </c>
      <c r="K1536" s="2" t="s">
        <v>73</v>
      </c>
      <c r="L1536" s="2"/>
      <c r="M1536" s="8" t="s">
        <v>27</v>
      </c>
      <c r="N1536" s="2" t="s">
        <v>5135</v>
      </c>
      <c r="O1536" s="2" t="s">
        <v>87</v>
      </c>
      <c r="P1536" s="6">
        <v>5112</v>
      </c>
      <c r="Q1536" s="7" t="s">
        <v>52391</v>
      </c>
    </row>
    <row r="1537" spans="1:17" x14ac:dyDescent="0.2">
      <c r="A1537" s="2" t="s">
        <v>9606</v>
      </c>
      <c r="B1537" s="2" t="s">
        <v>9607</v>
      </c>
      <c r="C1537" s="3">
        <v>22586</v>
      </c>
      <c r="D1537" s="2" t="s">
        <v>9608</v>
      </c>
      <c r="E1537" s="2" t="s">
        <v>1547</v>
      </c>
      <c r="F1537" s="2" t="s">
        <v>9609</v>
      </c>
      <c r="G1537" s="2" t="s">
        <v>687</v>
      </c>
      <c r="H1537" s="4" t="s">
        <v>9610</v>
      </c>
      <c r="I1537" s="5" t="s">
        <v>9611</v>
      </c>
      <c r="J1537" s="2" t="s">
        <v>84</v>
      </c>
      <c r="K1537" s="2" t="s">
        <v>38</v>
      </c>
      <c r="L1537" s="2"/>
      <c r="M1537" s="8" t="s">
        <v>143</v>
      </c>
      <c r="N1537" s="2" t="s">
        <v>1278</v>
      </c>
      <c r="O1537" s="2" t="s">
        <v>29</v>
      </c>
      <c r="P1537" s="6">
        <v>8550</v>
      </c>
      <c r="Q1537" s="7" t="s">
        <v>52391</v>
      </c>
    </row>
    <row r="1538" spans="1:17" x14ac:dyDescent="0.2">
      <c r="A1538" s="2" t="s">
        <v>9612</v>
      </c>
      <c r="B1538" s="2" t="s">
        <v>9613</v>
      </c>
      <c r="C1538" s="3">
        <v>36082</v>
      </c>
      <c r="D1538" s="2" t="s">
        <v>9614</v>
      </c>
      <c r="E1538" s="2" t="s">
        <v>2855</v>
      </c>
      <c r="F1538" s="2" t="s">
        <v>9615</v>
      </c>
      <c r="G1538" s="2" t="s">
        <v>413</v>
      </c>
      <c r="H1538" s="4" t="s">
        <v>9616</v>
      </c>
      <c r="I1538" s="5" t="s">
        <v>9617</v>
      </c>
      <c r="J1538" s="2" t="s">
        <v>160</v>
      </c>
      <c r="K1538" s="2" t="s">
        <v>38</v>
      </c>
      <c r="L1538" s="2"/>
      <c r="M1538" s="8" t="s">
        <v>143</v>
      </c>
      <c r="N1538" s="2" t="s">
        <v>3573</v>
      </c>
      <c r="O1538" s="2" t="s">
        <v>54</v>
      </c>
      <c r="P1538" s="6">
        <v>7819</v>
      </c>
      <c r="Q1538" s="7" t="s">
        <v>52391</v>
      </c>
    </row>
    <row r="1539" spans="1:17" x14ac:dyDescent="0.2">
      <c r="A1539" s="2" t="s">
        <v>9618</v>
      </c>
      <c r="B1539" s="2" t="s">
        <v>9619</v>
      </c>
      <c r="C1539" s="3">
        <v>24710</v>
      </c>
      <c r="D1539" s="2" t="s">
        <v>9620</v>
      </c>
      <c r="E1539" s="2" t="s">
        <v>91</v>
      </c>
      <c r="F1539" s="2" t="s">
        <v>9621</v>
      </c>
      <c r="G1539" s="2" t="s">
        <v>687</v>
      </c>
      <c r="H1539" s="4" t="s">
        <v>9622</v>
      </c>
      <c r="I1539" s="5" t="s">
        <v>9623</v>
      </c>
      <c r="J1539" s="2" t="s">
        <v>63</v>
      </c>
      <c r="K1539" s="2" t="s">
        <v>73</v>
      </c>
      <c r="L1539" s="2"/>
      <c r="M1539" s="8" t="s">
        <v>85</v>
      </c>
      <c r="N1539" s="2" t="s">
        <v>135</v>
      </c>
      <c r="O1539" s="2" t="s">
        <v>87</v>
      </c>
      <c r="P1539" s="6">
        <v>5741</v>
      </c>
      <c r="Q1539" s="7" t="s">
        <v>52391</v>
      </c>
    </row>
    <row r="1540" spans="1:17" x14ac:dyDescent="0.2">
      <c r="A1540" s="2" t="s">
        <v>9624</v>
      </c>
      <c r="B1540" s="2" t="s">
        <v>9625</v>
      </c>
      <c r="C1540" s="3">
        <v>19101</v>
      </c>
      <c r="D1540" s="2" t="s">
        <v>9626</v>
      </c>
      <c r="E1540" s="2" t="s">
        <v>3442</v>
      </c>
      <c r="F1540" s="2" t="s">
        <v>783</v>
      </c>
      <c r="G1540" s="2" t="s">
        <v>341</v>
      </c>
      <c r="H1540" s="4" t="s">
        <v>9627</v>
      </c>
      <c r="I1540" s="5" t="s">
        <v>9628</v>
      </c>
      <c r="J1540" s="2" t="s">
        <v>160</v>
      </c>
      <c r="K1540" s="2" t="s">
        <v>73</v>
      </c>
      <c r="L1540" s="2"/>
      <c r="M1540" s="8" t="s">
        <v>143</v>
      </c>
      <c r="N1540" s="2" t="s">
        <v>910</v>
      </c>
      <c r="O1540" s="2" t="s">
        <v>87</v>
      </c>
      <c r="P1540" s="6">
        <v>1894</v>
      </c>
      <c r="Q1540" s="7" t="s">
        <v>52391</v>
      </c>
    </row>
    <row r="1541" spans="1:17" x14ac:dyDescent="0.2">
      <c r="A1541" s="2" t="s">
        <v>9629</v>
      </c>
      <c r="B1541" s="2" t="s">
        <v>9630</v>
      </c>
      <c r="C1541" s="3">
        <v>36473</v>
      </c>
      <c r="D1541" s="2" t="s">
        <v>9631</v>
      </c>
      <c r="E1541" s="2" t="s">
        <v>100</v>
      </c>
      <c r="F1541" s="2" t="s">
        <v>9632</v>
      </c>
      <c r="G1541" s="2" t="s">
        <v>70</v>
      </c>
      <c r="H1541" s="4" t="s">
        <v>9633</v>
      </c>
      <c r="I1541" s="5" t="s">
        <v>9634</v>
      </c>
      <c r="J1541" s="2" t="s">
        <v>160</v>
      </c>
      <c r="K1541" s="2" t="s">
        <v>26</v>
      </c>
      <c r="L1541" s="2"/>
      <c r="M1541" s="8" t="s">
        <v>52</v>
      </c>
      <c r="N1541" s="2" t="s">
        <v>9635</v>
      </c>
      <c r="O1541" s="2" t="s">
        <v>107</v>
      </c>
      <c r="P1541" s="6">
        <v>4519</v>
      </c>
      <c r="Q1541" s="7" t="s">
        <v>52391</v>
      </c>
    </row>
    <row r="1542" spans="1:17" x14ac:dyDescent="0.2">
      <c r="A1542" s="2" t="s">
        <v>11289</v>
      </c>
      <c r="B1542" s="2" t="s">
        <v>11290</v>
      </c>
      <c r="C1542" s="3">
        <v>30020</v>
      </c>
      <c r="D1542" s="2" t="s">
        <v>11291</v>
      </c>
      <c r="E1542" s="2" t="s">
        <v>2942</v>
      </c>
      <c r="F1542" s="2" t="s">
        <v>1631</v>
      </c>
      <c r="G1542" s="2" t="s">
        <v>132</v>
      </c>
      <c r="H1542" s="4" t="s">
        <v>11292</v>
      </c>
      <c r="I1542" s="5" t="s">
        <v>11293</v>
      </c>
      <c r="J1542" s="2" t="s">
        <v>63</v>
      </c>
      <c r="K1542" s="2" t="s">
        <v>26</v>
      </c>
      <c r="L1542" s="2"/>
      <c r="M1542" s="8" t="s">
        <v>74</v>
      </c>
      <c r="N1542" s="2" t="s">
        <v>2793</v>
      </c>
      <c r="O1542" s="2" t="s">
        <v>54</v>
      </c>
      <c r="P1542" s="6">
        <v>4746</v>
      </c>
      <c r="Q1542" s="7" t="s">
        <v>11294</v>
      </c>
    </row>
    <row r="1543" spans="1:17" x14ac:dyDescent="0.2">
      <c r="A1543" s="2" t="s">
        <v>9643</v>
      </c>
      <c r="B1543" s="2" t="s">
        <v>9644</v>
      </c>
      <c r="C1543" s="3">
        <v>20582</v>
      </c>
      <c r="D1543" s="2" t="s">
        <v>9645</v>
      </c>
      <c r="E1543" s="2" t="s">
        <v>1793</v>
      </c>
      <c r="F1543" s="2" t="s">
        <v>2726</v>
      </c>
      <c r="G1543" s="2" t="s">
        <v>22</v>
      </c>
      <c r="H1543" s="4" t="s">
        <v>9646</v>
      </c>
      <c r="I1543" s="5" t="s">
        <v>9647</v>
      </c>
      <c r="J1543" s="2" t="s">
        <v>84</v>
      </c>
      <c r="K1543" s="2" t="s">
        <v>38</v>
      </c>
      <c r="L1543" s="2"/>
      <c r="M1543" s="8" t="s">
        <v>52</v>
      </c>
      <c r="N1543" s="2" t="s">
        <v>2519</v>
      </c>
      <c r="O1543" s="2" t="s">
        <v>54</v>
      </c>
      <c r="P1543" s="6">
        <v>9347</v>
      </c>
      <c r="Q1543" s="7" t="s">
        <v>52391</v>
      </c>
    </row>
    <row r="1544" spans="1:17" x14ac:dyDescent="0.2">
      <c r="A1544" s="2" t="s">
        <v>9648</v>
      </c>
      <c r="B1544" s="2" t="s">
        <v>9649</v>
      </c>
      <c r="C1544" s="3">
        <v>20138</v>
      </c>
      <c r="D1544" s="2" t="s">
        <v>9650</v>
      </c>
      <c r="E1544" s="2" t="s">
        <v>3160</v>
      </c>
      <c r="F1544" s="2" t="s">
        <v>1236</v>
      </c>
      <c r="G1544" s="2" t="s">
        <v>214</v>
      </c>
      <c r="H1544" s="4" t="s">
        <v>9651</v>
      </c>
      <c r="I1544" s="5" t="s">
        <v>8492</v>
      </c>
      <c r="J1544" s="2" t="s">
        <v>160</v>
      </c>
      <c r="K1544" s="2" t="s">
        <v>73</v>
      </c>
      <c r="L1544" s="2"/>
      <c r="M1544" s="8" t="s">
        <v>39</v>
      </c>
      <c r="N1544" s="2" t="s">
        <v>3472</v>
      </c>
      <c r="O1544" s="2" t="s">
        <v>188</v>
      </c>
      <c r="P1544" s="6">
        <v>3062</v>
      </c>
      <c r="Q1544" s="7" t="s">
        <v>52391</v>
      </c>
    </row>
    <row r="1545" spans="1:17" x14ac:dyDescent="0.2">
      <c r="A1545" s="2" t="s">
        <v>9652</v>
      </c>
      <c r="B1545" s="2" t="s">
        <v>9653</v>
      </c>
      <c r="C1545" s="3">
        <v>29742</v>
      </c>
      <c r="D1545" s="2" t="s">
        <v>9654</v>
      </c>
      <c r="E1545" s="2" t="s">
        <v>4886</v>
      </c>
      <c r="F1545" s="2" t="s">
        <v>1779</v>
      </c>
      <c r="G1545" s="2" t="s">
        <v>437</v>
      </c>
      <c r="H1545" s="4" t="s">
        <v>9655</v>
      </c>
      <c r="I1545" s="5" t="s">
        <v>9656</v>
      </c>
      <c r="J1545" s="2" t="s">
        <v>84</v>
      </c>
      <c r="K1545" s="2" t="s">
        <v>26</v>
      </c>
      <c r="L1545" s="2"/>
      <c r="M1545" s="8" t="s">
        <v>105</v>
      </c>
      <c r="N1545" s="2" t="s">
        <v>5641</v>
      </c>
      <c r="O1545" s="2" t="s">
        <v>29</v>
      </c>
      <c r="P1545" s="6">
        <v>9199</v>
      </c>
      <c r="Q1545" s="7" t="s">
        <v>52391</v>
      </c>
    </row>
    <row r="1546" spans="1:17" x14ac:dyDescent="0.2">
      <c r="A1546" s="2" t="s">
        <v>9657</v>
      </c>
      <c r="B1546" s="2" t="s">
        <v>9658</v>
      </c>
      <c r="C1546" s="3">
        <v>18227</v>
      </c>
      <c r="D1546" s="2" t="s">
        <v>9659</v>
      </c>
      <c r="E1546" s="2" t="s">
        <v>3732</v>
      </c>
      <c r="F1546" s="2" t="s">
        <v>9660</v>
      </c>
      <c r="G1546" s="2" t="s">
        <v>184</v>
      </c>
      <c r="H1546" s="4" t="s">
        <v>9661</v>
      </c>
      <c r="I1546" s="5" t="s">
        <v>9662</v>
      </c>
      <c r="J1546" s="2" t="s">
        <v>25</v>
      </c>
      <c r="K1546" s="2" t="s">
        <v>38</v>
      </c>
      <c r="L1546" s="2"/>
      <c r="M1546" s="8" t="s">
        <v>143</v>
      </c>
      <c r="N1546" s="2" t="s">
        <v>2633</v>
      </c>
      <c r="O1546" s="2" t="s">
        <v>54</v>
      </c>
      <c r="P1546" s="6">
        <v>7973</v>
      </c>
      <c r="Q1546" s="7" t="s">
        <v>52391</v>
      </c>
    </row>
    <row r="1547" spans="1:17" x14ac:dyDescent="0.2">
      <c r="A1547" s="2" t="s">
        <v>9663</v>
      </c>
      <c r="B1547" s="2" t="s">
        <v>9664</v>
      </c>
      <c r="C1547" s="3">
        <v>33830</v>
      </c>
      <c r="D1547" s="2" t="s">
        <v>9665</v>
      </c>
      <c r="E1547" s="2" t="s">
        <v>1554</v>
      </c>
      <c r="F1547" s="2" t="s">
        <v>9666</v>
      </c>
      <c r="G1547" s="2" t="s">
        <v>249</v>
      </c>
      <c r="H1547" s="4" t="s">
        <v>9667</v>
      </c>
      <c r="I1547" s="5" t="s">
        <v>9668</v>
      </c>
      <c r="J1547" s="2" t="s">
        <v>25</v>
      </c>
      <c r="K1547" s="2" t="s">
        <v>26</v>
      </c>
      <c r="L1547" s="2"/>
      <c r="M1547" s="8" t="s">
        <v>268</v>
      </c>
      <c r="N1547" s="2" t="s">
        <v>1465</v>
      </c>
      <c r="O1547" s="2" t="s">
        <v>312</v>
      </c>
      <c r="P1547" s="6">
        <v>9200</v>
      </c>
      <c r="Q1547" s="7" t="s">
        <v>52391</v>
      </c>
    </row>
    <row r="1548" spans="1:17" x14ac:dyDescent="0.2">
      <c r="A1548" s="2" t="s">
        <v>9669</v>
      </c>
      <c r="B1548" s="2" t="s">
        <v>9670</v>
      </c>
      <c r="C1548" s="3">
        <v>38235</v>
      </c>
      <c r="D1548" s="2" t="s">
        <v>9671</v>
      </c>
      <c r="E1548" s="2" t="s">
        <v>3732</v>
      </c>
      <c r="F1548" s="2" t="s">
        <v>174</v>
      </c>
      <c r="G1548" s="2" t="s">
        <v>223</v>
      </c>
      <c r="H1548" s="4" t="s">
        <v>9672</v>
      </c>
      <c r="I1548" s="5" t="s">
        <v>9673</v>
      </c>
      <c r="J1548" s="2" t="s">
        <v>160</v>
      </c>
      <c r="K1548" s="2" t="s">
        <v>38</v>
      </c>
      <c r="L1548" s="2"/>
      <c r="M1548" s="8" t="s">
        <v>39</v>
      </c>
      <c r="N1548" s="2" t="s">
        <v>2414</v>
      </c>
      <c r="O1548" s="2" t="s">
        <v>243</v>
      </c>
      <c r="P1548" s="6">
        <v>1797</v>
      </c>
      <c r="Q1548" s="7" t="s">
        <v>52391</v>
      </c>
    </row>
    <row r="1549" spans="1:17" x14ac:dyDescent="0.2">
      <c r="A1549" s="2" t="s">
        <v>9674</v>
      </c>
      <c r="B1549" s="2" t="s">
        <v>9675</v>
      </c>
      <c r="C1549" s="3">
        <v>31767</v>
      </c>
      <c r="D1549" s="2" t="s">
        <v>9676</v>
      </c>
      <c r="E1549" s="2" t="s">
        <v>1420</v>
      </c>
      <c r="F1549" s="2" t="s">
        <v>980</v>
      </c>
      <c r="G1549" s="2" t="s">
        <v>214</v>
      </c>
      <c r="H1549" s="4" t="s">
        <v>9677</v>
      </c>
      <c r="I1549" s="5" t="s">
        <v>9678</v>
      </c>
      <c r="J1549" s="2" t="s">
        <v>25</v>
      </c>
      <c r="K1549" s="2" t="s">
        <v>26</v>
      </c>
      <c r="L1549" s="2"/>
      <c r="M1549" s="8" t="s">
        <v>85</v>
      </c>
      <c r="N1549" s="2" t="s">
        <v>3205</v>
      </c>
      <c r="O1549" s="2" t="s">
        <v>54</v>
      </c>
      <c r="P1549" s="6">
        <v>1581</v>
      </c>
      <c r="Q1549" s="7" t="s">
        <v>52391</v>
      </c>
    </row>
    <row r="1550" spans="1:17" x14ac:dyDescent="0.2">
      <c r="A1550" s="2" t="s">
        <v>9679</v>
      </c>
      <c r="B1550" s="2" t="s">
        <v>9680</v>
      </c>
      <c r="C1550" s="3">
        <v>38965</v>
      </c>
      <c r="D1550" s="2" t="s">
        <v>9681</v>
      </c>
      <c r="E1550" s="2" t="s">
        <v>5485</v>
      </c>
      <c r="F1550" s="2" t="s">
        <v>9682</v>
      </c>
      <c r="G1550" s="2" t="s">
        <v>102</v>
      </c>
      <c r="H1550" s="4" t="s">
        <v>9683</v>
      </c>
      <c r="I1550" s="5" t="s">
        <v>9684</v>
      </c>
      <c r="J1550" s="2" t="s">
        <v>160</v>
      </c>
      <c r="K1550" s="2" t="s">
        <v>73</v>
      </c>
      <c r="L1550" s="2"/>
      <c r="M1550" s="8" t="s">
        <v>207</v>
      </c>
      <c r="N1550" s="2" t="s">
        <v>1581</v>
      </c>
      <c r="O1550" s="2" t="s">
        <v>188</v>
      </c>
      <c r="P1550" s="6">
        <v>2167</v>
      </c>
      <c r="Q1550" s="7" t="s">
        <v>52391</v>
      </c>
    </row>
    <row r="1551" spans="1:17" x14ac:dyDescent="0.2">
      <c r="A1551" s="2" t="s">
        <v>9685</v>
      </c>
      <c r="B1551" s="2" t="s">
        <v>9686</v>
      </c>
      <c r="C1551" s="3">
        <v>18528</v>
      </c>
      <c r="D1551" s="2" t="s">
        <v>9687</v>
      </c>
      <c r="E1551" s="2" t="s">
        <v>3819</v>
      </c>
      <c r="F1551" s="2" t="s">
        <v>9688</v>
      </c>
      <c r="G1551" s="2" t="s">
        <v>81</v>
      </c>
      <c r="H1551" s="4" t="s">
        <v>9689</v>
      </c>
      <c r="I1551" s="5" t="s">
        <v>9690</v>
      </c>
      <c r="J1551" s="2" t="s">
        <v>51</v>
      </c>
      <c r="K1551" s="2" t="s">
        <v>73</v>
      </c>
      <c r="L1551" s="2"/>
      <c r="M1551" s="8" t="s">
        <v>207</v>
      </c>
      <c r="N1551" s="2" t="s">
        <v>6077</v>
      </c>
      <c r="O1551" s="2" t="s">
        <v>296</v>
      </c>
      <c r="P1551" s="6">
        <v>6491</v>
      </c>
      <c r="Q1551" s="7" t="s">
        <v>52391</v>
      </c>
    </row>
    <row r="1552" spans="1:17" x14ac:dyDescent="0.2">
      <c r="A1552" s="2" t="s">
        <v>9691</v>
      </c>
      <c r="B1552" s="2" t="s">
        <v>9692</v>
      </c>
      <c r="C1552" s="3">
        <v>24838</v>
      </c>
      <c r="D1552" s="2" t="s">
        <v>9693</v>
      </c>
      <c r="E1552" s="2" t="s">
        <v>2538</v>
      </c>
      <c r="F1552" s="2" t="s">
        <v>9694</v>
      </c>
      <c r="G1552" s="2" t="s">
        <v>679</v>
      </c>
      <c r="H1552" s="4" t="s">
        <v>9695</v>
      </c>
      <c r="I1552" s="5" t="s">
        <v>9696</v>
      </c>
      <c r="J1552" s="2" t="s">
        <v>51</v>
      </c>
      <c r="K1552" s="2" t="s">
        <v>26</v>
      </c>
      <c r="L1552" s="2"/>
      <c r="M1552" s="8" t="s">
        <v>74</v>
      </c>
      <c r="N1552" s="2" t="s">
        <v>4241</v>
      </c>
      <c r="O1552" s="2" t="s">
        <v>312</v>
      </c>
      <c r="P1552" s="6">
        <v>7113</v>
      </c>
      <c r="Q1552" s="7" t="s">
        <v>52391</v>
      </c>
    </row>
    <row r="1553" spans="1:17" x14ac:dyDescent="0.2">
      <c r="A1553" s="2" t="s">
        <v>9697</v>
      </c>
      <c r="B1553" s="2" t="s">
        <v>9698</v>
      </c>
      <c r="C1553" s="3">
        <v>18807</v>
      </c>
      <c r="D1553" s="2" t="s">
        <v>9699</v>
      </c>
      <c r="E1553" s="2" t="s">
        <v>994</v>
      </c>
      <c r="F1553" s="2" t="s">
        <v>5814</v>
      </c>
      <c r="G1553" s="2" t="s">
        <v>175</v>
      </c>
      <c r="H1553" s="4" t="s">
        <v>9700</v>
      </c>
      <c r="I1553" s="5" t="s">
        <v>9701</v>
      </c>
      <c r="J1553" s="2" t="s">
        <v>160</v>
      </c>
      <c r="K1553" s="2" t="s">
        <v>38</v>
      </c>
      <c r="L1553" s="2"/>
      <c r="M1553" s="8" t="s">
        <v>52</v>
      </c>
      <c r="N1553" s="2" t="s">
        <v>9702</v>
      </c>
      <c r="O1553" s="2" t="s">
        <v>41</v>
      </c>
      <c r="P1553" s="6">
        <v>2954</v>
      </c>
      <c r="Q1553" s="7" t="s">
        <v>52391</v>
      </c>
    </row>
    <row r="1554" spans="1:17" x14ac:dyDescent="0.2">
      <c r="A1554" s="2" t="s">
        <v>9703</v>
      </c>
      <c r="B1554" s="2" t="s">
        <v>9704</v>
      </c>
      <c r="C1554" s="3">
        <v>32315</v>
      </c>
      <c r="D1554" s="2" t="s">
        <v>9705</v>
      </c>
      <c r="E1554" s="2" t="s">
        <v>2545</v>
      </c>
      <c r="F1554" s="2" t="s">
        <v>9706</v>
      </c>
      <c r="G1554" s="2" t="s">
        <v>184</v>
      </c>
      <c r="H1554" s="4" t="s">
        <v>9707</v>
      </c>
      <c r="I1554" s="5" t="s">
        <v>9708</v>
      </c>
      <c r="J1554" s="2" t="s">
        <v>51</v>
      </c>
      <c r="K1554" s="2" t="s">
        <v>73</v>
      </c>
      <c r="L1554" s="2"/>
      <c r="M1554" s="8" t="s">
        <v>27</v>
      </c>
      <c r="N1554" s="2" t="s">
        <v>9709</v>
      </c>
      <c r="O1554" s="2" t="s">
        <v>296</v>
      </c>
      <c r="P1554" s="6">
        <v>5114</v>
      </c>
      <c r="Q1554" s="7" t="s">
        <v>52391</v>
      </c>
    </row>
    <row r="1555" spans="1:17" x14ac:dyDescent="0.2">
      <c r="A1555" s="2" t="s">
        <v>9710</v>
      </c>
      <c r="B1555" s="2" t="s">
        <v>9711</v>
      </c>
      <c r="C1555" s="3">
        <v>36404</v>
      </c>
      <c r="D1555" s="2" t="s">
        <v>9712</v>
      </c>
      <c r="E1555" s="2" t="s">
        <v>4737</v>
      </c>
      <c r="F1555" s="2" t="s">
        <v>1686</v>
      </c>
      <c r="G1555" s="2" t="s">
        <v>249</v>
      </c>
      <c r="H1555" s="4" t="s">
        <v>9713</v>
      </c>
      <c r="I1555" s="5" t="s">
        <v>9714</v>
      </c>
      <c r="J1555" s="2" t="s">
        <v>51</v>
      </c>
      <c r="K1555" s="2" t="s">
        <v>38</v>
      </c>
      <c r="L1555" s="2"/>
      <c r="M1555" s="8" t="s">
        <v>105</v>
      </c>
      <c r="N1555" s="2" t="s">
        <v>304</v>
      </c>
      <c r="O1555" s="2" t="s">
        <v>312</v>
      </c>
      <c r="P1555" s="6">
        <v>8041</v>
      </c>
      <c r="Q1555" s="7" t="s">
        <v>52391</v>
      </c>
    </row>
    <row r="1556" spans="1:17" x14ac:dyDescent="0.2">
      <c r="A1556" s="2" t="s">
        <v>9715</v>
      </c>
      <c r="B1556" s="2" t="s">
        <v>9716</v>
      </c>
      <c r="C1556" s="3">
        <v>32698</v>
      </c>
      <c r="D1556" s="2" t="s">
        <v>9717</v>
      </c>
      <c r="E1556" s="2" t="s">
        <v>4162</v>
      </c>
      <c r="F1556" s="2" t="s">
        <v>9718</v>
      </c>
      <c r="G1556" s="2" t="s">
        <v>204</v>
      </c>
      <c r="H1556" s="4" t="s">
        <v>9719</v>
      </c>
      <c r="I1556" s="5" t="s">
        <v>9720</v>
      </c>
      <c r="J1556" s="2" t="s">
        <v>160</v>
      </c>
      <c r="K1556" s="2" t="s">
        <v>73</v>
      </c>
      <c r="L1556" s="2"/>
      <c r="M1556" s="8" t="s">
        <v>116</v>
      </c>
      <c r="N1556" s="2" t="s">
        <v>1713</v>
      </c>
      <c r="O1556" s="2" t="s">
        <v>188</v>
      </c>
      <c r="P1556" s="6">
        <v>4106</v>
      </c>
      <c r="Q1556" s="7" t="s">
        <v>52391</v>
      </c>
    </row>
    <row r="1557" spans="1:17" x14ac:dyDescent="0.2">
      <c r="A1557" s="2" t="s">
        <v>9721</v>
      </c>
      <c r="B1557" s="2" t="s">
        <v>9722</v>
      </c>
      <c r="C1557" s="3">
        <v>20339</v>
      </c>
      <c r="D1557" s="2" t="s">
        <v>9723</v>
      </c>
      <c r="E1557" s="2" t="s">
        <v>1786</v>
      </c>
      <c r="F1557" s="2" t="s">
        <v>9724</v>
      </c>
      <c r="G1557" s="2" t="s">
        <v>702</v>
      </c>
      <c r="H1557" s="4" t="s">
        <v>9725</v>
      </c>
      <c r="I1557" s="5" t="s">
        <v>9726</v>
      </c>
      <c r="J1557" s="2" t="s">
        <v>160</v>
      </c>
      <c r="K1557" s="2" t="s">
        <v>26</v>
      </c>
      <c r="L1557" s="2"/>
      <c r="M1557" s="8" t="s">
        <v>105</v>
      </c>
      <c r="N1557" s="2" t="s">
        <v>1373</v>
      </c>
      <c r="O1557" s="2" t="s">
        <v>87</v>
      </c>
      <c r="P1557" s="6">
        <v>1955</v>
      </c>
      <c r="Q1557" s="7" t="s">
        <v>52391</v>
      </c>
    </row>
    <row r="1558" spans="1:17" x14ac:dyDescent="0.2">
      <c r="A1558" s="2" t="s">
        <v>9727</v>
      </c>
      <c r="B1558" s="2" t="s">
        <v>9728</v>
      </c>
      <c r="C1558" s="3">
        <v>18572</v>
      </c>
      <c r="D1558" s="2" t="s">
        <v>9729</v>
      </c>
      <c r="E1558" s="2" t="s">
        <v>4391</v>
      </c>
      <c r="F1558" s="2" t="s">
        <v>631</v>
      </c>
      <c r="G1558" s="2" t="s">
        <v>223</v>
      </c>
      <c r="H1558" s="4" t="s">
        <v>9730</v>
      </c>
      <c r="I1558" s="5" t="s">
        <v>9731</v>
      </c>
      <c r="J1558" s="2" t="s">
        <v>51</v>
      </c>
      <c r="K1558" s="2" t="s">
        <v>38</v>
      </c>
      <c r="L1558" s="2"/>
      <c r="M1558" s="8" t="s">
        <v>27</v>
      </c>
      <c r="N1558" s="2" t="s">
        <v>2519</v>
      </c>
      <c r="O1558" s="2" t="s">
        <v>243</v>
      </c>
      <c r="P1558" s="6">
        <v>9870</v>
      </c>
      <c r="Q1558" s="7" t="s">
        <v>52391</v>
      </c>
    </row>
    <row r="1559" spans="1:17" x14ac:dyDescent="0.2">
      <c r="A1559" s="2" t="s">
        <v>9732</v>
      </c>
      <c r="B1559" s="2" t="s">
        <v>9733</v>
      </c>
      <c r="C1559" s="3">
        <v>18340</v>
      </c>
      <c r="D1559" s="2" t="s">
        <v>9734</v>
      </c>
      <c r="E1559" s="2" t="s">
        <v>1303</v>
      </c>
      <c r="F1559" s="2" t="s">
        <v>1267</v>
      </c>
      <c r="G1559" s="2" t="s">
        <v>22</v>
      </c>
      <c r="H1559" s="4" t="s">
        <v>9735</v>
      </c>
      <c r="I1559" s="5" t="s">
        <v>9736</v>
      </c>
      <c r="J1559" s="2" t="s">
        <v>160</v>
      </c>
      <c r="K1559" s="2" t="s">
        <v>26</v>
      </c>
      <c r="L1559" s="2"/>
      <c r="M1559" s="8" t="s">
        <v>105</v>
      </c>
      <c r="N1559" s="2" t="s">
        <v>2641</v>
      </c>
      <c r="O1559" s="2" t="s">
        <v>54</v>
      </c>
      <c r="P1559" s="6">
        <v>4024</v>
      </c>
      <c r="Q1559" s="7" t="s">
        <v>52391</v>
      </c>
    </row>
    <row r="1560" spans="1:17" x14ac:dyDescent="0.2">
      <c r="A1560" s="2" t="s">
        <v>9737</v>
      </c>
      <c r="B1560" s="2" t="s">
        <v>9738</v>
      </c>
      <c r="C1560" s="3">
        <v>32657</v>
      </c>
      <c r="D1560" s="2" t="s">
        <v>9739</v>
      </c>
      <c r="E1560" s="2" t="s">
        <v>264</v>
      </c>
      <c r="F1560" s="2" t="s">
        <v>9740</v>
      </c>
      <c r="G1560" s="2" t="s">
        <v>679</v>
      </c>
      <c r="H1560" s="4" t="s">
        <v>9741</v>
      </c>
      <c r="I1560" s="5" t="s">
        <v>9742</v>
      </c>
      <c r="J1560" s="2" t="s">
        <v>51</v>
      </c>
      <c r="K1560" s="2" t="s">
        <v>38</v>
      </c>
      <c r="L1560" s="2"/>
      <c r="M1560" s="8" t="s">
        <v>268</v>
      </c>
      <c r="N1560" s="2" t="s">
        <v>9743</v>
      </c>
      <c r="O1560" s="2" t="s">
        <v>198</v>
      </c>
      <c r="P1560" s="6">
        <v>2492</v>
      </c>
      <c r="Q1560" s="7" t="s">
        <v>52391</v>
      </c>
    </row>
    <row r="1561" spans="1:17" x14ac:dyDescent="0.2">
      <c r="A1561" s="2" t="s">
        <v>9744</v>
      </c>
      <c r="B1561" s="2" t="s">
        <v>3454</v>
      </c>
      <c r="C1561" s="3">
        <v>27936</v>
      </c>
      <c r="D1561" s="2" t="s">
        <v>9745</v>
      </c>
      <c r="E1561" s="2" t="s">
        <v>500</v>
      </c>
      <c r="F1561" s="2" t="s">
        <v>9746</v>
      </c>
      <c r="G1561" s="2" t="s">
        <v>123</v>
      </c>
      <c r="H1561" s="4" t="s">
        <v>9747</v>
      </c>
      <c r="I1561" s="5" t="s">
        <v>9748</v>
      </c>
      <c r="J1561" s="2" t="s">
        <v>63</v>
      </c>
      <c r="K1561" s="2" t="s">
        <v>73</v>
      </c>
      <c r="L1561" s="2"/>
      <c r="M1561" s="8" t="s">
        <v>105</v>
      </c>
      <c r="N1561" s="2" t="s">
        <v>4574</v>
      </c>
      <c r="O1561" s="2" t="s">
        <v>87</v>
      </c>
      <c r="P1561" s="6">
        <v>3411</v>
      </c>
      <c r="Q1561" s="7" t="s">
        <v>52391</v>
      </c>
    </row>
    <row r="1562" spans="1:17" x14ac:dyDescent="0.2">
      <c r="A1562" s="2" t="s">
        <v>9749</v>
      </c>
      <c r="B1562" s="2" t="s">
        <v>9750</v>
      </c>
      <c r="C1562" s="3">
        <v>26465</v>
      </c>
      <c r="D1562" s="2" t="s">
        <v>9751</v>
      </c>
      <c r="E1562" s="2" t="s">
        <v>2839</v>
      </c>
      <c r="F1562" s="2" t="s">
        <v>9752</v>
      </c>
      <c r="G1562" s="2" t="s">
        <v>223</v>
      </c>
      <c r="H1562" s="4" t="s">
        <v>9753</v>
      </c>
      <c r="I1562" s="5" t="s">
        <v>9754</v>
      </c>
      <c r="J1562" s="2" t="s">
        <v>84</v>
      </c>
      <c r="K1562" s="2" t="s">
        <v>38</v>
      </c>
      <c r="L1562" s="2"/>
      <c r="M1562" s="8" t="s">
        <v>27</v>
      </c>
      <c r="N1562" s="2" t="s">
        <v>106</v>
      </c>
      <c r="O1562" s="2" t="s">
        <v>198</v>
      </c>
      <c r="P1562" s="6">
        <v>9348</v>
      </c>
      <c r="Q1562" s="7" t="s">
        <v>52391</v>
      </c>
    </row>
    <row r="1563" spans="1:17" x14ac:dyDescent="0.2">
      <c r="A1563" s="2" t="s">
        <v>9755</v>
      </c>
      <c r="B1563" s="2" t="s">
        <v>9756</v>
      </c>
      <c r="C1563" s="3">
        <v>36605</v>
      </c>
      <c r="D1563" s="2" t="s">
        <v>9757</v>
      </c>
      <c r="E1563" s="2" t="s">
        <v>3550</v>
      </c>
      <c r="F1563" s="2" t="s">
        <v>7607</v>
      </c>
      <c r="G1563" s="2" t="s">
        <v>81</v>
      </c>
      <c r="H1563" s="4" t="s">
        <v>9758</v>
      </c>
      <c r="I1563" s="5" t="s">
        <v>9759</v>
      </c>
      <c r="J1563" s="2" t="s">
        <v>84</v>
      </c>
      <c r="K1563" s="2" t="s">
        <v>38</v>
      </c>
      <c r="L1563" s="2"/>
      <c r="M1563" s="8" t="s">
        <v>116</v>
      </c>
      <c r="N1563" s="2" t="s">
        <v>2474</v>
      </c>
      <c r="O1563" s="2" t="s">
        <v>87</v>
      </c>
      <c r="P1563" s="6">
        <v>9947</v>
      </c>
      <c r="Q1563" s="7" t="s">
        <v>52391</v>
      </c>
    </row>
    <row r="1564" spans="1:17" x14ac:dyDescent="0.2">
      <c r="A1564" s="2" t="s">
        <v>9760</v>
      </c>
      <c r="B1564" s="2" t="s">
        <v>9761</v>
      </c>
      <c r="C1564" s="3">
        <v>28207</v>
      </c>
      <c r="D1564" s="2" t="s">
        <v>9762</v>
      </c>
      <c r="E1564" s="2" t="s">
        <v>419</v>
      </c>
      <c r="F1564" s="2" t="s">
        <v>2231</v>
      </c>
      <c r="G1564" s="2" t="s">
        <v>341</v>
      </c>
      <c r="H1564" s="4" t="s">
        <v>9763</v>
      </c>
      <c r="I1564" s="5" t="s">
        <v>9764</v>
      </c>
      <c r="J1564" s="2" t="s">
        <v>51</v>
      </c>
      <c r="K1564" s="2" t="s">
        <v>38</v>
      </c>
      <c r="L1564" s="2"/>
      <c r="M1564" s="8" t="s">
        <v>143</v>
      </c>
      <c r="N1564" s="2" t="s">
        <v>7452</v>
      </c>
      <c r="O1564" s="2" t="s">
        <v>29</v>
      </c>
      <c r="P1564" s="6">
        <v>3576</v>
      </c>
      <c r="Q1564" s="7" t="s">
        <v>52391</v>
      </c>
    </row>
    <row r="1565" spans="1:17" x14ac:dyDescent="0.2">
      <c r="A1565" s="2" t="s">
        <v>15675</v>
      </c>
      <c r="B1565" s="2" t="s">
        <v>15676</v>
      </c>
      <c r="C1565" s="3">
        <v>27649</v>
      </c>
      <c r="D1565" s="2" t="s">
        <v>15677</v>
      </c>
      <c r="E1565" s="2" t="s">
        <v>1266</v>
      </c>
      <c r="F1565" s="2" t="s">
        <v>1244</v>
      </c>
      <c r="G1565" s="2" t="s">
        <v>194</v>
      </c>
      <c r="H1565" s="4" t="s">
        <v>15678</v>
      </c>
      <c r="I1565" s="5" t="s">
        <v>15679</v>
      </c>
      <c r="J1565" s="2" t="s">
        <v>25</v>
      </c>
      <c r="K1565" s="2" t="s">
        <v>73</v>
      </c>
      <c r="L1565" s="2"/>
      <c r="M1565" s="8" t="s">
        <v>39</v>
      </c>
      <c r="N1565" s="2" t="s">
        <v>4204</v>
      </c>
      <c r="O1565" s="2" t="s">
        <v>54</v>
      </c>
      <c r="P1565" s="6">
        <v>4994</v>
      </c>
      <c r="Q1565" s="7" t="s">
        <v>15680</v>
      </c>
    </row>
    <row r="1566" spans="1:17" x14ac:dyDescent="0.2">
      <c r="A1566" s="2" t="s">
        <v>9772</v>
      </c>
      <c r="B1566" s="2" t="s">
        <v>9773</v>
      </c>
      <c r="C1566" s="3">
        <v>16240</v>
      </c>
      <c r="D1566" s="2" t="s">
        <v>9774</v>
      </c>
      <c r="E1566" s="2" t="s">
        <v>2637</v>
      </c>
      <c r="F1566" s="2" t="s">
        <v>8540</v>
      </c>
      <c r="G1566" s="2" t="s">
        <v>413</v>
      </c>
      <c r="H1566" s="4" t="s">
        <v>9775</v>
      </c>
      <c r="I1566" s="5" t="s">
        <v>9776</v>
      </c>
      <c r="J1566" s="2" t="s">
        <v>84</v>
      </c>
      <c r="K1566" s="2" t="s">
        <v>38</v>
      </c>
      <c r="L1566" s="2"/>
      <c r="M1566" s="8" t="s">
        <v>268</v>
      </c>
      <c r="N1566" s="2" t="s">
        <v>1200</v>
      </c>
      <c r="O1566" s="2" t="s">
        <v>87</v>
      </c>
      <c r="P1566" s="6">
        <v>7714</v>
      </c>
      <c r="Q1566" s="7" t="s">
        <v>52391</v>
      </c>
    </row>
    <row r="1567" spans="1:17" x14ac:dyDescent="0.2">
      <c r="A1567" s="2" t="s">
        <v>9777</v>
      </c>
      <c r="B1567" s="2" t="s">
        <v>9778</v>
      </c>
      <c r="C1567" s="3">
        <v>33898</v>
      </c>
      <c r="D1567" s="2" t="s">
        <v>9779</v>
      </c>
      <c r="E1567" s="2" t="s">
        <v>3892</v>
      </c>
      <c r="F1567" s="2" t="s">
        <v>1312</v>
      </c>
      <c r="G1567" s="2" t="s">
        <v>175</v>
      </c>
      <c r="H1567" s="4" t="s">
        <v>9780</v>
      </c>
      <c r="I1567" s="5" t="s">
        <v>9781</v>
      </c>
      <c r="J1567" s="2" t="s">
        <v>160</v>
      </c>
      <c r="K1567" s="2" t="s">
        <v>38</v>
      </c>
      <c r="L1567" s="2"/>
      <c r="M1567" s="8" t="s">
        <v>143</v>
      </c>
      <c r="N1567" s="2" t="s">
        <v>6760</v>
      </c>
      <c r="O1567" s="2" t="s">
        <v>243</v>
      </c>
      <c r="P1567" s="6">
        <v>6241</v>
      </c>
      <c r="Q1567" s="7" t="s">
        <v>52391</v>
      </c>
    </row>
    <row r="1568" spans="1:17" x14ac:dyDescent="0.2">
      <c r="A1568" s="2" t="s">
        <v>9782</v>
      </c>
      <c r="B1568" s="2" t="s">
        <v>9783</v>
      </c>
      <c r="C1568" s="3">
        <v>34523</v>
      </c>
      <c r="D1568" s="2" t="s">
        <v>9784</v>
      </c>
      <c r="E1568" s="2" t="s">
        <v>3931</v>
      </c>
      <c r="F1568" s="2" t="s">
        <v>9785</v>
      </c>
      <c r="G1568" s="2" t="s">
        <v>275</v>
      </c>
      <c r="H1568" s="4" t="s">
        <v>9786</v>
      </c>
      <c r="I1568" s="5" t="s">
        <v>9787</v>
      </c>
      <c r="J1568" s="2" t="s">
        <v>63</v>
      </c>
      <c r="K1568" s="2" t="s">
        <v>26</v>
      </c>
      <c r="L1568" s="2"/>
      <c r="M1568" s="8" t="s">
        <v>116</v>
      </c>
      <c r="N1568" s="2" t="s">
        <v>2104</v>
      </c>
      <c r="O1568" s="2" t="s">
        <v>107</v>
      </c>
      <c r="P1568" s="6">
        <v>6762</v>
      </c>
      <c r="Q1568" s="7" t="s">
        <v>52391</v>
      </c>
    </row>
    <row r="1569" spans="1:17" x14ac:dyDescent="0.2">
      <c r="A1569" s="2" t="s">
        <v>9788</v>
      </c>
      <c r="B1569" s="2" t="s">
        <v>9789</v>
      </c>
      <c r="C1569" s="3">
        <v>34718</v>
      </c>
      <c r="D1569" s="2" t="s">
        <v>9790</v>
      </c>
      <c r="E1569" s="2" t="s">
        <v>9791</v>
      </c>
      <c r="F1569" s="2" t="s">
        <v>9792</v>
      </c>
      <c r="G1569" s="2" t="s">
        <v>81</v>
      </c>
      <c r="H1569" s="4" t="s">
        <v>9793</v>
      </c>
      <c r="I1569" s="5" t="s">
        <v>9794</v>
      </c>
      <c r="J1569" s="2" t="s">
        <v>160</v>
      </c>
      <c r="K1569" s="2" t="s">
        <v>38</v>
      </c>
      <c r="L1569" s="2"/>
      <c r="M1569" s="8" t="s">
        <v>376</v>
      </c>
      <c r="N1569" s="2" t="s">
        <v>8157</v>
      </c>
      <c r="O1569" s="2" t="s">
        <v>107</v>
      </c>
      <c r="P1569" s="6">
        <v>6498</v>
      </c>
      <c r="Q1569" s="7" t="s">
        <v>52391</v>
      </c>
    </row>
    <row r="1570" spans="1:17" x14ac:dyDescent="0.2">
      <c r="A1570" s="2" t="s">
        <v>9795</v>
      </c>
      <c r="B1570" s="2" t="s">
        <v>9796</v>
      </c>
      <c r="C1570" s="3">
        <v>20528</v>
      </c>
      <c r="D1570" s="2" t="s">
        <v>9797</v>
      </c>
      <c r="E1570" s="2" t="s">
        <v>2216</v>
      </c>
      <c r="F1570" s="2" t="s">
        <v>1342</v>
      </c>
      <c r="G1570" s="2" t="s">
        <v>275</v>
      </c>
      <c r="H1570" s="4" t="s">
        <v>9798</v>
      </c>
      <c r="I1570" s="5" t="s">
        <v>9799</v>
      </c>
      <c r="J1570" s="2" t="s">
        <v>160</v>
      </c>
      <c r="K1570" s="2" t="s">
        <v>73</v>
      </c>
      <c r="L1570" s="2"/>
      <c r="M1570" s="8" t="s">
        <v>105</v>
      </c>
      <c r="N1570" s="2" t="s">
        <v>4267</v>
      </c>
      <c r="O1570" s="2" t="s">
        <v>107</v>
      </c>
      <c r="P1570" s="6">
        <v>9100</v>
      </c>
      <c r="Q1570" s="7" t="s">
        <v>52391</v>
      </c>
    </row>
    <row r="1571" spans="1:17" x14ac:dyDescent="0.2">
      <c r="A1571" s="2" t="s">
        <v>9800</v>
      </c>
      <c r="B1571" s="2" t="s">
        <v>9801</v>
      </c>
      <c r="C1571" s="3">
        <v>31339</v>
      </c>
      <c r="D1571" s="2" t="s">
        <v>9802</v>
      </c>
      <c r="E1571" s="2" t="s">
        <v>9803</v>
      </c>
      <c r="F1571" s="2" t="s">
        <v>3443</v>
      </c>
      <c r="G1571" s="2" t="s">
        <v>132</v>
      </c>
      <c r="H1571" s="4" t="s">
        <v>9804</v>
      </c>
      <c r="I1571" s="5" t="s">
        <v>9805</v>
      </c>
      <c r="J1571" s="2" t="s">
        <v>25</v>
      </c>
      <c r="K1571" s="2" t="s">
        <v>38</v>
      </c>
      <c r="L1571" s="2"/>
      <c r="M1571" s="8" t="s">
        <v>39</v>
      </c>
      <c r="N1571" s="2" t="s">
        <v>9806</v>
      </c>
      <c r="O1571" s="2" t="s">
        <v>87</v>
      </c>
      <c r="P1571" s="6">
        <v>2438</v>
      </c>
      <c r="Q1571" s="7" t="s">
        <v>52391</v>
      </c>
    </row>
    <row r="1572" spans="1:17" x14ac:dyDescent="0.2">
      <c r="A1572" s="2" t="s">
        <v>9807</v>
      </c>
      <c r="B1572" s="2" t="s">
        <v>9808</v>
      </c>
      <c r="C1572" s="3">
        <v>19854</v>
      </c>
      <c r="D1572" s="2" t="s">
        <v>9809</v>
      </c>
      <c r="E1572" s="2" t="s">
        <v>5485</v>
      </c>
      <c r="F1572" s="2" t="s">
        <v>2101</v>
      </c>
      <c r="G1572" s="2" t="s">
        <v>132</v>
      </c>
      <c r="H1572" s="4" t="s">
        <v>9810</v>
      </c>
      <c r="I1572" s="5" t="s">
        <v>9811</v>
      </c>
      <c r="J1572" s="2" t="s">
        <v>63</v>
      </c>
      <c r="K1572" s="2" t="s">
        <v>26</v>
      </c>
      <c r="L1572" s="2"/>
      <c r="M1572" s="8" t="s">
        <v>39</v>
      </c>
      <c r="N1572" s="2" t="s">
        <v>9812</v>
      </c>
      <c r="O1572" s="2" t="s">
        <v>107</v>
      </c>
      <c r="P1572" s="6">
        <v>2828</v>
      </c>
      <c r="Q1572" s="7" t="s">
        <v>52391</v>
      </c>
    </row>
    <row r="1573" spans="1:17" x14ac:dyDescent="0.2">
      <c r="A1573" s="2" t="s">
        <v>9813</v>
      </c>
      <c r="B1573" s="2" t="s">
        <v>9814</v>
      </c>
      <c r="C1573" s="3">
        <v>16994</v>
      </c>
      <c r="D1573" s="2" t="s">
        <v>9815</v>
      </c>
      <c r="E1573" s="2" t="s">
        <v>1131</v>
      </c>
      <c r="F1573" s="2" t="s">
        <v>357</v>
      </c>
      <c r="G1573" s="2" t="s">
        <v>214</v>
      </c>
      <c r="H1573" s="4" t="s">
        <v>9816</v>
      </c>
      <c r="I1573" s="5" t="s">
        <v>9817</v>
      </c>
      <c r="J1573" s="2" t="s">
        <v>160</v>
      </c>
      <c r="K1573" s="2" t="s">
        <v>73</v>
      </c>
      <c r="L1573" s="2"/>
      <c r="M1573" s="8" t="s">
        <v>105</v>
      </c>
      <c r="N1573" s="2" t="s">
        <v>9818</v>
      </c>
      <c r="O1573" s="2" t="s">
        <v>107</v>
      </c>
      <c r="P1573" s="6">
        <v>4585</v>
      </c>
      <c r="Q1573" s="7" t="s">
        <v>52391</v>
      </c>
    </row>
    <row r="1574" spans="1:17" x14ac:dyDescent="0.2">
      <c r="A1574" s="2" t="s">
        <v>9819</v>
      </c>
      <c r="B1574" s="2" t="s">
        <v>9820</v>
      </c>
      <c r="C1574" s="3">
        <v>30876</v>
      </c>
      <c r="D1574" s="2" t="s">
        <v>9821</v>
      </c>
      <c r="E1574" s="2" t="s">
        <v>934</v>
      </c>
      <c r="F1574" s="2" t="s">
        <v>694</v>
      </c>
      <c r="G1574" s="2" t="s">
        <v>184</v>
      </c>
      <c r="H1574" s="4" t="s">
        <v>9822</v>
      </c>
      <c r="I1574" s="5" t="s">
        <v>9823</v>
      </c>
      <c r="J1574" s="2" t="s">
        <v>84</v>
      </c>
      <c r="K1574" s="2" t="s">
        <v>26</v>
      </c>
      <c r="L1574" s="2"/>
      <c r="M1574" s="8" t="s">
        <v>105</v>
      </c>
      <c r="N1574" s="2" t="s">
        <v>1767</v>
      </c>
      <c r="O1574" s="2" t="s">
        <v>312</v>
      </c>
      <c r="P1574" s="6">
        <v>8292</v>
      </c>
      <c r="Q1574" s="7" t="s">
        <v>52391</v>
      </c>
    </row>
    <row r="1575" spans="1:17" x14ac:dyDescent="0.2">
      <c r="A1575" s="2" t="s">
        <v>9824</v>
      </c>
      <c r="B1575" s="2" t="s">
        <v>9825</v>
      </c>
      <c r="C1575" s="3">
        <v>19694</v>
      </c>
      <c r="D1575" s="2" t="s">
        <v>9826</v>
      </c>
      <c r="E1575" s="2" t="s">
        <v>2797</v>
      </c>
      <c r="F1575" s="2" t="s">
        <v>203</v>
      </c>
      <c r="G1575" s="2" t="s">
        <v>60</v>
      </c>
      <c r="H1575" s="4" t="s">
        <v>9827</v>
      </c>
      <c r="I1575" s="5" t="s">
        <v>9828</v>
      </c>
      <c r="J1575" s="2" t="s">
        <v>160</v>
      </c>
      <c r="K1575" s="2" t="s">
        <v>38</v>
      </c>
      <c r="L1575" s="2"/>
      <c r="M1575" s="8" t="s">
        <v>27</v>
      </c>
      <c r="N1575" s="2" t="s">
        <v>6366</v>
      </c>
      <c r="O1575" s="2" t="s">
        <v>243</v>
      </c>
      <c r="P1575" s="6">
        <v>4993</v>
      </c>
      <c r="Q1575" s="7" t="s">
        <v>52391</v>
      </c>
    </row>
    <row r="1576" spans="1:17" x14ac:dyDescent="0.2">
      <c r="A1576" s="2" t="s">
        <v>9829</v>
      </c>
      <c r="B1576" s="2" t="s">
        <v>9830</v>
      </c>
      <c r="C1576" s="3">
        <v>34167</v>
      </c>
      <c r="D1576" s="2" t="s">
        <v>9831</v>
      </c>
      <c r="E1576" s="2" t="s">
        <v>6311</v>
      </c>
      <c r="F1576" s="2" t="s">
        <v>3223</v>
      </c>
      <c r="G1576" s="2" t="s">
        <v>102</v>
      </c>
      <c r="H1576" s="4" t="s">
        <v>9832</v>
      </c>
      <c r="I1576" s="5" t="s">
        <v>9833</v>
      </c>
      <c r="J1576" s="2" t="s">
        <v>63</v>
      </c>
      <c r="K1576" s="2" t="s">
        <v>26</v>
      </c>
      <c r="L1576" s="2"/>
      <c r="M1576" s="8" t="s">
        <v>207</v>
      </c>
      <c r="N1576" s="2" t="s">
        <v>1432</v>
      </c>
      <c r="O1576" s="2" t="s">
        <v>312</v>
      </c>
      <c r="P1576" s="6">
        <v>2895</v>
      </c>
      <c r="Q1576" s="7" t="s">
        <v>52391</v>
      </c>
    </row>
    <row r="1577" spans="1:17" x14ac:dyDescent="0.2">
      <c r="A1577" s="2" t="s">
        <v>9834</v>
      </c>
      <c r="B1577" s="2" t="s">
        <v>9835</v>
      </c>
      <c r="C1577" s="3">
        <v>31338</v>
      </c>
      <c r="D1577" s="2" t="s">
        <v>9836</v>
      </c>
      <c r="E1577" s="2" t="s">
        <v>1940</v>
      </c>
      <c r="F1577" s="2" t="s">
        <v>9837</v>
      </c>
      <c r="G1577" s="2" t="s">
        <v>679</v>
      </c>
      <c r="H1577" s="4" t="s">
        <v>9838</v>
      </c>
      <c r="I1577" s="5" t="s">
        <v>9839</v>
      </c>
      <c r="J1577" s="2" t="s">
        <v>63</v>
      </c>
      <c r="K1577" s="2" t="s">
        <v>26</v>
      </c>
      <c r="L1577" s="2"/>
      <c r="M1577" s="8" t="s">
        <v>52</v>
      </c>
      <c r="N1577" s="2" t="s">
        <v>5430</v>
      </c>
      <c r="O1577" s="2" t="s">
        <v>198</v>
      </c>
      <c r="P1577" s="6">
        <v>3905</v>
      </c>
      <c r="Q1577" s="7" t="s">
        <v>52391</v>
      </c>
    </row>
    <row r="1578" spans="1:17" x14ac:dyDescent="0.2">
      <c r="A1578" s="2" t="s">
        <v>9840</v>
      </c>
      <c r="B1578" s="2" t="s">
        <v>9841</v>
      </c>
      <c r="C1578" s="3">
        <v>39087</v>
      </c>
      <c r="D1578" s="2" t="s">
        <v>9842</v>
      </c>
      <c r="E1578" s="2" t="s">
        <v>264</v>
      </c>
      <c r="F1578" s="2" t="s">
        <v>670</v>
      </c>
      <c r="G1578" s="2" t="s">
        <v>48</v>
      </c>
      <c r="H1578" s="4" t="s">
        <v>9843</v>
      </c>
      <c r="I1578" s="5" t="s">
        <v>9844</v>
      </c>
      <c r="J1578" s="2" t="s">
        <v>84</v>
      </c>
      <c r="K1578" s="2" t="s">
        <v>26</v>
      </c>
      <c r="L1578" s="2"/>
      <c r="M1578" s="8" t="s">
        <v>74</v>
      </c>
      <c r="N1578" s="2" t="s">
        <v>2429</v>
      </c>
      <c r="O1578" s="2" t="s">
        <v>87</v>
      </c>
      <c r="P1578" s="6">
        <v>6772</v>
      </c>
      <c r="Q1578" s="7" t="s">
        <v>52391</v>
      </c>
    </row>
    <row r="1579" spans="1:17" x14ac:dyDescent="0.2">
      <c r="A1579" s="2" t="s">
        <v>9845</v>
      </c>
      <c r="B1579" s="2" t="s">
        <v>9846</v>
      </c>
      <c r="C1579" s="3">
        <v>36016</v>
      </c>
      <c r="D1579" s="2" t="s">
        <v>9847</v>
      </c>
      <c r="E1579" s="2" t="s">
        <v>3689</v>
      </c>
      <c r="F1579" s="2" t="s">
        <v>1304</v>
      </c>
      <c r="G1579" s="2" t="s">
        <v>204</v>
      </c>
      <c r="H1579" s="4" t="s">
        <v>9848</v>
      </c>
      <c r="I1579" s="5" t="s">
        <v>9849</v>
      </c>
      <c r="J1579" s="2" t="s">
        <v>63</v>
      </c>
      <c r="K1579" s="2" t="s">
        <v>38</v>
      </c>
      <c r="L1579" s="2"/>
      <c r="M1579" s="8" t="s">
        <v>116</v>
      </c>
      <c r="N1579" s="2" t="s">
        <v>1078</v>
      </c>
      <c r="O1579" s="2" t="s">
        <v>41</v>
      </c>
      <c r="P1579" s="6">
        <v>8500</v>
      </c>
      <c r="Q1579" s="7" t="s">
        <v>52391</v>
      </c>
    </row>
    <row r="1580" spans="1:17" x14ac:dyDescent="0.2">
      <c r="A1580" s="2" t="s">
        <v>9850</v>
      </c>
      <c r="B1580" s="2" t="s">
        <v>9851</v>
      </c>
      <c r="C1580" s="3">
        <v>16981</v>
      </c>
      <c r="D1580" s="2" t="s">
        <v>9852</v>
      </c>
      <c r="E1580" s="2" t="s">
        <v>2599</v>
      </c>
      <c r="F1580" s="2" t="s">
        <v>9853</v>
      </c>
      <c r="G1580" s="2" t="s">
        <v>175</v>
      </c>
      <c r="H1580" s="4" t="s">
        <v>9854</v>
      </c>
      <c r="I1580" s="5" t="s">
        <v>9855</v>
      </c>
      <c r="J1580" s="2" t="s">
        <v>160</v>
      </c>
      <c r="K1580" s="2" t="s">
        <v>73</v>
      </c>
      <c r="L1580" s="2"/>
      <c r="M1580" s="8" t="s">
        <v>268</v>
      </c>
      <c r="N1580" s="2" t="s">
        <v>705</v>
      </c>
      <c r="O1580" s="2" t="s">
        <v>188</v>
      </c>
      <c r="P1580" s="6">
        <v>5304</v>
      </c>
      <c r="Q1580" s="7" t="s">
        <v>52391</v>
      </c>
    </row>
    <row r="1581" spans="1:17" x14ac:dyDescent="0.2">
      <c r="A1581" s="2" t="s">
        <v>9856</v>
      </c>
      <c r="B1581" s="2" t="s">
        <v>9857</v>
      </c>
      <c r="C1581" s="3">
        <v>27305</v>
      </c>
      <c r="D1581" s="2" t="s">
        <v>9858</v>
      </c>
      <c r="E1581" s="2" t="s">
        <v>300</v>
      </c>
      <c r="F1581" s="2" t="s">
        <v>9859</v>
      </c>
      <c r="G1581" s="2" t="s">
        <v>70</v>
      </c>
      <c r="H1581" s="4" t="s">
        <v>9860</v>
      </c>
      <c r="I1581" s="5" t="s">
        <v>9861</v>
      </c>
      <c r="J1581" s="2" t="s">
        <v>25</v>
      </c>
      <c r="K1581" s="2" t="s">
        <v>26</v>
      </c>
      <c r="L1581" s="2"/>
      <c r="M1581" s="8" t="s">
        <v>74</v>
      </c>
      <c r="N1581" s="2" t="s">
        <v>3452</v>
      </c>
      <c r="O1581" s="2" t="s">
        <v>87</v>
      </c>
      <c r="P1581" s="6">
        <v>3819</v>
      </c>
      <c r="Q1581" s="7" t="s">
        <v>52391</v>
      </c>
    </row>
    <row r="1582" spans="1:17" x14ac:dyDescent="0.2">
      <c r="A1582" s="2" t="s">
        <v>9862</v>
      </c>
      <c r="B1582" s="2" t="s">
        <v>9863</v>
      </c>
      <c r="C1582" s="3">
        <v>17094</v>
      </c>
      <c r="D1582" s="2" t="s">
        <v>9864</v>
      </c>
      <c r="E1582" s="2" t="s">
        <v>2108</v>
      </c>
      <c r="F1582" s="2" t="s">
        <v>7438</v>
      </c>
      <c r="G1582" s="2" t="s">
        <v>184</v>
      </c>
      <c r="H1582" s="4" t="s">
        <v>9865</v>
      </c>
      <c r="I1582" s="5" t="s">
        <v>9866</v>
      </c>
      <c r="J1582" s="2" t="s">
        <v>63</v>
      </c>
      <c r="K1582" s="2" t="s">
        <v>73</v>
      </c>
      <c r="L1582" s="2"/>
      <c r="M1582" s="8" t="s">
        <v>52</v>
      </c>
      <c r="N1582" s="2" t="s">
        <v>3438</v>
      </c>
      <c r="O1582" s="2" t="s">
        <v>312</v>
      </c>
      <c r="P1582" s="6">
        <v>9118</v>
      </c>
      <c r="Q1582" s="7" t="s">
        <v>52391</v>
      </c>
    </row>
    <row r="1583" spans="1:17" x14ac:dyDescent="0.2">
      <c r="A1583" s="2" t="s">
        <v>9867</v>
      </c>
      <c r="B1583" s="2" t="s">
        <v>9868</v>
      </c>
      <c r="C1583" s="3">
        <v>34707</v>
      </c>
      <c r="D1583" s="2" t="s">
        <v>9869</v>
      </c>
      <c r="E1583" s="2" t="s">
        <v>2209</v>
      </c>
      <c r="F1583" s="2" t="s">
        <v>9870</v>
      </c>
      <c r="G1583" s="2" t="s">
        <v>275</v>
      </c>
      <c r="H1583" s="4" t="s">
        <v>9871</v>
      </c>
      <c r="I1583" s="5" t="s">
        <v>9872</v>
      </c>
      <c r="J1583" s="2" t="s">
        <v>84</v>
      </c>
      <c r="K1583" s="2" t="s">
        <v>38</v>
      </c>
      <c r="L1583" s="2"/>
      <c r="M1583" s="8" t="s">
        <v>74</v>
      </c>
      <c r="N1583" s="2" t="s">
        <v>4810</v>
      </c>
      <c r="O1583" s="2" t="s">
        <v>41</v>
      </c>
      <c r="P1583" s="6">
        <v>2576</v>
      </c>
      <c r="Q1583" s="7" t="s">
        <v>52391</v>
      </c>
    </row>
    <row r="1584" spans="1:17" x14ac:dyDescent="0.2">
      <c r="A1584" s="2" t="s">
        <v>9873</v>
      </c>
      <c r="B1584" s="2" t="s">
        <v>9874</v>
      </c>
      <c r="C1584" s="3">
        <v>26075</v>
      </c>
      <c r="D1584" s="2" t="s">
        <v>9875</v>
      </c>
      <c r="E1584" s="2" t="s">
        <v>646</v>
      </c>
      <c r="F1584" s="2" t="s">
        <v>1370</v>
      </c>
      <c r="G1584" s="2" t="s">
        <v>341</v>
      </c>
      <c r="H1584" s="4" t="s">
        <v>9876</v>
      </c>
      <c r="I1584" s="5" t="s">
        <v>9877</v>
      </c>
      <c r="J1584" s="2" t="s">
        <v>25</v>
      </c>
      <c r="K1584" s="2" t="s">
        <v>38</v>
      </c>
      <c r="L1584" s="2"/>
      <c r="M1584" s="8" t="s">
        <v>268</v>
      </c>
      <c r="N1584" s="2" t="s">
        <v>9878</v>
      </c>
      <c r="O1584" s="2" t="s">
        <v>188</v>
      </c>
      <c r="P1584" s="6">
        <v>8647</v>
      </c>
      <c r="Q1584" s="7" t="s">
        <v>52391</v>
      </c>
    </row>
    <row r="1585" spans="1:17" x14ac:dyDescent="0.2">
      <c r="A1585" s="2" t="s">
        <v>9879</v>
      </c>
      <c r="B1585" s="2" t="s">
        <v>9880</v>
      </c>
      <c r="C1585" s="3">
        <v>21216</v>
      </c>
      <c r="D1585" s="2" t="s">
        <v>9881</v>
      </c>
      <c r="E1585" s="2" t="s">
        <v>9882</v>
      </c>
      <c r="F1585" s="2" t="s">
        <v>2892</v>
      </c>
      <c r="G1585" s="2" t="s">
        <v>123</v>
      </c>
      <c r="H1585" s="4" t="s">
        <v>9883</v>
      </c>
      <c r="I1585" s="5" t="s">
        <v>9884</v>
      </c>
      <c r="J1585" s="2" t="s">
        <v>63</v>
      </c>
      <c r="K1585" s="2" t="s">
        <v>73</v>
      </c>
      <c r="L1585" s="2"/>
      <c r="M1585" s="8" t="s">
        <v>85</v>
      </c>
      <c r="N1585" s="2" t="s">
        <v>75</v>
      </c>
      <c r="O1585" s="2" t="s">
        <v>29</v>
      </c>
      <c r="P1585" s="6">
        <v>4304</v>
      </c>
      <c r="Q1585" s="7" t="s">
        <v>52391</v>
      </c>
    </row>
    <row r="1586" spans="1:17" x14ac:dyDescent="0.2">
      <c r="A1586" s="2" t="s">
        <v>9885</v>
      </c>
      <c r="B1586" s="2" t="s">
        <v>9886</v>
      </c>
      <c r="C1586" s="3">
        <v>16592</v>
      </c>
      <c r="D1586" s="2" t="s">
        <v>9887</v>
      </c>
      <c r="E1586" s="2" t="s">
        <v>2279</v>
      </c>
      <c r="F1586" s="2" t="s">
        <v>9888</v>
      </c>
      <c r="G1586" s="2" t="s">
        <v>437</v>
      </c>
      <c r="H1586" s="4" t="s">
        <v>9889</v>
      </c>
      <c r="I1586" s="5" t="s">
        <v>9890</v>
      </c>
      <c r="J1586" s="2" t="s">
        <v>25</v>
      </c>
      <c r="K1586" s="2" t="s">
        <v>26</v>
      </c>
      <c r="L1586" s="2"/>
      <c r="M1586" s="8" t="s">
        <v>39</v>
      </c>
      <c r="N1586" s="2" t="s">
        <v>3776</v>
      </c>
      <c r="O1586" s="2" t="s">
        <v>312</v>
      </c>
      <c r="P1586" s="6">
        <v>9978</v>
      </c>
      <c r="Q1586" s="7" t="s">
        <v>52391</v>
      </c>
    </row>
    <row r="1587" spans="1:17" x14ac:dyDescent="0.2">
      <c r="A1587" s="2" t="s">
        <v>9891</v>
      </c>
      <c r="B1587" s="2" t="s">
        <v>9892</v>
      </c>
      <c r="C1587" s="3">
        <v>34543</v>
      </c>
      <c r="D1587" s="2" t="s">
        <v>9893</v>
      </c>
      <c r="E1587" s="2" t="s">
        <v>2279</v>
      </c>
      <c r="F1587" s="2" t="s">
        <v>1602</v>
      </c>
      <c r="G1587" s="2" t="s">
        <v>22</v>
      </c>
      <c r="H1587" s="4" t="s">
        <v>9894</v>
      </c>
      <c r="I1587" s="5" t="s">
        <v>9895</v>
      </c>
      <c r="J1587" s="2" t="s">
        <v>51</v>
      </c>
      <c r="K1587" s="2" t="s">
        <v>73</v>
      </c>
      <c r="L1587" s="2"/>
      <c r="M1587" s="8" t="s">
        <v>52</v>
      </c>
      <c r="N1587" s="2" t="s">
        <v>4733</v>
      </c>
      <c r="O1587" s="2" t="s">
        <v>188</v>
      </c>
      <c r="P1587" s="6">
        <v>9838</v>
      </c>
      <c r="Q1587" s="7" t="s">
        <v>52391</v>
      </c>
    </row>
    <row r="1588" spans="1:17" x14ac:dyDescent="0.2">
      <c r="A1588" s="2" t="s">
        <v>9896</v>
      </c>
      <c r="B1588" s="2" t="s">
        <v>9897</v>
      </c>
      <c r="C1588" s="3">
        <v>31830</v>
      </c>
      <c r="D1588" s="2" t="s">
        <v>9898</v>
      </c>
      <c r="E1588" s="2" t="s">
        <v>5741</v>
      </c>
      <c r="F1588" s="2" t="s">
        <v>9899</v>
      </c>
      <c r="G1588" s="2" t="s">
        <v>275</v>
      </c>
      <c r="H1588" s="4" t="s">
        <v>9900</v>
      </c>
      <c r="I1588" s="5" t="s">
        <v>9901</v>
      </c>
      <c r="J1588" s="2" t="s">
        <v>63</v>
      </c>
      <c r="K1588" s="2" t="s">
        <v>73</v>
      </c>
      <c r="L1588" s="2"/>
      <c r="M1588" s="8" t="s">
        <v>207</v>
      </c>
      <c r="N1588" s="2" t="s">
        <v>5571</v>
      </c>
      <c r="O1588" s="2" t="s">
        <v>41</v>
      </c>
      <c r="P1588" s="6">
        <v>7127</v>
      </c>
      <c r="Q1588" s="7" t="s">
        <v>52391</v>
      </c>
    </row>
    <row r="1589" spans="1:17" x14ac:dyDescent="0.2">
      <c r="A1589" s="2" t="s">
        <v>9902</v>
      </c>
      <c r="B1589" s="2" t="s">
        <v>9903</v>
      </c>
      <c r="C1589" s="3">
        <v>22407</v>
      </c>
      <c r="D1589" s="2" t="s">
        <v>9904</v>
      </c>
      <c r="E1589" s="2" t="s">
        <v>3051</v>
      </c>
      <c r="F1589" s="2" t="s">
        <v>9905</v>
      </c>
      <c r="G1589" s="2" t="s">
        <v>437</v>
      </c>
      <c r="H1589" s="4" t="s">
        <v>9906</v>
      </c>
      <c r="I1589" s="5" t="s">
        <v>9907</v>
      </c>
      <c r="J1589" s="2" t="s">
        <v>63</v>
      </c>
      <c r="K1589" s="2" t="s">
        <v>26</v>
      </c>
      <c r="L1589" s="2"/>
      <c r="M1589" s="8" t="s">
        <v>27</v>
      </c>
      <c r="N1589" s="2" t="s">
        <v>7948</v>
      </c>
      <c r="O1589" s="2" t="s">
        <v>87</v>
      </c>
      <c r="P1589" s="6">
        <v>1983</v>
      </c>
      <c r="Q1589" s="7" t="s">
        <v>52391</v>
      </c>
    </row>
    <row r="1590" spans="1:17" x14ac:dyDescent="0.2">
      <c r="A1590" s="2" t="s">
        <v>9908</v>
      </c>
      <c r="B1590" s="2" t="s">
        <v>9909</v>
      </c>
      <c r="C1590" s="3">
        <v>37390</v>
      </c>
      <c r="D1590" s="2" t="s">
        <v>9910</v>
      </c>
      <c r="E1590" s="2" t="s">
        <v>5509</v>
      </c>
      <c r="F1590" s="2" t="s">
        <v>9911</v>
      </c>
      <c r="G1590" s="2" t="s">
        <v>175</v>
      </c>
      <c r="H1590" s="4" t="s">
        <v>9912</v>
      </c>
      <c r="I1590" s="5" t="s">
        <v>9913</v>
      </c>
      <c r="J1590" s="2" t="s">
        <v>51</v>
      </c>
      <c r="K1590" s="2" t="s">
        <v>38</v>
      </c>
      <c r="L1590" s="2"/>
      <c r="M1590" s="8" t="s">
        <v>105</v>
      </c>
      <c r="N1590" s="2" t="s">
        <v>7942</v>
      </c>
      <c r="O1590" s="2" t="s">
        <v>41</v>
      </c>
      <c r="P1590" s="6">
        <v>4726</v>
      </c>
      <c r="Q1590" s="7" t="s">
        <v>52391</v>
      </c>
    </row>
    <row r="1591" spans="1:17" x14ac:dyDescent="0.2">
      <c r="A1591" s="2" t="s">
        <v>9914</v>
      </c>
      <c r="B1591" s="2" t="s">
        <v>9915</v>
      </c>
      <c r="C1591" s="3">
        <v>26174</v>
      </c>
      <c r="D1591" s="2" t="s">
        <v>9916</v>
      </c>
      <c r="E1591" s="2" t="s">
        <v>4245</v>
      </c>
      <c r="F1591" s="2" t="s">
        <v>6778</v>
      </c>
      <c r="G1591" s="2" t="s">
        <v>275</v>
      </c>
      <c r="H1591" s="4" t="s">
        <v>9917</v>
      </c>
      <c r="I1591" s="5" t="s">
        <v>9918</v>
      </c>
      <c r="J1591" s="2" t="s">
        <v>51</v>
      </c>
      <c r="K1591" s="2" t="s">
        <v>38</v>
      </c>
      <c r="L1591" s="2"/>
      <c r="M1591" s="8" t="s">
        <v>207</v>
      </c>
      <c r="N1591" s="2" t="s">
        <v>1986</v>
      </c>
      <c r="O1591" s="2" t="s">
        <v>54</v>
      </c>
      <c r="P1591" s="6">
        <v>2061</v>
      </c>
      <c r="Q1591" s="7" t="s">
        <v>52391</v>
      </c>
    </row>
    <row r="1592" spans="1:17" x14ac:dyDescent="0.2">
      <c r="A1592" s="2" t="s">
        <v>9919</v>
      </c>
      <c r="B1592" s="2" t="s">
        <v>9920</v>
      </c>
      <c r="C1592" s="3">
        <v>31175</v>
      </c>
      <c r="D1592" s="2" t="s">
        <v>9921</v>
      </c>
      <c r="E1592" s="2" t="s">
        <v>264</v>
      </c>
      <c r="F1592" s="2" t="s">
        <v>9922</v>
      </c>
      <c r="G1592" s="2" t="s">
        <v>687</v>
      </c>
      <c r="H1592" s="4" t="s">
        <v>9923</v>
      </c>
      <c r="I1592" s="5" t="s">
        <v>9924</v>
      </c>
      <c r="J1592" s="2" t="s">
        <v>25</v>
      </c>
      <c r="K1592" s="2" t="s">
        <v>38</v>
      </c>
      <c r="L1592" s="2"/>
      <c r="M1592" s="8" t="s">
        <v>143</v>
      </c>
      <c r="N1592" s="2" t="s">
        <v>3432</v>
      </c>
      <c r="O1592" s="2" t="s">
        <v>41</v>
      </c>
      <c r="P1592" s="6">
        <v>8671</v>
      </c>
      <c r="Q1592" s="7" t="s">
        <v>52391</v>
      </c>
    </row>
    <row r="1593" spans="1:17" x14ac:dyDescent="0.2">
      <c r="A1593" s="2" t="s">
        <v>9925</v>
      </c>
      <c r="B1593" s="2" t="s">
        <v>9926</v>
      </c>
      <c r="C1593" s="3">
        <v>26522</v>
      </c>
      <c r="D1593" s="2" t="s">
        <v>9927</v>
      </c>
      <c r="E1593" s="2" t="s">
        <v>500</v>
      </c>
      <c r="F1593" s="2" t="s">
        <v>9928</v>
      </c>
      <c r="G1593" s="2" t="s">
        <v>249</v>
      </c>
      <c r="H1593" s="4" t="s">
        <v>9929</v>
      </c>
      <c r="I1593" s="5" t="s">
        <v>9930</v>
      </c>
      <c r="J1593" s="2" t="s">
        <v>25</v>
      </c>
      <c r="K1593" s="2" t="s">
        <v>38</v>
      </c>
      <c r="L1593" s="2"/>
      <c r="M1593" s="8" t="s">
        <v>39</v>
      </c>
      <c r="N1593" s="2" t="s">
        <v>825</v>
      </c>
      <c r="O1593" s="2" t="s">
        <v>188</v>
      </c>
      <c r="P1593" s="6">
        <v>7272</v>
      </c>
      <c r="Q1593" s="7" t="s">
        <v>52391</v>
      </c>
    </row>
    <row r="1594" spans="1:17" x14ac:dyDescent="0.2">
      <c r="A1594" s="2" t="s">
        <v>9931</v>
      </c>
      <c r="B1594" s="2" t="s">
        <v>9932</v>
      </c>
      <c r="C1594" s="3">
        <v>34133</v>
      </c>
      <c r="D1594" s="2" t="s">
        <v>9933</v>
      </c>
      <c r="E1594" s="2" t="s">
        <v>4972</v>
      </c>
      <c r="F1594" s="2" t="s">
        <v>4623</v>
      </c>
      <c r="G1594" s="2" t="s">
        <v>687</v>
      </c>
      <c r="H1594" s="4" t="s">
        <v>9934</v>
      </c>
      <c r="I1594" s="5" t="s">
        <v>9935</v>
      </c>
      <c r="J1594" s="2" t="s">
        <v>63</v>
      </c>
      <c r="K1594" s="2" t="s">
        <v>73</v>
      </c>
      <c r="L1594" s="2"/>
      <c r="M1594" s="8" t="s">
        <v>52</v>
      </c>
      <c r="N1594" s="2" t="s">
        <v>2987</v>
      </c>
      <c r="O1594" s="2" t="s">
        <v>296</v>
      </c>
      <c r="P1594" s="6">
        <v>4677</v>
      </c>
      <c r="Q1594" s="7" t="s">
        <v>52391</v>
      </c>
    </row>
    <row r="1595" spans="1:17" x14ac:dyDescent="0.2">
      <c r="A1595" s="2" t="s">
        <v>9936</v>
      </c>
      <c r="B1595" s="2" t="s">
        <v>9937</v>
      </c>
      <c r="C1595" s="3">
        <v>23761</v>
      </c>
      <c r="D1595" s="2" t="s">
        <v>9938</v>
      </c>
      <c r="E1595" s="2" t="s">
        <v>3216</v>
      </c>
      <c r="F1595" s="2" t="s">
        <v>486</v>
      </c>
      <c r="G1595" s="2" t="s">
        <v>679</v>
      </c>
      <c r="H1595" s="4" t="s">
        <v>9939</v>
      </c>
      <c r="I1595" s="5" t="s">
        <v>9940</v>
      </c>
      <c r="J1595" s="2" t="s">
        <v>84</v>
      </c>
      <c r="K1595" s="2" t="s">
        <v>26</v>
      </c>
      <c r="L1595" s="2"/>
      <c r="M1595" s="8" t="s">
        <v>143</v>
      </c>
      <c r="N1595" s="2" t="s">
        <v>8903</v>
      </c>
      <c r="O1595" s="2" t="s">
        <v>296</v>
      </c>
      <c r="P1595" s="6">
        <v>8820</v>
      </c>
      <c r="Q1595" s="7" t="s">
        <v>52391</v>
      </c>
    </row>
    <row r="1596" spans="1:17" x14ac:dyDescent="0.2">
      <c r="A1596" s="2" t="s">
        <v>9941</v>
      </c>
      <c r="B1596" s="2" t="s">
        <v>9942</v>
      </c>
      <c r="C1596" s="3">
        <v>16915</v>
      </c>
      <c r="D1596" s="2" t="s">
        <v>9943</v>
      </c>
      <c r="E1596" s="2" t="s">
        <v>2645</v>
      </c>
      <c r="F1596" s="2" t="s">
        <v>9944</v>
      </c>
      <c r="G1596" s="2" t="s">
        <v>702</v>
      </c>
      <c r="H1596" s="4" t="s">
        <v>9945</v>
      </c>
      <c r="I1596" s="5" t="s">
        <v>9946</v>
      </c>
      <c r="J1596" s="2" t="s">
        <v>63</v>
      </c>
      <c r="K1596" s="2" t="s">
        <v>38</v>
      </c>
      <c r="L1596" s="2"/>
      <c r="M1596" s="8" t="s">
        <v>52</v>
      </c>
      <c r="N1596" s="2" t="s">
        <v>1574</v>
      </c>
      <c r="O1596" s="2" t="s">
        <v>107</v>
      </c>
      <c r="P1596" s="6">
        <v>8871</v>
      </c>
      <c r="Q1596" s="7" t="s">
        <v>52391</v>
      </c>
    </row>
    <row r="1597" spans="1:17" x14ac:dyDescent="0.2">
      <c r="A1597" s="2" t="s">
        <v>9947</v>
      </c>
      <c r="B1597" s="2" t="s">
        <v>9948</v>
      </c>
      <c r="C1597" s="3">
        <v>32496</v>
      </c>
      <c r="D1597" s="2" t="s">
        <v>9949</v>
      </c>
      <c r="E1597" s="2" t="s">
        <v>3373</v>
      </c>
      <c r="F1597" s="2" t="s">
        <v>1421</v>
      </c>
      <c r="G1597" s="2" t="s">
        <v>175</v>
      </c>
      <c r="H1597" s="4" t="s">
        <v>9950</v>
      </c>
      <c r="I1597" s="5" t="s">
        <v>9951</v>
      </c>
      <c r="J1597" s="2" t="s">
        <v>25</v>
      </c>
      <c r="K1597" s="2" t="s">
        <v>38</v>
      </c>
      <c r="L1597" s="2"/>
      <c r="M1597" s="8" t="s">
        <v>268</v>
      </c>
      <c r="N1597" s="2" t="s">
        <v>4706</v>
      </c>
      <c r="O1597" s="2" t="s">
        <v>188</v>
      </c>
      <c r="P1597" s="6">
        <v>6841</v>
      </c>
      <c r="Q1597" s="7" t="s">
        <v>52391</v>
      </c>
    </row>
    <row r="1598" spans="1:17" x14ac:dyDescent="0.2">
      <c r="A1598" s="2" t="s">
        <v>9952</v>
      </c>
      <c r="B1598" s="2" t="s">
        <v>9953</v>
      </c>
      <c r="C1598" s="3">
        <v>27247</v>
      </c>
      <c r="D1598" s="2" t="s">
        <v>9954</v>
      </c>
      <c r="E1598" s="2" t="s">
        <v>1180</v>
      </c>
      <c r="F1598" s="2" t="s">
        <v>9955</v>
      </c>
      <c r="G1598" s="2" t="s">
        <v>223</v>
      </c>
      <c r="H1598" s="4" t="s">
        <v>9956</v>
      </c>
      <c r="I1598" s="5" t="s">
        <v>9957</v>
      </c>
      <c r="J1598" s="2" t="s">
        <v>84</v>
      </c>
      <c r="K1598" s="2" t="s">
        <v>38</v>
      </c>
      <c r="L1598" s="2"/>
      <c r="M1598" s="8" t="s">
        <v>116</v>
      </c>
      <c r="N1598" s="2" t="s">
        <v>903</v>
      </c>
      <c r="O1598" s="2" t="s">
        <v>87</v>
      </c>
      <c r="P1598" s="6">
        <v>8803</v>
      </c>
      <c r="Q1598" s="7" t="s">
        <v>52391</v>
      </c>
    </row>
    <row r="1599" spans="1:17" x14ac:dyDescent="0.2">
      <c r="A1599" s="2" t="s">
        <v>9958</v>
      </c>
      <c r="B1599" s="2" t="s">
        <v>9959</v>
      </c>
      <c r="C1599" s="3">
        <v>31233</v>
      </c>
      <c r="D1599" s="2" t="s">
        <v>9960</v>
      </c>
      <c r="E1599" s="2" t="s">
        <v>583</v>
      </c>
      <c r="F1599" s="2" t="s">
        <v>4264</v>
      </c>
      <c r="G1599" s="2" t="s">
        <v>249</v>
      </c>
      <c r="H1599" s="4" t="s">
        <v>9961</v>
      </c>
      <c r="I1599" s="5" t="s">
        <v>9962</v>
      </c>
      <c r="J1599" s="2" t="s">
        <v>84</v>
      </c>
      <c r="K1599" s="2" t="s">
        <v>73</v>
      </c>
      <c r="L1599" s="2"/>
      <c r="M1599" s="8" t="s">
        <v>105</v>
      </c>
      <c r="N1599" s="2" t="s">
        <v>2998</v>
      </c>
      <c r="O1599" s="2" t="s">
        <v>87</v>
      </c>
      <c r="P1599" s="6">
        <v>9096</v>
      </c>
      <c r="Q1599" s="7" t="s">
        <v>52391</v>
      </c>
    </row>
    <row r="1600" spans="1:17" x14ac:dyDescent="0.2">
      <c r="A1600" s="2" t="s">
        <v>9963</v>
      </c>
      <c r="B1600" s="2" t="s">
        <v>714</v>
      </c>
      <c r="C1600" s="3">
        <v>17080</v>
      </c>
      <c r="D1600" s="2" t="s">
        <v>9964</v>
      </c>
      <c r="E1600" s="2" t="s">
        <v>1258</v>
      </c>
      <c r="F1600" s="2" t="s">
        <v>5227</v>
      </c>
      <c r="G1600" s="2" t="s">
        <v>194</v>
      </c>
      <c r="H1600" s="4" t="s">
        <v>9965</v>
      </c>
      <c r="I1600" s="5" t="s">
        <v>9966</v>
      </c>
      <c r="J1600" s="2" t="s">
        <v>160</v>
      </c>
      <c r="K1600" s="2" t="s">
        <v>73</v>
      </c>
      <c r="L1600" s="2"/>
      <c r="M1600" s="8" t="s">
        <v>85</v>
      </c>
      <c r="N1600" s="2" t="s">
        <v>6774</v>
      </c>
      <c r="O1600" s="2" t="s">
        <v>198</v>
      </c>
      <c r="P1600" s="6">
        <v>1994</v>
      </c>
      <c r="Q1600" s="7" t="s">
        <v>52391</v>
      </c>
    </row>
    <row r="1601" spans="1:17" x14ac:dyDescent="0.2">
      <c r="A1601" s="2" t="s">
        <v>9967</v>
      </c>
      <c r="B1601" s="2" t="s">
        <v>9968</v>
      </c>
      <c r="C1601" s="3">
        <v>34907</v>
      </c>
      <c r="D1601" s="2" t="s">
        <v>9969</v>
      </c>
      <c r="E1601" s="2" t="s">
        <v>500</v>
      </c>
      <c r="F1601" s="2" t="s">
        <v>576</v>
      </c>
      <c r="G1601" s="2" t="s">
        <v>214</v>
      </c>
      <c r="H1601" s="4" t="s">
        <v>9970</v>
      </c>
      <c r="I1601" s="5" t="s">
        <v>9971</v>
      </c>
      <c r="J1601" s="2" t="s">
        <v>160</v>
      </c>
      <c r="K1601" s="2" t="s">
        <v>38</v>
      </c>
      <c r="L1601" s="2"/>
      <c r="M1601" s="8" t="s">
        <v>39</v>
      </c>
      <c r="N1601" s="2" t="s">
        <v>5097</v>
      </c>
      <c r="O1601" s="2" t="s">
        <v>312</v>
      </c>
      <c r="P1601" s="6">
        <v>8722</v>
      </c>
      <c r="Q1601" s="7" t="s">
        <v>52391</v>
      </c>
    </row>
    <row r="1602" spans="1:17" x14ac:dyDescent="0.2">
      <c r="A1602" s="2" t="s">
        <v>9972</v>
      </c>
      <c r="B1602" s="2" t="s">
        <v>9973</v>
      </c>
      <c r="C1602" s="3">
        <v>25940</v>
      </c>
      <c r="D1602" s="2" t="s">
        <v>9974</v>
      </c>
      <c r="E1602" s="2" t="s">
        <v>460</v>
      </c>
      <c r="F1602" s="2" t="s">
        <v>9975</v>
      </c>
      <c r="G1602" s="2" t="s">
        <v>687</v>
      </c>
      <c r="H1602" s="4" t="s">
        <v>9976</v>
      </c>
      <c r="I1602" s="5" t="s">
        <v>9977</v>
      </c>
      <c r="J1602" s="2" t="s">
        <v>160</v>
      </c>
      <c r="K1602" s="2" t="s">
        <v>26</v>
      </c>
      <c r="L1602" s="2"/>
      <c r="M1602" s="8" t="s">
        <v>105</v>
      </c>
      <c r="N1602" s="2" t="s">
        <v>3364</v>
      </c>
      <c r="O1602" s="2" t="s">
        <v>312</v>
      </c>
      <c r="P1602" s="6">
        <v>7390</v>
      </c>
      <c r="Q1602" s="7" t="s">
        <v>52391</v>
      </c>
    </row>
    <row r="1603" spans="1:17" x14ac:dyDescent="0.2">
      <c r="A1603" s="2" t="s">
        <v>9978</v>
      </c>
      <c r="B1603" s="2" t="s">
        <v>9979</v>
      </c>
      <c r="C1603" s="3">
        <v>24507</v>
      </c>
      <c r="D1603" s="2" t="s">
        <v>9980</v>
      </c>
      <c r="E1603" s="2" t="s">
        <v>829</v>
      </c>
      <c r="F1603" s="2" t="s">
        <v>980</v>
      </c>
      <c r="G1603" s="2" t="s">
        <v>22</v>
      </c>
      <c r="H1603" s="4" t="s">
        <v>9981</v>
      </c>
      <c r="I1603" s="5" t="s">
        <v>9982</v>
      </c>
      <c r="J1603" s="2" t="s">
        <v>63</v>
      </c>
      <c r="K1603" s="2" t="s">
        <v>26</v>
      </c>
      <c r="L1603" s="2"/>
      <c r="M1603" s="8" t="s">
        <v>85</v>
      </c>
      <c r="N1603" s="2" t="s">
        <v>2819</v>
      </c>
      <c r="O1603" s="2" t="s">
        <v>198</v>
      </c>
      <c r="P1603" s="6">
        <v>8869</v>
      </c>
      <c r="Q1603" s="7" t="s">
        <v>52391</v>
      </c>
    </row>
    <row r="1604" spans="1:17" x14ac:dyDescent="0.2">
      <c r="A1604" s="2" t="s">
        <v>9983</v>
      </c>
      <c r="B1604" s="2" t="s">
        <v>9984</v>
      </c>
      <c r="C1604" s="3">
        <v>31962</v>
      </c>
      <c r="D1604" s="2" t="s">
        <v>9985</v>
      </c>
      <c r="E1604" s="2" t="s">
        <v>182</v>
      </c>
      <c r="F1604" s="2" t="s">
        <v>9986</v>
      </c>
      <c r="G1604" s="2" t="s">
        <v>123</v>
      </c>
      <c r="H1604" s="4" t="s">
        <v>9987</v>
      </c>
      <c r="I1604" s="5" t="s">
        <v>9988</v>
      </c>
      <c r="J1604" s="2" t="s">
        <v>84</v>
      </c>
      <c r="K1604" s="2" t="s">
        <v>38</v>
      </c>
      <c r="L1604" s="2"/>
      <c r="M1604" s="8" t="s">
        <v>105</v>
      </c>
      <c r="N1604" s="2" t="s">
        <v>9192</v>
      </c>
      <c r="O1604" s="2" t="s">
        <v>296</v>
      </c>
      <c r="P1604" s="6">
        <v>8809</v>
      </c>
      <c r="Q1604" s="7" t="s">
        <v>52391</v>
      </c>
    </row>
    <row r="1605" spans="1:17" x14ac:dyDescent="0.2">
      <c r="A1605" s="2" t="s">
        <v>9989</v>
      </c>
      <c r="B1605" s="2" t="s">
        <v>9990</v>
      </c>
      <c r="C1605" s="3">
        <v>30067</v>
      </c>
      <c r="D1605" s="2" t="s">
        <v>9991</v>
      </c>
      <c r="E1605" s="2" t="s">
        <v>5254</v>
      </c>
      <c r="F1605" s="2" t="s">
        <v>1370</v>
      </c>
      <c r="G1605" s="2" t="s">
        <v>60</v>
      </c>
      <c r="H1605" s="4" t="s">
        <v>9992</v>
      </c>
      <c r="I1605" s="5" t="s">
        <v>9993</v>
      </c>
      <c r="J1605" s="2" t="s">
        <v>25</v>
      </c>
      <c r="K1605" s="2" t="s">
        <v>38</v>
      </c>
      <c r="L1605" s="2"/>
      <c r="M1605" s="8" t="s">
        <v>143</v>
      </c>
      <c r="N1605" s="2" t="s">
        <v>9994</v>
      </c>
      <c r="O1605" s="2" t="s">
        <v>312</v>
      </c>
      <c r="P1605" s="6">
        <v>1798</v>
      </c>
      <c r="Q1605" s="7" t="s">
        <v>52391</v>
      </c>
    </row>
    <row r="1606" spans="1:17" x14ac:dyDescent="0.2">
      <c r="A1606" s="2" t="s">
        <v>9995</v>
      </c>
      <c r="B1606" s="2" t="s">
        <v>9996</v>
      </c>
      <c r="C1606" s="3">
        <v>18226</v>
      </c>
      <c r="D1606" s="2" t="s">
        <v>9997</v>
      </c>
      <c r="E1606" s="2" t="s">
        <v>9998</v>
      </c>
      <c r="F1606" s="2" t="s">
        <v>420</v>
      </c>
      <c r="G1606" s="2" t="s">
        <v>60</v>
      </c>
      <c r="H1606" s="4" t="s">
        <v>9999</v>
      </c>
      <c r="I1606" s="5" t="s">
        <v>10000</v>
      </c>
      <c r="J1606" s="2" t="s">
        <v>51</v>
      </c>
      <c r="K1606" s="2" t="s">
        <v>73</v>
      </c>
      <c r="L1606" s="2"/>
      <c r="M1606" s="8" t="s">
        <v>116</v>
      </c>
      <c r="N1606" s="2" t="s">
        <v>6377</v>
      </c>
      <c r="O1606" s="2" t="s">
        <v>198</v>
      </c>
      <c r="P1606" s="6">
        <v>4916</v>
      </c>
      <c r="Q1606" s="7" t="s">
        <v>52391</v>
      </c>
    </row>
    <row r="1607" spans="1:17" x14ac:dyDescent="0.2">
      <c r="A1607" s="2" t="s">
        <v>10001</v>
      </c>
      <c r="B1607" s="2" t="s">
        <v>10002</v>
      </c>
      <c r="C1607" s="3">
        <v>35903</v>
      </c>
      <c r="D1607" s="2" t="s">
        <v>10003</v>
      </c>
      <c r="E1607" s="2" t="s">
        <v>4065</v>
      </c>
      <c r="F1607" s="2" t="s">
        <v>1017</v>
      </c>
      <c r="G1607" s="2" t="s">
        <v>35</v>
      </c>
      <c r="H1607" s="4" t="s">
        <v>10004</v>
      </c>
      <c r="I1607" s="5" t="s">
        <v>10005</v>
      </c>
      <c r="J1607" s="2" t="s">
        <v>160</v>
      </c>
      <c r="K1607" s="2" t="s">
        <v>26</v>
      </c>
      <c r="L1607" s="2"/>
      <c r="M1607" s="8" t="s">
        <v>143</v>
      </c>
      <c r="N1607" s="2" t="s">
        <v>6196</v>
      </c>
      <c r="O1607" s="2" t="s">
        <v>243</v>
      </c>
      <c r="P1607" s="6">
        <v>1522</v>
      </c>
      <c r="Q1607" s="7" t="s">
        <v>52391</v>
      </c>
    </row>
    <row r="1608" spans="1:17" x14ac:dyDescent="0.2">
      <c r="A1608" s="2" t="s">
        <v>10006</v>
      </c>
      <c r="B1608" s="2" t="s">
        <v>4556</v>
      </c>
      <c r="C1608" s="3">
        <v>16311</v>
      </c>
      <c r="D1608" s="2" t="s">
        <v>10007</v>
      </c>
      <c r="E1608" s="2" t="s">
        <v>5065</v>
      </c>
      <c r="F1608" s="2" t="s">
        <v>2322</v>
      </c>
      <c r="G1608" s="2" t="s">
        <v>413</v>
      </c>
      <c r="H1608" s="4" t="s">
        <v>10008</v>
      </c>
      <c r="I1608" s="5" t="s">
        <v>10009</v>
      </c>
      <c r="J1608" s="2" t="s">
        <v>25</v>
      </c>
      <c r="K1608" s="2" t="s">
        <v>38</v>
      </c>
      <c r="L1608" s="2"/>
      <c r="M1608" s="8" t="s">
        <v>74</v>
      </c>
      <c r="N1608" s="2" t="s">
        <v>1006</v>
      </c>
      <c r="O1608" s="2" t="s">
        <v>29</v>
      </c>
      <c r="P1608" s="6">
        <v>7860</v>
      </c>
      <c r="Q1608" s="7" t="s">
        <v>52391</v>
      </c>
    </row>
    <row r="1609" spans="1:17" x14ac:dyDescent="0.2">
      <c r="A1609" s="2" t="s">
        <v>10010</v>
      </c>
      <c r="B1609" s="2" t="s">
        <v>10011</v>
      </c>
      <c r="C1609" s="3">
        <v>16564</v>
      </c>
      <c r="D1609" s="2" t="s">
        <v>10012</v>
      </c>
      <c r="E1609" s="2" t="s">
        <v>46</v>
      </c>
      <c r="F1609" s="2" t="s">
        <v>3551</v>
      </c>
      <c r="G1609" s="2" t="s">
        <v>123</v>
      </c>
      <c r="H1609" s="4" t="s">
        <v>10013</v>
      </c>
      <c r="I1609" s="5" t="s">
        <v>10014</v>
      </c>
      <c r="J1609" s="2" t="s">
        <v>84</v>
      </c>
      <c r="K1609" s="2" t="s">
        <v>26</v>
      </c>
      <c r="L1609" s="2"/>
      <c r="M1609" s="8" t="s">
        <v>105</v>
      </c>
      <c r="N1609" s="2" t="s">
        <v>10015</v>
      </c>
      <c r="O1609" s="2" t="s">
        <v>296</v>
      </c>
      <c r="P1609" s="6">
        <v>4651</v>
      </c>
      <c r="Q1609" s="7" t="s">
        <v>52391</v>
      </c>
    </row>
    <row r="1610" spans="1:17" x14ac:dyDescent="0.2">
      <c r="A1610" s="2" t="s">
        <v>10016</v>
      </c>
      <c r="B1610" s="2" t="s">
        <v>10017</v>
      </c>
      <c r="C1610" s="3">
        <v>28536</v>
      </c>
      <c r="D1610" s="2" t="s">
        <v>10018</v>
      </c>
      <c r="E1610" s="2" t="s">
        <v>2831</v>
      </c>
      <c r="F1610" s="2" t="s">
        <v>5065</v>
      </c>
      <c r="G1610" s="2" t="s">
        <v>249</v>
      </c>
      <c r="H1610" s="4" t="s">
        <v>10019</v>
      </c>
      <c r="I1610" s="5" t="s">
        <v>10020</v>
      </c>
      <c r="J1610" s="2" t="s">
        <v>25</v>
      </c>
      <c r="K1610" s="2" t="s">
        <v>38</v>
      </c>
      <c r="L1610" s="2"/>
      <c r="M1610" s="8" t="s">
        <v>85</v>
      </c>
      <c r="N1610" s="2" t="s">
        <v>3061</v>
      </c>
      <c r="O1610" s="2" t="s">
        <v>107</v>
      </c>
      <c r="P1610" s="6">
        <v>7467</v>
      </c>
      <c r="Q1610" s="7" t="s">
        <v>52391</v>
      </c>
    </row>
    <row r="1611" spans="1:17" x14ac:dyDescent="0.2">
      <c r="A1611" s="2" t="s">
        <v>10021</v>
      </c>
      <c r="B1611" s="2" t="s">
        <v>10022</v>
      </c>
      <c r="C1611" s="3">
        <v>23978</v>
      </c>
      <c r="D1611" s="2" t="s">
        <v>10023</v>
      </c>
      <c r="E1611" s="2" t="s">
        <v>3805</v>
      </c>
      <c r="F1611" s="2" t="s">
        <v>1304</v>
      </c>
      <c r="G1611" s="2" t="s">
        <v>93</v>
      </c>
      <c r="H1611" s="4" t="s">
        <v>10024</v>
      </c>
      <c r="I1611" s="5" t="s">
        <v>10025</v>
      </c>
      <c r="J1611" s="2" t="s">
        <v>51</v>
      </c>
      <c r="K1611" s="2" t="s">
        <v>26</v>
      </c>
      <c r="L1611" s="2"/>
      <c r="M1611" s="8" t="s">
        <v>39</v>
      </c>
      <c r="N1611" s="2" t="s">
        <v>6343</v>
      </c>
      <c r="O1611" s="2" t="s">
        <v>296</v>
      </c>
      <c r="P1611" s="6">
        <v>5199</v>
      </c>
      <c r="Q1611" s="7" t="s">
        <v>52391</v>
      </c>
    </row>
    <row r="1612" spans="1:17" x14ac:dyDescent="0.2">
      <c r="A1612" s="2" t="s">
        <v>10026</v>
      </c>
      <c r="B1612" s="2" t="s">
        <v>10027</v>
      </c>
      <c r="C1612" s="3">
        <v>37413</v>
      </c>
      <c r="D1612" s="2" t="s">
        <v>10028</v>
      </c>
      <c r="E1612" s="2" t="s">
        <v>10029</v>
      </c>
      <c r="F1612" s="2" t="s">
        <v>420</v>
      </c>
      <c r="G1612" s="2" t="s">
        <v>123</v>
      </c>
      <c r="H1612" s="4" t="s">
        <v>10030</v>
      </c>
      <c r="I1612" s="5" t="s">
        <v>10031</v>
      </c>
      <c r="J1612" s="2" t="s">
        <v>84</v>
      </c>
      <c r="K1612" s="2" t="s">
        <v>73</v>
      </c>
      <c r="L1612" s="2"/>
      <c r="M1612" s="8" t="s">
        <v>74</v>
      </c>
      <c r="N1612" s="2" t="s">
        <v>5370</v>
      </c>
      <c r="O1612" s="2" t="s">
        <v>198</v>
      </c>
      <c r="P1612" s="6">
        <v>4631</v>
      </c>
      <c r="Q1612" s="7" t="s">
        <v>52391</v>
      </c>
    </row>
    <row r="1613" spans="1:17" x14ac:dyDescent="0.2">
      <c r="A1613" s="2" t="s">
        <v>10032</v>
      </c>
      <c r="B1613" s="2" t="s">
        <v>10033</v>
      </c>
      <c r="C1613" s="3">
        <v>31156</v>
      </c>
      <c r="D1613" s="2" t="s">
        <v>10034</v>
      </c>
      <c r="E1613" s="2" t="s">
        <v>7710</v>
      </c>
      <c r="F1613" s="2" t="s">
        <v>412</v>
      </c>
      <c r="G1613" s="2" t="s">
        <v>223</v>
      </c>
      <c r="H1613" s="4" t="s">
        <v>10035</v>
      </c>
      <c r="I1613" s="5" t="s">
        <v>10036</v>
      </c>
      <c r="J1613" s="2" t="s">
        <v>160</v>
      </c>
      <c r="K1613" s="2" t="s">
        <v>26</v>
      </c>
      <c r="L1613" s="2"/>
      <c r="M1613" s="8" t="s">
        <v>207</v>
      </c>
      <c r="N1613" s="2" t="s">
        <v>1444</v>
      </c>
      <c r="O1613" s="2" t="s">
        <v>243</v>
      </c>
      <c r="P1613" s="6">
        <v>6381</v>
      </c>
      <c r="Q1613" s="7" t="s">
        <v>52391</v>
      </c>
    </row>
    <row r="1614" spans="1:17" x14ac:dyDescent="0.2">
      <c r="A1614" s="2" t="s">
        <v>10037</v>
      </c>
      <c r="B1614" s="2" t="s">
        <v>10038</v>
      </c>
      <c r="C1614" s="3">
        <v>27532</v>
      </c>
      <c r="D1614" s="2" t="s">
        <v>10039</v>
      </c>
      <c r="E1614" s="2" t="s">
        <v>2100</v>
      </c>
      <c r="F1614" s="2" t="s">
        <v>10040</v>
      </c>
      <c r="G1614" s="2" t="s">
        <v>437</v>
      </c>
      <c r="H1614" s="4" t="s">
        <v>10041</v>
      </c>
      <c r="I1614" s="5" t="s">
        <v>10042</v>
      </c>
      <c r="J1614" s="2" t="s">
        <v>63</v>
      </c>
      <c r="K1614" s="2" t="s">
        <v>26</v>
      </c>
      <c r="L1614" s="2"/>
      <c r="M1614" s="8" t="s">
        <v>143</v>
      </c>
      <c r="N1614" s="2" t="s">
        <v>2061</v>
      </c>
      <c r="O1614" s="2" t="s">
        <v>296</v>
      </c>
      <c r="P1614" s="6">
        <v>2680</v>
      </c>
      <c r="Q1614" s="7" t="s">
        <v>52391</v>
      </c>
    </row>
    <row r="1615" spans="1:17" x14ac:dyDescent="0.2">
      <c r="A1615" s="2" t="s">
        <v>10043</v>
      </c>
      <c r="B1615" s="2" t="s">
        <v>10044</v>
      </c>
      <c r="C1615" s="3">
        <v>23909</v>
      </c>
      <c r="D1615" s="2" t="s">
        <v>10045</v>
      </c>
      <c r="E1615" s="2" t="s">
        <v>1880</v>
      </c>
      <c r="F1615" s="2" t="s">
        <v>3202</v>
      </c>
      <c r="G1615" s="2" t="s">
        <v>22</v>
      </c>
      <c r="H1615" s="4" t="s">
        <v>10046</v>
      </c>
      <c r="I1615" s="5" t="s">
        <v>10047</v>
      </c>
      <c r="J1615" s="2" t="s">
        <v>51</v>
      </c>
      <c r="K1615" s="2" t="s">
        <v>73</v>
      </c>
      <c r="L1615" s="2"/>
      <c r="M1615" s="8" t="s">
        <v>39</v>
      </c>
      <c r="N1615" s="2" t="s">
        <v>10048</v>
      </c>
      <c r="O1615" s="2" t="s">
        <v>41</v>
      </c>
      <c r="P1615" s="6">
        <v>9968</v>
      </c>
      <c r="Q1615" s="7" t="s">
        <v>52391</v>
      </c>
    </row>
    <row r="1616" spans="1:17" x14ac:dyDescent="0.2">
      <c r="A1616" s="2" t="s">
        <v>10049</v>
      </c>
      <c r="B1616" s="2" t="s">
        <v>10050</v>
      </c>
      <c r="C1616" s="3">
        <v>29963</v>
      </c>
      <c r="D1616" s="2" t="s">
        <v>10051</v>
      </c>
      <c r="E1616" s="2" t="s">
        <v>1940</v>
      </c>
      <c r="F1616" s="2" t="s">
        <v>783</v>
      </c>
      <c r="G1616" s="2" t="s">
        <v>22</v>
      </c>
      <c r="H1616" s="4" t="s">
        <v>10052</v>
      </c>
      <c r="I1616" s="5" t="s">
        <v>10053</v>
      </c>
      <c r="J1616" s="2" t="s">
        <v>84</v>
      </c>
      <c r="K1616" s="2" t="s">
        <v>73</v>
      </c>
      <c r="L1616" s="2"/>
      <c r="M1616" s="8" t="s">
        <v>143</v>
      </c>
      <c r="N1616" s="2" t="s">
        <v>431</v>
      </c>
      <c r="O1616" s="2" t="s">
        <v>41</v>
      </c>
      <c r="P1616" s="6">
        <v>9066</v>
      </c>
      <c r="Q1616" s="7" t="s">
        <v>52391</v>
      </c>
    </row>
    <row r="1617" spans="1:17" x14ac:dyDescent="0.2">
      <c r="A1617" s="2" t="s">
        <v>10054</v>
      </c>
      <c r="B1617" s="2" t="s">
        <v>10055</v>
      </c>
      <c r="C1617" s="3">
        <v>17712</v>
      </c>
      <c r="D1617" s="2" t="s">
        <v>10056</v>
      </c>
      <c r="E1617" s="2" t="s">
        <v>4121</v>
      </c>
      <c r="F1617" s="2" t="s">
        <v>10057</v>
      </c>
      <c r="G1617" s="2" t="s">
        <v>93</v>
      </c>
      <c r="H1617" s="4" t="s">
        <v>10058</v>
      </c>
      <c r="I1617" s="5" t="s">
        <v>10059</v>
      </c>
      <c r="J1617" s="2" t="s">
        <v>160</v>
      </c>
      <c r="K1617" s="2" t="s">
        <v>38</v>
      </c>
      <c r="L1617" s="2"/>
      <c r="M1617" s="8" t="s">
        <v>74</v>
      </c>
      <c r="N1617" s="2" t="s">
        <v>2041</v>
      </c>
      <c r="O1617" s="2" t="s">
        <v>312</v>
      </c>
      <c r="P1617" s="6">
        <v>7865</v>
      </c>
      <c r="Q1617" s="7" t="s">
        <v>52391</v>
      </c>
    </row>
    <row r="1618" spans="1:17" x14ac:dyDescent="0.2">
      <c r="A1618" s="2" t="s">
        <v>10060</v>
      </c>
      <c r="B1618" s="2" t="s">
        <v>10061</v>
      </c>
      <c r="C1618" s="3">
        <v>26716</v>
      </c>
      <c r="D1618" s="2" t="s">
        <v>10062</v>
      </c>
      <c r="E1618" s="2" t="s">
        <v>4978</v>
      </c>
      <c r="F1618" s="2" t="s">
        <v>10063</v>
      </c>
      <c r="G1618" s="2" t="s">
        <v>81</v>
      </c>
      <c r="H1618" s="4" t="s">
        <v>10064</v>
      </c>
      <c r="I1618" s="5" t="s">
        <v>10065</v>
      </c>
      <c r="J1618" s="2" t="s">
        <v>160</v>
      </c>
      <c r="K1618" s="2" t="s">
        <v>26</v>
      </c>
      <c r="L1618" s="2"/>
      <c r="M1618" s="8" t="s">
        <v>207</v>
      </c>
      <c r="N1618" s="2" t="s">
        <v>1774</v>
      </c>
      <c r="O1618" s="2" t="s">
        <v>243</v>
      </c>
      <c r="P1618" s="6">
        <v>8824</v>
      </c>
      <c r="Q1618" s="7" t="s">
        <v>52391</v>
      </c>
    </row>
    <row r="1619" spans="1:17" x14ac:dyDescent="0.2">
      <c r="A1619" s="2" t="s">
        <v>10066</v>
      </c>
      <c r="B1619" s="2" t="s">
        <v>10067</v>
      </c>
      <c r="C1619" s="3">
        <v>26773</v>
      </c>
      <c r="D1619" s="2" t="s">
        <v>10068</v>
      </c>
      <c r="E1619" s="2" t="s">
        <v>2523</v>
      </c>
      <c r="F1619" s="2" t="s">
        <v>2646</v>
      </c>
      <c r="G1619" s="2" t="s">
        <v>194</v>
      </c>
      <c r="H1619" s="4" t="s">
        <v>10069</v>
      </c>
      <c r="I1619" s="5" t="s">
        <v>10070</v>
      </c>
      <c r="J1619" s="2" t="s">
        <v>160</v>
      </c>
      <c r="K1619" s="2" t="s">
        <v>26</v>
      </c>
      <c r="L1619" s="2"/>
      <c r="M1619" s="8" t="s">
        <v>143</v>
      </c>
      <c r="N1619" s="2" t="s">
        <v>1270</v>
      </c>
      <c r="O1619" s="2" t="s">
        <v>198</v>
      </c>
      <c r="P1619" s="6">
        <v>9517</v>
      </c>
      <c r="Q1619" s="7" t="s">
        <v>52391</v>
      </c>
    </row>
    <row r="1620" spans="1:17" x14ac:dyDescent="0.2">
      <c r="A1620" s="2" t="s">
        <v>10071</v>
      </c>
      <c r="B1620" s="2" t="s">
        <v>10072</v>
      </c>
      <c r="C1620" s="3">
        <v>35970</v>
      </c>
      <c r="D1620" s="2" t="s">
        <v>10073</v>
      </c>
      <c r="E1620" s="2" t="s">
        <v>7396</v>
      </c>
      <c r="F1620" s="2" t="s">
        <v>10074</v>
      </c>
      <c r="G1620" s="2" t="s">
        <v>413</v>
      </c>
      <c r="H1620" s="4" t="s">
        <v>10075</v>
      </c>
      <c r="I1620" s="5" t="s">
        <v>10076</v>
      </c>
      <c r="J1620" s="2" t="s">
        <v>25</v>
      </c>
      <c r="K1620" s="2" t="s">
        <v>38</v>
      </c>
      <c r="L1620" s="2"/>
      <c r="M1620" s="8" t="s">
        <v>376</v>
      </c>
      <c r="N1620" s="2" t="s">
        <v>6128</v>
      </c>
      <c r="O1620" s="2" t="s">
        <v>87</v>
      </c>
      <c r="P1620" s="6">
        <v>9858</v>
      </c>
      <c r="Q1620" s="7" t="s">
        <v>52391</v>
      </c>
    </row>
    <row r="1621" spans="1:17" x14ac:dyDescent="0.2">
      <c r="A1621" s="2" t="s">
        <v>10077</v>
      </c>
      <c r="B1621" s="2" t="s">
        <v>10078</v>
      </c>
      <c r="C1621" s="3">
        <v>19602</v>
      </c>
      <c r="D1621" s="2" t="s">
        <v>10079</v>
      </c>
      <c r="E1621" s="2" t="s">
        <v>1296</v>
      </c>
      <c r="F1621" s="2" t="s">
        <v>1571</v>
      </c>
      <c r="G1621" s="2" t="s">
        <v>22</v>
      </c>
      <c r="H1621" s="4" t="s">
        <v>10080</v>
      </c>
      <c r="I1621" s="5" t="s">
        <v>10081</v>
      </c>
      <c r="J1621" s="2" t="s">
        <v>63</v>
      </c>
      <c r="K1621" s="2" t="s">
        <v>73</v>
      </c>
      <c r="L1621" s="2"/>
      <c r="M1621" s="8" t="s">
        <v>85</v>
      </c>
      <c r="N1621" s="2" t="s">
        <v>4141</v>
      </c>
      <c r="O1621" s="2" t="s">
        <v>107</v>
      </c>
      <c r="P1621" s="6">
        <v>8980</v>
      </c>
      <c r="Q1621" s="7" t="s">
        <v>52391</v>
      </c>
    </row>
    <row r="1622" spans="1:17" x14ac:dyDescent="0.2">
      <c r="A1622" s="2" t="s">
        <v>10082</v>
      </c>
      <c r="B1622" s="2" t="s">
        <v>10083</v>
      </c>
      <c r="C1622" s="3">
        <v>29565</v>
      </c>
      <c r="D1622" s="2" t="s">
        <v>10084</v>
      </c>
      <c r="E1622" s="2" t="s">
        <v>3072</v>
      </c>
      <c r="F1622" s="2" t="s">
        <v>1571</v>
      </c>
      <c r="G1622" s="2" t="s">
        <v>22</v>
      </c>
      <c r="H1622" s="4" t="s">
        <v>10085</v>
      </c>
      <c r="I1622" s="5" t="s">
        <v>10086</v>
      </c>
      <c r="J1622" s="2" t="s">
        <v>51</v>
      </c>
      <c r="K1622" s="2" t="s">
        <v>73</v>
      </c>
      <c r="L1622" s="2"/>
      <c r="M1622" s="8" t="s">
        <v>85</v>
      </c>
      <c r="N1622" s="2" t="s">
        <v>10087</v>
      </c>
      <c r="O1622" s="2" t="s">
        <v>54</v>
      </c>
      <c r="P1622" s="6">
        <v>2650</v>
      </c>
      <c r="Q1622" s="7" t="s">
        <v>52391</v>
      </c>
    </row>
    <row r="1623" spans="1:17" x14ac:dyDescent="0.2">
      <c r="A1623" s="2" t="s">
        <v>10088</v>
      </c>
      <c r="B1623" s="2" t="s">
        <v>10089</v>
      </c>
      <c r="C1623" s="3">
        <v>29542</v>
      </c>
      <c r="D1623" s="2" t="s">
        <v>10090</v>
      </c>
      <c r="E1623" s="2" t="s">
        <v>622</v>
      </c>
      <c r="F1623" s="2" t="s">
        <v>10091</v>
      </c>
      <c r="G1623" s="2" t="s">
        <v>184</v>
      </c>
      <c r="H1623" s="4" t="s">
        <v>10092</v>
      </c>
      <c r="I1623" s="5" t="s">
        <v>10093</v>
      </c>
      <c r="J1623" s="2" t="s">
        <v>25</v>
      </c>
      <c r="K1623" s="2" t="s">
        <v>73</v>
      </c>
      <c r="L1623" s="2"/>
      <c r="M1623" s="8" t="s">
        <v>116</v>
      </c>
      <c r="N1623" s="2" t="s">
        <v>801</v>
      </c>
      <c r="O1623" s="2" t="s">
        <v>312</v>
      </c>
      <c r="P1623" s="6">
        <v>5220</v>
      </c>
      <c r="Q1623" s="7" t="s">
        <v>52391</v>
      </c>
    </row>
    <row r="1624" spans="1:17" x14ac:dyDescent="0.2">
      <c r="A1624" s="2" t="s">
        <v>10094</v>
      </c>
      <c r="B1624" s="2" t="s">
        <v>10095</v>
      </c>
      <c r="C1624" s="3">
        <v>37450</v>
      </c>
      <c r="D1624" s="2" t="s">
        <v>10096</v>
      </c>
      <c r="E1624" s="2" t="s">
        <v>10097</v>
      </c>
      <c r="F1624" s="2" t="s">
        <v>1586</v>
      </c>
      <c r="G1624" s="2" t="s">
        <v>702</v>
      </c>
      <c r="H1624" s="4" t="s">
        <v>10098</v>
      </c>
      <c r="I1624" s="5" t="s">
        <v>10099</v>
      </c>
      <c r="J1624" s="2" t="s">
        <v>84</v>
      </c>
      <c r="K1624" s="2" t="s">
        <v>38</v>
      </c>
      <c r="L1624" s="2"/>
      <c r="M1624" s="8" t="s">
        <v>105</v>
      </c>
      <c r="N1624" s="2" t="s">
        <v>7899</v>
      </c>
      <c r="O1624" s="2" t="s">
        <v>296</v>
      </c>
      <c r="P1624" s="6">
        <v>1784</v>
      </c>
      <c r="Q1624" s="7" t="s">
        <v>52391</v>
      </c>
    </row>
    <row r="1625" spans="1:17" x14ac:dyDescent="0.2">
      <c r="A1625" s="2" t="s">
        <v>17115</v>
      </c>
      <c r="B1625" s="2" t="s">
        <v>17116</v>
      </c>
      <c r="C1625" s="3">
        <v>16213</v>
      </c>
      <c r="D1625" s="2" t="s">
        <v>17117</v>
      </c>
      <c r="E1625" s="2" t="s">
        <v>4978</v>
      </c>
      <c r="F1625" s="2" t="s">
        <v>11897</v>
      </c>
      <c r="G1625" s="2" t="s">
        <v>22</v>
      </c>
      <c r="H1625" s="4" t="s">
        <v>17118</v>
      </c>
      <c r="I1625" s="5" t="s">
        <v>17119</v>
      </c>
      <c r="J1625" s="2" t="s">
        <v>51</v>
      </c>
      <c r="K1625" s="2" t="s">
        <v>73</v>
      </c>
      <c r="L1625" s="2"/>
      <c r="M1625" s="8" t="s">
        <v>116</v>
      </c>
      <c r="N1625" s="2" t="s">
        <v>1543</v>
      </c>
      <c r="O1625" s="2" t="s">
        <v>54</v>
      </c>
      <c r="P1625" s="6">
        <v>8329</v>
      </c>
      <c r="Q1625" s="7" t="s">
        <v>17120</v>
      </c>
    </row>
    <row r="1626" spans="1:17" x14ac:dyDescent="0.2">
      <c r="A1626" s="2" t="s">
        <v>10106</v>
      </c>
      <c r="B1626" s="2" t="s">
        <v>10107</v>
      </c>
      <c r="C1626" s="3">
        <v>20150</v>
      </c>
      <c r="D1626" s="2" t="s">
        <v>10108</v>
      </c>
      <c r="E1626" s="2" t="s">
        <v>10109</v>
      </c>
      <c r="F1626" s="2" t="s">
        <v>9517</v>
      </c>
      <c r="G1626" s="2" t="s">
        <v>702</v>
      </c>
      <c r="H1626" s="4" t="s">
        <v>10110</v>
      </c>
      <c r="I1626" s="5" t="s">
        <v>10111</v>
      </c>
      <c r="J1626" s="2" t="s">
        <v>63</v>
      </c>
      <c r="K1626" s="2" t="s">
        <v>38</v>
      </c>
      <c r="L1626" s="2"/>
      <c r="M1626" s="8" t="s">
        <v>116</v>
      </c>
      <c r="N1626" s="2" t="s">
        <v>4574</v>
      </c>
      <c r="O1626" s="2" t="s">
        <v>107</v>
      </c>
      <c r="P1626" s="6">
        <v>7882</v>
      </c>
      <c r="Q1626" s="7" t="s">
        <v>52391</v>
      </c>
    </row>
    <row r="1627" spans="1:17" x14ac:dyDescent="0.2">
      <c r="A1627" s="2" t="s">
        <v>10112</v>
      </c>
      <c r="B1627" s="2" t="s">
        <v>10113</v>
      </c>
      <c r="C1627" s="3">
        <v>31329</v>
      </c>
      <c r="D1627" s="2" t="s">
        <v>10114</v>
      </c>
      <c r="E1627" s="2" t="s">
        <v>2637</v>
      </c>
      <c r="F1627" s="2" t="s">
        <v>10115</v>
      </c>
      <c r="G1627" s="2" t="s">
        <v>478</v>
      </c>
      <c r="H1627" s="4" t="s">
        <v>10116</v>
      </c>
      <c r="I1627" s="5" t="s">
        <v>10117</v>
      </c>
      <c r="J1627" s="2" t="s">
        <v>84</v>
      </c>
      <c r="K1627" s="2" t="s">
        <v>38</v>
      </c>
      <c r="L1627" s="2"/>
      <c r="M1627" s="8" t="s">
        <v>27</v>
      </c>
      <c r="N1627" s="2" t="s">
        <v>3019</v>
      </c>
      <c r="O1627" s="2" t="s">
        <v>29</v>
      </c>
      <c r="P1627" s="6">
        <v>9977</v>
      </c>
      <c r="Q1627" s="7" t="s">
        <v>52391</v>
      </c>
    </row>
    <row r="1628" spans="1:17" x14ac:dyDescent="0.2">
      <c r="A1628" s="2" t="s">
        <v>10118</v>
      </c>
      <c r="B1628" s="2" t="s">
        <v>10119</v>
      </c>
      <c r="C1628" s="3">
        <v>38601</v>
      </c>
      <c r="D1628" s="2" t="s">
        <v>10120</v>
      </c>
      <c r="E1628" s="2" t="s">
        <v>5108</v>
      </c>
      <c r="F1628" s="2" t="s">
        <v>10121</v>
      </c>
      <c r="G1628" s="2" t="s">
        <v>341</v>
      </c>
      <c r="H1628" s="4" t="s">
        <v>10122</v>
      </c>
      <c r="I1628" s="5" t="s">
        <v>10123</v>
      </c>
      <c r="J1628" s="2" t="s">
        <v>51</v>
      </c>
      <c r="K1628" s="2" t="s">
        <v>73</v>
      </c>
      <c r="L1628" s="2"/>
      <c r="M1628" s="8" t="s">
        <v>27</v>
      </c>
      <c r="N1628" s="2" t="s">
        <v>6077</v>
      </c>
      <c r="O1628" s="2" t="s">
        <v>87</v>
      </c>
      <c r="P1628" s="6">
        <v>3535</v>
      </c>
      <c r="Q1628" s="7" t="s">
        <v>52391</v>
      </c>
    </row>
    <row r="1629" spans="1:17" x14ac:dyDescent="0.2">
      <c r="A1629" s="2" t="s">
        <v>10124</v>
      </c>
      <c r="B1629" s="2" t="s">
        <v>10125</v>
      </c>
      <c r="C1629" s="3">
        <v>36001</v>
      </c>
      <c r="D1629" s="2" t="s">
        <v>10126</v>
      </c>
      <c r="E1629" s="2" t="s">
        <v>638</v>
      </c>
      <c r="F1629" s="2" t="s">
        <v>2766</v>
      </c>
      <c r="G1629" s="2" t="s">
        <v>60</v>
      </c>
      <c r="H1629" s="4" t="s">
        <v>10127</v>
      </c>
      <c r="I1629" s="5" t="s">
        <v>10128</v>
      </c>
      <c r="J1629" s="2" t="s">
        <v>160</v>
      </c>
      <c r="K1629" s="2" t="s">
        <v>26</v>
      </c>
      <c r="L1629" s="2"/>
      <c r="M1629" s="8" t="s">
        <v>52</v>
      </c>
      <c r="N1629" s="2" t="s">
        <v>7899</v>
      </c>
      <c r="O1629" s="2" t="s">
        <v>29</v>
      </c>
      <c r="P1629" s="6">
        <v>7422</v>
      </c>
      <c r="Q1629" s="7" t="s">
        <v>52391</v>
      </c>
    </row>
    <row r="1630" spans="1:17" x14ac:dyDescent="0.2">
      <c r="A1630" s="2" t="s">
        <v>10129</v>
      </c>
      <c r="B1630" s="2" t="s">
        <v>10130</v>
      </c>
      <c r="C1630" s="3">
        <v>20378</v>
      </c>
      <c r="D1630" s="2" t="s">
        <v>10131</v>
      </c>
      <c r="E1630" s="2" t="s">
        <v>10029</v>
      </c>
      <c r="F1630" s="2" t="s">
        <v>686</v>
      </c>
      <c r="G1630" s="2" t="s">
        <v>702</v>
      </c>
      <c r="H1630" s="4" t="s">
        <v>10132</v>
      </c>
      <c r="I1630" s="5" t="s">
        <v>10133</v>
      </c>
      <c r="J1630" s="2" t="s">
        <v>25</v>
      </c>
      <c r="K1630" s="2" t="s">
        <v>38</v>
      </c>
      <c r="L1630" s="2"/>
      <c r="M1630" s="8" t="s">
        <v>74</v>
      </c>
      <c r="N1630" s="2" t="s">
        <v>10134</v>
      </c>
      <c r="O1630" s="2" t="s">
        <v>41</v>
      </c>
      <c r="P1630" s="6">
        <v>3679</v>
      </c>
      <c r="Q1630" s="7" t="s">
        <v>52391</v>
      </c>
    </row>
    <row r="1631" spans="1:17" x14ac:dyDescent="0.2">
      <c r="A1631" s="2" t="s">
        <v>10135</v>
      </c>
      <c r="B1631" s="2" t="s">
        <v>10136</v>
      </c>
      <c r="C1631" s="3">
        <v>16159</v>
      </c>
      <c r="D1631" s="2" t="s">
        <v>10137</v>
      </c>
      <c r="E1631" s="2" t="s">
        <v>10109</v>
      </c>
      <c r="F1631" s="2" t="s">
        <v>10138</v>
      </c>
      <c r="G1631" s="2" t="s">
        <v>249</v>
      </c>
      <c r="H1631" s="4" t="s">
        <v>10139</v>
      </c>
      <c r="I1631" s="5" t="s">
        <v>10140</v>
      </c>
      <c r="J1631" s="2" t="s">
        <v>63</v>
      </c>
      <c r="K1631" s="2" t="s">
        <v>73</v>
      </c>
      <c r="L1631" s="2"/>
      <c r="M1631" s="8" t="s">
        <v>39</v>
      </c>
      <c r="N1631" s="2" t="s">
        <v>2534</v>
      </c>
      <c r="O1631" s="2" t="s">
        <v>41</v>
      </c>
      <c r="P1631" s="6">
        <v>8478</v>
      </c>
      <c r="Q1631" s="7" t="s">
        <v>52391</v>
      </c>
    </row>
    <row r="1632" spans="1:17" x14ac:dyDescent="0.2">
      <c r="A1632" s="2" t="s">
        <v>10141</v>
      </c>
      <c r="B1632" s="2" t="s">
        <v>10142</v>
      </c>
      <c r="C1632" s="3">
        <v>32899</v>
      </c>
      <c r="D1632" s="2" t="s">
        <v>10143</v>
      </c>
      <c r="E1632" s="2" t="s">
        <v>2863</v>
      </c>
      <c r="F1632" s="2" t="s">
        <v>10144</v>
      </c>
      <c r="G1632" s="2" t="s">
        <v>194</v>
      </c>
      <c r="H1632" s="4" t="s">
        <v>10145</v>
      </c>
      <c r="I1632" s="5" t="s">
        <v>10146</v>
      </c>
      <c r="J1632" s="2" t="s">
        <v>51</v>
      </c>
      <c r="K1632" s="2" t="s">
        <v>38</v>
      </c>
      <c r="L1632" s="2"/>
      <c r="M1632" s="8" t="s">
        <v>376</v>
      </c>
      <c r="N1632" s="2" t="s">
        <v>7923</v>
      </c>
      <c r="O1632" s="2" t="s">
        <v>54</v>
      </c>
      <c r="P1632" s="6">
        <v>6754</v>
      </c>
      <c r="Q1632" s="7" t="s">
        <v>52391</v>
      </c>
    </row>
    <row r="1633" spans="1:17" x14ac:dyDescent="0.2">
      <c r="A1633" s="2" t="s">
        <v>10147</v>
      </c>
      <c r="B1633" s="2" t="s">
        <v>10148</v>
      </c>
      <c r="C1633" s="3">
        <v>34352</v>
      </c>
      <c r="D1633" s="2" t="s">
        <v>10149</v>
      </c>
      <c r="E1633" s="2" t="s">
        <v>4820</v>
      </c>
      <c r="F1633" s="2" t="s">
        <v>274</v>
      </c>
      <c r="G1633" s="2" t="s">
        <v>102</v>
      </c>
      <c r="H1633" s="4" t="s">
        <v>10150</v>
      </c>
      <c r="I1633" s="5" t="s">
        <v>10151</v>
      </c>
      <c r="J1633" s="2" t="s">
        <v>160</v>
      </c>
      <c r="K1633" s="2" t="s">
        <v>73</v>
      </c>
      <c r="L1633" s="2"/>
      <c r="M1633" s="8" t="s">
        <v>52</v>
      </c>
      <c r="N1633" s="2" t="s">
        <v>1661</v>
      </c>
      <c r="O1633" s="2" t="s">
        <v>29</v>
      </c>
      <c r="P1633" s="6">
        <v>2121</v>
      </c>
      <c r="Q1633" s="7" t="s">
        <v>52391</v>
      </c>
    </row>
    <row r="1634" spans="1:17" x14ac:dyDescent="0.2">
      <c r="A1634" s="2" t="s">
        <v>19382</v>
      </c>
      <c r="B1634" s="2" t="s">
        <v>19383</v>
      </c>
      <c r="C1634" s="3">
        <v>22372</v>
      </c>
      <c r="D1634" s="2" t="s">
        <v>19384</v>
      </c>
      <c r="E1634" s="2" t="s">
        <v>4219</v>
      </c>
      <c r="F1634" s="2" t="s">
        <v>19385</v>
      </c>
      <c r="G1634" s="2" t="s">
        <v>184</v>
      </c>
      <c r="H1634" s="4" t="s">
        <v>19386</v>
      </c>
      <c r="I1634" s="5" t="s">
        <v>19387</v>
      </c>
      <c r="J1634" s="2" t="s">
        <v>63</v>
      </c>
      <c r="K1634" s="2" t="s">
        <v>38</v>
      </c>
      <c r="L1634" s="2"/>
      <c r="M1634" s="8" t="s">
        <v>143</v>
      </c>
      <c r="N1634" s="2" t="s">
        <v>903</v>
      </c>
      <c r="O1634" s="2" t="s">
        <v>54</v>
      </c>
      <c r="P1634" s="6">
        <v>9964</v>
      </c>
      <c r="Q1634" s="7" t="s">
        <v>19388</v>
      </c>
    </row>
    <row r="1635" spans="1:17" x14ac:dyDescent="0.2">
      <c r="A1635" s="2" t="s">
        <v>10158</v>
      </c>
      <c r="B1635" s="2" t="s">
        <v>10159</v>
      </c>
      <c r="C1635" s="3">
        <v>35507</v>
      </c>
      <c r="D1635" s="2" t="s">
        <v>10160</v>
      </c>
      <c r="E1635" s="2" t="s">
        <v>6764</v>
      </c>
      <c r="F1635" s="2" t="s">
        <v>863</v>
      </c>
      <c r="G1635" s="2" t="s">
        <v>413</v>
      </c>
      <c r="H1635" s="4" t="s">
        <v>10161</v>
      </c>
      <c r="I1635" s="5" t="s">
        <v>10162</v>
      </c>
      <c r="J1635" s="2" t="s">
        <v>63</v>
      </c>
      <c r="K1635" s="2" t="s">
        <v>38</v>
      </c>
      <c r="L1635" s="2"/>
      <c r="M1635" s="8" t="s">
        <v>85</v>
      </c>
      <c r="N1635" s="2" t="s">
        <v>3118</v>
      </c>
      <c r="O1635" s="2" t="s">
        <v>296</v>
      </c>
      <c r="P1635" s="6">
        <v>6449</v>
      </c>
      <c r="Q1635" s="7" t="s">
        <v>52391</v>
      </c>
    </row>
    <row r="1636" spans="1:17" x14ac:dyDescent="0.2">
      <c r="A1636" s="2" t="s">
        <v>10163</v>
      </c>
      <c r="B1636" s="2" t="s">
        <v>10164</v>
      </c>
      <c r="C1636" s="3">
        <v>18432</v>
      </c>
      <c r="D1636" s="2" t="s">
        <v>10165</v>
      </c>
      <c r="E1636" s="2" t="s">
        <v>3550</v>
      </c>
      <c r="F1636" s="2" t="s">
        <v>4827</v>
      </c>
      <c r="G1636" s="2" t="s">
        <v>22</v>
      </c>
      <c r="H1636" s="4" t="s">
        <v>10166</v>
      </c>
      <c r="I1636" s="5" t="s">
        <v>10167</v>
      </c>
      <c r="J1636" s="2" t="s">
        <v>25</v>
      </c>
      <c r="K1636" s="2" t="s">
        <v>26</v>
      </c>
      <c r="L1636" s="2"/>
      <c r="M1636" s="8" t="s">
        <v>85</v>
      </c>
      <c r="N1636" s="2" t="s">
        <v>260</v>
      </c>
      <c r="O1636" s="2" t="s">
        <v>107</v>
      </c>
      <c r="P1636" s="6">
        <v>4320</v>
      </c>
      <c r="Q1636" s="7" t="s">
        <v>52391</v>
      </c>
    </row>
    <row r="1637" spans="1:17" x14ac:dyDescent="0.2">
      <c r="A1637" s="2" t="s">
        <v>10168</v>
      </c>
      <c r="B1637" s="2" t="s">
        <v>10169</v>
      </c>
      <c r="C1637" s="3">
        <v>38128</v>
      </c>
      <c r="D1637" s="2" t="s">
        <v>10170</v>
      </c>
      <c r="E1637" s="2" t="s">
        <v>1723</v>
      </c>
      <c r="F1637" s="2" t="s">
        <v>1779</v>
      </c>
      <c r="G1637" s="2" t="s">
        <v>437</v>
      </c>
      <c r="H1637" s="4" t="s">
        <v>10171</v>
      </c>
      <c r="I1637" s="5" t="s">
        <v>8265</v>
      </c>
      <c r="J1637" s="2" t="s">
        <v>160</v>
      </c>
      <c r="K1637" s="2" t="s">
        <v>73</v>
      </c>
      <c r="L1637" s="2"/>
      <c r="M1637" s="8" t="s">
        <v>143</v>
      </c>
      <c r="N1637" s="2" t="s">
        <v>6956</v>
      </c>
      <c r="O1637" s="2" t="s">
        <v>29</v>
      </c>
      <c r="P1637" s="6">
        <v>5777</v>
      </c>
      <c r="Q1637" s="7" t="s">
        <v>52391</v>
      </c>
    </row>
    <row r="1638" spans="1:17" x14ac:dyDescent="0.2">
      <c r="A1638" s="2" t="s">
        <v>10172</v>
      </c>
      <c r="B1638" s="2" t="s">
        <v>10173</v>
      </c>
      <c r="C1638" s="3">
        <v>25256</v>
      </c>
      <c r="D1638" s="2" t="s">
        <v>10174</v>
      </c>
      <c r="E1638" s="2" t="s">
        <v>1998</v>
      </c>
      <c r="F1638" s="2" t="s">
        <v>1378</v>
      </c>
      <c r="G1638" s="2" t="s">
        <v>292</v>
      </c>
      <c r="H1638" s="4" t="s">
        <v>10175</v>
      </c>
      <c r="I1638" s="5" t="s">
        <v>10176</v>
      </c>
      <c r="J1638" s="2" t="s">
        <v>63</v>
      </c>
      <c r="K1638" s="2" t="s">
        <v>73</v>
      </c>
      <c r="L1638" s="2"/>
      <c r="M1638" s="8" t="s">
        <v>52</v>
      </c>
      <c r="N1638" s="2" t="s">
        <v>10177</v>
      </c>
      <c r="O1638" s="2" t="s">
        <v>41</v>
      </c>
      <c r="P1638" s="6">
        <v>3385</v>
      </c>
      <c r="Q1638" s="7" t="s">
        <v>52391</v>
      </c>
    </row>
    <row r="1639" spans="1:17" x14ac:dyDescent="0.2">
      <c r="A1639" s="2" t="s">
        <v>10178</v>
      </c>
      <c r="B1639" s="2" t="s">
        <v>10179</v>
      </c>
      <c r="C1639" s="3">
        <v>31481</v>
      </c>
      <c r="D1639" s="2" t="s">
        <v>10180</v>
      </c>
      <c r="E1639" s="2" t="s">
        <v>8119</v>
      </c>
      <c r="F1639" s="2" t="s">
        <v>5145</v>
      </c>
      <c r="G1639" s="2" t="s">
        <v>413</v>
      </c>
      <c r="H1639" s="4" t="s">
        <v>10181</v>
      </c>
      <c r="I1639" s="5" t="s">
        <v>10182</v>
      </c>
      <c r="J1639" s="2" t="s">
        <v>51</v>
      </c>
      <c r="K1639" s="2" t="s">
        <v>38</v>
      </c>
      <c r="L1639" s="2"/>
      <c r="M1639" s="8" t="s">
        <v>143</v>
      </c>
      <c r="N1639" s="2" t="s">
        <v>705</v>
      </c>
      <c r="O1639" s="2" t="s">
        <v>54</v>
      </c>
      <c r="P1639" s="6">
        <v>7930</v>
      </c>
      <c r="Q1639" s="7" t="s">
        <v>52391</v>
      </c>
    </row>
    <row r="1640" spans="1:17" x14ac:dyDescent="0.2">
      <c r="A1640" s="2" t="s">
        <v>10183</v>
      </c>
      <c r="B1640" s="2" t="s">
        <v>10184</v>
      </c>
      <c r="C1640" s="3">
        <v>18687</v>
      </c>
      <c r="D1640" s="2" t="s">
        <v>10185</v>
      </c>
      <c r="E1640" s="2" t="s">
        <v>1643</v>
      </c>
      <c r="F1640" s="2" t="s">
        <v>10186</v>
      </c>
      <c r="G1640" s="2" t="s">
        <v>35</v>
      </c>
      <c r="H1640" s="4" t="s">
        <v>10187</v>
      </c>
      <c r="I1640" s="5" t="s">
        <v>10188</v>
      </c>
      <c r="J1640" s="2" t="s">
        <v>160</v>
      </c>
      <c r="K1640" s="2" t="s">
        <v>73</v>
      </c>
      <c r="L1640" s="2"/>
      <c r="M1640" s="8" t="s">
        <v>105</v>
      </c>
      <c r="N1640" s="2" t="s">
        <v>1528</v>
      </c>
      <c r="O1640" s="2" t="s">
        <v>198</v>
      </c>
      <c r="P1640" s="6">
        <v>6463</v>
      </c>
      <c r="Q1640" s="7" t="s">
        <v>52391</v>
      </c>
    </row>
    <row r="1641" spans="1:17" x14ac:dyDescent="0.2">
      <c r="A1641" s="2" t="s">
        <v>10189</v>
      </c>
      <c r="B1641" s="2" t="s">
        <v>10190</v>
      </c>
      <c r="C1641" s="3">
        <v>38107</v>
      </c>
      <c r="D1641" s="2" t="s">
        <v>10191</v>
      </c>
      <c r="E1641" s="2" t="s">
        <v>789</v>
      </c>
      <c r="F1641" s="2" t="s">
        <v>10192</v>
      </c>
      <c r="G1641" s="2" t="s">
        <v>81</v>
      </c>
      <c r="H1641" s="4" t="s">
        <v>10193</v>
      </c>
      <c r="I1641" s="5" t="s">
        <v>10194</v>
      </c>
      <c r="J1641" s="2" t="s">
        <v>63</v>
      </c>
      <c r="K1641" s="2" t="s">
        <v>73</v>
      </c>
      <c r="L1641" s="2"/>
      <c r="M1641" s="8" t="s">
        <v>143</v>
      </c>
      <c r="N1641" s="2" t="s">
        <v>2061</v>
      </c>
      <c r="O1641" s="2" t="s">
        <v>107</v>
      </c>
      <c r="P1641" s="6">
        <v>9116</v>
      </c>
      <c r="Q1641" s="7" t="s">
        <v>52391</v>
      </c>
    </row>
    <row r="1642" spans="1:17" x14ac:dyDescent="0.2">
      <c r="A1642" s="2" t="s">
        <v>10195</v>
      </c>
      <c r="B1642" s="2" t="s">
        <v>3974</v>
      </c>
      <c r="C1642" s="3">
        <v>38804</v>
      </c>
      <c r="D1642" s="2" t="s">
        <v>10196</v>
      </c>
      <c r="E1642" s="2" t="s">
        <v>2051</v>
      </c>
      <c r="F1642" s="2" t="s">
        <v>5407</v>
      </c>
      <c r="G1642" s="2" t="s">
        <v>413</v>
      </c>
      <c r="H1642" s="4" t="s">
        <v>10197</v>
      </c>
      <c r="I1642" s="5" t="s">
        <v>10198</v>
      </c>
      <c r="J1642" s="2" t="s">
        <v>160</v>
      </c>
      <c r="K1642" s="2" t="s">
        <v>73</v>
      </c>
      <c r="L1642" s="2"/>
      <c r="M1642" s="8" t="s">
        <v>143</v>
      </c>
      <c r="N1642" s="2" t="s">
        <v>2541</v>
      </c>
      <c r="O1642" s="2" t="s">
        <v>243</v>
      </c>
      <c r="P1642" s="6">
        <v>4721</v>
      </c>
      <c r="Q1642" s="7" t="s">
        <v>52391</v>
      </c>
    </row>
    <row r="1643" spans="1:17" x14ac:dyDescent="0.2">
      <c r="A1643" s="2" t="s">
        <v>10199</v>
      </c>
      <c r="B1643" s="2" t="s">
        <v>10200</v>
      </c>
      <c r="C1643" s="3">
        <v>23278</v>
      </c>
      <c r="D1643" s="2" t="s">
        <v>10201</v>
      </c>
      <c r="E1643" s="2" t="s">
        <v>4879</v>
      </c>
      <c r="F1643" s="2" t="s">
        <v>4225</v>
      </c>
      <c r="G1643" s="2" t="s">
        <v>249</v>
      </c>
      <c r="H1643" s="4" t="s">
        <v>10202</v>
      </c>
      <c r="I1643" s="5" t="s">
        <v>10203</v>
      </c>
      <c r="J1643" s="2" t="s">
        <v>25</v>
      </c>
      <c r="K1643" s="2" t="s">
        <v>26</v>
      </c>
      <c r="L1643" s="2"/>
      <c r="M1643" s="8" t="s">
        <v>268</v>
      </c>
      <c r="N1643" s="2" t="s">
        <v>1184</v>
      </c>
      <c r="O1643" s="2" t="s">
        <v>312</v>
      </c>
      <c r="P1643" s="6">
        <v>9407</v>
      </c>
      <c r="Q1643" s="7" t="s">
        <v>52391</v>
      </c>
    </row>
    <row r="1644" spans="1:17" x14ac:dyDescent="0.2">
      <c r="A1644" s="2" t="s">
        <v>10204</v>
      </c>
      <c r="B1644" s="2" t="s">
        <v>10205</v>
      </c>
      <c r="C1644" s="3">
        <v>34303</v>
      </c>
      <c r="D1644" s="2" t="s">
        <v>10206</v>
      </c>
      <c r="E1644" s="2" t="s">
        <v>411</v>
      </c>
      <c r="F1644" s="2" t="s">
        <v>10207</v>
      </c>
      <c r="G1644" s="2" t="s">
        <v>113</v>
      </c>
      <c r="H1644" s="4" t="s">
        <v>10208</v>
      </c>
      <c r="I1644" s="5" t="s">
        <v>10209</v>
      </c>
      <c r="J1644" s="2" t="s">
        <v>160</v>
      </c>
      <c r="K1644" s="2" t="s">
        <v>38</v>
      </c>
      <c r="L1644" s="2"/>
      <c r="M1644" s="8" t="s">
        <v>143</v>
      </c>
      <c r="N1644" s="2" t="s">
        <v>1767</v>
      </c>
      <c r="O1644" s="2" t="s">
        <v>188</v>
      </c>
      <c r="P1644" s="6">
        <v>5759</v>
      </c>
      <c r="Q1644" s="7" t="s">
        <v>52391</v>
      </c>
    </row>
    <row r="1645" spans="1:17" x14ac:dyDescent="0.2">
      <c r="A1645" s="2" t="s">
        <v>10210</v>
      </c>
      <c r="B1645" s="2" t="s">
        <v>10211</v>
      </c>
      <c r="C1645" s="3">
        <v>31084</v>
      </c>
      <c r="D1645" s="2" t="s">
        <v>10212</v>
      </c>
      <c r="E1645" s="2" t="s">
        <v>2287</v>
      </c>
      <c r="F1645" s="2" t="s">
        <v>10213</v>
      </c>
      <c r="G1645" s="2" t="s">
        <v>175</v>
      </c>
      <c r="H1645" s="4" t="s">
        <v>10214</v>
      </c>
      <c r="I1645" s="5" t="s">
        <v>10215</v>
      </c>
      <c r="J1645" s="2" t="s">
        <v>25</v>
      </c>
      <c r="K1645" s="2" t="s">
        <v>26</v>
      </c>
      <c r="L1645" s="2"/>
      <c r="M1645" s="8" t="s">
        <v>52</v>
      </c>
      <c r="N1645" s="2" t="s">
        <v>3609</v>
      </c>
      <c r="O1645" s="2" t="s">
        <v>188</v>
      </c>
      <c r="P1645" s="6">
        <v>7679</v>
      </c>
      <c r="Q1645" s="7" t="s">
        <v>52391</v>
      </c>
    </row>
    <row r="1646" spans="1:17" x14ac:dyDescent="0.2">
      <c r="A1646" s="2" t="s">
        <v>10216</v>
      </c>
      <c r="B1646" s="2" t="s">
        <v>10217</v>
      </c>
      <c r="C1646" s="3">
        <v>16457</v>
      </c>
      <c r="D1646" s="2" t="s">
        <v>10218</v>
      </c>
      <c r="E1646" s="2" t="s">
        <v>1671</v>
      </c>
      <c r="F1646" s="2" t="s">
        <v>10219</v>
      </c>
      <c r="G1646" s="2" t="s">
        <v>292</v>
      </c>
      <c r="H1646" s="4" t="s">
        <v>10220</v>
      </c>
      <c r="I1646" s="5" t="s">
        <v>10221</v>
      </c>
      <c r="J1646" s="2" t="s">
        <v>51</v>
      </c>
      <c r="K1646" s="2" t="s">
        <v>38</v>
      </c>
      <c r="L1646" s="2"/>
      <c r="M1646" s="8" t="s">
        <v>74</v>
      </c>
      <c r="N1646" s="2" t="s">
        <v>7022</v>
      </c>
      <c r="O1646" s="2" t="s">
        <v>198</v>
      </c>
      <c r="P1646" s="6">
        <v>3108</v>
      </c>
      <c r="Q1646" s="7" t="s">
        <v>52391</v>
      </c>
    </row>
    <row r="1647" spans="1:17" x14ac:dyDescent="0.2">
      <c r="A1647" s="2" t="s">
        <v>10222</v>
      </c>
      <c r="B1647" s="2" t="s">
        <v>10223</v>
      </c>
      <c r="C1647" s="3">
        <v>25033</v>
      </c>
      <c r="D1647" s="2" t="s">
        <v>10224</v>
      </c>
      <c r="E1647" s="2" t="s">
        <v>7989</v>
      </c>
      <c r="F1647" s="2" t="s">
        <v>3101</v>
      </c>
      <c r="G1647" s="2" t="s">
        <v>437</v>
      </c>
      <c r="H1647" s="4" t="s">
        <v>10225</v>
      </c>
      <c r="I1647" s="5" t="s">
        <v>10226</v>
      </c>
      <c r="J1647" s="2" t="s">
        <v>63</v>
      </c>
      <c r="K1647" s="2" t="s">
        <v>38</v>
      </c>
      <c r="L1647" s="2"/>
      <c r="M1647" s="8" t="s">
        <v>376</v>
      </c>
      <c r="N1647" s="2" t="s">
        <v>4567</v>
      </c>
      <c r="O1647" s="2" t="s">
        <v>188</v>
      </c>
      <c r="P1647" s="6">
        <v>3221</v>
      </c>
      <c r="Q1647" s="7" t="s">
        <v>52391</v>
      </c>
    </row>
    <row r="1648" spans="1:17" x14ac:dyDescent="0.2">
      <c r="A1648" s="2" t="s">
        <v>10227</v>
      </c>
      <c r="B1648" s="2" t="s">
        <v>10228</v>
      </c>
      <c r="C1648" s="3">
        <v>36787</v>
      </c>
      <c r="D1648" s="2" t="s">
        <v>10229</v>
      </c>
      <c r="E1648" s="2" t="s">
        <v>6114</v>
      </c>
      <c r="F1648" s="2" t="s">
        <v>1024</v>
      </c>
      <c r="G1648" s="2" t="s">
        <v>113</v>
      </c>
      <c r="H1648" s="4" t="s">
        <v>10230</v>
      </c>
      <c r="I1648" s="5" t="s">
        <v>10231</v>
      </c>
      <c r="J1648" s="2" t="s">
        <v>25</v>
      </c>
      <c r="K1648" s="2" t="s">
        <v>26</v>
      </c>
      <c r="L1648" s="2"/>
      <c r="M1648" s="8" t="s">
        <v>85</v>
      </c>
      <c r="N1648" s="2" t="s">
        <v>9072</v>
      </c>
      <c r="O1648" s="2" t="s">
        <v>243</v>
      </c>
      <c r="P1648" s="6">
        <v>4822</v>
      </c>
      <c r="Q1648" s="7" t="s">
        <v>52391</v>
      </c>
    </row>
    <row r="1649" spans="1:17" x14ac:dyDescent="0.2">
      <c r="A1649" s="2" t="s">
        <v>10232</v>
      </c>
      <c r="B1649" s="2" t="s">
        <v>10233</v>
      </c>
      <c r="C1649" s="3">
        <v>20084</v>
      </c>
      <c r="D1649" s="2" t="s">
        <v>10234</v>
      </c>
      <c r="E1649" s="2" t="s">
        <v>2637</v>
      </c>
      <c r="F1649" s="2" t="s">
        <v>10235</v>
      </c>
      <c r="G1649" s="2" t="s">
        <v>292</v>
      </c>
      <c r="H1649" s="4" t="s">
        <v>10236</v>
      </c>
      <c r="I1649" s="5" t="s">
        <v>10237</v>
      </c>
      <c r="J1649" s="2" t="s">
        <v>51</v>
      </c>
      <c r="K1649" s="2" t="s">
        <v>38</v>
      </c>
      <c r="L1649" s="2"/>
      <c r="M1649" s="8" t="s">
        <v>268</v>
      </c>
      <c r="N1649" s="2" t="s">
        <v>1184</v>
      </c>
      <c r="O1649" s="2" t="s">
        <v>29</v>
      </c>
      <c r="P1649" s="6">
        <v>6741</v>
      </c>
      <c r="Q1649" s="7" t="s">
        <v>52391</v>
      </c>
    </row>
    <row r="1650" spans="1:17" x14ac:dyDescent="0.2">
      <c r="A1650" s="2" t="s">
        <v>10238</v>
      </c>
      <c r="B1650" s="2" t="s">
        <v>10239</v>
      </c>
      <c r="C1650" s="3">
        <v>23007</v>
      </c>
      <c r="D1650" s="2" t="s">
        <v>10240</v>
      </c>
      <c r="E1650" s="2" t="s">
        <v>4162</v>
      </c>
      <c r="F1650" s="2" t="s">
        <v>92</v>
      </c>
      <c r="G1650" s="2" t="s">
        <v>687</v>
      </c>
      <c r="H1650" s="4" t="s">
        <v>10241</v>
      </c>
      <c r="I1650" s="5" t="s">
        <v>10242</v>
      </c>
      <c r="J1650" s="2" t="s">
        <v>160</v>
      </c>
      <c r="K1650" s="2" t="s">
        <v>38</v>
      </c>
      <c r="L1650" s="2"/>
      <c r="M1650" s="8" t="s">
        <v>376</v>
      </c>
      <c r="N1650" s="2" t="s">
        <v>6099</v>
      </c>
      <c r="O1650" s="2" t="s">
        <v>188</v>
      </c>
      <c r="P1650" s="6">
        <v>6896</v>
      </c>
      <c r="Q1650" s="7" t="s">
        <v>52391</v>
      </c>
    </row>
    <row r="1651" spans="1:17" x14ac:dyDescent="0.2">
      <c r="A1651" s="2" t="s">
        <v>10243</v>
      </c>
      <c r="B1651" s="2" t="s">
        <v>10244</v>
      </c>
      <c r="C1651" s="3">
        <v>16851</v>
      </c>
      <c r="D1651" s="2" t="s">
        <v>10245</v>
      </c>
      <c r="E1651" s="2" t="s">
        <v>6601</v>
      </c>
      <c r="F1651" s="2" t="s">
        <v>10246</v>
      </c>
      <c r="G1651" s="2" t="s">
        <v>102</v>
      </c>
      <c r="H1651" s="4" t="s">
        <v>10247</v>
      </c>
      <c r="I1651" s="5" t="s">
        <v>10248</v>
      </c>
      <c r="J1651" s="2" t="s">
        <v>160</v>
      </c>
      <c r="K1651" s="2" t="s">
        <v>73</v>
      </c>
      <c r="L1651" s="2"/>
      <c r="M1651" s="8" t="s">
        <v>105</v>
      </c>
      <c r="N1651" s="2" t="s">
        <v>6774</v>
      </c>
      <c r="O1651" s="2" t="s">
        <v>41</v>
      </c>
      <c r="P1651" s="6">
        <v>3885</v>
      </c>
      <c r="Q1651" s="7" t="s">
        <v>52391</v>
      </c>
    </row>
    <row r="1652" spans="1:17" x14ac:dyDescent="0.2">
      <c r="A1652" s="2" t="s">
        <v>10249</v>
      </c>
      <c r="B1652" s="2" t="s">
        <v>10250</v>
      </c>
      <c r="C1652" s="3">
        <v>30513</v>
      </c>
      <c r="D1652" s="2" t="s">
        <v>10251</v>
      </c>
      <c r="E1652" s="2" t="s">
        <v>3095</v>
      </c>
      <c r="F1652" s="2" t="s">
        <v>647</v>
      </c>
      <c r="G1652" s="2" t="s">
        <v>22</v>
      </c>
      <c r="H1652" s="4" t="s">
        <v>10252</v>
      </c>
      <c r="I1652" s="5" t="s">
        <v>10253</v>
      </c>
      <c r="J1652" s="2" t="s">
        <v>84</v>
      </c>
      <c r="K1652" s="2" t="s">
        <v>26</v>
      </c>
      <c r="L1652" s="2"/>
      <c r="M1652" s="8" t="s">
        <v>85</v>
      </c>
      <c r="N1652" s="2" t="s">
        <v>1558</v>
      </c>
      <c r="O1652" s="2" t="s">
        <v>312</v>
      </c>
      <c r="P1652" s="6">
        <v>6741</v>
      </c>
      <c r="Q1652" s="7" t="s">
        <v>52391</v>
      </c>
    </row>
    <row r="1653" spans="1:17" x14ac:dyDescent="0.2">
      <c r="A1653" s="2" t="s">
        <v>10254</v>
      </c>
      <c r="B1653" s="2" t="s">
        <v>10255</v>
      </c>
      <c r="C1653" s="3">
        <v>37561</v>
      </c>
      <c r="D1653" s="2" t="s">
        <v>10256</v>
      </c>
      <c r="E1653" s="2" t="s">
        <v>5254</v>
      </c>
      <c r="F1653" s="2" t="s">
        <v>2101</v>
      </c>
      <c r="G1653" s="2" t="s">
        <v>48</v>
      </c>
      <c r="H1653" s="4" t="s">
        <v>10257</v>
      </c>
      <c r="I1653" s="5" t="s">
        <v>10258</v>
      </c>
      <c r="J1653" s="2" t="s">
        <v>63</v>
      </c>
      <c r="K1653" s="2" t="s">
        <v>73</v>
      </c>
      <c r="L1653" s="2"/>
      <c r="M1653" s="8" t="s">
        <v>268</v>
      </c>
      <c r="N1653" s="2" t="s">
        <v>1854</v>
      </c>
      <c r="O1653" s="2" t="s">
        <v>107</v>
      </c>
      <c r="P1653" s="6">
        <v>1578</v>
      </c>
      <c r="Q1653" s="7" t="s">
        <v>52391</v>
      </c>
    </row>
    <row r="1654" spans="1:17" x14ac:dyDescent="0.2">
      <c r="A1654" s="2" t="s">
        <v>10259</v>
      </c>
      <c r="B1654" s="2" t="s">
        <v>10260</v>
      </c>
      <c r="C1654" s="3">
        <v>32580</v>
      </c>
      <c r="D1654" s="2" t="s">
        <v>10261</v>
      </c>
      <c r="E1654" s="2" t="s">
        <v>539</v>
      </c>
      <c r="F1654" s="2" t="s">
        <v>10262</v>
      </c>
      <c r="G1654" s="2" t="s">
        <v>679</v>
      </c>
      <c r="H1654" s="4" t="s">
        <v>10263</v>
      </c>
      <c r="I1654" s="5" t="s">
        <v>10264</v>
      </c>
      <c r="J1654" s="2" t="s">
        <v>63</v>
      </c>
      <c r="K1654" s="2" t="s">
        <v>26</v>
      </c>
      <c r="L1654" s="2"/>
      <c r="M1654" s="8" t="s">
        <v>105</v>
      </c>
      <c r="N1654" s="2" t="s">
        <v>1747</v>
      </c>
      <c r="O1654" s="2" t="s">
        <v>41</v>
      </c>
      <c r="P1654" s="6">
        <v>2664</v>
      </c>
      <c r="Q1654" s="7" t="s">
        <v>52391</v>
      </c>
    </row>
    <row r="1655" spans="1:17" x14ac:dyDescent="0.2">
      <c r="A1655" s="2" t="s">
        <v>10265</v>
      </c>
      <c r="B1655" s="2" t="s">
        <v>10266</v>
      </c>
      <c r="C1655" s="3">
        <v>23501</v>
      </c>
      <c r="D1655" s="2" t="s">
        <v>10267</v>
      </c>
      <c r="E1655" s="2" t="s">
        <v>6707</v>
      </c>
      <c r="F1655" s="2" t="s">
        <v>1511</v>
      </c>
      <c r="G1655" s="2" t="s">
        <v>113</v>
      </c>
      <c r="H1655" s="4" t="s">
        <v>10268</v>
      </c>
      <c r="I1655" s="5" t="s">
        <v>10269</v>
      </c>
      <c r="J1655" s="2" t="s">
        <v>51</v>
      </c>
      <c r="K1655" s="2" t="s">
        <v>26</v>
      </c>
      <c r="L1655" s="2"/>
      <c r="M1655" s="8" t="s">
        <v>105</v>
      </c>
      <c r="N1655" s="2" t="s">
        <v>5540</v>
      </c>
      <c r="O1655" s="2" t="s">
        <v>41</v>
      </c>
      <c r="P1655" s="6">
        <v>5934</v>
      </c>
      <c r="Q1655" s="7" t="s">
        <v>52391</v>
      </c>
    </row>
    <row r="1656" spans="1:17" x14ac:dyDescent="0.2">
      <c r="A1656" s="2" t="s">
        <v>10270</v>
      </c>
      <c r="B1656" s="2" t="s">
        <v>10271</v>
      </c>
      <c r="C1656" s="3">
        <v>32785</v>
      </c>
      <c r="D1656" s="2" t="s">
        <v>10272</v>
      </c>
      <c r="E1656" s="2" t="s">
        <v>1341</v>
      </c>
      <c r="F1656" s="2" t="s">
        <v>248</v>
      </c>
      <c r="G1656" s="2" t="s">
        <v>35</v>
      </c>
      <c r="H1656" s="4" t="s">
        <v>10273</v>
      </c>
      <c r="I1656" s="5" t="s">
        <v>10274</v>
      </c>
      <c r="J1656" s="2" t="s">
        <v>160</v>
      </c>
      <c r="K1656" s="2" t="s">
        <v>73</v>
      </c>
      <c r="L1656" s="2"/>
      <c r="M1656" s="8" t="s">
        <v>143</v>
      </c>
      <c r="N1656" s="2" t="s">
        <v>1270</v>
      </c>
      <c r="O1656" s="2" t="s">
        <v>243</v>
      </c>
      <c r="P1656" s="6">
        <v>9796</v>
      </c>
      <c r="Q1656" s="7" t="s">
        <v>52391</v>
      </c>
    </row>
    <row r="1657" spans="1:17" x14ac:dyDescent="0.2">
      <c r="A1657" s="2" t="s">
        <v>10275</v>
      </c>
      <c r="B1657" s="2" t="s">
        <v>10276</v>
      </c>
      <c r="C1657" s="3">
        <v>29137</v>
      </c>
      <c r="D1657" s="2" t="s">
        <v>10277</v>
      </c>
      <c r="E1657" s="2" t="s">
        <v>372</v>
      </c>
      <c r="F1657" s="2" t="s">
        <v>80</v>
      </c>
      <c r="G1657" s="2" t="s">
        <v>132</v>
      </c>
      <c r="H1657" s="4" t="s">
        <v>10278</v>
      </c>
      <c r="I1657" s="5" t="s">
        <v>10279</v>
      </c>
      <c r="J1657" s="2" t="s">
        <v>51</v>
      </c>
      <c r="K1657" s="2" t="s">
        <v>26</v>
      </c>
      <c r="L1657" s="2"/>
      <c r="M1657" s="8" t="s">
        <v>376</v>
      </c>
      <c r="N1657" s="2" t="s">
        <v>4618</v>
      </c>
      <c r="O1657" s="2" t="s">
        <v>54</v>
      </c>
      <c r="P1657" s="6">
        <v>6594</v>
      </c>
      <c r="Q1657" s="7" t="s">
        <v>52391</v>
      </c>
    </row>
    <row r="1658" spans="1:17" x14ac:dyDescent="0.2">
      <c r="A1658" s="2" t="s">
        <v>10280</v>
      </c>
      <c r="B1658" s="2" t="s">
        <v>10281</v>
      </c>
      <c r="C1658" s="3">
        <v>21177</v>
      </c>
      <c r="D1658" s="2" t="s">
        <v>10282</v>
      </c>
      <c r="E1658" s="2" t="s">
        <v>10283</v>
      </c>
      <c r="F1658" s="2" t="s">
        <v>1571</v>
      </c>
      <c r="G1658" s="2" t="s">
        <v>292</v>
      </c>
      <c r="H1658" s="4" t="s">
        <v>10284</v>
      </c>
      <c r="I1658" s="5" t="s">
        <v>10285</v>
      </c>
      <c r="J1658" s="2" t="s">
        <v>160</v>
      </c>
      <c r="K1658" s="2" t="s">
        <v>26</v>
      </c>
      <c r="L1658" s="2"/>
      <c r="M1658" s="8" t="s">
        <v>74</v>
      </c>
      <c r="N1658" s="2" t="s">
        <v>2625</v>
      </c>
      <c r="O1658" s="2" t="s">
        <v>87</v>
      </c>
      <c r="P1658" s="6">
        <v>8813</v>
      </c>
      <c r="Q1658" s="7" t="s">
        <v>52391</v>
      </c>
    </row>
    <row r="1659" spans="1:17" x14ac:dyDescent="0.2">
      <c r="A1659" s="2" t="s">
        <v>10286</v>
      </c>
      <c r="B1659" s="2" t="s">
        <v>10287</v>
      </c>
      <c r="C1659" s="3">
        <v>32304</v>
      </c>
      <c r="D1659" s="2" t="s">
        <v>10288</v>
      </c>
      <c r="E1659" s="2" t="s">
        <v>2599</v>
      </c>
      <c r="F1659" s="2" t="s">
        <v>382</v>
      </c>
      <c r="G1659" s="2" t="s">
        <v>204</v>
      </c>
      <c r="H1659" s="4" t="s">
        <v>10289</v>
      </c>
      <c r="I1659" s="5" t="s">
        <v>10290</v>
      </c>
      <c r="J1659" s="2" t="s">
        <v>51</v>
      </c>
      <c r="K1659" s="2" t="s">
        <v>38</v>
      </c>
      <c r="L1659" s="2"/>
      <c r="M1659" s="8" t="s">
        <v>376</v>
      </c>
      <c r="N1659" s="2" t="s">
        <v>1006</v>
      </c>
      <c r="O1659" s="2" t="s">
        <v>312</v>
      </c>
      <c r="P1659" s="6">
        <v>6029</v>
      </c>
      <c r="Q1659" s="7" t="s">
        <v>52391</v>
      </c>
    </row>
    <row r="1660" spans="1:17" x14ac:dyDescent="0.2">
      <c r="A1660" s="2" t="s">
        <v>10291</v>
      </c>
      <c r="B1660" s="2" t="s">
        <v>10292</v>
      </c>
      <c r="C1660" s="3">
        <v>16710</v>
      </c>
      <c r="D1660" s="2" t="s">
        <v>10293</v>
      </c>
      <c r="E1660" s="2" t="s">
        <v>10294</v>
      </c>
      <c r="F1660" s="2" t="s">
        <v>10295</v>
      </c>
      <c r="G1660" s="2" t="s">
        <v>275</v>
      </c>
      <c r="H1660" s="4" t="s">
        <v>10296</v>
      </c>
      <c r="I1660" s="5" t="s">
        <v>10297</v>
      </c>
      <c r="J1660" s="2" t="s">
        <v>160</v>
      </c>
      <c r="K1660" s="2" t="s">
        <v>26</v>
      </c>
      <c r="L1660" s="2"/>
      <c r="M1660" s="8" t="s">
        <v>376</v>
      </c>
      <c r="N1660" s="2" t="s">
        <v>817</v>
      </c>
      <c r="O1660" s="2" t="s">
        <v>107</v>
      </c>
      <c r="P1660" s="6">
        <v>3638</v>
      </c>
      <c r="Q1660" s="7" t="s">
        <v>52391</v>
      </c>
    </row>
    <row r="1661" spans="1:17" x14ac:dyDescent="0.2">
      <c r="A1661" s="2" t="s">
        <v>10298</v>
      </c>
      <c r="B1661" s="2" t="s">
        <v>10299</v>
      </c>
      <c r="C1661" s="3">
        <v>28040</v>
      </c>
      <c r="D1661" s="2" t="s">
        <v>10300</v>
      </c>
      <c r="E1661" s="2" t="s">
        <v>264</v>
      </c>
      <c r="F1661" s="2" t="s">
        <v>1421</v>
      </c>
      <c r="G1661" s="2" t="s">
        <v>204</v>
      </c>
      <c r="H1661" s="4" t="s">
        <v>10301</v>
      </c>
      <c r="I1661" s="5" t="s">
        <v>10302</v>
      </c>
      <c r="J1661" s="2" t="s">
        <v>63</v>
      </c>
      <c r="K1661" s="2" t="s">
        <v>26</v>
      </c>
      <c r="L1661" s="2"/>
      <c r="M1661" s="8" t="s">
        <v>268</v>
      </c>
      <c r="N1661" s="2" t="s">
        <v>5184</v>
      </c>
      <c r="O1661" s="2" t="s">
        <v>198</v>
      </c>
      <c r="P1661" s="6">
        <v>9323</v>
      </c>
      <c r="Q1661" s="7" t="s">
        <v>52391</v>
      </c>
    </row>
    <row r="1662" spans="1:17" x14ac:dyDescent="0.2">
      <c r="A1662" s="2" t="s">
        <v>10303</v>
      </c>
      <c r="B1662" s="2" t="s">
        <v>10304</v>
      </c>
      <c r="C1662" s="3">
        <v>24459</v>
      </c>
      <c r="D1662" s="2" t="s">
        <v>10305</v>
      </c>
      <c r="E1662" s="2" t="s">
        <v>6152</v>
      </c>
      <c r="F1662" s="2" t="s">
        <v>10306</v>
      </c>
      <c r="G1662" s="2" t="s">
        <v>437</v>
      </c>
      <c r="H1662" s="4" t="s">
        <v>10307</v>
      </c>
      <c r="I1662" s="5" t="s">
        <v>10308</v>
      </c>
      <c r="J1662" s="2" t="s">
        <v>51</v>
      </c>
      <c r="K1662" s="2" t="s">
        <v>73</v>
      </c>
      <c r="L1662" s="2"/>
      <c r="M1662" s="8" t="s">
        <v>207</v>
      </c>
      <c r="N1662" s="2" t="s">
        <v>793</v>
      </c>
      <c r="O1662" s="2" t="s">
        <v>41</v>
      </c>
      <c r="P1662" s="6">
        <v>5961</v>
      </c>
      <c r="Q1662" s="7" t="s">
        <v>52391</v>
      </c>
    </row>
    <row r="1663" spans="1:17" x14ac:dyDescent="0.2">
      <c r="A1663" s="2" t="s">
        <v>10309</v>
      </c>
      <c r="B1663" s="2" t="s">
        <v>10310</v>
      </c>
      <c r="C1663" s="3">
        <v>38001</v>
      </c>
      <c r="D1663" s="2" t="s">
        <v>10311</v>
      </c>
      <c r="E1663" s="2" t="s">
        <v>1258</v>
      </c>
      <c r="F1663" s="2" t="s">
        <v>3223</v>
      </c>
      <c r="G1663" s="2" t="s">
        <v>35</v>
      </c>
      <c r="H1663" s="4" t="s">
        <v>10312</v>
      </c>
      <c r="I1663" s="5" t="s">
        <v>10313</v>
      </c>
      <c r="J1663" s="2" t="s">
        <v>160</v>
      </c>
      <c r="K1663" s="2" t="s">
        <v>38</v>
      </c>
      <c r="L1663" s="2"/>
      <c r="M1663" s="8" t="s">
        <v>207</v>
      </c>
      <c r="N1663" s="2" t="s">
        <v>968</v>
      </c>
      <c r="O1663" s="2" t="s">
        <v>198</v>
      </c>
      <c r="P1663" s="6">
        <v>9777</v>
      </c>
      <c r="Q1663" s="7" t="s">
        <v>52391</v>
      </c>
    </row>
    <row r="1664" spans="1:17" x14ac:dyDescent="0.2">
      <c r="A1664" s="2" t="s">
        <v>10314</v>
      </c>
      <c r="B1664" s="2" t="s">
        <v>10315</v>
      </c>
      <c r="C1664" s="3">
        <v>27674</v>
      </c>
      <c r="D1664" s="2" t="s">
        <v>10316</v>
      </c>
      <c r="E1664" s="2" t="s">
        <v>2004</v>
      </c>
      <c r="F1664" s="2" t="s">
        <v>1054</v>
      </c>
      <c r="G1664" s="2" t="s">
        <v>113</v>
      </c>
      <c r="H1664" s="4" t="s">
        <v>10317</v>
      </c>
      <c r="I1664" s="5" t="s">
        <v>10318</v>
      </c>
      <c r="J1664" s="2" t="s">
        <v>25</v>
      </c>
      <c r="K1664" s="2" t="s">
        <v>38</v>
      </c>
      <c r="L1664" s="2"/>
      <c r="M1664" s="8" t="s">
        <v>52</v>
      </c>
      <c r="N1664" s="2" t="s">
        <v>772</v>
      </c>
      <c r="O1664" s="2" t="s">
        <v>41</v>
      </c>
      <c r="P1664" s="6">
        <v>1637</v>
      </c>
      <c r="Q1664" s="7" t="s">
        <v>52391</v>
      </c>
    </row>
    <row r="1665" spans="1:17" x14ac:dyDescent="0.2">
      <c r="A1665" s="2" t="s">
        <v>10319</v>
      </c>
      <c r="B1665" s="2" t="s">
        <v>10320</v>
      </c>
      <c r="C1665" s="3">
        <v>37938</v>
      </c>
      <c r="D1665" s="2" t="s">
        <v>10321</v>
      </c>
      <c r="E1665" s="2" t="s">
        <v>4978</v>
      </c>
      <c r="F1665" s="2" t="s">
        <v>592</v>
      </c>
      <c r="G1665" s="2" t="s">
        <v>48</v>
      </c>
      <c r="H1665" s="4" t="s">
        <v>10322</v>
      </c>
      <c r="I1665" s="5" t="s">
        <v>10323</v>
      </c>
      <c r="J1665" s="2" t="s">
        <v>25</v>
      </c>
      <c r="K1665" s="2" t="s">
        <v>26</v>
      </c>
      <c r="L1665" s="2"/>
      <c r="M1665" s="8" t="s">
        <v>268</v>
      </c>
      <c r="N1665" s="2" t="s">
        <v>4633</v>
      </c>
      <c r="O1665" s="2" t="s">
        <v>296</v>
      </c>
      <c r="P1665" s="6">
        <v>3356</v>
      </c>
      <c r="Q1665" s="7" t="s">
        <v>52391</v>
      </c>
    </row>
    <row r="1666" spans="1:17" x14ac:dyDescent="0.2">
      <c r="A1666" s="2" t="s">
        <v>10324</v>
      </c>
      <c r="B1666" s="2" t="s">
        <v>8960</v>
      </c>
      <c r="C1666" s="3">
        <v>25422</v>
      </c>
      <c r="D1666" s="2" t="s">
        <v>10325</v>
      </c>
      <c r="E1666" s="2" t="s">
        <v>4340</v>
      </c>
      <c r="F1666" s="2" t="s">
        <v>855</v>
      </c>
      <c r="G1666" s="2" t="s">
        <v>223</v>
      </c>
      <c r="H1666" s="4" t="s">
        <v>10326</v>
      </c>
      <c r="I1666" s="5" t="s">
        <v>10327</v>
      </c>
      <c r="J1666" s="2" t="s">
        <v>51</v>
      </c>
      <c r="K1666" s="2" t="s">
        <v>73</v>
      </c>
      <c r="L1666" s="2"/>
      <c r="M1666" s="8" t="s">
        <v>74</v>
      </c>
      <c r="N1666" s="2" t="s">
        <v>2174</v>
      </c>
      <c r="O1666" s="2" t="s">
        <v>188</v>
      </c>
      <c r="P1666" s="6">
        <v>9057</v>
      </c>
      <c r="Q1666" s="7" t="s">
        <v>52391</v>
      </c>
    </row>
    <row r="1667" spans="1:17" x14ac:dyDescent="0.2">
      <c r="A1667" s="2" t="s">
        <v>10328</v>
      </c>
      <c r="B1667" s="2" t="s">
        <v>10329</v>
      </c>
      <c r="C1667" s="3">
        <v>35879</v>
      </c>
      <c r="D1667" s="2" t="s">
        <v>10330</v>
      </c>
      <c r="E1667" s="2" t="s">
        <v>2545</v>
      </c>
      <c r="F1667" s="2" t="s">
        <v>10331</v>
      </c>
      <c r="G1667" s="2" t="s">
        <v>22</v>
      </c>
      <c r="H1667" s="4" t="s">
        <v>10332</v>
      </c>
      <c r="I1667" s="5" t="s">
        <v>10333</v>
      </c>
      <c r="J1667" s="2" t="s">
        <v>160</v>
      </c>
      <c r="K1667" s="2" t="s">
        <v>38</v>
      </c>
      <c r="L1667" s="2"/>
      <c r="M1667" s="8" t="s">
        <v>85</v>
      </c>
      <c r="N1667" s="2" t="s">
        <v>197</v>
      </c>
      <c r="O1667" s="2" t="s">
        <v>296</v>
      </c>
      <c r="P1667" s="6">
        <v>8576</v>
      </c>
      <c r="Q1667" s="7" t="s">
        <v>52391</v>
      </c>
    </row>
    <row r="1668" spans="1:17" x14ac:dyDescent="0.2">
      <c r="A1668" s="2" t="s">
        <v>10334</v>
      </c>
      <c r="B1668" s="2" t="s">
        <v>2597</v>
      </c>
      <c r="C1668" s="3">
        <v>36692</v>
      </c>
      <c r="D1668" s="2" t="s">
        <v>10335</v>
      </c>
      <c r="E1668" s="2" t="s">
        <v>10109</v>
      </c>
      <c r="F1668" s="2" t="s">
        <v>10336</v>
      </c>
      <c r="G1668" s="2" t="s">
        <v>81</v>
      </c>
      <c r="H1668" s="4" t="s">
        <v>10337</v>
      </c>
      <c r="I1668" s="5" t="s">
        <v>10338</v>
      </c>
      <c r="J1668" s="2" t="s">
        <v>51</v>
      </c>
      <c r="K1668" s="2" t="s">
        <v>73</v>
      </c>
      <c r="L1668" s="2"/>
      <c r="M1668" s="8" t="s">
        <v>105</v>
      </c>
      <c r="N1668" s="2" t="s">
        <v>1192</v>
      </c>
      <c r="O1668" s="2" t="s">
        <v>198</v>
      </c>
      <c r="P1668" s="6">
        <v>8546</v>
      </c>
      <c r="Q1668" s="7" t="s">
        <v>52391</v>
      </c>
    </row>
    <row r="1669" spans="1:17" x14ac:dyDescent="0.2">
      <c r="A1669" s="2" t="s">
        <v>10339</v>
      </c>
      <c r="B1669" s="2" t="s">
        <v>10340</v>
      </c>
      <c r="C1669" s="3">
        <v>26397</v>
      </c>
      <c r="D1669" s="2" t="s">
        <v>10341</v>
      </c>
      <c r="E1669" s="2" t="s">
        <v>926</v>
      </c>
      <c r="F1669" s="2" t="s">
        <v>239</v>
      </c>
      <c r="G1669" s="2" t="s">
        <v>249</v>
      </c>
      <c r="H1669" s="4" t="s">
        <v>10342</v>
      </c>
      <c r="I1669" s="5" t="s">
        <v>10343</v>
      </c>
      <c r="J1669" s="2" t="s">
        <v>84</v>
      </c>
      <c r="K1669" s="2" t="s">
        <v>38</v>
      </c>
      <c r="L1669" s="2"/>
      <c r="M1669" s="8" t="s">
        <v>39</v>
      </c>
      <c r="N1669" s="2" t="s">
        <v>440</v>
      </c>
      <c r="O1669" s="2" t="s">
        <v>87</v>
      </c>
      <c r="P1669" s="6">
        <v>2489</v>
      </c>
      <c r="Q1669" s="7" t="s">
        <v>52391</v>
      </c>
    </row>
    <row r="1670" spans="1:17" x14ac:dyDescent="0.2">
      <c r="A1670" s="2" t="s">
        <v>10344</v>
      </c>
      <c r="B1670" s="2" t="s">
        <v>10345</v>
      </c>
      <c r="C1670" s="3">
        <v>24010</v>
      </c>
      <c r="D1670" s="2" t="s">
        <v>10346</v>
      </c>
      <c r="E1670" s="2" t="s">
        <v>1138</v>
      </c>
      <c r="F1670" s="2" t="s">
        <v>1236</v>
      </c>
      <c r="G1670" s="2" t="s">
        <v>214</v>
      </c>
      <c r="H1670" s="4" t="s">
        <v>10347</v>
      </c>
      <c r="I1670" s="5" t="s">
        <v>10348</v>
      </c>
      <c r="J1670" s="2" t="s">
        <v>51</v>
      </c>
      <c r="K1670" s="2" t="s">
        <v>38</v>
      </c>
      <c r="L1670" s="2"/>
      <c r="M1670" s="8" t="s">
        <v>143</v>
      </c>
      <c r="N1670" s="2" t="s">
        <v>5245</v>
      </c>
      <c r="O1670" s="2" t="s">
        <v>29</v>
      </c>
      <c r="P1670" s="6">
        <v>4611</v>
      </c>
      <c r="Q1670" s="7" t="s">
        <v>52391</v>
      </c>
    </row>
    <row r="1671" spans="1:17" x14ac:dyDescent="0.2">
      <c r="A1671" s="2" t="s">
        <v>10349</v>
      </c>
      <c r="B1671" s="2" t="s">
        <v>9413</v>
      </c>
      <c r="C1671" s="3">
        <v>35959</v>
      </c>
      <c r="D1671" s="2" t="s">
        <v>10350</v>
      </c>
      <c r="E1671" s="2" t="s">
        <v>1736</v>
      </c>
      <c r="F1671" s="2" t="s">
        <v>10351</v>
      </c>
      <c r="G1671" s="2" t="s">
        <v>123</v>
      </c>
      <c r="H1671" s="4" t="s">
        <v>10352</v>
      </c>
      <c r="I1671" s="5" t="s">
        <v>10353</v>
      </c>
      <c r="J1671" s="2" t="s">
        <v>25</v>
      </c>
      <c r="K1671" s="2" t="s">
        <v>38</v>
      </c>
      <c r="L1671" s="2"/>
      <c r="M1671" s="8" t="s">
        <v>27</v>
      </c>
      <c r="N1671" s="2" t="s">
        <v>2722</v>
      </c>
      <c r="O1671" s="2" t="s">
        <v>312</v>
      </c>
      <c r="P1671" s="6">
        <v>8268</v>
      </c>
      <c r="Q1671" s="7" t="s">
        <v>52391</v>
      </c>
    </row>
    <row r="1672" spans="1:17" x14ac:dyDescent="0.2">
      <c r="A1672" s="2" t="s">
        <v>10354</v>
      </c>
      <c r="B1672" s="2" t="s">
        <v>10355</v>
      </c>
      <c r="C1672" s="3">
        <v>18913</v>
      </c>
      <c r="D1672" s="2" t="s">
        <v>10356</v>
      </c>
      <c r="E1672" s="2" t="s">
        <v>870</v>
      </c>
      <c r="F1672" s="2" t="s">
        <v>10357</v>
      </c>
      <c r="G1672" s="2" t="s">
        <v>702</v>
      </c>
      <c r="H1672" s="4" t="s">
        <v>10358</v>
      </c>
      <c r="I1672" s="5" t="s">
        <v>10359</v>
      </c>
      <c r="J1672" s="2" t="s">
        <v>160</v>
      </c>
      <c r="K1672" s="2" t="s">
        <v>73</v>
      </c>
      <c r="L1672" s="2"/>
      <c r="M1672" s="8" t="s">
        <v>143</v>
      </c>
      <c r="N1672" s="2" t="s">
        <v>5068</v>
      </c>
      <c r="O1672" s="2" t="s">
        <v>188</v>
      </c>
      <c r="P1672" s="6">
        <v>6202</v>
      </c>
      <c r="Q1672" s="7" t="s">
        <v>52391</v>
      </c>
    </row>
    <row r="1673" spans="1:17" x14ac:dyDescent="0.2">
      <c r="A1673" s="2" t="s">
        <v>10360</v>
      </c>
      <c r="B1673" s="2" t="s">
        <v>10361</v>
      </c>
      <c r="C1673" s="3">
        <v>17473</v>
      </c>
      <c r="D1673" s="2" t="s">
        <v>10362</v>
      </c>
      <c r="E1673" s="2" t="s">
        <v>389</v>
      </c>
      <c r="F1673" s="2" t="s">
        <v>10363</v>
      </c>
      <c r="G1673" s="2" t="s">
        <v>679</v>
      </c>
      <c r="H1673" s="4" t="s">
        <v>10364</v>
      </c>
      <c r="I1673" s="5" t="s">
        <v>8082</v>
      </c>
      <c r="J1673" s="2" t="s">
        <v>25</v>
      </c>
      <c r="K1673" s="2" t="s">
        <v>26</v>
      </c>
      <c r="L1673" s="2"/>
      <c r="M1673" s="8" t="s">
        <v>116</v>
      </c>
      <c r="N1673" s="2" t="s">
        <v>8341</v>
      </c>
      <c r="O1673" s="2" t="s">
        <v>312</v>
      </c>
      <c r="P1673" s="6">
        <v>3154</v>
      </c>
      <c r="Q1673" s="7" t="s">
        <v>52391</v>
      </c>
    </row>
    <row r="1674" spans="1:17" x14ac:dyDescent="0.2">
      <c r="A1674" s="2" t="s">
        <v>10365</v>
      </c>
      <c r="B1674" s="2" t="s">
        <v>10366</v>
      </c>
      <c r="C1674" s="3">
        <v>33302</v>
      </c>
      <c r="D1674" s="2" t="s">
        <v>10367</v>
      </c>
      <c r="E1674" s="2" t="s">
        <v>46</v>
      </c>
      <c r="F1674" s="2" t="s">
        <v>10368</v>
      </c>
      <c r="G1674" s="2" t="s">
        <v>223</v>
      </c>
      <c r="H1674" s="4" t="s">
        <v>10369</v>
      </c>
      <c r="I1674" s="5" t="s">
        <v>10370</v>
      </c>
      <c r="J1674" s="2" t="s">
        <v>84</v>
      </c>
      <c r="K1674" s="2" t="s">
        <v>73</v>
      </c>
      <c r="L1674" s="2"/>
      <c r="M1674" s="8" t="s">
        <v>27</v>
      </c>
      <c r="N1674" s="2" t="s">
        <v>10371</v>
      </c>
      <c r="O1674" s="2" t="s">
        <v>198</v>
      </c>
      <c r="P1674" s="6">
        <v>7524</v>
      </c>
      <c r="Q1674" s="7" t="s">
        <v>52391</v>
      </c>
    </row>
    <row r="1675" spans="1:17" x14ac:dyDescent="0.2">
      <c r="A1675" s="2" t="s">
        <v>10372</v>
      </c>
      <c r="B1675" s="2" t="s">
        <v>10373</v>
      </c>
      <c r="C1675" s="3">
        <v>28581</v>
      </c>
      <c r="D1675" s="2" t="s">
        <v>10374</v>
      </c>
      <c r="E1675" s="2" t="s">
        <v>1016</v>
      </c>
      <c r="F1675" s="2" t="s">
        <v>10375</v>
      </c>
      <c r="G1675" s="2" t="s">
        <v>184</v>
      </c>
      <c r="H1675" s="4" t="s">
        <v>10376</v>
      </c>
      <c r="I1675" s="5" t="s">
        <v>10377</v>
      </c>
      <c r="J1675" s="2" t="s">
        <v>160</v>
      </c>
      <c r="K1675" s="2" t="s">
        <v>38</v>
      </c>
      <c r="L1675" s="2"/>
      <c r="M1675" s="8" t="s">
        <v>52</v>
      </c>
      <c r="N1675" s="2" t="s">
        <v>3669</v>
      </c>
      <c r="O1675" s="2" t="s">
        <v>198</v>
      </c>
      <c r="P1675" s="6">
        <v>6758</v>
      </c>
      <c r="Q1675" s="7" t="s">
        <v>52391</v>
      </c>
    </row>
    <row r="1676" spans="1:17" x14ac:dyDescent="0.2">
      <c r="A1676" s="2" t="s">
        <v>10378</v>
      </c>
      <c r="B1676" s="2" t="s">
        <v>10379</v>
      </c>
      <c r="C1676" s="3">
        <v>34362</v>
      </c>
      <c r="D1676" s="2" t="s">
        <v>10380</v>
      </c>
      <c r="E1676" s="2" t="s">
        <v>4065</v>
      </c>
      <c r="F1676" s="2" t="s">
        <v>1017</v>
      </c>
      <c r="G1676" s="2" t="s">
        <v>102</v>
      </c>
      <c r="H1676" s="4" t="s">
        <v>10381</v>
      </c>
      <c r="I1676" s="5" t="s">
        <v>10382</v>
      </c>
      <c r="J1676" s="2" t="s">
        <v>25</v>
      </c>
      <c r="K1676" s="2" t="s">
        <v>38</v>
      </c>
      <c r="L1676" s="2"/>
      <c r="M1676" s="8" t="s">
        <v>39</v>
      </c>
      <c r="N1676" s="2" t="s">
        <v>801</v>
      </c>
      <c r="O1676" s="2" t="s">
        <v>29</v>
      </c>
      <c r="P1676" s="6">
        <v>6183</v>
      </c>
      <c r="Q1676" s="7" t="s">
        <v>52391</v>
      </c>
    </row>
    <row r="1677" spans="1:17" x14ac:dyDescent="0.2">
      <c r="A1677" s="2" t="s">
        <v>10383</v>
      </c>
      <c r="B1677" s="2" t="s">
        <v>10384</v>
      </c>
      <c r="C1677" s="3">
        <v>27396</v>
      </c>
      <c r="D1677" s="2" t="s">
        <v>10385</v>
      </c>
      <c r="E1677" s="2" t="s">
        <v>10029</v>
      </c>
      <c r="F1677" s="2" t="s">
        <v>10386</v>
      </c>
      <c r="G1677" s="2" t="s">
        <v>48</v>
      </c>
      <c r="H1677" s="4" t="s">
        <v>10387</v>
      </c>
      <c r="I1677" s="5" t="s">
        <v>10388</v>
      </c>
      <c r="J1677" s="2" t="s">
        <v>160</v>
      </c>
      <c r="K1677" s="2" t="s">
        <v>73</v>
      </c>
      <c r="L1677" s="2"/>
      <c r="M1677" s="8" t="s">
        <v>116</v>
      </c>
      <c r="N1677" s="2" t="s">
        <v>5079</v>
      </c>
      <c r="O1677" s="2" t="s">
        <v>188</v>
      </c>
      <c r="P1677" s="6">
        <v>5250</v>
      </c>
      <c r="Q1677" s="7" t="s">
        <v>52391</v>
      </c>
    </row>
    <row r="1678" spans="1:17" x14ac:dyDescent="0.2">
      <c r="A1678" s="2" t="s">
        <v>10389</v>
      </c>
      <c r="B1678" s="2" t="s">
        <v>10390</v>
      </c>
      <c r="C1678" s="3">
        <v>36233</v>
      </c>
      <c r="D1678" s="2" t="s">
        <v>10391</v>
      </c>
      <c r="E1678" s="2" t="s">
        <v>1622</v>
      </c>
      <c r="F1678" s="2" t="s">
        <v>10392</v>
      </c>
      <c r="G1678" s="2" t="s">
        <v>702</v>
      </c>
      <c r="H1678" s="4" t="s">
        <v>10393</v>
      </c>
      <c r="I1678" s="5" t="s">
        <v>10394</v>
      </c>
      <c r="J1678" s="2" t="s">
        <v>160</v>
      </c>
      <c r="K1678" s="2" t="s">
        <v>38</v>
      </c>
      <c r="L1678" s="2"/>
      <c r="M1678" s="8" t="s">
        <v>376</v>
      </c>
      <c r="N1678" s="2" t="s">
        <v>1536</v>
      </c>
      <c r="O1678" s="2" t="s">
        <v>41</v>
      </c>
      <c r="P1678" s="6">
        <v>4793</v>
      </c>
      <c r="Q1678" s="7" t="s">
        <v>52391</v>
      </c>
    </row>
    <row r="1679" spans="1:17" x14ac:dyDescent="0.2">
      <c r="A1679" s="2" t="s">
        <v>10395</v>
      </c>
      <c r="B1679" s="2" t="s">
        <v>10396</v>
      </c>
      <c r="C1679" s="3">
        <v>29487</v>
      </c>
      <c r="D1679" s="2" t="s">
        <v>10397</v>
      </c>
      <c r="E1679" s="2" t="s">
        <v>4169</v>
      </c>
      <c r="F1679" s="2" t="s">
        <v>10398</v>
      </c>
      <c r="G1679" s="2" t="s">
        <v>214</v>
      </c>
      <c r="H1679" s="4" t="s">
        <v>10399</v>
      </c>
      <c r="I1679" s="5" t="s">
        <v>10400</v>
      </c>
      <c r="J1679" s="2" t="s">
        <v>63</v>
      </c>
      <c r="K1679" s="2" t="s">
        <v>38</v>
      </c>
      <c r="L1679" s="2"/>
      <c r="M1679" s="8" t="s">
        <v>85</v>
      </c>
      <c r="N1679" s="2" t="s">
        <v>4889</v>
      </c>
      <c r="O1679" s="2" t="s">
        <v>312</v>
      </c>
      <c r="P1679" s="6">
        <v>7543</v>
      </c>
      <c r="Q1679" s="7" t="s">
        <v>52391</v>
      </c>
    </row>
    <row r="1680" spans="1:17" x14ac:dyDescent="0.2">
      <c r="A1680" s="2" t="s">
        <v>10401</v>
      </c>
      <c r="B1680" s="2" t="s">
        <v>9915</v>
      </c>
      <c r="C1680" s="3">
        <v>31164</v>
      </c>
      <c r="D1680" s="2" t="s">
        <v>10402</v>
      </c>
      <c r="E1680" s="2" t="s">
        <v>1786</v>
      </c>
      <c r="F1680" s="2" t="s">
        <v>1779</v>
      </c>
      <c r="G1680" s="2" t="s">
        <v>81</v>
      </c>
      <c r="H1680" s="4" t="s">
        <v>10403</v>
      </c>
      <c r="I1680" s="5" t="s">
        <v>10404</v>
      </c>
      <c r="J1680" s="2" t="s">
        <v>25</v>
      </c>
      <c r="K1680" s="2" t="s">
        <v>38</v>
      </c>
      <c r="L1680" s="2"/>
      <c r="M1680" s="8" t="s">
        <v>27</v>
      </c>
      <c r="N1680" s="2" t="s">
        <v>226</v>
      </c>
      <c r="O1680" s="2" t="s">
        <v>41</v>
      </c>
      <c r="P1680" s="6">
        <v>8194</v>
      </c>
      <c r="Q1680" s="7" t="s">
        <v>52391</v>
      </c>
    </row>
    <row r="1681" spans="1:17" x14ac:dyDescent="0.2">
      <c r="A1681" s="2" t="s">
        <v>10405</v>
      </c>
      <c r="B1681" s="2" t="s">
        <v>6157</v>
      </c>
      <c r="C1681" s="3">
        <v>30565</v>
      </c>
      <c r="D1681" s="2" t="s">
        <v>10406</v>
      </c>
      <c r="E1681" s="2" t="s">
        <v>3160</v>
      </c>
      <c r="F1681" s="2" t="s">
        <v>3689</v>
      </c>
      <c r="G1681" s="2" t="s">
        <v>687</v>
      </c>
      <c r="H1681" s="4" t="s">
        <v>10407</v>
      </c>
      <c r="I1681" s="5" t="s">
        <v>10408</v>
      </c>
      <c r="J1681" s="2" t="s">
        <v>160</v>
      </c>
      <c r="K1681" s="2" t="s">
        <v>26</v>
      </c>
      <c r="L1681" s="2"/>
      <c r="M1681" s="8" t="s">
        <v>376</v>
      </c>
      <c r="N1681" s="2" t="s">
        <v>6667</v>
      </c>
      <c r="O1681" s="2" t="s">
        <v>188</v>
      </c>
      <c r="P1681" s="6">
        <v>8550</v>
      </c>
      <c r="Q1681" s="7" t="s">
        <v>52391</v>
      </c>
    </row>
    <row r="1682" spans="1:17" x14ac:dyDescent="0.2">
      <c r="A1682" s="2" t="s">
        <v>10409</v>
      </c>
      <c r="B1682" s="2" t="s">
        <v>10410</v>
      </c>
      <c r="C1682" s="3">
        <v>22842</v>
      </c>
      <c r="D1682" s="2" t="s">
        <v>10411</v>
      </c>
      <c r="E1682" s="2" t="s">
        <v>3122</v>
      </c>
      <c r="F1682" s="2" t="s">
        <v>140</v>
      </c>
      <c r="G1682" s="2" t="s">
        <v>175</v>
      </c>
      <c r="H1682" s="4" t="s">
        <v>10412</v>
      </c>
      <c r="I1682" s="5" t="s">
        <v>10413</v>
      </c>
      <c r="J1682" s="2" t="s">
        <v>25</v>
      </c>
      <c r="K1682" s="2" t="s">
        <v>26</v>
      </c>
      <c r="L1682" s="2"/>
      <c r="M1682" s="8" t="s">
        <v>85</v>
      </c>
      <c r="N1682" s="2" t="s">
        <v>2486</v>
      </c>
      <c r="O1682" s="2" t="s">
        <v>296</v>
      </c>
      <c r="P1682" s="6">
        <v>2525</v>
      </c>
      <c r="Q1682" s="7" t="s">
        <v>52391</v>
      </c>
    </row>
    <row r="1683" spans="1:17" x14ac:dyDescent="0.2">
      <c r="A1683" s="2" t="s">
        <v>10414</v>
      </c>
      <c r="B1683" s="2" t="s">
        <v>10415</v>
      </c>
      <c r="C1683" s="3">
        <v>38187</v>
      </c>
      <c r="D1683" s="2" t="s">
        <v>10416</v>
      </c>
      <c r="E1683" s="2" t="s">
        <v>2478</v>
      </c>
      <c r="F1683" s="2" t="s">
        <v>112</v>
      </c>
      <c r="G1683" s="2" t="s">
        <v>70</v>
      </c>
      <c r="H1683" s="4" t="s">
        <v>10417</v>
      </c>
      <c r="I1683" s="5" t="s">
        <v>10418</v>
      </c>
      <c r="J1683" s="2" t="s">
        <v>160</v>
      </c>
      <c r="K1683" s="2" t="s">
        <v>26</v>
      </c>
      <c r="L1683" s="2"/>
      <c r="M1683" s="8" t="s">
        <v>268</v>
      </c>
      <c r="N1683" s="2" t="s">
        <v>1819</v>
      </c>
      <c r="O1683" s="2" t="s">
        <v>243</v>
      </c>
      <c r="P1683" s="6">
        <v>5721</v>
      </c>
      <c r="Q1683" s="7" t="s">
        <v>52391</v>
      </c>
    </row>
    <row r="1684" spans="1:17" x14ac:dyDescent="0.2">
      <c r="A1684" s="2" t="s">
        <v>10419</v>
      </c>
      <c r="B1684" s="2" t="s">
        <v>10420</v>
      </c>
      <c r="C1684" s="3">
        <v>23523</v>
      </c>
      <c r="D1684" s="2" t="s">
        <v>10421</v>
      </c>
      <c r="E1684" s="2" t="s">
        <v>716</v>
      </c>
      <c r="F1684" s="2" t="s">
        <v>10422</v>
      </c>
      <c r="G1684" s="2" t="s">
        <v>249</v>
      </c>
      <c r="H1684" s="4" t="s">
        <v>10423</v>
      </c>
      <c r="I1684" s="5" t="s">
        <v>10424</v>
      </c>
      <c r="J1684" s="2" t="s">
        <v>63</v>
      </c>
      <c r="K1684" s="2" t="s">
        <v>26</v>
      </c>
      <c r="L1684" s="2"/>
      <c r="M1684" s="8" t="s">
        <v>85</v>
      </c>
      <c r="N1684" s="2" t="s">
        <v>10425</v>
      </c>
      <c r="O1684" s="2" t="s">
        <v>296</v>
      </c>
      <c r="P1684" s="6">
        <v>9706</v>
      </c>
      <c r="Q1684" s="7" t="s">
        <v>52391</v>
      </c>
    </row>
    <row r="1685" spans="1:17" x14ac:dyDescent="0.2">
      <c r="A1685" s="2" t="s">
        <v>10426</v>
      </c>
      <c r="B1685" s="2" t="s">
        <v>10427</v>
      </c>
      <c r="C1685" s="3">
        <v>22064</v>
      </c>
      <c r="D1685" s="2" t="s">
        <v>10428</v>
      </c>
      <c r="E1685" s="2" t="s">
        <v>100</v>
      </c>
      <c r="F1685" s="2" t="s">
        <v>10429</v>
      </c>
      <c r="G1685" s="2" t="s">
        <v>413</v>
      </c>
      <c r="H1685" s="4" t="s">
        <v>10430</v>
      </c>
      <c r="I1685" s="5" t="s">
        <v>10431</v>
      </c>
      <c r="J1685" s="2" t="s">
        <v>51</v>
      </c>
      <c r="K1685" s="2" t="s">
        <v>26</v>
      </c>
      <c r="L1685" s="2"/>
      <c r="M1685" s="8" t="s">
        <v>105</v>
      </c>
      <c r="N1685" s="2" t="s">
        <v>4354</v>
      </c>
      <c r="O1685" s="2" t="s">
        <v>29</v>
      </c>
      <c r="P1685" s="6">
        <v>2936</v>
      </c>
      <c r="Q1685" s="7" t="s">
        <v>52391</v>
      </c>
    </row>
    <row r="1686" spans="1:17" x14ac:dyDescent="0.2">
      <c r="A1686" s="2" t="s">
        <v>10432</v>
      </c>
      <c r="B1686" s="2" t="s">
        <v>1224</v>
      </c>
      <c r="C1686" s="3">
        <v>22806</v>
      </c>
      <c r="D1686" s="2" t="s">
        <v>10433</v>
      </c>
      <c r="E1686" s="2" t="s">
        <v>914</v>
      </c>
      <c r="F1686" s="2" t="s">
        <v>10434</v>
      </c>
      <c r="G1686" s="2" t="s">
        <v>81</v>
      </c>
      <c r="H1686" s="4" t="s">
        <v>10435</v>
      </c>
      <c r="I1686" s="5" t="s">
        <v>10436</v>
      </c>
      <c r="J1686" s="2" t="s">
        <v>25</v>
      </c>
      <c r="K1686" s="2" t="s">
        <v>26</v>
      </c>
      <c r="L1686" s="2"/>
      <c r="M1686" s="8" t="s">
        <v>27</v>
      </c>
      <c r="N1686" s="2" t="s">
        <v>8295</v>
      </c>
      <c r="O1686" s="2" t="s">
        <v>243</v>
      </c>
      <c r="P1686" s="6">
        <v>1759</v>
      </c>
      <c r="Q1686" s="7" t="s">
        <v>52391</v>
      </c>
    </row>
    <row r="1687" spans="1:17" x14ac:dyDescent="0.2">
      <c r="A1687" s="2" t="s">
        <v>10437</v>
      </c>
      <c r="B1687" s="2" t="s">
        <v>10438</v>
      </c>
      <c r="C1687" s="3">
        <v>27109</v>
      </c>
      <c r="D1687" s="2" t="s">
        <v>10439</v>
      </c>
      <c r="E1687" s="2" t="s">
        <v>2804</v>
      </c>
      <c r="F1687" s="2" t="s">
        <v>1312</v>
      </c>
      <c r="G1687" s="2" t="s">
        <v>249</v>
      </c>
      <c r="H1687" s="4" t="s">
        <v>10440</v>
      </c>
      <c r="I1687" s="5" t="s">
        <v>10441</v>
      </c>
      <c r="J1687" s="2" t="s">
        <v>51</v>
      </c>
      <c r="K1687" s="2" t="s">
        <v>38</v>
      </c>
      <c r="L1687" s="2"/>
      <c r="M1687" s="8" t="s">
        <v>207</v>
      </c>
      <c r="N1687" s="2" t="s">
        <v>551</v>
      </c>
      <c r="O1687" s="2" t="s">
        <v>87</v>
      </c>
      <c r="P1687" s="6">
        <v>2751</v>
      </c>
      <c r="Q1687" s="7" t="s">
        <v>52391</v>
      </c>
    </row>
    <row r="1688" spans="1:17" x14ac:dyDescent="0.2">
      <c r="A1688" s="2" t="s">
        <v>10442</v>
      </c>
      <c r="B1688" s="2" t="s">
        <v>10443</v>
      </c>
      <c r="C1688" s="3">
        <v>30171</v>
      </c>
      <c r="D1688" s="2" t="s">
        <v>10444</v>
      </c>
      <c r="E1688" s="2" t="s">
        <v>789</v>
      </c>
      <c r="F1688" s="2" t="s">
        <v>754</v>
      </c>
      <c r="G1688" s="2" t="s">
        <v>679</v>
      </c>
      <c r="H1688" s="4" t="s">
        <v>10445</v>
      </c>
      <c r="I1688" s="5" t="s">
        <v>10446</v>
      </c>
      <c r="J1688" s="2" t="s">
        <v>63</v>
      </c>
      <c r="K1688" s="2" t="s">
        <v>26</v>
      </c>
      <c r="L1688" s="2"/>
      <c r="M1688" s="8" t="s">
        <v>52</v>
      </c>
      <c r="N1688" s="2" t="s">
        <v>1558</v>
      </c>
      <c r="O1688" s="2" t="s">
        <v>198</v>
      </c>
      <c r="P1688" s="6">
        <v>6618</v>
      </c>
      <c r="Q1688" s="7" t="s">
        <v>52391</v>
      </c>
    </row>
    <row r="1689" spans="1:17" x14ac:dyDescent="0.2">
      <c r="A1689" s="2" t="s">
        <v>10447</v>
      </c>
      <c r="B1689" s="2" t="s">
        <v>10448</v>
      </c>
      <c r="C1689" s="3">
        <v>34080</v>
      </c>
      <c r="D1689" s="2" t="s">
        <v>10449</v>
      </c>
      <c r="E1689" s="2" t="s">
        <v>1235</v>
      </c>
      <c r="F1689" s="2" t="s">
        <v>2150</v>
      </c>
      <c r="G1689" s="2" t="s">
        <v>123</v>
      </c>
      <c r="H1689" s="4" t="s">
        <v>10450</v>
      </c>
      <c r="I1689" s="5" t="s">
        <v>10451</v>
      </c>
      <c r="J1689" s="2" t="s">
        <v>63</v>
      </c>
      <c r="K1689" s="2" t="s">
        <v>38</v>
      </c>
      <c r="L1689" s="2"/>
      <c r="M1689" s="8" t="s">
        <v>74</v>
      </c>
      <c r="N1689" s="2" t="s">
        <v>2407</v>
      </c>
      <c r="O1689" s="2" t="s">
        <v>29</v>
      </c>
      <c r="P1689" s="6">
        <v>5363</v>
      </c>
      <c r="Q1689" s="7" t="s">
        <v>52391</v>
      </c>
    </row>
    <row r="1690" spans="1:17" x14ac:dyDescent="0.2">
      <c r="A1690" s="2" t="s">
        <v>10452</v>
      </c>
      <c r="B1690" s="2" t="s">
        <v>10453</v>
      </c>
      <c r="C1690" s="3">
        <v>26120</v>
      </c>
      <c r="D1690" s="2" t="s">
        <v>10454</v>
      </c>
      <c r="E1690" s="2" t="s">
        <v>9791</v>
      </c>
      <c r="F1690" s="2" t="s">
        <v>382</v>
      </c>
      <c r="G1690" s="2" t="s">
        <v>93</v>
      </c>
      <c r="H1690" s="4" t="s">
        <v>10455</v>
      </c>
      <c r="I1690" s="5" t="s">
        <v>10456</v>
      </c>
      <c r="J1690" s="2" t="s">
        <v>51</v>
      </c>
      <c r="K1690" s="2" t="s">
        <v>38</v>
      </c>
      <c r="L1690" s="2"/>
      <c r="M1690" s="8" t="s">
        <v>27</v>
      </c>
      <c r="N1690" s="2" t="s">
        <v>3573</v>
      </c>
      <c r="O1690" s="2" t="s">
        <v>29</v>
      </c>
      <c r="P1690" s="6">
        <v>5021</v>
      </c>
      <c r="Q1690" s="7" t="s">
        <v>52391</v>
      </c>
    </row>
    <row r="1691" spans="1:17" x14ac:dyDescent="0.2">
      <c r="A1691" s="2" t="s">
        <v>10457</v>
      </c>
      <c r="B1691" s="2" t="s">
        <v>10458</v>
      </c>
      <c r="C1691" s="3">
        <v>25704</v>
      </c>
      <c r="D1691" s="2" t="s">
        <v>10459</v>
      </c>
      <c r="E1691" s="2" t="s">
        <v>6103</v>
      </c>
      <c r="F1691" s="2" t="s">
        <v>486</v>
      </c>
      <c r="G1691" s="2" t="s">
        <v>194</v>
      </c>
      <c r="H1691" s="4" t="s">
        <v>10460</v>
      </c>
      <c r="I1691" s="5" t="s">
        <v>10461</v>
      </c>
      <c r="J1691" s="2" t="s">
        <v>63</v>
      </c>
      <c r="K1691" s="2" t="s">
        <v>73</v>
      </c>
      <c r="L1691" s="2"/>
      <c r="M1691" s="8" t="s">
        <v>116</v>
      </c>
      <c r="N1691" s="2" t="s">
        <v>8116</v>
      </c>
      <c r="O1691" s="2" t="s">
        <v>243</v>
      </c>
      <c r="P1691" s="6">
        <v>4503</v>
      </c>
      <c r="Q1691" s="7" t="s">
        <v>52391</v>
      </c>
    </row>
    <row r="1692" spans="1:17" x14ac:dyDescent="0.2">
      <c r="A1692" s="2" t="s">
        <v>10462</v>
      </c>
      <c r="B1692" s="2" t="s">
        <v>10463</v>
      </c>
      <c r="C1692" s="3">
        <v>32435</v>
      </c>
      <c r="D1692" s="2" t="s">
        <v>10464</v>
      </c>
      <c r="E1692" s="2" t="s">
        <v>5766</v>
      </c>
      <c r="F1692" s="2" t="s">
        <v>4827</v>
      </c>
      <c r="G1692" s="2" t="s">
        <v>123</v>
      </c>
      <c r="H1692" s="4" t="s">
        <v>10465</v>
      </c>
      <c r="I1692" s="5" t="s">
        <v>10466</v>
      </c>
      <c r="J1692" s="2" t="s">
        <v>63</v>
      </c>
      <c r="K1692" s="2" t="s">
        <v>73</v>
      </c>
      <c r="L1692" s="2"/>
      <c r="M1692" s="8" t="s">
        <v>105</v>
      </c>
      <c r="N1692" s="2" t="s">
        <v>1754</v>
      </c>
      <c r="O1692" s="2" t="s">
        <v>107</v>
      </c>
      <c r="P1692" s="6">
        <v>5883</v>
      </c>
      <c r="Q1692" s="7" t="s">
        <v>52391</v>
      </c>
    </row>
    <row r="1693" spans="1:17" x14ac:dyDescent="0.2">
      <c r="A1693" s="2" t="s">
        <v>10467</v>
      </c>
      <c r="B1693" s="2" t="s">
        <v>10468</v>
      </c>
      <c r="C1693" s="3">
        <v>37814</v>
      </c>
      <c r="D1693" s="2" t="s">
        <v>10469</v>
      </c>
      <c r="E1693" s="2" t="s">
        <v>1455</v>
      </c>
      <c r="F1693" s="2" t="s">
        <v>10470</v>
      </c>
      <c r="G1693" s="2" t="s">
        <v>132</v>
      </c>
      <c r="H1693" s="4" t="s">
        <v>10471</v>
      </c>
      <c r="I1693" s="5" t="s">
        <v>10472</v>
      </c>
      <c r="J1693" s="2" t="s">
        <v>51</v>
      </c>
      <c r="K1693" s="2" t="s">
        <v>26</v>
      </c>
      <c r="L1693" s="2"/>
      <c r="M1693" s="8" t="s">
        <v>74</v>
      </c>
      <c r="N1693" s="2" t="s">
        <v>1345</v>
      </c>
      <c r="O1693" s="2" t="s">
        <v>54</v>
      </c>
      <c r="P1693" s="6">
        <v>4295</v>
      </c>
      <c r="Q1693" s="7" t="s">
        <v>52391</v>
      </c>
    </row>
    <row r="1694" spans="1:17" x14ac:dyDescent="0.2">
      <c r="A1694" s="2" t="s">
        <v>10473</v>
      </c>
      <c r="B1694" s="2" t="s">
        <v>10474</v>
      </c>
      <c r="C1694" s="3">
        <v>25930</v>
      </c>
      <c r="D1694" s="2" t="s">
        <v>10475</v>
      </c>
      <c r="E1694" s="2" t="s">
        <v>4026</v>
      </c>
      <c r="F1694" s="2" t="s">
        <v>2726</v>
      </c>
      <c r="G1694" s="2" t="s">
        <v>437</v>
      </c>
      <c r="H1694" s="4" t="s">
        <v>10476</v>
      </c>
      <c r="I1694" s="5" t="s">
        <v>10477</v>
      </c>
      <c r="J1694" s="2" t="s">
        <v>51</v>
      </c>
      <c r="K1694" s="2" t="s">
        <v>38</v>
      </c>
      <c r="L1694" s="2"/>
      <c r="M1694" s="8" t="s">
        <v>376</v>
      </c>
      <c r="N1694" s="2" t="s">
        <v>4485</v>
      </c>
      <c r="O1694" s="2" t="s">
        <v>243</v>
      </c>
      <c r="P1694" s="6">
        <v>7820</v>
      </c>
      <c r="Q1694" s="7" t="s">
        <v>52391</v>
      </c>
    </row>
    <row r="1695" spans="1:17" x14ac:dyDescent="0.2">
      <c r="A1695" s="2" t="s">
        <v>10478</v>
      </c>
      <c r="B1695" s="2" t="s">
        <v>10479</v>
      </c>
      <c r="C1695" s="3">
        <v>31917</v>
      </c>
      <c r="D1695" s="2" t="s">
        <v>10480</v>
      </c>
      <c r="E1695" s="2" t="s">
        <v>899</v>
      </c>
      <c r="F1695" s="2" t="s">
        <v>10481</v>
      </c>
      <c r="G1695" s="2" t="s">
        <v>687</v>
      </c>
      <c r="H1695" s="4" t="s">
        <v>10482</v>
      </c>
      <c r="I1695" s="5" t="s">
        <v>10483</v>
      </c>
      <c r="J1695" s="2" t="s">
        <v>63</v>
      </c>
      <c r="K1695" s="2" t="s">
        <v>73</v>
      </c>
      <c r="L1695" s="2"/>
      <c r="M1695" s="8" t="s">
        <v>268</v>
      </c>
      <c r="N1695" s="2" t="s">
        <v>10484</v>
      </c>
      <c r="O1695" s="2" t="s">
        <v>188</v>
      </c>
      <c r="P1695" s="6">
        <v>9691</v>
      </c>
      <c r="Q1695" s="7" t="s">
        <v>52391</v>
      </c>
    </row>
    <row r="1696" spans="1:17" x14ac:dyDescent="0.2">
      <c r="A1696" s="2" t="s">
        <v>10485</v>
      </c>
      <c r="B1696" s="2" t="s">
        <v>10486</v>
      </c>
      <c r="C1696" s="3">
        <v>32621</v>
      </c>
      <c r="D1696" s="2" t="s">
        <v>10487</v>
      </c>
      <c r="E1696" s="2" t="s">
        <v>2004</v>
      </c>
      <c r="F1696" s="2" t="s">
        <v>10488</v>
      </c>
      <c r="G1696" s="2" t="s">
        <v>341</v>
      </c>
      <c r="H1696" s="4" t="s">
        <v>10489</v>
      </c>
      <c r="I1696" s="5" t="s">
        <v>10490</v>
      </c>
      <c r="J1696" s="2" t="s">
        <v>25</v>
      </c>
      <c r="K1696" s="2" t="s">
        <v>26</v>
      </c>
      <c r="L1696" s="2"/>
      <c r="M1696" s="8" t="s">
        <v>105</v>
      </c>
      <c r="N1696" s="2" t="s">
        <v>2380</v>
      </c>
      <c r="O1696" s="2" t="s">
        <v>188</v>
      </c>
      <c r="P1696" s="6">
        <v>3891</v>
      </c>
      <c r="Q1696" s="7" t="s">
        <v>52391</v>
      </c>
    </row>
    <row r="1697" spans="1:17" x14ac:dyDescent="0.2">
      <c r="A1697" s="2" t="s">
        <v>10491</v>
      </c>
      <c r="B1697" s="2" t="s">
        <v>10492</v>
      </c>
      <c r="C1697" s="3">
        <v>24816</v>
      </c>
      <c r="D1697" s="2" t="s">
        <v>10493</v>
      </c>
      <c r="E1697" s="2" t="s">
        <v>7444</v>
      </c>
      <c r="F1697" s="2" t="s">
        <v>1017</v>
      </c>
      <c r="G1697" s="2" t="s">
        <v>204</v>
      </c>
      <c r="H1697" s="4" t="s">
        <v>10494</v>
      </c>
      <c r="I1697" s="5" t="s">
        <v>10495</v>
      </c>
      <c r="J1697" s="2" t="s">
        <v>84</v>
      </c>
      <c r="K1697" s="2" t="s">
        <v>38</v>
      </c>
      <c r="L1697" s="2"/>
      <c r="M1697" s="8" t="s">
        <v>39</v>
      </c>
      <c r="N1697" s="2" t="s">
        <v>3054</v>
      </c>
      <c r="O1697" s="2" t="s">
        <v>29</v>
      </c>
      <c r="P1697" s="6">
        <v>8603</v>
      </c>
      <c r="Q1697" s="7" t="s">
        <v>52391</v>
      </c>
    </row>
    <row r="1698" spans="1:17" x14ac:dyDescent="0.2">
      <c r="A1698" s="2" t="s">
        <v>10496</v>
      </c>
      <c r="B1698" s="2" t="s">
        <v>10497</v>
      </c>
      <c r="C1698" s="3">
        <v>27463</v>
      </c>
      <c r="D1698" s="2" t="s">
        <v>10498</v>
      </c>
      <c r="E1698" s="2" t="s">
        <v>768</v>
      </c>
      <c r="F1698" s="2" t="s">
        <v>7777</v>
      </c>
      <c r="G1698" s="2" t="s">
        <v>113</v>
      </c>
      <c r="H1698" s="4" t="s">
        <v>10499</v>
      </c>
      <c r="I1698" s="5" t="s">
        <v>10500</v>
      </c>
      <c r="J1698" s="2" t="s">
        <v>63</v>
      </c>
      <c r="K1698" s="2" t="s">
        <v>73</v>
      </c>
      <c r="L1698" s="2"/>
      <c r="M1698" s="8" t="s">
        <v>116</v>
      </c>
      <c r="N1698" s="2" t="s">
        <v>1322</v>
      </c>
      <c r="O1698" s="2" t="s">
        <v>54</v>
      </c>
      <c r="P1698" s="6">
        <v>8386</v>
      </c>
      <c r="Q1698" s="7" t="s">
        <v>52391</v>
      </c>
    </row>
    <row r="1699" spans="1:17" x14ac:dyDescent="0.2">
      <c r="A1699" s="2" t="s">
        <v>10501</v>
      </c>
      <c r="B1699" s="2" t="s">
        <v>7490</v>
      </c>
      <c r="C1699" s="3">
        <v>30580</v>
      </c>
      <c r="D1699" s="2" t="s">
        <v>10502</v>
      </c>
      <c r="E1699" s="2" t="s">
        <v>1990</v>
      </c>
      <c r="F1699" s="2" t="s">
        <v>2171</v>
      </c>
      <c r="G1699" s="2" t="s">
        <v>275</v>
      </c>
      <c r="H1699" s="4" t="s">
        <v>10503</v>
      </c>
      <c r="I1699" s="5" t="s">
        <v>10504</v>
      </c>
      <c r="J1699" s="2" t="s">
        <v>63</v>
      </c>
      <c r="K1699" s="2" t="s">
        <v>38</v>
      </c>
      <c r="L1699" s="2"/>
      <c r="M1699" s="8" t="s">
        <v>105</v>
      </c>
      <c r="N1699" s="2" t="s">
        <v>2987</v>
      </c>
      <c r="O1699" s="2" t="s">
        <v>243</v>
      </c>
      <c r="P1699" s="6">
        <v>6151</v>
      </c>
      <c r="Q1699" s="7" t="s">
        <v>52391</v>
      </c>
    </row>
    <row r="1700" spans="1:17" x14ac:dyDescent="0.2">
      <c r="A1700" s="2" t="s">
        <v>10505</v>
      </c>
      <c r="B1700" s="2" t="s">
        <v>10506</v>
      </c>
      <c r="C1700" s="3">
        <v>34282</v>
      </c>
      <c r="D1700" s="2" t="s">
        <v>10507</v>
      </c>
      <c r="E1700" s="2" t="s">
        <v>2942</v>
      </c>
      <c r="F1700" s="2" t="s">
        <v>7322</v>
      </c>
      <c r="G1700" s="2" t="s">
        <v>184</v>
      </c>
      <c r="H1700" s="4" t="s">
        <v>10508</v>
      </c>
      <c r="I1700" s="5" t="s">
        <v>10509</v>
      </c>
      <c r="J1700" s="2" t="s">
        <v>63</v>
      </c>
      <c r="K1700" s="2" t="s">
        <v>26</v>
      </c>
      <c r="L1700" s="2"/>
      <c r="M1700" s="8" t="s">
        <v>105</v>
      </c>
      <c r="N1700" s="2" t="s">
        <v>10425</v>
      </c>
      <c r="O1700" s="2" t="s">
        <v>188</v>
      </c>
      <c r="P1700" s="6">
        <v>3181</v>
      </c>
      <c r="Q1700" s="7" t="s">
        <v>52391</v>
      </c>
    </row>
    <row r="1701" spans="1:17" x14ac:dyDescent="0.2">
      <c r="A1701" s="2" t="s">
        <v>10510</v>
      </c>
      <c r="B1701" s="2" t="s">
        <v>10511</v>
      </c>
      <c r="C1701" s="3">
        <v>18453</v>
      </c>
      <c r="D1701" s="2" t="s">
        <v>10512</v>
      </c>
      <c r="E1701" s="2" t="s">
        <v>532</v>
      </c>
      <c r="F1701" s="2" t="s">
        <v>4827</v>
      </c>
      <c r="G1701" s="2" t="s">
        <v>223</v>
      </c>
      <c r="H1701" s="4" t="s">
        <v>10513</v>
      </c>
      <c r="I1701" s="5" t="s">
        <v>10514</v>
      </c>
      <c r="J1701" s="2" t="s">
        <v>160</v>
      </c>
      <c r="K1701" s="2" t="s">
        <v>73</v>
      </c>
      <c r="L1701" s="2"/>
      <c r="M1701" s="8" t="s">
        <v>268</v>
      </c>
      <c r="N1701" s="2" t="s">
        <v>2781</v>
      </c>
      <c r="O1701" s="2" t="s">
        <v>312</v>
      </c>
      <c r="P1701" s="6">
        <v>1863</v>
      </c>
      <c r="Q1701" s="7" t="s">
        <v>52391</v>
      </c>
    </row>
    <row r="1702" spans="1:17" x14ac:dyDescent="0.2">
      <c r="A1702" s="2" t="s">
        <v>10515</v>
      </c>
      <c r="B1702" s="2" t="s">
        <v>10516</v>
      </c>
      <c r="C1702" s="3">
        <v>18040</v>
      </c>
      <c r="D1702" s="2" t="s">
        <v>10517</v>
      </c>
      <c r="E1702" s="2" t="s">
        <v>2343</v>
      </c>
      <c r="F1702" s="2" t="s">
        <v>9390</v>
      </c>
      <c r="G1702" s="2" t="s">
        <v>223</v>
      </c>
      <c r="H1702" s="4" t="s">
        <v>10518</v>
      </c>
      <c r="I1702" s="5" t="s">
        <v>10519</v>
      </c>
      <c r="J1702" s="2" t="s">
        <v>160</v>
      </c>
      <c r="K1702" s="2" t="s">
        <v>38</v>
      </c>
      <c r="L1702" s="2"/>
      <c r="M1702" s="8" t="s">
        <v>27</v>
      </c>
      <c r="N1702" s="2" t="s">
        <v>8664</v>
      </c>
      <c r="O1702" s="2" t="s">
        <v>41</v>
      </c>
      <c r="P1702" s="6">
        <v>8046</v>
      </c>
      <c r="Q1702" s="7" t="s">
        <v>52391</v>
      </c>
    </row>
    <row r="1703" spans="1:17" x14ac:dyDescent="0.2">
      <c r="A1703" s="2" t="s">
        <v>10520</v>
      </c>
      <c r="B1703" s="2" t="s">
        <v>10521</v>
      </c>
      <c r="C1703" s="3">
        <v>22314</v>
      </c>
      <c r="D1703" s="2" t="s">
        <v>10522</v>
      </c>
      <c r="E1703" s="2" t="s">
        <v>575</v>
      </c>
      <c r="F1703" s="2" t="s">
        <v>10523</v>
      </c>
      <c r="G1703" s="2" t="s">
        <v>22</v>
      </c>
      <c r="H1703" s="4" t="s">
        <v>10524</v>
      </c>
      <c r="I1703" s="5" t="s">
        <v>10525</v>
      </c>
      <c r="J1703" s="2" t="s">
        <v>160</v>
      </c>
      <c r="K1703" s="2" t="s">
        <v>26</v>
      </c>
      <c r="L1703" s="2"/>
      <c r="M1703" s="8" t="s">
        <v>207</v>
      </c>
      <c r="N1703" s="2" t="s">
        <v>1740</v>
      </c>
      <c r="O1703" s="2" t="s">
        <v>107</v>
      </c>
      <c r="P1703" s="6">
        <v>7316</v>
      </c>
      <c r="Q1703" s="7" t="s">
        <v>52391</v>
      </c>
    </row>
    <row r="1704" spans="1:17" x14ac:dyDescent="0.2">
      <c r="A1704" s="2" t="s">
        <v>10526</v>
      </c>
      <c r="B1704" s="2" t="s">
        <v>10527</v>
      </c>
      <c r="C1704" s="3">
        <v>20511</v>
      </c>
      <c r="D1704" s="2" t="s">
        <v>10528</v>
      </c>
      <c r="E1704" s="2" t="s">
        <v>7304</v>
      </c>
      <c r="F1704" s="2" t="s">
        <v>4623</v>
      </c>
      <c r="G1704" s="2" t="s">
        <v>48</v>
      </c>
      <c r="H1704" s="4" t="s">
        <v>10529</v>
      </c>
      <c r="I1704" s="5" t="s">
        <v>10530</v>
      </c>
      <c r="J1704" s="2" t="s">
        <v>63</v>
      </c>
      <c r="K1704" s="2" t="s">
        <v>38</v>
      </c>
      <c r="L1704" s="2"/>
      <c r="M1704" s="8" t="s">
        <v>143</v>
      </c>
      <c r="N1704" s="2" t="s">
        <v>5359</v>
      </c>
      <c r="O1704" s="2" t="s">
        <v>312</v>
      </c>
      <c r="P1704" s="6">
        <v>4497</v>
      </c>
      <c r="Q1704" s="7" t="s">
        <v>52391</v>
      </c>
    </row>
    <row r="1705" spans="1:17" x14ac:dyDescent="0.2">
      <c r="A1705" s="2" t="s">
        <v>10531</v>
      </c>
      <c r="B1705" s="2" t="s">
        <v>10532</v>
      </c>
      <c r="C1705" s="3">
        <v>38351</v>
      </c>
      <c r="D1705" s="2" t="s">
        <v>10533</v>
      </c>
      <c r="E1705" s="2" t="s">
        <v>1061</v>
      </c>
      <c r="F1705" s="2" t="s">
        <v>92</v>
      </c>
      <c r="G1705" s="2" t="s">
        <v>478</v>
      </c>
      <c r="H1705" s="4" t="s">
        <v>10534</v>
      </c>
      <c r="I1705" s="5" t="s">
        <v>10535</v>
      </c>
      <c r="J1705" s="2" t="s">
        <v>63</v>
      </c>
      <c r="K1705" s="2" t="s">
        <v>38</v>
      </c>
      <c r="L1705" s="2"/>
      <c r="M1705" s="8" t="s">
        <v>207</v>
      </c>
      <c r="N1705" s="2" t="s">
        <v>4900</v>
      </c>
      <c r="O1705" s="2" t="s">
        <v>87</v>
      </c>
      <c r="P1705" s="6">
        <v>4551</v>
      </c>
      <c r="Q1705" s="7" t="s">
        <v>52391</v>
      </c>
    </row>
    <row r="1706" spans="1:17" x14ac:dyDescent="0.2">
      <c r="A1706" s="2" t="s">
        <v>10536</v>
      </c>
      <c r="B1706" s="2" t="s">
        <v>10537</v>
      </c>
      <c r="C1706" s="3">
        <v>24905</v>
      </c>
      <c r="D1706" s="2" t="s">
        <v>10538</v>
      </c>
      <c r="E1706" s="2" t="s">
        <v>6152</v>
      </c>
      <c r="F1706" s="2" t="s">
        <v>5227</v>
      </c>
      <c r="G1706" s="2" t="s">
        <v>81</v>
      </c>
      <c r="H1706" s="4" t="s">
        <v>10539</v>
      </c>
      <c r="I1706" s="5" t="s">
        <v>10540</v>
      </c>
      <c r="J1706" s="2" t="s">
        <v>51</v>
      </c>
      <c r="K1706" s="2" t="s">
        <v>38</v>
      </c>
      <c r="L1706" s="2"/>
      <c r="M1706" s="8" t="s">
        <v>105</v>
      </c>
      <c r="N1706" s="2" t="s">
        <v>6605</v>
      </c>
      <c r="O1706" s="2" t="s">
        <v>87</v>
      </c>
      <c r="P1706" s="6">
        <v>5949</v>
      </c>
      <c r="Q1706" s="7" t="s">
        <v>52391</v>
      </c>
    </row>
    <row r="1707" spans="1:17" x14ac:dyDescent="0.2">
      <c r="A1707" s="2" t="s">
        <v>10541</v>
      </c>
      <c r="B1707" s="2" t="s">
        <v>10542</v>
      </c>
      <c r="C1707" s="3">
        <v>35500</v>
      </c>
      <c r="D1707" s="2" t="s">
        <v>10543</v>
      </c>
      <c r="E1707" s="2" t="s">
        <v>4340</v>
      </c>
      <c r="F1707" s="2" t="s">
        <v>4527</v>
      </c>
      <c r="G1707" s="2" t="s">
        <v>687</v>
      </c>
      <c r="H1707" s="4" t="s">
        <v>10544</v>
      </c>
      <c r="I1707" s="5" t="s">
        <v>10545</v>
      </c>
      <c r="J1707" s="2" t="s">
        <v>160</v>
      </c>
      <c r="K1707" s="2" t="s">
        <v>38</v>
      </c>
      <c r="L1707" s="2"/>
      <c r="M1707" s="8" t="s">
        <v>27</v>
      </c>
      <c r="N1707" s="2" t="s">
        <v>2534</v>
      </c>
      <c r="O1707" s="2" t="s">
        <v>107</v>
      </c>
      <c r="P1707" s="6">
        <v>3192</v>
      </c>
      <c r="Q1707" s="7" t="s">
        <v>52391</v>
      </c>
    </row>
    <row r="1708" spans="1:17" x14ac:dyDescent="0.2">
      <c r="A1708" s="2" t="s">
        <v>10546</v>
      </c>
      <c r="B1708" s="2" t="s">
        <v>10547</v>
      </c>
      <c r="C1708" s="3">
        <v>38694</v>
      </c>
      <c r="D1708" s="2" t="s">
        <v>10548</v>
      </c>
      <c r="E1708" s="2" t="s">
        <v>3519</v>
      </c>
      <c r="F1708" s="2" t="s">
        <v>10549</v>
      </c>
      <c r="G1708" s="2" t="s">
        <v>93</v>
      </c>
      <c r="H1708" s="4" t="s">
        <v>10550</v>
      </c>
      <c r="I1708" s="5" t="s">
        <v>10551</v>
      </c>
      <c r="J1708" s="2" t="s">
        <v>160</v>
      </c>
      <c r="K1708" s="2" t="s">
        <v>38</v>
      </c>
      <c r="L1708" s="2"/>
      <c r="M1708" s="8" t="s">
        <v>85</v>
      </c>
      <c r="N1708" s="2" t="s">
        <v>6511</v>
      </c>
      <c r="O1708" s="2" t="s">
        <v>243</v>
      </c>
      <c r="P1708" s="6">
        <v>9400</v>
      </c>
      <c r="Q1708" s="7" t="s">
        <v>52391</v>
      </c>
    </row>
    <row r="1709" spans="1:17" x14ac:dyDescent="0.2">
      <c r="A1709" s="2" t="s">
        <v>10552</v>
      </c>
      <c r="B1709" s="2" t="s">
        <v>10553</v>
      </c>
      <c r="C1709" s="3">
        <v>34479</v>
      </c>
      <c r="D1709" s="2" t="s">
        <v>10554</v>
      </c>
      <c r="E1709" s="2" t="s">
        <v>6319</v>
      </c>
      <c r="F1709" s="2" t="s">
        <v>10555</v>
      </c>
      <c r="G1709" s="2" t="s">
        <v>81</v>
      </c>
      <c r="H1709" s="4" t="s">
        <v>10556</v>
      </c>
      <c r="I1709" s="5" t="s">
        <v>10557</v>
      </c>
      <c r="J1709" s="2" t="s">
        <v>84</v>
      </c>
      <c r="K1709" s="2" t="s">
        <v>38</v>
      </c>
      <c r="L1709" s="2"/>
      <c r="M1709" s="8" t="s">
        <v>143</v>
      </c>
      <c r="N1709" s="2" t="s">
        <v>903</v>
      </c>
      <c r="O1709" s="2" t="s">
        <v>87</v>
      </c>
      <c r="P1709" s="6">
        <v>8186</v>
      </c>
      <c r="Q1709" s="7" t="s">
        <v>52391</v>
      </c>
    </row>
    <row r="1710" spans="1:17" x14ac:dyDescent="0.2">
      <c r="A1710" s="2" t="s">
        <v>10558</v>
      </c>
      <c r="B1710" s="2" t="s">
        <v>10559</v>
      </c>
      <c r="C1710" s="3">
        <v>34910</v>
      </c>
      <c r="D1710" s="2" t="s">
        <v>10560</v>
      </c>
      <c r="E1710" s="2" t="s">
        <v>957</v>
      </c>
      <c r="F1710" s="2" t="s">
        <v>10561</v>
      </c>
      <c r="G1710" s="2" t="s">
        <v>341</v>
      </c>
      <c r="H1710" s="4" t="s">
        <v>10562</v>
      </c>
      <c r="I1710" s="5" t="s">
        <v>10563</v>
      </c>
      <c r="J1710" s="2" t="s">
        <v>25</v>
      </c>
      <c r="K1710" s="2" t="s">
        <v>73</v>
      </c>
      <c r="L1710" s="2"/>
      <c r="M1710" s="8" t="s">
        <v>116</v>
      </c>
      <c r="N1710" s="2" t="s">
        <v>4683</v>
      </c>
      <c r="O1710" s="2" t="s">
        <v>312</v>
      </c>
      <c r="P1710" s="6">
        <v>3376</v>
      </c>
      <c r="Q1710" s="7" t="s">
        <v>52391</v>
      </c>
    </row>
    <row r="1711" spans="1:17" x14ac:dyDescent="0.2">
      <c r="A1711" s="2" t="s">
        <v>10564</v>
      </c>
      <c r="B1711" s="2" t="s">
        <v>10565</v>
      </c>
      <c r="C1711" s="3">
        <v>19854</v>
      </c>
      <c r="D1711" s="2" t="s">
        <v>10566</v>
      </c>
      <c r="E1711" s="2" t="s">
        <v>2738</v>
      </c>
      <c r="F1711" s="2" t="s">
        <v>686</v>
      </c>
      <c r="G1711" s="2" t="s">
        <v>123</v>
      </c>
      <c r="H1711" s="4" t="s">
        <v>10567</v>
      </c>
      <c r="I1711" s="5" t="s">
        <v>10568</v>
      </c>
      <c r="J1711" s="2" t="s">
        <v>160</v>
      </c>
      <c r="K1711" s="2" t="s">
        <v>26</v>
      </c>
      <c r="L1711" s="2"/>
      <c r="M1711" s="8" t="s">
        <v>116</v>
      </c>
      <c r="N1711" s="2" t="s">
        <v>930</v>
      </c>
      <c r="O1711" s="2" t="s">
        <v>41</v>
      </c>
      <c r="P1711" s="6">
        <v>1938</v>
      </c>
      <c r="Q1711" s="7" t="s">
        <v>52391</v>
      </c>
    </row>
    <row r="1712" spans="1:17" x14ac:dyDescent="0.2">
      <c r="A1712" s="2" t="s">
        <v>10569</v>
      </c>
      <c r="B1712" s="2" t="s">
        <v>10570</v>
      </c>
      <c r="C1712" s="3">
        <v>21403</v>
      </c>
      <c r="D1712" s="2" t="s">
        <v>10571</v>
      </c>
      <c r="E1712" s="2" t="s">
        <v>4145</v>
      </c>
      <c r="F1712" s="2" t="s">
        <v>1809</v>
      </c>
      <c r="G1712" s="2" t="s">
        <v>132</v>
      </c>
      <c r="H1712" s="4" t="s">
        <v>10572</v>
      </c>
      <c r="I1712" s="5" t="s">
        <v>10573</v>
      </c>
      <c r="J1712" s="2" t="s">
        <v>63</v>
      </c>
      <c r="K1712" s="2" t="s">
        <v>38</v>
      </c>
      <c r="L1712" s="2"/>
      <c r="M1712" s="8" t="s">
        <v>74</v>
      </c>
      <c r="N1712" s="2" t="s">
        <v>10574</v>
      </c>
      <c r="O1712" s="2" t="s">
        <v>87</v>
      </c>
      <c r="P1712" s="6">
        <v>3224</v>
      </c>
      <c r="Q1712" s="7" t="s">
        <v>52391</v>
      </c>
    </row>
    <row r="1713" spans="1:17" x14ac:dyDescent="0.2">
      <c r="A1713" s="2" t="s">
        <v>10575</v>
      </c>
      <c r="B1713" s="2" t="s">
        <v>10576</v>
      </c>
      <c r="C1713" s="3">
        <v>17255</v>
      </c>
      <c r="D1713" s="2" t="s">
        <v>10577</v>
      </c>
      <c r="E1713" s="2" t="s">
        <v>6965</v>
      </c>
      <c r="F1713" s="2" t="s">
        <v>10578</v>
      </c>
      <c r="G1713" s="2" t="s">
        <v>70</v>
      </c>
      <c r="H1713" s="4" t="s">
        <v>10579</v>
      </c>
      <c r="I1713" s="5" t="s">
        <v>10580</v>
      </c>
      <c r="J1713" s="2" t="s">
        <v>51</v>
      </c>
      <c r="K1713" s="2" t="s">
        <v>26</v>
      </c>
      <c r="L1713" s="2"/>
      <c r="M1713" s="8" t="s">
        <v>85</v>
      </c>
      <c r="N1713" s="2" t="s">
        <v>10581</v>
      </c>
      <c r="O1713" s="2" t="s">
        <v>296</v>
      </c>
      <c r="P1713" s="6">
        <v>8272</v>
      </c>
      <c r="Q1713" s="7" t="s">
        <v>52391</v>
      </c>
    </row>
    <row r="1714" spans="1:17" x14ac:dyDescent="0.2">
      <c r="A1714" s="2" t="s">
        <v>10582</v>
      </c>
      <c r="B1714" s="2" t="s">
        <v>10583</v>
      </c>
      <c r="C1714" s="3">
        <v>22308</v>
      </c>
      <c r="D1714" s="2" t="s">
        <v>10584</v>
      </c>
      <c r="E1714" s="2" t="s">
        <v>1744</v>
      </c>
      <c r="F1714" s="2" t="s">
        <v>1054</v>
      </c>
      <c r="G1714" s="2" t="s">
        <v>702</v>
      </c>
      <c r="H1714" s="4" t="s">
        <v>10585</v>
      </c>
      <c r="I1714" s="5" t="s">
        <v>10586</v>
      </c>
      <c r="J1714" s="2" t="s">
        <v>51</v>
      </c>
      <c r="K1714" s="2" t="s">
        <v>73</v>
      </c>
      <c r="L1714" s="2"/>
      <c r="M1714" s="8" t="s">
        <v>207</v>
      </c>
      <c r="N1714" s="2" t="s">
        <v>3874</v>
      </c>
      <c r="O1714" s="2" t="s">
        <v>296</v>
      </c>
      <c r="P1714" s="6">
        <v>4880</v>
      </c>
      <c r="Q1714" s="7" t="s">
        <v>52391</v>
      </c>
    </row>
    <row r="1715" spans="1:17" x14ac:dyDescent="0.2">
      <c r="A1715" s="2" t="s">
        <v>10587</v>
      </c>
      <c r="B1715" s="2" t="s">
        <v>10588</v>
      </c>
      <c r="C1715" s="3">
        <v>25896</v>
      </c>
      <c r="D1715" s="2" t="s">
        <v>10589</v>
      </c>
      <c r="E1715" s="2" t="s">
        <v>1274</v>
      </c>
      <c r="F1715" s="2" t="s">
        <v>453</v>
      </c>
      <c r="G1715" s="2" t="s">
        <v>204</v>
      </c>
      <c r="H1715" s="4" t="s">
        <v>10590</v>
      </c>
      <c r="I1715" s="5" t="s">
        <v>10591</v>
      </c>
      <c r="J1715" s="2" t="s">
        <v>25</v>
      </c>
      <c r="K1715" s="2" t="s">
        <v>73</v>
      </c>
      <c r="L1715" s="2"/>
      <c r="M1715" s="8" t="s">
        <v>105</v>
      </c>
      <c r="N1715" s="2" t="s">
        <v>2061</v>
      </c>
      <c r="O1715" s="2" t="s">
        <v>87</v>
      </c>
      <c r="P1715" s="6">
        <v>3613</v>
      </c>
      <c r="Q1715" s="7" t="s">
        <v>52391</v>
      </c>
    </row>
    <row r="1716" spans="1:17" x14ac:dyDescent="0.2">
      <c r="A1716" s="2" t="s">
        <v>10592</v>
      </c>
      <c r="B1716" s="2" t="s">
        <v>10593</v>
      </c>
      <c r="C1716" s="3">
        <v>18046</v>
      </c>
      <c r="D1716" s="2" t="s">
        <v>10594</v>
      </c>
      <c r="E1716" s="2" t="s">
        <v>1341</v>
      </c>
      <c r="F1716" s="2" t="s">
        <v>10595</v>
      </c>
      <c r="G1716" s="2" t="s">
        <v>81</v>
      </c>
      <c r="H1716" s="4" t="s">
        <v>10596</v>
      </c>
      <c r="I1716" s="5" t="s">
        <v>10597</v>
      </c>
      <c r="J1716" s="2" t="s">
        <v>25</v>
      </c>
      <c r="K1716" s="2" t="s">
        <v>26</v>
      </c>
      <c r="L1716" s="2"/>
      <c r="M1716" s="8" t="s">
        <v>143</v>
      </c>
      <c r="N1716" s="2" t="s">
        <v>2901</v>
      </c>
      <c r="O1716" s="2" t="s">
        <v>312</v>
      </c>
      <c r="P1716" s="6">
        <v>6668</v>
      </c>
      <c r="Q1716" s="7" t="s">
        <v>52391</v>
      </c>
    </row>
    <row r="1717" spans="1:17" x14ac:dyDescent="0.2">
      <c r="A1717" s="2" t="s">
        <v>10598</v>
      </c>
      <c r="B1717" s="2" t="s">
        <v>10599</v>
      </c>
      <c r="C1717" s="3">
        <v>16779</v>
      </c>
      <c r="D1717" s="2" t="s">
        <v>10600</v>
      </c>
      <c r="E1717" s="2" t="s">
        <v>1532</v>
      </c>
      <c r="F1717" s="2" t="s">
        <v>2824</v>
      </c>
      <c r="G1717" s="2" t="s">
        <v>123</v>
      </c>
      <c r="H1717" s="4" t="s">
        <v>10601</v>
      </c>
      <c r="I1717" s="5" t="s">
        <v>10602</v>
      </c>
      <c r="J1717" s="2" t="s">
        <v>25</v>
      </c>
      <c r="K1717" s="2" t="s">
        <v>73</v>
      </c>
      <c r="L1717" s="2"/>
      <c r="M1717" s="8" t="s">
        <v>105</v>
      </c>
      <c r="N1717" s="2" t="s">
        <v>6680</v>
      </c>
      <c r="O1717" s="2" t="s">
        <v>41</v>
      </c>
      <c r="P1717" s="6">
        <v>2100</v>
      </c>
      <c r="Q1717" s="7" t="s">
        <v>52391</v>
      </c>
    </row>
    <row r="1718" spans="1:17" x14ac:dyDescent="0.2">
      <c r="A1718" s="2" t="s">
        <v>10603</v>
      </c>
      <c r="B1718" s="2" t="s">
        <v>4771</v>
      </c>
      <c r="C1718" s="3">
        <v>19878</v>
      </c>
      <c r="D1718" s="2" t="s">
        <v>10604</v>
      </c>
      <c r="E1718" s="2" t="s">
        <v>591</v>
      </c>
      <c r="F1718" s="2" t="s">
        <v>5083</v>
      </c>
      <c r="G1718" s="2" t="s">
        <v>292</v>
      </c>
      <c r="H1718" s="4" t="s">
        <v>10605</v>
      </c>
      <c r="I1718" s="5" t="s">
        <v>10606</v>
      </c>
      <c r="J1718" s="2" t="s">
        <v>160</v>
      </c>
      <c r="K1718" s="2" t="s">
        <v>73</v>
      </c>
      <c r="L1718" s="2"/>
      <c r="M1718" s="8" t="s">
        <v>207</v>
      </c>
      <c r="N1718" s="2" t="s">
        <v>3019</v>
      </c>
      <c r="O1718" s="2" t="s">
        <v>243</v>
      </c>
      <c r="P1718" s="6">
        <v>4616</v>
      </c>
      <c r="Q1718" s="7" t="s">
        <v>52391</v>
      </c>
    </row>
    <row r="1719" spans="1:17" x14ac:dyDescent="0.2">
      <c r="A1719" s="2" t="s">
        <v>10607</v>
      </c>
      <c r="B1719" s="2" t="s">
        <v>10608</v>
      </c>
      <c r="C1719" s="3">
        <v>22243</v>
      </c>
      <c r="D1719" s="2" t="s">
        <v>10609</v>
      </c>
      <c r="E1719" s="2" t="s">
        <v>2917</v>
      </c>
      <c r="F1719" s="2" t="s">
        <v>10610</v>
      </c>
      <c r="G1719" s="2" t="s">
        <v>223</v>
      </c>
      <c r="H1719" s="4" t="s">
        <v>10611</v>
      </c>
      <c r="I1719" s="5" t="s">
        <v>10612</v>
      </c>
      <c r="J1719" s="2" t="s">
        <v>63</v>
      </c>
      <c r="K1719" s="2" t="s">
        <v>73</v>
      </c>
      <c r="L1719" s="2"/>
      <c r="M1719" s="8" t="s">
        <v>105</v>
      </c>
      <c r="N1719" s="2" t="s">
        <v>10613</v>
      </c>
      <c r="O1719" s="2" t="s">
        <v>188</v>
      </c>
      <c r="P1719" s="6">
        <v>3056</v>
      </c>
      <c r="Q1719" s="7" t="s">
        <v>52391</v>
      </c>
    </row>
    <row r="1720" spans="1:17" x14ac:dyDescent="0.2">
      <c r="A1720" s="2" t="s">
        <v>10614</v>
      </c>
      <c r="B1720" s="2" t="s">
        <v>10615</v>
      </c>
      <c r="C1720" s="3">
        <v>18550</v>
      </c>
      <c r="D1720" s="2" t="s">
        <v>10616</v>
      </c>
      <c r="E1720" s="2" t="s">
        <v>5168</v>
      </c>
      <c r="F1720" s="2" t="s">
        <v>10617</v>
      </c>
      <c r="G1720" s="2" t="s">
        <v>22</v>
      </c>
      <c r="H1720" s="4" t="s">
        <v>10618</v>
      </c>
      <c r="I1720" s="5" t="s">
        <v>10619</v>
      </c>
      <c r="J1720" s="2" t="s">
        <v>160</v>
      </c>
      <c r="K1720" s="2" t="s">
        <v>73</v>
      </c>
      <c r="L1720" s="2"/>
      <c r="M1720" s="8" t="s">
        <v>74</v>
      </c>
      <c r="N1720" s="2" t="s">
        <v>2414</v>
      </c>
      <c r="O1720" s="2" t="s">
        <v>29</v>
      </c>
      <c r="P1720" s="6">
        <v>7826</v>
      </c>
      <c r="Q1720" s="7" t="s">
        <v>52391</v>
      </c>
    </row>
    <row r="1721" spans="1:17" x14ac:dyDescent="0.2">
      <c r="A1721" s="2" t="s">
        <v>10620</v>
      </c>
      <c r="B1721" s="2" t="s">
        <v>10621</v>
      </c>
      <c r="C1721" s="3">
        <v>33327</v>
      </c>
      <c r="D1721" s="2" t="s">
        <v>10622</v>
      </c>
      <c r="E1721" s="2" t="s">
        <v>2115</v>
      </c>
      <c r="F1721" s="2" t="s">
        <v>10623</v>
      </c>
      <c r="G1721" s="2" t="s">
        <v>70</v>
      </c>
      <c r="H1721" s="4" t="s">
        <v>10624</v>
      </c>
      <c r="I1721" s="5" t="s">
        <v>10625</v>
      </c>
      <c r="J1721" s="2" t="s">
        <v>51</v>
      </c>
      <c r="K1721" s="2" t="s">
        <v>38</v>
      </c>
      <c r="L1721" s="2"/>
      <c r="M1721" s="8" t="s">
        <v>39</v>
      </c>
      <c r="N1721" s="2" t="s">
        <v>3212</v>
      </c>
      <c r="O1721" s="2" t="s">
        <v>41</v>
      </c>
      <c r="P1721" s="6">
        <v>5053</v>
      </c>
      <c r="Q1721" s="7" t="s">
        <v>52391</v>
      </c>
    </row>
    <row r="1722" spans="1:17" x14ac:dyDescent="0.2">
      <c r="A1722" s="2" t="s">
        <v>10626</v>
      </c>
      <c r="B1722" s="2" t="s">
        <v>10627</v>
      </c>
      <c r="C1722" s="3">
        <v>32096</v>
      </c>
      <c r="D1722" s="2" t="s">
        <v>10628</v>
      </c>
      <c r="E1722" s="2" t="s">
        <v>805</v>
      </c>
      <c r="F1722" s="2" t="s">
        <v>783</v>
      </c>
      <c r="G1722" s="2" t="s">
        <v>93</v>
      </c>
      <c r="H1722" s="4" t="s">
        <v>10629</v>
      </c>
      <c r="I1722" s="5" t="s">
        <v>10630</v>
      </c>
      <c r="J1722" s="2" t="s">
        <v>63</v>
      </c>
      <c r="K1722" s="2" t="s">
        <v>73</v>
      </c>
      <c r="L1722" s="2"/>
      <c r="M1722" s="8" t="s">
        <v>52</v>
      </c>
      <c r="N1722" s="2" t="s">
        <v>4574</v>
      </c>
      <c r="O1722" s="2" t="s">
        <v>243</v>
      </c>
      <c r="P1722" s="6">
        <v>3949</v>
      </c>
      <c r="Q1722" s="7" t="s">
        <v>52391</v>
      </c>
    </row>
    <row r="1723" spans="1:17" x14ac:dyDescent="0.2">
      <c r="A1723" s="2" t="s">
        <v>10631</v>
      </c>
      <c r="B1723" s="2" t="s">
        <v>10632</v>
      </c>
      <c r="C1723" s="3">
        <v>21790</v>
      </c>
      <c r="D1723" s="2" t="s">
        <v>10633</v>
      </c>
      <c r="E1723" s="2" t="s">
        <v>130</v>
      </c>
      <c r="F1723" s="2" t="s">
        <v>1370</v>
      </c>
      <c r="G1723" s="2" t="s">
        <v>413</v>
      </c>
      <c r="H1723" s="4" t="s">
        <v>10634</v>
      </c>
      <c r="I1723" s="5" t="s">
        <v>10635</v>
      </c>
      <c r="J1723" s="2" t="s">
        <v>63</v>
      </c>
      <c r="K1723" s="2" t="s">
        <v>73</v>
      </c>
      <c r="L1723" s="2"/>
      <c r="M1723" s="8" t="s">
        <v>105</v>
      </c>
      <c r="N1723" s="2" t="s">
        <v>10636</v>
      </c>
      <c r="O1723" s="2" t="s">
        <v>243</v>
      </c>
      <c r="P1723" s="6">
        <v>3085</v>
      </c>
      <c r="Q1723" s="7" t="s">
        <v>52391</v>
      </c>
    </row>
    <row r="1724" spans="1:17" x14ac:dyDescent="0.2">
      <c r="A1724" s="2" t="s">
        <v>10637</v>
      </c>
      <c r="B1724" s="2" t="s">
        <v>10638</v>
      </c>
      <c r="C1724" s="3">
        <v>21150</v>
      </c>
      <c r="D1724" s="2" t="s">
        <v>10639</v>
      </c>
      <c r="E1724" s="2" t="s">
        <v>1243</v>
      </c>
      <c r="F1724" s="2" t="s">
        <v>7542</v>
      </c>
      <c r="G1724" s="2" t="s">
        <v>204</v>
      </c>
      <c r="H1724" s="4" t="s">
        <v>10640</v>
      </c>
      <c r="I1724" s="5" t="s">
        <v>10641</v>
      </c>
      <c r="J1724" s="2" t="s">
        <v>160</v>
      </c>
      <c r="K1724" s="2" t="s">
        <v>38</v>
      </c>
      <c r="L1724" s="2"/>
      <c r="M1724" s="8" t="s">
        <v>52</v>
      </c>
      <c r="N1724" s="2" t="s">
        <v>1566</v>
      </c>
      <c r="O1724" s="2" t="s">
        <v>41</v>
      </c>
      <c r="P1724" s="6">
        <v>6237</v>
      </c>
      <c r="Q1724" s="7" t="s">
        <v>52391</v>
      </c>
    </row>
    <row r="1725" spans="1:17" x14ac:dyDescent="0.2">
      <c r="A1725" s="2" t="s">
        <v>10642</v>
      </c>
      <c r="B1725" s="2" t="s">
        <v>10643</v>
      </c>
      <c r="C1725" s="3">
        <v>23877</v>
      </c>
      <c r="D1725" s="2" t="s">
        <v>10644</v>
      </c>
      <c r="E1725" s="2" t="s">
        <v>4051</v>
      </c>
      <c r="F1725" s="2" t="s">
        <v>10645</v>
      </c>
      <c r="G1725" s="2" t="s">
        <v>48</v>
      </c>
      <c r="H1725" s="4" t="s">
        <v>10646</v>
      </c>
      <c r="I1725" s="5" t="s">
        <v>10647</v>
      </c>
      <c r="J1725" s="2" t="s">
        <v>25</v>
      </c>
      <c r="K1725" s="2" t="s">
        <v>26</v>
      </c>
      <c r="L1725" s="2"/>
      <c r="M1725" s="8" t="s">
        <v>39</v>
      </c>
      <c r="N1725" s="2" t="s">
        <v>10648</v>
      </c>
      <c r="O1725" s="2" t="s">
        <v>29</v>
      </c>
      <c r="P1725" s="6">
        <v>4885</v>
      </c>
      <c r="Q1725" s="7" t="s">
        <v>52391</v>
      </c>
    </row>
    <row r="1726" spans="1:17" x14ac:dyDescent="0.2">
      <c r="A1726" s="2" t="s">
        <v>10649</v>
      </c>
      <c r="B1726" s="2" t="s">
        <v>10650</v>
      </c>
      <c r="C1726" s="3">
        <v>36015</v>
      </c>
      <c r="D1726" s="2" t="s">
        <v>10651</v>
      </c>
      <c r="E1726" s="2" t="s">
        <v>1002</v>
      </c>
      <c r="F1726" s="2" t="s">
        <v>7607</v>
      </c>
      <c r="G1726" s="2" t="s">
        <v>223</v>
      </c>
      <c r="H1726" s="4" t="s">
        <v>10652</v>
      </c>
      <c r="I1726" s="5" t="s">
        <v>10653</v>
      </c>
      <c r="J1726" s="2" t="s">
        <v>84</v>
      </c>
      <c r="K1726" s="2" t="s">
        <v>26</v>
      </c>
      <c r="L1726" s="2"/>
      <c r="M1726" s="8" t="s">
        <v>268</v>
      </c>
      <c r="N1726" s="2" t="s">
        <v>1854</v>
      </c>
      <c r="O1726" s="2" t="s">
        <v>29</v>
      </c>
      <c r="P1726" s="6">
        <v>3289</v>
      </c>
      <c r="Q1726" s="7" t="s">
        <v>52391</v>
      </c>
    </row>
    <row r="1727" spans="1:17" x14ac:dyDescent="0.2">
      <c r="A1727" s="2" t="s">
        <v>10654</v>
      </c>
      <c r="B1727" s="2" t="s">
        <v>560</v>
      </c>
      <c r="C1727" s="3">
        <v>22476</v>
      </c>
      <c r="D1727" s="2" t="s">
        <v>10655</v>
      </c>
      <c r="E1727" s="2" t="s">
        <v>1082</v>
      </c>
      <c r="F1727" s="2" t="s">
        <v>10656</v>
      </c>
      <c r="G1727" s="2" t="s">
        <v>275</v>
      </c>
      <c r="H1727" s="4" t="s">
        <v>10657</v>
      </c>
      <c r="I1727" s="5" t="s">
        <v>10658</v>
      </c>
      <c r="J1727" s="2" t="s">
        <v>160</v>
      </c>
      <c r="K1727" s="2" t="s">
        <v>38</v>
      </c>
      <c r="L1727" s="2"/>
      <c r="M1727" s="8" t="s">
        <v>85</v>
      </c>
      <c r="N1727" s="2" t="s">
        <v>10648</v>
      </c>
      <c r="O1727" s="2" t="s">
        <v>188</v>
      </c>
      <c r="P1727" s="6">
        <v>4385</v>
      </c>
      <c r="Q1727" s="7" t="s">
        <v>52391</v>
      </c>
    </row>
    <row r="1728" spans="1:17" x14ac:dyDescent="0.2">
      <c r="A1728" s="2" t="s">
        <v>10659</v>
      </c>
      <c r="B1728" s="2" t="s">
        <v>10660</v>
      </c>
      <c r="C1728" s="3">
        <v>16582</v>
      </c>
      <c r="D1728" s="2" t="s">
        <v>10661</v>
      </c>
      <c r="E1728" s="2" t="s">
        <v>1082</v>
      </c>
      <c r="F1728" s="2" t="s">
        <v>2253</v>
      </c>
      <c r="G1728" s="2" t="s">
        <v>687</v>
      </c>
      <c r="H1728" s="4" t="s">
        <v>10662</v>
      </c>
      <c r="I1728" s="5" t="s">
        <v>10663</v>
      </c>
      <c r="J1728" s="2" t="s">
        <v>84</v>
      </c>
      <c r="K1728" s="2" t="s">
        <v>26</v>
      </c>
      <c r="L1728" s="2"/>
      <c r="M1728" s="8" t="s">
        <v>376</v>
      </c>
      <c r="N1728" s="2" t="s">
        <v>7085</v>
      </c>
      <c r="O1728" s="2" t="s">
        <v>29</v>
      </c>
      <c r="P1728" s="6">
        <v>9050</v>
      </c>
      <c r="Q1728" s="7" t="s">
        <v>52391</v>
      </c>
    </row>
    <row r="1729" spans="1:17" x14ac:dyDescent="0.2">
      <c r="A1729" s="2" t="s">
        <v>10664</v>
      </c>
      <c r="B1729" s="2" t="s">
        <v>10665</v>
      </c>
      <c r="C1729" s="3">
        <v>35440</v>
      </c>
      <c r="D1729" s="2" t="s">
        <v>10666</v>
      </c>
      <c r="E1729" s="2" t="s">
        <v>4145</v>
      </c>
      <c r="F1729" s="2" t="s">
        <v>980</v>
      </c>
      <c r="G1729" s="2" t="s">
        <v>48</v>
      </c>
      <c r="H1729" s="4" t="s">
        <v>10667</v>
      </c>
      <c r="I1729" s="5" t="s">
        <v>10668</v>
      </c>
      <c r="J1729" s="2" t="s">
        <v>84</v>
      </c>
      <c r="K1729" s="2" t="s">
        <v>38</v>
      </c>
      <c r="L1729" s="2"/>
      <c r="M1729" s="8" t="s">
        <v>207</v>
      </c>
      <c r="N1729" s="2" t="s">
        <v>2303</v>
      </c>
      <c r="O1729" s="2" t="s">
        <v>29</v>
      </c>
      <c r="P1729" s="6">
        <v>8225</v>
      </c>
      <c r="Q1729" s="7" t="s">
        <v>52391</v>
      </c>
    </row>
    <row r="1730" spans="1:17" x14ac:dyDescent="0.2">
      <c r="A1730" s="2" t="s">
        <v>10669</v>
      </c>
      <c r="B1730" s="2" t="s">
        <v>10670</v>
      </c>
      <c r="C1730" s="3">
        <v>17656</v>
      </c>
      <c r="D1730" s="2" t="s">
        <v>10671</v>
      </c>
      <c r="E1730" s="2" t="s">
        <v>3107</v>
      </c>
      <c r="F1730" s="2" t="s">
        <v>10672</v>
      </c>
      <c r="G1730" s="2" t="s">
        <v>275</v>
      </c>
      <c r="H1730" s="4" t="s">
        <v>10673</v>
      </c>
      <c r="I1730" s="5" t="s">
        <v>10674</v>
      </c>
      <c r="J1730" s="2" t="s">
        <v>63</v>
      </c>
      <c r="K1730" s="2" t="s">
        <v>73</v>
      </c>
      <c r="L1730" s="2"/>
      <c r="M1730" s="8" t="s">
        <v>116</v>
      </c>
      <c r="N1730" s="2" t="s">
        <v>5135</v>
      </c>
      <c r="O1730" s="2" t="s">
        <v>29</v>
      </c>
      <c r="P1730" s="6">
        <v>6065</v>
      </c>
      <c r="Q1730" s="7" t="s">
        <v>52391</v>
      </c>
    </row>
    <row r="1731" spans="1:17" x14ac:dyDescent="0.2">
      <c r="A1731" s="2" t="s">
        <v>10675</v>
      </c>
      <c r="B1731" s="2" t="s">
        <v>10676</v>
      </c>
      <c r="C1731" s="3">
        <v>37510</v>
      </c>
      <c r="D1731" s="2" t="s">
        <v>10677</v>
      </c>
      <c r="E1731" s="2" t="s">
        <v>2839</v>
      </c>
      <c r="F1731" s="2" t="s">
        <v>10678</v>
      </c>
      <c r="G1731" s="2" t="s">
        <v>35</v>
      </c>
      <c r="H1731" s="4" t="s">
        <v>10679</v>
      </c>
      <c r="I1731" s="5" t="s">
        <v>10680</v>
      </c>
      <c r="J1731" s="2" t="s">
        <v>84</v>
      </c>
      <c r="K1731" s="2" t="s">
        <v>26</v>
      </c>
      <c r="L1731" s="2"/>
      <c r="M1731" s="8" t="s">
        <v>74</v>
      </c>
      <c r="N1731" s="2" t="s">
        <v>4047</v>
      </c>
      <c r="O1731" s="2" t="s">
        <v>87</v>
      </c>
      <c r="P1731" s="6">
        <v>1593</v>
      </c>
      <c r="Q1731" s="7" t="s">
        <v>52391</v>
      </c>
    </row>
    <row r="1732" spans="1:17" x14ac:dyDescent="0.2">
      <c r="A1732" s="2" t="s">
        <v>10681</v>
      </c>
      <c r="B1732" s="2" t="s">
        <v>10682</v>
      </c>
      <c r="C1732" s="3">
        <v>37101</v>
      </c>
      <c r="D1732" s="2" t="s">
        <v>10683</v>
      </c>
      <c r="E1732" s="2" t="s">
        <v>20</v>
      </c>
      <c r="F1732" s="2" t="s">
        <v>10684</v>
      </c>
      <c r="G1732" s="2" t="s">
        <v>214</v>
      </c>
      <c r="H1732" s="4" t="s">
        <v>10685</v>
      </c>
      <c r="I1732" s="5" t="s">
        <v>10686</v>
      </c>
      <c r="J1732" s="2" t="s">
        <v>160</v>
      </c>
      <c r="K1732" s="2" t="s">
        <v>26</v>
      </c>
      <c r="L1732" s="2"/>
      <c r="M1732" s="8" t="s">
        <v>52</v>
      </c>
      <c r="N1732" s="2" t="s">
        <v>4463</v>
      </c>
      <c r="O1732" s="2" t="s">
        <v>188</v>
      </c>
      <c r="P1732" s="6">
        <v>8895</v>
      </c>
      <c r="Q1732" s="7" t="s">
        <v>52391</v>
      </c>
    </row>
    <row r="1733" spans="1:17" x14ac:dyDescent="0.2">
      <c r="A1733" s="2" t="s">
        <v>10687</v>
      </c>
      <c r="B1733" s="2" t="s">
        <v>10688</v>
      </c>
      <c r="C1733" s="3">
        <v>31992</v>
      </c>
      <c r="D1733" s="2" t="s">
        <v>10689</v>
      </c>
      <c r="E1733" s="2" t="s">
        <v>4283</v>
      </c>
      <c r="F1733" s="2" t="s">
        <v>576</v>
      </c>
      <c r="G1733" s="2" t="s">
        <v>341</v>
      </c>
      <c r="H1733" s="4" t="s">
        <v>10690</v>
      </c>
      <c r="I1733" s="5" t="s">
        <v>10691</v>
      </c>
      <c r="J1733" s="2" t="s">
        <v>84</v>
      </c>
      <c r="K1733" s="2" t="s">
        <v>38</v>
      </c>
      <c r="L1733" s="2"/>
      <c r="M1733" s="8" t="s">
        <v>27</v>
      </c>
      <c r="N1733" s="2" t="s">
        <v>1957</v>
      </c>
      <c r="O1733" s="2" t="s">
        <v>54</v>
      </c>
      <c r="P1733" s="6">
        <v>8870</v>
      </c>
      <c r="Q1733" s="7" t="s">
        <v>52391</v>
      </c>
    </row>
    <row r="1734" spans="1:17" x14ac:dyDescent="0.2">
      <c r="A1734" s="2" t="s">
        <v>10692</v>
      </c>
      <c r="B1734" s="2" t="s">
        <v>10693</v>
      </c>
      <c r="C1734" s="3">
        <v>19046</v>
      </c>
      <c r="D1734" s="2" t="s">
        <v>10694</v>
      </c>
      <c r="E1734" s="2" t="s">
        <v>1865</v>
      </c>
      <c r="F1734" s="2" t="s">
        <v>382</v>
      </c>
      <c r="G1734" s="2" t="s">
        <v>437</v>
      </c>
      <c r="H1734" s="4" t="s">
        <v>10695</v>
      </c>
      <c r="I1734" s="5" t="s">
        <v>10696</v>
      </c>
      <c r="J1734" s="2" t="s">
        <v>25</v>
      </c>
      <c r="K1734" s="2" t="s">
        <v>26</v>
      </c>
      <c r="L1734" s="2"/>
      <c r="M1734" s="8" t="s">
        <v>376</v>
      </c>
      <c r="N1734" s="2" t="s">
        <v>7022</v>
      </c>
      <c r="O1734" s="2" t="s">
        <v>107</v>
      </c>
      <c r="P1734" s="6">
        <v>3165</v>
      </c>
      <c r="Q1734" s="7" t="s">
        <v>52391</v>
      </c>
    </row>
    <row r="1735" spans="1:17" x14ac:dyDescent="0.2">
      <c r="A1735" s="2" t="s">
        <v>10697</v>
      </c>
      <c r="B1735" s="2" t="s">
        <v>10698</v>
      </c>
      <c r="C1735" s="3">
        <v>27690</v>
      </c>
      <c r="D1735" s="2" t="s">
        <v>10699</v>
      </c>
      <c r="E1735" s="2" t="s">
        <v>1096</v>
      </c>
      <c r="F1735" s="2" t="s">
        <v>340</v>
      </c>
      <c r="G1735" s="2" t="s">
        <v>48</v>
      </c>
      <c r="H1735" s="4" t="s">
        <v>10700</v>
      </c>
      <c r="I1735" s="5" t="s">
        <v>10701</v>
      </c>
      <c r="J1735" s="2" t="s">
        <v>25</v>
      </c>
      <c r="K1735" s="2" t="s">
        <v>38</v>
      </c>
      <c r="L1735" s="2"/>
      <c r="M1735" s="8" t="s">
        <v>74</v>
      </c>
      <c r="N1735" s="2" t="s">
        <v>1270</v>
      </c>
      <c r="O1735" s="2" t="s">
        <v>296</v>
      </c>
      <c r="P1735" s="6">
        <v>9439</v>
      </c>
      <c r="Q1735" s="7" t="s">
        <v>52391</v>
      </c>
    </row>
    <row r="1736" spans="1:17" x14ac:dyDescent="0.2">
      <c r="A1736" s="2" t="s">
        <v>10702</v>
      </c>
      <c r="B1736" s="2" t="s">
        <v>10703</v>
      </c>
      <c r="C1736" s="3">
        <v>36274</v>
      </c>
      <c r="D1736" s="2" t="s">
        <v>10704</v>
      </c>
      <c r="E1736" s="2" t="s">
        <v>934</v>
      </c>
      <c r="F1736" s="2" t="s">
        <v>980</v>
      </c>
      <c r="G1736" s="2" t="s">
        <v>60</v>
      </c>
      <c r="H1736" s="4" t="s">
        <v>10705</v>
      </c>
      <c r="I1736" s="5" t="s">
        <v>10706</v>
      </c>
      <c r="J1736" s="2" t="s">
        <v>51</v>
      </c>
      <c r="K1736" s="2" t="s">
        <v>73</v>
      </c>
      <c r="L1736" s="2"/>
      <c r="M1736" s="8" t="s">
        <v>27</v>
      </c>
      <c r="N1736" s="2" t="s">
        <v>5346</v>
      </c>
      <c r="O1736" s="2" t="s">
        <v>29</v>
      </c>
      <c r="P1736" s="6">
        <v>4210</v>
      </c>
      <c r="Q1736" s="7" t="s">
        <v>52391</v>
      </c>
    </row>
    <row r="1737" spans="1:17" x14ac:dyDescent="0.2">
      <c r="A1737" s="2" t="s">
        <v>10707</v>
      </c>
      <c r="B1737" s="2" t="s">
        <v>6461</v>
      </c>
      <c r="C1737" s="3">
        <v>33781</v>
      </c>
      <c r="D1737" s="2" t="s">
        <v>10708</v>
      </c>
      <c r="E1737" s="2" t="s">
        <v>372</v>
      </c>
      <c r="F1737" s="2" t="s">
        <v>213</v>
      </c>
      <c r="G1737" s="2" t="s">
        <v>184</v>
      </c>
      <c r="H1737" s="4" t="s">
        <v>10709</v>
      </c>
      <c r="I1737" s="5" t="s">
        <v>10710</v>
      </c>
      <c r="J1737" s="2" t="s">
        <v>25</v>
      </c>
      <c r="K1737" s="2" t="s">
        <v>38</v>
      </c>
      <c r="L1737" s="2"/>
      <c r="M1737" s="8" t="s">
        <v>52</v>
      </c>
      <c r="N1737" s="2" t="s">
        <v>3722</v>
      </c>
      <c r="O1737" s="2" t="s">
        <v>41</v>
      </c>
      <c r="P1737" s="6">
        <v>2163</v>
      </c>
      <c r="Q1737" s="7" t="s">
        <v>52391</v>
      </c>
    </row>
    <row r="1738" spans="1:17" x14ac:dyDescent="0.2">
      <c r="A1738" s="2" t="s">
        <v>10711</v>
      </c>
      <c r="B1738" s="2" t="s">
        <v>10712</v>
      </c>
      <c r="C1738" s="3">
        <v>37364</v>
      </c>
      <c r="D1738" s="2" t="s">
        <v>10713</v>
      </c>
      <c r="E1738" s="2" t="s">
        <v>10714</v>
      </c>
      <c r="F1738" s="2" t="s">
        <v>10715</v>
      </c>
      <c r="G1738" s="2" t="s">
        <v>132</v>
      </c>
      <c r="H1738" s="4" t="s">
        <v>10716</v>
      </c>
      <c r="I1738" s="5" t="s">
        <v>10717</v>
      </c>
      <c r="J1738" s="2" t="s">
        <v>25</v>
      </c>
      <c r="K1738" s="2" t="s">
        <v>73</v>
      </c>
      <c r="L1738" s="2"/>
      <c r="M1738" s="8" t="s">
        <v>207</v>
      </c>
      <c r="N1738" s="2" t="s">
        <v>1262</v>
      </c>
      <c r="O1738" s="2" t="s">
        <v>41</v>
      </c>
      <c r="P1738" s="6">
        <v>4326</v>
      </c>
      <c r="Q1738" s="7" t="s">
        <v>52391</v>
      </c>
    </row>
    <row r="1739" spans="1:17" x14ac:dyDescent="0.2">
      <c r="A1739" s="2" t="s">
        <v>10718</v>
      </c>
      <c r="B1739" s="2" t="s">
        <v>10719</v>
      </c>
      <c r="C1739" s="3">
        <v>19864</v>
      </c>
      <c r="D1739" s="2" t="s">
        <v>10720</v>
      </c>
      <c r="E1739" s="2" t="s">
        <v>10721</v>
      </c>
      <c r="F1739" s="2" t="s">
        <v>3202</v>
      </c>
      <c r="G1739" s="2" t="s">
        <v>113</v>
      </c>
      <c r="H1739" s="4" t="s">
        <v>10722</v>
      </c>
      <c r="I1739" s="5" t="s">
        <v>10723</v>
      </c>
      <c r="J1739" s="2" t="s">
        <v>160</v>
      </c>
      <c r="K1739" s="2" t="s">
        <v>26</v>
      </c>
      <c r="L1739" s="2"/>
      <c r="M1739" s="8" t="s">
        <v>39</v>
      </c>
      <c r="N1739" s="2" t="s">
        <v>4930</v>
      </c>
      <c r="O1739" s="2" t="s">
        <v>243</v>
      </c>
      <c r="P1739" s="6">
        <v>2501</v>
      </c>
      <c r="Q1739" s="7" t="s">
        <v>52391</v>
      </c>
    </row>
    <row r="1740" spans="1:17" x14ac:dyDescent="0.2">
      <c r="A1740" s="2" t="s">
        <v>10724</v>
      </c>
      <c r="B1740" s="2" t="s">
        <v>10725</v>
      </c>
      <c r="C1740" s="3">
        <v>23446</v>
      </c>
      <c r="D1740" s="2" t="s">
        <v>10726</v>
      </c>
      <c r="E1740" s="2" t="s">
        <v>5953</v>
      </c>
      <c r="F1740" s="2" t="s">
        <v>10727</v>
      </c>
      <c r="G1740" s="2" t="s">
        <v>413</v>
      </c>
      <c r="H1740" s="4" t="s">
        <v>10728</v>
      </c>
      <c r="I1740" s="5" t="s">
        <v>10729</v>
      </c>
      <c r="J1740" s="2" t="s">
        <v>51</v>
      </c>
      <c r="K1740" s="2" t="s">
        <v>73</v>
      </c>
      <c r="L1740" s="2"/>
      <c r="M1740" s="8" t="s">
        <v>116</v>
      </c>
      <c r="N1740" s="2" t="s">
        <v>10730</v>
      </c>
      <c r="O1740" s="2" t="s">
        <v>107</v>
      </c>
      <c r="P1740" s="6">
        <v>6752</v>
      </c>
      <c r="Q1740" s="7" t="s">
        <v>52391</v>
      </c>
    </row>
    <row r="1741" spans="1:17" x14ac:dyDescent="0.2">
      <c r="A1741" s="2" t="s">
        <v>10731</v>
      </c>
      <c r="B1741" s="2" t="s">
        <v>10732</v>
      </c>
      <c r="C1741" s="3">
        <v>31614</v>
      </c>
      <c r="D1741" s="2" t="s">
        <v>10733</v>
      </c>
      <c r="E1741" s="2" t="s">
        <v>4482</v>
      </c>
      <c r="F1741" s="2" t="s">
        <v>6566</v>
      </c>
      <c r="G1741" s="2" t="s">
        <v>687</v>
      </c>
      <c r="H1741" s="4" t="s">
        <v>10734</v>
      </c>
      <c r="I1741" s="5" t="s">
        <v>10735</v>
      </c>
      <c r="J1741" s="2" t="s">
        <v>160</v>
      </c>
      <c r="K1741" s="2" t="s">
        <v>26</v>
      </c>
      <c r="L1741" s="2"/>
      <c r="M1741" s="8" t="s">
        <v>27</v>
      </c>
      <c r="N1741" s="2" t="s">
        <v>5756</v>
      </c>
      <c r="O1741" s="2" t="s">
        <v>188</v>
      </c>
      <c r="P1741" s="6">
        <v>8089</v>
      </c>
      <c r="Q1741" s="7" t="s">
        <v>52391</v>
      </c>
    </row>
    <row r="1742" spans="1:17" x14ac:dyDescent="0.2">
      <c r="A1742" s="2" t="s">
        <v>10736</v>
      </c>
      <c r="B1742" s="2" t="s">
        <v>10737</v>
      </c>
      <c r="C1742" s="3">
        <v>36296</v>
      </c>
      <c r="D1742" s="2" t="s">
        <v>10738</v>
      </c>
      <c r="E1742" s="2" t="s">
        <v>822</v>
      </c>
      <c r="F1742" s="2" t="s">
        <v>9615</v>
      </c>
      <c r="G1742" s="2" t="s">
        <v>275</v>
      </c>
      <c r="H1742" s="4" t="s">
        <v>10739</v>
      </c>
      <c r="I1742" s="5" t="s">
        <v>10740</v>
      </c>
      <c r="J1742" s="2" t="s">
        <v>25</v>
      </c>
      <c r="K1742" s="2" t="s">
        <v>38</v>
      </c>
      <c r="L1742" s="2"/>
      <c r="M1742" s="8" t="s">
        <v>27</v>
      </c>
      <c r="N1742" s="2" t="s">
        <v>2649</v>
      </c>
      <c r="O1742" s="2" t="s">
        <v>198</v>
      </c>
      <c r="P1742" s="6">
        <v>3540</v>
      </c>
      <c r="Q1742" s="7" t="s">
        <v>52391</v>
      </c>
    </row>
    <row r="1743" spans="1:17" x14ac:dyDescent="0.2">
      <c r="A1743" s="2" t="s">
        <v>10741</v>
      </c>
      <c r="B1743" s="2" t="s">
        <v>10742</v>
      </c>
      <c r="C1743" s="3">
        <v>34589</v>
      </c>
      <c r="D1743" s="2" t="s">
        <v>10743</v>
      </c>
      <c r="E1743" s="2" t="s">
        <v>2245</v>
      </c>
      <c r="F1743" s="2" t="s">
        <v>1363</v>
      </c>
      <c r="G1743" s="2" t="s">
        <v>35</v>
      </c>
      <c r="H1743" s="4" t="s">
        <v>10744</v>
      </c>
      <c r="I1743" s="5" t="s">
        <v>10745</v>
      </c>
      <c r="J1743" s="2" t="s">
        <v>160</v>
      </c>
      <c r="K1743" s="2" t="s">
        <v>38</v>
      </c>
      <c r="L1743" s="2"/>
      <c r="M1743" s="8" t="s">
        <v>85</v>
      </c>
      <c r="N1743" s="2" t="s">
        <v>1944</v>
      </c>
      <c r="O1743" s="2" t="s">
        <v>188</v>
      </c>
      <c r="P1743" s="6">
        <v>9270</v>
      </c>
      <c r="Q1743" s="7" t="s">
        <v>52391</v>
      </c>
    </row>
    <row r="1744" spans="1:17" x14ac:dyDescent="0.2">
      <c r="A1744" s="2" t="s">
        <v>10746</v>
      </c>
      <c r="B1744" s="2" t="s">
        <v>8948</v>
      </c>
      <c r="C1744" s="3">
        <v>33043</v>
      </c>
      <c r="D1744" s="2" t="s">
        <v>10747</v>
      </c>
      <c r="E1744" s="2" t="s">
        <v>3349</v>
      </c>
      <c r="F1744" s="2" t="s">
        <v>9397</v>
      </c>
      <c r="G1744" s="2" t="s">
        <v>194</v>
      </c>
      <c r="H1744" s="4" t="s">
        <v>10748</v>
      </c>
      <c r="I1744" s="5" t="s">
        <v>10749</v>
      </c>
      <c r="J1744" s="2" t="s">
        <v>63</v>
      </c>
      <c r="K1744" s="2" t="s">
        <v>38</v>
      </c>
      <c r="L1744" s="2"/>
      <c r="M1744" s="8" t="s">
        <v>207</v>
      </c>
      <c r="N1744" s="2" t="s">
        <v>2111</v>
      </c>
      <c r="O1744" s="2" t="s">
        <v>198</v>
      </c>
      <c r="P1744" s="6">
        <v>6737</v>
      </c>
      <c r="Q1744" s="7" t="s">
        <v>52391</v>
      </c>
    </row>
    <row r="1745" spans="1:17" x14ac:dyDescent="0.2">
      <c r="A1745" s="2" t="s">
        <v>10750</v>
      </c>
      <c r="B1745" s="2" t="s">
        <v>10751</v>
      </c>
      <c r="C1745" s="3">
        <v>29288</v>
      </c>
      <c r="D1745" s="2" t="s">
        <v>10752</v>
      </c>
      <c r="E1745" s="2" t="s">
        <v>1089</v>
      </c>
      <c r="F1745" s="2" t="s">
        <v>2638</v>
      </c>
      <c r="G1745" s="2" t="s">
        <v>204</v>
      </c>
      <c r="H1745" s="4" t="s">
        <v>10753</v>
      </c>
      <c r="I1745" s="5" t="s">
        <v>10754</v>
      </c>
      <c r="J1745" s="2" t="s">
        <v>84</v>
      </c>
      <c r="K1745" s="2" t="s">
        <v>26</v>
      </c>
      <c r="L1745" s="2"/>
      <c r="M1745" s="8" t="s">
        <v>39</v>
      </c>
      <c r="N1745" s="2" t="s">
        <v>6207</v>
      </c>
      <c r="O1745" s="2" t="s">
        <v>312</v>
      </c>
      <c r="P1745" s="6">
        <v>9569</v>
      </c>
      <c r="Q1745" s="7" t="s">
        <v>52391</v>
      </c>
    </row>
    <row r="1746" spans="1:17" x14ac:dyDescent="0.2">
      <c r="A1746" s="2" t="s">
        <v>10755</v>
      </c>
      <c r="B1746" s="2" t="s">
        <v>10756</v>
      </c>
      <c r="C1746" s="3">
        <v>38501</v>
      </c>
      <c r="D1746" s="2" t="s">
        <v>10757</v>
      </c>
      <c r="E1746" s="2" t="s">
        <v>2931</v>
      </c>
      <c r="F1746" s="2" t="s">
        <v>10758</v>
      </c>
      <c r="G1746" s="2" t="s">
        <v>102</v>
      </c>
      <c r="H1746" s="4" t="s">
        <v>10759</v>
      </c>
      <c r="I1746" s="5" t="s">
        <v>10760</v>
      </c>
      <c r="J1746" s="2" t="s">
        <v>160</v>
      </c>
      <c r="K1746" s="2" t="s">
        <v>26</v>
      </c>
      <c r="L1746" s="2"/>
      <c r="M1746" s="8" t="s">
        <v>268</v>
      </c>
      <c r="N1746" s="2" t="s">
        <v>226</v>
      </c>
      <c r="O1746" s="2" t="s">
        <v>243</v>
      </c>
      <c r="P1746" s="6">
        <v>7862</v>
      </c>
      <c r="Q1746" s="7" t="s">
        <v>52391</v>
      </c>
    </row>
    <row r="1747" spans="1:17" x14ac:dyDescent="0.2">
      <c r="A1747" s="2" t="s">
        <v>10761</v>
      </c>
      <c r="B1747" s="2" t="s">
        <v>10762</v>
      </c>
      <c r="C1747" s="3">
        <v>37204</v>
      </c>
      <c r="D1747" s="2" t="s">
        <v>10763</v>
      </c>
      <c r="E1747" s="2" t="s">
        <v>10764</v>
      </c>
      <c r="F1747" s="2" t="s">
        <v>6032</v>
      </c>
      <c r="G1747" s="2" t="s">
        <v>437</v>
      </c>
      <c r="H1747" s="4" t="s">
        <v>10765</v>
      </c>
      <c r="I1747" s="5" t="s">
        <v>10766</v>
      </c>
      <c r="J1747" s="2" t="s">
        <v>51</v>
      </c>
      <c r="K1747" s="2" t="s">
        <v>38</v>
      </c>
      <c r="L1747" s="2"/>
      <c r="M1747" s="8" t="s">
        <v>268</v>
      </c>
      <c r="N1747" s="2" t="s">
        <v>874</v>
      </c>
      <c r="O1747" s="2" t="s">
        <v>87</v>
      </c>
      <c r="P1747" s="6">
        <v>2233</v>
      </c>
      <c r="Q1747" s="7" t="s">
        <v>52391</v>
      </c>
    </row>
    <row r="1748" spans="1:17" x14ac:dyDescent="0.2">
      <c r="A1748" s="2" t="s">
        <v>10767</v>
      </c>
      <c r="B1748" s="2" t="s">
        <v>10768</v>
      </c>
      <c r="C1748" s="3">
        <v>33035</v>
      </c>
      <c r="D1748" s="2" t="s">
        <v>10769</v>
      </c>
      <c r="E1748" s="2" t="s">
        <v>4879</v>
      </c>
      <c r="F1748" s="2" t="s">
        <v>10770</v>
      </c>
      <c r="G1748" s="2" t="s">
        <v>70</v>
      </c>
      <c r="H1748" s="4" t="s">
        <v>10771</v>
      </c>
      <c r="I1748" s="5" t="s">
        <v>10772</v>
      </c>
      <c r="J1748" s="2" t="s">
        <v>25</v>
      </c>
      <c r="K1748" s="2" t="s">
        <v>26</v>
      </c>
      <c r="L1748" s="2"/>
      <c r="M1748" s="8" t="s">
        <v>376</v>
      </c>
      <c r="N1748" s="2" t="s">
        <v>6673</v>
      </c>
      <c r="O1748" s="2" t="s">
        <v>198</v>
      </c>
      <c r="P1748" s="6">
        <v>9164</v>
      </c>
      <c r="Q1748" s="7" t="s">
        <v>52391</v>
      </c>
    </row>
    <row r="1749" spans="1:17" x14ac:dyDescent="0.2">
      <c r="A1749" s="2" t="s">
        <v>10773</v>
      </c>
      <c r="B1749" s="2" t="s">
        <v>10774</v>
      </c>
      <c r="C1749" s="3">
        <v>28669</v>
      </c>
      <c r="D1749" s="2" t="s">
        <v>10775</v>
      </c>
      <c r="E1749" s="2" t="s">
        <v>1786</v>
      </c>
      <c r="F1749" s="2" t="s">
        <v>10776</v>
      </c>
      <c r="G1749" s="2" t="s">
        <v>223</v>
      </c>
      <c r="H1749" s="4" t="s">
        <v>10777</v>
      </c>
      <c r="I1749" s="5" t="s">
        <v>10778</v>
      </c>
      <c r="J1749" s="2" t="s">
        <v>160</v>
      </c>
      <c r="K1749" s="2" t="s">
        <v>26</v>
      </c>
      <c r="L1749" s="2"/>
      <c r="M1749" s="8" t="s">
        <v>116</v>
      </c>
      <c r="N1749" s="2" t="s">
        <v>10015</v>
      </c>
      <c r="O1749" s="2" t="s">
        <v>243</v>
      </c>
      <c r="P1749" s="6">
        <v>9610</v>
      </c>
      <c r="Q1749" s="7" t="s">
        <v>52391</v>
      </c>
    </row>
    <row r="1750" spans="1:17" x14ac:dyDescent="0.2">
      <c r="A1750" s="2" t="s">
        <v>10779</v>
      </c>
      <c r="B1750" s="2" t="s">
        <v>10780</v>
      </c>
      <c r="C1750" s="3">
        <v>26401</v>
      </c>
      <c r="D1750" s="2" t="s">
        <v>10781</v>
      </c>
      <c r="E1750" s="2" t="s">
        <v>1160</v>
      </c>
      <c r="F1750" s="2" t="s">
        <v>10549</v>
      </c>
      <c r="G1750" s="2" t="s">
        <v>204</v>
      </c>
      <c r="H1750" s="4" t="s">
        <v>10782</v>
      </c>
      <c r="I1750" s="5" t="s">
        <v>10783</v>
      </c>
      <c r="J1750" s="2" t="s">
        <v>25</v>
      </c>
      <c r="K1750" s="2" t="s">
        <v>38</v>
      </c>
      <c r="L1750" s="2"/>
      <c r="M1750" s="8" t="s">
        <v>376</v>
      </c>
      <c r="N1750" s="2" t="s">
        <v>9513</v>
      </c>
      <c r="O1750" s="2" t="s">
        <v>29</v>
      </c>
      <c r="P1750" s="6">
        <v>1856</v>
      </c>
      <c r="Q1750" s="7" t="s">
        <v>52391</v>
      </c>
    </row>
    <row r="1751" spans="1:17" x14ac:dyDescent="0.2">
      <c r="A1751" s="2" t="s">
        <v>10784</v>
      </c>
      <c r="B1751" s="2" t="s">
        <v>10785</v>
      </c>
      <c r="C1751" s="3">
        <v>30650</v>
      </c>
      <c r="D1751" s="2" t="s">
        <v>10786</v>
      </c>
      <c r="E1751" s="2" t="s">
        <v>7957</v>
      </c>
      <c r="F1751" s="2" t="s">
        <v>10787</v>
      </c>
      <c r="G1751" s="2" t="s">
        <v>478</v>
      </c>
      <c r="H1751" s="4" t="s">
        <v>10788</v>
      </c>
      <c r="I1751" s="5" t="s">
        <v>10789</v>
      </c>
      <c r="J1751" s="2" t="s">
        <v>63</v>
      </c>
      <c r="K1751" s="2" t="s">
        <v>38</v>
      </c>
      <c r="L1751" s="2"/>
      <c r="M1751" s="8" t="s">
        <v>39</v>
      </c>
      <c r="N1751" s="2" t="s">
        <v>4249</v>
      </c>
      <c r="O1751" s="2" t="s">
        <v>29</v>
      </c>
      <c r="P1751" s="6">
        <v>3835</v>
      </c>
      <c r="Q1751" s="7" t="s">
        <v>52391</v>
      </c>
    </row>
    <row r="1752" spans="1:17" x14ac:dyDescent="0.2">
      <c r="A1752" s="2" t="s">
        <v>10790</v>
      </c>
      <c r="B1752" s="2" t="s">
        <v>10791</v>
      </c>
      <c r="C1752" s="3">
        <v>26174</v>
      </c>
      <c r="D1752" s="2" t="s">
        <v>10792</v>
      </c>
      <c r="E1752" s="2" t="s">
        <v>2259</v>
      </c>
      <c r="F1752" s="2" t="s">
        <v>10793</v>
      </c>
      <c r="G1752" s="2" t="s">
        <v>679</v>
      </c>
      <c r="H1752" s="4" t="s">
        <v>10794</v>
      </c>
      <c r="I1752" s="5" t="s">
        <v>10795</v>
      </c>
      <c r="J1752" s="2" t="s">
        <v>160</v>
      </c>
      <c r="K1752" s="2" t="s">
        <v>73</v>
      </c>
      <c r="L1752" s="2"/>
      <c r="M1752" s="8" t="s">
        <v>268</v>
      </c>
      <c r="N1752" s="2" t="s">
        <v>642</v>
      </c>
      <c r="O1752" s="2" t="s">
        <v>243</v>
      </c>
      <c r="P1752" s="6">
        <v>6233</v>
      </c>
      <c r="Q1752" s="7" t="s">
        <v>52391</v>
      </c>
    </row>
    <row r="1753" spans="1:17" x14ac:dyDescent="0.2">
      <c r="A1753" s="2" t="s">
        <v>10796</v>
      </c>
      <c r="B1753" s="2" t="s">
        <v>10797</v>
      </c>
      <c r="C1753" s="3">
        <v>34341</v>
      </c>
      <c r="D1753" s="2" t="s">
        <v>10798</v>
      </c>
      <c r="E1753" s="2" t="s">
        <v>452</v>
      </c>
      <c r="F1753" s="2" t="s">
        <v>3558</v>
      </c>
      <c r="G1753" s="2" t="s">
        <v>123</v>
      </c>
      <c r="H1753" s="4" t="s">
        <v>10799</v>
      </c>
      <c r="I1753" s="5" t="s">
        <v>10800</v>
      </c>
      <c r="J1753" s="2" t="s">
        <v>160</v>
      </c>
      <c r="K1753" s="2" t="s">
        <v>26</v>
      </c>
      <c r="L1753" s="2"/>
      <c r="M1753" s="8" t="s">
        <v>52</v>
      </c>
      <c r="N1753" s="2" t="s">
        <v>2008</v>
      </c>
      <c r="O1753" s="2" t="s">
        <v>29</v>
      </c>
      <c r="P1753" s="6">
        <v>9250</v>
      </c>
      <c r="Q1753" s="7" t="s">
        <v>52391</v>
      </c>
    </row>
    <row r="1754" spans="1:17" x14ac:dyDescent="0.2">
      <c r="A1754" s="2" t="s">
        <v>10801</v>
      </c>
      <c r="B1754" s="2" t="s">
        <v>10802</v>
      </c>
      <c r="C1754" s="3">
        <v>16504</v>
      </c>
      <c r="D1754" s="2" t="s">
        <v>10803</v>
      </c>
      <c r="E1754" s="2" t="s">
        <v>58</v>
      </c>
      <c r="F1754" s="2" t="s">
        <v>2210</v>
      </c>
      <c r="G1754" s="2" t="s">
        <v>102</v>
      </c>
      <c r="H1754" s="4" t="s">
        <v>10804</v>
      </c>
      <c r="I1754" s="5" t="s">
        <v>10805</v>
      </c>
      <c r="J1754" s="2" t="s">
        <v>25</v>
      </c>
      <c r="K1754" s="2" t="s">
        <v>73</v>
      </c>
      <c r="L1754" s="2"/>
      <c r="M1754" s="8" t="s">
        <v>268</v>
      </c>
      <c r="N1754" s="2" t="s">
        <v>1315</v>
      </c>
      <c r="O1754" s="2" t="s">
        <v>296</v>
      </c>
      <c r="P1754" s="6">
        <v>3917</v>
      </c>
      <c r="Q1754" s="7" t="s">
        <v>52391</v>
      </c>
    </row>
    <row r="1755" spans="1:17" x14ac:dyDescent="0.2">
      <c r="A1755" s="2" t="s">
        <v>10806</v>
      </c>
      <c r="B1755" s="2" t="s">
        <v>10807</v>
      </c>
      <c r="C1755" s="3">
        <v>24605</v>
      </c>
      <c r="D1755" s="2" t="s">
        <v>10808</v>
      </c>
      <c r="E1755" s="2" t="s">
        <v>1326</v>
      </c>
      <c r="F1755" s="2" t="s">
        <v>140</v>
      </c>
      <c r="G1755" s="2" t="s">
        <v>184</v>
      </c>
      <c r="H1755" s="4" t="s">
        <v>10809</v>
      </c>
      <c r="I1755" s="5" t="s">
        <v>10810</v>
      </c>
      <c r="J1755" s="2" t="s">
        <v>84</v>
      </c>
      <c r="K1755" s="2" t="s">
        <v>38</v>
      </c>
      <c r="L1755" s="2"/>
      <c r="M1755" s="8" t="s">
        <v>143</v>
      </c>
      <c r="N1755" s="2" t="s">
        <v>4758</v>
      </c>
      <c r="O1755" s="2" t="s">
        <v>198</v>
      </c>
      <c r="P1755" s="6">
        <v>6597</v>
      </c>
      <c r="Q1755" s="7" t="s">
        <v>52391</v>
      </c>
    </row>
    <row r="1756" spans="1:17" x14ac:dyDescent="0.2">
      <c r="A1756" s="2" t="s">
        <v>10811</v>
      </c>
      <c r="B1756" s="2" t="s">
        <v>10812</v>
      </c>
      <c r="C1756" s="3">
        <v>27175</v>
      </c>
      <c r="D1756" s="2" t="s">
        <v>10813</v>
      </c>
      <c r="E1756" s="2" t="s">
        <v>6677</v>
      </c>
      <c r="F1756" s="2" t="s">
        <v>2322</v>
      </c>
      <c r="G1756" s="2" t="s">
        <v>275</v>
      </c>
      <c r="H1756" s="4" t="s">
        <v>10814</v>
      </c>
      <c r="I1756" s="5" t="s">
        <v>10815</v>
      </c>
      <c r="J1756" s="2" t="s">
        <v>160</v>
      </c>
      <c r="K1756" s="2" t="s">
        <v>73</v>
      </c>
      <c r="L1756" s="2"/>
      <c r="M1756" s="8" t="s">
        <v>143</v>
      </c>
      <c r="N1756" s="2" t="s">
        <v>833</v>
      </c>
      <c r="O1756" s="2" t="s">
        <v>41</v>
      </c>
      <c r="P1756" s="6">
        <v>4030</v>
      </c>
      <c r="Q1756" s="7" t="s">
        <v>52391</v>
      </c>
    </row>
    <row r="1757" spans="1:17" x14ac:dyDescent="0.2">
      <c r="A1757" s="2" t="s">
        <v>10816</v>
      </c>
      <c r="B1757" s="2" t="s">
        <v>10817</v>
      </c>
      <c r="C1757" s="3">
        <v>27101</v>
      </c>
      <c r="D1757" s="2" t="s">
        <v>10818</v>
      </c>
      <c r="E1757" s="2" t="s">
        <v>9882</v>
      </c>
      <c r="F1757" s="2" t="s">
        <v>10819</v>
      </c>
      <c r="G1757" s="2" t="s">
        <v>22</v>
      </c>
      <c r="H1757" s="4" t="s">
        <v>10820</v>
      </c>
      <c r="I1757" s="5" t="s">
        <v>10821</v>
      </c>
      <c r="J1757" s="2" t="s">
        <v>51</v>
      </c>
      <c r="K1757" s="2" t="s">
        <v>73</v>
      </c>
      <c r="L1757" s="2"/>
      <c r="M1757" s="8" t="s">
        <v>143</v>
      </c>
      <c r="N1757" s="2" t="s">
        <v>10822</v>
      </c>
      <c r="O1757" s="2" t="s">
        <v>312</v>
      </c>
      <c r="P1757" s="6">
        <v>8650</v>
      </c>
      <c r="Q1757" s="7" t="s">
        <v>52391</v>
      </c>
    </row>
    <row r="1758" spans="1:17" x14ac:dyDescent="0.2">
      <c r="A1758" s="2" t="s">
        <v>10823</v>
      </c>
      <c r="B1758" s="2" t="s">
        <v>10824</v>
      </c>
      <c r="C1758" s="3">
        <v>35713</v>
      </c>
      <c r="D1758" s="2" t="s">
        <v>10825</v>
      </c>
      <c r="E1758" s="2" t="s">
        <v>776</v>
      </c>
      <c r="F1758" s="2" t="s">
        <v>631</v>
      </c>
      <c r="G1758" s="2" t="s">
        <v>35</v>
      </c>
      <c r="H1758" s="4" t="s">
        <v>10826</v>
      </c>
      <c r="I1758" s="5" t="s">
        <v>10827</v>
      </c>
      <c r="J1758" s="2" t="s">
        <v>160</v>
      </c>
      <c r="K1758" s="2" t="s">
        <v>38</v>
      </c>
      <c r="L1758" s="2"/>
      <c r="M1758" s="8" t="s">
        <v>116</v>
      </c>
      <c r="N1758" s="2" t="s">
        <v>6838</v>
      </c>
      <c r="O1758" s="2" t="s">
        <v>54</v>
      </c>
      <c r="P1758" s="6">
        <v>4974</v>
      </c>
      <c r="Q1758" s="7" t="s">
        <v>52391</v>
      </c>
    </row>
    <row r="1759" spans="1:17" x14ac:dyDescent="0.2">
      <c r="A1759" s="2" t="s">
        <v>10828</v>
      </c>
      <c r="B1759" s="2" t="s">
        <v>10829</v>
      </c>
      <c r="C1759" s="3">
        <v>25502</v>
      </c>
      <c r="D1759" s="2" t="s">
        <v>10830</v>
      </c>
      <c r="E1759" s="2" t="s">
        <v>7957</v>
      </c>
      <c r="F1759" s="2" t="s">
        <v>10831</v>
      </c>
      <c r="G1759" s="2" t="s">
        <v>70</v>
      </c>
      <c r="H1759" s="4" t="s">
        <v>10832</v>
      </c>
      <c r="I1759" s="5" t="s">
        <v>10833</v>
      </c>
      <c r="J1759" s="2" t="s">
        <v>160</v>
      </c>
      <c r="K1759" s="2" t="s">
        <v>38</v>
      </c>
      <c r="L1759" s="2"/>
      <c r="M1759" s="8" t="s">
        <v>116</v>
      </c>
      <c r="N1759" s="2" t="s">
        <v>6253</v>
      </c>
      <c r="O1759" s="2" t="s">
        <v>296</v>
      </c>
      <c r="P1759" s="6">
        <v>7493</v>
      </c>
      <c r="Q1759" s="7" t="s">
        <v>52391</v>
      </c>
    </row>
    <row r="1760" spans="1:17" x14ac:dyDescent="0.2">
      <c r="A1760" s="2" t="s">
        <v>10834</v>
      </c>
      <c r="B1760" s="2" t="s">
        <v>10835</v>
      </c>
      <c r="C1760" s="3">
        <v>22470</v>
      </c>
      <c r="D1760" s="2" t="s">
        <v>10836</v>
      </c>
      <c r="E1760" s="2" t="s">
        <v>6565</v>
      </c>
      <c r="F1760" s="2" t="s">
        <v>10837</v>
      </c>
      <c r="G1760" s="2" t="s">
        <v>132</v>
      </c>
      <c r="H1760" s="4" t="s">
        <v>10838</v>
      </c>
      <c r="I1760" s="5" t="s">
        <v>10839</v>
      </c>
      <c r="J1760" s="2" t="s">
        <v>51</v>
      </c>
      <c r="K1760" s="2" t="s">
        <v>73</v>
      </c>
      <c r="L1760" s="2"/>
      <c r="M1760" s="8" t="s">
        <v>27</v>
      </c>
      <c r="N1760" s="2" t="s">
        <v>2625</v>
      </c>
      <c r="O1760" s="2" t="s">
        <v>312</v>
      </c>
      <c r="P1760" s="6">
        <v>5727</v>
      </c>
      <c r="Q1760" s="7" t="s">
        <v>52391</v>
      </c>
    </row>
    <row r="1761" spans="1:17" x14ac:dyDescent="0.2">
      <c r="A1761" s="2" t="s">
        <v>10840</v>
      </c>
      <c r="B1761" s="2" t="s">
        <v>10841</v>
      </c>
      <c r="C1761" s="3">
        <v>27199</v>
      </c>
      <c r="D1761" s="2" t="s">
        <v>10842</v>
      </c>
      <c r="E1761" s="2" t="s">
        <v>1865</v>
      </c>
      <c r="F1761" s="2" t="s">
        <v>8367</v>
      </c>
      <c r="G1761" s="2" t="s">
        <v>60</v>
      </c>
      <c r="H1761" s="4" t="s">
        <v>10843</v>
      </c>
      <c r="I1761" s="5" t="s">
        <v>10844</v>
      </c>
      <c r="J1761" s="2" t="s">
        <v>51</v>
      </c>
      <c r="K1761" s="2" t="s">
        <v>26</v>
      </c>
      <c r="L1761" s="2"/>
      <c r="M1761" s="8" t="s">
        <v>268</v>
      </c>
      <c r="N1761" s="2" t="s">
        <v>368</v>
      </c>
      <c r="O1761" s="2" t="s">
        <v>41</v>
      </c>
      <c r="P1761" s="6">
        <v>5453</v>
      </c>
      <c r="Q1761" s="7" t="s">
        <v>52391</v>
      </c>
    </row>
    <row r="1762" spans="1:17" x14ac:dyDescent="0.2">
      <c r="A1762" s="2" t="s">
        <v>10845</v>
      </c>
      <c r="B1762" s="2" t="s">
        <v>10846</v>
      </c>
      <c r="C1762" s="3">
        <v>18938</v>
      </c>
      <c r="D1762" s="2" t="s">
        <v>10847</v>
      </c>
      <c r="E1762" s="2" t="s">
        <v>9803</v>
      </c>
      <c r="F1762" s="2" t="s">
        <v>203</v>
      </c>
      <c r="G1762" s="2" t="s">
        <v>194</v>
      </c>
      <c r="H1762" s="4" t="s">
        <v>10848</v>
      </c>
      <c r="I1762" s="5" t="s">
        <v>10849</v>
      </c>
      <c r="J1762" s="2" t="s">
        <v>25</v>
      </c>
      <c r="K1762" s="2" t="s">
        <v>38</v>
      </c>
      <c r="L1762" s="2"/>
      <c r="M1762" s="8" t="s">
        <v>116</v>
      </c>
      <c r="N1762" s="2" t="s">
        <v>10850</v>
      </c>
      <c r="O1762" s="2" t="s">
        <v>29</v>
      </c>
      <c r="P1762" s="6">
        <v>4323</v>
      </c>
      <c r="Q1762" s="7" t="s">
        <v>52391</v>
      </c>
    </row>
    <row r="1763" spans="1:17" x14ac:dyDescent="0.2">
      <c r="A1763" s="2" t="s">
        <v>10851</v>
      </c>
      <c r="B1763" s="2" t="s">
        <v>10852</v>
      </c>
      <c r="C1763" s="3">
        <v>38533</v>
      </c>
      <c r="D1763" s="2" t="s">
        <v>10853</v>
      </c>
      <c r="E1763" s="2" t="s">
        <v>1002</v>
      </c>
      <c r="F1763" s="2" t="s">
        <v>2892</v>
      </c>
      <c r="G1763" s="2" t="s">
        <v>413</v>
      </c>
      <c r="H1763" s="4" t="s">
        <v>10854</v>
      </c>
      <c r="I1763" s="5" t="s">
        <v>10855</v>
      </c>
      <c r="J1763" s="2" t="s">
        <v>160</v>
      </c>
      <c r="K1763" s="2" t="s">
        <v>73</v>
      </c>
      <c r="L1763" s="2"/>
      <c r="M1763" s="8" t="s">
        <v>376</v>
      </c>
      <c r="N1763" s="2" t="s">
        <v>817</v>
      </c>
      <c r="O1763" s="2" t="s">
        <v>54</v>
      </c>
      <c r="P1763" s="6">
        <v>7980</v>
      </c>
      <c r="Q1763" s="7" t="s">
        <v>52391</v>
      </c>
    </row>
    <row r="1764" spans="1:17" x14ac:dyDescent="0.2">
      <c r="A1764" s="2" t="s">
        <v>10856</v>
      </c>
      <c r="B1764" s="2" t="s">
        <v>10857</v>
      </c>
      <c r="C1764" s="3">
        <v>19594</v>
      </c>
      <c r="D1764" s="2" t="s">
        <v>10858</v>
      </c>
      <c r="E1764" s="2" t="s">
        <v>532</v>
      </c>
      <c r="F1764" s="2" t="s">
        <v>5260</v>
      </c>
      <c r="G1764" s="2" t="s">
        <v>478</v>
      </c>
      <c r="H1764" s="4" t="s">
        <v>10859</v>
      </c>
      <c r="I1764" s="5" t="s">
        <v>10860</v>
      </c>
      <c r="J1764" s="2" t="s">
        <v>84</v>
      </c>
      <c r="K1764" s="2" t="s">
        <v>38</v>
      </c>
      <c r="L1764" s="2"/>
      <c r="M1764" s="8" t="s">
        <v>105</v>
      </c>
      <c r="N1764" s="2" t="s">
        <v>1329</v>
      </c>
      <c r="O1764" s="2" t="s">
        <v>29</v>
      </c>
      <c r="P1764" s="6">
        <v>5043</v>
      </c>
      <c r="Q1764" s="7" t="s">
        <v>52391</v>
      </c>
    </row>
    <row r="1765" spans="1:17" x14ac:dyDescent="0.2">
      <c r="A1765" s="2" t="s">
        <v>10861</v>
      </c>
      <c r="B1765" s="2" t="s">
        <v>10862</v>
      </c>
      <c r="C1765" s="3">
        <v>24900</v>
      </c>
      <c r="D1765" s="2" t="s">
        <v>10863</v>
      </c>
      <c r="E1765" s="2" t="s">
        <v>3689</v>
      </c>
      <c r="F1765" s="2" t="s">
        <v>2150</v>
      </c>
      <c r="G1765" s="2" t="s">
        <v>22</v>
      </c>
      <c r="H1765" s="4" t="s">
        <v>10864</v>
      </c>
      <c r="I1765" s="5" t="s">
        <v>10865</v>
      </c>
      <c r="J1765" s="2" t="s">
        <v>160</v>
      </c>
      <c r="K1765" s="2" t="s">
        <v>38</v>
      </c>
      <c r="L1765" s="2"/>
      <c r="M1765" s="8" t="s">
        <v>105</v>
      </c>
      <c r="N1765" s="2" t="s">
        <v>7072</v>
      </c>
      <c r="O1765" s="2" t="s">
        <v>243</v>
      </c>
      <c r="P1765" s="6">
        <v>6815</v>
      </c>
      <c r="Q1765" s="7" t="s">
        <v>52391</v>
      </c>
    </row>
    <row r="1766" spans="1:17" x14ac:dyDescent="0.2">
      <c r="A1766" s="2" t="s">
        <v>10866</v>
      </c>
      <c r="B1766" s="2" t="s">
        <v>10867</v>
      </c>
      <c r="C1766" s="3">
        <v>19178</v>
      </c>
      <c r="D1766" s="2" t="s">
        <v>10868</v>
      </c>
      <c r="E1766" s="2" t="s">
        <v>1778</v>
      </c>
      <c r="F1766" s="2" t="s">
        <v>10869</v>
      </c>
      <c r="G1766" s="2" t="s">
        <v>478</v>
      </c>
      <c r="H1766" s="4" t="s">
        <v>10870</v>
      </c>
      <c r="I1766" s="5" t="s">
        <v>10871</v>
      </c>
      <c r="J1766" s="2" t="s">
        <v>51</v>
      </c>
      <c r="K1766" s="2" t="s">
        <v>26</v>
      </c>
      <c r="L1766" s="2"/>
      <c r="M1766" s="8" t="s">
        <v>52</v>
      </c>
      <c r="N1766" s="2" t="s">
        <v>1149</v>
      </c>
      <c r="O1766" s="2" t="s">
        <v>41</v>
      </c>
      <c r="P1766" s="6">
        <v>4700</v>
      </c>
      <c r="Q1766" s="7" t="s">
        <v>52391</v>
      </c>
    </row>
    <row r="1767" spans="1:17" x14ac:dyDescent="0.2">
      <c r="A1767" s="2" t="s">
        <v>10872</v>
      </c>
      <c r="B1767" s="2" t="s">
        <v>10873</v>
      </c>
      <c r="C1767" s="3">
        <v>28069</v>
      </c>
      <c r="D1767" s="2" t="s">
        <v>10874</v>
      </c>
      <c r="E1767" s="2" t="s">
        <v>2384</v>
      </c>
      <c r="F1767" s="2" t="s">
        <v>2171</v>
      </c>
      <c r="G1767" s="2" t="s">
        <v>223</v>
      </c>
      <c r="H1767" s="4" t="s">
        <v>10875</v>
      </c>
      <c r="I1767" s="5" t="s">
        <v>10876</v>
      </c>
      <c r="J1767" s="2" t="s">
        <v>51</v>
      </c>
      <c r="K1767" s="2" t="s">
        <v>38</v>
      </c>
      <c r="L1767" s="2"/>
      <c r="M1767" s="8" t="s">
        <v>268</v>
      </c>
      <c r="N1767" s="2" t="s">
        <v>5884</v>
      </c>
      <c r="O1767" s="2" t="s">
        <v>54</v>
      </c>
      <c r="P1767" s="6">
        <v>1552</v>
      </c>
      <c r="Q1767" s="7" t="s">
        <v>52391</v>
      </c>
    </row>
    <row r="1768" spans="1:17" x14ac:dyDescent="0.2">
      <c r="A1768" s="2" t="s">
        <v>10877</v>
      </c>
      <c r="B1768" s="2" t="s">
        <v>10878</v>
      </c>
      <c r="C1768" s="3">
        <v>26128</v>
      </c>
      <c r="D1768" s="2" t="s">
        <v>10879</v>
      </c>
      <c r="E1768" s="2" t="s">
        <v>4026</v>
      </c>
      <c r="F1768" s="2" t="s">
        <v>1267</v>
      </c>
      <c r="G1768" s="2" t="s">
        <v>275</v>
      </c>
      <c r="H1768" s="4" t="s">
        <v>10880</v>
      </c>
      <c r="I1768" s="5" t="s">
        <v>10881</v>
      </c>
      <c r="J1768" s="2" t="s">
        <v>63</v>
      </c>
      <c r="K1768" s="2" t="s">
        <v>38</v>
      </c>
      <c r="L1768" s="2"/>
      <c r="M1768" s="8" t="s">
        <v>105</v>
      </c>
      <c r="N1768" s="2" t="s">
        <v>234</v>
      </c>
      <c r="O1768" s="2" t="s">
        <v>296</v>
      </c>
      <c r="P1768" s="6">
        <v>5177</v>
      </c>
      <c r="Q1768" s="7" t="s">
        <v>52391</v>
      </c>
    </row>
    <row r="1769" spans="1:17" x14ac:dyDescent="0.2">
      <c r="A1769" s="2" t="s">
        <v>10882</v>
      </c>
      <c r="B1769" s="2" t="s">
        <v>10883</v>
      </c>
      <c r="C1769" s="3">
        <v>30021</v>
      </c>
      <c r="D1769" s="2" t="s">
        <v>10884</v>
      </c>
      <c r="E1769" s="2" t="s">
        <v>822</v>
      </c>
      <c r="F1769" s="2" t="s">
        <v>10885</v>
      </c>
      <c r="G1769" s="2" t="s">
        <v>113</v>
      </c>
      <c r="H1769" s="4" t="s">
        <v>10886</v>
      </c>
      <c r="I1769" s="5" t="s">
        <v>10887</v>
      </c>
      <c r="J1769" s="2" t="s">
        <v>25</v>
      </c>
      <c r="K1769" s="2" t="s">
        <v>38</v>
      </c>
      <c r="L1769" s="2"/>
      <c r="M1769" s="8" t="s">
        <v>52</v>
      </c>
      <c r="N1769" s="2" t="s">
        <v>2973</v>
      </c>
      <c r="O1769" s="2" t="s">
        <v>41</v>
      </c>
      <c r="P1769" s="6">
        <v>5084</v>
      </c>
      <c r="Q1769" s="7" t="s">
        <v>52391</v>
      </c>
    </row>
    <row r="1770" spans="1:17" x14ac:dyDescent="0.2">
      <c r="A1770" s="2" t="s">
        <v>10888</v>
      </c>
      <c r="B1770" s="2" t="s">
        <v>10889</v>
      </c>
      <c r="C1770" s="3">
        <v>17330</v>
      </c>
      <c r="D1770" s="2" t="s">
        <v>10890</v>
      </c>
      <c r="E1770" s="2" t="s">
        <v>435</v>
      </c>
      <c r="F1770" s="2" t="s">
        <v>1342</v>
      </c>
      <c r="G1770" s="2" t="s">
        <v>175</v>
      </c>
      <c r="H1770" s="4" t="s">
        <v>10891</v>
      </c>
      <c r="I1770" s="5" t="s">
        <v>10892</v>
      </c>
      <c r="J1770" s="2" t="s">
        <v>51</v>
      </c>
      <c r="K1770" s="2" t="s">
        <v>73</v>
      </c>
      <c r="L1770" s="2"/>
      <c r="M1770" s="8" t="s">
        <v>27</v>
      </c>
      <c r="N1770" s="2" t="s">
        <v>6781</v>
      </c>
      <c r="O1770" s="2" t="s">
        <v>87</v>
      </c>
      <c r="P1770" s="6">
        <v>5785</v>
      </c>
      <c r="Q1770" s="7" t="s">
        <v>52391</v>
      </c>
    </row>
    <row r="1771" spans="1:17" x14ac:dyDescent="0.2">
      <c r="A1771" s="2" t="s">
        <v>10893</v>
      </c>
      <c r="B1771" s="2" t="s">
        <v>10894</v>
      </c>
      <c r="C1771" s="3">
        <v>22511</v>
      </c>
      <c r="D1771" s="2" t="s">
        <v>10895</v>
      </c>
      <c r="E1771" s="2" t="s">
        <v>182</v>
      </c>
      <c r="F1771" s="2" t="s">
        <v>10896</v>
      </c>
      <c r="G1771" s="2" t="s">
        <v>93</v>
      </c>
      <c r="H1771" s="4" t="s">
        <v>10897</v>
      </c>
      <c r="I1771" s="5" t="s">
        <v>10898</v>
      </c>
      <c r="J1771" s="2" t="s">
        <v>160</v>
      </c>
      <c r="K1771" s="2" t="s">
        <v>38</v>
      </c>
      <c r="L1771" s="2"/>
      <c r="M1771" s="8" t="s">
        <v>27</v>
      </c>
      <c r="N1771" s="2" t="s">
        <v>3631</v>
      </c>
      <c r="O1771" s="2" t="s">
        <v>188</v>
      </c>
      <c r="P1771" s="6">
        <v>9526</v>
      </c>
      <c r="Q1771" s="7" t="s">
        <v>52391</v>
      </c>
    </row>
    <row r="1772" spans="1:17" x14ac:dyDescent="0.2">
      <c r="A1772" s="2" t="s">
        <v>10899</v>
      </c>
      <c r="B1772" s="2" t="s">
        <v>10900</v>
      </c>
      <c r="C1772" s="3">
        <v>27627</v>
      </c>
      <c r="D1772" s="2" t="s">
        <v>10901</v>
      </c>
      <c r="E1772" s="2" t="s">
        <v>4820</v>
      </c>
      <c r="F1772" s="2" t="s">
        <v>846</v>
      </c>
      <c r="G1772" s="2" t="s">
        <v>478</v>
      </c>
      <c r="H1772" s="4" t="s">
        <v>10902</v>
      </c>
      <c r="I1772" s="5" t="s">
        <v>10903</v>
      </c>
      <c r="J1772" s="2" t="s">
        <v>160</v>
      </c>
      <c r="K1772" s="2" t="s">
        <v>73</v>
      </c>
      <c r="L1772" s="2"/>
      <c r="M1772" s="8" t="s">
        <v>207</v>
      </c>
      <c r="N1772" s="2" t="s">
        <v>8398</v>
      </c>
      <c r="O1772" s="2" t="s">
        <v>107</v>
      </c>
      <c r="P1772" s="6">
        <v>5289</v>
      </c>
      <c r="Q1772" s="7" t="s">
        <v>52391</v>
      </c>
    </row>
    <row r="1773" spans="1:17" x14ac:dyDescent="0.2">
      <c r="A1773" s="2" t="s">
        <v>10904</v>
      </c>
      <c r="B1773" s="2" t="s">
        <v>10905</v>
      </c>
      <c r="C1773" s="3">
        <v>37893</v>
      </c>
      <c r="D1773" s="2" t="s">
        <v>10906</v>
      </c>
      <c r="E1773" s="2" t="s">
        <v>256</v>
      </c>
      <c r="F1773" s="2" t="s">
        <v>1054</v>
      </c>
      <c r="G1773" s="2" t="s">
        <v>81</v>
      </c>
      <c r="H1773" s="4" t="s">
        <v>10907</v>
      </c>
      <c r="I1773" s="5" t="s">
        <v>10908</v>
      </c>
      <c r="J1773" s="2" t="s">
        <v>25</v>
      </c>
      <c r="K1773" s="2" t="s">
        <v>38</v>
      </c>
      <c r="L1773" s="2"/>
      <c r="M1773" s="8" t="s">
        <v>39</v>
      </c>
      <c r="N1773" s="2" t="s">
        <v>6499</v>
      </c>
      <c r="O1773" s="2" t="s">
        <v>198</v>
      </c>
      <c r="P1773" s="6">
        <v>3140</v>
      </c>
      <c r="Q1773" s="7" t="s">
        <v>52391</v>
      </c>
    </row>
    <row r="1774" spans="1:17" x14ac:dyDescent="0.2">
      <c r="A1774" s="2" t="s">
        <v>10909</v>
      </c>
      <c r="B1774" s="2" t="s">
        <v>10910</v>
      </c>
      <c r="C1774" s="3">
        <v>24170</v>
      </c>
      <c r="D1774" s="2" t="s">
        <v>10911</v>
      </c>
      <c r="E1774" s="2" t="s">
        <v>4169</v>
      </c>
      <c r="F1774" s="2" t="s">
        <v>10912</v>
      </c>
      <c r="G1774" s="2" t="s">
        <v>341</v>
      </c>
      <c r="H1774" s="4" t="s">
        <v>10913</v>
      </c>
      <c r="I1774" s="5" t="s">
        <v>10914</v>
      </c>
      <c r="J1774" s="2" t="s">
        <v>84</v>
      </c>
      <c r="K1774" s="2" t="s">
        <v>38</v>
      </c>
      <c r="L1774" s="2"/>
      <c r="M1774" s="8" t="s">
        <v>105</v>
      </c>
      <c r="N1774" s="2" t="s">
        <v>3637</v>
      </c>
      <c r="O1774" s="2" t="s">
        <v>198</v>
      </c>
      <c r="P1774" s="6">
        <v>2147</v>
      </c>
      <c r="Q1774" s="7" t="s">
        <v>52391</v>
      </c>
    </row>
    <row r="1775" spans="1:17" x14ac:dyDescent="0.2">
      <c r="A1775" s="2" t="s">
        <v>10915</v>
      </c>
      <c r="B1775" s="2" t="s">
        <v>10916</v>
      </c>
      <c r="C1775" s="3">
        <v>23673</v>
      </c>
      <c r="D1775" s="2" t="s">
        <v>10917</v>
      </c>
      <c r="E1775" s="2" t="s">
        <v>1800</v>
      </c>
      <c r="F1775" s="2" t="s">
        <v>3374</v>
      </c>
      <c r="G1775" s="2" t="s">
        <v>60</v>
      </c>
      <c r="H1775" s="4" t="s">
        <v>10918</v>
      </c>
      <c r="I1775" s="5" t="s">
        <v>10919</v>
      </c>
      <c r="J1775" s="2" t="s">
        <v>63</v>
      </c>
      <c r="K1775" s="2" t="s">
        <v>38</v>
      </c>
      <c r="L1775" s="2"/>
      <c r="M1775" s="8" t="s">
        <v>143</v>
      </c>
      <c r="N1775" s="2" t="s">
        <v>1661</v>
      </c>
      <c r="O1775" s="2" t="s">
        <v>296</v>
      </c>
      <c r="P1775" s="6">
        <v>5601</v>
      </c>
      <c r="Q1775" s="7" t="s">
        <v>52391</v>
      </c>
    </row>
    <row r="1776" spans="1:17" x14ac:dyDescent="0.2">
      <c r="A1776" s="2" t="s">
        <v>10920</v>
      </c>
      <c r="B1776" s="2" t="s">
        <v>10921</v>
      </c>
      <c r="C1776" s="3">
        <v>31679</v>
      </c>
      <c r="D1776" s="2" t="s">
        <v>10922</v>
      </c>
      <c r="E1776" s="2" t="s">
        <v>1428</v>
      </c>
      <c r="F1776" s="2" t="s">
        <v>2964</v>
      </c>
      <c r="G1776" s="2" t="s">
        <v>702</v>
      </c>
      <c r="H1776" s="4" t="s">
        <v>10923</v>
      </c>
      <c r="I1776" s="5" t="s">
        <v>10924</v>
      </c>
      <c r="J1776" s="2" t="s">
        <v>84</v>
      </c>
      <c r="K1776" s="2" t="s">
        <v>38</v>
      </c>
      <c r="L1776" s="2"/>
      <c r="M1776" s="8" t="s">
        <v>268</v>
      </c>
      <c r="N1776" s="2" t="s">
        <v>764</v>
      </c>
      <c r="O1776" s="2" t="s">
        <v>41</v>
      </c>
      <c r="P1776" s="6">
        <v>8415</v>
      </c>
      <c r="Q1776" s="7" t="s">
        <v>52391</v>
      </c>
    </row>
    <row r="1777" spans="1:17" x14ac:dyDescent="0.2">
      <c r="A1777" s="2" t="s">
        <v>10925</v>
      </c>
      <c r="B1777" s="2" t="s">
        <v>10926</v>
      </c>
      <c r="C1777" s="3">
        <v>35119</v>
      </c>
      <c r="D1777" s="2" t="s">
        <v>10927</v>
      </c>
      <c r="E1777" s="2" t="s">
        <v>10928</v>
      </c>
      <c r="F1777" s="2" t="s">
        <v>725</v>
      </c>
      <c r="G1777" s="2" t="s">
        <v>93</v>
      </c>
      <c r="H1777" s="4" t="s">
        <v>10929</v>
      </c>
      <c r="I1777" s="5" t="s">
        <v>10930</v>
      </c>
      <c r="J1777" s="2" t="s">
        <v>63</v>
      </c>
      <c r="K1777" s="2" t="s">
        <v>38</v>
      </c>
      <c r="L1777" s="2"/>
      <c r="M1777" s="8" t="s">
        <v>207</v>
      </c>
      <c r="N1777" s="2" t="s">
        <v>6307</v>
      </c>
      <c r="O1777" s="2" t="s">
        <v>107</v>
      </c>
      <c r="P1777" s="6">
        <v>7262</v>
      </c>
      <c r="Q1777" s="7" t="s">
        <v>52391</v>
      </c>
    </row>
    <row r="1778" spans="1:17" x14ac:dyDescent="0.2">
      <c r="A1778" s="2" t="s">
        <v>10931</v>
      </c>
      <c r="B1778" s="2" t="s">
        <v>10932</v>
      </c>
      <c r="C1778" s="3">
        <v>18766</v>
      </c>
      <c r="D1778" s="2" t="s">
        <v>10933</v>
      </c>
      <c r="E1778" s="2" t="s">
        <v>1303</v>
      </c>
      <c r="F1778" s="2" t="s">
        <v>10934</v>
      </c>
      <c r="G1778" s="2" t="s">
        <v>70</v>
      </c>
      <c r="H1778" s="4" t="s">
        <v>10935</v>
      </c>
      <c r="I1778" s="5" t="s">
        <v>10936</v>
      </c>
      <c r="J1778" s="2" t="s">
        <v>25</v>
      </c>
      <c r="K1778" s="2" t="s">
        <v>38</v>
      </c>
      <c r="L1778" s="2"/>
      <c r="M1778" s="8" t="s">
        <v>85</v>
      </c>
      <c r="N1778" s="2" t="s">
        <v>2069</v>
      </c>
      <c r="O1778" s="2" t="s">
        <v>312</v>
      </c>
      <c r="P1778" s="6">
        <v>5094</v>
      </c>
      <c r="Q1778" s="7" t="s">
        <v>52391</v>
      </c>
    </row>
    <row r="1779" spans="1:17" x14ac:dyDescent="0.2">
      <c r="A1779" s="2" t="s">
        <v>10937</v>
      </c>
      <c r="B1779" s="2" t="s">
        <v>10938</v>
      </c>
      <c r="C1779" s="3">
        <v>23698</v>
      </c>
      <c r="D1779" s="2" t="s">
        <v>10939</v>
      </c>
      <c r="E1779" s="2" t="s">
        <v>4195</v>
      </c>
      <c r="F1779" s="2" t="s">
        <v>10940</v>
      </c>
      <c r="G1779" s="2" t="s">
        <v>70</v>
      </c>
      <c r="H1779" s="4" t="s">
        <v>10941</v>
      </c>
      <c r="I1779" s="5" t="s">
        <v>10942</v>
      </c>
      <c r="J1779" s="2" t="s">
        <v>160</v>
      </c>
      <c r="K1779" s="2" t="s">
        <v>38</v>
      </c>
      <c r="L1779" s="2"/>
      <c r="M1779" s="8" t="s">
        <v>39</v>
      </c>
      <c r="N1779" s="2" t="s">
        <v>2901</v>
      </c>
      <c r="O1779" s="2" t="s">
        <v>243</v>
      </c>
      <c r="P1779" s="6">
        <v>5795</v>
      </c>
      <c r="Q1779" s="7" t="s">
        <v>52391</v>
      </c>
    </row>
    <row r="1780" spans="1:17" x14ac:dyDescent="0.2">
      <c r="A1780" s="2" t="s">
        <v>10943</v>
      </c>
      <c r="B1780" s="2" t="s">
        <v>7877</v>
      </c>
      <c r="C1780" s="3">
        <v>34294</v>
      </c>
      <c r="D1780" s="2" t="s">
        <v>10944</v>
      </c>
      <c r="E1780" s="2" t="s">
        <v>100</v>
      </c>
      <c r="F1780" s="2" t="s">
        <v>10945</v>
      </c>
      <c r="G1780" s="2" t="s">
        <v>214</v>
      </c>
      <c r="H1780" s="4" t="s">
        <v>10946</v>
      </c>
      <c r="I1780" s="5" t="s">
        <v>10947</v>
      </c>
      <c r="J1780" s="2" t="s">
        <v>84</v>
      </c>
      <c r="K1780" s="2" t="s">
        <v>38</v>
      </c>
      <c r="L1780" s="2"/>
      <c r="M1780" s="8" t="s">
        <v>39</v>
      </c>
      <c r="N1780" s="2" t="s">
        <v>6774</v>
      </c>
      <c r="O1780" s="2" t="s">
        <v>29</v>
      </c>
      <c r="P1780" s="6">
        <v>8771</v>
      </c>
      <c r="Q1780" s="7" t="s">
        <v>52391</v>
      </c>
    </row>
    <row r="1781" spans="1:17" x14ac:dyDescent="0.2">
      <c r="A1781" s="2" t="s">
        <v>10948</v>
      </c>
      <c r="B1781" s="2" t="s">
        <v>10949</v>
      </c>
      <c r="C1781" s="3">
        <v>19196</v>
      </c>
      <c r="D1781" s="2" t="s">
        <v>10950</v>
      </c>
      <c r="E1781" s="2" t="s">
        <v>2931</v>
      </c>
      <c r="F1781" s="2" t="s">
        <v>1219</v>
      </c>
      <c r="G1781" s="2" t="s">
        <v>70</v>
      </c>
      <c r="H1781" s="4" t="s">
        <v>10951</v>
      </c>
      <c r="I1781" s="5" t="s">
        <v>10952</v>
      </c>
      <c r="J1781" s="2" t="s">
        <v>25</v>
      </c>
      <c r="K1781" s="2" t="s">
        <v>26</v>
      </c>
      <c r="L1781" s="2"/>
      <c r="M1781" s="8" t="s">
        <v>27</v>
      </c>
      <c r="N1781" s="2" t="s">
        <v>6307</v>
      </c>
      <c r="O1781" s="2" t="s">
        <v>29</v>
      </c>
      <c r="P1781" s="6">
        <v>4462</v>
      </c>
      <c r="Q1781" s="7" t="s">
        <v>52391</v>
      </c>
    </row>
    <row r="1782" spans="1:17" x14ac:dyDescent="0.2">
      <c r="A1782" s="2" t="s">
        <v>10953</v>
      </c>
      <c r="B1782" s="2" t="s">
        <v>10954</v>
      </c>
      <c r="C1782" s="3">
        <v>37050</v>
      </c>
      <c r="D1782" s="2" t="s">
        <v>10955</v>
      </c>
      <c r="E1782" s="2" t="s">
        <v>1282</v>
      </c>
      <c r="F1782" s="2" t="s">
        <v>2150</v>
      </c>
      <c r="G1782" s="2" t="s">
        <v>113</v>
      </c>
      <c r="H1782" s="4" t="s">
        <v>10956</v>
      </c>
      <c r="I1782" s="5" t="s">
        <v>10957</v>
      </c>
      <c r="J1782" s="2" t="s">
        <v>63</v>
      </c>
      <c r="K1782" s="2" t="s">
        <v>26</v>
      </c>
      <c r="L1782" s="2"/>
      <c r="M1782" s="8" t="s">
        <v>85</v>
      </c>
      <c r="N1782" s="2" t="s">
        <v>10048</v>
      </c>
      <c r="O1782" s="2" t="s">
        <v>243</v>
      </c>
      <c r="P1782" s="6">
        <v>2047</v>
      </c>
      <c r="Q1782" s="7" t="s">
        <v>52391</v>
      </c>
    </row>
    <row r="1783" spans="1:17" x14ac:dyDescent="0.2">
      <c r="A1783" s="2" t="s">
        <v>10958</v>
      </c>
      <c r="B1783" s="2" t="s">
        <v>10959</v>
      </c>
      <c r="C1783" s="3">
        <v>35757</v>
      </c>
      <c r="D1783" s="2" t="s">
        <v>10960</v>
      </c>
      <c r="E1783" s="2" t="s">
        <v>9042</v>
      </c>
      <c r="F1783" s="2" t="s">
        <v>365</v>
      </c>
      <c r="G1783" s="2" t="s">
        <v>175</v>
      </c>
      <c r="H1783" s="4" t="s">
        <v>10961</v>
      </c>
      <c r="I1783" s="5" t="s">
        <v>10962</v>
      </c>
      <c r="J1783" s="2" t="s">
        <v>160</v>
      </c>
      <c r="K1783" s="2" t="s">
        <v>73</v>
      </c>
      <c r="L1783" s="2"/>
      <c r="M1783" s="8" t="s">
        <v>85</v>
      </c>
      <c r="N1783" s="2" t="s">
        <v>2685</v>
      </c>
      <c r="O1783" s="2" t="s">
        <v>243</v>
      </c>
      <c r="P1783" s="6">
        <v>6106</v>
      </c>
      <c r="Q1783" s="7" t="s">
        <v>52391</v>
      </c>
    </row>
    <row r="1784" spans="1:17" x14ac:dyDescent="0.2">
      <c r="A1784" s="2" t="s">
        <v>10963</v>
      </c>
      <c r="B1784" s="2" t="s">
        <v>10964</v>
      </c>
      <c r="C1784" s="3">
        <v>27309</v>
      </c>
      <c r="D1784" s="2" t="s">
        <v>10965</v>
      </c>
      <c r="E1784" s="2" t="s">
        <v>156</v>
      </c>
      <c r="F1784" s="2" t="s">
        <v>2238</v>
      </c>
      <c r="G1784" s="2" t="s">
        <v>35</v>
      </c>
      <c r="H1784" s="4" t="s">
        <v>10966</v>
      </c>
      <c r="I1784" s="5" t="s">
        <v>10967</v>
      </c>
      <c r="J1784" s="2" t="s">
        <v>51</v>
      </c>
      <c r="K1784" s="2" t="s">
        <v>38</v>
      </c>
      <c r="L1784" s="2"/>
      <c r="M1784" s="8" t="s">
        <v>39</v>
      </c>
      <c r="N1784" s="2" t="s">
        <v>431</v>
      </c>
      <c r="O1784" s="2" t="s">
        <v>54</v>
      </c>
      <c r="P1784" s="6">
        <v>4159</v>
      </c>
      <c r="Q1784" s="7" t="s">
        <v>52391</v>
      </c>
    </row>
    <row r="1785" spans="1:17" x14ac:dyDescent="0.2">
      <c r="A1785" s="2" t="s">
        <v>10968</v>
      </c>
      <c r="B1785" s="2" t="s">
        <v>10969</v>
      </c>
      <c r="C1785" s="3">
        <v>38089</v>
      </c>
      <c r="D1785" s="2" t="s">
        <v>10970</v>
      </c>
      <c r="E1785" s="2" t="s">
        <v>3634</v>
      </c>
      <c r="F1785" s="2" t="s">
        <v>10971</v>
      </c>
      <c r="G1785" s="2" t="s">
        <v>437</v>
      </c>
      <c r="H1785" s="4" t="s">
        <v>10972</v>
      </c>
      <c r="I1785" s="5" t="s">
        <v>10973</v>
      </c>
      <c r="J1785" s="2" t="s">
        <v>51</v>
      </c>
      <c r="K1785" s="2" t="s">
        <v>38</v>
      </c>
      <c r="L1785" s="2"/>
      <c r="M1785" s="8" t="s">
        <v>27</v>
      </c>
      <c r="N1785" s="2" t="s">
        <v>3703</v>
      </c>
      <c r="O1785" s="2" t="s">
        <v>198</v>
      </c>
      <c r="P1785" s="6">
        <v>3961</v>
      </c>
      <c r="Q1785" s="7" t="s">
        <v>52391</v>
      </c>
    </row>
    <row r="1786" spans="1:17" x14ac:dyDescent="0.2">
      <c r="A1786" s="2" t="s">
        <v>10974</v>
      </c>
      <c r="B1786" s="2" t="s">
        <v>10975</v>
      </c>
      <c r="C1786" s="3">
        <v>19091</v>
      </c>
      <c r="D1786" s="2" t="s">
        <v>10976</v>
      </c>
      <c r="E1786" s="2" t="s">
        <v>1829</v>
      </c>
      <c r="F1786" s="2" t="s">
        <v>2665</v>
      </c>
      <c r="G1786" s="2" t="s">
        <v>702</v>
      </c>
      <c r="H1786" s="4" t="s">
        <v>10977</v>
      </c>
      <c r="I1786" s="5" t="s">
        <v>10978</v>
      </c>
      <c r="J1786" s="2" t="s">
        <v>25</v>
      </c>
      <c r="K1786" s="2" t="s">
        <v>73</v>
      </c>
      <c r="L1786" s="2"/>
      <c r="M1786" s="8" t="s">
        <v>52</v>
      </c>
      <c r="N1786" s="2" t="s">
        <v>1767</v>
      </c>
      <c r="O1786" s="2" t="s">
        <v>198</v>
      </c>
      <c r="P1786" s="6">
        <v>9560</v>
      </c>
      <c r="Q1786" s="7" t="s">
        <v>52391</v>
      </c>
    </row>
    <row r="1787" spans="1:17" x14ac:dyDescent="0.2">
      <c r="A1787" s="2" t="s">
        <v>10979</v>
      </c>
      <c r="B1787" s="2" t="s">
        <v>10980</v>
      </c>
      <c r="C1787" s="3">
        <v>22816</v>
      </c>
      <c r="D1787" s="2" t="s">
        <v>10981</v>
      </c>
      <c r="E1787" s="2" t="s">
        <v>4195</v>
      </c>
      <c r="F1787" s="2" t="s">
        <v>10982</v>
      </c>
      <c r="G1787" s="2" t="s">
        <v>175</v>
      </c>
      <c r="H1787" s="4" t="s">
        <v>10983</v>
      </c>
      <c r="I1787" s="5" t="s">
        <v>10984</v>
      </c>
      <c r="J1787" s="2" t="s">
        <v>160</v>
      </c>
      <c r="K1787" s="2" t="s">
        <v>73</v>
      </c>
      <c r="L1787" s="2"/>
      <c r="M1787" s="8" t="s">
        <v>39</v>
      </c>
      <c r="N1787" s="2" t="s">
        <v>975</v>
      </c>
      <c r="O1787" s="2" t="s">
        <v>54</v>
      </c>
      <c r="P1787" s="6">
        <v>2426</v>
      </c>
      <c r="Q1787" s="7" t="s">
        <v>52391</v>
      </c>
    </row>
    <row r="1788" spans="1:17" x14ac:dyDescent="0.2">
      <c r="A1788" s="2" t="s">
        <v>10985</v>
      </c>
      <c r="B1788" s="2" t="s">
        <v>10986</v>
      </c>
      <c r="C1788" s="3">
        <v>30497</v>
      </c>
      <c r="D1788" s="2" t="s">
        <v>10987</v>
      </c>
      <c r="E1788" s="2" t="s">
        <v>949</v>
      </c>
      <c r="F1788" s="2" t="s">
        <v>10988</v>
      </c>
      <c r="G1788" s="2" t="s">
        <v>102</v>
      </c>
      <c r="H1788" s="4" t="s">
        <v>10989</v>
      </c>
      <c r="I1788" s="5" t="s">
        <v>10990</v>
      </c>
      <c r="J1788" s="2" t="s">
        <v>84</v>
      </c>
      <c r="K1788" s="2" t="s">
        <v>73</v>
      </c>
      <c r="L1788" s="2"/>
      <c r="M1788" s="8" t="s">
        <v>376</v>
      </c>
      <c r="N1788" s="2" t="s">
        <v>252</v>
      </c>
      <c r="O1788" s="2" t="s">
        <v>296</v>
      </c>
      <c r="P1788" s="6">
        <v>3722</v>
      </c>
      <c r="Q1788" s="7" t="s">
        <v>52391</v>
      </c>
    </row>
    <row r="1789" spans="1:17" x14ac:dyDescent="0.2">
      <c r="A1789" s="2" t="s">
        <v>10991</v>
      </c>
      <c r="B1789" s="2" t="s">
        <v>10992</v>
      </c>
      <c r="C1789" s="3">
        <v>17049</v>
      </c>
      <c r="D1789" s="2" t="s">
        <v>10993</v>
      </c>
      <c r="E1789" s="2" t="s">
        <v>591</v>
      </c>
      <c r="F1789" s="2" t="s">
        <v>166</v>
      </c>
      <c r="G1789" s="2" t="s">
        <v>123</v>
      </c>
      <c r="H1789" s="4" t="s">
        <v>10994</v>
      </c>
      <c r="I1789" s="5" t="s">
        <v>10995</v>
      </c>
      <c r="J1789" s="2" t="s">
        <v>160</v>
      </c>
      <c r="K1789" s="2" t="s">
        <v>26</v>
      </c>
      <c r="L1789" s="2"/>
      <c r="M1789" s="8" t="s">
        <v>85</v>
      </c>
      <c r="N1789" s="2" t="s">
        <v>1222</v>
      </c>
      <c r="O1789" s="2" t="s">
        <v>188</v>
      </c>
      <c r="P1789" s="6">
        <v>2471</v>
      </c>
      <c r="Q1789" s="7" t="s">
        <v>52391</v>
      </c>
    </row>
    <row r="1790" spans="1:17" x14ac:dyDescent="0.2">
      <c r="A1790" s="2" t="s">
        <v>10996</v>
      </c>
      <c r="B1790" s="2" t="s">
        <v>10997</v>
      </c>
      <c r="C1790" s="3">
        <v>29205</v>
      </c>
      <c r="D1790" s="2" t="s">
        <v>10998</v>
      </c>
      <c r="E1790" s="2" t="s">
        <v>212</v>
      </c>
      <c r="F1790" s="2" t="s">
        <v>92</v>
      </c>
      <c r="G1790" s="2" t="s">
        <v>214</v>
      </c>
      <c r="H1790" s="4" t="s">
        <v>10999</v>
      </c>
      <c r="I1790" s="5" t="s">
        <v>11000</v>
      </c>
      <c r="J1790" s="2" t="s">
        <v>160</v>
      </c>
      <c r="K1790" s="2" t="s">
        <v>73</v>
      </c>
      <c r="L1790" s="2"/>
      <c r="M1790" s="8" t="s">
        <v>52</v>
      </c>
      <c r="N1790" s="2" t="s">
        <v>11001</v>
      </c>
      <c r="O1790" s="2" t="s">
        <v>243</v>
      </c>
      <c r="P1790" s="6">
        <v>2732</v>
      </c>
      <c r="Q1790" s="7" t="s">
        <v>52391</v>
      </c>
    </row>
    <row r="1791" spans="1:17" x14ac:dyDescent="0.2">
      <c r="A1791" s="2" t="s">
        <v>11002</v>
      </c>
      <c r="B1791" s="2" t="s">
        <v>11003</v>
      </c>
      <c r="C1791" s="3">
        <v>17685</v>
      </c>
      <c r="D1791" s="2" t="s">
        <v>11004</v>
      </c>
      <c r="E1791" s="2" t="s">
        <v>4162</v>
      </c>
      <c r="F1791" s="2" t="s">
        <v>11005</v>
      </c>
      <c r="G1791" s="2" t="s">
        <v>132</v>
      </c>
      <c r="H1791" s="4" t="s">
        <v>11006</v>
      </c>
      <c r="I1791" s="5" t="s">
        <v>11007</v>
      </c>
      <c r="J1791" s="2" t="s">
        <v>160</v>
      </c>
      <c r="K1791" s="2" t="s">
        <v>73</v>
      </c>
      <c r="L1791" s="2"/>
      <c r="M1791" s="8" t="s">
        <v>74</v>
      </c>
      <c r="N1791" s="2" t="s">
        <v>4249</v>
      </c>
      <c r="O1791" s="2" t="s">
        <v>107</v>
      </c>
      <c r="P1791" s="6">
        <v>1769</v>
      </c>
      <c r="Q1791" s="7" t="s">
        <v>52391</v>
      </c>
    </row>
    <row r="1792" spans="1:17" x14ac:dyDescent="0.2">
      <c r="A1792" s="2" t="s">
        <v>11008</v>
      </c>
      <c r="B1792" s="2" t="s">
        <v>11009</v>
      </c>
      <c r="C1792" s="3">
        <v>23651</v>
      </c>
      <c r="D1792" s="2" t="s">
        <v>11010</v>
      </c>
      <c r="E1792" s="2" t="s">
        <v>2614</v>
      </c>
      <c r="F1792" s="2" t="s">
        <v>11011</v>
      </c>
      <c r="G1792" s="2" t="s">
        <v>22</v>
      </c>
      <c r="H1792" s="4" t="s">
        <v>11012</v>
      </c>
      <c r="I1792" s="5" t="s">
        <v>11013</v>
      </c>
      <c r="J1792" s="2" t="s">
        <v>160</v>
      </c>
      <c r="K1792" s="2" t="s">
        <v>73</v>
      </c>
      <c r="L1792" s="2"/>
      <c r="M1792" s="8" t="s">
        <v>207</v>
      </c>
      <c r="N1792" s="2" t="s">
        <v>4882</v>
      </c>
      <c r="O1792" s="2" t="s">
        <v>29</v>
      </c>
      <c r="P1792" s="6">
        <v>5837</v>
      </c>
      <c r="Q1792" s="7" t="s">
        <v>52391</v>
      </c>
    </row>
    <row r="1793" spans="1:17" x14ac:dyDescent="0.2">
      <c r="A1793" s="2" t="s">
        <v>11014</v>
      </c>
      <c r="B1793" s="2" t="s">
        <v>11015</v>
      </c>
      <c r="C1793" s="3">
        <v>21494</v>
      </c>
      <c r="D1793" s="2" t="s">
        <v>11016</v>
      </c>
      <c r="E1793" s="2" t="s">
        <v>4313</v>
      </c>
      <c r="F1793" s="2" t="s">
        <v>2101</v>
      </c>
      <c r="G1793" s="2" t="s">
        <v>93</v>
      </c>
      <c r="H1793" s="4" t="s">
        <v>11017</v>
      </c>
      <c r="I1793" s="5" t="s">
        <v>11018</v>
      </c>
      <c r="J1793" s="2" t="s">
        <v>160</v>
      </c>
      <c r="K1793" s="2" t="s">
        <v>73</v>
      </c>
      <c r="L1793" s="2"/>
      <c r="M1793" s="8" t="s">
        <v>207</v>
      </c>
      <c r="N1793" s="2" t="s">
        <v>587</v>
      </c>
      <c r="O1793" s="2" t="s">
        <v>198</v>
      </c>
      <c r="P1793" s="6">
        <v>3929</v>
      </c>
      <c r="Q1793" s="7" t="s">
        <v>52391</v>
      </c>
    </row>
    <row r="1794" spans="1:17" x14ac:dyDescent="0.2">
      <c r="A1794" s="2" t="s">
        <v>11019</v>
      </c>
      <c r="B1794" s="2" t="s">
        <v>11020</v>
      </c>
      <c r="C1794" s="3">
        <v>26640</v>
      </c>
      <c r="D1794" s="2" t="s">
        <v>11021</v>
      </c>
      <c r="E1794" s="2" t="s">
        <v>6103</v>
      </c>
      <c r="F1794" s="2" t="s">
        <v>11022</v>
      </c>
      <c r="G1794" s="2" t="s">
        <v>93</v>
      </c>
      <c r="H1794" s="4" t="s">
        <v>11023</v>
      </c>
      <c r="I1794" s="5" t="s">
        <v>11024</v>
      </c>
      <c r="J1794" s="2" t="s">
        <v>51</v>
      </c>
      <c r="K1794" s="2" t="s">
        <v>26</v>
      </c>
      <c r="L1794" s="2"/>
      <c r="M1794" s="8" t="s">
        <v>105</v>
      </c>
      <c r="N1794" s="2" t="s">
        <v>11025</v>
      </c>
      <c r="O1794" s="2" t="s">
        <v>312</v>
      </c>
      <c r="P1794" s="6">
        <v>8725</v>
      </c>
      <c r="Q1794" s="7" t="s">
        <v>52391</v>
      </c>
    </row>
    <row r="1795" spans="1:17" x14ac:dyDescent="0.2">
      <c r="A1795" s="2" t="s">
        <v>11026</v>
      </c>
      <c r="B1795" s="2" t="s">
        <v>11027</v>
      </c>
      <c r="C1795" s="3">
        <v>27366</v>
      </c>
      <c r="D1795" s="2" t="s">
        <v>11028</v>
      </c>
      <c r="E1795" s="2" t="s">
        <v>1829</v>
      </c>
      <c r="F1795" s="2" t="s">
        <v>11029</v>
      </c>
      <c r="G1795" s="2" t="s">
        <v>60</v>
      </c>
      <c r="H1795" s="4" t="s">
        <v>11030</v>
      </c>
      <c r="I1795" s="5" t="s">
        <v>11031</v>
      </c>
      <c r="J1795" s="2" t="s">
        <v>63</v>
      </c>
      <c r="K1795" s="2" t="s">
        <v>38</v>
      </c>
      <c r="L1795" s="2"/>
      <c r="M1795" s="8" t="s">
        <v>85</v>
      </c>
      <c r="N1795" s="2" t="s">
        <v>2581</v>
      </c>
      <c r="O1795" s="2" t="s">
        <v>296</v>
      </c>
      <c r="P1795" s="6">
        <v>9306</v>
      </c>
      <c r="Q1795" s="7" t="s">
        <v>52391</v>
      </c>
    </row>
    <row r="1796" spans="1:17" x14ac:dyDescent="0.2">
      <c r="A1796" s="2" t="s">
        <v>11032</v>
      </c>
      <c r="B1796" s="2" t="s">
        <v>11033</v>
      </c>
      <c r="C1796" s="3">
        <v>20479</v>
      </c>
      <c r="D1796" s="2" t="s">
        <v>11034</v>
      </c>
      <c r="E1796" s="2" t="s">
        <v>994</v>
      </c>
      <c r="F1796" s="2" t="s">
        <v>2892</v>
      </c>
      <c r="G1796" s="2" t="s">
        <v>102</v>
      </c>
      <c r="H1796" s="4" t="s">
        <v>11035</v>
      </c>
      <c r="I1796" s="5" t="s">
        <v>11036</v>
      </c>
      <c r="J1796" s="2" t="s">
        <v>63</v>
      </c>
      <c r="K1796" s="2" t="s">
        <v>73</v>
      </c>
      <c r="L1796" s="2"/>
      <c r="M1796" s="8" t="s">
        <v>268</v>
      </c>
      <c r="N1796" s="2" t="s">
        <v>3966</v>
      </c>
      <c r="O1796" s="2" t="s">
        <v>312</v>
      </c>
      <c r="P1796" s="6">
        <v>5616</v>
      </c>
      <c r="Q1796" s="7" t="s">
        <v>52391</v>
      </c>
    </row>
    <row r="1797" spans="1:17" x14ac:dyDescent="0.2">
      <c r="A1797" s="2" t="s">
        <v>11037</v>
      </c>
      <c r="B1797" s="2" t="s">
        <v>11038</v>
      </c>
      <c r="C1797" s="3">
        <v>24256</v>
      </c>
      <c r="D1797" s="2" t="s">
        <v>11039</v>
      </c>
      <c r="E1797" s="2" t="s">
        <v>2087</v>
      </c>
      <c r="F1797" s="2" t="s">
        <v>11040</v>
      </c>
      <c r="G1797" s="2" t="s">
        <v>341</v>
      </c>
      <c r="H1797" s="4" t="s">
        <v>11041</v>
      </c>
      <c r="I1797" s="5" t="s">
        <v>11042</v>
      </c>
      <c r="J1797" s="2" t="s">
        <v>160</v>
      </c>
      <c r="K1797" s="2" t="s">
        <v>26</v>
      </c>
      <c r="L1797" s="2"/>
      <c r="M1797" s="8" t="s">
        <v>143</v>
      </c>
      <c r="N1797" s="2" t="s">
        <v>4676</v>
      </c>
      <c r="O1797" s="2" t="s">
        <v>296</v>
      </c>
      <c r="P1797" s="6">
        <v>3491</v>
      </c>
      <c r="Q1797" s="7" t="s">
        <v>52391</v>
      </c>
    </row>
    <row r="1798" spans="1:17" x14ac:dyDescent="0.2">
      <c r="A1798" s="2" t="s">
        <v>11043</v>
      </c>
      <c r="B1798" s="2" t="s">
        <v>11044</v>
      </c>
      <c r="C1798" s="3">
        <v>18949</v>
      </c>
      <c r="D1798" s="2" t="s">
        <v>11045</v>
      </c>
      <c r="E1798" s="2" t="s">
        <v>3456</v>
      </c>
      <c r="F1798" s="2" t="s">
        <v>1024</v>
      </c>
      <c r="G1798" s="2" t="s">
        <v>275</v>
      </c>
      <c r="H1798" s="4" t="s">
        <v>11046</v>
      </c>
      <c r="I1798" s="5" t="s">
        <v>11047</v>
      </c>
      <c r="J1798" s="2" t="s">
        <v>160</v>
      </c>
      <c r="K1798" s="2" t="s">
        <v>73</v>
      </c>
      <c r="L1798" s="2"/>
      <c r="M1798" s="8" t="s">
        <v>85</v>
      </c>
      <c r="N1798" s="2" t="s">
        <v>6883</v>
      </c>
      <c r="O1798" s="2" t="s">
        <v>312</v>
      </c>
      <c r="P1798" s="6">
        <v>6249</v>
      </c>
      <c r="Q1798" s="7" t="s">
        <v>52391</v>
      </c>
    </row>
    <row r="1799" spans="1:17" x14ac:dyDescent="0.2">
      <c r="A1799" s="2" t="s">
        <v>11048</v>
      </c>
      <c r="B1799" s="2" t="s">
        <v>11049</v>
      </c>
      <c r="C1799" s="3">
        <v>23183</v>
      </c>
      <c r="D1799" s="2" t="s">
        <v>11050</v>
      </c>
      <c r="E1799" s="2" t="s">
        <v>11051</v>
      </c>
      <c r="F1799" s="2" t="s">
        <v>453</v>
      </c>
      <c r="G1799" s="2" t="s">
        <v>60</v>
      </c>
      <c r="H1799" s="4" t="s">
        <v>11052</v>
      </c>
      <c r="I1799" s="5" t="s">
        <v>11053</v>
      </c>
      <c r="J1799" s="2" t="s">
        <v>84</v>
      </c>
      <c r="K1799" s="2" t="s">
        <v>26</v>
      </c>
      <c r="L1799" s="2"/>
      <c r="M1799" s="8" t="s">
        <v>27</v>
      </c>
      <c r="N1799" s="2" t="s">
        <v>3164</v>
      </c>
      <c r="O1799" s="2" t="s">
        <v>29</v>
      </c>
      <c r="P1799" s="6">
        <v>9253</v>
      </c>
      <c r="Q1799" s="7" t="s">
        <v>52391</v>
      </c>
    </row>
    <row r="1800" spans="1:17" x14ac:dyDescent="0.2">
      <c r="A1800" s="2" t="s">
        <v>11054</v>
      </c>
      <c r="B1800" s="2" t="s">
        <v>11055</v>
      </c>
      <c r="C1800" s="3">
        <v>27398</v>
      </c>
      <c r="D1800" s="2" t="s">
        <v>11056</v>
      </c>
      <c r="E1800" s="2" t="s">
        <v>212</v>
      </c>
      <c r="F1800" s="2" t="s">
        <v>3940</v>
      </c>
      <c r="G1800" s="2" t="s">
        <v>35</v>
      </c>
      <c r="H1800" s="4" t="s">
        <v>11057</v>
      </c>
      <c r="I1800" s="5" t="s">
        <v>11058</v>
      </c>
      <c r="J1800" s="2" t="s">
        <v>51</v>
      </c>
      <c r="K1800" s="2" t="s">
        <v>73</v>
      </c>
      <c r="L1800" s="2"/>
      <c r="M1800" s="8" t="s">
        <v>207</v>
      </c>
      <c r="N1800" s="2" t="s">
        <v>4779</v>
      </c>
      <c r="O1800" s="2" t="s">
        <v>312</v>
      </c>
      <c r="P1800" s="6">
        <v>8244</v>
      </c>
      <c r="Q1800" s="7" t="s">
        <v>52391</v>
      </c>
    </row>
    <row r="1801" spans="1:17" x14ac:dyDescent="0.2">
      <c r="A1801" s="2" t="s">
        <v>11059</v>
      </c>
      <c r="B1801" s="2" t="s">
        <v>11060</v>
      </c>
      <c r="C1801" s="3">
        <v>36900</v>
      </c>
      <c r="D1801" s="2" t="s">
        <v>11061</v>
      </c>
      <c r="E1801" s="2" t="s">
        <v>2057</v>
      </c>
      <c r="F1801" s="2" t="s">
        <v>1602</v>
      </c>
      <c r="G1801" s="2" t="s">
        <v>702</v>
      </c>
      <c r="H1801" s="4" t="s">
        <v>11062</v>
      </c>
      <c r="I1801" s="5" t="s">
        <v>11063</v>
      </c>
      <c r="J1801" s="2" t="s">
        <v>84</v>
      </c>
      <c r="K1801" s="2" t="s">
        <v>38</v>
      </c>
      <c r="L1801" s="2"/>
      <c r="M1801" s="8" t="s">
        <v>105</v>
      </c>
      <c r="N1801" s="2" t="s">
        <v>1868</v>
      </c>
      <c r="O1801" s="2" t="s">
        <v>87</v>
      </c>
      <c r="P1801" s="6">
        <v>6142</v>
      </c>
      <c r="Q1801" s="7" t="s">
        <v>52391</v>
      </c>
    </row>
    <row r="1802" spans="1:17" x14ac:dyDescent="0.2">
      <c r="A1802" s="2" t="s">
        <v>11064</v>
      </c>
      <c r="B1802" s="2" t="s">
        <v>11065</v>
      </c>
      <c r="C1802" s="3">
        <v>22695</v>
      </c>
      <c r="D1802" s="2" t="s">
        <v>11066</v>
      </c>
      <c r="E1802" s="2" t="s">
        <v>2738</v>
      </c>
      <c r="F1802" s="2" t="s">
        <v>11067</v>
      </c>
      <c r="G1802" s="2" t="s">
        <v>413</v>
      </c>
      <c r="H1802" s="4" t="s">
        <v>11068</v>
      </c>
      <c r="I1802" s="5" t="s">
        <v>11069</v>
      </c>
      <c r="J1802" s="2" t="s">
        <v>25</v>
      </c>
      <c r="K1802" s="2" t="s">
        <v>73</v>
      </c>
      <c r="L1802" s="2"/>
      <c r="M1802" s="8" t="s">
        <v>105</v>
      </c>
      <c r="N1802" s="2" t="s">
        <v>304</v>
      </c>
      <c r="O1802" s="2" t="s">
        <v>54</v>
      </c>
      <c r="P1802" s="6">
        <v>4121</v>
      </c>
      <c r="Q1802" s="7" t="s">
        <v>52391</v>
      </c>
    </row>
    <row r="1803" spans="1:17" x14ac:dyDescent="0.2">
      <c r="A1803" s="2" t="s">
        <v>11070</v>
      </c>
      <c r="B1803" s="2" t="s">
        <v>11071</v>
      </c>
      <c r="C1803" s="3">
        <v>30768</v>
      </c>
      <c r="D1803" s="2" t="s">
        <v>11072</v>
      </c>
      <c r="E1803" s="2" t="s">
        <v>212</v>
      </c>
      <c r="F1803" s="2" t="s">
        <v>1062</v>
      </c>
      <c r="G1803" s="2" t="s">
        <v>70</v>
      </c>
      <c r="H1803" s="4" t="s">
        <v>11073</v>
      </c>
      <c r="I1803" s="5" t="s">
        <v>11074</v>
      </c>
      <c r="J1803" s="2" t="s">
        <v>51</v>
      </c>
      <c r="K1803" s="2" t="s">
        <v>38</v>
      </c>
      <c r="L1803" s="2"/>
      <c r="M1803" s="8" t="s">
        <v>39</v>
      </c>
      <c r="N1803" s="2" t="s">
        <v>11075</v>
      </c>
      <c r="O1803" s="2" t="s">
        <v>198</v>
      </c>
      <c r="P1803" s="6">
        <v>7709</v>
      </c>
      <c r="Q1803" s="7" t="s">
        <v>52391</v>
      </c>
    </row>
    <row r="1804" spans="1:17" x14ac:dyDescent="0.2">
      <c r="A1804" s="2" t="s">
        <v>11076</v>
      </c>
      <c r="B1804" s="2" t="s">
        <v>11077</v>
      </c>
      <c r="C1804" s="3">
        <v>33846</v>
      </c>
      <c r="D1804" s="2" t="s">
        <v>11078</v>
      </c>
      <c r="E1804" s="2" t="s">
        <v>3762</v>
      </c>
      <c r="F1804" s="2" t="s">
        <v>6288</v>
      </c>
      <c r="G1804" s="2" t="s">
        <v>194</v>
      </c>
      <c r="H1804" s="4" t="s">
        <v>11079</v>
      </c>
      <c r="I1804" s="5" t="s">
        <v>11080</v>
      </c>
      <c r="J1804" s="2" t="s">
        <v>25</v>
      </c>
      <c r="K1804" s="2" t="s">
        <v>38</v>
      </c>
      <c r="L1804" s="2"/>
      <c r="M1804" s="8" t="s">
        <v>207</v>
      </c>
      <c r="N1804" s="2" t="s">
        <v>10850</v>
      </c>
      <c r="O1804" s="2" t="s">
        <v>41</v>
      </c>
      <c r="P1804" s="6">
        <v>9394</v>
      </c>
      <c r="Q1804" s="7" t="s">
        <v>52391</v>
      </c>
    </row>
    <row r="1805" spans="1:17" x14ac:dyDescent="0.2">
      <c r="A1805" s="2" t="s">
        <v>11081</v>
      </c>
      <c r="B1805" s="2" t="s">
        <v>11082</v>
      </c>
      <c r="C1805" s="3">
        <v>20253</v>
      </c>
      <c r="D1805" s="2" t="s">
        <v>11083</v>
      </c>
      <c r="E1805" s="2" t="s">
        <v>854</v>
      </c>
      <c r="F1805" s="2" t="s">
        <v>1205</v>
      </c>
      <c r="G1805" s="2" t="s">
        <v>687</v>
      </c>
      <c r="H1805" s="4" t="s">
        <v>11084</v>
      </c>
      <c r="I1805" s="5" t="s">
        <v>11085</v>
      </c>
      <c r="J1805" s="2" t="s">
        <v>51</v>
      </c>
      <c r="K1805" s="2" t="s">
        <v>26</v>
      </c>
      <c r="L1805" s="2"/>
      <c r="M1805" s="8" t="s">
        <v>105</v>
      </c>
      <c r="N1805" s="2" t="s">
        <v>9599</v>
      </c>
      <c r="O1805" s="2" t="s">
        <v>296</v>
      </c>
      <c r="P1805" s="6">
        <v>8924</v>
      </c>
      <c r="Q1805" s="7" t="s">
        <v>52391</v>
      </c>
    </row>
    <row r="1806" spans="1:17" x14ac:dyDescent="0.2">
      <c r="A1806" s="2" t="s">
        <v>11086</v>
      </c>
      <c r="B1806" s="2" t="s">
        <v>11087</v>
      </c>
      <c r="C1806" s="3">
        <v>36016</v>
      </c>
      <c r="D1806" s="2" t="s">
        <v>11088</v>
      </c>
      <c r="E1806" s="2" t="s">
        <v>1865</v>
      </c>
      <c r="F1806" s="2" t="s">
        <v>11089</v>
      </c>
      <c r="G1806" s="2" t="s">
        <v>35</v>
      </c>
      <c r="H1806" s="4" t="s">
        <v>11090</v>
      </c>
      <c r="I1806" s="5" t="s">
        <v>11091</v>
      </c>
      <c r="J1806" s="2" t="s">
        <v>25</v>
      </c>
      <c r="K1806" s="2" t="s">
        <v>38</v>
      </c>
      <c r="L1806" s="2"/>
      <c r="M1806" s="8" t="s">
        <v>39</v>
      </c>
      <c r="N1806" s="2" t="s">
        <v>3888</v>
      </c>
      <c r="O1806" s="2" t="s">
        <v>312</v>
      </c>
      <c r="P1806" s="6">
        <v>7371</v>
      </c>
      <c r="Q1806" s="7" t="s">
        <v>52391</v>
      </c>
    </row>
    <row r="1807" spans="1:17" x14ac:dyDescent="0.2">
      <c r="A1807" s="2" t="s">
        <v>11092</v>
      </c>
      <c r="B1807" s="2" t="s">
        <v>11093</v>
      </c>
      <c r="C1807" s="3">
        <v>38801</v>
      </c>
      <c r="D1807" s="2" t="s">
        <v>11094</v>
      </c>
      <c r="E1807" s="2" t="s">
        <v>2759</v>
      </c>
      <c r="F1807" s="2" t="s">
        <v>694</v>
      </c>
      <c r="G1807" s="2" t="s">
        <v>223</v>
      </c>
      <c r="H1807" s="4" t="s">
        <v>11095</v>
      </c>
      <c r="I1807" s="5" t="s">
        <v>11096</v>
      </c>
      <c r="J1807" s="2" t="s">
        <v>84</v>
      </c>
      <c r="K1807" s="2" t="s">
        <v>26</v>
      </c>
      <c r="L1807" s="2"/>
      <c r="M1807" s="8" t="s">
        <v>376</v>
      </c>
      <c r="N1807" s="2" t="s">
        <v>96</v>
      </c>
      <c r="O1807" s="2" t="s">
        <v>54</v>
      </c>
      <c r="P1807" s="6">
        <v>9876</v>
      </c>
      <c r="Q1807" s="7" t="s">
        <v>52391</v>
      </c>
    </row>
    <row r="1808" spans="1:17" x14ac:dyDescent="0.2">
      <c r="A1808" s="2" t="s">
        <v>11097</v>
      </c>
      <c r="B1808" s="2" t="s">
        <v>11098</v>
      </c>
      <c r="C1808" s="3">
        <v>16214</v>
      </c>
      <c r="D1808" s="2" t="s">
        <v>11099</v>
      </c>
      <c r="E1808" s="2" t="s">
        <v>4351</v>
      </c>
      <c r="F1808" s="2" t="s">
        <v>10091</v>
      </c>
      <c r="G1808" s="2" t="s">
        <v>679</v>
      </c>
      <c r="H1808" s="4" t="s">
        <v>11100</v>
      </c>
      <c r="I1808" s="5" t="s">
        <v>11101</v>
      </c>
      <c r="J1808" s="2" t="s">
        <v>84</v>
      </c>
      <c r="K1808" s="2" t="s">
        <v>26</v>
      </c>
      <c r="L1808" s="2"/>
      <c r="M1808" s="8" t="s">
        <v>39</v>
      </c>
      <c r="N1808" s="2" t="s">
        <v>7814</v>
      </c>
      <c r="O1808" s="2" t="s">
        <v>41</v>
      </c>
      <c r="P1808" s="6">
        <v>8481</v>
      </c>
      <c r="Q1808" s="7" t="s">
        <v>52391</v>
      </c>
    </row>
    <row r="1809" spans="1:17" x14ac:dyDescent="0.2">
      <c r="A1809" s="2" t="s">
        <v>11102</v>
      </c>
      <c r="B1809" s="2" t="s">
        <v>11103</v>
      </c>
      <c r="C1809" s="3">
        <v>23164</v>
      </c>
      <c r="D1809" s="2" t="s">
        <v>11104</v>
      </c>
      <c r="E1809" s="2" t="s">
        <v>1907</v>
      </c>
      <c r="F1809" s="2" t="s">
        <v>340</v>
      </c>
      <c r="G1809" s="2" t="s">
        <v>702</v>
      </c>
      <c r="H1809" s="4" t="s">
        <v>11105</v>
      </c>
      <c r="I1809" s="5" t="s">
        <v>11106</v>
      </c>
      <c r="J1809" s="2" t="s">
        <v>51</v>
      </c>
      <c r="K1809" s="2" t="s">
        <v>26</v>
      </c>
      <c r="L1809" s="2"/>
      <c r="M1809" s="8" t="s">
        <v>143</v>
      </c>
      <c r="N1809" s="2" t="s">
        <v>11107</v>
      </c>
      <c r="O1809" s="2" t="s">
        <v>41</v>
      </c>
      <c r="P1809" s="6">
        <v>6487</v>
      </c>
      <c r="Q1809" s="7" t="s">
        <v>52391</v>
      </c>
    </row>
    <row r="1810" spans="1:17" x14ac:dyDescent="0.2">
      <c r="A1810" s="2" t="s">
        <v>11108</v>
      </c>
      <c r="B1810" s="2" t="s">
        <v>11109</v>
      </c>
      <c r="C1810" s="3">
        <v>27748</v>
      </c>
      <c r="D1810" s="2" t="s">
        <v>11110</v>
      </c>
      <c r="E1810" s="2" t="s">
        <v>396</v>
      </c>
      <c r="F1810" s="2" t="s">
        <v>11111</v>
      </c>
      <c r="G1810" s="2" t="s">
        <v>687</v>
      </c>
      <c r="H1810" s="4" t="s">
        <v>11112</v>
      </c>
      <c r="I1810" s="5" t="s">
        <v>11113</v>
      </c>
      <c r="J1810" s="2" t="s">
        <v>84</v>
      </c>
      <c r="K1810" s="2" t="s">
        <v>73</v>
      </c>
      <c r="L1810" s="2"/>
      <c r="M1810" s="8" t="s">
        <v>116</v>
      </c>
      <c r="N1810" s="2" t="s">
        <v>1994</v>
      </c>
      <c r="O1810" s="2" t="s">
        <v>54</v>
      </c>
      <c r="P1810" s="6">
        <v>3731</v>
      </c>
      <c r="Q1810" s="7" t="s">
        <v>52391</v>
      </c>
    </row>
    <row r="1811" spans="1:17" x14ac:dyDescent="0.2">
      <c r="A1811" s="2" t="s">
        <v>11114</v>
      </c>
      <c r="B1811" s="2" t="s">
        <v>11115</v>
      </c>
      <c r="C1811" s="3">
        <v>25033</v>
      </c>
      <c r="D1811" s="2" t="s">
        <v>11116</v>
      </c>
      <c r="E1811" s="2" t="s">
        <v>854</v>
      </c>
      <c r="F1811" s="2" t="s">
        <v>584</v>
      </c>
      <c r="G1811" s="2" t="s">
        <v>123</v>
      </c>
      <c r="H1811" s="4" t="s">
        <v>11117</v>
      </c>
      <c r="I1811" s="5" t="s">
        <v>11118</v>
      </c>
      <c r="J1811" s="2" t="s">
        <v>84</v>
      </c>
      <c r="K1811" s="2" t="s">
        <v>26</v>
      </c>
      <c r="L1811" s="2"/>
      <c r="M1811" s="8" t="s">
        <v>143</v>
      </c>
      <c r="N1811" s="2" t="s">
        <v>5943</v>
      </c>
      <c r="O1811" s="2" t="s">
        <v>54</v>
      </c>
      <c r="P1811" s="6">
        <v>7012</v>
      </c>
      <c r="Q1811" s="7" t="s">
        <v>52391</v>
      </c>
    </row>
    <row r="1812" spans="1:17" x14ac:dyDescent="0.2">
      <c r="A1812" s="2" t="s">
        <v>11119</v>
      </c>
      <c r="B1812" s="2" t="s">
        <v>11120</v>
      </c>
      <c r="C1812" s="3">
        <v>31901</v>
      </c>
      <c r="D1812" s="2" t="s">
        <v>11121</v>
      </c>
      <c r="E1812" s="2" t="s">
        <v>4467</v>
      </c>
      <c r="F1812" s="2" t="s">
        <v>2322</v>
      </c>
      <c r="G1812" s="2" t="s">
        <v>341</v>
      </c>
      <c r="H1812" s="4" t="s">
        <v>11122</v>
      </c>
      <c r="I1812" s="5" t="s">
        <v>11123</v>
      </c>
      <c r="J1812" s="2" t="s">
        <v>84</v>
      </c>
      <c r="K1812" s="2" t="s">
        <v>26</v>
      </c>
      <c r="L1812" s="2"/>
      <c r="M1812" s="8" t="s">
        <v>74</v>
      </c>
      <c r="N1812" s="2" t="s">
        <v>11124</v>
      </c>
      <c r="O1812" s="2" t="s">
        <v>41</v>
      </c>
      <c r="P1812" s="6">
        <v>3394</v>
      </c>
      <c r="Q1812" s="7" t="s">
        <v>52391</v>
      </c>
    </row>
    <row r="1813" spans="1:17" x14ac:dyDescent="0.2">
      <c r="A1813" s="2" t="s">
        <v>11125</v>
      </c>
      <c r="B1813" s="2" t="s">
        <v>5220</v>
      </c>
      <c r="C1813" s="3">
        <v>23684</v>
      </c>
      <c r="D1813" s="2" t="s">
        <v>11126</v>
      </c>
      <c r="E1813" s="2" t="s">
        <v>1153</v>
      </c>
      <c r="F1813" s="2" t="s">
        <v>486</v>
      </c>
      <c r="G1813" s="2" t="s">
        <v>702</v>
      </c>
      <c r="H1813" s="4" t="s">
        <v>11127</v>
      </c>
      <c r="I1813" s="5" t="s">
        <v>11128</v>
      </c>
      <c r="J1813" s="2" t="s">
        <v>25</v>
      </c>
      <c r="K1813" s="2" t="s">
        <v>38</v>
      </c>
      <c r="L1813" s="2"/>
      <c r="M1813" s="8" t="s">
        <v>105</v>
      </c>
      <c r="N1813" s="2" t="s">
        <v>2595</v>
      </c>
      <c r="O1813" s="2" t="s">
        <v>312</v>
      </c>
      <c r="P1813" s="6">
        <v>8521</v>
      </c>
      <c r="Q1813" s="7" t="s">
        <v>52391</v>
      </c>
    </row>
    <row r="1814" spans="1:17" x14ac:dyDescent="0.2">
      <c r="A1814" s="2" t="s">
        <v>11129</v>
      </c>
      <c r="B1814" s="2" t="s">
        <v>11130</v>
      </c>
      <c r="C1814" s="3">
        <v>37443</v>
      </c>
      <c r="D1814" s="2" t="s">
        <v>11131</v>
      </c>
      <c r="E1814" s="2" t="s">
        <v>11132</v>
      </c>
      <c r="F1814" s="2" t="s">
        <v>1312</v>
      </c>
      <c r="G1814" s="2" t="s">
        <v>132</v>
      </c>
      <c r="H1814" s="4" t="s">
        <v>11133</v>
      </c>
      <c r="I1814" s="5" t="s">
        <v>10745</v>
      </c>
      <c r="J1814" s="2" t="s">
        <v>63</v>
      </c>
      <c r="K1814" s="2" t="s">
        <v>38</v>
      </c>
      <c r="L1814" s="2"/>
      <c r="M1814" s="8" t="s">
        <v>376</v>
      </c>
      <c r="N1814" s="2" t="s">
        <v>328</v>
      </c>
      <c r="O1814" s="2" t="s">
        <v>54</v>
      </c>
      <c r="P1814" s="6">
        <v>4662</v>
      </c>
      <c r="Q1814" s="7" t="s">
        <v>52391</v>
      </c>
    </row>
    <row r="1815" spans="1:17" x14ac:dyDescent="0.2">
      <c r="A1815" s="2" t="s">
        <v>11134</v>
      </c>
      <c r="B1815" s="2" t="s">
        <v>11135</v>
      </c>
      <c r="C1815" s="3">
        <v>35549</v>
      </c>
      <c r="D1815" s="2" t="s">
        <v>11136</v>
      </c>
      <c r="E1815" s="2" t="s">
        <v>838</v>
      </c>
      <c r="F1815" s="2" t="s">
        <v>1075</v>
      </c>
      <c r="G1815" s="2" t="s">
        <v>113</v>
      </c>
      <c r="H1815" s="4" t="s">
        <v>11137</v>
      </c>
      <c r="I1815" s="5" t="s">
        <v>11138</v>
      </c>
      <c r="J1815" s="2" t="s">
        <v>25</v>
      </c>
      <c r="K1815" s="2" t="s">
        <v>38</v>
      </c>
      <c r="L1815" s="2"/>
      <c r="M1815" s="8" t="s">
        <v>105</v>
      </c>
      <c r="N1815" s="2" t="s">
        <v>6499</v>
      </c>
      <c r="O1815" s="2" t="s">
        <v>29</v>
      </c>
      <c r="P1815" s="6">
        <v>3030</v>
      </c>
      <c r="Q1815" s="7" t="s">
        <v>52391</v>
      </c>
    </row>
    <row r="1816" spans="1:17" x14ac:dyDescent="0.2">
      <c r="A1816" s="2" t="s">
        <v>11139</v>
      </c>
      <c r="B1816" s="2" t="s">
        <v>11140</v>
      </c>
      <c r="C1816" s="3">
        <v>18287</v>
      </c>
      <c r="D1816" s="2" t="s">
        <v>11141</v>
      </c>
      <c r="E1816" s="2" t="s">
        <v>2738</v>
      </c>
      <c r="F1816" s="2" t="s">
        <v>11142</v>
      </c>
      <c r="G1816" s="2" t="s">
        <v>123</v>
      </c>
      <c r="H1816" s="4" t="s">
        <v>11143</v>
      </c>
      <c r="I1816" s="5" t="s">
        <v>11144</v>
      </c>
      <c r="J1816" s="2" t="s">
        <v>51</v>
      </c>
      <c r="K1816" s="2" t="s">
        <v>73</v>
      </c>
      <c r="L1816" s="2"/>
      <c r="M1816" s="8" t="s">
        <v>85</v>
      </c>
      <c r="N1816" s="2" t="s">
        <v>7238</v>
      </c>
      <c r="O1816" s="2" t="s">
        <v>312</v>
      </c>
      <c r="P1816" s="6">
        <v>3263</v>
      </c>
      <c r="Q1816" s="7" t="s">
        <v>52391</v>
      </c>
    </row>
    <row r="1817" spans="1:17" x14ac:dyDescent="0.2">
      <c r="A1817" s="2" t="s">
        <v>11145</v>
      </c>
      <c r="B1817" s="2" t="s">
        <v>11146</v>
      </c>
      <c r="C1817" s="3">
        <v>23960</v>
      </c>
      <c r="D1817" s="2" t="s">
        <v>11147</v>
      </c>
      <c r="E1817" s="2" t="s">
        <v>11051</v>
      </c>
      <c r="F1817" s="2" t="s">
        <v>814</v>
      </c>
      <c r="G1817" s="2" t="s">
        <v>702</v>
      </c>
      <c r="H1817" s="4" t="s">
        <v>11148</v>
      </c>
      <c r="I1817" s="5" t="s">
        <v>11149</v>
      </c>
      <c r="J1817" s="2" t="s">
        <v>63</v>
      </c>
      <c r="K1817" s="2" t="s">
        <v>73</v>
      </c>
      <c r="L1817" s="2"/>
      <c r="M1817" s="8" t="s">
        <v>85</v>
      </c>
      <c r="N1817" s="2" t="s">
        <v>1566</v>
      </c>
      <c r="O1817" s="2" t="s">
        <v>29</v>
      </c>
      <c r="P1817" s="6">
        <v>5139</v>
      </c>
      <c r="Q1817" s="7" t="s">
        <v>52391</v>
      </c>
    </row>
    <row r="1818" spans="1:17" x14ac:dyDescent="0.2">
      <c r="A1818" s="2" t="s">
        <v>11150</v>
      </c>
      <c r="B1818" s="2" t="s">
        <v>11151</v>
      </c>
      <c r="C1818" s="3">
        <v>28089</v>
      </c>
      <c r="D1818" s="2" t="s">
        <v>11152</v>
      </c>
      <c r="E1818" s="2" t="s">
        <v>11132</v>
      </c>
      <c r="F1818" s="2" t="s">
        <v>592</v>
      </c>
      <c r="G1818" s="2" t="s">
        <v>413</v>
      </c>
      <c r="H1818" s="4" t="s">
        <v>11153</v>
      </c>
      <c r="I1818" s="5" t="s">
        <v>11154</v>
      </c>
      <c r="J1818" s="2" t="s">
        <v>63</v>
      </c>
      <c r="K1818" s="2" t="s">
        <v>26</v>
      </c>
      <c r="L1818" s="2"/>
      <c r="M1818" s="8" t="s">
        <v>268</v>
      </c>
      <c r="N1818" s="2" t="s">
        <v>3631</v>
      </c>
      <c r="O1818" s="2" t="s">
        <v>29</v>
      </c>
      <c r="P1818" s="6">
        <v>1712</v>
      </c>
      <c r="Q1818" s="7" t="s">
        <v>52391</v>
      </c>
    </row>
    <row r="1819" spans="1:17" x14ac:dyDescent="0.2">
      <c r="A1819" s="2" t="s">
        <v>11155</v>
      </c>
      <c r="B1819" s="2" t="s">
        <v>11156</v>
      </c>
      <c r="C1819" s="3">
        <v>31648</v>
      </c>
      <c r="D1819" s="2" t="s">
        <v>11157</v>
      </c>
      <c r="E1819" s="2" t="s">
        <v>9042</v>
      </c>
      <c r="F1819" s="2" t="s">
        <v>11158</v>
      </c>
      <c r="G1819" s="2" t="s">
        <v>194</v>
      </c>
      <c r="H1819" s="4" t="s">
        <v>11159</v>
      </c>
      <c r="I1819" s="5" t="s">
        <v>1168</v>
      </c>
      <c r="J1819" s="2" t="s">
        <v>160</v>
      </c>
      <c r="K1819" s="2" t="s">
        <v>38</v>
      </c>
      <c r="L1819" s="2"/>
      <c r="M1819" s="8" t="s">
        <v>27</v>
      </c>
      <c r="N1819" s="2" t="s">
        <v>5346</v>
      </c>
      <c r="O1819" s="2" t="s">
        <v>41</v>
      </c>
      <c r="P1819" s="6">
        <v>7150</v>
      </c>
      <c r="Q1819" s="7" t="s">
        <v>52391</v>
      </c>
    </row>
    <row r="1820" spans="1:17" x14ac:dyDescent="0.2">
      <c r="A1820" s="2" t="s">
        <v>11160</v>
      </c>
      <c r="B1820" s="2" t="s">
        <v>11161</v>
      </c>
      <c r="C1820" s="3">
        <v>18312</v>
      </c>
      <c r="D1820" s="2" t="s">
        <v>11162</v>
      </c>
      <c r="E1820" s="2" t="s">
        <v>6601</v>
      </c>
      <c r="F1820" s="2" t="s">
        <v>863</v>
      </c>
      <c r="G1820" s="2" t="s">
        <v>204</v>
      </c>
      <c r="H1820" s="4" t="s">
        <v>11163</v>
      </c>
      <c r="I1820" s="5" t="s">
        <v>11164</v>
      </c>
      <c r="J1820" s="2" t="s">
        <v>84</v>
      </c>
      <c r="K1820" s="2" t="s">
        <v>26</v>
      </c>
      <c r="L1820" s="2"/>
      <c r="M1820" s="8" t="s">
        <v>207</v>
      </c>
      <c r="N1820" s="2" t="s">
        <v>8277</v>
      </c>
      <c r="O1820" s="2" t="s">
        <v>41</v>
      </c>
      <c r="P1820" s="6">
        <v>7467</v>
      </c>
      <c r="Q1820" s="7" t="s">
        <v>52391</v>
      </c>
    </row>
    <row r="1821" spans="1:17" x14ac:dyDescent="0.2">
      <c r="A1821" s="2" t="s">
        <v>11165</v>
      </c>
      <c r="B1821" s="2" t="s">
        <v>11166</v>
      </c>
      <c r="C1821" s="3">
        <v>38222</v>
      </c>
      <c r="D1821" s="2" t="s">
        <v>11167</v>
      </c>
      <c r="E1821" s="2" t="s">
        <v>2917</v>
      </c>
      <c r="F1821" s="2" t="s">
        <v>1602</v>
      </c>
      <c r="G1821" s="2" t="s">
        <v>214</v>
      </c>
      <c r="H1821" s="4" t="s">
        <v>11168</v>
      </c>
      <c r="I1821" s="5" t="s">
        <v>11169</v>
      </c>
      <c r="J1821" s="2" t="s">
        <v>84</v>
      </c>
      <c r="K1821" s="2" t="s">
        <v>73</v>
      </c>
      <c r="L1821" s="2"/>
      <c r="M1821" s="8" t="s">
        <v>52</v>
      </c>
      <c r="N1821" s="2" t="s">
        <v>3272</v>
      </c>
      <c r="O1821" s="2" t="s">
        <v>54</v>
      </c>
      <c r="P1821" s="6">
        <v>8889</v>
      </c>
      <c r="Q1821" s="7" t="s">
        <v>52391</v>
      </c>
    </row>
    <row r="1822" spans="1:17" x14ac:dyDescent="0.2">
      <c r="A1822" s="2" t="s">
        <v>11170</v>
      </c>
      <c r="B1822" s="2" t="s">
        <v>1280</v>
      </c>
      <c r="C1822" s="3">
        <v>36402</v>
      </c>
      <c r="D1822" s="2" t="s">
        <v>11171</v>
      </c>
      <c r="E1822" s="2" t="s">
        <v>4391</v>
      </c>
      <c r="F1822" s="2" t="s">
        <v>140</v>
      </c>
      <c r="G1822" s="2" t="s">
        <v>48</v>
      </c>
      <c r="H1822" s="4" t="s">
        <v>11172</v>
      </c>
      <c r="I1822" s="5" t="s">
        <v>11173</v>
      </c>
      <c r="J1822" s="2" t="s">
        <v>63</v>
      </c>
      <c r="K1822" s="2" t="s">
        <v>38</v>
      </c>
      <c r="L1822" s="2"/>
      <c r="M1822" s="8" t="s">
        <v>52</v>
      </c>
      <c r="N1822" s="2" t="s">
        <v>8207</v>
      </c>
      <c r="O1822" s="2" t="s">
        <v>243</v>
      </c>
      <c r="P1822" s="6">
        <v>2345</v>
      </c>
      <c r="Q1822" s="7" t="s">
        <v>52391</v>
      </c>
    </row>
    <row r="1823" spans="1:17" x14ac:dyDescent="0.2">
      <c r="A1823" s="2" t="s">
        <v>11174</v>
      </c>
      <c r="B1823" s="2" t="s">
        <v>11175</v>
      </c>
      <c r="C1823" s="3">
        <v>32745</v>
      </c>
      <c r="D1823" s="2" t="s">
        <v>11176</v>
      </c>
      <c r="E1823" s="2" t="s">
        <v>3666</v>
      </c>
      <c r="F1823" s="2" t="s">
        <v>11177</v>
      </c>
      <c r="G1823" s="2" t="s">
        <v>687</v>
      </c>
      <c r="H1823" s="4" t="s">
        <v>11178</v>
      </c>
      <c r="I1823" s="5" t="s">
        <v>11179</v>
      </c>
      <c r="J1823" s="2" t="s">
        <v>160</v>
      </c>
      <c r="K1823" s="2" t="s">
        <v>38</v>
      </c>
      <c r="L1823" s="2"/>
      <c r="M1823" s="8" t="s">
        <v>74</v>
      </c>
      <c r="N1823" s="2" t="s">
        <v>5043</v>
      </c>
      <c r="O1823" s="2" t="s">
        <v>188</v>
      </c>
      <c r="P1823" s="6">
        <v>7813</v>
      </c>
      <c r="Q1823" s="7" t="s">
        <v>52391</v>
      </c>
    </row>
    <row r="1824" spans="1:17" x14ac:dyDescent="0.2">
      <c r="A1824" s="2" t="s">
        <v>11180</v>
      </c>
      <c r="B1824" s="2" t="s">
        <v>11181</v>
      </c>
      <c r="C1824" s="3">
        <v>19780</v>
      </c>
      <c r="D1824" s="2" t="s">
        <v>11182</v>
      </c>
      <c r="E1824" s="2" t="s">
        <v>3762</v>
      </c>
      <c r="F1824" s="2" t="s">
        <v>11183</v>
      </c>
      <c r="G1824" s="2" t="s">
        <v>35</v>
      </c>
      <c r="H1824" s="4" t="s">
        <v>11184</v>
      </c>
      <c r="I1824" s="5" t="s">
        <v>11185</v>
      </c>
      <c r="J1824" s="2" t="s">
        <v>84</v>
      </c>
      <c r="K1824" s="2" t="s">
        <v>73</v>
      </c>
      <c r="L1824" s="2"/>
      <c r="M1824" s="8" t="s">
        <v>143</v>
      </c>
      <c r="N1824" s="2" t="s">
        <v>2160</v>
      </c>
      <c r="O1824" s="2" t="s">
        <v>87</v>
      </c>
      <c r="P1824" s="6">
        <v>2099</v>
      </c>
      <c r="Q1824" s="7" t="s">
        <v>52391</v>
      </c>
    </row>
    <row r="1825" spans="1:17" x14ac:dyDescent="0.2">
      <c r="A1825" s="2" t="s">
        <v>11186</v>
      </c>
      <c r="B1825" s="2" t="s">
        <v>11187</v>
      </c>
      <c r="C1825" s="3">
        <v>35511</v>
      </c>
      <c r="D1825" s="2" t="s">
        <v>11188</v>
      </c>
      <c r="E1825" s="2" t="s">
        <v>10109</v>
      </c>
      <c r="F1825" s="2" t="s">
        <v>357</v>
      </c>
      <c r="G1825" s="2" t="s">
        <v>184</v>
      </c>
      <c r="H1825" s="4" t="s">
        <v>11189</v>
      </c>
      <c r="I1825" s="5" t="s">
        <v>11190</v>
      </c>
      <c r="J1825" s="2" t="s">
        <v>25</v>
      </c>
      <c r="K1825" s="2" t="s">
        <v>73</v>
      </c>
      <c r="L1825" s="2"/>
      <c r="M1825" s="8" t="s">
        <v>39</v>
      </c>
      <c r="N1825" s="2" t="s">
        <v>3703</v>
      </c>
      <c r="O1825" s="2" t="s">
        <v>198</v>
      </c>
      <c r="P1825" s="6">
        <v>9589</v>
      </c>
      <c r="Q1825" s="7" t="s">
        <v>52391</v>
      </c>
    </row>
    <row r="1826" spans="1:17" x14ac:dyDescent="0.2">
      <c r="A1826" s="2" t="s">
        <v>11191</v>
      </c>
      <c r="B1826" s="2" t="s">
        <v>11192</v>
      </c>
      <c r="C1826" s="3">
        <v>28891</v>
      </c>
      <c r="D1826" s="2" t="s">
        <v>11193</v>
      </c>
      <c r="E1826" s="2" t="s">
        <v>111</v>
      </c>
      <c r="F1826" s="2" t="s">
        <v>11194</v>
      </c>
      <c r="G1826" s="2" t="s">
        <v>35</v>
      </c>
      <c r="H1826" s="4" t="s">
        <v>11195</v>
      </c>
      <c r="I1826" s="5" t="s">
        <v>11196</v>
      </c>
      <c r="J1826" s="2" t="s">
        <v>51</v>
      </c>
      <c r="K1826" s="2" t="s">
        <v>26</v>
      </c>
      <c r="L1826" s="2"/>
      <c r="M1826" s="8" t="s">
        <v>74</v>
      </c>
      <c r="N1826" s="2" t="s">
        <v>4889</v>
      </c>
      <c r="O1826" s="2" t="s">
        <v>54</v>
      </c>
      <c r="P1826" s="6">
        <v>7538</v>
      </c>
      <c r="Q1826" s="7" t="s">
        <v>52391</v>
      </c>
    </row>
    <row r="1827" spans="1:17" x14ac:dyDescent="0.2">
      <c r="A1827" s="2" t="s">
        <v>11197</v>
      </c>
      <c r="B1827" s="2" t="s">
        <v>11198</v>
      </c>
      <c r="C1827" s="3">
        <v>31815</v>
      </c>
      <c r="D1827" s="2" t="s">
        <v>11199</v>
      </c>
      <c r="E1827" s="2" t="s">
        <v>2403</v>
      </c>
      <c r="F1827" s="2" t="s">
        <v>340</v>
      </c>
      <c r="G1827" s="2" t="s">
        <v>22</v>
      </c>
      <c r="H1827" s="4" t="s">
        <v>11200</v>
      </c>
      <c r="I1827" s="5" t="s">
        <v>11201</v>
      </c>
      <c r="J1827" s="2" t="s">
        <v>63</v>
      </c>
      <c r="K1827" s="2" t="s">
        <v>73</v>
      </c>
      <c r="L1827" s="2"/>
      <c r="M1827" s="8" t="s">
        <v>39</v>
      </c>
      <c r="N1827" s="2" t="s">
        <v>2076</v>
      </c>
      <c r="O1827" s="2" t="s">
        <v>87</v>
      </c>
      <c r="P1827" s="6">
        <v>2202</v>
      </c>
      <c r="Q1827" s="7" t="s">
        <v>52391</v>
      </c>
    </row>
    <row r="1828" spans="1:17" x14ac:dyDescent="0.2">
      <c r="A1828" s="2" t="s">
        <v>11202</v>
      </c>
      <c r="B1828" s="2" t="s">
        <v>11203</v>
      </c>
      <c r="C1828" s="3">
        <v>31818</v>
      </c>
      <c r="D1828" s="2" t="s">
        <v>11204</v>
      </c>
      <c r="E1828" s="2" t="s">
        <v>6880</v>
      </c>
      <c r="F1828" s="2" t="s">
        <v>1578</v>
      </c>
      <c r="G1828" s="2" t="s">
        <v>478</v>
      </c>
      <c r="H1828" s="4" t="s">
        <v>11205</v>
      </c>
      <c r="I1828" s="5" t="s">
        <v>11206</v>
      </c>
      <c r="J1828" s="2" t="s">
        <v>51</v>
      </c>
      <c r="K1828" s="2" t="s">
        <v>26</v>
      </c>
      <c r="L1828" s="2"/>
      <c r="M1828" s="8" t="s">
        <v>39</v>
      </c>
      <c r="N1828" s="2" t="s">
        <v>8499</v>
      </c>
      <c r="O1828" s="2" t="s">
        <v>41</v>
      </c>
      <c r="P1828" s="6">
        <v>9802</v>
      </c>
      <c r="Q1828" s="7" t="s">
        <v>52391</v>
      </c>
    </row>
    <row r="1829" spans="1:17" x14ac:dyDescent="0.2">
      <c r="A1829" s="2" t="s">
        <v>11207</v>
      </c>
      <c r="B1829" s="2" t="s">
        <v>11208</v>
      </c>
      <c r="C1829" s="3">
        <v>21526</v>
      </c>
      <c r="D1829" s="2" t="s">
        <v>3563</v>
      </c>
      <c r="E1829" s="2" t="s">
        <v>1243</v>
      </c>
      <c r="F1829" s="2" t="s">
        <v>11209</v>
      </c>
      <c r="G1829" s="2" t="s">
        <v>341</v>
      </c>
      <c r="H1829" s="4" t="s">
        <v>11210</v>
      </c>
      <c r="I1829" s="5" t="s">
        <v>11211</v>
      </c>
      <c r="J1829" s="2" t="s">
        <v>63</v>
      </c>
      <c r="K1829" s="2" t="s">
        <v>38</v>
      </c>
      <c r="L1829" s="2"/>
      <c r="M1829" s="8" t="s">
        <v>105</v>
      </c>
      <c r="N1829" s="2" t="s">
        <v>1566</v>
      </c>
      <c r="O1829" s="2" t="s">
        <v>243</v>
      </c>
      <c r="P1829" s="6">
        <v>1663</v>
      </c>
      <c r="Q1829" s="7" t="s">
        <v>52391</v>
      </c>
    </row>
    <row r="1830" spans="1:17" x14ac:dyDescent="0.2">
      <c r="A1830" s="2" t="s">
        <v>11212</v>
      </c>
      <c r="B1830" s="2" t="s">
        <v>11213</v>
      </c>
      <c r="C1830" s="3">
        <v>28653</v>
      </c>
      <c r="D1830" s="2" t="s">
        <v>11214</v>
      </c>
      <c r="E1830" s="2" t="s">
        <v>2458</v>
      </c>
      <c r="F1830" s="2" t="s">
        <v>11215</v>
      </c>
      <c r="G1830" s="2" t="s">
        <v>81</v>
      </c>
      <c r="H1830" s="4" t="s">
        <v>11216</v>
      </c>
      <c r="I1830" s="5" t="s">
        <v>11217</v>
      </c>
      <c r="J1830" s="2" t="s">
        <v>63</v>
      </c>
      <c r="K1830" s="2" t="s">
        <v>38</v>
      </c>
      <c r="L1830" s="2"/>
      <c r="M1830" s="8" t="s">
        <v>105</v>
      </c>
      <c r="N1830" s="2" t="s">
        <v>3192</v>
      </c>
      <c r="O1830" s="2" t="s">
        <v>312</v>
      </c>
      <c r="P1830" s="6">
        <v>2220</v>
      </c>
      <c r="Q1830" s="7" t="s">
        <v>52391</v>
      </c>
    </row>
    <row r="1831" spans="1:17" x14ac:dyDescent="0.2">
      <c r="A1831" s="2" t="s">
        <v>11218</v>
      </c>
      <c r="B1831" s="2" t="s">
        <v>11219</v>
      </c>
      <c r="C1831" s="3">
        <v>21346</v>
      </c>
      <c r="D1831" s="2" t="s">
        <v>11220</v>
      </c>
      <c r="E1831" s="2" t="s">
        <v>11221</v>
      </c>
      <c r="F1831" s="2" t="s">
        <v>11222</v>
      </c>
      <c r="G1831" s="2" t="s">
        <v>123</v>
      </c>
      <c r="H1831" s="4" t="s">
        <v>11223</v>
      </c>
      <c r="I1831" s="5" t="s">
        <v>11224</v>
      </c>
      <c r="J1831" s="2" t="s">
        <v>160</v>
      </c>
      <c r="K1831" s="2" t="s">
        <v>38</v>
      </c>
      <c r="L1831" s="2"/>
      <c r="M1831" s="8" t="s">
        <v>105</v>
      </c>
      <c r="N1831" s="2" t="s">
        <v>7507</v>
      </c>
      <c r="O1831" s="2" t="s">
        <v>188</v>
      </c>
      <c r="P1831" s="6">
        <v>7996</v>
      </c>
      <c r="Q1831" s="7" t="s">
        <v>52391</v>
      </c>
    </row>
    <row r="1832" spans="1:17" x14ac:dyDescent="0.2">
      <c r="A1832" s="2" t="s">
        <v>11225</v>
      </c>
      <c r="B1832" s="2" t="s">
        <v>11226</v>
      </c>
      <c r="C1832" s="3">
        <v>24844</v>
      </c>
      <c r="D1832" s="2" t="s">
        <v>11227</v>
      </c>
      <c r="E1832" s="2" t="s">
        <v>2057</v>
      </c>
      <c r="F1832" s="2" t="s">
        <v>11228</v>
      </c>
      <c r="G1832" s="2" t="s">
        <v>687</v>
      </c>
      <c r="H1832" s="4" t="s">
        <v>11229</v>
      </c>
      <c r="I1832" s="5" t="s">
        <v>11230</v>
      </c>
      <c r="J1832" s="2" t="s">
        <v>51</v>
      </c>
      <c r="K1832" s="2" t="s">
        <v>73</v>
      </c>
      <c r="L1832" s="2"/>
      <c r="M1832" s="8" t="s">
        <v>39</v>
      </c>
      <c r="N1832" s="2" t="s">
        <v>2881</v>
      </c>
      <c r="O1832" s="2" t="s">
        <v>296</v>
      </c>
      <c r="P1832" s="6">
        <v>3591</v>
      </c>
      <c r="Q1832" s="7" t="s">
        <v>52391</v>
      </c>
    </row>
    <row r="1833" spans="1:17" x14ac:dyDescent="0.2">
      <c r="A1833" s="2" t="s">
        <v>11231</v>
      </c>
      <c r="B1833" s="2" t="s">
        <v>11232</v>
      </c>
      <c r="C1833" s="3">
        <v>21789</v>
      </c>
      <c r="D1833" s="2" t="s">
        <v>11233</v>
      </c>
      <c r="E1833" s="2" t="s">
        <v>20</v>
      </c>
      <c r="F1833" s="2" t="s">
        <v>11234</v>
      </c>
      <c r="G1833" s="2" t="s">
        <v>194</v>
      </c>
      <c r="H1833" s="4" t="s">
        <v>11235</v>
      </c>
      <c r="I1833" s="5" t="s">
        <v>11236</v>
      </c>
      <c r="J1833" s="2" t="s">
        <v>25</v>
      </c>
      <c r="K1833" s="2" t="s">
        <v>38</v>
      </c>
      <c r="L1833" s="2"/>
      <c r="M1833" s="8" t="s">
        <v>268</v>
      </c>
      <c r="N1833" s="2" t="s">
        <v>2741</v>
      </c>
      <c r="O1833" s="2" t="s">
        <v>198</v>
      </c>
      <c r="P1833" s="6">
        <v>3686</v>
      </c>
      <c r="Q1833" s="7" t="s">
        <v>52391</v>
      </c>
    </row>
    <row r="1834" spans="1:17" x14ac:dyDescent="0.2">
      <c r="A1834" s="2" t="s">
        <v>11237</v>
      </c>
      <c r="B1834" s="2" t="s">
        <v>11238</v>
      </c>
      <c r="C1834" s="3">
        <v>22498</v>
      </c>
      <c r="D1834" s="2" t="s">
        <v>11239</v>
      </c>
      <c r="E1834" s="2" t="s">
        <v>3246</v>
      </c>
      <c r="F1834" s="2" t="s">
        <v>4623</v>
      </c>
      <c r="G1834" s="2" t="s">
        <v>437</v>
      </c>
      <c r="H1834" s="4" t="s">
        <v>11240</v>
      </c>
      <c r="I1834" s="5" t="s">
        <v>11241</v>
      </c>
      <c r="J1834" s="2" t="s">
        <v>63</v>
      </c>
      <c r="K1834" s="2" t="s">
        <v>73</v>
      </c>
      <c r="L1834" s="2"/>
      <c r="M1834" s="8" t="s">
        <v>74</v>
      </c>
      <c r="N1834" s="2" t="s">
        <v>11242</v>
      </c>
      <c r="O1834" s="2" t="s">
        <v>29</v>
      </c>
      <c r="P1834" s="6">
        <v>2931</v>
      </c>
      <c r="Q1834" s="7" t="s">
        <v>52391</v>
      </c>
    </row>
    <row r="1835" spans="1:17" x14ac:dyDescent="0.2">
      <c r="A1835" s="2" t="s">
        <v>11243</v>
      </c>
      <c r="B1835" s="2" t="s">
        <v>11244</v>
      </c>
      <c r="C1835" s="3">
        <v>36460</v>
      </c>
      <c r="D1835" s="2" t="s">
        <v>11245</v>
      </c>
      <c r="E1835" s="2" t="s">
        <v>854</v>
      </c>
      <c r="F1835" s="2" t="s">
        <v>92</v>
      </c>
      <c r="G1835" s="2" t="s">
        <v>341</v>
      </c>
      <c r="H1835" s="4" t="s">
        <v>11246</v>
      </c>
      <c r="I1835" s="5" t="s">
        <v>11247</v>
      </c>
      <c r="J1835" s="2" t="s">
        <v>63</v>
      </c>
      <c r="K1835" s="2" t="s">
        <v>26</v>
      </c>
      <c r="L1835" s="2"/>
      <c r="M1835" s="8" t="s">
        <v>376</v>
      </c>
      <c r="N1835" s="2" t="s">
        <v>728</v>
      </c>
      <c r="O1835" s="2" t="s">
        <v>312</v>
      </c>
      <c r="P1835" s="6">
        <v>5072</v>
      </c>
      <c r="Q1835" s="7" t="s">
        <v>52391</v>
      </c>
    </row>
    <row r="1836" spans="1:17" x14ac:dyDescent="0.2">
      <c r="A1836" s="2" t="s">
        <v>11248</v>
      </c>
      <c r="B1836" s="2" t="s">
        <v>11249</v>
      </c>
      <c r="C1836" s="3">
        <v>20828</v>
      </c>
      <c r="D1836" s="2" t="s">
        <v>11250</v>
      </c>
      <c r="E1836" s="2" t="s">
        <v>3613</v>
      </c>
      <c r="F1836" s="2" t="s">
        <v>1219</v>
      </c>
      <c r="G1836" s="2" t="s">
        <v>93</v>
      </c>
      <c r="H1836" s="4" t="s">
        <v>11251</v>
      </c>
      <c r="I1836" s="5" t="s">
        <v>11252</v>
      </c>
      <c r="J1836" s="2" t="s">
        <v>160</v>
      </c>
      <c r="K1836" s="2" t="s">
        <v>26</v>
      </c>
      <c r="L1836" s="2"/>
      <c r="M1836" s="8" t="s">
        <v>143</v>
      </c>
      <c r="N1836" s="2" t="s">
        <v>1057</v>
      </c>
      <c r="O1836" s="2" t="s">
        <v>41</v>
      </c>
      <c r="P1836" s="6">
        <v>5088</v>
      </c>
      <c r="Q1836" s="7" t="s">
        <v>52391</v>
      </c>
    </row>
    <row r="1837" spans="1:17" x14ac:dyDescent="0.2">
      <c r="A1837" s="2" t="s">
        <v>11253</v>
      </c>
      <c r="B1837" s="2" t="s">
        <v>11254</v>
      </c>
      <c r="C1837" s="3">
        <v>19630</v>
      </c>
      <c r="D1837" s="2" t="s">
        <v>11255</v>
      </c>
      <c r="E1837" s="2" t="s">
        <v>1188</v>
      </c>
      <c r="F1837" s="2" t="s">
        <v>11256</v>
      </c>
      <c r="G1837" s="2" t="s">
        <v>93</v>
      </c>
      <c r="H1837" s="4" t="s">
        <v>11257</v>
      </c>
      <c r="I1837" s="5" t="s">
        <v>11258</v>
      </c>
      <c r="J1837" s="2" t="s">
        <v>84</v>
      </c>
      <c r="K1837" s="2" t="s">
        <v>73</v>
      </c>
      <c r="L1837" s="2"/>
      <c r="M1837" s="8" t="s">
        <v>52</v>
      </c>
      <c r="N1837" s="2" t="s">
        <v>5884</v>
      </c>
      <c r="O1837" s="2" t="s">
        <v>29</v>
      </c>
      <c r="P1837" s="6">
        <v>6458</v>
      </c>
      <c r="Q1837" s="7" t="s">
        <v>52391</v>
      </c>
    </row>
    <row r="1838" spans="1:17" x14ac:dyDescent="0.2">
      <c r="A1838" s="2" t="s">
        <v>11259</v>
      </c>
      <c r="B1838" s="2" t="s">
        <v>11260</v>
      </c>
      <c r="C1838" s="3">
        <v>24858</v>
      </c>
      <c r="D1838" s="2" t="s">
        <v>11261</v>
      </c>
      <c r="E1838" s="2" t="s">
        <v>2863</v>
      </c>
      <c r="F1838" s="2" t="s">
        <v>1837</v>
      </c>
      <c r="G1838" s="2" t="s">
        <v>175</v>
      </c>
      <c r="H1838" s="4" t="s">
        <v>11262</v>
      </c>
      <c r="I1838" s="5" t="s">
        <v>11263</v>
      </c>
      <c r="J1838" s="2" t="s">
        <v>63</v>
      </c>
      <c r="K1838" s="2" t="s">
        <v>73</v>
      </c>
      <c r="L1838" s="2"/>
      <c r="M1838" s="8" t="s">
        <v>143</v>
      </c>
      <c r="N1838" s="2" t="s">
        <v>1514</v>
      </c>
      <c r="O1838" s="2" t="s">
        <v>87</v>
      </c>
      <c r="P1838" s="6">
        <v>5002</v>
      </c>
      <c r="Q1838" s="7" t="s">
        <v>52391</v>
      </c>
    </row>
    <row r="1839" spans="1:17" x14ac:dyDescent="0.2">
      <c r="A1839" s="2" t="s">
        <v>11264</v>
      </c>
      <c r="B1839" s="2" t="s">
        <v>11265</v>
      </c>
      <c r="C1839" s="3">
        <v>20442</v>
      </c>
      <c r="D1839" s="2" t="s">
        <v>11266</v>
      </c>
      <c r="E1839" s="2" t="s">
        <v>4879</v>
      </c>
      <c r="F1839" s="2" t="s">
        <v>525</v>
      </c>
      <c r="G1839" s="2" t="s">
        <v>702</v>
      </c>
      <c r="H1839" s="4" t="s">
        <v>11267</v>
      </c>
      <c r="I1839" s="5" t="s">
        <v>11268</v>
      </c>
      <c r="J1839" s="2" t="s">
        <v>63</v>
      </c>
      <c r="K1839" s="2" t="s">
        <v>73</v>
      </c>
      <c r="L1839" s="2"/>
      <c r="M1839" s="8" t="s">
        <v>268</v>
      </c>
      <c r="N1839" s="2" t="s">
        <v>2741</v>
      </c>
      <c r="O1839" s="2" t="s">
        <v>87</v>
      </c>
      <c r="P1839" s="6">
        <v>6076</v>
      </c>
      <c r="Q1839" s="7" t="s">
        <v>52391</v>
      </c>
    </row>
    <row r="1840" spans="1:17" x14ac:dyDescent="0.2">
      <c r="A1840" s="2" t="s">
        <v>11269</v>
      </c>
      <c r="B1840" s="2" t="s">
        <v>11270</v>
      </c>
      <c r="C1840" s="3">
        <v>17211</v>
      </c>
      <c r="D1840" s="2" t="s">
        <v>11271</v>
      </c>
      <c r="E1840" s="2" t="s">
        <v>5046</v>
      </c>
      <c r="F1840" s="2" t="s">
        <v>2726</v>
      </c>
      <c r="G1840" s="2" t="s">
        <v>70</v>
      </c>
      <c r="H1840" s="4" t="s">
        <v>11272</v>
      </c>
      <c r="I1840" s="5" t="s">
        <v>11273</v>
      </c>
      <c r="J1840" s="2" t="s">
        <v>25</v>
      </c>
      <c r="K1840" s="2" t="s">
        <v>38</v>
      </c>
      <c r="L1840" s="2"/>
      <c r="M1840" s="8" t="s">
        <v>207</v>
      </c>
      <c r="N1840" s="2" t="s">
        <v>352</v>
      </c>
      <c r="O1840" s="2" t="s">
        <v>41</v>
      </c>
      <c r="P1840" s="6">
        <v>3797</v>
      </c>
      <c r="Q1840" s="7" t="s">
        <v>52391</v>
      </c>
    </row>
    <row r="1841" spans="1:17" x14ac:dyDescent="0.2">
      <c r="A1841" s="2" t="s">
        <v>11274</v>
      </c>
      <c r="B1841" s="2" t="s">
        <v>11275</v>
      </c>
      <c r="C1841" s="3">
        <v>29538</v>
      </c>
      <c r="D1841" s="2" t="s">
        <v>11276</v>
      </c>
      <c r="E1841" s="2" t="s">
        <v>460</v>
      </c>
      <c r="F1841" s="2" t="s">
        <v>1024</v>
      </c>
      <c r="G1841" s="2" t="s">
        <v>687</v>
      </c>
      <c r="H1841" s="4" t="s">
        <v>11277</v>
      </c>
      <c r="I1841" s="5" t="s">
        <v>11278</v>
      </c>
      <c r="J1841" s="2" t="s">
        <v>160</v>
      </c>
      <c r="K1841" s="2" t="s">
        <v>73</v>
      </c>
      <c r="L1841" s="2"/>
      <c r="M1841" s="8" t="s">
        <v>85</v>
      </c>
      <c r="N1841" s="2" t="s">
        <v>2633</v>
      </c>
      <c r="O1841" s="2" t="s">
        <v>188</v>
      </c>
      <c r="P1841" s="6">
        <v>5610</v>
      </c>
      <c r="Q1841" s="7" t="s">
        <v>52391</v>
      </c>
    </row>
    <row r="1842" spans="1:17" x14ac:dyDescent="0.2">
      <c r="A1842" s="2" t="s">
        <v>11279</v>
      </c>
      <c r="B1842" s="2" t="s">
        <v>11280</v>
      </c>
      <c r="C1842" s="3">
        <v>30690</v>
      </c>
      <c r="D1842" s="2" t="s">
        <v>11281</v>
      </c>
      <c r="E1842" s="2" t="s">
        <v>91</v>
      </c>
      <c r="F1842" s="2" t="s">
        <v>1219</v>
      </c>
      <c r="G1842" s="2" t="s">
        <v>687</v>
      </c>
      <c r="H1842" s="4" t="s">
        <v>11282</v>
      </c>
      <c r="I1842" s="5" t="s">
        <v>11283</v>
      </c>
      <c r="J1842" s="2" t="s">
        <v>51</v>
      </c>
      <c r="K1842" s="2" t="s">
        <v>26</v>
      </c>
      <c r="L1842" s="2"/>
      <c r="M1842" s="8" t="s">
        <v>52</v>
      </c>
      <c r="N1842" s="2" t="s">
        <v>6064</v>
      </c>
      <c r="O1842" s="2" t="s">
        <v>41</v>
      </c>
      <c r="P1842" s="6">
        <v>7553</v>
      </c>
      <c r="Q1842" s="7" t="s">
        <v>52391</v>
      </c>
    </row>
    <row r="1843" spans="1:17" x14ac:dyDescent="0.2">
      <c r="A1843" s="2" t="s">
        <v>11284</v>
      </c>
      <c r="B1843" s="2" t="s">
        <v>11285</v>
      </c>
      <c r="C1843" s="3">
        <v>19410</v>
      </c>
      <c r="D1843" s="2" t="s">
        <v>11286</v>
      </c>
      <c r="E1843" s="2" t="s">
        <v>2563</v>
      </c>
      <c r="F1843" s="2" t="s">
        <v>3115</v>
      </c>
      <c r="G1843" s="2" t="s">
        <v>93</v>
      </c>
      <c r="H1843" s="4" t="s">
        <v>11287</v>
      </c>
      <c r="I1843" s="5" t="s">
        <v>11288</v>
      </c>
      <c r="J1843" s="2" t="s">
        <v>160</v>
      </c>
      <c r="K1843" s="2" t="s">
        <v>73</v>
      </c>
      <c r="L1843" s="2"/>
      <c r="M1843" s="8" t="s">
        <v>105</v>
      </c>
      <c r="N1843" s="2" t="s">
        <v>528</v>
      </c>
      <c r="O1843" s="2" t="s">
        <v>29</v>
      </c>
      <c r="P1843" s="6">
        <v>8420</v>
      </c>
      <c r="Q1843" s="7" t="s">
        <v>52391</v>
      </c>
    </row>
    <row r="1844" spans="1:17" x14ac:dyDescent="0.2">
      <c r="A1844" s="2" t="s">
        <v>21866</v>
      </c>
      <c r="B1844" s="2" t="s">
        <v>21867</v>
      </c>
      <c r="C1844" s="3">
        <v>29368</v>
      </c>
      <c r="D1844" s="2" t="s">
        <v>21868</v>
      </c>
      <c r="E1844" s="2" t="s">
        <v>1940</v>
      </c>
      <c r="F1844" s="2" t="s">
        <v>21869</v>
      </c>
      <c r="G1844" s="2" t="s">
        <v>341</v>
      </c>
      <c r="H1844" s="4" t="s">
        <v>21870</v>
      </c>
      <c r="I1844" s="5" t="s">
        <v>21871</v>
      </c>
      <c r="J1844" s="2" t="s">
        <v>51</v>
      </c>
      <c r="K1844" s="2" t="s">
        <v>26</v>
      </c>
      <c r="L1844" s="2"/>
      <c r="M1844" s="8" t="s">
        <v>268</v>
      </c>
      <c r="N1844" s="2" t="s">
        <v>6797</v>
      </c>
      <c r="O1844" s="2" t="s">
        <v>54</v>
      </c>
      <c r="P1844" s="6">
        <v>3395</v>
      </c>
      <c r="Q1844" s="7" t="s">
        <v>21872</v>
      </c>
    </row>
    <row r="1845" spans="1:17" x14ac:dyDescent="0.2">
      <c r="A1845" s="2" t="s">
        <v>11295</v>
      </c>
      <c r="B1845" s="2" t="s">
        <v>11296</v>
      </c>
      <c r="C1845" s="3">
        <v>18397</v>
      </c>
      <c r="D1845" s="2" t="s">
        <v>11297</v>
      </c>
      <c r="E1845" s="2" t="s">
        <v>1829</v>
      </c>
      <c r="F1845" s="2" t="s">
        <v>11298</v>
      </c>
      <c r="G1845" s="2" t="s">
        <v>437</v>
      </c>
      <c r="H1845" s="4" t="s">
        <v>11299</v>
      </c>
      <c r="I1845" s="5" t="s">
        <v>11300</v>
      </c>
      <c r="J1845" s="2" t="s">
        <v>84</v>
      </c>
      <c r="K1845" s="2" t="s">
        <v>26</v>
      </c>
      <c r="L1845" s="2"/>
      <c r="M1845" s="8" t="s">
        <v>116</v>
      </c>
      <c r="N1845" s="2" t="s">
        <v>344</v>
      </c>
      <c r="O1845" s="2" t="s">
        <v>29</v>
      </c>
      <c r="P1845" s="6">
        <v>3898</v>
      </c>
      <c r="Q1845" s="7" t="s">
        <v>52391</v>
      </c>
    </row>
    <row r="1846" spans="1:17" x14ac:dyDescent="0.2">
      <c r="A1846" s="2" t="s">
        <v>22309</v>
      </c>
      <c r="B1846" s="2" t="s">
        <v>22310</v>
      </c>
      <c r="C1846" s="3">
        <v>32164</v>
      </c>
      <c r="D1846" s="2" t="s">
        <v>22311</v>
      </c>
      <c r="E1846" s="2" t="s">
        <v>6619</v>
      </c>
      <c r="F1846" s="2" t="s">
        <v>22312</v>
      </c>
      <c r="G1846" s="2" t="s">
        <v>437</v>
      </c>
      <c r="H1846" s="4" t="s">
        <v>22313</v>
      </c>
      <c r="I1846" s="5" t="s">
        <v>22314</v>
      </c>
      <c r="J1846" s="2" t="s">
        <v>160</v>
      </c>
      <c r="K1846" s="2" t="s">
        <v>73</v>
      </c>
      <c r="L1846" s="2"/>
      <c r="M1846" s="8" t="s">
        <v>105</v>
      </c>
      <c r="N1846" s="2" t="s">
        <v>3992</v>
      </c>
      <c r="O1846" s="2" t="s">
        <v>54</v>
      </c>
      <c r="P1846" s="6">
        <v>8988</v>
      </c>
      <c r="Q1846" s="7" t="s">
        <v>7239</v>
      </c>
    </row>
    <row r="1847" spans="1:17" x14ac:dyDescent="0.2">
      <c r="A1847" s="2" t="s">
        <v>11308</v>
      </c>
      <c r="B1847" s="2" t="s">
        <v>11309</v>
      </c>
      <c r="C1847" s="3">
        <v>17867</v>
      </c>
      <c r="D1847" s="2" t="s">
        <v>11310</v>
      </c>
      <c r="E1847" s="2" t="s">
        <v>6114</v>
      </c>
      <c r="F1847" s="2" t="s">
        <v>10246</v>
      </c>
      <c r="G1847" s="2" t="s">
        <v>184</v>
      </c>
      <c r="H1847" s="4" t="s">
        <v>11311</v>
      </c>
      <c r="I1847" s="5" t="s">
        <v>11312</v>
      </c>
      <c r="J1847" s="2" t="s">
        <v>160</v>
      </c>
      <c r="K1847" s="2" t="s">
        <v>73</v>
      </c>
      <c r="L1847" s="2"/>
      <c r="M1847" s="8" t="s">
        <v>27</v>
      </c>
      <c r="N1847" s="2" t="s">
        <v>8398</v>
      </c>
      <c r="O1847" s="2" t="s">
        <v>87</v>
      </c>
      <c r="P1847" s="6">
        <v>4305</v>
      </c>
      <c r="Q1847" s="7" t="s">
        <v>52391</v>
      </c>
    </row>
    <row r="1848" spans="1:17" x14ac:dyDescent="0.2">
      <c r="A1848" s="2" t="s">
        <v>11313</v>
      </c>
      <c r="B1848" s="2" t="s">
        <v>11314</v>
      </c>
      <c r="C1848" s="3">
        <v>31244</v>
      </c>
      <c r="D1848" s="2" t="s">
        <v>11315</v>
      </c>
      <c r="E1848" s="2" t="s">
        <v>2599</v>
      </c>
      <c r="F1848" s="2" t="s">
        <v>11316</v>
      </c>
      <c r="G1848" s="2" t="s">
        <v>223</v>
      </c>
      <c r="H1848" s="4" t="s">
        <v>11317</v>
      </c>
      <c r="I1848" s="5" t="s">
        <v>11318</v>
      </c>
      <c r="J1848" s="2" t="s">
        <v>84</v>
      </c>
      <c r="K1848" s="2" t="s">
        <v>26</v>
      </c>
      <c r="L1848" s="2"/>
      <c r="M1848" s="8" t="s">
        <v>27</v>
      </c>
      <c r="N1848" s="2" t="s">
        <v>9376</v>
      </c>
      <c r="O1848" s="2" t="s">
        <v>41</v>
      </c>
      <c r="P1848" s="6">
        <v>4798</v>
      </c>
      <c r="Q1848" s="7" t="s">
        <v>52391</v>
      </c>
    </row>
    <row r="1849" spans="1:17" x14ac:dyDescent="0.2">
      <c r="A1849" s="2" t="s">
        <v>11319</v>
      </c>
      <c r="B1849" s="2" t="s">
        <v>11320</v>
      </c>
      <c r="C1849" s="3">
        <v>37478</v>
      </c>
      <c r="D1849" s="2" t="s">
        <v>11321</v>
      </c>
      <c r="E1849" s="2" t="s">
        <v>247</v>
      </c>
      <c r="F1849" s="2" t="s">
        <v>1602</v>
      </c>
      <c r="G1849" s="2" t="s">
        <v>123</v>
      </c>
      <c r="H1849" s="4" t="s">
        <v>11322</v>
      </c>
      <c r="I1849" s="5" t="s">
        <v>11323</v>
      </c>
      <c r="J1849" s="2" t="s">
        <v>84</v>
      </c>
      <c r="K1849" s="2" t="s">
        <v>38</v>
      </c>
      <c r="L1849" s="2"/>
      <c r="M1849" s="8" t="s">
        <v>207</v>
      </c>
      <c r="N1849" s="2" t="s">
        <v>4273</v>
      </c>
      <c r="O1849" s="2" t="s">
        <v>29</v>
      </c>
      <c r="P1849" s="6">
        <v>7328</v>
      </c>
      <c r="Q1849" s="7" t="s">
        <v>52391</v>
      </c>
    </row>
    <row r="1850" spans="1:17" x14ac:dyDescent="0.2">
      <c r="A1850" s="2" t="s">
        <v>11324</v>
      </c>
      <c r="B1850" s="2" t="s">
        <v>11325</v>
      </c>
      <c r="C1850" s="3">
        <v>28913</v>
      </c>
      <c r="D1850" s="2" t="s">
        <v>11326</v>
      </c>
      <c r="E1850" s="2" t="s">
        <v>862</v>
      </c>
      <c r="F1850" s="2" t="s">
        <v>1594</v>
      </c>
      <c r="G1850" s="2" t="s">
        <v>184</v>
      </c>
      <c r="H1850" s="4" t="s">
        <v>11327</v>
      </c>
      <c r="I1850" s="5" t="s">
        <v>11328</v>
      </c>
      <c r="J1850" s="2" t="s">
        <v>63</v>
      </c>
      <c r="K1850" s="2" t="s">
        <v>26</v>
      </c>
      <c r="L1850" s="2"/>
      <c r="M1850" s="8" t="s">
        <v>27</v>
      </c>
      <c r="N1850" s="2" t="s">
        <v>5949</v>
      </c>
      <c r="O1850" s="2" t="s">
        <v>41</v>
      </c>
      <c r="P1850" s="6">
        <v>5923</v>
      </c>
      <c r="Q1850" s="7" t="s">
        <v>52391</v>
      </c>
    </row>
    <row r="1851" spans="1:17" x14ac:dyDescent="0.2">
      <c r="A1851" s="2" t="s">
        <v>11329</v>
      </c>
      <c r="B1851" s="2" t="s">
        <v>11330</v>
      </c>
      <c r="C1851" s="3">
        <v>27155</v>
      </c>
      <c r="D1851" s="2" t="s">
        <v>11331</v>
      </c>
      <c r="E1851" s="2" t="s">
        <v>11332</v>
      </c>
      <c r="F1851" s="2" t="s">
        <v>7656</v>
      </c>
      <c r="G1851" s="2" t="s">
        <v>70</v>
      </c>
      <c r="H1851" s="4" t="s">
        <v>11333</v>
      </c>
      <c r="I1851" s="5" t="s">
        <v>11334</v>
      </c>
      <c r="J1851" s="2" t="s">
        <v>84</v>
      </c>
      <c r="K1851" s="2" t="s">
        <v>38</v>
      </c>
      <c r="L1851" s="2"/>
      <c r="M1851" s="8" t="s">
        <v>74</v>
      </c>
      <c r="N1851" s="2" t="s">
        <v>1740</v>
      </c>
      <c r="O1851" s="2" t="s">
        <v>29</v>
      </c>
      <c r="P1851" s="6">
        <v>8093</v>
      </c>
      <c r="Q1851" s="7" t="s">
        <v>52391</v>
      </c>
    </row>
    <row r="1852" spans="1:17" x14ac:dyDescent="0.2">
      <c r="A1852" s="2" t="s">
        <v>11335</v>
      </c>
      <c r="B1852" s="2" t="s">
        <v>11336</v>
      </c>
      <c r="C1852" s="3">
        <v>26284</v>
      </c>
      <c r="D1852" s="2" t="s">
        <v>11337</v>
      </c>
      <c r="E1852" s="2" t="s">
        <v>630</v>
      </c>
      <c r="F1852" s="2" t="s">
        <v>3488</v>
      </c>
      <c r="G1852" s="2" t="s">
        <v>60</v>
      </c>
      <c r="H1852" s="4" t="s">
        <v>11338</v>
      </c>
      <c r="I1852" s="5" t="s">
        <v>11339</v>
      </c>
      <c r="J1852" s="2" t="s">
        <v>25</v>
      </c>
      <c r="K1852" s="2" t="s">
        <v>26</v>
      </c>
      <c r="L1852" s="2"/>
      <c r="M1852" s="8" t="s">
        <v>376</v>
      </c>
      <c r="N1852" s="2" t="s">
        <v>217</v>
      </c>
      <c r="O1852" s="2" t="s">
        <v>41</v>
      </c>
      <c r="P1852" s="6">
        <v>6215</v>
      </c>
      <c r="Q1852" s="7" t="s">
        <v>52391</v>
      </c>
    </row>
    <row r="1853" spans="1:17" x14ac:dyDescent="0.2">
      <c r="A1853" s="2" t="s">
        <v>11340</v>
      </c>
      <c r="B1853" s="2" t="s">
        <v>11341</v>
      </c>
      <c r="C1853" s="3">
        <v>28788</v>
      </c>
      <c r="D1853" s="2" t="s">
        <v>11342</v>
      </c>
      <c r="E1853" s="2" t="s">
        <v>3884</v>
      </c>
      <c r="F1853" s="2" t="s">
        <v>404</v>
      </c>
      <c r="G1853" s="2" t="s">
        <v>204</v>
      </c>
      <c r="H1853" s="4" t="s">
        <v>11343</v>
      </c>
      <c r="I1853" s="5" t="s">
        <v>11344</v>
      </c>
      <c r="J1853" s="2" t="s">
        <v>51</v>
      </c>
      <c r="K1853" s="2" t="s">
        <v>73</v>
      </c>
      <c r="L1853" s="2"/>
      <c r="M1853" s="8" t="s">
        <v>85</v>
      </c>
      <c r="N1853" s="2" t="s">
        <v>7557</v>
      </c>
      <c r="O1853" s="2" t="s">
        <v>54</v>
      </c>
      <c r="P1853" s="6">
        <v>8800</v>
      </c>
      <c r="Q1853" s="7" t="s">
        <v>52391</v>
      </c>
    </row>
    <row r="1854" spans="1:17" x14ac:dyDescent="0.2">
      <c r="A1854" s="2" t="s">
        <v>11345</v>
      </c>
      <c r="B1854" s="2" t="s">
        <v>11346</v>
      </c>
      <c r="C1854" s="3">
        <v>29021</v>
      </c>
      <c r="D1854" s="2" t="s">
        <v>11347</v>
      </c>
      <c r="E1854" s="2" t="s">
        <v>5414</v>
      </c>
      <c r="F1854" s="2" t="s">
        <v>5065</v>
      </c>
      <c r="G1854" s="2" t="s">
        <v>175</v>
      </c>
      <c r="H1854" s="4" t="s">
        <v>11348</v>
      </c>
      <c r="I1854" s="5" t="s">
        <v>11349</v>
      </c>
      <c r="J1854" s="2" t="s">
        <v>160</v>
      </c>
      <c r="K1854" s="2" t="s">
        <v>73</v>
      </c>
      <c r="L1854" s="2"/>
      <c r="M1854" s="8" t="s">
        <v>52</v>
      </c>
      <c r="N1854" s="2" t="s">
        <v>4457</v>
      </c>
      <c r="O1854" s="2" t="s">
        <v>188</v>
      </c>
      <c r="P1854" s="6">
        <v>5822</v>
      </c>
      <c r="Q1854" s="7" t="s">
        <v>52391</v>
      </c>
    </row>
    <row r="1855" spans="1:17" x14ac:dyDescent="0.2">
      <c r="A1855" s="2" t="s">
        <v>11350</v>
      </c>
      <c r="B1855" s="2" t="s">
        <v>11351</v>
      </c>
      <c r="C1855" s="3">
        <v>25860</v>
      </c>
      <c r="D1855" s="2" t="s">
        <v>3487</v>
      </c>
      <c r="E1855" s="2" t="s">
        <v>11352</v>
      </c>
      <c r="F1855" s="2" t="s">
        <v>11353</v>
      </c>
      <c r="G1855" s="2" t="s">
        <v>478</v>
      </c>
      <c r="H1855" s="4" t="s">
        <v>11354</v>
      </c>
      <c r="I1855" s="5" t="s">
        <v>11355</v>
      </c>
      <c r="J1855" s="2" t="s">
        <v>63</v>
      </c>
      <c r="K1855" s="2" t="s">
        <v>73</v>
      </c>
      <c r="L1855" s="2"/>
      <c r="M1855" s="8" t="s">
        <v>376</v>
      </c>
      <c r="N1855" s="2" t="s">
        <v>5359</v>
      </c>
      <c r="O1855" s="2" t="s">
        <v>188</v>
      </c>
      <c r="P1855" s="6">
        <v>4307</v>
      </c>
      <c r="Q1855" s="7" t="s">
        <v>52391</v>
      </c>
    </row>
    <row r="1856" spans="1:17" x14ac:dyDescent="0.2">
      <c r="A1856" s="2" t="s">
        <v>27600</v>
      </c>
      <c r="B1856" s="2" t="s">
        <v>27601</v>
      </c>
      <c r="C1856" s="3">
        <v>19034</v>
      </c>
      <c r="D1856" s="2" t="s">
        <v>27602</v>
      </c>
      <c r="E1856" s="2" t="s">
        <v>2551</v>
      </c>
      <c r="F1856" s="2" t="s">
        <v>27603</v>
      </c>
      <c r="G1856" s="2" t="s">
        <v>123</v>
      </c>
      <c r="H1856" s="4" t="s">
        <v>27604</v>
      </c>
      <c r="I1856" s="5" t="s">
        <v>27605</v>
      </c>
      <c r="J1856" s="2" t="s">
        <v>160</v>
      </c>
      <c r="K1856" s="2" t="s">
        <v>38</v>
      </c>
      <c r="L1856" s="2"/>
      <c r="M1856" s="8" t="s">
        <v>85</v>
      </c>
      <c r="N1856" s="2" t="s">
        <v>849</v>
      </c>
      <c r="O1856" s="2" t="s">
        <v>54</v>
      </c>
      <c r="P1856" s="6">
        <v>9170</v>
      </c>
      <c r="Q1856" s="7" t="s">
        <v>27606</v>
      </c>
    </row>
    <row r="1857" spans="1:17" x14ac:dyDescent="0.2">
      <c r="A1857" s="2" t="s">
        <v>11364</v>
      </c>
      <c r="B1857" s="2" t="s">
        <v>1776</v>
      </c>
      <c r="C1857" s="3">
        <v>21669</v>
      </c>
      <c r="D1857" s="2" t="s">
        <v>11365</v>
      </c>
      <c r="E1857" s="2" t="s">
        <v>389</v>
      </c>
      <c r="F1857" s="2" t="s">
        <v>11366</v>
      </c>
      <c r="G1857" s="2" t="s">
        <v>22</v>
      </c>
      <c r="H1857" s="4" t="s">
        <v>11367</v>
      </c>
      <c r="I1857" s="5" t="s">
        <v>11368</v>
      </c>
      <c r="J1857" s="2" t="s">
        <v>25</v>
      </c>
      <c r="K1857" s="2" t="s">
        <v>26</v>
      </c>
      <c r="L1857" s="2"/>
      <c r="M1857" s="8" t="s">
        <v>74</v>
      </c>
      <c r="N1857" s="2" t="s">
        <v>6178</v>
      </c>
      <c r="O1857" s="2" t="s">
        <v>29</v>
      </c>
      <c r="P1857" s="6">
        <v>9842</v>
      </c>
      <c r="Q1857" s="7" t="s">
        <v>52391</v>
      </c>
    </row>
    <row r="1858" spans="1:17" x14ac:dyDescent="0.2">
      <c r="A1858" s="2" t="s">
        <v>11369</v>
      </c>
      <c r="B1858" s="2" t="s">
        <v>11370</v>
      </c>
      <c r="C1858" s="3">
        <v>28946</v>
      </c>
      <c r="D1858" s="2" t="s">
        <v>11371</v>
      </c>
      <c r="E1858" s="2" t="s">
        <v>7304</v>
      </c>
      <c r="F1858" s="2" t="s">
        <v>11372</v>
      </c>
      <c r="G1858" s="2" t="s">
        <v>184</v>
      </c>
      <c r="H1858" s="4" t="s">
        <v>11373</v>
      </c>
      <c r="I1858" s="5" t="s">
        <v>11374</v>
      </c>
      <c r="J1858" s="2" t="s">
        <v>160</v>
      </c>
      <c r="K1858" s="2" t="s">
        <v>73</v>
      </c>
      <c r="L1858" s="2"/>
      <c r="M1858" s="8" t="s">
        <v>116</v>
      </c>
      <c r="N1858" s="2" t="s">
        <v>7172</v>
      </c>
      <c r="O1858" s="2" t="s">
        <v>198</v>
      </c>
      <c r="P1858" s="6">
        <v>3187</v>
      </c>
      <c r="Q1858" s="7" t="s">
        <v>52391</v>
      </c>
    </row>
    <row r="1859" spans="1:17" x14ac:dyDescent="0.2">
      <c r="A1859" s="2" t="s">
        <v>11375</v>
      </c>
      <c r="B1859" s="2" t="s">
        <v>11376</v>
      </c>
      <c r="C1859" s="3">
        <v>28654</v>
      </c>
      <c r="D1859" s="2" t="s">
        <v>11377</v>
      </c>
      <c r="E1859" s="2" t="s">
        <v>5254</v>
      </c>
      <c r="F1859" s="2" t="s">
        <v>6257</v>
      </c>
      <c r="G1859" s="2" t="s">
        <v>113</v>
      </c>
      <c r="H1859" s="4" t="s">
        <v>11378</v>
      </c>
      <c r="I1859" s="5" t="s">
        <v>11379</v>
      </c>
      <c r="J1859" s="2" t="s">
        <v>160</v>
      </c>
      <c r="K1859" s="2" t="s">
        <v>26</v>
      </c>
      <c r="L1859" s="2"/>
      <c r="M1859" s="8" t="s">
        <v>52</v>
      </c>
      <c r="N1859" s="2" t="s">
        <v>2407</v>
      </c>
      <c r="O1859" s="2" t="s">
        <v>54</v>
      </c>
      <c r="P1859" s="6">
        <v>2638</v>
      </c>
      <c r="Q1859" s="7" t="s">
        <v>52391</v>
      </c>
    </row>
    <row r="1860" spans="1:17" x14ac:dyDescent="0.2">
      <c r="A1860" s="2" t="s">
        <v>11380</v>
      </c>
      <c r="B1860" s="2" t="s">
        <v>11381</v>
      </c>
      <c r="C1860" s="3">
        <v>28285</v>
      </c>
      <c r="D1860" s="2" t="s">
        <v>11382</v>
      </c>
      <c r="E1860" s="2" t="s">
        <v>3500</v>
      </c>
      <c r="F1860" s="2" t="s">
        <v>2701</v>
      </c>
      <c r="G1860" s="2" t="s">
        <v>102</v>
      </c>
      <c r="H1860" s="4" t="s">
        <v>11383</v>
      </c>
      <c r="I1860" s="5" t="s">
        <v>11384</v>
      </c>
      <c r="J1860" s="2" t="s">
        <v>51</v>
      </c>
      <c r="K1860" s="2" t="s">
        <v>26</v>
      </c>
      <c r="L1860" s="2"/>
      <c r="M1860" s="8" t="s">
        <v>207</v>
      </c>
      <c r="N1860" s="2" t="s">
        <v>11385</v>
      </c>
      <c r="O1860" s="2" t="s">
        <v>54</v>
      </c>
      <c r="P1860" s="6">
        <v>1681</v>
      </c>
      <c r="Q1860" s="7" t="s">
        <v>52391</v>
      </c>
    </row>
    <row r="1861" spans="1:17" x14ac:dyDescent="0.2">
      <c r="A1861" s="2" t="s">
        <v>11386</v>
      </c>
      <c r="B1861" s="2" t="s">
        <v>11387</v>
      </c>
      <c r="C1861" s="3">
        <v>22464</v>
      </c>
      <c r="D1861" s="2" t="s">
        <v>11388</v>
      </c>
      <c r="E1861" s="2" t="s">
        <v>539</v>
      </c>
      <c r="F1861" s="2" t="s">
        <v>2719</v>
      </c>
      <c r="G1861" s="2" t="s">
        <v>22</v>
      </c>
      <c r="H1861" s="4" t="s">
        <v>11389</v>
      </c>
      <c r="I1861" s="5" t="s">
        <v>11390</v>
      </c>
      <c r="J1861" s="2" t="s">
        <v>51</v>
      </c>
      <c r="K1861" s="2" t="s">
        <v>26</v>
      </c>
      <c r="L1861" s="2"/>
      <c r="M1861" s="8" t="s">
        <v>105</v>
      </c>
      <c r="N1861" s="2" t="s">
        <v>385</v>
      </c>
      <c r="O1861" s="2" t="s">
        <v>312</v>
      </c>
      <c r="P1861" s="6">
        <v>2595</v>
      </c>
      <c r="Q1861" s="7" t="s">
        <v>52391</v>
      </c>
    </row>
    <row r="1862" spans="1:17" x14ac:dyDescent="0.2">
      <c r="A1862" s="2" t="s">
        <v>11391</v>
      </c>
      <c r="B1862" s="2" t="s">
        <v>11392</v>
      </c>
      <c r="C1862" s="3">
        <v>26153</v>
      </c>
      <c r="D1862" s="2" t="s">
        <v>11393</v>
      </c>
      <c r="E1862" s="2" t="s">
        <v>4072</v>
      </c>
      <c r="F1862" s="2" t="s">
        <v>2824</v>
      </c>
      <c r="G1862" s="2" t="s">
        <v>175</v>
      </c>
      <c r="H1862" s="4" t="s">
        <v>11394</v>
      </c>
      <c r="I1862" s="5" t="s">
        <v>11395</v>
      </c>
      <c r="J1862" s="2" t="s">
        <v>51</v>
      </c>
      <c r="K1862" s="2" t="s">
        <v>38</v>
      </c>
      <c r="L1862" s="2"/>
      <c r="M1862" s="8" t="s">
        <v>39</v>
      </c>
      <c r="N1862" s="2" t="s">
        <v>626</v>
      </c>
      <c r="O1862" s="2" t="s">
        <v>198</v>
      </c>
      <c r="P1862" s="6">
        <v>6558</v>
      </c>
      <c r="Q1862" s="7" t="s">
        <v>52391</v>
      </c>
    </row>
    <row r="1863" spans="1:17" x14ac:dyDescent="0.2">
      <c r="A1863" s="2" t="s">
        <v>11396</v>
      </c>
      <c r="B1863" s="2" t="s">
        <v>11397</v>
      </c>
      <c r="C1863" s="3">
        <v>29225</v>
      </c>
      <c r="D1863" s="2" t="s">
        <v>11398</v>
      </c>
      <c r="E1863" s="2" t="s">
        <v>4145</v>
      </c>
      <c r="F1863" s="2" t="s">
        <v>11399</v>
      </c>
      <c r="G1863" s="2" t="s">
        <v>413</v>
      </c>
      <c r="H1863" s="4" t="s">
        <v>11400</v>
      </c>
      <c r="I1863" s="5" t="s">
        <v>11401</v>
      </c>
      <c r="J1863" s="2" t="s">
        <v>84</v>
      </c>
      <c r="K1863" s="2" t="s">
        <v>73</v>
      </c>
      <c r="L1863" s="2"/>
      <c r="M1863" s="8" t="s">
        <v>268</v>
      </c>
      <c r="N1863" s="2" t="s">
        <v>1918</v>
      </c>
      <c r="O1863" s="2" t="s">
        <v>87</v>
      </c>
      <c r="P1863" s="6">
        <v>6274</v>
      </c>
      <c r="Q1863" s="7" t="s">
        <v>52391</v>
      </c>
    </row>
    <row r="1864" spans="1:17" x14ac:dyDescent="0.2">
      <c r="A1864" s="2" t="s">
        <v>11402</v>
      </c>
      <c r="B1864" s="2" t="s">
        <v>11403</v>
      </c>
      <c r="C1864" s="3">
        <v>35799</v>
      </c>
      <c r="D1864" s="2" t="s">
        <v>11404</v>
      </c>
      <c r="E1864" s="2" t="s">
        <v>5400</v>
      </c>
      <c r="F1864" s="2" t="s">
        <v>11405</v>
      </c>
      <c r="G1864" s="2" t="s">
        <v>413</v>
      </c>
      <c r="H1864" s="4" t="s">
        <v>11406</v>
      </c>
      <c r="I1864" s="5" t="s">
        <v>11407</v>
      </c>
      <c r="J1864" s="2" t="s">
        <v>160</v>
      </c>
      <c r="K1864" s="2" t="s">
        <v>73</v>
      </c>
      <c r="L1864" s="2"/>
      <c r="M1864" s="8" t="s">
        <v>143</v>
      </c>
      <c r="N1864" s="2" t="s">
        <v>3250</v>
      </c>
      <c r="O1864" s="2" t="s">
        <v>188</v>
      </c>
      <c r="P1864" s="6">
        <v>3007</v>
      </c>
      <c r="Q1864" s="7" t="s">
        <v>52391</v>
      </c>
    </row>
    <row r="1865" spans="1:17" x14ac:dyDescent="0.2">
      <c r="A1865" s="2" t="s">
        <v>11408</v>
      </c>
      <c r="B1865" s="2" t="s">
        <v>11409</v>
      </c>
      <c r="C1865" s="3">
        <v>26943</v>
      </c>
      <c r="D1865" s="2" t="s">
        <v>11410</v>
      </c>
      <c r="E1865" s="2" t="s">
        <v>11411</v>
      </c>
      <c r="F1865" s="2" t="s">
        <v>11412</v>
      </c>
      <c r="G1865" s="2" t="s">
        <v>437</v>
      </c>
      <c r="H1865" s="4" t="s">
        <v>11413</v>
      </c>
      <c r="I1865" s="5" t="s">
        <v>11414</v>
      </c>
      <c r="J1865" s="2" t="s">
        <v>51</v>
      </c>
      <c r="K1865" s="2" t="s">
        <v>73</v>
      </c>
      <c r="L1865" s="2"/>
      <c r="M1865" s="8" t="s">
        <v>207</v>
      </c>
      <c r="N1865" s="2" t="s">
        <v>618</v>
      </c>
      <c r="O1865" s="2" t="s">
        <v>41</v>
      </c>
      <c r="P1865" s="6">
        <v>5304</v>
      </c>
      <c r="Q1865" s="7" t="s">
        <v>52391</v>
      </c>
    </row>
    <row r="1866" spans="1:17" x14ac:dyDescent="0.2">
      <c r="A1866" s="2" t="s">
        <v>11415</v>
      </c>
      <c r="B1866" s="2" t="s">
        <v>11416</v>
      </c>
      <c r="C1866" s="3">
        <v>37502</v>
      </c>
      <c r="D1866" s="2" t="s">
        <v>11417</v>
      </c>
      <c r="E1866" s="2" t="s">
        <v>2855</v>
      </c>
      <c r="F1866" s="2" t="s">
        <v>639</v>
      </c>
      <c r="G1866" s="2" t="s">
        <v>249</v>
      </c>
      <c r="H1866" s="4" t="s">
        <v>11418</v>
      </c>
      <c r="I1866" s="5" t="s">
        <v>11419</v>
      </c>
      <c r="J1866" s="2" t="s">
        <v>84</v>
      </c>
      <c r="K1866" s="2" t="s">
        <v>26</v>
      </c>
      <c r="L1866" s="2"/>
      <c r="M1866" s="8" t="s">
        <v>376</v>
      </c>
      <c r="N1866" s="2" t="s">
        <v>3960</v>
      </c>
      <c r="O1866" s="2" t="s">
        <v>29</v>
      </c>
      <c r="P1866" s="6">
        <v>2847</v>
      </c>
      <c r="Q1866" s="7" t="s">
        <v>52391</v>
      </c>
    </row>
    <row r="1867" spans="1:17" x14ac:dyDescent="0.2">
      <c r="A1867" s="2" t="s">
        <v>11420</v>
      </c>
      <c r="B1867" s="2" t="s">
        <v>11421</v>
      </c>
      <c r="C1867" s="3">
        <v>21278</v>
      </c>
      <c r="D1867" s="2" t="s">
        <v>11422</v>
      </c>
      <c r="E1867" s="2" t="s">
        <v>7304</v>
      </c>
      <c r="F1867" s="2" t="s">
        <v>11423</v>
      </c>
      <c r="G1867" s="2" t="s">
        <v>81</v>
      </c>
      <c r="H1867" s="4" t="s">
        <v>11424</v>
      </c>
      <c r="I1867" s="5" t="s">
        <v>11425</v>
      </c>
      <c r="J1867" s="2" t="s">
        <v>160</v>
      </c>
      <c r="K1867" s="2" t="s">
        <v>73</v>
      </c>
      <c r="L1867" s="2"/>
      <c r="M1867" s="8" t="s">
        <v>207</v>
      </c>
      <c r="N1867" s="2" t="s">
        <v>1950</v>
      </c>
      <c r="O1867" s="2" t="s">
        <v>188</v>
      </c>
      <c r="P1867" s="6">
        <v>1582</v>
      </c>
      <c r="Q1867" s="7" t="s">
        <v>52391</v>
      </c>
    </row>
    <row r="1868" spans="1:17" x14ac:dyDescent="0.2">
      <c r="A1868" s="2" t="s">
        <v>11426</v>
      </c>
      <c r="B1868" s="2" t="s">
        <v>11427</v>
      </c>
      <c r="C1868" s="3">
        <v>36053</v>
      </c>
      <c r="D1868" s="2" t="s">
        <v>11428</v>
      </c>
      <c r="E1868" s="2" t="s">
        <v>6440</v>
      </c>
      <c r="F1868" s="2" t="s">
        <v>1054</v>
      </c>
      <c r="G1868" s="2" t="s">
        <v>48</v>
      </c>
      <c r="H1868" s="4" t="s">
        <v>11429</v>
      </c>
      <c r="I1868" s="5" t="s">
        <v>11430</v>
      </c>
      <c r="J1868" s="2" t="s">
        <v>160</v>
      </c>
      <c r="K1868" s="2" t="s">
        <v>38</v>
      </c>
      <c r="L1868" s="2"/>
      <c r="M1868" s="8" t="s">
        <v>52</v>
      </c>
      <c r="N1868" s="2" t="s">
        <v>1049</v>
      </c>
      <c r="O1868" s="2" t="s">
        <v>107</v>
      </c>
      <c r="P1868" s="6">
        <v>9178</v>
      </c>
      <c r="Q1868" s="7" t="s">
        <v>52391</v>
      </c>
    </row>
    <row r="1869" spans="1:17" x14ac:dyDescent="0.2">
      <c r="A1869" s="2" t="s">
        <v>11431</v>
      </c>
      <c r="B1869" s="2" t="s">
        <v>11432</v>
      </c>
      <c r="C1869" s="3">
        <v>30052</v>
      </c>
      <c r="D1869" s="2" t="s">
        <v>11433</v>
      </c>
      <c r="E1869" s="2" t="s">
        <v>1296</v>
      </c>
      <c r="F1869" s="2" t="s">
        <v>11434</v>
      </c>
      <c r="G1869" s="2" t="s">
        <v>194</v>
      </c>
      <c r="H1869" s="4" t="s">
        <v>11435</v>
      </c>
      <c r="I1869" s="5" t="s">
        <v>11436</v>
      </c>
      <c r="J1869" s="2" t="s">
        <v>84</v>
      </c>
      <c r="K1869" s="2" t="s">
        <v>38</v>
      </c>
      <c r="L1869" s="2"/>
      <c r="M1869" s="8" t="s">
        <v>52</v>
      </c>
      <c r="N1869" s="2" t="s">
        <v>7507</v>
      </c>
      <c r="O1869" s="2" t="s">
        <v>312</v>
      </c>
      <c r="P1869" s="6">
        <v>4731</v>
      </c>
      <c r="Q1869" s="7" t="s">
        <v>52391</v>
      </c>
    </row>
    <row r="1870" spans="1:17" x14ac:dyDescent="0.2">
      <c r="A1870" s="2" t="s">
        <v>11437</v>
      </c>
      <c r="B1870" s="2" t="s">
        <v>11438</v>
      </c>
      <c r="C1870" s="3">
        <v>16694</v>
      </c>
      <c r="D1870" s="2" t="s">
        <v>11439</v>
      </c>
      <c r="E1870" s="2" t="s">
        <v>4043</v>
      </c>
      <c r="F1870" s="2" t="s">
        <v>6978</v>
      </c>
      <c r="G1870" s="2" t="s">
        <v>341</v>
      </c>
      <c r="H1870" s="4" t="s">
        <v>11440</v>
      </c>
      <c r="I1870" s="5" t="s">
        <v>11441</v>
      </c>
      <c r="J1870" s="2" t="s">
        <v>63</v>
      </c>
      <c r="K1870" s="2" t="s">
        <v>73</v>
      </c>
      <c r="L1870" s="2"/>
      <c r="M1870" s="8" t="s">
        <v>39</v>
      </c>
      <c r="N1870" s="2" t="s">
        <v>3722</v>
      </c>
      <c r="O1870" s="2" t="s">
        <v>87</v>
      </c>
      <c r="P1870" s="6">
        <v>9669</v>
      </c>
      <c r="Q1870" s="7" t="s">
        <v>52391</v>
      </c>
    </row>
    <row r="1871" spans="1:17" x14ac:dyDescent="0.2">
      <c r="A1871" s="2" t="s">
        <v>11442</v>
      </c>
      <c r="B1871" s="2" t="s">
        <v>11443</v>
      </c>
      <c r="C1871" s="3">
        <v>25709</v>
      </c>
      <c r="D1871" s="2" t="s">
        <v>11444</v>
      </c>
      <c r="E1871" s="2" t="s">
        <v>356</v>
      </c>
      <c r="F1871" s="2" t="s">
        <v>248</v>
      </c>
      <c r="G1871" s="2" t="s">
        <v>22</v>
      </c>
      <c r="H1871" s="4" t="s">
        <v>11445</v>
      </c>
      <c r="I1871" s="5" t="s">
        <v>11446</v>
      </c>
      <c r="J1871" s="2" t="s">
        <v>160</v>
      </c>
      <c r="K1871" s="2" t="s">
        <v>26</v>
      </c>
      <c r="L1871" s="2"/>
      <c r="M1871" s="8" t="s">
        <v>52</v>
      </c>
      <c r="N1871" s="2" t="s">
        <v>9406</v>
      </c>
      <c r="O1871" s="2" t="s">
        <v>243</v>
      </c>
      <c r="P1871" s="6">
        <v>4309</v>
      </c>
      <c r="Q1871" s="7" t="s">
        <v>52391</v>
      </c>
    </row>
    <row r="1872" spans="1:17" x14ac:dyDescent="0.2">
      <c r="A1872" s="2" t="s">
        <v>11447</v>
      </c>
      <c r="B1872" s="2" t="s">
        <v>11448</v>
      </c>
      <c r="C1872" s="3">
        <v>23306</v>
      </c>
      <c r="D1872" s="2" t="s">
        <v>11449</v>
      </c>
      <c r="E1872" s="2" t="s">
        <v>1333</v>
      </c>
      <c r="F1872" s="2" t="s">
        <v>2322</v>
      </c>
      <c r="G1872" s="2" t="s">
        <v>48</v>
      </c>
      <c r="H1872" s="4" t="s">
        <v>11450</v>
      </c>
      <c r="I1872" s="5" t="s">
        <v>11451</v>
      </c>
      <c r="J1872" s="2" t="s">
        <v>160</v>
      </c>
      <c r="K1872" s="2" t="s">
        <v>26</v>
      </c>
      <c r="L1872" s="2"/>
      <c r="M1872" s="8" t="s">
        <v>39</v>
      </c>
      <c r="N1872" s="2" t="s">
        <v>1099</v>
      </c>
      <c r="O1872" s="2" t="s">
        <v>188</v>
      </c>
      <c r="P1872" s="6">
        <v>3022</v>
      </c>
      <c r="Q1872" s="7" t="s">
        <v>52391</v>
      </c>
    </row>
    <row r="1873" spans="1:17" x14ac:dyDescent="0.2">
      <c r="A1873" s="2" t="s">
        <v>11452</v>
      </c>
      <c r="B1873" s="2" t="s">
        <v>11453</v>
      </c>
      <c r="C1873" s="3">
        <v>24132</v>
      </c>
      <c r="D1873" s="2" t="s">
        <v>11454</v>
      </c>
      <c r="E1873" s="2" t="s">
        <v>838</v>
      </c>
      <c r="F1873" s="2" t="s">
        <v>11455</v>
      </c>
      <c r="G1873" s="2" t="s">
        <v>341</v>
      </c>
      <c r="H1873" s="4" t="s">
        <v>11456</v>
      </c>
      <c r="I1873" s="5" t="s">
        <v>11457</v>
      </c>
      <c r="J1873" s="2" t="s">
        <v>160</v>
      </c>
      <c r="K1873" s="2" t="s">
        <v>73</v>
      </c>
      <c r="L1873" s="2"/>
      <c r="M1873" s="8" t="s">
        <v>207</v>
      </c>
      <c r="N1873" s="2" t="s">
        <v>3385</v>
      </c>
      <c r="O1873" s="2" t="s">
        <v>188</v>
      </c>
      <c r="P1873" s="6">
        <v>9870</v>
      </c>
      <c r="Q1873" s="7" t="s">
        <v>52391</v>
      </c>
    </row>
    <row r="1874" spans="1:17" x14ac:dyDescent="0.2">
      <c r="A1874" s="2" t="s">
        <v>11458</v>
      </c>
      <c r="B1874" s="2" t="s">
        <v>9199</v>
      </c>
      <c r="C1874" s="3">
        <v>35168</v>
      </c>
      <c r="D1874" s="2" t="s">
        <v>11459</v>
      </c>
      <c r="E1874" s="2" t="s">
        <v>886</v>
      </c>
      <c r="F1874" s="2" t="s">
        <v>325</v>
      </c>
      <c r="G1874" s="2" t="s">
        <v>214</v>
      </c>
      <c r="H1874" s="4" t="s">
        <v>11460</v>
      </c>
      <c r="I1874" s="5" t="s">
        <v>11461</v>
      </c>
      <c r="J1874" s="2" t="s">
        <v>63</v>
      </c>
      <c r="K1874" s="2" t="s">
        <v>73</v>
      </c>
      <c r="L1874" s="2"/>
      <c r="M1874" s="8" t="s">
        <v>116</v>
      </c>
      <c r="N1874" s="2" t="s">
        <v>4676</v>
      </c>
      <c r="O1874" s="2" t="s">
        <v>87</v>
      </c>
      <c r="P1874" s="6">
        <v>2881</v>
      </c>
      <c r="Q1874" s="7" t="s">
        <v>52391</v>
      </c>
    </row>
    <row r="1875" spans="1:17" x14ac:dyDescent="0.2">
      <c r="A1875" s="2" t="s">
        <v>11462</v>
      </c>
      <c r="B1875" s="2" t="s">
        <v>137</v>
      </c>
      <c r="C1875" s="3">
        <v>24652</v>
      </c>
      <c r="D1875" s="2" t="s">
        <v>11463</v>
      </c>
      <c r="E1875" s="2" t="s">
        <v>739</v>
      </c>
      <c r="F1875" s="2" t="s">
        <v>140</v>
      </c>
      <c r="G1875" s="2" t="s">
        <v>214</v>
      </c>
      <c r="H1875" s="4" t="s">
        <v>11464</v>
      </c>
      <c r="I1875" s="5" t="s">
        <v>11465</v>
      </c>
      <c r="J1875" s="2" t="s">
        <v>160</v>
      </c>
      <c r="K1875" s="2" t="s">
        <v>73</v>
      </c>
      <c r="L1875" s="2"/>
      <c r="M1875" s="8" t="s">
        <v>105</v>
      </c>
      <c r="N1875" s="2" t="s">
        <v>2519</v>
      </c>
      <c r="O1875" s="2" t="s">
        <v>188</v>
      </c>
      <c r="P1875" s="6">
        <v>4408</v>
      </c>
      <c r="Q1875" s="7" t="s">
        <v>52391</v>
      </c>
    </row>
    <row r="1876" spans="1:17" x14ac:dyDescent="0.2">
      <c r="A1876" s="2" t="s">
        <v>11466</v>
      </c>
      <c r="B1876" s="2" t="s">
        <v>11467</v>
      </c>
      <c r="C1876" s="3">
        <v>23540</v>
      </c>
      <c r="D1876" s="2" t="s">
        <v>11468</v>
      </c>
      <c r="E1876" s="2" t="s">
        <v>1377</v>
      </c>
      <c r="F1876" s="2" t="s">
        <v>11469</v>
      </c>
      <c r="G1876" s="2" t="s">
        <v>249</v>
      </c>
      <c r="H1876" s="4" t="s">
        <v>11470</v>
      </c>
      <c r="I1876" s="5" t="s">
        <v>11471</v>
      </c>
      <c r="J1876" s="2" t="s">
        <v>160</v>
      </c>
      <c r="K1876" s="2" t="s">
        <v>26</v>
      </c>
      <c r="L1876" s="2"/>
      <c r="M1876" s="8" t="s">
        <v>143</v>
      </c>
      <c r="N1876" s="2" t="s">
        <v>11472</v>
      </c>
      <c r="O1876" s="2" t="s">
        <v>243</v>
      </c>
      <c r="P1876" s="6">
        <v>8911</v>
      </c>
      <c r="Q1876" s="7" t="s">
        <v>52391</v>
      </c>
    </row>
    <row r="1877" spans="1:17" x14ac:dyDescent="0.2">
      <c r="A1877" s="2" t="s">
        <v>11473</v>
      </c>
      <c r="B1877" s="2" t="s">
        <v>11474</v>
      </c>
      <c r="C1877" s="3">
        <v>33359</v>
      </c>
      <c r="D1877" s="2" t="s">
        <v>11475</v>
      </c>
      <c r="E1877" s="2" t="s">
        <v>1455</v>
      </c>
      <c r="F1877" s="2" t="s">
        <v>11476</v>
      </c>
      <c r="G1877" s="2" t="s">
        <v>35</v>
      </c>
      <c r="H1877" s="4" t="s">
        <v>11477</v>
      </c>
      <c r="I1877" s="5" t="s">
        <v>11478</v>
      </c>
      <c r="J1877" s="2" t="s">
        <v>25</v>
      </c>
      <c r="K1877" s="2" t="s">
        <v>26</v>
      </c>
      <c r="L1877" s="2"/>
      <c r="M1877" s="8" t="s">
        <v>376</v>
      </c>
      <c r="N1877" s="2" t="s">
        <v>472</v>
      </c>
      <c r="O1877" s="2" t="s">
        <v>54</v>
      </c>
      <c r="P1877" s="6">
        <v>6996</v>
      </c>
      <c r="Q1877" s="7" t="s">
        <v>52391</v>
      </c>
    </row>
    <row r="1878" spans="1:17" x14ac:dyDescent="0.2">
      <c r="A1878" s="2" t="s">
        <v>11479</v>
      </c>
      <c r="B1878" s="2" t="s">
        <v>11480</v>
      </c>
      <c r="C1878" s="3">
        <v>22669</v>
      </c>
      <c r="D1878" s="2" t="s">
        <v>11481</v>
      </c>
      <c r="E1878" s="2" t="s">
        <v>724</v>
      </c>
      <c r="F1878" s="2" t="s">
        <v>1991</v>
      </c>
      <c r="G1878" s="2" t="s">
        <v>93</v>
      </c>
      <c r="H1878" s="4" t="s">
        <v>11482</v>
      </c>
      <c r="I1878" s="5" t="s">
        <v>11483</v>
      </c>
      <c r="J1878" s="2" t="s">
        <v>160</v>
      </c>
      <c r="K1878" s="2" t="s">
        <v>38</v>
      </c>
      <c r="L1878" s="2"/>
      <c r="M1878" s="8" t="s">
        <v>268</v>
      </c>
      <c r="N1878" s="2" t="s">
        <v>6597</v>
      </c>
      <c r="O1878" s="2" t="s">
        <v>243</v>
      </c>
      <c r="P1878" s="6">
        <v>1746</v>
      </c>
      <c r="Q1878" s="7" t="s">
        <v>52391</v>
      </c>
    </row>
    <row r="1879" spans="1:17" x14ac:dyDescent="0.2">
      <c r="A1879" s="2" t="s">
        <v>11484</v>
      </c>
      <c r="B1879" s="2" t="s">
        <v>11485</v>
      </c>
      <c r="C1879" s="3">
        <v>21571</v>
      </c>
      <c r="D1879" s="2" t="s">
        <v>11486</v>
      </c>
      <c r="E1879" s="2" t="s">
        <v>1428</v>
      </c>
      <c r="F1879" s="2" t="s">
        <v>166</v>
      </c>
      <c r="G1879" s="2" t="s">
        <v>249</v>
      </c>
      <c r="H1879" s="4" t="s">
        <v>11487</v>
      </c>
      <c r="I1879" s="5" t="s">
        <v>11488</v>
      </c>
      <c r="J1879" s="2" t="s">
        <v>160</v>
      </c>
      <c r="K1879" s="2" t="s">
        <v>38</v>
      </c>
      <c r="L1879" s="2"/>
      <c r="M1879" s="8" t="s">
        <v>105</v>
      </c>
      <c r="N1879" s="2" t="s">
        <v>1626</v>
      </c>
      <c r="O1879" s="2" t="s">
        <v>54</v>
      </c>
      <c r="P1879" s="6">
        <v>2047</v>
      </c>
      <c r="Q1879" s="7" t="s">
        <v>52391</v>
      </c>
    </row>
    <row r="1880" spans="1:17" x14ac:dyDescent="0.2">
      <c r="A1880" s="2" t="s">
        <v>11489</v>
      </c>
      <c r="B1880" s="2" t="s">
        <v>11490</v>
      </c>
      <c r="C1880" s="3">
        <v>18385</v>
      </c>
      <c r="D1880" s="2" t="s">
        <v>11491</v>
      </c>
      <c r="E1880" s="2" t="s">
        <v>11332</v>
      </c>
      <c r="F1880" s="2" t="s">
        <v>7163</v>
      </c>
      <c r="G1880" s="2" t="s">
        <v>113</v>
      </c>
      <c r="H1880" s="4" t="s">
        <v>11492</v>
      </c>
      <c r="I1880" s="5" t="s">
        <v>11493</v>
      </c>
      <c r="J1880" s="2" t="s">
        <v>63</v>
      </c>
      <c r="K1880" s="2" t="s">
        <v>73</v>
      </c>
      <c r="L1880" s="2"/>
      <c r="M1880" s="8" t="s">
        <v>268</v>
      </c>
      <c r="N1880" s="2" t="s">
        <v>2145</v>
      </c>
      <c r="O1880" s="2" t="s">
        <v>107</v>
      </c>
      <c r="P1880" s="6">
        <v>5614</v>
      </c>
      <c r="Q1880" s="7" t="s">
        <v>52391</v>
      </c>
    </row>
    <row r="1881" spans="1:17" x14ac:dyDescent="0.2">
      <c r="A1881" s="2" t="s">
        <v>11494</v>
      </c>
      <c r="B1881" s="2" t="s">
        <v>11495</v>
      </c>
      <c r="C1881" s="3">
        <v>37937</v>
      </c>
      <c r="D1881" s="2" t="s">
        <v>11496</v>
      </c>
      <c r="E1881" s="2" t="s">
        <v>3036</v>
      </c>
      <c r="F1881" s="2" t="s">
        <v>1809</v>
      </c>
      <c r="G1881" s="2" t="s">
        <v>81</v>
      </c>
      <c r="H1881" s="4" t="s">
        <v>11497</v>
      </c>
      <c r="I1881" s="5" t="s">
        <v>11498</v>
      </c>
      <c r="J1881" s="2" t="s">
        <v>84</v>
      </c>
      <c r="K1881" s="2" t="s">
        <v>38</v>
      </c>
      <c r="L1881" s="2"/>
      <c r="M1881" s="8" t="s">
        <v>27</v>
      </c>
      <c r="N1881" s="2" t="s">
        <v>2241</v>
      </c>
      <c r="O1881" s="2" t="s">
        <v>54</v>
      </c>
      <c r="P1881" s="6">
        <v>3266</v>
      </c>
      <c r="Q1881" s="7" t="s">
        <v>52391</v>
      </c>
    </row>
    <row r="1882" spans="1:17" x14ac:dyDescent="0.2">
      <c r="A1882" s="2" t="s">
        <v>11499</v>
      </c>
      <c r="B1882" s="2" t="s">
        <v>11500</v>
      </c>
      <c r="C1882" s="3">
        <v>33452</v>
      </c>
      <c r="D1882" s="2" t="s">
        <v>11501</v>
      </c>
      <c r="E1882" s="2" t="s">
        <v>1643</v>
      </c>
      <c r="F1882" s="2" t="s">
        <v>2892</v>
      </c>
      <c r="G1882" s="2" t="s">
        <v>204</v>
      </c>
      <c r="H1882" s="4" t="s">
        <v>11502</v>
      </c>
      <c r="I1882" s="5" t="s">
        <v>11503</v>
      </c>
      <c r="J1882" s="2" t="s">
        <v>84</v>
      </c>
      <c r="K1882" s="2" t="s">
        <v>38</v>
      </c>
      <c r="L1882" s="2"/>
      <c r="M1882" s="8" t="s">
        <v>27</v>
      </c>
      <c r="N1882" s="2" t="s">
        <v>6253</v>
      </c>
      <c r="O1882" s="2" t="s">
        <v>87</v>
      </c>
      <c r="P1882" s="6">
        <v>8181</v>
      </c>
      <c r="Q1882" s="7" t="s">
        <v>52391</v>
      </c>
    </row>
    <row r="1883" spans="1:17" x14ac:dyDescent="0.2">
      <c r="A1883" s="2" t="s">
        <v>11504</v>
      </c>
      <c r="B1883" s="2" t="s">
        <v>11505</v>
      </c>
      <c r="C1883" s="3">
        <v>16476</v>
      </c>
      <c r="D1883" s="2" t="s">
        <v>11506</v>
      </c>
      <c r="E1883" s="2" t="s">
        <v>3799</v>
      </c>
      <c r="F1883" s="2" t="s">
        <v>11507</v>
      </c>
      <c r="G1883" s="2" t="s">
        <v>175</v>
      </c>
      <c r="H1883" s="4" t="s">
        <v>11508</v>
      </c>
      <c r="I1883" s="5" t="s">
        <v>11509</v>
      </c>
      <c r="J1883" s="2" t="s">
        <v>160</v>
      </c>
      <c r="K1883" s="2" t="s">
        <v>73</v>
      </c>
      <c r="L1883" s="2"/>
      <c r="M1883" s="8" t="s">
        <v>376</v>
      </c>
      <c r="N1883" s="2" t="s">
        <v>5458</v>
      </c>
      <c r="O1883" s="2" t="s">
        <v>243</v>
      </c>
      <c r="P1883" s="6">
        <v>6518</v>
      </c>
      <c r="Q1883" s="7" t="s">
        <v>52391</v>
      </c>
    </row>
    <row r="1884" spans="1:17" x14ac:dyDescent="0.2">
      <c r="A1884" s="2" t="s">
        <v>11510</v>
      </c>
      <c r="B1884" s="2" t="s">
        <v>11511</v>
      </c>
      <c r="C1884" s="3">
        <v>35364</v>
      </c>
      <c r="D1884" s="2" t="s">
        <v>11512</v>
      </c>
      <c r="E1884" s="2" t="s">
        <v>10097</v>
      </c>
      <c r="F1884" s="2" t="s">
        <v>166</v>
      </c>
      <c r="G1884" s="2" t="s">
        <v>214</v>
      </c>
      <c r="H1884" s="4" t="s">
        <v>11513</v>
      </c>
      <c r="I1884" s="5" t="s">
        <v>11514</v>
      </c>
      <c r="J1884" s="2" t="s">
        <v>63</v>
      </c>
      <c r="K1884" s="2" t="s">
        <v>26</v>
      </c>
      <c r="L1884" s="2"/>
      <c r="M1884" s="8" t="s">
        <v>105</v>
      </c>
      <c r="N1884" s="2" t="s">
        <v>2641</v>
      </c>
      <c r="O1884" s="2" t="s">
        <v>29</v>
      </c>
      <c r="P1884" s="6">
        <v>9758</v>
      </c>
      <c r="Q1884" s="7" t="s">
        <v>52391</v>
      </c>
    </row>
    <row r="1885" spans="1:17" x14ac:dyDescent="0.2">
      <c r="A1885" s="2" t="s">
        <v>11515</v>
      </c>
      <c r="B1885" s="2" t="s">
        <v>11516</v>
      </c>
      <c r="C1885" s="3">
        <v>18396</v>
      </c>
      <c r="D1885" s="2" t="s">
        <v>11517</v>
      </c>
      <c r="E1885" s="2" t="s">
        <v>583</v>
      </c>
      <c r="F1885" s="2" t="s">
        <v>10770</v>
      </c>
      <c r="G1885" s="2" t="s">
        <v>81</v>
      </c>
      <c r="H1885" s="4" t="s">
        <v>11518</v>
      </c>
      <c r="I1885" s="5" t="s">
        <v>11519</v>
      </c>
      <c r="J1885" s="2" t="s">
        <v>51</v>
      </c>
      <c r="K1885" s="2" t="s">
        <v>38</v>
      </c>
      <c r="L1885" s="2"/>
      <c r="M1885" s="8" t="s">
        <v>376</v>
      </c>
      <c r="N1885" s="2" t="s">
        <v>4165</v>
      </c>
      <c r="O1885" s="2" t="s">
        <v>87</v>
      </c>
      <c r="P1885" s="6">
        <v>9902</v>
      </c>
      <c r="Q1885" s="7" t="s">
        <v>52391</v>
      </c>
    </row>
    <row r="1886" spans="1:17" x14ac:dyDescent="0.2">
      <c r="A1886" s="2" t="s">
        <v>11520</v>
      </c>
      <c r="B1886" s="2" t="s">
        <v>11521</v>
      </c>
      <c r="C1886" s="3">
        <v>23582</v>
      </c>
      <c r="D1886" s="2" t="s">
        <v>11522</v>
      </c>
      <c r="E1886" s="2" t="s">
        <v>3732</v>
      </c>
      <c r="F1886" s="2" t="s">
        <v>11523</v>
      </c>
      <c r="G1886" s="2" t="s">
        <v>175</v>
      </c>
      <c r="H1886" s="4" t="s">
        <v>11524</v>
      </c>
      <c r="I1886" s="5" t="s">
        <v>11525</v>
      </c>
      <c r="J1886" s="2" t="s">
        <v>51</v>
      </c>
      <c r="K1886" s="2" t="s">
        <v>38</v>
      </c>
      <c r="L1886" s="2"/>
      <c r="M1886" s="8" t="s">
        <v>143</v>
      </c>
      <c r="N1886" s="2" t="s">
        <v>2034</v>
      </c>
      <c r="O1886" s="2" t="s">
        <v>296</v>
      </c>
      <c r="P1886" s="6">
        <v>6165</v>
      </c>
      <c r="Q1886" s="7" t="s">
        <v>52391</v>
      </c>
    </row>
    <row r="1887" spans="1:17" x14ac:dyDescent="0.2">
      <c r="A1887" s="2" t="s">
        <v>11526</v>
      </c>
      <c r="B1887" s="2" t="s">
        <v>11527</v>
      </c>
      <c r="C1887" s="3">
        <v>30370</v>
      </c>
      <c r="D1887" s="2" t="s">
        <v>11528</v>
      </c>
      <c r="E1887" s="2" t="s">
        <v>972</v>
      </c>
      <c r="F1887" s="2" t="s">
        <v>101</v>
      </c>
      <c r="G1887" s="2" t="s">
        <v>702</v>
      </c>
      <c r="H1887" s="4" t="s">
        <v>11529</v>
      </c>
      <c r="I1887" s="5" t="s">
        <v>11530</v>
      </c>
      <c r="J1887" s="2" t="s">
        <v>51</v>
      </c>
      <c r="K1887" s="2" t="s">
        <v>38</v>
      </c>
      <c r="L1887" s="2"/>
      <c r="M1887" s="8" t="s">
        <v>105</v>
      </c>
      <c r="N1887" s="2" t="s">
        <v>11531</v>
      </c>
      <c r="O1887" s="2" t="s">
        <v>29</v>
      </c>
      <c r="P1887" s="6">
        <v>6797</v>
      </c>
      <c r="Q1887" s="7" t="s">
        <v>52391</v>
      </c>
    </row>
    <row r="1888" spans="1:17" x14ac:dyDescent="0.2">
      <c r="A1888" s="2" t="s">
        <v>11532</v>
      </c>
      <c r="B1888" s="2" t="s">
        <v>11533</v>
      </c>
      <c r="C1888" s="3">
        <v>35062</v>
      </c>
      <c r="D1888" s="2" t="s">
        <v>11534</v>
      </c>
      <c r="E1888" s="2" t="s">
        <v>1326</v>
      </c>
      <c r="F1888" s="2" t="s">
        <v>11535</v>
      </c>
      <c r="G1888" s="2" t="s">
        <v>214</v>
      </c>
      <c r="H1888" s="4" t="s">
        <v>11536</v>
      </c>
      <c r="I1888" s="5" t="s">
        <v>11537</v>
      </c>
      <c r="J1888" s="2" t="s">
        <v>51</v>
      </c>
      <c r="K1888" s="2" t="s">
        <v>38</v>
      </c>
      <c r="L1888" s="2"/>
      <c r="M1888" s="8" t="s">
        <v>74</v>
      </c>
      <c r="N1888" s="2" t="s">
        <v>10613</v>
      </c>
      <c r="O1888" s="2" t="s">
        <v>296</v>
      </c>
      <c r="P1888" s="6">
        <v>5220</v>
      </c>
      <c r="Q1888" s="7" t="s">
        <v>52391</v>
      </c>
    </row>
    <row r="1889" spans="1:17" x14ac:dyDescent="0.2">
      <c r="A1889" s="2" t="s">
        <v>11538</v>
      </c>
      <c r="B1889" s="2" t="s">
        <v>11539</v>
      </c>
      <c r="C1889" s="3">
        <v>27460</v>
      </c>
      <c r="D1889" s="2" t="s">
        <v>7572</v>
      </c>
      <c r="E1889" s="2" t="s">
        <v>3866</v>
      </c>
      <c r="F1889" s="2" t="s">
        <v>3202</v>
      </c>
      <c r="G1889" s="2" t="s">
        <v>437</v>
      </c>
      <c r="H1889" s="4" t="s">
        <v>11540</v>
      </c>
      <c r="I1889" s="5" t="s">
        <v>11541</v>
      </c>
      <c r="J1889" s="2" t="s">
        <v>160</v>
      </c>
      <c r="K1889" s="2" t="s">
        <v>38</v>
      </c>
      <c r="L1889" s="2"/>
      <c r="M1889" s="8" t="s">
        <v>376</v>
      </c>
      <c r="N1889" s="2" t="s">
        <v>11542</v>
      </c>
      <c r="O1889" s="2" t="s">
        <v>107</v>
      </c>
      <c r="P1889" s="6">
        <v>4034</v>
      </c>
      <c r="Q1889" s="7" t="s">
        <v>52391</v>
      </c>
    </row>
    <row r="1890" spans="1:17" x14ac:dyDescent="0.2">
      <c r="A1890" s="2" t="s">
        <v>11543</v>
      </c>
      <c r="B1890" s="2" t="s">
        <v>11544</v>
      </c>
      <c r="C1890" s="3">
        <v>30219</v>
      </c>
      <c r="D1890" s="2" t="s">
        <v>11545</v>
      </c>
      <c r="E1890" s="2" t="s">
        <v>1570</v>
      </c>
      <c r="F1890" s="2" t="s">
        <v>11546</v>
      </c>
      <c r="G1890" s="2" t="s">
        <v>204</v>
      </c>
      <c r="H1890" s="4" t="s">
        <v>11547</v>
      </c>
      <c r="I1890" s="5" t="s">
        <v>11548</v>
      </c>
      <c r="J1890" s="2" t="s">
        <v>25</v>
      </c>
      <c r="K1890" s="2" t="s">
        <v>73</v>
      </c>
      <c r="L1890" s="2"/>
      <c r="M1890" s="8" t="s">
        <v>376</v>
      </c>
      <c r="N1890" s="2" t="s">
        <v>2874</v>
      </c>
      <c r="O1890" s="2" t="s">
        <v>87</v>
      </c>
      <c r="P1890" s="6">
        <v>9973</v>
      </c>
      <c r="Q1890" s="7" t="s">
        <v>52391</v>
      </c>
    </row>
    <row r="1891" spans="1:17" x14ac:dyDescent="0.2">
      <c r="A1891" s="2" t="s">
        <v>11549</v>
      </c>
      <c r="B1891" s="2" t="s">
        <v>1798</v>
      </c>
      <c r="C1891" s="3">
        <v>36124</v>
      </c>
      <c r="D1891" s="2" t="s">
        <v>11550</v>
      </c>
      <c r="E1891" s="2" t="s">
        <v>10721</v>
      </c>
      <c r="F1891" s="2" t="s">
        <v>1693</v>
      </c>
      <c r="G1891" s="2" t="s">
        <v>81</v>
      </c>
      <c r="H1891" s="4" t="s">
        <v>11551</v>
      </c>
      <c r="I1891" s="5" t="s">
        <v>11552</v>
      </c>
      <c r="J1891" s="2" t="s">
        <v>160</v>
      </c>
      <c r="K1891" s="2" t="s">
        <v>26</v>
      </c>
      <c r="L1891" s="2"/>
      <c r="M1891" s="8" t="s">
        <v>376</v>
      </c>
      <c r="N1891" s="2" t="s">
        <v>2347</v>
      </c>
      <c r="O1891" s="2" t="s">
        <v>87</v>
      </c>
      <c r="P1891" s="6">
        <v>9278</v>
      </c>
      <c r="Q1891" s="7" t="s">
        <v>52391</v>
      </c>
    </row>
    <row r="1892" spans="1:17" x14ac:dyDescent="0.2">
      <c r="A1892" s="2" t="s">
        <v>11553</v>
      </c>
      <c r="B1892" s="2" t="s">
        <v>11554</v>
      </c>
      <c r="C1892" s="3">
        <v>18471</v>
      </c>
      <c r="D1892" s="2" t="s">
        <v>11555</v>
      </c>
      <c r="E1892" s="2" t="s">
        <v>11051</v>
      </c>
      <c r="F1892" s="2" t="s">
        <v>3101</v>
      </c>
      <c r="G1892" s="2" t="s">
        <v>60</v>
      </c>
      <c r="H1892" s="4" t="s">
        <v>11556</v>
      </c>
      <c r="I1892" s="5" t="s">
        <v>11557</v>
      </c>
      <c r="J1892" s="2" t="s">
        <v>160</v>
      </c>
      <c r="K1892" s="2" t="s">
        <v>26</v>
      </c>
      <c r="L1892" s="2"/>
      <c r="M1892" s="8" t="s">
        <v>376</v>
      </c>
      <c r="N1892" s="2" t="s">
        <v>464</v>
      </c>
      <c r="O1892" s="2" t="s">
        <v>107</v>
      </c>
      <c r="P1892" s="6">
        <v>1513</v>
      </c>
      <c r="Q1892" s="7" t="s">
        <v>52391</v>
      </c>
    </row>
    <row r="1893" spans="1:17" x14ac:dyDescent="0.2">
      <c r="A1893" s="2" t="s">
        <v>11558</v>
      </c>
      <c r="B1893" s="2" t="s">
        <v>11559</v>
      </c>
      <c r="C1893" s="3">
        <v>23457</v>
      </c>
      <c r="D1893" s="2" t="s">
        <v>11560</v>
      </c>
      <c r="E1893" s="2" t="s">
        <v>3036</v>
      </c>
      <c r="F1893" s="2" t="s">
        <v>11561</v>
      </c>
      <c r="G1893" s="2" t="s">
        <v>437</v>
      </c>
      <c r="H1893" s="4" t="s">
        <v>11562</v>
      </c>
      <c r="I1893" s="5" t="s">
        <v>11563</v>
      </c>
      <c r="J1893" s="2" t="s">
        <v>160</v>
      </c>
      <c r="K1893" s="2" t="s">
        <v>26</v>
      </c>
      <c r="L1893" s="2"/>
      <c r="M1893" s="8" t="s">
        <v>105</v>
      </c>
      <c r="N1893" s="2" t="s">
        <v>5184</v>
      </c>
      <c r="O1893" s="2" t="s">
        <v>312</v>
      </c>
      <c r="P1893" s="6">
        <v>4258</v>
      </c>
      <c r="Q1893" s="7" t="s">
        <v>52391</v>
      </c>
    </row>
    <row r="1894" spans="1:17" x14ac:dyDescent="0.2">
      <c r="A1894" s="2" t="s">
        <v>11564</v>
      </c>
      <c r="B1894" s="2" t="s">
        <v>11565</v>
      </c>
      <c r="C1894" s="3">
        <v>20761</v>
      </c>
      <c r="D1894" s="2" t="s">
        <v>11566</v>
      </c>
      <c r="E1894" s="2" t="s">
        <v>1204</v>
      </c>
      <c r="F1894" s="2" t="s">
        <v>3429</v>
      </c>
      <c r="G1894" s="2" t="s">
        <v>123</v>
      </c>
      <c r="H1894" s="4" t="s">
        <v>11567</v>
      </c>
      <c r="I1894" s="5" t="s">
        <v>11568</v>
      </c>
      <c r="J1894" s="2" t="s">
        <v>63</v>
      </c>
      <c r="K1894" s="2" t="s">
        <v>38</v>
      </c>
      <c r="L1894" s="2"/>
      <c r="M1894" s="8" t="s">
        <v>116</v>
      </c>
      <c r="N1894" s="2" t="s">
        <v>6797</v>
      </c>
      <c r="O1894" s="2" t="s">
        <v>41</v>
      </c>
      <c r="P1894" s="6">
        <v>6310</v>
      </c>
      <c r="Q1894" s="7" t="s">
        <v>52391</v>
      </c>
    </row>
    <row r="1895" spans="1:17" x14ac:dyDescent="0.2">
      <c r="A1895" s="2" t="s">
        <v>11569</v>
      </c>
      <c r="B1895" s="2" t="s">
        <v>11570</v>
      </c>
      <c r="C1895" s="3">
        <v>19532</v>
      </c>
      <c r="D1895" s="2" t="s">
        <v>11571</v>
      </c>
      <c r="E1895" s="2" t="s">
        <v>3613</v>
      </c>
      <c r="F1895" s="2" t="s">
        <v>11572</v>
      </c>
      <c r="G1895" s="2" t="s">
        <v>204</v>
      </c>
      <c r="H1895" s="4" t="s">
        <v>11573</v>
      </c>
      <c r="I1895" s="5" t="s">
        <v>11574</v>
      </c>
      <c r="J1895" s="2" t="s">
        <v>51</v>
      </c>
      <c r="K1895" s="2" t="s">
        <v>26</v>
      </c>
      <c r="L1895" s="2"/>
      <c r="M1895" s="8" t="s">
        <v>268</v>
      </c>
      <c r="N1895" s="2" t="s">
        <v>3597</v>
      </c>
      <c r="O1895" s="2" t="s">
        <v>41</v>
      </c>
      <c r="P1895" s="6">
        <v>8557</v>
      </c>
      <c r="Q1895" s="7" t="s">
        <v>52391</v>
      </c>
    </row>
    <row r="1896" spans="1:17" x14ac:dyDescent="0.2">
      <c r="A1896" s="2" t="s">
        <v>11575</v>
      </c>
      <c r="B1896" s="2" t="s">
        <v>11576</v>
      </c>
      <c r="C1896" s="3">
        <v>24878</v>
      </c>
      <c r="D1896" s="2" t="s">
        <v>11577</v>
      </c>
      <c r="E1896" s="2" t="s">
        <v>2831</v>
      </c>
      <c r="F1896" s="2" t="s">
        <v>1017</v>
      </c>
      <c r="G1896" s="2" t="s">
        <v>702</v>
      </c>
      <c r="H1896" s="4" t="s">
        <v>11578</v>
      </c>
      <c r="I1896" s="5" t="s">
        <v>11579</v>
      </c>
      <c r="J1896" s="2" t="s">
        <v>84</v>
      </c>
      <c r="K1896" s="2" t="s">
        <v>26</v>
      </c>
      <c r="L1896" s="2"/>
      <c r="M1896" s="8" t="s">
        <v>207</v>
      </c>
      <c r="N1896" s="2" t="s">
        <v>6499</v>
      </c>
      <c r="O1896" s="2" t="s">
        <v>41</v>
      </c>
      <c r="P1896" s="6">
        <v>2157</v>
      </c>
      <c r="Q1896" s="7" t="s">
        <v>52391</v>
      </c>
    </row>
    <row r="1897" spans="1:17" x14ac:dyDescent="0.2">
      <c r="A1897" s="2" t="s">
        <v>11580</v>
      </c>
      <c r="B1897" s="2" t="s">
        <v>11581</v>
      </c>
      <c r="C1897" s="3">
        <v>24379</v>
      </c>
      <c r="D1897" s="2" t="s">
        <v>11582</v>
      </c>
      <c r="E1897" s="2" t="s">
        <v>3072</v>
      </c>
      <c r="F1897" s="2" t="s">
        <v>863</v>
      </c>
      <c r="G1897" s="2" t="s">
        <v>223</v>
      </c>
      <c r="H1897" s="4" t="s">
        <v>11583</v>
      </c>
      <c r="I1897" s="5" t="s">
        <v>11584</v>
      </c>
      <c r="J1897" s="2" t="s">
        <v>160</v>
      </c>
      <c r="K1897" s="2" t="s">
        <v>73</v>
      </c>
      <c r="L1897" s="2"/>
      <c r="M1897" s="8" t="s">
        <v>105</v>
      </c>
      <c r="N1897" s="2" t="s">
        <v>1403</v>
      </c>
      <c r="O1897" s="2" t="s">
        <v>312</v>
      </c>
      <c r="P1897" s="6">
        <v>2251</v>
      </c>
      <c r="Q1897" s="7" t="s">
        <v>52391</v>
      </c>
    </row>
    <row r="1898" spans="1:17" x14ac:dyDescent="0.2">
      <c r="A1898" s="2" t="s">
        <v>11585</v>
      </c>
      <c r="B1898" s="2" t="s">
        <v>7442</v>
      </c>
      <c r="C1898" s="3">
        <v>17672</v>
      </c>
      <c r="D1898" s="2" t="s">
        <v>11586</v>
      </c>
      <c r="E1898" s="2" t="s">
        <v>4438</v>
      </c>
      <c r="F1898" s="2" t="s">
        <v>1370</v>
      </c>
      <c r="G1898" s="2" t="s">
        <v>478</v>
      </c>
      <c r="H1898" s="4" t="s">
        <v>11587</v>
      </c>
      <c r="I1898" s="5" t="s">
        <v>11588</v>
      </c>
      <c r="J1898" s="2" t="s">
        <v>63</v>
      </c>
      <c r="K1898" s="2" t="s">
        <v>26</v>
      </c>
      <c r="L1898" s="2"/>
      <c r="M1898" s="8" t="s">
        <v>74</v>
      </c>
      <c r="N1898" s="2" t="s">
        <v>1020</v>
      </c>
      <c r="O1898" s="2" t="s">
        <v>107</v>
      </c>
      <c r="P1898" s="6">
        <v>3649</v>
      </c>
      <c r="Q1898" s="7" t="s">
        <v>52391</v>
      </c>
    </row>
    <row r="1899" spans="1:17" x14ac:dyDescent="0.2">
      <c r="A1899" s="2" t="s">
        <v>11589</v>
      </c>
      <c r="B1899" s="2" t="s">
        <v>11590</v>
      </c>
      <c r="C1899" s="3">
        <v>26280</v>
      </c>
      <c r="D1899" s="2" t="s">
        <v>11591</v>
      </c>
      <c r="E1899" s="2" t="s">
        <v>2272</v>
      </c>
      <c r="F1899" s="2" t="s">
        <v>3982</v>
      </c>
      <c r="G1899" s="2" t="s">
        <v>413</v>
      </c>
      <c r="H1899" s="4" t="s">
        <v>11592</v>
      </c>
      <c r="I1899" s="5" t="s">
        <v>11593</v>
      </c>
      <c r="J1899" s="2" t="s">
        <v>160</v>
      </c>
      <c r="K1899" s="2" t="s">
        <v>38</v>
      </c>
      <c r="L1899" s="2"/>
      <c r="M1899" s="8" t="s">
        <v>39</v>
      </c>
      <c r="N1899" s="2" t="s">
        <v>7814</v>
      </c>
      <c r="O1899" s="2" t="s">
        <v>198</v>
      </c>
      <c r="P1899" s="6">
        <v>3017</v>
      </c>
      <c r="Q1899" s="7" t="s">
        <v>52391</v>
      </c>
    </row>
    <row r="1900" spans="1:17" x14ac:dyDescent="0.2">
      <c r="A1900" s="2" t="s">
        <v>11594</v>
      </c>
      <c r="B1900" s="2" t="s">
        <v>11595</v>
      </c>
      <c r="C1900" s="3">
        <v>23442</v>
      </c>
      <c r="D1900" s="2" t="s">
        <v>11596</v>
      </c>
      <c r="E1900" s="2" t="s">
        <v>1998</v>
      </c>
      <c r="F1900" s="2" t="s">
        <v>11597</v>
      </c>
      <c r="G1900" s="2" t="s">
        <v>175</v>
      </c>
      <c r="H1900" s="4" t="s">
        <v>11598</v>
      </c>
      <c r="I1900" s="5" t="s">
        <v>11599</v>
      </c>
      <c r="J1900" s="2" t="s">
        <v>160</v>
      </c>
      <c r="K1900" s="2" t="s">
        <v>26</v>
      </c>
      <c r="L1900" s="2"/>
      <c r="M1900" s="8" t="s">
        <v>105</v>
      </c>
      <c r="N1900" s="2" t="s">
        <v>11600</v>
      </c>
      <c r="O1900" s="2" t="s">
        <v>188</v>
      </c>
      <c r="P1900" s="6">
        <v>5574</v>
      </c>
      <c r="Q1900" s="7" t="s">
        <v>52391</v>
      </c>
    </row>
    <row r="1901" spans="1:17" x14ac:dyDescent="0.2">
      <c r="A1901" s="2" t="s">
        <v>11601</v>
      </c>
      <c r="B1901" s="2" t="s">
        <v>11602</v>
      </c>
      <c r="C1901" s="3">
        <v>29623</v>
      </c>
      <c r="D1901" s="2" t="s">
        <v>11603</v>
      </c>
      <c r="E1901" s="2" t="s">
        <v>2545</v>
      </c>
      <c r="F1901" s="2" t="s">
        <v>1578</v>
      </c>
      <c r="G1901" s="2" t="s">
        <v>175</v>
      </c>
      <c r="H1901" s="4" t="s">
        <v>11604</v>
      </c>
      <c r="I1901" s="5" t="s">
        <v>11605</v>
      </c>
      <c r="J1901" s="2" t="s">
        <v>160</v>
      </c>
      <c r="K1901" s="2" t="s">
        <v>26</v>
      </c>
      <c r="L1901" s="2"/>
      <c r="M1901" s="8" t="s">
        <v>74</v>
      </c>
      <c r="N1901" s="2" t="s">
        <v>3279</v>
      </c>
      <c r="O1901" s="2" t="s">
        <v>107</v>
      </c>
      <c r="P1901" s="6">
        <v>8324</v>
      </c>
      <c r="Q1901" s="7" t="s">
        <v>52391</v>
      </c>
    </row>
    <row r="1902" spans="1:17" x14ac:dyDescent="0.2">
      <c r="A1902" s="2" t="s">
        <v>11606</v>
      </c>
      <c r="B1902" s="2" t="s">
        <v>11607</v>
      </c>
      <c r="C1902" s="3">
        <v>23192</v>
      </c>
      <c r="D1902" s="2" t="s">
        <v>11608</v>
      </c>
      <c r="E1902" s="2" t="s">
        <v>1940</v>
      </c>
      <c r="F1902" s="2" t="s">
        <v>631</v>
      </c>
      <c r="G1902" s="2" t="s">
        <v>478</v>
      </c>
      <c r="H1902" s="4" t="s">
        <v>11609</v>
      </c>
      <c r="I1902" s="5" t="s">
        <v>11610</v>
      </c>
      <c r="J1902" s="2" t="s">
        <v>84</v>
      </c>
      <c r="K1902" s="2" t="s">
        <v>26</v>
      </c>
      <c r="L1902" s="2"/>
      <c r="M1902" s="8" t="s">
        <v>39</v>
      </c>
      <c r="N1902" s="2" t="s">
        <v>1458</v>
      </c>
      <c r="O1902" s="2" t="s">
        <v>198</v>
      </c>
      <c r="P1902" s="6">
        <v>3243</v>
      </c>
      <c r="Q1902" s="7" t="s">
        <v>52391</v>
      </c>
    </row>
    <row r="1903" spans="1:17" x14ac:dyDescent="0.2">
      <c r="A1903" s="2" t="s">
        <v>11611</v>
      </c>
      <c r="B1903" s="2" t="s">
        <v>11612</v>
      </c>
      <c r="C1903" s="3">
        <v>31981</v>
      </c>
      <c r="D1903" s="2" t="s">
        <v>11613</v>
      </c>
      <c r="E1903" s="2" t="s">
        <v>1518</v>
      </c>
      <c r="F1903" s="2" t="s">
        <v>1024</v>
      </c>
      <c r="G1903" s="2" t="s">
        <v>214</v>
      </c>
      <c r="H1903" s="4" t="s">
        <v>11614</v>
      </c>
      <c r="I1903" s="5" t="s">
        <v>11615</v>
      </c>
      <c r="J1903" s="2" t="s">
        <v>84</v>
      </c>
      <c r="K1903" s="2" t="s">
        <v>73</v>
      </c>
      <c r="L1903" s="2"/>
      <c r="M1903" s="8" t="s">
        <v>268</v>
      </c>
      <c r="N1903" s="2" t="s">
        <v>5172</v>
      </c>
      <c r="O1903" s="2" t="s">
        <v>198</v>
      </c>
      <c r="P1903" s="6">
        <v>8942</v>
      </c>
      <c r="Q1903" s="7" t="s">
        <v>52391</v>
      </c>
    </row>
    <row r="1904" spans="1:17" x14ac:dyDescent="0.2">
      <c r="A1904" s="2" t="s">
        <v>11616</v>
      </c>
      <c r="B1904" s="2" t="s">
        <v>11617</v>
      </c>
      <c r="C1904" s="3">
        <v>28700</v>
      </c>
      <c r="D1904" s="2" t="s">
        <v>11618</v>
      </c>
      <c r="E1904" s="2" t="s">
        <v>4856</v>
      </c>
      <c r="F1904" s="2" t="s">
        <v>4259</v>
      </c>
      <c r="G1904" s="2" t="s">
        <v>70</v>
      </c>
      <c r="H1904" s="4" t="s">
        <v>11619</v>
      </c>
      <c r="I1904" s="5" t="s">
        <v>11620</v>
      </c>
      <c r="J1904" s="2" t="s">
        <v>51</v>
      </c>
      <c r="K1904" s="2" t="s">
        <v>73</v>
      </c>
      <c r="L1904" s="2"/>
      <c r="M1904" s="8" t="s">
        <v>207</v>
      </c>
      <c r="N1904" s="2" t="s">
        <v>3192</v>
      </c>
      <c r="O1904" s="2" t="s">
        <v>296</v>
      </c>
      <c r="P1904" s="6">
        <v>9728</v>
      </c>
      <c r="Q1904" s="7" t="s">
        <v>52391</v>
      </c>
    </row>
    <row r="1905" spans="1:17" x14ac:dyDescent="0.2">
      <c r="A1905" s="2" t="s">
        <v>11621</v>
      </c>
      <c r="B1905" s="2" t="s">
        <v>11622</v>
      </c>
      <c r="C1905" s="3">
        <v>34811</v>
      </c>
      <c r="D1905" s="2" t="s">
        <v>11623</v>
      </c>
      <c r="E1905" s="2" t="s">
        <v>1974</v>
      </c>
      <c r="F1905" s="2" t="s">
        <v>11624</v>
      </c>
      <c r="G1905" s="2" t="s">
        <v>81</v>
      </c>
      <c r="H1905" s="4" t="s">
        <v>11625</v>
      </c>
      <c r="I1905" s="5" t="s">
        <v>11626</v>
      </c>
      <c r="J1905" s="2" t="s">
        <v>51</v>
      </c>
      <c r="K1905" s="2" t="s">
        <v>73</v>
      </c>
      <c r="L1905" s="2"/>
      <c r="M1905" s="8" t="s">
        <v>27</v>
      </c>
      <c r="N1905" s="2" t="s">
        <v>5937</v>
      </c>
      <c r="O1905" s="2" t="s">
        <v>54</v>
      </c>
      <c r="P1905" s="6">
        <v>3512</v>
      </c>
      <c r="Q1905" s="7" t="s">
        <v>52391</v>
      </c>
    </row>
    <row r="1906" spans="1:17" x14ac:dyDescent="0.2">
      <c r="A1906" s="2" t="s">
        <v>11627</v>
      </c>
      <c r="B1906" s="2" t="s">
        <v>11628</v>
      </c>
      <c r="C1906" s="3">
        <v>19957</v>
      </c>
      <c r="D1906" s="2" t="s">
        <v>11629</v>
      </c>
      <c r="E1906" s="2" t="s">
        <v>2245</v>
      </c>
      <c r="F1906" s="2" t="s">
        <v>11630</v>
      </c>
      <c r="G1906" s="2" t="s">
        <v>679</v>
      </c>
      <c r="H1906" s="4" t="s">
        <v>11631</v>
      </c>
      <c r="I1906" s="5" t="s">
        <v>11632</v>
      </c>
      <c r="J1906" s="2" t="s">
        <v>160</v>
      </c>
      <c r="K1906" s="2" t="s">
        <v>26</v>
      </c>
      <c r="L1906" s="2"/>
      <c r="M1906" s="8" t="s">
        <v>27</v>
      </c>
      <c r="N1906" s="2" t="s">
        <v>11633</v>
      </c>
      <c r="O1906" s="2" t="s">
        <v>188</v>
      </c>
      <c r="P1906" s="6">
        <v>8587</v>
      </c>
      <c r="Q1906" s="7" t="s">
        <v>52391</v>
      </c>
    </row>
    <row r="1907" spans="1:17" x14ac:dyDescent="0.2">
      <c r="A1907" s="2" t="s">
        <v>11634</v>
      </c>
      <c r="B1907" s="2" t="s">
        <v>11635</v>
      </c>
      <c r="C1907" s="3">
        <v>37754</v>
      </c>
      <c r="D1907" s="2" t="s">
        <v>11636</v>
      </c>
      <c r="E1907" s="2" t="s">
        <v>10928</v>
      </c>
      <c r="F1907" s="2" t="s">
        <v>11637</v>
      </c>
      <c r="G1907" s="2" t="s">
        <v>413</v>
      </c>
      <c r="H1907" s="4" t="s">
        <v>11638</v>
      </c>
      <c r="I1907" s="5" t="s">
        <v>11639</v>
      </c>
      <c r="J1907" s="2" t="s">
        <v>160</v>
      </c>
      <c r="K1907" s="2" t="s">
        <v>73</v>
      </c>
      <c r="L1907" s="2"/>
      <c r="M1907" s="8" t="s">
        <v>27</v>
      </c>
      <c r="N1907" s="2" t="s">
        <v>757</v>
      </c>
      <c r="O1907" s="2" t="s">
        <v>188</v>
      </c>
      <c r="P1907" s="6">
        <v>5135</v>
      </c>
      <c r="Q1907" s="7" t="s">
        <v>52391</v>
      </c>
    </row>
    <row r="1908" spans="1:17" x14ac:dyDescent="0.2">
      <c r="A1908" s="2" t="s">
        <v>11640</v>
      </c>
      <c r="B1908" s="2" t="s">
        <v>11641</v>
      </c>
      <c r="C1908" s="3">
        <v>33075</v>
      </c>
      <c r="D1908" s="2" t="s">
        <v>11642</v>
      </c>
      <c r="E1908" s="2" t="s">
        <v>1504</v>
      </c>
      <c r="F1908" s="2" t="s">
        <v>11643</v>
      </c>
      <c r="G1908" s="2" t="s">
        <v>175</v>
      </c>
      <c r="H1908" s="4" t="s">
        <v>11644</v>
      </c>
      <c r="I1908" s="5" t="s">
        <v>11645</v>
      </c>
      <c r="J1908" s="2" t="s">
        <v>84</v>
      </c>
      <c r="K1908" s="2" t="s">
        <v>38</v>
      </c>
      <c r="L1908" s="2"/>
      <c r="M1908" s="8" t="s">
        <v>39</v>
      </c>
      <c r="N1908" s="2" t="s">
        <v>3590</v>
      </c>
      <c r="O1908" s="2" t="s">
        <v>198</v>
      </c>
      <c r="P1908" s="6">
        <v>8945</v>
      </c>
      <c r="Q1908" s="7" t="s">
        <v>52391</v>
      </c>
    </row>
    <row r="1909" spans="1:17" x14ac:dyDescent="0.2">
      <c r="A1909" s="2" t="s">
        <v>11646</v>
      </c>
      <c r="B1909" s="2" t="s">
        <v>11647</v>
      </c>
      <c r="C1909" s="3">
        <v>18612</v>
      </c>
      <c r="D1909" s="2" t="s">
        <v>11648</v>
      </c>
      <c r="E1909" s="2" t="s">
        <v>11352</v>
      </c>
      <c r="F1909" s="2" t="s">
        <v>404</v>
      </c>
      <c r="G1909" s="2" t="s">
        <v>275</v>
      </c>
      <c r="H1909" s="4" t="s">
        <v>11649</v>
      </c>
      <c r="I1909" s="5" t="s">
        <v>11650</v>
      </c>
      <c r="J1909" s="2" t="s">
        <v>25</v>
      </c>
      <c r="K1909" s="2" t="s">
        <v>38</v>
      </c>
      <c r="L1909" s="2"/>
      <c r="M1909" s="8" t="s">
        <v>52</v>
      </c>
      <c r="N1909" s="2" t="s">
        <v>1774</v>
      </c>
      <c r="O1909" s="2" t="s">
        <v>29</v>
      </c>
      <c r="P1909" s="6">
        <v>5682</v>
      </c>
      <c r="Q1909" s="7" t="s">
        <v>52391</v>
      </c>
    </row>
    <row r="1910" spans="1:17" x14ac:dyDescent="0.2">
      <c r="A1910" s="2" t="s">
        <v>11651</v>
      </c>
      <c r="B1910" s="2" t="s">
        <v>11652</v>
      </c>
      <c r="C1910" s="3">
        <v>16365</v>
      </c>
      <c r="D1910" s="2" t="s">
        <v>11653</v>
      </c>
      <c r="E1910" s="2" t="s">
        <v>2287</v>
      </c>
      <c r="F1910" s="2" t="s">
        <v>980</v>
      </c>
      <c r="G1910" s="2" t="s">
        <v>194</v>
      </c>
      <c r="H1910" s="4" t="s">
        <v>11654</v>
      </c>
      <c r="I1910" s="5" t="s">
        <v>11655</v>
      </c>
      <c r="J1910" s="2" t="s">
        <v>160</v>
      </c>
      <c r="K1910" s="2" t="s">
        <v>38</v>
      </c>
      <c r="L1910" s="2"/>
      <c r="M1910" s="8" t="s">
        <v>268</v>
      </c>
      <c r="N1910" s="2" t="s">
        <v>2519</v>
      </c>
      <c r="O1910" s="2" t="s">
        <v>107</v>
      </c>
      <c r="P1910" s="6">
        <v>6238</v>
      </c>
      <c r="Q1910" s="7" t="s">
        <v>52391</v>
      </c>
    </row>
    <row r="1911" spans="1:17" x14ac:dyDescent="0.2">
      <c r="A1911" s="2" t="s">
        <v>11656</v>
      </c>
      <c r="B1911" s="2" t="s">
        <v>11657</v>
      </c>
      <c r="C1911" s="3">
        <v>29773</v>
      </c>
      <c r="D1911" s="2" t="s">
        <v>11658</v>
      </c>
      <c r="E1911" s="2" t="s">
        <v>1914</v>
      </c>
      <c r="F1911" s="2" t="s">
        <v>11659</v>
      </c>
      <c r="G1911" s="2" t="s">
        <v>204</v>
      </c>
      <c r="H1911" s="4" t="s">
        <v>11660</v>
      </c>
      <c r="I1911" s="5" t="s">
        <v>11661</v>
      </c>
      <c r="J1911" s="2" t="s">
        <v>25</v>
      </c>
      <c r="K1911" s="2" t="s">
        <v>38</v>
      </c>
      <c r="L1911" s="2"/>
      <c r="M1911" s="8" t="s">
        <v>85</v>
      </c>
      <c r="N1911" s="2" t="s">
        <v>4148</v>
      </c>
      <c r="O1911" s="2" t="s">
        <v>312</v>
      </c>
      <c r="P1911" s="6">
        <v>1947</v>
      </c>
      <c r="Q1911" s="7" t="s">
        <v>52391</v>
      </c>
    </row>
    <row r="1912" spans="1:17" x14ac:dyDescent="0.2">
      <c r="A1912" s="2" t="s">
        <v>11662</v>
      </c>
      <c r="B1912" s="2" t="s">
        <v>11663</v>
      </c>
      <c r="C1912" s="3">
        <v>20474</v>
      </c>
      <c r="D1912" s="2" t="s">
        <v>11664</v>
      </c>
      <c r="E1912" s="2" t="s">
        <v>1484</v>
      </c>
      <c r="F1912" s="2" t="s">
        <v>3940</v>
      </c>
      <c r="G1912" s="2" t="s">
        <v>113</v>
      </c>
      <c r="H1912" s="4" t="s">
        <v>11665</v>
      </c>
      <c r="I1912" s="5" t="s">
        <v>11666</v>
      </c>
      <c r="J1912" s="2" t="s">
        <v>160</v>
      </c>
      <c r="K1912" s="2" t="s">
        <v>73</v>
      </c>
      <c r="L1912" s="2"/>
      <c r="M1912" s="8" t="s">
        <v>85</v>
      </c>
      <c r="N1912" s="2" t="s">
        <v>4913</v>
      </c>
      <c r="O1912" s="2" t="s">
        <v>188</v>
      </c>
      <c r="P1912" s="6">
        <v>5515</v>
      </c>
      <c r="Q1912" s="7" t="s">
        <v>52391</v>
      </c>
    </row>
    <row r="1913" spans="1:17" x14ac:dyDescent="0.2">
      <c r="A1913" s="2" t="s">
        <v>11667</v>
      </c>
      <c r="B1913" s="2" t="s">
        <v>11668</v>
      </c>
      <c r="C1913" s="3">
        <v>35931</v>
      </c>
      <c r="D1913" s="2" t="s">
        <v>11669</v>
      </c>
      <c r="E1913" s="2" t="s">
        <v>1808</v>
      </c>
      <c r="F1913" s="2" t="s">
        <v>2665</v>
      </c>
      <c r="G1913" s="2" t="s">
        <v>60</v>
      </c>
      <c r="H1913" s="4" t="s">
        <v>11670</v>
      </c>
      <c r="I1913" s="5" t="s">
        <v>11671</v>
      </c>
      <c r="J1913" s="2" t="s">
        <v>160</v>
      </c>
      <c r="K1913" s="2" t="s">
        <v>73</v>
      </c>
      <c r="L1913" s="2"/>
      <c r="M1913" s="8" t="s">
        <v>376</v>
      </c>
      <c r="N1913" s="2" t="s">
        <v>11672</v>
      </c>
      <c r="O1913" s="2" t="s">
        <v>188</v>
      </c>
      <c r="P1913" s="6">
        <v>9199</v>
      </c>
      <c r="Q1913" s="7" t="s">
        <v>52391</v>
      </c>
    </row>
    <row r="1914" spans="1:17" x14ac:dyDescent="0.2">
      <c r="A1914" s="2" t="s">
        <v>11673</v>
      </c>
      <c r="B1914" s="2" t="s">
        <v>11674</v>
      </c>
      <c r="C1914" s="3">
        <v>35145</v>
      </c>
      <c r="D1914" s="2" t="s">
        <v>11675</v>
      </c>
      <c r="E1914" s="2" t="s">
        <v>716</v>
      </c>
      <c r="F1914" s="2" t="s">
        <v>623</v>
      </c>
      <c r="G1914" s="2" t="s">
        <v>679</v>
      </c>
      <c r="H1914" s="4" t="s">
        <v>11676</v>
      </c>
      <c r="I1914" s="5" t="s">
        <v>11677</v>
      </c>
      <c r="J1914" s="2" t="s">
        <v>160</v>
      </c>
      <c r="K1914" s="2" t="s">
        <v>73</v>
      </c>
      <c r="L1914" s="2"/>
      <c r="M1914" s="8" t="s">
        <v>105</v>
      </c>
      <c r="N1914" s="2" t="s">
        <v>1444</v>
      </c>
      <c r="O1914" s="2" t="s">
        <v>41</v>
      </c>
      <c r="P1914" s="6">
        <v>4317</v>
      </c>
      <c r="Q1914" s="7" t="s">
        <v>52391</v>
      </c>
    </row>
    <row r="1915" spans="1:17" x14ac:dyDescent="0.2">
      <c r="A1915" s="2" t="s">
        <v>11678</v>
      </c>
      <c r="B1915" s="2" t="s">
        <v>11679</v>
      </c>
      <c r="C1915" s="3">
        <v>25673</v>
      </c>
      <c r="D1915" s="2" t="s">
        <v>11680</v>
      </c>
      <c r="E1915" s="2" t="s">
        <v>508</v>
      </c>
      <c r="F1915" s="2" t="s">
        <v>11681</v>
      </c>
      <c r="G1915" s="2" t="s">
        <v>679</v>
      </c>
      <c r="H1915" s="4" t="s">
        <v>11682</v>
      </c>
      <c r="I1915" s="5" t="s">
        <v>11683</v>
      </c>
      <c r="J1915" s="2" t="s">
        <v>84</v>
      </c>
      <c r="K1915" s="2" t="s">
        <v>73</v>
      </c>
      <c r="L1915" s="2"/>
      <c r="M1915" s="8" t="s">
        <v>207</v>
      </c>
      <c r="N1915" s="2" t="s">
        <v>11684</v>
      </c>
      <c r="O1915" s="2" t="s">
        <v>198</v>
      </c>
      <c r="P1915" s="6">
        <v>5339</v>
      </c>
      <c r="Q1915" s="7" t="s">
        <v>52391</v>
      </c>
    </row>
    <row r="1916" spans="1:17" x14ac:dyDescent="0.2">
      <c r="A1916" s="2" t="s">
        <v>11685</v>
      </c>
      <c r="B1916" s="2" t="s">
        <v>11686</v>
      </c>
      <c r="C1916" s="3">
        <v>24284</v>
      </c>
      <c r="D1916" s="2" t="s">
        <v>11687</v>
      </c>
      <c r="E1916" s="2" t="s">
        <v>6152</v>
      </c>
      <c r="F1916" s="2" t="s">
        <v>7339</v>
      </c>
      <c r="G1916" s="2" t="s">
        <v>60</v>
      </c>
      <c r="H1916" s="4" t="s">
        <v>11688</v>
      </c>
      <c r="I1916" s="5" t="s">
        <v>11689</v>
      </c>
      <c r="J1916" s="2" t="s">
        <v>160</v>
      </c>
      <c r="K1916" s="2" t="s">
        <v>26</v>
      </c>
      <c r="L1916" s="2"/>
      <c r="M1916" s="8" t="s">
        <v>376</v>
      </c>
      <c r="N1916" s="2" t="s">
        <v>809</v>
      </c>
      <c r="O1916" s="2" t="s">
        <v>107</v>
      </c>
      <c r="P1916" s="6">
        <v>1892</v>
      </c>
      <c r="Q1916" s="7" t="s">
        <v>52391</v>
      </c>
    </row>
    <row r="1917" spans="1:17" x14ac:dyDescent="0.2">
      <c r="A1917" s="2" t="s">
        <v>11690</v>
      </c>
      <c r="B1917" s="2" t="s">
        <v>11691</v>
      </c>
      <c r="C1917" s="3">
        <v>23991</v>
      </c>
      <c r="D1917" s="2" t="s">
        <v>11692</v>
      </c>
      <c r="E1917" s="2" t="s">
        <v>685</v>
      </c>
      <c r="F1917" s="2" t="s">
        <v>11693</v>
      </c>
      <c r="G1917" s="2" t="s">
        <v>113</v>
      </c>
      <c r="H1917" s="4" t="s">
        <v>11694</v>
      </c>
      <c r="I1917" s="5" t="s">
        <v>11695</v>
      </c>
      <c r="J1917" s="2" t="s">
        <v>63</v>
      </c>
      <c r="K1917" s="2" t="s">
        <v>73</v>
      </c>
      <c r="L1917" s="2"/>
      <c r="M1917" s="8" t="s">
        <v>116</v>
      </c>
      <c r="N1917" s="2" t="s">
        <v>5628</v>
      </c>
      <c r="O1917" s="2" t="s">
        <v>243</v>
      </c>
      <c r="P1917" s="6">
        <v>2072</v>
      </c>
      <c r="Q1917" s="7" t="s">
        <v>52391</v>
      </c>
    </row>
    <row r="1918" spans="1:17" x14ac:dyDescent="0.2">
      <c r="A1918" s="2" t="s">
        <v>11696</v>
      </c>
      <c r="B1918" s="2" t="s">
        <v>11697</v>
      </c>
      <c r="C1918" s="3">
        <v>33099</v>
      </c>
      <c r="D1918" s="2" t="s">
        <v>11698</v>
      </c>
      <c r="E1918" s="2" t="s">
        <v>2108</v>
      </c>
      <c r="F1918" s="2" t="s">
        <v>1236</v>
      </c>
      <c r="G1918" s="2" t="s">
        <v>204</v>
      </c>
      <c r="H1918" s="4" t="s">
        <v>11699</v>
      </c>
      <c r="I1918" s="5" t="s">
        <v>11700</v>
      </c>
      <c r="J1918" s="2" t="s">
        <v>160</v>
      </c>
      <c r="K1918" s="2" t="s">
        <v>38</v>
      </c>
      <c r="L1918" s="2"/>
      <c r="M1918" s="8" t="s">
        <v>74</v>
      </c>
      <c r="N1918" s="2" t="s">
        <v>1322</v>
      </c>
      <c r="O1918" s="2" t="s">
        <v>312</v>
      </c>
      <c r="P1918" s="6">
        <v>3311</v>
      </c>
      <c r="Q1918" s="7" t="s">
        <v>52391</v>
      </c>
    </row>
    <row r="1919" spans="1:17" x14ac:dyDescent="0.2">
      <c r="A1919" s="2" t="s">
        <v>11701</v>
      </c>
      <c r="B1919" s="2" t="s">
        <v>11702</v>
      </c>
      <c r="C1919" s="3">
        <v>37688</v>
      </c>
      <c r="D1919" s="2" t="s">
        <v>11703</v>
      </c>
      <c r="E1919" s="2" t="s">
        <v>1940</v>
      </c>
      <c r="F1919" s="2" t="s">
        <v>11704</v>
      </c>
      <c r="G1919" s="2" t="s">
        <v>292</v>
      </c>
      <c r="H1919" s="4" t="s">
        <v>11705</v>
      </c>
      <c r="I1919" s="5" t="s">
        <v>11706</v>
      </c>
      <c r="J1919" s="2" t="s">
        <v>84</v>
      </c>
      <c r="K1919" s="2" t="s">
        <v>73</v>
      </c>
      <c r="L1919" s="2"/>
      <c r="M1919" s="8" t="s">
        <v>376</v>
      </c>
      <c r="N1919" s="2" t="s">
        <v>11707</v>
      </c>
      <c r="O1919" s="2" t="s">
        <v>29</v>
      </c>
      <c r="P1919" s="6">
        <v>7905</v>
      </c>
      <c r="Q1919" s="7" t="s">
        <v>52391</v>
      </c>
    </row>
    <row r="1920" spans="1:17" x14ac:dyDescent="0.2">
      <c r="A1920" s="2" t="s">
        <v>11708</v>
      </c>
      <c r="B1920" s="2" t="s">
        <v>11709</v>
      </c>
      <c r="C1920" s="3">
        <v>33421</v>
      </c>
      <c r="D1920" s="2" t="s">
        <v>11710</v>
      </c>
      <c r="E1920" s="2" t="s">
        <v>1678</v>
      </c>
      <c r="F1920" s="2" t="s">
        <v>7896</v>
      </c>
      <c r="G1920" s="2" t="s">
        <v>132</v>
      </c>
      <c r="H1920" s="4" t="s">
        <v>11711</v>
      </c>
      <c r="I1920" s="5" t="s">
        <v>11712</v>
      </c>
      <c r="J1920" s="2" t="s">
        <v>160</v>
      </c>
      <c r="K1920" s="2" t="s">
        <v>26</v>
      </c>
      <c r="L1920" s="2"/>
      <c r="M1920" s="8" t="s">
        <v>143</v>
      </c>
      <c r="N1920" s="2" t="s">
        <v>7948</v>
      </c>
      <c r="O1920" s="2" t="s">
        <v>107</v>
      </c>
      <c r="P1920" s="6">
        <v>9053</v>
      </c>
      <c r="Q1920" s="7" t="s">
        <v>52391</v>
      </c>
    </row>
    <row r="1921" spans="1:17" x14ac:dyDescent="0.2">
      <c r="A1921" s="2" t="s">
        <v>11713</v>
      </c>
      <c r="B1921" s="2" t="s">
        <v>11714</v>
      </c>
      <c r="C1921" s="3">
        <v>22557</v>
      </c>
      <c r="D1921" s="2" t="s">
        <v>11715</v>
      </c>
      <c r="E1921" s="2" t="s">
        <v>2087</v>
      </c>
      <c r="F1921" s="2" t="s">
        <v>453</v>
      </c>
      <c r="G1921" s="2" t="s">
        <v>214</v>
      </c>
      <c r="H1921" s="4" t="s">
        <v>11716</v>
      </c>
      <c r="I1921" s="5" t="s">
        <v>11717</v>
      </c>
      <c r="J1921" s="2" t="s">
        <v>63</v>
      </c>
      <c r="K1921" s="2" t="s">
        <v>73</v>
      </c>
      <c r="L1921" s="2"/>
      <c r="M1921" s="8" t="s">
        <v>74</v>
      </c>
      <c r="N1921" s="2" t="s">
        <v>5377</v>
      </c>
      <c r="O1921" s="2" t="s">
        <v>198</v>
      </c>
      <c r="P1921" s="6">
        <v>3365</v>
      </c>
      <c r="Q1921" s="7" t="s">
        <v>52391</v>
      </c>
    </row>
    <row r="1922" spans="1:17" x14ac:dyDescent="0.2">
      <c r="A1922" s="2" t="s">
        <v>11718</v>
      </c>
      <c r="B1922" s="2" t="s">
        <v>11719</v>
      </c>
      <c r="C1922" s="3">
        <v>19153</v>
      </c>
      <c r="D1922" s="2" t="s">
        <v>11720</v>
      </c>
      <c r="E1922" s="2" t="s">
        <v>1196</v>
      </c>
      <c r="F1922" s="2" t="s">
        <v>1370</v>
      </c>
      <c r="G1922" s="2" t="s">
        <v>204</v>
      </c>
      <c r="H1922" s="4" t="s">
        <v>11721</v>
      </c>
      <c r="I1922" s="5" t="s">
        <v>11722</v>
      </c>
      <c r="J1922" s="2" t="s">
        <v>160</v>
      </c>
      <c r="K1922" s="2" t="s">
        <v>73</v>
      </c>
      <c r="L1922" s="2"/>
      <c r="M1922" s="8" t="s">
        <v>74</v>
      </c>
      <c r="N1922" s="2" t="s">
        <v>1049</v>
      </c>
      <c r="O1922" s="2" t="s">
        <v>188</v>
      </c>
      <c r="P1922" s="6">
        <v>6101</v>
      </c>
      <c r="Q1922" s="7" t="s">
        <v>52391</v>
      </c>
    </row>
    <row r="1923" spans="1:17" x14ac:dyDescent="0.2">
      <c r="A1923" s="2" t="s">
        <v>11723</v>
      </c>
      <c r="B1923" s="2" t="s">
        <v>11724</v>
      </c>
      <c r="C1923" s="3">
        <v>28880</v>
      </c>
      <c r="D1923" s="2" t="s">
        <v>11725</v>
      </c>
      <c r="E1923" s="2" t="s">
        <v>1428</v>
      </c>
      <c r="F1923" s="2" t="s">
        <v>3202</v>
      </c>
      <c r="G1923" s="2" t="s">
        <v>223</v>
      </c>
      <c r="H1923" s="4" t="s">
        <v>11726</v>
      </c>
      <c r="I1923" s="5" t="s">
        <v>11727</v>
      </c>
      <c r="J1923" s="2" t="s">
        <v>51</v>
      </c>
      <c r="K1923" s="2" t="s">
        <v>38</v>
      </c>
      <c r="L1923" s="2"/>
      <c r="M1923" s="8" t="s">
        <v>207</v>
      </c>
      <c r="N1923" s="2" t="s">
        <v>7899</v>
      </c>
      <c r="O1923" s="2" t="s">
        <v>198</v>
      </c>
      <c r="P1923" s="6">
        <v>4068</v>
      </c>
      <c r="Q1923" s="7" t="s">
        <v>52391</v>
      </c>
    </row>
    <row r="1924" spans="1:17" x14ac:dyDescent="0.2">
      <c r="A1924" s="2" t="s">
        <v>11728</v>
      </c>
      <c r="B1924" s="2" t="s">
        <v>11729</v>
      </c>
      <c r="C1924" s="3">
        <v>18334</v>
      </c>
      <c r="D1924" s="2" t="s">
        <v>11730</v>
      </c>
      <c r="E1924" s="2" t="s">
        <v>3594</v>
      </c>
      <c r="F1924" s="2" t="s">
        <v>1991</v>
      </c>
      <c r="G1924" s="2" t="s">
        <v>679</v>
      </c>
      <c r="H1924" s="4" t="s">
        <v>11731</v>
      </c>
      <c r="I1924" s="5" t="s">
        <v>11732</v>
      </c>
      <c r="J1924" s="2" t="s">
        <v>25</v>
      </c>
      <c r="K1924" s="2" t="s">
        <v>38</v>
      </c>
      <c r="L1924" s="2"/>
      <c r="M1924" s="8" t="s">
        <v>52</v>
      </c>
      <c r="N1924" s="2" t="s">
        <v>2881</v>
      </c>
      <c r="O1924" s="2" t="s">
        <v>198</v>
      </c>
      <c r="P1924" s="6">
        <v>5431</v>
      </c>
      <c r="Q1924" s="7" t="s">
        <v>52391</v>
      </c>
    </row>
    <row r="1925" spans="1:17" x14ac:dyDescent="0.2">
      <c r="A1925" s="2" t="s">
        <v>11733</v>
      </c>
      <c r="B1925" s="2" t="s">
        <v>11734</v>
      </c>
      <c r="C1925" s="3">
        <v>33742</v>
      </c>
      <c r="D1925" s="2" t="s">
        <v>11735</v>
      </c>
      <c r="E1925" s="2" t="s">
        <v>9803</v>
      </c>
      <c r="F1925" s="2" t="s">
        <v>11736</v>
      </c>
      <c r="G1925" s="2" t="s">
        <v>413</v>
      </c>
      <c r="H1925" s="4" t="s">
        <v>11737</v>
      </c>
      <c r="I1925" s="5" t="s">
        <v>11738</v>
      </c>
      <c r="J1925" s="2" t="s">
        <v>160</v>
      </c>
      <c r="K1925" s="2" t="s">
        <v>73</v>
      </c>
      <c r="L1925" s="2"/>
      <c r="M1925" s="8" t="s">
        <v>143</v>
      </c>
      <c r="N1925" s="2" t="s">
        <v>1127</v>
      </c>
      <c r="O1925" s="2" t="s">
        <v>54</v>
      </c>
      <c r="P1925" s="6">
        <v>8960</v>
      </c>
      <c r="Q1925" s="7" t="s">
        <v>52391</v>
      </c>
    </row>
    <row r="1926" spans="1:17" x14ac:dyDescent="0.2">
      <c r="A1926" s="2" t="s">
        <v>11739</v>
      </c>
      <c r="B1926" s="2" t="s">
        <v>11740</v>
      </c>
      <c r="C1926" s="3">
        <v>25192</v>
      </c>
      <c r="D1926" s="2" t="s">
        <v>11741</v>
      </c>
      <c r="E1926" s="2" t="s">
        <v>599</v>
      </c>
      <c r="F1926" s="2" t="s">
        <v>5515</v>
      </c>
      <c r="G1926" s="2" t="s">
        <v>437</v>
      </c>
      <c r="H1926" s="4" t="s">
        <v>11742</v>
      </c>
      <c r="I1926" s="5" t="s">
        <v>11743</v>
      </c>
      <c r="J1926" s="2" t="s">
        <v>160</v>
      </c>
      <c r="K1926" s="2" t="s">
        <v>73</v>
      </c>
      <c r="L1926" s="2"/>
      <c r="M1926" s="8" t="s">
        <v>85</v>
      </c>
      <c r="N1926" s="2" t="s">
        <v>1597</v>
      </c>
      <c r="O1926" s="2" t="s">
        <v>312</v>
      </c>
      <c r="P1926" s="6">
        <v>6741</v>
      </c>
      <c r="Q1926" s="7" t="s">
        <v>52391</v>
      </c>
    </row>
    <row r="1927" spans="1:17" x14ac:dyDescent="0.2">
      <c r="A1927" s="2" t="s">
        <v>11744</v>
      </c>
      <c r="B1927" s="2" t="s">
        <v>11745</v>
      </c>
      <c r="C1927" s="3">
        <v>24543</v>
      </c>
      <c r="D1927" s="2" t="s">
        <v>11746</v>
      </c>
      <c r="E1927" s="2" t="s">
        <v>813</v>
      </c>
      <c r="F1927" s="2" t="s">
        <v>1693</v>
      </c>
      <c r="G1927" s="2" t="s">
        <v>70</v>
      </c>
      <c r="H1927" s="4" t="s">
        <v>11747</v>
      </c>
      <c r="I1927" s="5" t="s">
        <v>11748</v>
      </c>
      <c r="J1927" s="2" t="s">
        <v>51</v>
      </c>
      <c r="K1927" s="2" t="s">
        <v>73</v>
      </c>
      <c r="L1927" s="2"/>
      <c r="M1927" s="8" t="s">
        <v>207</v>
      </c>
      <c r="N1927" s="2" t="s">
        <v>5540</v>
      </c>
      <c r="O1927" s="2" t="s">
        <v>54</v>
      </c>
      <c r="P1927" s="6">
        <v>3752</v>
      </c>
      <c r="Q1927" s="7" t="s">
        <v>52391</v>
      </c>
    </row>
    <row r="1928" spans="1:17" x14ac:dyDescent="0.2">
      <c r="A1928" s="2" t="s">
        <v>11749</v>
      </c>
      <c r="B1928" s="2" t="s">
        <v>11750</v>
      </c>
      <c r="C1928" s="3">
        <v>18069</v>
      </c>
      <c r="D1928" s="2" t="s">
        <v>11751</v>
      </c>
      <c r="E1928" s="2" t="s">
        <v>2797</v>
      </c>
      <c r="F1928" s="2" t="s">
        <v>1631</v>
      </c>
      <c r="G1928" s="2" t="s">
        <v>292</v>
      </c>
      <c r="H1928" s="4" t="s">
        <v>11752</v>
      </c>
      <c r="I1928" s="5" t="s">
        <v>11753</v>
      </c>
      <c r="J1928" s="2" t="s">
        <v>63</v>
      </c>
      <c r="K1928" s="2" t="s">
        <v>38</v>
      </c>
      <c r="L1928" s="2"/>
      <c r="M1928" s="8" t="s">
        <v>27</v>
      </c>
      <c r="N1928" s="2" t="s">
        <v>11754</v>
      </c>
      <c r="O1928" s="2" t="s">
        <v>41</v>
      </c>
      <c r="P1928" s="6">
        <v>2981</v>
      </c>
      <c r="Q1928" s="7" t="s">
        <v>52391</v>
      </c>
    </row>
    <row r="1929" spans="1:17" x14ac:dyDescent="0.2">
      <c r="A1929" s="2" t="s">
        <v>11755</v>
      </c>
      <c r="B1929" s="2" t="s">
        <v>11756</v>
      </c>
      <c r="C1929" s="3">
        <v>22667</v>
      </c>
      <c r="D1929" s="2" t="s">
        <v>11757</v>
      </c>
      <c r="E1929" s="2" t="s">
        <v>3594</v>
      </c>
      <c r="F1929" s="2" t="s">
        <v>783</v>
      </c>
      <c r="G1929" s="2" t="s">
        <v>93</v>
      </c>
      <c r="H1929" s="4" t="s">
        <v>11758</v>
      </c>
      <c r="I1929" s="5" t="s">
        <v>11759</v>
      </c>
      <c r="J1929" s="2" t="s">
        <v>160</v>
      </c>
      <c r="K1929" s="2" t="s">
        <v>38</v>
      </c>
      <c r="L1929" s="2"/>
      <c r="M1929" s="8" t="s">
        <v>376</v>
      </c>
      <c r="N1929" s="2" t="s">
        <v>7814</v>
      </c>
      <c r="O1929" s="2" t="s">
        <v>54</v>
      </c>
      <c r="P1929" s="6">
        <v>2385</v>
      </c>
      <c r="Q1929" s="7" t="s">
        <v>52391</v>
      </c>
    </row>
    <row r="1930" spans="1:17" x14ac:dyDescent="0.2">
      <c r="A1930" s="2" t="s">
        <v>11760</v>
      </c>
      <c r="B1930" s="2" t="s">
        <v>11761</v>
      </c>
      <c r="C1930" s="3">
        <v>20033</v>
      </c>
      <c r="D1930" s="2" t="s">
        <v>11762</v>
      </c>
      <c r="E1930" s="2" t="s">
        <v>3036</v>
      </c>
      <c r="F1930" s="2" t="s">
        <v>3223</v>
      </c>
      <c r="G1930" s="2" t="s">
        <v>184</v>
      </c>
      <c r="H1930" s="4" t="s">
        <v>11763</v>
      </c>
      <c r="I1930" s="5" t="s">
        <v>11764</v>
      </c>
      <c r="J1930" s="2" t="s">
        <v>160</v>
      </c>
      <c r="K1930" s="2" t="s">
        <v>73</v>
      </c>
      <c r="L1930" s="2"/>
      <c r="M1930" s="8" t="s">
        <v>39</v>
      </c>
      <c r="N1930" s="2" t="s">
        <v>3192</v>
      </c>
      <c r="O1930" s="2" t="s">
        <v>54</v>
      </c>
      <c r="P1930" s="6">
        <v>8709</v>
      </c>
      <c r="Q1930" s="7" t="s">
        <v>52391</v>
      </c>
    </row>
    <row r="1931" spans="1:17" x14ac:dyDescent="0.2">
      <c r="A1931" s="2" t="s">
        <v>11765</v>
      </c>
      <c r="B1931" s="2" t="s">
        <v>11766</v>
      </c>
      <c r="C1931" s="3">
        <v>36429</v>
      </c>
      <c r="D1931" s="2" t="s">
        <v>11767</v>
      </c>
      <c r="E1931" s="2" t="s">
        <v>1448</v>
      </c>
      <c r="F1931" s="2" t="s">
        <v>11768</v>
      </c>
      <c r="G1931" s="2" t="s">
        <v>275</v>
      </c>
      <c r="H1931" s="4" t="s">
        <v>11769</v>
      </c>
      <c r="I1931" s="5" t="s">
        <v>11770</v>
      </c>
      <c r="J1931" s="2" t="s">
        <v>63</v>
      </c>
      <c r="K1931" s="2" t="s">
        <v>73</v>
      </c>
      <c r="L1931" s="2"/>
      <c r="M1931" s="8" t="s">
        <v>105</v>
      </c>
      <c r="N1931" s="2" t="s">
        <v>10015</v>
      </c>
      <c r="O1931" s="2" t="s">
        <v>29</v>
      </c>
      <c r="P1931" s="6">
        <v>9805</v>
      </c>
      <c r="Q1931" s="7" t="s">
        <v>52391</v>
      </c>
    </row>
    <row r="1932" spans="1:17" x14ac:dyDescent="0.2">
      <c r="A1932" s="2" t="s">
        <v>11771</v>
      </c>
      <c r="B1932" s="2" t="s">
        <v>11772</v>
      </c>
      <c r="C1932" s="3">
        <v>29716</v>
      </c>
      <c r="D1932" s="2" t="s">
        <v>11773</v>
      </c>
      <c r="E1932" s="2" t="s">
        <v>2963</v>
      </c>
      <c r="F1932" s="2" t="s">
        <v>11774</v>
      </c>
      <c r="G1932" s="2" t="s">
        <v>204</v>
      </c>
      <c r="H1932" s="4" t="s">
        <v>11775</v>
      </c>
      <c r="I1932" s="5" t="s">
        <v>11776</v>
      </c>
      <c r="J1932" s="2" t="s">
        <v>25</v>
      </c>
      <c r="K1932" s="2" t="s">
        <v>38</v>
      </c>
      <c r="L1932" s="2"/>
      <c r="M1932" s="8" t="s">
        <v>207</v>
      </c>
      <c r="N1932" s="2" t="s">
        <v>10371</v>
      </c>
      <c r="O1932" s="2" t="s">
        <v>296</v>
      </c>
      <c r="P1932" s="6">
        <v>2001</v>
      </c>
      <c r="Q1932" s="7" t="s">
        <v>52391</v>
      </c>
    </row>
    <row r="1933" spans="1:17" x14ac:dyDescent="0.2">
      <c r="A1933" s="2" t="s">
        <v>11777</v>
      </c>
      <c r="B1933" s="2" t="s">
        <v>11778</v>
      </c>
      <c r="C1933" s="3">
        <v>26828</v>
      </c>
      <c r="D1933" s="2" t="s">
        <v>11779</v>
      </c>
      <c r="E1933" s="2" t="s">
        <v>130</v>
      </c>
      <c r="F1933" s="2" t="s">
        <v>11780</v>
      </c>
      <c r="G1933" s="2" t="s">
        <v>102</v>
      </c>
      <c r="H1933" s="4" t="s">
        <v>11781</v>
      </c>
      <c r="I1933" s="5" t="s">
        <v>10658</v>
      </c>
      <c r="J1933" s="2" t="s">
        <v>160</v>
      </c>
      <c r="K1933" s="2" t="s">
        <v>38</v>
      </c>
      <c r="L1933" s="2"/>
      <c r="M1933" s="8" t="s">
        <v>268</v>
      </c>
      <c r="N1933" s="2" t="s">
        <v>11782</v>
      </c>
      <c r="O1933" s="2" t="s">
        <v>29</v>
      </c>
      <c r="P1933" s="6">
        <v>3075</v>
      </c>
      <c r="Q1933" s="7" t="s">
        <v>52391</v>
      </c>
    </row>
    <row r="1934" spans="1:17" x14ac:dyDescent="0.2">
      <c r="A1934" s="2" t="s">
        <v>11783</v>
      </c>
      <c r="B1934" s="2" t="s">
        <v>11784</v>
      </c>
      <c r="C1934" s="3">
        <v>26368</v>
      </c>
      <c r="D1934" s="2" t="s">
        <v>11785</v>
      </c>
      <c r="E1934" s="2" t="s">
        <v>4886</v>
      </c>
      <c r="F1934" s="2" t="s">
        <v>1342</v>
      </c>
      <c r="G1934" s="2" t="s">
        <v>204</v>
      </c>
      <c r="H1934" s="4" t="s">
        <v>11786</v>
      </c>
      <c r="I1934" s="5" t="s">
        <v>11787</v>
      </c>
      <c r="J1934" s="2" t="s">
        <v>63</v>
      </c>
      <c r="K1934" s="2" t="s">
        <v>38</v>
      </c>
      <c r="L1934" s="2"/>
      <c r="M1934" s="8" t="s">
        <v>268</v>
      </c>
      <c r="N1934" s="2" t="s">
        <v>208</v>
      </c>
      <c r="O1934" s="2" t="s">
        <v>296</v>
      </c>
      <c r="P1934" s="6">
        <v>7532</v>
      </c>
      <c r="Q1934" s="7" t="s">
        <v>52391</v>
      </c>
    </row>
    <row r="1935" spans="1:17" x14ac:dyDescent="0.2">
      <c r="A1935" s="2" t="s">
        <v>11788</v>
      </c>
      <c r="B1935" s="2" t="s">
        <v>11789</v>
      </c>
      <c r="C1935" s="3">
        <v>18315</v>
      </c>
      <c r="D1935" s="2" t="s">
        <v>11790</v>
      </c>
      <c r="E1935" s="2" t="s">
        <v>4277</v>
      </c>
      <c r="F1935" s="2" t="s">
        <v>11791</v>
      </c>
      <c r="G1935" s="2" t="s">
        <v>123</v>
      </c>
      <c r="H1935" s="4" t="s">
        <v>11792</v>
      </c>
      <c r="I1935" s="5" t="s">
        <v>11793</v>
      </c>
      <c r="J1935" s="2" t="s">
        <v>51</v>
      </c>
      <c r="K1935" s="2" t="s">
        <v>26</v>
      </c>
      <c r="L1935" s="2"/>
      <c r="M1935" s="8" t="s">
        <v>85</v>
      </c>
      <c r="N1935" s="2" t="s">
        <v>6278</v>
      </c>
      <c r="O1935" s="2" t="s">
        <v>296</v>
      </c>
      <c r="P1935" s="6">
        <v>6175</v>
      </c>
      <c r="Q1935" s="7" t="s">
        <v>52391</v>
      </c>
    </row>
    <row r="1936" spans="1:17" x14ac:dyDescent="0.2">
      <c r="A1936" s="2" t="s">
        <v>11794</v>
      </c>
      <c r="B1936" s="2" t="s">
        <v>11795</v>
      </c>
      <c r="C1936" s="3">
        <v>34950</v>
      </c>
      <c r="D1936" s="2" t="s">
        <v>11796</v>
      </c>
      <c r="E1936" s="2" t="s">
        <v>3613</v>
      </c>
      <c r="F1936" s="2" t="s">
        <v>11797</v>
      </c>
      <c r="G1936" s="2" t="s">
        <v>204</v>
      </c>
      <c r="H1936" s="4" t="s">
        <v>11798</v>
      </c>
      <c r="I1936" s="5" t="s">
        <v>11799</v>
      </c>
      <c r="J1936" s="2" t="s">
        <v>51</v>
      </c>
      <c r="K1936" s="2" t="s">
        <v>38</v>
      </c>
      <c r="L1936" s="2"/>
      <c r="M1936" s="8" t="s">
        <v>116</v>
      </c>
      <c r="N1936" s="2" t="s">
        <v>11800</v>
      </c>
      <c r="O1936" s="2" t="s">
        <v>87</v>
      </c>
      <c r="P1936" s="6">
        <v>3849</v>
      </c>
      <c r="Q1936" s="7" t="s">
        <v>52391</v>
      </c>
    </row>
    <row r="1937" spans="1:17" x14ac:dyDescent="0.2">
      <c r="A1937" s="2" t="s">
        <v>11801</v>
      </c>
      <c r="B1937" s="2" t="s">
        <v>11802</v>
      </c>
      <c r="C1937" s="3">
        <v>16240</v>
      </c>
      <c r="D1937" s="2" t="s">
        <v>11803</v>
      </c>
      <c r="E1937" s="2" t="s">
        <v>5544</v>
      </c>
      <c r="F1937" s="2" t="s">
        <v>11804</v>
      </c>
      <c r="G1937" s="2" t="s">
        <v>214</v>
      </c>
      <c r="H1937" s="4" t="s">
        <v>11805</v>
      </c>
      <c r="I1937" s="5" t="s">
        <v>11806</v>
      </c>
      <c r="J1937" s="2" t="s">
        <v>25</v>
      </c>
      <c r="K1937" s="2" t="s">
        <v>26</v>
      </c>
      <c r="L1937" s="2"/>
      <c r="M1937" s="8" t="s">
        <v>27</v>
      </c>
      <c r="N1937" s="2" t="s">
        <v>938</v>
      </c>
      <c r="O1937" s="2" t="s">
        <v>54</v>
      </c>
      <c r="P1937" s="6">
        <v>1538</v>
      </c>
      <c r="Q1937" s="7" t="s">
        <v>52391</v>
      </c>
    </row>
    <row r="1938" spans="1:17" x14ac:dyDescent="0.2">
      <c r="A1938" s="2" t="s">
        <v>11807</v>
      </c>
      <c r="B1938" s="2" t="s">
        <v>11808</v>
      </c>
      <c r="C1938" s="3">
        <v>37535</v>
      </c>
      <c r="D1938" s="2" t="s">
        <v>11809</v>
      </c>
      <c r="E1938" s="2" t="s">
        <v>614</v>
      </c>
      <c r="F1938" s="2" t="s">
        <v>686</v>
      </c>
      <c r="G1938" s="2" t="s">
        <v>123</v>
      </c>
      <c r="H1938" s="4" t="s">
        <v>11810</v>
      </c>
      <c r="I1938" s="5" t="s">
        <v>11811</v>
      </c>
      <c r="J1938" s="2" t="s">
        <v>25</v>
      </c>
      <c r="K1938" s="2" t="s">
        <v>73</v>
      </c>
      <c r="L1938" s="2"/>
      <c r="M1938" s="8" t="s">
        <v>268</v>
      </c>
      <c r="N1938" s="2" t="s">
        <v>3827</v>
      </c>
      <c r="O1938" s="2" t="s">
        <v>41</v>
      </c>
      <c r="P1938" s="6">
        <v>7122</v>
      </c>
      <c r="Q1938" s="7" t="s">
        <v>52391</v>
      </c>
    </row>
    <row r="1939" spans="1:17" x14ac:dyDescent="0.2">
      <c r="A1939" s="2" t="s">
        <v>11812</v>
      </c>
      <c r="B1939" s="2" t="s">
        <v>11813</v>
      </c>
      <c r="C1939" s="3">
        <v>25313</v>
      </c>
      <c r="D1939" s="2" t="s">
        <v>11814</v>
      </c>
      <c r="E1939" s="2" t="s">
        <v>4162</v>
      </c>
      <c r="F1939" s="2" t="s">
        <v>11815</v>
      </c>
      <c r="G1939" s="2" t="s">
        <v>679</v>
      </c>
      <c r="H1939" s="4" t="s">
        <v>11816</v>
      </c>
      <c r="I1939" s="5" t="s">
        <v>11817</v>
      </c>
      <c r="J1939" s="2" t="s">
        <v>160</v>
      </c>
      <c r="K1939" s="2" t="s">
        <v>38</v>
      </c>
      <c r="L1939" s="2"/>
      <c r="M1939" s="8" t="s">
        <v>116</v>
      </c>
      <c r="N1939" s="2" t="s">
        <v>1605</v>
      </c>
      <c r="O1939" s="2" t="s">
        <v>296</v>
      </c>
      <c r="P1939" s="6">
        <v>9262</v>
      </c>
      <c r="Q1939" s="7" t="s">
        <v>52391</v>
      </c>
    </row>
    <row r="1940" spans="1:17" x14ac:dyDescent="0.2">
      <c r="A1940" s="2" t="s">
        <v>11818</v>
      </c>
      <c r="B1940" s="2" t="s">
        <v>11819</v>
      </c>
      <c r="C1940" s="3">
        <v>26813</v>
      </c>
      <c r="D1940" s="2" t="s">
        <v>11820</v>
      </c>
      <c r="E1940" s="2" t="s">
        <v>8361</v>
      </c>
      <c r="F1940" s="2" t="s">
        <v>855</v>
      </c>
      <c r="G1940" s="2" t="s">
        <v>702</v>
      </c>
      <c r="H1940" s="4" t="s">
        <v>11821</v>
      </c>
      <c r="I1940" s="5" t="s">
        <v>11822</v>
      </c>
      <c r="J1940" s="2" t="s">
        <v>63</v>
      </c>
      <c r="K1940" s="2" t="s">
        <v>26</v>
      </c>
      <c r="L1940" s="2"/>
      <c r="M1940" s="8" t="s">
        <v>27</v>
      </c>
      <c r="N1940" s="2" t="s">
        <v>3205</v>
      </c>
      <c r="O1940" s="2" t="s">
        <v>312</v>
      </c>
      <c r="P1940" s="6">
        <v>2299</v>
      </c>
      <c r="Q1940" s="7" t="s">
        <v>52391</v>
      </c>
    </row>
    <row r="1941" spans="1:17" x14ac:dyDescent="0.2">
      <c r="A1941" s="2" t="s">
        <v>11823</v>
      </c>
      <c r="B1941" s="2" t="s">
        <v>9287</v>
      </c>
      <c r="C1941" s="3">
        <v>25087</v>
      </c>
      <c r="D1941" s="2" t="s">
        <v>11824</v>
      </c>
      <c r="E1941" s="2" t="s">
        <v>4283</v>
      </c>
      <c r="F1941" s="2" t="s">
        <v>798</v>
      </c>
      <c r="G1941" s="2" t="s">
        <v>702</v>
      </c>
      <c r="H1941" s="4" t="s">
        <v>11825</v>
      </c>
      <c r="I1941" s="5" t="s">
        <v>11826</v>
      </c>
      <c r="J1941" s="2" t="s">
        <v>160</v>
      </c>
      <c r="K1941" s="2" t="s">
        <v>26</v>
      </c>
      <c r="L1941" s="2"/>
      <c r="M1941" s="8" t="s">
        <v>27</v>
      </c>
      <c r="N1941" s="2" t="s">
        <v>1438</v>
      </c>
      <c r="O1941" s="2" t="s">
        <v>243</v>
      </c>
      <c r="P1941" s="6">
        <v>9678</v>
      </c>
      <c r="Q1941" s="7" t="s">
        <v>52391</v>
      </c>
    </row>
    <row r="1942" spans="1:17" x14ac:dyDescent="0.2">
      <c r="A1942" s="2" t="s">
        <v>11827</v>
      </c>
      <c r="B1942" s="2" t="s">
        <v>11828</v>
      </c>
      <c r="C1942" s="3">
        <v>26591</v>
      </c>
      <c r="D1942" s="2" t="s">
        <v>11829</v>
      </c>
      <c r="E1942" s="2" t="s">
        <v>2357</v>
      </c>
      <c r="F1942" s="2" t="s">
        <v>112</v>
      </c>
      <c r="G1942" s="2" t="s">
        <v>123</v>
      </c>
      <c r="H1942" s="4" t="s">
        <v>11830</v>
      </c>
      <c r="I1942" s="5" t="s">
        <v>11831</v>
      </c>
      <c r="J1942" s="2" t="s">
        <v>25</v>
      </c>
      <c r="K1942" s="2" t="s">
        <v>26</v>
      </c>
      <c r="L1942" s="2"/>
      <c r="M1942" s="8" t="s">
        <v>143</v>
      </c>
      <c r="N1942" s="2" t="s">
        <v>8157</v>
      </c>
      <c r="O1942" s="2" t="s">
        <v>87</v>
      </c>
      <c r="P1942" s="6">
        <v>6167</v>
      </c>
      <c r="Q1942" s="7" t="s">
        <v>52391</v>
      </c>
    </row>
    <row r="1943" spans="1:17" x14ac:dyDescent="0.2">
      <c r="A1943" s="2" t="s">
        <v>11832</v>
      </c>
      <c r="B1943" s="2" t="s">
        <v>11833</v>
      </c>
      <c r="C1943" s="3">
        <v>29116</v>
      </c>
      <c r="D1943" s="2" t="s">
        <v>11834</v>
      </c>
      <c r="E1943" s="2" t="s">
        <v>9882</v>
      </c>
      <c r="F1943" s="2" t="s">
        <v>11835</v>
      </c>
      <c r="G1943" s="2" t="s">
        <v>22</v>
      </c>
      <c r="H1943" s="4" t="s">
        <v>11836</v>
      </c>
      <c r="I1943" s="5" t="s">
        <v>11837</v>
      </c>
      <c r="J1943" s="2" t="s">
        <v>160</v>
      </c>
      <c r="K1943" s="2" t="s">
        <v>38</v>
      </c>
      <c r="L1943" s="2"/>
      <c r="M1943" s="8" t="s">
        <v>27</v>
      </c>
      <c r="N1943" s="2" t="s">
        <v>1381</v>
      </c>
      <c r="O1943" s="2" t="s">
        <v>188</v>
      </c>
      <c r="P1943" s="6">
        <v>5798</v>
      </c>
      <c r="Q1943" s="7" t="s">
        <v>52391</v>
      </c>
    </row>
    <row r="1944" spans="1:17" x14ac:dyDescent="0.2">
      <c r="A1944" s="2" t="s">
        <v>11838</v>
      </c>
      <c r="B1944" s="2" t="s">
        <v>11839</v>
      </c>
      <c r="C1944" s="3">
        <v>21052</v>
      </c>
      <c r="D1944" s="2" t="s">
        <v>11840</v>
      </c>
      <c r="E1944" s="2" t="s">
        <v>2831</v>
      </c>
      <c r="F1944" s="2" t="s">
        <v>7727</v>
      </c>
      <c r="G1944" s="2" t="s">
        <v>204</v>
      </c>
      <c r="H1944" s="4" t="s">
        <v>11841</v>
      </c>
      <c r="I1944" s="5" t="s">
        <v>11842</v>
      </c>
      <c r="J1944" s="2" t="s">
        <v>25</v>
      </c>
      <c r="K1944" s="2" t="s">
        <v>38</v>
      </c>
      <c r="L1944" s="2"/>
      <c r="M1944" s="8" t="s">
        <v>52</v>
      </c>
      <c r="N1944" s="2" t="s">
        <v>2603</v>
      </c>
      <c r="O1944" s="2" t="s">
        <v>198</v>
      </c>
      <c r="P1944" s="6">
        <v>6826</v>
      </c>
      <c r="Q1944" s="7" t="s">
        <v>52391</v>
      </c>
    </row>
    <row r="1945" spans="1:17" x14ac:dyDescent="0.2">
      <c r="A1945" s="2" t="s">
        <v>11843</v>
      </c>
      <c r="B1945" s="2" t="s">
        <v>11844</v>
      </c>
      <c r="C1945" s="3">
        <v>36586</v>
      </c>
      <c r="D1945" s="2" t="s">
        <v>11845</v>
      </c>
      <c r="E1945" s="2" t="s">
        <v>3500</v>
      </c>
      <c r="F1945" s="2" t="s">
        <v>5551</v>
      </c>
      <c r="G1945" s="2" t="s">
        <v>81</v>
      </c>
      <c r="H1945" s="4" t="s">
        <v>11846</v>
      </c>
      <c r="I1945" s="5" t="s">
        <v>11847</v>
      </c>
      <c r="J1945" s="2" t="s">
        <v>84</v>
      </c>
      <c r="K1945" s="2" t="s">
        <v>26</v>
      </c>
      <c r="L1945" s="2"/>
      <c r="M1945" s="8" t="s">
        <v>105</v>
      </c>
      <c r="N1945" s="2" t="s">
        <v>2649</v>
      </c>
      <c r="O1945" s="2" t="s">
        <v>296</v>
      </c>
      <c r="P1945" s="6">
        <v>5543</v>
      </c>
      <c r="Q1945" s="7" t="s">
        <v>52391</v>
      </c>
    </row>
    <row r="1946" spans="1:17" x14ac:dyDescent="0.2">
      <c r="A1946" s="2" t="s">
        <v>30437</v>
      </c>
      <c r="B1946" s="2" t="s">
        <v>10463</v>
      </c>
      <c r="C1946" s="3">
        <v>24426</v>
      </c>
      <c r="D1946" s="2" t="s">
        <v>30438</v>
      </c>
      <c r="E1946" s="2" t="s">
        <v>148</v>
      </c>
      <c r="F1946" s="2" t="s">
        <v>5145</v>
      </c>
      <c r="G1946" s="2" t="s">
        <v>48</v>
      </c>
      <c r="H1946" s="4" t="s">
        <v>30439</v>
      </c>
      <c r="I1946" s="5" t="s">
        <v>30440</v>
      </c>
      <c r="J1946" s="2" t="s">
        <v>51</v>
      </c>
      <c r="K1946" s="2" t="s">
        <v>38</v>
      </c>
      <c r="L1946" s="2"/>
      <c r="M1946" s="8" t="s">
        <v>105</v>
      </c>
      <c r="N1946" s="2" t="s">
        <v>3292</v>
      </c>
      <c r="O1946" s="2" t="s">
        <v>54</v>
      </c>
      <c r="P1946" s="6">
        <v>9689</v>
      </c>
      <c r="Q1946" s="7" t="s">
        <v>42</v>
      </c>
    </row>
    <row r="1947" spans="1:17" x14ac:dyDescent="0.2">
      <c r="A1947" s="2" t="s">
        <v>11856</v>
      </c>
      <c r="B1947" s="2" t="s">
        <v>11857</v>
      </c>
      <c r="C1947" s="3">
        <v>21363</v>
      </c>
      <c r="D1947" s="2" t="s">
        <v>11858</v>
      </c>
      <c r="E1947" s="2" t="s">
        <v>1982</v>
      </c>
      <c r="F1947" s="2" t="s">
        <v>11859</v>
      </c>
      <c r="G1947" s="2" t="s">
        <v>35</v>
      </c>
      <c r="H1947" s="4" t="s">
        <v>11860</v>
      </c>
      <c r="I1947" s="5" t="s">
        <v>11861</v>
      </c>
      <c r="J1947" s="2" t="s">
        <v>160</v>
      </c>
      <c r="K1947" s="2" t="s">
        <v>73</v>
      </c>
      <c r="L1947" s="2"/>
      <c r="M1947" s="8" t="s">
        <v>105</v>
      </c>
      <c r="N1947" s="2" t="s">
        <v>75</v>
      </c>
      <c r="O1947" s="2" t="s">
        <v>188</v>
      </c>
      <c r="P1947" s="6">
        <v>1550</v>
      </c>
      <c r="Q1947" s="7" t="s">
        <v>52391</v>
      </c>
    </row>
    <row r="1948" spans="1:17" x14ac:dyDescent="0.2">
      <c r="A1948" s="2" t="s">
        <v>11862</v>
      </c>
      <c r="B1948" s="2" t="s">
        <v>11863</v>
      </c>
      <c r="C1948" s="3">
        <v>18213</v>
      </c>
      <c r="D1948" s="2" t="s">
        <v>11864</v>
      </c>
      <c r="E1948" s="2" t="s">
        <v>91</v>
      </c>
      <c r="F1948" s="2" t="s">
        <v>453</v>
      </c>
      <c r="G1948" s="2" t="s">
        <v>214</v>
      </c>
      <c r="H1948" s="4" t="s">
        <v>11865</v>
      </c>
      <c r="I1948" s="5" t="s">
        <v>11866</v>
      </c>
      <c r="J1948" s="2" t="s">
        <v>63</v>
      </c>
      <c r="K1948" s="2" t="s">
        <v>38</v>
      </c>
      <c r="L1948" s="2"/>
      <c r="M1948" s="8" t="s">
        <v>116</v>
      </c>
      <c r="N1948" s="2" t="s">
        <v>1936</v>
      </c>
      <c r="O1948" s="2" t="s">
        <v>54</v>
      </c>
      <c r="P1948" s="6">
        <v>2936</v>
      </c>
      <c r="Q1948" s="7" t="s">
        <v>52391</v>
      </c>
    </row>
    <row r="1949" spans="1:17" x14ac:dyDescent="0.2">
      <c r="A1949" s="2" t="s">
        <v>11867</v>
      </c>
      <c r="B1949" s="2" t="s">
        <v>11868</v>
      </c>
      <c r="C1949" s="3">
        <v>37924</v>
      </c>
      <c r="D1949" s="2" t="s">
        <v>11869</v>
      </c>
      <c r="E1949" s="2" t="s">
        <v>1678</v>
      </c>
      <c r="F1949" s="2" t="s">
        <v>11870</v>
      </c>
      <c r="G1949" s="2" t="s">
        <v>204</v>
      </c>
      <c r="H1949" s="4" t="s">
        <v>11871</v>
      </c>
      <c r="I1949" s="5" t="s">
        <v>11872</v>
      </c>
      <c r="J1949" s="2" t="s">
        <v>84</v>
      </c>
      <c r="K1949" s="2" t="s">
        <v>38</v>
      </c>
      <c r="L1949" s="2"/>
      <c r="M1949" s="8" t="s">
        <v>85</v>
      </c>
      <c r="N1949" s="2" t="s">
        <v>866</v>
      </c>
      <c r="O1949" s="2" t="s">
        <v>41</v>
      </c>
      <c r="P1949" s="6">
        <v>5788</v>
      </c>
      <c r="Q1949" s="7" t="s">
        <v>52391</v>
      </c>
    </row>
    <row r="1950" spans="1:17" x14ac:dyDescent="0.2">
      <c r="A1950" s="2" t="s">
        <v>11873</v>
      </c>
      <c r="B1950" s="2" t="s">
        <v>11874</v>
      </c>
      <c r="C1950" s="3">
        <v>28347</v>
      </c>
      <c r="D1950" s="2" t="s">
        <v>11875</v>
      </c>
      <c r="E1950" s="2" t="s">
        <v>1723</v>
      </c>
      <c r="F1950" s="2" t="s">
        <v>517</v>
      </c>
      <c r="G1950" s="2" t="s">
        <v>275</v>
      </c>
      <c r="H1950" s="4" t="s">
        <v>11876</v>
      </c>
      <c r="I1950" s="5" t="s">
        <v>11877</v>
      </c>
      <c r="J1950" s="2" t="s">
        <v>160</v>
      </c>
      <c r="K1950" s="2" t="s">
        <v>73</v>
      </c>
      <c r="L1950" s="2"/>
      <c r="M1950" s="8" t="s">
        <v>85</v>
      </c>
      <c r="N1950" s="2" t="s">
        <v>1994</v>
      </c>
      <c r="O1950" s="2" t="s">
        <v>188</v>
      </c>
      <c r="P1950" s="6">
        <v>5511</v>
      </c>
      <c r="Q1950" s="7" t="s">
        <v>52391</v>
      </c>
    </row>
    <row r="1951" spans="1:17" x14ac:dyDescent="0.2">
      <c r="A1951" s="2" t="s">
        <v>11878</v>
      </c>
      <c r="B1951" s="2" t="s">
        <v>11879</v>
      </c>
      <c r="C1951" s="3">
        <v>34833</v>
      </c>
      <c r="D1951" s="2" t="s">
        <v>11880</v>
      </c>
      <c r="E1951" s="2" t="s">
        <v>4886</v>
      </c>
      <c r="F1951" s="2" t="s">
        <v>420</v>
      </c>
      <c r="G1951" s="2" t="s">
        <v>478</v>
      </c>
      <c r="H1951" s="4" t="s">
        <v>11881</v>
      </c>
      <c r="I1951" s="5" t="s">
        <v>11882</v>
      </c>
      <c r="J1951" s="2" t="s">
        <v>25</v>
      </c>
      <c r="K1951" s="2" t="s">
        <v>73</v>
      </c>
      <c r="L1951" s="2"/>
      <c r="M1951" s="8" t="s">
        <v>268</v>
      </c>
      <c r="N1951" s="2" t="s">
        <v>558</v>
      </c>
      <c r="O1951" s="2" t="s">
        <v>198</v>
      </c>
      <c r="P1951" s="6">
        <v>1953</v>
      </c>
      <c r="Q1951" s="7" t="s">
        <v>52391</v>
      </c>
    </row>
    <row r="1952" spans="1:17" x14ac:dyDescent="0.2">
      <c r="A1952" s="2" t="s">
        <v>11883</v>
      </c>
      <c r="B1952" s="2" t="s">
        <v>11884</v>
      </c>
      <c r="C1952" s="3">
        <v>25431</v>
      </c>
      <c r="D1952" s="2" t="s">
        <v>11885</v>
      </c>
      <c r="E1952" s="2" t="s">
        <v>4904</v>
      </c>
      <c r="F1952" s="2" t="s">
        <v>11886</v>
      </c>
      <c r="G1952" s="2" t="s">
        <v>184</v>
      </c>
      <c r="H1952" s="4" t="s">
        <v>11887</v>
      </c>
      <c r="I1952" s="5" t="s">
        <v>11888</v>
      </c>
      <c r="J1952" s="2" t="s">
        <v>25</v>
      </c>
      <c r="K1952" s="2" t="s">
        <v>73</v>
      </c>
      <c r="L1952" s="2"/>
      <c r="M1952" s="8" t="s">
        <v>52</v>
      </c>
      <c r="N1952" s="2" t="s">
        <v>1861</v>
      </c>
      <c r="O1952" s="2" t="s">
        <v>54</v>
      </c>
      <c r="P1952" s="6">
        <v>1844</v>
      </c>
      <c r="Q1952" s="7" t="s">
        <v>52391</v>
      </c>
    </row>
    <row r="1953" spans="1:17" x14ac:dyDescent="0.2">
      <c r="A1953" s="2" t="s">
        <v>11889</v>
      </c>
      <c r="B1953" s="2" t="s">
        <v>11890</v>
      </c>
      <c r="C1953" s="3">
        <v>34577</v>
      </c>
      <c r="D1953" s="2" t="s">
        <v>11891</v>
      </c>
      <c r="E1953" s="2" t="s">
        <v>356</v>
      </c>
      <c r="F1953" s="2" t="s">
        <v>80</v>
      </c>
      <c r="G1953" s="2" t="s">
        <v>175</v>
      </c>
      <c r="H1953" s="4" t="s">
        <v>11892</v>
      </c>
      <c r="I1953" s="5" t="s">
        <v>11893</v>
      </c>
      <c r="J1953" s="2" t="s">
        <v>160</v>
      </c>
      <c r="K1953" s="2" t="s">
        <v>38</v>
      </c>
      <c r="L1953" s="2"/>
      <c r="M1953" s="8" t="s">
        <v>52</v>
      </c>
      <c r="N1953" s="2" t="s">
        <v>1042</v>
      </c>
      <c r="O1953" s="2" t="s">
        <v>188</v>
      </c>
      <c r="P1953" s="6">
        <v>9517</v>
      </c>
      <c r="Q1953" s="7" t="s">
        <v>52391</v>
      </c>
    </row>
    <row r="1954" spans="1:17" x14ac:dyDescent="0.2">
      <c r="A1954" s="2" t="s">
        <v>11894</v>
      </c>
      <c r="B1954" s="2" t="s">
        <v>11895</v>
      </c>
      <c r="C1954" s="3">
        <v>20556</v>
      </c>
      <c r="D1954" s="2" t="s">
        <v>11896</v>
      </c>
      <c r="E1954" s="2" t="s">
        <v>1570</v>
      </c>
      <c r="F1954" s="2" t="s">
        <v>11897</v>
      </c>
      <c r="G1954" s="2" t="s">
        <v>679</v>
      </c>
      <c r="H1954" s="4" t="s">
        <v>11898</v>
      </c>
      <c r="I1954" s="5" t="s">
        <v>11899</v>
      </c>
      <c r="J1954" s="2" t="s">
        <v>84</v>
      </c>
      <c r="K1954" s="2" t="s">
        <v>73</v>
      </c>
      <c r="L1954" s="2"/>
      <c r="M1954" s="8" t="s">
        <v>116</v>
      </c>
      <c r="N1954" s="2" t="s">
        <v>6797</v>
      </c>
      <c r="O1954" s="2" t="s">
        <v>296</v>
      </c>
      <c r="P1954" s="6">
        <v>1842</v>
      </c>
      <c r="Q1954" s="7" t="s">
        <v>52391</v>
      </c>
    </row>
    <row r="1955" spans="1:17" x14ac:dyDescent="0.2">
      <c r="A1955" s="2" t="s">
        <v>11900</v>
      </c>
      <c r="B1955" s="2" t="s">
        <v>11901</v>
      </c>
      <c r="C1955" s="3">
        <v>16241</v>
      </c>
      <c r="D1955" s="2" t="s">
        <v>11902</v>
      </c>
      <c r="E1955" s="2" t="s">
        <v>630</v>
      </c>
      <c r="F1955" s="2" t="s">
        <v>1779</v>
      </c>
      <c r="G1955" s="2" t="s">
        <v>113</v>
      </c>
      <c r="H1955" s="4" t="s">
        <v>11903</v>
      </c>
      <c r="I1955" s="5" t="s">
        <v>11904</v>
      </c>
      <c r="J1955" s="2" t="s">
        <v>63</v>
      </c>
      <c r="K1955" s="2" t="s">
        <v>38</v>
      </c>
      <c r="L1955" s="2"/>
      <c r="M1955" s="8" t="s">
        <v>143</v>
      </c>
      <c r="N1955" s="2" t="s">
        <v>3566</v>
      </c>
      <c r="O1955" s="2" t="s">
        <v>87</v>
      </c>
      <c r="P1955" s="6">
        <v>1653</v>
      </c>
      <c r="Q1955" s="7" t="s">
        <v>52391</v>
      </c>
    </row>
    <row r="1956" spans="1:17" x14ac:dyDescent="0.2">
      <c r="A1956" s="2" t="s">
        <v>11905</v>
      </c>
      <c r="B1956" s="2" t="s">
        <v>11906</v>
      </c>
      <c r="C1956" s="3">
        <v>17777</v>
      </c>
      <c r="D1956" s="2" t="s">
        <v>11907</v>
      </c>
      <c r="E1956" s="2" t="s">
        <v>5970</v>
      </c>
      <c r="F1956" s="2" t="s">
        <v>317</v>
      </c>
      <c r="G1956" s="2" t="s">
        <v>214</v>
      </c>
      <c r="H1956" s="4" t="s">
        <v>11908</v>
      </c>
      <c r="I1956" s="5" t="s">
        <v>11909</v>
      </c>
      <c r="J1956" s="2" t="s">
        <v>84</v>
      </c>
      <c r="K1956" s="2" t="s">
        <v>26</v>
      </c>
      <c r="L1956" s="2"/>
      <c r="M1956" s="8" t="s">
        <v>207</v>
      </c>
      <c r="N1956" s="2" t="s">
        <v>11910</v>
      </c>
      <c r="O1956" s="2" t="s">
        <v>296</v>
      </c>
      <c r="P1956" s="6">
        <v>6854</v>
      </c>
      <c r="Q1956" s="7" t="s">
        <v>52391</v>
      </c>
    </row>
    <row r="1957" spans="1:17" x14ac:dyDescent="0.2">
      <c r="A1957" s="2" t="s">
        <v>11911</v>
      </c>
      <c r="B1957" s="2" t="s">
        <v>11912</v>
      </c>
      <c r="C1957" s="3">
        <v>35051</v>
      </c>
      <c r="D1957" s="2" t="s">
        <v>11913</v>
      </c>
      <c r="E1957" s="2" t="s">
        <v>677</v>
      </c>
      <c r="F1957" s="2" t="s">
        <v>1017</v>
      </c>
      <c r="G1957" s="2" t="s">
        <v>113</v>
      </c>
      <c r="H1957" s="4" t="s">
        <v>11914</v>
      </c>
      <c r="I1957" s="5" t="s">
        <v>11915</v>
      </c>
      <c r="J1957" s="2" t="s">
        <v>63</v>
      </c>
      <c r="K1957" s="2" t="s">
        <v>73</v>
      </c>
      <c r="L1957" s="2"/>
      <c r="M1957" s="8" t="s">
        <v>105</v>
      </c>
      <c r="N1957" s="2" t="s">
        <v>8558</v>
      </c>
      <c r="O1957" s="2" t="s">
        <v>87</v>
      </c>
      <c r="P1957" s="6">
        <v>7834</v>
      </c>
      <c r="Q1957" s="7" t="s">
        <v>52391</v>
      </c>
    </row>
    <row r="1958" spans="1:17" x14ac:dyDescent="0.2">
      <c r="A1958" s="2" t="s">
        <v>11916</v>
      </c>
      <c r="B1958" s="2" t="s">
        <v>11917</v>
      </c>
      <c r="C1958" s="3">
        <v>39025</v>
      </c>
      <c r="D1958" s="2" t="s">
        <v>11918</v>
      </c>
      <c r="E1958" s="2" t="s">
        <v>1554</v>
      </c>
      <c r="F1958" s="2" t="s">
        <v>11919</v>
      </c>
      <c r="G1958" s="2" t="s">
        <v>292</v>
      </c>
      <c r="H1958" s="4" t="s">
        <v>11920</v>
      </c>
      <c r="I1958" s="5" t="s">
        <v>11921</v>
      </c>
      <c r="J1958" s="2" t="s">
        <v>160</v>
      </c>
      <c r="K1958" s="2" t="s">
        <v>26</v>
      </c>
      <c r="L1958" s="2"/>
      <c r="M1958" s="8" t="s">
        <v>74</v>
      </c>
      <c r="N1958" s="2" t="s">
        <v>735</v>
      </c>
      <c r="O1958" s="2" t="s">
        <v>107</v>
      </c>
      <c r="P1958" s="6">
        <v>3766</v>
      </c>
      <c r="Q1958" s="7" t="s">
        <v>52391</v>
      </c>
    </row>
    <row r="1959" spans="1:17" x14ac:dyDescent="0.2">
      <c r="A1959" s="2" t="s">
        <v>11922</v>
      </c>
      <c r="B1959" s="2" t="s">
        <v>7797</v>
      </c>
      <c r="C1959" s="3">
        <v>38579</v>
      </c>
      <c r="D1959" s="2" t="s">
        <v>11923</v>
      </c>
      <c r="E1959" s="2" t="s">
        <v>58</v>
      </c>
      <c r="F1959" s="2" t="s">
        <v>382</v>
      </c>
      <c r="G1959" s="2" t="s">
        <v>679</v>
      </c>
      <c r="H1959" s="4" t="s">
        <v>11924</v>
      </c>
      <c r="I1959" s="5" t="s">
        <v>11925</v>
      </c>
      <c r="J1959" s="2" t="s">
        <v>63</v>
      </c>
      <c r="K1959" s="2" t="s">
        <v>73</v>
      </c>
      <c r="L1959" s="2"/>
      <c r="M1959" s="8" t="s">
        <v>105</v>
      </c>
      <c r="N1959" s="2" t="s">
        <v>764</v>
      </c>
      <c r="O1959" s="2" t="s">
        <v>198</v>
      </c>
      <c r="P1959" s="6">
        <v>8643</v>
      </c>
      <c r="Q1959" s="7" t="s">
        <v>52391</v>
      </c>
    </row>
    <row r="1960" spans="1:17" x14ac:dyDescent="0.2">
      <c r="A1960" s="2" t="s">
        <v>11926</v>
      </c>
      <c r="B1960" s="2" t="s">
        <v>11927</v>
      </c>
      <c r="C1960" s="3">
        <v>32572</v>
      </c>
      <c r="D1960" s="2" t="s">
        <v>11928</v>
      </c>
      <c r="E1960" s="2" t="s">
        <v>1998</v>
      </c>
      <c r="F1960" s="2" t="s">
        <v>11929</v>
      </c>
      <c r="G1960" s="2" t="s">
        <v>123</v>
      </c>
      <c r="H1960" s="4" t="s">
        <v>11930</v>
      </c>
      <c r="I1960" s="5" t="s">
        <v>11931</v>
      </c>
      <c r="J1960" s="2" t="s">
        <v>51</v>
      </c>
      <c r="K1960" s="2" t="s">
        <v>38</v>
      </c>
      <c r="L1960" s="2"/>
      <c r="M1960" s="8" t="s">
        <v>27</v>
      </c>
      <c r="N1960" s="2" t="s">
        <v>1200</v>
      </c>
      <c r="O1960" s="2" t="s">
        <v>296</v>
      </c>
      <c r="P1960" s="6">
        <v>3956</v>
      </c>
      <c r="Q1960" s="7" t="s">
        <v>52391</v>
      </c>
    </row>
    <row r="1961" spans="1:17" x14ac:dyDescent="0.2">
      <c r="A1961" s="2" t="s">
        <v>11932</v>
      </c>
      <c r="B1961" s="2" t="s">
        <v>11933</v>
      </c>
      <c r="C1961" s="3">
        <v>33423</v>
      </c>
      <c r="D1961" s="2" t="s">
        <v>11934</v>
      </c>
      <c r="E1961" s="2" t="s">
        <v>886</v>
      </c>
      <c r="F1961" s="2" t="s">
        <v>4623</v>
      </c>
      <c r="G1961" s="2" t="s">
        <v>204</v>
      </c>
      <c r="H1961" s="4" t="s">
        <v>11935</v>
      </c>
      <c r="I1961" s="5" t="s">
        <v>11936</v>
      </c>
      <c r="J1961" s="2" t="s">
        <v>51</v>
      </c>
      <c r="K1961" s="2" t="s">
        <v>38</v>
      </c>
      <c r="L1961" s="2"/>
      <c r="M1961" s="8" t="s">
        <v>116</v>
      </c>
      <c r="N1961" s="2" t="s">
        <v>11937</v>
      </c>
      <c r="O1961" s="2" t="s">
        <v>41</v>
      </c>
      <c r="P1961" s="6">
        <v>6532</v>
      </c>
      <c r="Q1961" s="7" t="s">
        <v>52391</v>
      </c>
    </row>
    <row r="1962" spans="1:17" x14ac:dyDescent="0.2">
      <c r="A1962" s="2" t="s">
        <v>11938</v>
      </c>
      <c r="B1962" s="2" t="s">
        <v>11939</v>
      </c>
      <c r="C1962" s="3">
        <v>31219</v>
      </c>
      <c r="D1962" s="2" t="s">
        <v>11940</v>
      </c>
      <c r="E1962" s="2" t="s">
        <v>1793</v>
      </c>
      <c r="F1962" s="2" t="s">
        <v>11941</v>
      </c>
      <c r="G1962" s="2" t="s">
        <v>679</v>
      </c>
      <c r="H1962" s="4" t="s">
        <v>11942</v>
      </c>
      <c r="I1962" s="5" t="s">
        <v>11943</v>
      </c>
      <c r="J1962" s="2" t="s">
        <v>25</v>
      </c>
      <c r="K1962" s="2" t="s">
        <v>26</v>
      </c>
      <c r="L1962" s="2"/>
      <c r="M1962" s="8" t="s">
        <v>52</v>
      </c>
      <c r="N1962" s="2" t="s">
        <v>2339</v>
      </c>
      <c r="O1962" s="2" t="s">
        <v>87</v>
      </c>
      <c r="P1962" s="6">
        <v>1608</v>
      </c>
      <c r="Q1962" s="7" t="s">
        <v>52391</v>
      </c>
    </row>
    <row r="1963" spans="1:17" x14ac:dyDescent="0.2">
      <c r="A1963" s="2" t="s">
        <v>11944</v>
      </c>
      <c r="B1963" s="2" t="s">
        <v>3287</v>
      </c>
      <c r="C1963" s="3">
        <v>38033</v>
      </c>
      <c r="D1963" s="2" t="s">
        <v>11945</v>
      </c>
      <c r="E1963" s="2" t="s">
        <v>3970</v>
      </c>
      <c r="F1963" s="2" t="s">
        <v>11946</v>
      </c>
      <c r="G1963" s="2" t="s">
        <v>702</v>
      </c>
      <c r="H1963" s="4" t="s">
        <v>11947</v>
      </c>
      <c r="I1963" s="5" t="s">
        <v>11948</v>
      </c>
      <c r="J1963" s="2" t="s">
        <v>51</v>
      </c>
      <c r="K1963" s="2" t="s">
        <v>26</v>
      </c>
      <c r="L1963" s="2"/>
      <c r="M1963" s="8" t="s">
        <v>116</v>
      </c>
      <c r="N1963" s="2" t="s">
        <v>2096</v>
      </c>
      <c r="O1963" s="2" t="s">
        <v>296</v>
      </c>
      <c r="P1963" s="6">
        <v>7239</v>
      </c>
      <c r="Q1963" s="7" t="s">
        <v>52391</v>
      </c>
    </row>
    <row r="1964" spans="1:17" x14ac:dyDescent="0.2">
      <c r="A1964" s="2" t="s">
        <v>11949</v>
      </c>
      <c r="B1964" s="2" t="s">
        <v>11950</v>
      </c>
      <c r="C1964" s="3">
        <v>36429</v>
      </c>
      <c r="D1964" s="2" t="s">
        <v>11951</v>
      </c>
      <c r="E1964" s="2" t="s">
        <v>4245</v>
      </c>
      <c r="F1964" s="2" t="s">
        <v>11952</v>
      </c>
      <c r="G1964" s="2" t="s">
        <v>679</v>
      </c>
      <c r="H1964" s="4" t="s">
        <v>11953</v>
      </c>
      <c r="I1964" s="5" t="s">
        <v>11954</v>
      </c>
      <c r="J1964" s="2" t="s">
        <v>160</v>
      </c>
      <c r="K1964" s="2" t="s">
        <v>26</v>
      </c>
      <c r="L1964" s="2"/>
      <c r="M1964" s="8" t="s">
        <v>52</v>
      </c>
      <c r="N1964" s="2" t="s">
        <v>4640</v>
      </c>
      <c r="O1964" s="2" t="s">
        <v>29</v>
      </c>
      <c r="P1964" s="6">
        <v>8394</v>
      </c>
      <c r="Q1964" s="7" t="s">
        <v>52391</v>
      </c>
    </row>
    <row r="1965" spans="1:17" x14ac:dyDescent="0.2">
      <c r="A1965" s="2" t="s">
        <v>11955</v>
      </c>
      <c r="B1965" s="2" t="s">
        <v>11956</v>
      </c>
      <c r="C1965" s="3">
        <v>28672</v>
      </c>
      <c r="D1965" s="2" t="s">
        <v>11957</v>
      </c>
      <c r="E1965" s="2" t="s">
        <v>3029</v>
      </c>
      <c r="F1965" s="2" t="s">
        <v>1363</v>
      </c>
      <c r="G1965" s="2" t="s">
        <v>437</v>
      </c>
      <c r="H1965" s="4" t="s">
        <v>11958</v>
      </c>
      <c r="I1965" s="5" t="s">
        <v>11959</v>
      </c>
      <c r="J1965" s="2" t="s">
        <v>160</v>
      </c>
      <c r="K1965" s="2" t="s">
        <v>73</v>
      </c>
      <c r="L1965" s="2"/>
      <c r="M1965" s="8" t="s">
        <v>52</v>
      </c>
      <c r="N1965" s="2" t="s">
        <v>4810</v>
      </c>
      <c r="O1965" s="2" t="s">
        <v>243</v>
      </c>
      <c r="P1965" s="6">
        <v>9052</v>
      </c>
      <c r="Q1965" s="7" t="s">
        <v>52391</v>
      </c>
    </row>
    <row r="1966" spans="1:17" x14ac:dyDescent="0.2">
      <c r="A1966" s="2" t="s">
        <v>11960</v>
      </c>
      <c r="B1966" s="2" t="s">
        <v>11961</v>
      </c>
      <c r="C1966" s="3">
        <v>36020</v>
      </c>
      <c r="D1966" s="2" t="s">
        <v>11962</v>
      </c>
      <c r="E1966" s="2" t="s">
        <v>4951</v>
      </c>
      <c r="F1966" s="2" t="s">
        <v>11963</v>
      </c>
      <c r="G1966" s="2" t="s">
        <v>679</v>
      </c>
      <c r="H1966" s="4" t="s">
        <v>11964</v>
      </c>
      <c r="I1966" s="5" t="s">
        <v>11965</v>
      </c>
      <c r="J1966" s="2" t="s">
        <v>63</v>
      </c>
      <c r="K1966" s="2" t="s">
        <v>38</v>
      </c>
      <c r="L1966" s="2"/>
      <c r="M1966" s="8" t="s">
        <v>27</v>
      </c>
      <c r="N1966" s="2" t="s">
        <v>11472</v>
      </c>
      <c r="O1966" s="2" t="s">
        <v>54</v>
      </c>
      <c r="P1966" s="6">
        <v>9691</v>
      </c>
      <c r="Q1966" s="7" t="s">
        <v>52391</v>
      </c>
    </row>
    <row r="1967" spans="1:17" x14ac:dyDescent="0.2">
      <c r="A1967" s="2" t="s">
        <v>11966</v>
      </c>
      <c r="B1967" s="2" t="s">
        <v>11967</v>
      </c>
      <c r="C1967" s="3">
        <v>33665</v>
      </c>
      <c r="D1967" s="2" t="s">
        <v>11968</v>
      </c>
      <c r="E1967" s="2" t="s">
        <v>829</v>
      </c>
      <c r="F1967" s="2" t="s">
        <v>9682</v>
      </c>
      <c r="G1967" s="2" t="s">
        <v>22</v>
      </c>
      <c r="H1967" s="4" t="s">
        <v>11969</v>
      </c>
      <c r="I1967" s="5" t="s">
        <v>11970</v>
      </c>
      <c r="J1967" s="2" t="s">
        <v>25</v>
      </c>
      <c r="K1967" s="2" t="s">
        <v>38</v>
      </c>
      <c r="L1967" s="2"/>
      <c r="M1967" s="8" t="s">
        <v>105</v>
      </c>
      <c r="N1967" s="2" t="s">
        <v>11971</v>
      </c>
      <c r="O1967" s="2" t="s">
        <v>29</v>
      </c>
      <c r="P1967" s="6">
        <v>7664</v>
      </c>
      <c r="Q1967" s="7" t="s">
        <v>52391</v>
      </c>
    </row>
    <row r="1968" spans="1:17" x14ac:dyDescent="0.2">
      <c r="A1968" s="2" t="s">
        <v>11972</v>
      </c>
      <c r="B1968" s="2" t="s">
        <v>11973</v>
      </c>
      <c r="C1968" s="3">
        <v>38718</v>
      </c>
      <c r="D1968" s="2" t="s">
        <v>11974</v>
      </c>
      <c r="E1968" s="2" t="s">
        <v>6145</v>
      </c>
      <c r="F1968" s="2" t="s">
        <v>2653</v>
      </c>
      <c r="G1968" s="2" t="s">
        <v>81</v>
      </c>
      <c r="H1968" s="4" t="s">
        <v>11975</v>
      </c>
      <c r="I1968" s="5" t="s">
        <v>11976</v>
      </c>
      <c r="J1968" s="2" t="s">
        <v>84</v>
      </c>
      <c r="K1968" s="2" t="s">
        <v>73</v>
      </c>
      <c r="L1968" s="2"/>
      <c r="M1968" s="8" t="s">
        <v>116</v>
      </c>
      <c r="N1968" s="2" t="s">
        <v>2980</v>
      </c>
      <c r="O1968" s="2" t="s">
        <v>29</v>
      </c>
      <c r="P1968" s="6">
        <v>5679</v>
      </c>
      <c r="Q1968" s="7" t="s">
        <v>52391</v>
      </c>
    </row>
    <row r="1969" spans="1:17" x14ac:dyDescent="0.2">
      <c r="A1969" s="2" t="s">
        <v>11977</v>
      </c>
      <c r="B1969" s="2" t="s">
        <v>11978</v>
      </c>
      <c r="C1969" s="3">
        <v>17567</v>
      </c>
      <c r="D1969" s="2" t="s">
        <v>11979</v>
      </c>
      <c r="E1969" s="2" t="s">
        <v>8064</v>
      </c>
      <c r="F1969" s="2" t="s">
        <v>11980</v>
      </c>
      <c r="G1969" s="2" t="s">
        <v>687</v>
      </c>
      <c r="H1969" s="4" t="s">
        <v>11981</v>
      </c>
      <c r="I1969" s="5" t="s">
        <v>11982</v>
      </c>
      <c r="J1969" s="2" t="s">
        <v>160</v>
      </c>
      <c r="K1969" s="2" t="s">
        <v>26</v>
      </c>
      <c r="L1969" s="2"/>
      <c r="M1969" s="8" t="s">
        <v>116</v>
      </c>
      <c r="N1969" s="2" t="s">
        <v>3590</v>
      </c>
      <c r="O1969" s="2" t="s">
        <v>188</v>
      </c>
      <c r="P1969" s="6">
        <v>9514</v>
      </c>
      <c r="Q1969" s="7" t="s">
        <v>52391</v>
      </c>
    </row>
    <row r="1970" spans="1:17" x14ac:dyDescent="0.2">
      <c r="A1970" s="2" t="s">
        <v>11983</v>
      </c>
      <c r="B1970" s="2" t="s">
        <v>11984</v>
      </c>
      <c r="C1970" s="3">
        <v>18212</v>
      </c>
      <c r="D1970" s="2" t="s">
        <v>11985</v>
      </c>
      <c r="E1970" s="2" t="s">
        <v>1031</v>
      </c>
      <c r="F1970" s="2" t="s">
        <v>11986</v>
      </c>
      <c r="G1970" s="2" t="s">
        <v>292</v>
      </c>
      <c r="H1970" s="4" t="s">
        <v>11987</v>
      </c>
      <c r="I1970" s="5" t="s">
        <v>11988</v>
      </c>
      <c r="J1970" s="2" t="s">
        <v>25</v>
      </c>
      <c r="K1970" s="2" t="s">
        <v>26</v>
      </c>
      <c r="L1970" s="2"/>
      <c r="M1970" s="8" t="s">
        <v>376</v>
      </c>
      <c r="N1970" s="2" t="s">
        <v>10015</v>
      </c>
      <c r="O1970" s="2" t="s">
        <v>41</v>
      </c>
      <c r="P1970" s="6">
        <v>9155</v>
      </c>
      <c r="Q1970" s="7" t="s">
        <v>52391</v>
      </c>
    </row>
    <row r="1971" spans="1:17" x14ac:dyDescent="0.2">
      <c r="A1971" s="2" t="s">
        <v>11989</v>
      </c>
      <c r="B1971" s="2" t="s">
        <v>11990</v>
      </c>
      <c r="C1971" s="3">
        <v>36439</v>
      </c>
      <c r="D1971" s="2" t="s">
        <v>11991</v>
      </c>
      <c r="E1971" s="2" t="s">
        <v>3666</v>
      </c>
      <c r="F1971" s="2" t="s">
        <v>11992</v>
      </c>
      <c r="G1971" s="2" t="s">
        <v>48</v>
      </c>
      <c r="H1971" s="4" t="s">
        <v>11993</v>
      </c>
      <c r="I1971" s="5" t="s">
        <v>11994</v>
      </c>
      <c r="J1971" s="2" t="s">
        <v>63</v>
      </c>
      <c r="K1971" s="2" t="s">
        <v>38</v>
      </c>
      <c r="L1971" s="2"/>
      <c r="M1971" s="8" t="s">
        <v>27</v>
      </c>
      <c r="N1971" s="2" t="s">
        <v>11995</v>
      </c>
      <c r="O1971" s="2" t="s">
        <v>188</v>
      </c>
      <c r="P1971" s="6">
        <v>8665</v>
      </c>
      <c r="Q1971" s="7" t="s">
        <v>52391</v>
      </c>
    </row>
    <row r="1972" spans="1:17" x14ac:dyDescent="0.2">
      <c r="A1972" s="2" t="s">
        <v>11996</v>
      </c>
      <c r="B1972" s="2" t="s">
        <v>11997</v>
      </c>
      <c r="C1972" s="3">
        <v>29430</v>
      </c>
      <c r="D1972" s="2" t="s">
        <v>11998</v>
      </c>
      <c r="E1972" s="2" t="s">
        <v>444</v>
      </c>
      <c r="F1972" s="2" t="s">
        <v>1658</v>
      </c>
      <c r="G1972" s="2" t="s">
        <v>194</v>
      </c>
      <c r="H1972" s="4" t="s">
        <v>11999</v>
      </c>
      <c r="I1972" s="5" t="s">
        <v>12000</v>
      </c>
      <c r="J1972" s="2" t="s">
        <v>51</v>
      </c>
      <c r="K1972" s="2" t="s">
        <v>26</v>
      </c>
      <c r="L1972" s="2"/>
      <c r="M1972" s="8" t="s">
        <v>143</v>
      </c>
      <c r="N1972" s="2" t="s">
        <v>3960</v>
      </c>
      <c r="O1972" s="2" t="s">
        <v>87</v>
      </c>
      <c r="P1972" s="6">
        <v>4906</v>
      </c>
      <c r="Q1972" s="7" t="s">
        <v>52391</v>
      </c>
    </row>
    <row r="1973" spans="1:17" x14ac:dyDescent="0.2">
      <c r="A1973" s="2" t="s">
        <v>12001</v>
      </c>
      <c r="B1973" s="2" t="s">
        <v>12002</v>
      </c>
      <c r="C1973" s="3">
        <v>38870</v>
      </c>
      <c r="D1973" s="2" t="s">
        <v>12003</v>
      </c>
      <c r="E1973" s="2" t="s">
        <v>4737</v>
      </c>
      <c r="F1973" s="2" t="s">
        <v>2171</v>
      </c>
      <c r="G1973" s="2" t="s">
        <v>184</v>
      </c>
      <c r="H1973" s="4" t="s">
        <v>12004</v>
      </c>
      <c r="I1973" s="5" t="s">
        <v>12005</v>
      </c>
      <c r="J1973" s="2" t="s">
        <v>51</v>
      </c>
      <c r="K1973" s="2" t="s">
        <v>73</v>
      </c>
      <c r="L1973" s="2"/>
      <c r="M1973" s="8" t="s">
        <v>85</v>
      </c>
      <c r="N1973" s="2" t="s">
        <v>504</v>
      </c>
      <c r="O1973" s="2" t="s">
        <v>198</v>
      </c>
      <c r="P1973" s="6">
        <v>8633</v>
      </c>
      <c r="Q1973" s="7" t="s">
        <v>52391</v>
      </c>
    </row>
    <row r="1974" spans="1:17" x14ac:dyDescent="0.2">
      <c r="A1974" s="2" t="s">
        <v>12006</v>
      </c>
      <c r="B1974" s="2" t="s">
        <v>12007</v>
      </c>
      <c r="C1974" s="3">
        <v>17434</v>
      </c>
      <c r="D1974" s="2" t="s">
        <v>12008</v>
      </c>
      <c r="E1974" s="2" t="s">
        <v>591</v>
      </c>
      <c r="F1974" s="2" t="s">
        <v>584</v>
      </c>
      <c r="G1974" s="2" t="s">
        <v>702</v>
      </c>
      <c r="H1974" s="4" t="s">
        <v>12009</v>
      </c>
      <c r="I1974" s="5" t="s">
        <v>12010</v>
      </c>
      <c r="J1974" s="2" t="s">
        <v>25</v>
      </c>
      <c r="K1974" s="2" t="s">
        <v>38</v>
      </c>
      <c r="L1974" s="2"/>
      <c r="M1974" s="8" t="s">
        <v>105</v>
      </c>
      <c r="N1974" s="2" t="s">
        <v>6838</v>
      </c>
      <c r="O1974" s="2" t="s">
        <v>312</v>
      </c>
      <c r="P1974" s="6">
        <v>8570</v>
      </c>
      <c r="Q1974" s="7" t="s">
        <v>52391</v>
      </c>
    </row>
    <row r="1975" spans="1:17" x14ac:dyDescent="0.2">
      <c r="A1975" s="2" t="s">
        <v>12011</v>
      </c>
      <c r="B1975" s="2" t="s">
        <v>5214</v>
      </c>
      <c r="C1975" s="3">
        <v>32191</v>
      </c>
      <c r="D1975" s="2" t="s">
        <v>12012</v>
      </c>
      <c r="E1975" s="2" t="s">
        <v>2080</v>
      </c>
      <c r="F1975" s="2" t="s">
        <v>4502</v>
      </c>
      <c r="G1975" s="2" t="s">
        <v>113</v>
      </c>
      <c r="H1975" s="4" t="s">
        <v>12013</v>
      </c>
      <c r="I1975" s="5" t="s">
        <v>12014</v>
      </c>
      <c r="J1975" s="2" t="s">
        <v>25</v>
      </c>
      <c r="K1975" s="2" t="s">
        <v>73</v>
      </c>
      <c r="L1975" s="2"/>
      <c r="M1975" s="8" t="s">
        <v>85</v>
      </c>
      <c r="N1975" s="2" t="s">
        <v>5000</v>
      </c>
      <c r="O1975" s="2" t="s">
        <v>198</v>
      </c>
      <c r="P1975" s="6">
        <v>5743</v>
      </c>
      <c r="Q1975" s="7" t="s">
        <v>52391</v>
      </c>
    </row>
    <row r="1976" spans="1:17" x14ac:dyDescent="0.2">
      <c r="A1976" s="2" t="s">
        <v>12015</v>
      </c>
      <c r="B1976" s="2" t="s">
        <v>12016</v>
      </c>
      <c r="C1976" s="3">
        <v>16529</v>
      </c>
      <c r="D1976" s="2" t="s">
        <v>12017</v>
      </c>
      <c r="E1976" s="2" t="s">
        <v>6114</v>
      </c>
      <c r="F1976" s="2" t="s">
        <v>1837</v>
      </c>
      <c r="G1976" s="2" t="s">
        <v>413</v>
      </c>
      <c r="H1976" s="4" t="s">
        <v>12018</v>
      </c>
      <c r="I1976" s="5" t="s">
        <v>12019</v>
      </c>
      <c r="J1976" s="2" t="s">
        <v>25</v>
      </c>
      <c r="K1976" s="2" t="s">
        <v>73</v>
      </c>
      <c r="L1976" s="2"/>
      <c r="M1976" s="8" t="s">
        <v>105</v>
      </c>
      <c r="N1976" s="2" t="s">
        <v>825</v>
      </c>
      <c r="O1976" s="2" t="s">
        <v>198</v>
      </c>
      <c r="P1976" s="6">
        <v>4021</v>
      </c>
      <c r="Q1976" s="7" t="s">
        <v>52391</v>
      </c>
    </row>
    <row r="1977" spans="1:17" x14ac:dyDescent="0.2">
      <c r="A1977" s="2" t="s">
        <v>12020</v>
      </c>
      <c r="B1977" s="2" t="s">
        <v>12021</v>
      </c>
      <c r="C1977" s="3">
        <v>26094</v>
      </c>
      <c r="D1977" s="2" t="s">
        <v>12022</v>
      </c>
      <c r="E1977" s="2" t="s">
        <v>2563</v>
      </c>
      <c r="F1977" s="2" t="s">
        <v>12023</v>
      </c>
      <c r="G1977" s="2" t="s">
        <v>437</v>
      </c>
      <c r="H1977" s="4" t="s">
        <v>12024</v>
      </c>
      <c r="I1977" s="5" t="s">
        <v>12025</v>
      </c>
      <c r="J1977" s="2" t="s">
        <v>25</v>
      </c>
      <c r="K1977" s="2" t="s">
        <v>38</v>
      </c>
      <c r="L1977" s="2"/>
      <c r="M1977" s="8" t="s">
        <v>52</v>
      </c>
      <c r="N1977" s="2" t="s">
        <v>12026</v>
      </c>
      <c r="O1977" s="2" t="s">
        <v>198</v>
      </c>
      <c r="P1977" s="6">
        <v>9032</v>
      </c>
      <c r="Q1977" s="7" t="s">
        <v>52391</v>
      </c>
    </row>
    <row r="1978" spans="1:17" x14ac:dyDescent="0.2">
      <c r="A1978" s="2" t="s">
        <v>12027</v>
      </c>
      <c r="B1978" s="2" t="s">
        <v>12028</v>
      </c>
      <c r="C1978" s="3">
        <v>21721</v>
      </c>
      <c r="D1978" s="2" t="s">
        <v>12029</v>
      </c>
      <c r="E1978" s="2" t="s">
        <v>1665</v>
      </c>
      <c r="F1978" s="2" t="s">
        <v>12030</v>
      </c>
      <c r="G1978" s="2" t="s">
        <v>102</v>
      </c>
      <c r="H1978" s="4" t="s">
        <v>12031</v>
      </c>
      <c r="I1978" s="5" t="s">
        <v>12032</v>
      </c>
      <c r="J1978" s="2" t="s">
        <v>25</v>
      </c>
      <c r="K1978" s="2" t="s">
        <v>73</v>
      </c>
      <c r="L1978" s="2"/>
      <c r="M1978" s="8" t="s">
        <v>143</v>
      </c>
      <c r="N1978" s="2" t="s">
        <v>809</v>
      </c>
      <c r="O1978" s="2" t="s">
        <v>29</v>
      </c>
      <c r="P1978" s="6">
        <v>1955</v>
      </c>
      <c r="Q1978" s="7" t="s">
        <v>52391</v>
      </c>
    </row>
    <row r="1979" spans="1:17" x14ac:dyDescent="0.2">
      <c r="A1979" s="2" t="s">
        <v>12033</v>
      </c>
      <c r="B1979" s="2" t="s">
        <v>12034</v>
      </c>
      <c r="C1979" s="3">
        <v>35102</v>
      </c>
      <c r="D1979" s="2" t="s">
        <v>12035</v>
      </c>
      <c r="E1979" s="2" t="s">
        <v>972</v>
      </c>
      <c r="F1979" s="2" t="s">
        <v>1024</v>
      </c>
      <c r="G1979" s="2" t="s">
        <v>35</v>
      </c>
      <c r="H1979" s="4" t="s">
        <v>12036</v>
      </c>
      <c r="I1979" s="5" t="s">
        <v>12037</v>
      </c>
      <c r="J1979" s="2" t="s">
        <v>25</v>
      </c>
      <c r="K1979" s="2" t="s">
        <v>38</v>
      </c>
      <c r="L1979" s="2"/>
      <c r="M1979" s="8" t="s">
        <v>105</v>
      </c>
      <c r="N1979" s="2" t="s">
        <v>5055</v>
      </c>
      <c r="O1979" s="2" t="s">
        <v>87</v>
      </c>
      <c r="P1979" s="6">
        <v>7915</v>
      </c>
      <c r="Q1979" s="7" t="s">
        <v>52391</v>
      </c>
    </row>
    <row r="1980" spans="1:17" x14ac:dyDescent="0.2">
      <c r="A1980" s="2" t="s">
        <v>12038</v>
      </c>
      <c r="B1980" s="2" t="s">
        <v>12039</v>
      </c>
      <c r="C1980" s="3">
        <v>18450</v>
      </c>
      <c r="D1980" s="2" t="s">
        <v>12040</v>
      </c>
      <c r="E1980" s="2" t="s">
        <v>4043</v>
      </c>
      <c r="F1980" s="2" t="s">
        <v>248</v>
      </c>
      <c r="G1980" s="2" t="s">
        <v>275</v>
      </c>
      <c r="H1980" s="4" t="s">
        <v>12041</v>
      </c>
      <c r="I1980" s="5" t="s">
        <v>12042</v>
      </c>
      <c r="J1980" s="2" t="s">
        <v>63</v>
      </c>
      <c r="K1980" s="2" t="s">
        <v>26</v>
      </c>
      <c r="L1980" s="2"/>
      <c r="M1980" s="8" t="s">
        <v>27</v>
      </c>
      <c r="N1980" s="2" t="s">
        <v>2867</v>
      </c>
      <c r="O1980" s="2" t="s">
        <v>107</v>
      </c>
      <c r="P1980" s="6">
        <v>4202</v>
      </c>
      <c r="Q1980" s="7" t="s">
        <v>52391</v>
      </c>
    </row>
    <row r="1981" spans="1:17" x14ac:dyDescent="0.2">
      <c r="A1981" s="2" t="s">
        <v>12043</v>
      </c>
      <c r="B1981" s="2" t="s">
        <v>12044</v>
      </c>
      <c r="C1981" s="3">
        <v>30268</v>
      </c>
      <c r="D1981" s="2" t="s">
        <v>12045</v>
      </c>
      <c r="E1981" s="2" t="s">
        <v>1532</v>
      </c>
      <c r="F1981" s="2" t="s">
        <v>3689</v>
      </c>
      <c r="G1981" s="2" t="s">
        <v>184</v>
      </c>
      <c r="H1981" s="4" t="s">
        <v>12046</v>
      </c>
      <c r="I1981" s="5" t="s">
        <v>12047</v>
      </c>
      <c r="J1981" s="2" t="s">
        <v>63</v>
      </c>
      <c r="K1981" s="2" t="s">
        <v>26</v>
      </c>
      <c r="L1981" s="2"/>
      <c r="M1981" s="8" t="s">
        <v>143</v>
      </c>
      <c r="N1981" s="2" t="s">
        <v>1262</v>
      </c>
      <c r="O1981" s="2" t="s">
        <v>312</v>
      </c>
      <c r="P1981" s="6">
        <v>3751</v>
      </c>
      <c r="Q1981" s="7" t="s">
        <v>52391</v>
      </c>
    </row>
    <row r="1982" spans="1:17" x14ac:dyDescent="0.2">
      <c r="A1982" s="2" t="s">
        <v>12048</v>
      </c>
      <c r="B1982" s="2" t="s">
        <v>12049</v>
      </c>
      <c r="C1982" s="3">
        <v>21299</v>
      </c>
      <c r="D1982" s="2" t="s">
        <v>12050</v>
      </c>
      <c r="E1982" s="2" t="s">
        <v>11411</v>
      </c>
      <c r="F1982" s="2" t="s">
        <v>12051</v>
      </c>
      <c r="G1982" s="2" t="s">
        <v>437</v>
      </c>
      <c r="H1982" s="4" t="s">
        <v>12052</v>
      </c>
      <c r="I1982" s="5" t="s">
        <v>12053</v>
      </c>
      <c r="J1982" s="2" t="s">
        <v>160</v>
      </c>
      <c r="K1982" s="2" t="s">
        <v>73</v>
      </c>
      <c r="L1982" s="2"/>
      <c r="M1982" s="8" t="s">
        <v>85</v>
      </c>
      <c r="N1982" s="2" t="s">
        <v>7472</v>
      </c>
      <c r="O1982" s="2" t="s">
        <v>296</v>
      </c>
      <c r="P1982" s="6">
        <v>5560</v>
      </c>
      <c r="Q1982" s="7" t="s">
        <v>52391</v>
      </c>
    </row>
    <row r="1983" spans="1:17" x14ac:dyDescent="0.2">
      <c r="A1983" s="2" t="s">
        <v>12054</v>
      </c>
      <c r="B1983" s="2" t="s">
        <v>12055</v>
      </c>
      <c r="C1983" s="3">
        <v>24640</v>
      </c>
      <c r="D1983" s="2" t="s">
        <v>12056</v>
      </c>
      <c r="E1983" s="2" t="s">
        <v>7310</v>
      </c>
      <c r="F1983" s="2" t="s">
        <v>5020</v>
      </c>
      <c r="G1983" s="2" t="s">
        <v>60</v>
      </c>
      <c r="H1983" s="4" t="s">
        <v>12057</v>
      </c>
      <c r="I1983" s="5" t="s">
        <v>12058</v>
      </c>
      <c r="J1983" s="2" t="s">
        <v>160</v>
      </c>
      <c r="K1983" s="2" t="s">
        <v>73</v>
      </c>
      <c r="L1983" s="2"/>
      <c r="M1983" s="8" t="s">
        <v>27</v>
      </c>
      <c r="N1983" s="2" t="s">
        <v>2881</v>
      </c>
      <c r="O1983" s="2" t="s">
        <v>243</v>
      </c>
      <c r="P1983" s="6">
        <v>7234</v>
      </c>
      <c r="Q1983" s="7" t="s">
        <v>52391</v>
      </c>
    </row>
    <row r="1984" spans="1:17" x14ac:dyDescent="0.2">
      <c r="A1984" s="2" t="s">
        <v>12059</v>
      </c>
      <c r="B1984" s="2" t="s">
        <v>12060</v>
      </c>
      <c r="C1984" s="3">
        <v>24889</v>
      </c>
      <c r="D1984" s="2" t="s">
        <v>12061</v>
      </c>
      <c r="E1984" s="2" t="s">
        <v>7613</v>
      </c>
      <c r="F1984" s="2" t="s">
        <v>12062</v>
      </c>
      <c r="G1984" s="2" t="s">
        <v>48</v>
      </c>
      <c r="H1984" s="4" t="s">
        <v>12063</v>
      </c>
      <c r="I1984" s="5" t="s">
        <v>12064</v>
      </c>
      <c r="J1984" s="2" t="s">
        <v>160</v>
      </c>
      <c r="K1984" s="2" t="s">
        <v>38</v>
      </c>
      <c r="L1984" s="2"/>
      <c r="M1984" s="8" t="s">
        <v>39</v>
      </c>
      <c r="N1984" s="2" t="s">
        <v>6486</v>
      </c>
      <c r="O1984" s="2" t="s">
        <v>41</v>
      </c>
      <c r="P1984" s="6">
        <v>9532</v>
      </c>
      <c r="Q1984" s="7" t="s">
        <v>52391</v>
      </c>
    </row>
    <row r="1985" spans="1:17" x14ac:dyDescent="0.2">
      <c r="A1985" s="2" t="s">
        <v>12065</v>
      </c>
      <c r="B1985" s="2" t="s">
        <v>12066</v>
      </c>
      <c r="C1985" s="3">
        <v>21525</v>
      </c>
      <c r="D1985" s="2" t="s">
        <v>12067</v>
      </c>
      <c r="E1985" s="2" t="s">
        <v>2745</v>
      </c>
      <c r="F1985" s="2" t="s">
        <v>12068</v>
      </c>
      <c r="G1985" s="2" t="s">
        <v>292</v>
      </c>
      <c r="H1985" s="4" t="s">
        <v>12069</v>
      </c>
      <c r="I1985" s="5" t="s">
        <v>12070</v>
      </c>
      <c r="J1985" s="2" t="s">
        <v>25</v>
      </c>
      <c r="K1985" s="2" t="s">
        <v>38</v>
      </c>
      <c r="L1985" s="2"/>
      <c r="M1985" s="8" t="s">
        <v>207</v>
      </c>
      <c r="N1985" s="2" t="s">
        <v>2881</v>
      </c>
      <c r="O1985" s="2" t="s">
        <v>312</v>
      </c>
      <c r="P1985" s="6">
        <v>3431</v>
      </c>
      <c r="Q1985" s="7" t="s">
        <v>52391</v>
      </c>
    </row>
    <row r="1986" spans="1:17" x14ac:dyDescent="0.2">
      <c r="A1986" s="2" t="s">
        <v>12071</v>
      </c>
      <c r="B1986" s="2" t="s">
        <v>12072</v>
      </c>
      <c r="C1986" s="3">
        <v>20445</v>
      </c>
      <c r="D1986" s="2" t="s">
        <v>12073</v>
      </c>
      <c r="E1986" s="2" t="s">
        <v>192</v>
      </c>
      <c r="F1986" s="2" t="s">
        <v>12074</v>
      </c>
      <c r="G1986" s="2" t="s">
        <v>113</v>
      </c>
      <c r="H1986" s="4" t="s">
        <v>12075</v>
      </c>
      <c r="I1986" s="5" t="s">
        <v>12076</v>
      </c>
      <c r="J1986" s="2" t="s">
        <v>160</v>
      </c>
      <c r="K1986" s="2" t="s">
        <v>26</v>
      </c>
      <c r="L1986" s="2"/>
      <c r="M1986" s="8" t="s">
        <v>85</v>
      </c>
      <c r="N1986" s="2" t="s">
        <v>11472</v>
      </c>
      <c r="O1986" s="2" t="s">
        <v>54</v>
      </c>
      <c r="P1986" s="6">
        <v>7125</v>
      </c>
      <c r="Q1986" s="7" t="s">
        <v>52391</v>
      </c>
    </row>
    <row r="1987" spans="1:17" x14ac:dyDescent="0.2">
      <c r="A1987" s="2" t="s">
        <v>12077</v>
      </c>
      <c r="B1987" s="2" t="s">
        <v>12078</v>
      </c>
      <c r="C1987" s="3">
        <v>25627</v>
      </c>
      <c r="D1987" s="2" t="s">
        <v>12079</v>
      </c>
      <c r="E1987" s="2" t="s">
        <v>2191</v>
      </c>
      <c r="F1987" s="2" t="s">
        <v>12080</v>
      </c>
      <c r="G1987" s="2" t="s">
        <v>214</v>
      </c>
      <c r="H1987" s="4" t="s">
        <v>12081</v>
      </c>
      <c r="I1987" s="5" t="s">
        <v>12082</v>
      </c>
      <c r="J1987" s="2" t="s">
        <v>63</v>
      </c>
      <c r="K1987" s="2" t="s">
        <v>26</v>
      </c>
      <c r="L1987" s="2"/>
      <c r="M1987" s="8" t="s">
        <v>74</v>
      </c>
      <c r="N1987" s="2" t="s">
        <v>3935</v>
      </c>
      <c r="O1987" s="2" t="s">
        <v>312</v>
      </c>
      <c r="P1987" s="6">
        <v>8497</v>
      </c>
      <c r="Q1987" s="7" t="s">
        <v>52391</v>
      </c>
    </row>
    <row r="1988" spans="1:17" x14ac:dyDescent="0.2">
      <c r="A1988" s="2" t="s">
        <v>12083</v>
      </c>
      <c r="B1988" s="2" t="s">
        <v>12084</v>
      </c>
      <c r="C1988" s="3">
        <v>24590</v>
      </c>
      <c r="D1988" s="2" t="s">
        <v>12085</v>
      </c>
      <c r="E1988" s="2" t="s">
        <v>972</v>
      </c>
      <c r="F1988" s="2" t="s">
        <v>12086</v>
      </c>
      <c r="G1988" s="2" t="s">
        <v>223</v>
      </c>
      <c r="H1988" s="4" t="s">
        <v>12087</v>
      </c>
      <c r="I1988" s="5" t="s">
        <v>12088</v>
      </c>
      <c r="J1988" s="2" t="s">
        <v>160</v>
      </c>
      <c r="K1988" s="2" t="s">
        <v>38</v>
      </c>
      <c r="L1988" s="2"/>
      <c r="M1988" s="8" t="s">
        <v>27</v>
      </c>
      <c r="N1988" s="2" t="s">
        <v>9513</v>
      </c>
      <c r="O1988" s="2" t="s">
        <v>296</v>
      </c>
      <c r="P1988" s="6">
        <v>4143</v>
      </c>
      <c r="Q1988" s="7" t="s">
        <v>52391</v>
      </c>
    </row>
    <row r="1989" spans="1:17" x14ac:dyDescent="0.2">
      <c r="A1989" s="2" t="s">
        <v>12089</v>
      </c>
      <c r="B1989" s="2" t="s">
        <v>12090</v>
      </c>
      <c r="C1989" s="3">
        <v>25595</v>
      </c>
      <c r="D1989" s="2" t="s">
        <v>12091</v>
      </c>
      <c r="E1989" s="2" t="s">
        <v>2080</v>
      </c>
      <c r="F1989" s="2" t="s">
        <v>3907</v>
      </c>
      <c r="G1989" s="2" t="s">
        <v>223</v>
      </c>
      <c r="H1989" s="4" t="s">
        <v>12092</v>
      </c>
      <c r="I1989" s="5" t="s">
        <v>12093</v>
      </c>
      <c r="J1989" s="2" t="s">
        <v>51</v>
      </c>
      <c r="K1989" s="2" t="s">
        <v>73</v>
      </c>
      <c r="L1989" s="2"/>
      <c r="M1989" s="8" t="s">
        <v>376</v>
      </c>
      <c r="N1989" s="2" t="s">
        <v>7588</v>
      </c>
      <c r="O1989" s="2" t="s">
        <v>54</v>
      </c>
      <c r="P1989" s="6">
        <v>9821</v>
      </c>
      <c r="Q1989" s="7" t="s">
        <v>52391</v>
      </c>
    </row>
    <row r="1990" spans="1:17" x14ac:dyDescent="0.2">
      <c r="A1990" s="2" t="s">
        <v>12094</v>
      </c>
      <c r="B1990" s="2" t="s">
        <v>12095</v>
      </c>
      <c r="C1990" s="3">
        <v>17506</v>
      </c>
      <c r="D1990" s="2" t="s">
        <v>12096</v>
      </c>
      <c r="E1990" s="2" t="s">
        <v>3594</v>
      </c>
      <c r="F1990" s="2" t="s">
        <v>2101</v>
      </c>
      <c r="G1990" s="2" t="s">
        <v>478</v>
      </c>
      <c r="H1990" s="4" t="s">
        <v>12097</v>
      </c>
      <c r="I1990" s="5" t="s">
        <v>12098</v>
      </c>
      <c r="J1990" s="2" t="s">
        <v>160</v>
      </c>
      <c r="K1990" s="2" t="s">
        <v>73</v>
      </c>
      <c r="L1990" s="2"/>
      <c r="M1990" s="8" t="s">
        <v>116</v>
      </c>
      <c r="N1990" s="2" t="s">
        <v>7998</v>
      </c>
      <c r="O1990" s="2" t="s">
        <v>87</v>
      </c>
      <c r="P1990" s="6">
        <v>6291</v>
      </c>
      <c r="Q1990" s="7" t="s">
        <v>52391</v>
      </c>
    </row>
    <row r="1991" spans="1:17" x14ac:dyDescent="0.2">
      <c r="A1991" s="2" t="s">
        <v>12099</v>
      </c>
      <c r="B1991" s="2" t="s">
        <v>12100</v>
      </c>
      <c r="C1991" s="3">
        <v>18962</v>
      </c>
      <c r="D1991" s="2" t="s">
        <v>12101</v>
      </c>
      <c r="E1991" s="2" t="s">
        <v>4219</v>
      </c>
      <c r="F1991" s="2" t="s">
        <v>2824</v>
      </c>
      <c r="G1991" s="2" t="s">
        <v>249</v>
      </c>
      <c r="H1991" s="4" t="s">
        <v>12102</v>
      </c>
      <c r="I1991" s="5" t="s">
        <v>12103</v>
      </c>
      <c r="J1991" s="2" t="s">
        <v>25</v>
      </c>
      <c r="K1991" s="2" t="s">
        <v>26</v>
      </c>
      <c r="L1991" s="2"/>
      <c r="M1991" s="8" t="s">
        <v>85</v>
      </c>
      <c r="N1991" s="2" t="s">
        <v>2226</v>
      </c>
      <c r="O1991" s="2" t="s">
        <v>296</v>
      </c>
      <c r="P1991" s="6">
        <v>9711</v>
      </c>
      <c r="Q1991" s="7" t="s">
        <v>52391</v>
      </c>
    </row>
    <row r="1992" spans="1:17" x14ac:dyDescent="0.2">
      <c r="A1992" s="2" t="s">
        <v>12104</v>
      </c>
      <c r="B1992" s="2" t="s">
        <v>12105</v>
      </c>
      <c r="C1992" s="3">
        <v>23965</v>
      </c>
      <c r="D1992" s="2" t="s">
        <v>12106</v>
      </c>
      <c r="E1992" s="2" t="s">
        <v>148</v>
      </c>
      <c r="F1992" s="2" t="s">
        <v>814</v>
      </c>
      <c r="G1992" s="2" t="s">
        <v>60</v>
      </c>
      <c r="H1992" s="4" t="s">
        <v>12107</v>
      </c>
      <c r="I1992" s="5" t="s">
        <v>12108</v>
      </c>
      <c r="J1992" s="2" t="s">
        <v>160</v>
      </c>
      <c r="K1992" s="2" t="s">
        <v>73</v>
      </c>
      <c r="L1992" s="2"/>
      <c r="M1992" s="8" t="s">
        <v>74</v>
      </c>
      <c r="N1992" s="2" t="s">
        <v>4457</v>
      </c>
      <c r="O1992" s="2" t="s">
        <v>188</v>
      </c>
      <c r="P1992" s="6">
        <v>2155</v>
      </c>
      <c r="Q1992" s="7" t="s">
        <v>52391</v>
      </c>
    </row>
    <row r="1993" spans="1:17" x14ac:dyDescent="0.2">
      <c r="A1993" s="2" t="s">
        <v>12109</v>
      </c>
      <c r="B1993" s="2" t="s">
        <v>12110</v>
      </c>
      <c r="C1993" s="3">
        <v>27264</v>
      </c>
      <c r="D1993" s="2" t="s">
        <v>12111</v>
      </c>
      <c r="E1993" s="2" t="s">
        <v>2321</v>
      </c>
      <c r="F1993" s="2" t="s">
        <v>12112</v>
      </c>
      <c r="G1993" s="2" t="s">
        <v>132</v>
      </c>
      <c r="H1993" s="4" t="s">
        <v>12113</v>
      </c>
      <c r="I1993" s="5" t="s">
        <v>12114</v>
      </c>
      <c r="J1993" s="2" t="s">
        <v>25</v>
      </c>
      <c r="K1993" s="2" t="s">
        <v>26</v>
      </c>
      <c r="L1993" s="2"/>
      <c r="M1993" s="8" t="s">
        <v>105</v>
      </c>
      <c r="N1993" s="2" t="s">
        <v>1868</v>
      </c>
      <c r="O1993" s="2" t="s">
        <v>54</v>
      </c>
      <c r="P1993" s="6">
        <v>7294</v>
      </c>
      <c r="Q1993" s="7" t="s">
        <v>52391</v>
      </c>
    </row>
    <row r="1994" spans="1:17" x14ac:dyDescent="0.2">
      <c r="A1994" s="2" t="s">
        <v>12115</v>
      </c>
      <c r="B1994" s="2" t="s">
        <v>12116</v>
      </c>
      <c r="C1994" s="3">
        <v>26390</v>
      </c>
      <c r="D1994" s="2" t="s">
        <v>12117</v>
      </c>
      <c r="E1994" s="2" t="s">
        <v>6478</v>
      </c>
      <c r="F1994" s="2" t="s">
        <v>8132</v>
      </c>
      <c r="G1994" s="2" t="s">
        <v>341</v>
      </c>
      <c r="H1994" s="4" t="s">
        <v>12118</v>
      </c>
      <c r="I1994" s="5" t="s">
        <v>12119</v>
      </c>
      <c r="J1994" s="2" t="s">
        <v>84</v>
      </c>
      <c r="K1994" s="2" t="s">
        <v>73</v>
      </c>
      <c r="L1994" s="2"/>
      <c r="M1994" s="8" t="s">
        <v>39</v>
      </c>
      <c r="N1994" s="2" t="s">
        <v>4267</v>
      </c>
      <c r="O1994" s="2" t="s">
        <v>296</v>
      </c>
      <c r="P1994" s="6">
        <v>5141</v>
      </c>
      <c r="Q1994" s="7" t="s">
        <v>52391</v>
      </c>
    </row>
    <row r="1995" spans="1:17" x14ac:dyDescent="0.2">
      <c r="A1995" s="2" t="s">
        <v>12120</v>
      </c>
      <c r="B1995" s="2" t="s">
        <v>12121</v>
      </c>
      <c r="C1995" s="3">
        <v>20232</v>
      </c>
      <c r="D1995" s="2" t="s">
        <v>12122</v>
      </c>
      <c r="E1995" s="2" t="s">
        <v>662</v>
      </c>
      <c r="F1995" s="2" t="s">
        <v>980</v>
      </c>
      <c r="G1995" s="2" t="s">
        <v>60</v>
      </c>
      <c r="H1995" s="4" t="s">
        <v>12123</v>
      </c>
      <c r="I1995" s="5" t="s">
        <v>12124</v>
      </c>
      <c r="J1995" s="2" t="s">
        <v>63</v>
      </c>
      <c r="K1995" s="2" t="s">
        <v>73</v>
      </c>
      <c r="L1995" s="2"/>
      <c r="M1995" s="8" t="s">
        <v>85</v>
      </c>
      <c r="N1995" s="2" t="s">
        <v>6053</v>
      </c>
      <c r="O1995" s="2" t="s">
        <v>41</v>
      </c>
      <c r="P1995" s="6">
        <v>5324</v>
      </c>
      <c r="Q1995" s="7" t="s">
        <v>52391</v>
      </c>
    </row>
    <row r="1996" spans="1:17" x14ac:dyDescent="0.2">
      <c r="A1996" s="2" t="s">
        <v>12125</v>
      </c>
      <c r="B1996" s="2" t="s">
        <v>12126</v>
      </c>
      <c r="C1996" s="3">
        <v>36062</v>
      </c>
      <c r="D1996" s="2" t="s">
        <v>12127</v>
      </c>
      <c r="E1996" s="2" t="s">
        <v>20</v>
      </c>
      <c r="F1996" s="2" t="s">
        <v>631</v>
      </c>
      <c r="G1996" s="2" t="s">
        <v>102</v>
      </c>
      <c r="H1996" s="4" t="s">
        <v>12128</v>
      </c>
      <c r="I1996" s="5" t="s">
        <v>12129</v>
      </c>
      <c r="J1996" s="2" t="s">
        <v>160</v>
      </c>
      <c r="K1996" s="2" t="s">
        <v>73</v>
      </c>
      <c r="L1996" s="2"/>
      <c r="M1996" s="8" t="s">
        <v>74</v>
      </c>
      <c r="N1996" s="2" t="s">
        <v>431</v>
      </c>
      <c r="O1996" s="2" t="s">
        <v>54</v>
      </c>
      <c r="P1996" s="6">
        <v>2050</v>
      </c>
      <c r="Q1996" s="7" t="s">
        <v>52391</v>
      </c>
    </row>
    <row r="1997" spans="1:17" x14ac:dyDescent="0.2">
      <c r="A1997" s="2" t="s">
        <v>12130</v>
      </c>
      <c r="B1997" s="2" t="s">
        <v>12131</v>
      </c>
      <c r="C1997" s="3">
        <v>35839</v>
      </c>
      <c r="D1997" s="2" t="s">
        <v>12132</v>
      </c>
      <c r="E1997" s="2" t="s">
        <v>2645</v>
      </c>
      <c r="F1997" s="2" t="s">
        <v>1779</v>
      </c>
      <c r="G1997" s="2" t="s">
        <v>48</v>
      </c>
      <c r="H1997" s="4" t="s">
        <v>12133</v>
      </c>
      <c r="I1997" s="5" t="s">
        <v>12134</v>
      </c>
      <c r="J1997" s="2" t="s">
        <v>63</v>
      </c>
      <c r="K1997" s="2" t="s">
        <v>73</v>
      </c>
      <c r="L1997" s="2"/>
      <c r="M1997" s="8" t="s">
        <v>105</v>
      </c>
      <c r="N1997" s="2" t="s">
        <v>1978</v>
      </c>
      <c r="O1997" s="2" t="s">
        <v>243</v>
      </c>
      <c r="P1997" s="6">
        <v>6681</v>
      </c>
      <c r="Q1997" s="7" t="s">
        <v>52391</v>
      </c>
    </row>
    <row r="1998" spans="1:17" x14ac:dyDescent="0.2">
      <c r="A1998" s="2" t="s">
        <v>12135</v>
      </c>
      <c r="B1998" s="2" t="s">
        <v>12136</v>
      </c>
      <c r="C1998" s="3">
        <v>29809</v>
      </c>
      <c r="D1998" s="2" t="s">
        <v>12137</v>
      </c>
      <c r="E1998" s="2" t="s">
        <v>2259</v>
      </c>
      <c r="F1998" s="2" t="s">
        <v>203</v>
      </c>
      <c r="G1998" s="2" t="s">
        <v>223</v>
      </c>
      <c r="H1998" s="4" t="s">
        <v>12138</v>
      </c>
      <c r="I1998" s="5" t="s">
        <v>12139</v>
      </c>
      <c r="J1998" s="2" t="s">
        <v>84</v>
      </c>
      <c r="K1998" s="2" t="s">
        <v>73</v>
      </c>
      <c r="L1998" s="2"/>
      <c r="M1998" s="8" t="s">
        <v>105</v>
      </c>
      <c r="N1998" s="2" t="s">
        <v>2649</v>
      </c>
      <c r="O1998" s="2" t="s">
        <v>29</v>
      </c>
      <c r="P1998" s="6">
        <v>4193</v>
      </c>
      <c r="Q1998" s="7" t="s">
        <v>52391</v>
      </c>
    </row>
    <row r="1999" spans="1:17" x14ac:dyDescent="0.2">
      <c r="A1999" s="2" t="s">
        <v>12140</v>
      </c>
      <c r="B1999" s="2" t="s">
        <v>12141</v>
      </c>
      <c r="C1999" s="3">
        <v>21128</v>
      </c>
      <c r="D1999" s="2" t="s">
        <v>12142</v>
      </c>
      <c r="E1999" s="2" t="s">
        <v>4065</v>
      </c>
      <c r="F1999" s="2" t="s">
        <v>12143</v>
      </c>
      <c r="G1999" s="2" t="s">
        <v>437</v>
      </c>
      <c r="H1999" s="4" t="s">
        <v>12144</v>
      </c>
      <c r="I1999" s="5" t="s">
        <v>12145</v>
      </c>
      <c r="J1999" s="2" t="s">
        <v>160</v>
      </c>
      <c r="K1999" s="2" t="s">
        <v>73</v>
      </c>
      <c r="L1999" s="2"/>
      <c r="M1999" s="8" t="s">
        <v>74</v>
      </c>
      <c r="N1999" s="2" t="s">
        <v>1487</v>
      </c>
      <c r="O1999" s="2" t="s">
        <v>188</v>
      </c>
      <c r="P1999" s="6">
        <v>8658</v>
      </c>
      <c r="Q1999" s="7" t="s">
        <v>52391</v>
      </c>
    </row>
    <row r="2000" spans="1:17" x14ac:dyDescent="0.2">
      <c r="A2000" s="2" t="s">
        <v>12146</v>
      </c>
      <c r="B2000" s="2" t="s">
        <v>12147</v>
      </c>
      <c r="C2000" s="3">
        <v>30668</v>
      </c>
      <c r="D2000" s="2" t="s">
        <v>12148</v>
      </c>
      <c r="E2000" s="2" t="s">
        <v>1858</v>
      </c>
      <c r="F2000" s="2" t="s">
        <v>166</v>
      </c>
      <c r="G2000" s="2" t="s">
        <v>478</v>
      </c>
      <c r="H2000" s="4" t="s">
        <v>12149</v>
      </c>
      <c r="I2000" s="5" t="s">
        <v>12150</v>
      </c>
      <c r="J2000" s="2" t="s">
        <v>63</v>
      </c>
      <c r="K2000" s="2" t="s">
        <v>26</v>
      </c>
      <c r="L2000" s="2"/>
      <c r="M2000" s="8" t="s">
        <v>207</v>
      </c>
      <c r="N2000" s="2" t="s">
        <v>7072</v>
      </c>
      <c r="O2000" s="2" t="s">
        <v>198</v>
      </c>
      <c r="P2000" s="6">
        <v>2681</v>
      </c>
      <c r="Q2000" s="7" t="s">
        <v>52391</v>
      </c>
    </row>
    <row r="2001" spans="1:17" x14ac:dyDescent="0.2">
      <c r="A2001" s="2" t="s">
        <v>12151</v>
      </c>
      <c r="B2001" s="2" t="s">
        <v>12152</v>
      </c>
      <c r="C2001" s="3">
        <v>35291</v>
      </c>
      <c r="D2001" s="2" t="s">
        <v>12153</v>
      </c>
      <c r="E2001" s="2" t="s">
        <v>9882</v>
      </c>
      <c r="F2001" s="2" t="s">
        <v>694</v>
      </c>
      <c r="G2001" s="2" t="s">
        <v>123</v>
      </c>
      <c r="H2001" s="4" t="s">
        <v>12154</v>
      </c>
      <c r="I2001" s="5" t="s">
        <v>12155</v>
      </c>
      <c r="J2001" s="2" t="s">
        <v>160</v>
      </c>
      <c r="K2001" s="2" t="s">
        <v>38</v>
      </c>
      <c r="L2001" s="2"/>
      <c r="M2001" s="8" t="s">
        <v>52</v>
      </c>
      <c r="N2001" s="2" t="s">
        <v>743</v>
      </c>
      <c r="O2001" s="2" t="s">
        <v>296</v>
      </c>
      <c r="P2001" s="6">
        <v>3074</v>
      </c>
      <c r="Q2001" s="7" t="s">
        <v>52391</v>
      </c>
    </row>
    <row r="2002" spans="1:17" x14ac:dyDescent="0.2">
      <c r="A2002" s="2" t="s">
        <v>12156</v>
      </c>
      <c r="B2002" s="2" t="s">
        <v>12157</v>
      </c>
      <c r="C2002" s="3">
        <v>28179</v>
      </c>
      <c r="D2002" s="2" t="s">
        <v>12158</v>
      </c>
      <c r="E2002" s="2" t="s">
        <v>8119</v>
      </c>
      <c r="F2002" s="2" t="s">
        <v>12159</v>
      </c>
      <c r="G2002" s="2" t="s">
        <v>194</v>
      </c>
      <c r="H2002" s="4" t="s">
        <v>12160</v>
      </c>
      <c r="I2002" s="5" t="s">
        <v>12161</v>
      </c>
      <c r="J2002" s="2" t="s">
        <v>160</v>
      </c>
      <c r="K2002" s="2" t="s">
        <v>73</v>
      </c>
      <c r="L2002" s="2"/>
      <c r="M2002" s="8" t="s">
        <v>74</v>
      </c>
      <c r="N2002" s="2" t="s">
        <v>11782</v>
      </c>
      <c r="O2002" s="2" t="s">
        <v>188</v>
      </c>
      <c r="P2002" s="6">
        <v>8628</v>
      </c>
      <c r="Q2002" s="7" t="s">
        <v>52391</v>
      </c>
    </row>
    <row r="2003" spans="1:17" x14ac:dyDescent="0.2">
      <c r="A2003" s="2" t="s">
        <v>12162</v>
      </c>
      <c r="B2003" s="2" t="s">
        <v>12163</v>
      </c>
      <c r="C2003" s="3">
        <v>37448</v>
      </c>
      <c r="D2003" s="2" t="s">
        <v>12164</v>
      </c>
      <c r="E2003" s="2" t="s">
        <v>7957</v>
      </c>
      <c r="F2003" s="2" t="s">
        <v>12165</v>
      </c>
      <c r="G2003" s="2" t="s">
        <v>702</v>
      </c>
      <c r="H2003" s="4" t="s">
        <v>12166</v>
      </c>
      <c r="I2003" s="5" t="s">
        <v>12167</v>
      </c>
      <c r="J2003" s="2" t="s">
        <v>63</v>
      </c>
      <c r="K2003" s="2" t="s">
        <v>73</v>
      </c>
      <c r="L2003" s="2"/>
      <c r="M2003" s="8" t="s">
        <v>27</v>
      </c>
      <c r="N2003" s="2" t="s">
        <v>12168</v>
      </c>
      <c r="O2003" s="2" t="s">
        <v>29</v>
      </c>
      <c r="P2003" s="6">
        <v>3993</v>
      </c>
      <c r="Q2003" s="7" t="s">
        <v>52391</v>
      </c>
    </row>
    <row r="2004" spans="1:17" x14ac:dyDescent="0.2">
      <c r="A2004" s="2" t="s">
        <v>12169</v>
      </c>
      <c r="B2004" s="2" t="s">
        <v>12170</v>
      </c>
      <c r="C2004" s="3">
        <v>22323</v>
      </c>
      <c r="D2004" s="2" t="s">
        <v>12171</v>
      </c>
      <c r="E2004" s="2" t="s">
        <v>1865</v>
      </c>
      <c r="F2004" s="2" t="s">
        <v>9256</v>
      </c>
      <c r="G2004" s="2" t="s">
        <v>81</v>
      </c>
      <c r="H2004" s="4" t="s">
        <v>12172</v>
      </c>
      <c r="I2004" s="5" t="s">
        <v>12173</v>
      </c>
      <c r="J2004" s="2" t="s">
        <v>160</v>
      </c>
      <c r="K2004" s="2" t="s">
        <v>73</v>
      </c>
      <c r="L2004" s="2"/>
      <c r="M2004" s="8" t="s">
        <v>105</v>
      </c>
      <c r="N2004" s="2" t="s">
        <v>12174</v>
      </c>
      <c r="O2004" s="2" t="s">
        <v>87</v>
      </c>
      <c r="P2004" s="6">
        <v>6231</v>
      </c>
      <c r="Q2004" s="7" t="s">
        <v>52391</v>
      </c>
    </row>
    <row r="2005" spans="1:17" x14ac:dyDescent="0.2">
      <c r="A2005" s="2" t="s">
        <v>12175</v>
      </c>
      <c r="B2005" s="2" t="s">
        <v>12176</v>
      </c>
      <c r="C2005" s="3">
        <v>21550</v>
      </c>
      <c r="D2005" s="2" t="s">
        <v>12177</v>
      </c>
      <c r="E2005" s="2" t="s">
        <v>4043</v>
      </c>
      <c r="F2005" s="2" t="s">
        <v>12178</v>
      </c>
      <c r="G2005" s="2" t="s">
        <v>123</v>
      </c>
      <c r="H2005" s="4" t="s">
        <v>12179</v>
      </c>
      <c r="I2005" s="5" t="s">
        <v>12180</v>
      </c>
      <c r="J2005" s="2" t="s">
        <v>160</v>
      </c>
      <c r="K2005" s="2" t="s">
        <v>26</v>
      </c>
      <c r="L2005" s="2"/>
      <c r="M2005" s="8" t="s">
        <v>376</v>
      </c>
      <c r="N2005" s="2" t="s">
        <v>504</v>
      </c>
      <c r="O2005" s="2" t="s">
        <v>243</v>
      </c>
      <c r="P2005" s="6">
        <v>4787</v>
      </c>
      <c r="Q2005" s="7" t="s">
        <v>52391</v>
      </c>
    </row>
    <row r="2006" spans="1:17" x14ac:dyDescent="0.2">
      <c r="A2006" s="2" t="s">
        <v>12181</v>
      </c>
      <c r="B2006" s="2" t="s">
        <v>12182</v>
      </c>
      <c r="C2006" s="3">
        <v>39114</v>
      </c>
      <c r="D2006" s="2" t="s">
        <v>12183</v>
      </c>
      <c r="E2006" s="2" t="s">
        <v>1289</v>
      </c>
      <c r="F2006" s="2" t="s">
        <v>274</v>
      </c>
      <c r="G2006" s="2" t="s">
        <v>113</v>
      </c>
      <c r="H2006" s="4" t="s">
        <v>12184</v>
      </c>
      <c r="I2006" s="5" t="s">
        <v>12185</v>
      </c>
      <c r="J2006" s="2" t="s">
        <v>51</v>
      </c>
      <c r="K2006" s="2" t="s">
        <v>73</v>
      </c>
      <c r="L2006" s="2"/>
      <c r="M2006" s="8" t="s">
        <v>27</v>
      </c>
      <c r="N2006" s="2" t="s">
        <v>2927</v>
      </c>
      <c r="O2006" s="2" t="s">
        <v>312</v>
      </c>
      <c r="P2006" s="6">
        <v>3302</v>
      </c>
      <c r="Q2006" s="7" t="s">
        <v>52391</v>
      </c>
    </row>
    <row r="2007" spans="1:17" x14ac:dyDescent="0.2">
      <c r="A2007" s="2" t="s">
        <v>12186</v>
      </c>
      <c r="B2007" s="2" t="s">
        <v>12187</v>
      </c>
      <c r="C2007" s="3">
        <v>37219</v>
      </c>
      <c r="D2007" s="2" t="s">
        <v>12188</v>
      </c>
      <c r="E2007" s="2" t="s">
        <v>685</v>
      </c>
      <c r="F2007" s="2" t="s">
        <v>694</v>
      </c>
      <c r="G2007" s="2" t="s">
        <v>93</v>
      </c>
      <c r="H2007" s="4" t="s">
        <v>12189</v>
      </c>
      <c r="I2007" s="5" t="s">
        <v>12190</v>
      </c>
      <c r="J2007" s="2" t="s">
        <v>160</v>
      </c>
      <c r="K2007" s="2" t="s">
        <v>38</v>
      </c>
      <c r="L2007" s="2"/>
      <c r="M2007" s="8" t="s">
        <v>105</v>
      </c>
      <c r="N2007" s="2" t="s">
        <v>1626</v>
      </c>
      <c r="O2007" s="2" t="s">
        <v>188</v>
      </c>
      <c r="P2007" s="6">
        <v>2269</v>
      </c>
      <c r="Q2007" s="7" t="s">
        <v>52391</v>
      </c>
    </row>
    <row r="2008" spans="1:17" x14ac:dyDescent="0.2">
      <c r="A2008" s="2" t="s">
        <v>12191</v>
      </c>
      <c r="B2008" s="2" t="s">
        <v>12192</v>
      </c>
      <c r="C2008" s="3">
        <v>27792</v>
      </c>
      <c r="D2008" s="2" t="s">
        <v>12193</v>
      </c>
      <c r="E2008" s="2" t="s">
        <v>2115</v>
      </c>
      <c r="F2008" s="2" t="s">
        <v>12194</v>
      </c>
      <c r="G2008" s="2" t="s">
        <v>60</v>
      </c>
      <c r="H2008" s="4" t="s">
        <v>12195</v>
      </c>
      <c r="I2008" s="5" t="s">
        <v>12196</v>
      </c>
      <c r="J2008" s="2" t="s">
        <v>160</v>
      </c>
      <c r="K2008" s="2" t="s">
        <v>26</v>
      </c>
      <c r="L2008" s="2"/>
      <c r="M2008" s="8" t="s">
        <v>74</v>
      </c>
      <c r="N2008" s="2" t="s">
        <v>5377</v>
      </c>
      <c r="O2008" s="2" t="s">
        <v>312</v>
      </c>
      <c r="P2008" s="6">
        <v>3675</v>
      </c>
      <c r="Q2008" s="7" t="s">
        <v>52391</v>
      </c>
    </row>
    <row r="2009" spans="1:17" x14ac:dyDescent="0.2">
      <c r="A2009" s="2" t="s">
        <v>12197</v>
      </c>
      <c r="B2009" s="2" t="s">
        <v>12198</v>
      </c>
      <c r="C2009" s="3">
        <v>29916</v>
      </c>
      <c r="D2009" s="2" t="s">
        <v>12199</v>
      </c>
      <c r="E2009" s="2" t="s">
        <v>1998</v>
      </c>
      <c r="F2009" s="2" t="s">
        <v>12200</v>
      </c>
      <c r="G2009" s="2" t="s">
        <v>292</v>
      </c>
      <c r="H2009" s="4" t="s">
        <v>12201</v>
      </c>
      <c r="I2009" s="5" t="s">
        <v>12202</v>
      </c>
      <c r="J2009" s="2" t="s">
        <v>63</v>
      </c>
      <c r="K2009" s="2" t="s">
        <v>73</v>
      </c>
      <c r="L2009" s="2"/>
      <c r="M2009" s="8" t="s">
        <v>207</v>
      </c>
      <c r="N2009" s="2" t="s">
        <v>6760</v>
      </c>
      <c r="O2009" s="2" t="s">
        <v>87</v>
      </c>
      <c r="P2009" s="6">
        <v>5017</v>
      </c>
      <c r="Q2009" s="7" t="s">
        <v>52391</v>
      </c>
    </row>
    <row r="2010" spans="1:17" x14ac:dyDescent="0.2">
      <c r="A2010" s="2" t="s">
        <v>12203</v>
      </c>
      <c r="B2010" s="2" t="s">
        <v>12204</v>
      </c>
      <c r="C2010" s="3">
        <v>29882</v>
      </c>
      <c r="D2010" s="2" t="s">
        <v>12205</v>
      </c>
      <c r="E2010" s="2" t="s">
        <v>1082</v>
      </c>
      <c r="F2010" s="2" t="s">
        <v>1686</v>
      </c>
      <c r="G2010" s="2" t="s">
        <v>132</v>
      </c>
      <c r="H2010" s="4" t="s">
        <v>12206</v>
      </c>
      <c r="I2010" s="5" t="s">
        <v>12207</v>
      </c>
      <c r="J2010" s="2" t="s">
        <v>51</v>
      </c>
      <c r="K2010" s="2" t="s">
        <v>73</v>
      </c>
      <c r="L2010" s="2"/>
      <c r="M2010" s="8" t="s">
        <v>74</v>
      </c>
      <c r="N2010" s="2" t="s">
        <v>9406</v>
      </c>
      <c r="O2010" s="2" t="s">
        <v>87</v>
      </c>
      <c r="P2010" s="6">
        <v>4459</v>
      </c>
      <c r="Q2010" s="7" t="s">
        <v>52391</v>
      </c>
    </row>
    <row r="2011" spans="1:17" x14ac:dyDescent="0.2">
      <c r="A2011" s="2" t="s">
        <v>12208</v>
      </c>
      <c r="B2011" s="2" t="s">
        <v>12209</v>
      </c>
      <c r="C2011" s="3">
        <v>38999</v>
      </c>
      <c r="D2011" s="2" t="s">
        <v>12210</v>
      </c>
      <c r="E2011" s="2" t="s">
        <v>3594</v>
      </c>
      <c r="F2011" s="2" t="s">
        <v>863</v>
      </c>
      <c r="G2011" s="2" t="s">
        <v>175</v>
      </c>
      <c r="H2011" s="4" t="s">
        <v>12211</v>
      </c>
      <c r="I2011" s="5" t="s">
        <v>12212</v>
      </c>
      <c r="J2011" s="2" t="s">
        <v>51</v>
      </c>
      <c r="K2011" s="2" t="s">
        <v>73</v>
      </c>
      <c r="L2011" s="2"/>
      <c r="M2011" s="8" t="s">
        <v>268</v>
      </c>
      <c r="N2011" s="2" t="s">
        <v>2325</v>
      </c>
      <c r="O2011" s="2" t="s">
        <v>87</v>
      </c>
      <c r="P2011" s="6">
        <v>3169</v>
      </c>
      <c r="Q2011" s="7" t="s">
        <v>52391</v>
      </c>
    </row>
    <row r="2012" spans="1:17" x14ac:dyDescent="0.2">
      <c r="A2012" s="2" t="s">
        <v>12213</v>
      </c>
      <c r="B2012" s="2" t="s">
        <v>12214</v>
      </c>
      <c r="C2012" s="3">
        <v>39027</v>
      </c>
      <c r="D2012" s="2" t="s">
        <v>12215</v>
      </c>
      <c r="E2012" s="2" t="s">
        <v>4277</v>
      </c>
      <c r="F2012" s="2" t="s">
        <v>5145</v>
      </c>
      <c r="G2012" s="2" t="s">
        <v>437</v>
      </c>
      <c r="H2012" s="4" t="s">
        <v>12216</v>
      </c>
      <c r="I2012" s="5" t="s">
        <v>12217</v>
      </c>
      <c r="J2012" s="2" t="s">
        <v>51</v>
      </c>
      <c r="K2012" s="2" t="s">
        <v>26</v>
      </c>
      <c r="L2012" s="2"/>
      <c r="M2012" s="8" t="s">
        <v>105</v>
      </c>
      <c r="N2012" s="2" t="s">
        <v>12218</v>
      </c>
      <c r="O2012" s="2" t="s">
        <v>312</v>
      </c>
      <c r="P2012" s="6">
        <v>5339</v>
      </c>
      <c r="Q2012" s="7" t="s">
        <v>52391</v>
      </c>
    </row>
    <row r="2013" spans="1:17" x14ac:dyDescent="0.2">
      <c r="A2013" s="2" t="s">
        <v>12219</v>
      </c>
      <c r="B2013" s="2" t="s">
        <v>12220</v>
      </c>
      <c r="C2013" s="3">
        <v>18404</v>
      </c>
      <c r="D2013" s="2" t="s">
        <v>12221</v>
      </c>
      <c r="E2013" s="2" t="s">
        <v>5414</v>
      </c>
      <c r="F2013" s="2" t="s">
        <v>12222</v>
      </c>
      <c r="G2013" s="2" t="s">
        <v>184</v>
      </c>
      <c r="H2013" s="4" t="s">
        <v>12223</v>
      </c>
      <c r="I2013" s="5" t="s">
        <v>12224</v>
      </c>
      <c r="J2013" s="2" t="s">
        <v>25</v>
      </c>
      <c r="K2013" s="2" t="s">
        <v>38</v>
      </c>
      <c r="L2013" s="2"/>
      <c r="M2013" s="8" t="s">
        <v>105</v>
      </c>
      <c r="N2013" s="2" t="s">
        <v>5422</v>
      </c>
      <c r="O2013" s="2" t="s">
        <v>198</v>
      </c>
      <c r="P2013" s="6">
        <v>6704</v>
      </c>
      <c r="Q2013" s="7" t="s">
        <v>52391</v>
      </c>
    </row>
    <row r="2014" spans="1:17" x14ac:dyDescent="0.2">
      <c r="A2014" s="2" t="s">
        <v>12225</v>
      </c>
      <c r="B2014" s="2" t="s">
        <v>12226</v>
      </c>
      <c r="C2014" s="3">
        <v>22690</v>
      </c>
      <c r="D2014" s="2" t="s">
        <v>12227</v>
      </c>
      <c r="E2014" s="2" t="s">
        <v>1764</v>
      </c>
      <c r="F2014" s="2" t="s">
        <v>12228</v>
      </c>
      <c r="G2014" s="2" t="s">
        <v>341</v>
      </c>
      <c r="H2014" s="4" t="s">
        <v>12229</v>
      </c>
      <c r="I2014" s="5" t="s">
        <v>12230</v>
      </c>
      <c r="J2014" s="2" t="s">
        <v>63</v>
      </c>
      <c r="K2014" s="2" t="s">
        <v>73</v>
      </c>
      <c r="L2014" s="2"/>
      <c r="M2014" s="8" t="s">
        <v>39</v>
      </c>
      <c r="N2014" s="2" t="s">
        <v>5622</v>
      </c>
      <c r="O2014" s="2" t="s">
        <v>312</v>
      </c>
      <c r="P2014" s="6">
        <v>2944</v>
      </c>
      <c r="Q2014" s="7" t="s">
        <v>52391</v>
      </c>
    </row>
    <row r="2015" spans="1:17" x14ac:dyDescent="0.2">
      <c r="A2015" s="2" t="s">
        <v>12231</v>
      </c>
      <c r="B2015" s="2" t="s">
        <v>12232</v>
      </c>
      <c r="C2015" s="3">
        <v>23041</v>
      </c>
      <c r="D2015" s="2" t="s">
        <v>12233</v>
      </c>
      <c r="E2015" s="2" t="s">
        <v>1547</v>
      </c>
      <c r="F2015" s="2" t="s">
        <v>1602</v>
      </c>
      <c r="G2015" s="2" t="s">
        <v>60</v>
      </c>
      <c r="H2015" s="4" t="s">
        <v>12234</v>
      </c>
      <c r="I2015" s="5" t="s">
        <v>12235</v>
      </c>
      <c r="J2015" s="2" t="s">
        <v>63</v>
      </c>
      <c r="K2015" s="2" t="s">
        <v>38</v>
      </c>
      <c r="L2015" s="2"/>
      <c r="M2015" s="8" t="s">
        <v>376</v>
      </c>
      <c r="N2015" s="2" t="s">
        <v>3662</v>
      </c>
      <c r="O2015" s="2" t="s">
        <v>188</v>
      </c>
      <c r="P2015" s="6">
        <v>4912</v>
      </c>
      <c r="Q2015" s="7" t="s">
        <v>52391</v>
      </c>
    </row>
    <row r="2016" spans="1:17" x14ac:dyDescent="0.2">
      <c r="A2016" s="2" t="s">
        <v>12236</v>
      </c>
      <c r="B2016" s="2" t="s">
        <v>12237</v>
      </c>
      <c r="C2016" s="3">
        <v>16280</v>
      </c>
      <c r="D2016" s="2" t="s">
        <v>12238</v>
      </c>
      <c r="E2016" s="2" t="s">
        <v>2578</v>
      </c>
      <c r="F2016" s="2" t="s">
        <v>112</v>
      </c>
      <c r="G2016" s="2" t="s">
        <v>70</v>
      </c>
      <c r="H2016" s="4" t="s">
        <v>12239</v>
      </c>
      <c r="I2016" s="5" t="s">
        <v>12240</v>
      </c>
      <c r="J2016" s="2" t="s">
        <v>25</v>
      </c>
      <c r="K2016" s="2" t="s">
        <v>73</v>
      </c>
      <c r="L2016" s="2"/>
      <c r="M2016" s="8" t="s">
        <v>85</v>
      </c>
      <c r="N2016" s="2" t="s">
        <v>10850</v>
      </c>
      <c r="O2016" s="2" t="s">
        <v>54</v>
      </c>
      <c r="P2016" s="6">
        <v>3152</v>
      </c>
      <c r="Q2016" s="7" t="s">
        <v>52391</v>
      </c>
    </row>
    <row r="2017" spans="1:17" x14ac:dyDescent="0.2">
      <c r="A2017" s="2" t="s">
        <v>12241</v>
      </c>
      <c r="B2017" s="2" t="s">
        <v>12242</v>
      </c>
      <c r="C2017" s="3">
        <v>24724</v>
      </c>
      <c r="D2017" s="2" t="s">
        <v>12243</v>
      </c>
      <c r="E2017" s="2" t="s">
        <v>3160</v>
      </c>
      <c r="F2017" s="2" t="s">
        <v>2101</v>
      </c>
      <c r="G2017" s="2" t="s">
        <v>81</v>
      </c>
      <c r="H2017" s="4" t="s">
        <v>12244</v>
      </c>
      <c r="I2017" s="5" t="s">
        <v>12245</v>
      </c>
      <c r="J2017" s="2" t="s">
        <v>51</v>
      </c>
      <c r="K2017" s="2" t="s">
        <v>38</v>
      </c>
      <c r="L2017" s="2"/>
      <c r="M2017" s="8" t="s">
        <v>74</v>
      </c>
      <c r="N2017" s="2" t="s">
        <v>3068</v>
      </c>
      <c r="O2017" s="2" t="s">
        <v>29</v>
      </c>
      <c r="P2017" s="6">
        <v>9154</v>
      </c>
      <c r="Q2017" s="7" t="s">
        <v>52391</v>
      </c>
    </row>
    <row r="2018" spans="1:17" x14ac:dyDescent="0.2">
      <c r="A2018" s="2" t="s">
        <v>12246</v>
      </c>
      <c r="B2018" s="2" t="s">
        <v>12247</v>
      </c>
      <c r="C2018" s="3">
        <v>28813</v>
      </c>
      <c r="D2018" s="2" t="s">
        <v>12248</v>
      </c>
      <c r="E2018" s="2" t="s">
        <v>5778</v>
      </c>
      <c r="F2018" s="2" t="s">
        <v>428</v>
      </c>
      <c r="G2018" s="2" t="s">
        <v>22</v>
      </c>
      <c r="H2018" s="4" t="s">
        <v>12249</v>
      </c>
      <c r="I2018" s="5" t="s">
        <v>12250</v>
      </c>
      <c r="J2018" s="2" t="s">
        <v>51</v>
      </c>
      <c r="K2018" s="2" t="s">
        <v>26</v>
      </c>
      <c r="L2018" s="2"/>
      <c r="M2018" s="8" t="s">
        <v>85</v>
      </c>
      <c r="N2018" s="2" t="s">
        <v>11242</v>
      </c>
      <c r="O2018" s="2" t="s">
        <v>29</v>
      </c>
      <c r="P2018" s="6">
        <v>6851</v>
      </c>
      <c r="Q2018" s="7" t="s">
        <v>52391</v>
      </c>
    </row>
    <row r="2019" spans="1:17" x14ac:dyDescent="0.2">
      <c r="A2019" s="2" t="s">
        <v>12251</v>
      </c>
      <c r="B2019" s="2" t="s">
        <v>12252</v>
      </c>
      <c r="C2019" s="3">
        <v>31372</v>
      </c>
      <c r="D2019" s="2" t="s">
        <v>12253</v>
      </c>
      <c r="E2019" s="2" t="s">
        <v>693</v>
      </c>
      <c r="F2019" s="2" t="s">
        <v>12254</v>
      </c>
      <c r="G2019" s="2" t="s">
        <v>687</v>
      </c>
      <c r="H2019" s="4" t="s">
        <v>12255</v>
      </c>
      <c r="I2019" s="5" t="s">
        <v>12256</v>
      </c>
      <c r="J2019" s="2" t="s">
        <v>84</v>
      </c>
      <c r="K2019" s="2" t="s">
        <v>73</v>
      </c>
      <c r="L2019" s="2"/>
      <c r="M2019" s="8" t="s">
        <v>376</v>
      </c>
      <c r="N2019" s="2" t="s">
        <v>12257</v>
      </c>
      <c r="O2019" s="2" t="s">
        <v>296</v>
      </c>
      <c r="P2019" s="6">
        <v>6366</v>
      </c>
      <c r="Q2019" s="7" t="s">
        <v>52391</v>
      </c>
    </row>
    <row r="2020" spans="1:17" x14ac:dyDescent="0.2">
      <c r="A2020" s="2" t="s">
        <v>12258</v>
      </c>
      <c r="B2020" s="2" t="s">
        <v>12259</v>
      </c>
      <c r="C2020" s="3">
        <v>24521</v>
      </c>
      <c r="D2020" s="2" t="s">
        <v>12260</v>
      </c>
      <c r="E2020" s="2" t="s">
        <v>182</v>
      </c>
      <c r="F2020" s="2" t="s">
        <v>12261</v>
      </c>
      <c r="G2020" s="2" t="s">
        <v>437</v>
      </c>
      <c r="H2020" s="4" t="s">
        <v>12262</v>
      </c>
      <c r="I2020" s="5" t="s">
        <v>12263</v>
      </c>
      <c r="J2020" s="2" t="s">
        <v>160</v>
      </c>
      <c r="K2020" s="2" t="s">
        <v>73</v>
      </c>
      <c r="L2020" s="2"/>
      <c r="M2020" s="8" t="s">
        <v>376</v>
      </c>
      <c r="N2020" s="2" t="s">
        <v>1936</v>
      </c>
      <c r="O2020" s="2" t="s">
        <v>188</v>
      </c>
      <c r="P2020" s="6">
        <v>3321</v>
      </c>
      <c r="Q2020" s="7" t="s">
        <v>52391</v>
      </c>
    </row>
    <row r="2021" spans="1:17" x14ac:dyDescent="0.2">
      <c r="A2021" s="2" t="s">
        <v>12264</v>
      </c>
      <c r="B2021" s="2" t="s">
        <v>12265</v>
      </c>
      <c r="C2021" s="3">
        <v>35139</v>
      </c>
      <c r="D2021" s="2" t="s">
        <v>12266</v>
      </c>
      <c r="E2021" s="2" t="s">
        <v>2438</v>
      </c>
      <c r="F2021" s="2" t="s">
        <v>12267</v>
      </c>
      <c r="G2021" s="2" t="s">
        <v>184</v>
      </c>
      <c r="H2021" s="4" t="s">
        <v>12268</v>
      </c>
      <c r="I2021" s="5" t="s">
        <v>12269</v>
      </c>
      <c r="J2021" s="2" t="s">
        <v>51</v>
      </c>
      <c r="K2021" s="2" t="s">
        <v>38</v>
      </c>
      <c r="L2021" s="2"/>
      <c r="M2021" s="8" t="s">
        <v>116</v>
      </c>
      <c r="N2021" s="2" t="s">
        <v>3637</v>
      </c>
      <c r="O2021" s="2" t="s">
        <v>296</v>
      </c>
      <c r="P2021" s="6">
        <v>8248</v>
      </c>
      <c r="Q2021" s="7" t="s">
        <v>52391</v>
      </c>
    </row>
    <row r="2022" spans="1:17" x14ac:dyDescent="0.2">
      <c r="A2022" s="2" t="s">
        <v>12270</v>
      </c>
      <c r="B2022" s="2" t="s">
        <v>12271</v>
      </c>
      <c r="C2022" s="3">
        <v>37137</v>
      </c>
      <c r="D2022" s="2" t="s">
        <v>12272</v>
      </c>
      <c r="E2022" s="2" t="s">
        <v>4856</v>
      </c>
      <c r="F2022" s="2" t="s">
        <v>12273</v>
      </c>
      <c r="G2022" s="2" t="s">
        <v>123</v>
      </c>
      <c r="H2022" s="4" t="s">
        <v>12274</v>
      </c>
      <c r="I2022" s="5" t="s">
        <v>12275</v>
      </c>
      <c r="J2022" s="2" t="s">
        <v>84</v>
      </c>
      <c r="K2022" s="2" t="s">
        <v>26</v>
      </c>
      <c r="L2022" s="2"/>
      <c r="M2022" s="8" t="s">
        <v>105</v>
      </c>
      <c r="N2022" s="2" t="s">
        <v>12276</v>
      </c>
      <c r="O2022" s="2" t="s">
        <v>41</v>
      </c>
      <c r="P2022" s="6">
        <v>5602</v>
      </c>
      <c r="Q2022" s="7" t="s">
        <v>52391</v>
      </c>
    </row>
    <row r="2023" spans="1:17" x14ac:dyDescent="0.2">
      <c r="A2023" s="2" t="s">
        <v>12277</v>
      </c>
      <c r="B2023" s="2" t="s">
        <v>12278</v>
      </c>
      <c r="C2023" s="3">
        <v>34275</v>
      </c>
      <c r="D2023" s="2" t="s">
        <v>12279</v>
      </c>
      <c r="E2023" s="2" t="s">
        <v>2418</v>
      </c>
      <c r="F2023" s="2" t="s">
        <v>1370</v>
      </c>
      <c r="G2023" s="2" t="s">
        <v>48</v>
      </c>
      <c r="H2023" s="4" t="s">
        <v>12280</v>
      </c>
      <c r="I2023" s="5" t="s">
        <v>12281</v>
      </c>
      <c r="J2023" s="2" t="s">
        <v>51</v>
      </c>
      <c r="K2023" s="2" t="s">
        <v>38</v>
      </c>
      <c r="L2023" s="2"/>
      <c r="M2023" s="8" t="s">
        <v>207</v>
      </c>
      <c r="N2023" s="2" t="s">
        <v>2387</v>
      </c>
      <c r="O2023" s="2" t="s">
        <v>296</v>
      </c>
      <c r="P2023" s="6">
        <v>7899</v>
      </c>
      <c r="Q2023" s="7" t="s">
        <v>52391</v>
      </c>
    </row>
    <row r="2024" spans="1:17" x14ac:dyDescent="0.2">
      <c r="A2024" s="2" t="s">
        <v>12282</v>
      </c>
      <c r="B2024" s="2" t="s">
        <v>12283</v>
      </c>
      <c r="C2024" s="3">
        <v>27948</v>
      </c>
      <c r="D2024" s="2" t="s">
        <v>12284</v>
      </c>
      <c r="E2024" s="2" t="s">
        <v>8315</v>
      </c>
      <c r="F2024" s="2" t="s">
        <v>7799</v>
      </c>
      <c r="G2024" s="2" t="s">
        <v>70</v>
      </c>
      <c r="H2024" s="4" t="s">
        <v>12285</v>
      </c>
      <c r="I2024" s="5" t="s">
        <v>12286</v>
      </c>
      <c r="J2024" s="2" t="s">
        <v>25</v>
      </c>
      <c r="K2024" s="2" t="s">
        <v>38</v>
      </c>
      <c r="L2024" s="2"/>
      <c r="M2024" s="8" t="s">
        <v>39</v>
      </c>
      <c r="N2024" s="2" t="s">
        <v>11995</v>
      </c>
      <c r="O2024" s="2" t="s">
        <v>198</v>
      </c>
      <c r="P2024" s="6">
        <v>3793</v>
      </c>
      <c r="Q2024" s="7" t="s">
        <v>52391</v>
      </c>
    </row>
    <row r="2025" spans="1:17" x14ac:dyDescent="0.2">
      <c r="A2025" s="2" t="s">
        <v>12287</v>
      </c>
      <c r="B2025" s="2" t="s">
        <v>12288</v>
      </c>
      <c r="C2025" s="3">
        <v>24825</v>
      </c>
      <c r="D2025" s="2" t="s">
        <v>12289</v>
      </c>
      <c r="E2025" s="2" t="s">
        <v>3884</v>
      </c>
      <c r="F2025" s="2" t="s">
        <v>12290</v>
      </c>
      <c r="G2025" s="2" t="s">
        <v>93</v>
      </c>
      <c r="H2025" s="4" t="s">
        <v>12291</v>
      </c>
      <c r="I2025" s="5" t="s">
        <v>12292</v>
      </c>
      <c r="J2025" s="2" t="s">
        <v>51</v>
      </c>
      <c r="K2025" s="2" t="s">
        <v>73</v>
      </c>
      <c r="L2025" s="2"/>
      <c r="M2025" s="8" t="s">
        <v>52</v>
      </c>
      <c r="N2025" s="2" t="s">
        <v>9279</v>
      </c>
      <c r="O2025" s="2" t="s">
        <v>87</v>
      </c>
      <c r="P2025" s="6">
        <v>5709</v>
      </c>
      <c r="Q2025" s="7" t="s">
        <v>52391</v>
      </c>
    </row>
    <row r="2026" spans="1:17" x14ac:dyDescent="0.2">
      <c r="A2026" s="2" t="s">
        <v>12293</v>
      </c>
      <c r="B2026" s="2" t="s">
        <v>12294</v>
      </c>
      <c r="C2026" s="3">
        <v>26075</v>
      </c>
      <c r="D2026" s="2" t="s">
        <v>12295</v>
      </c>
      <c r="E2026" s="2" t="s">
        <v>709</v>
      </c>
      <c r="F2026" s="2" t="s">
        <v>6811</v>
      </c>
      <c r="G2026" s="2" t="s">
        <v>702</v>
      </c>
      <c r="H2026" s="4" t="s">
        <v>12296</v>
      </c>
      <c r="I2026" s="5" t="s">
        <v>12297</v>
      </c>
      <c r="J2026" s="2" t="s">
        <v>160</v>
      </c>
      <c r="K2026" s="2" t="s">
        <v>38</v>
      </c>
      <c r="L2026" s="2"/>
      <c r="M2026" s="8" t="s">
        <v>74</v>
      </c>
      <c r="N2026" s="2" t="s">
        <v>5680</v>
      </c>
      <c r="O2026" s="2" t="s">
        <v>107</v>
      </c>
      <c r="P2026" s="6">
        <v>8873</v>
      </c>
      <c r="Q2026" s="7" t="s">
        <v>52391</v>
      </c>
    </row>
    <row r="2027" spans="1:17" x14ac:dyDescent="0.2">
      <c r="A2027" s="2" t="s">
        <v>12298</v>
      </c>
      <c r="B2027" s="2" t="s">
        <v>12299</v>
      </c>
      <c r="C2027" s="3">
        <v>31047</v>
      </c>
      <c r="D2027" s="2" t="s">
        <v>12300</v>
      </c>
      <c r="E2027" s="2" t="s">
        <v>273</v>
      </c>
      <c r="F2027" s="2" t="s">
        <v>12301</v>
      </c>
      <c r="G2027" s="2" t="s">
        <v>687</v>
      </c>
      <c r="H2027" s="4" t="s">
        <v>12302</v>
      </c>
      <c r="I2027" s="5" t="s">
        <v>12303</v>
      </c>
      <c r="J2027" s="2" t="s">
        <v>84</v>
      </c>
      <c r="K2027" s="2" t="s">
        <v>38</v>
      </c>
      <c r="L2027" s="2"/>
      <c r="M2027" s="8" t="s">
        <v>27</v>
      </c>
      <c r="N2027" s="2" t="s">
        <v>750</v>
      </c>
      <c r="O2027" s="2" t="s">
        <v>312</v>
      </c>
      <c r="P2027" s="6">
        <v>2574</v>
      </c>
      <c r="Q2027" s="7" t="s">
        <v>52391</v>
      </c>
    </row>
    <row r="2028" spans="1:17" x14ac:dyDescent="0.2">
      <c r="A2028" s="2" t="s">
        <v>12304</v>
      </c>
      <c r="B2028" s="2" t="s">
        <v>12305</v>
      </c>
      <c r="C2028" s="3">
        <v>21027</v>
      </c>
      <c r="D2028" s="2" t="s">
        <v>12306</v>
      </c>
      <c r="E2028" s="2" t="s">
        <v>3689</v>
      </c>
      <c r="F2028" s="2" t="s">
        <v>783</v>
      </c>
      <c r="G2028" s="2" t="s">
        <v>102</v>
      </c>
      <c r="H2028" s="4" t="s">
        <v>12307</v>
      </c>
      <c r="I2028" s="5" t="s">
        <v>12308</v>
      </c>
      <c r="J2028" s="2" t="s">
        <v>63</v>
      </c>
      <c r="K2028" s="2" t="s">
        <v>26</v>
      </c>
      <c r="L2028" s="2"/>
      <c r="M2028" s="8" t="s">
        <v>143</v>
      </c>
      <c r="N2028" s="2" t="s">
        <v>1536</v>
      </c>
      <c r="O2028" s="2" t="s">
        <v>54</v>
      </c>
      <c r="P2028" s="6">
        <v>8811</v>
      </c>
      <c r="Q2028" s="7" t="s">
        <v>52391</v>
      </c>
    </row>
    <row r="2029" spans="1:17" x14ac:dyDescent="0.2">
      <c r="A2029" s="2" t="s">
        <v>12309</v>
      </c>
      <c r="B2029" s="2" t="s">
        <v>12310</v>
      </c>
      <c r="C2029" s="3">
        <v>30979</v>
      </c>
      <c r="D2029" s="2" t="s">
        <v>12311</v>
      </c>
      <c r="E2029" s="2" t="s">
        <v>7396</v>
      </c>
      <c r="F2029" s="2" t="s">
        <v>1075</v>
      </c>
      <c r="G2029" s="2" t="s">
        <v>113</v>
      </c>
      <c r="H2029" s="4" t="s">
        <v>12312</v>
      </c>
      <c r="I2029" s="5" t="s">
        <v>12256</v>
      </c>
      <c r="J2029" s="2" t="s">
        <v>63</v>
      </c>
      <c r="K2029" s="2" t="s">
        <v>26</v>
      </c>
      <c r="L2029" s="2"/>
      <c r="M2029" s="8" t="s">
        <v>143</v>
      </c>
      <c r="N2029" s="2" t="s">
        <v>6605</v>
      </c>
      <c r="O2029" s="2" t="s">
        <v>312</v>
      </c>
      <c r="P2029" s="6">
        <v>7306</v>
      </c>
      <c r="Q2029" s="7" t="s">
        <v>52391</v>
      </c>
    </row>
    <row r="2030" spans="1:17" x14ac:dyDescent="0.2">
      <c r="A2030" s="2" t="s">
        <v>12313</v>
      </c>
      <c r="B2030" s="2" t="s">
        <v>12314</v>
      </c>
      <c r="C2030" s="3">
        <v>27274</v>
      </c>
      <c r="D2030" s="2" t="s">
        <v>12315</v>
      </c>
      <c r="E2030" s="2" t="s">
        <v>1016</v>
      </c>
      <c r="F2030" s="2" t="s">
        <v>1342</v>
      </c>
      <c r="G2030" s="2" t="s">
        <v>60</v>
      </c>
      <c r="H2030" s="4" t="s">
        <v>12316</v>
      </c>
      <c r="I2030" s="5" t="s">
        <v>12317</v>
      </c>
      <c r="J2030" s="2" t="s">
        <v>25</v>
      </c>
      <c r="K2030" s="2" t="s">
        <v>38</v>
      </c>
      <c r="L2030" s="2"/>
      <c r="M2030" s="8" t="s">
        <v>116</v>
      </c>
      <c r="N2030" s="2" t="s">
        <v>440</v>
      </c>
      <c r="O2030" s="2" t="s">
        <v>41</v>
      </c>
      <c r="P2030" s="6">
        <v>5131</v>
      </c>
      <c r="Q2030" s="7" t="s">
        <v>52391</v>
      </c>
    </row>
    <row r="2031" spans="1:17" x14ac:dyDescent="0.2">
      <c r="A2031" s="2" t="s">
        <v>12318</v>
      </c>
      <c r="B2031" s="2" t="s">
        <v>12319</v>
      </c>
      <c r="C2031" s="3">
        <v>26553</v>
      </c>
      <c r="D2031" s="2" t="s">
        <v>12320</v>
      </c>
      <c r="E2031" s="2" t="s">
        <v>2164</v>
      </c>
      <c r="F2031" s="2" t="s">
        <v>3940</v>
      </c>
      <c r="G2031" s="2" t="s">
        <v>437</v>
      </c>
      <c r="H2031" s="4" t="s">
        <v>12321</v>
      </c>
      <c r="I2031" s="5" t="s">
        <v>12322</v>
      </c>
      <c r="J2031" s="2" t="s">
        <v>160</v>
      </c>
      <c r="K2031" s="2" t="s">
        <v>26</v>
      </c>
      <c r="L2031" s="2"/>
      <c r="M2031" s="8" t="s">
        <v>74</v>
      </c>
      <c r="N2031" s="2" t="s">
        <v>1566</v>
      </c>
      <c r="O2031" s="2" t="s">
        <v>243</v>
      </c>
      <c r="P2031" s="6">
        <v>2698</v>
      </c>
      <c r="Q2031" s="7" t="s">
        <v>52391</v>
      </c>
    </row>
    <row r="2032" spans="1:17" x14ac:dyDescent="0.2">
      <c r="A2032" s="2" t="s">
        <v>12323</v>
      </c>
      <c r="B2032" s="2" t="s">
        <v>12324</v>
      </c>
      <c r="C2032" s="3">
        <v>17266</v>
      </c>
      <c r="D2032" s="2" t="s">
        <v>12325</v>
      </c>
      <c r="E2032" s="2" t="s">
        <v>468</v>
      </c>
      <c r="F2032" s="2" t="s">
        <v>783</v>
      </c>
      <c r="G2032" s="2" t="s">
        <v>204</v>
      </c>
      <c r="H2032" s="4" t="s">
        <v>12326</v>
      </c>
      <c r="I2032" s="5" t="s">
        <v>12327</v>
      </c>
      <c r="J2032" s="2" t="s">
        <v>25</v>
      </c>
      <c r="K2032" s="2" t="s">
        <v>73</v>
      </c>
      <c r="L2032" s="2"/>
      <c r="M2032" s="8" t="s">
        <v>39</v>
      </c>
      <c r="N2032" s="2" t="s">
        <v>7588</v>
      </c>
      <c r="O2032" s="2" t="s">
        <v>296</v>
      </c>
      <c r="P2032" s="6">
        <v>6789</v>
      </c>
      <c r="Q2032" s="7" t="s">
        <v>52391</v>
      </c>
    </row>
    <row r="2033" spans="1:17" x14ac:dyDescent="0.2">
      <c r="A2033" s="2" t="s">
        <v>12328</v>
      </c>
      <c r="B2033" s="2" t="s">
        <v>12329</v>
      </c>
      <c r="C2033" s="3">
        <v>35478</v>
      </c>
      <c r="D2033" s="2" t="s">
        <v>12330</v>
      </c>
      <c r="E2033" s="2" t="s">
        <v>822</v>
      </c>
      <c r="F2033" s="2" t="s">
        <v>4259</v>
      </c>
      <c r="G2033" s="2" t="s">
        <v>214</v>
      </c>
      <c r="H2033" s="4" t="s">
        <v>12331</v>
      </c>
      <c r="I2033" s="5" t="s">
        <v>12332</v>
      </c>
      <c r="J2033" s="2" t="s">
        <v>63</v>
      </c>
      <c r="K2033" s="2" t="s">
        <v>26</v>
      </c>
      <c r="L2033" s="2"/>
      <c r="M2033" s="8" t="s">
        <v>376</v>
      </c>
      <c r="N2033" s="2" t="s">
        <v>2447</v>
      </c>
      <c r="O2033" s="2" t="s">
        <v>29</v>
      </c>
      <c r="P2033" s="6">
        <v>5619</v>
      </c>
      <c r="Q2033" s="7" t="s">
        <v>52391</v>
      </c>
    </row>
    <row r="2034" spans="1:17" x14ac:dyDescent="0.2">
      <c r="A2034" s="2" t="s">
        <v>12333</v>
      </c>
      <c r="B2034" s="2" t="s">
        <v>12334</v>
      </c>
      <c r="C2034" s="3">
        <v>27791</v>
      </c>
      <c r="D2034" s="2" t="s">
        <v>12335</v>
      </c>
      <c r="E2034" s="2" t="s">
        <v>1089</v>
      </c>
      <c r="F2034" s="2" t="s">
        <v>631</v>
      </c>
      <c r="G2034" s="2" t="s">
        <v>113</v>
      </c>
      <c r="H2034" s="4" t="s">
        <v>12336</v>
      </c>
      <c r="I2034" s="5" t="s">
        <v>12337</v>
      </c>
      <c r="J2034" s="2" t="s">
        <v>25</v>
      </c>
      <c r="K2034" s="2" t="s">
        <v>26</v>
      </c>
      <c r="L2034" s="2"/>
      <c r="M2034" s="8" t="s">
        <v>85</v>
      </c>
      <c r="N2034" s="2" t="s">
        <v>11672</v>
      </c>
      <c r="O2034" s="2" t="s">
        <v>87</v>
      </c>
      <c r="P2034" s="6">
        <v>6403</v>
      </c>
      <c r="Q2034" s="7" t="s">
        <v>52391</v>
      </c>
    </row>
    <row r="2035" spans="1:17" x14ac:dyDescent="0.2">
      <c r="A2035" s="2" t="s">
        <v>12338</v>
      </c>
      <c r="B2035" s="2" t="s">
        <v>12339</v>
      </c>
      <c r="C2035" s="3">
        <v>30117</v>
      </c>
      <c r="D2035" s="2" t="s">
        <v>12340</v>
      </c>
      <c r="E2035" s="2" t="s">
        <v>435</v>
      </c>
      <c r="F2035" s="2" t="s">
        <v>12341</v>
      </c>
      <c r="G2035" s="2" t="s">
        <v>102</v>
      </c>
      <c r="H2035" s="4" t="s">
        <v>12342</v>
      </c>
      <c r="I2035" s="5" t="s">
        <v>12343</v>
      </c>
      <c r="J2035" s="2" t="s">
        <v>51</v>
      </c>
      <c r="K2035" s="2" t="s">
        <v>26</v>
      </c>
      <c r="L2035" s="2"/>
      <c r="M2035" s="8" t="s">
        <v>143</v>
      </c>
      <c r="N2035" s="2" t="s">
        <v>1142</v>
      </c>
      <c r="O2035" s="2" t="s">
        <v>87</v>
      </c>
      <c r="P2035" s="6">
        <v>2538</v>
      </c>
      <c r="Q2035" s="7" t="s">
        <v>52391</v>
      </c>
    </row>
    <row r="2036" spans="1:17" x14ac:dyDescent="0.2">
      <c r="A2036" s="2" t="s">
        <v>12344</v>
      </c>
      <c r="B2036" s="2" t="s">
        <v>12345</v>
      </c>
      <c r="C2036" s="3">
        <v>36061</v>
      </c>
      <c r="D2036" s="2" t="s">
        <v>12346</v>
      </c>
      <c r="E2036" s="2" t="s">
        <v>2279</v>
      </c>
      <c r="F2036" s="2" t="s">
        <v>2719</v>
      </c>
      <c r="G2036" s="2" t="s">
        <v>132</v>
      </c>
      <c r="H2036" s="4" t="s">
        <v>12347</v>
      </c>
      <c r="I2036" s="5" t="s">
        <v>12348</v>
      </c>
      <c r="J2036" s="2" t="s">
        <v>51</v>
      </c>
      <c r="K2036" s="2" t="s">
        <v>26</v>
      </c>
      <c r="L2036" s="2"/>
      <c r="M2036" s="8" t="s">
        <v>52</v>
      </c>
      <c r="N2036" s="2" t="s">
        <v>217</v>
      </c>
      <c r="O2036" s="2" t="s">
        <v>54</v>
      </c>
      <c r="P2036" s="6">
        <v>7760</v>
      </c>
      <c r="Q2036" s="7" t="s">
        <v>52391</v>
      </c>
    </row>
    <row r="2037" spans="1:17" x14ac:dyDescent="0.2">
      <c r="A2037" s="2" t="s">
        <v>12349</v>
      </c>
      <c r="B2037" s="2" t="s">
        <v>12350</v>
      </c>
      <c r="C2037" s="3">
        <v>37547</v>
      </c>
      <c r="D2037" s="2" t="s">
        <v>12351</v>
      </c>
      <c r="E2037" s="2" t="s">
        <v>10714</v>
      </c>
      <c r="F2037" s="2" t="s">
        <v>1578</v>
      </c>
      <c r="G2037" s="2" t="s">
        <v>275</v>
      </c>
      <c r="H2037" s="4" t="s">
        <v>12352</v>
      </c>
      <c r="I2037" s="5" t="s">
        <v>12353</v>
      </c>
      <c r="J2037" s="2" t="s">
        <v>51</v>
      </c>
      <c r="K2037" s="2" t="s">
        <v>26</v>
      </c>
      <c r="L2037" s="2"/>
      <c r="M2037" s="8" t="s">
        <v>27</v>
      </c>
      <c r="N2037" s="2" t="s">
        <v>4676</v>
      </c>
      <c r="O2037" s="2" t="s">
        <v>87</v>
      </c>
      <c r="P2037" s="6">
        <v>2978</v>
      </c>
      <c r="Q2037" s="7" t="s">
        <v>52391</v>
      </c>
    </row>
    <row r="2038" spans="1:17" x14ac:dyDescent="0.2">
      <c r="A2038" s="2" t="s">
        <v>12354</v>
      </c>
      <c r="B2038" s="2" t="s">
        <v>12355</v>
      </c>
      <c r="C2038" s="3">
        <v>19988</v>
      </c>
      <c r="D2038" s="2" t="s">
        <v>12356</v>
      </c>
      <c r="E2038" s="2" t="s">
        <v>2885</v>
      </c>
      <c r="F2038" s="2" t="s">
        <v>3689</v>
      </c>
      <c r="G2038" s="2" t="s">
        <v>48</v>
      </c>
      <c r="H2038" s="4" t="s">
        <v>12357</v>
      </c>
      <c r="I2038" s="5" t="s">
        <v>12358</v>
      </c>
      <c r="J2038" s="2" t="s">
        <v>25</v>
      </c>
      <c r="K2038" s="2" t="s">
        <v>26</v>
      </c>
      <c r="L2038" s="2"/>
      <c r="M2038" s="8" t="s">
        <v>105</v>
      </c>
      <c r="N2038" s="2" t="s">
        <v>208</v>
      </c>
      <c r="O2038" s="2" t="s">
        <v>29</v>
      </c>
      <c r="P2038" s="6">
        <v>3458</v>
      </c>
      <c r="Q2038" s="7" t="s">
        <v>52391</v>
      </c>
    </row>
    <row r="2039" spans="1:17" x14ac:dyDescent="0.2">
      <c r="A2039" s="2" t="s">
        <v>12359</v>
      </c>
      <c r="B2039" s="2" t="s">
        <v>12360</v>
      </c>
      <c r="C2039" s="3">
        <v>22016</v>
      </c>
      <c r="D2039" s="2" t="s">
        <v>12361</v>
      </c>
      <c r="E2039" s="2" t="s">
        <v>669</v>
      </c>
      <c r="F2039" s="2" t="s">
        <v>5407</v>
      </c>
      <c r="G2039" s="2" t="s">
        <v>35</v>
      </c>
      <c r="H2039" s="4" t="s">
        <v>12362</v>
      </c>
      <c r="I2039" s="5" t="s">
        <v>12363</v>
      </c>
      <c r="J2039" s="2" t="s">
        <v>160</v>
      </c>
      <c r="K2039" s="2" t="s">
        <v>38</v>
      </c>
      <c r="L2039" s="2"/>
      <c r="M2039" s="8" t="s">
        <v>74</v>
      </c>
      <c r="N2039" s="2" t="s">
        <v>4574</v>
      </c>
      <c r="O2039" s="2" t="s">
        <v>188</v>
      </c>
      <c r="P2039" s="6">
        <v>2231</v>
      </c>
      <c r="Q2039" s="7" t="s">
        <v>52391</v>
      </c>
    </row>
    <row r="2040" spans="1:17" x14ac:dyDescent="0.2">
      <c r="A2040" s="2" t="s">
        <v>12364</v>
      </c>
      <c r="B2040" s="2" t="s">
        <v>12365</v>
      </c>
      <c r="C2040" s="3">
        <v>32453</v>
      </c>
      <c r="D2040" s="2" t="s">
        <v>12366</v>
      </c>
      <c r="E2040" s="2" t="s">
        <v>10764</v>
      </c>
      <c r="F2040" s="2" t="s">
        <v>1693</v>
      </c>
      <c r="G2040" s="2" t="s">
        <v>687</v>
      </c>
      <c r="H2040" s="4" t="s">
        <v>12367</v>
      </c>
      <c r="I2040" s="5" t="s">
        <v>12368</v>
      </c>
      <c r="J2040" s="2" t="s">
        <v>84</v>
      </c>
      <c r="K2040" s="2" t="s">
        <v>38</v>
      </c>
      <c r="L2040" s="2"/>
      <c r="M2040" s="8" t="s">
        <v>27</v>
      </c>
      <c r="N2040" s="2" t="s">
        <v>12218</v>
      </c>
      <c r="O2040" s="2" t="s">
        <v>54</v>
      </c>
      <c r="P2040" s="6">
        <v>7121</v>
      </c>
      <c r="Q2040" s="7" t="s">
        <v>52391</v>
      </c>
    </row>
    <row r="2041" spans="1:17" x14ac:dyDescent="0.2">
      <c r="A2041" s="2" t="s">
        <v>12369</v>
      </c>
      <c r="B2041" s="2" t="s">
        <v>12370</v>
      </c>
      <c r="C2041" s="3">
        <v>29154</v>
      </c>
      <c r="D2041" s="2" t="s">
        <v>12371</v>
      </c>
      <c r="E2041" s="2" t="s">
        <v>3799</v>
      </c>
      <c r="F2041" s="2" t="s">
        <v>12372</v>
      </c>
      <c r="G2041" s="2" t="s">
        <v>478</v>
      </c>
      <c r="H2041" s="4" t="s">
        <v>12373</v>
      </c>
      <c r="I2041" s="5" t="s">
        <v>12374</v>
      </c>
      <c r="J2041" s="2" t="s">
        <v>160</v>
      </c>
      <c r="K2041" s="2" t="s">
        <v>73</v>
      </c>
      <c r="L2041" s="2"/>
      <c r="M2041" s="8" t="s">
        <v>116</v>
      </c>
      <c r="N2041" s="2" t="s">
        <v>5937</v>
      </c>
      <c r="O2041" s="2" t="s">
        <v>296</v>
      </c>
      <c r="P2041" s="6">
        <v>1851</v>
      </c>
      <c r="Q2041" s="7" t="s">
        <v>52391</v>
      </c>
    </row>
    <row r="2042" spans="1:17" x14ac:dyDescent="0.2">
      <c r="A2042" s="2" t="s">
        <v>12375</v>
      </c>
      <c r="B2042" s="2" t="s">
        <v>12376</v>
      </c>
      <c r="C2042" s="3">
        <v>29100</v>
      </c>
      <c r="D2042" s="2" t="s">
        <v>12377</v>
      </c>
      <c r="E2042" s="2" t="s">
        <v>173</v>
      </c>
      <c r="F2042" s="2" t="s">
        <v>2824</v>
      </c>
      <c r="G2042" s="2" t="s">
        <v>48</v>
      </c>
      <c r="H2042" s="4" t="s">
        <v>12378</v>
      </c>
      <c r="I2042" s="5" t="s">
        <v>12379</v>
      </c>
      <c r="J2042" s="2" t="s">
        <v>63</v>
      </c>
      <c r="K2042" s="2" t="s">
        <v>26</v>
      </c>
      <c r="L2042" s="2"/>
      <c r="M2042" s="8" t="s">
        <v>116</v>
      </c>
      <c r="N2042" s="2" t="s">
        <v>9130</v>
      </c>
      <c r="O2042" s="2" t="s">
        <v>87</v>
      </c>
      <c r="P2042" s="6">
        <v>4738</v>
      </c>
      <c r="Q2042" s="7" t="s">
        <v>52391</v>
      </c>
    </row>
    <row r="2043" spans="1:17" x14ac:dyDescent="0.2">
      <c r="A2043" s="2" t="s">
        <v>12380</v>
      </c>
      <c r="B2043" s="2" t="s">
        <v>12381</v>
      </c>
      <c r="C2043" s="3">
        <v>22495</v>
      </c>
      <c r="D2043" s="2" t="s">
        <v>12382</v>
      </c>
      <c r="E2043" s="2" t="s">
        <v>372</v>
      </c>
      <c r="F2043" s="2" t="s">
        <v>92</v>
      </c>
      <c r="G2043" s="2" t="s">
        <v>102</v>
      </c>
      <c r="H2043" s="4" t="s">
        <v>12383</v>
      </c>
      <c r="I2043" s="5" t="s">
        <v>12384</v>
      </c>
      <c r="J2043" s="2" t="s">
        <v>160</v>
      </c>
      <c r="K2043" s="2" t="s">
        <v>73</v>
      </c>
      <c r="L2043" s="2"/>
      <c r="M2043" s="8" t="s">
        <v>74</v>
      </c>
      <c r="N2043" s="2" t="s">
        <v>8157</v>
      </c>
      <c r="O2043" s="2" t="s">
        <v>312</v>
      </c>
      <c r="P2043" s="6">
        <v>2167</v>
      </c>
      <c r="Q2043" s="7" t="s">
        <v>52391</v>
      </c>
    </row>
    <row r="2044" spans="1:17" x14ac:dyDescent="0.2">
      <c r="A2044" s="2" t="s">
        <v>12385</v>
      </c>
      <c r="B2044" s="2" t="s">
        <v>12386</v>
      </c>
      <c r="C2044" s="3">
        <v>16220</v>
      </c>
      <c r="D2044" s="2" t="s">
        <v>12387</v>
      </c>
      <c r="E2044" s="2" t="s">
        <v>957</v>
      </c>
      <c r="F2044" s="2" t="s">
        <v>3429</v>
      </c>
      <c r="G2044" s="2" t="s">
        <v>93</v>
      </c>
      <c r="H2044" s="4" t="s">
        <v>12388</v>
      </c>
      <c r="I2044" s="5" t="s">
        <v>12389</v>
      </c>
      <c r="J2044" s="2" t="s">
        <v>63</v>
      </c>
      <c r="K2044" s="2" t="s">
        <v>38</v>
      </c>
      <c r="L2044" s="2"/>
      <c r="M2044" s="8" t="s">
        <v>105</v>
      </c>
      <c r="N2044" s="2" t="s">
        <v>278</v>
      </c>
      <c r="O2044" s="2" t="s">
        <v>243</v>
      </c>
      <c r="P2044" s="6">
        <v>6880</v>
      </c>
      <c r="Q2044" s="7" t="s">
        <v>52391</v>
      </c>
    </row>
    <row r="2045" spans="1:17" x14ac:dyDescent="0.2">
      <c r="A2045" s="2" t="s">
        <v>12390</v>
      </c>
      <c r="B2045" s="2" t="s">
        <v>12391</v>
      </c>
      <c r="C2045" s="3">
        <v>22760</v>
      </c>
      <c r="D2045" s="2" t="s">
        <v>12392</v>
      </c>
      <c r="E2045" s="2" t="s">
        <v>3884</v>
      </c>
      <c r="F2045" s="2" t="s">
        <v>12393</v>
      </c>
      <c r="G2045" s="2" t="s">
        <v>132</v>
      </c>
      <c r="H2045" s="4" t="s">
        <v>12394</v>
      </c>
      <c r="I2045" s="5" t="s">
        <v>12395</v>
      </c>
      <c r="J2045" s="2" t="s">
        <v>84</v>
      </c>
      <c r="K2045" s="2" t="s">
        <v>26</v>
      </c>
      <c r="L2045" s="2"/>
      <c r="M2045" s="8" t="s">
        <v>268</v>
      </c>
      <c r="N2045" s="2" t="s">
        <v>472</v>
      </c>
      <c r="O2045" s="2" t="s">
        <v>198</v>
      </c>
      <c r="P2045" s="6">
        <v>3200</v>
      </c>
      <c r="Q2045" s="7" t="s">
        <v>52391</v>
      </c>
    </row>
    <row r="2046" spans="1:17" x14ac:dyDescent="0.2">
      <c r="A2046" s="2" t="s">
        <v>12396</v>
      </c>
      <c r="B2046" s="2" t="s">
        <v>12397</v>
      </c>
      <c r="C2046" s="3">
        <v>16596</v>
      </c>
      <c r="D2046" s="2" t="s">
        <v>12398</v>
      </c>
      <c r="E2046" s="2" t="s">
        <v>4162</v>
      </c>
      <c r="F2046" s="2" t="s">
        <v>12399</v>
      </c>
      <c r="G2046" s="2" t="s">
        <v>679</v>
      </c>
      <c r="H2046" s="4" t="s">
        <v>12400</v>
      </c>
      <c r="I2046" s="5" t="s">
        <v>12401</v>
      </c>
      <c r="J2046" s="2" t="s">
        <v>84</v>
      </c>
      <c r="K2046" s="2" t="s">
        <v>26</v>
      </c>
      <c r="L2046" s="2"/>
      <c r="M2046" s="8" t="s">
        <v>105</v>
      </c>
      <c r="N2046" s="2" t="s">
        <v>772</v>
      </c>
      <c r="O2046" s="2" t="s">
        <v>54</v>
      </c>
      <c r="P2046" s="6">
        <v>1876</v>
      </c>
      <c r="Q2046" s="7" t="s">
        <v>52391</v>
      </c>
    </row>
    <row r="2047" spans="1:17" x14ac:dyDescent="0.2">
      <c r="A2047" s="2" t="s">
        <v>12402</v>
      </c>
      <c r="B2047" s="2" t="s">
        <v>12403</v>
      </c>
      <c r="C2047" s="3">
        <v>32280</v>
      </c>
      <c r="D2047" s="2" t="s">
        <v>12404</v>
      </c>
      <c r="E2047" s="2" t="s">
        <v>20</v>
      </c>
      <c r="F2047" s="2" t="s">
        <v>12405</v>
      </c>
      <c r="G2047" s="2" t="s">
        <v>679</v>
      </c>
      <c r="H2047" s="4" t="s">
        <v>12406</v>
      </c>
      <c r="I2047" s="5" t="s">
        <v>12407</v>
      </c>
      <c r="J2047" s="2" t="s">
        <v>25</v>
      </c>
      <c r="K2047" s="2" t="s">
        <v>73</v>
      </c>
      <c r="L2047" s="2"/>
      <c r="M2047" s="8" t="s">
        <v>39</v>
      </c>
      <c r="N2047" s="2" t="s">
        <v>11542</v>
      </c>
      <c r="O2047" s="2" t="s">
        <v>29</v>
      </c>
      <c r="P2047" s="6">
        <v>6787</v>
      </c>
      <c r="Q2047" s="7" t="s">
        <v>52391</v>
      </c>
    </row>
    <row r="2048" spans="1:17" x14ac:dyDescent="0.2">
      <c r="A2048" s="2" t="s">
        <v>12408</v>
      </c>
      <c r="B2048" s="2" t="s">
        <v>12409</v>
      </c>
      <c r="C2048" s="3">
        <v>36234</v>
      </c>
      <c r="D2048" s="2" t="s">
        <v>12410</v>
      </c>
      <c r="E2048" s="2" t="s">
        <v>2984</v>
      </c>
      <c r="F2048" s="2" t="s">
        <v>357</v>
      </c>
      <c r="G2048" s="2" t="s">
        <v>341</v>
      </c>
      <c r="H2048" s="4" t="s">
        <v>12411</v>
      </c>
      <c r="I2048" s="5" t="s">
        <v>12412</v>
      </c>
      <c r="J2048" s="2" t="s">
        <v>63</v>
      </c>
      <c r="K2048" s="2" t="s">
        <v>73</v>
      </c>
      <c r="L2048" s="2"/>
      <c r="M2048" s="8" t="s">
        <v>85</v>
      </c>
      <c r="N2048" s="2" t="s">
        <v>6650</v>
      </c>
      <c r="O2048" s="2" t="s">
        <v>41</v>
      </c>
      <c r="P2048" s="6">
        <v>7750</v>
      </c>
      <c r="Q2048" s="7" t="s">
        <v>52391</v>
      </c>
    </row>
    <row r="2049" spans="1:17" x14ac:dyDescent="0.2">
      <c r="A2049" s="2" t="s">
        <v>12413</v>
      </c>
      <c r="B2049" s="2" t="s">
        <v>12414</v>
      </c>
      <c r="C2049" s="3">
        <v>34352</v>
      </c>
      <c r="D2049" s="2" t="s">
        <v>12415</v>
      </c>
      <c r="E2049" s="2" t="s">
        <v>1341</v>
      </c>
      <c r="F2049" s="2" t="s">
        <v>2892</v>
      </c>
      <c r="G2049" s="2" t="s">
        <v>194</v>
      </c>
      <c r="H2049" s="4" t="s">
        <v>12416</v>
      </c>
      <c r="I2049" s="5" t="s">
        <v>12417</v>
      </c>
      <c r="J2049" s="2" t="s">
        <v>160</v>
      </c>
      <c r="K2049" s="2" t="s">
        <v>26</v>
      </c>
      <c r="L2049" s="2"/>
      <c r="M2049" s="8" t="s">
        <v>116</v>
      </c>
      <c r="N2049" s="2" t="s">
        <v>5184</v>
      </c>
      <c r="O2049" s="2" t="s">
        <v>107</v>
      </c>
      <c r="P2049" s="6">
        <v>5234</v>
      </c>
      <c r="Q2049" s="7" t="s">
        <v>52391</v>
      </c>
    </row>
    <row r="2050" spans="1:17" x14ac:dyDescent="0.2">
      <c r="A2050" s="2" t="s">
        <v>12418</v>
      </c>
      <c r="B2050" s="2" t="s">
        <v>12419</v>
      </c>
      <c r="C2050" s="3">
        <v>24048</v>
      </c>
      <c r="D2050" s="2" t="s">
        <v>12420</v>
      </c>
      <c r="E2050" s="2" t="s">
        <v>1744</v>
      </c>
      <c r="F2050" s="2" t="s">
        <v>397</v>
      </c>
      <c r="G2050" s="2" t="s">
        <v>22</v>
      </c>
      <c r="H2050" s="4" t="s">
        <v>12421</v>
      </c>
      <c r="I2050" s="5" t="s">
        <v>12422</v>
      </c>
      <c r="J2050" s="2" t="s">
        <v>25</v>
      </c>
      <c r="K2050" s="2" t="s">
        <v>38</v>
      </c>
      <c r="L2050" s="2"/>
      <c r="M2050" s="8" t="s">
        <v>116</v>
      </c>
      <c r="N2050" s="2" t="s">
        <v>7352</v>
      </c>
      <c r="O2050" s="2" t="s">
        <v>312</v>
      </c>
      <c r="P2050" s="6">
        <v>6172</v>
      </c>
      <c r="Q2050" s="7" t="s">
        <v>52391</v>
      </c>
    </row>
    <row r="2051" spans="1:17" x14ac:dyDescent="0.2">
      <c r="A2051" s="2" t="s">
        <v>12423</v>
      </c>
      <c r="B2051" s="2" t="s">
        <v>12424</v>
      </c>
      <c r="C2051" s="3">
        <v>16547</v>
      </c>
      <c r="D2051" s="2" t="s">
        <v>12425</v>
      </c>
      <c r="E2051" s="2" t="s">
        <v>165</v>
      </c>
      <c r="F2051" s="2" t="s">
        <v>12426</v>
      </c>
      <c r="G2051" s="2" t="s">
        <v>184</v>
      </c>
      <c r="H2051" s="4" t="s">
        <v>12427</v>
      </c>
      <c r="I2051" s="5" t="s">
        <v>12428</v>
      </c>
      <c r="J2051" s="2" t="s">
        <v>160</v>
      </c>
      <c r="K2051" s="2" t="s">
        <v>73</v>
      </c>
      <c r="L2051" s="2"/>
      <c r="M2051" s="8" t="s">
        <v>143</v>
      </c>
      <c r="N2051" s="2" t="s">
        <v>8128</v>
      </c>
      <c r="O2051" s="2" t="s">
        <v>107</v>
      </c>
      <c r="P2051" s="6">
        <v>5236</v>
      </c>
      <c r="Q2051" s="7" t="s">
        <v>52391</v>
      </c>
    </row>
    <row r="2052" spans="1:17" x14ac:dyDescent="0.2">
      <c r="A2052" s="2" t="s">
        <v>12429</v>
      </c>
      <c r="B2052" s="2" t="s">
        <v>12430</v>
      </c>
      <c r="C2052" s="3">
        <v>31990</v>
      </c>
      <c r="D2052" s="2" t="s">
        <v>12431</v>
      </c>
      <c r="E2052" s="2" t="s">
        <v>878</v>
      </c>
      <c r="F2052" s="2" t="s">
        <v>10787</v>
      </c>
      <c r="G2052" s="2" t="s">
        <v>687</v>
      </c>
      <c r="H2052" s="4" t="s">
        <v>12432</v>
      </c>
      <c r="I2052" s="5" t="s">
        <v>12433</v>
      </c>
      <c r="J2052" s="2" t="s">
        <v>25</v>
      </c>
      <c r="K2052" s="2" t="s">
        <v>73</v>
      </c>
      <c r="L2052" s="2"/>
      <c r="M2052" s="8" t="s">
        <v>105</v>
      </c>
      <c r="N2052" s="2" t="s">
        <v>5476</v>
      </c>
      <c r="O2052" s="2" t="s">
        <v>87</v>
      </c>
      <c r="P2052" s="6">
        <v>5807</v>
      </c>
      <c r="Q2052" s="7" t="s">
        <v>52391</v>
      </c>
    </row>
    <row r="2053" spans="1:17" x14ac:dyDescent="0.2">
      <c r="A2053" s="2" t="s">
        <v>12434</v>
      </c>
      <c r="B2053" s="2" t="s">
        <v>12435</v>
      </c>
      <c r="C2053" s="3">
        <v>20488</v>
      </c>
      <c r="D2053" s="2" t="s">
        <v>12436</v>
      </c>
      <c r="E2053" s="2" t="s">
        <v>907</v>
      </c>
      <c r="F2053" s="2" t="s">
        <v>639</v>
      </c>
      <c r="G2053" s="2" t="s">
        <v>341</v>
      </c>
      <c r="H2053" s="4" t="s">
        <v>12437</v>
      </c>
      <c r="I2053" s="5" t="s">
        <v>12438</v>
      </c>
      <c r="J2053" s="2" t="s">
        <v>160</v>
      </c>
      <c r="K2053" s="2" t="s">
        <v>38</v>
      </c>
      <c r="L2053" s="2"/>
      <c r="M2053" s="8" t="s">
        <v>268</v>
      </c>
      <c r="N2053" s="2" t="s">
        <v>5571</v>
      </c>
      <c r="O2053" s="2" t="s">
        <v>29</v>
      </c>
      <c r="P2053" s="6">
        <v>1867</v>
      </c>
      <c r="Q2053" s="7" t="s">
        <v>52391</v>
      </c>
    </row>
    <row r="2054" spans="1:17" x14ac:dyDescent="0.2">
      <c r="A2054" s="2" t="s">
        <v>12439</v>
      </c>
      <c r="B2054" s="2" t="s">
        <v>12440</v>
      </c>
      <c r="C2054" s="3">
        <v>35831</v>
      </c>
      <c r="D2054" s="2" t="s">
        <v>12441</v>
      </c>
      <c r="E2054" s="2" t="s">
        <v>547</v>
      </c>
      <c r="F2054" s="2" t="s">
        <v>2013</v>
      </c>
      <c r="G2054" s="2" t="s">
        <v>22</v>
      </c>
      <c r="H2054" s="4" t="s">
        <v>12442</v>
      </c>
      <c r="I2054" s="5" t="s">
        <v>12443</v>
      </c>
      <c r="J2054" s="2" t="s">
        <v>160</v>
      </c>
      <c r="K2054" s="2" t="s">
        <v>73</v>
      </c>
      <c r="L2054" s="2"/>
      <c r="M2054" s="8" t="s">
        <v>27</v>
      </c>
      <c r="N2054" s="2" t="s">
        <v>6935</v>
      </c>
      <c r="O2054" s="2" t="s">
        <v>87</v>
      </c>
      <c r="P2054" s="6">
        <v>5958</v>
      </c>
      <c r="Q2054" s="7" t="s">
        <v>52391</v>
      </c>
    </row>
    <row r="2055" spans="1:17" x14ac:dyDescent="0.2">
      <c r="A2055" s="2" t="s">
        <v>12444</v>
      </c>
      <c r="B2055" s="2" t="s">
        <v>12445</v>
      </c>
      <c r="C2055" s="3">
        <v>19190</v>
      </c>
      <c r="D2055" s="2" t="s">
        <v>12446</v>
      </c>
      <c r="E2055" s="2" t="s">
        <v>1258</v>
      </c>
      <c r="F2055" s="2" t="s">
        <v>1602</v>
      </c>
      <c r="G2055" s="2" t="s">
        <v>81</v>
      </c>
      <c r="H2055" s="4" t="s">
        <v>12447</v>
      </c>
      <c r="I2055" s="5" t="s">
        <v>12448</v>
      </c>
      <c r="J2055" s="2" t="s">
        <v>84</v>
      </c>
      <c r="K2055" s="2" t="s">
        <v>26</v>
      </c>
      <c r="L2055" s="2"/>
      <c r="M2055" s="8" t="s">
        <v>376</v>
      </c>
      <c r="N2055" s="2" t="s">
        <v>2714</v>
      </c>
      <c r="O2055" s="2" t="s">
        <v>296</v>
      </c>
      <c r="P2055" s="6">
        <v>7868</v>
      </c>
      <c r="Q2055" s="7" t="s">
        <v>52391</v>
      </c>
    </row>
    <row r="2056" spans="1:17" x14ac:dyDescent="0.2">
      <c r="A2056" s="2" t="s">
        <v>12449</v>
      </c>
      <c r="B2056" s="2" t="s">
        <v>12450</v>
      </c>
      <c r="C2056" s="3">
        <v>24362</v>
      </c>
      <c r="D2056" s="2" t="s">
        <v>12451</v>
      </c>
      <c r="E2056" s="2" t="s">
        <v>6293</v>
      </c>
      <c r="F2056" s="2" t="s">
        <v>11158</v>
      </c>
      <c r="G2056" s="2" t="s">
        <v>22</v>
      </c>
      <c r="H2056" s="4" t="s">
        <v>12452</v>
      </c>
      <c r="I2056" s="5" t="s">
        <v>12453</v>
      </c>
      <c r="J2056" s="2" t="s">
        <v>25</v>
      </c>
      <c r="K2056" s="2" t="s">
        <v>38</v>
      </c>
      <c r="L2056" s="2"/>
      <c r="M2056" s="8" t="s">
        <v>105</v>
      </c>
      <c r="N2056" s="2" t="s">
        <v>4463</v>
      </c>
      <c r="O2056" s="2" t="s">
        <v>87</v>
      </c>
      <c r="P2056" s="6">
        <v>8316</v>
      </c>
      <c r="Q2056" s="7" t="s">
        <v>52391</v>
      </c>
    </row>
    <row r="2057" spans="1:17" x14ac:dyDescent="0.2">
      <c r="A2057" s="2" t="s">
        <v>12454</v>
      </c>
      <c r="B2057" s="2" t="s">
        <v>12455</v>
      </c>
      <c r="C2057" s="3">
        <v>36233</v>
      </c>
      <c r="D2057" s="2" t="s">
        <v>12456</v>
      </c>
      <c r="E2057" s="2" t="s">
        <v>130</v>
      </c>
      <c r="F2057" s="2" t="s">
        <v>2045</v>
      </c>
      <c r="G2057" s="2" t="s">
        <v>204</v>
      </c>
      <c r="H2057" s="4" t="s">
        <v>12457</v>
      </c>
      <c r="I2057" s="5" t="s">
        <v>12458</v>
      </c>
      <c r="J2057" s="2" t="s">
        <v>51</v>
      </c>
      <c r="K2057" s="2" t="s">
        <v>26</v>
      </c>
      <c r="L2057" s="2"/>
      <c r="M2057" s="8" t="s">
        <v>27</v>
      </c>
      <c r="N2057" s="2" t="s">
        <v>4173</v>
      </c>
      <c r="O2057" s="2" t="s">
        <v>54</v>
      </c>
      <c r="P2057" s="6">
        <v>8790</v>
      </c>
      <c r="Q2057" s="7" t="s">
        <v>52391</v>
      </c>
    </row>
    <row r="2058" spans="1:17" x14ac:dyDescent="0.2">
      <c r="A2058" s="2" t="s">
        <v>12459</v>
      </c>
      <c r="B2058" s="2" t="s">
        <v>12460</v>
      </c>
      <c r="C2058" s="3">
        <v>18903</v>
      </c>
      <c r="D2058" s="2" t="s">
        <v>12461</v>
      </c>
      <c r="E2058" s="2" t="s">
        <v>3404</v>
      </c>
      <c r="F2058" s="2" t="s">
        <v>12462</v>
      </c>
      <c r="G2058" s="2" t="s">
        <v>214</v>
      </c>
      <c r="H2058" s="4" t="s">
        <v>12463</v>
      </c>
      <c r="I2058" s="5" t="s">
        <v>12464</v>
      </c>
      <c r="J2058" s="2" t="s">
        <v>84</v>
      </c>
      <c r="K2058" s="2" t="s">
        <v>38</v>
      </c>
      <c r="L2058" s="2"/>
      <c r="M2058" s="8" t="s">
        <v>268</v>
      </c>
      <c r="N2058" s="2" t="s">
        <v>7948</v>
      </c>
      <c r="O2058" s="2" t="s">
        <v>41</v>
      </c>
      <c r="P2058" s="6">
        <v>3563</v>
      </c>
      <c r="Q2058" s="7" t="s">
        <v>52391</v>
      </c>
    </row>
    <row r="2059" spans="1:17" x14ac:dyDescent="0.2">
      <c r="A2059" s="2" t="s">
        <v>12465</v>
      </c>
      <c r="B2059" s="2" t="s">
        <v>12466</v>
      </c>
      <c r="C2059" s="3">
        <v>35859</v>
      </c>
      <c r="D2059" s="2" t="s">
        <v>12467</v>
      </c>
      <c r="E2059" s="2" t="s">
        <v>685</v>
      </c>
      <c r="F2059" s="2" t="s">
        <v>12468</v>
      </c>
      <c r="G2059" s="2" t="s">
        <v>113</v>
      </c>
      <c r="H2059" s="4" t="s">
        <v>12469</v>
      </c>
      <c r="I2059" s="5" t="s">
        <v>9628</v>
      </c>
      <c r="J2059" s="2" t="s">
        <v>63</v>
      </c>
      <c r="K2059" s="2" t="s">
        <v>38</v>
      </c>
      <c r="L2059" s="2"/>
      <c r="M2059" s="8" t="s">
        <v>74</v>
      </c>
      <c r="N2059" s="2" t="s">
        <v>6511</v>
      </c>
      <c r="O2059" s="2" t="s">
        <v>107</v>
      </c>
      <c r="P2059" s="6">
        <v>2194</v>
      </c>
      <c r="Q2059" s="7" t="s">
        <v>52391</v>
      </c>
    </row>
    <row r="2060" spans="1:17" x14ac:dyDescent="0.2">
      <c r="A2060" s="2" t="s">
        <v>12470</v>
      </c>
      <c r="B2060" s="2" t="s">
        <v>12471</v>
      </c>
      <c r="C2060" s="3">
        <v>31584</v>
      </c>
      <c r="D2060" s="2" t="s">
        <v>12472</v>
      </c>
      <c r="E2060" s="2" t="s">
        <v>8125</v>
      </c>
      <c r="F2060" s="2" t="s">
        <v>3423</v>
      </c>
      <c r="G2060" s="2" t="s">
        <v>93</v>
      </c>
      <c r="H2060" s="4" t="s">
        <v>12473</v>
      </c>
      <c r="I2060" s="5" t="s">
        <v>12474</v>
      </c>
      <c r="J2060" s="2" t="s">
        <v>51</v>
      </c>
      <c r="K2060" s="2" t="s">
        <v>38</v>
      </c>
      <c r="L2060" s="2"/>
      <c r="M2060" s="8" t="s">
        <v>116</v>
      </c>
      <c r="N2060" s="2" t="s">
        <v>809</v>
      </c>
      <c r="O2060" s="2" t="s">
        <v>87</v>
      </c>
      <c r="P2060" s="6">
        <v>9940</v>
      </c>
      <c r="Q2060" s="7" t="s">
        <v>52391</v>
      </c>
    </row>
    <row r="2061" spans="1:17" x14ac:dyDescent="0.2">
      <c r="A2061" s="2" t="s">
        <v>12475</v>
      </c>
      <c r="B2061" s="2" t="s">
        <v>12476</v>
      </c>
      <c r="C2061" s="3">
        <v>20159</v>
      </c>
      <c r="D2061" s="2" t="s">
        <v>12477</v>
      </c>
      <c r="E2061" s="2" t="s">
        <v>508</v>
      </c>
      <c r="F2061" s="2" t="s">
        <v>12478</v>
      </c>
      <c r="G2061" s="2" t="s">
        <v>702</v>
      </c>
      <c r="H2061" s="4" t="s">
        <v>12479</v>
      </c>
      <c r="I2061" s="5" t="s">
        <v>12480</v>
      </c>
      <c r="J2061" s="2" t="s">
        <v>25</v>
      </c>
      <c r="K2061" s="2" t="s">
        <v>38</v>
      </c>
      <c r="L2061" s="2"/>
      <c r="M2061" s="8" t="s">
        <v>74</v>
      </c>
      <c r="N2061" s="2" t="s">
        <v>3025</v>
      </c>
      <c r="O2061" s="2" t="s">
        <v>198</v>
      </c>
      <c r="P2061" s="6">
        <v>2573</v>
      </c>
      <c r="Q2061" s="7" t="s">
        <v>52391</v>
      </c>
    </row>
    <row r="2062" spans="1:17" x14ac:dyDescent="0.2">
      <c r="A2062" s="2" t="s">
        <v>12481</v>
      </c>
      <c r="B2062" s="2" t="s">
        <v>12482</v>
      </c>
      <c r="C2062" s="3">
        <v>34523</v>
      </c>
      <c r="D2062" s="2" t="s">
        <v>12483</v>
      </c>
      <c r="E2062" s="2" t="s">
        <v>2963</v>
      </c>
      <c r="F2062" s="2" t="s">
        <v>12484</v>
      </c>
      <c r="G2062" s="2" t="s">
        <v>687</v>
      </c>
      <c r="H2062" s="4" t="s">
        <v>12485</v>
      </c>
      <c r="I2062" s="5" t="s">
        <v>12486</v>
      </c>
      <c r="J2062" s="2" t="s">
        <v>160</v>
      </c>
      <c r="K2062" s="2" t="s">
        <v>26</v>
      </c>
      <c r="L2062" s="2"/>
      <c r="M2062" s="8" t="s">
        <v>105</v>
      </c>
      <c r="N2062" s="2" t="s">
        <v>5823</v>
      </c>
      <c r="O2062" s="2" t="s">
        <v>243</v>
      </c>
      <c r="P2062" s="6">
        <v>9253</v>
      </c>
      <c r="Q2062" s="7" t="s">
        <v>52391</v>
      </c>
    </row>
    <row r="2063" spans="1:17" x14ac:dyDescent="0.2">
      <c r="A2063" s="2" t="s">
        <v>12487</v>
      </c>
      <c r="B2063" s="2" t="s">
        <v>12488</v>
      </c>
      <c r="C2063" s="3">
        <v>27803</v>
      </c>
      <c r="D2063" s="2" t="s">
        <v>12489</v>
      </c>
      <c r="E2063" s="2" t="s">
        <v>2772</v>
      </c>
      <c r="F2063" s="2" t="s">
        <v>1586</v>
      </c>
      <c r="G2063" s="2" t="s">
        <v>60</v>
      </c>
      <c r="H2063" s="4" t="s">
        <v>12490</v>
      </c>
      <c r="I2063" s="5" t="s">
        <v>12491</v>
      </c>
      <c r="J2063" s="2" t="s">
        <v>160</v>
      </c>
      <c r="K2063" s="2" t="s">
        <v>38</v>
      </c>
      <c r="L2063" s="2"/>
      <c r="M2063" s="8" t="s">
        <v>105</v>
      </c>
      <c r="N2063" s="2" t="s">
        <v>3669</v>
      </c>
      <c r="O2063" s="2" t="s">
        <v>107</v>
      </c>
      <c r="P2063" s="6">
        <v>7558</v>
      </c>
      <c r="Q2063" s="7" t="s">
        <v>52391</v>
      </c>
    </row>
    <row r="2064" spans="1:17" x14ac:dyDescent="0.2">
      <c r="A2064" s="2" t="s">
        <v>12492</v>
      </c>
      <c r="B2064" s="2" t="s">
        <v>12493</v>
      </c>
      <c r="C2064" s="3">
        <v>18679</v>
      </c>
      <c r="D2064" s="2" t="s">
        <v>12494</v>
      </c>
      <c r="E2064" s="2" t="s">
        <v>3029</v>
      </c>
      <c r="F2064" s="2" t="s">
        <v>8513</v>
      </c>
      <c r="G2064" s="2" t="s">
        <v>194</v>
      </c>
      <c r="H2064" s="4" t="s">
        <v>12495</v>
      </c>
      <c r="I2064" s="5" t="s">
        <v>12496</v>
      </c>
      <c r="J2064" s="2" t="s">
        <v>160</v>
      </c>
      <c r="K2064" s="2" t="s">
        <v>38</v>
      </c>
      <c r="L2064" s="2"/>
      <c r="M2064" s="8" t="s">
        <v>105</v>
      </c>
      <c r="N2064" s="2" t="s">
        <v>12497</v>
      </c>
      <c r="O2064" s="2" t="s">
        <v>41</v>
      </c>
      <c r="P2064" s="6">
        <v>4557</v>
      </c>
      <c r="Q2064" s="7" t="s">
        <v>52391</v>
      </c>
    </row>
    <row r="2065" spans="1:17" x14ac:dyDescent="0.2">
      <c r="A2065" s="2" t="s">
        <v>12498</v>
      </c>
      <c r="B2065" s="2" t="s">
        <v>12499</v>
      </c>
      <c r="C2065" s="3">
        <v>29777</v>
      </c>
      <c r="D2065" s="2" t="s">
        <v>12500</v>
      </c>
      <c r="E2065" s="2" t="s">
        <v>1585</v>
      </c>
      <c r="F2065" s="2" t="s">
        <v>3202</v>
      </c>
      <c r="G2065" s="2" t="s">
        <v>687</v>
      </c>
      <c r="H2065" s="4" t="s">
        <v>12501</v>
      </c>
      <c r="I2065" s="5" t="s">
        <v>12502</v>
      </c>
      <c r="J2065" s="2" t="s">
        <v>51</v>
      </c>
      <c r="K2065" s="2" t="s">
        <v>73</v>
      </c>
      <c r="L2065" s="2"/>
      <c r="M2065" s="8" t="s">
        <v>105</v>
      </c>
      <c r="N2065" s="2" t="s">
        <v>7768</v>
      </c>
      <c r="O2065" s="2" t="s">
        <v>198</v>
      </c>
      <c r="P2065" s="6">
        <v>5440</v>
      </c>
      <c r="Q2065" s="7" t="s">
        <v>52391</v>
      </c>
    </row>
    <row r="2066" spans="1:17" x14ac:dyDescent="0.2">
      <c r="A2066" s="2" t="s">
        <v>12503</v>
      </c>
      <c r="B2066" s="2" t="s">
        <v>12504</v>
      </c>
      <c r="C2066" s="3">
        <v>33728</v>
      </c>
      <c r="D2066" s="2" t="s">
        <v>12505</v>
      </c>
      <c r="E2066" s="2" t="s">
        <v>11132</v>
      </c>
      <c r="F2066" s="2" t="s">
        <v>1378</v>
      </c>
      <c r="G2066" s="2" t="s">
        <v>123</v>
      </c>
      <c r="H2066" s="4" t="s">
        <v>12506</v>
      </c>
      <c r="I2066" s="5" t="s">
        <v>12507</v>
      </c>
      <c r="J2066" s="2" t="s">
        <v>160</v>
      </c>
      <c r="K2066" s="2" t="s">
        <v>73</v>
      </c>
      <c r="L2066" s="2"/>
      <c r="M2066" s="8" t="s">
        <v>74</v>
      </c>
      <c r="N2066" s="2" t="s">
        <v>9012</v>
      </c>
      <c r="O2066" s="2" t="s">
        <v>243</v>
      </c>
      <c r="P2066" s="6">
        <v>1566</v>
      </c>
      <c r="Q2066" s="7" t="s">
        <v>52391</v>
      </c>
    </row>
    <row r="2067" spans="1:17" x14ac:dyDescent="0.2">
      <c r="A2067" s="2" t="s">
        <v>12508</v>
      </c>
      <c r="B2067" s="2" t="s">
        <v>12509</v>
      </c>
      <c r="C2067" s="3">
        <v>36567</v>
      </c>
      <c r="D2067" s="2" t="s">
        <v>12510</v>
      </c>
      <c r="E2067" s="2" t="s">
        <v>381</v>
      </c>
      <c r="F2067" s="2" t="s">
        <v>1844</v>
      </c>
      <c r="G2067" s="2" t="s">
        <v>214</v>
      </c>
      <c r="H2067" s="4" t="s">
        <v>12511</v>
      </c>
      <c r="I2067" s="5" t="s">
        <v>12512</v>
      </c>
      <c r="J2067" s="2" t="s">
        <v>160</v>
      </c>
      <c r="K2067" s="2" t="s">
        <v>26</v>
      </c>
      <c r="L2067" s="2"/>
      <c r="M2067" s="8" t="s">
        <v>143</v>
      </c>
      <c r="N2067" s="2" t="s">
        <v>5135</v>
      </c>
      <c r="O2067" s="2" t="s">
        <v>188</v>
      </c>
      <c r="P2067" s="6">
        <v>4254</v>
      </c>
      <c r="Q2067" s="7" t="s">
        <v>52391</v>
      </c>
    </row>
    <row r="2068" spans="1:17" x14ac:dyDescent="0.2">
      <c r="A2068" s="2" t="s">
        <v>12513</v>
      </c>
      <c r="B2068" s="2" t="s">
        <v>12170</v>
      </c>
      <c r="C2068" s="3">
        <v>18760</v>
      </c>
      <c r="D2068" s="2" t="s">
        <v>12514</v>
      </c>
      <c r="E2068" s="2" t="s">
        <v>6114</v>
      </c>
      <c r="F2068" s="2" t="s">
        <v>12515</v>
      </c>
      <c r="G2068" s="2" t="s">
        <v>48</v>
      </c>
      <c r="H2068" s="4" t="s">
        <v>12516</v>
      </c>
      <c r="I2068" s="5" t="s">
        <v>12517</v>
      </c>
      <c r="J2068" s="2" t="s">
        <v>63</v>
      </c>
      <c r="K2068" s="2" t="s">
        <v>38</v>
      </c>
      <c r="L2068" s="2"/>
      <c r="M2068" s="8" t="s">
        <v>27</v>
      </c>
      <c r="N2068" s="2" t="s">
        <v>9709</v>
      </c>
      <c r="O2068" s="2" t="s">
        <v>29</v>
      </c>
      <c r="P2068" s="6">
        <v>6290</v>
      </c>
      <c r="Q2068" s="7" t="s">
        <v>52391</v>
      </c>
    </row>
    <row r="2069" spans="1:17" x14ac:dyDescent="0.2">
      <c r="A2069" s="2" t="s">
        <v>12518</v>
      </c>
      <c r="B2069" s="2" t="s">
        <v>12519</v>
      </c>
      <c r="C2069" s="3">
        <v>37558</v>
      </c>
      <c r="D2069" s="2" t="s">
        <v>12520</v>
      </c>
      <c r="E2069" s="2" t="s">
        <v>4644</v>
      </c>
      <c r="F2069" s="2" t="s">
        <v>12521</v>
      </c>
      <c r="G2069" s="2" t="s">
        <v>132</v>
      </c>
      <c r="H2069" s="4" t="s">
        <v>12522</v>
      </c>
      <c r="I2069" s="5" t="s">
        <v>12523</v>
      </c>
      <c r="J2069" s="2" t="s">
        <v>160</v>
      </c>
      <c r="K2069" s="2" t="s">
        <v>73</v>
      </c>
      <c r="L2069" s="2"/>
      <c r="M2069" s="8" t="s">
        <v>85</v>
      </c>
      <c r="N2069" s="2" t="s">
        <v>3025</v>
      </c>
      <c r="O2069" s="2" t="s">
        <v>29</v>
      </c>
      <c r="P2069" s="6">
        <v>4084</v>
      </c>
      <c r="Q2069" s="7" t="s">
        <v>52391</v>
      </c>
    </row>
    <row r="2070" spans="1:17" x14ac:dyDescent="0.2">
      <c r="A2070" s="2" t="s">
        <v>12524</v>
      </c>
      <c r="B2070" s="2" t="s">
        <v>12525</v>
      </c>
      <c r="C2070" s="3">
        <v>35508</v>
      </c>
      <c r="D2070" s="2" t="s">
        <v>12526</v>
      </c>
      <c r="E2070" s="2" t="s">
        <v>1428</v>
      </c>
      <c r="F2070" s="2" t="s">
        <v>2150</v>
      </c>
      <c r="G2070" s="2" t="s">
        <v>413</v>
      </c>
      <c r="H2070" s="4" t="s">
        <v>12527</v>
      </c>
      <c r="I2070" s="5" t="s">
        <v>12528</v>
      </c>
      <c r="J2070" s="2" t="s">
        <v>63</v>
      </c>
      <c r="K2070" s="2" t="s">
        <v>73</v>
      </c>
      <c r="L2070" s="2"/>
      <c r="M2070" s="8" t="s">
        <v>52</v>
      </c>
      <c r="N2070" s="2" t="s">
        <v>12218</v>
      </c>
      <c r="O2070" s="2" t="s">
        <v>87</v>
      </c>
      <c r="P2070" s="6">
        <v>5713</v>
      </c>
      <c r="Q2070" s="7" t="s">
        <v>52391</v>
      </c>
    </row>
    <row r="2071" spans="1:17" x14ac:dyDescent="0.2">
      <c r="A2071" s="2" t="s">
        <v>12529</v>
      </c>
      <c r="B2071" s="2" t="s">
        <v>12530</v>
      </c>
      <c r="C2071" s="3">
        <v>28981</v>
      </c>
      <c r="D2071" s="2" t="s">
        <v>12531</v>
      </c>
      <c r="E2071" s="2" t="s">
        <v>3107</v>
      </c>
      <c r="F2071" s="2" t="s">
        <v>404</v>
      </c>
      <c r="G2071" s="2" t="s">
        <v>341</v>
      </c>
      <c r="H2071" s="4" t="s">
        <v>12532</v>
      </c>
      <c r="I2071" s="5" t="s">
        <v>12533</v>
      </c>
      <c r="J2071" s="2" t="s">
        <v>160</v>
      </c>
      <c r="K2071" s="2" t="s">
        <v>26</v>
      </c>
      <c r="L2071" s="2"/>
      <c r="M2071" s="8" t="s">
        <v>207</v>
      </c>
      <c r="N2071" s="2" t="s">
        <v>368</v>
      </c>
      <c r="O2071" s="2" t="s">
        <v>87</v>
      </c>
      <c r="P2071" s="6">
        <v>5963</v>
      </c>
      <c r="Q2071" s="7" t="s">
        <v>52391</v>
      </c>
    </row>
    <row r="2072" spans="1:17" x14ac:dyDescent="0.2">
      <c r="A2072" s="2" t="s">
        <v>12534</v>
      </c>
      <c r="B2072" s="2" t="s">
        <v>12535</v>
      </c>
      <c r="C2072" s="3">
        <v>31047</v>
      </c>
      <c r="D2072" s="2" t="s">
        <v>12536</v>
      </c>
      <c r="E2072" s="2" t="s">
        <v>3634</v>
      </c>
      <c r="F2072" s="2" t="s">
        <v>12537</v>
      </c>
      <c r="G2072" s="2" t="s">
        <v>35</v>
      </c>
      <c r="H2072" s="4" t="s">
        <v>12538</v>
      </c>
      <c r="I2072" s="5" t="s">
        <v>12539</v>
      </c>
      <c r="J2072" s="2" t="s">
        <v>84</v>
      </c>
      <c r="K2072" s="2" t="s">
        <v>38</v>
      </c>
      <c r="L2072" s="2"/>
      <c r="M2072" s="8" t="s">
        <v>74</v>
      </c>
      <c r="N2072" s="2" t="s">
        <v>12540</v>
      </c>
      <c r="O2072" s="2" t="s">
        <v>296</v>
      </c>
      <c r="P2072" s="6">
        <v>4980</v>
      </c>
      <c r="Q2072" s="7" t="s">
        <v>52391</v>
      </c>
    </row>
    <row r="2073" spans="1:17" x14ac:dyDescent="0.2">
      <c r="A2073" s="2" t="s">
        <v>12541</v>
      </c>
      <c r="B2073" s="2" t="s">
        <v>12542</v>
      </c>
      <c r="C2073" s="3">
        <v>27062</v>
      </c>
      <c r="D2073" s="2" t="s">
        <v>12543</v>
      </c>
      <c r="E2073" s="2" t="s">
        <v>2863</v>
      </c>
      <c r="F2073" s="2" t="s">
        <v>3443</v>
      </c>
      <c r="G2073" s="2" t="s">
        <v>204</v>
      </c>
      <c r="H2073" s="4" t="s">
        <v>12544</v>
      </c>
      <c r="I2073" s="5" t="s">
        <v>12545</v>
      </c>
      <c r="J2073" s="2" t="s">
        <v>63</v>
      </c>
      <c r="K2073" s="2" t="s">
        <v>38</v>
      </c>
      <c r="L2073" s="2"/>
      <c r="M2073" s="8" t="s">
        <v>74</v>
      </c>
      <c r="N2073" s="2" t="s">
        <v>472</v>
      </c>
      <c r="O2073" s="2" t="s">
        <v>54</v>
      </c>
      <c r="P2073" s="6">
        <v>8273</v>
      </c>
      <c r="Q2073" s="7" t="s">
        <v>52391</v>
      </c>
    </row>
    <row r="2074" spans="1:17" x14ac:dyDescent="0.2">
      <c r="A2074" s="2" t="s">
        <v>12546</v>
      </c>
      <c r="B2074" s="2" t="s">
        <v>12547</v>
      </c>
      <c r="C2074" s="3">
        <v>37300</v>
      </c>
      <c r="D2074" s="2" t="s">
        <v>12548</v>
      </c>
      <c r="E2074" s="2" t="s">
        <v>532</v>
      </c>
      <c r="F2074" s="2" t="s">
        <v>12549</v>
      </c>
      <c r="G2074" s="2" t="s">
        <v>437</v>
      </c>
      <c r="H2074" s="4" t="s">
        <v>12550</v>
      </c>
      <c r="I2074" s="5" t="s">
        <v>12551</v>
      </c>
      <c r="J2074" s="2" t="s">
        <v>25</v>
      </c>
      <c r="K2074" s="2" t="s">
        <v>38</v>
      </c>
      <c r="L2074" s="2"/>
      <c r="M2074" s="8" t="s">
        <v>376</v>
      </c>
      <c r="N2074" s="2" t="s">
        <v>1654</v>
      </c>
      <c r="O2074" s="2" t="s">
        <v>41</v>
      </c>
      <c r="P2074" s="6">
        <v>2998</v>
      </c>
      <c r="Q2074" s="7" t="s">
        <v>52391</v>
      </c>
    </row>
    <row r="2075" spans="1:17" x14ac:dyDescent="0.2">
      <c r="A2075" s="2" t="s">
        <v>12552</v>
      </c>
      <c r="B2075" s="2" t="s">
        <v>12553</v>
      </c>
      <c r="C2075" s="3">
        <v>25336</v>
      </c>
      <c r="D2075" s="2" t="s">
        <v>12554</v>
      </c>
      <c r="E2075" s="2" t="s">
        <v>4103</v>
      </c>
      <c r="F2075" s="2" t="s">
        <v>9354</v>
      </c>
      <c r="G2075" s="2" t="s">
        <v>702</v>
      </c>
      <c r="H2075" s="4" t="s">
        <v>12555</v>
      </c>
      <c r="I2075" s="5" t="s">
        <v>12556</v>
      </c>
      <c r="J2075" s="2" t="s">
        <v>25</v>
      </c>
      <c r="K2075" s="2" t="s">
        <v>26</v>
      </c>
      <c r="L2075" s="2"/>
      <c r="M2075" s="8" t="s">
        <v>105</v>
      </c>
      <c r="N2075" s="2" t="s">
        <v>5262</v>
      </c>
      <c r="O2075" s="2" t="s">
        <v>87</v>
      </c>
      <c r="P2075" s="6">
        <v>7523</v>
      </c>
      <c r="Q2075" s="7" t="s">
        <v>52391</v>
      </c>
    </row>
    <row r="2076" spans="1:17" x14ac:dyDescent="0.2">
      <c r="A2076" s="2" t="s">
        <v>12557</v>
      </c>
      <c r="B2076" s="2" t="s">
        <v>12558</v>
      </c>
      <c r="C2076" s="3">
        <v>25463</v>
      </c>
      <c r="D2076" s="2" t="s">
        <v>12559</v>
      </c>
      <c r="E2076" s="2" t="s">
        <v>3072</v>
      </c>
      <c r="F2076" s="2" t="s">
        <v>1602</v>
      </c>
      <c r="G2076" s="2" t="s">
        <v>35</v>
      </c>
      <c r="H2076" s="4" t="s">
        <v>12560</v>
      </c>
      <c r="I2076" s="5" t="s">
        <v>12561</v>
      </c>
      <c r="J2076" s="2" t="s">
        <v>84</v>
      </c>
      <c r="K2076" s="2" t="s">
        <v>38</v>
      </c>
      <c r="L2076" s="2"/>
      <c r="M2076" s="8" t="s">
        <v>105</v>
      </c>
      <c r="N2076" s="2" t="s">
        <v>8903</v>
      </c>
      <c r="O2076" s="2" t="s">
        <v>312</v>
      </c>
      <c r="P2076" s="6">
        <v>7561</v>
      </c>
      <c r="Q2076" s="7" t="s">
        <v>52391</v>
      </c>
    </row>
    <row r="2077" spans="1:17" x14ac:dyDescent="0.2">
      <c r="A2077" s="2" t="s">
        <v>12562</v>
      </c>
      <c r="B2077" s="2" t="s">
        <v>12563</v>
      </c>
      <c r="C2077" s="3">
        <v>22172</v>
      </c>
      <c r="D2077" s="2" t="s">
        <v>12564</v>
      </c>
      <c r="E2077" s="2" t="s">
        <v>3519</v>
      </c>
      <c r="F2077" s="2" t="s">
        <v>1991</v>
      </c>
      <c r="G2077" s="2" t="s">
        <v>702</v>
      </c>
      <c r="H2077" s="4" t="s">
        <v>12565</v>
      </c>
      <c r="I2077" s="5" t="s">
        <v>12566</v>
      </c>
      <c r="J2077" s="2" t="s">
        <v>160</v>
      </c>
      <c r="K2077" s="2" t="s">
        <v>38</v>
      </c>
      <c r="L2077" s="2"/>
      <c r="M2077" s="8" t="s">
        <v>105</v>
      </c>
      <c r="N2077" s="2" t="s">
        <v>12567</v>
      </c>
      <c r="O2077" s="2" t="s">
        <v>87</v>
      </c>
      <c r="P2077" s="6">
        <v>9578</v>
      </c>
      <c r="Q2077" s="7" t="s">
        <v>52391</v>
      </c>
    </row>
    <row r="2078" spans="1:17" x14ac:dyDescent="0.2">
      <c r="A2078" s="2" t="s">
        <v>12568</v>
      </c>
      <c r="B2078" s="2" t="s">
        <v>12569</v>
      </c>
      <c r="C2078" s="3">
        <v>21801</v>
      </c>
      <c r="D2078" s="2" t="s">
        <v>12570</v>
      </c>
      <c r="E2078" s="2" t="s">
        <v>2629</v>
      </c>
      <c r="F2078" s="2" t="s">
        <v>12571</v>
      </c>
      <c r="G2078" s="2" t="s">
        <v>687</v>
      </c>
      <c r="H2078" s="4" t="s">
        <v>12572</v>
      </c>
      <c r="I2078" s="5" t="s">
        <v>12573</v>
      </c>
      <c r="J2078" s="2" t="s">
        <v>51</v>
      </c>
      <c r="K2078" s="2" t="s">
        <v>38</v>
      </c>
      <c r="L2078" s="2"/>
      <c r="M2078" s="8" t="s">
        <v>207</v>
      </c>
      <c r="N2078" s="2" t="s">
        <v>4937</v>
      </c>
      <c r="O2078" s="2" t="s">
        <v>87</v>
      </c>
      <c r="P2078" s="6">
        <v>9950</v>
      </c>
      <c r="Q2078" s="7" t="s">
        <v>52391</v>
      </c>
    </row>
    <row r="2079" spans="1:17" x14ac:dyDescent="0.2">
      <c r="A2079" s="2" t="s">
        <v>12574</v>
      </c>
      <c r="B2079" s="2" t="s">
        <v>12575</v>
      </c>
      <c r="C2079" s="3">
        <v>16664</v>
      </c>
      <c r="D2079" s="2" t="s">
        <v>12576</v>
      </c>
      <c r="E2079" s="2" t="s">
        <v>5953</v>
      </c>
      <c r="F2079" s="2" t="s">
        <v>140</v>
      </c>
      <c r="G2079" s="2" t="s">
        <v>437</v>
      </c>
      <c r="H2079" s="4" t="s">
        <v>12577</v>
      </c>
      <c r="I2079" s="5" t="s">
        <v>12578</v>
      </c>
      <c r="J2079" s="2" t="s">
        <v>160</v>
      </c>
      <c r="K2079" s="2" t="s">
        <v>73</v>
      </c>
      <c r="L2079" s="2"/>
      <c r="M2079" s="8" t="s">
        <v>143</v>
      </c>
      <c r="N2079" s="2" t="s">
        <v>1754</v>
      </c>
      <c r="O2079" s="2" t="s">
        <v>41</v>
      </c>
      <c r="P2079" s="6">
        <v>7594</v>
      </c>
      <c r="Q2079" s="7" t="s">
        <v>52391</v>
      </c>
    </row>
    <row r="2080" spans="1:17" x14ac:dyDescent="0.2">
      <c r="A2080" s="2" t="s">
        <v>12579</v>
      </c>
      <c r="B2080" s="2" t="s">
        <v>12580</v>
      </c>
      <c r="C2080" s="3">
        <v>21750</v>
      </c>
      <c r="D2080" s="2" t="s">
        <v>12581</v>
      </c>
      <c r="E2080" s="2" t="s">
        <v>1554</v>
      </c>
      <c r="F2080" s="2" t="s">
        <v>3689</v>
      </c>
      <c r="G2080" s="2" t="s">
        <v>679</v>
      </c>
      <c r="H2080" s="4" t="s">
        <v>12582</v>
      </c>
      <c r="I2080" s="5" t="s">
        <v>12583</v>
      </c>
      <c r="J2080" s="2" t="s">
        <v>51</v>
      </c>
      <c r="K2080" s="2" t="s">
        <v>26</v>
      </c>
      <c r="L2080" s="2"/>
      <c r="M2080" s="8" t="s">
        <v>207</v>
      </c>
      <c r="N2080" s="2" t="s">
        <v>377</v>
      </c>
      <c r="O2080" s="2" t="s">
        <v>41</v>
      </c>
      <c r="P2080" s="6">
        <v>5120</v>
      </c>
      <c r="Q2080" s="7" t="s">
        <v>52391</v>
      </c>
    </row>
    <row r="2081" spans="1:17" x14ac:dyDescent="0.2">
      <c r="A2081" s="2" t="s">
        <v>12584</v>
      </c>
      <c r="B2081" s="2" t="s">
        <v>12585</v>
      </c>
      <c r="C2081" s="3">
        <v>18234</v>
      </c>
      <c r="D2081" s="2" t="s">
        <v>12586</v>
      </c>
      <c r="E2081" s="2" t="s">
        <v>10721</v>
      </c>
      <c r="F2081" s="2" t="s">
        <v>4564</v>
      </c>
      <c r="G2081" s="2" t="s">
        <v>687</v>
      </c>
      <c r="H2081" s="4" t="s">
        <v>12587</v>
      </c>
      <c r="I2081" s="5" t="s">
        <v>12588</v>
      </c>
      <c r="J2081" s="2" t="s">
        <v>84</v>
      </c>
      <c r="K2081" s="2" t="s">
        <v>38</v>
      </c>
      <c r="L2081" s="2"/>
      <c r="M2081" s="8" t="s">
        <v>116</v>
      </c>
      <c r="N2081" s="2" t="s">
        <v>7273</v>
      </c>
      <c r="O2081" s="2" t="s">
        <v>107</v>
      </c>
      <c r="P2081" s="6">
        <v>9972</v>
      </c>
      <c r="Q2081" s="7" t="s">
        <v>52391</v>
      </c>
    </row>
    <row r="2082" spans="1:17" x14ac:dyDescent="0.2">
      <c r="A2082" s="2" t="s">
        <v>12589</v>
      </c>
      <c r="B2082" s="2" t="s">
        <v>12590</v>
      </c>
      <c r="C2082" s="3">
        <v>36260</v>
      </c>
      <c r="D2082" s="2" t="s">
        <v>12591</v>
      </c>
      <c r="E2082" s="2" t="s">
        <v>11221</v>
      </c>
      <c r="F2082" s="2" t="s">
        <v>1024</v>
      </c>
      <c r="G2082" s="2" t="s">
        <v>113</v>
      </c>
      <c r="H2082" s="4" t="s">
        <v>12592</v>
      </c>
      <c r="I2082" s="5" t="s">
        <v>12593</v>
      </c>
      <c r="J2082" s="2" t="s">
        <v>84</v>
      </c>
      <c r="K2082" s="2" t="s">
        <v>73</v>
      </c>
      <c r="L2082" s="2"/>
      <c r="M2082" s="8" t="s">
        <v>376</v>
      </c>
      <c r="N2082" s="2" t="s">
        <v>2541</v>
      </c>
      <c r="O2082" s="2" t="s">
        <v>296</v>
      </c>
      <c r="P2082" s="6">
        <v>8534</v>
      </c>
      <c r="Q2082" s="7" t="s">
        <v>52391</v>
      </c>
    </row>
    <row r="2083" spans="1:17" x14ac:dyDescent="0.2">
      <c r="A2083" s="2" t="s">
        <v>12594</v>
      </c>
      <c r="B2083" s="2" t="s">
        <v>12595</v>
      </c>
      <c r="C2083" s="3">
        <v>20753</v>
      </c>
      <c r="D2083" s="2" t="s">
        <v>12596</v>
      </c>
      <c r="E2083" s="2" t="s">
        <v>1282</v>
      </c>
      <c r="F2083" s="2" t="s">
        <v>8987</v>
      </c>
      <c r="G2083" s="2" t="s">
        <v>292</v>
      </c>
      <c r="H2083" s="4" t="s">
        <v>12597</v>
      </c>
      <c r="I2083" s="5" t="s">
        <v>12598</v>
      </c>
      <c r="J2083" s="2" t="s">
        <v>51</v>
      </c>
      <c r="K2083" s="2" t="s">
        <v>26</v>
      </c>
      <c r="L2083" s="2"/>
      <c r="M2083" s="8" t="s">
        <v>268</v>
      </c>
      <c r="N2083" s="2" t="s">
        <v>2181</v>
      </c>
      <c r="O2083" s="2" t="s">
        <v>312</v>
      </c>
      <c r="P2083" s="6">
        <v>8970</v>
      </c>
      <c r="Q2083" s="7" t="s">
        <v>52391</v>
      </c>
    </row>
    <row r="2084" spans="1:17" x14ac:dyDescent="0.2">
      <c r="A2084" s="2" t="s">
        <v>12599</v>
      </c>
      <c r="B2084" s="2" t="s">
        <v>12600</v>
      </c>
      <c r="C2084" s="3">
        <v>25192</v>
      </c>
      <c r="D2084" s="2" t="s">
        <v>12601</v>
      </c>
      <c r="E2084" s="2" t="s">
        <v>7304</v>
      </c>
      <c r="F2084" s="2" t="s">
        <v>4615</v>
      </c>
      <c r="G2084" s="2" t="s">
        <v>214</v>
      </c>
      <c r="H2084" s="4" t="s">
        <v>12602</v>
      </c>
      <c r="I2084" s="5" t="s">
        <v>12603</v>
      </c>
      <c r="J2084" s="2" t="s">
        <v>160</v>
      </c>
      <c r="K2084" s="2" t="s">
        <v>38</v>
      </c>
      <c r="L2084" s="2"/>
      <c r="M2084" s="8" t="s">
        <v>74</v>
      </c>
      <c r="N2084" s="2" t="s">
        <v>3393</v>
      </c>
      <c r="O2084" s="2" t="s">
        <v>107</v>
      </c>
      <c r="P2084" s="6">
        <v>3585</v>
      </c>
      <c r="Q2084" s="7" t="s">
        <v>52391</v>
      </c>
    </row>
    <row r="2085" spans="1:17" x14ac:dyDescent="0.2">
      <c r="A2085" s="2" t="s">
        <v>12604</v>
      </c>
      <c r="B2085" s="2" t="s">
        <v>12605</v>
      </c>
      <c r="C2085" s="3">
        <v>28110</v>
      </c>
      <c r="D2085" s="2" t="s">
        <v>12606</v>
      </c>
      <c r="E2085" s="2" t="s">
        <v>4051</v>
      </c>
      <c r="F2085" s="2" t="s">
        <v>140</v>
      </c>
      <c r="G2085" s="2" t="s">
        <v>113</v>
      </c>
      <c r="H2085" s="4" t="s">
        <v>12607</v>
      </c>
      <c r="I2085" s="5" t="s">
        <v>12608</v>
      </c>
      <c r="J2085" s="2" t="s">
        <v>25</v>
      </c>
      <c r="K2085" s="2" t="s">
        <v>38</v>
      </c>
      <c r="L2085" s="2"/>
      <c r="M2085" s="8" t="s">
        <v>85</v>
      </c>
      <c r="N2085" s="2" t="s">
        <v>3484</v>
      </c>
      <c r="O2085" s="2" t="s">
        <v>41</v>
      </c>
      <c r="P2085" s="6">
        <v>3569</v>
      </c>
      <c r="Q2085" s="7" t="s">
        <v>52391</v>
      </c>
    </row>
    <row r="2086" spans="1:17" x14ac:dyDescent="0.2">
      <c r="A2086" s="2" t="s">
        <v>12609</v>
      </c>
      <c r="B2086" s="2" t="s">
        <v>12610</v>
      </c>
      <c r="C2086" s="3">
        <v>29164</v>
      </c>
      <c r="D2086" s="2" t="s">
        <v>12611</v>
      </c>
      <c r="E2086" s="2" t="s">
        <v>2438</v>
      </c>
      <c r="F2086" s="2" t="s">
        <v>1686</v>
      </c>
      <c r="G2086" s="2" t="s">
        <v>81</v>
      </c>
      <c r="H2086" s="4" t="s">
        <v>12612</v>
      </c>
      <c r="I2086" s="5" t="s">
        <v>12613</v>
      </c>
      <c r="J2086" s="2" t="s">
        <v>160</v>
      </c>
      <c r="K2086" s="2" t="s">
        <v>73</v>
      </c>
      <c r="L2086" s="2"/>
      <c r="M2086" s="8" t="s">
        <v>105</v>
      </c>
      <c r="N2086" s="2" t="s">
        <v>12614</v>
      </c>
      <c r="O2086" s="2" t="s">
        <v>87</v>
      </c>
      <c r="P2086" s="6">
        <v>7133</v>
      </c>
      <c r="Q2086" s="7" t="s">
        <v>52391</v>
      </c>
    </row>
    <row r="2087" spans="1:17" x14ac:dyDescent="0.2">
      <c r="A2087" s="2" t="s">
        <v>12615</v>
      </c>
      <c r="B2087" s="2" t="s">
        <v>12616</v>
      </c>
      <c r="C2087" s="3">
        <v>24493</v>
      </c>
      <c r="D2087" s="2" t="s">
        <v>12617</v>
      </c>
      <c r="E2087" s="2" t="s">
        <v>4026</v>
      </c>
      <c r="F2087" s="2" t="s">
        <v>140</v>
      </c>
      <c r="G2087" s="2" t="s">
        <v>184</v>
      </c>
      <c r="H2087" s="4" t="s">
        <v>12618</v>
      </c>
      <c r="I2087" s="5" t="s">
        <v>12619</v>
      </c>
      <c r="J2087" s="2" t="s">
        <v>160</v>
      </c>
      <c r="K2087" s="2" t="s">
        <v>73</v>
      </c>
      <c r="L2087" s="2"/>
      <c r="M2087" s="8" t="s">
        <v>376</v>
      </c>
      <c r="N2087" s="2" t="s">
        <v>5919</v>
      </c>
      <c r="O2087" s="2" t="s">
        <v>188</v>
      </c>
      <c r="P2087" s="6">
        <v>5876</v>
      </c>
      <c r="Q2087" s="7" t="s">
        <v>52391</v>
      </c>
    </row>
    <row r="2088" spans="1:17" x14ac:dyDescent="0.2">
      <c r="A2088" s="2" t="s">
        <v>12620</v>
      </c>
      <c r="B2088" s="2" t="s">
        <v>12621</v>
      </c>
      <c r="C2088" s="3">
        <v>24834</v>
      </c>
      <c r="D2088" s="2" t="s">
        <v>12622</v>
      </c>
      <c r="E2088" s="2" t="s">
        <v>2855</v>
      </c>
      <c r="F2088" s="2" t="s">
        <v>122</v>
      </c>
      <c r="G2088" s="2" t="s">
        <v>93</v>
      </c>
      <c r="H2088" s="4" t="s">
        <v>12623</v>
      </c>
      <c r="I2088" s="5" t="s">
        <v>12624</v>
      </c>
      <c r="J2088" s="2" t="s">
        <v>25</v>
      </c>
      <c r="K2088" s="2" t="s">
        <v>38</v>
      </c>
      <c r="L2088" s="2"/>
      <c r="M2088" s="8" t="s">
        <v>116</v>
      </c>
      <c r="N2088" s="2" t="s">
        <v>9012</v>
      </c>
      <c r="O2088" s="2" t="s">
        <v>54</v>
      </c>
      <c r="P2088" s="6">
        <v>9221</v>
      </c>
      <c r="Q2088" s="7" t="s">
        <v>52391</v>
      </c>
    </row>
    <row r="2089" spans="1:17" x14ac:dyDescent="0.2">
      <c r="A2089" s="2" t="s">
        <v>12625</v>
      </c>
      <c r="B2089" s="2" t="s">
        <v>12626</v>
      </c>
      <c r="C2089" s="3">
        <v>19438</v>
      </c>
      <c r="D2089" s="2" t="s">
        <v>12627</v>
      </c>
      <c r="E2089" s="2" t="s">
        <v>2955</v>
      </c>
      <c r="F2089" s="2" t="s">
        <v>2322</v>
      </c>
      <c r="G2089" s="2" t="s">
        <v>22</v>
      </c>
      <c r="H2089" s="4" t="s">
        <v>12628</v>
      </c>
      <c r="I2089" s="5" t="s">
        <v>12629</v>
      </c>
      <c r="J2089" s="2" t="s">
        <v>51</v>
      </c>
      <c r="K2089" s="2" t="s">
        <v>38</v>
      </c>
      <c r="L2089" s="2"/>
      <c r="M2089" s="8" t="s">
        <v>52</v>
      </c>
      <c r="N2089" s="2" t="s">
        <v>3338</v>
      </c>
      <c r="O2089" s="2" t="s">
        <v>29</v>
      </c>
      <c r="P2089" s="6">
        <v>2667</v>
      </c>
      <c r="Q2089" s="7" t="s">
        <v>52391</v>
      </c>
    </row>
    <row r="2090" spans="1:17" x14ac:dyDescent="0.2">
      <c r="A2090" s="2" t="s">
        <v>12630</v>
      </c>
      <c r="B2090" s="2" t="s">
        <v>12631</v>
      </c>
      <c r="C2090" s="3">
        <v>20944</v>
      </c>
      <c r="D2090" s="2" t="s">
        <v>12632</v>
      </c>
      <c r="E2090" s="2" t="s">
        <v>3805</v>
      </c>
      <c r="F2090" s="2" t="s">
        <v>1244</v>
      </c>
      <c r="G2090" s="2" t="s">
        <v>214</v>
      </c>
      <c r="H2090" s="4" t="s">
        <v>12633</v>
      </c>
      <c r="I2090" s="5" t="s">
        <v>12634</v>
      </c>
      <c r="J2090" s="2" t="s">
        <v>160</v>
      </c>
      <c r="K2090" s="2" t="s">
        <v>26</v>
      </c>
      <c r="L2090" s="2"/>
      <c r="M2090" s="8" t="s">
        <v>39</v>
      </c>
      <c r="N2090" s="2" t="s">
        <v>3703</v>
      </c>
      <c r="O2090" s="2" t="s">
        <v>188</v>
      </c>
      <c r="P2090" s="6">
        <v>9111</v>
      </c>
      <c r="Q2090" s="7" t="s">
        <v>52391</v>
      </c>
    </row>
    <row r="2091" spans="1:17" x14ac:dyDescent="0.2">
      <c r="A2091" s="2" t="s">
        <v>12635</v>
      </c>
      <c r="B2091" s="2" t="s">
        <v>12636</v>
      </c>
      <c r="C2091" s="3">
        <v>26599</v>
      </c>
      <c r="D2091" s="2" t="s">
        <v>12637</v>
      </c>
      <c r="E2091" s="2" t="s">
        <v>3906</v>
      </c>
      <c r="F2091" s="2" t="s">
        <v>12638</v>
      </c>
      <c r="G2091" s="2" t="s">
        <v>132</v>
      </c>
      <c r="H2091" s="4" t="s">
        <v>12639</v>
      </c>
      <c r="I2091" s="5" t="s">
        <v>12640</v>
      </c>
      <c r="J2091" s="2" t="s">
        <v>63</v>
      </c>
      <c r="K2091" s="2" t="s">
        <v>26</v>
      </c>
      <c r="L2091" s="2"/>
      <c r="M2091" s="8" t="s">
        <v>52</v>
      </c>
      <c r="N2091" s="2" t="s">
        <v>4010</v>
      </c>
      <c r="O2091" s="2" t="s">
        <v>296</v>
      </c>
      <c r="P2091" s="6">
        <v>8050</v>
      </c>
      <c r="Q2091" s="7" t="s">
        <v>52391</v>
      </c>
    </row>
    <row r="2092" spans="1:17" x14ac:dyDescent="0.2">
      <c r="A2092" s="2" t="s">
        <v>12641</v>
      </c>
      <c r="B2092" s="2" t="s">
        <v>12642</v>
      </c>
      <c r="C2092" s="3">
        <v>37375</v>
      </c>
      <c r="D2092" s="2" t="s">
        <v>12643</v>
      </c>
      <c r="E2092" s="2" t="s">
        <v>381</v>
      </c>
      <c r="F2092" s="2" t="s">
        <v>2524</v>
      </c>
      <c r="G2092" s="2" t="s">
        <v>275</v>
      </c>
      <c r="H2092" s="4" t="s">
        <v>12644</v>
      </c>
      <c r="I2092" s="5" t="s">
        <v>12645</v>
      </c>
      <c r="J2092" s="2" t="s">
        <v>51</v>
      </c>
      <c r="K2092" s="2" t="s">
        <v>38</v>
      </c>
      <c r="L2092" s="2"/>
      <c r="M2092" s="8" t="s">
        <v>207</v>
      </c>
      <c r="N2092" s="2" t="s">
        <v>12646</v>
      </c>
      <c r="O2092" s="2" t="s">
        <v>29</v>
      </c>
      <c r="P2092" s="6">
        <v>2014</v>
      </c>
      <c r="Q2092" s="7" t="s">
        <v>52391</v>
      </c>
    </row>
    <row r="2093" spans="1:17" x14ac:dyDescent="0.2">
      <c r="A2093" s="2" t="s">
        <v>12647</v>
      </c>
      <c r="B2093" s="2" t="s">
        <v>12648</v>
      </c>
      <c r="C2093" s="3">
        <v>25884</v>
      </c>
      <c r="D2093" s="2" t="s">
        <v>12649</v>
      </c>
      <c r="E2093" s="2" t="s">
        <v>1778</v>
      </c>
      <c r="F2093" s="2" t="s">
        <v>3907</v>
      </c>
      <c r="G2093" s="2" t="s">
        <v>478</v>
      </c>
      <c r="H2093" s="4" t="s">
        <v>12650</v>
      </c>
      <c r="I2093" s="5" t="s">
        <v>12651</v>
      </c>
      <c r="J2093" s="2" t="s">
        <v>25</v>
      </c>
      <c r="K2093" s="2" t="s">
        <v>26</v>
      </c>
      <c r="L2093" s="2"/>
      <c r="M2093" s="8" t="s">
        <v>376</v>
      </c>
      <c r="N2093" s="2" t="s">
        <v>8207</v>
      </c>
      <c r="O2093" s="2" t="s">
        <v>54</v>
      </c>
      <c r="P2093" s="6">
        <v>7650</v>
      </c>
      <c r="Q2093" s="7" t="s">
        <v>52391</v>
      </c>
    </row>
    <row r="2094" spans="1:17" x14ac:dyDescent="0.2">
      <c r="A2094" s="2" t="s">
        <v>12652</v>
      </c>
      <c r="B2094" s="2" t="s">
        <v>12653</v>
      </c>
      <c r="C2094" s="3">
        <v>20612</v>
      </c>
      <c r="D2094" s="2" t="s">
        <v>12654</v>
      </c>
      <c r="E2094" s="2" t="s">
        <v>2759</v>
      </c>
      <c r="F2094" s="2" t="s">
        <v>239</v>
      </c>
      <c r="G2094" s="2" t="s">
        <v>204</v>
      </c>
      <c r="H2094" s="4" t="s">
        <v>12655</v>
      </c>
      <c r="I2094" s="5" t="s">
        <v>12656</v>
      </c>
      <c r="J2094" s="2" t="s">
        <v>160</v>
      </c>
      <c r="K2094" s="2" t="s">
        <v>38</v>
      </c>
      <c r="L2094" s="2"/>
      <c r="M2094" s="8" t="s">
        <v>376</v>
      </c>
      <c r="N2094" s="2" t="s">
        <v>4068</v>
      </c>
      <c r="O2094" s="2" t="s">
        <v>41</v>
      </c>
      <c r="P2094" s="6">
        <v>2402</v>
      </c>
      <c r="Q2094" s="7" t="s">
        <v>52391</v>
      </c>
    </row>
    <row r="2095" spans="1:17" x14ac:dyDescent="0.2">
      <c r="A2095" s="2" t="s">
        <v>12657</v>
      </c>
      <c r="B2095" s="2" t="s">
        <v>12658</v>
      </c>
      <c r="C2095" s="3">
        <v>19481</v>
      </c>
      <c r="D2095" s="2" t="s">
        <v>12659</v>
      </c>
      <c r="E2095" s="2" t="s">
        <v>1723</v>
      </c>
      <c r="F2095" s="2" t="s">
        <v>166</v>
      </c>
      <c r="G2095" s="2" t="s">
        <v>275</v>
      </c>
      <c r="H2095" s="4" t="s">
        <v>12660</v>
      </c>
      <c r="I2095" s="5" t="s">
        <v>12661</v>
      </c>
      <c r="J2095" s="2" t="s">
        <v>84</v>
      </c>
      <c r="K2095" s="2" t="s">
        <v>73</v>
      </c>
      <c r="L2095" s="2"/>
      <c r="M2095" s="8" t="s">
        <v>27</v>
      </c>
      <c r="N2095" s="2" t="s">
        <v>75</v>
      </c>
      <c r="O2095" s="2" t="s">
        <v>54</v>
      </c>
      <c r="P2095" s="6">
        <v>3404</v>
      </c>
      <c r="Q2095" s="7" t="s">
        <v>52391</v>
      </c>
    </row>
    <row r="2096" spans="1:17" x14ac:dyDescent="0.2">
      <c r="A2096" s="2" t="s">
        <v>12662</v>
      </c>
      <c r="B2096" s="2" t="s">
        <v>12663</v>
      </c>
      <c r="C2096" s="3">
        <v>21339</v>
      </c>
      <c r="D2096" s="2" t="s">
        <v>12664</v>
      </c>
      <c r="E2096" s="2" t="s">
        <v>3146</v>
      </c>
      <c r="F2096" s="2" t="s">
        <v>3429</v>
      </c>
      <c r="G2096" s="2" t="s">
        <v>35</v>
      </c>
      <c r="H2096" s="4" t="s">
        <v>12665</v>
      </c>
      <c r="I2096" s="5" t="s">
        <v>12666</v>
      </c>
      <c r="J2096" s="2" t="s">
        <v>160</v>
      </c>
      <c r="K2096" s="2" t="s">
        <v>26</v>
      </c>
      <c r="L2096" s="2"/>
      <c r="M2096" s="8" t="s">
        <v>143</v>
      </c>
      <c r="N2096" s="2" t="s">
        <v>5029</v>
      </c>
      <c r="O2096" s="2" t="s">
        <v>312</v>
      </c>
      <c r="P2096" s="6">
        <v>6373</v>
      </c>
      <c r="Q2096" s="7" t="s">
        <v>52391</v>
      </c>
    </row>
    <row r="2097" spans="1:17" x14ac:dyDescent="0.2">
      <c r="A2097" s="2" t="s">
        <v>12667</v>
      </c>
      <c r="B2097" s="2" t="s">
        <v>12668</v>
      </c>
      <c r="C2097" s="3">
        <v>31915</v>
      </c>
      <c r="D2097" s="2" t="s">
        <v>12669</v>
      </c>
      <c r="E2097" s="2" t="s">
        <v>389</v>
      </c>
      <c r="F2097" s="2" t="s">
        <v>420</v>
      </c>
      <c r="G2097" s="2" t="s">
        <v>478</v>
      </c>
      <c r="H2097" s="4" t="s">
        <v>12670</v>
      </c>
      <c r="I2097" s="5" t="s">
        <v>12671</v>
      </c>
      <c r="J2097" s="2" t="s">
        <v>84</v>
      </c>
      <c r="K2097" s="2" t="s">
        <v>26</v>
      </c>
      <c r="L2097" s="2"/>
      <c r="M2097" s="8" t="s">
        <v>105</v>
      </c>
      <c r="N2097" s="2" t="s">
        <v>3156</v>
      </c>
      <c r="O2097" s="2" t="s">
        <v>29</v>
      </c>
      <c r="P2097" s="6">
        <v>9943</v>
      </c>
      <c r="Q2097" s="7" t="s">
        <v>52391</v>
      </c>
    </row>
    <row r="2098" spans="1:17" x14ac:dyDescent="0.2">
      <c r="A2098" s="2" t="s">
        <v>12672</v>
      </c>
      <c r="B2098" s="2" t="s">
        <v>12673</v>
      </c>
      <c r="C2098" s="3">
        <v>35715</v>
      </c>
      <c r="D2098" s="2" t="s">
        <v>12674</v>
      </c>
      <c r="E2098" s="2" t="s">
        <v>6103</v>
      </c>
      <c r="F2098" s="2" t="s">
        <v>1693</v>
      </c>
      <c r="G2098" s="2" t="s">
        <v>194</v>
      </c>
      <c r="H2098" s="4" t="s">
        <v>12675</v>
      </c>
      <c r="I2098" s="5" t="s">
        <v>12676</v>
      </c>
      <c r="J2098" s="2" t="s">
        <v>51</v>
      </c>
      <c r="K2098" s="2" t="s">
        <v>26</v>
      </c>
      <c r="L2098" s="2"/>
      <c r="M2098" s="8" t="s">
        <v>207</v>
      </c>
      <c r="N2098" s="2" t="s">
        <v>2283</v>
      </c>
      <c r="O2098" s="2" t="s">
        <v>87</v>
      </c>
      <c r="P2098" s="6">
        <v>3530</v>
      </c>
      <c r="Q2098" s="7" t="s">
        <v>52391</v>
      </c>
    </row>
    <row r="2099" spans="1:17" x14ac:dyDescent="0.2">
      <c r="A2099" s="2" t="s">
        <v>12677</v>
      </c>
      <c r="B2099" s="2" t="s">
        <v>12678</v>
      </c>
      <c r="C2099" s="3">
        <v>20012</v>
      </c>
      <c r="D2099" s="2" t="s">
        <v>12679</v>
      </c>
      <c r="E2099" s="2" t="s">
        <v>460</v>
      </c>
      <c r="F2099" s="2" t="s">
        <v>12680</v>
      </c>
      <c r="G2099" s="2" t="s">
        <v>123</v>
      </c>
      <c r="H2099" s="4" t="s">
        <v>12681</v>
      </c>
      <c r="I2099" s="5" t="s">
        <v>12682</v>
      </c>
      <c r="J2099" s="2" t="s">
        <v>25</v>
      </c>
      <c r="K2099" s="2" t="s">
        <v>26</v>
      </c>
      <c r="L2099" s="2"/>
      <c r="M2099" s="8" t="s">
        <v>52</v>
      </c>
      <c r="N2099" s="2" t="s">
        <v>10730</v>
      </c>
      <c r="O2099" s="2" t="s">
        <v>296</v>
      </c>
      <c r="P2099" s="6">
        <v>5150</v>
      </c>
      <c r="Q2099" s="7" t="s">
        <v>52391</v>
      </c>
    </row>
    <row r="2100" spans="1:17" x14ac:dyDescent="0.2">
      <c r="A2100" s="2" t="s">
        <v>12683</v>
      </c>
      <c r="B2100" s="2" t="s">
        <v>12684</v>
      </c>
      <c r="C2100" s="3">
        <v>37880</v>
      </c>
      <c r="D2100" s="2" t="s">
        <v>12685</v>
      </c>
      <c r="E2100" s="2" t="s">
        <v>3594</v>
      </c>
      <c r="F2100" s="2" t="s">
        <v>12686</v>
      </c>
      <c r="G2100" s="2" t="s">
        <v>184</v>
      </c>
      <c r="H2100" s="4" t="s">
        <v>12687</v>
      </c>
      <c r="I2100" s="5" t="s">
        <v>12688</v>
      </c>
      <c r="J2100" s="2" t="s">
        <v>160</v>
      </c>
      <c r="K2100" s="2" t="s">
        <v>73</v>
      </c>
      <c r="L2100" s="2"/>
      <c r="M2100" s="8" t="s">
        <v>39</v>
      </c>
      <c r="N2100" s="2" t="s">
        <v>10636</v>
      </c>
      <c r="O2100" s="2" t="s">
        <v>107</v>
      </c>
      <c r="P2100" s="6">
        <v>3484</v>
      </c>
      <c r="Q2100" s="7" t="s">
        <v>52391</v>
      </c>
    </row>
    <row r="2101" spans="1:17" x14ac:dyDescent="0.2">
      <c r="A2101" s="2" t="s">
        <v>12689</v>
      </c>
      <c r="B2101" s="2" t="s">
        <v>5057</v>
      </c>
      <c r="C2101" s="3">
        <v>22503</v>
      </c>
      <c r="D2101" s="2" t="s">
        <v>12690</v>
      </c>
      <c r="E2101" s="2" t="s">
        <v>3361</v>
      </c>
      <c r="F2101" s="2" t="s">
        <v>12691</v>
      </c>
      <c r="G2101" s="2" t="s">
        <v>702</v>
      </c>
      <c r="H2101" s="4" t="s">
        <v>12692</v>
      </c>
      <c r="I2101" s="5" t="s">
        <v>12693</v>
      </c>
      <c r="J2101" s="2" t="s">
        <v>63</v>
      </c>
      <c r="K2101" s="2" t="s">
        <v>73</v>
      </c>
      <c r="L2101" s="2"/>
      <c r="M2101" s="8" t="s">
        <v>27</v>
      </c>
      <c r="N2101" s="2" t="s">
        <v>1169</v>
      </c>
      <c r="O2101" s="2" t="s">
        <v>243</v>
      </c>
      <c r="P2101" s="6">
        <v>3061</v>
      </c>
      <c r="Q2101" s="7" t="s">
        <v>52391</v>
      </c>
    </row>
    <row r="2102" spans="1:17" x14ac:dyDescent="0.2">
      <c r="A2102" s="2" t="s">
        <v>12694</v>
      </c>
      <c r="B2102" s="2" t="s">
        <v>1663</v>
      </c>
      <c r="C2102" s="3">
        <v>22088</v>
      </c>
      <c r="D2102" s="2" t="s">
        <v>12695</v>
      </c>
      <c r="E2102" s="2" t="s">
        <v>2538</v>
      </c>
      <c r="F2102" s="2" t="s">
        <v>239</v>
      </c>
      <c r="G2102" s="2" t="s">
        <v>70</v>
      </c>
      <c r="H2102" s="4" t="s">
        <v>12696</v>
      </c>
      <c r="I2102" s="5" t="s">
        <v>12697</v>
      </c>
      <c r="J2102" s="2" t="s">
        <v>160</v>
      </c>
      <c r="K2102" s="2" t="s">
        <v>38</v>
      </c>
      <c r="L2102" s="2"/>
      <c r="M2102" s="8" t="s">
        <v>105</v>
      </c>
      <c r="N2102" s="2" t="s">
        <v>833</v>
      </c>
      <c r="O2102" s="2" t="s">
        <v>107</v>
      </c>
      <c r="P2102" s="6">
        <v>5467</v>
      </c>
      <c r="Q2102" s="7" t="s">
        <v>52391</v>
      </c>
    </row>
    <row r="2103" spans="1:17" x14ac:dyDescent="0.2">
      <c r="A2103" s="2" t="s">
        <v>12698</v>
      </c>
      <c r="B2103" s="2" t="s">
        <v>12699</v>
      </c>
      <c r="C2103" s="3">
        <v>36336</v>
      </c>
      <c r="D2103" s="2" t="s">
        <v>12700</v>
      </c>
      <c r="E2103" s="2" t="s">
        <v>1554</v>
      </c>
      <c r="F2103" s="2" t="s">
        <v>2101</v>
      </c>
      <c r="G2103" s="2" t="s">
        <v>184</v>
      </c>
      <c r="H2103" s="4" t="s">
        <v>12701</v>
      </c>
      <c r="I2103" s="5" t="s">
        <v>12702</v>
      </c>
      <c r="J2103" s="2" t="s">
        <v>84</v>
      </c>
      <c r="K2103" s="2" t="s">
        <v>38</v>
      </c>
      <c r="L2103" s="2"/>
      <c r="M2103" s="8" t="s">
        <v>116</v>
      </c>
      <c r="N2103" s="2" t="s">
        <v>11472</v>
      </c>
      <c r="O2103" s="2" t="s">
        <v>107</v>
      </c>
      <c r="P2103" s="6">
        <v>7775</v>
      </c>
      <c r="Q2103" s="7" t="s">
        <v>52391</v>
      </c>
    </row>
    <row r="2104" spans="1:17" x14ac:dyDescent="0.2">
      <c r="A2104" s="2" t="s">
        <v>12703</v>
      </c>
      <c r="B2104" s="2" t="s">
        <v>10954</v>
      </c>
      <c r="C2104" s="3">
        <v>25586</v>
      </c>
      <c r="D2104" s="2" t="s">
        <v>12704</v>
      </c>
      <c r="E2104" s="2" t="s">
        <v>2403</v>
      </c>
      <c r="F2104" s="2" t="s">
        <v>1111</v>
      </c>
      <c r="G2104" s="2" t="s">
        <v>437</v>
      </c>
      <c r="H2104" s="4" t="s">
        <v>12705</v>
      </c>
      <c r="I2104" s="5" t="s">
        <v>12706</v>
      </c>
      <c r="J2104" s="2" t="s">
        <v>25</v>
      </c>
      <c r="K2104" s="2" t="s">
        <v>73</v>
      </c>
      <c r="L2104" s="2"/>
      <c r="M2104" s="8" t="s">
        <v>52</v>
      </c>
      <c r="N2104" s="2" t="s">
        <v>11800</v>
      </c>
      <c r="O2104" s="2" t="s">
        <v>29</v>
      </c>
      <c r="P2104" s="6">
        <v>5719</v>
      </c>
      <c r="Q2104" s="7" t="s">
        <v>52391</v>
      </c>
    </row>
    <row r="2105" spans="1:17" x14ac:dyDescent="0.2">
      <c r="A2105" s="2" t="s">
        <v>12707</v>
      </c>
      <c r="B2105" s="2" t="s">
        <v>12708</v>
      </c>
      <c r="C2105" s="3">
        <v>20517</v>
      </c>
      <c r="D2105" s="2" t="s">
        <v>12709</v>
      </c>
      <c r="E2105" s="2" t="s">
        <v>3043</v>
      </c>
      <c r="F2105" s="2" t="s">
        <v>6713</v>
      </c>
      <c r="G2105" s="2" t="s">
        <v>679</v>
      </c>
      <c r="H2105" s="4" t="s">
        <v>12710</v>
      </c>
      <c r="I2105" s="5" t="s">
        <v>12711</v>
      </c>
      <c r="J2105" s="2" t="s">
        <v>51</v>
      </c>
      <c r="K2105" s="2" t="s">
        <v>73</v>
      </c>
      <c r="L2105" s="2"/>
      <c r="M2105" s="8" t="s">
        <v>74</v>
      </c>
      <c r="N2105" s="2" t="s">
        <v>9812</v>
      </c>
      <c r="O2105" s="2" t="s">
        <v>41</v>
      </c>
      <c r="P2105" s="6">
        <v>3029</v>
      </c>
      <c r="Q2105" s="7" t="s">
        <v>52391</v>
      </c>
    </row>
    <row r="2106" spans="1:17" x14ac:dyDescent="0.2">
      <c r="A2106" s="2" t="s">
        <v>12712</v>
      </c>
      <c r="B2106" s="2" t="s">
        <v>12713</v>
      </c>
      <c r="C2106" s="3">
        <v>32042</v>
      </c>
      <c r="D2106" s="2" t="s">
        <v>12714</v>
      </c>
      <c r="E2106" s="2" t="s">
        <v>5485</v>
      </c>
      <c r="F2106" s="2" t="s">
        <v>12715</v>
      </c>
      <c r="G2106" s="2" t="s">
        <v>687</v>
      </c>
      <c r="H2106" s="4" t="s">
        <v>12716</v>
      </c>
      <c r="I2106" s="5" t="s">
        <v>12717</v>
      </c>
      <c r="J2106" s="2" t="s">
        <v>63</v>
      </c>
      <c r="K2106" s="2" t="s">
        <v>73</v>
      </c>
      <c r="L2106" s="2"/>
      <c r="M2106" s="8" t="s">
        <v>85</v>
      </c>
      <c r="N2106" s="2" t="s">
        <v>7557</v>
      </c>
      <c r="O2106" s="2" t="s">
        <v>243</v>
      </c>
      <c r="P2106" s="6">
        <v>3409</v>
      </c>
      <c r="Q2106" s="7" t="s">
        <v>52391</v>
      </c>
    </row>
    <row r="2107" spans="1:17" x14ac:dyDescent="0.2">
      <c r="A2107" s="2" t="s">
        <v>12718</v>
      </c>
      <c r="B2107" s="2" t="s">
        <v>12719</v>
      </c>
      <c r="C2107" s="3">
        <v>31180</v>
      </c>
      <c r="D2107" s="2" t="s">
        <v>12720</v>
      </c>
      <c r="E2107" s="2" t="s">
        <v>606</v>
      </c>
      <c r="F2107" s="2" t="s">
        <v>12721</v>
      </c>
      <c r="G2107" s="2" t="s">
        <v>687</v>
      </c>
      <c r="H2107" s="4" t="s">
        <v>12722</v>
      </c>
      <c r="I2107" s="5" t="s">
        <v>12723</v>
      </c>
      <c r="J2107" s="2" t="s">
        <v>160</v>
      </c>
      <c r="K2107" s="2" t="s">
        <v>38</v>
      </c>
      <c r="L2107" s="2"/>
      <c r="M2107" s="8" t="s">
        <v>85</v>
      </c>
      <c r="N2107" s="2" t="s">
        <v>12540</v>
      </c>
      <c r="O2107" s="2" t="s">
        <v>188</v>
      </c>
      <c r="P2107" s="6">
        <v>3792</v>
      </c>
      <c r="Q2107" s="7" t="s">
        <v>52391</v>
      </c>
    </row>
    <row r="2108" spans="1:17" x14ac:dyDescent="0.2">
      <c r="A2108" s="2" t="s">
        <v>12724</v>
      </c>
      <c r="B2108" s="2" t="s">
        <v>12725</v>
      </c>
      <c r="C2108" s="3">
        <v>31714</v>
      </c>
      <c r="D2108" s="2" t="s">
        <v>12726</v>
      </c>
      <c r="E2108" s="2" t="s">
        <v>1816</v>
      </c>
      <c r="F2108" s="2" t="s">
        <v>525</v>
      </c>
      <c r="G2108" s="2" t="s">
        <v>223</v>
      </c>
      <c r="H2108" s="4" t="s">
        <v>12727</v>
      </c>
      <c r="I2108" s="5" t="s">
        <v>12728</v>
      </c>
      <c r="J2108" s="2" t="s">
        <v>160</v>
      </c>
      <c r="K2108" s="2" t="s">
        <v>26</v>
      </c>
      <c r="L2108" s="2"/>
      <c r="M2108" s="8" t="s">
        <v>85</v>
      </c>
      <c r="N2108" s="2" t="s">
        <v>6064</v>
      </c>
      <c r="O2108" s="2" t="s">
        <v>188</v>
      </c>
      <c r="P2108" s="6">
        <v>6083</v>
      </c>
      <c r="Q2108" s="7" t="s">
        <v>52391</v>
      </c>
    </row>
    <row r="2109" spans="1:17" x14ac:dyDescent="0.2">
      <c r="A2109" s="2" t="s">
        <v>12729</v>
      </c>
      <c r="B2109" s="2" t="s">
        <v>1704</v>
      </c>
      <c r="C2109" s="3">
        <v>33904</v>
      </c>
      <c r="D2109" s="2" t="s">
        <v>12730</v>
      </c>
      <c r="E2109" s="2" t="s">
        <v>1031</v>
      </c>
      <c r="F2109" s="2" t="s">
        <v>382</v>
      </c>
      <c r="G2109" s="2" t="s">
        <v>93</v>
      </c>
      <c r="H2109" s="4" t="s">
        <v>12731</v>
      </c>
      <c r="I2109" s="5" t="s">
        <v>12732</v>
      </c>
      <c r="J2109" s="2" t="s">
        <v>160</v>
      </c>
      <c r="K2109" s="2" t="s">
        <v>26</v>
      </c>
      <c r="L2109" s="2"/>
      <c r="M2109" s="8" t="s">
        <v>39</v>
      </c>
      <c r="N2109" s="2" t="s">
        <v>558</v>
      </c>
      <c r="O2109" s="2" t="s">
        <v>107</v>
      </c>
      <c r="P2109" s="6">
        <v>2690</v>
      </c>
      <c r="Q2109" s="7" t="s">
        <v>52391</v>
      </c>
    </row>
    <row r="2110" spans="1:17" x14ac:dyDescent="0.2">
      <c r="A2110" s="2" t="s">
        <v>12733</v>
      </c>
      <c r="B2110" s="2" t="s">
        <v>12734</v>
      </c>
      <c r="C2110" s="3">
        <v>31200</v>
      </c>
      <c r="D2110" s="2" t="s">
        <v>12735</v>
      </c>
      <c r="E2110" s="2" t="s">
        <v>5254</v>
      </c>
      <c r="F2110" s="2" t="s">
        <v>357</v>
      </c>
      <c r="G2110" s="2" t="s">
        <v>292</v>
      </c>
      <c r="H2110" s="4" t="s">
        <v>12736</v>
      </c>
      <c r="I2110" s="5" t="s">
        <v>12737</v>
      </c>
      <c r="J2110" s="2" t="s">
        <v>160</v>
      </c>
      <c r="K2110" s="2" t="s">
        <v>26</v>
      </c>
      <c r="L2110" s="2"/>
      <c r="M2110" s="8" t="s">
        <v>376</v>
      </c>
      <c r="N2110" s="2" t="s">
        <v>565</v>
      </c>
      <c r="O2110" s="2" t="s">
        <v>54</v>
      </c>
      <c r="P2110" s="6">
        <v>8998</v>
      </c>
      <c r="Q2110" s="7" t="s">
        <v>52391</v>
      </c>
    </row>
    <row r="2111" spans="1:17" x14ac:dyDescent="0.2">
      <c r="A2111" s="2" t="s">
        <v>12738</v>
      </c>
      <c r="B2111" s="2" t="s">
        <v>12739</v>
      </c>
      <c r="C2111" s="3">
        <v>32274</v>
      </c>
      <c r="D2111" s="2" t="s">
        <v>12740</v>
      </c>
      <c r="E2111" s="2" t="s">
        <v>1786</v>
      </c>
      <c r="F2111" s="2" t="s">
        <v>12741</v>
      </c>
      <c r="G2111" s="2" t="s">
        <v>214</v>
      </c>
      <c r="H2111" s="4" t="s">
        <v>12742</v>
      </c>
      <c r="I2111" s="5" t="s">
        <v>12743</v>
      </c>
      <c r="J2111" s="2" t="s">
        <v>51</v>
      </c>
      <c r="K2111" s="2" t="s">
        <v>38</v>
      </c>
      <c r="L2111" s="2"/>
      <c r="M2111" s="8" t="s">
        <v>27</v>
      </c>
      <c r="N2111" s="2" t="s">
        <v>5897</v>
      </c>
      <c r="O2111" s="2" t="s">
        <v>312</v>
      </c>
      <c r="P2111" s="6">
        <v>8309</v>
      </c>
      <c r="Q2111" s="7" t="s">
        <v>52391</v>
      </c>
    </row>
    <row r="2112" spans="1:17" x14ac:dyDescent="0.2">
      <c r="A2112" s="2" t="s">
        <v>12744</v>
      </c>
      <c r="B2112" s="2" t="s">
        <v>12745</v>
      </c>
      <c r="C2112" s="3">
        <v>24061</v>
      </c>
      <c r="D2112" s="2" t="s">
        <v>12746</v>
      </c>
      <c r="E2112" s="2" t="s">
        <v>3381</v>
      </c>
      <c r="F2112" s="2" t="s">
        <v>647</v>
      </c>
      <c r="G2112" s="2" t="s">
        <v>687</v>
      </c>
      <c r="H2112" s="4" t="s">
        <v>12747</v>
      </c>
      <c r="I2112" s="5" t="s">
        <v>12748</v>
      </c>
      <c r="J2112" s="2" t="s">
        <v>51</v>
      </c>
      <c r="K2112" s="2" t="s">
        <v>73</v>
      </c>
      <c r="L2112" s="2"/>
      <c r="M2112" s="8" t="s">
        <v>105</v>
      </c>
      <c r="N2112" s="2" t="s">
        <v>1774</v>
      </c>
      <c r="O2112" s="2" t="s">
        <v>312</v>
      </c>
      <c r="P2112" s="6">
        <v>8555</v>
      </c>
      <c r="Q2112" s="7" t="s">
        <v>52391</v>
      </c>
    </row>
    <row r="2113" spans="1:17" x14ac:dyDescent="0.2">
      <c r="A2113" s="2" t="s">
        <v>12749</v>
      </c>
      <c r="B2113" s="2" t="s">
        <v>12750</v>
      </c>
      <c r="C2113" s="3">
        <v>36920</v>
      </c>
      <c r="D2113" s="2" t="s">
        <v>12751</v>
      </c>
      <c r="E2113" s="2" t="s">
        <v>5741</v>
      </c>
      <c r="F2113" s="2" t="s">
        <v>1631</v>
      </c>
      <c r="G2113" s="2" t="s">
        <v>22</v>
      </c>
      <c r="H2113" s="4" t="s">
        <v>12752</v>
      </c>
      <c r="I2113" s="5" t="s">
        <v>12753</v>
      </c>
      <c r="J2113" s="2" t="s">
        <v>84</v>
      </c>
      <c r="K2113" s="2" t="s">
        <v>73</v>
      </c>
      <c r="L2113" s="2"/>
      <c r="M2113" s="8" t="s">
        <v>143</v>
      </c>
      <c r="N2113" s="2" t="s">
        <v>3047</v>
      </c>
      <c r="O2113" s="2" t="s">
        <v>296</v>
      </c>
      <c r="P2113" s="6">
        <v>3604</v>
      </c>
      <c r="Q2113" s="7" t="s">
        <v>52391</v>
      </c>
    </row>
    <row r="2114" spans="1:17" x14ac:dyDescent="0.2">
      <c r="A2114" s="2" t="s">
        <v>12754</v>
      </c>
      <c r="B2114" s="2" t="s">
        <v>12755</v>
      </c>
      <c r="C2114" s="3">
        <v>17732</v>
      </c>
      <c r="D2114" s="2" t="s">
        <v>3035</v>
      </c>
      <c r="E2114" s="2" t="s">
        <v>5684</v>
      </c>
      <c r="F2114" s="2" t="s">
        <v>11986</v>
      </c>
      <c r="G2114" s="2" t="s">
        <v>81</v>
      </c>
      <c r="H2114" s="4" t="s">
        <v>12756</v>
      </c>
      <c r="I2114" s="5" t="s">
        <v>12757</v>
      </c>
      <c r="J2114" s="2" t="s">
        <v>84</v>
      </c>
      <c r="K2114" s="2" t="s">
        <v>26</v>
      </c>
      <c r="L2114" s="2"/>
      <c r="M2114" s="8" t="s">
        <v>376</v>
      </c>
      <c r="N2114" s="2" t="s">
        <v>5055</v>
      </c>
      <c r="O2114" s="2" t="s">
        <v>87</v>
      </c>
      <c r="P2114" s="6">
        <v>6933</v>
      </c>
      <c r="Q2114" s="7" t="s">
        <v>52391</v>
      </c>
    </row>
    <row r="2115" spans="1:17" x14ac:dyDescent="0.2">
      <c r="A2115" s="2" t="s">
        <v>12758</v>
      </c>
      <c r="B2115" s="2" t="s">
        <v>12759</v>
      </c>
      <c r="C2115" s="3">
        <v>34133</v>
      </c>
      <c r="D2115" s="2" t="s">
        <v>12760</v>
      </c>
      <c r="E2115" s="2" t="s">
        <v>972</v>
      </c>
      <c r="F2115" s="2" t="s">
        <v>420</v>
      </c>
      <c r="G2115" s="2" t="s">
        <v>175</v>
      </c>
      <c r="H2115" s="4" t="s">
        <v>12761</v>
      </c>
      <c r="I2115" s="5" t="s">
        <v>12762</v>
      </c>
      <c r="J2115" s="2" t="s">
        <v>160</v>
      </c>
      <c r="K2115" s="2" t="s">
        <v>73</v>
      </c>
      <c r="L2115" s="2"/>
      <c r="M2115" s="8" t="s">
        <v>85</v>
      </c>
      <c r="N2115" s="2" t="s">
        <v>12026</v>
      </c>
      <c r="O2115" s="2" t="s">
        <v>296</v>
      </c>
      <c r="P2115" s="6">
        <v>7965</v>
      </c>
      <c r="Q2115" s="7" t="s">
        <v>52391</v>
      </c>
    </row>
    <row r="2116" spans="1:17" x14ac:dyDescent="0.2">
      <c r="A2116" s="2" t="s">
        <v>32226</v>
      </c>
      <c r="B2116" s="2" t="s">
        <v>22365</v>
      </c>
      <c r="C2116" s="3">
        <v>17362</v>
      </c>
      <c r="D2116" s="2" t="s">
        <v>32227</v>
      </c>
      <c r="E2116" s="2" t="s">
        <v>1377</v>
      </c>
      <c r="F2116" s="2" t="s">
        <v>8418</v>
      </c>
      <c r="G2116" s="2" t="s">
        <v>275</v>
      </c>
      <c r="H2116" s="4" t="s">
        <v>32228</v>
      </c>
      <c r="I2116" s="5" t="s">
        <v>32229</v>
      </c>
      <c r="J2116" s="2" t="s">
        <v>160</v>
      </c>
      <c r="K2116" s="2" t="s">
        <v>26</v>
      </c>
      <c r="L2116" s="2"/>
      <c r="M2116" s="8" t="s">
        <v>74</v>
      </c>
      <c r="N2116" s="2" t="s">
        <v>1767</v>
      </c>
      <c r="O2116" s="2" t="s">
        <v>54</v>
      </c>
      <c r="P2116" s="6">
        <v>2193</v>
      </c>
      <c r="Q2116" s="7" t="s">
        <v>32230</v>
      </c>
    </row>
    <row r="2117" spans="1:17" x14ac:dyDescent="0.2">
      <c r="A2117" s="2" t="s">
        <v>36242</v>
      </c>
      <c r="B2117" s="2" t="s">
        <v>36243</v>
      </c>
      <c r="C2117" s="3">
        <v>38237</v>
      </c>
      <c r="D2117" s="2" t="s">
        <v>36244</v>
      </c>
      <c r="E2117" s="2" t="s">
        <v>3550</v>
      </c>
      <c r="F2117" s="2" t="s">
        <v>3115</v>
      </c>
      <c r="G2117" s="2" t="s">
        <v>292</v>
      </c>
      <c r="H2117" s="4" t="s">
        <v>36245</v>
      </c>
      <c r="I2117" s="5" t="s">
        <v>36246</v>
      </c>
      <c r="J2117" s="2" t="s">
        <v>84</v>
      </c>
      <c r="K2117" s="2" t="s">
        <v>73</v>
      </c>
      <c r="L2117" s="2"/>
      <c r="M2117" s="8" t="s">
        <v>143</v>
      </c>
      <c r="N2117" s="2" t="s">
        <v>4955</v>
      </c>
      <c r="O2117" s="2" t="s">
        <v>54</v>
      </c>
      <c r="P2117" s="6">
        <v>2053</v>
      </c>
      <c r="Q2117" s="7" t="s">
        <v>21104</v>
      </c>
    </row>
    <row r="2118" spans="1:17" x14ac:dyDescent="0.2">
      <c r="A2118" s="2" t="s">
        <v>12776</v>
      </c>
      <c r="B2118" s="2" t="s">
        <v>12777</v>
      </c>
      <c r="C2118" s="3">
        <v>17842</v>
      </c>
      <c r="D2118" s="2" t="s">
        <v>12778</v>
      </c>
      <c r="E2118" s="2" t="s">
        <v>3634</v>
      </c>
      <c r="F2118" s="2" t="s">
        <v>2892</v>
      </c>
      <c r="G2118" s="2" t="s">
        <v>175</v>
      </c>
      <c r="H2118" s="4" t="s">
        <v>12779</v>
      </c>
      <c r="I2118" s="5" t="s">
        <v>12780</v>
      </c>
      <c r="J2118" s="2" t="s">
        <v>51</v>
      </c>
      <c r="K2118" s="2" t="s">
        <v>26</v>
      </c>
      <c r="L2118" s="2"/>
      <c r="M2118" s="8" t="s">
        <v>376</v>
      </c>
      <c r="N2118" s="2" t="s">
        <v>6533</v>
      </c>
      <c r="O2118" s="2" t="s">
        <v>198</v>
      </c>
      <c r="P2118" s="6">
        <v>3045</v>
      </c>
      <c r="Q2118" s="7" t="s">
        <v>52391</v>
      </c>
    </row>
    <row r="2119" spans="1:17" x14ac:dyDescent="0.2">
      <c r="A2119" s="2" t="s">
        <v>12781</v>
      </c>
      <c r="B2119" s="2" t="s">
        <v>12782</v>
      </c>
      <c r="C2119" s="3">
        <v>32952</v>
      </c>
      <c r="D2119" s="2" t="s">
        <v>12783</v>
      </c>
      <c r="E2119" s="2" t="s">
        <v>3442</v>
      </c>
      <c r="F2119" s="2" t="s">
        <v>3443</v>
      </c>
      <c r="G2119" s="2" t="s">
        <v>184</v>
      </c>
      <c r="H2119" s="4" t="s">
        <v>12784</v>
      </c>
      <c r="I2119" s="5" t="s">
        <v>12785</v>
      </c>
      <c r="J2119" s="2" t="s">
        <v>160</v>
      </c>
      <c r="K2119" s="2" t="s">
        <v>26</v>
      </c>
      <c r="L2119" s="2"/>
      <c r="M2119" s="8" t="s">
        <v>52</v>
      </c>
      <c r="N2119" s="2" t="s">
        <v>595</v>
      </c>
      <c r="O2119" s="2" t="s">
        <v>29</v>
      </c>
      <c r="P2119" s="6">
        <v>7900</v>
      </c>
      <c r="Q2119" s="7" t="s">
        <v>52391</v>
      </c>
    </row>
    <row r="2120" spans="1:17" x14ac:dyDescent="0.2">
      <c r="A2120" s="2" t="s">
        <v>12786</v>
      </c>
      <c r="B2120" s="2" t="s">
        <v>12787</v>
      </c>
      <c r="C2120" s="3">
        <v>19424</v>
      </c>
      <c r="D2120" s="2" t="s">
        <v>12788</v>
      </c>
      <c r="E2120" s="2" t="s">
        <v>1053</v>
      </c>
      <c r="F2120" s="2" t="s">
        <v>12789</v>
      </c>
      <c r="G2120" s="2" t="s">
        <v>93</v>
      </c>
      <c r="H2120" s="4" t="s">
        <v>12790</v>
      </c>
      <c r="I2120" s="5" t="s">
        <v>12791</v>
      </c>
      <c r="J2120" s="2" t="s">
        <v>160</v>
      </c>
      <c r="K2120" s="2" t="s">
        <v>38</v>
      </c>
      <c r="L2120" s="2"/>
      <c r="M2120" s="8" t="s">
        <v>143</v>
      </c>
      <c r="N2120" s="2" t="s">
        <v>9599</v>
      </c>
      <c r="O2120" s="2" t="s">
        <v>107</v>
      </c>
      <c r="P2120" s="6">
        <v>4861</v>
      </c>
      <c r="Q2120" s="7" t="s">
        <v>52391</v>
      </c>
    </row>
    <row r="2121" spans="1:17" x14ac:dyDescent="0.2">
      <c r="A2121" s="2" t="s">
        <v>12792</v>
      </c>
      <c r="B2121" s="2" t="s">
        <v>12793</v>
      </c>
      <c r="C2121" s="3">
        <v>31417</v>
      </c>
      <c r="D2121" s="2" t="s">
        <v>12794</v>
      </c>
      <c r="E2121" s="2" t="s">
        <v>256</v>
      </c>
      <c r="F2121" s="2" t="s">
        <v>12795</v>
      </c>
      <c r="G2121" s="2" t="s">
        <v>341</v>
      </c>
      <c r="H2121" s="4" t="s">
        <v>12796</v>
      </c>
      <c r="I2121" s="5" t="s">
        <v>12797</v>
      </c>
      <c r="J2121" s="2" t="s">
        <v>63</v>
      </c>
      <c r="K2121" s="2" t="s">
        <v>26</v>
      </c>
      <c r="L2121" s="2"/>
      <c r="M2121" s="8" t="s">
        <v>85</v>
      </c>
      <c r="N2121" s="2" t="s">
        <v>6622</v>
      </c>
      <c r="O2121" s="2" t="s">
        <v>29</v>
      </c>
      <c r="P2121" s="6">
        <v>9191</v>
      </c>
      <c r="Q2121" s="7" t="s">
        <v>52391</v>
      </c>
    </row>
    <row r="2122" spans="1:17" x14ac:dyDescent="0.2">
      <c r="A2122" s="2" t="s">
        <v>12798</v>
      </c>
      <c r="B2122" s="2" t="s">
        <v>12799</v>
      </c>
      <c r="C2122" s="3">
        <v>24157</v>
      </c>
      <c r="D2122" s="2" t="s">
        <v>12800</v>
      </c>
      <c r="E2122" s="2" t="s">
        <v>6440</v>
      </c>
      <c r="F2122" s="2" t="s">
        <v>12801</v>
      </c>
      <c r="G2122" s="2" t="s">
        <v>702</v>
      </c>
      <c r="H2122" s="4" t="s">
        <v>12802</v>
      </c>
      <c r="I2122" s="5" t="s">
        <v>12803</v>
      </c>
      <c r="J2122" s="2" t="s">
        <v>63</v>
      </c>
      <c r="K2122" s="2" t="s">
        <v>73</v>
      </c>
      <c r="L2122" s="2"/>
      <c r="M2122" s="8" t="s">
        <v>74</v>
      </c>
      <c r="N2122" s="2" t="s">
        <v>3992</v>
      </c>
      <c r="O2122" s="2" t="s">
        <v>243</v>
      </c>
      <c r="P2122" s="6">
        <v>2875</v>
      </c>
      <c r="Q2122" s="7" t="s">
        <v>52391</v>
      </c>
    </row>
    <row r="2123" spans="1:17" x14ac:dyDescent="0.2">
      <c r="A2123" s="2" t="s">
        <v>12804</v>
      </c>
      <c r="B2123" s="2" t="s">
        <v>12805</v>
      </c>
      <c r="C2123" s="3">
        <v>17282</v>
      </c>
      <c r="D2123" s="2" t="s">
        <v>12806</v>
      </c>
      <c r="E2123" s="2" t="s">
        <v>8125</v>
      </c>
      <c r="F2123" s="2" t="s">
        <v>213</v>
      </c>
      <c r="G2123" s="2" t="s">
        <v>275</v>
      </c>
      <c r="H2123" s="4" t="s">
        <v>12807</v>
      </c>
      <c r="I2123" s="5" t="s">
        <v>12808</v>
      </c>
      <c r="J2123" s="2" t="s">
        <v>63</v>
      </c>
      <c r="K2123" s="2" t="s">
        <v>73</v>
      </c>
      <c r="L2123" s="2"/>
      <c r="M2123" s="8" t="s">
        <v>268</v>
      </c>
      <c r="N2123" s="2" t="s">
        <v>1832</v>
      </c>
      <c r="O2123" s="2" t="s">
        <v>243</v>
      </c>
      <c r="P2123" s="6">
        <v>2777</v>
      </c>
      <c r="Q2123" s="7" t="s">
        <v>52391</v>
      </c>
    </row>
    <row r="2124" spans="1:17" x14ac:dyDescent="0.2">
      <c r="A2124" s="2" t="s">
        <v>12809</v>
      </c>
      <c r="B2124" s="2" t="s">
        <v>12810</v>
      </c>
      <c r="C2124" s="3">
        <v>30271</v>
      </c>
      <c r="D2124" s="2" t="s">
        <v>12811</v>
      </c>
      <c r="E2124" s="2" t="s">
        <v>732</v>
      </c>
      <c r="F2124" s="2" t="s">
        <v>2726</v>
      </c>
      <c r="G2124" s="2" t="s">
        <v>275</v>
      </c>
      <c r="H2124" s="4" t="s">
        <v>12812</v>
      </c>
      <c r="I2124" s="5" t="s">
        <v>12813</v>
      </c>
      <c r="J2124" s="2" t="s">
        <v>51</v>
      </c>
      <c r="K2124" s="2" t="s">
        <v>26</v>
      </c>
      <c r="L2124" s="2"/>
      <c r="M2124" s="8" t="s">
        <v>105</v>
      </c>
      <c r="N2124" s="2" t="s">
        <v>6673</v>
      </c>
      <c r="O2124" s="2" t="s">
        <v>29</v>
      </c>
      <c r="P2124" s="6">
        <v>1920</v>
      </c>
      <c r="Q2124" s="7" t="s">
        <v>52391</v>
      </c>
    </row>
    <row r="2125" spans="1:17" x14ac:dyDescent="0.2">
      <c r="A2125" s="2" t="s">
        <v>12814</v>
      </c>
      <c r="B2125" s="2" t="s">
        <v>12815</v>
      </c>
      <c r="C2125" s="3">
        <v>33297</v>
      </c>
      <c r="D2125" s="2" t="s">
        <v>12816</v>
      </c>
      <c r="E2125" s="2" t="s">
        <v>1836</v>
      </c>
      <c r="F2125" s="2" t="s">
        <v>12817</v>
      </c>
      <c r="G2125" s="2" t="s">
        <v>175</v>
      </c>
      <c r="H2125" s="4" t="s">
        <v>12818</v>
      </c>
      <c r="I2125" s="5" t="s">
        <v>9089</v>
      </c>
      <c r="J2125" s="2" t="s">
        <v>160</v>
      </c>
      <c r="K2125" s="2" t="s">
        <v>73</v>
      </c>
      <c r="L2125" s="2"/>
      <c r="M2125" s="8" t="s">
        <v>376</v>
      </c>
      <c r="N2125" s="2" t="s">
        <v>5262</v>
      </c>
      <c r="O2125" s="2" t="s">
        <v>107</v>
      </c>
      <c r="P2125" s="6">
        <v>8972</v>
      </c>
      <c r="Q2125" s="7" t="s">
        <v>52391</v>
      </c>
    </row>
    <row r="2126" spans="1:17" x14ac:dyDescent="0.2">
      <c r="A2126" s="2" t="s">
        <v>12819</v>
      </c>
      <c r="B2126" s="2" t="s">
        <v>12820</v>
      </c>
      <c r="C2126" s="3">
        <v>21732</v>
      </c>
      <c r="D2126" s="2" t="s">
        <v>12821</v>
      </c>
      <c r="E2126" s="2" t="s">
        <v>6619</v>
      </c>
      <c r="F2126" s="2" t="s">
        <v>1024</v>
      </c>
      <c r="G2126" s="2" t="s">
        <v>214</v>
      </c>
      <c r="H2126" s="4" t="s">
        <v>12822</v>
      </c>
      <c r="I2126" s="5" t="s">
        <v>12823</v>
      </c>
      <c r="J2126" s="2" t="s">
        <v>63</v>
      </c>
      <c r="K2126" s="2" t="s">
        <v>73</v>
      </c>
      <c r="L2126" s="2"/>
      <c r="M2126" s="8" t="s">
        <v>52</v>
      </c>
      <c r="N2126" s="2" t="s">
        <v>4255</v>
      </c>
      <c r="O2126" s="2" t="s">
        <v>87</v>
      </c>
      <c r="P2126" s="6">
        <v>8095</v>
      </c>
      <c r="Q2126" s="7" t="s">
        <v>52391</v>
      </c>
    </row>
    <row r="2127" spans="1:17" x14ac:dyDescent="0.2">
      <c r="A2127" s="2" t="s">
        <v>12824</v>
      </c>
      <c r="B2127" s="2" t="s">
        <v>12825</v>
      </c>
      <c r="C2127" s="3">
        <v>17764</v>
      </c>
      <c r="D2127" s="2" t="s">
        <v>12826</v>
      </c>
      <c r="E2127" s="2" t="s">
        <v>1096</v>
      </c>
      <c r="F2127" s="2" t="s">
        <v>1024</v>
      </c>
      <c r="G2127" s="2" t="s">
        <v>249</v>
      </c>
      <c r="H2127" s="4" t="s">
        <v>12827</v>
      </c>
      <c r="I2127" s="5" t="s">
        <v>12828</v>
      </c>
      <c r="J2127" s="2" t="s">
        <v>63</v>
      </c>
      <c r="K2127" s="2" t="s">
        <v>26</v>
      </c>
      <c r="L2127" s="2"/>
      <c r="M2127" s="8" t="s">
        <v>268</v>
      </c>
      <c r="N2127" s="2" t="s">
        <v>12829</v>
      </c>
      <c r="O2127" s="2" t="s">
        <v>41</v>
      </c>
      <c r="P2127" s="6">
        <v>7254</v>
      </c>
      <c r="Q2127" s="7" t="s">
        <v>52391</v>
      </c>
    </row>
    <row r="2128" spans="1:17" x14ac:dyDescent="0.2">
      <c r="A2128" s="2" t="s">
        <v>12830</v>
      </c>
      <c r="B2128" s="2" t="s">
        <v>12831</v>
      </c>
      <c r="C2128" s="3">
        <v>35204</v>
      </c>
      <c r="D2128" s="2" t="s">
        <v>12832</v>
      </c>
      <c r="E2128" s="2" t="s">
        <v>2478</v>
      </c>
      <c r="F2128" s="2" t="s">
        <v>12833</v>
      </c>
      <c r="G2128" s="2" t="s">
        <v>102</v>
      </c>
      <c r="H2128" s="4" t="s">
        <v>12834</v>
      </c>
      <c r="I2128" s="5" t="s">
        <v>12835</v>
      </c>
      <c r="J2128" s="2" t="s">
        <v>160</v>
      </c>
      <c r="K2128" s="2" t="s">
        <v>73</v>
      </c>
      <c r="L2128" s="2"/>
      <c r="M2128" s="8" t="s">
        <v>39</v>
      </c>
      <c r="N2128" s="2" t="s">
        <v>2325</v>
      </c>
      <c r="O2128" s="2" t="s">
        <v>29</v>
      </c>
      <c r="P2128" s="6">
        <v>4290</v>
      </c>
      <c r="Q2128" s="7" t="s">
        <v>52391</v>
      </c>
    </row>
    <row r="2129" spans="1:17" x14ac:dyDescent="0.2">
      <c r="A2129" s="2" t="s">
        <v>12836</v>
      </c>
      <c r="B2129" s="2" t="s">
        <v>12837</v>
      </c>
      <c r="C2129" s="3">
        <v>28730</v>
      </c>
      <c r="D2129" s="2" t="s">
        <v>12838</v>
      </c>
      <c r="E2129" s="2" t="s">
        <v>2863</v>
      </c>
      <c r="F2129" s="2" t="s">
        <v>1370</v>
      </c>
      <c r="G2129" s="2" t="s">
        <v>70</v>
      </c>
      <c r="H2129" s="4" t="s">
        <v>12839</v>
      </c>
      <c r="I2129" s="5" t="s">
        <v>12840</v>
      </c>
      <c r="J2129" s="2" t="s">
        <v>63</v>
      </c>
      <c r="K2129" s="2" t="s">
        <v>26</v>
      </c>
      <c r="L2129" s="2"/>
      <c r="M2129" s="8" t="s">
        <v>27</v>
      </c>
      <c r="N2129" s="2" t="s">
        <v>8029</v>
      </c>
      <c r="O2129" s="2" t="s">
        <v>107</v>
      </c>
      <c r="P2129" s="6">
        <v>4180</v>
      </c>
      <c r="Q2129" s="7" t="s">
        <v>52391</v>
      </c>
    </row>
    <row r="2130" spans="1:17" x14ac:dyDescent="0.2">
      <c r="A2130" s="2" t="s">
        <v>12841</v>
      </c>
      <c r="B2130" s="2" t="s">
        <v>12842</v>
      </c>
      <c r="C2130" s="3">
        <v>23179</v>
      </c>
      <c r="D2130" s="2" t="s">
        <v>12843</v>
      </c>
      <c r="E2130" s="2" t="s">
        <v>1554</v>
      </c>
      <c r="F2130" s="2" t="s">
        <v>203</v>
      </c>
      <c r="G2130" s="2" t="s">
        <v>132</v>
      </c>
      <c r="H2130" s="4" t="s">
        <v>12844</v>
      </c>
      <c r="I2130" s="5" t="s">
        <v>12845</v>
      </c>
      <c r="J2130" s="2" t="s">
        <v>84</v>
      </c>
      <c r="K2130" s="2" t="s">
        <v>38</v>
      </c>
      <c r="L2130" s="2"/>
      <c r="M2130" s="8" t="s">
        <v>376</v>
      </c>
      <c r="N2130" s="2" t="s">
        <v>7452</v>
      </c>
      <c r="O2130" s="2" t="s">
        <v>29</v>
      </c>
      <c r="P2130" s="6">
        <v>9877</v>
      </c>
      <c r="Q2130" s="7" t="s">
        <v>52391</v>
      </c>
    </row>
    <row r="2131" spans="1:17" x14ac:dyDescent="0.2">
      <c r="A2131" s="2" t="s">
        <v>12846</v>
      </c>
      <c r="B2131" s="2" t="s">
        <v>8000</v>
      </c>
      <c r="C2131" s="3">
        <v>32896</v>
      </c>
      <c r="D2131" s="2" t="s">
        <v>12847</v>
      </c>
      <c r="E2131" s="2" t="s">
        <v>1469</v>
      </c>
      <c r="F2131" s="2" t="s">
        <v>783</v>
      </c>
      <c r="G2131" s="2" t="s">
        <v>702</v>
      </c>
      <c r="H2131" s="4" t="s">
        <v>12848</v>
      </c>
      <c r="I2131" s="5" t="s">
        <v>12849</v>
      </c>
      <c r="J2131" s="2" t="s">
        <v>63</v>
      </c>
      <c r="K2131" s="2" t="s">
        <v>26</v>
      </c>
      <c r="L2131" s="2"/>
      <c r="M2131" s="8" t="s">
        <v>116</v>
      </c>
      <c r="N2131" s="2" t="s">
        <v>3019</v>
      </c>
      <c r="O2131" s="2" t="s">
        <v>29</v>
      </c>
      <c r="P2131" s="6">
        <v>4780</v>
      </c>
      <c r="Q2131" s="7" t="s">
        <v>52391</v>
      </c>
    </row>
    <row r="2132" spans="1:17" x14ac:dyDescent="0.2">
      <c r="A2132" s="2" t="s">
        <v>12850</v>
      </c>
      <c r="B2132" s="2" t="s">
        <v>12851</v>
      </c>
      <c r="C2132" s="3">
        <v>18111</v>
      </c>
      <c r="D2132" s="2" t="s">
        <v>12852</v>
      </c>
      <c r="E2132" s="2" t="s">
        <v>4351</v>
      </c>
      <c r="F2132" s="2" t="s">
        <v>3443</v>
      </c>
      <c r="G2132" s="2" t="s">
        <v>81</v>
      </c>
      <c r="H2132" s="4" t="s">
        <v>12853</v>
      </c>
      <c r="I2132" s="5" t="s">
        <v>12854</v>
      </c>
      <c r="J2132" s="2" t="s">
        <v>51</v>
      </c>
      <c r="K2132" s="2" t="s">
        <v>73</v>
      </c>
      <c r="L2132" s="2"/>
      <c r="M2132" s="8" t="s">
        <v>74</v>
      </c>
      <c r="N2132" s="2" t="s">
        <v>12855</v>
      </c>
      <c r="O2132" s="2" t="s">
        <v>296</v>
      </c>
      <c r="P2132" s="6">
        <v>1701</v>
      </c>
      <c r="Q2132" s="7" t="s">
        <v>52391</v>
      </c>
    </row>
    <row r="2133" spans="1:17" x14ac:dyDescent="0.2">
      <c r="A2133" s="2" t="s">
        <v>12856</v>
      </c>
      <c r="B2133" s="2" t="s">
        <v>12857</v>
      </c>
      <c r="C2133" s="3">
        <v>24692</v>
      </c>
      <c r="D2133" s="2" t="s">
        <v>12858</v>
      </c>
      <c r="E2133" s="2" t="s">
        <v>247</v>
      </c>
      <c r="F2133" s="2" t="s">
        <v>525</v>
      </c>
      <c r="G2133" s="2" t="s">
        <v>81</v>
      </c>
      <c r="H2133" s="4" t="s">
        <v>12859</v>
      </c>
      <c r="I2133" s="5" t="s">
        <v>12860</v>
      </c>
      <c r="J2133" s="2" t="s">
        <v>84</v>
      </c>
      <c r="K2133" s="2" t="s">
        <v>73</v>
      </c>
      <c r="L2133" s="2"/>
      <c r="M2133" s="8" t="s">
        <v>52</v>
      </c>
      <c r="N2133" s="2" t="s">
        <v>2685</v>
      </c>
      <c r="O2133" s="2" t="s">
        <v>29</v>
      </c>
      <c r="P2133" s="6">
        <v>8465</v>
      </c>
      <c r="Q2133" s="7" t="s">
        <v>52391</v>
      </c>
    </row>
    <row r="2134" spans="1:17" x14ac:dyDescent="0.2">
      <c r="A2134" s="2" t="s">
        <v>12861</v>
      </c>
      <c r="B2134" s="2" t="s">
        <v>12862</v>
      </c>
      <c r="C2134" s="3">
        <v>34255</v>
      </c>
      <c r="D2134" s="2" t="s">
        <v>12863</v>
      </c>
      <c r="E2134" s="2" t="s">
        <v>5953</v>
      </c>
      <c r="F2134" s="2" t="s">
        <v>1378</v>
      </c>
      <c r="G2134" s="2" t="s">
        <v>341</v>
      </c>
      <c r="H2134" s="4" t="s">
        <v>12864</v>
      </c>
      <c r="I2134" s="5" t="s">
        <v>12865</v>
      </c>
      <c r="J2134" s="2" t="s">
        <v>25</v>
      </c>
      <c r="K2134" s="2" t="s">
        <v>38</v>
      </c>
      <c r="L2134" s="2"/>
      <c r="M2134" s="8" t="s">
        <v>143</v>
      </c>
      <c r="N2134" s="2" t="s">
        <v>12866</v>
      </c>
      <c r="O2134" s="2" t="s">
        <v>296</v>
      </c>
      <c r="P2134" s="6">
        <v>6479</v>
      </c>
      <c r="Q2134" s="7" t="s">
        <v>52391</v>
      </c>
    </row>
    <row r="2135" spans="1:17" x14ac:dyDescent="0.2">
      <c r="A2135" s="2" t="s">
        <v>12867</v>
      </c>
      <c r="B2135" s="2" t="s">
        <v>12868</v>
      </c>
      <c r="C2135" s="3">
        <v>36900</v>
      </c>
      <c r="D2135" s="2" t="s">
        <v>12869</v>
      </c>
      <c r="E2135" s="2" t="s">
        <v>957</v>
      </c>
      <c r="F2135" s="2" t="s">
        <v>12870</v>
      </c>
      <c r="G2135" s="2" t="s">
        <v>22</v>
      </c>
      <c r="H2135" s="4" t="s">
        <v>12871</v>
      </c>
      <c r="I2135" s="5" t="s">
        <v>12872</v>
      </c>
      <c r="J2135" s="2" t="s">
        <v>84</v>
      </c>
      <c r="K2135" s="2" t="s">
        <v>73</v>
      </c>
      <c r="L2135" s="2"/>
      <c r="M2135" s="8" t="s">
        <v>207</v>
      </c>
      <c r="N2135" s="2" t="s">
        <v>4560</v>
      </c>
      <c r="O2135" s="2" t="s">
        <v>198</v>
      </c>
      <c r="P2135" s="6">
        <v>6168</v>
      </c>
      <c r="Q2135" s="7" t="s">
        <v>52391</v>
      </c>
    </row>
    <row r="2136" spans="1:17" x14ac:dyDescent="0.2">
      <c r="A2136" s="2" t="s">
        <v>12873</v>
      </c>
      <c r="B2136" s="2" t="s">
        <v>12874</v>
      </c>
      <c r="C2136" s="3">
        <v>27668</v>
      </c>
      <c r="D2136" s="2" t="s">
        <v>12875</v>
      </c>
      <c r="E2136" s="2" t="s">
        <v>1786</v>
      </c>
      <c r="F2136" s="2" t="s">
        <v>203</v>
      </c>
      <c r="G2136" s="2" t="s">
        <v>35</v>
      </c>
      <c r="H2136" s="4" t="s">
        <v>12876</v>
      </c>
      <c r="I2136" s="5" t="s">
        <v>12877</v>
      </c>
      <c r="J2136" s="2" t="s">
        <v>84</v>
      </c>
      <c r="K2136" s="2" t="s">
        <v>73</v>
      </c>
      <c r="L2136" s="2"/>
      <c r="M2136" s="8" t="s">
        <v>27</v>
      </c>
      <c r="N2136" s="2" t="s">
        <v>12878</v>
      </c>
      <c r="O2136" s="2" t="s">
        <v>198</v>
      </c>
      <c r="P2136" s="6">
        <v>3691</v>
      </c>
      <c r="Q2136" s="7" t="s">
        <v>52391</v>
      </c>
    </row>
    <row r="2137" spans="1:17" x14ac:dyDescent="0.2">
      <c r="A2137" s="2" t="s">
        <v>12879</v>
      </c>
      <c r="B2137" s="2" t="s">
        <v>12880</v>
      </c>
      <c r="C2137" s="3">
        <v>21382</v>
      </c>
      <c r="D2137" s="2" t="s">
        <v>12881</v>
      </c>
      <c r="E2137" s="2" t="s">
        <v>2664</v>
      </c>
      <c r="F2137" s="2" t="s">
        <v>1637</v>
      </c>
      <c r="G2137" s="2" t="s">
        <v>249</v>
      </c>
      <c r="H2137" s="4" t="s">
        <v>12882</v>
      </c>
      <c r="I2137" s="5" t="s">
        <v>12883</v>
      </c>
      <c r="J2137" s="2" t="s">
        <v>25</v>
      </c>
      <c r="K2137" s="2" t="s">
        <v>73</v>
      </c>
      <c r="L2137" s="2"/>
      <c r="M2137" s="8" t="s">
        <v>52</v>
      </c>
      <c r="N2137" s="2" t="s">
        <v>4179</v>
      </c>
      <c r="O2137" s="2" t="s">
        <v>41</v>
      </c>
      <c r="P2137" s="6">
        <v>4675</v>
      </c>
      <c r="Q2137" s="7" t="s">
        <v>52391</v>
      </c>
    </row>
    <row r="2138" spans="1:17" x14ac:dyDescent="0.2">
      <c r="A2138" s="2" t="s">
        <v>12884</v>
      </c>
      <c r="B2138" s="2" t="s">
        <v>12885</v>
      </c>
      <c r="C2138" s="3">
        <v>23148</v>
      </c>
      <c r="D2138" s="2" t="s">
        <v>12886</v>
      </c>
      <c r="E2138" s="2" t="s">
        <v>4879</v>
      </c>
      <c r="F2138" s="2" t="s">
        <v>2322</v>
      </c>
      <c r="G2138" s="2" t="s">
        <v>702</v>
      </c>
      <c r="H2138" s="4" t="s">
        <v>12887</v>
      </c>
      <c r="I2138" s="5" t="s">
        <v>12888</v>
      </c>
      <c r="J2138" s="2" t="s">
        <v>160</v>
      </c>
      <c r="K2138" s="2" t="s">
        <v>38</v>
      </c>
      <c r="L2138" s="2"/>
      <c r="M2138" s="8" t="s">
        <v>74</v>
      </c>
      <c r="N2138" s="2" t="s">
        <v>5634</v>
      </c>
      <c r="O2138" s="2" t="s">
        <v>107</v>
      </c>
      <c r="P2138" s="6">
        <v>9486</v>
      </c>
      <c r="Q2138" s="7" t="s">
        <v>52391</v>
      </c>
    </row>
    <row r="2139" spans="1:17" x14ac:dyDescent="0.2">
      <c r="A2139" s="2" t="s">
        <v>12889</v>
      </c>
      <c r="B2139" s="2" t="s">
        <v>12890</v>
      </c>
      <c r="C2139" s="3">
        <v>18471</v>
      </c>
      <c r="D2139" s="2" t="s">
        <v>12891</v>
      </c>
      <c r="E2139" s="2" t="s">
        <v>716</v>
      </c>
      <c r="F2139" s="2" t="s">
        <v>3429</v>
      </c>
      <c r="G2139" s="2" t="s">
        <v>35</v>
      </c>
      <c r="H2139" s="4" t="s">
        <v>12892</v>
      </c>
      <c r="I2139" s="5" t="s">
        <v>12893</v>
      </c>
      <c r="J2139" s="2" t="s">
        <v>84</v>
      </c>
      <c r="K2139" s="2" t="s">
        <v>73</v>
      </c>
      <c r="L2139" s="2"/>
      <c r="M2139" s="8" t="s">
        <v>376</v>
      </c>
      <c r="N2139" s="2" t="s">
        <v>6747</v>
      </c>
      <c r="O2139" s="2" t="s">
        <v>312</v>
      </c>
      <c r="P2139" s="6">
        <v>6217</v>
      </c>
      <c r="Q2139" s="7" t="s">
        <v>52391</v>
      </c>
    </row>
    <row r="2140" spans="1:17" x14ac:dyDescent="0.2">
      <c r="A2140" s="2" t="s">
        <v>12894</v>
      </c>
      <c r="B2140" s="2" t="s">
        <v>12895</v>
      </c>
      <c r="C2140" s="3">
        <v>22708</v>
      </c>
      <c r="D2140" s="2" t="s">
        <v>12896</v>
      </c>
      <c r="E2140" s="2" t="s">
        <v>3442</v>
      </c>
      <c r="F2140" s="2" t="s">
        <v>2653</v>
      </c>
      <c r="G2140" s="2" t="s">
        <v>48</v>
      </c>
      <c r="H2140" s="4" t="s">
        <v>12897</v>
      </c>
      <c r="I2140" s="5" t="s">
        <v>12898</v>
      </c>
      <c r="J2140" s="2" t="s">
        <v>63</v>
      </c>
      <c r="K2140" s="2" t="s">
        <v>38</v>
      </c>
      <c r="L2140" s="2"/>
      <c r="M2140" s="8" t="s">
        <v>207</v>
      </c>
      <c r="N2140" s="2" t="s">
        <v>2691</v>
      </c>
      <c r="O2140" s="2" t="s">
        <v>188</v>
      </c>
      <c r="P2140" s="6">
        <v>9459</v>
      </c>
      <c r="Q2140" s="7" t="s">
        <v>52391</v>
      </c>
    </row>
    <row r="2141" spans="1:17" x14ac:dyDescent="0.2">
      <c r="A2141" s="2" t="s">
        <v>12899</v>
      </c>
      <c r="B2141" s="2" t="s">
        <v>12900</v>
      </c>
      <c r="C2141" s="3">
        <v>24110</v>
      </c>
      <c r="D2141" s="2" t="s">
        <v>12901</v>
      </c>
      <c r="E2141" s="2" t="s">
        <v>892</v>
      </c>
      <c r="F2141" s="2" t="s">
        <v>863</v>
      </c>
      <c r="G2141" s="2" t="s">
        <v>132</v>
      </c>
      <c r="H2141" s="4" t="s">
        <v>12902</v>
      </c>
      <c r="I2141" s="5" t="s">
        <v>12903</v>
      </c>
      <c r="J2141" s="2" t="s">
        <v>160</v>
      </c>
      <c r="K2141" s="2" t="s">
        <v>38</v>
      </c>
      <c r="L2141" s="2"/>
      <c r="M2141" s="8" t="s">
        <v>85</v>
      </c>
      <c r="N2141" s="2" t="s">
        <v>595</v>
      </c>
      <c r="O2141" s="2" t="s">
        <v>107</v>
      </c>
      <c r="P2141" s="6">
        <v>6954</v>
      </c>
      <c r="Q2141" s="7" t="s">
        <v>52391</v>
      </c>
    </row>
    <row r="2142" spans="1:17" x14ac:dyDescent="0.2">
      <c r="A2142" s="2" t="s">
        <v>12904</v>
      </c>
      <c r="B2142" s="2" t="s">
        <v>12905</v>
      </c>
      <c r="C2142" s="3">
        <v>32193</v>
      </c>
      <c r="D2142" s="2" t="s">
        <v>12906</v>
      </c>
      <c r="E2142" s="2" t="s">
        <v>8020</v>
      </c>
      <c r="F2142" s="2" t="s">
        <v>12907</v>
      </c>
      <c r="G2142" s="2" t="s">
        <v>687</v>
      </c>
      <c r="H2142" s="4" t="s">
        <v>12908</v>
      </c>
      <c r="I2142" s="5" t="s">
        <v>12909</v>
      </c>
      <c r="J2142" s="2" t="s">
        <v>25</v>
      </c>
      <c r="K2142" s="2" t="s">
        <v>38</v>
      </c>
      <c r="L2142" s="2"/>
      <c r="M2142" s="8" t="s">
        <v>207</v>
      </c>
      <c r="N2142" s="2" t="s">
        <v>7065</v>
      </c>
      <c r="O2142" s="2" t="s">
        <v>312</v>
      </c>
      <c r="P2142" s="6">
        <v>4562</v>
      </c>
      <c r="Q2142" s="7" t="s">
        <v>52391</v>
      </c>
    </row>
    <row r="2143" spans="1:17" x14ac:dyDescent="0.2">
      <c r="A2143" s="2" t="s">
        <v>12910</v>
      </c>
      <c r="B2143" s="2" t="s">
        <v>12911</v>
      </c>
      <c r="C2143" s="3">
        <v>23192</v>
      </c>
      <c r="D2143" s="2" t="s">
        <v>12912</v>
      </c>
      <c r="E2143" s="2" t="s">
        <v>822</v>
      </c>
      <c r="F2143" s="2" t="s">
        <v>10912</v>
      </c>
      <c r="G2143" s="2" t="s">
        <v>194</v>
      </c>
      <c r="H2143" s="4" t="s">
        <v>12913</v>
      </c>
      <c r="I2143" s="5" t="s">
        <v>12914</v>
      </c>
      <c r="J2143" s="2" t="s">
        <v>51</v>
      </c>
      <c r="K2143" s="2" t="s">
        <v>38</v>
      </c>
      <c r="L2143" s="2"/>
      <c r="M2143" s="8" t="s">
        <v>116</v>
      </c>
      <c r="N2143" s="2" t="s">
        <v>2126</v>
      </c>
      <c r="O2143" s="2" t="s">
        <v>87</v>
      </c>
      <c r="P2143" s="6">
        <v>4612</v>
      </c>
      <c r="Q2143" s="7" t="s">
        <v>52391</v>
      </c>
    </row>
    <row r="2144" spans="1:17" x14ac:dyDescent="0.2">
      <c r="A2144" s="2" t="s">
        <v>12915</v>
      </c>
      <c r="B2144" s="2" t="s">
        <v>12916</v>
      </c>
      <c r="C2144" s="3">
        <v>26384</v>
      </c>
      <c r="D2144" s="2" t="s">
        <v>12917</v>
      </c>
      <c r="E2144" s="2" t="s">
        <v>508</v>
      </c>
      <c r="F2144" s="2" t="s">
        <v>12918</v>
      </c>
      <c r="G2144" s="2" t="s">
        <v>275</v>
      </c>
      <c r="H2144" s="4" t="s">
        <v>12919</v>
      </c>
      <c r="I2144" s="5" t="s">
        <v>12920</v>
      </c>
      <c r="J2144" s="2" t="s">
        <v>160</v>
      </c>
      <c r="K2144" s="2" t="s">
        <v>38</v>
      </c>
      <c r="L2144" s="2"/>
      <c r="M2144" s="8" t="s">
        <v>74</v>
      </c>
      <c r="N2144" s="2" t="s">
        <v>7998</v>
      </c>
      <c r="O2144" s="2" t="s">
        <v>296</v>
      </c>
      <c r="P2144" s="6">
        <v>8408</v>
      </c>
      <c r="Q2144" s="7" t="s">
        <v>52391</v>
      </c>
    </row>
    <row r="2145" spans="1:17" x14ac:dyDescent="0.2">
      <c r="A2145" s="2" t="s">
        <v>12921</v>
      </c>
      <c r="B2145" s="2" t="s">
        <v>12922</v>
      </c>
      <c r="C2145" s="3">
        <v>38458</v>
      </c>
      <c r="D2145" s="2" t="s">
        <v>12923</v>
      </c>
      <c r="E2145" s="2" t="s">
        <v>2438</v>
      </c>
      <c r="F2145" s="2" t="s">
        <v>12924</v>
      </c>
      <c r="G2145" s="2" t="s">
        <v>204</v>
      </c>
      <c r="H2145" s="4" t="s">
        <v>12925</v>
      </c>
      <c r="I2145" s="5" t="s">
        <v>12926</v>
      </c>
      <c r="J2145" s="2" t="s">
        <v>51</v>
      </c>
      <c r="K2145" s="2" t="s">
        <v>38</v>
      </c>
      <c r="L2145" s="2"/>
      <c r="M2145" s="8" t="s">
        <v>376</v>
      </c>
      <c r="N2145" s="2" t="s">
        <v>4968</v>
      </c>
      <c r="O2145" s="2" t="s">
        <v>87</v>
      </c>
      <c r="P2145" s="6">
        <v>3692</v>
      </c>
      <c r="Q2145" s="7" t="s">
        <v>52391</v>
      </c>
    </row>
    <row r="2146" spans="1:17" x14ac:dyDescent="0.2">
      <c r="A2146" s="2" t="s">
        <v>12927</v>
      </c>
      <c r="B2146" s="2" t="s">
        <v>12928</v>
      </c>
      <c r="C2146" s="3">
        <v>35020</v>
      </c>
      <c r="D2146" s="2" t="s">
        <v>12929</v>
      </c>
      <c r="E2146" s="2" t="s">
        <v>4644</v>
      </c>
      <c r="F2146" s="2" t="s">
        <v>12930</v>
      </c>
      <c r="G2146" s="2" t="s">
        <v>35</v>
      </c>
      <c r="H2146" s="4" t="s">
        <v>12931</v>
      </c>
      <c r="I2146" s="5" t="s">
        <v>12932</v>
      </c>
      <c r="J2146" s="2" t="s">
        <v>160</v>
      </c>
      <c r="K2146" s="2" t="s">
        <v>38</v>
      </c>
      <c r="L2146" s="2"/>
      <c r="M2146" s="8" t="s">
        <v>376</v>
      </c>
      <c r="N2146" s="2" t="s">
        <v>543</v>
      </c>
      <c r="O2146" s="2" t="s">
        <v>312</v>
      </c>
      <c r="P2146" s="6">
        <v>4429</v>
      </c>
      <c r="Q2146" s="7" t="s">
        <v>52391</v>
      </c>
    </row>
    <row r="2147" spans="1:17" x14ac:dyDescent="0.2">
      <c r="A2147" s="2" t="s">
        <v>12933</v>
      </c>
      <c r="B2147" s="2" t="s">
        <v>12934</v>
      </c>
      <c r="C2147" s="3">
        <v>23282</v>
      </c>
      <c r="D2147" s="2" t="s">
        <v>12935</v>
      </c>
      <c r="E2147" s="2" t="s">
        <v>396</v>
      </c>
      <c r="F2147" s="2" t="s">
        <v>174</v>
      </c>
      <c r="G2147" s="2" t="s">
        <v>292</v>
      </c>
      <c r="H2147" s="4" t="s">
        <v>12936</v>
      </c>
      <c r="I2147" s="5" t="s">
        <v>12937</v>
      </c>
      <c r="J2147" s="2" t="s">
        <v>51</v>
      </c>
      <c r="K2147" s="2" t="s">
        <v>38</v>
      </c>
      <c r="L2147" s="2"/>
      <c r="M2147" s="8" t="s">
        <v>85</v>
      </c>
      <c r="N2147" s="2" t="s">
        <v>6760</v>
      </c>
      <c r="O2147" s="2" t="s">
        <v>87</v>
      </c>
      <c r="P2147" s="6">
        <v>5735</v>
      </c>
      <c r="Q2147" s="7" t="s">
        <v>52391</v>
      </c>
    </row>
    <row r="2148" spans="1:17" x14ac:dyDescent="0.2">
      <c r="A2148" s="2" t="s">
        <v>12938</v>
      </c>
      <c r="B2148" s="2" t="s">
        <v>12939</v>
      </c>
      <c r="C2148" s="3">
        <v>35200</v>
      </c>
      <c r="D2148" s="2" t="s">
        <v>12940</v>
      </c>
      <c r="E2148" s="2" t="s">
        <v>468</v>
      </c>
      <c r="F2148" s="2" t="s">
        <v>4225</v>
      </c>
      <c r="G2148" s="2" t="s">
        <v>478</v>
      </c>
      <c r="H2148" s="4" t="s">
        <v>12941</v>
      </c>
      <c r="I2148" s="5" t="s">
        <v>12942</v>
      </c>
      <c r="J2148" s="2" t="s">
        <v>160</v>
      </c>
      <c r="K2148" s="2" t="s">
        <v>26</v>
      </c>
      <c r="L2148" s="2"/>
      <c r="M2148" s="8" t="s">
        <v>376</v>
      </c>
      <c r="N2148" s="2" t="s">
        <v>961</v>
      </c>
      <c r="O2148" s="2" t="s">
        <v>188</v>
      </c>
      <c r="P2148" s="6">
        <v>1780</v>
      </c>
      <c r="Q2148" s="7" t="s">
        <v>52391</v>
      </c>
    </row>
    <row r="2149" spans="1:17" x14ac:dyDescent="0.2">
      <c r="A2149" s="2" t="s">
        <v>12943</v>
      </c>
      <c r="B2149" s="2" t="s">
        <v>12944</v>
      </c>
      <c r="C2149" s="3">
        <v>18541</v>
      </c>
      <c r="D2149" s="2" t="s">
        <v>12945</v>
      </c>
      <c r="E2149" s="2" t="s">
        <v>1764</v>
      </c>
      <c r="F2149" s="2" t="s">
        <v>1519</v>
      </c>
      <c r="G2149" s="2" t="s">
        <v>413</v>
      </c>
      <c r="H2149" s="4" t="s">
        <v>12946</v>
      </c>
      <c r="I2149" s="5" t="s">
        <v>12947</v>
      </c>
      <c r="J2149" s="2" t="s">
        <v>51</v>
      </c>
      <c r="K2149" s="2" t="s">
        <v>73</v>
      </c>
      <c r="L2149" s="2"/>
      <c r="M2149" s="8" t="s">
        <v>207</v>
      </c>
      <c r="N2149" s="2" t="s">
        <v>5594</v>
      </c>
      <c r="O2149" s="2" t="s">
        <v>41</v>
      </c>
      <c r="P2149" s="6">
        <v>7210</v>
      </c>
      <c r="Q2149" s="7" t="s">
        <v>52391</v>
      </c>
    </row>
    <row r="2150" spans="1:17" x14ac:dyDescent="0.2">
      <c r="A2150" s="2" t="s">
        <v>12948</v>
      </c>
      <c r="B2150" s="2" t="s">
        <v>12949</v>
      </c>
      <c r="C2150" s="3">
        <v>23703</v>
      </c>
      <c r="D2150" s="2" t="s">
        <v>12950</v>
      </c>
      <c r="E2150" s="2" t="s">
        <v>2738</v>
      </c>
      <c r="F2150" s="2" t="s">
        <v>8713</v>
      </c>
      <c r="G2150" s="2" t="s">
        <v>132</v>
      </c>
      <c r="H2150" s="4" t="s">
        <v>12951</v>
      </c>
      <c r="I2150" s="5" t="s">
        <v>12952</v>
      </c>
      <c r="J2150" s="2" t="s">
        <v>160</v>
      </c>
      <c r="K2150" s="2" t="s">
        <v>73</v>
      </c>
      <c r="L2150" s="2"/>
      <c r="M2150" s="8" t="s">
        <v>143</v>
      </c>
      <c r="N2150" s="2" t="s">
        <v>11362</v>
      </c>
      <c r="O2150" s="2" t="s">
        <v>107</v>
      </c>
      <c r="P2150" s="6">
        <v>9128</v>
      </c>
      <c r="Q2150" s="7" t="s">
        <v>52391</v>
      </c>
    </row>
    <row r="2151" spans="1:17" x14ac:dyDescent="0.2">
      <c r="A2151" s="2" t="s">
        <v>12953</v>
      </c>
      <c r="B2151" s="2" t="s">
        <v>12954</v>
      </c>
      <c r="C2151" s="3">
        <v>38957</v>
      </c>
      <c r="D2151" s="2" t="s">
        <v>12955</v>
      </c>
      <c r="E2151" s="2" t="s">
        <v>6440</v>
      </c>
      <c r="F2151" s="2" t="s">
        <v>2217</v>
      </c>
      <c r="G2151" s="2" t="s">
        <v>214</v>
      </c>
      <c r="H2151" s="4" t="s">
        <v>12956</v>
      </c>
      <c r="I2151" s="5" t="s">
        <v>12957</v>
      </c>
      <c r="J2151" s="2" t="s">
        <v>25</v>
      </c>
      <c r="K2151" s="2" t="s">
        <v>26</v>
      </c>
      <c r="L2151" s="2"/>
      <c r="M2151" s="8" t="s">
        <v>116</v>
      </c>
      <c r="N2151" s="2" t="s">
        <v>9279</v>
      </c>
      <c r="O2151" s="2" t="s">
        <v>198</v>
      </c>
      <c r="P2151" s="6">
        <v>2876</v>
      </c>
      <c r="Q2151" s="7" t="s">
        <v>52391</v>
      </c>
    </row>
    <row r="2152" spans="1:17" x14ac:dyDescent="0.2">
      <c r="A2152" s="2" t="s">
        <v>12958</v>
      </c>
      <c r="B2152" s="2" t="s">
        <v>12959</v>
      </c>
      <c r="C2152" s="3">
        <v>27526</v>
      </c>
      <c r="D2152" s="2" t="s">
        <v>12960</v>
      </c>
      <c r="E2152" s="2" t="s">
        <v>4351</v>
      </c>
      <c r="F2152" s="2" t="s">
        <v>7043</v>
      </c>
      <c r="G2152" s="2" t="s">
        <v>35</v>
      </c>
      <c r="H2152" s="4" t="s">
        <v>12961</v>
      </c>
      <c r="I2152" s="5" t="s">
        <v>12962</v>
      </c>
      <c r="J2152" s="2" t="s">
        <v>160</v>
      </c>
      <c r="K2152" s="2" t="s">
        <v>26</v>
      </c>
      <c r="L2152" s="2"/>
      <c r="M2152" s="8" t="s">
        <v>376</v>
      </c>
      <c r="N2152" s="2" t="s">
        <v>5172</v>
      </c>
      <c r="O2152" s="2" t="s">
        <v>54</v>
      </c>
      <c r="P2152" s="6">
        <v>7038</v>
      </c>
      <c r="Q2152" s="7" t="s">
        <v>52391</v>
      </c>
    </row>
    <row r="2153" spans="1:17" x14ac:dyDescent="0.2">
      <c r="A2153" s="2" t="s">
        <v>12963</v>
      </c>
      <c r="B2153" s="2" t="s">
        <v>12964</v>
      </c>
      <c r="C2153" s="3">
        <v>28598</v>
      </c>
      <c r="D2153" s="2" t="s">
        <v>12965</v>
      </c>
      <c r="E2153" s="2" t="s">
        <v>972</v>
      </c>
      <c r="F2153" s="2" t="s">
        <v>1378</v>
      </c>
      <c r="G2153" s="2" t="s">
        <v>194</v>
      </c>
      <c r="H2153" s="4" t="s">
        <v>12966</v>
      </c>
      <c r="I2153" s="5" t="s">
        <v>12967</v>
      </c>
      <c r="J2153" s="2" t="s">
        <v>63</v>
      </c>
      <c r="K2153" s="2" t="s">
        <v>26</v>
      </c>
      <c r="L2153" s="2"/>
      <c r="M2153" s="8" t="s">
        <v>207</v>
      </c>
      <c r="N2153" s="2" t="s">
        <v>3419</v>
      </c>
      <c r="O2153" s="2" t="s">
        <v>87</v>
      </c>
      <c r="P2153" s="6">
        <v>8241</v>
      </c>
      <c r="Q2153" s="7" t="s">
        <v>52391</v>
      </c>
    </row>
    <row r="2154" spans="1:17" x14ac:dyDescent="0.2">
      <c r="A2154" s="2" t="s">
        <v>12968</v>
      </c>
      <c r="B2154" s="2" t="s">
        <v>12969</v>
      </c>
      <c r="C2154" s="3">
        <v>34305</v>
      </c>
      <c r="D2154" s="2" t="s">
        <v>12970</v>
      </c>
      <c r="E2154" s="2" t="s">
        <v>2831</v>
      </c>
      <c r="F2154" s="2" t="s">
        <v>12971</v>
      </c>
      <c r="G2154" s="2" t="s">
        <v>413</v>
      </c>
      <c r="H2154" s="4" t="s">
        <v>12972</v>
      </c>
      <c r="I2154" s="5" t="s">
        <v>12973</v>
      </c>
      <c r="J2154" s="2" t="s">
        <v>84</v>
      </c>
      <c r="K2154" s="2" t="s">
        <v>38</v>
      </c>
      <c r="L2154" s="2"/>
      <c r="M2154" s="8" t="s">
        <v>116</v>
      </c>
      <c r="N2154" s="2" t="s">
        <v>10730</v>
      </c>
      <c r="O2154" s="2" t="s">
        <v>296</v>
      </c>
      <c r="P2154" s="6">
        <v>9350</v>
      </c>
      <c r="Q2154" s="7" t="s">
        <v>52391</v>
      </c>
    </row>
    <row r="2155" spans="1:17" x14ac:dyDescent="0.2">
      <c r="A2155" s="2" t="s">
        <v>12974</v>
      </c>
      <c r="B2155" s="2" t="s">
        <v>12975</v>
      </c>
      <c r="C2155" s="3">
        <v>35722</v>
      </c>
      <c r="D2155" s="2" t="s">
        <v>12976</v>
      </c>
      <c r="E2155" s="2" t="s">
        <v>2977</v>
      </c>
      <c r="F2155" s="2" t="s">
        <v>12977</v>
      </c>
      <c r="G2155" s="2" t="s">
        <v>22</v>
      </c>
      <c r="H2155" s="4" t="s">
        <v>12978</v>
      </c>
      <c r="I2155" s="5" t="s">
        <v>12979</v>
      </c>
      <c r="J2155" s="2" t="s">
        <v>25</v>
      </c>
      <c r="K2155" s="2" t="s">
        <v>73</v>
      </c>
      <c r="L2155" s="2"/>
      <c r="M2155" s="8" t="s">
        <v>105</v>
      </c>
      <c r="N2155" s="2" t="s">
        <v>658</v>
      </c>
      <c r="O2155" s="2" t="s">
        <v>198</v>
      </c>
      <c r="P2155" s="6">
        <v>8742</v>
      </c>
      <c r="Q2155" s="7" t="s">
        <v>52391</v>
      </c>
    </row>
    <row r="2156" spans="1:17" x14ac:dyDescent="0.2">
      <c r="A2156" s="2" t="s">
        <v>12980</v>
      </c>
      <c r="B2156" s="2" t="s">
        <v>12981</v>
      </c>
      <c r="C2156" s="3">
        <v>30871</v>
      </c>
      <c r="D2156" s="2" t="s">
        <v>12982</v>
      </c>
      <c r="E2156" s="2" t="s">
        <v>1585</v>
      </c>
      <c r="F2156" s="2" t="s">
        <v>2824</v>
      </c>
      <c r="G2156" s="2" t="s">
        <v>113</v>
      </c>
      <c r="H2156" s="4" t="s">
        <v>12983</v>
      </c>
      <c r="I2156" s="5" t="s">
        <v>12984</v>
      </c>
      <c r="J2156" s="2" t="s">
        <v>160</v>
      </c>
      <c r="K2156" s="2" t="s">
        <v>73</v>
      </c>
      <c r="L2156" s="2"/>
      <c r="M2156" s="8" t="s">
        <v>105</v>
      </c>
      <c r="N2156" s="2" t="s">
        <v>6597</v>
      </c>
      <c r="O2156" s="2" t="s">
        <v>188</v>
      </c>
      <c r="P2156" s="6">
        <v>5444</v>
      </c>
      <c r="Q2156" s="7" t="s">
        <v>52391</v>
      </c>
    </row>
    <row r="2157" spans="1:17" x14ac:dyDescent="0.2">
      <c r="A2157" s="2" t="s">
        <v>12985</v>
      </c>
      <c r="B2157" s="2" t="s">
        <v>12986</v>
      </c>
      <c r="C2157" s="3">
        <v>21915</v>
      </c>
      <c r="D2157" s="2" t="s">
        <v>12987</v>
      </c>
      <c r="E2157" s="2" t="s">
        <v>156</v>
      </c>
      <c r="F2157" s="2" t="s">
        <v>12988</v>
      </c>
      <c r="G2157" s="2" t="s">
        <v>22</v>
      </c>
      <c r="H2157" s="4" t="s">
        <v>12989</v>
      </c>
      <c r="I2157" s="5" t="s">
        <v>12990</v>
      </c>
      <c r="J2157" s="2" t="s">
        <v>51</v>
      </c>
      <c r="K2157" s="2" t="s">
        <v>38</v>
      </c>
      <c r="L2157" s="2"/>
      <c r="M2157" s="8" t="s">
        <v>74</v>
      </c>
      <c r="N2157" s="2" t="s">
        <v>144</v>
      </c>
      <c r="O2157" s="2" t="s">
        <v>54</v>
      </c>
      <c r="P2157" s="6">
        <v>7100</v>
      </c>
      <c r="Q2157" s="7" t="s">
        <v>52391</v>
      </c>
    </row>
    <row r="2158" spans="1:17" x14ac:dyDescent="0.2">
      <c r="A2158" s="2" t="s">
        <v>12991</v>
      </c>
      <c r="B2158" s="2" t="s">
        <v>12992</v>
      </c>
      <c r="C2158" s="3">
        <v>26678</v>
      </c>
      <c r="D2158" s="2" t="s">
        <v>12993</v>
      </c>
      <c r="E2158" s="2" t="s">
        <v>1428</v>
      </c>
      <c r="F2158" s="2" t="s">
        <v>1267</v>
      </c>
      <c r="G2158" s="2" t="s">
        <v>341</v>
      </c>
      <c r="H2158" s="4" t="s">
        <v>12994</v>
      </c>
      <c r="I2158" s="5" t="s">
        <v>12995</v>
      </c>
      <c r="J2158" s="2" t="s">
        <v>160</v>
      </c>
      <c r="K2158" s="2" t="s">
        <v>38</v>
      </c>
      <c r="L2158" s="2"/>
      <c r="M2158" s="8" t="s">
        <v>74</v>
      </c>
      <c r="N2158" s="2" t="s">
        <v>10581</v>
      </c>
      <c r="O2158" s="2" t="s">
        <v>188</v>
      </c>
      <c r="P2158" s="6">
        <v>7840</v>
      </c>
      <c r="Q2158" s="7" t="s">
        <v>52391</v>
      </c>
    </row>
    <row r="2159" spans="1:17" x14ac:dyDescent="0.2">
      <c r="A2159" s="2" t="s">
        <v>12996</v>
      </c>
      <c r="B2159" s="2" t="s">
        <v>12997</v>
      </c>
      <c r="C2159" s="3">
        <v>27953</v>
      </c>
      <c r="D2159" s="2" t="s">
        <v>12998</v>
      </c>
      <c r="E2159" s="2" t="s">
        <v>1982</v>
      </c>
      <c r="F2159" s="2" t="s">
        <v>486</v>
      </c>
      <c r="G2159" s="2" t="s">
        <v>204</v>
      </c>
      <c r="H2159" s="4" t="s">
        <v>12999</v>
      </c>
      <c r="I2159" s="5" t="s">
        <v>13000</v>
      </c>
      <c r="J2159" s="2" t="s">
        <v>84</v>
      </c>
      <c r="K2159" s="2" t="s">
        <v>38</v>
      </c>
      <c r="L2159" s="2"/>
      <c r="M2159" s="8" t="s">
        <v>105</v>
      </c>
      <c r="N2159" s="2" t="s">
        <v>4017</v>
      </c>
      <c r="O2159" s="2" t="s">
        <v>198</v>
      </c>
      <c r="P2159" s="6">
        <v>5047</v>
      </c>
      <c r="Q2159" s="7" t="s">
        <v>52391</v>
      </c>
    </row>
    <row r="2160" spans="1:17" x14ac:dyDescent="0.2">
      <c r="A2160" s="2" t="s">
        <v>13001</v>
      </c>
      <c r="B2160" s="2" t="s">
        <v>13002</v>
      </c>
      <c r="C2160" s="3">
        <v>35910</v>
      </c>
      <c r="D2160" s="2" t="s">
        <v>13003</v>
      </c>
      <c r="E2160" s="2" t="s">
        <v>419</v>
      </c>
      <c r="F2160" s="2" t="s">
        <v>2377</v>
      </c>
      <c r="G2160" s="2" t="s">
        <v>292</v>
      </c>
      <c r="H2160" s="4" t="s">
        <v>13004</v>
      </c>
      <c r="I2160" s="5" t="s">
        <v>13005</v>
      </c>
      <c r="J2160" s="2" t="s">
        <v>25</v>
      </c>
      <c r="K2160" s="2" t="s">
        <v>38</v>
      </c>
      <c r="L2160" s="2"/>
      <c r="M2160" s="8" t="s">
        <v>39</v>
      </c>
      <c r="N2160" s="2" t="s">
        <v>7072</v>
      </c>
      <c r="O2160" s="2" t="s">
        <v>54</v>
      </c>
      <c r="P2160" s="6">
        <v>1535</v>
      </c>
      <c r="Q2160" s="7" t="s">
        <v>52391</v>
      </c>
    </row>
    <row r="2161" spans="1:17" x14ac:dyDescent="0.2">
      <c r="A2161" s="2" t="s">
        <v>13006</v>
      </c>
      <c r="B2161" s="2" t="s">
        <v>13007</v>
      </c>
      <c r="C2161" s="3">
        <v>25750</v>
      </c>
      <c r="D2161" s="2" t="s">
        <v>13008</v>
      </c>
      <c r="E2161" s="2" t="s">
        <v>3988</v>
      </c>
      <c r="F2161" s="2" t="s">
        <v>1578</v>
      </c>
      <c r="G2161" s="2" t="s">
        <v>175</v>
      </c>
      <c r="H2161" s="4" t="s">
        <v>13009</v>
      </c>
      <c r="I2161" s="5" t="s">
        <v>13010</v>
      </c>
      <c r="J2161" s="2" t="s">
        <v>160</v>
      </c>
      <c r="K2161" s="2" t="s">
        <v>73</v>
      </c>
      <c r="L2161" s="2"/>
      <c r="M2161" s="8" t="s">
        <v>143</v>
      </c>
      <c r="N2161" s="2" t="s">
        <v>1612</v>
      </c>
      <c r="O2161" s="2" t="s">
        <v>87</v>
      </c>
      <c r="P2161" s="6">
        <v>5343</v>
      </c>
      <c r="Q2161" s="7" t="s">
        <v>52391</v>
      </c>
    </row>
    <row r="2162" spans="1:17" x14ac:dyDescent="0.2">
      <c r="A2162" s="2" t="s">
        <v>13011</v>
      </c>
      <c r="B2162" s="2" t="s">
        <v>13012</v>
      </c>
      <c r="C2162" s="3">
        <v>33742</v>
      </c>
      <c r="D2162" s="2" t="s">
        <v>13013</v>
      </c>
      <c r="E2162" s="2" t="s">
        <v>2191</v>
      </c>
      <c r="F2162" s="2" t="s">
        <v>13014</v>
      </c>
      <c r="G2162" s="2" t="s">
        <v>223</v>
      </c>
      <c r="H2162" s="4" t="s">
        <v>13015</v>
      </c>
      <c r="I2162" s="5" t="s">
        <v>13016</v>
      </c>
      <c r="J2162" s="2" t="s">
        <v>160</v>
      </c>
      <c r="K2162" s="2" t="s">
        <v>26</v>
      </c>
      <c r="L2162" s="2"/>
      <c r="M2162" s="8" t="s">
        <v>74</v>
      </c>
      <c r="N2162" s="2" t="s">
        <v>5571</v>
      </c>
      <c r="O2162" s="2" t="s">
        <v>296</v>
      </c>
      <c r="P2162" s="6">
        <v>3479</v>
      </c>
      <c r="Q2162" s="7" t="s">
        <v>52391</v>
      </c>
    </row>
    <row r="2163" spans="1:17" x14ac:dyDescent="0.2">
      <c r="A2163" s="2" t="s">
        <v>13017</v>
      </c>
      <c r="B2163" s="2" t="s">
        <v>13018</v>
      </c>
      <c r="C2163" s="3">
        <v>29339</v>
      </c>
      <c r="D2163" s="2" t="s">
        <v>13019</v>
      </c>
      <c r="E2163" s="2" t="s">
        <v>724</v>
      </c>
      <c r="F2163" s="2" t="s">
        <v>814</v>
      </c>
      <c r="G2163" s="2" t="s">
        <v>275</v>
      </c>
      <c r="H2163" s="4" t="s">
        <v>13020</v>
      </c>
      <c r="I2163" s="5" t="s">
        <v>13021</v>
      </c>
      <c r="J2163" s="2" t="s">
        <v>160</v>
      </c>
      <c r="K2163" s="2" t="s">
        <v>38</v>
      </c>
      <c r="L2163" s="2"/>
      <c r="M2163" s="8" t="s">
        <v>207</v>
      </c>
      <c r="N2163" s="2" t="s">
        <v>2041</v>
      </c>
      <c r="O2163" s="2" t="s">
        <v>29</v>
      </c>
      <c r="P2163" s="6">
        <v>8870</v>
      </c>
      <c r="Q2163" s="7" t="s">
        <v>52391</v>
      </c>
    </row>
    <row r="2164" spans="1:17" x14ac:dyDescent="0.2">
      <c r="A2164" s="2" t="s">
        <v>13022</v>
      </c>
      <c r="B2164" s="2" t="s">
        <v>13023</v>
      </c>
      <c r="C2164" s="3">
        <v>27644</v>
      </c>
      <c r="D2164" s="2" t="s">
        <v>13024</v>
      </c>
      <c r="E2164" s="2" t="s">
        <v>2523</v>
      </c>
      <c r="F2164" s="2" t="s">
        <v>13025</v>
      </c>
      <c r="G2164" s="2" t="s">
        <v>175</v>
      </c>
      <c r="H2164" s="4" t="s">
        <v>13026</v>
      </c>
      <c r="I2164" s="5" t="s">
        <v>13027</v>
      </c>
      <c r="J2164" s="2" t="s">
        <v>160</v>
      </c>
      <c r="K2164" s="2" t="s">
        <v>26</v>
      </c>
      <c r="L2164" s="2"/>
      <c r="M2164" s="8" t="s">
        <v>85</v>
      </c>
      <c r="N2164" s="2" t="s">
        <v>3264</v>
      </c>
      <c r="O2164" s="2" t="s">
        <v>107</v>
      </c>
      <c r="P2164" s="6">
        <v>2682</v>
      </c>
      <c r="Q2164" s="7" t="s">
        <v>52391</v>
      </c>
    </row>
    <row r="2165" spans="1:17" x14ac:dyDescent="0.2">
      <c r="A2165" s="2" t="s">
        <v>13028</v>
      </c>
      <c r="B2165" s="2" t="s">
        <v>13029</v>
      </c>
      <c r="C2165" s="3">
        <v>25410</v>
      </c>
      <c r="D2165" s="2" t="s">
        <v>13030</v>
      </c>
      <c r="E2165" s="2" t="s">
        <v>646</v>
      </c>
      <c r="F2165" s="2" t="s">
        <v>9316</v>
      </c>
      <c r="G2165" s="2" t="s">
        <v>81</v>
      </c>
      <c r="H2165" s="4" t="s">
        <v>13031</v>
      </c>
      <c r="I2165" s="5" t="s">
        <v>13032</v>
      </c>
      <c r="J2165" s="2" t="s">
        <v>25</v>
      </c>
      <c r="K2165" s="2" t="s">
        <v>38</v>
      </c>
      <c r="L2165" s="2"/>
      <c r="M2165" s="8" t="s">
        <v>105</v>
      </c>
      <c r="N2165" s="2" t="s">
        <v>2111</v>
      </c>
      <c r="O2165" s="2" t="s">
        <v>54</v>
      </c>
      <c r="P2165" s="6">
        <v>7170</v>
      </c>
      <c r="Q2165" s="7" t="s">
        <v>52391</v>
      </c>
    </row>
    <row r="2166" spans="1:17" x14ac:dyDescent="0.2">
      <c r="A2166" s="2" t="s">
        <v>13033</v>
      </c>
      <c r="B2166" s="2" t="s">
        <v>13034</v>
      </c>
      <c r="C2166" s="3">
        <v>26504</v>
      </c>
      <c r="D2166" s="2" t="s">
        <v>13035</v>
      </c>
      <c r="E2166" s="2" t="s">
        <v>11332</v>
      </c>
      <c r="F2166" s="2" t="s">
        <v>1519</v>
      </c>
      <c r="G2166" s="2" t="s">
        <v>70</v>
      </c>
      <c r="H2166" s="4" t="s">
        <v>13036</v>
      </c>
      <c r="I2166" s="5" t="s">
        <v>13037</v>
      </c>
      <c r="J2166" s="2" t="s">
        <v>84</v>
      </c>
      <c r="K2166" s="2" t="s">
        <v>38</v>
      </c>
      <c r="L2166" s="2"/>
      <c r="M2166" s="8" t="s">
        <v>116</v>
      </c>
      <c r="N2166" s="2" t="s">
        <v>11472</v>
      </c>
      <c r="O2166" s="2" t="s">
        <v>296</v>
      </c>
      <c r="P2166" s="6">
        <v>8691</v>
      </c>
      <c r="Q2166" s="7" t="s">
        <v>52391</v>
      </c>
    </row>
    <row r="2167" spans="1:17" x14ac:dyDescent="0.2">
      <c r="A2167" s="2" t="s">
        <v>13038</v>
      </c>
      <c r="B2167" s="2" t="s">
        <v>13039</v>
      </c>
      <c r="C2167" s="3">
        <v>36567</v>
      </c>
      <c r="D2167" s="2" t="s">
        <v>13040</v>
      </c>
      <c r="E2167" s="2" t="s">
        <v>6908</v>
      </c>
      <c r="F2167" s="2" t="s">
        <v>265</v>
      </c>
      <c r="G2167" s="2" t="s">
        <v>184</v>
      </c>
      <c r="H2167" s="4" t="s">
        <v>13041</v>
      </c>
      <c r="I2167" s="5" t="s">
        <v>13042</v>
      </c>
      <c r="J2167" s="2" t="s">
        <v>160</v>
      </c>
      <c r="K2167" s="2" t="s">
        <v>73</v>
      </c>
      <c r="L2167" s="2"/>
      <c r="M2167" s="8" t="s">
        <v>85</v>
      </c>
      <c r="N2167" s="2" t="s">
        <v>13043</v>
      </c>
      <c r="O2167" s="2" t="s">
        <v>188</v>
      </c>
      <c r="P2167" s="6">
        <v>3297</v>
      </c>
      <c r="Q2167" s="7" t="s">
        <v>52391</v>
      </c>
    </row>
    <row r="2168" spans="1:17" x14ac:dyDescent="0.2">
      <c r="A2168" s="2" t="s">
        <v>13044</v>
      </c>
      <c r="B2168" s="2" t="s">
        <v>13045</v>
      </c>
      <c r="C2168" s="3">
        <v>37453</v>
      </c>
      <c r="D2168" s="2" t="s">
        <v>13046</v>
      </c>
      <c r="E2168" s="2" t="s">
        <v>1096</v>
      </c>
      <c r="F2168" s="2" t="s">
        <v>3733</v>
      </c>
      <c r="G2168" s="2" t="s">
        <v>81</v>
      </c>
      <c r="H2168" s="4" t="s">
        <v>13047</v>
      </c>
      <c r="I2168" s="5" t="s">
        <v>13048</v>
      </c>
      <c r="J2168" s="2" t="s">
        <v>160</v>
      </c>
      <c r="K2168" s="2" t="s">
        <v>73</v>
      </c>
      <c r="L2168" s="2"/>
      <c r="M2168" s="8" t="s">
        <v>143</v>
      </c>
      <c r="N2168" s="2" t="s">
        <v>7998</v>
      </c>
      <c r="O2168" s="2" t="s">
        <v>107</v>
      </c>
      <c r="P2168" s="6">
        <v>4448</v>
      </c>
      <c r="Q2168" s="7" t="s">
        <v>52391</v>
      </c>
    </row>
    <row r="2169" spans="1:17" x14ac:dyDescent="0.2">
      <c r="A2169" s="2" t="s">
        <v>13049</v>
      </c>
      <c r="B2169" s="2" t="s">
        <v>13050</v>
      </c>
      <c r="C2169" s="3">
        <v>18646</v>
      </c>
      <c r="D2169" s="2" t="s">
        <v>13051</v>
      </c>
      <c r="E2169" s="2" t="s">
        <v>4051</v>
      </c>
      <c r="F2169" s="2" t="s">
        <v>3488</v>
      </c>
      <c r="G2169" s="2" t="s">
        <v>249</v>
      </c>
      <c r="H2169" s="4" t="s">
        <v>13052</v>
      </c>
      <c r="I2169" s="5" t="s">
        <v>7121</v>
      </c>
      <c r="J2169" s="2" t="s">
        <v>51</v>
      </c>
      <c r="K2169" s="2" t="s">
        <v>26</v>
      </c>
      <c r="L2169" s="2"/>
      <c r="M2169" s="8" t="s">
        <v>105</v>
      </c>
      <c r="N2169" s="2" t="s">
        <v>3025</v>
      </c>
      <c r="O2169" s="2" t="s">
        <v>312</v>
      </c>
      <c r="P2169" s="6">
        <v>5564</v>
      </c>
      <c r="Q2169" s="7" t="s">
        <v>52391</v>
      </c>
    </row>
    <row r="2170" spans="1:17" x14ac:dyDescent="0.2">
      <c r="A2170" s="2" t="s">
        <v>13053</v>
      </c>
      <c r="B2170" s="2" t="s">
        <v>13054</v>
      </c>
      <c r="C2170" s="3">
        <v>28227</v>
      </c>
      <c r="D2170" s="2" t="s">
        <v>13055</v>
      </c>
      <c r="E2170" s="2" t="s">
        <v>2839</v>
      </c>
      <c r="F2170" s="2" t="s">
        <v>13056</v>
      </c>
      <c r="G2170" s="2" t="s">
        <v>292</v>
      </c>
      <c r="H2170" s="4" t="s">
        <v>13057</v>
      </c>
      <c r="I2170" s="5" t="s">
        <v>13058</v>
      </c>
      <c r="J2170" s="2" t="s">
        <v>25</v>
      </c>
      <c r="K2170" s="2" t="s">
        <v>38</v>
      </c>
      <c r="L2170" s="2"/>
      <c r="M2170" s="8" t="s">
        <v>143</v>
      </c>
      <c r="N2170" s="2" t="s">
        <v>4640</v>
      </c>
      <c r="O2170" s="2" t="s">
        <v>54</v>
      </c>
      <c r="P2170" s="6">
        <v>9528</v>
      </c>
      <c r="Q2170" s="7" t="s">
        <v>52391</v>
      </c>
    </row>
    <row r="2171" spans="1:17" x14ac:dyDescent="0.2">
      <c r="A2171" s="2" t="s">
        <v>13059</v>
      </c>
      <c r="B2171" s="2" t="s">
        <v>13060</v>
      </c>
      <c r="C2171" s="3">
        <v>26254</v>
      </c>
      <c r="D2171" s="2" t="s">
        <v>13061</v>
      </c>
      <c r="E2171" s="2" t="s">
        <v>4051</v>
      </c>
      <c r="F2171" s="2" t="s">
        <v>1809</v>
      </c>
      <c r="G2171" s="2" t="s">
        <v>123</v>
      </c>
      <c r="H2171" s="4" t="s">
        <v>13062</v>
      </c>
      <c r="I2171" s="5" t="s">
        <v>13063</v>
      </c>
      <c r="J2171" s="2" t="s">
        <v>84</v>
      </c>
      <c r="K2171" s="2" t="s">
        <v>26</v>
      </c>
      <c r="L2171" s="2"/>
      <c r="M2171" s="8" t="s">
        <v>207</v>
      </c>
      <c r="N2171" s="2" t="s">
        <v>2339</v>
      </c>
      <c r="O2171" s="2" t="s">
        <v>312</v>
      </c>
      <c r="P2171" s="6">
        <v>3419</v>
      </c>
      <c r="Q2171" s="7" t="s">
        <v>52391</v>
      </c>
    </row>
    <row r="2172" spans="1:17" x14ac:dyDescent="0.2">
      <c r="A2172" s="2" t="s">
        <v>13064</v>
      </c>
      <c r="B2172" s="2" t="s">
        <v>13065</v>
      </c>
      <c r="C2172" s="3">
        <v>33554</v>
      </c>
      <c r="D2172" s="2" t="s">
        <v>13066</v>
      </c>
      <c r="E2172" s="2" t="s">
        <v>4340</v>
      </c>
      <c r="F2172" s="2" t="s">
        <v>783</v>
      </c>
      <c r="G2172" s="2" t="s">
        <v>93</v>
      </c>
      <c r="H2172" s="4" t="s">
        <v>13067</v>
      </c>
      <c r="I2172" s="5" t="s">
        <v>13068</v>
      </c>
      <c r="J2172" s="2" t="s">
        <v>160</v>
      </c>
      <c r="K2172" s="2" t="s">
        <v>73</v>
      </c>
      <c r="L2172" s="2"/>
      <c r="M2172" s="8" t="s">
        <v>52</v>
      </c>
      <c r="N2172" s="2" t="s">
        <v>5534</v>
      </c>
      <c r="O2172" s="2" t="s">
        <v>188</v>
      </c>
      <c r="P2172" s="6">
        <v>5188</v>
      </c>
      <c r="Q2172" s="7" t="s">
        <v>52391</v>
      </c>
    </row>
    <row r="2173" spans="1:17" x14ac:dyDescent="0.2">
      <c r="A2173" s="2" t="s">
        <v>13069</v>
      </c>
      <c r="B2173" s="2" t="s">
        <v>13070</v>
      </c>
      <c r="C2173" s="3">
        <v>20003</v>
      </c>
      <c r="D2173" s="2" t="s">
        <v>13071</v>
      </c>
      <c r="E2173" s="2" t="s">
        <v>805</v>
      </c>
      <c r="F2173" s="2" t="s">
        <v>13072</v>
      </c>
      <c r="G2173" s="2" t="s">
        <v>123</v>
      </c>
      <c r="H2173" s="4" t="s">
        <v>13073</v>
      </c>
      <c r="I2173" s="5" t="s">
        <v>13074</v>
      </c>
      <c r="J2173" s="2" t="s">
        <v>51</v>
      </c>
      <c r="K2173" s="2" t="s">
        <v>73</v>
      </c>
      <c r="L2173" s="2"/>
      <c r="M2173" s="8" t="s">
        <v>143</v>
      </c>
      <c r="N2173" s="2" t="s">
        <v>8953</v>
      </c>
      <c r="O2173" s="2" t="s">
        <v>54</v>
      </c>
      <c r="P2173" s="6">
        <v>6459</v>
      </c>
      <c r="Q2173" s="7" t="s">
        <v>52391</v>
      </c>
    </row>
    <row r="2174" spans="1:17" x14ac:dyDescent="0.2">
      <c r="A2174" s="2" t="s">
        <v>13075</v>
      </c>
      <c r="B2174" s="2" t="s">
        <v>13076</v>
      </c>
      <c r="C2174" s="3">
        <v>19100</v>
      </c>
      <c r="D2174" s="2" t="s">
        <v>13077</v>
      </c>
      <c r="E2174" s="2" t="s">
        <v>1326</v>
      </c>
      <c r="F2174" s="2" t="s">
        <v>140</v>
      </c>
      <c r="G2174" s="2" t="s">
        <v>223</v>
      </c>
      <c r="H2174" s="4" t="s">
        <v>13078</v>
      </c>
      <c r="I2174" s="5" t="s">
        <v>13079</v>
      </c>
      <c r="J2174" s="2" t="s">
        <v>160</v>
      </c>
      <c r="K2174" s="2" t="s">
        <v>26</v>
      </c>
      <c r="L2174" s="2"/>
      <c r="M2174" s="8" t="s">
        <v>74</v>
      </c>
      <c r="N2174" s="2" t="s">
        <v>512</v>
      </c>
      <c r="O2174" s="2" t="s">
        <v>41</v>
      </c>
      <c r="P2174" s="6">
        <v>2280</v>
      </c>
      <c r="Q2174" s="7" t="s">
        <v>52391</v>
      </c>
    </row>
    <row r="2175" spans="1:17" x14ac:dyDescent="0.2">
      <c r="A2175" s="2" t="s">
        <v>13080</v>
      </c>
      <c r="B2175" s="2" t="s">
        <v>13081</v>
      </c>
      <c r="C2175" s="3">
        <v>35696</v>
      </c>
      <c r="D2175" s="2" t="s">
        <v>13082</v>
      </c>
      <c r="E2175" s="2" t="s">
        <v>4162</v>
      </c>
      <c r="F2175" s="2" t="s">
        <v>13083</v>
      </c>
      <c r="G2175" s="2" t="s">
        <v>123</v>
      </c>
      <c r="H2175" s="4" t="s">
        <v>13084</v>
      </c>
      <c r="I2175" s="5" t="s">
        <v>13085</v>
      </c>
      <c r="J2175" s="2" t="s">
        <v>84</v>
      </c>
      <c r="K2175" s="2" t="s">
        <v>26</v>
      </c>
      <c r="L2175" s="2"/>
      <c r="M2175" s="8" t="s">
        <v>27</v>
      </c>
      <c r="N2175" s="2" t="s">
        <v>64</v>
      </c>
      <c r="O2175" s="2" t="s">
        <v>41</v>
      </c>
      <c r="P2175" s="6">
        <v>3242</v>
      </c>
      <c r="Q2175" s="7" t="s">
        <v>52391</v>
      </c>
    </row>
    <row r="2176" spans="1:17" x14ac:dyDescent="0.2">
      <c r="A2176" s="2" t="s">
        <v>13086</v>
      </c>
      <c r="B2176" s="2" t="s">
        <v>13087</v>
      </c>
      <c r="C2176" s="3">
        <v>20241</v>
      </c>
      <c r="D2176" s="2" t="s">
        <v>13088</v>
      </c>
      <c r="E2176" s="2" t="s">
        <v>3381</v>
      </c>
      <c r="F2176" s="2" t="s">
        <v>1219</v>
      </c>
      <c r="G2176" s="2" t="s">
        <v>102</v>
      </c>
      <c r="H2176" s="4" t="s">
        <v>13089</v>
      </c>
      <c r="I2176" s="5" t="s">
        <v>13090</v>
      </c>
      <c r="J2176" s="2" t="s">
        <v>160</v>
      </c>
      <c r="K2176" s="2" t="s">
        <v>73</v>
      </c>
      <c r="L2176" s="2"/>
      <c r="M2176" s="8" t="s">
        <v>27</v>
      </c>
      <c r="N2176" s="2" t="s">
        <v>6499</v>
      </c>
      <c r="O2176" s="2" t="s">
        <v>29</v>
      </c>
      <c r="P2176" s="6">
        <v>6031</v>
      </c>
      <c r="Q2176" s="7" t="s">
        <v>52391</v>
      </c>
    </row>
    <row r="2177" spans="1:17" x14ac:dyDescent="0.2">
      <c r="A2177" s="2" t="s">
        <v>13091</v>
      </c>
      <c r="B2177" s="2" t="s">
        <v>13092</v>
      </c>
      <c r="C2177" s="3">
        <v>36665</v>
      </c>
      <c r="D2177" s="2" t="s">
        <v>13093</v>
      </c>
      <c r="E2177" s="2" t="s">
        <v>3246</v>
      </c>
      <c r="F2177" s="2" t="s">
        <v>1173</v>
      </c>
      <c r="G2177" s="2" t="s">
        <v>102</v>
      </c>
      <c r="H2177" s="4" t="s">
        <v>13094</v>
      </c>
      <c r="I2177" s="5" t="s">
        <v>13095</v>
      </c>
      <c r="J2177" s="2" t="s">
        <v>160</v>
      </c>
      <c r="K2177" s="2" t="s">
        <v>73</v>
      </c>
      <c r="L2177" s="2"/>
      <c r="M2177" s="8" t="s">
        <v>105</v>
      </c>
      <c r="N2177" s="2" t="s">
        <v>5540</v>
      </c>
      <c r="O2177" s="2" t="s">
        <v>198</v>
      </c>
      <c r="P2177" s="6">
        <v>7257</v>
      </c>
      <c r="Q2177" s="7" t="s">
        <v>52391</v>
      </c>
    </row>
    <row r="2178" spans="1:17" x14ac:dyDescent="0.2">
      <c r="A2178" s="2" t="s">
        <v>13096</v>
      </c>
      <c r="B2178" s="2" t="s">
        <v>13097</v>
      </c>
      <c r="C2178" s="3">
        <v>22821</v>
      </c>
      <c r="D2178" s="2" t="s">
        <v>13098</v>
      </c>
      <c r="E2178" s="2" t="s">
        <v>3015</v>
      </c>
      <c r="F2178" s="2" t="s">
        <v>13099</v>
      </c>
      <c r="G2178" s="2" t="s">
        <v>35</v>
      </c>
      <c r="H2178" s="4" t="s">
        <v>13100</v>
      </c>
      <c r="I2178" s="5" t="s">
        <v>13101</v>
      </c>
      <c r="J2178" s="2" t="s">
        <v>160</v>
      </c>
      <c r="K2178" s="2" t="s">
        <v>26</v>
      </c>
      <c r="L2178" s="2"/>
      <c r="M2178" s="8" t="s">
        <v>105</v>
      </c>
      <c r="N2178" s="2" t="s">
        <v>1373</v>
      </c>
      <c r="O2178" s="2" t="s">
        <v>312</v>
      </c>
      <c r="P2178" s="6">
        <v>7878</v>
      </c>
      <c r="Q2178" s="7" t="s">
        <v>52391</v>
      </c>
    </row>
    <row r="2179" spans="1:17" x14ac:dyDescent="0.2">
      <c r="A2179" s="2" t="s">
        <v>13102</v>
      </c>
      <c r="B2179" s="2" t="s">
        <v>13103</v>
      </c>
      <c r="C2179" s="3">
        <v>19762</v>
      </c>
      <c r="D2179" s="2" t="s">
        <v>13104</v>
      </c>
      <c r="E2179" s="2" t="s">
        <v>3361</v>
      </c>
      <c r="F2179" s="2" t="s">
        <v>980</v>
      </c>
      <c r="G2179" s="2" t="s">
        <v>81</v>
      </c>
      <c r="H2179" s="4" t="s">
        <v>13105</v>
      </c>
      <c r="I2179" s="5" t="s">
        <v>13106</v>
      </c>
      <c r="J2179" s="2" t="s">
        <v>84</v>
      </c>
      <c r="K2179" s="2" t="s">
        <v>73</v>
      </c>
      <c r="L2179" s="2"/>
      <c r="M2179" s="8" t="s">
        <v>105</v>
      </c>
      <c r="N2179" s="2" t="s">
        <v>304</v>
      </c>
      <c r="O2179" s="2" t="s">
        <v>41</v>
      </c>
      <c r="P2179" s="6">
        <v>7686</v>
      </c>
      <c r="Q2179" s="7" t="s">
        <v>52391</v>
      </c>
    </row>
    <row r="2180" spans="1:17" x14ac:dyDescent="0.2">
      <c r="A2180" s="2" t="s">
        <v>13107</v>
      </c>
      <c r="B2180" s="2" t="s">
        <v>13108</v>
      </c>
      <c r="C2180" s="3">
        <v>38961</v>
      </c>
      <c r="D2180" s="2" t="s">
        <v>13109</v>
      </c>
      <c r="E2180" s="2" t="s">
        <v>308</v>
      </c>
      <c r="F2180" s="2" t="s">
        <v>13110</v>
      </c>
      <c r="G2180" s="2" t="s">
        <v>687</v>
      </c>
      <c r="H2180" s="4" t="s">
        <v>13111</v>
      </c>
      <c r="I2180" s="5" t="s">
        <v>13112</v>
      </c>
      <c r="J2180" s="2" t="s">
        <v>160</v>
      </c>
      <c r="K2180" s="2" t="s">
        <v>26</v>
      </c>
      <c r="L2180" s="2"/>
      <c r="M2180" s="8" t="s">
        <v>52</v>
      </c>
      <c r="N2180" s="2" t="s">
        <v>5135</v>
      </c>
      <c r="O2180" s="2" t="s">
        <v>188</v>
      </c>
      <c r="P2180" s="6">
        <v>9720</v>
      </c>
      <c r="Q2180" s="7" t="s">
        <v>52391</v>
      </c>
    </row>
    <row r="2181" spans="1:17" x14ac:dyDescent="0.2">
      <c r="A2181" s="2" t="s">
        <v>13113</v>
      </c>
      <c r="B2181" s="2" t="s">
        <v>13114</v>
      </c>
      <c r="C2181" s="3">
        <v>19519</v>
      </c>
      <c r="D2181" s="2" t="s">
        <v>13115</v>
      </c>
      <c r="E2181" s="2" t="s">
        <v>6478</v>
      </c>
      <c r="F2181" s="2" t="s">
        <v>382</v>
      </c>
      <c r="G2181" s="2" t="s">
        <v>437</v>
      </c>
      <c r="H2181" s="4" t="s">
        <v>13116</v>
      </c>
      <c r="I2181" s="5" t="s">
        <v>13117</v>
      </c>
      <c r="J2181" s="2" t="s">
        <v>51</v>
      </c>
      <c r="K2181" s="2" t="s">
        <v>38</v>
      </c>
      <c r="L2181" s="2"/>
      <c r="M2181" s="8" t="s">
        <v>27</v>
      </c>
      <c r="N2181" s="2" t="s">
        <v>3156</v>
      </c>
      <c r="O2181" s="2" t="s">
        <v>87</v>
      </c>
      <c r="P2181" s="6">
        <v>2824</v>
      </c>
      <c r="Q2181" s="7" t="s">
        <v>52391</v>
      </c>
    </row>
    <row r="2182" spans="1:17" x14ac:dyDescent="0.2">
      <c r="A2182" s="2" t="s">
        <v>13118</v>
      </c>
      <c r="B2182" s="2" t="s">
        <v>13119</v>
      </c>
      <c r="C2182" s="3">
        <v>16194</v>
      </c>
      <c r="D2182" s="2" t="s">
        <v>13120</v>
      </c>
      <c r="E2182" s="2" t="s">
        <v>949</v>
      </c>
      <c r="F2182" s="2" t="s">
        <v>13121</v>
      </c>
      <c r="G2182" s="2" t="s">
        <v>184</v>
      </c>
      <c r="H2182" s="4" t="s">
        <v>13122</v>
      </c>
      <c r="I2182" s="5" t="s">
        <v>13123</v>
      </c>
      <c r="J2182" s="2" t="s">
        <v>25</v>
      </c>
      <c r="K2182" s="2" t="s">
        <v>26</v>
      </c>
      <c r="L2182" s="2"/>
      <c r="M2182" s="8" t="s">
        <v>116</v>
      </c>
      <c r="N2182" s="2" t="s">
        <v>2714</v>
      </c>
      <c r="O2182" s="2" t="s">
        <v>29</v>
      </c>
      <c r="P2182" s="6">
        <v>5063</v>
      </c>
      <c r="Q2182" s="7" t="s">
        <v>52391</v>
      </c>
    </row>
    <row r="2183" spans="1:17" x14ac:dyDescent="0.2">
      <c r="A2183" s="2" t="s">
        <v>13124</v>
      </c>
      <c r="B2183" s="2" t="s">
        <v>13125</v>
      </c>
      <c r="C2183" s="3">
        <v>36025</v>
      </c>
      <c r="D2183" s="2" t="s">
        <v>13126</v>
      </c>
      <c r="E2183" s="2" t="s">
        <v>1532</v>
      </c>
      <c r="F2183" s="2" t="s">
        <v>855</v>
      </c>
      <c r="G2183" s="2" t="s">
        <v>81</v>
      </c>
      <c r="H2183" s="4" t="s">
        <v>13127</v>
      </c>
      <c r="I2183" s="5" t="s">
        <v>13128</v>
      </c>
      <c r="J2183" s="2" t="s">
        <v>63</v>
      </c>
      <c r="K2183" s="2" t="s">
        <v>73</v>
      </c>
      <c r="L2183" s="2"/>
      <c r="M2183" s="8" t="s">
        <v>116</v>
      </c>
      <c r="N2183" s="2" t="s">
        <v>8558</v>
      </c>
      <c r="O2183" s="2" t="s">
        <v>243</v>
      </c>
      <c r="P2183" s="6">
        <v>3393</v>
      </c>
      <c r="Q2183" s="7" t="s">
        <v>52391</v>
      </c>
    </row>
    <row r="2184" spans="1:17" x14ac:dyDescent="0.2">
      <c r="A2184" s="2" t="s">
        <v>13129</v>
      </c>
      <c r="B2184" s="2" t="s">
        <v>13130</v>
      </c>
      <c r="C2184" s="3">
        <v>33704</v>
      </c>
      <c r="D2184" s="2" t="s">
        <v>13131</v>
      </c>
      <c r="E2184" s="2" t="s">
        <v>2065</v>
      </c>
      <c r="F2184" s="2" t="s">
        <v>3443</v>
      </c>
      <c r="G2184" s="2" t="s">
        <v>275</v>
      </c>
      <c r="H2184" s="4" t="s">
        <v>13132</v>
      </c>
      <c r="I2184" s="5" t="s">
        <v>13133</v>
      </c>
      <c r="J2184" s="2" t="s">
        <v>51</v>
      </c>
      <c r="K2184" s="2" t="s">
        <v>38</v>
      </c>
      <c r="L2184" s="2"/>
      <c r="M2184" s="8" t="s">
        <v>27</v>
      </c>
      <c r="N2184" s="2" t="s">
        <v>9480</v>
      </c>
      <c r="O2184" s="2" t="s">
        <v>312</v>
      </c>
      <c r="P2184" s="6">
        <v>4173</v>
      </c>
      <c r="Q2184" s="7" t="s">
        <v>52391</v>
      </c>
    </row>
    <row r="2185" spans="1:17" x14ac:dyDescent="0.2">
      <c r="A2185" s="2" t="s">
        <v>13134</v>
      </c>
      <c r="B2185" s="2" t="s">
        <v>13135</v>
      </c>
      <c r="C2185" s="3">
        <v>34089</v>
      </c>
      <c r="D2185" s="2" t="s">
        <v>13136</v>
      </c>
      <c r="E2185" s="2" t="s">
        <v>3695</v>
      </c>
      <c r="F2185" s="2" t="s">
        <v>694</v>
      </c>
      <c r="G2185" s="2" t="s">
        <v>113</v>
      </c>
      <c r="H2185" s="4" t="s">
        <v>13137</v>
      </c>
      <c r="I2185" s="5" t="s">
        <v>13138</v>
      </c>
      <c r="J2185" s="2" t="s">
        <v>84</v>
      </c>
      <c r="K2185" s="2" t="s">
        <v>38</v>
      </c>
      <c r="L2185" s="2"/>
      <c r="M2185" s="8" t="s">
        <v>105</v>
      </c>
      <c r="N2185" s="2" t="s">
        <v>3808</v>
      </c>
      <c r="O2185" s="2" t="s">
        <v>198</v>
      </c>
      <c r="P2185" s="6">
        <v>5426</v>
      </c>
      <c r="Q2185" s="7" t="s">
        <v>52391</v>
      </c>
    </row>
    <row r="2186" spans="1:17" x14ac:dyDescent="0.2">
      <c r="A2186" s="2" t="s">
        <v>13139</v>
      </c>
      <c r="B2186" s="2" t="s">
        <v>13140</v>
      </c>
      <c r="C2186" s="3">
        <v>29944</v>
      </c>
      <c r="D2186" s="2" t="s">
        <v>13141</v>
      </c>
      <c r="E2186" s="2" t="s">
        <v>2458</v>
      </c>
      <c r="F2186" s="2" t="s">
        <v>686</v>
      </c>
      <c r="G2186" s="2" t="s">
        <v>702</v>
      </c>
      <c r="H2186" s="4" t="s">
        <v>13142</v>
      </c>
      <c r="I2186" s="5" t="s">
        <v>13143</v>
      </c>
      <c r="J2186" s="2" t="s">
        <v>84</v>
      </c>
      <c r="K2186" s="2" t="s">
        <v>26</v>
      </c>
      <c r="L2186" s="2"/>
      <c r="M2186" s="8" t="s">
        <v>85</v>
      </c>
      <c r="N2186" s="2" t="s">
        <v>4047</v>
      </c>
      <c r="O2186" s="2" t="s">
        <v>312</v>
      </c>
      <c r="P2186" s="6">
        <v>9087</v>
      </c>
      <c r="Q2186" s="7" t="s">
        <v>52391</v>
      </c>
    </row>
    <row r="2187" spans="1:17" x14ac:dyDescent="0.2">
      <c r="A2187" s="2" t="s">
        <v>41390</v>
      </c>
      <c r="B2187" s="2" t="s">
        <v>41391</v>
      </c>
      <c r="C2187" s="3">
        <v>36420</v>
      </c>
      <c r="D2187" s="2" t="s">
        <v>41392</v>
      </c>
      <c r="E2187" s="2" t="s">
        <v>3349</v>
      </c>
      <c r="F2187" s="2" t="s">
        <v>122</v>
      </c>
      <c r="G2187" s="2" t="s">
        <v>175</v>
      </c>
      <c r="H2187" s="4" t="s">
        <v>41393</v>
      </c>
      <c r="I2187" s="5" t="s">
        <v>41394</v>
      </c>
      <c r="J2187" s="2" t="s">
        <v>84</v>
      </c>
      <c r="K2187" s="2" t="s">
        <v>26</v>
      </c>
      <c r="L2187" s="2"/>
      <c r="M2187" s="8" t="s">
        <v>85</v>
      </c>
      <c r="N2187" s="2" t="s">
        <v>12540</v>
      </c>
      <c r="O2187" s="2" t="s">
        <v>54</v>
      </c>
      <c r="P2187" s="6">
        <v>7056</v>
      </c>
      <c r="Q2187" s="7" t="s">
        <v>25269</v>
      </c>
    </row>
    <row r="2188" spans="1:17" x14ac:dyDescent="0.2">
      <c r="A2188" s="2" t="s">
        <v>13150</v>
      </c>
      <c r="B2188" s="2" t="s">
        <v>13151</v>
      </c>
      <c r="C2188" s="3">
        <v>29094</v>
      </c>
      <c r="D2188" s="2" t="s">
        <v>13152</v>
      </c>
      <c r="E2188" s="2" t="s">
        <v>5741</v>
      </c>
      <c r="F2188" s="2" t="s">
        <v>1809</v>
      </c>
      <c r="G2188" s="2" t="s">
        <v>341</v>
      </c>
      <c r="H2188" s="4" t="s">
        <v>13153</v>
      </c>
      <c r="I2188" s="5" t="s">
        <v>13154</v>
      </c>
      <c r="J2188" s="2" t="s">
        <v>63</v>
      </c>
      <c r="K2188" s="2" t="s">
        <v>73</v>
      </c>
      <c r="L2188" s="2"/>
      <c r="M2188" s="8" t="s">
        <v>143</v>
      </c>
      <c r="N2188" s="2" t="s">
        <v>10087</v>
      </c>
      <c r="O2188" s="2" t="s">
        <v>296</v>
      </c>
      <c r="P2188" s="6">
        <v>6030</v>
      </c>
      <c r="Q2188" s="7" t="s">
        <v>52391</v>
      </c>
    </row>
    <row r="2189" spans="1:17" x14ac:dyDescent="0.2">
      <c r="A2189" s="2" t="s">
        <v>13155</v>
      </c>
      <c r="B2189" s="2" t="s">
        <v>13156</v>
      </c>
      <c r="C2189" s="3">
        <v>39049</v>
      </c>
      <c r="D2189" s="2" t="s">
        <v>13157</v>
      </c>
      <c r="E2189" s="2" t="s">
        <v>4043</v>
      </c>
      <c r="F2189" s="2" t="s">
        <v>1578</v>
      </c>
      <c r="G2189" s="2" t="s">
        <v>204</v>
      </c>
      <c r="H2189" s="4" t="s">
        <v>13158</v>
      </c>
      <c r="I2189" s="5" t="s">
        <v>13159</v>
      </c>
      <c r="J2189" s="2" t="s">
        <v>160</v>
      </c>
      <c r="K2189" s="2" t="s">
        <v>73</v>
      </c>
      <c r="L2189" s="2"/>
      <c r="M2189" s="8" t="s">
        <v>143</v>
      </c>
      <c r="N2189" s="2" t="s">
        <v>4505</v>
      </c>
      <c r="O2189" s="2" t="s">
        <v>198</v>
      </c>
      <c r="P2189" s="6">
        <v>4578</v>
      </c>
      <c r="Q2189" s="7" t="s">
        <v>52391</v>
      </c>
    </row>
    <row r="2190" spans="1:17" x14ac:dyDescent="0.2">
      <c r="A2190" s="2" t="s">
        <v>13160</v>
      </c>
      <c r="B2190" s="2" t="s">
        <v>13161</v>
      </c>
      <c r="C2190" s="3">
        <v>35215</v>
      </c>
      <c r="D2190" s="2" t="s">
        <v>13162</v>
      </c>
      <c r="E2190" s="2" t="s">
        <v>1420</v>
      </c>
      <c r="F2190" s="2" t="s">
        <v>13163</v>
      </c>
      <c r="G2190" s="2" t="s">
        <v>223</v>
      </c>
      <c r="H2190" s="4" t="s">
        <v>13164</v>
      </c>
      <c r="I2190" s="5" t="s">
        <v>13165</v>
      </c>
      <c r="J2190" s="2" t="s">
        <v>51</v>
      </c>
      <c r="K2190" s="2" t="s">
        <v>38</v>
      </c>
      <c r="L2190" s="2"/>
      <c r="M2190" s="8" t="s">
        <v>39</v>
      </c>
      <c r="N2190" s="2" t="s">
        <v>8266</v>
      </c>
      <c r="O2190" s="2" t="s">
        <v>87</v>
      </c>
      <c r="P2190" s="6">
        <v>9695</v>
      </c>
      <c r="Q2190" s="7" t="s">
        <v>52391</v>
      </c>
    </row>
    <row r="2191" spans="1:17" x14ac:dyDescent="0.2">
      <c r="A2191" s="2" t="s">
        <v>13166</v>
      </c>
      <c r="B2191" s="2" t="s">
        <v>13167</v>
      </c>
      <c r="C2191" s="3">
        <v>28675</v>
      </c>
      <c r="D2191" s="2" t="s">
        <v>13168</v>
      </c>
      <c r="E2191" s="2" t="s">
        <v>3361</v>
      </c>
      <c r="F2191" s="2" t="s">
        <v>517</v>
      </c>
      <c r="G2191" s="2" t="s">
        <v>22</v>
      </c>
      <c r="H2191" s="4" t="s">
        <v>13169</v>
      </c>
      <c r="I2191" s="5" t="s">
        <v>13170</v>
      </c>
      <c r="J2191" s="2" t="s">
        <v>84</v>
      </c>
      <c r="K2191" s="2" t="s">
        <v>26</v>
      </c>
      <c r="L2191" s="2"/>
      <c r="M2191" s="8" t="s">
        <v>268</v>
      </c>
      <c r="N2191" s="2" t="s">
        <v>2474</v>
      </c>
      <c r="O2191" s="2" t="s">
        <v>296</v>
      </c>
      <c r="P2191" s="6">
        <v>7442</v>
      </c>
      <c r="Q2191" s="7" t="s">
        <v>52391</v>
      </c>
    </row>
    <row r="2192" spans="1:17" x14ac:dyDescent="0.2">
      <c r="A2192" s="2" t="s">
        <v>13171</v>
      </c>
      <c r="B2192" s="2" t="s">
        <v>13172</v>
      </c>
      <c r="C2192" s="3">
        <v>36400</v>
      </c>
      <c r="D2192" s="2" t="s">
        <v>13173</v>
      </c>
      <c r="E2192" s="2" t="s">
        <v>716</v>
      </c>
      <c r="F2192" s="2" t="s">
        <v>2045</v>
      </c>
      <c r="G2192" s="2" t="s">
        <v>223</v>
      </c>
      <c r="H2192" s="4" t="s">
        <v>13174</v>
      </c>
      <c r="I2192" s="5" t="s">
        <v>13175</v>
      </c>
      <c r="J2192" s="2" t="s">
        <v>160</v>
      </c>
      <c r="K2192" s="2" t="s">
        <v>38</v>
      </c>
      <c r="L2192" s="2"/>
      <c r="M2192" s="8" t="s">
        <v>27</v>
      </c>
      <c r="N2192" s="2" t="s">
        <v>5011</v>
      </c>
      <c r="O2192" s="2" t="s">
        <v>87</v>
      </c>
      <c r="P2192" s="6">
        <v>3184</v>
      </c>
      <c r="Q2192" s="7" t="s">
        <v>52391</v>
      </c>
    </row>
    <row r="2193" spans="1:17" x14ac:dyDescent="0.2">
      <c r="A2193" s="2" t="s">
        <v>13176</v>
      </c>
      <c r="B2193" s="2" t="s">
        <v>13177</v>
      </c>
      <c r="C2193" s="3">
        <v>30879</v>
      </c>
      <c r="D2193" s="2" t="s">
        <v>13178</v>
      </c>
      <c r="E2193" s="2" t="s">
        <v>5108</v>
      </c>
      <c r="F2193" s="2" t="s">
        <v>2665</v>
      </c>
      <c r="G2193" s="2" t="s">
        <v>102</v>
      </c>
      <c r="H2193" s="4" t="s">
        <v>13179</v>
      </c>
      <c r="I2193" s="5" t="s">
        <v>13180</v>
      </c>
      <c r="J2193" s="2" t="s">
        <v>51</v>
      </c>
      <c r="K2193" s="2" t="s">
        <v>73</v>
      </c>
      <c r="L2193" s="2"/>
      <c r="M2193" s="8" t="s">
        <v>27</v>
      </c>
      <c r="N2193" s="2" t="s">
        <v>3539</v>
      </c>
      <c r="O2193" s="2" t="s">
        <v>312</v>
      </c>
      <c r="P2193" s="6">
        <v>8236</v>
      </c>
      <c r="Q2193" s="7" t="s">
        <v>52391</v>
      </c>
    </row>
    <row r="2194" spans="1:17" x14ac:dyDescent="0.2">
      <c r="A2194" s="2" t="s">
        <v>13181</v>
      </c>
      <c r="B2194" s="2" t="s">
        <v>13182</v>
      </c>
      <c r="C2194" s="3">
        <v>38514</v>
      </c>
      <c r="D2194" s="2" t="s">
        <v>13183</v>
      </c>
      <c r="E2194" s="2" t="s">
        <v>8315</v>
      </c>
      <c r="F2194" s="2" t="s">
        <v>6257</v>
      </c>
      <c r="G2194" s="2" t="s">
        <v>341</v>
      </c>
      <c r="H2194" s="4" t="s">
        <v>13184</v>
      </c>
      <c r="I2194" s="5" t="s">
        <v>13185</v>
      </c>
      <c r="J2194" s="2" t="s">
        <v>51</v>
      </c>
      <c r="K2194" s="2" t="s">
        <v>38</v>
      </c>
      <c r="L2194" s="2"/>
      <c r="M2194" s="8" t="s">
        <v>52</v>
      </c>
      <c r="N2194" s="2" t="s">
        <v>9112</v>
      </c>
      <c r="O2194" s="2" t="s">
        <v>296</v>
      </c>
      <c r="P2194" s="6">
        <v>9343</v>
      </c>
      <c r="Q2194" s="7" t="s">
        <v>52391</v>
      </c>
    </row>
    <row r="2195" spans="1:17" x14ac:dyDescent="0.2">
      <c r="A2195" s="2" t="s">
        <v>13186</v>
      </c>
      <c r="B2195" s="2" t="s">
        <v>13187</v>
      </c>
      <c r="C2195" s="3">
        <v>18475</v>
      </c>
      <c r="D2195" s="2" t="s">
        <v>13188</v>
      </c>
      <c r="E2195" s="2" t="s">
        <v>2718</v>
      </c>
      <c r="F2195" s="2" t="s">
        <v>122</v>
      </c>
      <c r="G2195" s="2" t="s">
        <v>102</v>
      </c>
      <c r="H2195" s="4" t="s">
        <v>13189</v>
      </c>
      <c r="I2195" s="5" t="s">
        <v>13190</v>
      </c>
      <c r="J2195" s="2" t="s">
        <v>51</v>
      </c>
      <c r="K2195" s="2" t="s">
        <v>38</v>
      </c>
      <c r="L2195" s="2"/>
      <c r="M2195" s="8" t="s">
        <v>27</v>
      </c>
      <c r="N2195" s="2" t="s">
        <v>4099</v>
      </c>
      <c r="O2195" s="2" t="s">
        <v>54</v>
      </c>
      <c r="P2195" s="6">
        <v>8270</v>
      </c>
      <c r="Q2195" s="7" t="s">
        <v>52391</v>
      </c>
    </row>
    <row r="2196" spans="1:17" x14ac:dyDescent="0.2">
      <c r="A2196" s="2" t="s">
        <v>13191</v>
      </c>
      <c r="B2196" s="2" t="s">
        <v>13192</v>
      </c>
      <c r="C2196" s="3">
        <v>31298</v>
      </c>
      <c r="D2196" s="2" t="s">
        <v>13193</v>
      </c>
      <c r="E2196" s="2" t="s">
        <v>1800</v>
      </c>
      <c r="F2196" s="2" t="s">
        <v>2653</v>
      </c>
      <c r="G2196" s="2" t="s">
        <v>341</v>
      </c>
      <c r="H2196" s="4" t="s">
        <v>13194</v>
      </c>
      <c r="I2196" s="5" t="s">
        <v>13195</v>
      </c>
      <c r="J2196" s="2" t="s">
        <v>25</v>
      </c>
      <c r="K2196" s="2" t="s">
        <v>26</v>
      </c>
      <c r="L2196" s="2"/>
      <c r="M2196" s="8" t="s">
        <v>52</v>
      </c>
      <c r="N2196" s="2" t="s">
        <v>833</v>
      </c>
      <c r="O2196" s="2" t="s">
        <v>296</v>
      </c>
      <c r="P2196" s="6">
        <v>6195</v>
      </c>
      <c r="Q2196" s="7" t="s">
        <v>52391</v>
      </c>
    </row>
    <row r="2197" spans="1:17" x14ac:dyDescent="0.2">
      <c r="A2197" s="2" t="s">
        <v>13196</v>
      </c>
      <c r="B2197" s="2" t="s">
        <v>13197</v>
      </c>
      <c r="C2197" s="3">
        <v>28782</v>
      </c>
      <c r="D2197" s="2" t="s">
        <v>13198</v>
      </c>
      <c r="E2197" s="2" t="s">
        <v>8125</v>
      </c>
      <c r="F2197" s="2" t="s">
        <v>13199</v>
      </c>
      <c r="G2197" s="2" t="s">
        <v>437</v>
      </c>
      <c r="H2197" s="4" t="s">
        <v>13200</v>
      </c>
      <c r="I2197" s="5" t="s">
        <v>13201</v>
      </c>
      <c r="J2197" s="2" t="s">
        <v>160</v>
      </c>
      <c r="K2197" s="2" t="s">
        <v>38</v>
      </c>
      <c r="L2197" s="2"/>
      <c r="M2197" s="8" t="s">
        <v>268</v>
      </c>
      <c r="N2197" s="2" t="s">
        <v>6196</v>
      </c>
      <c r="O2197" s="2" t="s">
        <v>188</v>
      </c>
      <c r="P2197" s="6">
        <v>9076</v>
      </c>
      <c r="Q2197" s="7" t="s">
        <v>52391</v>
      </c>
    </row>
    <row r="2198" spans="1:17" x14ac:dyDescent="0.2">
      <c r="A2198" s="2" t="s">
        <v>13202</v>
      </c>
      <c r="B2198" s="2" t="s">
        <v>13203</v>
      </c>
      <c r="C2198" s="3">
        <v>26851</v>
      </c>
      <c r="D2198" s="2" t="s">
        <v>13204</v>
      </c>
      <c r="E2198" s="2" t="s">
        <v>3168</v>
      </c>
      <c r="F2198" s="2" t="s">
        <v>525</v>
      </c>
      <c r="G2198" s="2" t="s">
        <v>413</v>
      </c>
      <c r="H2198" s="4" t="s">
        <v>13205</v>
      </c>
      <c r="I2198" s="5" t="s">
        <v>13206</v>
      </c>
      <c r="J2198" s="2" t="s">
        <v>160</v>
      </c>
      <c r="K2198" s="2" t="s">
        <v>73</v>
      </c>
      <c r="L2198" s="2"/>
      <c r="M2198" s="8" t="s">
        <v>85</v>
      </c>
      <c r="N2198" s="2" t="s">
        <v>7814</v>
      </c>
      <c r="O2198" s="2" t="s">
        <v>29</v>
      </c>
      <c r="P2198" s="6">
        <v>4482</v>
      </c>
      <c r="Q2198" s="7" t="s">
        <v>52391</v>
      </c>
    </row>
    <row r="2199" spans="1:17" x14ac:dyDescent="0.2">
      <c r="A2199" s="2" t="s">
        <v>13207</v>
      </c>
      <c r="B2199" s="2" t="s">
        <v>13208</v>
      </c>
      <c r="C2199" s="3">
        <v>32985</v>
      </c>
      <c r="D2199" s="2" t="s">
        <v>13209</v>
      </c>
      <c r="E2199" s="2" t="s">
        <v>2885</v>
      </c>
      <c r="F2199" s="2" t="s">
        <v>13210</v>
      </c>
      <c r="G2199" s="2" t="s">
        <v>687</v>
      </c>
      <c r="H2199" s="4" t="s">
        <v>13211</v>
      </c>
      <c r="I2199" s="5" t="s">
        <v>13212</v>
      </c>
      <c r="J2199" s="2" t="s">
        <v>63</v>
      </c>
      <c r="K2199" s="2" t="s">
        <v>38</v>
      </c>
      <c r="L2199" s="2"/>
      <c r="M2199" s="8" t="s">
        <v>39</v>
      </c>
      <c r="N2199" s="2" t="s">
        <v>874</v>
      </c>
      <c r="O2199" s="2" t="s">
        <v>296</v>
      </c>
      <c r="P2199" s="6">
        <v>2059</v>
      </c>
      <c r="Q2199" s="7" t="s">
        <v>52391</v>
      </c>
    </row>
    <row r="2200" spans="1:17" x14ac:dyDescent="0.2">
      <c r="A2200" s="2" t="s">
        <v>13213</v>
      </c>
      <c r="B2200" s="2" t="s">
        <v>13214</v>
      </c>
      <c r="C2200" s="3">
        <v>34781</v>
      </c>
      <c r="D2200" s="2" t="s">
        <v>13215</v>
      </c>
      <c r="E2200" s="2" t="s">
        <v>1593</v>
      </c>
      <c r="F2200" s="2" t="s">
        <v>4138</v>
      </c>
      <c r="G2200" s="2" t="s">
        <v>413</v>
      </c>
      <c r="H2200" s="4" t="s">
        <v>13216</v>
      </c>
      <c r="I2200" s="5" t="s">
        <v>13217</v>
      </c>
      <c r="J2200" s="2" t="s">
        <v>63</v>
      </c>
      <c r="K2200" s="2" t="s">
        <v>73</v>
      </c>
      <c r="L2200" s="2"/>
      <c r="M2200" s="8" t="s">
        <v>74</v>
      </c>
      <c r="N2200" s="2" t="s">
        <v>1134</v>
      </c>
      <c r="O2200" s="2" t="s">
        <v>107</v>
      </c>
      <c r="P2200" s="6">
        <v>7613</v>
      </c>
      <c r="Q2200" s="7" t="s">
        <v>52391</v>
      </c>
    </row>
    <row r="2201" spans="1:17" x14ac:dyDescent="0.2">
      <c r="A2201" s="2" t="s">
        <v>13218</v>
      </c>
      <c r="B2201" s="2" t="s">
        <v>13219</v>
      </c>
      <c r="C2201" s="3">
        <v>23321</v>
      </c>
      <c r="D2201" s="2" t="s">
        <v>13220</v>
      </c>
      <c r="E2201" s="2" t="s">
        <v>493</v>
      </c>
      <c r="F2201" s="2" t="s">
        <v>265</v>
      </c>
      <c r="G2201" s="2" t="s">
        <v>204</v>
      </c>
      <c r="H2201" s="4" t="s">
        <v>13221</v>
      </c>
      <c r="I2201" s="5" t="s">
        <v>13222</v>
      </c>
      <c r="J2201" s="2" t="s">
        <v>160</v>
      </c>
      <c r="K2201" s="2" t="s">
        <v>26</v>
      </c>
      <c r="L2201" s="2"/>
      <c r="M2201" s="8" t="s">
        <v>376</v>
      </c>
      <c r="N2201" s="2" t="s">
        <v>3345</v>
      </c>
      <c r="O2201" s="2" t="s">
        <v>198</v>
      </c>
      <c r="P2201" s="6">
        <v>4918</v>
      </c>
      <c r="Q2201" s="7" t="s">
        <v>52391</v>
      </c>
    </row>
    <row r="2202" spans="1:17" x14ac:dyDescent="0.2">
      <c r="A2202" s="2" t="s">
        <v>13223</v>
      </c>
      <c r="B2202" s="2" t="s">
        <v>13224</v>
      </c>
      <c r="C2202" s="3">
        <v>16783</v>
      </c>
      <c r="D2202" s="2" t="s">
        <v>13225</v>
      </c>
      <c r="E2202" s="2" t="s">
        <v>8008</v>
      </c>
      <c r="F2202" s="2" t="s">
        <v>239</v>
      </c>
      <c r="G2202" s="2" t="s">
        <v>292</v>
      </c>
      <c r="H2202" s="4" t="s">
        <v>13226</v>
      </c>
      <c r="I2202" s="5" t="s">
        <v>13227</v>
      </c>
      <c r="J2202" s="2" t="s">
        <v>84</v>
      </c>
      <c r="K2202" s="2" t="s">
        <v>26</v>
      </c>
      <c r="L2202" s="2"/>
      <c r="M2202" s="8" t="s">
        <v>27</v>
      </c>
      <c r="N2202" s="2" t="s">
        <v>520</v>
      </c>
      <c r="O2202" s="2" t="s">
        <v>87</v>
      </c>
      <c r="P2202" s="6">
        <v>3464</v>
      </c>
      <c r="Q2202" s="7" t="s">
        <v>52391</v>
      </c>
    </row>
    <row r="2203" spans="1:17" x14ac:dyDescent="0.2">
      <c r="A2203" s="2" t="s">
        <v>13228</v>
      </c>
      <c r="B2203" s="2" t="s">
        <v>13229</v>
      </c>
      <c r="C2203" s="3">
        <v>20689</v>
      </c>
      <c r="D2203" s="2" t="s">
        <v>13230</v>
      </c>
      <c r="E2203" s="2" t="s">
        <v>282</v>
      </c>
      <c r="F2203" s="2" t="s">
        <v>2322</v>
      </c>
      <c r="G2203" s="2" t="s">
        <v>478</v>
      </c>
      <c r="H2203" s="4" t="s">
        <v>13231</v>
      </c>
      <c r="I2203" s="5" t="s">
        <v>13232</v>
      </c>
      <c r="J2203" s="2" t="s">
        <v>84</v>
      </c>
      <c r="K2203" s="2" t="s">
        <v>26</v>
      </c>
      <c r="L2203" s="2"/>
      <c r="M2203" s="8" t="s">
        <v>143</v>
      </c>
      <c r="N2203" s="2" t="s">
        <v>2181</v>
      </c>
      <c r="O2203" s="2" t="s">
        <v>87</v>
      </c>
      <c r="P2203" s="6">
        <v>2964</v>
      </c>
      <c r="Q2203" s="7" t="s">
        <v>52391</v>
      </c>
    </row>
    <row r="2204" spans="1:17" x14ac:dyDescent="0.2">
      <c r="A2204" s="2" t="s">
        <v>13233</v>
      </c>
      <c r="B2204" s="2" t="s">
        <v>13234</v>
      </c>
      <c r="C2204" s="3">
        <v>23879</v>
      </c>
      <c r="D2204" s="2" t="s">
        <v>13235</v>
      </c>
      <c r="E2204" s="2" t="s">
        <v>6103</v>
      </c>
      <c r="F2204" s="2" t="s">
        <v>13236</v>
      </c>
      <c r="G2204" s="2" t="s">
        <v>679</v>
      </c>
      <c r="H2204" s="4" t="s">
        <v>13237</v>
      </c>
      <c r="I2204" s="5" t="s">
        <v>13238</v>
      </c>
      <c r="J2204" s="2" t="s">
        <v>51</v>
      </c>
      <c r="K2204" s="2" t="s">
        <v>38</v>
      </c>
      <c r="L2204" s="2"/>
      <c r="M2204" s="8" t="s">
        <v>52</v>
      </c>
      <c r="N2204" s="2" t="s">
        <v>1247</v>
      </c>
      <c r="O2204" s="2" t="s">
        <v>296</v>
      </c>
      <c r="P2204" s="6">
        <v>3509</v>
      </c>
      <c r="Q2204" s="7" t="s">
        <v>52391</v>
      </c>
    </row>
    <row r="2205" spans="1:17" x14ac:dyDescent="0.2">
      <c r="A2205" s="2" t="s">
        <v>13239</v>
      </c>
      <c r="B2205" s="2" t="s">
        <v>13240</v>
      </c>
      <c r="C2205" s="3">
        <v>20370</v>
      </c>
      <c r="D2205" s="2" t="s">
        <v>13241</v>
      </c>
      <c r="E2205" s="2" t="s">
        <v>1010</v>
      </c>
      <c r="F2205" s="2" t="s">
        <v>3689</v>
      </c>
      <c r="G2205" s="2" t="s">
        <v>70</v>
      </c>
      <c r="H2205" s="4" t="s">
        <v>13242</v>
      </c>
      <c r="I2205" s="5" t="s">
        <v>13243</v>
      </c>
      <c r="J2205" s="2" t="s">
        <v>84</v>
      </c>
      <c r="K2205" s="2" t="s">
        <v>38</v>
      </c>
      <c r="L2205" s="2"/>
      <c r="M2205" s="8" t="s">
        <v>207</v>
      </c>
      <c r="N2205" s="2" t="s">
        <v>4141</v>
      </c>
      <c r="O2205" s="2" t="s">
        <v>296</v>
      </c>
      <c r="P2205" s="6">
        <v>9417</v>
      </c>
      <c r="Q2205" s="7" t="s">
        <v>52391</v>
      </c>
    </row>
    <row r="2206" spans="1:17" x14ac:dyDescent="0.2">
      <c r="A2206" s="2" t="s">
        <v>13244</v>
      </c>
      <c r="B2206" s="2" t="s">
        <v>13245</v>
      </c>
      <c r="C2206" s="3">
        <v>17102</v>
      </c>
      <c r="D2206" s="2" t="s">
        <v>13246</v>
      </c>
      <c r="E2206" s="2" t="s">
        <v>7704</v>
      </c>
      <c r="F2206" s="2" t="s">
        <v>3488</v>
      </c>
      <c r="G2206" s="2" t="s">
        <v>478</v>
      </c>
      <c r="H2206" s="4" t="s">
        <v>13247</v>
      </c>
      <c r="I2206" s="5" t="s">
        <v>13248</v>
      </c>
      <c r="J2206" s="2" t="s">
        <v>63</v>
      </c>
      <c r="K2206" s="2" t="s">
        <v>38</v>
      </c>
      <c r="L2206" s="2"/>
      <c r="M2206" s="8" t="s">
        <v>74</v>
      </c>
      <c r="N2206" s="2" t="s">
        <v>4099</v>
      </c>
      <c r="O2206" s="2" t="s">
        <v>54</v>
      </c>
      <c r="P2206" s="6">
        <v>4561</v>
      </c>
      <c r="Q2206" s="7" t="s">
        <v>52391</v>
      </c>
    </row>
    <row r="2207" spans="1:17" x14ac:dyDescent="0.2">
      <c r="A2207" s="2" t="s">
        <v>13249</v>
      </c>
      <c r="B2207" s="2" t="s">
        <v>13250</v>
      </c>
      <c r="C2207" s="3">
        <v>37409</v>
      </c>
      <c r="D2207" s="2" t="s">
        <v>13251</v>
      </c>
      <c r="E2207" s="2" t="s">
        <v>1235</v>
      </c>
      <c r="F2207" s="2" t="s">
        <v>174</v>
      </c>
      <c r="G2207" s="2" t="s">
        <v>60</v>
      </c>
      <c r="H2207" s="4" t="s">
        <v>13252</v>
      </c>
      <c r="I2207" s="5" t="s">
        <v>13253</v>
      </c>
      <c r="J2207" s="2" t="s">
        <v>25</v>
      </c>
      <c r="K2207" s="2" t="s">
        <v>26</v>
      </c>
      <c r="L2207" s="2"/>
      <c r="M2207" s="8" t="s">
        <v>39</v>
      </c>
      <c r="N2207" s="2" t="s">
        <v>12497</v>
      </c>
      <c r="O2207" s="2" t="s">
        <v>87</v>
      </c>
      <c r="P2207" s="6">
        <v>7513</v>
      </c>
      <c r="Q2207" s="7" t="s">
        <v>52391</v>
      </c>
    </row>
    <row r="2208" spans="1:17" x14ac:dyDescent="0.2">
      <c r="A2208" s="2" t="s">
        <v>13254</v>
      </c>
      <c r="B2208" s="2" t="s">
        <v>13255</v>
      </c>
      <c r="C2208" s="3">
        <v>30269</v>
      </c>
      <c r="D2208" s="2" t="s">
        <v>13256</v>
      </c>
      <c r="E2208" s="2" t="s">
        <v>5778</v>
      </c>
      <c r="F2208" s="2" t="s">
        <v>13257</v>
      </c>
      <c r="G2208" s="2" t="s">
        <v>292</v>
      </c>
      <c r="H2208" s="4" t="s">
        <v>13258</v>
      </c>
      <c r="I2208" s="5" t="s">
        <v>13259</v>
      </c>
      <c r="J2208" s="2" t="s">
        <v>51</v>
      </c>
      <c r="K2208" s="2" t="s">
        <v>73</v>
      </c>
      <c r="L2208" s="2"/>
      <c r="M2208" s="8" t="s">
        <v>105</v>
      </c>
      <c r="N2208" s="2" t="s">
        <v>1065</v>
      </c>
      <c r="O2208" s="2" t="s">
        <v>87</v>
      </c>
      <c r="P2208" s="6">
        <v>2215</v>
      </c>
      <c r="Q2208" s="7" t="s">
        <v>52391</v>
      </c>
    </row>
    <row r="2209" spans="1:17" x14ac:dyDescent="0.2">
      <c r="A2209" s="2" t="s">
        <v>13260</v>
      </c>
      <c r="B2209" s="2" t="s">
        <v>13261</v>
      </c>
      <c r="C2209" s="3">
        <v>25276</v>
      </c>
      <c r="D2209" s="2" t="s">
        <v>13262</v>
      </c>
      <c r="E2209" s="2" t="s">
        <v>583</v>
      </c>
      <c r="F2209" s="2" t="s">
        <v>1312</v>
      </c>
      <c r="G2209" s="2" t="s">
        <v>113</v>
      </c>
      <c r="H2209" s="4" t="s">
        <v>13263</v>
      </c>
      <c r="I2209" s="5" t="s">
        <v>13264</v>
      </c>
      <c r="J2209" s="2" t="s">
        <v>25</v>
      </c>
      <c r="K2209" s="2" t="s">
        <v>73</v>
      </c>
      <c r="L2209" s="2"/>
      <c r="M2209" s="8" t="s">
        <v>116</v>
      </c>
      <c r="N2209" s="2" t="s">
        <v>4900</v>
      </c>
      <c r="O2209" s="2" t="s">
        <v>198</v>
      </c>
      <c r="P2209" s="6">
        <v>4285</v>
      </c>
      <c r="Q2209" s="7" t="s">
        <v>52391</v>
      </c>
    </row>
    <row r="2210" spans="1:17" x14ac:dyDescent="0.2">
      <c r="A2210" s="2" t="s">
        <v>13265</v>
      </c>
      <c r="B2210" s="2" t="s">
        <v>13266</v>
      </c>
      <c r="C2210" s="3">
        <v>26576</v>
      </c>
      <c r="D2210" s="2" t="s">
        <v>13267</v>
      </c>
      <c r="E2210" s="2" t="s">
        <v>1243</v>
      </c>
      <c r="F2210" s="2" t="s">
        <v>13268</v>
      </c>
      <c r="G2210" s="2" t="s">
        <v>48</v>
      </c>
      <c r="H2210" s="4" t="s">
        <v>13269</v>
      </c>
      <c r="I2210" s="5" t="s">
        <v>13270</v>
      </c>
      <c r="J2210" s="2" t="s">
        <v>160</v>
      </c>
      <c r="K2210" s="2" t="s">
        <v>38</v>
      </c>
      <c r="L2210" s="2"/>
      <c r="M2210" s="8" t="s">
        <v>39</v>
      </c>
      <c r="N2210" s="2" t="s">
        <v>6071</v>
      </c>
      <c r="O2210" s="2" t="s">
        <v>312</v>
      </c>
      <c r="P2210" s="6">
        <v>5997</v>
      </c>
      <c r="Q2210" s="7" t="s">
        <v>52391</v>
      </c>
    </row>
    <row r="2211" spans="1:17" x14ac:dyDescent="0.2">
      <c r="A2211" s="2" t="s">
        <v>13271</v>
      </c>
      <c r="B2211" s="2" t="s">
        <v>13272</v>
      </c>
      <c r="C2211" s="3">
        <v>24156</v>
      </c>
      <c r="D2211" s="2" t="s">
        <v>13273</v>
      </c>
      <c r="E2211" s="2" t="s">
        <v>4072</v>
      </c>
      <c r="F2211" s="2" t="s">
        <v>13274</v>
      </c>
      <c r="G2211" s="2" t="s">
        <v>413</v>
      </c>
      <c r="H2211" s="4" t="s">
        <v>13275</v>
      </c>
      <c r="I2211" s="5" t="s">
        <v>13276</v>
      </c>
      <c r="J2211" s="2" t="s">
        <v>160</v>
      </c>
      <c r="K2211" s="2" t="s">
        <v>38</v>
      </c>
      <c r="L2211" s="2"/>
      <c r="M2211" s="8" t="s">
        <v>105</v>
      </c>
      <c r="N2211" s="2" t="s">
        <v>3546</v>
      </c>
      <c r="O2211" s="2" t="s">
        <v>29</v>
      </c>
      <c r="P2211" s="6">
        <v>1841</v>
      </c>
      <c r="Q2211" s="7" t="s">
        <v>52391</v>
      </c>
    </row>
    <row r="2212" spans="1:17" x14ac:dyDescent="0.2">
      <c r="A2212" s="2" t="s">
        <v>13277</v>
      </c>
      <c r="B2212" s="2" t="s">
        <v>13278</v>
      </c>
      <c r="C2212" s="3">
        <v>35302</v>
      </c>
      <c r="D2212" s="2" t="s">
        <v>13279</v>
      </c>
      <c r="E2212" s="2" t="s">
        <v>630</v>
      </c>
      <c r="F2212" s="2" t="s">
        <v>814</v>
      </c>
      <c r="G2212" s="2" t="s">
        <v>478</v>
      </c>
      <c r="H2212" s="4" t="s">
        <v>13280</v>
      </c>
      <c r="I2212" s="5" t="s">
        <v>13281</v>
      </c>
      <c r="J2212" s="2" t="s">
        <v>51</v>
      </c>
      <c r="K2212" s="2" t="s">
        <v>73</v>
      </c>
      <c r="L2212" s="2"/>
      <c r="M2212" s="8" t="s">
        <v>52</v>
      </c>
      <c r="N2212" s="2" t="s">
        <v>1345</v>
      </c>
      <c r="O2212" s="2" t="s">
        <v>29</v>
      </c>
      <c r="P2212" s="6">
        <v>2152</v>
      </c>
      <c r="Q2212" s="7" t="s">
        <v>52391</v>
      </c>
    </row>
    <row r="2213" spans="1:17" x14ac:dyDescent="0.2">
      <c r="A2213" s="2" t="s">
        <v>13282</v>
      </c>
      <c r="B2213" s="2" t="s">
        <v>13283</v>
      </c>
      <c r="C2213" s="3">
        <v>32970</v>
      </c>
      <c r="D2213" s="2" t="s">
        <v>13284</v>
      </c>
      <c r="E2213" s="2" t="s">
        <v>435</v>
      </c>
      <c r="F2213" s="2" t="s">
        <v>3269</v>
      </c>
      <c r="G2213" s="2" t="s">
        <v>113</v>
      </c>
      <c r="H2213" s="4" t="s">
        <v>13285</v>
      </c>
      <c r="I2213" s="5" t="s">
        <v>13286</v>
      </c>
      <c r="J2213" s="2" t="s">
        <v>63</v>
      </c>
      <c r="K2213" s="2" t="s">
        <v>26</v>
      </c>
      <c r="L2213" s="2"/>
      <c r="M2213" s="8" t="s">
        <v>116</v>
      </c>
      <c r="N2213" s="2" t="s">
        <v>3192</v>
      </c>
      <c r="O2213" s="2" t="s">
        <v>41</v>
      </c>
      <c r="P2213" s="6">
        <v>6695</v>
      </c>
      <c r="Q2213" s="7" t="s">
        <v>52391</v>
      </c>
    </row>
    <row r="2214" spans="1:17" x14ac:dyDescent="0.2">
      <c r="A2214" s="2" t="s">
        <v>13287</v>
      </c>
      <c r="B2214" s="2" t="s">
        <v>13288</v>
      </c>
      <c r="C2214" s="3">
        <v>29908</v>
      </c>
      <c r="D2214" s="2" t="s">
        <v>13289</v>
      </c>
      <c r="E2214" s="2" t="s">
        <v>3015</v>
      </c>
      <c r="F2214" s="2" t="s">
        <v>3907</v>
      </c>
      <c r="G2214" s="2" t="s">
        <v>478</v>
      </c>
      <c r="H2214" s="4" t="s">
        <v>13290</v>
      </c>
      <c r="I2214" s="5" t="s">
        <v>13291</v>
      </c>
      <c r="J2214" s="2" t="s">
        <v>51</v>
      </c>
      <c r="K2214" s="2" t="s">
        <v>38</v>
      </c>
      <c r="L2214" s="2"/>
      <c r="M2214" s="8" t="s">
        <v>105</v>
      </c>
      <c r="N2214" s="2" t="s">
        <v>998</v>
      </c>
      <c r="O2214" s="2" t="s">
        <v>87</v>
      </c>
      <c r="P2214" s="6">
        <v>7432</v>
      </c>
      <c r="Q2214" s="7" t="s">
        <v>52391</v>
      </c>
    </row>
    <row r="2215" spans="1:17" x14ac:dyDescent="0.2">
      <c r="A2215" s="2" t="s">
        <v>13292</v>
      </c>
      <c r="B2215" s="2" t="s">
        <v>13293</v>
      </c>
      <c r="C2215" s="3">
        <v>32704</v>
      </c>
      <c r="D2215" s="2" t="s">
        <v>13294</v>
      </c>
      <c r="E2215" s="2" t="s">
        <v>3689</v>
      </c>
      <c r="F2215" s="2" t="s">
        <v>686</v>
      </c>
      <c r="G2215" s="2" t="s">
        <v>48</v>
      </c>
      <c r="H2215" s="4" t="s">
        <v>13295</v>
      </c>
      <c r="I2215" s="5" t="s">
        <v>13296</v>
      </c>
      <c r="J2215" s="2" t="s">
        <v>51</v>
      </c>
      <c r="K2215" s="2" t="s">
        <v>73</v>
      </c>
      <c r="L2215" s="2"/>
      <c r="M2215" s="8" t="s">
        <v>116</v>
      </c>
      <c r="N2215" s="2" t="s">
        <v>13297</v>
      </c>
      <c r="O2215" s="2" t="s">
        <v>312</v>
      </c>
      <c r="P2215" s="6">
        <v>1841</v>
      </c>
      <c r="Q2215" s="7" t="s">
        <v>52391</v>
      </c>
    </row>
    <row r="2216" spans="1:17" x14ac:dyDescent="0.2">
      <c r="A2216" s="2" t="s">
        <v>13298</v>
      </c>
      <c r="B2216" s="2" t="s">
        <v>13299</v>
      </c>
      <c r="C2216" s="3">
        <v>30655</v>
      </c>
      <c r="D2216" s="2" t="s">
        <v>13300</v>
      </c>
      <c r="E2216" s="2" t="s">
        <v>364</v>
      </c>
      <c r="F2216" s="2" t="s">
        <v>3115</v>
      </c>
      <c r="G2216" s="2" t="s">
        <v>22</v>
      </c>
      <c r="H2216" s="4" t="s">
        <v>13301</v>
      </c>
      <c r="I2216" s="5" t="s">
        <v>13302</v>
      </c>
      <c r="J2216" s="2" t="s">
        <v>84</v>
      </c>
      <c r="K2216" s="2" t="s">
        <v>26</v>
      </c>
      <c r="L2216" s="2"/>
      <c r="M2216" s="8" t="s">
        <v>74</v>
      </c>
      <c r="N2216" s="2" t="s">
        <v>2249</v>
      </c>
      <c r="O2216" s="2" t="s">
        <v>29</v>
      </c>
      <c r="P2216" s="6">
        <v>2964</v>
      </c>
      <c r="Q2216" s="7" t="s">
        <v>52391</v>
      </c>
    </row>
    <row r="2217" spans="1:17" x14ac:dyDescent="0.2">
      <c r="A2217" s="2" t="s">
        <v>13303</v>
      </c>
      <c r="B2217" s="2" t="s">
        <v>13304</v>
      </c>
      <c r="C2217" s="3">
        <v>23902</v>
      </c>
      <c r="D2217" s="2" t="s">
        <v>13305</v>
      </c>
      <c r="E2217" s="2" t="s">
        <v>2831</v>
      </c>
      <c r="F2217" s="2" t="s">
        <v>4623</v>
      </c>
      <c r="G2217" s="2" t="s">
        <v>214</v>
      </c>
      <c r="H2217" s="4" t="s">
        <v>13306</v>
      </c>
      <c r="I2217" s="5" t="s">
        <v>10237</v>
      </c>
      <c r="J2217" s="2" t="s">
        <v>84</v>
      </c>
      <c r="K2217" s="2" t="s">
        <v>38</v>
      </c>
      <c r="L2217" s="2"/>
      <c r="M2217" s="8" t="s">
        <v>74</v>
      </c>
      <c r="N2217" s="2" t="s">
        <v>6343</v>
      </c>
      <c r="O2217" s="2" t="s">
        <v>87</v>
      </c>
      <c r="P2217" s="6">
        <v>4976</v>
      </c>
      <c r="Q2217" s="7" t="s">
        <v>52391</v>
      </c>
    </row>
    <row r="2218" spans="1:17" x14ac:dyDescent="0.2">
      <c r="A2218" s="2" t="s">
        <v>13307</v>
      </c>
      <c r="B2218" s="2" t="s">
        <v>13308</v>
      </c>
      <c r="C2218" s="3">
        <v>33939</v>
      </c>
      <c r="D2218" s="2" t="s">
        <v>13309</v>
      </c>
      <c r="E2218" s="2" t="s">
        <v>5400</v>
      </c>
      <c r="F2218" s="2" t="s">
        <v>13310</v>
      </c>
      <c r="G2218" s="2" t="s">
        <v>70</v>
      </c>
      <c r="H2218" s="4" t="s">
        <v>13311</v>
      </c>
      <c r="I2218" s="5" t="s">
        <v>13312</v>
      </c>
      <c r="J2218" s="2" t="s">
        <v>51</v>
      </c>
      <c r="K2218" s="2" t="s">
        <v>73</v>
      </c>
      <c r="L2218" s="2"/>
      <c r="M2218" s="8" t="s">
        <v>268</v>
      </c>
      <c r="N2218" s="2" t="s">
        <v>4937</v>
      </c>
      <c r="O2218" s="2" t="s">
        <v>41</v>
      </c>
      <c r="P2218" s="6">
        <v>4922</v>
      </c>
      <c r="Q2218" s="7" t="s">
        <v>52391</v>
      </c>
    </row>
    <row r="2219" spans="1:17" x14ac:dyDescent="0.2">
      <c r="A2219" s="2" t="s">
        <v>13313</v>
      </c>
      <c r="B2219" s="2" t="s">
        <v>13314</v>
      </c>
      <c r="C2219" s="3">
        <v>37656</v>
      </c>
      <c r="D2219" s="2" t="s">
        <v>13315</v>
      </c>
      <c r="E2219" s="2" t="s">
        <v>3536</v>
      </c>
      <c r="F2219" s="2" t="s">
        <v>7076</v>
      </c>
      <c r="G2219" s="2" t="s">
        <v>184</v>
      </c>
      <c r="H2219" s="4" t="s">
        <v>13316</v>
      </c>
      <c r="I2219" s="5" t="s">
        <v>13317</v>
      </c>
      <c r="J2219" s="2" t="s">
        <v>160</v>
      </c>
      <c r="K2219" s="2" t="s">
        <v>38</v>
      </c>
      <c r="L2219" s="2"/>
      <c r="M2219" s="8" t="s">
        <v>39</v>
      </c>
      <c r="N2219" s="2" t="s">
        <v>1654</v>
      </c>
      <c r="O2219" s="2" t="s">
        <v>54</v>
      </c>
      <c r="P2219" s="6">
        <v>9960</v>
      </c>
      <c r="Q2219" s="7" t="s">
        <v>52391</v>
      </c>
    </row>
    <row r="2220" spans="1:17" x14ac:dyDescent="0.2">
      <c r="A2220" s="2" t="s">
        <v>13318</v>
      </c>
      <c r="B2220" s="2" t="s">
        <v>13319</v>
      </c>
      <c r="C2220" s="3">
        <v>29316</v>
      </c>
      <c r="D2220" s="2" t="s">
        <v>13320</v>
      </c>
      <c r="E2220" s="2" t="s">
        <v>677</v>
      </c>
      <c r="F2220" s="2" t="s">
        <v>1809</v>
      </c>
      <c r="G2220" s="2" t="s">
        <v>275</v>
      </c>
      <c r="H2220" s="4" t="s">
        <v>13321</v>
      </c>
      <c r="I2220" s="5" t="s">
        <v>13322</v>
      </c>
      <c r="J2220" s="2" t="s">
        <v>25</v>
      </c>
      <c r="K2220" s="2" t="s">
        <v>38</v>
      </c>
      <c r="L2220" s="2"/>
      <c r="M2220" s="8" t="s">
        <v>105</v>
      </c>
      <c r="N2220" s="2" t="s">
        <v>3484</v>
      </c>
      <c r="O2220" s="2" t="s">
        <v>312</v>
      </c>
      <c r="P2220" s="6">
        <v>5501</v>
      </c>
      <c r="Q2220" s="7" t="s">
        <v>52391</v>
      </c>
    </row>
    <row r="2221" spans="1:17" x14ac:dyDescent="0.2">
      <c r="A2221" s="2" t="s">
        <v>13323</v>
      </c>
      <c r="B2221" s="2" t="s">
        <v>13324</v>
      </c>
      <c r="C2221" s="3">
        <v>23015</v>
      </c>
      <c r="D2221" s="2" t="s">
        <v>13325</v>
      </c>
      <c r="E2221" s="2" t="s">
        <v>156</v>
      </c>
      <c r="F2221" s="2" t="s">
        <v>13326</v>
      </c>
      <c r="G2221" s="2" t="s">
        <v>123</v>
      </c>
      <c r="H2221" s="4" t="s">
        <v>13327</v>
      </c>
      <c r="I2221" s="5" t="s">
        <v>13328</v>
      </c>
      <c r="J2221" s="2" t="s">
        <v>25</v>
      </c>
      <c r="K2221" s="2" t="s">
        <v>26</v>
      </c>
      <c r="L2221" s="2"/>
      <c r="M2221" s="8" t="s">
        <v>268</v>
      </c>
      <c r="N2221" s="2" t="s">
        <v>161</v>
      </c>
      <c r="O2221" s="2" t="s">
        <v>198</v>
      </c>
      <c r="P2221" s="6">
        <v>4925</v>
      </c>
      <c r="Q2221" s="7" t="s">
        <v>52391</v>
      </c>
    </row>
    <row r="2222" spans="1:17" x14ac:dyDescent="0.2">
      <c r="A2222" s="2" t="s">
        <v>13329</v>
      </c>
      <c r="B2222" s="2" t="s">
        <v>13330</v>
      </c>
      <c r="C2222" s="3">
        <v>27076</v>
      </c>
      <c r="D2222" s="2" t="s">
        <v>13331</v>
      </c>
      <c r="E2222" s="2" t="s">
        <v>79</v>
      </c>
      <c r="F2222" s="2" t="s">
        <v>2766</v>
      </c>
      <c r="G2222" s="2" t="s">
        <v>175</v>
      </c>
      <c r="H2222" s="4" t="s">
        <v>13332</v>
      </c>
      <c r="I2222" s="5" t="s">
        <v>13333</v>
      </c>
      <c r="J2222" s="2" t="s">
        <v>160</v>
      </c>
      <c r="K2222" s="2" t="s">
        <v>26</v>
      </c>
      <c r="L2222" s="2"/>
      <c r="M2222" s="8" t="s">
        <v>116</v>
      </c>
      <c r="N2222" s="2" t="s">
        <v>602</v>
      </c>
      <c r="O2222" s="2" t="s">
        <v>87</v>
      </c>
      <c r="P2222" s="6">
        <v>5608</v>
      </c>
      <c r="Q2222" s="7" t="s">
        <v>52391</v>
      </c>
    </row>
    <row r="2223" spans="1:17" x14ac:dyDescent="0.2">
      <c r="A2223" s="2" t="s">
        <v>13334</v>
      </c>
      <c r="B2223" s="2" t="s">
        <v>13335</v>
      </c>
      <c r="C2223" s="3">
        <v>25688</v>
      </c>
      <c r="D2223" s="2" t="s">
        <v>13336</v>
      </c>
      <c r="E2223" s="2" t="s">
        <v>1349</v>
      </c>
      <c r="F2223" s="2" t="s">
        <v>453</v>
      </c>
      <c r="G2223" s="2" t="s">
        <v>413</v>
      </c>
      <c r="H2223" s="4" t="s">
        <v>13337</v>
      </c>
      <c r="I2223" s="5" t="s">
        <v>13338</v>
      </c>
      <c r="J2223" s="2" t="s">
        <v>25</v>
      </c>
      <c r="K2223" s="2" t="s">
        <v>38</v>
      </c>
      <c r="L2223" s="2"/>
      <c r="M2223" s="8" t="s">
        <v>376</v>
      </c>
      <c r="N2223" s="2" t="s">
        <v>5547</v>
      </c>
      <c r="O2223" s="2" t="s">
        <v>29</v>
      </c>
      <c r="P2223" s="6">
        <v>4884</v>
      </c>
      <c r="Q2223" s="7" t="s">
        <v>52391</v>
      </c>
    </row>
    <row r="2224" spans="1:17" x14ac:dyDescent="0.2">
      <c r="A2224" s="2" t="s">
        <v>13339</v>
      </c>
      <c r="B2224" s="2" t="s">
        <v>13340</v>
      </c>
      <c r="C2224" s="3">
        <v>21693</v>
      </c>
      <c r="D2224" s="2" t="s">
        <v>13341</v>
      </c>
      <c r="E2224" s="2" t="s">
        <v>5026</v>
      </c>
      <c r="F2224" s="2" t="s">
        <v>2766</v>
      </c>
      <c r="G2224" s="2" t="s">
        <v>175</v>
      </c>
      <c r="H2224" s="4" t="s">
        <v>13342</v>
      </c>
      <c r="I2224" s="5" t="s">
        <v>13343</v>
      </c>
      <c r="J2224" s="2" t="s">
        <v>25</v>
      </c>
      <c r="K2224" s="2" t="s">
        <v>38</v>
      </c>
      <c r="L2224" s="2"/>
      <c r="M2224" s="8" t="s">
        <v>85</v>
      </c>
      <c r="N2224" s="2" t="s">
        <v>866</v>
      </c>
      <c r="O2224" s="2" t="s">
        <v>296</v>
      </c>
      <c r="P2224" s="6">
        <v>1978</v>
      </c>
      <c r="Q2224" s="7" t="s">
        <v>52391</v>
      </c>
    </row>
    <row r="2225" spans="1:17" x14ac:dyDescent="0.2">
      <c r="A2225" s="2" t="s">
        <v>13344</v>
      </c>
      <c r="B2225" s="2" t="s">
        <v>13345</v>
      </c>
      <c r="C2225" s="3">
        <v>31806</v>
      </c>
      <c r="D2225" s="2" t="s">
        <v>13346</v>
      </c>
      <c r="E2225" s="2" t="s">
        <v>6707</v>
      </c>
      <c r="F2225" s="2" t="s">
        <v>10186</v>
      </c>
      <c r="G2225" s="2" t="s">
        <v>214</v>
      </c>
      <c r="H2225" s="4" t="s">
        <v>13347</v>
      </c>
      <c r="I2225" s="5" t="s">
        <v>13348</v>
      </c>
      <c r="J2225" s="2" t="s">
        <v>63</v>
      </c>
      <c r="K2225" s="2" t="s">
        <v>38</v>
      </c>
      <c r="L2225" s="2"/>
      <c r="M2225" s="8" t="s">
        <v>105</v>
      </c>
      <c r="N2225" s="2" t="s">
        <v>3515</v>
      </c>
      <c r="O2225" s="2" t="s">
        <v>87</v>
      </c>
      <c r="P2225" s="6">
        <v>6476</v>
      </c>
      <c r="Q2225" s="7" t="s">
        <v>52391</v>
      </c>
    </row>
    <row r="2226" spans="1:17" x14ac:dyDescent="0.2">
      <c r="A2226" s="2" t="s">
        <v>13349</v>
      </c>
      <c r="B2226" s="2" t="s">
        <v>13350</v>
      </c>
      <c r="C2226" s="3">
        <v>19500</v>
      </c>
      <c r="D2226" s="2" t="s">
        <v>13351</v>
      </c>
      <c r="E2226" s="2" t="s">
        <v>5356</v>
      </c>
      <c r="F2226" s="2" t="s">
        <v>13352</v>
      </c>
      <c r="G2226" s="2" t="s">
        <v>113</v>
      </c>
      <c r="H2226" s="4" t="s">
        <v>13353</v>
      </c>
      <c r="I2226" s="5" t="s">
        <v>13354</v>
      </c>
      <c r="J2226" s="2" t="s">
        <v>160</v>
      </c>
      <c r="K2226" s="2" t="s">
        <v>73</v>
      </c>
      <c r="L2226" s="2"/>
      <c r="M2226" s="8" t="s">
        <v>143</v>
      </c>
      <c r="N2226" s="2" t="s">
        <v>6077</v>
      </c>
      <c r="O2226" s="2" t="s">
        <v>188</v>
      </c>
      <c r="P2226" s="6">
        <v>1728</v>
      </c>
      <c r="Q2226" s="7" t="s">
        <v>52391</v>
      </c>
    </row>
    <row r="2227" spans="1:17" x14ac:dyDescent="0.2">
      <c r="A2227" s="2" t="s">
        <v>13355</v>
      </c>
      <c r="B2227" s="2" t="s">
        <v>13356</v>
      </c>
      <c r="C2227" s="3">
        <v>37318</v>
      </c>
      <c r="D2227" s="2" t="s">
        <v>13357</v>
      </c>
      <c r="E2227" s="2" t="s">
        <v>524</v>
      </c>
      <c r="F2227" s="2" t="s">
        <v>453</v>
      </c>
      <c r="G2227" s="2" t="s">
        <v>22</v>
      </c>
      <c r="H2227" s="4" t="s">
        <v>13358</v>
      </c>
      <c r="I2227" s="5" t="s">
        <v>13359</v>
      </c>
      <c r="J2227" s="2" t="s">
        <v>84</v>
      </c>
      <c r="K2227" s="2" t="s">
        <v>73</v>
      </c>
      <c r="L2227" s="2"/>
      <c r="M2227" s="8" t="s">
        <v>376</v>
      </c>
      <c r="N2227" s="2" t="s">
        <v>3164</v>
      </c>
      <c r="O2227" s="2" t="s">
        <v>29</v>
      </c>
      <c r="P2227" s="6">
        <v>8647</v>
      </c>
      <c r="Q2227" s="7" t="s">
        <v>52391</v>
      </c>
    </row>
    <row r="2228" spans="1:17" x14ac:dyDescent="0.2">
      <c r="A2228" s="2" t="s">
        <v>13360</v>
      </c>
      <c r="B2228" s="2" t="s">
        <v>13361</v>
      </c>
      <c r="C2228" s="3">
        <v>18829</v>
      </c>
      <c r="D2228" s="2" t="s">
        <v>13362</v>
      </c>
      <c r="E2228" s="2" t="s">
        <v>3160</v>
      </c>
      <c r="F2228" s="2" t="s">
        <v>13363</v>
      </c>
      <c r="G2228" s="2" t="s">
        <v>679</v>
      </c>
      <c r="H2228" s="4" t="s">
        <v>13364</v>
      </c>
      <c r="I2228" s="5" t="s">
        <v>13365</v>
      </c>
      <c r="J2228" s="2" t="s">
        <v>25</v>
      </c>
      <c r="K2228" s="2" t="s">
        <v>38</v>
      </c>
      <c r="L2228" s="2"/>
      <c r="M2228" s="8" t="s">
        <v>27</v>
      </c>
      <c r="N2228" s="2" t="s">
        <v>295</v>
      </c>
      <c r="O2228" s="2" t="s">
        <v>198</v>
      </c>
      <c r="P2228" s="6">
        <v>3232</v>
      </c>
      <c r="Q2228" s="7" t="s">
        <v>52391</v>
      </c>
    </row>
    <row r="2229" spans="1:17" x14ac:dyDescent="0.2">
      <c r="A2229" s="2" t="s">
        <v>13366</v>
      </c>
      <c r="B2229" s="2" t="s">
        <v>11950</v>
      </c>
      <c r="C2229" s="3">
        <v>35010</v>
      </c>
      <c r="D2229" s="2" t="s">
        <v>13367</v>
      </c>
      <c r="E2229" s="2" t="s">
        <v>1393</v>
      </c>
      <c r="F2229" s="2" t="s">
        <v>980</v>
      </c>
      <c r="G2229" s="2" t="s">
        <v>679</v>
      </c>
      <c r="H2229" s="4" t="s">
        <v>13368</v>
      </c>
      <c r="I2229" s="5" t="s">
        <v>13369</v>
      </c>
      <c r="J2229" s="2" t="s">
        <v>160</v>
      </c>
      <c r="K2229" s="2" t="s">
        <v>73</v>
      </c>
      <c r="L2229" s="2"/>
      <c r="M2229" s="8" t="s">
        <v>39</v>
      </c>
      <c r="N2229" s="2" t="s">
        <v>7046</v>
      </c>
      <c r="O2229" s="2" t="s">
        <v>243</v>
      </c>
      <c r="P2229" s="6">
        <v>7056</v>
      </c>
      <c r="Q2229" s="7" t="s">
        <v>52391</v>
      </c>
    </row>
    <row r="2230" spans="1:17" x14ac:dyDescent="0.2">
      <c r="A2230" s="2" t="s">
        <v>13370</v>
      </c>
      <c r="B2230" s="2" t="s">
        <v>13371</v>
      </c>
      <c r="C2230" s="3">
        <v>36930</v>
      </c>
      <c r="D2230" s="2" t="s">
        <v>13372</v>
      </c>
      <c r="E2230" s="2" t="s">
        <v>9998</v>
      </c>
      <c r="F2230" s="2" t="s">
        <v>8529</v>
      </c>
      <c r="G2230" s="2" t="s">
        <v>123</v>
      </c>
      <c r="H2230" s="4" t="s">
        <v>13373</v>
      </c>
      <c r="I2230" s="5" t="s">
        <v>13374</v>
      </c>
      <c r="J2230" s="2" t="s">
        <v>160</v>
      </c>
      <c r="K2230" s="2" t="s">
        <v>73</v>
      </c>
      <c r="L2230" s="2"/>
      <c r="M2230" s="8" t="s">
        <v>74</v>
      </c>
      <c r="N2230" s="2" t="s">
        <v>295</v>
      </c>
      <c r="O2230" s="2" t="s">
        <v>243</v>
      </c>
      <c r="P2230" s="6">
        <v>1998</v>
      </c>
      <c r="Q2230" s="7" t="s">
        <v>52391</v>
      </c>
    </row>
    <row r="2231" spans="1:17" x14ac:dyDescent="0.2">
      <c r="A2231" s="2" t="s">
        <v>13375</v>
      </c>
      <c r="B2231" s="2" t="s">
        <v>13376</v>
      </c>
      <c r="C2231" s="3">
        <v>18507</v>
      </c>
      <c r="D2231" s="2" t="s">
        <v>13377</v>
      </c>
      <c r="E2231" s="2" t="s">
        <v>3906</v>
      </c>
      <c r="F2231" s="2" t="s">
        <v>639</v>
      </c>
      <c r="G2231" s="2" t="s">
        <v>204</v>
      </c>
      <c r="H2231" s="4" t="s">
        <v>13378</v>
      </c>
      <c r="I2231" s="5" t="s">
        <v>13379</v>
      </c>
      <c r="J2231" s="2" t="s">
        <v>160</v>
      </c>
      <c r="K2231" s="2" t="s">
        <v>38</v>
      </c>
      <c r="L2231" s="2"/>
      <c r="M2231" s="8" t="s">
        <v>39</v>
      </c>
      <c r="N2231" s="2" t="s">
        <v>6680</v>
      </c>
      <c r="O2231" s="2" t="s">
        <v>243</v>
      </c>
      <c r="P2231" s="6">
        <v>3554</v>
      </c>
      <c r="Q2231" s="7" t="s">
        <v>52391</v>
      </c>
    </row>
    <row r="2232" spans="1:17" x14ac:dyDescent="0.2">
      <c r="A2232" s="2" t="s">
        <v>13380</v>
      </c>
      <c r="B2232" s="2" t="s">
        <v>13381</v>
      </c>
      <c r="C2232" s="3">
        <v>23537</v>
      </c>
      <c r="D2232" s="2" t="s">
        <v>13382</v>
      </c>
      <c r="E2232" s="2" t="s">
        <v>10109</v>
      </c>
      <c r="F2232" s="2" t="s">
        <v>2322</v>
      </c>
      <c r="G2232" s="2" t="s">
        <v>184</v>
      </c>
      <c r="H2232" s="4" t="s">
        <v>13383</v>
      </c>
      <c r="I2232" s="5" t="s">
        <v>13384</v>
      </c>
      <c r="J2232" s="2" t="s">
        <v>84</v>
      </c>
      <c r="K2232" s="2" t="s">
        <v>38</v>
      </c>
      <c r="L2232" s="2"/>
      <c r="M2232" s="8" t="s">
        <v>105</v>
      </c>
      <c r="N2232" s="2" t="s">
        <v>8157</v>
      </c>
      <c r="O2232" s="2" t="s">
        <v>312</v>
      </c>
      <c r="P2232" s="6">
        <v>4838</v>
      </c>
      <c r="Q2232" s="7" t="s">
        <v>52391</v>
      </c>
    </row>
    <row r="2233" spans="1:17" x14ac:dyDescent="0.2">
      <c r="A2233" s="2" t="s">
        <v>13385</v>
      </c>
      <c r="B2233" s="2" t="s">
        <v>13386</v>
      </c>
      <c r="C2233" s="3">
        <v>30697</v>
      </c>
      <c r="D2233" s="2" t="s">
        <v>13387</v>
      </c>
      <c r="E2233" s="2" t="s">
        <v>1793</v>
      </c>
      <c r="F2233" s="2" t="s">
        <v>1205</v>
      </c>
      <c r="G2233" s="2" t="s">
        <v>113</v>
      </c>
      <c r="H2233" s="4" t="s">
        <v>13388</v>
      </c>
      <c r="I2233" s="5" t="s">
        <v>13389</v>
      </c>
      <c r="J2233" s="2" t="s">
        <v>84</v>
      </c>
      <c r="K2233" s="2" t="s">
        <v>73</v>
      </c>
      <c r="L2233" s="2"/>
      <c r="M2233" s="8" t="s">
        <v>52</v>
      </c>
      <c r="N2233" s="2" t="s">
        <v>4148</v>
      </c>
      <c r="O2233" s="2" t="s">
        <v>198</v>
      </c>
      <c r="P2233" s="6">
        <v>4043</v>
      </c>
      <c r="Q2233" s="7" t="s">
        <v>52391</v>
      </c>
    </row>
    <row r="2234" spans="1:17" x14ac:dyDescent="0.2">
      <c r="A2234" s="2" t="s">
        <v>13390</v>
      </c>
      <c r="B2234" s="2" t="s">
        <v>13391</v>
      </c>
      <c r="C2234" s="3">
        <v>16298</v>
      </c>
      <c r="D2234" s="2" t="s">
        <v>13392</v>
      </c>
      <c r="E2234" s="2" t="s">
        <v>1349</v>
      </c>
      <c r="F2234" s="2" t="s">
        <v>13393</v>
      </c>
      <c r="G2234" s="2" t="s">
        <v>93</v>
      </c>
      <c r="H2234" s="4" t="s">
        <v>13394</v>
      </c>
      <c r="I2234" s="5" t="s">
        <v>13395</v>
      </c>
      <c r="J2234" s="2" t="s">
        <v>63</v>
      </c>
      <c r="K2234" s="2" t="s">
        <v>73</v>
      </c>
      <c r="L2234" s="2"/>
      <c r="M2234" s="8" t="s">
        <v>39</v>
      </c>
      <c r="N2234" s="2" t="s">
        <v>3662</v>
      </c>
      <c r="O2234" s="2" t="s">
        <v>198</v>
      </c>
      <c r="P2234" s="6">
        <v>6752</v>
      </c>
      <c r="Q2234" s="7" t="s">
        <v>52391</v>
      </c>
    </row>
    <row r="2235" spans="1:17" x14ac:dyDescent="0.2">
      <c r="A2235" s="2" t="s">
        <v>13396</v>
      </c>
      <c r="B2235" s="2" t="s">
        <v>13397</v>
      </c>
      <c r="C2235" s="3">
        <v>17597</v>
      </c>
      <c r="D2235" s="2" t="s">
        <v>13398</v>
      </c>
      <c r="E2235" s="2" t="s">
        <v>914</v>
      </c>
      <c r="F2235" s="2" t="s">
        <v>2824</v>
      </c>
      <c r="G2235" s="2" t="s">
        <v>60</v>
      </c>
      <c r="H2235" s="4" t="s">
        <v>13399</v>
      </c>
      <c r="I2235" s="5" t="s">
        <v>13400</v>
      </c>
      <c r="J2235" s="2" t="s">
        <v>63</v>
      </c>
      <c r="K2235" s="2" t="s">
        <v>38</v>
      </c>
      <c r="L2235" s="2"/>
      <c r="M2235" s="8" t="s">
        <v>207</v>
      </c>
      <c r="N2235" s="2" t="s">
        <v>5029</v>
      </c>
      <c r="O2235" s="2" t="s">
        <v>312</v>
      </c>
      <c r="P2235" s="6">
        <v>9806</v>
      </c>
      <c r="Q2235" s="7" t="s">
        <v>52391</v>
      </c>
    </row>
    <row r="2236" spans="1:17" x14ac:dyDescent="0.2">
      <c r="A2236" s="2" t="s">
        <v>13401</v>
      </c>
      <c r="B2236" s="2" t="s">
        <v>10737</v>
      </c>
      <c r="C2236" s="3">
        <v>18961</v>
      </c>
      <c r="D2236" s="2" t="s">
        <v>13402</v>
      </c>
      <c r="E2236" s="2" t="s">
        <v>3859</v>
      </c>
      <c r="F2236" s="2" t="s">
        <v>3101</v>
      </c>
      <c r="G2236" s="2" t="s">
        <v>70</v>
      </c>
      <c r="H2236" s="4" t="s">
        <v>13403</v>
      </c>
      <c r="I2236" s="5" t="s">
        <v>13404</v>
      </c>
      <c r="J2236" s="2" t="s">
        <v>160</v>
      </c>
      <c r="K2236" s="2" t="s">
        <v>73</v>
      </c>
      <c r="L2236" s="2"/>
      <c r="M2236" s="8" t="s">
        <v>27</v>
      </c>
      <c r="N2236" s="2" t="s">
        <v>968</v>
      </c>
      <c r="O2236" s="2" t="s">
        <v>296</v>
      </c>
      <c r="P2236" s="6">
        <v>7015</v>
      </c>
      <c r="Q2236" s="7" t="s">
        <v>52391</v>
      </c>
    </row>
    <row r="2237" spans="1:17" x14ac:dyDescent="0.2">
      <c r="A2237" s="2" t="s">
        <v>13405</v>
      </c>
      <c r="B2237" s="2" t="s">
        <v>13406</v>
      </c>
      <c r="C2237" s="3">
        <v>23713</v>
      </c>
      <c r="D2237" s="2" t="s">
        <v>13407</v>
      </c>
      <c r="E2237" s="2" t="s">
        <v>1010</v>
      </c>
      <c r="F2237" s="2" t="s">
        <v>3733</v>
      </c>
      <c r="G2237" s="2" t="s">
        <v>204</v>
      </c>
      <c r="H2237" s="4" t="s">
        <v>13408</v>
      </c>
      <c r="I2237" s="5" t="s">
        <v>13409</v>
      </c>
      <c r="J2237" s="2" t="s">
        <v>160</v>
      </c>
      <c r="K2237" s="2" t="s">
        <v>38</v>
      </c>
      <c r="L2237" s="2"/>
      <c r="M2237" s="8" t="s">
        <v>27</v>
      </c>
      <c r="N2237" s="2" t="s">
        <v>3515</v>
      </c>
      <c r="O2237" s="2" t="s">
        <v>243</v>
      </c>
      <c r="P2237" s="6">
        <v>6455</v>
      </c>
      <c r="Q2237" s="7" t="s">
        <v>52391</v>
      </c>
    </row>
    <row r="2238" spans="1:17" x14ac:dyDescent="0.2">
      <c r="A2238" s="2" t="s">
        <v>13410</v>
      </c>
      <c r="B2238" s="2" t="s">
        <v>13411</v>
      </c>
      <c r="C2238" s="3">
        <v>33043</v>
      </c>
      <c r="D2238" s="2" t="s">
        <v>13412</v>
      </c>
      <c r="E2238" s="2" t="s">
        <v>1758</v>
      </c>
      <c r="F2238" s="2" t="s">
        <v>1054</v>
      </c>
      <c r="G2238" s="2" t="s">
        <v>437</v>
      </c>
      <c r="H2238" s="4" t="s">
        <v>13413</v>
      </c>
      <c r="I2238" s="5" t="s">
        <v>13414</v>
      </c>
      <c r="J2238" s="2" t="s">
        <v>25</v>
      </c>
      <c r="K2238" s="2" t="s">
        <v>73</v>
      </c>
      <c r="L2238" s="2"/>
      <c r="M2238" s="8" t="s">
        <v>116</v>
      </c>
      <c r="N2238" s="2" t="s">
        <v>2041</v>
      </c>
      <c r="O2238" s="2" t="s">
        <v>41</v>
      </c>
      <c r="P2238" s="6">
        <v>1905</v>
      </c>
      <c r="Q2238" s="7" t="s">
        <v>52391</v>
      </c>
    </row>
    <row r="2239" spans="1:17" x14ac:dyDescent="0.2">
      <c r="A2239" s="2" t="s">
        <v>13415</v>
      </c>
      <c r="B2239" s="2" t="s">
        <v>10537</v>
      </c>
      <c r="C2239" s="3">
        <v>36039</v>
      </c>
      <c r="D2239" s="2" t="s">
        <v>13416</v>
      </c>
      <c r="E2239" s="2" t="s">
        <v>2931</v>
      </c>
      <c r="F2239" s="2" t="s">
        <v>428</v>
      </c>
      <c r="G2239" s="2" t="s">
        <v>102</v>
      </c>
      <c r="H2239" s="4" t="s">
        <v>13417</v>
      </c>
      <c r="I2239" s="5" t="s">
        <v>13418</v>
      </c>
      <c r="J2239" s="2" t="s">
        <v>84</v>
      </c>
      <c r="K2239" s="2" t="s">
        <v>26</v>
      </c>
      <c r="L2239" s="2"/>
      <c r="M2239" s="8" t="s">
        <v>143</v>
      </c>
      <c r="N2239" s="2" t="s">
        <v>3292</v>
      </c>
      <c r="O2239" s="2" t="s">
        <v>29</v>
      </c>
      <c r="P2239" s="6">
        <v>5253</v>
      </c>
      <c r="Q2239" s="7" t="s">
        <v>52391</v>
      </c>
    </row>
    <row r="2240" spans="1:17" x14ac:dyDescent="0.2">
      <c r="A2240" s="2" t="s">
        <v>13419</v>
      </c>
      <c r="B2240" s="2" t="s">
        <v>13420</v>
      </c>
      <c r="C2240" s="3">
        <v>18931</v>
      </c>
      <c r="D2240" s="2" t="s">
        <v>13421</v>
      </c>
      <c r="E2240" s="2" t="s">
        <v>4474</v>
      </c>
      <c r="F2240" s="2" t="s">
        <v>4827</v>
      </c>
      <c r="G2240" s="2" t="s">
        <v>22</v>
      </c>
      <c r="H2240" s="4" t="s">
        <v>13422</v>
      </c>
      <c r="I2240" s="5" t="s">
        <v>13423</v>
      </c>
      <c r="J2240" s="2" t="s">
        <v>25</v>
      </c>
      <c r="K2240" s="2" t="s">
        <v>26</v>
      </c>
      <c r="L2240" s="2"/>
      <c r="M2240" s="8" t="s">
        <v>105</v>
      </c>
      <c r="N2240" s="2" t="s">
        <v>10581</v>
      </c>
      <c r="O2240" s="2" t="s">
        <v>87</v>
      </c>
      <c r="P2240" s="6">
        <v>9865</v>
      </c>
      <c r="Q2240" s="7" t="s">
        <v>52391</v>
      </c>
    </row>
    <row r="2241" spans="1:17" x14ac:dyDescent="0.2">
      <c r="A2241" s="2" t="s">
        <v>13424</v>
      </c>
      <c r="B2241" s="2" t="s">
        <v>13425</v>
      </c>
      <c r="C2241" s="3">
        <v>29096</v>
      </c>
      <c r="D2241" s="2" t="s">
        <v>13426</v>
      </c>
      <c r="E2241" s="2" t="s">
        <v>2156</v>
      </c>
      <c r="F2241" s="2" t="s">
        <v>1837</v>
      </c>
      <c r="G2241" s="2" t="s">
        <v>35</v>
      </c>
      <c r="H2241" s="4" t="s">
        <v>13427</v>
      </c>
      <c r="I2241" s="5" t="s">
        <v>9588</v>
      </c>
      <c r="J2241" s="2" t="s">
        <v>160</v>
      </c>
      <c r="K2241" s="2" t="s">
        <v>38</v>
      </c>
      <c r="L2241" s="2"/>
      <c r="M2241" s="8" t="s">
        <v>105</v>
      </c>
      <c r="N2241" s="2" t="s">
        <v>1373</v>
      </c>
      <c r="O2241" s="2" t="s">
        <v>41</v>
      </c>
      <c r="P2241" s="6">
        <v>9090</v>
      </c>
      <c r="Q2241" s="7" t="s">
        <v>52391</v>
      </c>
    </row>
    <row r="2242" spans="1:17" x14ac:dyDescent="0.2">
      <c r="A2242" s="2" t="s">
        <v>13428</v>
      </c>
      <c r="B2242" s="2" t="s">
        <v>13429</v>
      </c>
      <c r="C2242" s="3">
        <v>36988</v>
      </c>
      <c r="D2242" s="2" t="s">
        <v>13430</v>
      </c>
      <c r="E2242" s="2" t="s">
        <v>1204</v>
      </c>
      <c r="F2242" s="2" t="s">
        <v>2653</v>
      </c>
      <c r="G2242" s="2" t="s">
        <v>132</v>
      </c>
      <c r="H2242" s="4" t="s">
        <v>13431</v>
      </c>
      <c r="I2242" s="5" t="s">
        <v>13432</v>
      </c>
      <c r="J2242" s="2" t="s">
        <v>84</v>
      </c>
      <c r="K2242" s="2" t="s">
        <v>26</v>
      </c>
      <c r="L2242" s="2"/>
      <c r="M2242" s="8" t="s">
        <v>85</v>
      </c>
      <c r="N2242" s="2" t="s">
        <v>7935</v>
      </c>
      <c r="O2242" s="2" t="s">
        <v>296</v>
      </c>
      <c r="P2242" s="6">
        <v>6712</v>
      </c>
      <c r="Q2242" s="7" t="s">
        <v>52391</v>
      </c>
    </row>
    <row r="2243" spans="1:17" x14ac:dyDescent="0.2">
      <c r="A2243" s="2" t="s">
        <v>13433</v>
      </c>
      <c r="B2243" s="2" t="s">
        <v>13434</v>
      </c>
      <c r="C2243" s="3">
        <v>30834</v>
      </c>
      <c r="D2243" s="2" t="s">
        <v>13435</v>
      </c>
      <c r="E2243" s="2" t="s">
        <v>300</v>
      </c>
      <c r="F2243" s="2" t="s">
        <v>1809</v>
      </c>
      <c r="G2243" s="2" t="s">
        <v>93</v>
      </c>
      <c r="H2243" s="4" t="s">
        <v>13436</v>
      </c>
      <c r="I2243" s="5" t="s">
        <v>13437</v>
      </c>
      <c r="J2243" s="2" t="s">
        <v>25</v>
      </c>
      <c r="K2243" s="2" t="s">
        <v>38</v>
      </c>
      <c r="L2243" s="2"/>
      <c r="M2243" s="8" t="s">
        <v>52</v>
      </c>
      <c r="N2243" s="2" t="s">
        <v>2835</v>
      </c>
      <c r="O2243" s="2" t="s">
        <v>87</v>
      </c>
      <c r="P2243" s="6">
        <v>7932</v>
      </c>
      <c r="Q2243" s="7" t="s">
        <v>52391</v>
      </c>
    </row>
    <row r="2244" spans="1:17" x14ac:dyDescent="0.2">
      <c r="A2244" s="2" t="s">
        <v>13438</v>
      </c>
      <c r="B2244" s="2" t="s">
        <v>13439</v>
      </c>
      <c r="C2244" s="3">
        <v>35577</v>
      </c>
      <c r="D2244" s="2" t="s">
        <v>13440</v>
      </c>
      <c r="E2244" s="2" t="s">
        <v>2752</v>
      </c>
      <c r="F2244" s="2" t="s">
        <v>13441</v>
      </c>
      <c r="G2244" s="2" t="s">
        <v>184</v>
      </c>
      <c r="H2244" s="4" t="s">
        <v>13442</v>
      </c>
      <c r="I2244" s="5" t="s">
        <v>13443</v>
      </c>
      <c r="J2244" s="2" t="s">
        <v>160</v>
      </c>
      <c r="K2244" s="2" t="s">
        <v>73</v>
      </c>
      <c r="L2244" s="2"/>
      <c r="M2244" s="8" t="s">
        <v>85</v>
      </c>
      <c r="N2244" s="2" t="s">
        <v>801</v>
      </c>
      <c r="O2244" s="2" t="s">
        <v>198</v>
      </c>
      <c r="P2244" s="6">
        <v>4466</v>
      </c>
      <c r="Q2244" s="7" t="s">
        <v>52391</v>
      </c>
    </row>
    <row r="2245" spans="1:17" x14ac:dyDescent="0.2">
      <c r="A2245" s="2" t="s">
        <v>13444</v>
      </c>
      <c r="B2245" s="2" t="s">
        <v>13445</v>
      </c>
      <c r="C2245" s="3">
        <v>34873</v>
      </c>
      <c r="D2245" s="2" t="s">
        <v>13446</v>
      </c>
      <c r="E2245" s="2" t="s">
        <v>2438</v>
      </c>
      <c r="F2245" s="2" t="s">
        <v>213</v>
      </c>
      <c r="G2245" s="2" t="s">
        <v>60</v>
      </c>
      <c r="H2245" s="4" t="s">
        <v>13447</v>
      </c>
      <c r="I2245" s="5" t="s">
        <v>13448</v>
      </c>
      <c r="J2245" s="2" t="s">
        <v>160</v>
      </c>
      <c r="K2245" s="2" t="s">
        <v>73</v>
      </c>
      <c r="L2245" s="2"/>
      <c r="M2245" s="8" t="s">
        <v>85</v>
      </c>
      <c r="N2245" s="2" t="s">
        <v>12829</v>
      </c>
      <c r="O2245" s="2" t="s">
        <v>188</v>
      </c>
      <c r="P2245" s="6">
        <v>5844</v>
      </c>
      <c r="Q2245" s="7" t="s">
        <v>52391</v>
      </c>
    </row>
    <row r="2246" spans="1:17" x14ac:dyDescent="0.2">
      <c r="A2246" s="2" t="s">
        <v>13449</v>
      </c>
      <c r="B2246" s="2" t="s">
        <v>13450</v>
      </c>
      <c r="C2246" s="3">
        <v>37579</v>
      </c>
      <c r="D2246" s="2" t="s">
        <v>13451</v>
      </c>
      <c r="E2246" s="2" t="s">
        <v>500</v>
      </c>
      <c r="F2246" s="2" t="s">
        <v>639</v>
      </c>
      <c r="G2246" s="2" t="s">
        <v>437</v>
      </c>
      <c r="H2246" s="4" t="s">
        <v>13452</v>
      </c>
      <c r="I2246" s="5" t="s">
        <v>13453</v>
      </c>
      <c r="J2246" s="2" t="s">
        <v>160</v>
      </c>
      <c r="K2246" s="2" t="s">
        <v>38</v>
      </c>
      <c r="L2246" s="2"/>
      <c r="M2246" s="8" t="s">
        <v>268</v>
      </c>
      <c r="N2246" s="2" t="s">
        <v>720</v>
      </c>
      <c r="O2246" s="2" t="s">
        <v>54</v>
      </c>
      <c r="P2246" s="6">
        <v>6100</v>
      </c>
      <c r="Q2246" s="7" t="s">
        <v>52391</v>
      </c>
    </row>
    <row r="2247" spans="1:17" x14ac:dyDescent="0.2">
      <c r="A2247" s="2" t="s">
        <v>13454</v>
      </c>
      <c r="B2247" s="2" t="s">
        <v>13455</v>
      </c>
      <c r="C2247" s="3">
        <v>30848</v>
      </c>
      <c r="D2247" s="2" t="s">
        <v>13456</v>
      </c>
      <c r="E2247" s="2" t="s">
        <v>6503</v>
      </c>
      <c r="F2247" s="2" t="s">
        <v>13457</v>
      </c>
      <c r="G2247" s="2" t="s">
        <v>184</v>
      </c>
      <c r="H2247" s="4" t="s">
        <v>13458</v>
      </c>
      <c r="I2247" s="5" t="s">
        <v>13459</v>
      </c>
      <c r="J2247" s="2" t="s">
        <v>160</v>
      </c>
      <c r="K2247" s="2" t="s">
        <v>73</v>
      </c>
      <c r="L2247" s="2"/>
      <c r="M2247" s="8" t="s">
        <v>116</v>
      </c>
      <c r="N2247" s="2" t="s">
        <v>3047</v>
      </c>
      <c r="O2247" s="2" t="s">
        <v>41</v>
      </c>
      <c r="P2247" s="6">
        <v>5257</v>
      </c>
      <c r="Q2247" s="7" t="s">
        <v>52391</v>
      </c>
    </row>
    <row r="2248" spans="1:17" x14ac:dyDescent="0.2">
      <c r="A2248" s="2" t="s">
        <v>13460</v>
      </c>
      <c r="B2248" s="2" t="s">
        <v>13461</v>
      </c>
      <c r="C2248" s="3">
        <v>20360</v>
      </c>
      <c r="D2248" s="2" t="s">
        <v>13462</v>
      </c>
      <c r="E2248" s="2" t="s">
        <v>5254</v>
      </c>
      <c r="F2248" s="2" t="s">
        <v>13463</v>
      </c>
      <c r="G2248" s="2" t="s">
        <v>223</v>
      </c>
      <c r="H2248" s="4" t="s">
        <v>13464</v>
      </c>
      <c r="I2248" s="5" t="s">
        <v>13465</v>
      </c>
      <c r="J2248" s="2" t="s">
        <v>25</v>
      </c>
      <c r="K2248" s="2" t="s">
        <v>26</v>
      </c>
      <c r="L2248" s="2"/>
      <c r="M2248" s="8" t="s">
        <v>116</v>
      </c>
      <c r="N2248" s="2" t="s">
        <v>4470</v>
      </c>
      <c r="O2248" s="2" t="s">
        <v>41</v>
      </c>
      <c r="P2248" s="6">
        <v>6702</v>
      </c>
      <c r="Q2248" s="7" t="s">
        <v>52391</v>
      </c>
    </row>
    <row r="2249" spans="1:17" x14ac:dyDescent="0.2">
      <c r="A2249" s="2" t="s">
        <v>13466</v>
      </c>
      <c r="B2249" s="2" t="s">
        <v>13467</v>
      </c>
      <c r="C2249" s="3">
        <v>18119</v>
      </c>
      <c r="D2249" s="2" t="s">
        <v>13468</v>
      </c>
      <c r="E2249" s="2" t="s">
        <v>1744</v>
      </c>
      <c r="F2249" s="2" t="s">
        <v>1024</v>
      </c>
      <c r="G2249" s="2" t="s">
        <v>132</v>
      </c>
      <c r="H2249" s="4" t="s">
        <v>13469</v>
      </c>
      <c r="I2249" s="5" t="s">
        <v>13470</v>
      </c>
      <c r="J2249" s="2" t="s">
        <v>160</v>
      </c>
      <c r="K2249" s="2" t="s">
        <v>38</v>
      </c>
      <c r="L2249" s="2"/>
      <c r="M2249" s="8" t="s">
        <v>143</v>
      </c>
      <c r="N2249" s="2" t="s">
        <v>3703</v>
      </c>
      <c r="O2249" s="2" t="s">
        <v>188</v>
      </c>
      <c r="P2249" s="6">
        <v>2159</v>
      </c>
      <c r="Q2249" s="7" t="s">
        <v>52391</v>
      </c>
    </row>
    <row r="2250" spans="1:17" x14ac:dyDescent="0.2">
      <c r="A2250" s="2" t="s">
        <v>13471</v>
      </c>
      <c r="B2250" s="2" t="s">
        <v>13472</v>
      </c>
      <c r="C2250" s="3">
        <v>33703</v>
      </c>
      <c r="D2250" s="2" t="s">
        <v>13473</v>
      </c>
      <c r="E2250" s="2" t="s">
        <v>1744</v>
      </c>
      <c r="F2250" s="2" t="s">
        <v>4827</v>
      </c>
      <c r="G2250" s="2" t="s">
        <v>204</v>
      </c>
      <c r="H2250" s="4" t="s">
        <v>13474</v>
      </c>
      <c r="I2250" s="5" t="s">
        <v>13475</v>
      </c>
      <c r="J2250" s="2" t="s">
        <v>25</v>
      </c>
      <c r="K2250" s="2" t="s">
        <v>26</v>
      </c>
      <c r="L2250" s="2"/>
      <c r="M2250" s="8" t="s">
        <v>376</v>
      </c>
      <c r="N2250" s="2" t="s">
        <v>2111</v>
      </c>
      <c r="O2250" s="2" t="s">
        <v>87</v>
      </c>
      <c r="P2250" s="6">
        <v>4783</v>
      </c>
      <c r="Q2250" s="7" t="s">
        <v>52391</v>
      </c>
    </row>
    <row r="2251" spans="1:17" x14ac:dyDescent="0.2">
      <c r="A2251" s="2" t="s">
        <v>13476</v>
      </c>
      <c r="B2251" s="2" t="s">
        <v>13477</v>
      </c>
      <c r="C2251" s="3">
        <v>31938</v>
      </c>
      <c r="D2251" s="2" t="s">
        <v>13478</v>
      </c>
      <c r="E2251" s="2" t="s">
        <v>2863</v>
      </c>
      <c r="F2251" s="2" t="s">
        <v>166</v>
      </c>
      <c r="G2251" s="2" t="s">
        <v>478</v>
      </c>
      <c r="H2251" s="4" t="s">
        <v>13479</v>
      </c>
      <c r="I2251" s="5" t="s">
        <v>13480</v>
      </c>
      <c r="J2251" s="2" t="s">
        <v>63</v>
      </c>
      <c r="K2251" s="2" t="s">
        <v>73</v>
      </c>
      <c r="L2251" s="2"/>
      <c r="M2251" s="8" t="s">
        <v>85</v>
      </c>
      <c r="N2251" s="2" t="s">
        <v>4633</v>
      </c>
      <c r="O2251" s="2" t="s">
        <v>243</v>
      </c>
      <c r="P2251" s="6">
        <v>2272</v>
      </c>
      <c r="Q2251" s="7" t="s">
        <v>52391</v>
      </c>
    </row>
    <row r="2252" spans="1:17" x14ac:dyDescent="0.2">
      <c r="A2252" s="2" t="s">
        <v>13481</v>
      </c>
      <c r="B2252" s="2" t="s">
        <v>13482</v>
      </c>
      <c r="C2252" s="3">
        <v>37252</v>
      </c>
      <c r="D2252" s="2" t="s">
        <v>13483</v>
      </c>
      <c r="E2252" s="2" t="s">
        <v>7749</v>
      </c>
      <c r="F2252" s="2" t="s">
        <v>13484</v>
      </c>
      <c r="G2252" s="2" t="s">
        <v>35</v>
      </c>
      <c r="H2252" s="4" t="s">
        <v>13485</v>
      </c>
      <c r="I2252" s="5" t="s">
        <v>13486</v>
      </c>
      <c r="J2252" s="2" t="s">
        <v>63</v>
      </c>
      <c r="K2252" s="2" t="s">
        <v>26</v>
      </c>
      <c r="L2252" s="2"/>
      <c r="M2252" s="8" t="s">
        <v>85</v>
      </c>
      <c r="N2252" s="2" t="s">
        <v>5897</v>
      </c>
      <c r="O2252" s="2" t="s">
        <v>107</v>
      </c>
      <c r="P2252" s="6">
        <v>9739</v>
      </c>
      <c r="Q2252" s="7" t="s">
        <v>52391</v>
      </c>
    </row>
    <row r="2253" spans="1:17" x14ac:dyDescent="0.2">
      <c r="A2253" s="2" t="s">
        <v>13487</v>
      </c>
      <c r="B2253" s="2" t="s">
        <v>13488</v>
      </c>
      <c r="C2253" s="3">
        <v>25551</v>
      </c>
      <c r="D2253" s="2" t="s">
        <v>13489</v>
      </c>
      <c r="E2253" s="2" t="s">
        <v>1039</v>
      </c>
      <c r="F2253" s="2" t="s">
        <v>2856</v>
      </c>
      <c r="G2253" s="2" t="s">
        <v>22</v>
      </c>
      <c r="H2253" s="4" t="s">
        <v>13490</v>
      </c>
      <c r="I2253" s="5" t="s">
        <v>13491</v>
      </c>
      <c r="J2253" s="2" t="s">
        <v>63</v>
      </c>
      <c r="K2253" s="2" t="s">
        <v>38</v>
      </c>
      <c r="L2253" s="2"/>
      <c r="M2253" s="8" t="s">
        <v>143</v>
      </c>
      <c r="N2253" s="2" t="s">
        <v>3250</v>
      </c>
      <c r="O2253" s="2" t="s">
        <v>188</v>
      </c>
      <c r="P2253" s="6">
        <v>8481</v>
      </c>
      <c r="Q2253" s="7" t="s">
        <v>52391</v>
      </c>
    </row>
    <row r="2254" spans="1:17" x14ac:dyDescent="0.2">
      <c r="A2254" s="2" t="s">
        <v>13492</v>
      </c>
      <c r="B2254" s="2" t="s">
        <v>13493</v>
      </c>
      <c r="C2254" s="3">
        <v>30880</v>
      </c>
      <c r="D2254" s="2" t="s">
        <v>13494</v>
      </c>
      <c r="E2254" s="2" t="s">
        <v>5691</v>
      </c>
      <c r="F2254" s="2" t="s">
        <v>428</v>
      </c>
      <c r="G2254" s="2" t="s">
        <v>437</v>
      </c>
      <c r="H2254" s="4" t="s">
        <v>13495</v>
      </c>
      <c r="I2254" s="5" t="s">
        <v>13496</v>
      </c>
      <c r="J2254" s="2" t="s">
        <v>160</v>
      </c>
      <c r="K2254" s="2" t="s">
        <v>26</v>
      </c>
      <c r="L2254" s="2"/>
      <c r="M2254" s="8" t="s">
        <v>143</v>
      </c>
      <c r="N2254" s="2" t="s">
        <v>2119</v>
      </c>
      <c r="O2254" s="2" t="s">
        <v>107</v>
      </c>
      <c r="P2254" s="6">
        <v>5469</v>
      </c>
      <c r="Q2254" s="7" t="s">
        <v>52391</v>
      </c>
    </row>
    <row r="2255" spans="1:17" x14ac:dyDescent="0.2">
      <c r="A2255" s="2" t="s">
        <v>13497</v>
      </c>
      <c r="B2255" s="2" t="s">
        <v>13498</v>
      </c>
      <c r="C2255" s="3">
        <v>28799</v>
      </c>
      <c r="D2255" s="2" t="s">
        <v>13499</v>
      </c>
      <c r="E2255" s="2" t="s">
        <v>212</v>
      </c>
      <c r="F2255" s="2" t="s">
        <v>13500</v>
      </c>
      <c r="G2255" s="2" t="s">
        <v>93</v>
      </c>
      <c r="H2255" s="4" t="s">
        <v>13501</v>
      </c>
      <c r="I2255" s="5" t="s">
        <v>13502</v>
      </c>
      <c r="J2255" s="2" t="s">
        <v>84</v>
      </c>
      <c r="K2255" s="2" t="s">
        <v>26</v>
      </c>
      <c r="L2255" s="2"/>
      <c r="M2255" s="8" t="s">
        <v>39</v>
      </c>
      <c r="N2255" s="2" t="s">
        <v>3685</v>
      </c>
      <c r="O2255" s="2" t="s">
        <v>198</v>
      </c>
      <c r="P2255" s="6">
        <v>7522</v>
      </c>
      <c r="Q2255" s="7" t="s">
        <v>52391</v>
      </c>
    </row>
    <row r="2256" spans="1:17" x14ac:dyDescent="0.2">
      <c r="A2256" s="2" t="s">
        <v>13503</v>
      </c>
      <c r="B2256" s="2" t="s">
        <v>13504</v>
      </c>
      <c r="C2256" s="3">
        <v>23560</v>
      </c>
      <c r="D2256" s="2" t="s">
        <v>13505</v>
      </c>
      <c r="E2256" s="2" t="s">
        <v>2523</v>
      </c>
      <c r="F2256" s="2" t="s">
        <v>13506</v>
      </c>
      <c r="G2256" s="2" t="s">
        <v>81</v>
      </c>
      <c r="H2256" s="4" t="s">
        <v>13507</v>
      </c>
      <c r="I2256" s="5" t="s">
        <v>13508</v>
      </c>
      <c r="J2256" s="2" t="s">
        <v>160</v>
      </c>
      <c r="K2256" s="2" t="s">
        <v>73</v>
      </c>
      <c r="L2256" s="2"/>
      <c r="M2256" s="8" t="s">
        <v>52</v>
      </c>
      <c r="N2256" s="2" t="s">
        <v>3728</v>
      </c>
      <c r="O2256" s="2" t="s">
        <v>296</v>
      </c>
      <c r="P2256" s="6">
        <v>3617</v>
      </c>
      <c r="Q2256" s="7" t="s">
        <v>52391</v>
      </c>
    </row>
    <row r="2257" spans="1:17" x14ac:dyDescent="0.2">
      <c r="A2257" s="2" t="s">
        <v>13509</v>
      </c>
      <c r="B2257" s="2" t="s">
        <v>13510</v>
      </c>
      <c r="C2257" s="3">
        <v>39099</v>
      </c>
      <c r="D2257" s="2" t="s">
        <v>13511</v>
      </c>
      <c r="E2257" s="2" t="s">
        <v>1455</v>
      </c>
      <c r="F2257" s="2" t="s">
        <v>1693</v>
      </c>
      <c r="G2257" s="2" t="s">
        <v>478</v>
      </c>
      <c r="H2257" s="4" t="s">
        <v>13512</v>
      </c>
      <c r="I2257" s="5" t="s">
        <v>13513</v>
      </c>
      <c r="J2257" s="2" t="s">
        <v>160</v>
      </c>
      <c r="K2257" s="2" t="s">
        <v>26</v>
      </c>
      <c r="L2257" s="2"/>
      <c r="M2257" s="8" t="s">
        <v>207</v>
      </c>
      <c r="N2257" s="2" t="s">
        <v>6673</v>
      </c>
      <c r="O2257" s="2" t="s">
        <v>243</v>
      </c>
      <c r="P2257" s="6">
        <v>7486</v>
      </c>
      <c r="Q2257" s="7" t="s">
        <v>52391</v>
      </c>
    </row>
    <row r="2258" spans="1:17" x14ac:dyDescent="0.2">
      <c r="A2258" s="2" t="s">
        <v>13514</v>
      </c>
      <c r="B2258" s="2" t="s">
        <v>13515</v>
      </c>
      <c r="C2258" s="3">
        <v>21064</v>
      </c>
      <c r="D2258" s="2" t="s">
        <v>13516</v>
      </c>
      <c r="E2258" s="2" t="s">
        <v>2955</v>
      </c>
      <c r="F2258" s="2" t="s">
        <v>1378</v>
      </c>
      <c r="G2258" s="2" t="s">
        <v>35</v>
      </c>
      <c r="H2258" s="4" t="s">
        <v>13517</v>
      </c>
      <c r="I2258" s="5" t="s">
        <v>13518</v>
      </c>
      <c r="J2258" s="2" t="s">
        <v>160</v>
      </c>
      <c r="K2258" s="2" t="s">
        <v>73</v>
      </c>
      <c r="L2258" s="2"/>
      <c r="M2258" s="8" t="s">
        <v>52</v>
      </c>
      <c r="N2258" s="2" t="s">
        <v>528</v>
      </c>
      <c r="O2258" s="2" t="s">
        <v>243</v>
      </c>
      <c r="P2258" s="6">
        <v>2244</v>
      </c>
      <c r="Q2258" s="7" t="s">
        <v>52391</v>
      </c>
    </row>
    <row r="2259" spans="1:17" x14ac:dyDescent="0.2">
      <c r="A2259" s="2" t="s">
        <v>13519</v>
      </c>
      <c r="B2259" s="2" t="s">
        <v>13520</v>
      </c>
      <c r="C2259" s="3">
        <v>36718</v>
      </c>
      <c r="D2259" s="2" t="s">
        <v>13521</v>
      </c>
      <c r="E2259" s="2" t="s">
        <v>316</v>
      </c>
      <c r="F2259" s="2" t="s">
        <v>10429</v>
      </c>
      <c r="G2259" s="2" t="s">
        <v>702</v>
      </c>
      <c r="H2259" s="4" t="s">
        <v>13522</v>
      </c>
      <c r="I2259" s="5" t="s">
        <v>13523</v>
      </c>
      <c r="J2259" s="2" t="s">
        <v>160</v>
      </c>
      <c r="K2259" s="2" t="s">
        <v>73</v>
      </c>
      <c r="L2259" s="2"/>
      <c r="M2259" s="8" t="s">
        <v>27</v>
      </c>
      <c r="N2259" s="2" t="s">
        <v>8295</v>
      </c>
      <c r="O2259" s="2" t="s">
        <v>107</v>
      </c>
      <c r="P2259" s="6">
        <v>4816</v>
      </c>
      <c r="Q2259" s="7" t="s">
        <v>52391</v>
      </c>
    </row>
    <row r="2260" spans="1:17" x14ac:dyDescent="0.2">
      <c r="A2260" s="2" t="s">
        <v>13524</v>
      </c>
      <c r="B2260" s="2" t="s">
        <v>13525</v>
      </c>
      <c r="C2260" s="3">
        <v>20513</v>
      </c>
      <c r="D2260" s="2" t="s">
        <v>13526</v>
      </c>
      <c r="E2260" s="2" t="s">
        <v>3015</v>
      </c>
      <c r="F2260" s="2" t="s">
        <v>3443</v>
      </c>
      <c r="G2260" s="2" t="s">
        <v>194</v>
      </c>
      <c r="H2260" s="4" t="s">
        <v>13527</v>
      </c>
      <c r="I2260" s="5" t="s">
        <v>13528</v>
      </c>
      <c r="J2260" s="2" t="s">
        <v>160</v>
      </c>
      <c r="K2260" s="2" t="s">
        <v>73</v>
      </c>
      <c r="L2260" s="2"/>
      <c r="M2260" s="8" t="s">
        <v>52</v>
      </c>
      <c r="N2260" s="2" t="s">
        <v>2574</v>
      </c>
      <c r="O2260" s="2" t="s">
        <v>29</v>
      </c>
      <c r="P2260" s="6">
        <v>8472</v>
      </c>
      <c r="Q2260" s="7" t="s">
        <v>52391</v>
      </c>
    </row>
    <row r="2261" spans="1:17" x14ac:dyDescent="0.2">
      <c r="A2261" s="2" t="s">
        <v>13529</v>
      </c>
      <c r="B2261" s="2" t="s">
        <v>13530</v>
      </c>
      <c r="C2261" s="3">
        <v>27358</v>
      </c>
      <c r="D2261" s="2" t="s">
        <v>13531</v>
      </c>
      <c r="E2261" s="2" t="s">
        <v>5691</v>
      </c>
      <c r="F2261" s="2" t="s">
        <v>814</v>
      </c>
      <c r="G2261" s="2" t="s">
        <v>687</v>
      </c>
      <c r="H2261" s="4" t="s">
        <v>13532</v>
      </c>
      <c r="I2261" s="5" t="s">
        <v>13533</v>
      </c>
      <c r="J2261" s="2" t="s">
        <v>84</v>
      </c>
      <c r="K2261" s="2" t="s">
        <v>73</v>
      </c>
      <c r="L2261" s="2"/>
      <c r="M2261" s="8" t="s">
        <v>376</v>
      </c>
      <c r="N2261" s="2" t="s">
        <v>9124</v>
      </c>
      <c r="O2261" s="2" t="s">
        <v>54</v>
      </c>
      <c r="P2261" s="6">
        <v>5442</v>
      </c>
      <c r="Q2261" s="7" t="s">
        <v>52391</v>
      </c>
    </row>
    <row r="2262" spans="1:17" x14ac:dyDescent="0.2">
      <c r="A2262" s="2" t="s">
        <v>13534</v>
      </c>
      <c r="B2262" s="2" t="s">
        <v>13535</v>
      </c>
      <c r="C2262" s="3">
        <v>17167</v>
      </c>
      <c r="D2262" s="2" t="s">
        <v>13536</v>
      </c>
      <c r="E2262" s="2" t="s">
        <v>6293</v>
      </c>
      <c r="F2262" s="2" t="s">
        <v>1908</v>
      </c>
      <c r="G2262" s="2" t="s">
        <v>687</v>
      </c>
      <c r="H2262" s="4" t="s">
        <v>13537</v>
      </c>
      <c r="I2262" s="5" t="s">
        <v>13538</v>
      </c>
      <c r="J2262" s="2" t="s">
        <v>84</v>
      </c>
      <c r="K2262" s="2" t="s">
        <v>73</v>
      </c>
      <c r="L2262" s="2"/>
      <c r="M2262" s="8" t="s">
        <v>207</v>
      </c>
      <c r="N2262" s="2" t="s">
        <v>5756</v>
      </c>
      <c r="O2262" s="2" t="s">
        <v>54</v>
      </c>
      <c r="P2262" s="6">
        <v>6394</v>
      </c>
      <c r="Q2262" s="7" t="s">
        <v>52391</v>
      </c>
    </row>
    <row r="2263" spans="1:17" x14ac:dyDescent="0.2">
      <c r="A2263" s="2" t="s">
        <v>13539</v>
      </c>
      <c r="B2263" s="2" t="s">
        <v>11967</v>
      </c>
      <c r="C2263" s="3">
        <v>26538</v>
      </c>
      <c r="D2263" s="2" t="s">
        <v>13540</v>
      </c>
      <c r="E2263" s="2" t="s">
        <v>1982</v>
      </c>
      <c r="F2263" s="2" t="s">
        <v>576</v>
      </c>
      <c r="G2263" s="2" t="s">
        <v>60</v>
      </c>
      <c r="H2263" s="4" t="s">
        <v>13541</v>
      </c>
      <c r="I2263" s="5" t="s">
        <v>13542</v>
      </c>
      <c r="J2263" s="2" t="s">
        <v>160</v>
      </c>
      <c r="K2263" s="2" t="s">
        <v>73</v>
      </c>
      <c r="L2263" s="2"/>
      <c r="M2263" s="8" t="s">
        <v>116</v>
      </c>
      <c r="N2263" s="2" t="s">
        <v>6190</v>
      </c>
      <c r="O2263" s="2" t="s">
        <v>243</v>
      </c>
      <c r="P2263" s="6">
        <v>5439</v>
      </c>
      <c r="Q2263" s="7" t="s">
        <v>52391</v>
      </c>
    </row>
    <row r="2264" spans="1:17" x14ac:dyDescent="0.2">
      <c r="A2264" s="2" t="s">
        <v>13543</v>
      </c>
      <c r="B2264" s="2" t="s">
        <v>13544</v>
      </c>
      <c r="C2264" s="3">
        <v>30061</v>
      </c>
      <c r="D2264" s="2" t="s">
        <v>13545</v>
      </c>
      <c r="E2264" s="2" t="s">
        <v>3334</v>
      </c>
      <c r="F2264" s="2" t="s">
        <v>980</v>
      </c>
      <c r="G2264" s="2" t="s">
        <v>194</v>
      </c>
      <c r="H2264" s="4" t="s">
        <v>13546</v>
      </c>
      <c r="I2264" s="5" t="s">
        <v>13547</v>
      </c>
      <c r="J2264" s="2" t="s">
        <v>25</v>
      </c>
      <c r="K2264" s="2" t="s">
        <v>38</v>
      </c>
      <c r="L2264" s="2"/>
      <c r="M2264" s="8" t="s">
        <v>207</v>
      </c>
      <c r="N2264" s="2" t="s">
        <v>9153</v>
      </c>
      <c r="O2264" s="2" t="s">
        <v>54</v>
      </c>
      <c r="P2264" s="6">
        <v>5410</v>
      </c>
      <c r="Q2264" s="7" t="s">
        <v>52391</v>
      </c>
    </row>
    <row r="2265" spans="1:17" x14ac:dyDescent="0.2">
      <c r="A2265" s="2" t="s">
        <v>13548</v>
      </c>
      <c r="B2265" s="2" t="s">
        <v>13549</v>
      </c>
      <c r="C2265" s="3">
        <v>38512</v>
      </c>
      <c r="D2265" s="2" t="s">
        <v>13550</v>
      </c>
      <c r="E2265" s="2" t="s">
        <v>5953</v>
      </c>
      <c r="F2265" s="2" t="s">
        <v>13551</v>
      </c>
      <c r="G2265" s="2" t="s">
        <v>679</v>
      </c>
      <c r="H2265" s="4" t="s">
        <v>13552</v>
      </c>
      <c r="I2265" s="5" t="s">
        <v>13553</v>
      </c>
      <c r="J2265" s="2" t="s">
        <v>25</v>
      </c>
      <c r="K2265" s="2" t="s">
        <v>26</v>
      </c>
      <c r="L2265" s="2"/>
      <c r="M2265" s="8" t="s">
        <v>52</v>
      </c>
      <c r="N2265" s="2" t="s">
        <v>3257</v>
      </c>
      <c r="O2265" s="2" t="s">
        <v>29</v>
      </c>
      <c r="P2265" s="6">
        <v>8967</v>
      </c>
      <c r="Q2265" s="7" t="s">
        <v>52391</v>
      </c>
    </row>
    <row r="2266" spans="1:17" x14ac:dyDescent="0.2">
      <c r="A2266" s="2" t="s">
        <v>13554</v>
      </c>
      <c r="B2266" s="2" t="s">
        <v>13555</v>
      </c>
      <c r="C2266" s="3">
        <v>30170</v>
      </c>
      <c r="D2266" s="2" t="s">
        <v>13556</v>
      </c>
      <c r="E2266" s="2" t="s">
        <v>2984</v>
      </c>
      <c r="F2266" s="2" t="s">
        <v>13557</v>
      </c>
      <c r="G2266" s="2" t="s">
        <v>437</v>
      </c>
      <c r="H2266" s="4" t="s">
        <v>13558</v>
      </c>
      <c r="I2266" s="5" t="s">
        <v>13559</v>
      </c>
      <c r="J2266" s="2" t="s">
        <v>25</v>
      </c>
      <c r="K2266" s="2" t="s">
        <v>26</v>
      </c>
      <c r="L2266" s="2"/>
      <c r="M2266" s="8" t="s">
        <v>39</v>
      </c>
      <c r="N2266" s="2" t="s">
        <v>7998</v>
      </c>
      <c r="O2266" s="2" t="s">
        <v>243</v>
      </c>
      <c r="P2266" s="6">
        <v>7738</v>
      </c>
      <c r="Q2266" s="7" t="s">
        <v>52391</v>
      </c>
    </row>
    <row r="2267" spans="1:17" x14ac:dyDescent="0.2">
      <c r="A2267" s="2" t="s">
        <v>13560</v>
      </c>
      <c r="B2267" s="2" t="s">
        <v>13561</v>
      </c>
      <c r="C2267" s="3">
        <v>30406</v>
      </c>
      <c r="D2267" s="2" t="s">
        <v>13562</v>
      </c>
      <c r="E2267" s="2" t="s">
        <v>3065</v>
      </c>
      <c r="F2267" s="2" t="s">
        <v>13563</v>
      </c>
      <c r="G2267" s="2" t="s">
        <v>175</v>
      </c>
      <c r="H2267" s="4" t="s">
        <v>13564</v>
      </c>
      <c r="I2267" s="5" t="s">
        <v>13565</v>
      </c>
      <c r="J2267" s="2" t="s">
        <v>160</v>
      </c>
      <c r="K2267" s="2" t="s">
        <v>26</v>
      </c>
      <c r="L2267" s="2"/>
      <c r="M2267" s="8" t="s">
        <v>27</v>
      </c>
      <c r="N2267" s="2" t="s">
        <v>144</v>
      </c>
      <c r="O2267" s="2" t="s">
        <v>296</v>
      </c>
      <c r="P2267" s="6">
        <v>4246</v>
      </c>
      <c r="Q2267" s="7" t="s">
        <v>52391</v>
      </c>
    </row>
    <row r="2268" spans="1:17" x14ac:dyDescent="0.2">
      <c r="A2268" s="2" t="s">
        <v>13566</v>
      </c>
      <c r="B2268" s="2" t="s">
        <v>13567</v>
      </c>
      <c r="C2268" s="3">
        <v>37125</v>
      </c>
      <c r="D2268" s="2" t="s">
        <v>13568</v>
      </c>
      <c r="E2268" s="2" t="s">
        <v>2272</v>
      </c>
      <c r="F2268" s="2" t="s">
        <v>517</v>
      </c>
      <c r="G2268" s="2" t="s">
        <v>223</v>
      </c>
      <c r="H2268" s="4" t="s">
        <v>13569</v>
      </c>
      <c r="I2268" s="5" t="s">
        <v>13570</v>
      </c>
      <c r="J2268" s="2" t="s">
        <v>84</v>
      </c>
      <c r="K2268" s="2" t="s">
        <v>26</v>
      </c>
      <c r="L2268" s="2"/>
      <c r="M2268" s="8" t="s">
        <v>207</v>
      </c>
      <c r="N2268" s="2" t="s">
        <v>1078</v>
      </c>
      <c r="O2268" s="2" t="s">
        <v>54</v>
      </c>
      <c r="P2268" s="6">
        <v>2236</v>
      </c>
      <c r="Q2268" s="7" t="s">
        <v>52391</v>
      </c>
    </row>
    <row r="2269" spans="1:17" x14ac:dyDescent="0.2">
      <c r="A2269" s="2" t="s">
        <v>13571</v>
      </c>
      <c r="B2269" s="2" t="s">
        <v>13572</v>
      </c>
      <c r="C2269" s="3">
        <v>33809</v>
      </c>
      <c r="D2269" s="2" t="s">
        <v>13573</v>
      </c>
      <c r="E2269" s="2" t="s">
        <v>1858</v>
      </c>
      <c r="F2269" s="2" t="s">
        <v>647</v>
      </c>
      <c r="G2269" s="2" t="s">
        <v>102</v>
      </c>
      <c r="H2269" s="4" t="s">
        <v>13574</v>
      </c>
      <c r="I2269" s="5" t="s">
        <v>13575</v>
      </c>
      <c r="J2269" s="2" t="s">
        <v>84</v>
      </c>
      <c r="K2269" s="2" t="s">
        <v>73</v>
      </c>
      <c r="L2269" s="2"/>
      <c r="M2269" s="8" t="s">
        <v>39</v>
      </c>
      <c r="N2269" s="2" t="s">
        <v>2741</v>
      </c>
      <c r="O2269" s="2" t="s">
        <v>87</v>
      </c>
      <c r="P2269" s="6">
        <v>7180</v>
      </c>
      <c r="Q2269" s="7" t="s">
        <v>52391</v>
      </c>
    </row>
    <row r="2270" spans="1:17" x14ac:dyDescent="0.2">
      <c r="A2270" s="2" t="s">
        <v>13576</v>
      </c>
      <c r="B2270" s="2" t="s">
        <v>13577</v>
      </c>
      <c r="C2270" s="3">
        <v>18358</v>
      </c>
      <c r="D2270" s="2" t="s">
        <v>13578</v>
      </c>
      <c r="E2270" s="2" t="s">
        <v>5414</v>
      </c>
      <c r="F2270" s="2" t="s">
        <v>1686</v>
      </c>
      <c r="G2270" s="2" t="s">
        <v>413</v>
      </c>
      <c r="H2270" s="4" t="s">
        <v>13579</v>
      </c>
      <c r="I2270" s="5" t="s">
        <v>13580</v>
      </c>
      <c r="J2270" s="2" t="s">
        <v>25</v>
      </c>
      <c r="K2270" s="2" t="s">
        <v>26</v>
      </c>
      <c r="L2270" s="2"/>
      <c r="M2270" s="8" t="s">
        <v>376</v>
      </c>
      <c r="N2270" s="2" t="s">
        <v>10371</v>
      </c>
      <c r="O2270" s="2" t="s">
        <v>41</v>
      </c>
      <c r="P2270" s="6">
        <v>2349</v>
      </c>
      <c r="Q2270" s="7" t="s">
        <v>52391</v>
      </c>
    </row>
    <row r="2271" spans="1:17" x14ac:dyDescent="0.2">
      <c r="A2271" s="2" t="s">
        <v>13581</v>
      </c>
      <c r="B2271" s="2" t="s">
        <v>13582</v>
      </c>
      <c r="C2271" s="3">
        <v>22182</v>
      </c>
      <c r="D2271" s="2" t="s">
        <v>13583</v>
      </c>
      <c r="E2271" s="2" t="s">
        <v>1816</v>
      </c>
      <c r="F2271" s="2" t="s">
        <v>486</v>
      </c>
      <c r="G2271" s="2" t="s">
        <v>292</v>
      </c>
      <c r="H2271" s="4" t="s">
        <v>13584</v>
      </c>
      <c r="I2271" s="5" t="s">
        <v>13585</v>
      </c>
      <c r="J2271" s="2" t="s">
        <v>160</v>
      </c>
      <c r="K2271" s="2" t="s">
        <v>38</v>
      </c>
      <c r="L2271" s="2"/>
      <c r="M2271" s="8" t="s">
        <v>27</v>
      </c>
      <c r="N2271" s="2" t="s">
        <v>1458</v>
      </c>
      <c r="O2271" s="2" t="s">
        <v>87</v>
      </c>
      <c r="P2271" s="6">
        <v>5087</v>
      </c>
      <c r="Q2271" s="7" t="s">
        <v>52391</v>
      </c>
    </row>
    <row r="2272" spans="1:17" x14ac:dyDescent="0.2">
      <c r="A2272" s="2" t="s">
        <v>13586</v>
      </c>
      <c r="B2272" s="2" t="s">
        <v>13587</v>
      </c>
      <c r="C2272" s="3">
        <v>20326</v>
      </c>
      <c r="D2272" s="2" t="s">
        <v>13588</v>
      </c>
      <c r="E2272" s="2" t="s">
        <v>8020</v>
      </c>
      <c r="F2272" s="2" t="s">
        <v>13589</v>
      </c>
      <c r="G2272" s="2" t="s">
        <v>687</v>
      </c>
      <c r="H2272" s="4" t="s">
        <v>13590</v>
      </c>
      <c r="I2272" s="5" t="s">
        <v>13591</v>
      </c>
      <c r="J2272" s="2" t="s">
        <v>84</v>
      </c>
      <c r="K2272" s="2" t="s">
        <v>73</v>
      </c>
      <c r="L2272" s="2"/>
      <c r="M2272" s="8" t="s">
        <v>74</v>
      </c>
      <c r="N2272" s="2" t="s">
        <v>13592</v>
      </c>
      <c r="O2272" s="2" t="s">
        <v>87</v>
      </c>
      <c r="P2272" s="6">
        <v>1829</v>
      </c>
      <c r="Q2272" s="7" t="s">
        <v>52391</v>
      </c>
    </row>
    <row r="2273" spans="1:17" x14ac:dyDescent="0.2">
      <c r="A2273" s="2" t="s">
        <v>13593</v>
      </c>
      <c r="B2273" s="2" t="s">
        <v>13594</v>
      </c>
      <c r="C2273" s="3">
        <v>36369</v>
      </c>
      <c r="D2273" s="2" t="s">
        <v>13595</v>
      </c>
      <c r="E2273" s="2" t="s">
        <v>1764</v>
      </c>
      <c r="F2273" s="2" t="s">
        <v>140</v>
      </c>
      <c r="G2273" s="2" t="s">
        <v>184</v>
      </c>
      <c r="H2273" s="4" t="s">
        <v>13596</v>
      </c>
      <c r="I2273" s="5" t="s">
        <v>13597</v>
      </c>
      <c r="J2273" s="2" t="s">
        <v>51</v>
      </c>
      <c r="K2273" s="2" t="s">
        <v>38</v>
      </c>
      <c r="L2273" s="2"/>
      <c r="M2273" s="8" t="s">
        <v>105</v>
      </c>
      <c r="N2273" s="2" t="s">
        <v>1417</v>
      </c>
      <c r="O2273" s="2" t="s">
        <v>54</v>
      </c>
      <c r="P2273" s="6">
        <v>3885</v>
      </c>
      <c r="Q2273" s="7" t="s">
        <v>52391</v>
      </c>
    </row>
    <row r="2274" spans="1:17" x14ac:dyDescent="0.2">
      <c r="A2274" s="2" t="s">
        <v>13598</v>
      </c>
      <c r="B2274" s="2" t="s">
        <v>13599</v>
      </c>
      <c r="C2274" s="3">
        <v>27403</v>
      </c>
      <c r="D2274" s="2" t="s">
        <v>13600</v>
      </c>
      <c r="E2274" s="2" t="s">
        <v>3349</v>
      </c>
      <c r="F2274" s="2" t="s">
        <v>592</v>
      </c>
      <c r="G2274" s="2" t="s">
        <v>478</v>
      </c>
      <c r="H2274" s="4" t="s">
        <v>13601</v>
      </c>
      <c r="I2274" s="5" t="s">
        <v>13602</v>
      </c>
      <c r="J2274" s="2" t="s">
        <v>160</v>
      </c>
      <c r="K2274" s="2" t="s">
        <v>38</v>
      </c>
      <c r="L2274" s="2"/>
      <c r="M2274" s="8" t="s">
        <v>376</v>
      </c>
      <c r="N2274" s="2" t="s">
        <v>7046</v>
      </c>
      <c r="O2274" s="2" t="s">
        <v>188</v>
      </c>
      <c r="P2274" s="6">
        <v>5793</v>
      </c>
      <c r="Q2274" s="7" t="s">
        <v>52391</v>
      </c>
    </row>
    <row r="2275" spans="1:17" x14ac:dyDescent="0.2">
      <c r="A2275" s="2" t="s">
        <v>13603</v>
      </c>
      <c r="B2275" s="2" t="s">
        <v>13604</v>
      </c>
      <c r="C2275" s="3">
        <v>24930</v>
      </c>
      <c r="D2275" s="2" t="s">
        <v>13605</v>
      </c>
      <c r="E2275" s="2" t="s">
        <v>1131</v>
      </c>
      <c r="F2275" s="2" t="s">
        <v>13606</v>
      </c>
      <c r="G2275" s="2" t="s">
        <v>214</v>
      </c>
      <c r="H2275" s="4" t="s">
        <v>13607</v>
      </c>
      <c r="I2275" s="5" t="s">
        <v>13608</v>
      </c>
      <c r="J2275" s="2" t="s">
        <v>84</v>
      </c>
      <c r="K2275" s="2" t="s">
        <v>26</v>
      </c>
      <c r="L2275" s="2"/>
      <c r="M2275" s="8" t="s">
        <v>52</v>
      </c>
      <c r="N2275" s="2" t="s">
        <v>12646</v>
      </c>
      <c r="O2275" s="2" t="s">
        <v>87</v>
      </c>
      <c r="P2275" s="6">
        <v>7247</v>
      </c>
      <c r="Q2275" s="7" t="s">
        <v>52391</v>
      </c>
    </row>
    <row r="2276" spans="1:17" x14ac:dyDescent="0.2">
      <c r="A2276" s="2" t="s">
        <v>13609</v>
      </c>
      <c r="B2276" s="2" t="s">
        <v>12542</v>
      </c>
      <c r="C2276" s="3">
        <v>35032</v>
      </c>
      <c r="D2276" s="2" t="s">
        <v>13610</v>
      </c>
      <c r="E2276" s="2" t="s">
        <v>768</v>
      </c>
      <c r="F2276" s="2" t="s">
        <v>13611</v>
      </c>
      <c r="G2276" s="2" t="s">
        <v>102</v>
      </c>
      <c r="H2276" s="4" t="s">
        <v>13612</v>
      </c>
      <c r="I2276" s="5" t="s">
        <v>13613</v>
      </c>
      <c r="J2276" s="2" t="s">
        <v>160</v>
      </c>
      <c r="K2276" s="2" t="s">
        <v>38</v>
      </c>
      <c r="L2276" s="2"/>
      <c r="M2276" s="8" t="s">
        <v>116</v>
      </c>
      <c r="N2276" s="2" t="s">
        <v>2021</v>
      </c>
      <c r="O2276" s="2" t="s">
        <v>296</v>
      </c>
      <c r="P2276" s="6">
        <v>9582</v>
      </c>
      <c r="Q2276" s="7" t="s">
        <v>52391</v>
      </c>
    </row>
    <row r="2277" spans="1:17" x14ac:dyDescent="0.2">
      <c r="A2277" s="2" t="s">
        <v>13614</v>
      </c>
      <c r="B2277" s="2" t="s">
        <v>3986</v>
      </c>
      <c r="C2277" s="3">
        <v>18320</v>
      </c>
      <c r="D2277" s="2" t="s">
        <v>13615</v>
      </c>
      <c r="E2277" s="2" t="s">
        <v>1570</v>
      </c>
      <c r="F2277" s="2" t="s">
        <v>13616</v>
      </c>
      <c r="G2277" s="2" t="s">
        <v>22</v>
      </c>
      <c r="H2277" s="4" t="s">
        <v>13617</v>
      </c>
      <c r="I2277" s="5" t="s">
        <v>13618</v>
      </c>
      <c r="J2277" s="2" t="s">
        <v>25</v>
      </c>
      <c r="K2277" s="2" t="s">
        <v>26</v>
      </c>
      <c r="L2277" s="2"/>
      <c r="M2277" s="8" t="s">
        <v>74</v>
      </c>
      <c r="N2277" s="2" t="s">
        <v>1042</v>
      </c>
      <c r="O2277" s="2" t="s">
        <v>107</v>
      </c>
      <c r="P2277" s="6">
        <v>7128</v>
      </c>
      <c r="Q2277" s="7" t="s">
        <v>52391</v>
      </c>
    </row>
    <row r="2278" spans="1:17" x14ac:dyDescent="0.2">
      <c r="A2278" s="2" t="s">
        <v>13619</v>
      </c>
      <c r="B2278" s="2" t="s">
        <v>13620</v>
      </c>
      <c r="C2278" s="3">
        <v>18288</v>
      </c>
      <c r="D2278" s="2" t="s">
        <v>13621</v>
      </c>
      <c r="E2278" s="2" t="s">
        <v>2216</v>
      </c>
      <c r="F2278" s="2" t="s">
        <v>13622</v>
      </c>
      <c r="G2278" s="2" t="s">
        <v>292</v>
      </c>
      <c r="H2278" s="4" t="s">
        <v>13623</v>
      </c>
      <c r="I2278" s="5" t="s">
        <v>13624</v>
      </c>
      <c r="J2278" s="2" t="s">
        <v>160</v>
      </c>
      <c r="K2278" s="2" t="s">
        <v>26</v>
      </c>
      <c r="L2278" s="2"/>
      <c r="M2278" s="8" t="s">
        <v>376</v>
      </c>
      <c r="N2278" s="2" t="s">
        <v>4676</v>
      </c>
      <c r="O2278" s="2" t="s">
        <v>188</v>
      </c>
      <c r="P2278" s="6">
        <v>9580</v>
      </c>
      <c r="Q2278" s="7" t="s">
        <v>52391</v>
      </c>
    </row>
    <row r="2279" spans="1:17" x14ac:dyDescent="0.2">
      <c r="A2279" s="2" t="s">
        <v>13625</v>
      </c>
      <c r="B2279" s="2" t="s">
        <v>13626</v>
      </c>
      <c r="C2279" s="3">
        <v>29419</v>
      </c>
      <c r="D2279" s="2" t="s">
        <v>13627</v>
      </c>
      <c r="E2279" s="2" t="s">
        <v>300</v>
      </c>
      <c r="F2279" s="2" t="s">
        <v>213</v>
      </c>
      <c r="G2279" s="2" t="s">
        <v>341</v>
      </c>
      <c r="H2279" s="4" t="s">
        <v>13628</v>
      </c>
      <c r="I2279" s="5" t="s">
        <v>13629</v>
      </c>
      <c r="J2279" s="2" t="s">
        <v>25</v>
      </c>
      <c r="K2279" s="2" t="s">
        <v>26</v>
      </c>
      <c r="L2279" s="2"/>
      <c r="M2279" s="8" t="s">
        <v>116</v>
      </c>
      <c r="N2279" s="2" t="s">
        <v>4733</v>
      </c>
      <c r="O2279" s="2" t="s">
        <v>41</v>
      </c>
      <c r="P2279" s="6">
        <v>4241</v>
      </c>
      <c r="Q2279" s="7" t="s">
        <v>52391</v>
      </c>
    </row>
    <row r="2280" spans="1:17" x14ac:dyDescent="0.2">
      <c r="A2280" s="2" t="s">
        <v>13630</v>
      </c>
      <c r="B2280" s="2" t="s">
        <v>13631</v>
      </c>
      <c r="C2280" s="3">
        <v>19707</v>
      </c>
      <c r="D2280" s="2" t="s">
        <v>13632</v>
      </c>
      <c r="E2280" s="2" t="s">
        <v>348</v>
      </c>
      <c r="F2280" s="2" t="s">
        <v>3101</v>
      </c>
      <c r="G2280" s="2" t="s">
        <v>275</v>
      </c>
      <c r="H2280" s="4" t="s">
        <v>13633</v>
      </c>
      <c r="I2280" s="5" t="s">
        <v>13634</v>
      </c>
      <c r="J2280" s="2" t="s">
        <v>160</v>
      </c>
      <c r="K2280" s="2" t="s">
        <v>73</v>
      </c>
      <c r="L2280" s="2"/>
      <c r="M2280" s="8" t="s">
        <v>116</v>
      </c>
      <c r="N2280" s="2" t="s">
        <v>5036</v>
      </c>
      <c r="O2280" s="2" t="s">
        <v>243</v>
      </c>
      <c r="P2280" s="6">
        <v>1879</v>
      </c>
      <c r="Q2280" s="7" t="s">
        <v>52391</v>
      </c>
    </row>
    <row r="2281" spans="1:17" x14ac:dyDescent="0.2">
      <c r="A2281" s="2" t="s">
        <v>13635</v>
      </c>
      <c r="B2281" s="2" t="s">
        <v>13636</v>
      </c>
      <c r="C2281" s="3">
        <v>27765</v>
      </c>
      <c r="D2281" s="2" t="s">
        <v>13637</v>
      </c>
      <c r="E2281" s="2" t="s">
        <v>1744</v>
      </c>
      <c r="F2281" s="2" t="s">
        <v>13638</v>
      </c>
      <c r="G2281" s="2" t="s">
        <v>22</v>
      </c>
      <c r="H2281" s="4" t="s">
        <v>13639</v>
      </c>
      <c r="I2281" s="5" t="s">
        <v>13640</v>
      </c>
      <c r="J2281" s="2" t="s">
        <v>51</v>
      </c>
      <c r="K2281" s="2" t="s">
        <v>73</v>
      </c>
      <c r="L2281" s="2"/>
      <c r="M2281" s="8" t="s">
        <v>27</v>
      </c>
      <c r="N2281" s="2" t="s">
        <v>12276</v>
      </c>
      <c r="O2281" s="2" t="s">
        <v>54</v>
      </c>
      <c r="P2281" s="6">
        <v>4284</v>
      </c>
      <c r="Q2281" s="7" t="s">
        <v>52391</v>
      </c>
    </row>
    <row r="2282" spans="1:17" x14ac:dyDescent="0.2">
      <c r="A2282" s="2" t="s">
        <v>13641</v>
      </c>
      <c r="B2282" s="2" t="s">
        <v>8820</v>
      </c>
      <c r="C2282" s="3">
        <v>34337</v>
      </c>
      <c r="D2282" s="2" t="s">
        <v>13642</v>
      </c>
      <c r="E2282" s="2" t="s">
        <v>10029</v>
      </c>
      <c r="F2282" s="2" t="s">
        <v>2726</v>
      </c>
      <c r="G2282" s="2" t="s">
        <v>679</v>
      </c>
      <c r="H2282" s="4" t="s">
        <v>13643</v>
      </c>
      <c r="I2282" s="5" t="s">
        <v>13644</v>
      </c>
      <c r="J2282" s="2" t="s">
        <v>160</v>
      </c>
      <c r="K2282" s="2" t="s">
        <v>73</v>
      </c>
      <c r="L2282" s="2"/>
      <c r="M2282" s="8" t="s">
        <v>268</v>
      </c>
      <c r="N2282" s="2" t="s">
        <v>1654</v>
      </c>
      <c r="O2282" s="2" t="s">
        <v>243</v>
      </c>
      <c r="P2282" s="6">
        <v>2231</v>
      </c>
      <c r="Q2282" s="7" t="s">
        <v>52391</v>
      </c>
    </row>
    <row r="2283" spans="1:17" x14ac:dyDescent="0.2">
      <c r="A2283" s="2" t="s">
        <v>13645</v>
      </c>
      <c r="B2283" s="2" t="s">
        <v>13646</v>
      </c>
      <c r="C2283" s="3">
        <v>31124</v>
      </c>
      <c r="D2283" s="2" t="s">
        <v>13647</v>
      </c>
      <c r="E2283" s="2" t="s">
        <v>3222</v>
      </c>
      <c r="F2283" s="2" t="s">
        <v>4225</v>
      </c>
      <c r="G2283" s="2" t="s">
        <v>132</v>
      </c>
      <c r="H2283" s="4" t="s">
        <v>13648</v>
      </c>
      <c r="I2283" s="5" t="s">
        <v>13649</v>
      </c>
      <c r="J2283" s="2" t="s">
        <v>25</v>
      </c>
      <c r="K2283" s="2" t="s">
        <v>73</v>
      </c>
      <c r="L2283" s="2"/>
      <c r="M2283" s="8" t="s">
        <v>27</v>
      </c>
      <c r="N2283" s="2" t="s">
        <v>520</v>
      </c>
      <c r="O2283" s="2" t="s">
        <v>87</v>
      </c>
      <c r="P2283" s="6">
        <v>7942</v>
      </c>
      <c r="Q2283" s="7" t="s">
        <v>52391</v>
      </c>
    </row>
    <row r="2284" spans="1:17" x14ac:dyDescent="0.2">
      <c r="A2284" s="2" t="s">
        <v>13650</v>
      </c>
      <c r="B2284" s="2" t="s">
        <v>13651</v>
      </c>
      <c r="C2284" s="3">
        <v>37159</v>
      </c>
      <c r="D2284" s="2" t="s">
        <v>13652</v>
      </c>
      <c r="E2284" s="2" t="s">
        <v>7396</v>
      </c>
      <c r="F2284" s="2" t="s">
        <v>80</v>
      </c>
      <c r="G2284" s="2" t="s">
        <v>214</v>
      </c>
      <c r="H2284" s="4" t="s">
        <v>13653</v>
      </c>
      <c r="I2284" s="5" t="s">
        <v>13654</v>
      </c>
      <c r="J2284" s="2" t="s">
        <v>160</v>
      </c>
      <c r="K2284" s="2" t="s">
        <v>73</v>
      </c>
      <c r="L2284" s="2"/>
      <c r="M2284" s="8" t="s">
        <v>27</v>
      </c>
      <c r="N2284" s="2" t="s">
        <v>8841</v>
      </c>
      <c r="O2284" s="2" t="s">
        <v>29</v>
      </c>
      <c r="P2284" s="6">
        <v>8457</v>
      </c>
      <c r="Q2284" s="7" t="s">
        <v>52391</v>
      </c>
    </row>
    <row r="2285" spans="1:17" x14ac:dyDescent="0.2">
      <c r="A2285" s="2" t="s">
        <v>13655</v>
      </c>
      <c r="B2285" s="2" t="s">
        <v>13656</v>
      </c>
      <c r="C2285" s="3">
        <v>36546</v>
      </c>
      <c r="D2285" s="2" t="s">
        <v>13657</v>
      </c>
      <c r="E2285" s="2" t="s">
        <v>2364</v>
      </c>
      <c r="F2285" s="2" t="s">
        <v>486</v>
      </c>
      <c r="G2285" s="2" t="s">
        <v>70</v>
      </c>
      <c r="H2285" s="4" t="s">
        <v>13658</v>
      </c>
      <c r="I2285" s="5" t="s">
        <v>13659</v>
      </c>
      <c r="J2285" s="2" t="s">
        <v>51</v>
      </c>
      <c r="K2285" s="2" t="s">
        <v>26</v>
      </c>
      <c r="L2285" s="2"/>
      <c r="M2285" s="8" t="s">
        <v>74</v>
      </c>
      <c r="N2285" s="2" t="s">
        <v>5262</v>
      </c>
      <c r="O2285" s="2" t="s">
        <v>198</v>
      </c>
      <c r="P2285" s="6">
        <v>4221</v>
      </c>
      <c r="Q2285" s="7" t="s">
        <v>52391</v>
      </c>
    </row>
    <row r="2286" spans="1:17" x14ac:dyDescent="0.2">
      <c r="A2286" s="2" t="s">
        <v>13660</v>
      </c>
      <c r="B2286" s="2" t="s">
        <v>13661</v>
      </c>
      <c r="C2286" s="3">
        <v>25901</v>
      </c>
      <c r="D2286" s="2" t="s">
        <v>13662</v>
      </c>
      <c r="E2286" s="2" t="s">
        <v>182</v>
      </c>
      <c r="F2286" s="2" t="s">
        <v>1511</v>
      </c>
      <c r="G2286" s="2" t="s">
        <v>679</v>
      </c>
      <c r="H2286" s="4" t="s">
        <v>13663</v>
      </c>
      <c r="I2286" s="5" t="s">
        <v>13664</v>
      </c>
      <c r="J2286" s="2" t="s">
        <v>160</v>
      </c>
      <c r="K2286" s="2" t="s">
        <v>38</v>
      </c>
      <c r="L2286" s="2"/>
      <c r="M2286" s="8" t="s">
        <v>268</v>
      </c>
      <c r="N2286" s="2" t="s">
        <v>1994</v>
      </c>
      <c r="O2286" s="2" t="s">
        <v>312</v>
      </c>
      <c r="P2286" s="6">
        <v>5624</v>
      </c>
      <c r="Q2286" s="7" t="s">
        <v>52391</v>
      </c>
    </row>
    <row r="2287" spans="1:17" x14ac:dyDescent="0.2">
      <c r="A2287" s="2" t="s">
        <v>13665</v>
      </c>
      <c r="B2287" s="2" t="s">
        <v>13666</v>
      </c>
      <c r="C2287" s="3">
        <v>16299</v>
      </c>
      <c r="D2287" s="2" t="s">
        <v>13667</v>
      </c>
      <c r="E2287" s="2" t="s">
        <v>4391</v>
      </c>
      <c r="F2287" s="2" t="s">
        <v>783</v>
      </c>
      <c r="G2287" s="2" t="s">
        <v>478</v>
      </c>
      <c r="H2287" s="4" t="s">
        <v>13668</v>
      </c>
      <c r="I2287" s="5" t="s">
        <v>13669</v>
      </c>
      <c r="J2287" s="2" t="s">
        <v>25</v>
      </c>
      <c r="K2287" s="2" t="s">
        <v>73</v>
      </c>
      <c r="L2287" s="2"/>
      <c r="M2287" s="8" t="s">
        <v>27</v>
      </c>
      <c r="N2287" s="2" t="s">
        <v>5658</v>
      </c>
      <c r="O2287" s="2" t="s">
        <v>54</v>
      </c>
      <c r="P2287" s="6">
        <v>9246</v>
      </c>
      <c r="Q2287" s="7" t="s">
        <v>52391</v>
      </c>
    </row>
    <row r="2288" spans="1:17" x14ac:dyDescent="0.2">
      <c r="A2288" s="2" t="s">
        <v>13670</v>
      </c>
      <c r="B2288" s="2" t="s">
        <v>13671</v>
      </c>
      <c r="C2288" s="3">
        <v>27183</v>
      </c>
      <c r="D2288" s="2" t="s">
        <v>13672</v>
      </c>
      <c r="E2288" s="2" t="s">
        <v>2115</v>
      </c>
      <c r="F2288" s="2" t="s">
        <v>6275</v>
      </c>
      <c r="G2288" s="2" t="s">
        <v>204</v>
      </c>
      <c r="H2288" s="4" t="s">
        <v>13673</v>
      </c>
      <c r="I2288" s="5" t="s">
        <v>13674</v>
      </c>
      <c r="J2288" s="2" t="s">
        <v>63</v>
      </c>
      <c r="K2288" s="2" t="s">
        <v>73</v>
      </c>
      <c r="L2288" s="2"/>
      <c r="M2288" s="8" t="s">
        <v>116</v>
      </c>
      <c r="N2288" s="2" t="s">
        <v>2973</v>
      </c>
      <c r="O2288" s="2" t="s">
        <v>188</v>
      </c>
      <c r="P2288" s="6">
        <v>8997</v>
      </c>
      <c r="Q2288" s="7" t="s">
        <v>52391</v>
      </c>
    </row>
    <row r="2289" spans="1:17" x14ac:dyDescent="0.2">
      <c r="A2289" s="2" t="s">
        <v>13675</v>
      </c>
      <c r="B2289" s="2" t="s">
        <v>13676</v>
      </c>
      <c r="C2289" s="3">
        <v>32264</v>
      </c>
      <c r="D2289" s="2" t="s">
        <v>13677</v>
      </c>
      <c r="E2289" s="2" t="s">
        <v>2645</v>
      </c>
      <c r="F2289" s="2" t="s">
        <v>1631</v>
      </c>
      <c r="G2289" s="2" t="s">
        <v>437</v>
      </c>
      <c r="H2289" s="4" t="s">
        <v>13678</v>
      </c>
      <c r="I2289" s="5" t="s">
        <v>13679</v>
      </c>
      <c r="J2289" s="2" t="s">
        <v>160</v>
      </c>
      <c r="K2289" s="2" t="s">
        <v>38</v>
      </c>
      <c r="L2289" s="2"/>
      <c r="M2289" s="8" t="s">
        <v>39</v>
      </c>
      <c r="N2289" s="2" t="s">
        <v>431</v>
      </c>
      <c r="O2289" s="2" t="s">
        <v>54</v>
      </c>
      <c r="P2289" s="6">
        <v>5233</v>
      </c>
      <c r="Q2289" s="7" t="s">
        <v>52391</v>
      </c>
    </row>
    <row r="2290" spans="1:17" x14ac:dyDescent="0.2">
      <c r="A2290" s="2" t="s">
        <v>50416</v>
      </c>
      <c r="B2290" s="2" t="s">
        <v>50417</v>
      </c>
      <c r="C2290" s="3">
        <v>33470</v>
      </c>
      <c r="D2290" s="2" t="s">
        <v>50418</v>
      </c>
      <c r="E2290" s="2" t="s">
        <v>1469</v>
      </c>
      <c r="F2290" s="2" t="s">
        <v>1075</v>
      </c>
      <c r="G2290" s="2" t="s">
        <v>292</v>
      </c>
      <c r="H2290" s="4" t="s">
        <v>50419</v>
      </c>
      <c r="I2290" s="5" t="s">
        <v>50420</v>
      </c>
      <c r="J2290" s="2" t="s">
        <v>84</v>
      </c>
      <c r="K2290" s="2" t="s">
        <v>38</v>
      </c>
      <c r="L2290" s="2"/>
      <c r="M2290" s="8" t="s">
        <v>39</v>
      </c>
      <c r="N2290" s="2" t="s">
        <v>6040</v>
      </c>
      <c r="O2290" s="2" t="s">
        <v>54</v>
      </c>
      <c r="P2290" s="6">
        <v>5918</v>
      </c>
      <c r="Q2290" s="7" t="s">
        <v>7917</v>
      </c>
    </row>
    <row r="2291" spans="1:17" x14ac:dyDescent="0.2">
      <c r="A2291" s="2" t="s">
        <v>13687</v>
      </c>
      <c r="B2291" s="2" t="s">
        <v>6255</v>
      </c>
      <c r="C2291" s="3">
        <v>17676</v>
      </c>
      <c r="D2291" s="2" t="s">
        <v>13688</v>
      </c>
      <c r="E2291" s="2" t="s">
        <v>914</v>
      </c>
      <c r="F2291" s="2" t="s">
        <v>686</v>
      </c>
      <c r="G2291" s="2" t="s">
        <v>478</v>
      </c>
      <c r="H2291" s="4" t="s">
        <v>13689</v>
      </c>
      <c r="I2291" s="5" t="s">
        <v>13690</v>
      </c>
      <c r="J2291" s="2" t="s">
        <v>160</v>
      </c>
      <c r="K2291" s="2" t="s">
        <v>73</v>
      </c>
      <c r="L2291" s="2"/>
      <c r="M2291" s="8" t="s">
        <v>207</v>
      </c>
      <c r="N2291" s="2" t="s">
        <v>4165</v>
      </c>
      <c r="O2291" s="2" t="s">
        <v>41</v>
      </c>
      <c r="P2291" s="6">
        <v>1601</v>
      </c>
      <c r="Q2291" s="7" t="s">
        <v>52391</v>
      </c>
    </row>
    <row r="2292" spans="1:17" x14ac:dyDescent="0.2">
      <c r="A2292" s="2" t="s">
        <v>13691</v>
      </c>
      <c r="B2292" s="2" t="s">
        <v>13692</v>
      </c>
      <c r="C2292" s="3">
        <v>18026</v>
      </c>
      <c r="D2292" s="2" t="s">
        <v>13693</v>
      </c>
      <c r="E2292" s="2" t="s">
        <v>1671</v>
      </c>
      <c r="F2292" s="2" t="s">
        <v>4290</v>
      </c>
      <c r="G2292" s="2" t="s">
        <v>223</v>
      </c>
      <c r="H2292" s="4" t="s">
        <v>13694</v>
      </c>
      <c r="I2292" s="5" t="s">
        <v>13695</v>
      </c>
      <c r="J2292" s="2" t="s">
        <v>63</v>
      </c>
      <c r="K2292" s="2" t="s">
        <v>38</v>
      </c>
      <c r="L2292" s="2"/>
      <c r="M2292" s="8" t="s">
        <v>74</v>
      </c>
      <c r="N2292" s="2" t="s">
        <v>9105</v>
      </c>
      <c r="O2292" s="2" t="s">
        <v>243</v>
      </c>
      <c r="P2292" s="6">
        <v>2139</v>
      </c>
      <c r="Q2292" s="7" t="s">
        <v>52391</v>
      </c>
    </row>
    <row r="2293" spans="1:17" x14ac:dyDescent="0.2">
      <c r="A2293" s="2" t="s">
        <v>13696</v>
      </c>
      <c r="B2293" s="2" t="s">
        <v>11038</v>
      </c>
      <c r="C2293" s="3">
        <v>22214</v>
      </c>
      <c r="D2293" s="2" t="s">
        <v>13697</v>
      </c>
      <c r="E2293" s="2" t="s">
        <v>6677</v>
      </c>
      <c r="F2293" s="2" t="s">
        <v>13698</v>
      </c>
      <c r="G2293" s="2" t="s">
        <v>275</v>
      </c>
      <c r="H2293" s="4" t="s">
        <v>13699</v>
      </c>
      <c r="I2293" s="5" t="s">
        <v>13700</v>
      </c>
      <c r="J2293" s="2" t="s">
        <v>25</v>
      </c>
      <c r="K2293" s="2" t="s">
        <v>73</v>
      </c>
      <c r="L2293" s="2"/>
      <c r="M2293" s="8" t="s">
        <v>116</v>
      </c>
      <c r="N2293" s="2" t="s">
        <v>456</v>
      </c>
      <c r="O2293" s="2" t="s">
        <v>188</v>
      </c>
      <c r="P2293" s="6">
        <v>1583</v>
      </c>
      <c r="Q2293" s="7" t="s">
        <v>52391</v>
      </c>
    </row>
    <row r="2294" spans="1:17" x14ac:dyDescent="0.2">
      <c r="A2294" s="2" t="s">
        <v>13701</v>
      </c>
      <c r="B2294" s="2" t="s">
        <v>13702</v>
      </c>
      <c r="C2294" s="3">
        <v>17111</v>
      </c>
      <c r="D2294" s="2" t="s">
        <v>13703</v>
      </c>
      <c r="E2294" s="2" t="s">
        <v>5101</v>
      </c>
      <c r="F2294" s="2" t="s">
        <v>357</v>
      </c>
      <c r="G2294" s="2" t="s">
        <v>184</v>
      </c>
      <c r="H2294" s="4" t="s">
        <v>13704</v>
      </c>
      <c r="I2294" s="5" t="s">
        <v>13705</v>
      </c>
      <c r="J2294" s="2" t="s">
        <v>51</v>
      </c>
      <c r="K2294" s="2" t="s">
        <v>26</v>
      </c>
      <c r="L2294" s="2"/>
      <c r="M2294" s="8" t="s">
        <v>207</v>
      </c>
      <c r="N2294" s="2" t="s">
        <v>2874</v>
      </c>
      <c r="O2294" s="2" t="s">
        <v>243</v>
      </c>
      <c r="P2294" s="6">
        <v>6221</v>
      </c>
      <c r="Q2294" s="7" t="s">
        <v>52391</v>
      </c>
    </row>
    <row r="2295" spans="1:17" x14ac:dyDescent="0.2">
      <c r="A2295" s="2" t="s">
        <v>13706</v>
      </c>
      <c r="B2295" s="2" t="s">
        <v>13707</v>
      </c>
      <c r="C2295" s="3">
        <v>22694</v>
      </c>
      <c r="D2295" s="2" t="s">
        <v>13708</v>
      </c>
      <c r="E2295" s="2" t="s">
        <v>1303</v>
      </c>
      <c r="F2295" s="2" t="s">
        <v>13709</v>
      </c>
      <c r="G2295" s="2" t="s">
        <v>223</v>
      </c>
      <c r="H2295" s="4" t="s">
        <v>13710</v>
      </c>
      <c r="I2295" s="5" t="s">
        <v>13711</v>
      </c>
      <c r="J2295" s="2" t="s">
        <v>63</v>
      </c>
      <c r="K2295" s="2" t="s">
        <v>26</v>
      </c>
      <c r="L2295" s="2"/>
      <c r="M2295" s="8" t="s">
        <v>105</v>
      </c>
      <c r="N2295" s="2" t="s">
        <v>8128</v>
      </c>
      <c r="O2295" s="2" t="s">
        <v>243</v>
      </c>
      <c r="P2295" s="6">
        <v>6649</v>
      </c>
      <c r="Q2295" s="7" t="s">
        <v>52391</v>
      </c>
    </row>
    <row r="2296" spans="1:17" x14ac:dyDescent="0.2">
      <c r="A2296" s="2" t="s">
        <v>13712</v>
      </c>
      <c r="B2296" s="2" t="s">
        <v>13713</v>
      </c>
      <c r="C2296" s="3">
        <v>19377</v>
      </c>
      <c r="D2296" s="2" t="s">
        <v>13714</v>
      </c>
      <c r="E2296" s="2" t="s">
        <v>3188</v>
      </c>
      <c r="F2296" s="2" t="s">
        <v>13715</v>
      </c>
      <c r="G2296" s="2" t="s">
        <v>214</v>
      </c>
      <c r="H2296" s="4" t="s">
        <v>13716</v>
      </c>
      <c r="I2296" s="5" t="s">
        <v>4451</v>
      </c>
      <c r="J2296" s="2" t="s">
        <v>160</v>
      </c>
      <c r="K2296" s="2" t="s">
        <v>38</v>
      </c>
      <c r="L2296" s="2"/>
      <c r="M2296" s="8" t="s">
        <v>376</v>
      </c>
      <c r="N2296" s="2" t="s">
        <v>1876</v>
      </c>
      <c r="O2296" s="2" t="s">
        <v>54</v>
      </c>
      <c r="P2296" s="6">
        <v>3922</v>
      </c>
      <c r="Q2296" s="7" t="s">
        <v>52391</v>
      </c>
    </row>
    <row r="2297" spans="1:17" x14ac:dyDescent="0.2">
      <c r="A2297" s="2" t="s">
        <v>13717</v>
      </c>
      <c r="B2297" s="2" t="s">
        <v>2389</v>
      </c>
      <c r="C2297" s="3">
        <v>25430</v>
      </c>
      <c r="D2297" s="2" t="s">
        <v>13718</v>
      </c>
      <c r="E2297" s="2" t="s">
        <v>3613</v>
      </c>
      <c r="F2297" s="2" t="s">
        <v>5855</v>
      </c>
      <c r="G2297" s="2" t="s">
        <v>478</v>
      </c>
      <c r="H2297" s="4" t="s">
        <v>13719</v>
      </c>
      <c r="I2297" s="5" t="s">
        <v>13720</v>
      </c>
      <c r="J2297" s="2" t="s">
        <v>160</v>
      </c>
      <c r="K2297" s="2" t="s">
        <v>26</v>
      </c>
      <c r="L2297" s="2"/>
      <c r="M2297" s="8" t="s">
        <v>105</v>
      </c>
      <c r="N2297" s="2" t="s">
        <v>12878</v>
      </c>
      <c r="O2297" s="2" t="s">
        <v>41</v>
      </c>
      <c r="P2297" s="6">
        <v>4699</v>
      </c>
      <c r="Q2297" s="7" t="s">
        <v>52391</v>
      </c>
    </row>
    <row r="2298" spans="1:17" x14ac:dyDescent="0.2">
      <c r="A2298" s="2" t="s">
        <v>13721</v>
      </c>
      <c r="B2298" s="2" t="s">
        <v>13722</v>
      </c>
      <c r="C2298" s="3">
        <v>26090</v>
      </c>
      <c r="D2298" s="2" t="s">
        <v>13723</v>
      </c>
      <c r="E2298" s="2" t="s">
        <v>6565</v>
      </c>
      <c r="F2298" s="2" t="s">
        <v>1342</v>
      </c>
      <c r="G2298" s="2" t="s">
        <v>702</v>
      </c>
      <c r="H2298" s="4" t="s">
        <v>13724</v>
      </c>
      <c r="I2298" s="5" t="s">
        <v>13725</v>
      </c>
      <c r="J2298" s="2" t="s">
        <v>160</v>
      </c>
      <c r="K2298" s="2" t="s">
        <v>38</v>
      </c>
      <c r="L2298" s="2"/>
      <c r="M2298" s="8" t="s">
        <v>143</v>
      </c>
      <c r="N2298" s="2" t="s">
        <v>178</v>
      </c>
      <c r="O2298" s="2" t="s">
        <v>41</v>
      </c>
      <c r="P2298" s="6">
        <v>9612</v>
      </c>
      <c r="Q2298" s="7" t="s">
        <v>52391</v>
      </c>
    </row>
    <row r="2299" spans="1:17" x14ac:dyDescent="0.2">
      <c r="A2299" s="2" t="s">
        <v>13726</v>
      </c>
      <c r="B2299" s="2" t="s">
        <v>13727</v>
      </c>
      <c r="C2299" s="3">
        <v>22317</v>
      </c>
      <c r="D2299" s="2" t="s">
        <v>13728</v>
      </c>
      <c r="E2299" s="2" t="s">
        <v>822</v>
      </c>
      <c r="F2299" s="2" t="s">
        <v>1267</v>
      </c>
      <c r="G2299" s="2" t="s">
        <v>60</v>
      </c>
      <c r="H2299" s="4" t="s">
        <v>13729</v>
      </c>
      <c r="I2299" s="5" t="s">
        <v>13730</v>
      </c>
      <c r="J2299" s="2" t="s">
        <v>160</v>
      </c>
      <c r="K2299" s="2" t="s">
        <v>38</v>
      </c>
      <c r="L2299" s="2"/>
      <c r="M2299" s="8" t="s">
        <v>116</v>
      </c>
      <c r="N2299" s="2" t="s">
        <v>5628</v>
      </c>
      <c r="O2299" s="2" t="s">
        <v>296</v>
      </c>
      <c r="P2299" s="6">
        <v>8385</v>
      </c>
      <c r="Q2299" s="7" t="s">
        <v>52391</v>
      </c>
    </row>
    <row r="2300" spans="1:17" x14ac:dyDescent="0.2">
      <c r="A2300" s="2" t="s">
        <v>13731</v>
      </c>
      <c r="B2300" s="2" t="s">
        <v>13732</v>
      </c>
      <c r="C2300" s="3">
        <v>23062</v>
      </c>
      <c r="D2300" s="2" t="s">
        <v>13733</v>
      </c>
      <c r="E2300" s="2" t="s">
        <v>3805</v>
      </c>
      <c r="F2300" s="2" t="s">
        <v>13734</v>
      </c>
      <c r="G2300" s="2" t="s">
        <v>223</v>
      </c>
      <c r="H2300" s="4" t="s">
        <v>13735</v>
      </c>
      <c r="I2300" s="5" t="s">
        <v>13736</v>
      </c>
      <c r="J2300" s="2" t="s">
        <v>84</v>
      </c>
      <c r="K2300" s="2" t="s">
        <v>73</v>
      </c>
      <c r="L2300" s="2"/>
      <c r="M2300" s="8" t="s">
        <v>105</v>
      </c>
      <c r="N2300" s="2" t="s">
        <v>6781</v>
      </c>
      <c r="O2300" s="2" t="s">
        <v>29</v>
      </c>
      <c r="P2300" s="6">
        <v>3208</v>
      </c>
      <c r="Q2300" s="7" t="s">
        <v>52391</v>
      </c>
    </row>
    <row r="2301" spans="1:17" x14ac:dyDescent="0.2">
      <c r="A2301" s="2" t="s">
        <v>13737</v>
      </c>
      <c r="B2301" s="2" t="s">
        <v>13738</v>
      </c>
      <c r="C2301" s="3">
        <v>35178</v>
      </c>
      <c r="D2301" s="2" t="s">
        <v>13739</v>
      </c>
      <c r="E2301" s="2" t="s">
        <v>2637</v>
      </c>
      <c r="F2301" s="2" t="s">
        <v>1062</v>
      </c>
      <c r="G2301" s="2" t="s">
        <v>478</v>
      </c>
      <c r="H2301" s="4" t="s">
        <v>13740</v>
      </c>
      <c r="I2301" s="5" t="s">
        <v>13741</v>
      </c>
      <c r="J2301" s="2" t="s">
        <v>25</v>
      </c>
      <c r="K2301" s="2" t="s">
        <v>38</v>
      </c>
      <c r="L2301" s="2"/>
      <c r="M2301" s="8" t="s">
        <v>143</v>
      </c>
      <c r="N2301" s="2" t="s">
        <v>6667</v>
      </c>
      <c r="O2301" s="2" t="s">
        <v>54</v>
      </c>
      <c r="P2301" s="6">
        <v>3671</v>
      </c>
      <c r="Q2301" s="7" t="s">
        <v>52391</v>
      </c>
    </row>
    <row r="2302" spans="1:17" x14ac:dyDescent="0.2">
      <c r="A2302" s="2" t="s">
        <v>13742</v>
      </c>
      <c r="B2302" s="2" t="s">
        <v>13743</v>
      </c>
      <c r="C2302" s="3">
        <v>18960</v>
      </c>
      <c r="D2302" s="2" t="s">
        <v>13744</v>
      </c>
      <c r="E2302" s="2" t="s">
        <v>1296</v>
      </c>
      <c r="F2302" s="2" t="s">
        <v>13745</v>
      </c>
      <c r="G2302" s="2" t="s">
        <v>113</v>
      </c>
      <c r="H2302" s="4" t="s">
        <v>13746</v>
      </c>
      <c r="I2302" s="5" t="s">
        <v>13747</v>
      </c>
      <c r="J2302" s="2" t="s">
        <v>63</v>
      </c>
      <c r="K2302" s="2" t="s">
        <v>26</v>
      </c>
      <c r="L2302" s="2"/>
      <c r="M2302" s="8" t="s">
        <v>85</v>
      </c>
      <c r="N2302" s="2" t="s">
        <v>4457</v>
      </c>
      <c r="O2302" s="2" t="s">
        <v>312</v>
      </c>
      <c r="P2302" s="6">
        <v>9084</v>
      </c>
      <c r="Q2302" s="7" t="s">
        <v>52391</v>
      </c>
    </row>
    <row r="2303" spans="1:17" x14ac:dyDescent="0.2">
      <c r="A2303" s="2" t="s">
        <v>13748</v>
      </c>
      <c r="B2303" s="2" t="s">
        <v>13749</v>
      </c>
      <c r="C2303" s="3">
        <v>22362</v>
      </c>
      <c r="D2303" s="2" t="s">
        <v>13750</v>
      </c>
      <c r="E2303" s="2" t="s">
        <v>3519</v>
      </c>
      <c r="F2303" s="2" t="s">
        <v>13751</v>
      </c>
      <c r="G2303" s="2" t="s">
        <v>413</v>
      </c>
      <c r="H2303" s="4" t="s">
        <v>13752</v>
      </c>
      <c r="I2303" s="5" t="s">
        <v>13753</v>
      </c>
      <c r="J2303" s="2" t="s">
        <v>63</v>
      </c>
      <c r="K2303" s="2" t="s">
        <v>73</v>
      </c>
      <c r="L2303" s="2"/>
      <c r="M2303" s="8" t="s">
        <v>39</v>
      </c>
      <c r="N2303" s="2" t="s">
        <v>5011</v>
      </c>
      <c r="O2303" s="2" t="s">
        <v>243</v>
      </c>
      <c r="P2303" s="6">
        <v>1590</v>
      </c>
      <c r="Q2303" s="7" t="s">
        <v>52391</v>
      </c>
    </row>
    <row r="2304" spans="1:17" x14ac:dyDescent="0.2">
      <c r="A2304" s="2" t="s">
        <v>13754</v>
      </c>
      <c r="B2304" s="2" t="s">
        <v>13755</v>
      </c>
      <c r="C2304" s="3">
        <v>35459</v>
      </c>
      <c r="D2304" s="2" t="s">
        <v>13756</v>
      </c>
      <c r="E2304" s="2" t="s">
        <v>1349</v>
      </c>
      <c r="F2304" s="2" t="s">
        <v>13757</v>
      </c>
      <c r="G2304" s="2" t="s">
        <v>60</v>
      </c>
      <c r="H2304" s="4" t="s">
        <v>13758</v>
      </c>
      <c r="I2304" s="5" t="s">
        <v>13759</v>
      </c>
      <c r="J2304" s="2" t="s">
        <v>51</v>
      </c>
      <c r="K2304" s="2" t="s">
        <v>26</v>
      </c>
      <c r="L2304" s="2"/>
      <c r="M2304" s="8" t="s">
        <v>376</v>
      </c>
      <c r="N2304" s="2" t="s">
        <v>1396</v>
      </c>
      <c r="O2304" s="2" t="s">
        <v>54</v>
      </c>
      <c r="P2304" s="6">
        <v>2701</v>
      </c>
      <c r="Q2304" s="7" t="s">
        <v>52391</v>
      </c>
    </row>
    <row r="2305" spans="1:17" x14ac:dyDescent="0.2">
      <c r="A2305" s="2" t="s">
        <v>13760</v>
      </c>
      <c r="B2305" s="2" t="s">
        <v>13761</v>
      </c>
      <c r="C2305" s="3">
        <v>36030</v>
      </c>
      <c r="D2305" s="2" t="s">
        <v>13762</v>
      </c>
      <c r="E2305" s="2" t="s">
        <v>6764</v>
      </c>
      <c r="F2305" s="2" t="s">
        <v>13763</v>
      </c>
      <c r="G2305" s="2" t="s">
        <v>102</v>
      </c>
      <c r="H2305" s="4" t="s">
        <v>13764</v>
      </c>
      <c r="I2305" s="5" t="s">
        <v>13765</v>
      </c>
      <c r="J2305" s="2" t="s">
        <v>160</v>
      </c>
      <c r="K2305" s="2" t="s">
        <v>26</v>
      </c>
      <c r="L2305" s="2"/>
      <c r="M2305" s="8" t="s">
        <v>105</v>
      </c>
      <c r="N2305" s="2" t="s">
        <v>642</v>
      </c>
      <c r="O2305" s="2" t="s">
        <v>29</v>
      </c>
      <c r="P2305" s="6">
        <v>3629</v>
      </c>
      <c r="Q2305" s="7" t="s">
        <v>52391</v>
      </c>
    </row>
    <row r="2306" spans="1:17" x14ac:dyDescent="0.2">
      <c r="A2306" s="2" t="s">
        <v>13766</v>
      </c>
      <c r="B2306" s="2" t="s">
        <v>13767</v>
      </c>
      <c r="C2306" s="3">
        <v>35305</v>
      </c>
      <c r="D2306" s="2" t="s">
        <v>13768</v>
      </c>
      <c r="E2306" s="2" t="s">
        <v>3666</v>
      </c>
      <c r="F2306" s="2" t="s">
        <v>4623</v>
      </c>
      <c r="G2306" s="2" t="s">
        <v>478</v>
      </c>
      <c r="H2306" s="4" t="s">
        <v>13769</v>
      </c>
      <c r="I2306" s="5" t="s">
        <v>13770</v>
      </c>
      <c r="J2306" s="2" t="s">
        <v>160</v>
      </c>
      <c r="K2306" s="2" t="s">
        <v>73</v>
      </c>
      <c r="L2306" s="2"/>
      <c r="M2306" s="8" t="s">
        <v>143</v>
      </c>
      <c r="N2306" s="2" t="s">
        <v>3910</v>
      </c>
      <c r="O2306" s="2" t="s">
        <v>29</v>
      </c>
      <c r="P2306" s="6">
        <v>4992</v>
      </c>
      <c r="Q2306" s="7" t="s">
        <v>52391</v>
      </c>
    </row>
    <row r="2307" spans="1:17" x14ac:dyDescent="0.2">
      <c r="A2307" s="2" t="s">
        <v>13771</v>
      </c>
      <c r="B2307" s="2" t="s">
        <v>13772</v>
      </c>
      <c r="C2307" s="3">
        <v>39019</v>
      </c>
      <c r="D2307" s="2" t="s">
        <v>13773</v>
      </c>
      <c r="E2307" s="2" t="s">
        <v>1196</v>
      </c>
      <c r="F2307" s="2" t="s">
        <v>13774</v>
      </c>
      <c r="G2307" s="2" t="s">
        <v>341</v>
      </c>
      <c r="H2307" s="4" t="s">
        <v>13775</v>
      </c>
      <c r="I2307" s="5" t="s">
        <v>13776</v>
      </c>
      <c r="J2307" s="2" t="s">
        <v>25</v>
      </c>
      <c r="K2307" s="2" t="s">
        <v>73</v>
      </c>
      <c r="L2307" s="2"/>
      <c r="M2307" s="8" t="s">
        <v>143</v>
      </c>
      <c r="N2307" s="2" t="s">
        <v>13777</v>
      </c>
      <c r="O2307" s="2" t="s">
        <v>87</v>
      </c>
      <c r="P2307" s="6">
        <v>9081</v>
      </c>
      <c r="Q2307" s="7" t="s">
        <v>52391</v>
      </c>
    </row>
    <row r="2308" spans="1:17" x14ac:dyDescent="0.2">
      <c r="A2308" s="2" t="s">
        <v>13778</v>
      </c>
      <c r="B2308" s="2" t="s">
        <v>13779</v>
      </c>
      <c r="C2308" s="3">
        <v>23739</v>
      </c>
      <c r="D2308" s="2" t="s">
        <v>13780</v>
      </c>
      <c r="E2308" s="2" t="s">
        <v>91</v>
      </c>
      <c r="F2308" s="2" t="s">
        <v>453</v>
      </c>
      <c r="G2308" s="2" t="s">
        <v>123</v>
      </c>
      <c r="H2308" s="4" t="s">
        <v>13781</v>
      </c>
      <c r="I2308" s="5" t="s">
        <v>13782</v>
      </c>
      <c r="J2308" s="2" t="s">
        <v>84</v>
      </c>
      <c r="K2308" s="2" t="s">
        <v>38</v>
      </c>
      <c r="L2308" s="2"/>
      <c r="M2308" s="8" t="s">
        <v>207</v>
      </c>
      <c r="N2308" s="2" t="s">
        <v>4173</v>
      </c>
      <c r="O2308" s="2" t="s">
        <v>296</v>
      </c>
      <c r="P2308" s="6">
        <v>5521</v>
      </c>
      <c r="Q2308" s="7" t="s">
        <v>52391</v>
      </c>
    </row>
    <row r="2309" spans="1:17" x14ac:dyDescent="0.2">
      <c r="A2309" s="2" t="s">
        <v>13783</v>
      </c>
      <c r="B2309" s="2" t="s">
        <v>13784</v>
      </c>
      <c r="C2309" s="3">
        <v>25989</v>
      </c>
      <c r="D2309" s="2" t="s">
        <v>13785</v>
      </c>
      <c r="E2309" s="2" t="s">
        <v>8361</v>
      </c>
      <c r="F2309" s="2" t="s">
        <v>13786</v>
      </c>
      <c r="G2309" s="2" t="s">
        <v>223</v>
      </c>
      <c r="H2309" s="4" t="s">
        <v>13787</v>
      </c>
      <c r="I2309" s="5" t="s">
        <v>13788</v>
      </c>
      <c r="J2309" s="2" t="s">
        <v>160</v>
      </c>
      <c r="K2309" s="2" t="s">
        <v>26</v>
      </c>
      <c r="L2309" s="2"/>
      <c r="M2309" s="8" t="s">
        <v>268</v>
      </c>
      <c r="N2309" s="2" t="s">
        <v>11542</v>
      </c>
      <c r="O2309" s="2" t="s">
        <v>107</v>
      </c>
      <c r="P2309" s="6">
        <v>3497</v>
      </c>
      <c r="Q2309" s="7" t="s">
        <v>52391</v>
      </c>
    </row>
    <row r="2310" spans="1:17" x14ac:dyDescent="0.2">
      <c r="A2310" s="2" t="s">
        <v>13789</v>
      </c>
      <c r="B2310" s="2" t="s">
        <v>13790</v>
      </c>
      <c r="C2310" s="3">
        <v>37591</v>
      </c>
      <c r="D2310" s="2" t="s">
        <v>13791</v>
      </c>
      <c r="E2310" s="2" t="s">
        <v>3762</v>
      </c>
      <c r="F2310" s="2" t="s">
        <v>13792</v>
      </c>
      <c r="G2310" s="2" t="s">
        <v>341</v>
      </c>
      <c r="H2310" s="4" t="s">
        <v>13793</v>
      </c>
      <c r="I2310" s="5" t="s">
        <v>13794</v>
      </c>
      <c r="J2310" s="2" t="s">
        <v>160</v>
      </c>
      <c r="K2310" s="2" t="s">
        <v>38</v>
      </c>
      <c r="L2310" s="2"/>
      <c r="M2310" s="8" t="s">
        <v>27</v>
      </c>
      <c r="N2310" s="2" t="s">
        <v>2641</v>
      </c>
      <c r="O2310" s="2" t="s">
        <v>198</v>
      </c>
      <c r="P2310" s="6">
        <v>6483</v>
      </c>
      <c r="Q2310" s="7" t="s">
        <v>52391</v>
      </c>
    </row>
    <row r="2311" spans="1:17" x14ac:dyDescent="0.2">
      <c r="A2311" s="2" t="s">
        <v>13795</v>
      </c>
      <c r="B2311" s="2" t="s">
        <v>13796</v>
      </c>
      <c r="C2311" s="3">
        <v>35323</v>
      </c>
      <c r="D2311" s="2" t="s">
        <v>13797</v>
      </c>
      <c r="E2311" s="2" t="s">
        <v>4421</v>
      </c>
      <c r="F2311" s="2" t="s">
        <v>4630</v>
      </c>
      <c r="G2311" s="2" t="s">
        <v>93</v>
      </c>
      <c r="H2311" s="4" t="s">
        <v>13798</v>
      </c>
      <c r="I2311" s="5" t="s">
        <v>13799</v>
      </c>
      <c r="J2311" s="2" t="s">
        <v>84</v>
      </c>
      <c r="K2311" s="2" t="s">
        <v>38</v>
      </c>
      <c r="L2311" s="2"/>
      <c r="M2311" s="8" t="s">
        <v>116</v>
      </c>
      <c r="N2311" s="2" t="s">
        <v>5011</v>
      </c>
      <c r="O2311" s="2" t="s">
        <v>54</v>
      </c>
      <c r="P2311" s="6">
        <v>3915</v>
      </c>
      <c r="Q2311" s="7" t="s">
        <v>52391</v>
      </c>
    </row>
    <row r="2312" spans="1:17" x14ac:dyDescent="0.2">
      <c r="A2312" s="2" t="s">
        <v>13800</v>
      </c>
      <c r="B2312" s="2" t="s">
        <v>13801</v>
      </c>
      <c r="C2312" s="3">
        <v>32048</v>
      </c>
      <c r="D2312" s="2" t="s">
        <v>13802</v>
      </c>
      <c r="E2312" s="2" t="s">
        <v>2335</v>
      </c>
      <c r="F2312" s="2" t="s">
        <v>2171</v>
      </c>
      <c r="G2312" s="2" t="s">
        <v>702</v>
      </c>
      <c r="H2312" s="4" t="s">
        <v>13803</v>
      </c>
      <c r="I2312" s="5" t="s">
        <v>13804</v>
      </c>
      <c r="J2312" s="2" t="s">
        <v>25</v>
      </c>
      <c r="K2312" s="2" t="s">
        <v>26</v>
      </c>
      <c r="L2312" s="2"/>
      <c r="M2312" s="8" t="s">
        <v>27</v>
      </c>
      <c r="N2312" s="2" t="s">
        <v>12866</v>
      </c>
      <c r="O2312" s="2" t="s">
        <v>243</v>
      </c>
      <c r="P2312" s="6">
        <v>4915</v>
      </c>
      <c r="Q2312" s="7" t="s">
        <v>52391</v>
      </c>
    </row>
    <row r="2313" spans="1:17" x14ac:dyDescent="0.2">
      <c r="A2313" s="2" t="s">
        <v>13805</v>
      </c>
      <c r="B2313" s="2" t="s">
        <v>13806</v>
      </c>
      <c r="C2313" s="3">
        <v>32468</v>
      </c>
      <c r="D2313" s="2" t="s">
        <v>13807</v>
      </c>
      <c r="E2313" s="2" t="s">
        <v>3805</v>
      </c>
      <c r="F2313" s="2" t="s">
        <v>13808</v>
      </c>
      <c r="G2313" s="2" t="s">
        <v>184</v>
      </c>
      <c r="H2313" s="4" t="s">
        <v>13809</v>
      </c>
      <c r="I2313" s="5" t="s">
        <v>13810</v>
      </c>
      <c r="J2313" s="2" t="s">
        <v>160</v>
      </c>
      <c r="K2313" s="2" t="s">
        <v>38</v>
      </c>
      <c r="L2313" s="2"/>
      <c r="M2313" s="8" t="s">
        <v>143</v>
      </c>
      <c r="N2313" s="2" t="s">
        <v>2111</v>
      </c>
      <c r="O2313" s="2" t="s">
        <v>188</v>
      </c>
      <c r="P2313" s="6">
        <v>8869</v>
      </c>
      <c r="Q2313" s="7" t="s">
        <v>52391</v>
      </c>
    </row>
    <row r="2314" spans="1:17" x14ac:dyDescent="0.2">
      <c r="A2314" s="2" t="s">
        <v>13811</v>
      </c>
      <c r="B2314" s="2" t="s">
        <v>13812</v>
      </c>
      <c r="C2314" s="3">
        <v>20129</v>
      </c>
      <c r="D2314" s="2" t="s">
        <v>13813</v>
      </c>
      <c r="E2314" s="2" t="s">
        <v>3029</v>
      </c>
      <c r="F2314" s="2" t="s">
        <v>717</v>
      </c>
      <c r="G2314" s="2" t="s">
        <v>249</v>
      </c>
      <c r="H2314" s="4" t="s">
        <v>13814</v>
      </c>
      <c r="I2314" s="5" t="s">
        <v>13815</v>
      </c>
      <c r="J2314" s="2" t="s">
        <v>160</v>
      </c>
      <c r="K2314" s="2" t="s">
        <v>26</v>
      </c>
      <c r="L2314" s="2"/>
      <c r="M2314" s="8" t="s">
        <v>207</v>
      </c>
      <c r="N2314" s="2" t="s">
        <v>7072</v>
      </c>
      <c r="O2314" s="2" t="s">
        <v>312</v>
      </c>
      <c r="P2314" s="6">
        <v>7686</v>
      </c>
      <c r="Q2314" s="7" t="s">
        <v>52391</v>
      </c>
    </row>
    <row r="2315" spans="1:17" x14ac:dyDescent="0.2">
      <c r="A2315" s="2" t="s">
        <v>13816</v>
      </c>
      <c r="B2315" s="2" t="s">
        <v>13817</v>
      </c>
      <c r="C2315" s="3">
        <v>23716</v>
      </c>
      <c r="D2315" s="2" t="s">
        <v>13818</v>
      </c>
      <c r="E2315" s="2" t="s">
        <v>7704</v>
      </c>
      <c r="F2315" s="2" t="s">
        <v>453</v>
      </c>
      <c r="G2315" s="2" t="s">
        <v>123</v>
      </c>
      <c r="H2315" s="4" t="s">
        <v>13819</v>
      </c>
      <c r="I2315" s="5" t="s">
        <v>13820</v>
      </c>
      <c r="J2315" s="2" t="s">
        <v>160</v>
      </c>
      <c r="K2315" s="2" t="s">
        <v>73</v>
      </c>
      <c r="L2315" s="2"/>
      <c r="M2315" s="8" t="s">
        <v>207</v>
      </c>
      <c r="N2315" s="2" t="s">
        <v>1493</v>
      </c>
      <c r="O2315" s="2" t="s">
        <v>198</v>
      </c>
      <c r="P2315" s="6">
        <v>5889</v>
      </c>
      <c r="Q2315" s="7" t="s">
        <v>52391</v>
      </c>
    </row>
    <row r="2316" spans="1:17" x14ac:dyDescent="0.2">
      <c r="A2316" s="2" t="s">
        <v>13821</v>
      </c>
      <c r="B2316" s="2" t="s">
        <v>13822</v>
      </c>
      <c r="C2316" s="3">
        <v>38963</v>
      </c>
      <c r="D2316" s="2" t="s">
        <v>13823</v>
      </c>
      <c r="E2316" s="2" t="s">
        <v>1532</v>
      </c>
      <c r="F2316" s="2" t="s">
        <v>3443</v>
      </c>
      <c r="G2316" s="2" t="s">
        <v>194</v>
      </c>
      <c r="H2316" s="4" t="s">
        <v>13824</v>
      </c>
      <c r="I2316" s="5" t="s">
        <v>13825</v>
      </c>
      <c r="J2316" s="2" t="s">
        <v>84</v>
      </c>
      <c r="K2316" s="2" t="s">
        <v>38</v>
      </c>
      <c r="L2316" s="2"/>
      <c r="M2316" s="8" t="s">
        <v>39</v>
      </c>
      <c r="N2316" s="2" t="s">
        <v>1035</v>
      </c>
      <c r="O2316" s="2" t="s">
        <v>198</v>
      </c>
      <c r="P2316" s="6">
        <v>4438</v>
      </c>
      <c r="Q2316" s="7" t="s">
        <v>52391</v>
      </c>
    </row>
    <row r="2317" spans="1:17" x14ac:dyDescent="0.2">
      <c r="A2317" s="2" t="s">
        <v>13826</v>
      </c>
      <c r="B2317" s="2" t="s">
        <v>13827</v>
      </c>
      <c r="C2317" s="3">
        <v>37524</v>
      </c>
      <c r="D2317" s="2" t="s">
        <v>13828</v>
      </c>
      <c r="E2317" s="2" t="s">
        <v>4509</v>
      </c>
      <c r="F2317" s="2" t="s">
        <v>13829</v>
      </c>
      <c r="G2317" s="2" t="s">
        <v>275</v>
      </c>
      <c r="H2317" s="4" t="s">
        <v>13830</v>
      </c>
      <c r="I2317" s="5" t="s">
        <v>13831</v>
      </c>
      <c r="J2317" s="2" t="s">
        <v>51</v>
      </c>
      <c r="K2317" s="2" t="s">
        <v>26</v>
      </c>
      <c r="L2317" s="2"/>
      <c r="M2317" s="8" t="s">
        <v>85</v>
      </c>
      <c r="N2317" s="2" t="s">
        <v>2927</v>
      </c>
      <c r="O2317" s="2" t="s">
        <v>29</v>
      </c>
      <c r="P2317" s="6">
        <v>8632</v>
      </c>
      <c r="Q2317" s="7" t="s">
        <v>52391</v>
      </c>
    </row>
    <row r="2318" spans="1:17" x14ac:dyDescent="0.2">
      <c r="A2318" s="2" t="s">
        <v>13832</v>
      </c>
      <c r="B2318" s="2" t="s">
        <v>13833</v>
      </c>
      <c r="C2318" s="3">
        <v>31047</v>
      </c>
      <c r="D2318" s="2" t="s">
        <v>13834</v>
      </c>
      <c r="E2318" s="2" t="s">
        <v>3456</v>
      </c>
      <c r="F2318" s="2" t="s">
        <v>382</v>
      </c>
      <c r="G2318" s="2" t="s">
        <v>204</v>
      </c>
      <c r="H2318" s="4" t="s">
        <v>13835</v>
      </c>
      <c r="I2318" s="5" t="s">
        <v>13836</v>
      </c>
      <c r="J2318" s="2" t="s">
        <v>160</v>
      </c>
      <c r="K2318" s="2" t="s">
        <v>26</v>
      </c>
      <c r="L2318" s="2"/>
      <c r="M2318" s="8" t="s">
        <v>207</v>
      </c>
      <c r="N2318" s="2" t="s">
        <v>6499</v>
      </c>
      <c r="O2318" s="2" t="s">
        <v>198</v>
      </c>
      <c r="P2318" s="6">
        <v>5931</v>
      </c>
      <c r="Q2318" s="7" t="s">
        <v>52391</v>
      </c>
    </row>
    <row r="2319" spans="1:17" x14ac:dyDescent="0.2">
      <c r="A2319" s="2" t="s">
        <v>13837</v>
      </c>
      <c r="B2319" s="2" t="s">
        <v>13838</v>
      </c>
      <c r="C2319" s="3">
        <v>38188</v>
      </c>
      <c r="D2319" s="2" t="s">
        <v>13839</v>
      </c>
      <c r="E2319" s="2" t="s">
        <v>2563</v>
      </c>
      <c r="F2319" s="2" t="s">
        <v>13840</v>
      </c>
      <c r="G2319" s="2" t="s">
        <v>60</v>
      </c>
      <c r="H2319" s="4" t="s">
        <v>13841</v>
      </c>
      <c r="I2319" s="5" t="s">
        <v>13842</v>
      </c>
      <c r="J2319" s="2" t="s">
        <v>51</v>
      </c>
      <c r="K2319" s="2" t="s">
        <v>73</v>
      </c>
      <c r="L2319" s="2"/>
      <c r="M2319" s="8" t="s">
        <v>268</v>
      </c>
      <c r="N2319" s="2" t="s">
        <v>2360</v>
      </c>
      <c r="O2319" s="2" t="s">
        <v>312</v>
      </c>
      <c r="P2319" s="6">
        <v>7099</v>
      </c>
      <c r="Q2319" s="7" t="s">
        <v>52391</v>
      </c>
    </row>
    <row r="2320" spans="1:17" x14ac:dyDescent="0.2">
      <c r="A2320" s="2" t="s">
        <v>13843</v>
      </c>
      <c r="B2320" s="2" t="s">
        <v>13844</v>
      </c>
      <c r="C2320" s="3">
        <v>35085</v>
      </c>
      <c r="D2320" s="2" t="s">
        <v>13845</v>
      </c>
      <c r="E2320" s="2" t="s">
        <v>139</v>
      </c>
      <c r="F2320" s="2" t="s">
        <v>239</v>
      </c>
      <c r="G2320" s="2" t="s">
        <v>679</v>
      </c>
      <c r="H2320" s="4" t="s">
        <v>13846</v>
      </c>
      <c r="I2320" s="5" t="s">
        <v>13847</v>
      </c>
      <c r="J2320" s="2" t="s">
        <v>63</v>
      </c>
      <c r="K2320" s="2" t="s">
        <v>38</v>
      </c>
      <c r="L2320" s="2"/>
      <c r="M2320" s="8" t="s">
        <v>52</v>
      </c>
      <c r="N2320" s="2" t="s">
        <v>2234</v>
      </c>
      <c r="O2320" s="2" t="s">
        <v>296</v>
      </c>
      <c r="P2320" s="6">
        <v>2805</v>
      </c>
      <c r="Q2320" s="7" t="s">
        <v>52391</v>
      </c>
    </row>
    <row r="2321" spans="1:17" x14ac:dyDescent="0.2">
      <c r="A2321" s="2" t="s">
        <v>13848</v>
      </c>
      <c r="B2321" s="2" t="s">
        <v>13849</v>
      </c>
      <c r="C2321" s="3">
        <v>27011</v>
      </c>
      <c r="D2321" s="2" t="s">
        <v>13850</v>
      </c>
      <c r="E2321" s="2" t="s">
        <v>942</v>
      </c>
      <c r="F2321" s="2" t="s">
        <v>13851</v>
      </c>
      <c r="G2321" s="2" t="s">
        <v>204</v>
      </c>
      <c r="H2321" s="4" t="s">
        <v>13852</v>
      </c>
      <c r="I2321" s="5" t="s">
        <v>13853</v>
      </c>
      <c r="J2321" s="2" t="s">
        <v>63</v>
      </c>
      <c r="K2321" s="2" t="s">
        <v>73</v>
      </c>
      <c r="L2321" s="2"/>
      <c r="M2321" s="8" t="s">
        <v>39</v>
      </c>
      <c r="N2321" s="2" t="s">
        <v>9153</v>
      </c>
      <c r="O2321" s="2" t="s">
        <v>198</v>
      </c>
      <c r="P2321" s="6">
        <v>9198</v>
      </c>
      <c r="Q2321" s="7" t="s">
        <v>52391</v>
      </c>
    </row>
    <row r="2322" spans="1:17" x14ac:dyDescent="0.2">
      <c r="A2322" s="2" t="s">
        <v>13854</v>
      </c>
      <c r="B2322" s="2" t="s">
        <v>13855</v>
      </c>
      <c r="C2322" s="3">
        <v>27823</v>
      </c>
      <c r="D2322" s="2" t="s">
        <v>13856</v>
      </c>
      <c r="E2322" s="2" t="s">
        <v>6707</v>
      </c>
      <c r="F2322" s="2" t="s">
        <v>13857</v>
      </c>
      <c r="G2322" s="2" t="s">
        <v>22</v>
      </c>
      <c r="H2322" s="4" t="s">
        <v>13858</v>
      </c>
      <c r="I2322" s="5" t="s">
        <v>13859</v>
      </c>
      <c r="J2322" s="2" t="s">
        <v>25</v>
      </c>
      <c r="K2322" s="2" t="s">
        <v>26</v>
      </c>
      <c r="L2322" s="2"/>
      <c r="M2322" s="8" t="s">
        <v>105</v>
      </c>
      <c r="N2322" s="2" t="s">
        <v>448</v>
      </c>
      <c r="O2322" s="2" t="s">
        <v>87</v>
      </c>
      <c r="P2322" s="6">
        <v>8649</v>
      </c>
      <c r="Q2322" s="7" t="s">
        <v>52391</v>
      </c>
    </row>
    <row r="2323" spans="1:17" x14ac:dyDescent="0.2">
      <c r="A2323" s="2" t="s">
        <v>13860</v>
      </c>
      <c r="B2323" s="2" t="s">
        <v>13861</v>
      </c>
      <c r="C2323" s="3">
        <v>29513</v>
      </c>
      <c r="D2323" s="2" t="s">
        <v>13862</v>
      </c>
      <c r="E2323" s="2" t="s">
        <v>654</v>
      </c>
      <c r="F2323" s="2" t="s">
        <v>13863</v>
      </c>
      <c r="G2323" s="2" t="s">
        <v>175</v>
      </c>
      <c r="H2323" s="4" t="s">
        <v>13864</v>
      </c>
      <c r="I2323" s="5" t="s">
        <v>13865</v>
      </c>
      <c r="J2323" s="2" t="s">
        <v>51</v>
      </c>
      <c r="K2323" s="2" t="s">
        <v>73</v>
      </c>
      <c r="L2323" s="2"/>
      <c r="M2323" s="8" t="s">
        <v>105</v>
      </c>
      <c r="N2323" s="2" t="s">
        <v>6207</v>
      </c>
      <c r="O2323" s="2" t="s">
        <v>188</v>
      </c>
      <c r="P2323" s="6">
        <v>4589</v>
      </c>
      <c r="Q2323" s="7" t="s">
        <v>52391</v>
      </c>
    </row>
    <row r="2324" spans="1:17" x14ac:dyDescent="0.2">
      <c r="A2324" s="2" t="s">
        <v>13866</v>
      </c>
      <c r="B2324" s="2" t="s">
        <v>13867</v>
      </c>
      <c r="C2324" s="3">
        <v>18910</v>
      </c>
      <c r="D2324" s="2" t="s">
        <v>13868</v>
      </c>
      <c r="E2324" s="2" t="s">
        <v>583</v>
      </c>
      <c r="F2324" s="2" t="s">
        <v>13869</v>
      </c>
      <c r="G2324" s="2" t="s">
        <v>413</v>
      </c>
      <c r="H2324" s="4" t="s">
        <v>13870</v>
      </c>
      <c r="I2324" s="5" t="s">
        <v>13871</v>
      </c>
      <c r="J2324" s="2" t="s">
        <v>160</v>
      </c>
      <c r="K2324" s="2" t="s">
        <v>26</v>
      </c>
      <c r="L2324" s="2"/>
      <c r="M2324" s="8" t="s">
        <v>116</v>
      </c>
      <c r="N2324" s="2" t="s">
        <v>2998</v>
      </c>
      <c r="O2324" s="2" t="s">
        <v>29</v>
      </c>
      <c r="P2324" s="6">
        <v>8627</v>
      </c>
      <c r="Q2324" s="7" t="s">
        <v>52391</v>
      </c>
    </row>
    <row r="2325" spans="1:17" x14ac:dyDescent="0.2">
      <c r="A2325" s="2" t="s">
        <v>13872</v>
      </c>
      <c r="B2325" s="2" t="s">
        <v>9310</v>
      </c>
      <c r="C2325" s="3">
        <v>20022</v>
      </c>
      <c r="D2325" s="2" t="s">
        <v>13873</v>
      </c>
      <c r="E2325" s="2" t="s">
        <v>6145</v>
      </c>
      <c r="F2325" s="2" t="s">
        <v>863</v>
      </c>
      <c r="G2325" s="2" t="s">
        <v>175</v>
      </c>
      <c r="H2325" s="4" t="s">
        <v>13874</v>
      </c>
      <c r="I2325" s="5" t="s">
        <v>13875</v>
      </c>
      <c r="J2325" s="2" t="s">
        <v>25</v>
      </c>
      <c r="K2325" s="2" t="s">
        <v>26</v>
      </c>
      <c r="L2325" s="2"/>
      <c r="M2325" s="8" t="s">
        <v>52</v>
      </c>
      <c r="N2325" s="2" t="s">
        <v>5897</v>
      </c>
      <c r="O2325" s="2" t="s">
        <v>188</v>
      </c>
      <c r="P2325" s="6">
        <v>6636</v>
      </c>
      <c r="Q2325" s="7" t="s">
        <v>52391</v>
      </c>
    </row>
    <row r="2326" spans="1:17" x14ac:dyDescent="0.2">
      <c r="A2326" s="2" t="s">
        <v>13876</v>
      </c>
      <c r="B2326" s="2" t="s">
        <v>13877</v>
      </c>
      <c r="C2326" s="3">
        <v>25732</v>
      </c>
      <c r="D2326" s="2" t="s">
        <v>13878</v>
      </c>
      <c r="E2326" s="2" t="s">
        <v>3043</v>
      </c>
      <c r="F2326" s="2" t="s">
        <v>2150</v>
      </c>
      <c r="G2326" s="2" t="s">
        <v>113</v>
      </c>
      <c r="H2326" s="4" t="s">
        <v>13879</v>
      </c>
      <c r="I2326" s="5" t="s">
        <v>13880</v>
      </c>
      <c r="J2326" s="2" t="s">
        <v>51</v>
      </c>
      <c r="K2326" s="2" t="s">
        <v>38</v>
      </c>
      <c r="L2326" s="2"/>
      <c r="M2326" s="8" t="s">
        <v>376</v>
      </c>
      <c r="N2326" s="2" t="s">
        <v>3954</v>
      </c>
      <c r="O2326" s="2" t="s">
        <v>41</v>
      </c>
      <c r="P2326" s="6">
        <v>7843</v>
      </c>
      <c r="Q2326" s="7" t="s">
        <v>52391</v>
      </c>
    </row>
    <row r="2327" spans="1:17" x14ac:dyDescent="0.2">
      <c r="A2327" s="2" t="s">
        <v>13881</v>
      </c>
      <c r="B2327" s="2" t="s">
        <v>13882</v>
      </c>
      <c r="C2327" s="3">
        <v>20658</v>
      </c>
      <c r="D2327" s="2" t="s">
        <v>13883</v>
      </c>
      <c r="E2327" s="2" t="s">
        <v>5544</v>
      </c>
      <c r="F2327" s="2" t="s">
        <v>13884</v>
      </c>
      <c r="G2327" s="2" t="s">
        <v>70</v>
      </c>
      <c r="H2327" s="4" t="s">
        <v>13885</v>
      </c>
      <c r="I2327" s="5" t="s">
        <v>13886</v>
      </c>
      <c r="J2327" s="2" t="s">
        <v>63</v>
      </c>
      <c r="K2327" s="2" t="s">
        <v>26</v>
      </c>
      <c r="L2327" s="2"/>
      <c r="M2327" s="8" t="s">
        <v>116</v>
      </c>
      <c r="N2327" s="2" t="s">
        <v>3728</v>
      </c>
      <c r="O2327" s="2" t="s">
        <v>243</v>
      </c>
      <c r="P2327" s="6">
        <v>7956</v>
      </c>
      <c r="Q2327" s="7" t="s">
        <v>52391</v>
      </c>
    </row>
    <row r="2328" spans="1:17" x14ac:dyDescent="0.2">
      <c r="A2328" s="2" t="s">
        <v>13887</v>
      </c>
      <c r="B2328" s="2" t="s">
        <v>13888</v>
      </c>
      <c r="C2328" s="3">
        <v>18673</v>
      </c>
      <c r="D2328" s="2" t="s">
        <v>13889</v>
      </c>
      <c r="E2328" s="2" t="s">
        <v>264</v>
      </c>
      <c r="F2328" s="2" t="s">
        <v>4623</v>
      </c>
      <c r="G2328" s="2" t="s">
        <v>292</v>
      </c>
      <c r="H2328" s="4" t="s">
        <v>13890</v>
      </c>
      <c r="I2328" s="5" t="s">
        <v>13891</v>
      </c>
      <c r="J2328" s="2" t="s">
        <v>160</v>
      </c>
      <c r="K2328" s="2" t="s">
        <v>38</v>
      </c>
      <c r="L2328" s="2"/>
      <c r="M2328" s="8" t="s">
        <v>27</v>
      </c>
      <c r="N2328" s="2" t="s">
        <v>2041</v>
      </c>
      <c r="O2328" s="2" t="s">
        <v>188</v>
      </c>
      <c r="P2328" s="6">
        <v>5913</v>
      </c>
      <c r="Q2328" s="7" t="s">
        <v>52391</v>
      </c>
    </row>
    <row r="2329" spans="1:17" x14ac:dyDescent="0.2">
      <c r="A2329" s="2" t="s">
        <v>13892</v>
      </c>
      <c r="B2329" s="2" t="s">
        <v>1798</v>
      </c>
      <c r="C2329" s="3">
        <v>34531</v>
      </c>
      <c r="D2329" s="2" t="s">
        <v>13893</v>
      </c>
      <c r="E2329" s="2" t="s">
        <v>8026</v>
      </c>
      <c r="F2329" s="2" t="s">
        <v>13894</v>
      </c>
      <c r="G2329" s="2" t="s">
        <v>413</v>
      </c>
      <c r="H2329" s="4" t="s">
        <v>13895</v>
      </c>
      <c r="I2329" s="5" t="s">
        <v>13896</v>
      </c>
      <c r="J2329" s="2" t="s">
        <v>63</v>
      </c>
      <c r="K2329" s="2" t="s">
        <v>26</v>
      </c>
      <c r="L2329" s="2"/>
      <c r="M2329" s="8" t="s">
        <v>376</v>
      </c>
      <c r="N2329" s="2" t="s">
        <v>5346</v>
      </c>
      <c r="O2329" s="2" t="s">
        <v>188</v>
      </c>
      <c r="P2329" s="6">
        <v>8959</v>
      </c>
      <c r="Q2329" s="7" t="s">
        <v>52391</v>
      </c>
    </row>
    <row r="2330" spans="1:17" x14ac:dyDescent="0.2">
      <c r="A2330" s="2" t="s">
        <v>13897</v>
      </c>
      <c r="B2330" s="2" t="s">
        <v>13898</v>
      </c>
      <c r="C2330" s="3">
        <v>23361</v>
      </c>
      <c r="D2330" s="2" t="s">
        <v>13899</v>
      </c>
      <c r="E2330" s="2" t="s">
        <v>5691</v>
      </c>
      <c r="F2330" s="2" t="s">
        <v>203</v>
      </c>
      <c r="G2330" s="2" t="s">
        <v>60</v>
      </c>
      <c r="H2330" s="4" t="s">
        <v>13900</v>
      </c>
      <c r="I2330" s="5" t="s">
        <v>13901</v>
      </c>
      <c r="J2330" s="2" t="s">
        <v>160</v>
      </c>
      <c r="K2330" s="2" t="s">
        <v>38</v>
      </c>
      <c r="L2330" s="2"/>
      <c r="M2330" s="8" t="s">
        <v>268</v>
      </c>
      <c r="N2330" s="2" t="s">
        <v>842</v>
      </c>
      <c r="O2330" s="2" t="s">
        <v>29</v>
      </c>
      <c r="P2330" s="6">
        <v>2296</v>
      </c>
      <c r="Q2330" s="7" t="s">
        <v>52391</v>
      </c>
    </row>
    <row r="2331" spans="1:17" x14ac:dyDescent="0.2">
      <c r="A2331" s="2" t="s">
        <v>13902</v>
      </c>
      <c r="B2331" s="2" t="s">
        <v>13903</v>
      </c>
      <c r="C2331" s="3">
        <v>24647</v>
      </c>
      <c r="D2331" s="2" t="s">
        <v>13904</v>
      </c>
      <c r="E2331" s="2" t="s">
        <v>8008</v>
      </c>
      <c r="F2331" s="2" t="s">
        <v>1017</v>
      </c>
      <c r="G2331" s="2" t="s">
        <v>413</v>
      </c>
      <c r="H2331" s="4" t="s">
        <v>13905</v>
      </c>
      <c r="I2331" s="5" t="s">
        <v>13906</v>
      </c>
      <c r="J2331" s="2" t="s">
        <v>25</v>
      </c>
      <c r="K2331" s="2" t="s">
        <v>38</v>
      </c>
      <c r="L2331" s="2"/>
      <c r="M2331" s="8" t="s">
        <v>105</v>
      </c>
      <c r="N2331" s="2" t="s">
        <v>7238</v>
      </c>
      <c r="O2331" s="2" t="s">
        <v>54</v>
      </c>
      <c r="P2331" s="6">
        <v>1530</v>
      </c>
      <c r="Q2331" s="7" t="s">
        <v>52391</v>
      </c>
    </row>
    <row r="2332" spans="1:17" x14ac:dyDescent="0.2">
      <c r="A2332" s="2" t="s">
        <v>13907</v>
      </c>
      <c r="B2332" s="2" t="s">
        <v>13908</v>
      </c>
      <c r="C2332" s="3">
        <v>25720</v>
      </c>
      <c r="D2332" s="2" t="s">
        <v>13909</v>
      </c>
      <c r="E2332" s="2" t="s">
        <v>1585</v>
      </c>
      <c r="F2332" s="2" t="s">
        <v>12686</v>
      </c>
      <c r="G2332" s="2" t="s">
        <v>437</v>
      </c>
      <c r="H2332" s="4" t="s">
        <v>13910</v>
      </c>
      <c r="I2332" s="5" t="s">
        <v>2907</v>
      </c>
      <c r="J2332" s="2" t="s">
        <v>63</v>
      </c>
      <c r="K2332" s="2" t="s">
        <v>73</v>
      </c>
      <c r="L2332" s="2"/>
      <c r="M2332" s="8" t="s">
        <v>143</v>
      </c>
      <c r="N2332" s="2" t="s">
        <v>7588</v>
      </c>
      <c r="O2332" s="2" t="s">
        <v>188</v>
      </c>
      <c r="P2332" s="6">
        <v>5838</v>
      </c>
      <c r="Q2332" s="7" t="s">
        <v>52391</v>
      </c>
    </row>
    <row r="2333" spans="1:17" x14ac:dyDescent="0.2">
      <c r="A2333" s="2" t="s">
        <v>13911</v>
      </c>
      <c r="B2333" s="2" t="s">
        <v>13912</v>
      </c>
      <c r="C2333" s="3">
        <v>30012</v>
      </c>
      <c r="D2333" s="2" t="s">
        <v>13913</v>
      </c>
      <c r="E2333" s="2" t="s">
        <v>4474</v>
      </c>
      <c r="F2333" s="2" t="s">
        <v>9239</v>
      </c>
      <c r="G2333" s="2" t="s">
        <v>223</v>
      </c>
      <c r="H2333" s="4" t="s">
        <v>13914</v>
      </c>
      <c r="I2333" s="5" t="s">
        <v>13915</v>
      </c>
      <c r="J2333" s="2" t="s">
        <v>51</v>
      </c>
      <c r="K2333" s="2" t="s">
        <v>38</v>
      </c>
      <c r="L2333" s="2"/>
      <c r="M2333" s="8" t="s">
        <v>27</v>
      </c>
      <c r="N2333" s="2" t="s">
        <v>9308</v>
      </c>
      <c r="O2333" s="2" t="s">
        <v>243</v>
      </c>
      <c r="P2333" s="6">
        <v>2720</v>
      </c>
      <c r="Q2333" s="7" t="s">
        <v>52391</v>
      </c>
    </row>
    <row r="2334" spans="1:17" x14ac:dyDescent="0.2">
      <c r="A2334" s="2" t="s">
        <v>13916</v>
      </c>
      <c r="B2334" s="2" t="s">
        <v>13917</v>
      </c>
      <c r="C2334" s="3">
        <v>36308</v>
      </c>
      <c r="D2334" s="2" t="s">
        <v>13918</v>
      </c>
      <c r="E2334" s="2" t="s">
        <v>9803</v>
      </c>
      <c r="F2334" s="2" t="s">
        <v>13919</v>
      </c>
      <c r="G2334" s="2" t="s">
        <v>249</v>
      </c>
      <c r="H2334" s="4" t="s">
        <v>13920</v>
      </c>
      <c r="I2334" s="5" t="s">
        <v>13921</v>
      </c>
      <c r="J2334" s="2" t="s">
        <v>63</v>
      </c>
      <c r="K2334" s="2" t="s">
        <v>26</v>
      </c>
      <c r="L2334" s="2"/>
      <c r="M2334" s="8" t="s">
        <v>39</v>
      </c>
      <c r="N2334" s="2" t="s">
        <v>3716</v>
      </c>
      <c r="O2334" s="2" t="s">
        <v>243</v>
      </c>
      <c r="P2334" s="6">
        <v>1569</v>
      </c>
      <c r="Q2334" s="7" t="s">
        <v>52391</v>
      </c>
    </row>
    <row r="2335" spans="1:17" x14ac:dyDescent="0.2">
      <c r="A2335" s="2" t="s">
        <v>13922</v>
      </c>
      <c r="B2335" s="2" t="s">
        <v>13923</v>
      </c>
      <c r="C2335" s="3">
        <v>16919</v>
      </c>
      <c r="D2335" s="2" t="s">
        <v>13899</v>
      </c>
      <c r="E2335" s="2" t="s">
        <v>300</v>
      </c>
      <c r="F2335" s="2" t="s">
        <v>855</v>
      </c>
      <c r="G2335" s="2" t="s">
        <v>102</v>
      </c>
      <c r="H2335" s="4" t="s">
        <v>13924</v>
      </c>
      <c r="I2335" s="5" t="s">
        <v>13925</v>
      </c>
      <c r="J2335" s="2" t="s">
        <v>25</v>
      </c>
      <c r="K2335" s="2" t="s">
        <v>73</v>
      </c>
      <c r="L2335" s="2"/>
      <c r="M2335" s="8" t="s">
        <v>74</v>
      </c>
      <c r="N2335" s="2" t="s">
        <v>858</v>
      </c>
      <c r="O2335" s="2" t="s">
        <v>296</v>
      </c>
      <c r="P2335" s="6">
        <v>9932</v>
      </c>
      <c r="Q2335" s="7" t="s">
        <v>52391</v>
      </c>
    </row>
    <row r="2336" spans="1:17" x14ac:dyDescent="0.2">
      <c r="A2336" s="2" t="s">
        <v>13926</v>
      </c>
      <c r="B2336" s="2" t="s">
        <v>13927</v>
      </c>
      <c r="C2336" s="3">
        <v>34808</v>
      </c>
      <c r="D2336" s="2" t="s">
        <v>13928</v>
      </c>
      <c r="E2336" s="2" t="s">
        <v>1671</v>
      </c>
      <c r="F2336" s="2" t="s">
        <v>4259</v>
      </c>
      <c r="G2336" s="2" t="s">
        <v>132</v>
      </c>
      <c r="H2336" s="4" t="s">
        <v>13929</v>
      </c>
      <c r="I2336" s="5" t="s">
        <v>13930</v>
      </c>
      <c r="J2336" s="2" t="s">
        <v>25</v>
      </c>
      <c r="K2336" s="2" t="s">
        <v>38</v>
      </c>
      <c r="L2336" s="2"/>
      <c r="M2336" s="8" t="s">
        <v>105</v>
      </c>
      <c r="N2336" s="2" t="s">
        <v>6814</v>
      </c>
      <c r="O2336" s="2" t="s">
        <v>41</v>
      </c>
      <c r="P2336" s="6">
        <v>6598</v>
      </c>
      <c r="Q2336" s="7" t="s">
        <v>52391</v>
      </c>
    </row>
    <row r="2337" spans="1:17" x14ac:dyDescent="0.2">
      <c r="A2337" s="2" t="s">
        <v>13931</v>
      </c>
      <c r="B2337" s="2" t="s">
        <v>13932</v>
      </c>
      <c r="C2337" s="3">
        <v>28710</v>
      </c>
      <c r="D2337" s="2" t="s">
        <v>13933</v>
      </c>
      <c r="E2337" s="2" t="s">
        <v>4922</v>
      </c>
      <c r="F2337" s="2" t="s">
        <v>13934</v>
      </c>
      <c r="G2337" s="2" t="s">
        <v>341</v>
      </c>
      <c r="H2337" s="4" t="s">
        <v>13935</v>
      </c>
      <c r="I2337" s="5" t="s">
        <v>13936</v>
      </c>
      <c r="J2337" s="2" t="s">
        <v>84</v>
      </c>
      <c r="K2337" s="2" t="s">
        <v>73</v>
      </c>
      <c r="L2337" s="2"/>
      <c r="M2337" s="8" t="s">
        <v>105</v>
      </c>
      <c r="N2337" s="2" t="s">
        <v>4055</v>
      </c>
      <c r="O2337" s="2" t="s">
        <v>312</v>
      </c>
      <c r="P2337" s="6">
        <v>4974</v>
      </c>
      <c r="Q2337" s="7" t="s">
        <v>52391</v>
      </c>
    </row>
    <row r="2338" spans="1:17" x14ac:dyDescent="0.2">
      <c r="A2338" s="2" t="s">
        <v>13937</v>
      </c>
      <c r="B2338" s="2" t="s">
        <v>13938</v>
      </c>
      <c r="C2338" s="3">
        <v>18629</v>
      </c>
      <c r="D2338" s="2" t="s">
        <v>13939</v>
      </c>
      <c r="E2338" s="2" t="s">
        <v>3506</v>
      </c>
      <c r="F2338" s="2" t="s">
        <v>3429</v>
      </c>
      <c r="G2338" s="2" t="s">
        <v>204</v>
      </c>
      <c r="H2338" s="4" t="s">
        <v>13940</v>
      </c>
      <c r="I2338" s="5" t="s">
        <v>13941</v>
      </c>
      <c r="J2338" s="2" t="s">
        <v>63</v>
      </c>
      <c r="K2338" s="2" t="s">
        <v>26</v>
      </c>
      <c r="L2338" s="2"/>
      <c r="M2338" s="8" t="s">
        <v>105</v>
      </c>
      <c r="N2338" s="2" t="s">
        <v>7072</v>
      </c>
      <c r="O2338" s="2" t="s">
        <v>198</v>
      </c>
      <c r="P2338" s="6">
        <v>4331</v>
      </c>
      <c r="Q2338" s="7" t="s">
        <v>52391</v>
      </c>
    </row>
    <row r="2339" spans="1:17" x14ac:dyDescent="0.2">
      <c r="A2339" s="2" t="s">
        <v>13942</v>
      </c>
      <c r="B2339" s="2" t="s">
        <v>13943</v>
      </c>
      <c r="C2339" s="3">
        <v>21305</v>
      </c>
      <c r="D2339" s="2" t="s">
        <v>13944</v>
      </c>
      <c r="E2339" s="2" t="s">
        <v>2538</v>
      </c>
      <c r="F2339" s="2" t="s">
        <v>639</v>
      </c>
      <c r="G2339" s="2" t="s">
        <v>93</v>
      </c>
      <c r="H2339" s="4" t="s">
        <v>13945</v>
      </c>
      <c r="I2339" s="5" t="s">
        <v>13946</v>
      </c>
      <c r="J2339" s="2" t="s">
        <v>63</v>
      </c>
      <c r="K2339" s="2" t="s">
        <v>73</v>
      </c>
      <c r="L2339" s="2"/>
      <c r="M2339" s="8" t="s">
        <v>52</v>
      </c>
      <c r="N2339" s="2" t="s">
        <v>1986</v>
      </c>
      <c r="O2339" s="2" t="s">
        <v>198</v>
      </c>
      <c r="P2339" s="6">
        <v>2187</v>
      </c>
      <c r="Q2339" s="7" t="s">
        <v>52391</v>
      </c>
    </row>
    <row r="2340" spans="1:17" x14ac:dyDescent="0.2">
      <c r="A2340" s="2" t="s">
        <v>13947</v>
      </c>
      <c r="B2340" s="2" t="s">
        <v>13948</v>
      </c>
      <c r="C2340" s="3">
        <v>35633</v>
      </c>
      <c r="D2340" s="2" t="s">
        <v>13949</v>
      </c>
      <c r="E2340" s="2" t="s">
        <v>3799</v>
      </c>
      <c r="F2340" s="2" t="s">
        <v>13950</v>
      </c>
      <c r="G2340" s="2" t="s">
        <v>35</v>
      </c>
      <c r="H2340" s="4" t="s">
        <v>13951</v>
      </c>
      <c r="I2340" s="5" t="s">
        <v>13952</v>
      </c>
      <c r="J2340" s="2" t="s">
        <v>63</v>
      </c>
      <c r="K2340" s="2" t="s">
        <v>73</v>
      </c>
      <c r="L2340" s="2"/>
      <c r="M2340" s="8" t="s">
        <v>52</v>
      </c>
      <c r="N2340" s="2" t="s">
        <v>197</v>
      </c>
      <c r="O2340" s="2" t="s">
        <v>107</v>
      </c>
      <c r="P2340" s="6">
        <v>9816</v>
      </c>
      <c r="Q2340" s="7" t="s">
        <v>52391</v>
      </c>
    </row>
    <row r="2341" spans="1:17" x14ac:dyDescent="0.2">
      <c r="A2341" s="2" t="s">
        <v>13953</v>
      </c>
      <c r="B2341" s="2" t="s">
        <v>13954</v>
      </c>
      <c r="C2341" s="3">
        <v>39117</v>
      </c>
      <c r="D2341" s="2" t="s">
        <v>13955</v>
      </c>
      <c r="E2341" s="2" t="s">
        <v>5114</v>
      </c>
      <c r="F2341" s="2" t="s">
        <v>5339</v>
      </c>
      <c r="G2341" s="2" t="s">
        <v>223</v>
      </c>
      <c r="H2341" s="4" t="s">
        <v>13956</v>
      </c>
      <c r="I2341" s="5" t="s">
        <v>13957</v>
      </c>
      <c r="J2341" s="2" t="s">
        <v>51</v>
      </c>
      <c r="K2341" s="2" t="s">
        <v>38</v>
      </c>
      <c r="L2341" s="2"/>
      <c r="M2341" s="8" t="s">
        <v>105</v>
      </c>
      <c r="N2341" s="2" t="s">
        <v>2581</v>
      </c>
      <c r="O2341" s="2" t="s">
        <v>41</v>
      </c>
      <c r="P2341" s="6">
        <v>4204</v>
      </c>
      <c r="Q2341" s="7" t="s">
        <v>52391</v>
      </c>
    </row>
    <row r="2342" spans="1:17" x14ac:dyDescent="0.2">
      <c r="A2342" s="2" t="s">
        <v>13958</v>
      </c>
      <c r="B2342" s="2" t="s">
        <v>13959</v>
      </c>
      <c r="C2342" s="3">
        <v>38290</v>
      </c>
      <c r="D2342" s="2" t="s">
        <v>13960</v>
      </c>
      <c r="E2342" s="2" t="s">
        <v>854</v>
      </c>
      <c r="F2342" s="2" t="s">
        <v>1578</v>
      </c>
      <c r="G2342" s="2" t="s">
        <v>679</v>
      </c>
      <c r="H2342" s="4" t="s">
        <v>13961</v>
      </c>
      <c r="I2342" s="5" t="s">
        <v>13962</v>
      </c>
      <c r="J2342" s="2" t="s">
        <v>84</v>
      </c>
      <c r="K2342" s="2" t="s">
        <v>73</v>
      </c>
      <c r="L2342" s="2"/>
      <c r="M2342" s="8" t="s">
        <v>143</v>
      </c>
      <c r="N2342" s="2" t="s">
        <v>4889</v>
      </c>
      <c r="O2342" s="2" t="s">
        <v>87</v>
      </c>
      <c r="P2342" s="6">
        <v>8102</v>
      </c>
      <c r="Q2342" s="7" t="s">
        <v>52391</v>
      </c>
    </row>
    <row r="2343" spans="1:17" x14ac:dyDescent="0.2">
      <c r="A2343" s="2" t="s">
        <v>13963</v>
      </c>
      <c r="B2343" s="2" t="s">
        <v>13964</v>
      </c>
      <c r="C2343" s="3">
        <v>23716</v>
      </c>
      <c r="D2343" s="2" t="s">
        <v>13965</v>
      </c>
      <c r="E2343" s="2" t="s">
        <v>1758</v>
      </c>
      <c r="F2343" s="2" t="s">
        <v>6263</v>
      </c>
      <c r="G2343" s="2" t="s">
        <v>113</v>
      </c>
      <c r="H2343" s="4" t="s">
        <v>13966</v>
      </c>
      <c r="I2343" s="5" t="s">
        <v>13967</v>
      </c>
      <c r="J2343" s="2" t="s">
        <v>25</v>
      </c>
      <c r="K2343" s="2" t="s">
        <v>73</v>
      </c>
      <c r="L2343" s="2"/>
      <c r="M2343" s="8" t="s">
        <v>74</v>
      </c>
      <c r="N2343" s="2" t="s">
        <v>2096</v>
      </c>
      <c r="O2343" s="2" t="s">
        <v>243</v>
      </c>
      <c r="P2343" s="6">
        <v>7286</v>
      </c>
      <c r="Q2343" s="7" t="s">
        <v>52391</v>
      </c>
    </row>
    <row r="2344" spans="1:17" x14ac:dyDescent="0.2">
      <c r="A2344" s="2" t="s">
        <v>13968</v>
      </c>
      <c r="B2344" s="2" t="s">
        <v>13969</v>
      </c>
      <c r="C2344" s="3">
        <v>28308</v>
      </c>
      <c r="D2344" s="2" t="s">
        <v>13970</v>
      </c>
      <c r="E2344" s="2" t="s">
        <v>662</v>
      </c>
      <c r="F2344" s="2" t="s">
        <v>3689</v>
      </c>
      <c r="G2344" s="2" t="s">
        <v>687</v>
      </c>
      <c r="H2344" s="4" t="s">
        <v>13971</v>
      </c>
      <c r="I2344" s="5" t="s">
        <v>13972</v>
      </c>
      <c r="J2344" s="2" t="s">
        <v>160</v>
      </c>
      <c r="K2344" s="2" t="s">
        <v>26</v>
      </c>
      <c r="L2344" s="2"/>
      <c r="M2344" s="8" t="s">
        <v>143</v>
      </c>
      <c r="N2344" s="2" t="s">
        <v>602</v>
      </c>
      <c r="O2344" s="2" t="s">
        <v>41</v>
      </c>
      <c r="P2344" s="6">
        <v>6307</v>
      </c>
      <c r="Q2344" s="7" t="s">
        <v>52391</v>
      </c>
    </row>
    <row r="2345" spans="1:17" x14ac:dyDescent="0.2">
      <c r="A2345" s="2" t="s">
        <v>13973</v>
      </c>
      <c r="B2345" s="2" t="s">
        <v>13974</v>
      </c>
      <c r="C2345" s="3">
        <v>36794</v>
      </c>
      <c r="D2345" s="2" t="s">
        <v>13975</v>
      </c>
      <c r="E2345" s="2" t="s">
        <v>435</v>
      </c>
      <c r="F2345" s="2" t="s">
        <v>1809</v>
      </c>
      <c r="G2345" s="2" t="s">
        <v>113</v>
      </c>
      <c r="H2345" s="4" t="s">
        <v>13976</v>
      </c>
      <c r="I2345" s="5" t="s">
        <v>13977</v>
      </c>
      <c r="J2345" s="2" t="s">
        <v>63</v>
      </c>
      <c r="K2345" s="2" t="s">
        <v>38</v>
      </c>
      <c r="L2345" s="2"/>
      <c r="M2345" s="8" t="s">
        <v>105</v>
      </c>
      <c r="N2345" s="2" t="s">
        <v>2901</v>
      </c>
      <c r="O2345" s="2" t="s">
        <v>54</v>
      </c>
      <c r="P2345" s="6">
        <v>9062</v>
      </c>
      <c r="Q2345" s="7" t="s">
        <v>52391</v>
      </c>
    </row>
    <row r="2346" spans="1:17" x14ac:dyDescent="0.2">
      <c r="A2346" s="2" t="s">
        <v>13978</v>
      </c>
      <c r="B2346" s="2" t="s">
        <v>13979</v>
      </c>
      <c r="C2346" s="3">
        <v>38822</v>
      </c>
      <c r="D2346" s="2" t="s">
        <v>13980</v>
      </c>
      <c r="E2346" s="2" t="s">
        <v>724</v>
      </c>
      <c r="F2346" s="2" t="s">
        <v>13981</v>
      </c>
      <c r="G2346" s="2" t="s">
        <v>249</v>
      </c>
      <c r="H2346" s="4" t="s">
        <v>13982</v>
      </c>
      <c r="I2346" s="5" t="s">
        <v>13983</v>
      </c>
      <c r="J2346" s="2" t="s">
        <v>63</v>
      </c>
      <c r="K2346" s="2" t="s">
        <v>26</v>
      </c>
      <c r="L2346" s="2"/>
      <c r="M2346" s="8" t="s">
        <v>27</v>
      </c>
      <c r="N2346" s="2" t="s">
        <v>5874</v>
      </c>
      <c r="O2346" s="2" t="s">
        <v>296</v>
      </c>
      <c r="P2346" s="6">
        <v>3182</v>
      </c>
      <c r="Q2346" s="7" t="s">
        <v>52391</v>
      </c>
    </row>
    <row r="2347" spans="1:17" x14ac:dyDescent="0.2">
      <c r="A2347" s="2" t="s">
        <v>13984</v>
      </c>
      <c r="B2347" s="2" t="s">
        <v>13985</v>
      </c>
      <c r="C2347" s="3">
        <v>34212</v>
      </c>
      <c r="D2347" s="2" t="s">
        <v>13986</v>
      </c>
      <c r="E2347" s="2" t="s">
        <v>654</v>
      </c>
      <c r="F2347" s="2" t="s">
        <v>13987</v>
      </c>
      <c r="G2347" s="2" t="s">
        <v>113</v>
      </c>
      <c r="H2347" s="4" t="s">
        <v>13988</v>
      </c>
      <c r="I2347" s="5" t="s">
        <v>13989</v>
      </c>
      <c r="J2347" s="2" t="s">
        <v>63</v>
      </c>
      <c r="K2347" s="2" t="s">
        <v>38</v>
      </c>
      <c r="L2347" s="2"/>
      <c r="M2347" s="8" t="s">
        <v>143</v>
      </c>
      <c r="N2347" s="2" t="s">
        <v>5476</v>
      </c>
      <c r="O2347" s="2" t="s">
        <v>107</v>
      </c>
      <c r="P2347" s="6">
        <v>3218</v>
      </c>
      <c r="Q2347" s="7" t="s">
        <v>52391</v>
      </c>
    </row>
    <row r="2348" spans="1:17" x14ac:dyDescent="0.2">
      <c r="A2348" s="2" t="s">
        <v>13990</v>
      </c>
      <c r="B2348" s="2" t="s">
        <v>13991</v>
      </c>
      <c r="C2348" s="3">
        <v>38108</v>
      </c>
      <c r="D2348" s="2" t="s">
        <v>13992</v>
      </c>
      <c r="E2348" s="2" t="s">
        <v>5462</v>
      </c>
      <c r="F2348" s="2" t="s">
        <v>13993</v>
      </c>
      <c r="G2348" s="2" t="s">
        <v>292</v>
      </c>
      <c r="H2348" s="4" t="s">
        <v>13994</v>
      </c>
      <c r="I2348" s="5" t="s">
        <v>13995</v>
      </c>
      <c r="J2348" s="2" t="s">
        <v>51</v>
      </c>
      <c r="K2348" s="2" t="s">
        <v>26</v>
      </c>
      <c r="L2348" s="2"/>
      <c r="M2348" s="8" t="s">
        <v>376</v>
      </c>
      <c r="N2348" s="2" t="s">
        <v>6128</v>
      </c>
      <c r="O2348" s="2" t="s">
        <v>243</v>
      </c>
      <c r="P2348" s="6">
        <v>6866</v>
      </c>
      <c r="Q2348" s="7" t="s">
        <v>52391</v>
      </c>
    </row>
    <row r="2349" spans="1:17" x14ac:dyDescent="0.2">
      <c r="A2349" s="2" t="s">
        <v>13996</v>
      </c>
      <c r="B2349" s="2" t="s">
        <v>3898</v>
      </c>
      <c r="C2349" s="3">
        <v>29152</v>
      </c>
      <c r="D2349" s="2" t="s">
        <v>13997</v>
      </c>
      <c r="E2349" s="2" t="s">
        <v>5677</v>
      </c>
      <c r="F2349" s="2" t="s">
        <v>112</v>
      </c>
      <c r="G2349" s="2" t="s">
        <v>275</v>
      </c>
      <c r="H2349" s="4" t="s">
        <v>13998</v>
      </c>
      <c r="I2349" s="5" t="s">
        <v>13999</v>
      </c>
      <c r="J2349" s="2" t="s">
        <v>51</v>
      </c>
      <c r="K2349" s="2" t="s">
        <v>73</v>
      </c>
      <c r="L2349" s="2"/>
      <c r="M2349" s="8" t="s">
        <v>52</v>
      </c>
      <c r="N2349" s="2" t="s">
        <v>6141</v>
      </c>
      <c r="O2349" s="2" t="s">
        <v>87</v>
      </c>
      <c r="P2349" s="6">
        <v>7895</v>
      </c>
      <c r="Q2349" s="7" t="s">
        <v>52391</v>
      </c>
    </row>
    <row r="2350" spans="1:17" x14ac:dyDescent="0.2">
      <c r="A2350" s="2" t="s">
        <v>14000</v>
      </c>
      <c r="B2350" s="2" t="s">
        <v>14001</v>
      </c>
      <c r="C2350" s="3">
        <v>36525</v>
      </c>
      <c r="D2350" s="2" t="s">
        <v>14002</v>
      </c>
      <c r="E2350" s="2" t="s">
        <v>4313</v>
      </c>
      <c r="F2350" s="2" t="s">
        <v>3488</v>
      </c>
      <c r="G2350" s="2" t="s">
        <v>249</v>
      </c>
      <c r="H2350" s="4" t="s">
        <v>14003</v>
      </c>
      <c r="I2350" s="5" t="s">
        <v>14004</v>
      </c>
      <c r="J2350" s="2" t="s">
        <v>84</v>
      </c>
      <c r="K2350" s="2" t="s">
        <v>38</v>
      </c>
      <c r="L2350" s="2"/>
      <c r="M2350" s="8" t="s">
        <v>268</v>
      </c>
      <c r="N2350" s="2" t="s">
        <v>5104</v>
      </c>
      <c r="O2350" s="2" t="s">
        <v>296</v>
      </c>
      <c r="P2350" s="6">
        <v>1513</v>
      </c>
      <c r="Q2350" s="7" t="s">
        <v>52391</v>
      </c>
    </row>
    <row r="2351" spans="1:17" x14ac:dyDescent="0.2">
      <c r="A2351" s="2" t="s">
        <v>14005</v>
      </c>
      <c r="B2351" s="2" t="s">
        <v>14006</v>
      </c>
      <c r="C2351" s="3">
        <v>29510</v>
      </c>
      <c r="D2351" s="2" t="s">
        <v>14007</v>
      </c>
      <c r="E2351" s="2" t="s">
        <v>2100</v>
      </c>
      <c r="F2351" s="2" t="s">
        <v>14008</v>
      </c>
      <c r="G2351" s="2" t="s">
        <v>184</v>
      </c>
      <c r="H2351" s="4" t="s">
        <v>14009</v>
      </c>
      <c r="I2351" s="5" t="s">
        <v>14010</v>
      </c>
      <c r="J2351" s="2" t="s">
        <v>160</v>
      </c>
      <c r="K2351" s="2" t="s">
        <v>73</v>
      </c>
      <c r="L2351" s="2"/>
      <c r="M2351" s="8" t="s">
        <v>27</v>
      </c>
      <c r="N2351" s="2" t="s">
        <v>6190</v>
      </c>
      <c r="O2351" s="2" t="s">
        <v>243</v>
      </c>
      <c r="P2351" s="6">
        <v>7107</v>
      </c>
      <c r="Q2351" s="7" t="s">
        <v>52391</v>
      </c>
    </row>
    <row r="2352" spans="1:17" x14ac:dyDescent="0.2">
      <c r="A2352" s="2" t="s">
        <v>14011</v>
      </c>
      <c r="B2352" s="2" t="s">
        <v>14012</v>
      </c>
      <c r="C2352" s="3">
        <v>33332</v>
      </c>
      <c r="D2352" s="2" t="s">
        <v>14013</v>
      </c>
      <c r="E2352" s="2" t="s">
        <v>8008</v>
      </c>
      <c r="F2352" s="2" t="s">
        <v>80</v>
      </c>
      <c r="G2352" s="2" t="s">
        <v>341</v>
      </c>
      <c r="H2352" s="4" t="s">
        <v>14014</v>
      </c>
      <c r="I2352" s="5" t="s">
        <v>14015</v>
      </c>
      <c r="J2352" s="2" t="s">
        <v>25</v>
      </c>
      <c r="K2352" s="2" t="s">
        <v>26</v>
      </c>
      <c r="L2352" s="2"/>
      <c r="M2352" s="8" t="s">
        <v>207</v>
      </c>
      <c r="N2352" s="2" t="s">
        <v>4810</v>
      </c>
      <c r="O2352" s="2" t="s">
        <v>54</v>
      </c>
      <c r="P2352" s="6">
        <v>4574</v>
      </c>
      <c r="Q2352" s="7" t="s">
        <v>52391</v>
      </c>
    </row>
    <row r="2353" spans="1:17" x14ac:dyDescent="0.2">
      <c r="A2353" s="2" t="s">
        <v>14016</v>
      </c>
      <c r="B2353" s="2" t="s">
        <v>14017</v>
      </c>
      <c r="C2353" s="3">
        <v>19078</v>
      </c>
      <c r="D2353" s="2" t="s">
        <v>14018</v>
      </c>
      <c r="E2353" s="2" t="s">
        <v>1764</v>
      </c>
      <c r="F2353" s="2" t="s">
        <v>14019</v>
      </c>
      <c r="G2353" s="2" t="s">
        <v>275</v>
      </c>
      <c r="H2353" s="4" t="s">
        <v>14020</v>
      </c>
      <c r="I2353" s="5" t="s">
        <v>14021</v>
      </c>
      <c r="J2353" s="2" t="s">
        <v>51</v>
      </c>
      <c r="K2353" s="2" t="s">
        <v>26</v>
      </c>
      <c r="L2353" s="2"/>
      <c r="M2353" s="8" t="s">
        <v>74</v>
      </c>
      <c r="N2353" s="2" t="s">
        <v>4676</v>
      </c>
      <c r="O2353" s="2" t="s">
        <v>54</v>
      </c>
      <c r="P2353" s="6">
        <v>1900</v>
      </c>
      <c r="Q2353" s="7" t="s">
        <v>52391</v>
      </c>
    </row>
    <row r="2354" spans="1:17" x14ac:dyDescent="0.2">
      <c r="A2354" s="2" t="s">
        <v>14022</v>
      </c>
      <c r="B2354" s="2" t="s">
        <v>14023</v>
      </c>
      <c r="C2354" s="3">
        <v>21982</v>
      </c>
      <c r="D2354" s="2" t="s">
        <v>14024</v>
      </c>
      <c r="E2354" s="2" t="s">
        <v>1665</v>
      </c>
      <c r="F2354" s="2" t="s">
        <v>6005</v>
      </c>
      <c r="G2354" s="2" t="s">
        <v>184</v>
      </c>
      <c r="H2354" s="4" t="s">
        <v>14025</v>
      </c>
      <c r="I2354" s="5" t="s">
        <v>14026</v>
      </c>
      <c r="J2354" s="2" t="s">
        <v>160</v>
      </c>
      <c r="K2354" s="2" t="s">
        <v>73</v>
      </c>
      <c r="L2354" s="2"/>
      <c r="M2354" s="8" t="s">
        <v>376</v>
      </c>
      <c r="N2354" s="2" t="s">
        <v>1727</v>
      </c>
      <c r="O2354" s="2" t="s">
        <v>198</v>
      </c>
      <c r="P2354" s="6">
        <v>3566</v>
      </c>
      <c r="Q2354" s="7" t="s">
        <v>52391</v>
      </c>
    </row>
    <row r="2355" spans="1:17" x14ac:dyDescent="0.2">
      <c r="A2355" s="2" t="s">
        <v>14027</v>
      </c>
      <c r="B2355" s="2" t="s">
        <v>14028</v>
      </c>
      <c r="C2355" s="3">
        <v>31743</v>
      </c>
      <c r="D2355" s="2" t="s">
        <v>14029</v>
      </c>
      <c r="E2355" s="2" t="s">
        <v>1998</v>
      </c>
      <c r="F2355" s="2" t="s">
        <v>8838</v>
      </c>
      <c r="G2355" s="2" t="s">
        <v>204</v>
      </c>
      <c r="H2355" s="4" t="s">
        <v>14030</v>
      </c>
      <c r="I2355" s="5" t="s">
        <v>14031</v>
      </c>
      <c r="J2355" s="2" t="s">
        <v>63</v>
      </c>
      <c r="K2355" s="2" t="s">
        <v>26</v>
      </c>
      <c r="L2355" s="2"/>
      <c r="M2355" s="8" t="s">
        <v>52</v>
      </c>
      <c r="N2355" s="2" t="s">
        <v>801</v>
      </c>
      <c r="O2355" s="2" t="s">
        <v>107</v>
      </c>
      <c r="P2355" s="6">
        <v>9718</v>
      </c>
      <c r="Q2355" s="7" t="s">
        <v>52391</v>
      </c>
    </row>
    <row r="2356" spans="1:17" x14ac:dyDescent="0.2">
      <c r="A2356" s="2" t="s">
        <v>14032</v>
      </c>
      <c r="B2356" s="2" t="s">
        <v>14033</v>
      </c>
      <c r="C2356" s="3">
        <v>34403</v>
      </c>
      <c r="D2356" s="2" t="s">
        <v>14034</v>
      </c>
      <c r="E2356" s="2" t="s">
        <v>3892</v>
      </c>
      <c r="F2356" s="2" t="s">
        <v>814</v>
      </c>
      <c r="G2356" s="2" t="s">
        <v>679</v>
      </c>
      <c r="H2356" s="4" t="s">
        <v>14035</v>
      </c>
      <c r="I2356" s="5" t="s">
        <v>14036</v>
      </c>
      <c r="J2356" s="2" t="s">
        <v>25</v>
      </c>
      <c r="K2356" s="2" t="s">
        <v>73</v>
      </c>
      <c r="L2356" s="2"/>
      <c r="M2356" s="8" t="s">
        <v>376</v>
      </c>
      <c r="N2356" s="2" t="s">
        <v>3393</v>
      </c>
      <c r="O2356" s="2" t="s">
        <v>87</v>
      </c>
      <c r="P2356" s="6">
        <v>9591</v>
      </c>
      <c r="Q2356" s="7" t="s">
        <v>52391</v>
      </c>
    </row>
    <row r="2357" spans="1:17" x14ac:dyDescent="0.2">
      <c r="A2357" s="2" t="s">
        <v>14037</v>
      </c>
      <c r="B2357" s="2" t="s">
        <v>5320</v>
      </c>
      <c r="C2357" s="3">
        <v>29434</v>
      </c>
      <c r="D2357" s="2" t="s">
        <v>14038</v>
      </c>
      <c r="E2357" s="2" t="s">
        <v>3268</v>
      </c>
      <c r="F2357" s="2" t="s">
        <v>13638</v>
      </c>
      <c r="G2357" s="2" t="s">
        <v>22</v>
      </c>
      <c r="H2357" s="4" t="s">
        <v>14039</v>
      </c>
      <c r="I2357" s="5" t="s">
        <v>14040</v>
      </c>
      <c r="J2357" s="2" t="s">
        <v>63</v>
      </c>
      <c r="K2357" s="2" t="s">
        <v>26</v>
      </c>
      <c r="L2357" s="2"/>
      <c r="M2357" s="8" t="s">
        <v>39</v>
      </c>
      <c r="N2357" s="2" t="s">
        <v>14041</v>
      </c>
      <c r="O2357" s="2" t="s">
        <v>296</v>
      </c>
      <c r="P2357" s="6">
        <v>9639</v>
      </c>
      <c r="Q2357" s="7" t="s">
        <v>52391</v>
      </c>
    </row>
    <row r="2358" spans="1:17" x14ac:dyDescent="0.2">
      <c r="A2358" s="2" t="s">
        <v>14042</v>
      </c>
      <c r="B2358" s="2" t="s">
        <v>14043</v>
      </c>
      <c r="C2358" s="3">
        <v>26522</v>
      </c>
      <c r="D2358" s="2" t="s">
        <v>14044</v>
      </c>
      <c r="E2358" s="2" t="s">
        <v>165</v>
      </c>
      <c r="F2358" s="2" t="s">
        <v>9928</v>
      </c>
      <c r="G2358" s="2" t="s">
        <v>687</v>
      </c>
      <c r="H2358" s="4" t="s">
        <v>14045</v>
      </c>
      <c r="I2358" s="5" t="s">
        <v>14046</v>
      </c>
      <c r="J2358" s="2" t="s">
        <v>63</v>
      </c>
      <c r="K2358" s="2" t="s">
        <v>38</v>
      </c>
      <c r="L2358" s="2"/>
      <c r="M2358" s="8" t="s">
        <v>376</v>
      </c>
      <c r="N2358" s="2" t="s">
        <v>9285</v>
      </c>
      <c r="O2358" s="2" t="s">
        <v>41</v>
      </c>
      <c r="P2358" s="6">
        <v>5130</v>
      </c>
      <c r="Q2358" s="7" t="s">
        <v>52391</v>
      </c>
    </row>
    <row r="2359" spans="1:17" x14ac:dyDescent="0.2">
      <c r="A2359" s="2" t="s">
        <v>14047</v>
      </c>
      <c r="B2359" s="2" t="s">
        <v>14048</v>
      </c>
      <c r="C2359" s="3">
        <v>32220</v>
      </c>
      <c r="D2359" s="2" t="s">
        <v>14049</v>
      </c>
      <c r="E2359" s="2" t="s">
        <v>1010</v>
      </c>
      <c r="F2359" s="2" t="s">
        <v>453</v>
      </c>
      <c r="G2359" s="2" t="s">
        <v>194</v>
      </c>
      <c r="H2359" s="4" t="s">
        <v>14050</v>
      </c>
      <c r="I2359" s="5" t="s">
        <v>14051</v>
      </c>
      <c r="J2359" s="2" t="s">
        <v>51</v>
      </c>
      <c r="K2359" s="2" t="s">
        <v>38</v>
      </c>
      <c r="L2359" s="2"/>
      <c r="M2359" s="8" t="s">
        <v>207</v>
      </c>
      <c r="N2359" s="2" t="s">
        <v>1500</v>
      </c>
      <c r="O2359" s="2" t="s">
        <v>107</v>
      </c>
      <c r="P2359" s="6">
        <v>6682</v>
      </c>
      <c r="Q2359" s="7" t="s">
        <v>52391</v>
      </c>
    </row>
    <row r="2360" spans="1:17" x14ac:dyDescent="0.2">
      <c r="A2360" s="2" t="s">
        <v>14052</v>
      </c>
      <c r="B2360" s="2" t="s">
        <v>14053</v>
      </c>
      <c r="C2360" s="3">
        <v>31587</v>
      </c>
      <c r="D2360" s="2" t="s">
        <v>14054</v>
      </c>
      <c r="E2360" s="2" t="s">
        <v>2831</v>
      </c>
      <c r="F2360" s="2" t="s">
        <v>783</v>
      </c>
      <c r="G2360" s="2" t="s">
        <v>81</v>
      </c>
      <c r="H2360" s="4" t="s">
        <v>14055</v>
      </c>
      <c r="I2360" s="5" t="s">
        <v>14056</v>
      </c>
      <c r="J2360" s="2" t="s">
        <v>25</v>
      </c>
      <c r="K2360" s="2" t="s">
        <v>26</v>
      </c>
      <c r="L2360" s="2"/>
      <c r="M2360" s="8" t="s">
        <v>268</v>
      </c>
      <c r="N2360" s="2" t="s">
        <v>1812</v>
      </c>
      <c r="O2360" s="2" t="s">
        <v>87</v>
      </c>
      <c r="P2360" s="6">
        <v>8657</v>
      </c>
      <c r="Q2360" s="7" t="s">
        <v>52391</v>
      </c>
    </row>
    <row r="2361" spans="1:17" x14ac:dyDescent="0.2">
      <c r="A2361" s="2" t="s">
        <v>14057</v>
      </c>
      <c r="B2361" s="2" t="s">
        <v>14058</v>
      </c>
      <c r="C2361" s="3">
        <v>38163</v>
      </c>
      <c r="D2361" s="2" t="s">
        <v>14059</v>
      </c>
      <c r="E2361" s="2" t="s">
        <v>3732</v>
      </c>
      <c r="F2361" s="2" t="s">
        <v>239</v>
      </c>
      <c r="G2361" s="2" t="s">
        <v>679</v>
      </c>
      <c r="H2361" s="4" t="s">
        <v>14060</v>
      </c>
      <c r="I2361" s="5" t="s">
        <v>12840</v>
      </c>
      <c r="J2361" s="2" t="s">
        <v>160</v>
      </c>
      <c r="K2361" s="2" t="s">
        <v>26</v>
      </c>
      <c r="L2361" s="2"/>
      <c r="M2361" s="8" t="s">
        <v>207</v>
      </c>
      <c r="N2361" s="2" t="s">
        <v>423</v>
      </c>
      <c r="O2361" s="2" t="s">
        <v>29</v>
      </c>
      <c r="P2361" s="6">
        <v>2984</v>
      </c>
      <c r="Q2361" s="7" t="s">
        <v>52391</v>
      </c>
    </row>
    <row r="2362" spans="1:17" x14ac:dyDescent="0.2">
      <c r="A2362" s="2" t="s">
        <v>14061</v>
      </c>
      <c r="B2362" s="2" t="s">
        <v>14062</v>
      </c>
      <c r="C2362" s="3">
        <v>34585</v>
      </c>
      <c r="D2362" s="2" t="s">
        <v>14063</v>
      </c>
      <c r="E2362" s="2" t="s">
        <v>202</v>
      </c>
      <c r="F2362" s="2" t="s">
        <v>1837</v>
      </c>
      <c r="G2362" s="2" t="s">
        <v>249</v>
      </c>
      <c r="H2362" s="4" t="s">
        <v>14064</v>
      </c>
      <c r="I2362" s="5" t="s">
        <v>14065</v>
      </c>
      <c r="J2362" s="2" t="s">
        <v>160</v>
      </c>
      <c r="K2362" s="2" t="s">
        <v>73</v>
      </c>
      <c r="L2362" s="2"/>
      <c r="M2362" s="8" t="s">
        <v>143</v>
      </c>
      <c r="N2362" s="2" t="s">
        <v>5919</v>
      </c>
      <c r="O2362" s="2" t="s">
        <v>312</v>
      </c>
      <c r="P2362" s="6">
        <v>4081</v>
      </c>
      <c r="Q2362" s="7" t="s">
        <v>52391</v>
      </c>
    </row>
    <row r="2363" spans="1:17" x14ac:dyDescent="0.2">
      <c r="A2363" s="2" t="s">
        <v>14066</v>
      </c>
      <c r="B2363" s="2" t="s">
        <v>14067</v>
      </c>
      <c r="C2363" s="3">
        <v>25537</v>
      </c>
      <c r="D2363" s="2" t="s">
        <v>14068</v>
      </c>
      <c r="E2363" s="2" t="s">
        <v>508</v>
      </c>
      <c r="F2363" s="2" t="s">
        <v>14069</v>
      </c>
      <c r="G2363" s="2" t="s">
        <v>679</v>
      </c>
      <c r="H2363" s="4" t="s">
        <v>14070</v>
      </c>
      <c r="I2363" s="5" t="s">
        <v>14071</v>
      </c>
      <c r="J2363" s="2" t="s">
        <v>63</v>
      </c>
      <c r="K2363" s="2" t="s">
        <v>26</v>
      </c>
      <c r="L2363" s="2"/>
      <c r="M2363" s="8" t="s">
        <v>116</v>
      </c>
      <c r="N2363" s="2" t="s">
        <v>610</v>
      </c>
      <c r="O2363" s="2" t="s">
        <v>296</v>
      </c>
      <c r="P2363" s="6">
        <v>2714</v>
      </c>
      <c r="Q2363" s="7" t="s">
        <v>52391</v>
      </c>
    </row>
    <row r="2364" spans="1:17" x14ac:dyDescent="0.2">
      <c r="A2364" s="2" t="s">
        <v>14072</v>
      </c>
      <c r="B2364" s="2" t="s">
        <v>14073</v>
      </c>
      <c r="C2364" s="3">
        <v>27102</v>
      </c>
      <c r="D2364" s="2" t="s">
        <v>13473</v>
      </c>
      <c r="E2364" s="2" t="s">
        <v>364</v>
      </c>
      <c r="F2364" s="2" t="s">
        <v>525</v>
      </c>
      <c r="G2364" s="2" t="s">
        <v>48</v>
      </c>
      <c r="H2364" s="4" t="s">
        <v>14074</v>
      </c>
      <c r="I2364" s="5" t="s">
        <v>14075</v>
      </c>
      <c r="J2364" s="2" t="s">
        <v>51</v>
      </c>
      <c r="K2364" s="2" t="s">
        <v>38</v>
      </c>
      <c r="L2364" s="2"/>
      <c r="M2364" s="8" t="s">
        <v>268</v>
      </c>
      <c r="N2364" s="2" t="s">
        <v>2722</v>
      </c>
      <c r="O2364" s="2" t="s">
        <v>41</v>
      </c>
      <c r="P2364" s="6">
        <v>2290</v>
      </c>
      <c r="Q2364" s="7" t="s">
        <v>52391</v>
      </c>
    </row>
    <row r="2365" spans="1:17" x14ac:dyDescent="0.2">
      <c r="A2365" s="2" t="s">
        <v>14076</v>
      </c>
      <c r="B2365" s="2" t="s">
        <v>14077</v>
      </c>
      <c r="C2365" s="3">
        <v>18725</v>
      </c>
      <c r="D2365" s="2" t="s">
        <v>14078</v>
      </c>
      <c r="E2365" s="2" t="s">
        <v>4231</v>
      </c>
      <c r="F2365" s="2" t="s">
        <v>1968</v>
      </c>
      <c r="G2365" s="2" t="s">
        <v>687</v>
      </c>
      <c r="H2365" s="4" t="s">
        <v>14079</v>
      </c>
      <c r="I2365" s="5" t="s">
        <v>3384</v>
      </c>
      <c r="J2365" s="2" t="s">
        <v>63</v>
      </c>
      <c r="K2365" s="2" t="s">
        <v>38</v>
      </c>
      <c r="L2365" s="2"/>
      <c r="M2365" s="8" t="s">
        <v>74</v>
      </c>
      <c r="N2365" s="2" t="s">
        <v>5000</v>
      </c>
      <c r="O2365" s="2" t="s">
        <v>243</v>
      </c>
      <c r="P2365" s="6">
        <v>6639</v>
      </c>
      <c r="Q2365" s="7" t="s">
        <v>52391</v>
      </c>
    </row>
    <row r="2366" spans="1:17" x14ac:dyDescent="0.2">
      <c r="A2366" s="2" t="s">
        <v>14080</v>
      </c>
      <c r="B2366" s="2" t="s">
        <v>14081</v>
      </c>
      <c r="C2366" s="3">
        <v>26213</v>
      </c>
      <c r="D2366" s="2" t="s">
        <v>14082</v>
      </c>
      <c r="E2366" s="2" t="s">
        <v>230</v>
      </c>
      <c r="F2366" s="2" t="s">
        <v>6386</v>
      </c>
      <c r="G2366" s="2" t="s">
        <v>437</v>
      </c>
      <c r="H2366" s="4" t="s">
        <v>14083</v>
      </c>
      <c r="I2366" s="5" t="s">
        <v>14084</v>
      </c>
      <c r="J2366" s="2" t="s">
        <v>84</v>
      </c>
      <c r="K2366" s="2" t="s">
        <v>38</v>
      </c>
      <c r="L2366" s="2"/>
      <c r="M2366" s="8" t="s">
        <v>268</v>
      </c>
      <c r="N2366" s="2" t="s">
        <v>9153</v>
      </c>
      <c r="O2366" s="2" t="s">
        <v>312</v>
      </c>
      <c r="P2366" s="6">
        <v>3388</v>
      </c>
      <c r="Q2366" s="7" t="s">
        <v>52391</v>
      </c>
    </row>
    <row r="2367" spans="1:17" x14ac:dyDescent="0.2">
      <c r="A2367" s="2" t="s">
        <v>14085</v>
      </c>
      <c r="B2367" s="2" t="s">
        <v>14086</v>
      </c>
      <c r="C2367" s="3">
        <v>21399</v>
      </c>
      <c r="D2367" s="2" t="s">
        <v>14087</v>
      </c>
      <c r="E2367" s="2" t="s">
        <v>10928</v>
      </c>
      <c r="F2367" s="2" t="s">
        <v>166</v>
      </c>
      <c r="G2367" s="2" t="s">
        <v>214</v>
      </c>
      <c r="H2367" s="4" t="s">
        <v>14088</v>
      </c>
      <c r="I2367" s="5" t="s">
        <v>14089</v>
      </c>
      <c r="J2367" s="2" t="s">
        <v>25</v>
      </c>
      <c r="K2367" s="2" t="s">
        <v>26</v>
      </c>
      <c r="L2367" s="2"/>
      <c r="M2367" s="8" t="s">
        <v>376</v>
      </c>
      <c r="N2367" s="2" t="s">
        <v>2380</v>
      </c>
      <c r="O2367" s="2" t="s">
        <v>188</v>
      </c>
      <c r="P2367" s="6">
        <v>5776</v>
      </c>
      <c r="Q2367" s="7" t="s">
        <v>52391</v>
      </c>
    </row>
    <row r="2368" spans="1:17" x14ac:dyDescent="0.2">
      <c r="A2368" s="2" t="s">
        <v>14090</v>
      </c>
      <c r="B2368" s="2" t="s">
        <v>14091</v>
      </c>
      <c r="C2368" s="3">
        <v>36880</v>
      </c>
      <c r="D2368" s="2" t="s">
        <v>14092</v>
      </c>
      <c r="E2368" s="2" t="s">
        <v>2080</v>
      </c>
      <c r="F2368" s="2" t="s">
        <v>14093</v>
      </c>
      <c r="G2368" s="2" t="s">
        <v>249</v>
      </c>
      <c r="H2368" s="4" t="s">
        <v>14094</v>
      </c>
      <c r="I2368" s="5" t="s">
        <v>14095</v>
      </c>
      <c r="J2368" s="2" t="s">
        <v>63</v>
      </c>
      <c r="K2368" s="2" t="s">
        <v>38</v>
      </c>
      <c r="L2368" s="2"/>
      <c r="M2368" s="8" t="s">
        <v>105</v>
      </c>
      <c r="N2368" s="2" t="s">
        <v>9641</v>
      </c>
      <c r="O2368" s="2" t="s">
        <v>188</v>
      </c>
      <c r="P2368" s="6">
        <v>6412</v>
      </c>
      <c r="Q2368" s="7" t="s">
        <v>52391</v>
      </c>
    </row>
    <row r="2369" spans="1:17" x14ac:dyDescent="0.2">
      <c r="A2369" s="2" t="s">
        <v>14096</v>
      </c>
      <c r="B2369" s="2" t="s">
        <v>14097</v>
      </c>
      <c r="C2369" s="3">
        <v>29678</v>
      </c>
      <c r="D2369" s="2" t="s">
        <v>14098</v>
      </c>
      <c r="E2369" s="2" t="s">
        <v>2752</v>
      </c>
      <c r="F2369" s="2" t="s">
        <v>1370</v>
      </c>
      <c r="G2369" s="2" t="s">
        <v>60</v>
      </c>
      <c r="H2369" s="4" t="s">
        <v>14099</v>
      </c>
      <c r="I2369" s="5" t="s">
        <v>14100</v>
      </c>
      <c r="J2369" s="2" t="s">
        <v>160</v>
      </c>
      <c r="K2369" s="2" t="s">
        <v>38</v>
      </c>
      <c r="L2369" s="2"/>
      <c r="M2369" s="8" t="s">
        <v>85</v>
      </c>
      <c r="N2369" s="2" t="s">
        <v>12855</v>
      </c>
      <c r="O2369" s="2" t="s">
        <v>41</v>
      </c>
      <c r="P2369" s="6">
        <v>2729</v>
      </c>
      <c r="Q2369" s="7" t="s">
        <v>52391</v>
      </c>
    </row>
    <row r="2370" spans="1:17" x14ac:dyDescent="0.2">
      <c r="A2370" s="2" t="s">
        <v>14101</v>
      </c>
      <c r="B2370" s="2" t="s">
        <v>12777</v>
      </c>
      <c r="C2370" s="3">
        <v>19797</v>
      </c>
      <c r="D2370" s="2" t="s">
        <v>14102</v>
      </c>
      <c r="E2370" s="2" t="s">
        <v>9998</v>
      </c>
      <c r="F2370" s="2" t="s">
        <v>14103</v>
      </c>
      <c r="G2370" s="2" t="s">
        <v>341</v>
      </c>
      <c r="H2370" s="4" t="s">
        <v>14104</v>
      </c>
      <c r="I2370" s="5" t="s">
        <v>14105</v>
      </c>
      <c r="J2370" s="2" t="s">
        <v>160</v>
      </c>
      <c r="K2370" s="2" t="s">
        <v>38</v>
      </c>
      <c r="L2370" s="2"/>
      <c r="M2370" s="8" t="s">
        <v>52</v>
      </c>
      <c r="N2370" s="2" t="s">
        <v>528</v>
      </c>
      <c r="O2370" s="2" t="s">
        <v>41</v>
      </c>
      <c r="P2370" s="6">
        <v>3957</v>
      </c>
      <c r="Q2370" s="7" t="s">
        <v>52391</v>
      </c>
    </row>
    <row r="2371" spans="1:17" x14ac:dyDescent="0.2">
      <c r="A2371" s="2" t="s">
        <v>14106</v>
      </c>
      <c r="B2371" s="2" t="s">
        <v>14107</v>
      </c>
      <c r="C2371" s="3">
        <v>32009</v>
      </c>
      <c r="D2371" s="2" t="s">
        <v>14108</v>
      </c>
      <c r="E2371" s="2" t="s">
        <v>100</v>
      </c>
      <c r="F2371" s="2" t="s">
        <v>14109</v>
      </c>
      <c r="G2371" s="2" t="s">
        <v>223</v>
      </c>
      <c r="H2371" s="4" t="s">
        <v>14110</v>
      </c>
      <c r="I2371" s="5" t="s">
        <v>14111</v>
      </c>
      <c r="J2371" s="2" t="s">
        <v>51</v>
      </c>
      <c r="K2371" s="2" t="s">
        <v>73</v>
      </c>
      <c r="L2371" s="2"/>
      <c r="M2371" s="8" t="s">
        <v>268</v>
      </c>
      <c r="N2371" s="2" t="s">
        <v>5273</v>
      </c>
      <c r="O2371" s="2" t="s">
        <v>29</v>
      </c>
      <c r="P2371" s="6">
        <v>4589</v>
      </c>
      <c r="Q2371" s="7" t="s">
        <v>52391</v>
      </c>
    </row>
    <row r="2372" spans="1:17" x14ac:dyDescent="0.2">
      <c r="A2372" s="2" t="s">
        <v>14112</v>
      </c>
      <c r="B2372" s="2" t="s">
        <v>14113</v>
      </c>
      <c r="C2372" s="3">
        <v>19149</v>
      </c>
      <c r="D2372" s="2" t="s">
        <v>14114</v>
      </c>
      <c r="E2372" s="2" t="s">
        <v>6593</v>
      </c>
      <c r="F2372" s="2" t="s">
        <v>9316</v>
      </c>
      <c r="G2372" s="2" t="s">
        <v>81</v>
      </c>
      <c r="H2372" s="4" t="s">
        <v>14115</v>
      </c>
      <c r="I2372" s="5" t="s">
        <v>14116</v>
      </c>
      <c r="J2372" s="2" t="s">
        <v>51</v>
      </c>
      <c r="K2372" s="2" t="s">
        <v>73</v>
      </c>
      <c r="L2372" s="2"/>
      <c r="M2372" s="8" t="s">
        <v>39</v>
      </c>
      <c r="N2372" s="2" t="s">
        <v>2021</v>
      </c>
      <c r="O2372" s="2" t="s">
        <v>198</v>
      </c>
      <c r="P2372" s="6">
        <v>7208</v>
      </c>
      <c r="Q2372" s="7" t="s">
        <v>52391</v>
      </c>
    </row>
    <row r="2373" spans="1:17" x14ac:dyDescent="0.2">
      <c r="A2373" s="2" t="s">
        <v>14117</v>
      </c>
      <c r="B2373" s="2" t="s">
        <v>14118</v>
      </c>
      <c r="C2373" s="3">
        <v>36189</v>
      </c>
      <c r="D2373" s="2" t="s">
        <v>14119</v>
      </c>
      <c r="E2373" s="2" t="s">
        <v>3859</v>
      </c>
      <c r="F2373" s="2" t="s">
        <v>14120</v>
      </c>
      <c r="G2373" s="2" t="s">
        <v>702</v>
      </c>
      <c r="H2373" s="4" t="s">
        <v>14121</v>
      </c>
      <c r="I2373" s="5" t="s">
        <v>14122</v>
      </c>
      <c r="J2373" s="2" t="s">
        <v>51</v>
      </c>
      <c r="K2373" s="2" t="s">
        <v>73</v>
      </c>
      <c r="L2373" s="2"/>
      <c r="M2373" s="8" t="s">
        <v>376</v>
      </c>
      <c r="N2373" s="2" t="s">
        <v>2061</v>
      </c>
      <c r="O2373" s="2" t="s">
        <v>107</v>
      </c>
      <c r="P2373" s="6">
        <v>3587</v>
      </c>
      <c r="Q2373" s="7" t="s">
        <v>52391</v>
      </c>
    </row>
    <row r="2374" spans="1:17" x14ac:dyDescent="0.2">
      <c r="A2374" s="2" t="s">
        <v>14123</v>
      </c>
      <c r="B2374" s="2" t="s">
        <v>14124</v>
      </c>
      <c r="C2374" s="3">
        <v>24628</v>
      </c>
      <c r="D2374" s="2" t="s">
        <v>14125</v>
      </c>
      <c r="E2374" s="2" t="s">
        <v>7613</v>
      </c>
      <c r="F2374" s="2" t="s">
        <v>14126</v>
      </c>
      <c r="G2374" s="2" t="s">
        <v>214</v>
      </c>
      <c r="H2374" s="4" t="s">
        <v>14127</v>
      </c>
      <c r="I2374" s="5" t="s">
        <v>14128</v>
      </c>
      <c r="J2374" s="2" t="s">
        <v>25</v>
      </c>
      <c r="K2374" s="2" t="s">
        <v>38</v>
      </c>
      <c r="L2374" s="2"/>
      <c r="M2374" s="8" t="s">
        <v>27</v>
      </c>
      <c r="N2374" s="2" t="s">
        <v>520</v>
      </c>
      <c r="O2374" s="2" t="s">
        <v>188</v>
      </c>
      <c r="P2374" s="6">
        <v>8434</v>
      </c>
      <c r="Q2374" s="7" t="s">
        <v>52391</v>
      </c>
    </row>
    <row r="2375" spans="1:17" x14ac:dyDescent="0.2">
      <c r="A2375" s="2" t="s">
        <v>14129</v>
      </c>
      <c r="B2375" s="2" t="s">
        <v>14130</v>
      </c>
      <c r="C2375" s="3">
        <v>17877</v>
      </c>
      <c r="D2375" s="2" t="s">
        <v>14131</v>
      </c>
      <c r="E2375" s="2" t="s">
        <v>1967</v>
      </c>
      <c r="F2375" s="2" t="s">
        <v>14132</v>
      </c>
      <c r="G2375" s="2" t="s">
        <v>81</v>
      </c>
      <c r="H2375" s="4" t="s">
        <v>14133</v>
      </c>
      <c r="I2375" s="5" t="s">
        <v>14134</v>
      </c>
      <c r="J2375" s="2" t="s">
        <v>51</v>
      </c>
      <c r="K2375" s="2" t="s">
        <v>38</v>
      </c>
      <c r="L2375" s="2"/>
      <c r="M2375" s="8" t="s">
        <v>74</v>
      </c>
      <c r="N2375" s="2" t="s">
        <v>7459</v>
      </c>
      <c r="O2375" s="2" t="s">
        <v>41</v>
      </c>
      <c r="P2375" s="6">
        <v>4588</v>
      </c>
      <c r="Q2375" s="7" t="s">
        <v>52391</v>
      </c>
    </row>
    <row r="2376" spans="1:17" x14ac:dyDescent="0.2">
      <c r="A2376" s="2" t="s">
        <v>14135</v>
      </c>
      <c r="B2376" s="2" t="s">
        <v>14136</v>
      </c>
      <c r="C2376" s="3">
        <v>27648</v>
      </c>
      <c r="D2376" s="2" t="s">
        <v>14137</v>
      </c>
      <c r="E2376" s="2" t="s">
        <v>2032</v>
      </c>
      <c r="F2376" s="2" t="s">
        <v>14138</v>
      </c>
      <c r="G2376" s="2" t="s">
        <v>292</v>
      </c>
      <c r="H2376" s="4" t="s">
        <v>14139</v>
      </c>
      <c r="I2376" s="5" t="s">
        <v>14140</v>
      </c>
      <c r="J2376" s="2" t="s">
        <v>25</v>
      </c>
      <c r="K2376" s="2" t="s">
        <v>38</v>
      </c>
      <c r="L2376" s="2"/>
      <c r="M2376" s="8" t="s">
        <v>105</v>
      </c>
      <c r="N2376" s="2" t="s">
        <v>1854</v>
      </c>
      <c r="O2376" s="2" t="s">
        <v>87</v>
      </c>
      <c r="P2376" s="6">
        <v>9418</v>
      </c>
      <c r="Q2376" s="7" t="s">
        <v>52391</v>
      </c>
    </row>
    <row r="2377" spans="1:17" x14ac:dyDescent="0.2">
      <c r="A2377" s="2" t="s">
        <v>14141</v>
      </c>
      <c r="B2377" s="2" t="s">
        <v>14142</v>
      </c>
      <c r="C2377" s="3">
        <v>33344</v>
      </c>
      <c r="D2377" s="2" t="s">
        <v>14143</v>
      </c>
      <c r="E2377" s="2" t="s">
        <v>2100</v>
      </c>
      <c r="F2377" s="2" t="s">
        <v>14144</v>
      </c>
      <c r="G2377" s="2" t="s">
        <v>679</v>
      </c>
      <c r="H2377" s="4" t="s">
        <v>14145</v>
      </c>
      <c r="I2377" s="5" t="s">
        <v>14146</v>
      </c>
      <c r="J2377" s="2" t="s">
        <v>160</v>
      </c>
      <c r="K2377" s="2" t="s">
        <v>38</v>
      </c>
      <c r="L2377" s="2"/>
      <c r="M2377" s="8" t="s">
        <v>207</v>
      </c>
      <c r="N2377" s="2" t="s">
        <v>234</v>
      </c>
      <c r="O2377" s="2" t="s">
        <v>243</v>
      </c>
      <c r="P2377" s="6">
        <v>7382</v>
      </c>
      <c r="Q2377" s="7" t="s">
        <v>52391</v>
      </c>
    </row>
    <row r="2378" spans="1:17" x14ac:dyDescent="0.2">
      <c r="A2378" s="2" t="s">
        <v>14147</v>
      </c>
      <c r="B2378" s="2" t="s">
        <v>12305</v>
      </c>
      <c r="C2378" s="3">
        <v>28601</v>
      </c>
      <c r="D2378" s="2" t="s">
        <v>14148</v>
      </c>
      <c r="E2378" s="2" t="s">
        <v>4501</v>
      </c>
      <c r="F2378" s="2" t="s">
        <v>576</v>
      </c>
      <c r="G2378" s="2" t="s">
        <v>175</v>
      </c>
      <c r="H2378" s="4" t="s">
        <v>14149</v>
      </c>
      <c r="I2378" s="5" t="s">
        <v>14150</v>
      </c>
      <c r="J2378" s="2" t="s">
        <v>160</v>
      </c>
      <c r="K2378" s="2" t="s">
        <v>38</v>
      </c>
      <c r="L2378" s="2"/>
      <c r="M2378" s="8" t="s">
        <v>85</v>
      </c>
      <c r="N2378" s="2" t="s">
        <v>10015</v>
      </c>
      <c r="O2378" s="2" t="s">
        <v>312</v>
      </c>
      <c r="P2378" s="6">
        <v>9188</v>
      </c>
      <c r="Q2378" s="7" t="s">
        <v>52391</v>
      </c>
    </row>
    <row r="2379" spans="1:17" x14ac:dyDescent="0.2">
      <c r="A2379" s="2" t="s">
        <v>52291</v>
      </c>
      <c r="B2379" s="2" t="s">
        <v>52292</v>
      </c>
      <c r="C2379" s="3">
        <v>36924</v>
      </c>
      <c r="D2379" s="2" t="s">
        <v>52293</v>
      </c>
      <c r="E2379" s="2" t="s">
        <v>2545</v>
      </c>
      <c r="F2379" s="2" t="s">
        <v>6966</v>
      </c>
      <c r="G2379" s="2" t="s">
        <v>93</v>
      </c>
      <c r="H2379" s="4" t="s">
        <v>52294</v>
      </c>
      <c r="I2379" s="5" t="s">
        <v>52295</v>
      </c>
      <c r="J2379" s="2" t="s">
        <v>25</v>
      </c>
      <c r="K2379" s="2" t="s">
        <v>38</v>
      </c>
      <c r="L2379" s="2"/>
      <c r="M2379" s="8" t="s">
        <v>74</v>
      </c>
      <c r="N2379" s="2" t="s">
        <v>75</v>
      </c>
      <c r="O2379" s="2" t="s">
        <v>54</v>
      </c>
      <c r="P2379" s="6">
        <v>5573</v>
      </c>
      <c r="Q2379" s="7" t="s">
        <v>12769</v>
      </c>
    </row>
    <row r="2380" spans="1:17" x14ac:dyDescent="0.2">
      <c r="A2380" s="2" t="s">
        <v>14158</v>
      </c>
      <c r="B2380" s="2" t="s">
        <v>14159</v>
      </c>
      <c r="C2380" s="3">
        <v>37391</v>
      </c>
      <c r="D2380" s="2" t="s">
        <v>14160</v>
      </c>
      <c r="E2380" s="2" t="s">
        <v>5046</v>
      </c>
      <c r="F2380" s="2" t="s">
        <v>14161</v>
      </c>
      <c r="G2380" s="2" t="s">
        <v>249</v>
      </c>
      <c r="H2380" s="4" t="s">
        <v>14162</v>
      </c>
      <c r="I2380" s="5" t="s">
        <v>14163</v>
      </c>
      <c r="J2380" s="2" t="s">
        <v>63</v>
      </c>
      <c r="K2380" s="2" t="s">
        <v>73</v>
      </c>
      <c r="L2380" s="2"/>
      <c r="M2380" s="8" t="s">
        <v>105</v>
      </c>
      <c r="N2380" s="2" t="s">
        <v>626</v>
      </c>
      <c r="O2380" s="2" t="s">
        <v>54</v>
      </c>
      <c r="P2380" s="6">
        <v>4298</v>
      </c>
      <c r="Q2380" s="7" t="s">
        <v>52391</v>
      </c>
    </row>
    <row r="2381" spans="1:17" x14ac:dyDescent="0.2">
      <c r="A2381" s="2" t="s">
        <v>14164</v>
      </c>
      <c r="B2381" s="2" t="s">
        <v>14165</v>
      </c>
      <c r="C2381" s="3">
        <v>18579</v>
      </c>
      <c r="D2381" s="2" t="s">
        <v>14166</v>
      </c>
      <c r="E2381" s="2" t="s">
        <v>10764</v>
      </c>
      <c r="F2381" s="2" t="s">
        <v>14167</v>
      </c>
      <c r="G2381" s="2" t="s">
        <v>223</v>
      </c>
      <c r="H2381" s="4" t="s">
        <v>14168</v>
      </c>
      <c r="I2381" s="5" t="s">
        <v>14169</v>
      </c>
      <c r="J2381" s="2" t="s">
        <v>160</v>
      </c>
      <c r="K2381" s="2" t="s">
        <v>26</v>
      </c>
      <c r="L2381" s="2"/>
      <c r="M2381" s="8" t="s">
        <v>27</v>
      </c>
      <c r="N2381" s="2" t="s">
        <v>10425</v>
      </c>
      <c r="O2381" s="2" t="s">
        <v>243</v>
      </c>
      <c r="P2381" s="6">
        <v>6302</v>
      </c>
      <c r="Q2381" s="7" t="s">
        <v>52391</v>
      </c>
    </row>
    <row r="2382" spans="1:17" x14ac:dyDescent="0.2">
      <c r="A2382" s="2" t="s">
        <v>14170</v>
      </c>
      <c r="B2382" s="2" t="s">
        <v>14171</v>
      </c>
      <c r="C2382" s="3">
        <v>33086</v>
      </c>
      <c r="D2382" s="2" t="s">
        <v>14172</v>
      </c>
      <c r="E2382" s="2" t="s">
        <v>10721</v>
      </c>
      <c r="F2382" s="2" t="s">
        <v>14173</v>
      </c>
      <c r="G2382" s="2" t="s">
        <v>48</v>
      </c>
      <c r="H2382" s="4" t="s">
        <v>14174</v>
      </c>
      <c r="I2382" s="5" t="s">
        <v>14175</v>
      </c>
      <c r="J2382" s="2" t="s">
        <v>25</v>
      </c>
      <c r="K2382" s="2" t="s">
        <v>73</v>
      </c>
      <c r="L2382" s="2"/>
      <c r="M2382" s="8" t="s">
        <v>207</v>
      </c>
      <c r="N2382" s="2" t="s">
        <v>6838</v>
      </c>
      <c r="O2382" s="2" t="s">
        <v>243</v>
      </c>
      <c r="P2382" s="6">
        <v>8458</v>
      </c>
      <c r="Q2382" s="7" t="s">
        <v>52391</v>
      </c>
    </row>
    <row r="2383" spans="1:17" x14ac:dyDescent="0.2">
      <c r="A2383" s="2" t="s">
        <v>14176</v>
      </c>
      <c r="B2383" s="2" t="s">
        <v>14177</v>
      </c>
      <c r="C2383" s="3">
        <v>17703</v>
      </c>
      <c r="D2383" s="2" t="s">
        <v>14178</v>
      </c>
      <c r="E2383" s="2" t="s">
        <v>411</v>
      </c>
      <c r="F2383" s="2" t="s">
        <v>2217</v>
      </c>
      <c r="G2383" s="2" t="s">
        <v>413</v>
      </c>
      <c r="H2383" s="4" t="s">
        <v>14179</v>
      </c>
      <c r="I2383" s="5" t="s">
        <v>14180</v>
      </c>
      <c r="J2383" s="2" t="s">
        <v>25</v>
      </c>
      <c r="K2383" s="2" t="s">
        <v>73</v>
      </c>
      <c r="L2383" s="2"/>
      <c r="M2383" s="8" t="s">
        <v>268</v>
      </c>
      <c r="N2383" s="2" t="s">
        <v>14181</v>
      </c>
      <c r="O2383" s="2" t="s">
        <v>243</v>
      </c>
      <c r="P2383" s="6">
        <v>3245</v>
      </c>
      <c r="Q2383" s="7" t="s">
        <v>52391</v>
      </c>
    </row>
    <row r="2384" spans="1:17" x14ac:dyDescent="0.2">
      <c r="A2384" s="2" t="s">
        <v>14182</v>
      </c>
      <c r="B2384" s="2" t="s">
        <v>14183</v>
      </c>
      <c r="C2384" s="3">
        <v>20914</v>
      </c>
      <c r="D2384" s="2" t="s">
        <v>14184</v>
      </c>
      <c r="E2384" s="2" t="s">
        <v>1326</v>
      </c>
      <c r="F2384" s="2" t="s">
        <v>14185</v>
      </c>
      <c r="G2384" s="2" t="s">
        <v>48</v>
      </c>
      <c r="H2384" s="4" t="s">
        <v>14186</v>
      </c>
      <c r="I2384" s="5" t="s">
        <v>14187</v>
      </c>
      <c r="J2384" s="2" t="s">
        <v>160</v>
      </c>
      <c r="K2384" s="2" t="s">
        <v>38</v>
      </c>
      <c r="L2384" s="2"/>
      <c r="M2384" s="8" t="s">
        <v>27</v>
      </c>
      <c r="N2384" s="2" t="s">
        <v>4394</v>
      </c>
      <c r="O2384" s="2" t="s">
        <v>107</v>
      </c>
      <c r="P2384" s="6">
        <v>7498</v>
      </c>
      <c r="Q2384" s="7" t="s">
        <v>52391</v>
      </c>
    </row>
    <row r="2385" spans="1:17" x14ac:dyDescent="0.2">
      <c r="A2385" s="2" t="s">
        <v>14188</v>
      </c>
      <c r="B2385" s="2" t="s">
        <v>14189</v>
      </c>
      <c r="C2385" s="3">
        <v>31054</v>
      </c>
      <c r="D2385" s="2" t="s">
        <v>14190</v>
      </c>
      <c r="E2385" s="2" t="s">
        <v>1843</v>
      </c>
      <c r="F2385" s="2" t="s">
        <v>525</v>
      </c>
      <c r="G2385" s="2" t="s">
        <v>175</v>
      </c>
      <c r="H2385" s="4" t="s">
        <v>14191</v>
      </c>
      <c r="I2385" s="5" t="s">
        <v>14192</v>
      </c>
      <c r="J2385" s="2" t="s">
        <v>84</v>
      </c>
      <c r="K2385" s="2" t="s">
        <v>73</v>
      </c>
      <c r="L2385" s="2"/>
      <c r="M2385" s="8" t="s">
        <v>116</v>
      </c>
      <c r="N2385" s="2" t="s">
        <v>4611</v>
      </c>
      <c r="O2385" s="2" t="s">
        <v>296</v>
      </c>
      <c r="P2385" s="6">
        <v>3099</v>
      </c>
      <c r="Q2385" s="7" t="s">
        <v>52391</v>
      </c>
    </row>
    <row r="2386" spans="1:17" x14ac:dyDescent="0.2">
      <c r="A2386" s="2" t="s">
        <v>14193</v>
      </c>
      <c r="B2386" s="2" t="s">
        <v>14194</v>
      </c>
      <c r="C2386" s="3">
        <v>20752</v>
      </c>
      <c r="D2386" s="2" t="s">
        <v>14195</v>
      </c>
      <c r="E2386" s="2" t="s">
        <v>1843</v>
      </c>
      <c r="F2386" s="2" t="s">
        <v>420</v>
      </c>
      <c r="G2386" s="2" t="s">
        <v>204</v>
      </c>
      <c r="H2386" s="4" t="s">
        <v>14196</v>
      </c>
      <c r="I2386" s="5" t="s">
        <v>14197</v>
      </c>
      <c r="J2386" s="2" t="s">
        <v>160</v>
      </c>
      <c r="K2386" s="2" t="s">
        <v>38</v>
      </c>
      <c r="L2386" s="2"/>
      <c r="M2386" s="8" t="s">
        <v>116</v>
      </c>
      <c r="N2386" s="2" t="s">
        <v>3272</v>
      </c>
      <c r="O2386" s="2" t="s">
        <v>243</v>
      </c>
      <c r="P2386" s="6">
        <v>6174</v>
      </c>
      <c r="Q2386" s="7" t="s">
        <v>52391</v>
      </c>
    </row>
    <row r="2387" spans="1:17" x14ac:dyDescent="0.2">
      <c r="A2387" s="2" t="s">
        <v>14198</v>
      </c>
      <c r="B2387" s="2" t="s">
        <v>14199</v>
      </c>
      <c r="C2387" s="3">
        <v>19512</v>
      </c>
      <c r="D2387" s="2" t="s">
        <v>14200</v>
      </c>
      <c r="E2387" s="2" t="s">
        <v>907</v>
      </c>
      <c r="F2387" s="2" t="s">
        <v>14201</v>
      </c>
      <c r="G2387" s="2" t="s">
        <v>413</v>
      </c>
      <c r="H2387" s="4" t="s">
        <v>14202</v>
      </c>
      <c r="I2387" s="5" t="s">
        <v>14203</v>
      </c>
      <c r="J2387" s="2" t="s">
        <v>63</v>
      </c>
      <c r="K2387" s="2" t="s">
        <v>73</v>
      </c>
      <c r="L2387" s="2"/>
      <c r="M2387" s="8" t="s">
        <v>27</v>
      </c>
      <c r="N2387" s="2" t="s">
        <v>344</v>
      </c>
      <c r="O2387" s="2" t="s">
        <v>54</v>
      </c>
      <c r="P2387" s="6">
        <v>9081</v>
      </c>
      <c r="Q2387" s="7" t="s">
        <v>52391</v>
      </c>
    </row>
    <row r="2388" spans="1:17" x14ac:dyDescent="0.2">
      <c r="A2388" s="2" t="s">
        <v>14204</v>
      </c>
      <c r="B2388" s="2" t="s">
        <v>14205</v>
      </c>
      <c r="C2388" s="3">
        <v>19786</v>
      </c>
      <c r="D2388" s="2" t="s">
        <v>14206</v>
      </c>
      <c r="E2388" s="2" t="s">
        <v>100</v>
      </c>
      <c r="F2388" s="2" t="s">
        <v>2726</v>
      </c>
      <c r="G2388" s="2" t="s">
        <v>437</v>
      </c>
      <c r="H2388" s="4" t="s">
        <v>14207</v>
      </c>
      <c r="I2388" s="5" t="s">
        <v>14208</v>
      </c>
      <c r="J2388" s="2" t="s">
        <v>63</v>
      </c>
      <c r="K2388" s="2" t="s">
        <v>38</v>
      </c>
      <c r="L2388" s="2"/>
      <c r="M2388" s="8" t="s">
        <v>268</v>
      </c>
      <c r="N2388" s="2" t="s">
        <v>7855</v>
      </c>
      <c r="O2388" s="2" t="s">
        <v>296</v>
      </c>
      <c r="P2388" s="6">
        <v>3326</v>
      </c>
      <c r="Q2388" s="7" t="s">
        <v>52391</v>
      </c>
    </row>
    <row r="2389" spans="1:17" x14ac:dyDescent="0.2">
      <c r="A2389" s="2" t="s">
        <v>2455</v>
      </c>
      <c r="B2389" s="2" t="s">
        <v>2456</v>
      </c>
      <c r="C2389" s="3">
        <v>29675</v>
      </c>
      <c r="D2389" s="2" t="s">
        <v>2457</v>
      </c>
      <c r="E2389" s="2" t="s">
        <v>2458</v>
      </c>
      <c r="F2389" s="2" t="s">
        <v>2459</v>
      </c>
      <c r="G2389" s="2" t="s">
        <v>70</v>
      </c>
      <c r="H2389" s="4" t="s">
        <v>2460</v>
      </c>
      <c r="I2389" s="5" t="s">
        <v>2461</v>
      </c>
      <c r="J2389" s="2" t="s">
        <v>51</v>
      </c>
      <c r="K2389" s="2" t="s">
        <v>73</v>
      </c>
      <c r="L2389" s="2"/>
      <c r="M2389" s="8" t="s">
        <v>268</v>
      </c>
      <c r="N2389" s="2" t="s">
        <v>1789</v>
      </c>
      <c r="O2389" s="2" t="s">
        <v>312</v>
      </c>
      <c r="P2389" s="6">
        <v>4747</v>
      </c>
      <c r="Q2389" s="7" t="s">
        <v>2462</v>
      </c>
    </row>
    <row r="2390" spans="1:17" x14ac:dyDescent="0.2">
      <c r="A2390" s="2" t="s">
        <v>14215</v>
      </c>
      <c r="B2390" s="2" t="s">
        <v>14216</v>
      </c>
      <c r="C2390" s="3">
        <v>35543</v>
      </c>
      <c r="D2390" s="2" t="s">
        <v>14217</v>
      </c>
      <c r="E2390" s="2" t="s">
        <v>622</v>
      </c>
      <c r="F2390" s="2" t="s">
        <v>1236</v>
      </c>
      <c r="G2390" s="2" t="s">
        <v>60</v>
      </c>
      <c r="H2390" s="4" t="s">
        <v>14218</v>
      </c>
      <c r="I2390" s="5" t="s">
        <v>14219</v>
      </c>
      <c r="J2390" s="2" t="s">
        <v>51</v>
      </c>
      <c r="K2390" s="2" t="s">
        <v>73</v>
      </c>
      <c r="L2390" s="2"/>
      <c r="M2390" s="8" t="s">
        <v>207</v>
      </c>
      <c r="N2390" s="2" t="s">
        <v>4061</v>
      </c>
      <c r="O2390" s="2" t="s">
        <v>198</v>
      </c>
      <c r="P2390" s="6">
        <v>2066</v>
      </c>
      <c r="Q2390" s="7" t="s">
        <v>52391</v>
      </c>
    </row>
    <row r="2391" spans="1:17" x14ac:dyDescent="0.2">
      <c r="A2391" s="2" t="s">
        <v>14220</v>
      </c>
      <c r="B2391" s="2" t="s">
        <v>14221</v>
      </c>
      <c r="C2391" s="3">
        <v>36885</v>
      </c>
      <c r="D2391" s="2" t="s">
        <v>14222</v>
      </c>
      <c r="E2391" s="2" t="s">
        <v>669</v>
      </c>
      <c r="F2391" s="2" t="s">
        <v>4225</v>
      </c>
      <c r="G2391" s="2" t="s">
        <v>249</v>
      </c>
      <c r="H2391" s="4" t="s">
        <v>14223</v>
      </c>
      <c r="I2391" s="5" t="s">
        <v>14224</v>
      </c>
      <c r="J2391" s="2" t="s">
        <v>84</v>
      </c>
      <c r="K2391" s="2" t="s">
        <v>26</v>
      </c>
      <c r="L2391" s="2"/>
      <c r="M2391" s="8" t="s">
        <v>105</v>
      </c>
      <c r="N2391" s="2" t="s">
        <v>1099</v>
      </c>
      <c r="O2391" s="2" t="s">
        <v>312</v>
      </c>
      <c r="P2391" s="6">
        <v>3422</v>
      </c>
      <c r="Q2391" s="7" t="s">
        <v>52391</v>
      </c>
    </row>
    <row r="2392" spans="1:17" x14ac:dyDescent="0.2">
      <c r="A2392" s="2" t="s">
        <v>14225</v>
      </c>
      <c r="B2392" s="2" t="s">
        <v>14226</v>
      </c>
      <c r="C2392" s="3">
        <v>34401</v>
      </c>
      <c r="D2392" s="2" t="s">
        <v>14227</v>
      </c>
      <c r="E2392" s="2" t="s">
        <v>4737</v>
      </c>
      <c r="F2392" s="2" t="s">
        <v>1586</v>
      </c>
      <c r="G2392" s="2" t="s">
        <v>204</v>
      </c>
      <c r="H2392" s="4" t="s">
        <v>14228</v>
      </c>
      <c r="I2392" s="5" t="s">
        <v>14229</v>
      </c>
      <c r="J2392" s="2" t="s">
        <v>160</v>
      </c>
      <c r="K2392" s="2" t="s">
        <v>73</v>
      </c>
      <c r="L2392" s="2"/>
      <c r="M2392" s="8" t="s">
        <v>376</v>
      </c>
      <c r="N2392" s="2" t="s">
        <v>2076</v>
      </c>
      <c r="O2392" s="2" t="s">
        <v>243</v>
      </c>
      <c r="P2392" s="6">
        <v>2942</v>
      </c>
      <c r="Q2392" s="7" t="s">
        <v>52391</v>
      </c>
    </row>
    <row r="2393" spans="1:17" x14ac:dyDescent="0.2">
      <c r="A2393" s="2" t="s">
        <v>14230</v>
      </c>
      <c r="B2393" s="2" t="s">
        <v>14231</v>
      </c>
      <c r="C2393" s="3">
        <v>27516</v>
      </c>
      <c r="D2393" s="2" t="s">
        <v>14232</v>
      </c>
      <c r="E2393" s="2" t="s">
        <v>1385</v>
      </c>
      <c r="F2393" s="2" t="s">
        <v>14233</v>
      </c>
      <c r="G2393" s="2" t="s">
        <v>275</v>
      </c>
      <c r="H2393" s="4" t="s">
        <v>14234</v>
      </c>
      <c r="I2393" s="5" t="s">
        <v>14235</v>
      </c>
      <c r="J2393" s="2" t="s">
        <v>51</v>
      </c>
      <c r="K2393" s="2" t="s">
        <v>26</v>
      </c>
      <c r="L2393" s="2"/>
      <c r="M2393" s="8" t="s">
        <v>116</v>
      </c>
      <c r="N2393" s="2" t="s">
        <v>14236</v>
      </c>
      <c r="O2393" s="2" t="s">
        <v>107</v>
      </c>
      <c r="P2393" s="6">
        <v>6182</v>
      </c>
      <c r="Q2393" s="7" t="s">
        <v>52391</v>
      </c>
    </row>
    <row r="2394" spans="1:17" x14ac:dyDescent="0.2">
      <c r="A2394" s="2" t="s">
        <v>14237</v>
      </c>
      <c r="B2394" s="2" t="s">
        <v>14238</v>
      </c>
      <c r="C2394" s="3">
        <v>30642</v>
      </c>
      <c r="D2394" s="2" t="s">
        <v>14239</v>
      </c>
      <c r="E2394" s="2" t="s">
        <v>5114</v>
      </c>
      <c r="F2394" s="2" t="s">
        <v>14240</v>
      </c>
      <c r="G2394" s="2" t="s">
        <v>194</v>
      </c>
      <c r="H2394" s="4" t="s">
        <v>14241</v>
      </c>
      <c r="I2394" s="5" t="s">
        <v>14242</v>
      </c>
      <c r="J2394" s="2" t="s">
        <v>160</v>
      </c>
      <c r="K2394" s="2" t="s">
        <v>38</v>
      </c>
      <c r="L2394" s="2"/>
      <c r="M2394" s="8" t="s">
        <v>27</v>
      </c>
      <c r="N2394" s="2" t="s">
        <v>3669</v>
      </c>
      <c r="O2394" s="2" t="s">
        <v>87</v>
      </c>
      <c r="P2394" s="6">
        <v>9254</v>
      </c>
      <c r="Q2394" s="7" t="s">
        <v>52391</v>
      </c>
    </row>
    <row r="2395" spans="1:17" x14ac:dyDescent="0.2">
      <c r="A2395" s="2" t="s">
        <v>14243</v>
      </c>
      <c r="B2395" s="2" t="s">
        <v>14244</v>
      </c>
      <c r="C2395" s="3">
        <v>34160</v>
      </c>
      <c r="D2395" s="2" t="s">
        <v>14245</v>
      </c>
      <c r="E2395" s="2" t="s">
        <v>3122</v>
      </c>
      <c r="F2395" s="2" t="s">
        <v>2217</v>
      </c>
      <c r="G2395" s="2" t="s">
        <v>292</v>
      </c>
      <c r="H2395" s="4" t="s">
        <v>14246</v>
      </c>
      <c r="I2395" s="5" t="s">
        <v>14247</v>
      </c>
      <c r="J2395" s="2" t="s">
        <v>25</v>
      </c>
      <c r="K2395" s="2" t="s">
        <v>26</v>
      </c>
      <c r="L2395" s="2"/>
      <c r="M2395" s="8" t="s">
        <v>27</v>
      </c>
      <c r="N2395" s="2" t="s">
        <v>1465</v>
      </c>
      <c r="O2395" s="2" t="s">
        <v>312</v>
      </c>
      <c r="P2395" s="6">
        <v>3430</v>
      </c>
      <c r="Q2395" s="7" t="s">
        <v>52391</v>
      </c>
    </row>
    <row r="2396" spans="1:17" x14ac:dyDescent="0.2">
      <c r="A2396" s="2" t="s">
        <v>14248</v>
      </c>
      <c r="B2396" s="2" t="s">
        <v>14249</v>
      </c>
      <c r="C2396" s="3">
        <v>16404</v>
      </c>
      <c r="D2396" s="2" t="s">
        <v>14250</v>
      </c>
      <c r="E2396" s="2" t="s">
        <v>6619</v>
      </c>
      <c r="F2396" s="2" t="s">
        <v>1511</v>
      </c>
      <c r="G2396" s="2" t="s">
        <v>93</v>
      </c>
      <c r="H2396" s="4" t="s">
        <v>14251</v>
      </c>
      <c r="I2396" s="5" t="s">
        <v>14252</v>
      </c>
      <c r="J2396" s="2" t="s">
        <v>84</v>
      </c>
      <c r="K2396" s="2" t="s">
        <v>38</v>
      </c>
      <c r="L2396" s="2"/>
      <c r="M2396" s="8" t="s">
        <v>85</v>
      </c>
      <c r="N2396" s="2" t="s">
        <v>4354</v>
      </c>
      <c r="O2396" s="2" t="s">
        <v>198</v>
      </c>
      <c r="P2396" s="6">
        <v>3887</v>
      </c>
      <c r="Q2396" s="7" t="s">
        <v>52391</v>
      </c>
    </row>
    <row r="2397" spans="1:17" x14ac:dyDescent="0.2">
      <c r="A2397" s="2" t="s">
        <v>14253</v>
      </c>
      <c r="B2397" s="2" t="s">
        <v>14254</v>
      </c>
      <c r="C2397" s="3">
        <v>28065</v>
      </c>
      <c r="D2397" s="2" t="s">
        <v>14255</v>
      </c>
      <c r="E2397" s="2" t="s">
        <v>3884</v>
      </c>
      <c r="F2397" s="2" t="s">
        <v>14256</v>
      </c>
      <c r="G2397" s="2" t="s">
        <v>113</v>
      </c>
      <c r="H2397" s="4" t="s">
        <v>14257</v>
      </c>
      <c r="I2397" s="5" t="s">
        <v>14258</v>
      </c>
      <c r="J2397" s="2" t="s">
        <v>160</v>
      </c>
      <c r="K2397" s="2" t="s">
        <v>38</v>
      </c>
      <c r="L2397" s="2"/>
      <c r="M2397" s="8" t="s">
        <v>105</v>
      </c>
      <c r="N2397" s="2" t="s">
        <v>14259</v>
      </c>
      <c r="O2397" s="2" t="s">
        <v>312</v>
      </c>
      <c r="P2397" s="6">
        <v>4236</v>
      </c>
      <c r="Q2397" s="7" t="s">
        <v>52391</v>
      </c>
    </row>
    <row r="2398" spans="1:17" x14ac:dyDescent="0.2">
      <c r="A2398" s="2" t="s">
        <v>14260</v>
      </c>
      <c r="B2398" s="2" t="s">
        <v>14261</v>
      </c>
      <c r="C2398" s="3">
        <v>24838</v>
      </c>
      <c r="D2398" s="2" t="s">
        <v>14262</v>
      </c>
      <c r="E2398" s="2" t="s">
        <v>9882</v>
      </c>
      <c r="F2398" s="2" t="s">
        <v>4225</v>
      </c>
      <c r="G2398" s="2" t="s">
        <v>123</v>
      </c>
      <c r="H2398" s="4" t="s">
        <v>14263</v>
      </c>
      <c r="I2398" s="5" t="s">
        <v>14264</v>
      </c>
      <c r="J2398" s="2" t="s">
        <v>160</v>
      </c>
      <c r="K2398" s="2" t="s">
        <v>38</v>
      </c>
      <c r="L2398" s="2"/>
      <c r="M2398" s="8" t="s">
        <v>105</v>
      </c>
      <c r="N2398" s="2" t="s">
        <v>4241</v>
      </c>
      <c r="O2398" s="2" t="s">
        <v>87</v>
      </c>
      <c r="P2398" s="6">
        <v>4988</v>
      </c>
      <c r="Q2398" s="7" t="s">
        <v>52391</v>
      </c>
    </row>
    <row r="2399" spans="1:17" x14ac:dyDescent="0.2">
      <c r="A2399" s="2" t="s">
        <v>14265</v>
      </c>
      <c r="B2399" s="2" t="s">
        <v>14266</v>
      </c>
      <c r="C2399" s="3">
        <v>32233</v>
      </c>
      <c r="D2399" s="2" t="s">
        <v>14267</v>
      </c>
      <c r="E2399" s="2" t="s">
        <v>6965</v>
      </c>
      <c r="F2399" s="2" t="s">
        <v>517</v>
      </c>
      <c r="G2399" s="2" t="s">
        <v>93</v>
      </c>
      <c r="H2399" s="4" t="s">
        <v>14268</v>
      </c>
      <c r="I2399" s="5" t="s">
        <v>14269</v>
      </c>
      <c r="J2399" s="2" t="s">
        <v>160</v>
      </c>
      <c r="K2399" s="2" t="s">
        <v>38</v>
      </c>
      <c r="L2399" s="2"/>
      <c r="M2399" s="8" t="s">
        <v>52</v>
      </c>
      <c r="N2399" s="2" t="s">
        <v>328</v>
      </c>
      <c r="O2399" s="2" t="s">
        <v>107</v>
      </c>
      <c r="P2399" s="6">
        <v>1836</v>
      </c>
      <c r="Q2399" s="7" t="s">
        <v>52391</v>
      </c>
    </row>
    <row r="2400" spans="1:17" x14ac:dyDescent="0.2">
      <c r="A2400" s="2" t="s">
        <v>14270</v>
      </c>
      <c r="B2400" s="2" t="s">
        <v>14271</v>
      </c>
      <c r="C2400" s="3">
        <v>36698</v>
      </c>
      <c r="D2400" s="2" t="s">
        <v>14272</v>
      </c>
      <c r="E2400" s="2" t="s">
        <v>4421</v>
      </c>
      <c r="F2400" s="2" t="s">
        <v>14273</v>
      </c>
      <c r="G2400" s="2" t="s">
        <v>60</v>
      </c>
      <c r="H2400" s="4" t="s">
        <v>14274</v>
      </c>
      <c r="I2400" s="5" t="s">
        <v>14275</v>
      </c>
      <c r="J2400" s="2" t="s">
        <v>160</v>
      </c>
      <c r="K2400" s="2" t="s">
        <v>38</v>
      </c>
      <c r="L2400" s="2"/>
      <c r="M2400" s="8" t="s">
        <v>85</v>
      </c>
      <c r="N2400" s="2" t="s">
        <v>4913</v>
      </c>
      <c r="O2400" s="2" t="s">
        <v>87</v>
      </c>
      <c r="P2400" s="6">
        <v>8223</v>
      </c>
      <c r="Q2400" s="7" t="s">
        <v>52391</v>
      </c>
    </row>
    <row r="2401" spans="1:17" x14ac:dyDescent="0.2">
      <c r="A2401" s="2" t="s">
        <v>14276</v>
      </c>
      <c r="B2401" s="2" t="s">
        <v>14277</v>
      </c>
      <c r="C2401" s="3">
        <v>26807</v>
      </c>
      <c r="D2401" s="2" t="s">
        <v>14278</v>
      </c>
      <c r="E2401" s="2" t="s">
        <v>1333</v>
      </c>
      <c r="F2401" s="2" t="s">
        <v>14279</v>
      </c>
      <c r="G2401" s="2" t="s">
        <v>123</v>
      </c>
      <c r="H2401" s="4" t="s">
        <v>14280</v>
      </c>
      <c r="I2401" s="5" t="s">
        <v>14281</v>
      </c>
      <c r="J2401" s="2" t="s">
        <v>63</v>
      </c>
      <c r="K2401" s="2" t="s">
        <v>26</v>
      </c>
      <c r="L2401" s="2"/>
      <c r="M2401" s="8" t="s">
        <v>116</v>
      </c>
      <c r="N2401" s="2" t="s">
        <v>242</v>
      </c>
      <c r="O2401" s="2" t="s">
        <v>243</v>
      </c>
      <c r="P2401" s="6">
        <v>7267</v>
      </c>
      <c r="Q2401" s="7" t="s">
        <v>52391</v>
      </c>
    </row>
    <row r="2402" spans="1:17" x14ac:dyDescent="0.2">
      <c r="A2402" s="2" t="s">
        <v>14282</v>
      </c>
      <c r="B2402" s="2" t="s">
        <v>14283</v>
      </c>
      <c r="C2402" s="3">
        <v>30274</v>
      </c>
      <c r="D2402" s="2" t="s">
        <v>14284</v>
      </c>
      <c r="E2402" s="2" t="s">
        <v>1118</v>
      </c>
      <c r="F2402" s="2" t="s">
        <v>14285</v>
      </c>
      <c r="G2402" s="2" t="s">
        <v>70</v>
      </c>
      <c r="H2402" s="4" t="s">
        <v>14286</v>
      </c>
      <c r="I2402" s="5" t="s">
        <v>14287</v>
      </c>
      <c r="J2402" s="2" t="s">
        <v>25</v>
      </c>
      <c r="K2402" s="2" t="s">
        <v>73</v>
      </c>
      <c r="L2402" s="2"/>
      <c r="M2402" s="8" t="s">
        <v>85</v>
      </c>
      <c r="N2402" s="2" t="s">
        <v>11107</v>
      </c>
      <c r="O2402" s="2" t="s">
        <v>29</v>
      </c>
      <c r="P2402" s="6">
        <v>9373</v>
      </c>
      <c r="Q2402" s="7" t="s">
        <v>52391</v>
      </c>
    </row>
    <row r="2403" spans="1:17" x14ac:dyDescent="0.2">
      <c r="A2403" s="2" t="s">
        <v>14288</v>
      </c>
      <c r="B2403" s="2" t="s">
        <v>14289</v>
      </c>
      <c r="C2403" s="3">
        <v>34210</v>
      </c>
      <c r="D2403" s="2" t="s">
        <v>14290</v>
      </c>
      <c r="E2403" s="2" t="s">
        <v>3334</v>
      </c>
      <c r="F2403" s="2" t="s">
        <v>112</v>
      </c>
      <c r="G2403" s="2" t="s">
        <v>70</v>
      </c>
      <c r="H2403" s="4" t="s">
        <v>14291</v>
      </c>
      <c r="I2403" s="5" t="s">
        <v>14292</v>
      </c>
      <c r="J2403" s="2" t="s">
        <v>160</v>
      </c>
      <c r="K2403" s="2" t="s">
        <v>38</v>
      </c>
      <c r="L2403" s="2"/>
      <c r="M2403" s="8" t="s">
        <v>27</v>
      </c>
      <c r="N2403" s="2" t="s">
        <v>14293</v>
      </c>
      <c r="O2403" s="2" t="s">
        <v>107</v>
      </c>
      <c r="P2403" s="6">
        <v>3407</v>
      </c>
      <c r="Q2403" s="7" t="s">
        <v>52391</v>
      </c>
    </row>
    <row r="2404" spans="1:17" x14ac:dyDescent="0.2">
      <c r="A2404" s="2" t="s">
        <v>14294</v>
      </c>
      <c r="B2404" s="2" t="s">
        <v>7002</v>
      </c>
      <c r="C2404" s="3">
        <v>28331</v>
      </c>
      <c r="D2404" s="2" t="s">
        <v>14295</v>
      </c>
      <c r="E2404" s="2" t="s">
        <v>1630</v>
      </c>
      <c r="F2404" s="2" t="s">
        <v>1602</v>
      </c>
      <c r="G2404" s="2" t="s">
        <v>93</v>
      </c>
      <c r="H2404" s="4" t="s">
        <v>14296</v>
      </c>
      <c r="I2404" s="5" t="s">
        <v>14297</v>
      </c>
      <c r="J2404" s="2" t="s">
        <v>160</v>
      </c>
      <c r="K2404" s="2" t="s">
        <v>73</v>
      </c>
      <c r="L2404" s="2"/>
      <c r="M2404" s="8" t="s">
        <v>376</v>
      </c>
      <c r="N2404" s="2" t="s">
        <v>1832</v>
      </c>
      <c r="O2404" s="2" t="s">
        <v>41</v>
      </c>
      <c r="P2404" s="6">
        <v>6573</v>
      </c>
      <c r="Q2404" s="7" t="s">
        <v>52391</v>
      </c>
    </row>
    <row r="2405" spans="1:17" x14ac:dyDescent="0.2">
      <c r="A2405" s="2" t="s">
        <v>14298</v>
      </c>
      <c r="B2405" s="2" t="s">
        <v>14299</v>
      </c>
      <c r="C2405" s="3">
        <v>24802</v>
      </c>
      <c r="D2405" s="2" t="s">
        <v>14300</v>
      </c>
      <c r="E2405" s="2" t="s">
        <v>3976</v>
      </c>
      <c r="F2405" s="2" t="s">
        <v>14301</v>
      </c>
      <c r="G2405" s="2" t="s">
        <v>214</v>
      </c>
      <c r="H2405" s="4" t="s">
        <v>14302</v>
      </c>
      <c r="I2405" s="5" t="s">
        <v>14303</v>
      </c>
      <c r="J2405" s="2" t="s">
        <v>84</v>
      </c>
      <c r="K2405" s="2" t="s">
        <v>38</v>
      </c>
      <c r="L2405" s="2"/>
      <c r="M2405" s="8" t="s">
        <v>207</v>
      </c>
      <c r="N2405" s="2" t="s">
        <v>2781</v>
      </c>
      <c r="O2405" s="2" t="s">
        <v>198</v>
      </c>
      <c r="P2405" s="6">
        <v>5128</v>
      </c>
      <c r="Q2405" s="7" t="s">
        <v>52391</v>
      </c>
    </row>
    <row r="2406" spans="1:17" x14ac:dyDescent="0.2">
      <c r="A2406" s="2" t="s">
        <v>14304</v>
      </c>
      <c r="B2406" s="2" t="s">
        <v>14305</v>
      </c>
      <c r="C2406" s="3">
        <v>27878</v>
      </c>
      <c r="D2406" s="2" t="s">
        <v>14306</v>
      </c>
      <c r="E2406" s="2" t="s">
        <v>5114</v>
      </c>
      <c r="F2406" s="2" t="s">
        <v>958</v>
      </c>
      <c r="G2406" s="2" t="s">
        <v>22</v>
      </c>
      <c r="H2406" s="4" t="s">
        <v>14307</v>
      </c>
      <c r="I2406" s="5" t="s">
        <v>14308</v>
      </c>
      <c r="J2406" s="2" t="s">
        <v>63</v>
      </c>
      <c r="K2406" s="2" t="s">
        <v>38</v>
      </c>
      <c r="L2406" s="2"/>
      <c r="M2406" s="8" t="s">
        <v>207</v>
      </c>
      <c r="N2406" s="2" t="s">
        <v>5104</v>
      </c>
      <c r="O2406" s="2" t="s">
        <v>188</v>
      </c>
      <c r="P2406" s="6">
        <v>2933</v>
      </c>
      <c r="Q2406" s="7" t="s">
        <v>52391</v>
      </c>
    </row>
    <row r="2407" spans="1:17" x14ac:dyDescent="0.2">
      <c r="A2407" s="2" t="s">
        <v>14309</v>
      </c>
      <c r="B2407" s="2" t="s">
        <v>14310</v>
      </c>
      <c r="C2407" s="3">
        <v>19272</v>
      </c>
      <c r="D2407" s="2" t="s">
        <v>14311</v>
      </c>
      <c r="E2407" s="2" t="s">
        <v>2397</v>
      </c>
      <c r="F2407" s="2" t="s">
        <v>3202</v>
      </c>
      <c r="G2407" s="2" t="s">
        <v>81</v>
      </c>
      <c r="H2407" s="4" t="s">
        <v>14312</v>
      </c>
      <c r="I2407" s="5" t="s">
        <v>14313</v>
      </c>
      <c r="J2407" s="2" t="s">
        <v>25</v>
      </c>
      <c r="K2407" s="2" t="s">
        <v>38</v>
      </c>
      <c r="L2407" s="2"/>
      <c r="M2407" s="8" t="s">
        <v>376</v>
      </c>
      <c r="N2407" s="2" t="s">
        <v>344</v>
      </c>
      <c r="O2407" s="2" t="s">
        <v>41</v>
      </c>
      <c r="P2407" s="6">
        <v>9546</v>
      </c>
      <c r="Q2407" s="7" t="s">
        <v>52391</v>
      </c>
    </row>
    <row r="2408" spans="1:17" x14ac:dyDescent="0.2">
      <c r="A2408" s="2" t="s">
        <v>14314</v>
      </c>
      <c r="B2408" s="2" t="s">
        <v>14315</v>
      </c>
      <c r="C2408" s="3">
        <v>30268</v>
      </c>
      <c r="D2408" s="2" t="s">
        <v>14316</v>
      </c>
      <c r="E2408" s="2" t="s">
        <v>5426</v>
      </c>
      <c r="F2408" s="2" t="s">
        <v>14317</v>
      </c>
      <c r="G2408" s="2" t="s">
        <v>679</v>
      </c>
      <c r="H2408" s="4" t="s">
        <v>14318</v>
      </c>
      <c r="I2408" s="5" t="s">
        <v>14319</v>
      </c>
      <c r="J2408" s="2" t="s">
        <v>84</v>
      </c>
      <c r="K2408" s="2" t="s">
        <v>73</v>
      </c>
      <c r="L2408" s="2"/>
      <c r="M2408" s="8" t="s">
        <v>143</v>
      </c>
      <c r="N2408" s="2" t="s">
        <v>11542</v>
      </c>
      <c r="O2408" s="2" t="s">
        <v>312</v>
      </c>
      <c r="P2408" s="6">
        <v>7325</v>
      </c>
      <c r="Q2408" s="7" t="s">
        <v>52391</v>
      </c>
    </row>
    <row r="2409" spans="1:17" x14ac:dyDescent="0.2">
      <c r="A2409" s="2" t="s">
        <v>14320</v>
      </c>
      <c r="B2409" s="2" t="s">
        <v>14321</v>
      </c>
      <c r="C2409" s="3">
        <v>33853</v>
      </c>
      <c r="D2409" s="2" t="s">
        <v>14322</v>
      </c>
      <c r="E2409" s="2" t="s">
        <v>4409</v>
      </c>
      <c r="F2409" s="2" t="s">
        <v>3140</v>
      </c>
      <c r="G2409" s="2" t="s">
        <v>175</v>
      </c>
      <c r="H2409" s="4" t="s">
        <v>14323</v>
      </c>
      <c r="I2409" s="5" t="s">
        <v>14324</v>
      </c>
      <c r="J2409" s="2" t="s">
        <v>160</v>
      </c>
      <c r="K2409" s="2" t="s">
        <v>26</v>
      </c>
      <c r="L2409" s="2"/>
      <c r="M2409" s="8" t="s">
        <v>105</v>
      </c>
      <c r="N2409" s="2" t="s">
        <v>1057</v>
      </c>
      <c r="O2409" s="2" t="s">
        <v>243</v>
      </c>
      <c r="P2409" s="6">
        <v>8134</v>
      </c>
      <c r="Q2409" s="7" t="s">
        <v>52391</v>
      </c>
    </row>
    <row r="2410" spans="1:17" x14ac:dyDescent="0.2">
      <c r="A2410" s="2" t="s">
        <v>14325</v>
      </c>
      <c r="B2410" s="2" t="s">
        <v>14326</v>
      </c>
      <c r="C2410" s="3">
        <v>38022</v>
      </c>
      <c r="D2410" s="2" t="s">
        <v>14327</v>
      </c>
      <c r="E2410" s="2" t="s">
        <v>5114</v>
      </c>
      <c r="F2410" s="2" t="s">
        <v>14328</v>
      </c>
      <c r="G2410" s="2" t="s">
        <v>194</v>
      </c>
      <c r="H2410" s="4" t="s">
        <v>14329</v>
      </c>
      <c r="I2410" s="5" t="s">
        <v>13720</v>
      </c>
      <c r="J2410" s="2" t="s">
        <v>63</v>
      </c>
      <c r="K2410" s="2" t="s">
        <v>26</v>
      </c>
      <c r="L2410" s="2"/>
      <c r="M2410" s="8" t="s">
        <v>85</v>
      </c>
      <c r="N2410" s="2" t="s">
        <v>1322</v>
      </c>
      <c r="O2410" s="2" t="s">
        <v>54</v>
      </c>
      <c r="P2410" s="6">
        <v>4798</v>
      </c>
      <c r="Q2410" s="7" t="s">
        <v>52391</v>
      </c>
    </row>
    <row r="2411" spans="1:17" x14ac:dyDescent="0.2">
      <c r="A2411" s="2" t="s">
        <v>14330</v>
      </c>
      <c r="B2411" s="2" t="s">
        <v>14331</v>
      </c>
      <c r="C2411" s="3">
        <v>36994</v>
      </c>
      <c r="D2411" s="2" t="s">
        <v>538</v>
      </c>
      <c r="E2411" s="2" t="s">
        <v>7444</v>
      </c>
      <c r="F2411" s="2" t="s">
        <v>783</v>
      </c>
      <c r="G2411" s="2" t="s">
        <v>184</v>
      </c>
      <c r="H2411" s="4" t="s">
        <v>14332</v>
      </c>
      <c r="I2411" s="5" t="s">
        <v>14333</v>
      </c>
      <c r="J2411" s="2" t="s">
        <v>25</v>
      </c>
      <c r="K2411" s="2" t="s">
        <v>38</v>
      </c>
      <c r="L2411" s="2"/>
      <c r="M2411" s="8" t="s">
        <v>52</v>
      </c>
      <c r="N2411" s="2" t="s">
        <v>9393</v>
      </c>
      <c r="O2411" s="2" t="s">
        <v>29</v>
      </c>
      <c r="P2411" s="6">
        <v>7725</v>
      </c>
      <c r="Q2411" s="7" t="s">
        <v>52391</v>
      </c>
    </row>
    <row r="2412" spans="1:17" x14ac:dyDescent="0.2">
      <c r="A2412" s="2" t="s">
        <v>14334</v>
      </c>
      <c r="B2412" s="2" t="s">
        <v>14335</v>
      </c>
      <c r="C2412" s="3">
        <v>29866</v>
      </c>
      <c r="D2412" s="2" t="s">
        <v>14336</v>
      </c>
      <c r="E2412" s="2" t="s">
        <v>4245</v>
      </c>
      <c r="F2412" s="2" t="s">
        <v>1062</v>
      </c>
      <c r="G2412" s="2" t="s">
        <v>437</v>
      </c>
      <c r="H2412" s="4" t="s">
        <v>14337</v>
      </c>
      <c r="I2412" s="5" t="s">
        <v>14338</v>
      </c>
      <c r="J2412" s="2" t="s">
        <v>160</v>
      </c>
      <c r="K2412" s="2" t="s">
        <v>26</v>
      </c>
      <c r="L2412" s="2"/>
      <c r="M2412" s="8" t="s">
        <v>143</v>
      </c>
      <c r="N2412" s="2" t="s">
        <v>7238</v>
      </c>
      <c r="O2412" s="2" t="s">
        <v>243</v>
      </c>
      <c r="P2412" s="6">
        <v>7804</v>
      </c>
      <c r="Q2412" s="7" t="s">
        <v>52391</v>
      </c>
    </row>
    <row r="2413" spans="1:17" x14ac:dyDescent="0.2">
      <c r="A2413" s="2" t="s">
        <v>14339</v>
      </c>
      <c r="B2413" s="2" t="s">
        <v>14340</v>
      </c>
      <c r="C2413" s="3">
        <v>38456</v>
      </c>
      <c r="D2413" s="2" t="s">
        <v>14341</v>
      </c>
      <c r="E2413" s="2" t="s">
        <v>2578</v>
      </c>
      <c r="F2413" s="2" t="s">
        <v>3223</v>
      </c>
      <c r="G2413" s="2" t="s">
        <v>214</v>
      </c>
      <c r="H2413" s="4" t="s">
        <v>14342</v>
      </c>
      <c r="I2413" s="5" t="s">
        <v>14343</v>
      </c>
      <c r="J2413" s="2" t="s">
        <v>63</v>
      </c>
      <c r="K2413" s="2" t="s">
        <v>73</v>
      </c>
      <c r="L2413" s="2"/>
      <c r="M2413" s="8" t="s">
        <v>207</v>
      </c>
      <c r="N2413" s="2" t="s">
        <v>1767</v>
      </c>
      <c r="O2413" s="2" t="s">
        <v>296</v>
      </c>
      <c r="P2413" s="6">
        <v>5100</v>
      </c>
      <c r="Q2413" s="7" t="s">
        <v>52391</v>
      </c>
    </row>
    <row r="2414" spans="1:17" x14ac:dyDescent="0.2">
      <c r="A2414" s="2" t="s">
        <v>14344</v>
      </c>
      <c r="B2414" s="2" t="s">
        <v>2319</v>
      </c>
      <c r="C2414" s="3">
        <v>22390</v>
      </c>
      <c r="D2414" s="2" t="s">
        <v>13762</v>
      </c>
      <c r="E2414" s="2" t="s">
        <v>854</v>
      </c>
      <c r="F2414" s="2" t="s">
        <v>517</v>
      </c>
      <c r="G2414" s="2" t="s">
        <v>48</v>
      </c>
      <c r="H2414" s="4" t="s">
        <v>14345</v>
      </c>
      <c r="I2414" s="5" t="s">
        <v>14346</v>
      </c>
      <c r="J2414" s="2" t="s">
        <v>63</v>
      </c>
      <c r="K2414" s="2" t="s">
        <v>73</v>
      </c>
      <c r="L2414" s="2"/>
      <c r="M2414" s="8" t="s">
        <v>74</v>
      </c>
      <c r="N2414" s="2" t="s">
        <v>8499</v>
      </c>
      <c r="O2414" s="2" t="s">
        <v>54</v>
      </c>
      <c r="P2414" s="6">
        <v>3783</v>
      </c>
      <c r="Q2414" s="7" t="s">
        <v>52391</v>
      </c>
    </row>
    <row r="2415" spans="1:17" x14ac:dyDescent="0.2">
      <c r="A2415" s="2" t="s">
        <v>14347</v>
      </c>
      <c r="B2415" s="2" t="s">
        <v>4861</v>
      </c>
      <c r="C2415" s="3">
        <v>28789</v>
      </c>
      <c r="D2415" s="2" t="s">
        <v>14348</v>
      </c>
      <c r="E2415" s="2" t="s">
        <v>1630</v>
      </c>
      <c r="F2415" s="2" t="s">
        <v>14349</v>
      </c>
      <c r="G2415" s="2" t="s">
        <v>60</v>
      </c>
      <c r="H2415" s="4" t="s">
        <v>14350</v>
      </c>
      <c r="I2415" s="5" t="s">
        <v>14351</v>
      </c>
      <c r="J2415" s="2" t="s">
        <v>84</v>
      </c>
      <c r="K2415" s="2" t="s">
        <v>73</v>
      </c>
      <c r="L2415" s="2"/>
      <c r="M2415" s="8" t="s">
        <v>85</v>
      </c>
      <c r="N2415" s="2" t="s">
        <v>2493</v>
      </c>
      <c r="O2415" s="2" t="s">
        <v>312</v>
      </c>
      <c r="P2415" s="6">
        <v>6390</v>
      </c>
      <c r="Q2415" s="7" t="s">
        <v>52391</v>
      </c>
    </row>
    <row r="2416" spans="1:17" x14ac:dyDescent="0.2">
      <c r="A2416" s="2" t="s">
        <v>14352</v>
      </c>
      <c r="B2416" s="2" t="s">
        <v>14353</v>
      </c>
      <c r="C2416" s="3">
        <v>17910</v>
      </c>
      <c r="D2416" s="2" t="s">
        <v>14354</v>
      </c>
      <c r="E2416" s="2" t="s">
        <v>4644</v>
      </c>
      <c r="F2416" s="2" t="s">
        <v>12789</v>
      </c>
      <c r="G2416" s="2" t="s">
        <v>194</v>
      </c>
      <c r="H2416" s="4" t="s">
        <v>14355</v>
      </c>
      <c r="I2416" s="5" t="s">
        <v>14356</v>
      </c>
      <c r="J2416" s="2" t="s">
        <v>84</v>
      </c>
      <c r="K2416" s="2" t="s">
        <v>38</v>
      </c>
      <c r="L2416" s="2"/>
      <c r="M2416" s="8" t="s">
        <v>85</v>
      </c>
      <c r="N2416" s="2" t="s">
        <v>2541</v>
      </c>
      <c r="O2416" s="2" t="s">
        <v>296</v>
      </c>
      <c r="P2416" s="6">
        <v>1538</v>
      </c>
      <c r="Q2416" s="7" t="s">
        <v>52391</v>
      </c>
    </row>
    <row r="2417" spans="1:17" x14ac:dyDescent="0.2">
      <c r="A2417" s="2" t="s">
        <v>14357</v>
      </c>
      <c r="B2417" s="2" t="s">
        <v>14358</v>
      </c>
      <c r="C2417" s="3">
        <v>26144</v>
      </c>
      <c r="D2417" s="2" t="s">
        <v>14359</v>
      </c>
      <c r="E2417" s="2" t="s">
        <v>11411</v>
      </c>
      <c r="F2417" s="2" t="s">
        <v>14360</v>
      </c>
      <c r="G2417" s="2" t="s">
        <v>687</v>
      </c>
      <c r="H2417" s="4" t="s">
        <v>14361</v>
      </c>
      <c r="I2417" s="5" t="s">
        <v>14362</v>
      </c>
      <c r="J2417" s="2" t="s">
        <v>63</v>
      </c>
      <c r="K2417" s="2" t="s">
        <v>26</v>
      </c>
      <c r="L2417" s="2"/>
      <c r="M2417" s="8" t="s">
        <v>39</v>
      </c>
      <c r="N2417" s="2" t="s">
        <v>14363</v>
      </c>
      <c r="O2417" s="2" t="s">
        <v>41</v>
      </c>
      <c r="P2417" s="6">
        <v>6303</v>
      </c>
      <c r="Q2417" s="7" t="s">
        <v>52391</v>
      </c>
    </row>
    <row r="2418" spans="1:17" x14ac:dyDescent="0.2">
      <c r="A2418" s="2" t="s">
        <v>14364</v>
      </c>
      <c r="B2418" s="2" t="s">
        <v>14365</v>
      </c>
      <c r="C2418" s="3">
        <v>32085</v>
      </c>
      <c r="D2418" s="2" t="s">
        <v>14366</v>
      </c>
      <c r="E2418" s="2" t="s">
        <v>2357</v>
      </c>
      <c r="F2418" s="2" t="s">
        <v>283</v>
      </c>
      <c r="G2418" s="2" t="s">
        <v>93</v>
      </c>
      <c r="H2418" s="4" t="s">
        <v>14367</v>
      </c>
      <c r="I2418" s="5" t="s">
        <v>14368</v>
      </c>
      <c r="J2418" s="2" t="s">
        <v>25</v>
      </c>
      <c r="K2418" s="2" t="s">
        <v>73</v>
      </c>
      <c r="L2418" s="2"/>
      <c r="M2418" s="8" t="s">
        <v>268</v>
      </c>
      <c r="N2418" s="2" t="s">
        <v>8766</v>
      </c>
      <c r="O2418" s="2" t="s">
        <v>198</v>
      </c>
      <c r="P2418" s="6">
        <v>5066</v>
      </c>
      <c r="Q2418" s="7" t="s">
        <v>52391</v>
      </c>
    </row>
    <row r="2419" spans="1:17" x14ac:dyDescent="0.2">
      <c r="A2419" s="2" t="s">
        <v>14369</v>
      </c>
      <c r="B2419" s="2" t="s">
        <v>14370</v>
      </c>
      <c r="C2419" s="3">
        <v>25196</v>
      </c>
      <c r="D2419" s="2" t="s">
        <v>14371</v>
      </c>
      <c r="E2419" s="2" t="s">
        <v>2664</v>
      </c>
      <c r="F2419" s="2" t="s">
        <v>14372</v>
      </c>
      <c r="G2419" s="2" t="s">
        <v>292</v>
      </c>
      <c r="H2419" s="4" t="s">
        <v>14373</v>
      </c>
      <c r="I2419" s="5" t="s">
        <v>14374</v>
      </c>
      <c r="J2419" s="2" t="s">
        <v>25</v>
      </c>
      <c r="K2419" s="2" t="s">
        <v>38</v>
      </c>
      <c r="L2419" s="2"/>
      <c r="M2419" s="8" t="s">
        <v>105</v>
      </c>
      <c r="N2419" s="2" t="s">
        <v>3068</v>
      </c>
      <c r="O2419" s="2" t="s">
        <v>243</v>
      </c>
      <c r="P2419" s="6">
        <v>1796</v>
      </c>
      <c r="Q2419" s="7" t="s">
        <v>52391</v>
      </c>
    </row>
    <row r="2420" spans="1:17" x14ac:dyDescent="0.2">
      <c r="A2420" s="2" t="s">
        <v>14375</v>
      </c>
      <c r="B2420" s="2" t="s">
        <v>14376</v>
      </c>
      <c r="C2420" s="3">
        <v>29511</v>
      </c>
      <c r="D2420" s="2" t="s">
        <v>14377</v>
      </c>
      <c r="E2420" s="2" t="s">
        <v>1393</v>
      </c>
      <c r="F2420" s="2" t="s">
        <v>14378</v>
      </c>
      <c r="G2420" s="2" t="s">
        <v>48</v>
      </c>
      <c r="H2420" s="4" t="s">
        <v>14379</v>
      </c>
      <c r="I2420" s="5" t="s">
        <v>14380</v>
      </c>
      <c r="J2420" s="2" t="s">
        <v>25</v>
      </c>
      <c r="K2420" s="2" t="s">
        <v>38</v>
      </c>
      <c r="L2420" s="2"/>
      <c r="M2420" s="8" t="s">
        <v>27</v>
      </c>
      <c r="N2420" s="2" t="s">
        <v>2793</v>
      </c>
      <c r="O2420" s="2" t="s">
        <v>107</v>
      </c>
      <c r="P2420" s="6">
        <v>9993</v>
      </c>
      <c r="Q2420" s="7" t="s">
        <v>52391</v>
      </c>
    </row>
    <row r="2421" spans="1:17" x14ac:dyDescent="0.2">
      <c r="A2421" s="2" t="s">
        <v>14381</v>
      </c>
      <c r="B2421" s="2" t="s">
        <v>14382</v>
      </c>
      <c r="C2421" s="3">
        <v>37925</v>
      </c>
      <c r="D2421" s="2" t="s">
        <v>14383</v>
      </c>
      <c r="E2421" s="2" t="s">
        <v>1717</v>
      </c>
      <c r="F2421" s="2" t="s">
        <v>14384</v>
      </c>
      <c r="G2421" s="2" t="s">
        <v>102</v>
      </c>
      <c r="H2421" s="4" t="s">
        <v>14385</v>
      </c>
      <c r="I2421" s="5" t="s">
        <v>14386</v>
      </c>
      <c r="J2421" s="2" t="s">
        <v>63</v>
      </c>
      <c r="K2421" s="2" t="s">
        <v>26</v>
      </c>
      <c r="L2421" s="2"/>
      <c r="M2421" s="8" t="s">
        <v>376</v>
      </c>
      <c r="N2421" s="2" t="s">
        <v>743</v>
      </c>
      <c r="O2421" s="2" t="s">
        <v>243</v>
      </c>
      <c r="P2421" s="6">
        <v>6095</v>
      </c>
      <c r="Q2421" s="7" t="s">
        <v>52391</v>
      </c>
    </row>
    <row r="2422" spans="1:17" x14ac:dyDescent="0.2">
      <c r="A2422" s="2" t="s">
        <v>14387</v>
      </c>
      <c r="B2422" s="2" t="s">
        <v>14388</v>
      </c>
      <c r="C2422" s="3">
        <v>26769</v>
      </c>
      <c r="D2422" s="2" t="s">
        <v>14389</v>
      </c>
      <c r="E2422" s="2" t="s">
        <v>3216</v>
      </c>
      <c r="F2422" s="2" t="s">
        <v>382</v>
      </c>
      <c r="G2422" s="2" t="s">
        <v>194</v>
      </c>
      <c r="H2422" s="4" t="s">
        <v>14390</v>
      </c>
      <c r="I2422" s="5" t="s">
        <v>14391</v>
      </c>
      <c r="J2422" s="2" t="s">
        <v>51</v>
      </c>
      <c r="K2422" s="2" t="s">
        <v>38</v>
      </c>
      <c r="L2422" s="2"/>
      <c r="M2422" s="8" t="s">
        <v>74</v>
      </c>
      <c r="N2422" s="2" t="s">
        <v>6040</v>
      </c>
      <c r="O2422" s="2" t="s">
        <v>188</v>
      </c>
      <c r="P2422" s="6">
        <v>7325</v>
      </c>
      <c r="Q2422" s="7" t="s">
        <v>52391</v>
      </c>
    </row>
    <row r="2423" spans="1:17" x14ac:dyDescent="0.2">
      <c r="A2423" s="2" t="s">
        <v>14392</v>
      </c>
      <c r="B2423" s="2" t="s">
        <v>14393</v>
      </c>
      <c r="C2423" s="3">
        <v>23322</v>
      </c>
      <c r="D2423" s="2" t="s">
        <v>14394</v>
      </c>
      <c r="E2423" s="2" t="s">
        <v>1900</v>
      </c>
      <c r="F2423" s="2" t="s">
        <v>1686</v>
      </c>
      <c r="G2423" s="2" t="s">
        <v>341</v>
      </c>
      <c r="H2423" s="4" t="s">
        <v>14395</v>
      </c>
      <c r="I2423" s="5" t="s">
        <v>14396</v>
      </c>
      <c r="J2423" s="2" t="s">
        <v>51</v>
      </c>
      <c r="K2423" s="2" t="s">
        <v>38</v>
      </c>
      <c r="L2423" s="2"/>
      <c r="M2423" s="8" t="s">
        <v>85</v>
      </c>
      <c r="N2423" s="2" t="s">
        <v>2380</v>
      </c>
      <c r="O2423" s="2" t="s">
        <v>41</v>
      </c>
      <c r="P2423" s="6">
        <v>1784</v>
      </c>
      <c r="Q2423" s="7" t="s">
        <v>52391</v>
      </c>
    </row>
    <row r="2424" spans="1:17" x14ac:dyDescent="0.2">
      <c r="A2424" s="2" t="s">
        <v>14397</v>
      </c>
      <c r="B2424" s="2" t="s">
        <v>14398</v>
      </c>
      <c r="C2424" s="3">
        <v>34218</v>
      </c>
      <c r="D2424" s="2" t="s">
        <v>14399</v>
      </c>
      <c r="E2424" s="2" t="s">
        <v>2108</v>
      </c>
      <c r="F2424" s="2" t="s">
        <v>517</v>
      </c>
      <c r="G2424" s="2" t="s">
        <v>113</v>
      </c>
      <c r="H2424" s="4" t="s">
        <v>14400</v>
      </c>
      <c r="I2424" s="5" t="s">
        <v>14401</v>
      </c>
      <c r="J2424" s="2" t="s">
        <v>25</v>
      </c>
      <c r="K2424" s="2" t="s">
        <v>26</v>
      </c>
      <c r="L2424" s="2"/>
      <c r="M2424" s="8" t="s">
        <v>74</v>
      </c>
      <c r="N2424" s="2" t="s">
        <v>481</v>
      </c>
      <c r="O2424" s="2" t="s">
        <v>312</v>
      </c>
      <c r="P2424" s="6">
        <v>4750</v>
      </c>
      <c r="Q2424" s="7" t="s">
        <v>52391</v>
      </c>
    </row>
    <row r="2425" spans="1:17" x14ac:dyDescent="0.2">
      <c r="A2425" s="2" t="s">
        <v>14402</v>
      </c>
      <c r="B2425" s="2" t="s">
        <v>14403</v>
      </c>
      <c r="C2425" s="3">
        <v>27330</v>
      </c>
      <c r="D2425" s="2" t="s">
        <v>14404</v>
      </c>
      <c r="E2425" s="2" t="s">
        <v>6311</v>
      </c>
      <c r="F2425" s="2" t="s">
        <v>14405</v>
      </c>
      <c r="G2425" s="2" t="s">
        <v>292</v>
      </c>
      <c r="H2425" s="4" t="s">
        <v>14406</v>
      </c>
      <c r="I2425" s="5" t="s">
        <v>14407</v>
      </c>
      <c r="J2425" s="2" t="s">
        <v>84</v>
      </c>
      <c r="K2425" s="2" t="s">
        <v>26</v>
      </c>
      <c r="L2425" s="2"/>
      <c r="M2425" s="8" t="s">
        <v>74</v>
      </c>
      <c r="N2425" s="2" t="s">
        <v>1528</v>
      </c>
      <c r="O2425" s="2" t="s">
        <v>29</v>
      </c>
      <c r="P2425" s="6">
        <v>7932</v>
      </c>
      <c r="Q2425" s="7" t="s">
        <v>52391</v>
      </c>
    </row>
    <row r="2426" spans="1:17" x14ac:dyDescent="0.2">
      <c r="A2426" s="2" t="s">
        <v>14408</v>
      </c>
      <c r="B2426" s="2" t="s">
        <v>14409</v>
      </c>
      <c r="C2426" s="3">
        <v>30977</v>
      </c>
      <c r="D2426" s="2" t="s">
        <v>14410</v>
      </c>
      <c r="E2426" s="2" t="s">
        <v>575</v>
      </c>
      <c r="F2426" s="2" t="s">
        <v>1693</v>
      </c>
      <c r="G2426" s="2" t="s">
        <v>48</v>
      </c>
      <c r="H2426" s="4" t="s">
        <v>14411</v>
      </c>
      <c r="I2426" s="5" t="s">
        <v>14412</v>
      </c>
      <c r="J2426" s="2" t="s">
        <v>51</v>
      </c>
      <c r="K2426" s="2" t="s">
        <v>38</v>
      </c>
      <c r="L2426" s="2"/>
      <c r="M2426" s="8" t="s">
        <v>85</v>
      </c>
      <c r="N2426" s="2" t="s">
        <v>874</v>
      </c>
      <c r="O2426" s="2" t="s">
        <v>188</v>
      </c>
      <c r="P2426" s="6">
        <v>5744</v>
      </c>
      <c r="Q2426" s="7" t="s">
        <v>52391</v>
      </c>
    </row>
    <row r="2427" spans="1:17" x14ac:dyDescent="0.2">
      <c r="A2427" s="2" t="s">
        <v>14413</v>
      </c>
      <c r="B2427" s="2" t="s">
        <v>14414</v>
      </c>
      <c r="C2427" s="3">
        <v>25991</v>
      </c>
      <c r="D2427" s="2" t="s">
        <v>14415</v>
      </c>
      <c r="E2427" s="2" t="s">
        <v>2115</v>
      </c>
      <c r="F2427" s="2" t="s">
        <v>14416</v>
      </c>
      <c r="G2427" s="2" t="s">
        <v>81</v>
      </c>
      <c r="H2427" s="4" t="s">
        <v>14417</v>
      </c>
      <c r="I2427" s="5" t="s">
        <v>14418</v>
      </c>
      <c r="J2427" s="2" t="s">
        <v>84</v>
      </c>
      <c r="K2427" s="2" t="s">
        <v>26</v>
      </c>
      <c r="L2427" s="2"/>
      <c r="M2427" s="8" t="s">
        <v>268</v>
      </c>
      <c r="N2427" s="2" t="s">
        <v>144</v>
      </c>
      <c r="O2427" s="2" t="s">
        <v>312</v>
      </c>
      <c r="P2427" s="6">
        <v>3199</v>
      </c>
      <c r="Q2427" s="7" t="s">
        <v>52391</v>
      </c>
    </row>
    <row r="2428" spans="1:17" x14ac:dyDescent="0.2">
      <c r="A2428" s="2" t="s">
        <v>14419</v>
      </c>
      <c r="B2428" s="2" t="s">
        <v>14420</v>
      </c>
      <c r="C2428" s="3">
        <v>28714</v>
      </c>
      <c r="D2428" s="2" t="s">
        <v>14421</v>
      </c>
      <c r="E2428" s="2" t="s">
        <v>2451</v>
      </c>
      <c r="F2428" s="2" t="s">
        <v>2571</v>
      </c>
      <c r="G2428" s="2" t="s">
        <v>478</v>
      </c>
      <c r="H2428" s="4" t="s">
        <v>14422</v>
      </c>
      <c r="I2428" s="5" t="s">
        <v>14423</v>
      </c>
      <c r="J2428" s="2" t="s">
        <v>51</v>
      </c>
      <c r="K2428" s="2" t="s">
        <v>73</v>
      </c>
      <c r="L2428" s="2"/>
      <c r="M2428" s="8" t="s">
        <v>376</v>
      </c>
      <c r="N2428" s="2" t="s">
        <v>14424</v>
      </c>
      <c r="O2428" s="2" t="s">
        <v>198</v>
      </c>
      <c r="P2428" s="6">
        <v>9603</v>
      </c>
      <c r="Q2428" s="7" t="s">
        <v>52391</v>
      </c>
    </row>
    <row r="2429" spans="1:17" x14ac:dyDescent="0.2">
      <c r="A2429" s="2" t="s">
        <v>14425</v>
      </c>
      <c r="B2429" s="2" t="s">
        <v>14426</v>
      </c>
      <c r="C2429" s="3">
        <v>36226</v>
      </c>
      <c r="D2429" s="2" t="s">
        <v>14427</v>
      </c>
      <c r="E2429" s="2" t="s">
        <v>957</v>
      </c>
      <c r="F2429" s="2" t="s">
        <v>14428</v>
      </c>
      <c r="G2429" s="2" t="s">
        <v>132</v>
      </c>
      <c r="H2429" s="4" t="s">
        <v>14429</v>
      </c>
      <c r="I2429" s="5" t="s">
        <v>14430</v>
      </c>
      <c r="J2429" s="2" t="s">
        <v>25</v>
      </c>
      <c r="K2429" s="2" t="s">
        <v>38</v>
      </c>
      <c r="L2429" s="2"/>
      <c r="M2429" s="8" t="s">
        <v>268</v>
      </c>
      <c r="N2429" s="2" t="s">
        <v>3992</v>
      </c>
      <c r="O2429" s="2" t="s">
        <v>29</v>
      </c>
      <c r="P2429" s="6">
        <v>9233</v>
      </c>
      <c r="Q2429" s="7" t="s">
        <v>52391</v>
      </c>
    </row>
    <row r="2430" spans="1:17" x14ac:dyDescent="0.2">
      <c r="A2430" s="2" t="s">
        <v>14431</v>
      </c>
      <c r="B2430" s="2" t="s">
        <v>14432</v>
      </c>
      <c r="C2430" s="3">
        <v>16413</v>
      </c>
      <c r="D2430" s="2" t="s">
        <v>14433</v>
      </c>
      <c r="E2430" s="2" t="s">
        <v>1039</v>
      </c>
      <c r="F2430" s="2" t="s">
        <v>14434</v>
      </c>
      <c r="G2430" s="2" t="s">
        <v>102</v>
      </c>
      <c r="H2430" s="4" t="s">
        <v>14435</v>
      </c>
      <c r="I2430" s="5" t="s">
        <v>14436</v>
      </c>
      <c r="J2430" s="2" t="s">
        <v>84</v>
      </c>
      <c r="K2430" s="2" t="s">
        <v>73</v>
      </c>
      <c r="L2430" s="2"/>
      <c r="M2430" s="8" t="s">
        <v>105</v>
      </c>
      <c r="N2430" s="2" t="s">
        <v>5803</v>
      </c>
      <c r="O2430" s="2" t="s">
        <v>87</v>
      </c>
      <c r="P2430" s="6">
        <v>8278</v>
      </c>
      <c r="Q2430" s="7" t="s">
        <v>52391</v>
      </c>
    </row>
    <row r="2431" spans="1:17" x14ac:dyDescent="0.2">
      <c r="A2431" s="2" t="s">
        <v>14437</v>
      </c>
      <c r="B2431" s="2" t="s">
        <v>14438</v>
      </c>
      <c r="C2431" s="3">
        <v>20766</v>
      </c>
      <c r="D2431" s="2" t="s">
        <v>14439</v>
      </c>
      <c r="E2431" s="2" t="s">
        <v>3519</v>
      </c>
      <c r="F2431" s="2" t="s">
        <v>14440</v>
      </c>
      <c r="G2431" s="2" t="s">
        <v>184</v>
      </c>
      <c r="H2431" s="4" t="s">
        <v>14441</v>
      </c>
      <c r="I2431" s="5" t="s">
        <v>14442</v>
      </c>
      <c r="J2431" s="2" t="s">
        <v>51</v>
      </c>
      <c r="K2431" s="2" t="s">
        <v>26</v>
      </c>
      <c r="L2431" s="2"/>
      <c r="M2431" s="8" t="s">
        <v>268</v>
      </c>
      <c r="N2431" s="2" t="s">
        <v>278</v>
      </c>
      <c r="O2431" s="2" t="s">
        <v>198</v>
      </c>
      <c r="P2431" s="6">
        <v>5223</v>
      </c>
      <c r="Q2431" s="7" t="s">
        <v>52391</v>
      </c>
    </row>
    <row r="2432" spans="1:17" x14ac:dyDescent="0.2">
      <c r="A2432" s="2" t="s">
        <v>14443</v>
      </c>
      <c r="B2432" s="2" t="s">
        <v>14444</v>
      </c>
      <c r="C2432" s="3">
        <v>25850</v>
      </c>
      <c r="D2432" s="2" t="s">
        <v>14445</v>
      </c>
      <c r="E2432" s="2" t="s">
        <v>1570</v>
      </c>
      <c r="F2432" s="2" t="s">
        <v>1304</v>
      </c>
      <c r="G2432" s="2" t="s">
        <v>123</v>
      </c>
      <c r="H2432" s="4" t="s">
        <v>14446</v>
      </c>
      <c r="I2432" s="5" t="s">
        <v>14447</v>
      </c>
      <c r="J2432" s="2" t="s">
        <v>51</v>
      </c>
      <c r="K2432" s="2" t="s">
        <v>38</v>
      </c>
      <c r="L2432" s="2"/>
      <c r="M2432" s="8" t="s">
        <v>105</v>
      </c>
      <c r="N2432" s="2" t="s">
        <v>1661</v>
      </c>
      <c r="O2432" s="2" t="s">
        <v>296</v>
      </c>
      <c r="P2432" s="6">
        <v>4424</v>
      </c>
      <c r="Q2432" s="7" t="s">
        <v>52391</v>
      </c>
    </row>
    <row r="2433" spans="1:17" x14ac:dyDescent="0.2">
      <c r="A2433" s="2" t="s">
        <v>14448</v>
      </c>
      <c r="B2433" s="2" t="s">
        <v>14449</v>
      </c>
      <c r="C2433" s="3">
        <v>31224</v>
      </c>
      <c r="D2433" s="2" t="s">
        <v>14450</v>
      </c>
      <c r="E2433" s="2" t="s">
        <v>516</v>
      </c>
      <c r="F2433" s="2" t="s">
        <v>4959</v>
      </c>
      <c r="G2433" s="2" t="s">
        <v>194</v>
      </c>
      <c r="H2433" s="4" t="s">
        <v>14451</v>
      </c>
      <c r="I2433" s="5" t="s">
        <v>14452</v>
      </c>
      <c r="J2433" s="2" t="s">
        <v>160</v>
      </c>
      <c r="K2433" s="2" t="s">
        <v>73</v>
      </c>
      <c r="L2433" s="2"/>
      <c r="M2433" s="8" t="s">
        <v>207</v>
      </c>
      <c r="N2433" s="2" t="s">
        <v>5068</v>
      </c>
      <c r="O2433" s="2" t="s">
        <v>41</v>
      </c>
      <c r="P2433" s="6">
        <v>9102</v>
      </c>
      <c r="Q2433" s="7" t="s">
        <v>52391</v>
      </c>
    </row>
    <row r="2434" spans="1:17" x14ac:dyDescent="0.2">
      <c r="A2434" s="2" t="s">
        <v>14453</v>
      </c>
      <c r="B2434" s="2" t="s">
        <v>5841</v>
      </c>
      <c r="C2434" s="3">
        <v>32285</v>
      </c>
      <c r="D2434" s="2" t="s">
        <v>14454</v>
      </c>
      <c r="E2434" s="2" t="s">
        <v>3550</v>
      </c>
      <c r="F2434" s="2" t="s">
        <v>14455</v>
      </c>
      <c r="G2434" s="2" t="s">
        <v>292</v>
      </c>
      <c r="H2434" s="4" t="s">
        <v>14456</v>
      </c>
      <c r="I2434" s="5" t="s">
        <v>14457</v>
      </c>
      <c r="J2434" s="2" t="s">
        <v>63</v>
      </c>
      <c r="K2434" s="2" t="s">
        <v>38</v>
      </c>
      <c r="L2434" s="2"/>
      <c r="M2434" s="8" t="s">
        <v>39</v>
      </c>
      <c r="N2434" s="2" t="s">
        <v>903</v>
      </c>
      <c r="O2434" s="2" t="s">
        <v>41</v>
      </c>
      <c r="P2434" s="6">
        <v>1872</v>
      </c>
      <c r="Q2434" s="7" t="s">
        <v>52391</v>
      </c>
    </row>
    <row r="2435" spans="1:17" x14ac:dyDescent="0.2">
      <c r="A2435" s="2" t="s">
        <v>14458</v>
      </c>
      <c r="B2435" s="2" t="s">
        <v>14459</v>
      </c>
      <c r="C2435" s="3">
        <v>30514</v>
      </c>
      <c r="D2435" s="2" t="s">
        <v>14460</v>
      </c>
      <c r="E2435" s="2" t="s">
        <v>4790</v>
      </c>
      <c r="F2435" s="2" t="s">
        <v>3696</v>
      </c>
      <c r="G2435" s="2" t="s">
        <v>687</v>
      </c>
      <c r="H2435" s="4" t="s">
        <v>14461</v>
      </c>
      <c r="I2435" s="5" t="s">
        <v>14462</v>
      </c>
      <c r="J2435" s="2" t="s">
        <v>63</v>
      </c>
      <c r="K2435" s="2" t="s">
        <v>73</v>
      </c>
      <c r="L2435" s="2"/>
      <c r="M2435" s="8" t="s">
        <v>105</v>
      </c>
      <c r="N2435" s="2" t="s">
        <v>11542</v>
      </c>
      <c r="O2435" s="2" t="s">
        <v>188</v>
      </c>
      <c r="P2435" s="6">
        <v>8649</v>
      </c>
      <c r="Q2435" s="7" t="s">
        <v>52391</v>
      </c>
    </row>
    <row r="2436" spans="1:17" x14ac:dyDescent="0.2">
      <c r="A2436" s="2" t="s">
        <v>14463</v>
      </c>
      <c r="B2436" s="2" t="s">
        <v>14464</v>
      </c>
      <c r="C2436" s="3">
        <v>33142</v>
      </c>
      <c r="D2436" s="2" t="s">
        <v>14465</v>
      </c>
      <c r="E2436" s="2" t="s">
        <v>2272</v>
      </c>
      <c r="F2436" s="2" t="s">
        <v>14466</v>
      </c>
      <c r="G2436" s="2" t="s">
        <v>70</v>
      </c>
      <c r="H2436" s="4" t="s">
        <v>14467</v>
      </c>
      <c r="I2436" s="5" t="s">
        <v>14468</v>
      </c>
      <c r="J2436" s="2" t="s">
        <v>84</v>
      </c>
      <c r="K2436" s="2" t="s">
        <v>73</v>
      </c>
      <c r="L2436" s="2"/>
      <c r="M2436" s="8" t="s">
        <v>85</v>
      </c>
      <c r="N2436" s="2" t="s">
        <v>1994</v>
      </c>
      <c r="O2436" s="2" t="s">
        <v>312</v>
      </c>
      <c r="P2436" s="6">
        <v>9170</v>
      </c>
      <c r="Q2436" s="7" t="s">
        <v>52391</v>
      </c>
    </row>
    <row r="2437" spans="1:17" x14ac:dyDescent="0.2">
      <c r="A2437" s="2" t="s">
        <v>14469</v>
      </c>
      <c r="B2437" s="2" t="s">
        <v>14470</v>
      </c>
      <c r="C2437" s="3">
        <v>20583</v>
      </c>
      <c r="D2437" s="2" t="s">
        <v>14471</v>
      </c>
      <c r="E2437" s="2" t="s">
        <v>1289</v>
      </c>
      <c r="F2437" s="2" t="s">
        <v>2217</v>
      </c>
      <c r="G2437" s="2" t="s">
        <v>123</v>
      </c>
      <c r="H2437" s="4" t="s">
        <v>14472</v>
      </c>
      <c r="I2437" s="5" t="s">
        <v>14473</v>
      </c>
      <c r="J2437" s="2" t="s">
        <v>25</v>
      </c>
      <c r="K2437" s="2" t="s">
        <v>26</v>
      </c>
      <c r="L2437" s="2"/>
      <c r="M2437" s="8" t="s">
        <v>143</v>
      </c>
      <c r="N2437" s="2" t="s">
        <v>1522</v>
      </c>
      <c r="O2437" s="2" t="s">
        <v>29</v>
      </c>
      <c r="P2437" s="6">
        <v>2390</v>
      </c>
      <c r="Q2437" s="7" t="s">
        <v>52391</v>
      </c>
    </row>
    <row r="2438" spans="1:17" x14ac:dyDescent="0.2">
      <c r="A2438" s="2" t="s">
        <v>14474</v>
      </c>
      <c r="B2438" s="2" t="s">
        <v>14475</v>
      </c>
      <c r="C2438" s="3">
        <v>18636</v>
      </c>
      <c r="D2438" s="2" t="s">
        <v>14476</v>
      </c>
      <c r="E2438" s="2" t="s">
        <v>1850</v>
      </c>
      <c r="F2438" s="2" t="s">
        <v>80</v>
      </c>
      <c r="G2438" s="2" t="s">
        <v>204</v>
      </c>
      <c r="H2438" s="4" t="s">
        <v>14477</v>
      </c>
      <c r="I2438" s="5" t="s">
        <v>14478</v>
      </c>
      <c r="J2438" s="2" t="s">
        <v>160</v>
      </c>
      <c r="K2438" s="2" t="s">
        <v>73</v>
      </c>
      <c r="L2438" s="2"/>
      <c r="M2438" s="8" t="s">
        <v>207</v>
      </c>
      <c r="N2438" s="2" t="s">
        <v>8128</v>
      </c>
      <c r="O2438" s="2" t="s">
        <v>198</v>
      </c>
      <c r="P2438" s="6">
        <v>2928</v>
      </c>
      <c r="Q2438" s="7" t="s">
        <v>52391</v>
      </c>
    </row>
    <row r="2439" spans="1:17" x14ac:dyDescent="0.2">
      <c r="A2439" s="2" t="s">
        <v>14479</v>
      </c>
      <c r="B2439" s="2" t="s">
        <v>14480</v>
      </c>
      <c r="C2439" s="3">
        <v>18618</v>
      </c>
      <c r="D2439" s="2" t="s">
        <v>14481</v>
      </c>
      <c r="E2439" s="2" t="s">
        <v>2149</v>
      </c>
      <c r="F2439" s="2" t="s">
        <v>274</v>
      </c>
      <c r="G2439" s="2" t="s">
        <v>184</v>
      </c>
      <c r="H2439" s="4" t="s">
        <v>14482</v>
      </c>
      <c r="I2439" s="5" t="s">
        <v>14483</v>
      </c>
      <c r="J2439" s="2" t="s">
        <v>25</v>
      </c>
      <c r="K2439" s="2" t="s">
        <v>26</v>
      </c>
      <c r="L2439" s="2"/>
      <c r="M2439" s="8" t="s">
        <v>52</v>
      </c>
      <c r="N2439" s="2" t="s">
        <v>12026</v>
      </c>
      <c r="O2439" s="2" t="s">
        <v>188</v>
      </c>
      <c r="P2439" s="6">
        <v>5412</v>
      </c>
      <c r="Q2439" s="7" t="s">
        <v>52391</v>
      </c>
    </row>
    <row r="2440" spans="1:17" x14ac:dyDescent="0.2">
      <c r="A2440" s="2" t="s">
        <v>14484</v>
      </c>
      <c r="B2440" s="2" t="s">
        <v>14485</v>
      </c>
      <c r="C2440" s="3">
        <v>33641</v>
      </c>
      <c r="D2440" s="2" t="s">
        <v>14486</v>
      </c>
      <c r="E2440" s="2" t="s">
        <v>1843</v>
      </c>
      <c r="F2440" s="2" t="s">
        <v>14487</v>
      </c>
      <c r="G2440" s="2" t="s">
        <v>292</v>
      </c>
      <c r="H2440" s="4" t="s">
        <v>14488</v>
      </c>
      <c r="I2440" s="5" t="s">
        <v>14489</v>
      </c>
      <c r="J2440" s="2" t="s">
        <v>51</v>
      </c>
      <c r="K2440" s="2" t="s">
        <v>38</v>
      </c>
      <c r="L2440" s="2"/>
      <c r="M2440" s="8" t="s">
        <v>207</v>
      </c>
      <c r="N2440" s="2" t="s">
        <v>1065</v>
      </c>
      <c r="O2440" s="2" t="s">
        <v>41</v>
      </c>
      <c r="P2440" s="6">
        <v>1900</v>
      </c>
      <c r="Q2440" s="7" t="s">
        <v>52391</v>
      </c>
    </row>
    <row r="2441" spans="1:17" x14ac:dyDescent="0.2">
      <c r="A2441" s="2" t="s">
        <v>14490</v>
      </c>
      <c r="B2441" s="2" t="s">
        <v>14491</v>
      </c>
      <c r="C2441" s="3">
        <v>26756</v>
      </c>
      <c r="D2441" s="2" t="s">
        <v>14492</v>
      </c>
      <c r="E2441" s="2" t="s">
        <v>716</v>
      </c>
      <c r="F2441" s="2" t="s">
        <v>10793</v>
      </c>
      <c r="G2441" s="2" t="s">
        <v>93</v>
      </c>
      <c r="H2441" s="4" t="s">
        <v>14493</v>
      </c>
      <c r="I2441" s="5" t="s">
        <v>14494</v>
      </c>
      <c r="J2441" s="2" t="s">
        <v>51</v>
      </c>
      <c r="K2441" s="2" t="s">
        <v>38</v>
      </c>
      <c r="L2441" s="2"/>
      <c r="M2441" s="8" t="s">
        <v>105</v>
      </c>
      <c r="N2441" s="2" t="s">
        <v>1134</v>
      </c>
      <c r="O2441" s="2" t="s">
        <v>312</v>
      </c>
      <c r="P2441" s="6">
        <v>5682</v>
      </c>
      <c r="Q2441" s="7" t="s">
        <v>52391</v>
      </c>
    </row>
    <row r="2442" spans="1:17" x14ac:dyDescent="0.2">
      <c r="A2442" s="2" t="s">
        <v>14495</v>
      </c>
      <c r="B2442" s="2" t="s">
        <v>14496</v>
      </c>
      <c r="C2442" s="3">
        <v>27321</v>
      </c>
      <c r="D2442" s="2" t="s">
        <v>14497</v>
      </c>
      <c r="E2442" s="2" t="s">
        <v>339</v>
      </c>
      <c r="F2442" s="2" t="s">
        <v>1054</v>
      </c>
      <c r="G2442" s="2" t="s">
        <v>702</v>
      </c>
      <c r="H2442" s="4" t="s">
        <v>14498</v>
      </c>
      <c r="I2442" s="5" t="s">
        <v>14499</v>
      </c>
      <c r="J2442" s="2" t="s">
        <v>25</v>
      </c>
      <c r="K2442" s="2" t="s">
        <v>38</v>
      </c>
      <c r="L2442" s="2"/>
      <c r="M2442" s="8" t="s">
        <v>105</v>
      </c>
      <c r="N2442" s="2" t="s">
        <v>6774</v>
      </c>
      <c r="O2442" s="2" t="s">
        <v>41</v>
      </c>
      <c r="P2442" s="6">
        <v>6811</v>
      </c>
      <c r="Q2442" s="7" t="s">
        <v>52391</v>
      </c>
    </row>
    <row r="2443" spans="1:17" x14ac:dyDescent="0.2">
      <c r="A2443" s="2" t="s">
        <v>14500</v>
      </c>
      <c r="B2443" s="2" t="s">
        <v>14501</v>
      </c>
      <c r="C2443" s="3">
        <v>22654</v>
      </c>
      <c r="D2443" s="2" t="s">
        <v>14502</v>
      </c>
      <c r="E2443" s="2" t="s">
        <v>1758</v>
      </c>
      <c r="F2443" s="2" t="s">
        <v>5145</v>
      </c>
      <c r="G2443" s="2" t="s">
        <v>60</v>
      </c>
      <c r="H2443" s="4" t="s">
        <v>14503</v>
      </c>
      <c r="I2443" s="5" t="s">
        <v>14504</v>
      </c>
      <c r="J2443" s="2" t="s">
        <v>160</v>
      </c>
      <c r="K2443" s="2" t="s">
        <v>73</v>
      </c>
      <c r="L2443" s="2"/>
      <c r="M2443" s="8" t="s">
        <v>143</v>
      </c>
      <c r="N2443" s="2" t="s">
        <v>1307</v>
      </c>
      <c r="O2443" s="2" t="s">
        <v>107</v>
      </c>
      <c r="P2443" s="6">
        <v>3948</v>
      </c>
      <c r="Q2443" s="7" t="s">
        <v>52391</v>
      </c>
    </row>
    <row r="2444" spans="1:17" x14ac:dyDescent="0.2">
      <c r="A2444" s="2" t="s">
        <v>14505</v>
      </c>
      <c r="B2444" s="2" t="s">
        <v>14506</v>
      </c>
      <c r="C2444" s="3">
        <v>31612</v>
      </c>
      <c r="D2444" s="2" t="s">
        <v>14507</v>
      </c>
      <c r="E2444" s="2" t="s">
        <v>4084</v>
      </c>
      <c r="F2444" s="2" t="s">
        <v>14508</v>
      </c>
      <c r="G2444" s="2" t="s">
        <v>275</v>
      </c>
      <c r="H2444" s="4" t="s">
        <v>14509</v>
      </c>
      <c r="I2444" s="5" t="s">
        <v>14510</v>
      </c>
      <c r="J2444" s="2" t="s">
        <v>160</v>
      </c>
      <c r="K2444" s="2" t="s">
        <v>38</v>
      </c>
      <c r="L2444" s="2"/>
      <c r="M2444" s="8" t="s">
        <v>376</v>
      </c>
      <c r="N2444" s="2" t="s">
        <v>1944</v>
      </c>
      <c r="O2444" s="2" t="s">
        <v>87</v>
      </c>
      <c r="P2444" s="6">
        <v>4046</v>
      </c>
      <c r="Q2444" s="7" t="s">
        <v>52391</v>
      </c>
    </row>
    <row r="2445" spans="1:17" x14ac:dyDescent="0.2">
      <c r="A2445" s="2" t="s">
        <v>14511</v>
      </c>
      <c r="B2445" s="2" t="s">
        <v>13917</v>
      </c>
      <c r="C2445" s="3">
        <v>38789</v>
      </c>
      <c r="D2445" s="2" t="s">
        <v>14512</v>
      </c>
      <c r="E2445" s="2" t="s">
        <v>1385</v>
      </c>
      <c r="F2445" s="2" t="s">
        <v>1166</v>
      </c>
      <c r="G2445" s="2" t="s">
        <v>437</v>
      </c>
      <c r="H2445" s="4" t="s">
        <v>14513</v>
      </c>
      <c r="I2445" s="5" t="s">
        <v>14514</v>
      </c>
      <c r="J2445" s="2" t="s">
        <v>25</v>
      </c>
      <c r="K2445" s="2" t="s">
        <v>26</v>
      </c>
      <c r="L2445" s="2"/>
      <c r="M2445" s="8" t="s">
        <v>116</v>
      </c>
      <c r="N2445" s="2" t="s">
        <v>2603</v>
      </c>
      <c r="O2445" s="2" t="s">
        <v>54</v>
      </c>
      <c r="P2445" s="6">
        <v>4804</v>
      </c>
      <c r="Q2445" s="7" t="s">
        <v>52391</v>
      </c>
    </row>
    <row r="2446" spans="1:17" x14ac:dyDescent="0.2">
      <c r="A2446" s="2" t="s">
        <v>14515</v>
      </c>
      <c r="B2446" s="2" t="s">
        <v>14516</v>
      </c>
      <c r="C2446" s="3">
        <v>21737</v>
      </c>
      <c r="D2446" s="2" t="s">
        <v>14517</v>
      </c>
      <c r="E2446" s="2" t="s">
        <v>1333</v>
      </c>
      <c r="F2446" s="2" t="s">
        <v>855</v>
      </c>
      <c r="G2446" s="2" t="s">
        <v>194</v>
      </c>
      <c r="H2446" s="4" t="s">
        <v>14518</v>
      </c>
      <c r="I2446" s="5" t="s">
        <v>14519</v>
      </c>
      <c r="J2446" s="2" t="s">
        <v>25</v>
      </c>
      <c r="K2446" s="2" t="s">
        <v>26</v>
      </c>
      <c r="L2446" s="2"/>
      <c r="M2446" s="8" t="s">
        <v>268</v>
      </c>
      <c r="N2446" s="2" t="s">
        <v>1035</v>
      </c>
      <c r="O2446" s="2" t="s">
        <v>243</v>
      </c>
      <c r="P2446" s="6">
        <v>6296</v>
      </c>
      <c r="Q2446" s="7" t="s">
        <v>52391</v>
      </c>
    </row>
    <row r="2447" spans="1:17" x14ac:dyDescent="0.2">
      <c r="A2447" s="2" t="s">
        <v>14520</v>
      </c>
      <c r="B2447" s="2" t="s">
        <v>14521</v>
      </c>
      <c r="C2447" s="3">
        <v>24837</v>
      </c>
      <c r="D2447" s="2" t="s">
        <v>14522</v>
      </c>
      <c r="E2447" s="2" t="s">
        <v>789</v>
      </c>
      <c r="F2447" s="2" t="s">
        <v>4827</v>
      </c>
      <c r="G2447" s="2" t="s">
        <v>132</v>
      </c>
      <c r="H2447" s="4" t="s">
        <v>14523</v>
      </c>
      <c r="I2447" s="5" t="s">
        <v>14524</v>
      </c>
      <c r="J2447" s="2" t="s">
        <v>160</v>
      </c>
      <c r="K2447" s="2" t="s">
        <v>73</v>
      </c>
      <c r="L2447" s="2"/>
      <c r="M2447" s="8" t="s">
        <v>74</v>
      </c>
      <c r="N2447" s="2" t="s">
        <v>1480</v>
      </c>
      <c r="O2447" s="2" t="s">
        <v>312</v>
      </c>
      <c r="P2447" s="6">
        <v>8722</v>
      </c>
      <c r="Q2447" s="7" t="s">
        <v>52391</v>
      </c>
    </row>
    <row r="2448" spans="1:17" x14ac:dyDescent="0.2">
      <c r="A2448" s="2" t="s">
        <v>14525</v>
      </c>
      <c r="B2448" s="2" t="s">
        <v>14526</v>
      </c>
      <c r="C2448" s="3">
        <v>17022</v>
      </c>
      <c r="D2448" s="2" t="s">
        <v>14527</v>
      </c>
      <c r="E2448" s="2" t="s">
        <v>5509</v>
      </c>
      <c r="F2448" s="2" t="s">
        <v>14528</v>
      </c>
      <c r="G2448" s="2" t="s">
        <v>81</v>
      </c>
      <c r="H2448" s="4" t="s">
        <v>14529</v>
      </c>
      <c r="I2448" s="5" t="s">
        <v>14530</v>
      </c>
      <c r="J2448" s="2" t="s">
        <v>63</v>
      </c>
      <c r="K2448" s="2" t="s">
        <v>38</v>
      </c>
      <c r="L2448" s="2"/>
      <c r="M2448" s="8" t="s">
        <v>207</v>
      </c>
      <c r="N2448" s="2" t="s">
        <v>14531</v>
      </c>
      <c r="O2448" s="2" t="s">
        <v>54</v>
      </c>
      <c r="P2448" s="6">
        <v>8027</v>
      </c>
      <c r="Q2448" s="7" t="s">
        <v>52391</v>
      </c>
    </row>
    <row r="2449" spans="1:17" x14ac:dyDescent="0.2">
      <c r="A2449" s="2" t="s">
        <v>14532</v>
      </c>
      <c r="B2449" s="2" t="s">
        <v>14533</v>
      </c>
      <c r="C2449" s="3">
        <v>27971</v>
      </c>
      <c r="D2449" s="2" t="s">
        <v>14534</v>
      </c>
      <c r="E2449" s="2" t="s">
        <v>10714</v>
      </c>
      <c r="F2449" s="2" t="s">
        <v>3101</v>
      </c>
      <c r="G2449" s="2" t="s">
        <v>123</v>
      </c>
      <c r="H2449" s="4" t="s">
        <v>14535</v>
      </c>
      <c r="I2449" s="5" t="s">
        <v>14536</v>
      </c>
      <c r="J2449" s="2" t="s">
        <v>63</v>
      </c>
      <c r="K2449" s="2" t="s">
        <v>38</v>
      </c>
      <c r="L2449" s="2"/>
      <c r="M2449" s="8" t="s">
        <v>85</v>
      </c>
      <c r="N2449" s="2" t="s">
        <v>5641</v>
      </c>
      <c r="O2449" s="2" t="s">
        <v>296</v>
      </c>
      <c r="P2449" s="6">
        <v>9296</v>
      </c>
      <c r="Q2449" s="7" t="s">
        <v>52391</v>
      </c>
    </row>
    <row r="2450" spans="1:17" x14ac:dyDescent="0.2">
      <c r="A2450" s="2" t="s">
        <v>14537</v>
      </c>
      <c r="B2450" s="2" t="s">
        <v>14538</v>
      </c>
      <c r="C2450" s="3">
        <v>33789</v>
      </c>
      <c r="D2450" s="2" t="s">
        <v>14539</v>
      </c>
      <c r="E2450" s="2" t="s">
        <v>8182</v>
      </c>
      <c r="F2450" s="2" t="s">
        <v>1236</v>
      </c>
      <c r="G2450" s="2" t="s">
        <v>93</v>
      </c>
      <c r="H2450" s="4" t="s">
        <v>14540</v>
      </c>
      <c r="I2450" s="5" t="s">
        <v>14541</v>
      </c>
      <c r="J2450" s="2" t="s">
        <v>25</v>
      </c>
      <c r="K2450" s="2" t="s">
        <v>26</v>
      </c>
      <c r="L2450" s="2"/>
      <c r="M2450" s="8" t="s">
        <v>105</v>
      </c>
      <c r="N2450" s="2" t="s">
        <v>2275</v>
      </c>
      <c r="O2450" s="2" t="s">
        <v>29</v>
      </c>
      <c r="P2450" s="6">
        <v>6328</v>
      </c>
      <c r="Q2450" s="7" t="s">
        <v>52391</v>
      </c>
    </row>
    <row r="2451" spans="1:17" x14ac:dyDescent="0.2">
      <c r="A2451" s="2" t="s">
        <v>14542</v>
      </c>
      <c r="B2451" s="2" t="s">
        <v>14543</v>
      </c>
      <c r="C2451" s="3">
        <v>34653</v>
      </c>
      <c r="D2451" s="2" t="s">
        <v>14544</v>
      </c>
      <c r="E2451" s="2" t="s">
        <v>6619</v>
      </c>
      <c r="F2451" s="2" t="s">
        <v>814</v>
      </c>
      <c r="G2451" s="2" t="s">
        <v>249</v>
      </c>
      <c r="H2451" s="4" t="s">
        <v>14545</v>
      </c>
      <c r="I2451" s="5" t="s">
        <v>14546</v>
      </c>
      <c r="J2451" s="2" t="s">
        <v>25</v>
      </c>
      <c r="K2451" s="2" t="s">
        <v>38</v>
      </c>
      <c r="L2451" s="2"/>
      <c r="M2451" s="8" t="s">
        <v>376</v>
      </c>
      <c r="N2451" s="2" t="s">
        <v>579</v>
      </c>
      <c r="O2451" s="2" t="s">
        <v>41</v>
      </c>
      <c r="P2451" s="6">
        <v>1748</v>
      </c>
      <c r="Q2451" s="7" t="s">
        <v>52391</v>
      </c>
    </row>
    <row r="2452" spans="1:17" x14ac:dyDescent="0.2">
      <c r="A2452" s="2" t="s">
        <v>14547</v>
      </c>
      <c r="B2452" s="2" t="s">
        <v>14548</v>
      </c>
      <c r="C2452" s="3">
        <v>27780</v>
      </c>
      <c r="D2452" s="2" t="s">
        <v>14549</v>
      </c>
      <c r="E2452" s="2" t="s">
        <v>212</v>
      </c>
      <c r="F2452" s="2" t="s">
        <v>2911</v>
      </c>
      <c r="G2452" s="2" t="s">
        <v>113</v>
      </c>
      <c r="H2452" s="4" t="s">
        <v>14550</v>
      </c>
      <c r="I2452" s="5" t="s">
        <v>14551</v>
      </c>
      <c r="J2452" s="2" t="s">
        <v>51</v>
      </c>
      <c r="K2452" s="2" t="s">
        <v>73</v>
      </c>
      <c r="L2452" s="2"/>
      <c r="M2452" s="8" t="s">
        <v>52</v>
      </c>
      <c r="N2452" s="2" t="s">
        <v>1307</v>
      </c>
      <c r="O2452" s="2" t="s">
        <v>188</v>
      </c>
      <c r="P2452" s="6">
        <v>4825</v>
      </c>
      <c r="Q2452" s="7" t="s">
        <v>52391</v>
      </c>
    </row>
    <row r="2453" spans="1:17" x14ac:dyDescent="0.2">
      <c r="A2453" s="2" t="s">
        <v>14552</v>
      </c>
      <c r="B2453" s="2" t="s">
        <v>14553</v>
      </c>
      <c r="C2453" s="3">
        <v>16847</v>
      </c>
      <c r="D2453" s="2" t="s">
        <v>14554</v>
      </c>
      <c r="E2453" s="2" t="s">
        <v>282</v>
      </c>
      <c r="F2453" s="2" t="s">
        <v>2322</v>
      </c>
      <c r="G2453" s="2" t="s">
        <v>93</v>
      </c>
      <c r="H2453" s="4" t="s">
        <v>14555</v>
      </c>
      <c r="I2453" s="5" t="s">
        <v>14556</v>
      </c>
      <c r="J2453" s="2" t="s">
        <v>84</v>
      </c>
      <c r="K2453" s="2" t="s">
        <v>73</v>
      </c>
      <c r="L2453" s="2"/>
      <c r="M2453" s="8" t="s">
        <v>52</v>
      </c>
      <c r="N2453" s="2" t="s">
        <v>595</v>
      </c>
      <c r="O2453" s="2" t="s">
        <v>296</v>
      </c>
      <c r="P2453" s="6">
        <v>2949</v>
      </c>
      <c r="Q2453" s="7" t="s">
        <v>52391</v>
      </c>
    </row>
    <row r="2454" spans="1:17" x14ac:dyDescent="0.2">
      <c r="A2454" s="2" t="s">
        <v>14557</v>
      </c>
      <c r="B2454" s="2" t="s">
        <v>10211</v>
      </c>
      <c r="C2454" s="3">
        <v>30797</v>
      </c>
      <c r="D2454" s="2" t="s">
        <v>14558</v>
      </c>
      <c r="E2454" s="2" t="s">
        <v>583</v>
      </c>
      <c r="F2454" s="2" t="s">
        <v>14559</v>
      </c>
      <c r="G2454" s="2" t="s">
        <v>184</v>
      </c>
      <c r="H2454" s="4" t="s">
        <v>14560</v>
      </c>
      <c r="I2454" s="5" t="s">
        <v>14561</v>
      </c>
      <c r="J2454" s="2" t="s">
        <v>51</v>
      </c>
      <c r="K2454" s="2" t="s">
        <v>38</v>
      </c>
      <c r="L2454" s="2"/>
      <c r="M2454" s="8" t="s">
        <v>268</v>
      </c>
      <c r="N2454" s="2" t="s">
        <v>9812</v>
      </c>
      <c r="O2454" s="2" t="s">
        <v>87</v>
      </c>
      <c r="P2454" s="6">
        <v>6911</v>
      </c>
      <c r="Q2454" s="7" t="s">
        <v>52391</v>
      </c>
    </row>
    <row r="2455" spans="1:17" x14ac:dyDescent="0.2">
      <c r="A2455" s="2" t="s">
        <v>14562</v>
      </c>
      <c r="B2455" s="2" t="s">
        <v>9968</v>
      </c>
      <c r="C2455" s="3">
        <v>35341</v>
      </c>
      <c r="D2455" s="2" t="s">
        <v>14563</v>
      </c>
      <c r="E2455" s="2" t="s">
        <v>256</v>
      </c>
      <c r="F2455" s="2" t="s">
        <v>7264</v>
      </c>
      <c r="G2455" s="2" t="s">
        <v>204</v>
      </c>
      <c r="H2455" s="4" t="s">
        <v>14564</v>
      </c>
      <c r="I2455" s="5" t="s">
        <v>14565</v>
      </c>
      <c r="J2455" s="2" t="s">
        <v>160</v>
      </c>
      <c r="K2455" s="2" t="s">
        <v>73</v>
      </c>
      <c r="L2455" s="2"/>
      <c r="M2455" s="8" t="s">
        <v>207</v>
      </c>
      <c r="N2455" s="2" t="s">
        <v>9136</v>
      </c>
      <c r="O2455" s="2" t="s">
        <v>87</v>
      </c>
      <c r="P2455" s="6">
        <v>4874</v>
      </c>
      <c r="Q2455" s="7" t="s">
        <v>52391</v>
      </c>
    </row>
    <row r="2456" spans="1:17" x14ac:dyDescent="0.2">
      <c r="A2456" s="2" t="s">
        <v>14566</v>
      </c>
      <c r="B2456" s="2" t="s">
        <v>14567</v>
      </c>
      <c r="C2456" s="3">
        <v>26248</v>
      </c>
      <c r="D2456" s="2" t="s">
        <v>14568</v>
      </c>
      <c r="E2456" s="2" t="s">
        <v>934</v>
      </c>
      <c r="F2456" s="2" t="s">
        <v>14569</v>
      </c>
      <c r="G2456" s="2" t="s">
        <v>249</v>
      </c>
      <c r="H2456" s="4" t="s">
        <v>14570</v>
      </c>
      <c r="I2456" s="5" t="s">
        <v>14571</v>
      </c>
      <c r="J2456" s="2" t="s">
        <v>160</v>
      </c>
      <c r="K2456" s="2" t="s">
        <v>38</v>
      </c>
      <c r="L2456" s="2"/>
      <c r="M2456" s="8" t="s">
        <v>143</v>
      </c>
      <c r="N2456" s="2" t="s">
        <v>4542</v>
      </c>
      <c r="O2456" s="2" t="s">
        <v>41</v>
      </c>
      <c r="P2456" s="6">
        <v>4746</v>
      </c>
      <c r="Q2456" s="7" t="s">
        <v>52391</v>
      </c>
    </row>
    <row r="2457" spans="1:17" x14ac:dyDescent="0.2">
      <c r="A2457" s="2" t="s">
        <v>14572</v>
      </c>
      <c r="B2457" s="2" t="s">
        <v>14573</v>
      </c>
      <c r="C2457" s="3">
        <v>32287</v>
      </c>
      <c r="D2457" s="2" t="s">
        <v>14574</v>
      </c>
      <c r="E2457" s="2" t="s">
        <v>1226</v>
      </c>
      <c r="F2457" s="2" t="s">
        <v>10192</v>
      </c>
      <c r="G2457" s="2" t="s">
        <v>437</v>
      </c>
      <c r="H2457" s="4" t="s">
        <v>14575</v>
      </c>
      <c r="I2457" s="5" t="s">
        <v>14576</v>
      </c>
      <c r="J2457" s="2" t="s">
        <v>160</v>
      </c>
      <c r="K2457" s="2" t="s">
        <v>73</v>
      </c>
      <c r="L2457" s="2"/>
      <c r="M2457" s="8" t="s">
        <v>143</v>
      </c>
      <c r="N2457" s="2" t="s">
        <v>3960</v>
      </c>
      <c r="O2457" s="2" t="s">
        <v>107</v>
      </c>
      <c r="P2457" s="6">
        <v>2363</v>
      </c>
      <c r="Q2457" s="7" t="s">
        <v>52391</v>
      </c>
    </row>
    <row r="2458" spans="1:17" x14ac:dyDescent="0.2">
      <c r="A2458" s="2" t="s">
        <v>14577</v>
      </c>
      <c r="B2458" s="2" t="s">
        <v>14578</v>
      </c>
      <c r="C2458" s="3">
        <v>33774</v>
      </c>
      <c r="D2458" s="2" t="s">
        <v>14579</v>
      </c>
      <c r="E2458" s="2" t="s">
        <v>11051</v>
      </c>
      <c r="F2458" s="2" t="s">
        <v>428</v>
      </c>
      <c r="G2458" s="2" t="s">
        <v>341</v>
      </c>
      <c r="H2458" s="4" t="s">
        <v>14580</v>
      </c>
      <c r="I2458" s="5" t="s">
        <v>14581</v>
      </c>
      <c r="J2458" s="2" t="s">
        <v>160</v>
      </c>
      <c r="K2458" s="2" t="s">
        <v>38</v>
      </c>
      <c r="L2458" s="2"/>
      <c r="M2458" s="8" t="s">
        <v>74</v>
      </c>
      <c r="N2458" s="2" t="s">
        <v>3264</v>
      </c>
      <c r="O2458" s="2" t="s">
        <v>87</v>
      </c>
      <c r="P2458" s="6">
        <v>9935</v>
      </c>
      <c r="Q2458" s="7" t="s">
        <v>52391</v>
      </c>
    </row>
    <row r="2459" spans="1:17" x14ac:dyDescent="0.2">
      <c r="A2459" s="2" t="s">
        <v>14582</v>
      </c>
      <c r="B2459" s="2" t="s">
        <v>14583</v>
      </c>
      <c r="C2459" s="3">
        <v>25409</v>
      </c>
      <c r="D2459" s="2" t="s">
        <v>14584</v>
      </c>
      <c r="E2459" s="2" t="s">
        <v>9998</v>
      </c>
      <c r="F2459" s="2" t="s">
        <v>1975</v>
      </c>
      <c r="G2459" s="2" t="s">
        <v>341</v>
      </c>
      <c r="H2459" s="4" t="s">
        <v>14585</v>
      </c>
      <c r="I2459" s="5" t="s">
        <v>14586</v>
      </c>
      <c r="J2459" s="2" t="s">
        <v>51</v>
      </c>
      <c r="K2459" s="2" t="s">
        <v>38</v>
      </c>
      <c r="L2459" s="2"/>
      <c r="M2459" s="8" t="s">
        <v>74</v>
      </c>
      <c r="N2459" s="2" t="s">
        <v>456</v>
      </c>
      <c r="O2459" s="2" t="s">
        <v>87</v>
      </c>
      <c r="P2459" s="6">
        <v>3115</v>
      </c>
      <c r="Q2459" s="7" t="s">
        <v>52391</v>
      </c>
    </row>
    <row r="2460" spans="1:17" x14ac:dyDescent="0.2">
      <c r="A2460" s="2" t="s">
        <v>14587</v>
      </c>
      <c r="B2460" s="2" t="s">
        <v>14588</v>
      </c>
      <c r="C2460" s="3">
        <v>20374</v>
      </c>
      <c r="D2460" s="2" t="s">
        <v>14589</v>
      </c>
      <c r="E2460" s="2" t="s">
        <v>1793</v>
      </c>
      <c r="F2460" s="2" t="s">
        <v>14590</v>
      </c>
      <c r="G2460" s="2" t="s">
        <v>275</v>
      </c>
      <c r="H2460" s="4" t="s">
        <v>14591</v>
      </c>
      <c r="I2460" s="5" t="s">
        <v>14592</v>
      </c>
      <c r="J2460" s="2" t="s">
        <v>25</v>
      </c>
      <c r="K2460" s="2" t="s">
        <v>38</v>
      </c>
      <c r="L2460" s="2"/>
      <c r="M2460" s="8" t="s">
        <v>105</v>
      </c>
      <c r="N2460" s="2" t="s">
        <v>7159</v>
      </c>
      <c r="O2460" s="2" t="s">
        <v>87</v>
      </c>
      <c r="P2460" s="6">
        <v>2239</v>
      </c>
      <c r="Q2460" s="7" t="s">
        <v>52391</v>
      </c>
    </row>
    <row r="2461" spans="1:17" x14ac:dyDescent="0.2">
      <c r="A2461" s="2" t="s">
        <v>14593</v>
      </c>
      <c r="B2461" s="2" t="s">
        <v>14594</v>
      </c>
      <c r="C2461" s="3">
        <v>35544</v>
      </c>
      <c r="D2461" s="2" t="s">
        <v>14595</v>
      </c>
      <c r="E2461" s="2" t="s">
        <v>273</v>
      </c>
      <c r="F2461" s="2" t="s">
        <v>2646</v>
      </c>
      <c r="G2461" s="2" t="s">
        <v>437</v>
      </c>
      <c r="H2461" s="4" t="s">
        <v>14596</v>
      </c>
      <c r="I2461" s="5" t="s">
        <v>14597</v>
      </c>
      <c r="J2461" s="2" t="s">
        <v>160</v>
      </c>
      <c r="K2461" s="2" t="s">
        <v>38</v>
      </c>
      <c r="L2461" s="2"/>
      <c r="M2461" s="8" t="s">
        <v>105</v>
      </c>
      <c r="N2461" s="2" t="s">
        <v>9812</v>
      </c>
      <c r="O2461" s="2" t="s">
        <v>188</v>
      </c>
      <c r="P2461" s="6">
        <v>5008</v>
      </c>
      <c r="Q2461" s="7" t="s">
        <v>52391</v>
      </c>
    </row>
    <row r="2462" spans="1:17" x14ac:dyDescent="0.2">
      <c r="A2462" s="2" t="s">
        <v>14598</v>
      </c>
      <c r="B2462" s="2" t="s">
        <v>4389</v>
      </c>
      <c r="C2462" s="3">
        <v>16574</v>
      </c>
      <c r="D2462" s="2" t="s">
        <v>14599</v>
      </c>
      <c r="E2462" s="2" t="s">
        <v>8182</v>
      </c>
      <c r="F2462" s="2" t="s">
        <v>2101</v>
      </c>
      <c r="G2462" s="2" t="s">
        <v>22</v>
      </c>
      <c r="H2462" s="4" t="s">
        <v>14600</v>
      </c>
      <c r="I2462" s="5" t="s">
        <v>14601</v>
      </c>
      <c r="J2462" s="2" t="s">
        <v>160</v>
      </c>
      <c r="K2462" s="2" t="s">
        <v>26</v>
      </c>
      <c r="L2462" s="2"/>
      <c r="M2462" s="8" t="s">
        <v>143</v>
      </c>
      <c r="N2462" s="2" t="s">
        <v>1963</v>
      </c>
      <c r="O2462" s="2" t="s">
        <v>54</v>
      </c>
      <c r="P2462" s="6">
        <v>7108</v>
      </c>
      <c r="Q2462" s="7" t="s">
        <v>52391</v>
      </c>
    </row>
    <row r="2463" spans="1:17" x14ac:dyDescent="0.2">
      <c r="A2463" s="2" t="s">
        <v>14602</v>
      </c>
      <c r="B2463" s="2" t="s">
        <v>14603</v>
      </c>
      <c r="C2463" s="3">
        <v>34706</v>
      </c>
      <c r="D2463" s="2" t="s">
        <v>14604</v>
      </c>
      <c r="E2463" s="2" t="s">
        <v>4820</v>
      </c>
      <c r="F2463" s="2" t="s">
        <v>14605</v>
      </c>
      <c r="G2463" s="2" t="s">
        <v>81</v>
      </c>
      <c r="H2463" s="4" t="s">
        <v>14606</v>
      </c>
      <c r="I2463" s="5" t="s">
        <v>14607</v>
      </c>
      <c r="J2463" s="2" t="s">
        <v>25</v>
      </c>
      <c r="K2463" s="2" t="s">
        <v>73</v>
      </c>
      <c r="L2463" s="2"/>
      <c r="M2463" s="8" t="s">
        <v>105</v>
      </c>
      <c r="N2463" s="2" t="s">
        <v>2347</v>
      </c>
      <c r="O2463" s="2" t="s">
        <v>87</v>
      </c>
      <c r="P2463" s="6">
        <v>8148</v>
      </c>
      <c r="Q2463" s="7" t="s">
        <v>52391</v>
      </c>
    </row>
    <row r="2464" spans="1:17" x14ac:dyDescent="0.2">
      <c r="A2464" s="2" t="s">
        <v>14608</v>
      </c>
      <c r="B2464" s="2" t="s">
        <v>14609</v>
      </c>
      <c r="C2464" s="3">
        <v>17346</v>
      </c>
      <c r="D2464" s="2" t="s">
        <v>14610</v>
      </c>
      <c r="E2464" s="2" t="s">
        <v>8026</v>
      </c>
      <c r="F2464" s="2" t="s">
        <v>14611</v>
      </c>
      <c r="G2464" s="2" t="s">
        <v>35</v>
      </c>
      <c r="H2464" s="4" t="s">
        <v>14612</v>
      </c>
      <c r="I2464" s="5" t="s">
        <v>14613</v>
      </c>
      <c r="J2464" s="2" t="s">
        <v>63</v>
      </c>
      <c r="K2464" s="2" t="s">
        <v>26</v>
      </c>
      <c r="L2464" s="2"/>
      <c r="M2464" s="8" t="s">
        <v>207</v>
      </c>
      <c r="N2464" s="2" t="s">
        <v>2581</v>
      </c>
      <c r="O2464" s="2" t="s">
        <v>312</v>
      </c>
      <c r="P2464" s="6">
        <v>6241</v>
      </c>
      <c r="Q2464" s="7" t="s">
        <v>52391</v>
      </c>
    </row>
    <row r="2465" spans="1:17" x14ac:dyDescent="0.2">
      <c r="A2465" s="2" t="s">
        <v>14614</v>
      </c>
      <c r="B2465" s="2" t="s">
        <v>14615</v>
      </c>
      <c r="C2465" s="3">
        <v>16885</v>
      </c>
      <c r="D2465" s="2" t="s">
        <v>14616</v>
      </c>
      <c r="E2465" s="2" t="s">
        <v>2955</v>
      </c>
      <c r="F2465" s="2" t="s">
        <v>1779</v>
      </c>
      <c r="G2465" s="2" t="s">
        <v>132</v>
      </c>
      <c r="H2465" s="4" t="s">
        <v>14617</v>
      </c>
      <c r="I2465" s="5" t="s">
        <v>14618</v>
      </c>
      <c r="J2465" s="2" t="s">
        <v>25</v>
      </c>
      <c r="K2465" s="2" t="s">
        <v>38</v>
      </c>
      <c r="L2465" s="2"/>
      <c r="M2465" s="8" t="s">
        <v>105</v>
      </c>
      <c r="N2465" s="2" t="s">
        <v>4810</v>
      </c>
      <c r="O2465" s="2" t="s">
        <v>29</v>
      </c>
      <c r="P2465" s="6">
        <v>6460</v>
      </c>
      <c r="Q2465" s="7" t="s">
        <v>52391</v>
      </c>
    </row>
    <row r="2466" spans="1:17" x14ac:dyDescent="0.2">
      <c r="A2466" s="2" t="s">
        <v>14619</v>
      </c>
      <c r="B2466" s="2" t="s">
        <v>14620</v>
      </c>
      <c r="C2466" s="3">
        <v>30609</v>
      </c>
      <c r="D2466" s="2" t="s">
        <v>14621</v>
      </c>
      <c r="E2466" s="2" t="s">
        <v>2149</v>
      </c>
      <c r="F2466" s="2" t="s">
        <v>3115</v>
      </c>
      <c r="G2466" s="2" t="s">
        <v>214</v>
      </c>
      <c r="H2466" s="4" t="s">
        <v>14622</v>
      </c>
      <c r="I2466" s="5" t="s">
        <v>14623</v>
      </c>
      <c r="J2466" s="2" t="s">
        <v>84</v>
      </c>
      <c r="K2466" s="2" t="s">
        <v>73</v>
      </c>
      <c r="L2466" s="2"/>
      <c r="M2466" s="8" t="s">
        <v>74</v>
      </c>
      <c r="N2466" s="2" t="s">
        <v>2160</v>
      </c>
      <c r="O2466" s="2" t="s">
        <v>54</v>
      </c>
      <c r="P2466" s="6">
        <v>6388</v>
      </c>
      <c r="Q2466" s="7" t="s">
        <v>52391</v>
      </c>
    </row>
    <row r="2467" spans="1:17" x14ac:dyDescent="0.2">
      <c r="A2467" s="2" t="s">
        <v>14624</v>
      </c>
      <c r="B2467" s="2" t="s">
        <v>14625</v>
      </c>
      <c r="C2467" s="3">
        <v>33268</v>
      </c>
      <c r="D2467" s="2" t="s">
        <v>14626</v>
      </c>
      <c r="E2467" s="2" t="s">
        <v>768</v>
      </c>
      <c r="F2467" s="2" t="s">
        <v>14627</v>
      </c>
      <c r="G2467" s="2" t="s">
        <v>102</v>
      </c>
      <c r="H2467" s="4" t="s">
        <v>14628</v>
      </c>
      <c r="I2467" s="5" t="s">
        <v>14629</v>
      </c>
      <c r="J2467" s="2" t="s">
        <v>51</v>
      </c>
      <c r="K2467" s="2" t="s">
        <v>38</v>
      </c>
      <c r="L2467" s="2"/>
      <c r="M2467" s="8" t="s">
        <v>27</v>
      </c>
      <c r="N2467" s="2" t="s">
        <v>6511</v>
      </c>
      <c r="O2467" s="2" t="s">
        <v>188</v>
      </c>
      <c r="P2467" s="6">
        <v>2321</v>
      </c>
      <c r="Q2467" s="7" t="s">
        <v>52391</v>
      </c>
    </row>
    <row r="2468" spans="1:17" x14ac:dyDescent="0.2">
      <c r="A2468" s="2" t="s">
        <v>14630</v>
      </c>
      <c r="B2468" s="2" t="s">
        <v>14631</v>
      </c>
      <c r="C2468" s="3">
        <v>17961</v>
      </c>
      <c r="D2468" s="2" t="s">
        <v>14632</v>
      </c>
      <c r="E2468" s="2" t="s">
        <v>3246</v>
      </c>
      <c r="F2468" s="2" t="s">
        <v>5685</v>
      </c>
      <c r="G2468" s="2" t="s">
        <v>102</v>
      </c>
      <c r="H2468" s="4" t="s">
        <v>14633</v>
      </c>
      <c r="I2468" s="5" t="s">
        <v>14634</v>
      </c>
      <c r="J2468" s="2" t="s">
        <v>63</v>
      </c>
      <c r="K2468" s="2" t="s">
        <v>26</v>
      </c>
      <c r="L2468" s="2"/>
      <c r="M2468" s="8" t="s">
        <v>27</v>
      </c>
      <c r="N2468" s="2" t="s">
        <v>5803</v>
      </c>
      <c r="O2468" s="2" t="s">
        <v>29</v>
      </c>
      <c r="P2468" s="6">
        <v>9204</v>
      </c>
      <c r="Q2468" s="7" t="s">
        <v>52391</v>
      </c>
    </row>
    <row r="2469" spans="1:17" x14ac:dyDescent="0.2">
      <c r="A2469" s="2" t="s">
        <v>14635</v>
      </c>
      <c r="B2469" s="2" t="s">
        <v>14636</v>
      </c>
      <c r="C2469" s="3">
        <v>36453</v>
      </c>
      <c r="D2469" s="2" t="s">
        <v>14637</v>
      </c>
      <c r="E2469" s="2" t="s">
        <v>994</v>
      </c>
      <c r="F2469" s="2" t="s">
        <v>1837</v>
      </c>
      <c r="G2469" s="2" t="s">
        <v>123</v>
      </c>
      <c r="H2469" s="4" t="s">
        <v>14638</v>
      </c>
      <c r="I2469" s="5" t="s">
        <v>14639</v>
      </c>
      <c r="J2469" s="2" t="s">
        <v>51</v>
      </c>
      <c r="K2469" s="2" t="s">
        <v>38</v>
      </c>
      <c r="L2469" s="2"/>
      <c r="M2469" s="8" t="s">
        <v>85</v>
      </c>
      <c r="N2469" s="2" t="s">
        <v>3452</v>
      </c>
      <c r="O2469" s="2" t="s">
        <v>41</v>
      </c>
      <c r="P2469" s="6">
        <v>9280</v>
      </c>
      <c r="Q2469" s="7" t="s">
        <v>52391</v>
      </c>
    </row>
    <row r="2470" spans="1:17" x14ac:dyDescent="0.2">
      <c r="A2470" s="2" t="s">
        <v>14640</v>
      </c>
      <c r="B2470" s="2" t="s">
        <v>14641</v>
      </c>
      <c r="C2470" s="3">
        <v>38402</v>
      </c>
      <c r="D2470" s="2" t="s">
        <v>14642</v>
      </c>
      <c r="E2470" s="2" t="s">
        <v>9791</v>
      </c>
      <c r="F2470" s="2" t="s">
        <v>14643</v>
      </c>
      <c r="G2470" s="2" t="s">
        <v>292</v>
      </c>
      <c r="H2470" s="4" t="s">
        <v>14644</v>
      </c>
      <c r="I2470" s="5" t="s">
        <v>14645</v>
      </c>
      <c r="J2470" s="2" t="s">
        <v>160</v>
      </c>
      <c r="K2470" s="2" t="s">
        <v>38</v>
      </c>
      <c r="L2470" s="2"/>
      <c r="M2470" s="8" t="s">
        <v>52</v>
      </c>
      <c r="N2470" s="2" t="s">
        <v>234</v>
      </c>
      <c r="O2470" s="2" t="s">
        <v>107</v>
      </c>
      <c r="P2470" s="6">
        <v>7117</v>
      </c>
      <c r="Q2470" s="7" t="s">
        <v>52391</v>
      </c>
    </row>
    <row r="2471" spans="1:17" x14ac:dyDescent="0.2">
      <c r="A2471" s="2" t="s">
        <v>14646</v>
      </c>
      <c r="B2471" s="2" t="s">
        <v>14647</v>
      </c>
      <c r="C2471" s="3">
        <v>25428</v>
      </c>
      <c r="D2471" s="2" t="s">
        <v>14648</v>
      </c>
      <c r="E2471" s="2" t="s">
        <v>1061</v>
      </c>
      <c r="F2471" s="2" t="s">
        <v>14649</v>
      </c>
      <c r="G2471" s="2" t="s">
        <v>478</v>
      </c>
      <c r="H2471" s="4" t="s">
        <v>14650</v>
      </c>
      <c r="I2471" s="5" t="s">
        <v>14651</v>
      </c>
      <c r="J2471" s="2" t="s">
        <v>160</v>
      </c>
      <c r="K2471" s="2" t="s">
        <v>26</v>
      </c>
      <c r="L2471" s="2"/>
      <c r="M2471" s="8" t="s">
        <v>105</v>
      </c>
      <c r="N2471" s="2" t="s">
        <v>3257</v>
      </c>
      <c r="O2471" s="2" t="s">
        <v>188</v>
      </c>
      <c r="P2471" s="6">
        <v>1539</v>
      </c>
      <c r="Q2471" s="7" t="s">
        <v>52391</v>
      </c>
    </row>
    <row r="2472" spans="1:17" x14ac:dyDescent="0.2">
      <c r="A2472" s="2" t="s">
        <v>14652</v>
      </c>
      <c r="B2472" s="2" t="s">
        <v>8778</v>
      </c>
      <c r="C2472" s="3">
        <v>32177</v>
      </c>
      <c r="D2472" s="2" t="s">
        <v>14653</v>
      </c>
      <c r="E2472" s="2" t="s">
        <v>1717</v>
      </c>
      <c r="F2472" s="2" t="s">
        <v>1219</v>
      </c>
      <c r="G2472" s="2" t="s">
        <v>275</v>
      </c>
      <c r="H2472" s="4" t="s">
        <v>14654</v>
      </c>
      <c r="I2472" s="5" t="s">
        <v>14655</v>
      </c>
      <c r="J2472" s="2" t="s">
        <v>51</v>
      </c>
      <c r="K2472" s="2" t="s">
        <v>26</v>
      </c>
      <c r="L2472" s="2"/>
      <c r="M2472" s="8" t="s">
        <v>268</v>
      </c>
      <c r="N2472" s="2" t="s">
        <v>3703</v>
      </c>
      <c r="O2472" s="2" t="s">
        <v>29</v>
      </c>
      <c r="P2472" s="6">
        <v>7585</v>
      </c>
      <c r="Q2472" s="7" t="s">
        <v>52391</v>
      </c>
    </row>
    <row r="2473" spans="1:17" x14ac:dyDescent="0.2">
      <c r="A2473" s="2" t="s">
        <v>14656</v>
      </c>
      <c r="B2473" s="2" t="s">
        <v>14657</v>
      </c>
      <c r="C2473" s="3">
        <v>20854</v>
      </c>
      <c r="D2473" s="2" t="s">
        <v>14658</v>
      </c>
      <c r="E2473" s="2" t="s">
        <v>4879</v>
      </c>
      <c r="F2473" s="2" t="s">
        <v>14659</v>
      </c>
      <c r="G2473" s="2" t="s">
        <v>70</v>
      </c>
      <c r="H2473" s="4" t="s">
        <v>14660</v>
      </c>
      <c r="I2473" s="5" t="s">
        <v>14661</v>
      </c>
      <c r="J2473" s="2" t="s">
        <v>63</v>
      </c>
      <c r="K2473" s="2" t="s">
        <v>38</v>
      </c>
      <c r="L2473" s="2"/>
      <c r="M2473" s="8" t="s">
        <v>268</v>
      </c>
      <c r="N2473" s="2" t="s">
        <v>3992</v>
      </c>
      <c r="O2473" s="2" t="s">
        <v>188</v>
      </c>
      <c r="P2473" s="6">
        <v>3845</v>
      </c>
      <c r="Q2473" s="7" t="s">
        <v>52391</v>
      </c>
    </row>
    <row r="2474" spans="1:17" x14ac:dyDescent="0.2">
      <c r="A2474" s="2" t="s">
        <v>14662</v>
      </c>
      <c r="B2474" s="2" t="s">
        <v>14663</v>
      </c>
      <c r="C2474" s="3">
        <v>33677</v>
      </c>
      <c r="D2474" s="2" t="s">
        <v>14664</v>
      </c>
      <c r="E2474" s="2" t="s">
        <v>972</v>
      </c>
      <c r="F2474" s="2" t="s">
        <v>678</v>
      </c>
      <c r="G2474" s="2" t="s">
        <v>194</v>
      </c>
      <c r="H2474" s="4" t="s">
        <v>14665</v>
      </c>
      <c r="I2474" s="5" t="s">
        <v>14666</v>
      </c>
      <c r="J2474" s="2" t="s">
        <v>160</v>
      </c>
      <c r="K2474" s="2" t="s">
        <v>38</v>
      </c>
      <c r="L2474" s="2"/>
      <c r="M2474" s="8" t="s">
        <v>74</v>
      </c>
      <c r="N2474" s="2" t="s">
        <v>2641</v>
      </c>
      <c r="O2474" s="2" t="s">
        <v>188</v>
      </c>
      <c r="P2474" s="6">
        <v>3596</v>
      </c>
      <c r="Q2474" s="7" t="s">
        <v>52391</v>
      </c>
    </row>
    <row r="2475" spans="1:17" x14ac:dyDescent="0.2">
      <c r="A2475" s="2" t="s">
        <v>14667</v>
      </c>
      <c r="B2475" s="2" t="s">
        <v>3617</v>
      </c>
      <c r="C2475" s="3">
        <v>25091</v>
      </c>
      <c r="D2475" s="2" t="s">
        <v>14668</v>
      </c>
      <c r="E2475" s="2" t="s">
        <v>11352</v>
      </c>
      <c r="F2475" s="2" t="s">
        <v>248</v>
      </c>
      <c r="G2475" s="2" t="s">
        <v>60</v>
      </c>
      <c r="H2475" s="4" t="s">
        <v>14669</v>
      </c>
      <c r="I2475" s="5" t="s">
        <v>14670</v>
      </c>
      <c r="J2475" s="2" t="s">
        <v>63</v>
      </c>
      <c r="K2475" s="2" t="s">
        <v>26</v>
      </c>
      <c r="L2475" s="2"/>
      <c r="M2475" s="8" t="s">
        <v>27</v>
      </c>
      <c r="N2475" s="2" t="s">
        <v>2407</v>
      </c>
      <c r="O2475" s="2" t="s">
        <v>107</v>
      </c>
      <c r="P2475" s="6">
        <v>5360</v>
      </c>
      <c r="Q2475" s="7" t="s">
        <v>52391</v>
      </c>
    </row>
    <row r="2476" spans="1:17" x14ac:dyDescent="0.2">
      <c r="A2476" s="2" t="s">
        <v>14671</v>
      </c>
      <c r="B2476" s="2" t="s">
        <v>14672</v>
      </c>
      <c r="C2476" s="3">
        <v>37437</v>
      </c>
      <c r="D2476" s="2" t="s">
        <v>14673</v>
      </c>
      <c r="E2476" s="2" t="s">
        <v>1850</v>
      </c>
      <c r="F2476" s="2" t="s">
        <v>1779</v>
      </c>
      <c r="G2476" s="2" t="s">
        <v>48</v>
      </c>
      <c r="H2476" s="4" t="s">
        <v>14674</v>
      </c>
      <c r="I2476" s="5" t="s">
        <v>14675</v>
      </c>
      <c r="J2476" s="2" t="s">
        <v>160</v>
      </c>
      <c r="K2476" s="2" t="s">
        <v>73</v>
      </c>
      <c r="L2476" s="2"/>
      <c r="M2476" s="8" t="s">
        <v>207</v>
      </c>
      <c r="N2476" s="2" t="s">
        <v>260</v>
      </c>
      <c r="O2476" s="2" t="s">
        <v>54</v>
      </c>
      <c r="P2476" s="6">
        <v>7256</v>
      </c>
      <c r="Q2476" s="7" t="s">
        <v>52391</v>
      </c>
    </row>
    <row r="2477" spans="1:17" x14ac:dyDescent="0.2">
      <c r="A2477" s="2" t="s">
        <v>14676</v>
      </c>
      <c r="B2477" s="2" t="s">
        <v>14677</v>
      </c>
      <c r="C2477" s="3">
        <v>31665</v>
      </c>
      <c r="D2477" s="2" t="s">
        <v>14678</v>
      </c>
      <c r="E2477" s="2" t="s">
        <v>942</v>
      </c>
      <c r="F2477" s="2" t="s">
        <v>11222</v>
      </c>
      <c r="G2477" s="2" t="s">
        <v>413</v>
      </c>
      <c r="H2477" s="4" t="s">
        <v>14679</v>
      </c>
      <c r="I2477" s="5" t="s">
        <v>14680</v>
      </c>
      <c r="J2477" s="2" t="s">
        <v>84</v>
      </c>
      <c r="K2477" s="2" t="s">
        <v>38</v>
      </c>
      <c r="L2477" s="2"/>
      <c r="M2477" s="8" t="s">
        <v>39</v>
      </c>
      <c r="N2477" s="2" t="s">
        <v>3753</v>
      </c>
      <c r="O2477" s="2" t="s">
        <v>87</v>
      </c>
      <c r="P2477" s="6">
        <v>2124</v>
      </c>
      <c r="Q2477" s="7" t="s">
        <v>52391</v>
      </c>
    </row>
    <row r="2478" spans="1:17" x14ac:dyDescent="0.2">
      <c r="A2478" s="2" t="s">
        <v>14681</v>
      </c>
      <c r="B2478" s="2" t="s">
        <v>14682</v>
      </c>
      <c r="C2478" s="3">
        <v>21483</v>
      </c>
      <c r="D2478" s="2" t="s">
        <v>14683</v>
      </c>
      <c r="E2478" s="2" t="s">
        <v>886</v>
      </c>
      <c r="F2478" s="2" t="s">
        <v>14684</v>
      </c>
      <c r="G2478" s="2" t="s">
        <v>687</v>
      </c>
      <c r="H2478" s="4" t="s">
        <v>14685</v>
      </c>
      <c r="I2478" s="5" t="s">
        <v>14686</v>
      </c>
      <c r="J2478" s="2" t="s">
        <v>51</v>
      </c>
      <c r="K2478" s="2" t="s">
        <v>38</v>
      </c>
      <c r="L2478" s="2"/>
      <c r="M2478" s="8" t="s">
        <v>105</v>
      </c>
      <c r="N2478" s="2" t="s">
        <v>5262</v>
      </c>
      <c r="O2478" s="2" t="s">
        <v>296</v>
      </c>
      <c r="P2478" s="6">
        <v>6945</v>
      </c>
      <c r="Q2478" s="7" t="s">
        <v>52391</v>
      </c>
    </row>
    <row r="2479" spans="1:17" x14ac:dyDescent="0.2">
      <c r="A2479" s="2" t="s">
        <v>14687</v>
      </c>
      <c r="B2479" s="2" t="s">
        <v>14688</v>
      </c>
      <c r="C2479" s="3">
        <v>36618</v>
      </c>
      <c r="D2479" s="2" t="s">
        <v>14689</v>
      </c>
      <c r="E2479" s="2" t="s">
        <v>5356</v>
      </c>
      <c r="F2479" s="2" t="s">
        <v>453</v>
      </c>
      <c r="G2479" s="2" t="s">
        <v>123</v>
      </c>
      <c r="H2479" s="4" t="s">
        <v>14690</v>
      </c>
      <c r="I2479" s="5" t="s">
        <v>14691</v>
      </c>
      <c r="J2479" s="2" t="s">
        <v>160</v>
      </c>
      <c r="K2479" s="2" t="s">
        <v>38</v>
      </c>
      <c r="L2479" s="2"/>
      <c r="M2479" s="8" t="s">
        <v>52</v>
      </c>
      <c r="N2479" s="2" t="s">
        <v>1035</v>
      </c>
      <c r="O2479" s="2" t="s">
        <v>198</v>
      </c>
      <c r="P2479" s="6">
        <v>6453</v>
      </c>
      <c r="Q2479" s="7" t="s">
        <v>52391</v>
      </c>
    </row>
    <row r="2480" spans="1:17" x14ac:dyDescent="0.2">
      <c r="A2480" s="2" t="s">
        <v>14692</v>
      </c>
      <c r="B2480" s="2" t="s">
        <v>14693</v>
      </c>
      <c r="C2480" s="3">
        <v>35437</v>
      </c>
      <c r="D2480" s="2" t="s">
        <v>14694</v>
      </c>
      <c r="E2480" s="2" t="s">
        <v>3107</v>
      </c>
      <c r="F2480" s="2" t="s">
        <v>1024</v>
      </c>
      <c r="G2480" s="2" t="s">
        <v>223</v>
      </c>
      <c r="H2480" s="4" t="s">
        <v>14695</v>
      </c>
      <c r="I2480" s="5" t="s">
        <v>14696</v>
      </c>
      <c r="J2480" s="2" t="s">
        <v>84</v>
      </c>
      <c r="K2480" s="2" t="s">
        <v>73</v>
      </c>
      <c r="L2480" s="2"/>
      <c r="M2480" s="8" t="s">
        <v>116</v>
      </c>
      <c r="N2480" s="2" t="s">
        <v>4706</v>
      </c>
      <c r="O2480" s="2" t="s">
        <v>41</v>
      </c>
      <c r="P2480" s="6">
        <v>2203</v>
      </c>
      <c r="Q2480" s="7" t="s">
        <v>52391</v>
      </c>
    </row>
    <row r="2481" spans="1:17" x14ac:dyDescent="0.2">
      <c r="A2481" s="2" t="s">
        <v>14697</v>
      </c>
      <c r="B2481" s="2" t="s">
        <v>10791</v>
      </c>
      <c r="C2481" s="3">
        <v>23648</v>
      </c>
      <c r="D2481" s="2" t="s">
        <v>14698</v>
      </c>
      <c r="E2481" s="2" t="s">
        <v>10294</v>
      </c>
      <c r="F2481" s="2" t="s">
        <v>14699</v>
      </c>
      <c r="G2481" s="2" t="s">
        <v>102</v>
      </c>
      <c r="H2481" s="4" t="s">
        <v>14700</v>
      </c>
      <c r="I2481" s="5" t="s">
        <v>14701</v>
      </c>
      <c r="J2481" s="2" t="s">
        <v>160</v>
      </c>
      <c r="K2481" s="2" t="s">
        <v>38</v>
      </c>
      <c r="L2481" s="2"/>
      <c r="M2481" s="8" t="s">
        <v>105</v>
      </c>
      <c r="N2481" s="2" t="s">
        <v>3393</v>
      </c>
      <c r="O2481" s="2" t="s">
        <v>188</v>
      </c>
      <c r="P2481" s="6">
        <v>1751</v>
      </c>
      <c r="Q2481" s="7" t="s">
        <v>52391</v>
      </c>
    </row>
    <row r="2482" spans="1:17" x14ac:dyDescent="0.2">
      <c r="A2482" s="2" t="s">
        <v>14702</v>
      </c>
      <c r="B2482" s="2" t="s">
        <v>14703</v>
      </c>
      <c r="C2482" s="3">
        <v>31633</v>
      </c>
      <c r="D2482" s="2" t="s">
        <v>14704</v>
      </c>
      <c r="E2482" s="2" t="s">
        <v>427</v>
      </c>
      <c r="F2482" s="2" t="s">
        <v>14705</v>
      </c>
      <c r="G2482" s="2" t="s">
        <v>204</v>
      </c>
      <c r="H2482" s="4" t="s">
        <v>14706</v>
      </c>
      <c r="I2482" s="5" t="s">
        <v>14707</v>
      </c>
      <c r="J2482" s="2" t="s">
        <v>160</v>
      </c>
      <c r="K2482" s="2" t="s">
        <v>38</v>
      </c>
      <c r="L2482" s="2"/>
      <c r="M2482" s="8" t="s">
        <v>116</v>
      </c>
      <c r="N2482" s="2" t="s">
        <v>14708</v>
      </c>
      <c r="O2482" s="2" t="s">
        <v>296</v>
      </c>
      <c r="P2482" s="6">
        <v>6075</v>
      </c>
      <c r="Q2482" s="7" t="s">
        <v>52391</v>
      </c>
    </row>
    <row r="2483" spans="1:17" x14ac:dyDescent="0.2">
      <c r="A2483" s="2" t="s">
        <v>14709</v>
      </c>
      <c r="B2483" s="2" t="s">
        <v>14710</v>
      </c>
      <c r="C2483" s="3">
        <v>32795</v>
      </c>
      <c r="D2483" s="2" t="s">
        <v>14711</v>
      </c>
      <c r="E2483" s="2" t="s">
        <v>1518</v>
      </c>
      <c r="F2483" s="2" t="s">
        <v>2956</v>
      </c>
      <c r="G2483" s="2" t="s">
        <v>93</v>
      </c>
      <c r="H2483" s="4" t="s">
        <v>14712</v>
      </c>
      <c r="I2483" s="5" t="s">
        <v>14713</v>
      </c>
      <c r="J2483" s="2" t="s">
        <v>63</v>
      </c>
      <c r="K2483" s="2" t="s">
        <v>26</v>
      </c>
      <c r="L2483" s="2"/>
      <c r="M2483" s="8" t="s">
        <v>39</v>
      </c>
      <c r="N2483" s="2" t="s">
        <v>5897</v>
      </c>
      <c r="O2483" s="2" t="s">
        <v>87</v>
      </c>
      <c r="P2483" s="6">
        <v>4339</v>
      </c>
      <c r="Q2483" s="7" t="s">
        <v>52391</v>
      </c>
    </row>
    <row r="2484" spans="1:17" x14ac:dyDescent="0.2">
      <c r="A2484" s="2" t="s">
        <v>14714</v>
      </c>
      <c r="B2484" s="2" t="s">
        <v>14715</v>
      </c>
      <c r="C2484" s="3">
        <v>25191</v>
      </c>
      <c r="D2484" s="2" t="s">
        <v>14716</v>
      </c>
      <c r="E2484" s="2" t="s">
        <v>2191</v>
      </c>
      <c r="F2484" s="2" t="s">
        <v>14717</v>
      </c>
      <c r="G2484" s="2" t="s">
        <v>48</v>
      </c>
      <c r="H2484" s="4" t="s">
        <v>14718</v>
      </c>
      <c r="I2484" s="5" t="s">
        <v>14719</v>
      </c>
      <c r="J2484" s="2" t="s">
        <v>63</v>
      </c>
      <c r="K2484" s="2" t="s">
        <v>38</v>
      </c>
      <c r="L2484" s="2"/>
      <c r="M2484" s="8" t="s">
        <v>105</v>
      </c>
      <c r="N2484" s="2" t="s">
        <v>6774</v>
      </c>
      <c r="O2484" s="2" t="s">
        <v>87</v>
      </c>
      <c r="P2484" s="6">
        <v>1860</v>
      </c>
      <c r="Q2484" s="7" t="s">
        <v>52391</v>
      </c>
    </row>
    <row r="2485" spans="1:17" x14ac:dyDescent="0.2">
      <c r="A2485" s="2" t="s">
        <v>14720</v>
      </c>
      <c r="B2485" s="2" t="s">
        <v>14721</v>
      </c>
      <c r="C2485" s="3">
        <v>30497</v>
      </c>
      <c r="D2485" s="2" t="s">
        <v>14722</v>
      </c>
      <c r="E2485" s="2" t="s">
        <v>1850</v>
      </c>
      <c r="F2485" s="2" t="s">
        <v>3202</v>
      </c>
      <c r="G2485" s="2" t="s">
        <v>687</v>
      </c>
      <c r="H2485" s="4" t="s">
        <v>14723</v>
      </c>
      <c r="I2485" s="5" t="s">
        <v>14724</v>
      </c>
      <c r="J2485" s="2" t="s">
        <v>160</v>
      </c>
      <c r="K2485" s="2" t="s">
        <v>38</v>
      </c>
      <c r="L2485" s="2"/>
      <c r="M2485" s="8" t="s">
        <v>116</v>
      </c>
      <c r="N2485" s="2" t="s">
        <v>8382</v>
      </c>
      <c r="O2485" s="2" t="s">
        <v>243</v>
      </c>
      <c r="P2485" s="6">
        <v>4917</v>
      </c>
      <c r="Q2485" s="7" t="s">
        <v>52391</v>
      </c>
    </row>
    <row r="2486" spans="1:17" x14ac:dyDescent="0.2">
      <c r="A2486" s="2" t="s">
        <v>14725</v>
      </c>
      <c r="B2486" s="2" t="s">
        <v>14726</v>
      </c>
      <c r="C2486" s="3">
        <v>38236</v>
      </c>
      <c r="D2486" s="2" t="s">
        <v>14727</v>
      </c>
      <c r="E2486" s="2" t="s">
        <v>1671</v>
      </c>
      <c r="F2486" s="2" t="s">
        <v>3115</v>
      </c>
      <c r="G2486" s="2" t="s">
        <v>204</v>
      </c>
      <c r="H2486" s="4" t="s">
        <v>14728</v>
      </c>
      <c r="I2486" s="5" t="s">
        <v>14729</v>
      </c>
      <c r="J2486" s="2" t="s">
        <v>25</v>
      </c>
      <c r="K2486" s="2" t="s">
        <v>38</v>
      </c>
      <c r="L2486" s="2"/>
      <c r="M2486" s="8" t="s">
        <v>27</v>
      </c>
      <c r="N2486" s="2" t="s">
        <v>152</v>
      </c>
      <c r="O2486" s="2" t="s">
        <v>41</v>
      </c>
      <c r="P2486" s="6">
        <v>6983</v>
      </c>
      <c r="Q2486" s="7" t="s">
        <v>52391</v>
      </c>
    </row>
    <row r="2487" spans="1:17" x14ac:dyDescent="0.2">
      <c r="A2487" s="2" t="s">
        <v>14730</v>
      </c>
      <c r="B2487" s="2" t="s">
        <v>14731</v>
      </c>
      <c r="C2487" s="3">
        <v>30819</v>
      </c>
      <c r="D2487" s="2" t="s">
        <v>14732</v>
      </c>
      <c r="E2487" s="2" t="s">
        <v>5462</v>
      </c>
      <c r="F2487" s="2" t="s">
        <v>2217</v>
      </c>
      <c r="G2487" s="2" t="s">
        <v>70</v>
      </c>
      <c r="H2487" s="4" t="s">
        <v>14733</v>
      </c>
      <c r="I2487" s="5" t="s">
        <v>14734</v>
      </c>
      <c r="J2487" s="2" t="s">
        <v>160</v>
      </c>
      <c r="K2487" s="2" t="s">
        <v>26</v>
      </c>
      <c r="L2487" s="2"/>
      <c r="M2487" s="8" t="s">
        <v>105</v>
      </c>
      <c r="N2487" s="2" t="s">
        <v>2360</v>
      </c>
      <c r="O2487" s="2" t="s">
        <v>107</v>
      </c>
      <c r="P2487" s="6">
        <v>4018</v>
      </c>
      <c r="Q2487" s="7" t="s">
        <v>52391</v>
      </c>
    </row>
    <row r="2488" spans="1:17" x14ac:dyDescent="0.2">
      <c r="A2488" s="2" t="s">
        <v>14735</v>
      </c>
      <c r="B2488" s="2" t="s">
        <v>14736</v>
      </c>
      <c r="C2488" s="3">
        <v>25662</v>
      </c>
      <c r="D2488" s="2" t="s">
        <v>14737</v>
      </c>
      <c r="E2488" s="2" t="s">
        <v>4219</v>
      </c>
      <c r="F2488" s="2" t="s">
        <v>80</v>
      </c>
      <c r="G2488" s="2" t="s">
        <v>113</v>
      </c>
      <c r="H2488" s="4" t="s">
        <v>14738</v>
      </c>
      <c r="I2488" s="5" t="s">
        <v>14739</v>
      </c>
      <c r="J2488" s="2" t="s">
        <v>63</v>
      </c>
      <c r="K2488" s="2" t="s">
        <v>26</v>
      </c>
      <c r="L2488" s="2"/>
      <c r="M2488" s="8" t="s">
        <v>143</v>
      </c>
      <c r="N2488" s="2" t="s">
        <v>4618</v>
      </c>
      <c r="O2488" s="2" t="s">
        <v>29</v>
      </c>
      <c r="P2488" s="6">
        <v>4086</v>
      </c>
      <c r="Q2488" s="7" t="s">
        <v>52391</v>
      </c>
    </row>
    <row r="2489" spans="1:17" x14ac:dyDescent="0.2">
      <c r="A2489" s="2" t="s">
        <v>14740</v>
      </c>
      <c r="B2489" s="2" t="s">
        <v>14741</v>
      </c>
      <c r="C2489" s="3">
        <v>18406</v>
      </c>
      <c r="D2489" s="2" t="s">
        <v>14742</v>
      </c>
      <c r="E2489" s="2" t="s">
        <v>1758</v>
      </c>
      <c r="F2489" s="2" t="s">
        <v>14743</v>
      </c>
      <c r="G2489" s="2" t="s">
        <v>437</v>
      </c>
      <c r="H2489" s="4" t="s">
        <v>14744</v>
      </c>
      <c r="I2489" s="5" t="s">
        <v>14745</v>
      </c>
      <c r="J2489" s="2" t="s">
        <v>25</v>
      </c>
      <c r="K2489" s="2" t="s">
        <v>26</v>
      </c>
      <c r="L2489" s="2"/>
      <c r="M2489" s="8" t="s">
        <v>85</v>
      </c>
      <c r="N2489" s="2" t="s">
        <v>13297</v>
      </c>
      <c r="O2489" s="2" t="s">
        <v>107</v>
      </c>
      <c r="P2489" s="6">
        <v>8547</v>
      </c>
      <c r="Q2489" s="7" t="s">
        <v>52391</v>
      </c>
    </row>
    <row r="2490" spans="1:17" x14ac:dyDescent="0.2">
      <c r="A2490" s="2" t="s">
        <v>14746</v>
      </c>
      <c r="B2490" s="2" t="s">
        <v>14747</v>
      </c>
      <c r="C2490" s="3">
        <v>28299</v>
      </c>
      <c r="D2490" s="2" t="s">
        <v>14748</v>
      </c>
      <c r="E2490" s="2" t="s">
        <v>68</v>
      </c>
      <c r="F2490" s="2" t="s">
        <v>1578</v>
      </c>
      <c r="G2490" s="2" t="s">
        <v>35</v>
      </c>
      <c r="H2490" s="4" t="s">
        <v>14749</v>
      </c>
      <c r="I2490" s="5" t="s">
        <v>14750</v>
      </c>
      <c r="J2490" s="2" t="s">
        <v>160</v>
      </c>
      <c r="K2490" s="2" t="s">
        <v>38</v>
      </c>
      <c r="L2490" s="2"/>
      <c r="M2490" s="8" t="s">
        <v>376</v>
      </c>
      <c r="N2490" s="2" t="s">
        <v>3789</v>
      </c>
      <c r="O2490" s="2" t="s">
        <v>188</v>
      </c>
      <c r="P2490" s="6">
        <v>2877</v>
      </c>
      <c r="Q2490" s="7" t="s">
        <v>52391</v>
      </c>
    </row>
    <row r="2491" spans="1:17" x14ac:dyDescent="0.2">
      <c r="A2491" s="2" t="s">
        <v>14751</v>
      </c>
      <c r="B2491" s="2" t="s">
        <v>14752</v>
      </c>
      <c r="C2491" s="3">
        <v>16290</v>
      </c>
      <c r="D2491" s="2" t="s">
        <v>14753</v>
      </c>
      <c r="E2491" s="2" t="s">
        <v>381</v>
      </c>
      <c r="F2491" s="2" t="s">
        <v>14754</v>
      </c>
      <c r="G2491" s="2" t="s">
        <v>60</v>
      </c>
      <c r="H2491" s="4" t="s">
        <v>14755</v>
      </c>
      <c r="I2491" s="5" t="s">
        <v>14756</v>
      </c>
      <c r="J2491" s="2" t="s">
        <v>51</v>
      </c>
      <c r="K2491" s="2" t="s">
        <v>26</v>
      </c>
      <c r="L2491" s="2"/>
      <c r="M2491" s="8" t="s">
        <v>376</v>
      </c>
      <c r="N2491" s="2" t="s">
        <v>4810</v>
      </c>
      <c r="O2491" s="2" t="s">
        <v>312</v>
      </c>
      <c r="P2491" s="6">
        <v>7419</v>
      </c>
      <c r="Q2491" s="7" t="s">
        <v>52391</v>
      </c>
    </row>
    <row r="2492" spans="1:17" x14ac:dyDescent="0.2">
      <c r="A2492" s="2" t="s">
        <v>14757</v>
      </c>
      <c r="B2492" s="2" t="s">
        <v>14758</v>
      </c>
      <c r="C2492" s="3">
        <v>37149</v>
      </c>
      <c r="D2492" s="2" t="s">
        <v>14759</v>
      </c>
      <c r="E2492" s="2" t="s">
        <v>2012</v>
      </c>
      <c r="F2492" s="2" t="s">
        <v>14760</v>
      </c>
      <c r="G2492" s="2" t="s">
        <v>113</v>
      </c>
      <c r="H2492" s="4" t="s">
        <v>14761</v>
      </c>
      <c r="I2492" s="5" t="s">
        <v>14762</v>
      </c>
      <c r="J2492" s="2" t="s">
        <v>51</v>
      </c>
      <c r="K2492" s="2" t="s">
        <v>38</v>
      </c>
      <c r="L2492" s="2"/>
      <c r="M2492" s="8" t="s">
        <v>27</v>
      </c>
      <c r="N2492" s="2" t="s">
        <v>1278</v>
      </c>
      <c r="O2492" s="2" t="s">
        <v>198</v>
      </c>
      <c r="P2492" s="6">
        <v>4740</v>
      </c>
      <c r="Q2492" s="7" t="s">
        <v>52391</v>
      </c>
    </row>
    <row r="2493" spans="1:17" x14ac:dyDescent="0.2">
      <c r="A2493" s="2" t="s">
        <v>14763</v>
      </c>
      <c r="B2493" s="2" t="s">
        <v>1886</v>
      </c>
      <c r="C2493" s="3">
        <v>28757</v>
      </c>
      <c r="D2493" s="2" t="s">
        <v>14764</v>
      </c>
      <c r="E2493" s="2" t="s">
        <v>14765</v>
      </c>
      <c r="F2493" s="2" t="s">
        <v>7567</v>
      </c>
      <c r="G2493" s="2" t="s">
        <v>437</v>
      </c>
      <c r="H2493" s="4" t="s">
        <v>14766</v>
      </c>
      <c r="I2493" s="5" t="s">
        <v>14767</v>
      </c>
      <c r="J2493" s="2" t="s">
        <v>84</v>
      </c>
      <c r="K2493" s="2" t="s">
        <v>38</v>
      </c>
      <c r="L2493" s="2"/>
      <c r="M2493" s="8" t="s">
        <v>116</v>
      </c>
      <c r="N2493" s="2" t="s">
        <v>3264</v>
      </c>
      <c r="O2493" s="2" t="s">
        <v>198</v>
      </c>
      <c r="P2493" s="6">
        <v>8020</v>
      </c>
      <c r="Q2493" s="7" t="s">
        <v>52391</v>
      </c>
    </row>
    <row r="2494" spans="1:17" x14ac:dyDescent="0.2">
      <c r="A2494" s="2" t="s">
        <v>14768</v>
      </c>
      <c r="B2494" s="2" t="s">
        <v>14769</v>
      </c>
      <c r="C2494" s="3">
        <v>22171</v>
      </c>
      <c r="D2494" s="2" t="s">
        <v>14770</v>
      </c>
      <c r="E2494" s="2" t="s">
        <v>2759</v>
      </c>
      <c r="F2494" s="2" t="s">
        <v>2509</v>
      </c>
      <c r="G2494" s="2" t="s">
        <v>132</v>
      </c>
      <c r="H2494" s="4" t="s">
        <v>14771</v>
      </c>
      <c r="I2494" s="5" t="s">
        <v>14772</v>
      </c>
      <c r="J2494" s="2" t="s">
        <v>63</v>
      </c>
      <c r="K2494" s="2" t="s">
        <v>38</v>
      </c>
      <c r="L2494" s="2"/>
      <c r="M2494" s="8" t="s">
        <v>143</v>
      </c>
      <c r="N2494" s="2" t="s">
        <v>14773</v>
      </c>
      <c r="O2494" s="2" t="s">
        <v>54</v>
      </c>
      <c r="P2494" s="6">
        <v>7301</v>
      </c>
      <c r="Q2494" s="7" t="s">
        <v>52391</v>
      </c>
    </row>
    <row r="2495" spans="1:17" x14ac:dyDescent="0.2">
      <c r="A2495" s="2" t="s">
        <v>14774</v>
      </c>
      <c r="B2495" s="2" t="s">
        <v>14775</v>
      </c>
      <c r="C2495" s="3">
        <v>36904</v>
      </c>
      <c r="D2495" s="2" t="s">
        <v>14776</v>
      </c>
      <c r="E2495" s="2" t="s">
        <v>4737</v>
      </c>
      <c r="F2495" s="2" t="s">
        <v>14777</v>
      </c>
      <c r="G2495" s="2" t="s">
        <v>113</v>
      </c>
      <c r="H2495" s="4" t="s">
        <v>14778</v>
      </c>
      <c r="I2495" s="5" t="s">
        <v>14779</v>
      </c>
      <c r="J2495" s="2" t="s">
        <v>160</v>
      </c>
      <c r="K2495" s="2" t="s">
        <v>26</v>
      </c>
      <c r="L2495" s="2"/>
      <c r="M2495" s="8" t="s">
        <v>105</v>
      </c>
      <c r="N2495" s="2" t="s">
        <v>1373</v>
      </c>
      <c r="O2495" s="2" t="s">
        <v>29</v>
      </c>
      <c r="P2495" s="6">
        <v>4804</v>
      </c>
      <c r="Q2495" s="7" t="s">
        <v>52391</v>
      </c>
    </row>
    <row r="2496" spans="1:17" x14ac:dyDescent="0.2">
      <c r="A2496" s="2" t="s">
        <v>14780</v>
      </c>
      <c r="B2496" s="2" t="s">
        <v>128</v>
      </c>
      <c r="C2496" s="3">
        <v>34510</v>
      </c>
      <c r="D2496" s="2" t="s">
        <v>14781</v>
      </c>
      <c r="E2496" s="2" t="s">
        <v>1678</v>
      </c>
      <c r="F2496" s="2" t="s">
        <v>7732</v>
      </c>
      <c r="G2496" s="2" t="s">
        <v>60</v>
      </c>
      <c r="H2496" s="4" t="s">
        <v>14782</v>
      </c>
      <c r="I2496" s="5" t="s">
        <v>14783</v>
      </c>
      <c r="J2496" s="2" t="s">
        <v>51</v>
      </c>
      <c r="K2496" s="2" t="s">
        <v>73</v>
      </c>
      <c r="L2496" s="2"/>
      <c r="M2496" s="8" t="s">
        <v>105</v>
      </c>
      <c r="N2496" s="2" t="s">
        <v>8676</v>
      </c>
      <c r="O2496" s="2" t="s">
        <v>188</v>
      </c>
      <c r="P2496" s="6">
        <v>2197</v>
      </c>
      <c r="Q2496" s="7" t="s">
        <v>52391</v>
      </c>
    </row>
    <row r="2497" spans="1:17" x14ac:dyDescent="0.2">
      <c r="A2497" s="2" t="s">
        <v>14784</v>
      </c>
      <c r="B2497" s="2" t="s">
        <v>14785</v>
      </c>
      <c r="C2497" s="3">
        <v>20518</v>
      </c>
      <c r="D2497" s="2" t="s">
        <v>14786</v>
      </c>
      <c r="E2497" s="2" t="s">
        <v>1428</v>
      </c>
      <c r="F2497" s="2" t="s">
        <v>14787</v>
      </c>
      <c r="G2497" s="2" t="s">
        <v>679</v>
      </c>
      <c r="H2497" s="4" t="s">
        <v>14788</v>
      </c>
      <c r="I2497" s="5" t="s">
        <v>14789</v>
      </c>
      <c r="J2497" s="2" t="s">
        <v>25</v>
      </c>
      <c r="K2497" s="2" t="s">
        <v>73</v>
      </c>
      <c r="L2497" s="2"/>
      <c r="M2497" s="8" t="s">
        <v>105</v>
      </c>
      <c r="N2497" s="2" t="s">
        <v>11672</v>
      </c>
      <c r="O2497" s="2" t="s">
        <v>29</v>
      </c>
      <c r="P2497" s="6">
        <v>5412</v>
      </c>
      <c r="Q2497" s="7" t="s">
        <v>52391</v>
      </c>
    </row>
    <row r="2498" spans="1:17" x14ac:dyDescent="0.2">
      <c r="A2498" s="2" t="s">
        <v>14790</v>
      </c>
      <c r="B2498" s="2" t="s">
        <v>14791</v>
      </c>
      <c r="C2498" s="3">
        <v>20422</v>
      </c>
      <c r="D2498" s="2" t="s">
        <v>14792</v>
      </c>
      <c r="E2498" s="2" t="s">
        <v>182</v>
      </c>
      <c r="F2498" s="2" t="s">
        <v>213</v>
      </c>
      <c r="G2498" s="2" t="s">
        <v>679</v>
      </c>
      <c r="H2498" s="4" t="s">
        <v>14793</v>
      </c>
      <c r="I2498" s="5" t="s">
        <v>14794</v>
      </c>
      <c r="J2498" s="2" t="s">
        <v>51</v>
      </c>
      <c r="K2498" s="2" t="s">
        <v>38</v>
      </c>
      <c r="L2498" s="2"/>
      <c r="M2498" s="8" t="s">
        <v>27</v>
      </c>
      <c r="N2498" s="2" t="s">
        <v>5534</v>
      </c>
      <c r="O2498" s="2" t="s">
        <v>243</v>
      </c>
      <c r="P2498" s="6">
        <v>2986</v>
      </c>
      <c r="Q2498" s="7" t="s">
        <v>52391</v>
      </c>
    </row>
    <row r="2499" spans="1:17" x14ac:dyDescent="0.2">
      <c r="A2499" s="2" t="s">
        <v>14795</v>
      </c>
      <c r="B2499" s="2" t="s">
        <v>3784</v>
      </c>
      <c r="C2499" s="3">
        <v>27806</v>
      </c>
      <c r="D2499" s="2" t="s">
        <v>14796</v>
      </c>
      <c r="E2499" s="2" t="s">
        <v>10294</v>
      </c>
      <c r="F2499" s="2" t="s">
        <v>1693</v>
      </c>
      <c r="G2499" s="2" t="s">
        <v>70</v>
      </c>
      <c r="H2499" s="4" t="s">
        <v>14797</v>
      </c>
      <c r="I2499" s="5" t="s">
        <v>14798</v>
      </c>
      <c r="J2499" s="2" t="s">
        <v>25</v>
      </c>
      <c r="K2499" s="2" t="s">
        <v>38</v>
      </c>
      <c r="L2499" s="2"/>
      <c r="M2499" s="8" t="s">
        <v>85</v>
      </c>
      <c r="N2499" s="2" t="s">
        <v>3954</v>
      </c>
      <c r="O2499" s="2" t="s">
        <v>312</v>
      </c>
      <c r="P2499" s="6">
        <v>7233</v>
      </c>
      <c r="Q2499" s="7" t="s">
        <v>52391</v>
      </c>
    </row>
    <row r="2500" spans="1:17" x14ac:dyDescent="0.2">
      <c r="A2500" s="2" t="s">
        <v>14799</v>
      </c>
      <c r="B2500" s="2" t="s">
        <v>14800</v>
      </c>
      <c r="C2500" s="3">
        <v>28244</v>
      </c>
      <c r="D2500" s="2" t="s">
        <v>14801</v>
      </c>
      <c r="E2500" s="2" t="s">
        <v>3188</v>
      </c>
      <c r="F2500" s="2" t="s">
        <v>1894</v>
      </c>
      <c r="G2500" s="2" t="s">
        <v>413</v>
      </c>
      <c r="H2500" s="4" t="s">
        <v>14802</v>
      </c>
      <c r="I2500" s="5" t="s">
        <v>14803</v>
      </c>
      <c r="J2500" s="2" t="s">
        <v>25</v>
      </c>
      <c r="K2500" s="2" t="s">
        <v>38</v>
      </c>
      <c r="L2500" s="2"/>
      <c r="M2500" s="8" t="s">
        <v>105</v>
      </c>
      <c r="N2500" s="2" t="s">
        <v>9130</v>
      </c>
      <c r="O2500" s="2" t="s">
        <v>29</v>
      </c>
      <c r="P2500" s="6">
        <v>2982</v>
      </c>
      <c r="Q2500" s="7" t="s">
        <v>52391</v>
      </c>
    </row>
    <row r="2501" spans="1:17" x14ac:dyDescent="0.2">
      <c r="A2501" s="2" t="s">
        <v>14804</v>
      </c>
      <c r="B2501" s="2" t="s">
        <v>14805</v>
      </c>
      <c r="C2501" s="3">
        <v>37251</v>
      </c>
      <c r="D2501" s="2" t="s">
        <v>14806</v>
      </c>
      <c r="E2501" s="2" t="s">
        <v>1420</v>
      </c>
      <c r="F2501" s="2" t="s">
        <v>1519</v>
      </c>
      <c r="G2501" s="2" t="s">
        <v>48</v>
      </c>
      <c r="H2501" s="4" t="s">
        <v>14807</v>
      </c>
      <c r="I2501" s="5" t="s">
        <v>14808</v>
      </c>
      <c r="J2501" s="2" t="s">
        <v>63</v>
      </c>
      <c r="K2501" s="2" t="s">
        <v>26</v>
      </c>
      <c r="L2501" s="2"/>
      <c r="M2501" s="8" t="s">
        <v>52</v>
      </c>
      <c r="N2501" s="2" t="s">
        <v>602</v>
      </c>
      <c r="O2501" s="2" t="s">
        <v>243</v>
      </c>
      <c r="P2501" s="6">
        <v>9683</v>
      </c>
      <c r="Q2501" s="7" t="s">
        <v>52391</v>
      </c>
    </row>
    <row r="2502" spans="1:17" x14ac:dyDescent="0.2">
      <c r="A2502" s="2" t="s">
        <v>14809</v>
      </c>
      <c r="B2502" s="2" t="s">
        <v>14810</v>
      </c>
      <c r="C2502" s="3">
        <v>21768</v>
      </c>
      <c r="D2502" s="2" t="s">
        <v>14811</v>
      </c>
      <c r="E2502" s="2" t="s">
        <v>1622</v>
      </c>
      <c r="F2502" s="2" t="s">
        <v>14812</v>
      </c>
      <c r="G2502" s="2" t="s">
        <v>184</v>
      </c>
      <c r="H2502" s="4" t="s">
        <v>14813</v>
      </c>
      <c r="I2502" s="5" t="s">
        <v>14814</v>
      </c>
      <c r="J2502" s="2" t="s">
        <v>160</v>
      </c>
      <c r="K2502" s="2" t="s">
        <v>73</v>
      </c>
      <c r="L2502" s="2"/>
      <c r="M2502" s="8" t="s">
        <v>376</v>
      </c>
      <c r="N2502" s="2" t="s">
        <v>14708</v>
      </c>
      <c r="O2502" s="2" t="s">
        <v>243</v>
      </c>
      <c r="P2502" s="6">
        <v>2431</v>
      </c>
      <c r="Q2502" s="7" t="s">
        <v>52391</v>
      </c>
    </row>
    <row r="2503" spans="1:17" x14ac:dyDescent="0.2">
      <c r="A2503" s="2" t="s">
        <v>14815</v>
      </c>
      <c r="B2503" s="2" t="s">
        <v>14816</v>
      </c>
      <c r="C2503" s="3">
        <v>32018</v>
      </c>
      <c r="D2503" s="2" t="s">
        <v>14817</v>
      </c>
      <c r="E2503" s="2" t="s">
        <v>2057</v>
      </c>
      <c r="F2503" s="2" t="s">
        <v>14440</v>
      </c>
      <c r="G2503" s="2" t="s">
        <v>194</v>
      </c>
      <c r="H2503" s="4" t="s">
        <v>14818</v>
      </c>
      <c r="I2503" s="5" t="s">
        <v>14819</v>
      </c>
      <c r="J2503" s="2" t="s">
        <v>160</v>
      </c>
      <c r="K2503" s="2" t="s">
        <v>73</v>
      </c>
      <c r="L2503" s="2"/>
      <c r="M2503" s="8" t="s">
        <v>268</v>
      </c>
      <c r="N2503" s="2" t="s">
        <v>14820</v>
      </c>
      <c r="O2503" s="2" t="s">
        <v>107</v>
      </c>
      <c r="P2503" s="6">
        <v>5850</v>
      </c>
      <c r="Q2503" s="7" t="s">
        <v>52391</v>
      </c>
    </row>
    <row r="2504" spans="1:17" x14ac:dyDescent="0.2">
      <c r="A2504" s="2" t="s">
        <v>14821</v>
      </c>
      <c r="B2504" s="2" t="s">
        <v>14822</v>
      </c>
      <c r="C2504" s="3">
        <v>32226</v>
      </c>
      <c r="D2504" s="2" t="s">
        <v>14823</v>
      </c>
      <c r="E2504" s="2" t="s">
        <v>2629</v>
      </c>
      <c r="F2504" s="2" t="s">
        <v>2824</v>
      </c>
      <c r="G2504" s="2" t="s">
        <v>341</v>
      </c>
      <c r="H2504" s="4" t="s">
        <v>14824</v>
      </c>
      <c r="I2504" s="5" t="s">
        <v>14825</v>
      </c>
      <c r="J2504" s="2" t="s">
        <v>51</v>
      </c>
      <c r="K2504" s="2" t="s">
        <v>38</v>
      </c>
      <c r="L2504" s="2"/>
      <c r="M2504" s="8" t="s">
        <v>105</v>
      </c>
      <c r="N2504" s="2" t="s">
        <v>4241</v>
      </c>
      <c r="O2504" s="2" t="s">
        <v>188</v>
      </c>
      <c r="P2504" s="6">
        <v>3729</v>
      </c>
      <c r="Q2504" s="7" t="s">
        <v>52391</v>
      </c>
    </row>
    <row r="2505" spans="1:17" x14ac:dyDescent="0.2">
      <c r="A2505" s="2" t="s">
        <v>14826</v>
      </c>
      <c r="B2505" s="2" t="s">
        <v>14827</v>
      </c>
      <c r="C2505" s="3">
        <v>18796</v>
      </c>
      <c r="D2505" s="2" t="s">
        <v>14828</v>
      </c>
      <c r="E2505" s="2" t="s">
        <v>886</v>
      </c>
      <c r="F2505" s="2" t="s">
        <v>486</v>
      </c>
      <c r="G2505" s="2" t="s">
        <v>437</v>
      </c>
      <c r="H2505" s="4" t="s">
        <v>14829</v>
      </c>
      <c r="I2505" s="5" t="s">
        <v>14830</v>
      </c>
      <c r="J2505" s="2" t="s">
        <v>51</v>
      </c>
      <c r="K2505" s="2" t="s">
        <v>38</v>
      </c>
      <c r="L2505" s="2"/>
      <c r="M2505" s="8" t="s">
        <v>268</v>
      </c>
      <c r="N2505" s="2" t="s">
        <v>1092</v>
      </c>
      <c r="O2505" s="2" t="s">
        <v>296</v>
      </c>
      <c r="P2505" s="6">
        <v>7996</v>
      </c>
      <c r="Q2505" s="7" t="s">
        <v>52391</v>
      </c>
    </row>
    <row r="2506" spans="1:17" x14ac:dyDescent="0.2">
      <c r="A2506" s="2" t="s">
        <v>14831</v>
      </c>
      <c r="B2506" s="2" t="s">
        <v>14832</v>
      </c>
      <c r="C2506" s="3">
        <v>25597</v>
      </c>
      <c r="D2506" s="2" t="s">
        <v>14833</v>
      </c>
      <c r="E2506" s="2" t="s">
        <v>11221</v>
      </c>
      <c r="F2506" s="2" t="s">
        <v>1219</v>
      </c>
      <c r="G2506" s="2" t="s">
        <v>48</v>
      </c>
      <c r="H2506" s="4" t="s">
        <v>14834</v>
      </c>
      <c r="I2506" s="5" t="s">
        <v>14835</v>
      </c>
      <c r="J2506" s="2" t="s">
        <v>25</v>
      </c>
      <c r="K2506" s="2" t="s">
        <v>73</v>
      </c>
      <c r="L2506" s="2"/>
      <c r="M2506" s="8" t="s">
        <v>105</v>
      </c>
      <c r="N2506" s="2" t="s">
        <v>152</v>
      </c>
      <c r="O2506" s="2" t="s">
        <v>188</v>
      </c>
      <c r="P2506" s="6">
        <v>3810</v>
      </c>
      <c r="Q2506" s="7" t="s">
        <v>52391</v>
      </c>
    </row>
    <row r="2507" spans="1:17" x14ac:dyDescent="0.2">
      <c r="A2507" s="2" t="s">
        <v>14836</v>
      </c>
      <c r="B2507" s="2" t="s">
        <v>14837</v>
      </c>
      <c r="C2507" s="3">
        <v>34674</v>
      </c>
      <c r="D2507" s="2" t="s">
        <v>14838</v>
      </c>
      <c r="E2507" s="2" t="s">
        <v>1226</v>
      </c>
      <c r="F2507" s="2" t="s">
        <v>13709</v>
      </c>
      <c r="G2507" s="2" t="s">
        <v>113</v>
      </c>
      <c r="H2507" s="4" t="s">
        <v>14839</v>
      </c>
      <c r="I2507" s="5" t="s">
        <v>14840</v>
      </c>
      <c r="J2507" s="2" t="s">
        <v>63</v>
      </c>
      <c r="K2507" s="2" t="s">
        <v>73</v>
      </c>
      <c r="L2507" s="2"/>
      <c r="M2507" s="8" t="s">
        <v>268</v>
      </c>
      <c r="N2507" s="2" t="s">
        <v>8295</v>
      </c>
      <c r="O2507" s="2" t="s">
        <v>41</v>
      </c>
      <c r="P2507" s="6">
        <v>6853</v>
      </c>
      <c r="Q2507" s="7" t="s">
        <v>52391</v>
      </c>
    </row>
    <row r="2508" spans="1:17" x14ac:dyDescent="0.2">
      <c r="A2508" s="2" t="s">
        <v>14841</v>
      </c>
      <c r="B2508" s="2" t="s">
        <v>4963</v>
      </c>
      <c r="C2508" s="3">
        <v>35928</v>
      </c>
      <c r="D2508" s="2" t="s">
        <v>14842</v>
      </c>
      <c r="E2508" s="2" t="s">
        <v>2718</v>
      </c>
      <c r="F2508" s="2" t="s">
        <v>382</v>
      </c>
      <c r="G2508" s="2" t="s">
        <v>175</v>
      </c>
      <c r="H2508" s="4" t="s">
        <v>14843</v>
      </c>
      <c r="I2508" s="5" t="s">
        <v>14844</v>
      </c>
      <c r="J2508" s="2" t="s">
        <v>84</v>
      </c>
      <c r="K2508" s="2" t="s">
        <v>26</v>
      </c>
      <c r="L2508" s="2"/>
      <c r="M2508" s="8" t="s">
        <v>52</v>
      </c>
      <c r="N2508" s="2" t="s">
        <v>3025</v>
      </c>
      <c r="O2508" s="2" t="s">
        <v>87</v>
      </c>
      <c r="P2508" s="6">
        <v>1846</v>
      </c>
      <c r="Q2508" s="7" t="s">
        <v>52391</v>
      </c>
    </row>
    <row r="2509" spans="1:17" x14ac:dyDescent="0.2">
      <c r="A2509" s="2" t="s">
        <v>14845</v>
      </c>
      <c r="B2509" s="2" t="s">
        <v>14846</v>
      </c>
      <c r="C2509" s="3">
        <v>36068</v>
      </c>
      <c r="D2509" s="2" t="s">
        <v>14847</v>
      </c>
      <c r="E2509" s="2" t="s">
        <v>3361</v>
      </c>
      <c r="F2509" s="2" t="s">
        <v>1693</v>
      </c>
      <c r="G2509" s="2" t="s">
        <v>292</v>
      </c>
      <c r="H2509" s="4" t="s">
        <v>14848</v>
      </c>
      <c r="I2509" s="5" t="s">
        <v>14849</v>
      </c>
      <c r="J2509" s="2" t="s">
        <v>84</v>
      </c>
      <c r="K2509" s="2" t="s">
        <v>26</v>
      </c>
      <c r="L2509" s="2"/>
      <c r="M2509" s="8" t="s">
        <v>116</v>
      </c>
      <c r="N2509" s="2" t="s">
        <v>2347</v>
      </c>
      <c r="O2509" s="2" t="s">
        <v>41</v>
      </c>
      <c r="P2509" s="6">
        <v>3258</v>
      </c>
      <c r="Q2509" s="7" t="s">
        <v>52391</v>
      </c>
    </row>
    <row r="2510" spans="1:17" x14ac:dyDescent="0.2">
      <c r="A2510" s="2" t="s">
        <v>14850</v>
      </c>
      <c r="B2510" s="2" t="s">
        <v>14851</v>
      </c>
      <c r="C2510" s="3">
        <v>38647</v>
      </c>
      <c r="D2510" s="2" t="s">
        <v>14852</v>
      </c>
      <c r="E2510" s="2" t="s">
        <v>5485</v>
      </c>
      <c r="F2510" s="2" t="s">
        <v>340</v>
      </c>
      <c r="G2510" s="2" t="s">
        <v>204</v>
      </c>
      <c r="H2510" s="4" t="s">
        <v>14853</v>
      </c>
      <c r="I2510" s="5" t="s">
        <v>14854</v>
      </c>
      <c r="J2510" s="2" t="s">
        <v>160</v>
      </c>
      <c r="K2510" s="2" t="s">
        <v>38</v>
      </c>
      <c r="L2510" s="2"/>
      <c r="M2510" s="8" t="s">
        <v>74</v>
      </c>
      <c r="N2510" s="2" t="s">
        <v>6071</v>
      </c>
      <c r="O2510" s="2" t="s">
        <v>107</v>
      </c>
      <c r="P2510" s="6">
        <v>7087</v>
      </c>
      <c r="Q2510" s="7" t="s">
        <v>52391</v>
      </c>
    </row>
    <row r="2511" spans="1:17" x14ac:dyDescent="0.2">
      <c r="A2511" s="2" t="s">
        <v>14855</v>
      </c>
      <c r="B2511" s="2" t="s">
        <v>530</v>
      </c>
      <c r="C2511" s="3">
        <v>32001</v>
      </c>
      <c r="D2511" s="2" t="s">
        <v>14856</v>
      </c>
      <c r="E2511" s="2" t="s">
        <v>356</v>
      </c>
      <c r="F2511" s="2" t="s">
        <v>783</v>
      </c>
      <c r="G2511" s="2" t="s">
        <v>113</v>
      </c>
      <c r="H2511" s="4" t="s">
        <v>14857</v>
      </c>
      <c r="I2511" s="5" t="s">
        <v>4497</v>
      </c>
      <c r="J2511" s="2" t="s">
        <v>25</v>
      </c>
      <c r="K2511" s="2" t="s">
        <v>38</v>
      </c>
      <c r="L2511" s="2"/>
      <c r="M2511" s="8" t="s">
        <v>105</v>
      </c>
      <c r="N2511" s="2" t="s">
        <v>7911</v>
      </c>
      <c r="O2511" s="2" t="s">
        <v>29</v>
      </c>
      <c r="P2511" s="6">
        <v>1706</v>
      </c>
      <c r="Q2511" s="7" t="s">
        <v>52391</v>
      </c>
    </row>
    <row r="2512" spans="1:17" x14ac:dyDescent="0.2">
      <c r="A2512" s="2" t="s">
        <v>14858</v>
      </c>
      <c r="B2512" s="2" t="s">
        <v>14859</v>
      </c>
      <c r="C2512" s="3">
        <v>18820</v>
      </c>
      <c r="D2512" s="2" t="s">
        <v>14860</v>
      </c>
      <c r="E2512" s="2" t="s">
        <v>1933</v>
      </c>
      <c r="F2512" s="2" t="s">
        <v>1244</v>
      </c>
      <c r="G2512" s="2" t="s">
        <v>60</v>
      </c>
      <c r="H2512" s="4" t="s">
        <v>14861</v>
      </c>
      <c r="I2512" s="5" t="s">
        <v>14862</v>
      </c>
      <c r="J2512" s="2" t="s">
        <v>25</v>
      </c>
      <c r="K2512" s="2" t="s">
        <v>38</v>
      </c>
      <c r="L2512" s="2"/>
      <c r="M2512" s="8" t="s">
        <v>52</v>
      </c>
      <c r="N2512" s="2" t="s">
        <v>5422</v>
      </c>
      <c r="O2512" s="2" t="s">
        <v>243</v>
      </c>
      <c r="P2512" s="6">
        <v>8649</v>
      </c>
      <c r="Q2512" s="7" t="s">
        <v>52391</v>
      </c>
    </row>
    <row r="2513" spans="1:17" x14ac:dyDescent="0.2">
      <c r="A2513" s="2" t="s">
        <v>14863</v>
      </c>
      <c r="B2513" s="2" t="s">
        <v>14864</v>
      </c>
      <c r="C2513" s="3">
        <v>27004</v>
      </c>
      <c r="D2513" s="2" t="s">
        <v>14865</v>
      </c>
      <c r="E2513" s="2" t="s">
        <v>724</v>
      </c>
      <c r="F2513" s="2" t="s">
        <v>453</v>
      </c>
      <c r="G2513" s="2" t="s">
        <v>132</v>
      </c>
      <c r="H2513" s="4" t="s">
        <v>14866</v>
      </c>
      <c r="I2513" s="5" t="s">
        <v>14867</v>
      </c>
      <c r="J2513" s="2" t="s">
        <v>63</v>
      </c>
      <c r="K2513" s="2" t="s">
        <v>26</v>
      </c>
      <c r="L2513" s="2"/>
      <c r="M2513" s="8" t="s">
        <v>376</v>
      </c>
      <c r="N2513" s="2" t="s">
        <v>4298</v>
      </c>
      <c r="O2513" s="2" t="s">
        <v>312</v>
      </c>
      <c r="P2513" s="6">
        <v>5610</v>
      </c>
      <c r="Q2513" s="7" t="s">
        <v>52391</v>
      </c>
    </row>
    <row r="2514" spans="1:17" x14ac:dyDescent="0.2">
      <c r="A2514" s="2" t="s">
        <v>14868</v>
      </c>
      <c r="B2514" s="2" t="s">
        <v>14869</v>
      </c>
      <c r="C2514" s="3">
        <v>32368</v>
      </c>
      <c r="D2514" s="2" t="s">
        <v>14870</v>
      </c>
      <c r="E2514" s="2" t="s">
        <v>2478</v>
      </c>
      <c r="F2514" s="2" t="s">
        <v>382</v>
      </c>
      <c r="G2514" s="2" t="s">
        <v>113</v>
      </c>
      <c r="H2514" s="4" t="s">
        <v>14871</v>
      </c>
      <c r="I2514" s="5" t="s">
        <v>14872</v>
      </c>
      <c r="J2514" s="2" t="s">
        <v>51</v>
      </c>
      <c r="K2514" s="2" t="s">
        <v>38</v>
      </c>
      <c r="L2514" s="2"/>
      <c r="M2514" s="8" t="s">
        <v>52</v>
      </c>
      <c r="N2514" s="2" t="s">
        <v>1215</v>
      </c>
      <c r="O2514" s="2" t="s">
        <v>29</v>
      </c>
      <c r="P2514" s="6">
        <v>3686</v>
      </c>
      <c r="Q2514" s="7" t="s">
        <v>52391</v>
      </c>
    </row>
    <row r="2515" spans="1:17" x14ac:dyDescent="0.2">
      <c r="A2515" s="2" t="s">
        <v>14873</v>
      </c>
      <c r="B2515" s="2" t="s">
        <v>14874</v>
      </c>
      <c r="C2515" s="3">
        <v>31522</v>
      </c>
      <c r="D2515" s="2" t="s">
        <v>14875</v>
      </c>
      <c r="E2515" s="2" t="s">
        <v>3029</v>
      </c>
      <c r="F2515" s="2" t="s">
        <v>203</v>
      </c>
      <c r="G2515" s="2" t="s">
        <v>214</v>
      </c>
      <c r="H2515" s="4" t="s">
        <v>14876</v>
      </c>
      <c r="I2515" s="5" t="s">
        <v>14877</v>
      </c>
      <c r="J2515" s="2" t="s">
        <v>51</v>
      </c>
      <c r="K2515" s="2" t="s">
        <v>73</v>
      </c>
      <c r="L2515" s="2"/>
      <c r="M2515" s="8" t="s">
        <v>105</v>
      </c>
      <c r="N2515" s="2" t="s">
        <v>1674</v>
      </c>
      <c r="O2515" s="2" t="s">
        <v>54</v>
      </c>
      <c r="P2515" s="6">
        <v>8457</v>
      </c>
      <c r="Q2515" s="7" t="s">
        <v>52391</v>
      </c>
    </row>
    <row r="2516" spans="1:17" x14ac:dyDescent="0.2">
      <c r="A2516" s="2" t="s">
        <v>14878</v>
      </c>
      <c r="B2516" s="2" t="s">
        <v>14879</v>
      </c>
      <c r="C2516" s="3">
        <v>26300</v>
      </c>
      <c r="D2516" s="2" t="s">
        <v>14880</v>
      </c>
      <c r="E2516" s="2" t="s">
        <v>2752</v>
      </c>
      <c r="F2516" s="2" t="s">
        <v>14881</v>
      </c>
      <c r="G2516" s="2" t="s">
        <v>93</v>
      </c>
      <c r="H2516" s="4" t="s">
        <v>14882</v>
      </c>
      <c r="I2516" s="5" t="s">
        <v>14883</v>
      </c>
      <c r="J2516" s="2" t="s">
        <v>25</v>
      </c>
      <c r="K2516" s="2" t="s">
        <v>38</v>
      </c>
      <c r="L2516" s="2"/>
      <c r="M2516" s="8" t="s">
        <v>27</v>
      </c>
      <c r="N2516" s="2" t="s">
        <v>4235</v>
      </c>
      <c r="O2516" s="2" t="s">
        <v>29</v>
      </c>
      <c r="P2516" s="6">
        <v>9751</v>
      </c>
      <c r="Q2516" s="7" t="s">
        <v>52391</v>
      </c>
    </row>
    <row r="2517" spans="1:17" x14ac:dyDescent="0.2">
      <c r="A2517" s="2" t="s">
        <v>14884</v>
      </c>
      <c r="B2517" s="2" t="s">
        <v>14885</v>
      </c>
      <c r="C2517" s="3">
        <v>17673</v>
      </c>
      <c r="D2517" s="2" t="s">
        <v>14886</v>
      </c>
      <c r="E2517" s="2" t="s">
        <v>2478</v>
      </c>
      <c r="F2517" s="2" t="s">
        <v>783</v>
      </c>
      <c r="G2517" s="2" t="s">
        <v>81</v>
      </c>
      <c r="H2517" s="4" t="s">
        <v>14887</v>
      </c>
      <c r="I2517" s="5" t="s">
        <v>14888</v>
      </c>
      <c r="J2517" s="2" t="s">
        <v>160</v>
      </c>
      <c r="K2517" s="2" t="s">
        <v>73</v>
      </c>
      <c r="L2517" s="2"/>
      <c r="M2517" s="8" t="s">
        <v>105</v>
      </c>
      <c r="N2517" s="2" t="s">
        <v>5594</v>
      </c>
      <c r="O2517" s="2" t="s">
        <v>243</v>
      </c>
      <c r="P2517" s="6">
        <v>3980</v>
      </c>
      <c r="Q2517" s="7" t="s">
        <v>52391</v>
      </c>
    </row>
    <row r="2518" spans="1:17" x14ac:dyDescent="0.2">
      <c r="A2518" s="2" t="s">
        <v>14889</v>
      </c>
      <c r="B2518" s="2" t="s">
        <v>14890</v>
      </c>
      <c r="C2518" s="3">
        <v>32877</v>
      </c>
      <c r="D2518" s="2" t="s">
        <v>14891</v>
      </c>
      <c r="E2518" s="2" t="s">
        <v>4922</v>
      </c>
      <c r="F2518" s="2" t="s">
        <v>274</v>
      </c>
      <c r="G2518" s="2" t="s">
        <v>70</v>
      </c>
      <c r="H2518" s="4" t="s">
        <v>14892</v>
      </c>
      <c r="I2518" s="5" t="s">
        <v>14893</v>
      </c>
      <c r="J2518" s="2" t="s">
        <v>160</v>
      </c>
      <c r="K2518" s="2" t="s">
        <v>38</v>
      </c>
      <c r="L2518" s="2"/>
      <c r="M2518" s="8" t="s">
        <v>105</v>
      </c>
      <c r="N2518" s="2" t="s">
        <v>4249</v>
      </c>
      <c r="O2518" s="2" t="s">
        <v>243</v>
      </c>
      <c r="P2518" s="6">
        <v>3493</v>
      </c>
      <c r="Q2518" s="7" t="s">
        <v>52391</v>
      </c>
    </row>
    <row r="2519" spans="1:17" x14ac:dyDescent="0.2">
      <c r="A2519" s="2" t="s">
        <v>14894</v>
      </c>
      <c r="B2519" s="2" t="s">
        <v>14895</v>
      </c>
      <c r="C2519" s="3">
        <v>22154</v>
      </c>
      <c r="D2519" s="2" t="s">
        <v>14896</v>
      </c>
      <c r="E2519" s="2" t="s">
        <v>2438</v>
      </c>
      <c r="F2519" s="2" t="s">
        <v>11209</v>
      </c>
      <c r="G2519" s="2" t="s">
        <v>204</v>
      </c>
      <c r="H2519" s="4" t="s">
        <v>14897</v>
      </c>
      <c r="I2519" s="5" t="s">
        <v>14898</v>
      </c>
      <c r="J2519" s="2" t="s">
        <v>84</v>
      </c>
      <c r="K2519" s="2" t="s">
        <v>38</v>
      </c>
      <c r="L2519" s="2"/>
      <c r="M2519" s="8" t="s">
        <v>207</v>
      </c>
      <c r="N2519" s="2" t="s">
        <v>304</v>
      </c>
      <c r="O2519" s="2" t="s">
        <v>198</v>
      </c>
      <c r="P2519" s="6">
        <v>6716</v>
      </c>
      <c r="Q2519" s="7" t="s">
        <v>52391</v>
      </c>
    </row>
    <row r="2520" spans="1:17" x14ac:dyDescent="0.2">
      <c r="A2520" s="2" t="s">
        <v>14899</v>
      </c>
      <c r="B2520" s="2" t="s">
        <v>14900</v>
      </c>
      <c r="C2520" s="3">
        <v>22177</v>
      </c>
      <c r="D2520" s="2" t="s">
        <v>14901</v>
      </c>
      <c r="E2520" s="2" t="s">
        <v>1900</v>
      </c>
      <c r="F2520" s="2" t="s">
        <v>1686</v>
      </c>
      <c r="G2520" s="2" t="s">
        <v>184</v>
      </c>
      <c r="H2520" s="4" t="s">
        <v>14902</v>
      </c>
      <c r="I2520" s="5" t="s">
        <v>14903</v>
      </c>
      <c r="J2520" s="2" t="s">
        <v>84</v>
      </c>
      <c r="K2520" s="2" t="s">
        <v>73</v>
      </c>
      <c r="L2520" s="2"/>
      <c r="M2520" s="8" t="s">
        <v>52</v>
      </c>
      <c r="N2520" s="2" t="s">
        <v>144</v>
      </c>
      <c r="O2520" s="2" t="s">
        <v>87</v>
      </c>
      <c r="P2520" s="6">
        <v>6539</v>
      </c>
      <c r="Q2520" s="7" t="s">
        <v>52391</v>
      </c>
    </row>
    <row r="2521" spans="1:17" x14ac:dyDescent="0.2">
      <c r="A2521" s="2" t="s">
        <v>14904</v>
      </c>
      <c r="B2521" s="2" t="s">
        <v>14905</v>
      </c>
      <c r="C2521" s="3">
        <v>33144</v>
      </c>
      <c r="D2521" s="2" t="s">
        <v>14906</v>
      </c>
      <c r="E2521" s="2" t="s">
        <v>476</v>
      </c>
      <c r="F2521" s="2" t="s">
        <v>14907</v>
      </c>
      <c r="G2521" s="2" t="s">
        <v>93</v>
      </c>
      <c r="H2521" s="4" t="s">
        <v>14908</v>
      </c>
      <c r="I2521" s="5" t="s">
        <v>14909</v>
      </c>
      <c r="J2521" s="2" t="s">
        <v>84</v>
      </c>
      <c r="K2521" s="2" t="s">
        <v>73</v>
      </c>
      <c r="L2521" s="2"/>
      <c r="M2521" s="8" t="s">
        <v>105</v>
      </c>
      <c r="N2521" s="2" t="s">
        <v>5571</v>
      </c>
      <c r="O2521" s="2" t="s">
        <v>312</v>
      </c>
      <c r="P2521" s="6">
        <v>4023</v>
      </c>
      <c r="Q2521" s="7" t="s">
        <v>52391</v>
      </c>
    </row>
    <row r="2522" spans="1:17" x14ac:dyDescent="0.2">
      <c r="A2522" s="2" t="s">
        <v>14910</v>
      </c>
      <c r="B2522" s="2" t="s">
        <v>14911</v>
      </c>
      <c r="C2522" s="3">
        <v>35909</v>
      </c>
      <c r="D2522" s="2" t="s">
        <v>14912</v>
      </c>
      <c r="E2522" s="2" t="s">
        <v>2629</v>
      </c>
      <c r="F2522" s="2" t="s">
        <v>4259</v>
      </c>
      <c r="G2522" s="2" t="s">
        <v>214</v>
      </c>
      <c r="H2522" s="4" t="s">
        <v>14913</v>
      </c>
      <c r="I2522" s="5" t="s">
        <v>14914</v>
      </c>
      <c r="J2522" s="2" t="s">
        <v>84</v>
      </c>
      <c r="K2522" s="2" t="s">
        <v>73</v>
      </c>
      <c r="L2522" s="2"/>
      <c r="M2522" s="8" t="s">
        <v>27</v>
      </c>
      <c r="N2522" s="2" t="s">
        <v>1854</v>
      </c>
      <c r="O2522" s="2" t="s">
        <v>41</v>
      </c>
      <c r="P2522" s="6">
        <v>9182</v>
      </c>
      <c r="Q2522" s="7" t="s">
        <v>52391</v>
      </c>
    </row>
    <row r="2523" spans="1:17" x14ac:dyDescent="0.2">
      <c r="A2523" s="2" t="s">
        <v>14915</v>
      </c>
      <c r="B2523" s="2" t="s">
        <v>6476</v>
      </c>
      <c r="C2523" s="3">
        <v>16907</v>
      </c>
      <c r="D2523" s="2" t="s">
        <v>14916</v>
      </c>
      <c r="E2523" s="2" t="s">
        <v>4474</v>
      </c>
      <c r="F2523" s="2" t="s">
        <v>2726</v>
      </c>
      <c r="G2523" s="2" t="s">
        <v>81</v>
      </c>
      <c r="H2523" s="4" t="s">
        <v>14917</v>
      </c>
      <c r="I2523" s="5" t="s">
        <v>14918</v>
      </c>
      <c r="J2523" s="2" t="s">
        <v>63</v>
      </c>
      <c r="K2523" s="2" t="s">
        <v>73</v>
      </c>
      <c r="L2523" s="2"/>
      <c r="M2523" s="8" t="s">
        <v>27</v>
      </c>
      <c r="N2523" s="2" t="s">
        <v>1432</v>
      </c>
      <c r="O2523" s="2" t="s">
        <v>243</v>
      </c>
      <c r="P2523" s="6">
        <v>2551</v>
      </c>
      <c r="Q2523" s="7" t="s">
        <v>52391</v>
      </c>
    </row>
    <row r="2524" spans="1:17" x14ac:dyDescent="0.2">
      <c r="A2524" s="2" t="s">
        <v>14919</v>
      </c>
      <c r="B2524" s="2" t="s">
        <v>14920</v>
      </c>
      <c r="C2524" s="3">
        <v>30135</v>
      </c>
      <c r="D2524" s="2" t="s">
        <v>14921</v>
      </c>
      <c r="E2524" s="2" t="s">
        <v>8008</v>
      </c>
      <c r="F2524" s="2" t="s">
        <v>855</v>
      </c>
      <c r="G2524" s="2" t="s">
        <v>113</v>
      </c>
      <c r="H2524" s="4" t="s">
        <v>14922</v>
      </c>
      <c r="I2524" s="5" t="s">
        <v>14923</v>
      </c>
      <c r="J2524" s="2" t="s">
        <v>84</v>
      </c>
      <c r="K2524" s="2" t="s">
        <v>26</v>
      </c>
      <c r="L2524" s="2"/>
      <c r="M2524" s="8" t="s">
        <v>376</v>
      </c>
      <c r="N2524" s="2" t="s">
        <v>2249</v>
      </c>
      <c r="O2524" s="2" t="s">
        <v>312</v>
      </c>
      <c r="P2524" s="6">
        <v>5211</v>
      </c>
      <c r="Q2524" s="7" t="s">
        <v>52391</v>
      </c>
    </row>
    <row r="2525" spans="1:17" x14ac:dyDescent="0.2">
      <c r="A2525" s="2" t="s">
        <v>14924</v>
      </c>
      <c r="B2525" s="2" t="s">
        <v>14925</v>
      </c>
      <c r="C2525" s="3">
        <v>21295</v>
      </c>
      <c r="D2525" s="2" t="s">
        <v>14926</v>
      </c>
      <c r="E2525" s="2" t="s">
        <v>805</v>
      </c>
      <c r="F2525" s="2" t="s">
        <v>92</v>
      </c>
      <c r="G2525" s="2" t="s">
        <v>223</v>
      </c>
      <c r="H2525" s="4" t="s">
        <v>14927</v>
      </c>
      <c r="I2525" s="5" t="s">
        <v>14928</v>
      </c>
      <c r="J2525" s="2" t="s">
        <v>51</v>
      </c>
      <c r="K2525" s="2" t="s">
        <v>73</v>
      </c>
      <c r="L2525" s="2"/>
      <c r="M2525" s="8" t="s">
        <v>52</v>
      </c>
      <c r="N2525" s="2" t="s">
        <v>106</v>
      </c>
      <c r="O2525" s="2" t="s">
        <v>312</v>
      </c>
      <c r="P2525" s="6">
        <v>8200</v>
      </c>
      <c r="Q2525" s="7" t="s">
        <v>52391</v>
      </c>
    </row>
    <row r="2526" spans="1:17" x14ac:dyDescent="0.2">
      <c r="A2526" s="2" t="s">
        <v>14929</v>
      </c>
      <c r="B2526" s="2" t="s">
        <v>14930</v>
      </c>
      <c r="C2526" s="3">
        <v>17988</v>
      </c>
      <c r="D2526" s="2" t="s">
        <v>14931</v>
      </c>
      <c r="E2526" s="2" t="s">
        <v>3666</v>
      </c>
      <c r="F2526" s="2" t="s">
        <v>1205</v>
      </c>
      <c r="G2526" s="2" t="s">
        <v>413</v>
      </c>
      <c r="H2526" s="4" t="s">
        <v>14932</v>
      </c>
      <c r="I2526" s="5" t="s">
        <v>14933</v>
      </c>
      <c r="J2526" s="2" t="s">
        <v>25</v>
      </c>
      <c r="K2526" s="2" t="s">
        <v>38</v>
      </c>
      <c r="L2526" s="2"/>
      <c r="M2526" s="8" t="s">
        <v>74</v>
      </c>
      <c r="N2526" s="2" t="s">
        <v>4633</v>
      </c>
      <c r="O2526" s="2" t="s">
        <v>296</v>
      </c>
      <c r="P2526" s="6">
        <v>6509</v>
      </c>
      <c r="Q2526" s="7" t="s">
        <v>52391</v>
      </c>
    </row>
    <row r="2527" spans="1:17" x14ac:dyDescent="0.2">
      <c r="A2527" s="2" t="s">
        <v>14934</v>
      </c>
      <c r="B2527" s="2" t="s">
        <v>14935</v>
      </c>
      <c r="C2527" s="3">
        <v>30961</v>
      </c>
      <c r="D2527" s="2" t="s">
        <v>14936</v>
      </c>
      <c r="E2527" s="2" t="s">
        <v>1532</v>
      </c>
      <c r="F2527" s="2" t="s">
        <v>14937</v>
      </c>
      <c r="G2527" s="2" t="s">
        <v>22</v>
      </c>
      <c r="H2527" s="4" t="s">
        <v>14938</v>
      </c>
      <c r="I2527" s="5" t="s">
        <v>14939</v>
      </c>
      <c r="J2527" s="2" t="s">
        <v>51</v>
      </c>
      <c r="K2527" s="2" t="s">
        <v>26</v>
      </c>
      <c r="L2527" s="2"/>
      <c r="M2527" s="8" t="s">
        <v>74</v>
      </c>
      <c r="N2527" s="2" t="s">
        <v>5458</v>
      </c>
      <c r="O2527" s="2" t="s">
        <v>312</v>
      </c>
      <c r="P2527" s="6">
        <v>9448</v>
      </c>
      <c r="Q2527" s="7" t="s">
        <v>52391</v>
      </c>
    </row>
    <row r="2528" spans="1:17" x14ac:dyDescent="0.2">
      <c r="A2528" s="2" t="s">
        <v>14940</v>
      </c>
      <c r="B2528" s="2" t="s">
        <v>14941</v>
      </c>
      <c r="C2528" s="3">
        <v>32450</v>
      </c>
      <c r="D2528" s="2" t="s">
        <v>14942</v>
      </c>
      <c r="E2528" s="2" t="s">
        <v>3095</v>
      </c>
      <c r="F2528" s="2" t="s">
        <v>3115</v>
      </c>
      <c r="G2528" s="2" t="s">
        <v>275</v>
      </c>
      <c r="H2528" s="4" t="s">
        <v>14943</v>
      </c>
      <c r="I2528" s="5" t="s">
        <v>14944</v>
      </c>
      <c r="J2528" s="2" t="s">
        <v>25</v>
      </c>
      <c r="K2528" s="2" t="s">
        <v>73</v>
      </c>
      <c r="L2528" s="2"/>
      <c r="M2528" s="8" t="s">
        <v>207</v>
      </c>
      <c r="N2528" s="2" t="s">
        <v>3669</v>
      </c>
      <c r="O2528" s="2" t="s">
        <v>87</v>
      </c>
      <c r="P2528" s="6">
        <v>8583</v>
      </c>
      <c r="Q2528" s="7" t="s">
        <v>52391</v>
      </c>
    </row>
    <row r="2529" spans="1:17" x14ac:dyDescent="0.2">
      <c r="A2529" s="2" t="s">
        <v>14945</v>
      </c>
      <c r="B2529" s="2" t="s">
        <v>14946</v>
      </c>
      <c r="C2529" s="3">
        <v>16556</v>
      </c>
      <c r="D2529" s="2" t="s">
        <v>14947</v>
      </c>
      <c r="E2529" s="2" t="s">
        <v>3939</v>
      </c>
      <c r="F2529" s="2" t="s">
        <v>14948</v>
      </c>
      <c r="G2529" s="2" t="s">
        <v>204</v>
      </c>
      <c r="H2529" s="4" t="s">
        <v>14949</v>
      </c>
      <c r="I2529" s="5" t="s">
        <v>14950</v>
      </c>
      <c r="J2529" s="2" t="s">
        <v>160</v>
      </c>
      <c r="K2529" s="2" t="s">
        <v>38</v>
      </c>
      <c r="L2529" s="2"/>
      <c r="M2529" s="8" t="s">
        <v>105</v>
      </c>
      <c r="N2529" s="2" t="s">
        <v>2387</v>
      </c>
      <c r="O2529" s="2" t="s">
        <v>312</v>
      </c>
      <c r="P2529" s="6">
        <v>5496</v>
      </c>
      <c r="Q2529" s="7" t="s">
        <v>52391</v>
      </c>
    </row>
    <row r="2530" spans="1:17" x14ac:dyDescent="0.2">
      <c r="A2530" s="2" t="s">
        <v>14951</v>
      </c>
      <c r="B2530" s="2" t="s">
        <v>14952</v>
      </c>
      <c r="C2530" s="3">
        <v>25492</v>
      </c>
      <c r="D2530" s="2" t="s">
        <v>14953</v>
      </c>
      <c r="E2530" s="2" t="s">
        <v>3349</v>
      </c>
      <c r="F2530" s="2" t="s">
        <v>428</v>
      </c>
      <c r="G2530" s="2" t="s">
        <v>341</v>
      </c>
      <c r="H2530" s="4" t="s">
        <v>14954</v>
      </c>
      <c r="I2530" s="5" t="s">
        <v>14955</v>
      </c>
      <c r="J2530" s="2" t="s">
        <v>51</v>
      </c>
      <c r="K2530" s="2" t="s">
        <v>73</v>
      </c>
      <c r="L2530" s="2"/>
      <c r="M2530" s="8" t="s">
        <v>74</v>
      </c>
      <c r="N2530" s="2" t="s">
        <v>11995</v>
      </c>
      <c r="O2530" s="2" t="s">
        <v>29</v>
      </c>
      <c r="P2530" s="6">
        <v>8791</v>
      </c>
      <c r="Q2530" s="7" t="s">
        <v>52391</v>
      </c>
    </row>
    <row r="2531" spans="1:17" x14ac:dyDescent="0.2">
      <c r="A2531" s="2" t="s">
        <v>14956</v>
      </c>
      <c r="B2531" s="2" t="s">
        <v>14957</v>
      </c>
      <c r="C2531" s="3">
        <v>31721</v>
      </c>
      <c r="D2531" s="2" t="s">
        <v>14958</v>
      </c>
      <c r="E2531" s="2" t="s">
        <v>2164</v>
      </c>
      <c r="F2531" s="2" t="s">
        <v>2322</v>
      </c>
      <c r="G2531" s="2" t="s">
        <v>214</v>
      </c>
      <c r="H2531" s="4" t="s">
        <v>14959</v>
      </c>
      <c r="I2531" s="5" t="s">
        <v>14960</v>
      </c>
      <c r="J2531" s="2" t="s">
        <v>63</v>
      </c>
      <c r="K2531" s="2" t="s">
        <v>38</v>
      </c>
      <c r="L2531" s="2"/>
      <c r="M2531" s="8" t="s">
        <v>85</v>
      </c>
      <c r="N2531" s="2" t="s">
        <v>9197</v>
      </c>
      <c r="O2531" s="2" t="s">
        <v>54</v>
      </c>
      <c r="P2531" s="6">
        <v>5726</v>
      </c>
      <c r="Q2531" s="7" t="s">
        <v>52391</v>
      </c>
    </row>
    <row r="2532" spans="1:17" x14ac:dyDescent="0.2">
      <c r="A2532" s="2" t="s">
        <v>14961</v>
      </c>
      <c r="B2532" s="2" t="s">
        <v>14962</v>
      </c>
      <c r="C2532" s="3">
        <v>22701</v>
      </c>
      <c r="D2532" s="2" t="s">
        <v>14963</v>
      </c>
      <c r="E2532" s="2" t="s">
        <v>591</v>
      </c>
      <c r="F2532" s="2" t="s">
        <v>2013</v>
      </c>
      <c r="G2532" s="2" t="s">
        <v>292</v>
      </c>
      <c r="H2532" s="4" t="s">
        <v>14964</v>
      </c>
      <c r="I2532" s="5" t="s">
        <v>14965</v>
      </c>
      <c r="J2532" s="2" t="s">
        <v>51</v>
      </c>
      <c r="K2532" s="2" t="s">
        <v>26</v>
      </c>
      <c r="L2532" s="2"/>
      <c r="M2532" s="8" t="s">
        <v>27</v>
      </c>
      <c r="N2532" s="2" t="s">
        <v>14966</v>
      </c>
      <c r="O2532" s="2" t="s">
        <v>29</v>
      </c>
      <c r="P2532" s="6">
        <v>9481</v>
      </c>
      <c r="Q2532" s="7" t="s">
        <v>52391</v>
      </c>
    </row>
    <row r="2533" spans="1:17" x14ac:dyDescent="0.2">
      <c r="A2533" s="2" t="s">
        <v>14967</v>
      </c>
      <c r="B2533" s="2" t="s">
        <v>14968</v>
      </c>
      <c r="C2533" s="3">
        <v>38632</v>
      </c>
      <c r="D2533" s="2" t="s">
        <v>14969</v>
      </c>
      <c r="E2533" s="2" t="s">
        <v>822</v>
      </c>
      <c r="F2533" s="2" t="s">
        <v>122</v>
      </c>
      <c r="G2533" s="2" t="s">
        <v>687</v>
      </c>
      <c r="H2533" s="4" t="s">
        <v>14970</v>
      </c>
      <c r="I2533" s="5" t="s">
        <v>10936</v>
      </c>
      <c r="J2533" s="2" t="s">
        <v>84</v>
      </c>
      <c r="K2533" s="2" t="s">
        <v>38</v>
      </c>
      <c r="L2533" s="2"/>
      <c r="M2533" s="8" t="s">
        <v>74</v>
      </c>
      <c r="N2533" s="2" t="s">
        <v>2076</v>
      </c>
      <c r="O2533" s="2" t="s">
        <v>312</v>
      </c>
      <c r="P2533" s="6">
        <v>7880</v>
      </c>
      <c r="Q2533" s="7" t="s">
        <v>52391</v>
      </c>
    </row>
    <row r="2534" spans="1:17" x14ac:dyDescent="0.2">
      <c r="A2534" s="2" t="s">
        <v>14971</v>
      </c>
      <c r="B2534" s="2" t="s">
        <v>14972</v>
      </c>
      <c r="C2534" s="3">
        <v>16543</v>
      </c>
      <c r="D2534" s="2" t="s">
        <v>14973</v>
      </c>
      <c r="E2534" s="2" t="s">
        <v>2538</v>
      </c>
      <c r="F2534" s="2" t="s">
        <v>958</v>
      </c>
      <c r="G2534" s="2" t="s">
        <v>113</v>
      </c>
      <c r="H2534" s="4" t="s">
        <v>14974</v>
      </c>
      <c r="I2534" s="5" t="s">
        <v>14975</v>
      </c>
      <c r="J2534" s="2" t="s">
        <v>63</v>
      </c>
      <c r="K2534" s="2" t="s">
        <v>73</v>
      </c>
      <c r="L2534" s="2"/>
      <c r="M2534" s="8" t="s">
        <v>85</v>
      </c>
      <c r="N2534" s="2" t="s">
        <v>14976</v>
      </c>
      <c r="O2534" s="2" t="s">
        <v>188</v>
      </c>
      <c r="P2534" s="6">
        <v>4829</v>
      </c>
      <c r="Q2534" s="7" t="s">
        <v>52391</v>
      </c>
    </row>
    <row r="2535" spans="1:17" x14ac:dyDescent="0.2">
      <c r="A2535" s="2" t="s">
        <v>14977</v>
      </c>
      <c r="B2535" s="2" t="s">
        <v>14978</v>
      </c>
      <c r="C2535" s="3">
        <v>36201</v>
      </c>
      <c r="D2535" s="2" t="s">
        <v>14979</v>
      </c>
      <c r="E2535" s="2" t="s">
        <v>389</v>
      </c>
      <c r="F2535" s="2" t="s">
        <v>1363</v>
      </c>
      <c r="G2535" s="2" t="s">
        <v>194</v>
      </c>
      <c r="H2535" s="4" t="s">
        <v>14980</v>
      </c>
      <c r="I2535" s="5" t="s">
        <v>14981</v>
      </c>
      <c r="J2535" s="2" t="s">
        <v>25</v>
      </c>
      <c r="K2535" s="2" t="s">
        <v>26</v>
      </c>
      <c r="L2535" s="2"/>
      <c r="M2535" s="8" t="s">
        <v>74</v>
      </c>
      <c r="N2535" s="2" t="s">
        <v>642</v>
      </c>
      <c r="O2535" s="2" t="s">
        <v>87</v>
      </c>
      <c r="P2535" s="6">
        <v>6796</v>
      </c>
      <c r="Q2535" s="7" t="s">
        <v>52391</v>
      </c>
    </row>
    <row r="2536" spans="1:17" x14ac:dyDescent="0.2">
      <c r="A2536" s="2" t="s">
        <v>14982</v>
      </c>
      <c r="B2536" s="2" t="s">
        <v>14983</v>
      </c>
      <c r="C2536" s="3">
        <v>20992</v>
      </c>
      <c r="D2536" s="2" t="s">
        <v>14984</v>
      </c>
      <c r="E2536" s="2" t="s">
        <v>3799</v>
      </c>
      <c r="F2536" s="2" t="s">
        <v>14985</v>
      </c>
      <c r="G2536" s="2" t="s">
        <v>204</v>
      </c>
      <c r="H2536" s="4" t="s">
        <v>14986</v>
      </c>
      <c r="I2536" s="5" t="s">
        <v>14987</v>
      </c>
      <c r="J2536" s="2" t="s">
        <v>63</v>
      </c>
      <c r="K2536" s="2" t="s">
        <v>26</v>
      </c>
      <c r="L2536" s="2"/>
      <c r="M2536" s="8" t="s">
        <v>376</v>
      </c>
      <c r="N2536" s="2" t="s">
        <v>1035</v>
      </c>
      <c r="O2536" s="2" t="s">
        <v>296</v>
      </c>
      <c r="P2536" s="6">
        <v>4132</v>
      </c>
      <c r="Q2536" s="7" t="s">
        <v>52391</v>
      </c>
    </row>
    <row r="2537" spans="1:17" x14ac:dyDescent="0.2">
      <c r="A2537" s="2" t="s">
        <v>14988</v>
      </c>
      <c r="B2537" s="2" t="s">
        <v>14989</v>
      </c>
      <c r="C2537" s="3">
        <v>27734</v>
      </c>
      <c r="D2537" s="2" t="s">
        <v>14990</v>
      </c>
      <c r="E2537" s="2" t="s">
        <v>3506</v>
      </c>
      <c r="F2537" s="2" t="s">
        <v>14991</v>
      </c>
      <c r="G2537" s="2" t="s">
        <v>478</v>
      </c>
      <c r="H2537" s="4" t="s">
        <v>14992</v>
      </c>
      <c r="I2537" s="5" t="s">
        <v>14993</v>
      </c>
      <c r="J2537" s="2" t="s">
        <v>51</v>
      </c>
      <c r="K2537" s="2" t="s">
        <v>38</v>
      </c>
      <c r="L2537" s="2"/>
      <c r="M2537" s="8" t="s">
        <v>376</v>
      </c>
      <c r="N2537" s="2" t="s">
        <v>3736</v>
      </c>
      <c r="O2537" s="2" t="s">
        <v>296</v>
      </c>
      <c r="P2537" s="6">
        <v>4967</v>
      </c>
      <c r="Q2537" s="7" t="s">
        <v>52391</v>
      </c>
    </row>
    <row r="2538" spans="1:17" x14ac:dyDescent="0.2">
      <c r="A2538" s="2" t="s">
        <v>14994</v>
      </c>
      <c r="B2538" s="2" t="s">
        <v>14995</v>
      </c>
      <c r="C2538" s="3">
        <v>24054</v>
      </c>
      <c r="D2538" s="2" t="s">
        <v>14996</v>
      </c>
      <c r="E2538" s="2" t="s">
        <v>2279</v>
      </c>
      <c r="F2538" s="2" t="s">
        <v>14997</v>
      </c>
      <c r="G2538" s="2" t="s">
        <v>214</v>
      </c>
      <c r="H2538" s="4" t="s">
        <v>14998</v>
      </c>
      <c r="I2538" s="5" t="s">
        <v>14999</v>
      </c>
      <c r="J2538" s="2" t="s">
        <v>160</v>
      </c>
      <c r="K2538" s="2" t="s">
        <v>73</v>
      </c>
      <c r="L2538" s="2"/>
      <c r="M2538" s="8" t="s">
        <v>268</v>
      </c>
      <c r="N2538" s="2" t="s">
        <v>8341</v>
      </c>
      <c r="O2538" s="2" t="s">
        <v>188</v>
      </c>
      <c r="P2538" s="6">
        <v>9945</v>
      </c>
      <c r="Q2538" s="7" t="s">
        <v>52391</v>
      </c>
    </row>
    <row r="2539" spans="1:17" x14ac:dyDescent="0.2">
      <c r="A2539" s="2" t="s">
        <v>15000</v>
      </c>
      <c r="B2539" s="2" t="s">
        <v>15001</v>
      </c>
      <c r="C2539" s="3">
        <v>19260</v>
      </c>
      <c r="D2539" s="2" t="s">
        <v>15002</v>
      </c>
      <c r="E2539" s="2" t="s">
        <v>1880</v>
      </c>
      <c r="F2539" s="2" t="s">
        <v>1693</v>
      </c>
      <c r="G2539" s="2" t="s">
        <v>70</v>
      </c>
      <c r="H2539" s="4" t="s">
        <v>15003</v>
      </c>
      <c r="I2539" s="5" t="s">
        <v>15004</v>
      </c>
      <c r="J2539" s="2" t="s">
        <v>84</v>
      </c>
      <c r="K2539" s="2" t="s">
        <v>26</v>
      </c>
      <c r="L2539" s="2"/>
      <c r="M2539" s="8" t="s">
        <v>376</v>
      </c>
      <c r="N2539" s="2" t="s">
        <v>1589</v>
      </c>
      <c r="O2539" s="2" t="s">
        <v>312</v>
      </c>
      <c r="P2539" s="6">
        <v>8013</v>
      </c>
      <c r="Q2539" s="7" t="s">
        <v>52391</v>
      </c>
    </row>
    <row r="2540" spans="1:17" x14ac:dyDescent="0.2">
      <c r="A2540" s="2" t="s">
        <v>15005</v>
      </c>
      <c r="B2540" s="2" t="s">
        <v>15006</v>
      </c>
      <c r="C2540" s="3">
        <v>21110</v>
      </c>
      <c r="D2540" s="2" t="s">
        <v>15007</v>
      </c>
      <c r="E2540" s="2" t="s">
        <v>3381</v>
      </c>
      <c r="F2540" s="2" t="s">
        <v>2892</v>
      </c>
      <c r="G2540" s="2" t="s">
        <v>214</v>
      </c>
      <c r="H2540" s="4" t="s">
        <v>15008</v>
      </c>
      <c r="I2540" s="5" t="s">
        <v>15009</v>
      </c>
      <c r="J2540" s="2" t="s">
        <v>25</v>
      </c>
      <c r="K2540" s="2" t="s">
        <v>26</v>
      </c>
      <c r="L2540" s="2"/>
      <c r="M2540" s="8" t="s">
        <v>116</v>
      </c>
      <c r="N2540" s="2" t="s">
        <v>1682</v>
      </c>
      <c r="O2540" s="2" t="s">
        <v>107</v>
      </c>
      <c r="P2540" s="6">
        <v>3540</v>
      </c>
      <c r="Q2540" s="7" t="s">
        <v>52391</v>
      </c>
    </row>
    <row r="2541" spans="1:17" x14ac:dyDescent="0.2">
      <c r="A2541" s="2" t="s">
        <v>15010</v>
      </c>
      <c r="B2541" s="2" t="s">
        <v>15011</v>
      </c>
      <c r="C2541" s="3">
        <v>37866</v>
      </c>
      <c r="D2541" s="2" t="s">
        <v>15012</v>
      </c>
      <c r="E2541" s="2" t="s">
        <v>622</v>
      </c>
      <c r="F2541" s="2" t="s">
        <v>15013</v>
      </c>
      <c r="G2541" s="2" t="s">
        <v>175</v>
      </c>
      <c r="H2541" s="4" t="s">
        <v>15014</v>
      </c>
      <c r="I2541" s="5" t="s">
        <v>15015</v>
      </c>
      <c r="J2541" s="2" t="s">
        <v>160</v>
      </c>
      <c r="K2541" s="2" t="s">
        <v>73</v>
      </c>
      <c r="L2541" s="2"/>
      <c r="M2541" s="8" t="s">
        <v>116</v>
      </c>
      <c r="N2541" s="2" t="s">
        <v>1754</v>
      </c>
      <c r="O2541" s="2" t="s">
        <v>188</v>
      </c>
      <c r="P2541" s="6">
        <v>1586</v>
      </c>
      <c r="Q2541" s="7" t="s">
        <v>52391</v>
      </c>
    </row>
    <row r="2542" spans="1:17" x14ac:dyDescent="0.2">
      <c r="A2542" s="2" t="s">
        <v>15016</v>
      </c>
      <c r="B2542" s="2" t="s">
        <v>15017</v>
      </c>
      <c r="C2542" s="3">
        <v>20688</v>
      </c>
      <c r="D2542" s="2" t="s">
        <v>15018</v>
      </c>
      <c r="E2542" s="2" t="s">
        <v>4072</v>
      </c>
      <c r="F2542" s="2" t="s">
        <v>15019</v>
      </c>
      <c r="G2542" s="2" t="s">
        <v>214</v>
      </c>
      <c r="H2542" s="4" t="s">
        <v>15020</v>
      </c>
      <c r="I2542" s="5" t="s">
        <v>15021</v>
      </c>
      <c r="J2542" s="2" t="s">
        <v>63</v>
      </c>
      <c r="K2542" s="2" t="s">
        <v>38</v>
      </c>
      <c r="L2542" s="2"/>
      <c r="M2542" s="8" t="s">
        <v>105</v>
      </c>
      <c r="N2542" s="2" t="s">
        <v>833</v>
      </c>
      <c r="O2542" s="2" t="s">
        <v>243</v>
      </c>
      <c r="P2542" s="6">
        <v>9768</v>
      </c>
      <c r="Q2542" s="7" t="s">
        <v>52391</v>
      </c>
    </row>
    <row r="2543" spans="1:17" x14ac:dyDescent="0.2">
      <c r="A2543" s="2" t="s">
        <v>15022</v>
      </c>
      <c r="B2543" s="2" t="s">
        <v>15023</v>
      </c>
      <c r="C2543" s="3">
        <v>37062</v>
      </c>
      <c r="D2543" s="2" t="s">
        <v>15024</v>
      </c>
      <c r="E2543" s="2" t="s">
        <v>356</v>
      </c>
      <c r="F2543" s="2" t="s">
        <v>15025</v>
      </c>
      <c r="G2543" s="2" t="s">
        <v>184</v>
      </c>
      <c r="H2543" s="4" t="s">
        <v>15026</v>
      </c>
      <c r="I2543" s="5" t="s">
        <v>15027</v>
      </c>
      <c r="J2543" s="2" t="s">
        <v>25</v>
      </c>
      <c r="K2543" s="2" t="s">
        <v>38</v>
      </c>
      <c r="L2543" s="2"/>
      <c r="M2543" s="8" t="s">
        <v>207</v>
      </c>
      <c r="N2543" s="2" t="s">
        <v>945</v>
      </c>
      <c r="O2543" s="2" t="s">
        <v>107</v>
      </c>
      <c r="P2543" s="6">
        <v>9493</v>
      </c>
      <c r="Q2543" s="7" t="s">
        <v>52391</v>
      </c>
    </row>
    <row r="2544" spans="1:17" x14ac:dyDescent="0.2">
      <c r="A2544" s="2" t="s">
        <v>15028</v>
      </c>
      <c r="B2544" s="2" t="s">
        <v>10113</v>
      </c>
      <c r="C2544" s="3">
        <v>36822</v>
      </c>
      <c r="D2544" s="2" t="s">
        <v>15029</v>
      </c>
      <c r="E2544" s="2" t="s">
        <v>776</v>
      </c>
      <c r="F2544" s="2" t="s">
        <v>3443</v>
      </c>
      <c r="G2544" s="2" t="s">
        <v>93</v>
      </c>
      <c r="H2544" s="4" t="s">
        <v>15030</v>
      </c>
      <c r="I2544" s="5" t="s">
        <v>15031</v>
      </c>
      <c r="J2544" s="2" t="s">
        <v>63</v>
      </c>
      <c r="K2544" s="2" t="s">
        <v>26</v>
      </c>
      <c r="L2544" s="2"/>
      <c r="M2544" s="8" t="s">
        <v>85</v>
      </c>
      <c r="N2544" s="2" t="s">
        <v>1057</v>
      </c>
      <c r="O2544" s="2" t="s">
        <v>198</v>
      </c>
      <c r="P2544" s="6">
        <v>4564</v>
      </c>
      <c r="Q2544" s="7" t="s">
        <v>52391</v>
      </c>
    </row>
    <row r="2545" spans="1:17" x14ac:dyDescent="0.2">
      <c r="A2545" s="2" t="s">
        <v>15032</v>
      </c>
      <c r="B2545" s="2" t="s">
        <v>15033</v>
      </c>
      <c r="C2545" s="3">
        <v>16589</v>
      </c>
      <c r="D2545" s="2" t="s">
        <v>15034</v>
      </c>
      <c r="E2545" s="2" t="s">
        <v>173</v>
      </c>
      <c r="F2545" s="2" t="s">
        <v>15035</v>
      </c>
      <c r="G2545" s="2" t="s">
        <v>292</v>
      </c>
      <c r="H2545" s="4" t="s">
        <v>15036</v>
      </c>
      <c r="I2545" s="5" t="s">
        <v>15037</v>
      </c>
      <c r="J2545" s="2" t="s">
        <v>160</v>
      </c>
      <c r="K2545" s="2" t="s">
        <v>73</v>
      </c>
      <c r="L2545" s="2"/>
      <c r="M2545" s="8" t="s">
        <v>27</v>
      </c>
      <c r="N2545" s="2" t="s">
        <v>6774</v>
      </c>
      <c r="O2545" s="2" t="s">
        <v>107</v>
      </c>
      <c r="P2545" s="6">
        <v>6509</v>
      </c>
      <c r="Q2545" s="7" t="s">
        <v>52391</v>
      </c>
    </row>
    <row r="2546" spans="1:17" x14ac:dyDescent="0.2">
      <c r="A2546" s="2" t="s">
        <v>15038</v>
      </c>
      <c r="B2546" s="2" t="s">
        <v>15039</v>
      </c>
      <c r="C2546" s="3">
        <v>21925</v>
      </c>
      <c r="D2546" s="2" t="s">
        <v>15040</v>
      </c>
      <c r="E2546" s="2" t="s">
        <v>1180</v>
      </c>
      <c r="F2546" s="2" t="s">
        <v>846</v>
      </c>
      <c r="G2546" s="2" t="s">
        <v>70</v>
      </c>
      <c r="H2546" s="4" t="s">
        <v>15041</v>
      </c>
      <c r="I2546" s="5" t="s">
        <v>15042</v>
      </c>
      <c r="J2546" s="2" t="s">
        <v>51</v>
      </c>
      <c r="K2546" s="2" t="s">
        <v>26</v>
      </c>
      <c r="L2546" s="2"/>
      <c r="M2546" s="8" t="s">
        <v>207</v>
      </c>
      <c r="N2546" s="2" t="s">
        <v>2126</v>
      </c>
      <c r="O2546" s="2" t="s">
        <v>41</v>
      </c>
      <c r="P2546" s="6">
        <v>6172</v>
      </c>
      <c r="Q2546" s="7" t="s">
        <v>52391</v>
      </c>
    </row>
    <row r="2547" spans="1:17" x14ac:dyDescent="0.2">
      <c r="A2547" s="2" t="s">
        <v>15043</v>
      </c>
      <c r="B2547" s="2" t="s">
        <v>15044</v>
      </c>
      <c r="C2547" s="3">
        <v>37482</v>
      </c>
      <c r="D2547" s="2" t="s">
        <v>15045</v>
      </c>
      <c r="E2547" s="2" t="s">
        <v>2772</v>
      </c>
      <c r="F2547" s="2" t="s">
        <v>15046</v>
      </c>
      <c r="G2547" s="2" t="s">
        <v>679</v>
      </c>
      <c r="H2547" s="4" t="s">
        <v>15047</v>
      </c>
      <c r="I2547" s="5" t="s">
        <v>15048</v>
      </c>
      <c r="J2547" s="2" t="s">
        <v>160</v>
      </c>
      <c r="K2547" s="2" t="s">
        <v>26</v>
      </c>
      <c r="L2547" s="2"/>
      <c r="M2547" s="8" t="s">
        <v>143</v>
      </c>
      <c r="N2547" s="2" t="s">
        <v>4530</v>
      </c>
      <c r="O2547" s="2" t="s">
        <v>188</v>
      </c>
      <c r="P2547" s="6">
        <v>1648</v>
      </c>
      <c r="Q2547" s="7" t="s">
        <v>52391</v>
      </c>
    </row>
    <row r="2548" spans="1:17" x14ac:dyDescent="0.2">
      <c r="A2548" s="2" t="s">
        <v>15049</v>
      </c>
      <c r="B2548" s="2" t="s">
        <v>15050</v>
      </c>
      <c r="C2548" s="3">
        <v>34832</v>
      </c>
      <c r="D2548" s="2" t="s">
        <v>15051</v>
      </c>
      <c r="E2548" s="2" t="s">
        <v>2942</v>
      </c>
      <c r="F2548" s="2" t="s">
        <v>686</v>
      </c>
      <c r="G2548" s="2" t="s">
        <v>175</v>
      </c>
      <c r="H2548" s="4" t="s">
        <v>15052</v>
      </c>
      <c r="I2548" s="5" t="s">
        <v>15053</v>
      </c>
      <c r="J2548" s="2" t="s">
        <v>63</v>
      </c>
      <c r="K2548" s="2" t="s">
        <v>38</v>
      </c>
      <c r="L2548" s="2"/>
      <c r="M2548" s="8" t="s">
        <v>105</v>
      </c>
      <c r="N2548" s="2" t="s">
        <v>3747</v>
      </c>
      <c r="O2548" s="2" t="s">
        <v>198</v>
      </c>
      <c r="P2548" s="6">
        <v>3713</v>
      </c>
      <c r="Q2548" s="7" t="s">
        <v>52391</v>
      </c>
    </row>
    <row r="2549" spans="1:17" x14ac:dyDescent="0.2">
      <c r="A2549" s="2" t="s">
        <v>15054</v>
      </c>
      <c r="B2549" s="2" t="s">
        <v>15055</v>
      </c>
      <c r="C2549" s="3">
        <v>31076</v>
      </c>
      <c r="D2549" s="2" t="s">
        <v>15056</v>
      </c>
      <c r="E2549" s="2" t="s">
        <v>3550</v>
      </c>
      <c r="F2549" s="2" t="s">
        <v>15057</v>
      </c>
      <c r="G2549" s="2" t="s">
        <v>102</v>
      </c>
      <c r="H2549" s="4" t="s">
        <v>15058</v>
      </c>
      <c r="I2549" s="5" t="s">
        <v>15059</v>
      </c>
      <c r="J2549" s="2" t="s">
        <v>160</v>
      </c>
      <c r="K2549" s="2" t="s">
        <v>38</v>
      </c>
      <c r="L2549" s="2"/>
      <c r="M2549" s="8" t="s">
        <v>376</v>
      </c>
      <c r="N2549" s="2" t="s">
        <v>3039</v>
      </c>
      <c r="O2549" s="2" t="s">
        <v>198</v>
      </c>
      <c r="P2549" s="6">
        <v>1513</v>
      </c>
      <c r="Q2549" s="7" t="s">
        <v>52391</v>
      </c>
    </row>
    <row r="2550" spans="1:17" x14ac:dyDescent="0.2">
      <c r="A2550" s="2" t="s">
        <v>15060</v>
      </c>
      <c r="B2550" s="2" t="s">
        <v>15061</v>
      </c>
      <c r="C2550" s="3">
        <v>26368</v>
      </c>
      <c r="D2550" s="2" t="s">
        <v>15062</v>
      </c>
      <c r="E2550" s="2" t="s">
        <v>1096</v>
      </c>
      <c r="F2550" s="2" t="s">
        <v>830</v>
      </c>
      <c r="G2550" s="2" t="s">
        <v>437</v>
      </c>
      <c r="H2550" s="4" t="s">
        <v>15063</v>
      </c>
      <c r="I2550" s="5" t="s">
        <v>15064</v>
      </c>
      <c r="J2550" s="2" t="s">
        <v>25</v>
      </c>
      <c r="K2550" s="2" t="s">
        <v>38</v>
      </c>
      <c r="L2550" s="2"/>
      <c r="M2550" s="8" t="s">
        <v>143</v>
      </c>
      <c r="N2550" s="2" t="s">
        <v>5641</v>
      </c>
      <c r="O2550" s="2" t="s">
        <v>198</v>
      </c>
      <c r="P2550" s="6">
        <v>9081</v>
      </c>
      <c r="Q2550" s="7" t="s">
        <v>52391</v>
      </c>
    </row>
    <row r="2551" spans="1:17" x14ac:dyDescent="0.2">
      <c r="A2551" s="2" t="s">
        <v>15065</v>
      </c>
      <c r="B2551" s="2" t="s">
        <v>6124</v>
      </c>
      <c r="C2551" s="3">
        <v>35360</v>
      </c>
      <c r="D2551" s="2" t="s">
        <v>15066</v>
      </c>
      <c r="E2551" s="2" t="s">
        <v>1356</v>
      </c>
      <c r="F2551" s="2" t="s">
        <v>1578</v>
      </c>
      <c r="G2551" s="2" t="s">
        <v>478</v>
      </c>
      <c r="H2551" s="4" t="s">
        <v>15067</v>
      </c>
      <c r="I2551" s="5" t="s">
        <v>15068</v>
      </c>
      <c r="J2551" s="2" t="s">
        <v>63</v>
      </c>
      <c r="K2551" s="2" t="s">
        <v>73</v>
      </c>
      <c r="L2551" s="2"/>
      <c r="M2551" s="8" t="s">
        <v>116</v>
      </c>
      <c r="N2551" s="2" t="s">
        <v>9197</v>
      </c>
      <c r="O2551" s="2" t="s">
        <v>107</v>
      </c>
      <c r="P2551" s="6">
        <v>5379</v>
      </c>
      <c r="Q2551" s="7" t="s">
        <v>52391</v>
      </c>
    </row>
    <row r="2552" spans="1:17" x14ac:dyDescent="0.2">
      <c r="A2552" s="2" t="s">
        <v>15069</v>
      </c>
      <c r="B2552" s="2" t="s">
        <v>15070</v>
      </c>
      <c r="C2552" s="3">
        <v>28181</v>
      </c>
      <c r="D2552" s="2" t="s">
        <v>15071</v>
      </c>
      <c r="E2552" s="2" t="s">
        <v>926</v>
      </c>
      <c r="F2552" s="2" t="s">
        <v>15072</v>
      </c>
      <c r="G2552" s="2" t="s">
        <v>687</v>
      </c>
      <c r="H2552" s="4" t="s">
        <v>15073</v>
      </c>
      <c r="I2552" s="5" t="s">
        <v>15074</v>
      </c>
      <c r="J2552" s="2" t="s">
        <v>160</v>
      </c>
      <c r="K2552" s="2" t="s">
        <v>73</v>
      </c>
      <c r="L2552" s="2"/>
      <c r="M2552" s="8" t="s">
        <v>268</v>
      </c>
      <c r="N2552" s="2" t="s">
        <v>1543</v>
      </c>
      <c r="O2552" s="2" t="s">
        <v>107</v>
      </c>
      <c r="P2552" s="6">
        <v>9940</v>
      </c>
      <c r="Q2552" s="7" t="s">
        <v>52391</v>
      </c>
    </row>
    <row r="2553" spans="1:17" x14ac:dyDescent="0.2">
      <c r="A2553" s="2" t="s">
        <v>15075</v>
      </c>
      <c r="B2553" s="2" t="s">
        <v>15076</v>
      </c>
      <c r="C2553" s="3">
        <v>28698</v>
      </c>
      <c r="D2553" s="2" t="s">
        <v>15077</v>
      </c>
      <c r="E2553" s="2" t="s">
        <v>14765</v>
      </c>
      <c r="F2553" s="2" t="s">
        <v>15078</v>
      </c>
      <c r="G2553" s="2" t="s">
        <v>223</v>
      </c>
      <c r="H2553" s="4" t="s">
        <v>15079</v>
      </c>
      <c r="I2553" s="5" t="s">
        <v>15080</v>
      </c>
      <c r="J2553" s="2" t="s">
        <v>160</v>
      </c>
      <c r="K2553" s="2" t="s">
        <v>73</v>
      </c>
      <c r="L2553" s="2"/>
      <c r="M2553" s="8" t="s">
        <v>105</v>
      </c>
      <c r="N2553" s="2" t="s">
        <v>360</v>
      </c>
      <c r="O2553" s="2" t="s">
        <v>243</v>
      </c>
      <c r="P2553" s="6">
        <v>8733</v>
      </c>
      <c r="Q2553" s="7" t="s">
        <v>52391</v>
      </c>
    </row>
    <row r="2554" spans="1:17" x14ac:dyDescent="0.2">
      <c r="A2554" s="2" t="s">
        <v>15081</v>
      </c>
      <c r="B2554" s="2" t="s">
        <v>15082</v>
      </c>
      <c r="C2554" s="3">
        <v>27523</v>
      </c>
      <c r="D2554" s="2" t="s">
        <v>15083</v>
      </c>
      <c r="E2554" s="2" t="s">
        <v>1744</v>
      </c>
      <c r="F2554" s="2" t="s">
        <v>3940</v>
      </c>
      <c r="G2554" s="2" t="s">
        <v>175</v>
      </c>
      <c r="H2554" s="4" t="s">
        <v>15084</v>
      </c>
      <c r="I2554" s="5" t="s">
        <v>15085</v>
      </c>
      <c r="J2554" s="2" t="s">
        <v>63</v>
      </c>
      <c r="K2554" s="2" t="s">
        <v>26</v>
      </c>
      <c r="L2554" s="2"/>
      <c r="M2554" s="8" t="s">
        <v>105</v>
      </c>
      <c r="N2554" s="2" t="s">
        <v>2827</v>
      </c>
      <c r="O2554" s="2" t="s">
        <v>54</v>
      </c>
      <c r="P2554" s="6">
        <v>2667</v>
      </c>
      <c r="Q2554" s="7" t="s">
        <v>52391</v>
      </c>
    </row>
    <row r="2555" spans="1:17" x14ac:dyDescent="0.2">
      <c r="A2555" s="2" t="s">
        <v>15086</v>
      </c>
      <c r="B2555" s="2" t="s">
        <v>15087</v>
      </c>
      <c r="C2555" s="3">
        <v>18027</v>
      </c>
      <c r="D2555" s="2" t="s">
        <v>15088</v>
      </c>
      <c r="E2555" s="2" t="s">
        <v>1723</v>
      </c>
      <c r="F2555" s="2" t="s">
        <v>10623</v>
      </c>
      <c r="G2555" s="2" t="s">
        <v>35</v>
      </c>
      <c r="H2555" s="4" t="s">
        <v>15089</v>
      </c>
      <c r="I2555" s="5" t="s">
        <v>15090</v>
      </c>
      <c r="J2555" s="2" t="s">
        <v>160</v>
      </c>
      <c r="K2555" s="2" t="s">
        <v>38</v>
      </c>
      <c r="L2555" s="2"/>
      <c r="M2555" s="8" t="s">
        <v>105</v>
      </c>
      <c r="N2555" s="2" t="s">
        <v>4457</v>
      </c>
      <c r="O2555" s="2" t="s">
        <v>188</v>
      </c>
      <c r="P2555" s="6">
        <v>6779</v>
      </c>
      <c r="Q2555" s="7" t="s">
        <v>52391</v>
      </c>
    </row>
    <row r="2556" spans="1:17" x14ac:dyDescent="0.2">
      <c r="A2556" s="2" t="s">
        <v>15091</v>
      </c>
      <c r="B2556" s="2" t="s">
        <v>15092</v>
      </c>
      <c r="C2556" s="3">
        <v>34064</v>
      </c>
      <c r="D2556" s="2" t="s">
        <v>15093</v>
      </c>
      <c r="E2556" s="2" t="s">
        <v>2272</v>
      </c>
      <c r="F2556" s="2" t="s">
        <v>15094</v>
      </c>
      <c r="G2556" s="2" t="s">
        <v>70</v>
      </c>
      <c r="H2556" s="4" t="s">
        <v>15095</v>
      </c>
      <c r="I2556" s="5" t="s">
        <v>15096</v>
      </c>
      <c r="J2556" s="2" t="s">
        <v>25</v>
      </c>
      <c r="K2556" s="2" t="s">
        <v>26</v>
      </c>
      <c r="L2556" s="2"/>
      <c r="M2556" s="8" t="s">
        <v>376</v>
      </c>
      <c r="N2556" s="2" t="s">
        <v>975</v>
      </c>
      <c r="O2556" s="2" t="s">
        <v>29</v>
      </c>
      <c r="P2556" s="6">
        <v>9501</v>
      </c>
      <c r="Q2556" s="7" t="s">
        <v>52391</v>
      </c>
    </row>
    <row r="2557" spans="1:17" x14ac:dyDescent="0.2">
      <c r="A2557" s="2" t="s">
        <v>15097</v>
      </c>
      <c r="B2557" s="2" t="s">
        <v>15098</v>
      </c>
      <c r="C2557" s="3">
        <v>19633</v>
      </c>
      <c r="D2557" s="2" t="s">
        <v>15099</v>
      </c>
      <c r="E2557" s="2" t="s">
        <v>10928</v>
      </c>
      <c r="F2557" s="2" t="s">
        <v>15100</v>
      </c>
      <c r="G2557" s="2" t="s">
        <v>22</v>
      </c>
      <c r="H2557" s="4" t="s">
        <v>15101</v>
      </c>
      <c r="I2557" s="5" t="s">
        <v>15102</v>
      </c>
      <c r="J2557" s="2" t="s">
        <v>160</v>
      </c>
      <c r="K2557" s="2" t="s">
        <v>26</v>
      </c>
      <c r="L2557" s="2"/>
      <c r="M2557" s="8" t="s">
        <v>85</v>
      </c>
      <c r="N2557" s="2" t="s">
        <v>1278</v>
      </c>
      <c r="O2557" s="2" t="s">
        <v>296</v>
      </c>
      <c r="P2557" s="6">
        <v>6990</v>
      </c>
      <c r="Q2557" s="7" t="s">
        <v>52391</v>
      </c>
    </row>
    <row r="2558" spans="1:17" x14ac:dyDescent="0.2">
      <c r="A2558" s="2" t="s">
        <v>15103</v>
      </c>
      <c r="B2558" s="2" t="s">
        <v>15104</v>
      </c>
      <c r="C2558" s="3">
        <v>18861</v>
      </c>
      <c r="D2558" s="2" t="s">
        <v>15105</v>
      </c>
      <c r="E2558" s="2" t="s">
        <v>3594</v>
      </c>
      <c r="F2558" s="2" t="s">
        <v>257</v>
      </c>
      <c r="G2558" s="2" t="s">
        <v>687</v>
      </c>
      <c r="H2558" s="4" t="s">
        <v>15106</v>
      </c>
      <c r="I2558" s="5" t="s">
        <v>15107</v>
      </c>
      <c r="J2558" s="2" t="s">
        <v>84</v>
      </c>
      <c r="K2558" s="2" t="s">
        <v>26</v>
      </c>
      <c r="L2558" s="2"/>
      <c r="M2558" s="8" t="s">
        <v>116</v>
      </c>
      <c r="N2558" s="2" t="s">
        <v>910</v>
      </c>
      <c r="O2558" s="2" t="s">
        <v>198</v>
      </c>
      <c r="P2558" s="6">
        <v>7166</v>
      </c>
      <c r="Q2558" s="7" t="s">
        <v>52391</v>
      </c>
    </row>
    <row r="2559" spans="1:17" x14ac:dyDescent="0.2">
      <c r="A2559" s="2" t="s">
        <v>15108</v>
      </c>
      <c r="B2559" s="2" t="s">
        <v>15109</v>
      </c>
      <c r="C2559" s="3">
        <v>27953</v>
      </c>
      <c r="D2559" s="2" t="s">
        <v>15110</v>
      </c>
      <c r="E2559" s="2" t="s">
        <v>3216</v>
      </c>
      <c r="F2559" s="2" t="s">
        <v>15111</v>
      </c>
      <c r="G2559" s="2" t="s">
        <v>679</v>
      </c>
      <c r="H2559" s="4" t="s">
        <v>15112</v>
      </c>
      <c r="I2559" s="5" t="s">
        <v>15113</v>
      </c>
      <c r="J2559" s="2" t="s">
        <v>25</v>
      </c>
      <c r="K2559" s="2" t="s">
        <v>73</v>
      </c>
      <c r="L2559" s="2"/>
      <c r="M2559" s="8" t="s">
        <v>105</v>
      </c>
      <c r="N2559" s="2" t="s">
        <v>407</v>
      </c>
      <c r="O2559" s="2" t="s">
        <v>107</v>
      </c>
      <c r="P2559" s="6">
        <v>8168</v>
      </c>
      <c r="Q2559" s="7" t="s">
        <v>52391</v>
      </c>
    </row>
    <row r="2560" spans="1:17" x14ac:dyDescent="0.2">
      <c r="A2560" s="2" t="s">
        <v>15114</v>
      </c>
      <c r="B2560" s="2" t="s">
        <v>2669</v>
      </c>
      <c r="C2560" s="3">
        <v>35025</v>
      </c>
      <c r="D2560" s="2" t="s">
        <v>15115</v>
      </c>
      <c r="E2560" s="2" t="s">
        <v>1758</v>
      </c>
      <c r="F2560" s="2" t="s">
        <v>15116</v>
      </c>
      <c r="G2560" s="2" t="s">
        <v>214</v>
      </c>
      <c r="H2560" s="4" t="s">
        <v>15117</v>
      </c>
      <c r="I2560" s="5" t="s">
        <v>15118</v>
      </c>
      <c r="J2560" s="2" t="s">
        <v>160</v>
      </c>
      <c r="K2560" s="2" t="s">
        <v>73</v>
      </c>
      <c r="L2560" s="2"/>
      <c r="M2560" s="8" t="s">
        <v>207</v>
      </c>
      <c r="N2560" s="2" t="s">
        <v>11995</v>
      </c>
      <c r="O2560" s="2" t="s">
        <v>312</v>
      </c>
      <c r="P2560" s="6">
        <v>1626</v>
      </c>
      <c r="Q2560" s="7" t="s">
        <v>52391</v>
      </c>
    </row>
    <row r="2561" spans="1:17" x14ac:dyDescent="0.2">
      <c r="A2561" s="2" t="s">
        <v>15119</v>
      </c>
      <c r="B2561" s="2" t="s">
        <v>15120</v>
      </c>
      <c r="C2561" s="3">
        <v>21843</v>
      </c>
      <c r="D2561" s="2" t="s">
        <v>15121</v>
      </c>
      <c r="E2561" s="2" t="s">
        <v>6362</v>
      </c>
      <c r="F2561" s="2" t="s">
        <v>15122</v>
      </c>
      <c r="G2561" s="2" t="s">
        <v>292</v>
      </c>
      <c r="H2561" s="4" t="s">
        <v>15123</v>
      </c>
      <c r="I2561" s="5" t="s">
        <v>15124</v>
      </c>
      <c r="J2561" s="2" t="s">
        <v>160</v>
      </c>
      <c r="K2561" s="2" t="s">
        <v>26</v>
      </c>
      <c r="L2561" s="2"/>
      <c r="M2561" s="8" t="s">
        <v>105</v>
      </c>
      <c r="N2561" s="2" t="s">
        <v>757</v>
      </c>
      <c r="O2561" s="2" t="s">
        <v>107</v>
      </c>
      <c r="P2561" s="6">
        <v>9053</v>
      </c>
      <c r="Q2561" s="7" t="s">
        <v>52391</v>
      </c>
    </row>
    <row r="2562" spans="1:17" x14ac:dyDescent="0.2">
      <c r="A2562" s="2" t="s">
        <v>15125</v>
      </c>
      <c r="B2562" s="2" t="s">
        <v>15126</v>
      </c>
      <c r="C2562" s="3">
        <v>20611</v>
      </c>
      <c r="D2562" s="2" t="s">
        <v>15127</v>
      </c>
      <c r="E2562" s="2" t="s">
        <v>2563</v>
      </c>
      <c r="F2562" s="2" t="s">
        <v>15128</v>
      </c>
      <c r="G2562" s="2" t="s">
        <v>35</v>
      </c>
      <c r="H2562" s="4" t="s">
        <v>15129</v>
      </c>
      <c r="I2562" s="5" t="s">
        <v>15130</v>
      </c>
      <c r="J2562" s="2" t="s">
        <v>160</v>
      </c>
      <c r="K2562" s="2" t="s">
        <v>73</v>
      </c>
      <c r="L2562" s="2"/>
      <c r="M2562" s="8" t="s">
        <v>74</v>
      </c>
      <c r="N2562" s="2" t="s">
        <v>6431</v>
      </c>
      <c r="O2562" s="2" t="s">
        <v>243</v>
      </c>
      <c r="P2562" s="6">
        <v>6279</v>
      </c>
      <c r="Q2562" s="7" t="s">
        <v>52391</v>
      </c>
    </row>
    <row r="2563" spans="1:17" x14ac:dyDescent="0.2">
      <c r="A2563" s="2" t="s">
        <v>15131</v>
      </c>
      <c r="B2563" s="2" t="s">
        <v>15132</v>
      </c>
      <c r="C2563" s="3">
        <v>39080</v>
      </c>
      <c r="D2563" s="2" t="s">
        <v>15133</v>
      </c>
      <c r="E2563" s="2" t="s">
        <v>4283</v>
      </c>
      <c r="F2563" s="2" t="s">
        <v>5328</v>
      </c>
      <c r="G2563" s="2" t="s">
        <v>48</v>
      </c>
      <c r="H2563" s="4" t="s">
        <v>15134</v>
      </c>
      <c r="I2563" s="5" t="s">
        <v>15135</v>
      </c>
      <c r="J2563" s="2" t="s">
        <v>84</v>
      </c>
      <c r="K2563" s="2" t="s">
        <v>73</v>
      </c>
      <c r="L2563" s="2"/>
      <c r="M2563" s="8" t="s">
        <v>39</v>
      </c>
      <c r="N2563" s="2" t="s">
        <v>7968</v>
      </c>
      <c r="O2563" s="2" t="s">
        <v>54</v>
      </c>
      <c r="P2563" s="6">
        <v>1717</v>
      </c>
      <c r="Q2563" s="7" t="s">
        <v>52391</v>
      </c>
    </row>
    <row r="2564" spans="1:17" x14ac:dyDescent="0.2">
      <c r="A2564" s="2" t="s">
        <v>15136</v>
      </c>
      <c r="B2564" s="2" t="s">
        <v>15137</v>
      </c>
      <c r="C2564" s="3">
        <v>37386</v>
      </c>
      <c r="D2564" s="2" t="s">
        <v>15138</v>
      </c>
      <c r="E2564" s="2" t="s">
        <v>3015</v>
      </c>
      <c r="F2564" s="2" t="s">
        <v>382</v>
      </c>
      <c r="G2564" s="2" t="s">
        <v>132</v>
      </c>
      <c r="H2564" s="4" t="s">
        <v>15139</v>
      </c>
      <c r="I2564" s="5" t="s">
        <v>15140</v>
      </c>
      <c r="J2564" s="2" t="s">
        <v>84</v>
      </c>
      <c r="K2564" s="2" t="s">
        <v>38</v>
      </c>
      <c r="L2564" s="2"/>
      <c r="M2564" s="8" t="s">
        <v>74</v>
      </c>
      <c r="N2564" s="2" t="s">
        <v>8029</v>
      </c>
      <c r="O2564" s="2" t="s">
        <v>54</v>
      </c>
      <c r="P2564" s="6">
        <v>3084</v>
      </c>
      <c r="Q2564" s="7" t="s">
        <v>52391</v>
      </c>
    </row>
    <row r="2565" spans="1:17" x14ac:dyDescent="0.2">
      <c r="A2565" s="2" t="s">
        <v>15141</v>
      </c>
      <c r="B2565" s="2" t="s">
        <v>15142</v>
      </c>
      <c r="C2565" s="3">
        <v>18872</v>
      </c>
      <c r="D2565" s="2" t="s">
        <v>15143</v>
      </c>
      <c r="E2565" s="2" t="s">
        <v>308</v>
      </c>
      <c r="F2565" s="2" t="s">
        <v>1312</v>
      </c>
      <c r="G2565" s="2" t="s">
        <v>35</v>
      </c>
      <c r="H2565" s="4" t="s">
        <v>15144</v>
      </c>
      <c r="I2565" s="5" t="s">
        <v>15145</v>
      </c>
      <c r="J2565" s="2" t="s">
        <v>25</v>
      </c>
      <c r="K2565" s="2" t="s">
        <v>38</v>
      </c>
      <c r="L2565" s="2"/>
      <c r="M2565" s="8" t="s">
        <v>116</v>
      </c>
      <c r="N2565" s="2" t="s">
        <v>7452</v>
      </c>
      <c r="O2565" s="2" t="s">
        <v>296</v>
      </c>
      <c r="P2565" s="6">
        <v>5884</v>
      </c>
      <c r="Q2565" s="7" t="s">
        <v>52391</v>
      </c>
    </row>
    <row r="2566" spans="1:17" x14ac:dyDescent="0.2">
      <c r="A2566" s="2" t="s">
        <v>15146</v>
      </c>
      <c r="B2566" s="2" t="s">
        <v>15147</v>
      </c>
      <c r="C2566" s="3">
        <v>21338</v>
      </c>
      <c r="D2566" s="2" t="s">
        <v>15148</v>
      </c>
      <c r="E2566" s="2" t="s">
        <v>986</v>
      </c>
      <c r="F2566" s="2" t="s">
        <v>1779</v>
      </c>
      <c r="G2566" s="2" t="s">
        <v>702</v>
      </c>
      <c r="H2566" s="4" t="s">
        <v>15149</v>
      </c>
      <c r="I2566" s="5" t="s">
        <v>15150</v>
      </c>
      <c r="J2566" s="2" t="s">
        <v>25</v>
      </c>
      <c r="K2566" s="2" t="s">
        <v>73</v>
      </c>
      <c r="L2566" s="2"/>
      <c r="M2566" s="8" t="s">
        <v>27</v>
      </c>
      <c r="N2566" s="2" t="s">
        <v>5817</v>
      </c>
      <c r="O2566" s="2" t="s">
        <v>29</v>
      </c>
      <c r="P2566" s="6">
        <v>5559</v>
      </c>
      <c r="Q2566" s="7" t="s">
        <v>52391</v>
      </c>
    </row>
    <row r="2567" spans="1:17" x14ac:dyDescent="0.2">
      <c r="A2567" s="2" t="s">
        <v>15151</v>
      </c>
      <c r="B2567" s="2" t="s">
        <v>15152</v>
      </c>
      <c r="C2567" s="3">
        <v>36001</v>
      </c>
      <c r="D2567" s="2" t="s">
        <v>15153</v>
      </c>
      <c r="E2567" s="2" t="s">
        <v>4026</v>
      </c>
      <c r="F2567" s="2" t="s">
        <v>15154</v>
      </c>
      <c r="G2567" s="2" t="s">
        <v>48</v>
      </c>
      <c r="H2567" s="4" t="s">
        <v>15155</v>
      </c>
      <c r="I2567" s="5" t="s">
        <v>15156</v>
      </c>
      <c r="J2567" s="2" t="s">
        <v>25</v>
      </c>
      <c r="K2567" s="2" t="s">
        <v>26</v>
      </c>
      <c r="L2567" s="2"/>
      <c r="M2567" s="8" t="s">
        <v>105</v>
      </c>
      <c r="N2567" s="2" t="s">
        <v>8766</v>
      </c>
      <c r="O2567" s="2" t="s">
        <v>29</v>
      </c>
      <c r="P2567" s="6">
        <v>9212</v>
      </c>
      <c r="Q2567" s="7" t="s">
        <v>52391</v>
      </c>
    </row>
    <row r="2568" spans="1:17" x14ac:dyDescent="0.2">
      <c r="A2568" s="2" t="s">
        <v>15157</v>
      </c>
      <c r="B2568" s="2" t="s">
        <v>15158</v>
      </c>
      <c r="C2568" s="3">
        <v>26376</v>
      </c>
      <c r="D2568" s="2" t="s">
        <v>15159</v>
      </c>
      <c r="E2568" s="2" t="s">
        <v>2376</v>
      </c>
      <c r="F2568" s="2" t="s">
        <v>15160</v>
      </c>
      <c r="G2568" s="2" t="s">
        <v>22</v>
      </c>
      <c r="H2568" s="4" t="s">
        <v>15161</v>
      </c>
      <c r="I2568" s="5" t="s">
        <v>15162</v>
      </c>
      <c r="J2568" s="2" t="s">
        <v>51</v>
      </c>
      <c r="K2568" s="2" t="s">
        <v>38</v>
      </c>
      <c r="L2568" s="2"/>
      <c r="M2568" s="8" t="s">
        <v>27</v>
      </c>
      <c r="N2568" s="2" t="s">
        <v>5565</v>
      </c>
      <c r="O2568" s="2" t="s">
        <v>29</v>
      </c>
      <c r="P2568" s="6">
        <v>7821</v>
      </c>
      <c r="Q2568" s="7" t="s">
        <v>52391</v>
      </c>
    </row>
    <row r="2569" spans="1:17" x14ac:dyDescent="0.2">
      <c r="A2569" s="2" t="s">
        <v>15163</v>
      </c>
      <c r="B2569" s="2" t="s">
        <v>15164</v>
      </c>
      <c r="C2569" s="3">
        <v>29718</v>
      </c>
      <c r="D2569" s="2" t="s">
        <v>15165</v>
      </c>
      <c r="E2569" s="2" t="s">
        <v>2752</v>
      </c>
      <c r="F2569" s="2" t="s">
        <v>1578</v>
      </c>
      <c r="G2569" s="2" t="s">
        <v>275</v>
      </c>
      <c r="H2569" s="4" t="s">
        <v>15166</v>
      </c>
      <c r="I2569" s="5" t="s">
        <v>15167</v>
      </c>
      <c r="J2569" s="2" t="s">
        <v>84</v>
      </c>
      <c r="K2569" s="2" t="s">
        <v>26</v>
      </c>
      <c r="L2569" s="2"/>
      <c r="M2569" s="8" t="s">
        <v>376</v>
      </c>
      <c r="N2569" s="2" t="s">
        <v>8438</v>
      </c>
      <c r="O2569" s="2" t="s">
        <v>296</v>
      </c>
      <c r="P2569" s="6">
        <v>8218</v>
      </c>
      <c r="Q2569" s="7" t="s">
        <v>52391</v>
      </c>
    </row>
    <row r="2570" spans="1:17" x14ac:dyDescent="0.2">
      <c r="A2570" s="2" t="s">
        <v>15168</v>
      </c>
      <c r="B2570" s="2" t="s">
        <v>15169</v>
      </c>
      <c r="C2570" s="3">
        <v>24369</v>
      </c>
      <c r="D2570" s="2" t="s">
        <v>15170</v>
      </c>
      <c r="E2570" s="2" t="s">
        <v>4065</v>
      </c>
      <c r="F2570" s="2" t="s">
        <v>1267</v>
      </c>
      <c r="G2570" s="2" t="s">
        <v>275</v>
      </c>
      <c r="H2570" s="4" t="s">
        <v>15171</v>
      </c>
      <c r="I2570" s="5" t="s">
        <v>15172</v>
      </c>
      <c r="J2570" s="2" t="s">
        <v>51</v>
      </c>
      <c r="K2570" s="2" t="s">
        <v>38</v>
      </c>
      <c r="L2570" s="2"/>
      <c r="M2570" s="8" t="s">
        <v>105</v>
      </c>
      <c r="N2570" s="2" t="s">
        <v>1473</v>
      </c>
      <c r="O2570" s="2" t="s">
        <v>198</v>
      </c>
      <c r="P2570" s="6">
        <v>3293</v>
      </c>
      <c r="Q2570" s="7" t="s">
        <v>52391</v>
      </c>
    </row>
    <row r="2571" spans="1:17" x14ac:dyDescent="0.2">
      <c r="A2571" s="2" t="s">
        <v>15173</v>
      </c>
      <c r="B2571" s="2" t="s">
        <v>15174</v>
      </c>
      <c r="C2571" s="3">
        <v>28013</v>
      </c>
      <c r="D2571" s="2" t="s">
        <v>15175</v>
      </c>
      <c r="E2571" s="2" t="s">
        <v>3072</v>
      </c>
      <c r="F2571" s="2" t="s">
        <v>15176</v>
      </c>
      <c r="G2571" s="2" t="s">
        <v>292</v>
      </c>
      <c r="H2571" s="4" t="s">
        <v>15177</v>
      </c>
      <c r="I2571" s="5" t="s">
        <v>15178</v>
      </c>
      <c r="J2571" s="2" t="s">
        <v>25</v>
      </c>
      <c r="K2571" s="2" t="s">
        <v>38</v>
      </c>
      <c r="L2571" s="2"/>
      <c r="M2571" s="8" t="s">
        <v>376</v>
      </c>
      <c r="N2571" s="2" t="s">
        <v>1812</v>
      </c>
      <c r="O2571" s="2" t="s">
        <v>296</v>
      </c>
      <c r="P2571" s="6">
        <v>1572</v>
      </c>
      <c r="Q2571" s="7" t="s">
        <v>52391</v>
      </c>
    </row>
    <row r="2572" spans="1:17" x14ac:dyDescent="0.2">
      <c r="A2572" s="2" t="s">
        <v>15179</v>
      </c>
      <c r="B2572" s="2" t="s">
        <v>15180</v>
      </c>
      <c r="C2572" s="3">
        <v>21568</v>
      </c>
      <c r="D2572" s="2" t="s">
        <v>15181</v>
      </c>
      <c r="E2572" s="2" t="s">
        <v>813</v>
      </c>
      <c r="F2572" s="2" t="s">
        <v>1586</v>
      </c>
      <c r="G2572" s="2" t="s">
        <v>275</v>
      </c>
      <c r="H2572" s="4" t="s">
        <v>15182</v>
      </c>
      <c r="I2572" s="5" t="s">
        <v>15183</v>
      </c>
      <c r="J2572" s="2" t="s">
        <v>160</v>
      </c>
      <c r="K2572" s="2" t="s">
        <v>73</v>
      </c>
      <c r="L2572" s="2"/>
      <c r="M2572" s="8" t="s">
        <v>105</v>
      </c>
      <c r="N2572" s="2" t="s">
        <v>1142</v>
      </c>
      <c r="O2572" s="2" t="s">
        <v>243</v>
      </c>
      <c r="P2572" s="6">
        <v>2940</v>
      </c>
      <c r="Q2572" s="7" t="s">
        <v>52391</v>
      </c>
    </row>
    <row r="2573" spans="1:17" x14ac:dyDescent="0.2">
      <c r="A2573" s="2" t="s">
        <v>15184</v>
      </c>
      <c r="B2573" s="2" t="s">
        <v>15185</v>
      </c>
      <c r="C2573" s="3">
        <v>36578</v>
      </c>
      <c r="D2573" s="2" t="s">
        <v>15186</v>
      </c>
      <c r="E2573" s="2" t="s">
        <v>1982</v>
      </c>
      <c r="F2573" s="2" t="s">
        <v>15187</v>
      </c>
      <c r="G2573" s="2" t="s">
        <v>204</v>
      </c>
      <c r="H2573" s="4" t="s">
        <v>15188</v>
      </c>
      <c r="I2573" s="5" t="s">
        <v>15189</v>
      </c>
      <c r="J2573" s="2" t="s">
        <v>84</v>
      </c>
      <c r="K2573" s="2" t="s">
        <v>38</v>
      </c>
      <c r="L2573" s="2"/>
      <c r="M2573" s="8" t="s">
        <v>207</v>
      </c>
      <c r="N2573" s="2" t="s">
        <v>968</v>
      </c>
      <c r="O2573" s="2" t="s">
        <v>41</v>
      </c>
      <c r="P2573" s="6">
        <v>2348</v>
      </c>
      <c r="Q2573" s="7" t="s">
        <v>52391</v>
      </c>
    </row>
    <row r="2574" spans="1:17" x14ac:dyDescent="0.2">
      <c r="A2574" s="2" t="s">
        <v>15190</v>
      </c>
      <c r="B2574" s="2" t="s">
        <v>15191</v>
      </c>
      <c r="C2574" s="3">
        <v>25675</v>
      </c>
      <c r="D2574" s="2" t="s">
        <v>15192</v>
      </c>
      <c r="E2574" s="2" t="s">
        <v>1998</v>
      </c>
      <c r="F2574" s="2" t="s">
        <v>2653</v>
      </c>
      <c r="G2574" s="2" t="s">
        <v>679</v>
      </c>
      <c r="H2574" s="4" t="s">
        <v>15193</v>
      </c>
      <c r="I2574" s="5" t="s">
        <v>15194</v>
      </c>
      <c r="J2574" s="2" t="s">
        <v>160</v>
      </c>
      <c r="K2574" s="2" t="s">
        <v>26</v>
      </c>
      <c r="L2574" s="2"/>
      <c r="M2574" s="8" t="s">
        <v>268</v>
      </c>
      <c r="N2574" s="2" t="s">
        <v>697</v>
      </c>
      <c r="O2574" s="2" t="s">
        <v>312</v>
      </c>
      <c r="P2574" s="6">
        <v>2386</v>
      </c>
      <c r="Q2574" s="7" t="s">
        <v>52391</v>
      </c>
    </row>
    <row r="2575" spans="1:17" x14ac:dyDescent="0.2">
      <c r="A2575" s="2" t="s">
        <v>15195</v>
      </c>
      <c r="B2575" s="2" t="s">
        <v>15196</v>
      </c>
      <c r="C2575" s="3">
        <v>27521</v>
      </c>
      <c r="D2575" s="2" t="s">
        <v>15197</v>
      </c>
      <c r="E2575" s="2" t="s">
        <v>1341</v>
      </c>
      <c r="F2575" s="2" t="s">
        <v>15198</v>
      </c>
      <c r="G2575" s="2" t="s">
        <v>48</v>
      </c>
      <c r="H2575" s="4" t="s">
        <v>15199</v>
      </c>
      <c r="I2575" s="5" t="s">
        <v>15200</v>
      </c>
      <c r="J2575" s="2" t="s">
        <v>84</v>
      </c>
      <c r="K2575" s="2" t="s">
        <v>38</v>
      </c>
      <c r="L2575" s="2"/>
      <c r="M2575" s="8" t="s">
        <v>143</v>
      </c>
      <c r="N2575" s="2" t="s">
        <v>3184</v>
      </c>
      <c r="O2575" s="2" t="s">
        <v>107</v>
      </c>
      <c r="P2575" s="6">
        <v>3357</v>
      </c>
      <c r="Q2575" s="7" t="s">
        <v>52391</v>
      </c>
    </row>
    <row r="2576" spans="1:17" x14ac:dyDescent="0.2">
      <c r="A2576" s="2" t="s">
        <v>15201</v>
      </c>
      <c r="B2576" s="2" t="s">
        <v>15202</v>
      </c>
      <c r="C2576" s="3">
        <v>38620</v>
      </c>
      <c r="D2576" s="2" t="s">
        <v>15203</v>
      </c>
      <c r="E2576" s="2" t="s">
        <v>1274</v>
      </c>
      <c r="F2576" s="2" t="s">
        <v>3429</v>
      </c>
      <c r="G2576" s="2" t="s">
        <v>413</v>
      </c>
      <c r="H2576" s="4" t="s">
        <v>15204</v>
      </c>
      <c r="I2576" s="5" t="s">
        <v>15205</v>
      </c>
      <c r="J2576" s="2" t="s">
        <v>63</v>
      </c>
      <c r="K2576" s="2" t="s">
        <v>73</v>
      </c>
      <c r="L2576" s="2"/>
      <c r="M2576" s="8" t="s">
        <v>52</v>
      </c>
      <c r="N2576" s="2" t="s">
        <v>2874</v>
      </c>
      <c r="O2576" s="2" t="s">
        <v>243</v>
      </c>
      <c r="P2576" s="6">
        <v>8684</v>
      </c>
      <c r="Q2576" s="7" t="s">
        <v>52391</v>
      </c>
    </row>
    <row r="2577" spans="1:17" x14ac:dyDescent="0.2">
      <c r="A2577" s="2" t="s">
        <v>15206</v>
      </c>
      <c r="B2577" s="2" t="s">
        <v>15207</v>
      </c>
      <c r="C2577" s="3">
        <v>22070</v>
      </c>
      <c r="D2577" s="2" t="s">
        <v>15208</v>
      </c>
      <c r="E2577" s="2" t="s">
        <v>3884</v>
      </c>
      <c r="F2577" s="2" t="s">
        <v>1205</v>
      </c>
      <c r="G2577" s="2" t="s">
        <v>214</v>
      </c>
      <c r="H2577" s="4" t="s">
        <v>15209</v>
      </c>
      <c r="I2577" s="5" t="s">
        <v>15210</v>
      </c>
      <c r="J2577" s="2" t="s">
        <v>84</v>
      </c>
      <c r="K2577" s="2" t="s">
        <v>26</v>
      </c>
      <c r="L2577" s="2"/>
      <c r="M2577" s="8" t="s">
        <v>85</v>
      </c>
      <c r="N2577" s="2" t="s">
        <v>5262</v>
      </c>
      <c r="O2577" s="2" t="s">
        <v>29</v>
      </c>
      <c r="P2577" s="6">
        <v>5964</v>
      </c>
      <c r="Q2577" s="7" t="s">
        <v>52391</v>
      </c>
    </row>
    <row r="2578" spans="1:17" x14ac:dyDescent="0.2">
      <c r="A2578" s="2" t="s">
        <v>15211</v>
      </c>
      <c r="B2578" s="2" t="s">
        <v>15212</v>
      </c>
      <c r="C2578" s="3">
        <v>32668</v>
      </c>
      <c r="D2578" s="2" t="s">
        <v>15213</v>
      </c>
      <c r="E2578" s="2" t="s">
        <v>4651</v>
      </c>
      <c r="F2578" s="2" t="s">
        <v>15214</v>
      </c>
      <c r="G2578" s="2" t="s">
        <v>679</v>
      </c>
      <c r="H2578" s="4" t="s">
        <v>15215</v>
      </c>
      <c r="I2578" s="5" t="s">
        <v>15216</v>
      </c>
      <c r="J2578" s="2" t="s">
        <v>160</v>
      </c>
      <c r="K2578" s="2" t="s">
        <v>73</v>
      </c>
      <c r="L2578" s="2"/>
      <c r="M2578" s="8" t="s">
        <v>116</v>
      </c>
      <c r="N2578" s="2" t="s">
        <v>6071</v>
      </c>
      <c r="O2578" s="2" t="s">
        <v>243</v>
      </c>
      <c r="P2578" s="6">
        <v>8424</v>
      </c>
      <c r="Q2578" s="7" t="s">
        <v>52391</v>
      </c>
    </row>
    <row r="2579" spans="1:17" x14ac:dyDescent="0.2">
      <c r="A2579" s="2" t="s">
        <v>4780</v>
      </c>
      <c r="B2579" s="2" t="s">
        <v>4781</v>
      </c>
      <c r="C2579" s="3">
        <v>27966</v>
      </c>
      <c r="D2579" s="2" t="s">
        <v>4782</v>
      </c>
      <c r="E2579" s="2" t="s">
        <v>1235</v>
      </c>
      <c r="F2579" s="2" t="s">
        <v>4783</v>
      </c>
      <c r="G2579" s="2" t="s">
        <v>123</v>
      </c>
      <c r="H2579" s="4" t="s">
        <v>4784</v>
      </c>
      <c r="I2579" s="5" t="s">
        <v>4785</v>
      </c>
      <c r="J2579" s="2" t="s">
        <v>25</v>
      </c>
      <c r="K2579" s="2" t="s">
        <v>26</v>
      </c>
      <c r="L2579" s="2"/>
      <c r="M2579" s="8" t="s">
        <v>116</v>
      </c>
      <c r="N2579" s="2" t="s">
        <v>2061</v>
      </c>
      <c r="O2579" s="2" t="s">
        <v>312</v>
      </c>
      <c r="P2579" s="6">
        <v>4523</v>
      </c>
      <c r="Q2579" s="7" t="s">
        <v>4786</v>
      </c>
    </row>
    <row r="2580" spans="1:17" x14ac:dyDescent="0.2">
      <c r="A2580" s="2" t="s">
        <v>15223</v>
      </c>
      <c r="B2580" s="2" t="s">
        <v>15224</v>
      </c>
      <c r="C2580" s="3">
        <v>29414</v>
      </c>
      <c r="D2580" s="2" t="s">
        <v>15225</v>
      </c>
      <c r="E2580" s="2" t="s">
        <v>862</v>
      </c>
      <c r="F2580" s="2" t="s">
        <v>317</v>
      </c>
      <c r="G2580" s="2" t="s">
        <v>93</v>
      </c>
      <c r="H2580" s="4" t="s">
        <v>15226</v>
      </c>
      <c r="I2580" s="5" t="s">
        <v>15227</v>
      </c>
      <c r="J2580" s="2" t="s">
        <v>63</v>
      </c>
      <c r="K2580" s="2" t="s">
        <v>26</v>
      </c>
      <c r="L2580" s="2"/>
      <c r="M2580" s="8" t="s">
        <v>376</v>
      </c>
      <c r="N2580" s="2" t="s">
        <v>14708</v>
      </c>
      <c r="O2580" s="2" t="s">
        <v>188</v>
      </c>
      <c r="P2580" s="6">
        <v>7704</v>
      </c>
      <c r="Q2580" s="7" t="s">
        <v>52391</v>
      </c>
    </row>
    <row r="2581" spans="1:17" x14ac:dyDescent="0.2">
      <c r="A2581" s="2" t="s">
        <v>15228</v>
      </c>
      <c r="B2581" s="2" t="s">
        <v>15229</v>
      </c>
      <c r="C2581" s="3">
        <v>34749</v>
      </c>
      <c r="D2581" s="2" t="s">
        <v>15230</v>
      </c>
      <c r="E2581" s="2" t="s">
        <v>1311</v>
      </c>
      <c r="F2581" s="2" t="s">
        <v>15231</v>
      </c>
      <c r="G2581" s="2" t="s">
        <v>93</v>
      </c>
      <c r="H2581" s="4" t="s">
        <v>15232</v>
      </c>
      <c r="I2581" s="5" t="s">
        <v>15233</v>
      </c>
      <c r="J2581" s="2" t="s">
        <v>84</v>
      </c>
      <c r="K2581" s="2" t="s">
        <v>73</v>
      </c>
      <c r="L2581" s="2"/>
      <c r="M2581" s="8" t="s">
        <v>105</v>
      </c>
      <c r="N2581" s="2" t="s">
        <v>3400</v>
      </c>
      <c r="O2581" s="2" t="s">
        <v>188</v>
      </c>
      <c r="P2581" s="6">
        <v>4787</v>
      </c>
      <c r="Q2581" s="7" t="s">
        <v>52391</v>
      </c>
    </row>
    <row r="2582" spans="1:17" x14ac:dyDescent="0.2">
      <c r="A2582" s="2" t="s">
        <v>15234</v>
      </c>
      <c r="B2582" s="2" t="s">
        <v>15235</v>
      </c>
      <c r="C2582" s="3">
        <v>37290</v>
      </c>
      <c r="D2582" s="2" t="s">
        <v>15236</v>
      </c>
      <c r="E2582" s="2" t="s">
        <v>2563</v>
      </c>
      <c r="F2582" s="2" t="s">
        <v>2878</v>
      </c>
      <c r="G2582" s="2" t="s">
        <v>679</v>
      </c>
      <c r="H2582" s="4" t="s">
        <v>15237</v>
      </c>
      <c r="I2582" s="5" t="s">
        <v>15238</v>
      </c>
      <c r="J2582" s="2" t="s">
        <v>160</v>
      </c>
      <c r="K2582" s="2" t="s">
        <v>38</v>
      </c>
      <c r="L2582" s="2"/>
      <c r="M2582" s="8" t="s">
        <v>268</v>
      </c>
      <c r="N2582" s="2" t="s">
        <v>2061</v>
      </c>
      <c r="O2582" s="2" t="s">
        <v>54</v>
      </c>
      <c r="P2582" s="6">
        <v>4580</v>
      </c>
      <c r="Q2582" s="7" t="s">
        <v>52391</v>
      </c>
    </row>
    <row r="2583" spans="1:17" x14ac:dyDescent="0.2">
      <c r="A2583" s="2" t="s">
        <v>15239</v>
      </c>
      <c r="B2583" s="2" t="s">
        <v>15240</v>
      </c>
      <c r="C2583" s="3">
        <v>24683</v>
      </c>
      <c r="D2583" s="2" t="s">
        <v>15241</v>
      </c>
      <c r="E2583" s="2" t="s">
        <v>1393</v>
      </c>
      <c r="F2583" s="2" t="s">
        <v>15242</v>
      </c>
      <c r="G2583" s="2" t="s">
        <v>81</v>
      </c>
      <c r="H2583" s="4" t="s">
        <v>15243</v>
      </c>
      <c r="I2583" s="5" t="s">
        <v>15244</v>
      </c>
      <c r="J2583" s="2" t="s">
        <v>84</v>
      </c>
      <c r="K2583" s="2" t="s">
        <v>38</v>
      </c>
      <c r="L2583" s="2"/>
      <c r="M2583" s="8" t="s">
        <v>39</v>
      </c>
      <c r="N2583" s="2" t="s">
        <v>4937</v>
      </c>
      <c r="O2583" s="2" t="s">
        <v>29</v>
      </c>
      <c r="P2583" s="6">
        <v>6994</v>
      </c>
      <c r="Q2583" s="7" t="s">
        <v>52391</v>
      </c>
    </row>
    <row r="2584" spans="1:17" x14ac:dyDescent="0.2">
      <c r="A2584" s="2" t="s">
        <v>15245</v>
      </c>
      <c r="B2584" s="2" t="s">
        <v>15246</v>
      </c>
      <c r="C2584" s="3">
        <v>21870</v>
      </c>
      <c r="D2584" s="2" t="s">
        <v>15247</v>
      </c>
      <c r="E2584" s="2" t="s">
        <v>3859</v>
      </c>
      <c r="F2584" s="2" t="s">
        <v>8402</v>
      </c>
      <c r="G2584" s="2" t="s">
        <v>35</v>
      </c>
      <c r="H2584" s="4" t="s">
        <v>15248</v>
      </c>
      <c r="I2584" s="5" t="s">
        <v>15249</v>
      </c>
      <c r="J2584" s="2" t="s">
        <v>25</v>
      </c>
      <c r="K2584" s="2" t="s">
        <v>38</v>
      </c>
      <c r="L2584" s="2"/>
      <c r="M2584" s="8" t="s">
        <v>105</v>
      </c>
      <c r="N2584" s="2" t="s">
        <v>7488</v>
      </c>
      <c r="O2584" s="2" t="s">
        <v>188</v>
      </c>
      <c r="P2584" s="6">
        <v>8232</v>
      </c>
      <c r="Q2584" s="7" t="s">
        <v>52391</v>
      </c>
    </row>
    <row r="2585" spans="1:17" x14ac:dyDescent="0.2">
      <c r="A2585" s="2" t="s">
        <v>15250</v>
      </c>
      <c r="B2585" s="2" t="s">
        <v>15251</v>
      </c>
      <c r="C2585" s="3">
        <v>37204</v>
      </c>
      <c r="D2585" s="2" t="s">
        <v>15252</v>
      </c>
      <c r="E2585" s="2" t="s">
        <v>2080</v>
      </c>
      <c r="F2585" s="2" t="s">
        <v>2824</v>
      </c>
      <c r="G2585" s="2" t="s">
        <v>102</v>
      </c>
      <c r="H2585" s="4" t="s">
        <v>15253</v>
      </c>
      <c r="I2585" s="5" t="s">
        <v>15254</v>
      </c>
      <c r="J2585" s="2" t="s">
        <v>51</v>
      </c>
      <c r="K2585" s="2" t="s">
        <v>73</v>
      </c>
      <c r="L2585" s="2"/>
      <c r="M2585" s="8" t="s">
        <v>85</v>
      </c>
      <c r="N2585" s="2" t="s">
        <v>7465</v>
      </c>
      <c r="O2585" s="2" t="s">
        <v>198</v>
      </c>
      <c r="P2585" s="6">
        <v>2205</v>
      </c>
      <c r="Q2585" s="7" t="s">
        <v>52391</v>
      </c>
    </row>
    <row r="2586" spans="1:17" x14ac:dyDescent="0.2">
      <c r="A2586" s="2" t="s">
        <v>15255</v>
      </c>
      <c r="B2586" s="2" t="s">
        <v>15256</v>
      </c>
      <c r="C2586" s="3">
        <v>24500</v>
      </c>
      <c r="D2586" s="2" t="s">
        <v>15257</v>
      </c>
      <c r="E2586" s="2" t="s">
        <v>3996</v>
      </c>
      <c r="F2586" s="2" t="s">
        <v>15258</v>
      </c>
      <c r="G2586" s="2" t="s">
        <v>22</v>
      </c>
      <c r="H2586" s="4" t="s">
        <v>15259</v>
      </c>
      <c r="I2586" s="5" t="s">
        <v>15260</v>
      </c>
      <c r="J2586" s="2" t="s">
        <v>51</v>
      </c>
      <c r="K2586" s="2" t="s">
        <v>38</v>
      </c>
      <c r="L2586" s="2"/>
      <c r="M2586" s="8" t="s">
        <v>105</v>
      </c>
      <c r="N2586" s="2" t="s">
        <v>9743</v>
      </c>
      <c r="O2586" s="2" t="s">
        <v>87</v>
      </c>
      <c r="P2586" s="6">
        <v>9735</v>
      </c>
      <c r="Q2586" s="7" t="s">
        <v>52391</v>
      </c>
    </row>
    <row r="2587" spans="1:17" x14ac:dyDescent="0.2">
      <c r="A2587" s="2" t="s">
        <v>15261</v>
      </c>
      <c r="B2587" s="2" t="s">
        <v>15262</v>
      </c>
      <c r="C2587" s="3">
        <v>28664</v>
      </c>
      <c r="D2587" s="2" t="s">
        <v>15263</v>
      </c>
      <c r="E2587" s="2" t="s">
        <v>9803</v>
      </c>
      <c r="F2587" s="2" t="s">
        <v>15264</v>
      </c>
      <c r="G2587" s="2" t="s">
        <v>687</v>
      </c>
      <c r="H2587" s="4" t="s">
        <v>15265</v>
      </c>
      <c r="I2587" s="5" t="s">
        <v>15266</v>
      </c>
      <c r="J2587" s="2" t="s">
        <v>84</v>
      </c>
      <c r="K2587" s="2" t="s">
        <v>38</v>
      </c>
      <c r="L2587" s="2"/>
      <c r="M2587" s="8" t="s">
        <v>143</v>
      </c>
      <c r="N2587" s="2" t="s">
        <v>1099</v>
      </c>
      <c r="O2587" s="2" t="s">
        <v>188</v>
      </c>
      <c r="P2587" s="6">
        <v>9696</v>
      </c>
      <c r="Q2587" s="7" t="s">
        <v>52391</v>
      </c>
    </row>
    <row r="2588" spans="1:17" x14ac:dyDescent="0.2">
      <c r="A2588" s="2" t="s">
        <v>15267</v>
      </c>
      <c r="B2588" s="2" t="s">
        <v>15268</v>
      </c>
      <c r="C2588" s="3">
        <v>36144</v>
      </c>
      <c r="D2588" s="2" t="s">
        <v>15269</v>
      </c>
      <c r="E2588" s="2" t="s">
        <v>4509</v>
      </c>
      <c r="F2588" s="2" t="s">
        <v>15270</v>
      </c>
      <c r="G2588" s="2" t="s">
        <v>679</v>
      </c>
      <c r="H2588" s="4" t="s">
        <v>15271</v>
      </c>
      <c r="I2588" s="5" t="s">
        <v>15272</v>
      </c>
      <c r="J2588" s="2" t="s">
        <v>25</v>
      </c>
      <c r="K2588" s="2" t="s">
        <v>73</v>
      </c>
      <c r="L2588" s="2"/>
      <c r="M2588" s="8" t="s">
        <v>207</v>
      </c>
      <c r="N2588" s="2" t="s">
        <v>14773</v>
      </c>
      <c r="O2588" s="2" t="s">
        <v>87</v>
      </c>
      <c r="P2588" s="6">
        <v>3758</v>
      </c>
      <c r="Q2588" s="7" t="s">
        <v>52391</v>
      </c>
    </row>
    <row r="2589" spans="1:17" x14ac:dyDescent="0.2">
      <c r="A2589" s="2" t="s">
        <v>15273</v>
      </c>
      <c r="B2589" s="2" t="s">
        <v>15274</v>
      </c>
      <c r="C2589" s="3">
        <v>33546</v>
      </c>
      <c r="D2589" s="2" t="s">
        <v>15275</v>
      </c>
      <c r="E2589" s="2" t="s">
        <v>1778</v>
      </c>
      <c r="F2589" s="2" t="s">
        <v>420</v>
      </c>
      <c r="G2589" s="2" t="s">
        <v>679</v>
      </c>
      <c r="H2589" s="4" t="s">
        <v>15276</v>
      </c>
      <c r="I2589" s="5" t="s">
        <v>15277</v>
      </c>
      <c r="J2589" s="2" t="s">
        <v>160</v>
      </c>
      <c r="K2589" s="2" t="s">
        <v>26</v>
      </c>
      <c r="L2589" s="2"/>
      <c r="M2589" s="8" t="s">
        <v>74</v>
      </c>
      <c r="N2589" s="2" t="s">
        <v>4574</v>
      </c>
      <c r="O2589" s="2" t="s">
        <v>188</v>
      </c>
      <c r="P2589" s="6">
        <v>2269</v>
      </c>
      <c r="Q2589" s="7" t="s">
        <v>52391</v>
      </c>
    </row>
    <row r="2590" spans="1:17" x14ac:dyDescent="0.2">
      <c r="A2590" s="2" t="s">
        <v>15278</v>
      </c>
      <c r="B2590" s="2" t="s">
        <v>15279</v>
      </c>
      <c r="C2590" s="3">
        <v>24257</v>
      </c>
      <c r="D2590" s="2" t="s">
        <v>15280</v>
      </c>
      <c r="E2590" s="2" t="s">
        <v>182</v>
      </c>
      <c r="F2590" s="2" t="s">
        <v>5145</v>
      </c>
      <c r="G2590" s="2" t="s">
        <v>292</v>
      </c>
      <c r="H2590" s="4" t="s">
        <v>15281</v>
      </c>
      <c r="I2590" s="5" t="s">
        <v>15282</v>
      </c>
      <c r="J2590" s="2" t="s">
        <v>84</v>
      </c>
      <c r="K2590" s="2" t="s">
        <v>73</v>
      </c>
      <c r="L2590" s="2"/>
      <c r="M2590" s="8" t="s">
        <v>143</v>
      </c>
      <c r="N2590" s="2" t="s">
        <v>3703</v>
      </c>
      <c r="O2590" s="2" t="s">
        <v>41</v>
      </c>
      <c r="P2590" s="6">
        <v>9804</v>
      </c>
      <c r="Q2590" s="7" t="s">
        <v>52391</v>
      </c>
    </row>
    <row r="2591" spans="1:17" x14ac:dyDescent="0.2">
      <c r="A2591" s="2" t="s">
        <v>15283</v>
      </c>
      <c r="B2591" s="2" t="s">
        <v>15284</v>
      </c>
      <c r="C2591" s="3">
        <v>23206</v>
      </c>
      <c r="D2591" s="2" t="s">
        <v>15285</v>
      </c>
      <c r="E2591" s="2" t="s">
        <v>372</v>
      </c>
      <c r="F2591" s="2" t="s">
        <v>15286</v>
      </c>
      <c r="G2591" s="2" t="s">
        <v>292</v>
      </c>
      <c r="H2591" s="4" t="s">
        <v>15287</v>
      </c>
      <c r="I2591" s="5" t="s">
        <v>15288</v>
      </c>
      <c r="J2591" s="2" t="s">
        <v>51</v>
      </c>
      <c r="K2591" s="2" t="s">
        <v>73</v>
      </c>
      <c r="L2591" s="2"/>
      <c r="M2591" s="8" t="s">
        <v>105</v>
      </c>
      <c r="N2591" s="2" t="s">
        <v>6876</v>
      </c>
      <c r="O2591" s="2" t="s">
        <v>41</v>
      </c>
      <c r="P2591" s="6">
        <v>3072</v>
      </c>
      <c r="Q2591" s="7" t="s">
        <v>52391</v>
      </c>
    </row>
    <row r="2592" spans="1:17" x14ac:dyDescent="0.2">
      <c r="A2592" s="2" t="s">
        <v>15289</v>
      </c>
      <c r="B2592" s="2" t="s">
        <v>15290</v>
      </c>
      <c r="C2592" s="3">
        <v>31870</v>
      </c>
      <c r="D2592" s="2" t="s">
        <v>15291</v>
      </c>
      <c r="E2592" s="2" t="s">
        <v>4482</v>
      </c>
      <c r="F2592" s="2" t="s">
        <v>1304</v>
      </c>
      <c r="G2592" s="2" t="s">
        <v>204</v>
      </c>
      <c r="H2592" s="4" t="s">
        <v>15292</v>
      </c>
      <c r="I2592" s="5" t="s">
        <v>15293</v>
      </c>
      <c r="J2592" s="2" t="s">
        <v>63</v>
      </c>
      <c r="K2592" s="2" t="s">
        <v>73</v>
      </c>
      <c r="L2592" s="2"/>
      <c r="M2592" s="8" t="s">
        <v>116</v>
      </c>
      <c r="N2592" s="2" t="s">
        <v>1373</v>
      </c>
      <c r="O2592" s="2" t="s">
        <v>198</v>
      </c>
      <c r="P2592" s="6">
        <v>4847</v>
      </c>
      <c r="Q2592" s="7" t="s">
        <v>52391</v>
      </c>
    </row>
    <row r="2593" spans="1:17" x14ac:dyDescent="0.2">
      <c r="A2593" s="2" t="s">
        <v>15294</v>
      </c>
      <c r="B2593" s="2" t="s">
        <v>15295</v>
      </c>
      <c r="C2593" s="3">
        <v>28153</v>
      </c>
      <c r="D2593" s="2" t="s">
        <v>15296</v>
      </c>
      <c r="E2593" s="2" t="s">
        <v>1138</v>
      </c>
      <c r="F2593" s="2" t="s">
        <v>3689</v>
      </c>
      <c r="G2593" s="2" t="s">
        <v>35</v>
      </c>
      <c r="H2593" s="4" t="s">
        <v>15297</v>
      </c>
      <c r="I2593" s="5" t="s">
        <v>7064</v>
      </c>
      <c r="J2593" s="2" t="s">
        <v>63</v>
      </c>
      <c r="K2593" s="2" t="s">
        <v>38</v>
      </c>
      <c r="L2593" s="2"/>
      <c r="M2593" s="8" t="s">
        <v>105</v>
      </c>
      <c r="N2593" s="2" t="s">
        <v>4204</v>
      </c>
      <c r="O2593" s="2" t="s">
        <v>54</v>
      </c>
      <c r="P2593" s="6">
        <v>9431</v>
      </c>
      <c r="Q2593" s="7" t="s">
        <v>52391</v>
      </c>
    </row>
    <row r="2594" spans="1:17" x14ac:dyDescent="0.2">
      <c r="A2594" s="2" t="s">
        <v>15298</v>
      </c>
      <c r="B2594" s="2" t="s">
        <v>15299</v>
      </c>
      <c r="C2594" s="3">
        <v>22311</v>
      </c>
      <c r="D2594" s="2" t="s">
        <v>15300</v>
      </c>
      <c r="E2594" s="2" t="s">
        <v>822</v>
      </c>
      <c r="F2594" s="2" t="s">
        <v>3488</v>
      </c>
      <c r="G2594" s="2" t="s">
        <v>437</v>
      </c>
      <c r="H2594" s="4" t="s">
        <v>15301</v>
      </c>
      <c r="I2594" s="5" t="s">
        <v>15302</v>
      </c>
      <c r="J2594" s="2" t="s">
        <v>25</v>
      </c>
      <c r="K2594" s="2" t="s">
        <v>26</v>
      </c>
      <c r="L2594" s="2"/>
      <c r="M2594" s="8" t="s">
        <v>105</v>
      </c>
      <c r="N2594" s="2" t="s">
        <v>817</v>
      </c>
      <c r="O2594" s="2" t="s">
        <v>296</v>
      </c>
      <c r="P2594" s="6">
        <v>4530</v>
      </c>
      <c r="Q2594" s="7" t="s">
        <v>52391</v>
      </c>
    </row>
    <row r="2595" spans="1:17" x14ac:dyDescent="0.2">
      <c r="A2595" s="2" t="s">
        <v>15303</v>
      </c>
      <c r="B2595" s="2" t="s">
        <v>15304</v>
      </c>
      <c r="C2595" s="3">
        <v>28202</v>
      </c>
      <c r="D2595" s="2" t="s">
        <v>15305</v>
      </c>
      <c r="E2595" s="2" t="s">
        <v>4644</v>
      </c>
      <c r="F2595" s="2" t="s">
        <v>13840</v>
      </c>
      <c r="G2595" s="2" t="s">
        <v>70</v>
      </c>
      <c r="H2595" s="4" t="s">
        <v>15306</v>
      </c>
      <c r="I2595" s="5" t="s">
        <v>15307</v>
      </c>
      <c r="J2595" s="2" t="s">
        <v>51</v>
      </c>
      <c r="K2595" s="2" t="s">
        <v>73</v>
      </c>
      <c r="L2595" s="2"/>
      <c r="M2595" s="8" t="s">
        <v>207</v>
      </c>
      <c r="N2595" s="2" t="s">
        <v>12614</v>
      </c>
      <c r="O2595" s="2" t="s">
        <v>41</v>
      </c>
      <c r="P2595" s="6">
        <v>5829</v>
      </c>
      <c r="Q2595" s="7" t="s">
        <v>52391</v>
      </c>
    </row>
    <row r="2596" spans="1:17" x14ac:dyDescent="0.2">
      <c r="A2596" s="2" t="s">
        <v>15308</v>
      </c>
      <c r="B2596" s="2" t="s">
        <v>15309</v>
      </c>
      <c r="C2596" s="3">
        <v>23139</v>
      </c>
      <c r="D2596" s="2" t="s">
        <v>15310</v>
      </c>
      <c r="E2596" s="2" t="s">
        <v>2397</v>
      </c>
      <c r="F2596" s="2" t="s">
        <v>122</v>
      </c>
      <c r="G2596" s="2" t="s">
        <v>214</v>
      </c>
      <c r="H2596" s="4" t="s">
        <v>15311</v>
      </c>
      <c r="I2596" s="5" t="s">
        <v>15312</v>
      </c>
      <c r="J2596" s="2" t="s">
        <v>25</v>
      </c>
      <c r="K2596" s="2" t="s">
        <v>26</v>
      </c>
      <c r="L2596" s="2"/>
      <c r="M2596" s="8" t="s">
        <v>105</v>
      </c>
      <c r="N2596" s="2" t="s">
        <v>9635</v>
      </c>
      <c r="O2596" s="2" t="s">
        <v>54</v>
      </c>
      <c r="P2596" s="6">
        <v>8082</v>
      </c>
      <c r="Q2596" s="7" t="s">
        <v>52391</v>
      </c>
    </row>
    <row r="2597" spans="1:17" x14ac:dyDescent="0.2">
      <c r="A2597" s="2" t="s">
        <v>15313</v>
      </c>
      <c r="B2597" s="2" t="s">
        <v>15314</v>
      </c>
      <c r="C2597" s="3">
        <v>22796</v>
      </c>
      <c r="D2597" s="2" t="s">
        <v>15315</v>
      </c>
      <c r="E2597" s="2" t="s">
        <v>1933</v>
      </c>
      <c r="F2597" s="2" t="s">
        <v>1511</v>
      </c>
      <c r="G2597" s="2" t="s">
        <v>437</v>
      </c>
      <c r="H2597" s="4" t="s">
        <v>15316</v>
      </c>
      <c r="I2597" s="5" t="s">
        <v>11530</v>
      </c>
      <c r="J2597" s="2" t="s">
        <v>84</v>
      </c>
      <c r="K2597" s="2" t="s">
        <v>26</v>
      </c>
      <c r="L2597" s="2"/>
      <c r="M2597" s="8" t="s">
        <v>105</v>
      </c>
      <c r="N2597" s="2" t="s">
        <v>2827</v>
      </c>
      <c r="O2597" s="2" t="s">
        <v>107</v>
      </c>
      <c r="P2597" s="6">
        <v>8413</v>
      </c>
      <c r="Q2597" s="7" t="s">
        <v>52391</v>
      </c>
    </row>
    <row r="2598" spans="1:17" x14ac:dyDescent="0.2">
      <c r="A2598" s="2" t="s">
        <v>15317</v>
      </c>
      <c r="B2598" s="2" t="s">
        <v>15318</v>
      </c>
      <c r="C2598" s="3">
        <v>29032</v>
      </c>
      <c r="D2598" s="2" t="s">
        <v>15319</v>
      </c>
      <c r="E2598" s="2" t="s">
        <v>1274</v>
      </c>
      <c r="F2598" s="2" t="s">
        <v>248</v>
      </c>
      <c r="G2598" s="2" t="s">
        <v>93</v>
      </c>
      <c r="H2598" s="4" t="s">
        <v>15320</v>
      </c>
      <c r="I2598" s="5" t="s">
        <v>15321</v>
      </c>
      <c r="J2598" s="2" t="s">
        <v>63</v>
      </c>
      <c r="K2598" s="2" t="s">
        <v>73</v>
      </c>
      <c r="L2598" s="2"/>
      <c r="M2598" s="8" t="s">
        <v>105</v>
      </c>
      <c r="N2598" s="2" t="s">
        <v>1403</v>
      </c>
      <c r="O2598" s="2" t="s">
        <v>312</v>
      </c>
      <c r="P2598" s="6">
        <v>4865</v>
      </c>
      <c r="Q2598" s="7" t="s">
        <v>52391</v>
      </c>
    </row>
    <row r="2599" spans="1:17" x14ac:dyDescent="0.2">
      <c r="A2599" s="2" t="s">
        <v>15322</v>
      </c>
      <c r="B2599" s="2" t="s">
        <v>15323</v>
      </c>
      <c r="C2599" s="3">
        <v>27820</v>
      </c>
      <c r="D2599" s="2" t="s">
        <v>15324</v>
      </c>
      <c r="E2599" s="2" t="s">
        <v>444</v>
      </c>
      <c r="F2599" s="2" t="s">
        <v>80</v>
      </c>
      <c r="G2599" s="2" t="s">
        <v>702</v>
      </c>
      <c r="H2599" s="4" t="s">
        <v>15325</v>
      </c>
      <c r="I2599" s="5" t="s">
        <v>15326</v>
      </c>
      <c r="J2599" s="2" t="s">
        <v>160</v>
      </c>
      <c r="K2599" s="2" t="s">
        <v>26</v>
      </c>
      <c r="L2599" s="2"/>
      <c r="M2599" s="8" t="s">
        <v>105</v>
      </c>
      <c r="N2599" s="2" t="s">
        <v>1020</v>
      </c>
      <c r="O2599" s="2" t="s">
        <v>198</v>
      </c>
      <c r="P2599" s="6">
        <v>9576</v>
      </c>
      <c r="Q2599" s="7" t="s">
        <v>52391</v>
      </c>
    </row>
    <row r="2600" spans="1:17" x14ac:dyDescent="0.2">
      <c r="A2600" s="2" t="s">
        <v>15327</v>
      </c>
      <c r="B2600" s="2" t="s">
        <v>15328</v>
      </c>
      <c r="C2600" s="3">
        <v>36358</v>
      </c>
      <c r="D2600" s="2" t="s">
        <v>15329</v>
      </c>
      <c r="E2600" s="2" t="s">
        <v>3381</v>
      </c>
      <c r="F2600" s="2" t="s">
        <v>11372</v>
      </c>
      <c r="G2600" s="2" t="s">
        <v>275</v>
      </c>
      <c r="H2600" s="4" t="s">
        <v>15330</v>
      </c>
      <c r="I2600" s="5" t="s">
        <v>15331</v>
      </c>
      <c r="J2600" s="2" t="s">
        <v>25</v>
      </c>
      <c r="K2600" s="2" t="s">
        <v>26</v>
      </c>
      <c r="L2600" s="2"/>
      <c r="M2600" s="8" t="s">
        <v>85</v>
      </c>
      <c r="N2600" s="2" t="s">
        <v>2275</v>
      </c>
      <c r="O2600" s="2" t="s">
        <v>312</v>
      </c>
      <c r="P2600" s="6">
        <v>4093</v>
      </c>
      <c r="Q2600" s="7" t="s">
        <v>52391</v>
      </c>
    </row>
    <row r="2601" spans="1:17" x14ac:dyDescent="0.2">
      <c r="A2601" s="2" t="s">
        <v>15332</v>
      </c>
      <c r="B2601" s="2" t="s">
        <v>15333</v>
      </c>
      <c r="C2601" s="3">
        <v>30404</v>
      </c>
      <c r="D2601" s="2" t="s">
        <v>15334</v>
      </c>
      <c r="E2601" s="2" t="s">
        <v>2418</v>
      </c>
      <c r="F2601" s="2" t="s">
        <v>15335</v>
      </c>
      <c r="G2601" s="2" t="s">
        <v>292</v>
      </c>
      <c r="H2601" s="4" t="s">
        <v>15336</v>
      </c>
      <c r="I2601" s="5" t="s">
        <v>15337</v>
      </c>
      <c r="J2601" s="2" t="s">
        <v>84</v>
      </c>
      <c r="K2601" s="2" t="s">
        <v>38</v>
      </c>
      <c r="L2601" s="2"/>
      <c r="M2601" s="8" t="s">
        <v>52</v>
      </c>
      <c r="N2601" s="2" t="s">
        <v>481</v>
      </c>
      <c r="O2601" s="2" t="s">
        <v>198</v>
      </c>
      <c r="P2601" s="6">
        <v>5333</v>
      </c>
      <c r="Q2601" s="7" t="s">
        <v>52391</v>
      </c>
    </row>
    <row r="2602" spans="1:17" x14ac:dyDescent="0.2">
      <c r="A2602" s="2" t="s">
        <v>15338</v>
      </c>
      <c r="B2602" s="2" t="s">
        <v>15339</v>
      </c>
      <c r="C2602" s="3">
        <v>29678</v>
      </c>
      <c r="D2602" s="2" t="s">
        <v>15340</v>
      </c>
      <c r="E2602" s="2" t="s">
        <v>273</v>
      </c>
      <c r="F2602" s="2" t="s">
        <v>4827</v>
      </c>
      <c r="G2602" s="2" t="s">
        <v>35</v>
      </c>
      <c r="H2602" s="4" t="s">
        <v>15341</v>
      </c>
      <c r="I2602" s="5" t="s">
        <v>15342</v>
      </c>
      <c r="J2602" s="2" t="s">
        <v>84</v>
      </c>
      <c r="K2602" s="2" t="s">
        <v>38</v>
      </c>
      <c r="L2602" s="2"/>
      <c r="M2602" s="8" t="s">
        <v>143</v>
      </c>
      <c r="N2602" s="2" t="s">
        <v>1689</v>
      </c>
      <c r="O2602" s="2" t="s">
        <v>243</v>
      </c>
      <c r="P2602" s="6">
        <v>6915</v>
      </c>
      <c r="Q2602" s="7" t="s">
        <v>52391</v>
      </c>
    </row>
    <row r="2603" spans="1:17" x14ac:dyDescent="0.2">
      <c r="A2603" s="2" t="s">
        <v>15343</v>
      </c>
      <c r="B2603" s="2" t="s">
        <v>15344</v>
      </c>
      <c r="C2603" s="3">
        <v>16711</v>
      </c>
      <c r="D2603" s="2" t="s">
        <v>15345</v>
      </c>
      <c r="E2603" s="2" t="s">
        <v>2831</v>
      </c>
      <c r="F2603" s="2" t="s">
        <v>639</v>
      </c>
      <c r="G2603" s="2" t="s">
        <v>679</v>
      </c>
      <c r="H2603" s="4" t="s">
        <v>15346</v>
      </c>
      <c r="I2603" s="5" t="s">
        <v>15347</v>
      </c>
      <c r="J2603" s="2" t="s">
        <v>84</v>
      </c>
      <c r="K2603" s="2" t="s">
        <v>26</v>
      </c>
      <c r="L2603" s="2"/>
      <c r="M2603" s="8" t="s">
        <v>52</v>
      </c>
      <c r="N2603" s="2" t="s">
        <v>344</v>
      </c>
      <c r="O2603" s="2" t="s">
        <v>312</v>
      </c>
      <c r="P2603" s="6">
        <v>3685</v>
      </c>
      <c r="Q2603" s="7" t="s">
        <v>52391</v>
      </c>
    </row>
    <row r="2604" spans="1:17" x14ac:dyDescent="0.2">
      <c r="A2604" s="2" t="s">
        <v>15348</v>
      </c>
      <c r="B2604" s="2" t="s">
        <v>15349</v>
      </c>
      <c r="C2604" s="3">
        <v>20859</v>
      </c>
      <c r="D2604" s="2" t="s">
        <v>15350</v>
      </c>
      <c r="E2604" s="2" t="s">
        <v>4482</v>
      </c>
      <c r="F2604" s="2" t="s">
        <v>5065</v>
      </c>
      <c r="G2604" s="2" t="s">
        <v>184</v>
      </c>
      <c r="H2604" s="4" t="s">
        <v>15351</v>
      </c>
      <c r="I2604" s="5" t="s">
        <v>15352</v>
      </c>
      <c r="J2604" s="2" t="s">
        <v>160</v>
      </c>
      <c r="K2604" s="2" t="s">
        <v>73</v>
      </c>
      <c r="L2604" s="2"/>
      <c r="M2604" s="8" t="s">
        <v>105</v>
      </c>
      <c r="N2604" s="2" t="s">
        <v>2625</v>
      </c>
      <c r="O2604" s="2" t="s">
        <v>296</v>
      </c>
      <c r="P2604" s="6">
        <v>5498</v>
      </c>
      <c r="Q2604" s="7" t="s">
        <v>52391</v>
      </c>
    </row>
    <row r="2605" spans="1:17" x14ac:dyDescent="0.2">
      <c r="A2605" s="2" t="s">
        <v>15353</v>
      </c>
      <c r="B2605" s="2" t="s">
        <v>15354</v>
      </c>
      <c r="C2605" s="3">
        <v>38592</v>
      </c>
      <c r="D2605" s="2" t="s">
        <v>15355</v>
      </c>
      <c r="E2605" s="2" t="s">
        <v>3519</v>
      </c>
      <c r="F2605" s="2" t="s">
        <v>15356</v>
      </c>
      <c r="G2605" s="2" t="s">
        <v>184</v>
      </c>
      <c r="H2605" s="4" t="s">
        <v>15357</v>
      </c>
      <c r="I2605" s="5" t="s">
        <v>15358</v>
      </c>
      <c r="J2605" s="2" t="s">
        <v>25</v>
      </c>
      <c r="K2605" s="2" t="s">
        <v>26</v>
      </c>
      <c r="L2605" s="2"/>
      <c r="M2605" s="8" t="s">
        <v>85</v>
      </c>
      <c r="N2605" s="2" t="s">
        <v>8116</v>
      </c>
      <c r="O2605" s="2" t="s">
        <v>29</v>
      </c>
      <c r="P2605" s="6">
        <v>6426</v>
      </c>
      <c r="Q2605" s="7" t="s">
        <v>52391</v>
      </c>
    </row>
    <row r="2606" spans="1:17" x14ac:dyDescent="0.2">
      <c r="A2606" s="2" t="s">
        <v>15359</v>
      </c>
      <c r="B2606" s="2" t="s">
        <v>15360</v>
      </c>
      <c r="C2606" s="3">
        <v>25251</v>
      </c>
      <c r="D2606" s="2" t="s">
        <v>15361</v>
      </c>
      <c r="E2606" s="2" t="s">
        <v>3065</v>
      </c>
      <c r="F2606" s="2" t="s">
        <v>15362</v>
      </c>
      <c r="G2606" s="2" t="s">
        <v>22</v>
      </c>
      <c r="H2606" s="4" t="s">
        <v>15363</v>
      </c>
      <c r="I2606" s="5" t="s">
        <v>15364</v>
      </c>
      <c r="J2606" s="2" t="s">
        <v>160</v>
      </c>
      <c r="K2606" s="2" t="s">
        <v>73</v>
      </c>
      <c r="L2606" s="2"/>
      <c r="M2606" s="8" t="s">
        <v>105</v>
      </c>
      <c r="N2606" s="2" t="s">
        <v>9197</v>
      </c>
      <c r="O2606" s="2" t="s">
        <v>29</v>
      </c>
      <c r="P2606" s="6">
        <v>7281</v>
      </c>
      <c r="Q2606" s="7" t="s">
        <v>52391</v>
      </c>
    </row>
    <row r="2607" spans="1:17" x14ac:dyDescent="0.2">
      <c r="A2607" s="2" t="s">
        <v>15365</v>
      </c>
      <c r="B2607" s="2" t="s">
        <v>15366</v>
      </c>
      <c r="C2607" s="3">
        <v>31365</v>
      </c>
      <c r="D2607" s="2" t="s">
        <v>15367</v>
      </c>
      <c r="E2607" s="2" t="s">
        <v>942</v>
      </c>
      <c r="F2607" s="2" t="s">
        <v>7927</v>
      </c>
      <c r="G2607" s="2" t="s">
        <v>223</v>
      </c>
      <c r="H2607" s="4" t="s">
        <v>15368</v>
      </c>
      <c r="I2607" s="5" t="s">
        <v>15369</v>
      </c>
      <c r="J2607" s="2" t="s">
        <v>25</v>
      </c>
      <c r="K2607" s="2" t="s">
        <v>73</v>
      </c>
      <c r="L2607" s="2"/>
      <c r="M2607" s="8" t="s">
        <v>52</v>
      </c>
      <c r="N2607" s="2" t="s">
        <v>15370</v>
      </c>
      <c r="O2607" s="2" t="s">
        <v>243</v>
      </c>
      <c r="P2607" s="6">
        <v>1887</v>
      </c>
      <c r="Q2607" s="7" t="s">
        <v>52391</v>
      </c>
    </row>
    <row r="2608" spans="1:17" x14ac:dyDescent="0.2">
      <c r="A2608" s="2" t="s">
        <v>15371</v>
      </c>
      <c r="B2608" s="2" t="s">
        <v>15372</v>
      </c>
      <c r="C2608" s="3">
        <v>23563</v>
      </c>
      <c r="D2608" s="2" t="s">
        <v>15373</v>
      </c>
      <c r="E2608" s="2" t="s">
        <v>1046</v>
      </c>
      <c r="F2608" s="2" t="s">
        <v>15374</v>
      </c>
      <c r="G2608" s="2" t="s">
        <v>702</v>
      </c>
      <c r="H2608" s="4" t="s">
        <v>15375</v>
      </c>
      <c r="I2608" s="5" t="s">
        <v>15376</v>
      </c>
      <c r="J2608" s="2" t="s">
        <v>51</v>
      </c>
      <c r="K2608" s="2" t="s">
        <v>38</v>
      </c>
      <c r="L2608" s="2"/>
      <c r="M2608" s="8" t="s">
        <v>74</v>
      </c>
      <c r="N2608" s="2" t="s">
        <v>2781</v>
      </c>
      <c r="O2608" s="2" t="s">
        <v>87</v>
      </c>
      <c r="P2608" s="6">
        <v>1756</v>
      </c>
      <c r="Q2608" s="7" t="s">
        <v>52391</v>
      </c>
    </row>
    <row r="2609" spans="1:17" x14ac:dyDescent="0.2">
      <c r="A2609" s="2" t="s">
        <v>15377</v>
      </c>
      <c r="B2609" s="2" t="s">
        <v>15378</v>
      </c>
      <c r="C2609" s="3">
        <v>36087</v>
      </c>
      <c r="D2609" s="2" t="s">
        <v>15379</v>
      </c>
      <c r="E2609" s="2" t="s">
        <v>1096</v>
      </c>
      <c r="F2609" s="2" t="s">
        <v>1267</v>
      </c>
      <c r="G2609" s="2" t="s">
        <v>102</v>
      </c>
      <c r="H2609" s="4" t="s">
        <v>15380</v>
      </c>
      <c r="I2609" s="5" t="s">
        <v>15381</v>
      </c>
      <c r="J2609" s="2" t="s">
        <v>25</v>
      </c>
      <c r="K2609" s="2" t="s">
        <v>26</v>
      </c>
      <c r="L2609" s="2"/>
      <c r="M2609" s="8" t="s">
        <v>116</v>
      </c>
      <c r="N2609" s="2" t="s">
        <v>9223</v>
      </c>
      <c r="O2609" s="2" t="s">
        <v>107</v>
      </c>
      <c r="P2609" s="6">
        <v>1773</v>
      </c>
      <c r="Q2609" s="7" t="s">
        <v>52391</v>
      </c>
    </row>
    <row r="2610" spans="1:17" x14ac:dyDescent="0.2">
      <c r="A2610" s="2" t="s">
        <v>15382</v>
      </c>
      <c r="B2610" s="2" t="s">
        <v>15383</v>
      </c>
      <c r="C2610" s="3">
        <v>36916</v>
      </c>
      <c r="D2610" s="2" t="s">
        <v>15384</v>
      </c>
      <c r="E2610" s="2" t="s">
        <v>4084</v>
      </c>
      <c r="F2610" s="2" t="s">
        <v>15385</v>
      </c>
      <c r="G2610" s="2" t="s">
        <v>123</v>
      </c>
      <c r="H2610" s="4" t="s">
        <v>15386</v>
      </c>
      <c r="I2610" s="5" t="s">
        <v>15387</v>
      </c>
      <c r="J2610" s="2" t="s">
        <v>84</v>
      </c>
      <c r="K2610" s="2" t="s">
        <v>73</v>
      </c>
      <c r="L2610" s="2"/>
      <c r="M2610" s="8" t="s">
        <v>376</v>
      </c>
      <c r="N2610" s="2" t="s">
        <v>11707</v>
      </c>
      <c r="O2610" s="2" t="s">
        <v>243</v>
      </c>
      <c r="P2610" s="6">
        <v>4399</v>
      </c>
      <c r="Q2610" s="7" t="s">
        <v>52391</v>
      </c>
    </row>
    <row r="2611" spans="1:17" x14ac:dyDescent="0.2">
      <c r="A2611" s="2" t="s">
        <v>15388</v>
      </c>
      <c r="B2611" s="2" t="s">
        <v>15389</v>
      </c>
      <c r="C2611" s="3">
        <v>26552</v>
      </c>
      <c r="D2611" s="2" t="s">
        <v>15390</v>
      </c>
      <c r="E2611" s="2" t="s">
        <v>1630</v>
      </c>
      <c r="F2611" s="2" t="s">
        <v>2665</v>
      </c>
      <c r="G2611" s="2" t="s">
        <v>102</v>
      </c>
      <c r="H2611" s="4" t="s">
        <v>15391</v>
      </c>
      <c r="I2611" s="5" t="s">
        <v>15392</v>
      </c>
      <c r="J2611" s="2" t="s">
        <v>84</v>
      </c>
      <c r="K2611" s="2" t="s">
        <v>38</v>
      </c>
      <c r="L2611" s="2"/>
      <c r="M2611" s="8" t="s">
        <v>376</v>
      </c>
      <c r="N2611" s="2" t="s">
        <v>3226</v>
      </c>
      <c r="O2611" s="2" t="s">
        <v>54</v>
      </c>
      <c r="P2611" s="6">
        <v>6821</v>
      </c>
      <c r="Q2611" s="7" t="s">
        <v>52391</v>
      </c>
    </row>
    <row r="2612" spans="1:17" x14ac:dyDescent="0.2">
      <c r="A2612" s="2" t="s">
        <v>15393</v>
      </c>
      <c r="B2612" s="2" t="s">
        <v>15394</v>
      </c>
      <c r="C2612" s="3">
        <v>26956</v>
      </c>
      <c r="D2612" s="2" t="s">
        <v>15395</v>
      </c>
      <c r="E2612" s="2" t="s">
        <v>1385</v>
      </c>
      <c r="F2612" s="2" t="s">
        <v>15396</v>
      </c>
      <c r="G2612" s="2" t="s">
        <v>48</v>
      </c>
      <c r="H2612" s="4" t="s">
        <v>15397</v>
      </c>
      <c r="I2612" s="5" t="s">
        <v>15398</v>
      </c>
      <c r="J2612" s="2" t="s">
        <v>160</v>
      </c>
      <c r="K2612" s="2" t="s">
        <v>73</v>
      </c>
      <c r="L2612" s="2"/>
      <c r="M2612" s="8" t="s">
        <v>143</v>
      </c>
      <c r="N2612" s="2" t="s">
        <v>9051</v>
      </c>
      <c r="O2612" s="2" t="s">
        <v>29</v>
      </c>
      <c r="P2612" s="6">
        <v>7564</v>
      </c>
      <c r="Q2612" s="7" t="s">
        <v>52391</v>
      </c>
    </row>
    <row r="2613" spans="1:17" x14ac:dyDescent="0.2">
      <c r="A2613" s="2" t="s">
        <v>15399</v>
      </c>
      <c r="B2613" s="2" t="s">
        <v>15400</v>
      </c>
      <c r="C2613" s="3">
        <v>30405</v>
      </c>
      <c r="D2613" s="2" t="s">
        <v>15401</v>
      </c>
      <c r="E2613" s="2" t="s">
        <v>6440</v>
      </c>
      <c r="F2613" s="2" t="s">
        <v>1017</v>
      </c>
      <c r="G2613" s="2" t="s">
        <v>687</v>
      </c>
      <c r="H2613" s="4" t="s">
        <v>15402</v>
      </c>
      <c r="I2613" s="5" t="s">
        <v>15403</v>
      </c>
      <c r="J2613" s="2" t="s">
        <v>25</v>
      </c>
      <c r="K2613" s="2" t="s">
        <v>73</v>
      </c>
      <c r="L2613" s="2"/>
      <c r="M2613" s="8" t="s">
        <v>27</v>
      </c>
      <c r="N2613" s="2" t="s">
        <v>5370</v>
      </c>
      <c r="O2613" s="2" t="s">
        <v>198</v>
      </c>
      <c r="P2613" s="6">
        <v>5541</v>
      </c>
      <c r="Q2613" s="7" t="s">
        <v>52391</v>
      </c>
    </row>
    <row r="2614" spans="1:17" x14ac:dyDescent="0.2">
      <c r="A2614" s="2" t="s">
        <v>15404</v>
      </c>
      <c r="B2614" s="2" t="s">
        <v>15405</v>
      </c>
      <c r="C2614" s="3">
        <v>29850</v>
      </c>
      <c r="D2614" s="2" t="s">
        <v>15406</v>
      </c>
      <c r="E2614" s="2" t="s">
        <v>419</v>
      </c>
      <c r="F2614" s="2" t="s">
        <v>15407</v>
      </c>
      <c r="G2614" s="2" t="s">
        <v>194</v>
      </c>
      <c r="H2614" s="4" t="s">
        <v>15408</v>
      </c>
      <c r="I2614" s="5" t="s">
        <v>15409</v>
      </c>
      <c r="J2614" s="2" t="s">
        <v>25</v>
      </c>
      <c r="K2614" s="2" t="s">
        <v>38</v>
      </c>
      <c r="L2614" s="2"/>
      <c r="M2614" s="8" t="s">
        <v>105</v>
      </c>
      <c r="N2614" s="2" t="s">
        <v>1006</v>
      </c>
      <c r="O2614" s="2" t="s">
        <v>296</v>
      </c>
      <c r="P2614" s="6">
        <v>5246</v>
      </c>
      <c r="Q2614" s="7" t="s">
        <v>52391</v>
      </c>
    </row>
    <row r="2615" spans="1:17" x14ac:dyDescent="0.2">
      <c r="A2615" s="2" t="s">
        <v>15410</v>
      </c>
      <c r="B2615" s="2" t="s">
        <v>15411</v>
      </c>
      <c r="C2615" s="3">
        <v>37409</v>
      </c>
      <c r="D2615" s="2" t="s">
        <v>15412</v>
      </c>
      <c r="E2615" s="2" t="s">
        <v>91</v>
      </c>
      <c r="F2615" s="2" t="s">
        <v>3488</v>
      </c>
      <c r="G2615" s="2" t="s">
        <v>35</v>
      </c>
      <c r="H2615" s="4" t="s">
        <v>15413</v>
      </c>
      <c r="I2615" s="5" t="s">
        <v>15414</v>
      </c>
      <c r="J2615" s="2" t="s">
        <v>63</v>
      </c>
      <c r="K2615" s="2" t="s">
        <v>26</v>
      </c>
      <c r="L2615" s="2"/>
      <c r="M2615" s="8" t="s">
        <v>268</v>
      </c>
      <c r="N2615" s="2" t="s">
        <v>5410</v>
      </c>
      <c r="O2615" s="2" t="s">
        <v>296</v>
      </c>
      <c r="P2615" s="6">
        <v>4799</v>
      </c>
      <c r="Q2615" s="7" t="s">
        <v>52391</v>
      </c>
    </row>
    <row r="2616" spans="1:17" x14ac:dyDescent="0.2">
      <c r="A2616" s="2" t="s">
        <v>15415</v>
      </c>
      <c r="B2616" s="2" t="s">
        <v>15416</v>
      </c>
      <c r="C2616" s="3">
        <v>26718</v>
      </c>
      <c r="D2616" s="2" t="s">
        <v>15417</v>
      </c>
      <c r="E2616" s="2" t="s">
        <v>3805</v>
      </c>
      <c r="F2616" s="2" t="s">
        <v>3115</v>
      </c>
      <c r="G2616" s="2" t="s">
        <v>702</v>
      </c>
      <c r="H2616" s="4" t="s">
        <v>15418</v>
      </c>
      <c r="I2616" s="5" t="s">
        <v>15419</v>
      </c>
      <c r="J2616" s="2" t="s">
        <v>84</v>
      </c>
      <c r="K2616" s="2" t="s">
        <v>26</v>
      </c>
      <c r="L2616" s="2"/>
      <c r="M2616" s="8" t="s">
        <v>105</v>
      </c>
      <c r="N2616" s="2" t="s">
        <v>6876</v>
      </c>
      <c r="O2616" s="2" t="s">
        <v>29</v>
      </c>
      <c r="P2616" s="6">
        <v>6651</v>
      </c>
      <c r="Q2616" s="7" t="s">
        <v>52391</v>
      </c>
    </row>
    <row r="2617" spans="1:17" x14ac:dyDescent="0.2">
      <c r="A2617" s="2" t="s">
        <v>15420</v>
      </c>
      <c r="B2617" s="2" t="s">
        <v>15421</v>
      </c>
      <c r="C2617" s="3">
        <v>19174</v>
      </c>
      <c r="D2617" s="2" t="s">
        <v>15422</v>
      </c>
      <c r="E2617" s="2" t="s">
        <v>1385</v>
      </c>
      <c r="F2617" s="2" t="s">
        <v>15423</v>
      </c>
      <c r="G2617" s="2" t="s">
        <v>413</v>
      </c>
      <c r="H2617" s="4" t="s">
        <v>15424</v>
      </c>
      <c r="I2617" s="5" t="s">
        <v>15425</v>
      </c>
      <c r="J2617" s="2" t="s">
        <v>160</v>
      </c>
      <c r="K2617" s="2" t="s">
        <v>73</v>
      </c>
      <c r="L2617" s="2"/>
      <c r="M2617" s="8" t="s">
        <v>52</v>
      </c>
      <c r="N2617" s="2" t="s">
        <v>4235</v>
      </c>
      <c r="O2617" s="2" t="s">
        <v>312</v>
      </c>
      <c r="P2617" s="6">
        <v>7664</v>
      </c>
      <c r="Q2617" s="7" t="s">
        <v>52391</v>
      </c>
    </row>
    <row r="2618" spans="1:17" x14ac:dyDescent="0.2">
      <c r="A2618" s="2" t="s">
        <v>15426</v>
      </c>
      <c r="B2618" s="2" t="s">
        <v>15427</v>
      </c>
      <c r="C2618" s="3">
        <v>20893</v>
      </c>
      <c r="D2618" s="2" t="s">
        <v>15428</v>
      </c>
      <c r="E2618" s="2" t="s">
        <v>148</v>
      </c>
      <c r="F2618" s="2" t="s">
        <v>248</v>
      </c>
      <c r="G2618" s="2" t="s">
        <v>341</v>
      </c>
      <c r="H2618" s="4" t="s">
        <v>15429</v>
      </c>
      <c r="I2618" s="5" t="s">
        <v>15430</v>
      </c>
      <c r="J2618" s="2" t="s">
        <v>84</v>
      </c>
      <c r="K2618" s="2" t="s">
        <v>26</v>
      </c>
      <c r="L2618" s="2"/>
      <c r="M2618" s="8" t="s">
        <v>74</v>
      </c>
      <c r="N2618" s="2" t="s">
        <v>11800</v>
      </c>
      <c r="O2618" s="2" t="s">
        <v>198</v>
      </c>
      <c r="P2618" s="6">
        <v>7680</v>
      </c>
      <c r="Q2618" s="7" t="s">
        <v>52391</v>
      </c>
    </row>
    <row r="2619" spans="1:17" x14ac:dyDescent="0.2">
      <c r="A2619" s="2" t="s">
        <v>15431</v>
      </c>
      <c r="B2619" s="2" t="s">
        <v>15432</v>
      </c>
      <c r="C2619" s="3">
        <v>31238</v>
      </c>
      <c r="D2619" s="2" t="s">
        <v>15433</v>
      </c>
      <c r="E2619" s="2" t="s">
        <v>1843</v>
      </c>
      <c r="F2619" s="2" t="s">
        <v>203</v>
      </c>
      <c r="G2619" s="2" t="s">
        <v>132</v>
      </c>
      <c r="H2619" s="4" t="s">
        <v>15434</v>
      </c>
      <c r="I2619" s="5" t="s">
        <v>15435</v>
      </c>
      <c r="J2619" s="2" t="s">
        <v>63</v>
      </c>
      <c r="K2619" s="2" t="s">
        <v>26</v>
      </c>
      <c r="L2619" s="2"/>
      <c r="M2619" s="8" t="s">
        <v>105</v>
      </c>
      <c r="N2619" s="2" t="s">
        <v>304</v>
      </c>
      <c r="O2619" s="2" t="s">
        <v>198</v>
      </c>
      <c r="P2619" s="6">
        <v>4894</v>
      </c>
      <c r="Q2619" s="7" t="s">
        <v>52391</v>
      </c>
    </row>
    <row r="2620" spans="1:17" x14ac:dyDescent="0.2">
      <c r="A2620" s="2" t="s">
        <v>15436</v>
      </c>
      <c r="B2620" s="2" t="s">
        <v>1959</v>
      </c>
      <c r="C2620" s="3">
        <v>22852</v>
      </c>
      <c r="D2620" s="2" t="s">
        <v>15437</v>
      </c>
      <c r="E2620" s="2" t="s">
        <v>1160</v>
      </c>
      <c r="F2620" s="2" t="s">
        <v>1888</v>
      </c>
      <c r="G2620" s="2" t="s">
        <v>175</v>
      </c>
      <c r="H2620" s="4" t="s">
        <v>15438</v>
      </c>
      <c r="I2620" s="5" t="s">
        <v>15439</v>
      </c>
      <c r="J2620" s="2" t="s">
        <v>25</v>
      </c>
      <c r="K2620" s="2" t="s">
        <v>73</v>
      </c>
      <c r="L2620" s="2"/>
      <c r="M2620" s="8" t="s">
        <v>143</v>
      </c>
      <c r="N2620" s="2" t="s">
        <v>8558</v>
      </c>
      <c r="O2620" s="2" t="s">
        <v>296</v>
      </c>
      <c r="P2620" s="6">
        <v>7603</v>
      </c>
      <c r="Q2620" s="7" t="s">
        <v>52391</v>
      </c>
    </row>
    <row r="2621" spans="1:17" x14ac:dyDescent="0.2">
      <c r="A2621" s="2" t="s">
        <v>5974</v>
      </c>
      <c r="B2621" s="2" t="s">
        <v>5975</v>
      </c>
      <c r="C2621" s="3">
        <v>35746</v>
      </c>
      <c r="D2621" s="2" t="s">
        <v>5976</v>
      </c>
      <c r="E2621" s="2" t="s">
        <v>3805</v>
      </c>
      <c r="F2621" s="2" t="s">
        <v>5977</v>
      </c>
      <c r="G2621" s="2" t="s">
        <v>292</v>
      </c>
      <c r="H2621" s="4" t="s">
        <v>5978</v>
      </c>
      <c r="I2621" s="5" t="s">
        <v>5979</v>
      </c>
      <c r="J2621" s="2" t="s">
        <v>25</v>
      </c>
      <c r="K2621" s="2" t="s">
        <v>38</v>
      </c>
      <c r="L2621" s="2"/>
      <c r="M2621" s="8" t="s">
        <v>105</v>
      </c>
      <c r="N2621" s="2" t="s">
        <v>2249</v>
      </c>
      <c r="O2621" s="2" t="s">
        <v>312</v>
      </c>
      <c r="P2621" s="6">
        <v>2424</v>
      </c>
      <c r="Q2621" s="7" t="s">
        <v>5980</v>
      </c>
    </row>
    <row r="2622" spans="1:17" x14ac:dyDescent="0.2">
      <c r="A2622" s="2" t="s">
        <v>15446</v>
      </c>
      <c r="B2622" s="2" t="s">
        <v>15447</v>
      </c>
      <c r="C2622" s="3">
        <v>27865</v>
      </c>
      <c r="D2622" s="2" t="s">
        <v>15448</v>
      </c>
      <c r="E2622" s="2" t="s">
        <v>8008</v>
      </c>
      <c r="F2622" s="2" t="s">
        <v>13851</v>
      </c>
      <c r="G2622" s="2" t="s">
        <v>35</v>
      </c>
      <c r="H2622" s="4" t="s">
        <v>15449</v>
      </c>
      <c r="I2622" s="5" t="s">
        <v>15450</v>
      </c>
      <c r="J2622" s="2" t="s">
        <v>25</v>
      </c>
      <c r="K2622" s="2" t="s">
        <v>73</v>
      </c>
      <c r="L2622" s="2"/>
      <c r="M2622" s="8" t="s">
        <v>74</v>
      </c>
      <c r="N2622" s="2" t="s">
        <v>6099</v>
      </c>
      <c r="O2622" s="2" t="s">
        <v>198</v>
      </c>
      <c r="P2622" s="6">
        <v>6490</v>
      </c>
      <c r="Q2622" s="7" t="s">
        <v>52391</v>
      </c>
    </row>
    <row r="2623" spans="1:17" x14ac:dyDescent="0.2">
      <c r="A2623" s="2" t="s">
        <v>15451</v>
      </c>
      <c r="B2623" s="2" t="s">
        <v>15452</v>
      </c>
      <c r="C2623" s="3">
        <v>21429</v>
      </c>
      <c r="D2623" s="2" t="s">
        <v>15453</v>
      </c>
      <c r="E2623" s="2" t="s">
        <v>264</v>
      </c>
      <c r="F2623" s="2" t="s">
        <v>15454</v>
      </c>
      <c r="G2623" s="2" t="s">
        <v>478</v>
      </c>
      <c r="H2623" s="4" t="s">
        <v>15455</v>
      </c>
      <c r="I2623" s="5" t="s">
        <v>15456</v>
      </c>
      <c r="J2623" s="2" t="s">
        <v>84</v>
      </c>
      <c r="K2623" s="2" t="s">
        <v>73</v>
      </c>
      <c r="L2623" s="2"/>
      <c r="M2623" s="8" t="s">
        <v>85</v>
      </c>
      <c r="N2623" s="2" t="s">
        <v>7319</v>
      </c>
      <c r="O2623" s="2" t="s">
        <v>29</v>
      </c>
      <c r="P2623" s="6">
        <v>1593</v>
      </c>
      <c r="Q2623" s="7" t="s">
        <v>52391</v>
      </c>
    </row>
    <row r="2624" spans="1:17" x14ac:dyDescent="0.2">
      <c r="A2624" s="2" t="s">
        <v>15457</v>
      </c>
      <c r="B2624" s="2" t="s">
        <v>15458</v>
      </c>
      <c r="C2624" s="3">
        <v>28848</v>
      </c>
      <c r="D2624" s="2" t="s">
        <v>15459</v>
      </c>
      <c r="E2624" s="2" t="s">
        <v>8361</v>
      </c>
      <c r="F2624" s="2" t="s">
        <v>15460</v>
      </c>
      <c r="G2624" s="2" t="s">
        <v>184</v>
      </c>
      <c r="H2624" s="4" t="s">
        <v>15461</v>
      </c>
      <c r="I2624" s="5" t="s">
        <v>15462</v>
      </c>
      <c r="J2624" s="2" t="s">
        <v>84</v>
      </c>
      <c r="K2624" s="2" t="s">
        <v>38</v>
      </c>
      <c r="L2624" s="2"/>
      <c r="M2624" s="8" t="s">
        <v>52</v>
      </c>
      <c r="N2624" s="2" t="s">
        <v>2618</v>
      </c>
      <c r="O2624" s="2" t="s">
        <v>41</v>
      </c>
      <c r="P2624" s="6">
        <v>8053</v>
      </c>
      <c r="Q2624" s="7" t="s">
        <v>52391</v>
      </c>
    </row>
    <row r="2625" spans="1:17" x14ac:dyDescent="0.2">
      <c r="A2625" s="2" t="s">
        <v>15463</v>
      </c>
      <c r="B2625" s="2" t="s">
        <v>15464</v>
      </c>
      <c r="C2625" s="3">
        <v>34507</v>
      </c>
      <c r="D2625" s="2" t="s">
        <v>15465</v>
      </c>
      <c r="E2625" s="2" t="s">
        <v>3373</v>
      </c>
      <c r="F2625" s="2" t="s">
        <v>15466</v>
      </c>
      <c r="G2625" s="2" t="s">
        <v>60</v>
      </c>
      <c r="H2625" s="4" t="s">
        <v>15467</v>
      </c>
      <c r="I2625" s="5" t="s">
        <v>15468</v>
      </c>
      <c r="J2625" s="2" t="s">
        <v>25</v>
      </c>
      <c r="K2625" s="2" t="s">
        <v>38</v>
      </c>
      <c r="L2625" s="2"/>
      <c r="M2625" s="8" t="s">
        <v>27</v>
      </c>
      <c r="N2625" s="2" t="s">
        <v>3960</v>
      </c>
      <c r="O2625" s="2" t="s">
        <v>296</v>
      </c>
      <c r="P2625" s="6">
        <v>6474</v>
      </c>
      <c r="Q2625" s="7" t="s">
        <v>52391</v>
      </c>
    </row>
    <row r="2626" spans="1:17" x14ac:dyDescent="0.2">
      <c r="A2626" s="2" t="s">
        <v>15469</v>
      </c>
      <c r="B2626" s="2" t="s">
        <v>15470</v>
      </c>
      <c r="C2626" s="3">
        <v>34046</v>
      </c>
      <c r="D2626" s="2" t="s">
        <v>15471</v>
      </c>
      <c r="E2626" s="2" t="s">
        <v>7368</v>
      </c>
      <c r="F2626" s="2" t="s">
        <v>213</v>
      </c>
      <c r="G2626" s="2" t="s">
        <v>679</v>
      </c>
      <c r="H2626" s="4" t="s">
        <v>15472</v>
      </c>
      <c r="I2626" s="5" t="s">
        <v>15473</v>
      </c>
      <c r="J2626" s="2" t="s">
        <v>84</v>
      </c>
      <c r="K2626" s="2" t="s">
        <v>73</v>
      </c>
      <c r="L2626" s="2"/>
      <c r="M2626" s="8" t="s">
        <v>85</v>
      </c>
      <c r="N2626" s="2" t="s">
        <v>278</v>
      </c>
      <c r="O2626" s="2" t="s">
        <v>29</v>
      </c>
      <c r="P2626" s="6">
        <v>2168</v>
      </c>
      <c r="Q2626" s="7" t="s">
        <v>52391</v>
      </c>
    </row>
    <row r="2627" spans="1:17" x14ac:dyDescent="0.2">
      <c r="A2627" s="2" t="s">
        <v>15474</v>
      </c>
      <c r="B2627" s="2" t="s">
        <v>15475</v>
      </c>
      <c r="C2627" s="3">
        <v>28093</v>
      </c>
      <c r="D2627" s="2" t="s">
        <v>15476</v>
      </c>
      <c r="E2627" s="2" t="s">
        <v>6677</v>
      </c>
      <c r="F2627" s="2" t="s">
        <v>428</v>
      </c>
      <c r="G2627" s="2" t="s">
        <v>275</v>
      </c>
      <c r="H2627" s="4" t="s">
        <v>15477</v>
      </c>
      <c r="I2627" s="5" t="s">
        <v>15478</v>
      </c>
      <c r="J2627" s="2" t="s">
        <v>51</v>
      </c>
      <c r="K2627" s="2" t="s">
        <v>26</v>
      </c>
      <c r="L2627" s="2"/>
      <c r="M2627" s="8" t="s">
        <v>268</v>
      </c>
      <c r="N2627" s="2" t="s">
        <v>1543</v>
      </c>
      <c r="O2627" s="2" t="s">
        <v>312</v>
      </c>
      <c r="P2627" s="6">
        <v>8871</v>
      </c>
      <c r="Q2627" s="7" t="s">
        <v>52391</v>
      </c>
    </row>
    <row r="2628" spans="1:17" x14ac:dyDescent="0.2">
      <c r="A2628" s="2" t="s">
        <v>15479</v>
      </c>
      <c r="B2628" s="2" t="s">
        <v>15480</v>
      </c>
      <c r="C2628" s="3">
        <v>35895</v>
      </c>
      <c r="D2628" s="2" t="s">
        <v>15481</v>
      </c>
      <c r="E2628" s="2" t="s">
        <v>3931</v>
      </c>
      <c r="F2628" s="2" t="s">
        <v>15482</v>
      </c>
      <c r="G2628" s="2" t="s">
        <v>102</v>
      </c>
      <c r="H2628" s="4" t="s">
        <v>15483</v>
      </c>
      <c r="I2628" s="5" t="s">
        <v>15484</v>
      </c>
      <c r="J2628" s="2" t="s">
        <v>63</v>
      </c>
      <c r="K2628" s="2" t="s">
        <v>26</v>
      </c>
      <c r="L2628" s="2"/>
      <c r="M2628" s="8" t="s">
        <v>376</v>
      </c>
      <c r="N2628" s="2" t="s">
        <v>6278</v>
      </c>
      <c r="O2628" s="2" t="s">
        <v>87</v>
      </c>
      <c r="P2628" s="6">
        <v>8360</v>
      </c>
      <c r="Q2628" s="7" t="s">
        <v>52391</v>
      </c>
    </row>
    <row r="2629" spans="1:17" x14ac:dyDescent="0.2">
      <c r="A2629" s="2" t="s">
        <v>15485</v>
      </c>
      <c r="B2629" s="2" t="s">
        <v>15486</v>
      </c>
      <c r="C2629" s="3">
        <v>22501</v>
      </c>
      <c r="D2629" s="2" t="s">
        <v>15487</v>
      </c>
      <c r="E2629" s="2" t="s">
        <v>7964</v>
      </c>
      <c r="F2629" s="2" t="s">
        <v>6257</v>
      </c>
      <c r="G2629" s="2" t="s">
        <v>113</v>
      </c>
      <c r="H2629" s="4" t="s">
        <v>15488</v>
      </c>
      <c r="I2629" s="5" t="s">
        <v>15489</v>
      </c>
      <c r="J2629" s="2" t="s">
        <v>25</v>
      </c>
      <c r="K2629" s="2" t="s">
        <v>73</v>
      </c>
      <c r="L2629" s="2"/>
      <c r="M2629" s="8" t="s">
        <v>39</v>
      </c>
      <c r="N2629" s="2" t="s">
        <v>4758</v>
      </c>
      <c r="O2629" s="2" t="s">
        <v>107</v>
      </c>
      <c r="P2629" s="6">
        <v>4877</v>
      </c>
      <c r="Q2629" s="7" t="s">
        <v>52391</v>
      </c>
    </row>
    <row r="2630" spans="1:17" x14ac:dyDescent="0.2">
      <c r="A2630" s="2" t="s">
        <v>15490</v>
      </c>
      <c r="B2630" s="2" t="s">
        <v>15491</v>
      </c>
      <c r="C2630" s="3">
        <v>39072</v>
      </c>
      <c r="D2630" s="2" t="s">
        <v>15492</v>
      </c>
      <c r="E2630" s="2" t="s">
        <v>2357</v>
      </c>
      <c r="F2630" s="2" t="s">
        <v>2766</v>
      </c>
      <c r="G2630" s="2" t="s">
        <v>194</v>
      </c>
      <c r="H2630" s="4" t="s">
        <v>15493</v>
      </c>
      <c r="I2630" s="5" t="s">
        <v>15494</v>
      </c>
      <c r="J2630" s="2" t="s">
        <v>160</v>
      </c>
      <c r="K2630" s="2" t="s">
        <v>73</v>
      </c>
      <c r="L2630" s="2"/>
      <c r="M2630" s="8" t="s">
        <v>116</v>
      </c>
      <c r="N2630" s="2" t="s">
        <v>1605</v>
      </c>
      <c r="O2630" s="2" t="s">
        <v>54</v>
      </c>
      <c r="P2630" s="6">
        <v>1896</v>
      </c>
      <c r="Q2630" s="7" t="s">
        <v>52391</v>
      </c>
    </row>
    <row r="2631" spans="1:17" x14ac:dyDescent="0.2">
      <c r="A2631" s="2" t="s">
        <v>15495</v>
      </c>
      <c r="B2631" s="2" t="s">
        <v>15496</v>
      </c>
      <c r="C2631" s="3">
        <v>33472</v>
      </c>
      <c r="D2631" s="2" t="s">
        <v>15497</v>
      </c>
      <c r="E2631" s="2" t="s">
        <v>2403</v>
      </c>
      <c r="F2631" s="2" t="s">
        <v>3429</v>
      </c>
      <c r="G2631" s="2" t="s">
        <v>175</v>
      </c>
      <c r="H2631" s="4" t="s">
        <v>15498</v>
      </c>
      <c r="I2631" s="5" t="s">
        <v>15499</v>
      </c>
      <c r="J2631" s="2" t="s">
        <v>160</v>
      </c>
      <c r="K2631" s="2" t="s">
        <v>73</v>
      </c>
      <c r="L2631" s="2"/>
      <c r="M2631" s="8" t="s">
        <v>52</v>
      </c>
      <c r="N2631" s="2" t="s">
        <v>11854</v>
      </c>
      <c r="O2631" s="2" t="s">
        <v>29</v>
      </c>
      <c r="P2631" s="6">
        <v>5880</v>
      </c>
      <c r="Q2631" s="7" t="s">
        <v>52391</v>
      </c>
    </row>
    <row r="2632" spans="1:17" x14ac:dyDescent="0.2">
      <c r="A2632" s="2" t="s">
        <v>15500</v>
      </c>
      <c r="B2632" s="2" t="s">
        <v>15501</v>
      </c>
      <c r="C2632" s="3">
        <v>37532</v>
      </c>
      <c r="D2632" s="2" t="s">
        <v>15502</v>
      </c>
      <c r="E2632" s="2" t="s">
        <v>6707</v>
      </c>
      <c r="F2632" s="2" t="s">
        <v>525</v>
      </c>
      <c r="G2632" s="2" t="s">
        <v>679</v>
      </c>
      <c r="H2632" s="4" t="s">
        <v>15503</v>
      </c>
      <c r="I2632" s="5" t="s">
        <v>15504</v>
      </c>
      <c r="J2632" s="2" t="s">
        <v>51</v>
      </c>
      <c r="K2632" s="2" t="s">
        <v>26</v>
      </c>
      <c r="L2632" s="2"/>
      <c r="M2632" s="8" t="s">
        <v>74</v>
      </c>
      <c r="N2632" s="2" t="s">
        <v>6141</v>
      </c>
      <c r="O2632" s="2" t="s">
        <v>296</v>
      </c>
      <c r="P2632" s="6">
        <v>8985</v>
      </c>
      <c r="Q2632" s="7" t="s">
        <v>52391</v>
      </c>
    </row>
    <row r="2633" spans="1:17" x14ac:dyDescent="0.2">
      <c r="A2633" s="2" t="s">
        <v>15505</v>
      </c>
      <c r="B2633" s="2" t="s">
        <v>15506</v>
      </c>
      <c r="C2633" s="3">
        <v>26758</v>
      </c>
      <c r="D2633" s="2" t="s">
        <v>15507</v>
      </c>
      <c r="E2633" s="2" t="s">
        <v>583</v>
      </c>
      <c r="F2633" s="2" t="s">
        <v>1421</v>
      </c>
      <c r="G2633" s="2" t="s">
        <v>113</v>
      </c>
      <c r="H2633" s="4" t="s">
        <v>15508</v>
      </c>
      <c r="I2633" s="5" t="s">
        <v>15509</v>
      </c>
      <c r="J2633" s="2" t="s">
        <v>84</v>
      </c>
      <c r="K2633" s="2" t="s">
        <v>73</v>
      </c>
      <c r="L2633" s="2"/>
      <c r="M2633" s="8" t="s">
        <v>105</v>
      </c>
      <c r="N2633" s="2" t="s">
        <v>1819</v>
      </c>
      <c r="O2633" s="2" t="s">
        <v>198</v>
      </c>
      <c r="P2633" s="6">
        <v>9756</v>
      </c>
      <c r="Q2633" s="7" t="s">
        <v>52391</v>
      </c>
    </row>
    <row r="2634" spans="1:17" x14ac:dyDescent="0.2">
      <c r="A2634" s="2" t="s">
        <v>15510</v>
      </c>
      <c r="B2634" s="2" t="s">
        <v>15511</v>
      </c>
      <c r="C2634" s="3">
        <v>19466</v>
      </c>
      <c r="D2634" s="2" t="s">
        <v>15512</v>
      </c>
      <c r="E2634" s="2" t="s">
        <v>1196</v>
      </c>
      <c r="F2634" s="2" t="s">
        <v>15513</v>
      </c>
      <c r="G2634" s="2" t="s">
        <v>413</v>
      </c>
      <c r="H2634" s="4" t="s">
        <v>15514</v>
      </c>
      <c r="I2634" s="5" t="s">
        <v>15515</v>
      </c>
      <c r="J2634" s="2" t="s">
        <v>63</v>
      </c>
      <c r="K2634" s="2" t="s">
        <v>73</v>
      </c>
      <c r="L2634" s="2"/>
      <c r="M2634" s="8" t="s">
        <v>39</v>
      </c>
      <c r="N2634" s="2" t="s">
        <v>4889</v>
      </c>
      <c r="O2634" s="2" t="s">
        <v>54</v>
      </c>
      <c r="P2634" s="6">
        <v>3200</v>
      </c>
      <c r="Q2634" s="7" t="s">
        <v>52391</v>
      </c>
    </row>
    <row r="2635" spans="1:17" x14ac:dyDescent="0.2">
      <c r="A2635" s="2" t="s">
        <v>15516</v>
      </c>
      <c r="B2635" s="2" t="s">
        <v>15517</v>
      </c>
      <c r="C2635" s="3">
        <v>19603</v>
      </c>
      <c r="D2635" s="2" t="s">
        <v>15518</v>
      </c>
      <c r="E2635" s="2" t="s">
        <v>2403</v>
      </c>
      <c r="F2635" s="2" t="s">
        <v>1991</v>
      </c>
      <c r="G2635" s="2" t="s">
        <v>702</v>
      </c>
      <c r="H2635" s="4" t="s">
        <v>15519</v>
      </c>
      <c r="I2635" s="5" t="s">
        <v>15520</v>
      </c>
      <c r="J2635" s="2" t="s">
        <v>25</v>
      </c>
      <c r="K2635" s="2" t="s">
        <v>38</v>
      </c>
      <c r="L2635" s="2"/>
      <c r="M2635" s="8" t="s">
        <v>116</v>
      </c>
      <c r="N2635" s="2" t="s">
        <v>2741</v>
      </c>
      <c r="O2635" s="2" t="s">
        <v>312</v>
      </c>
      <c r="P2635" s="6">
        <v>6126</v>
      </c>
      <c r="Q2635" s="7" t="s">
        <v>52391</v>
      </c>
    </row>
    <row r="2636" spans="1:17" x14ac:dyDescent="0.2">
      <c r="A2636" s="2" t="s">
        <v>15521</v>
      </c>
      <c r="B2636" s="2" t="s">
        <v>15522</v>
      </c>
      <c r="C2636" s="3">
        <v>25944</v>
      </c>
      <c r="D2636" s="2" t="s">
        <v>15523</v>
      </c>
      <c r="E2636" s="2" t="s">
        <v>1039</v>
      </c>
      <c r="F2636" s="2" t="s">
        <v>92</v>
      </c>
      <c r="G2636" s="2" t="s">
        <v>413</v>
      </c>
      <c r="H2636" s="4" t="s">
        <v>15524</v>
      </c>
      <c r="I2636" s="5" t="s">
        <v>15525</v>
      </c>
      <c r="J2636" s="2" t="s">
        <v>84</v>
      </c>
      <c r="K2636" s="2" t="s">
        <v>73</v>
      </c>
      <c r="L2636" s="2"/>
      <c r="M2636" s="8" t="s">
        <v>74</v>
      </c>
      <c r="N2636" s="2" t="s">
        <v>735</v>
      </c>
      <c r="O2636" s="2" t="s">
        <v>29</v>
      </c>
      <c r="P2636" s="6">
        <v>9152</v>
      </c>
      <c r="Q2636" s="7" t="s">
        <v>52391</v>
      </c>
    </row>
    <row r="2637" spans="1:17" x14ac:dyDescent="0.2">
      <c r="A2637" s="2" t="s">
        <v>15526</v>
      </c>
      <c r="B2637" s="2" t="s">
        <v>15527</v>
      </c>
      <c r="C2637" s="3">
        <v>27495</v>
      </c>
      <c r="D2637" s="2" t="s">
        <v>15528</v>
      </c>
      <c r="E2637" s="2" t="s">
        <v>444</v>
      </c>
      <c r="F2637" s="2" t="s">
        <v>846</v>
      </c>
      <c r="G2637" s="2" t="s">
        <v>437</v>
      </c>
      <c r="H2637" s="4" t="s">
        <v>15529</v>
      </c>
      <c r="I2637" s="5" t="s">
        <v>15530</v>
      </c>
      <c r="J2637" s="2" t="s">
        <v>63</v>
      </c>
      <c r="K2637" s="2" t="s">
        <v>38</v>
      </c>
      <c r="L2637" s="2"/>
      <c r="M2637" s="8" t="s">
        <v>27</v>
      </c>
      <c r="N2637" s="2" t="s">
        <v>5874</v>
      </c>
      <c r="O2637" s="2" t="s">
        <v>107</v>
      </c>
      <c r="P2637" s="6">
        <v>9141</v>
      </c>
      <c r="Q2637" s="7" t="s">
        <v>52391</v>
      </c>
    </row>
    <row r="2638" spans="1:17" x14ac:dyDescent="0.2">
      <c r="A2638" s="2" t="s">
        <v>15531</v>
      </c>
      <c r="B2638" s="2" t="s">
        <v>15532</v>
      </c>
      <c r="C2638" s="3">
        <v>19371</v>
      </c>
      <c r="D2638" s="2" t="s">
        <v>15533</v>
      </c>
      <c r="E2638" s="2" t="s">
        <v>9998</v>
      </c>
      <c r="F2638" s="2" t="s">
        <v>3223</v>
      </c>
      <c r="G2638" s="2" t="s">
        <v>702</v>
      </c>
      <c r="H2638" s="4" t="s">
        <v>15534</v>
      </c>
      <c r="I2638" s="5" t="s">
        <v>15535</v>
      </c>
      <c r="J2638" s="2" t="s">
        <v>63</v>
      </c>
      <c r="K2638" s="2" t="s">
        <v>73</v>
      </c>
      <c r="L2638" s="2"/>
      <c r="M2638" s="8" t="s">
        <v>143</v>
      </c>
      <c r="N2638" s="2" t="s">
        <v>1493</v>
      </c>
      <c r="O2638" s="2" t="s">
        <v>54</v>
      </c>
      <c r="P2638" s="6">
        <v>6549</v>
      </c>
      <c r="Q2638" s="7" t="s">
        <v>52391</v>
      </c>
    </row>
    <row r="2639" spans="1:17" x14ac:dyDescent="0.2">
      <c r="A2639" s="2" t="s">
        <v>15536</v>
      </c>
      <c r="B2639" s="2" t="s">
        <v>15537</v>
      </c>
      <c r="C2639" s="3">
        <v>20331</v>
      </c>
      <c r="D2639" s="2" t="s">
        <v>15538</v>
      </c>
      <c r="E2639" s="2" t="s">
        <v>468</v>
      </c>
      <c r="F2639" s="2" t="s">
        <v>428</v>
      </c>
      <c r="G2639" s="2" t="s">
        <v>478</v>
      </c>
      <c r="H2639" s="4" t="s">
        <v>15539</v>
      </c>
      <c r="I2639" s="5" t="s">
        <v>15540</v>
      </c>
      <c r="J2639" s="2" t="s">
        <v>51</v>
      </c>
      <c r="K2639" s="2" t="s">
        <v>38</v>
      </c>
      <c r="L2639" s="2"/>
      <c r="M2639" s="8" t="s">
        <v>39</v>
      </c>
      <c r="N2639" s="2" t="s">
        <v>8734</v>
      </c>
      <c r="O2639" s="2" t="s">
        <v>41</v>
      </c>
      <c r="P2639" s="6">
        <v>3147</v>
      </c>
      <c r="Q2639" s="7" t="s">
        <v>52391</v>
      </c>
    </row>
    <row r="2640" spans="1:17" x14ac:dyDescent="0.2">
      <c r="A2640" s="2" t="s">
        <v>15541</v>
      </c>
      <c r="B2640" s="2" t="s">
        <v>15542</v>
      </c>
      <c r="C2640" s="3">
        <v>35975</v>
      </c>
      <c r="D2640" s="2" t="s">
        <v>15543</v>
      </c>
      <c r="E2640" s="2" t="s">
        <v>2949</v>
      </c>
      <c r="F2640" s="2" t="s">
        <v>15544</v>
      </c>
      <c r="G2640" s="2" t="s">
        <v>184</v>
      </c>
      <c r="H2640" s="4" t="s">
        <v>15545</v>
      </c>
      <c r="I2640" s="5" t="s">
        <v>15546</v>
      </c>
      <c r="J2640" s="2" t="s">
        <v>51</v>
      </c>
      <c r="K2640" s="2" t="s">
        <v>73</v>
      </c>
      <c r="L2640" s="2"/>
      <c r="M2640" s="8" t="s">
        <v>105</v>
      </c>
      <c r="N2640" s="2" t="s">
        <v>4372</v>
      </c>
      <c r="O2640" s="2" t="s">
        <v>312</v>
      </c>
      <c r="P2640" s="6">
        <v>5760</v>
      </c>
      <c r="Q2640" s="7" t="s">
        <v>52391</v>
      </c>
    </row>
    <row r="2641" spans="1:17" x14ac:dyDescent="0.2">
      <c r="A2641" s="2" t="s">
        <v>15547</v>
      </c>
      <c r="B2641" s="2" t="s">
        <v>15548</v>
      </c>
      <c r="C2641" s="3">
        <v>32569</v>
      </c>
      <c r="D2641" s="2" t="s">
        <v>15549</v>
      </c>
      <c r="E2641" s="2" t="s">
        <v>547</v>
      </c>
      <c r="F2641" s="2" t="s">
        <v>15550</v>
      </c>
      <c r="G2641" s="2" t="s">
        <v>81</v>
      </c>
      <c r="H2641" s="4" t="s">
        <v>15551</v>
      </c>
      <c r="I2641" s="5" t="s">
        <v>15552</v>
      </c>
      <c r="J2641" s="2" t="s">
        <v>51</v>
      </c>
      <c r="K2641" s="2" t="s">
        <v>38</v>
      </c>
      <c r="L2641" s="2"/>
      <c r="M2641" s="8" t="s">
        <v>52</v>
      </c>
      <c r="N2641" s="2" t="s">
        <v>1804</v>
      </c>
      <c r="O2641" s="2" t="s">
        <v>296</v>
      </c>
      <c r="P2641" s="6">
        <v>2649</v>
      </c>
      <c r="Q2641" s="7" t="s">
        <v>52391</v>
      </c>
    </row>
    <row r="2642" spans="1:17" x14ac:dyDescent="0.2">
      <c r="A2642" s="2" t="s">
        <v>15553</v>
      </c>
      <c r="B2642" s="2" t="s">
        <v>15554</v>
      </c>
      <c r="C2642" s="3">
        <v>33914</v>
      </c>
      <c r="D2642" s="2" t="s">
        <v>15555</v>
      </c>
      <c r="E2642" s="2" t="s">
        <v>4391</v>
      </c>
      <c r="F2642" s="2" t="s">
        <v>2101</v>
      </c>
      <c r="G2642" s="2" t="s">
        <v>687</v>
      </c>
      <c r="H2642" s="4" t="s">
        <v>15556</v>
      </c>
      <c r="I2642" s="5" t="s">
        <v>15557</v>
      </c>
      <c r="J2642" s="2" t="s">
        <v>51</v>
      </c>
      <c r="K2642" s="2" t="s">
        <v>26</v>
      </c>
      <c r="L2642" s="2"/>
      <c r="M2642" s="8" t="s">
        <v>116</v>
      </c>
      <c r="N2642" s="2" t="s">
        <v>15558</v>
      </c>
      <c r="O2642" s="2" t="s">
        <v>198</v>
      </c>
      <c r="P2642" s="6">
        <v>4197</v>
      </c>
      <c r="Q2642" s="7" t="s">
        <v>52391</v>
      </c>
    </row>
    <row r="2643" spans="1:17" x14ac:dyDescent="0.2">
      <c r="A2643" s="2" t="s">
        <v>15559</v>
      </c>
      <c r="B2643" s="2" t="s">
        <v>15560</v>
      </c>
      <c r="C2643" s="3">
        <v>24361</v>
      </c>
      <c r="D2643" s="2" t="s">
        <v>15561</v>
      </c>
      <c r="E2643" s="2" t="s">
        <v>3970</v>
      </c>
      <c r="F2643" s="2" t="s">
        <v>1779</v>
      </c>
      <c r="G2643" s="2" t="s">
        <v>48</v>
      </c>
      <c r="H2643" s="4" t="s">
        <v>15562</v>
      </c>
      <c r="I2643" s="5" t="s">
        <v>15563</v>
      </c>
      <c r="J2643" s="2" t="s">
        <v>63</v>
      </c>
      <c r="K2643" s="2" t="s">
        <v>38</v>
      </c>
      <c r="L2643" s="2"/>
      <c r="M2643" s="8" t="s">
        <v>268</v>
      </c>
      <c r="N2643" s="2" t="s">
        <v>8750</v>
      </c>
      <c r="O2643" s="2" t="s">
        <v>243</v>
      </c>
      <c r="P2643" s="6">
        <v>7233</v>
      </c>
      <c r="Q2643" s="7" t="s">
        <v>52391</v>
      </c>
    </row>
    <row r="2644" spans="1:17" x14ac:dyDescent="0.2">
      <c r="A2644" s="2" t="s">
        <v>15564</v>
      </c>
      <c r="B2644" s="2" t="s">
        <v>15565</v>
      </c>
      <c r="C2644" s="3">
        <v>34753</v>
      </c>
      <c r="D2644" s="2" t="s">
        <v>15566</v>
      </c>
      <c r="E2644" s="2" t="s">
        <v>4651</v>
      </c>
      <c r="F2644" s="2" t="s">
        <v>15567</v>
      </c>
      <c r="G2644" s="2" t="s">
        <v>132</v>
      </c>
      <c r="H2644" s="4" t="s">
        <v>15568</v>
      </c>
      <c r="I2644" s="5" t="s">
        <v>15569</v>
      </c>
      <c r="J2644" s="2" t="s">
        <v>63</v>
      </c>
      <c r="K2644" s="2" t="s">
        <v>38</v>
      </c>
      <c r="L2644" s="2"/>
      <c r="M2644" s="8" t="s">
        <v>74</v>
      </c>
      <c r="N2644" s="2" t="s">
        <v>11707</v>
      </c>
      <c r="O2644" s="2" t="s">
        <v>54</v>
      </c>
      <c r="P2644" s="6">
        <v>2230</v>
      </c>
      <c r="Q2644" s="7" t="s">
        <v>52391</v>
      </c>
    </row>
    <row r="2645" spans="1:17" x14ac:dyDescent="0.2">
      <c r="A2645" s="2" t="s">
        <v>15570</v>
      </c>
      <c r="B2645" s="2" t="s">
        <v>15571</v>
      </c>
      <c r="C2645" s="3">
        <v>35411</v>
      </c>
      <c r="D2645" s="2" t="s">
        <v>15572</v>
      </c>
      <c r="E2645" s="2" t="s">
        <v>870</v>
      </c>
      <c r="F2645" s="2" t="s">
        <v>15573</v>
      </c>
      <c r="G2645" s="2" t="s">
        <v>223</v>
      </c>
      <c r="H2645" s="4" t="s">
        <v>15574</v>
      </c>
      <c r="I2645" s="5" t="s">
        <v>15575</v>
      </c>
      <c r="J2645" s="2" t="s">
        <v>84</v>
      </c>
      <c r="K2645" s="2" t="s">
        <v>38</v>
      </c>
      <c r="L2645" s="2"/>
      <c r="M2645" s="8" t="s">
        <v>105</v>
      </c>
      <c r="N2645" s="2" t="s">
        <v>144</v>
      </c>
      <c r="O2645" s="2" t="s">
        <v>243</v>
      </c>
      <c r="P2645" s="6">
        <v>6682</v>
      </c>
      <c r="Q2645" s="7" t="s">
        <v>52391</v>
      </c>
    </row>
    <row r="2646" spans="1:17" x14ac:dyDescent="0.2">
      <c r="A2646" s="2" t="s">
        <v>15576</v>
      </c>
      <c r="B2646" s="2" t="s">
        <v>15577</v>
      </c>
      <c r="C2646" s="3">
        <v>25488</v>
      </c>
      <c r="D2646" s="2" t="s">
        <v>15578</v>
      </c>
      <c r="E2646" s="2" t="s">
        <v>654</v>
      </c>
      <c r="F2646" s="2" t="s">
        <v>15579</v>
      </c>
      <c r="G2646" s="2" t="s">
        <v>478</v>
      </c>
      <c r="H2646" s="4" t="s">
        <v>15580</v>
      </c>
      <c r="I2646" s="5" t="s">
        <v>15581</v>
      </c>
      <c r="J2646" s="2" t="s">
        <v>25</v>
      </c>
      <c r="K2646" s="2" t="s">
        <v>26</v>
      </c>
      <c r="L2646" s="2"/>
      <c r="M2646" s="8" t="s">
        <v>39</v>
      </c>
      <c r="N2646" s="2" t="s">
        <v>12855</v>
      </c>
      <c r="O2646" s="2" t="s">
        <v>312</v>
      </c>
      <c r="P2646" s="6">
        <v>6728</v>
      </c>
      <c r="Q2646" s="7" t="s">
        <v>52391</v>
      </c>
    </row>
    <row r="2647" spans="1:17" x14ac:dyDescent="0.2">
      <c r="A2647" s="2" t="s">
        <v>15582</v>
      </c>
      <c r="B2647" s="2" t="s">
        <v>15583</v>
      </c>
      <c r="C2647" s="3">
        <v>23205</v>
      </c>
      <c r="D2647" s="2" t="s">
        <v>15584</v>
      </c>
      <c r="E2647" s="2" t="s">
        <v>1723</v>
      </c>
      <c r="F2647" s="2" t="s">
        <v>4827</v>
      </c>
      <c r="G2647" s="2" t="s">
        <v>341</v>
      </c>
      <c r="H2647" s="4" t="s">
        <v>15585</v>
      </c>
      <c r="I2647" s="5" t="s">
        <v>15586</v>
      </c>
      <c r="J2647" s="2" t="s">
        <v>51</v>
      </c>
      <c r="K2647" s="2" t="s">
        <v>38</v>
      </c>
      <c r="L2647" s="2"/>
      <c r="M2647" s="8" t="s">
        <v>52</v>
      </c>
      <c r="N2647" s="2" t="s">
        <v>6838</v>
      </c>
      <c r="O2647" s="2" t="s">
        <v>29</v>
      </c>
      <c r="P2647" s="6">
        <v>2056</v>
      </c>
      <c r="Q2647" s="7" t="s">
        <v>52391</v>
      </c>
    </row>
    <row r="2648" spans="1:17" x14ac:dyDescent="0.2">
      <c r="A2648" s="2" t="s">
        <v>15587</v>
      </c>
      <c r="B2648" s="2" t="s">
        <v>15588</v>
      </c>
      <c r="C2648" s="3">
        <v>18632</v>
      </c>
      <c r="D2648" s="2" t="s">
        <v>15589</v>
      </c>
      <c r="E2648" s="2" t="s">
        <v>2523</v>
      </c>
      <c r="F2648" s="2" t="s">
        <v>1370</v>
      </c>
      <c r="G2648" s="2" t="s">
        <v>184</v>
      </c>
      <c r="H2648" s="4" t="s">
        <v>15590</v>
      </c>
      <c r="I2648" s="5" t="s">
        <v>15591</v>
      </c>
      <c r="J2648" s="2" t="s">
        <v>84</v>
      </c>
      <c r="K2648" s="2" t="s">
        <v>73</v>
      </c>
      <c r="L2648" s="2"/>
      <c r="M2648" s="8" t="s">
        <v>105</v>
      </c>
      <c r="N2648" s="2" t="s">
        <v>874</v>
      </c>
      <c r="O2648" s="2" t="s">
        <v>87</v>
      </c>
      <c r="P2648" s="6">
        <v>9945</v>
      </c>
      <c r="Q2648" s="7" t="s">
        <v>52391</v>
      </c>
    </row>
    <row r="2649" spans="1:17" x14ac:dyDescent="0.2">
      <c r="A2649" s="2" t="s">
        <v>15592</v>
      </c>
      <c r="B2649" s="2" t="s">
        <v>15593</v>
      </c>
      <c r="C2649" s="3">
        <v>29532</v>
      </c>
      <c r="D2649" s="2" t="s">
        <v>15594</v>
      </c>
      <c r="E2649" s="2" t="s">
        <v>81</v>
      </c>
      <c r="F2649" s="2" t="s">
        <v>357</v>
      </c>
      <c r="G2649" s="2" t="s">
        <v>702</v>
      </c>
      <c r="H2649" s="4" t="s">
        <v>15595</v>
      </c>
      <c r="I2649" s="5" t="s">
        <v>15596</v>
      </c>
      <c r="J2649" s="2" t="s">
        <v>63</v>
      </c>
      <c r="K2649" s="2" t="s">
        <v>38</v>
      </c>
      <c r="L2649" s="2"/>
      <c r="M2649" s="8" t="s">
        <v>52</v>
      </c>
      <c r="N2649" s="2" t="s">
        <v>15597</v>
      </c>
      <c r="O2649" s="2" t="s">
        <v>29</v>
      </c>
      <c r="P2649" s="6">
        <v>5706</v>
      </c>
      <c r="Q2649" s="7" t="s">
        <v>52391</v>
      </c>
    </row>
    <row r="2650" spans="1:17" x14ac:dyDescent="0.2">
      <c r="A2650" s="2" t="s">
        <v>15598</v>
      </c>
      <c r="B2650" s="2" t="s">
        <v>15599</v>
      </c>
      <c r="C2650" s="3">
        <v>18528</v>
      </c>
      <c r="D2650" s="2" t="s">
        <v>15600</v>
      </c>
      <c r="E2650" s="2" t="s">
        <v>282</v>
      </c>
      <c r="F2650" s="2" t="s">
        <v>592</v>
      </c>
      <c r="G2650" s="2" t="s">
        <v>123</v>
      </c>
      <c r="H2650" s="4" t="s">
        <v>15601</v>
      </c>
      <c r="I2650" s="5" t="s">
        <v>15602</v>
      </c>
      <c r="J2650" s="2" t="s">
        <v>84</v>
      </c>
      <c r="K2650" s="2" t="s">
        <v>73</v>
      </c>
      <c r="L2650" s="2"/>
      <c r="M2650" s="8" t="s">
        <v>207</v>
      </c>
      <c r="N2650" s="2" t="s">
        <v>2174</v>
      </c>
      <c r="O2650" s="2" t="s">
        <v>107</v>
      </c>
      <c r="P2650" s="6">
        <v>1797</v>
      </c>
      <c r="Q2650" s="7" t="s">
        <v>52391</v>
      </c>
    </row>
    <row r="2651" spans="1:17" x14ac:dyDescent="0.2">
      <c r="A2651" s="2" t="s">
        <v>15603</v>
      </c>
      <c r="B2651" s="2" t="s">
        <v>15604</v>
      </c>
      <c r="C2651" s="3">
        <v>23025</v>
      </c>
      <c r="D2651" s="2" t="s">
        <v>15605</v>
      </c>
      <c r="E2651" s="2" t="s">
        <v>5766</v>
      </c>
      <c r="F2651" s="2" t="s">
        <v>15606</v>
      </c>
      <c r="G2651" s="2" t="s">
        <v>275</v>
      </c>
      <c r="H2651" s="4" t="s">
        <v>15607</v>
      </c>
      <c r="I2651" s="5" t="s">
        <v>15608</v>
      </c>
      <c r="J2651" s="2" t="s">
        <v>25</v>
      </c>
      <c r="K2651" s="2" t="s">
        <v>38</v>
      </c>
      <c r="L2651" s="2"/>
      <c r="M2651" s="8" t="s">
        <v>85</v>
      </c>
      <c r="N2651" s="2" t="s">
        <v>1812</v>
      </c>
      <c r="O2651" s="2" t="s">
        <v>29</v>
      </c>
      <c r="P2651" s="6">
        <v>9188</v>
      </c>
      <c r="Q2651" s="7" t="s">
        <v>52391</v>
      </c>
    </row>
    <row r="2652" spans="1:17" x14ac:dyDescent="0.2">
      <c r="A2652" s="2" t="s">
        <v>15609</v>
      </c>
      <c r="B2652" s="2" t="s">
        <v>15610</v>
      </c>
      <c r="C2652" s="3">
        <v>29086</v>
      </c>
      <c r="D2652" s="2" t="s">
        <v>15611</v>
      </c>
      <c r="E2652" s="2" t="s">
        <v>2279</v>
      </c>
      <c r="F2652" s="2" t="s">
        <v>15612</v>
      </c>
      <c r="G2652" s="2" t="s">
        <v>679</v>
      </c>
      <c r="H2652" s="4" t="s">
        <v>15613</v>
      </c>
      <c r="I2652" s="5" t="s">
        <v>15614</v>
      </c>
      <c r="J2652" s="2" t="s">
        <v>84</v>
      </c>
      <c r="K2652" s="2" t="s">
        <v>26</v>
      </c>
      <c r="L2652" s="2"/>
      <c r="M2652" s="8" t="s">
        <v>39</v>
      </c>
      <c r="N2652" s="2" t="s">
        <v>15615</v>
      </c>
      <c r="O2652" s="2" t="s">
        <v>107</v>
      </c>
      <c r="P2652" s="6">
        <v>8264</v>
      </c>
      <c r="Q2652" s="7" t="s">
        <v>52391</v>
      </c>
    </row>
    <row r="2653" spans="1:17" x14ac:dyDescent="0.2">
      <c r="A2653" s="2" t="s">
        <v>15616</v>
      </c>
      <c r="B2653" s="2" t="s">
        <v>15617</v>
      </c>
      <c r="C2653" s="3">
        <v>27297</v>
      </c>
      <c r="D2653" s="2" t="s">
        <v>15618</v>
      </c>
      <c r="E2653" s="2" t="s">
        <v>2664</v>
      </c>
      <c r="F2653" s="2" t="s">
        <v>2013</v>
      </c>
      <c r="G2653" s="2" t="s">
        <v>123</v>
      </c>
      <c r="H2653" s="4" t="s">
        <v>15619</v>
      </c>
      <c r="I2653" s="5" t="s">
        <v>15620</v>
      </c>
      <c r="J2653" s="2" t="s">
        <v>51</v>
      </c>
      <c r="K2653" s="2" t="s">
        <v>38</v>
      </c>
      <c r="L2653" s="2"/>
      <c r="M2653" s="8" t="s">
        <v>268</v>
      </c>
      <c r="N2653" s="2" t="s">
        <v>1774</v>
      </c>
      <c r="O2653" s="2" t="s">
        <v>296</v>
      </c>
      <c r="P2653" s="6">
        <v>8056</v>
      </c>
      <c r="Q2653" s="7" t="s">
        <v>52391</v>
      </c>
    </row>
    <row r="2654" spans="1:17" x14ac:dyDescent="0.2">
      <c r="A2654" s="2" t="s">
        <v>15621</v>
      </c>
      <c r="B2654" s="2" t="s">
        <v>4843</v>
      </c>
      <c r="C2654" s="3">
        <v>37243</v>
      </c>
      <c r="D2654" s="2" t="s">
        <v>15622</v>
      </c>
      <c r="E2654" s="2" t="s">
        <v>5677</v>
      </c>
      <c r="F2654" s="2" t="s">
        <v>15623</v>
      </c>
      <c r="G2654" s="2" t="s">
        <v>204</v>
      </c>
      <c r="H2654" s="4" t="s">
        <v>15624</v>
      </c>
      <c r="I2654" s="5" t="s">
        <v>15625</v>
      </c>
      <c r="J2654" s="2" t="s">
        <v>160</v>
      </c>
      <c r="K2654" s="2" t="s">
        <v>73</v>
      </c>
      <c r="L2654" s="2"/>
      <c r="M2654" s="8" t="s">
        <v>105</v>
      </c>
      <c r="N2654" s="2" t="s">
        <v>961</v>
      </c>
      <c r="O2654" s="2" t="s">
        <v>107</v>
      </c>
      <c r="P2654" s="6">
        <v>8604</v>
      </c>
      <c r="Q2654" s="7" t="s">
        <v>52391</v>
      </c>
    </row>
    <row r="2655" spans="1:17" x14ac:dyDescent="0.2">
      <c r="A2655" s="2" t="s">
        <v>15626</v>
      </c>
      <c r="B2655" s="2" t="s">
        <v>15627</v>
      </c>
      <c r="C2655" s="3">
        <v>35722</v>
      </c>
      <c r="D2655" s="2" t="s">
        <v>15628</v>
      </c>
      <c r="E2655" s="2" t="s">
        <v>6601</v>
      </c>
      <c r="F2655" s="2" t="s">
        <v>15629</v>
      </c>
      <c r="G2655" s="2" t="s">
        <v>702</v>
      </c>
      <c r="H2655" s="4" t="s">
        <v>15630</v>
      </c>
      <c r="I2655" s="5" t="s">
        <v>15631</v>
      </c>
      <c r="J2655" s="2" t="s">
        <v>84</v>
      </c>
      <c r="K2655" s="2" t="s">
        <v>26</v>
      </c>
      <c r="L2655" s="2"/>
      <c r="M2655" s="8" t="s">
        <v>105</v>
      </c>
      <c r="N2655" s="2" t="s">
        <v>1747</v>
      </c>
      <c r="O2655" s="2" t="s">
        <v>87</v>
      </c>
      <c r="P2655" s="6">
        <v>4195</v>
      </c>
      <c r="Q2655" s="7" t="s">
        <v>52391</v>
      </c>
    </row>
    <row r="2656" spans="1:17" x14ac:dyDescent="0.2">
      <c r="A2656" s="2" t="s">
        <v>15632</v>
      </c>
      <c r="B2656" s="2" t="s">
        <v>15633</v>
      </c>
      <c r="C2656" s="3">
        <v>18396</v>
      </c>
      <c r="D2656" s="2" t="s">
        <v>15634</v>
      </c>
      <c r="E2656" s="2" t="s">
        <v>11051</v>
      </c>
      <c r="F2656" s="2" t="s">
        <v>1975</v>
      </c>
      <c r="G2656" s="2" t="s">
        <v>194</v>
      </c>
      <c r="H2656" s="4" t="s">
        <v>15635</v>
      </c>
      <c r="I2656" s="5" t="s">
        <v>15636</v>
      </c>
      <c r="J2656" s="2" t="s">
        <v>51</v>
      </c>
      <c r="K2656" s="2" t="s">
        <v>73</v>
      </c>
      <c r="L2656" s="2"/>
      <c r="M2656" s="8" t="s">
        <v>116</v>
      </c>
      <c r="N2656" s="2" t="s">
        <v>1884</v>
      </c>
      <c r="O2656" s="2" t="s">
        <v>41</v>
      </c>
      <c r="P2656" s="6">
        <v>9231</v>
      </c>
      <c r="Q2656" s="7" t="s">
        <v>52391</v>
      </c>
    </row>
    <row r="2657" spans="1:17" x14ac:dyDescent="0.2">
      <c r="A2657" s="2" t="s">
        <v>15637</v>
      </c>
      <c r="B2657" s="2" t="s">
        <v>15638</v>
      </c>
      <c r="C2657" s="3">
        <v>28105</v>
      </c>
      <c r="D2657" s="2" t="s">
        <v>15639</v>
      </c>
      <c r="E2657" s="2" t="s">
        <v>4195</v>
      </c>
      <c r="F2657" s="2" t="s">
        <v>12468</v>
      </c>
      <c r="G2657" s="2" t="s">
        <v>93</v>
      </c>
      <c r="H2657" s="4" t="s">
        <v>15640</v>
      </c>
      <c r="I2657" s="5" t="s">
        <v>15641</v>
      </c>
      <c r="J2657" s="2" t="s">
        <v>25</v>
      </c>
      <c r="K2657" s="2" t="s">
        <v>26</v>
      </c>
      <c r="L2657" s="2"/>
      <c r="M2657" s="8" t="s">
        <v>74</v>
      </c>
      <c r="N2657" s="2" t="s">
        <v>990</v>
      </c>
      <c r="O2657" s="2" t="s">
        <v>243</v>
      </c>
      <c r="P2657" s="6">
        <v>4074</v>
      </c>
      <c r="Q2657" s="7" t="s">
        <v>52391</v>
      </c>
    </row>
    <row r="2658" spans="1:17" x14ac:dyDescent="0.2">
      <c r="A2658" s="2" t="s">
        <v>15642</v>
      </c>
      <c r="B2658" s="2" t="s">
        <v>15643</v>
      </c>
      <c r="C2658" s="3">
        <v>20196</v>
      </c>
      <c r="D2658" s="2" t="s">
        <v>15644</v>
      </c>
      <c r="E2658" s="2" t="s">
        <v>2745</v>
      </c>
      <c r="F2658" s="2" t="s">
        <v>15645</v>
      </c>
      <c r="G2658" s="2" t="s">
        <v>204</v>
      </c>
      <c r="H2658" s="4" t="s">
        <v>15646</v>
      </c>
      <c r="I2658" s="5" t="s">
        <v>15647</v>
      </c>
      <c r="J2658" s="2" t="s">
        <v>63</v>
      </c>
      <c r="K2658" s="2" t="s">
        <v>73</v>
      </c>
      <c r="L2658" s="2"/>
      <c r="M2658" s="8" t="s">
        <v>268</v>
      </c>
      <c r="N2658" s="2" t="s">
        <v>842</v>
      </c>
      <c r="O2658" s="2" t="s">
        <v>188</v>
      </c>
      <c r="P2658" s="6">
        <v>7186</v>
      </c>
      <c r="Q2658" s="7" t="s">
        <v>52391</v>
      </c>
    </row>
    <row r="2659" spans="1:17" x14ac:dyDescent="0.2">
      <c r="A2659" s="2" t="s">
        <v>15648</v>
      </c>
      <c r="B2659" s="2" t="s">
        <v>15649</v>
      </c>
      <c r="C2659" s="3">
        <v>29156</v>
      </c>
      <c r="D2659" s="2" t="s">
        <v>15650</v>
      </c>
      <c r="E2659" s="2" t="s">
        <v>1816</v>
      </c>
      <c r="F2659" s="2" t="s">
        <v>203</v>
      </c>
      <c r="G2659" s="2" t="s">
        <v>113</v>
      </c>
      <c r="H2659" s="4" t="s">
        <v>15651</v>
      </c>
      <c r="I2659" s="5" t="s">
        <v>15652</v>
      </c>
      <c r="J2659" s="2" t="s">
        <v>51</v>
      </c>
      <c r="K2659" s="2" t="s">
        <v>26</v>
      </c>
      <c r="L2659" s="2"/>
      <c r="M2659" s="8" t="s">
        <v>39</v>
      </c>
      <c r="N2659" s="2" t="s">
        <v>1543</v>
      </c>
      <c r="O2659" s="2" t="s">
        <v>29</v>
      </c>
      <c r="P2659" s="6">
        <v>4244</v>
      </c>
      <c r="Q2659" s="7" t="s">
        <v>52391</v>
      </c>
    </row>
    <row r="2660" spans="1:17" x14ac:dyDescent="0.2">
      <c r="A2660" s="2" t="s">
        <v>15653</v>
      </c>
      <c r="B2660" s="2" t="s">
        <v>15654</v>
      </c>
      <c r="C2660" s="3">
        <v>25812</v>
      </c>
      <c r="D2660" s="2" t="s">
        <v>15655</v>
      </c>
      <c r="E2660" s="2" t="s">
        <v>2759</v>
      </c>
      <c r="F2660" s="2" t="s">
        <v>382</v>
      </c>
      <c r="G2660" s="2" t="s">
        <v>102</v>
      </c>
      <c r="H2660" s="4" t="s">
        <v>15656</v>
      </c>
      <c r="I2660" s="5" t="s">
        <v>15657</v>
      </c>
      <c r="J2660" s="2" t="s">
        <v>25</v>
      </c>
      <c r="K2660" s="2" t="s">
        <v>73</v>
      </c>
      <c r="L2660" s="2"/>
      <c r="M2660" s="8" t="s">
        <v>376</v>
      </c>
      <c r="N2660" s="2" t="s">
        <v>5011</v>
      </c>
      <c r="O2660" s="2" t="s">
        <v>198</v>
      </c>
      <c r="P2660" s="6">
        <v>4637</v>
      </c>
      <c r="Q2660" s="7" t="s">
        <v>52391</v>
      </c>
    </row>
    <row r="2661" spans="1:17" x14ac:dyDescent="0.2">
      <c r="A2661" s="2" t="s">
        <v>15658</v>
      </c>
      <c r="B2661" s="2" t="s">
        <v>15659</v>
      </c>
      <c r="C2661" s="3">
        <v>37789</v>
      </c>
      <c r="D2661" s="2" t="s">
        <v>15660</v>
      </c>
      <c r="E2661" s="2" t="s">
        <v>6152</v>
      </c>
      <c r="F2661" s="2" t="s">
        <v>15661</v>
      </c>
      <c r="G2661" s="2" t="s">
        <v>437</v>
      </c>
      <c r="H2661" s="4" t="s">
        <v>15662</v>
      </c>
      <c r="I2661" s="5" t="s">
        <v>15663</v>
      </c>
      <c r="J2661" s="2" t="s">
        <v>160</v>
      </c>
      <c r="K2661" s="2" t="s">
        <v>38</v>
      </c>
      <c r="L2661" s="2"/>
      <c r="M2661" s="8" t="s">
        <v>74</v>
      </c>
      <c r="N2661" s="2" t="s">
        <v>1222</v>
      </c>
      <c r="O2661" s="2" t="s">
        <v>87</v>
      </c>
      <c r="P2661" s="6">
        <v>8440</v>
      </c>
      <c r="Q2661" s="7" t="s">
        <v>52391</v>
      </c>
    </row>
    <row r="2662" spans="1:17" x14ac:dyDescent="0.2">
      <c r="A2662" s="2" t="s">
        <v>15664</v>
      </c>
      <c r="B2662" s="2" t="s">
        <v>15665</v>
      </c>
      <c r="C2662" s="3">
        <v>28473</v>
      </c>
      <c r="D2662" s="2" t="s">
        <v>15666</v>
      </c>
      <c r="E2662" s="2" t="s">
        <v>693</v>
      </c>
      <c r="F2662" s="2" t="s">
        <v>453</v>
      </c>
      <c r="G2662" s="2" t="s">
        <v>22</v>
      </c>
      <c r="H2662" s="4" t="s">
        <v>15667</v>
      </c>
      <c r="I2662" s="5" t="s">
        <v>15668</v>
      </c>
      <c r="J2662" s="2" t="s">
        <v>63</v>
      </c>
      <c r="K2662" s="2" t="s">
        <v>38</v>
      </c>
      <c r="L2662" s="2"/>
      <c r="M2662" s="8" t="s">
        <v>85</v>
      </c>
      <c r="N2662" s="2" t="s">
        <v>1176</v>
      </c>
      <c r="O2662" s="2" t="s">
        <v>188</v>
      </c>
      <c r="P2662" s="6">
        <v>3402</v>
      </c>
      <c r="Q2662" s="7" t="s">
        <v>52391</v>
      </c>
    </row>
    <row r="2663" spans="1:17" x14ac:dyDescent="0.2">
      <c r="A2663" s="2" t="s">
        <v>15669</v>
      </c>
      <c r="B2663" s="2" t="s">
        <v>15670</v>
      </c>
      <c r="C2663" s="3">
        <v>21736</v>
      </c>
      <c r="D2663" s="2" t="s">
        <v>15671</v>
      </c>
      <c r="E2663" s="2" t="s">
        <v>148</v>
      </c>
      <c r="F2663" s="2" t="s">
        <v>15672</v>
      </c>
      <c r="G2663" s="2" t="s">
        <v>123</v>
      </c>
      <c r="H2663" s="4" t="s">
        <v>15673</v>
      </c>
      <c r="I2663" s="5" t="s">
        <v>15674</v>
      </c>
      <c r="J2663" s="2" t="s">
        <v>51</v>
      </c>
      <c r="K2663" s="2" t="s">
        <v>38</v>
      </c>
      <c r="L2663" s="2"/>
      <c r="M2663" s="8" t="s">
        <v>105</v>
      </c>
      <c r="N2663" s="2" t="s">
        <v>3662</v>
      </c>
      <c r="O2663" s="2" t="s">
        <v>41</v>
      </c>
      <c r="P2663" s="6">
        <v>9707</v>
      </c>
      <c r="Q2663" s="7" t="s">
        <v>52391</v>
      </c>
    </row>
    <row r="2664" spans="1:17" x14ac:dyDescent="0.2">
      <c r="A2664" s="2" t="s">
        <v>7790</v>
      </c>
      <c r="B2664" s="2" t="s">
        <v>7791</v>
      </c>
      <c r="C2664" s="3">
        <v>35099</v>
      </c>
      <c r="D2664" s="2" t="s">
        <v>7792</v>
      </c>
      <c r="E2664" s="2" t="s">
        <v>1678</v>
      </c>
      <c r="F2664" s="2" t="s">
        <v>213</v>
      </c>
      <c r="G2664" s="2" t="s">
        <v>184</v>
      </c>
      <c r="H2664" s="4" t="s">
        <v>7793</v>
      </c>
      <c r="I2664" s="5" t="s">
        <v>7794</v>
      </c>
      <c r="J2664" s="2" t="s">
        <v>25</v>
      </c>
      <c r="K2664" s="2" t="s">
        <v>73</v>
      </c>
      <c r="L2664" s="2"/>
      <c r="M2664" s="8" t="s">
        <v>105</v>
      </c>
      <c r="N2664" s="2" t="s">
        <v>6838</v>
      </c>
      <c r="O2664" s="2" t="s">
        <v>312</v>
      </c>
      <c r="P2664" s="6">
        <v>9191</v>
      </c>
      <c r="Q2664" s="7" t="s">
        <v>7795</v>
      </c>
    </row>
    <row r="2665" spans="1:17" x14ac:dyDescent="0.2">
      <c r="A2665" s="2" t="s">
        <v>15681</v>
      </c>
      <c r="B2665" s="2" t="s">
        <v>15682</v>
      </c>
      <c r="C2665" s="3">
        <v>17640</v>
      </c>
      <c r="D2665" s="2" t="s">
        <v>15683</v>
      </c>
      <c r="E2665" s="2" t="s">
        <v>4051</v>
      </c>
      <c r="F2665" s="2" t="s">
        <v>15684</v>
      </c>
      <c r="G2665" s="2" t="s">
        <v>223</v>
      </c>
      <c r="H2665" s="4" t="s">
        <v>15685</v>
      </c>
      <c r="I2665" s="5" t="s">
        <v>15686</v>
      </c>
      <c r="J2665" s="2" t="s">
        <v>160</v>
      </c>
      <c r="K2665" s="2" t="s">
        <v>73</v>
      </c>
      <c r="L2665" s="2"/>
      <c r="M2665" s="8" t="s">
        <v>85</v>
      </c>
      <c r="N2665" s="2" t="s">
        <v>3393</v>
      </c>
      <c r="O2665" s="2" t="s">
        <v>29</v>
      </c>
      <c r="P2665" s="6">
        <v>5770</v>
      </c>
      <c r="Q2665" s="7" t="s">
        <v>52391</v>
      </c>
    </row>
    <row r="2666" spans="1:17" x14ac:dyDescent="0.2">
      <c r="A2666" s="2" t="s">
        <v>15687</v>
      </c>
      <c r="B2666" s="2" t="s">
        <v>15688</v>
      </c>
      <c r="C2666" s="3">
        <v>29991</v>
      </c>
      <c r="D2666" s="2" t="s">
        <v>15689</v>
      </c>
      <c r="E2666" s="2" t="s">
        <v>1858</v>
      </c>
      <c r="F2666" s="2" t="s">
        <v>15690</v>
      </c>
      <c r="G2666" s="2" t="s">
        <v>194</v>
      </c>
      <c r="H2666" s="4" t="s">
        <v>15691</v>
      </c>
      <c r="I2666" s="5" t="s">
        <v>15692</v>
      </c>
      <c r="J2666" s="2" t="s">
        <v>160</v>
      </c>
      <c r="K2666" s="2" t="s">
        <v>26</v>
      </c>
      <c r="L2666" s="2"/>
      <c r="M2666" s="8" t="s">
        <v>39</v>
      </c>
      <c r="N2666" s="2" t="s">
        <v>2685</v>
      </c>
      <c r="O2666" s="2" t="s">
        <v>29</v>
      </c>
      <c r="P2666" s="6">
        <v>6536</v>
      </c>
      <c r="Q2666" s="7" t="s">
        <v>52391</v>
      </c>
    </row>
    <row r="2667" spans="1:17" x14ac:dyDescent="0.2">
      <c r="A2667" s="2" t="s">
        <v>15693</v>
      </c>
      <c r="B2667" s="2" t="s">
        <v>15694</v>
      </c>
      <c r="C2667" s="3">
        <v>25389</v>
      </c>
      <c r="D2667" s="2" t="s">
        <v>15695</v>
      </c>
      <c r="E2667" s="2" t="s">
        <v>1118</v>
      </c>
      <c r="F2667" s="2" t="s">
        <v>15696</v>
      </c>
      <c r="G2667" s="2" t="s">
        <v>123</v>
      </c>
      <c r="H2667" s="4" t="s">
        <v>15697</v>
      </c>
      <c r="I2667" s="5" t="s">
        <v>15698</v>
      </c>
      <c r="J2667" s="2" t="s">
        <v>51</v>
      </c>
      <c r="K2667" s="2" t="s">
        <v>73</v>
      </c>
      <c r="L2667" s="2"/>
      <c r="M2667" s="8" t="s">
        <v>116</v>
      </c>
      <c r="N2667" s="2" t="s">
        <v>735</v>
      </c>
      <c r="O2667" s="2" t="s">
        <v>54</v>
      </c>
      <c r="P2667" s="6">
        <v>8010</v>
      </c>
      <c r="Q2667" s="7" t="s">
        <v>52391</v>
      </c>
    </row>
    <row r="2668" spans="1:17" x14ac:dyDescent="0.2">
      <c r="A2668" s="2" t="s">
        <v>15699</v>
      </c>
      <c r="B2668" s="2" t="s">
        <v>15700</v>
      </c>
      <c r="C2668" s="3">
        <v>26849</v>
      </c>
      <c r="D2668" s="2" t="s">
        <v>15701</v>
      </c>
      <c r="E2668" s="2" t="s">
        <v>1160</v>
      </c>
      <c r="F2668" s="2" t="s">
        <v>1267</v>
      </c>
      <c r="G2668" s="2" t="s">
        <v>223</v>
      </c>
      <c r="H2668" s="4" t="s">
        <v>15702</v>
      </c>
      <c r="I2668" s="5" t="s">
        <v>15703</v>
      </c>
      <c r="J2668" s="2" t="s">
        <v>160</v>
      </c>
      <c r="K2668" s="2" t="s">
        <v>73</v>
      </c>
      <c r="L2668" s="2"/>
      <c r="M2668" s="8" t="s">
        <v>27</v>
      </c>
      <c r="N2668" s="2" t="s">
        <v>9223</v>
      </c>
      <c r="O2668" s="2" t="s">
        <v>87</v>
      </c>
      <c r="P2668" s="6">
        <v>9038</v>
      </c>
      <c r="Q2668" s="7" t="s">
        <v>52391</v>
      </c>
    </row>
    <row r="2669" spans="1:17" x14ac:dyDescent="0.2">
      <c r="A2669" s="2" t="s">
        <v>15704</v>
      </c>
      <c r="B2669" s="2" t="s">
        <v>15705</v>
      </c>
      <c r="C2669" s="3">
        <v>16540</v>
      </c>
      <c r="D2669" s="2" t="s">
        <v>15706</v>
      </c>
      <c r="E2669" s="2" t="s">
        <v>348</v>
      </c>
      <c r="F2669" s="2" t="s">
        <v>1779</v>
      </c>
      <c r="G2669" s="2" t="s">
        <v>113</v>
      </c>
      <c r="H2669" s="4" t="s">
        <v>15707</v>
      </c>
      <c r="I2669" s="5" t="s">
        <v>15419</v>
      </c>
      <c r="J2669" s="2" t="s">
        <v>160</v>
      </c>
      <c r="K2669" s="2" t="s">
        <v>38</v>
      </c>
      <c r="L2669" s="2"/>
      <c r="M2669" s="8" t="s">
        <v>74</v>
      </c>
      <c r="N2669" s="2" t="s">
        <v>7472</v>
      </c>
      <c r="O2669" s="2" t="s">
        <v>87</v>
      </c>
      <c r="P2669" s="6">
        <v>4246</v>
      </c>
      <c r="Q2669" s="7" t="s">
        <v>52391</v>
      </c>
    </row>
    <row r="2670" spans="1:17" x14ac:dyDescent="0.2">
      <c r="A2670" s="2" t="s">
        <v>15708</v>
      </c>
      <c r="B2670" s="2" t="s">
        <v>15709</v>
      </c>
      <c r="C2670" s="3">
        <v>34631</v>
      </c>
      <c r="D2670" s="2" t="s">
        <v>15710</v>
      </c>
      <c r="E2670" s="2" t="s">
        <v>6829</v>
      </c>
      <c r="F2670" s="2" t="s">
        <v>15711</v>
      </c>
      <c r="G2670" s="2" t="s">
        <v>702</v>
      </c>
      <c r="H2670" s="4" t="s">
        <v>15712</v>
      </c>
      <c r="I2670" s="5" t="s">
        <v>15713</v>
      </c>
      <c r="J2670" s="2" t="s">
        <v>84</v>
      </c>
      <c r="K2670" s="2" t="s">
        <v>26</v>
      </c>
      <c r="L2670" s="2"/>
      <c r="M2670" s="8" t="s">
        <v>207</v>
      </c>
      <c r="N2670" s="2" t="s">
        <v>12276</v>
      </c>
      <c r="O2670" s="2" t="s">
        <v>107</v>
      </c>
      <c r="P2670" s="6">
        <v>5818</v>
      </c>
      <c r="Q2670" s="7" t="s">
        <v>52391</v>
      </c>
    </row>
    <row r="2671" spans="1:17" x14ac:dyDescent="0.2">
      <c r="A2671" s="2" t="s">
        <v>15714</v>
      </c>
      <c r="B2671" s="2" t="s">
        <v>15715</v>
      </c>
      <c r="C2671" s="3">
        <v>26121</v>
      </c>
      <c r="D2671" s="2" t="s">
        <v>15716</v>
      </c>
      <c r="E2671" s="2" t="s">
        <v>173</v>
      </c>
      <c r="F2671" s="2" t="s">
        <v>639</v>
      </c>
      <c r="G2671" s="2" t="s">
        <v>123</v>
      </c>
      <c r="H2671" s="4" t="s">
        <v>15717</v>
      </c>
      <c r="I2671" s="5" t="s">
        <v>15718</v>
      </c>
      <c r="J2671" s="2" t="s">
        <v>63</v>
      </c>
      <c r="K2671" s="2" t="s">
        <v>38</v>
      </c>
      <c r="L2671" s="2"/>
      <c r="M2671" s="8" t="s">
        <v>268</v>
      </c>
      <c r="N2671" s="2" t="s">
        <v>6134</v>
      </c>
      <c r="O2671" s="2" t="s">
        <v>107</v>
      </c>
      <c r="P2671" s="6">
        <v>9258</v>
      </c>
      <c r="Q2671" s="7" t="s">
        <v>52391</v>
      </c>
    </row>
    <row r="2672" spans="1:17" x14ac:dyDescent="0.2">
      <c r="A2672" s="2" t="s">
        <v>15719</v>
      </c>
      <c r="B2672" s="2" t="s">
        <v>15720</v>
      </c>
      <c r="C2672" s="3">
        <v>21789</v>
      </c>
      <c r="D2672" s="2" t="s">
        <v>15721</v>
      </c>
      <c r="E2672" s="2" t="s">
        <v>4807</v>
      </c>
      <c r="F2672" s="2" t="s">
        <v>15722</v>
      </c>
      <c r="G2672" s="2" t="s">
        <v>275</v>
      </c>
      <c r="H2672" s="4" t="s">
        <v>15723</v>
      </c>
      <c r="I2672" s="5" t="s">
        <v>15724</v>
      </c>
      <c r="J2672" s="2" t="s">
        <v>160</v>
      </c>
      <c r="K2672" s="2" t="s">
        <v>26</v>
      </c>
      <c r="L2672" s="2"/>
      <c r="M2672" s="8" t="s">
        <v>52</v>
      </c>
      <c r="N2672" s="2" t="s">
        <v>1702</v>
      </c>
      <c r="O2672" s="2" t="s">
        <v>29</v>
      </c>
      <c r="P2672" s="6">
        <v>5370</v>
      </c>
      <c r="Q2672" s="7" t="s">
        <v>52391</v>
      </c>
    </row>
    <row r="2673" spans="1:17" x14ac:dyDescent="0.2">
      <c r="A2673" s="2" t="s">
        <v>15725</v>
      </c>
      <c r="B2673" s="2" t="s">
        <v>15726</v>
      </c>
      <c r="C2673" s="3">
        <v>20318</v>
      </c>
      <c r="D2673" s="2" t="s">
        <v>15727</v>
      </c>
      <c r="E2673" s="2" t="s">
        <v>396</v>
      </c>
      <c r="F2673" s="2" t="s">
        <v>15728</v>
      </c>
      <c r="G2673" s="2" t="s">
        <v>413</v>
      </c>
      <c r="H2673" s="4" t="s">
        <v>15729</v>
      </c>
      <c r="I2673" s="5" t="s">
        <v>15730</v>
      </c>
      <c r="J2673" s="2" t="s">
        <v>25</v>
      </c>
      <c r="K2673" s="2" t="s">
        <v>38</v>
      </c>
      <c r="L2673" s="2"/>
      <c r="M2673" s="8" t="s">
        <v>85</v>
      </c>
      <c r="N2673" s="2" t="s">
        <v>7768</v>
      </c>
      <c r="O2673" s="2" t="s">
        <v>188</v>
      </c>
      <c r="P2673" s="6">
        <v>2939</v>
      </c>
      <c r="Q2673" s="7" t="s">
        <v>52391</v>
      </c>
    </row>
    <row r="2674" spans="1:17" x14ac:dyDescent="0.2">
      <c r="A2674" s="2" t="s">
        <v>15731</v>
      </c>
      <c r="B2674" s="2" t="s">
        <v>15732</v>
      </c>
      <c r="C2674" s="3">
        <v>16613</v>
      </c>
      <c r="D2674" s="2" t="s">
        <v>15733</v>
      </c>
      <c r="E2674" s="2" t="s">
        <v>2438</v>
      </c>
      <c r="F2674" s="2" t="s">
        <v>1363</v>
      </c>
      <c r="G2674" s="2" t="s">
        <v>275</v>
      </c>
      <c r="H2674" s="4" t="s">
        <v>15734</v>
      </c>
      <c r="I2674" s="5" t="s">
        <v>15735</v>
      </c>
      <c r="J2674" s="2" t="s">
        <v>25</v>
      </c>
      <c r="K2674" s="2" t="s">
        <v>26</v>
      </c>
      <c r="L2674" s="2"/>
      <c r="M2674" s="8" t="s">
        <v>105</v>
      </c>
      <c r="N2674" s="2" t="s">
        <v>1493</v>
      </c>
      <c r="O2674" s="2" t="s">
        <v>87</v>
      </c>
      <c r="P2674" s="6">
        <v>7494</v>
      </c>
      <c r="Q2674" s="7" t="s">
        <v>52391</v>
      </c>
    </row>
    <row r="2675" spans="1:17" x14ac:dyDescent="0.2">
      <c r="A2675" s="2" t="s">
        <v>15736</v>
      </c>
      <c r="B2675" s="2" t="s">
        <v>15737</v>
      </c>
      <c r="C2675" s="3">
        <v>21156</v>
      </c>
      <c r="D2675" s="2" t="s">
        <v>15738</v>
      </c>
      <c r="E2675" s="2" t="s">
        <v>3519</v>
      </c>
      <c r="F2675" s="2" t="s">
        <v>12399</v>
      </c>
      <c r="G2675" s="2" t="s">
        <v>478</v>
      </c>
      <c r="H2675" s="4" t="s">
        <v>15739</v>
      </c>
      <c r="I2675" s="5" t="s">
        <v>15740</v>
      </c>
      <c r="J2675" s="2" t="s">
        <v>63</v>
      </c>
      <c r="K2675" s="2" t="s">
        <v>73</v>
      </c>
      <c r="L2675" s="2"/>
      <c r="M2675" s="8" t="s">
        <v>105</v>
      </c>
      <c r="N2675" s="2" t="s">
        <v>1465</v>
      </c>
      <c r="O2675" s="2" t="s">
        <v>29</v>
      </c>
      <c r="P2675" s="6">
        <v>6466</v>
      </c>
      <c r="Q2675" s="7" t="s">
        <v>52391</v>
      </c>
    </row>
    <row r="2676" spans="1:17" x14ac:dyDescent="0.2">
      <c r="A2676" s="2" t="s">
        <v>15741</v>
      </c>
      <c r="B2676" s="2" t="s">
        <v>15742</v>
      </c>
      <c r="C2676" s="3">
        <v>22872</v>
      </c>
      <c r="D2676" s="2" t="s">
        <v>15743</v>
      </c>
      <c r="E2676" s="2" t="s">
        <v>5065</v>
      </c>
      <c r="F2676" s="2" t="s">
        <v>1342</v>
      </c>
      <c r="G2676" s="2" t="s">
        <v>175</v>
      </c>
      <c r="H2676" s="4" t="s">
        <v>15744</v>
      </c>
      <c r="I2676" s="5" t="s">
        <v>15745</v>
      </c>
      <c r="J2676" s="2" t="s">
        <v>51</v>
      </c>
      <c r="K2676" s="2" t="s">
        <v>73</v>
      </c>
      <c r="L2676" s="2"/>
      <c r="M2676" s="8" t="s">
        <v>143</v>
      </c>
      <c r="N2676" s="2" t="s">
        <v>2111</v>
      </c>
      <c r="O2676" s="2" t="s">
        <v>107</v>
      </c>
      <c r="P2676" s="6">
        <v>8947</v>
      </c>
      <c r="Q2676" s="7" t="s">
        <v>52391</v>
      </c>
    </row>
    <row r="2677" spans="1:17" x14ac:dyDescent="0.2">
      <c r="A2677" s="2" t="s">
        <v>15746</v>
      </c>
      <c r="B2677" s="2" t="s">
        <v>15747</v>
      </c>
      <c r="C2677" s="3">
        <v>27270</v>
      </c>
      <c r="D2677" s="2" t="s">
        <v>15748</v>
      </c>
      <c r="E2677" s="2" t="s">
        <v>10283</v>
      </c>
      <c r="F2677" s="2" t="s">
        <v>15749</v>
      </c>
      <c r="G2677" s="2" t="s">
        <v>223</v>
      </c>
      <c r="H2677" s="4" t="s">
        <v>15750</v>
      </c>
      <c r="I2677" s="5" t="s">
        <v>15751</v>
      </c>
      <c r="J2677" s="2" t="s">
        <v>63</v>
      </c>
      <c r="K2677" s="2" t="s">
        <v>38</v>
      </c>
      <c r="L2677" s="2"/>
      <c r="M2677" s="8" t="s">
        <v>74</v>
      </c>
      <c r="N2677" s="2" t="s">
        <v>4267</v>
      </c>
      <c r="O2677" s="2" t="s">
        <v>54</v>
      </c>
      <c r="P2677" s="6">
        <v>8795</v>
      </c>
      <c r="Q2677" s="7" t="s">
        <v>52391</v>
      </c>
    </row>
    <row r="2678" spans="1:17" x14ac:dyDescent="0.2">
      <c r="A2678" s="2" t="s">
        <v>15752</v>
      </c>
      <c r="B2678" s="2" t="s">
        <v>6937</v>
      </c>
      <c r="C2678" s="3">
        <v>20440</v>
      </c>
      <c r="D2678" s="2" t="s">
        <v>15753</v>
      </c>
      <c r="E2678" s="2" t="s">
        <v>2115</v>
      </c>
      <c r="F2678" s="2" t="s">
        <v>2185</v>
      </c>
      <c r="G2678" s="2" t="s">
        <v>204</v>
      </c>
      <c r="H2678" s="4" t="s">
        <v>15754</v>
      </c>
      <c r="I2678" s="5" t="s">
        <v>15755</v>
      </c>
      <c r="J2678" s="2" t="s">
        <v>84</v>
      </c>
      <c r="K2678" s="2" t="s">
        <v>73</v>
      </c>
      <c r="L2678" s="2"/>
      <c r="M2678" s="8" t="s">
        <v>376</v>
      </c>
      <c r="N2678" s="2" t="s">
        <v>1767</v>
      </c>
      <c r="O2678" s="2" t="s">
        <v>188</v>
      </c>
      <c r="P2678" s="6">
        <v>1846</v>
      </c>
      <c r="Q2678" s="7" t="s">
        <v>52391</v>
      </c>
    </row>
    <row r="2679" spans="1:17" x14ac:dyDescent="0.2">
      <c r="A2679" s="2" t="s">
        <v>15756</v>
      </c>
      <c r="B2679" s="2" t="s">
        <v>15757</v>
      </c>
      <c r="C2679" s="3">
        <v>26876</v>
      </c>
      <c r="D2679" s="2" t="s">
        <v>15758</v>
      </c>
      <c r="E2679" s="2" t="s">
        <v>7710</v>
      </c>
      <c r="F2679" s="2" t="s">
        <v>112</v>
      </c>
      <c r="G2679" s="2" t="s">
        <v>123</v>
      </c>
      <c r="H2679" s="4" t="s">
        <v>15759</v>
      </c>
      <c r="I2679" s="5" t="s">
        <v>15760</v>
      </c>
      <c r="J2679" s="2" t="s">
        <v>25</v>
      </c>
      <c r="K2679" s="2" t="s">
        <v>38</v>
      </c>
      <c r="L2679" s="2"/>
      <c r="M2679" s="8" t="s">
        <v>85</v>
      </c>
      <c r="N2679" s="2" t="s">
        <v>8766</v>
      </c>
      <c r="O2679" s="2" t="s">
        <v>29</v>
      </c>
      <c r="P2679" s="6">
        <v>5706</v>
      </c>
      <c r="Q2679" s="7" t="s">
        <v>52391</v>
      </c>
    </row>
    <row r="2680" spans="1:17" x14ac:dyDescent="0.2">
      <c r="A2680" s="2" t="s">
        <v>15761</v>
      </c>
      <c r="B2680" s="2" t="s">
        <v>15762</v>
      </c>
      <c r="C2680" s="3">
        <v>19954</v>
      </c>
      <c r="D2680" s="2" t="s">
        <v>15763</v>
      </c>
      <c r="E2680" s="2" t="s">
        <v>3381</v>
      </c>
      <c r="F2680" s="2" t="s">
        <v>980</v>
      </c>
      <c r="G2680" s="2" t="s">
        <v>292</v>
      </c>
      <c r="H2680" s="4" t="s">
        <v>15764</v>
      </c>
      <c r="I2680" s="5" t="s">
        <v>15765</v>
      </c>
      <c r="J2680" s="2" t="s">
        <v>84</v>
      </c>
      <c r="K2680" s="2" t="s">
        <v>26</v>
      </c>
      <c r="L2680" s="2"/>
      <c r="M2680" s="8" t="s">
        <v>207</v>
      </c>
      <c r="N2680" s="2" t="s">
        <v>2474</v>
      </c>
      <c r="O2680" s="2" t="s">
        <v>87</v>
      </c>
      <c r="P2680" s="6">
        <v>1668</v>
      </c>
      <c r="Q2680" s="7" t="s">
        <v>52391</v>
      </c>
    </row>
    <row r="2681" spans="1:17" x14ac:dyDescent="0.2">
      <c r="A2681" s="2" t="s">
        <v>15766</v>
      </c>
      <c r="B2681" s="2" t="s">
        <v>15767</v>
      </c>
      <c r="C2681" s="3">
        <v>35400</v>
      </c>
      <c r="D2681" s="2" t="s">
        <v>15768</v>
      </c>
      <c r="E2681" s="2" t="s">
        <v>1266</v>
      </c>
      <c r="F2681" s="2" t="s">
        <v>15769</v>
      </c>
      <c r="G2681" s="2" t="s">
        <v>102</v>
      </c>
      <c r="H2681" s="4" t="s">
        <v>15770</v>
      </c>
      <c r="I2681" s="5" t="s">
        <v>15771</v>
      </c>
      <c r="J2681" s="2" t="s">
        <v>84</v>
      </c>
      <c r="K2681" s="2" t="s">
        <v>38</v>
      </c>
      <c r="L2681" s="2"/>
      <c r="M2681" s="8" t="s">
        <v>85</v>
      </c>
      <c r="N2681" s="2" t="s">
        <v>15772</v>
      </c>
      <c r="O2681" s="2" t="s">
        <v>54</v>
      </c>
      <c r="P2681" s="6">
        <v>2755</v>
      </c>
      <c r="Q2681" s="7" t="s">
        <v>52391</v>
      </c>
    </row>
    <row r="2682" spans="1:17" x14ac:dyDescent="0.2">
      <c r="A2682" s="2" t="s">
        <v>15773</v>
      </c>
      <c r="B2682" s="2" t="s">
        <v>15774</v>
      </c>
      <c r="C2682" s="3">
        <v>25803</v>
      </c>
      <c r="D2682" s="2" t="s">
        <v>15775</v>
      </c>
      <c r="E2682" s="2" t="s">
        <v>468</v>
      </c>
      <c r="F2682" s="2" t="s">
        <v>15776</v>
      </c>
      <c r="G2682" s="2" t="s">
        <v>81</v>
      </c>
      <c r="H2682" s="4" t="s">
        <v>15777</v>
      </c>
      <c r="I2682" s="5" t="s">
        <v>15778</v>
      </c>
      <c r="J2682" s="2" t="s">
        <v>160</v>
      </c>
      <c r="K2682" s="2" t="s">
        <v>26</v>
      </c>
      <c r="L2682" s="2"/>
      <c r="M2682" s="8" t="s">
        <v>27</v>
      </c>
      <c r="N2682" s="2" t="s">
        <v>2574</v>
      </c>
      <c r="O2682" s="2" t="s">
        <v>198</v>
      </c>
      <c r="P2682" s="6">
        <v>5490</v>
      </c>
      <c r="Q2682" s="7" t="s">
        <v>52391</v>
      </c>
    </row>
    <row r="2683" spans="1:17" x14ac:dyDescent="0.2">
      <c r="A2683" s="2" t="s">
        <v>15779</v>
      </c>
      <c r="B2683" s="2" t="s">
        <v>15780</v>
      </c>
      <c r="C2683" s="3">
        <v>24050</v>
      </c>
      <c r="D2683" s="2" t="s">
        <v>15781</v>
      </c>
      <c r="E2683" s="2" t="s">
        <v>1808</v>
      </c>
      <c r="F2683" s="2" t="s">
        <v>15782</v>
      </c>
      <c r="G2683" s="2" t="s">
        <v>214</v>
      </c>
      <c r="H2683" s="4" t="s">
        <v>15783</v>
      </c>
      <c r="I2683" s="5" t="s">
        <v>15784</v>
      </c>
      <c r="J2683" s="2" t="s">
        <v>51</v>
      </c>
      <c r="K2683" s="2" t="s">
        <v>38</v>
      </c>
      <c r="L2683" s="2"/>
      <c r="M2683" s="8" t="s">
        <v>143</v>
      </c>
      <c r="N2683" s="2" t="s">
        <v>3943</v>
      </c>
      <c r="O2683" s="2" t="s">
        <v>198</v>
      </c>
      <c r="P2683" s="6">
        <v>3330</v>
      </c>
      <c r="Q2683" s="7" t="s">
        <v>52391</v>
      </c>
    </row>
    <row r="2684" spans="1:17" x14ac:dyDescent="0.2">
      <c r="A2684" s="2" t="s">
        <v>15785</v>
      </c>
      <c r="B2684" s="2" t="s">
        <v>15786</v>
      </c>
      <c r="C2684" s="3">
        <v>35462</v>
      </c>
      <c r="D2684" s="2" t="s">
        <v>15787</v>
      </c>
      <c r="E2684" s="2" t="s">
        <v>1274</v>
      </c>
      <c r="F2684" s="2" t="s">
        <v>15788</v>
      </c>
      <c r="G2684" s="2" t="s">
        <v>113</v>
      </c>
      <c r="H2684" s="4" t="s">
        <v>15789</v>
      </c>
      <c r="I2684" s="5" t="s">
        <v>15790</v>
      </c>
      <c r="J2684" s="2" t="s">
        <v>63</v>
      </c>
      <c r="K2684" s="2" t="s">
        <v>26</v>
      </c>
      <c r="L2684" s="2"/>
      <c r="M2684" s="8" t="s">
        <v>52</v>
      </c>
      <c r="N2684" s="2" t="s">
        <v>4298</v>
      </c>
      <c r="O2684" s="2" t="s">
        <v>296</v>
      </c>
      <c r="P2684" s="6">
        <v>2664</v>
      </c>
      <c r="Q2684" s="7" t="s">
        <v>52391</v>
      </c>
    </row>
    <row r="2685" spans="1:17" x14ac:dyDescent="0.2">
      <c r="A2685" s="2" t="s">
        <v>15791</v>
      </c>
      <c r="B2685" s="2" t="s">
        <v>11421</v>
      </c>
      <c r="C2685" s="3">
        <v>26701</v>
      </c>
      <c r="D2685" s="2" t="s">
        <v>15792</v>
      </c>
      <c r="E2685" s="2" t="s">
        <v>3216</v>
      </c>
      <c r="F2685" s="2" t="s">
        <v>1837</v>
      </c>
      <c r="G2685" s="2" t="s">
        <v>275</v>
      </c>
      <c r="H2685" s="4" t="s">
        <v>15793</v>
      </c>
      <c r="I2685" s="5" t="s">
        <v>15794</v>
      </c>
      <c r="J2685" s="2" t="s">
        <v>84</v>
      </c>
      <c r="K2685" s="2" t="s">
        <v>38</v>
      </c>
      <c r="L2685" s="2"/>
      <c r="M2685" s="8" t="s">
        <v>268</v>
      </c>
      <c r="N2685" s="2" t="s">
        <v>5172</v>
      </c>
      <c r="O2685" s="2" t="s">
        <v>312</v>
      </c>
      <c r="P2685" s="6">
        <v>7270</v>
      </c>
      <c r="Q2685" s="7" t="s">
        <v>52391</v>
      </c>
    </row>
    <row r="2686" spans="1:17" x14ac:dyDescent="0.2">
      <c r="A2686" s="2" t="s">
        <v>15795</v>
      </c>
      <c r="B2686" s="2" t="s">
        <v>15796</v>
      </c>
      <c r="C2686" s="3">
        <v>16619</v>
      </c>
      <c r="D2686" s="2" t="s">
        <v>15797</v>
      </c>
      <c r="E2686" s="2" t="s">
        <v>1562</v>
      </c>
      <c r="F2686" s="2" t="s">
        <v>3940</v>
      </c>
      <c r="G2686" s="2" t="s">
        <v>48</v>
      </c>
      <c r="H2686" s="4" t="s">
        <v>15798</v>
      </c>
      <c r="I2686" s="5" t="s">
        <v>15799</v>
      </c>
      <c r="J2686" s="2" t="s">
        <v>63</v>
      </c>
      <c r="K2686" s="2" t="s">
        <v>38</v>
      </c>
      <c r="L2686" s="2"/>
      <c r="M2686" s="8" t="s">
        <v>207</v>
      </c>
      <c r="N2686" s="2" t="s">
        <v>7065</v>
      </c>
      <c r="O2686" s="2" t="s">
        <v>188</v>
      </c>
      <c r="P2686" s="6">
        <v>9386</v>
      </c>
      <c r="Q2686" s="7" t="s">
        <v>52391</v>
      </c>
    </row>
    <row r="2687" spans="1:17" x14ac:dyDescent="0.2">
      <c r="A2687" s="2" t="s">
        <v>15800</v>
      </c>
      <c r="B2687" s="2" t="s">
        <v>15801</v>
      </c>
      <c r="C2687" s="3">
        <v>34560</v>
      </c>
      <c r="D2687" s="2" t="s">
        <v>15802</v>
      </c>
      <c r="E2687" s="2" t="s">
        <v>2752</v>
      </c>
      <c r="F2687" s="2" t="s">
        <v>3223</v>
      </c>
      <c r="G2687" s="2" t="s">
        <v>478</v>
      </c>
      <c r="H2687" s="4" t="s">
        <v>15803</v>
      </c>
      <c r="I2687" s="5" t="s">
        <v>15804</v>
      </c>
      <c r="J2687" s="2" t="s">
        <v>25</v>
      </c>
      <c r="K2687" s="2" t="s">
        <v>38</v>
      </c>
      <c r="L2687" s="2"/>
      <c r="M2687" s="8" t="s">
        <v>85</v>
      </c>
      <c r="N2687" s="2" t="s">
        <v>3703</v>
      </c>
      <c r="O2687" s="2" t="s">
        <v>312</v>
      </c>
      <c r="P2687" s="6">
        <v>3926</v>
      </c>
      <c r="Q2687" s="7" t="s">
        <v>52391</v>
      </c>
    </row>
    <row r="2688" spans="1:17" x14ac:dyDescent="0.2">
      <c r="A2688" s="2" t="s">
        <v>15805</v>
      </c>
      <c r="B2688" s="2" t="s">
        <v>15806</v>
      </c>
      <c r="C2688" s="3">
        <v>38682</v>
      </c>
      <c r="D2688" s="2" t="s">
        <v>15807</v>
      </c>
      <c r="E2688" s="2" t="s">
        <v>3859</v>
      </c>
      <c r="F2688" s="2" t="s">
        <v>686</v>
      </c>
      <c r="G2688" s="2" t="s">
        <v>204</v>
      </c>
      <c r="H2688" s="4" t="s">
        <v>15808</v>
      </c>
      <c r="I2688" s="5" t="s">
        <v>15809</v>
      </c>
      <c r="J2688" s="2" t="s">
        <v>160</v>
      </c>
      <c r="K2688" s="2" t="s">
        <v>38</v>
      </c>
      <c r="L2688" s="2"/>
      <c r="M2688" s="8" t="s">
        <v>105</v>
      </c>
      <c r="N2688" s="2" t="s">
        <v>650</v>
      </c>
      <c r="O2688" s="2" t="s">
        <v>243</v>
      </c>
      <c r="P2688" s="6">
        <v>5526</v>
      </c>
      <c r="Q2688" s="7" t="s">
        <v>52391</v>
      </c>
    </row>
    <row r="2689" spans="1:17" x14ac:dyDescent="0.2">
      <c r="A2689" s="2" t="s">
        <v>15810</v>
      </c>
      <c r="B2689" s="2" t="s">
        <v>15811</v>
      </c>
      <c r="C2689" s="3">
        <v>26992</v>
      </c>
      <c r="D2689" s="2" t="s">
        <v>15812</v>
      </c>
      <c r="E2689" s="2" t="s">
        <v>789</v>
      </c>
      <c r="F2689" s="2" t="s">
        <v>15813</v>
      </c>
      <c r="G2689" s="2" t="s">
        <v>437</v>
      </c>
      <c r="H2689" s="4" t="s">
        <v>15814</v>
      </c>
      <c r="I2689" s="5" t="s">
        <v>15815</v>
      </c>
      <c r="J2689" s="2" t="s">
        <v>160</v>
      </c>
      <c r="K2689" s="2" t="s">
        <v>38</v>
      </c>
      <c r="L2689" s="2"/>
      <c r="M2689" s="8" t="s">
        <v>52</v>
      </c>
      <c r="N2689" s="2" t="s">
        <v>6693</v>
      </c>
      <c r="O2689" s="2" t="s">
        <v>243</v>
      </c>
      <c r="P2689" s="6">
        <v>6677</v>
      </c>
      <c r="Q2689" s="7" t="s">
        <v>52391</v>
      </c>
    </row>
    <row r="2690" spans="1:17" x14ac:dyDescent="0.2">
      <c r="A2690" s="2" t="s">
        <v>15816</v>
      </c>
      <c r="B2690" s="2" t="s">
        <v>15817</v>
      </c>
      <c r="C2690" s="3">
        <v>38721</v>
      </c>
      <c r="D2690" s="2" t="s">
        <v>15818</v>
      </c>
      <c r="E2690" s="2" t="s">
        <v>1850</v>
      </c>
      <c r="F2690" s="2" t="s">
        <v>6404</v>
      </c>
      <c r="G2690" s="2" t="s">
        <v>35</v>
      </c>
      <c r="H2690" s="4" t="s">
        <v>15819</v>
      </c>
      <c r="I2690" s="5" t="s">
        <v>15820</v>
      </c>
      <c r="J2690" s="2" t="s">
        <v>160</v>
      </c>
      <c r="K2690" s="2" t="s">
        <v>73</v>
      </c>
      <c r="L2690" s="2"/>
      <c r="M2690" s="8" t="s">
        <v>116</v>
      </c>
      <c r="N2690" s="2" t="s">
        <v>4505</v>
      </c>
      <c r="O2690" s="2" t="s">
        <v>107</v>
      </c>
      <c r="P2690" s="6">
        <v>3570</v>
      </c>
      <c r="Q2690" s="7" t="s">
        <v>52391</v>
      </c>
    </row>
    <row r="2691" spans="1:17" x14ac:dyDescent="0.2">
      <c r="A2691" s="2" t="s">
        <v>15821</v>
      </c>
      <c r="B2691" s="2" t="s">
        <v>11729</v>
      </c>
      <c r="C2691" s="3">
        <v>29620</v>
      </c>
      <c r="D2691" s="2" t="s">
        <v>15822</v>
      </c>
      <c r="E2691" s="2" t="s">
        <v>1967</v>
      </c>
      <c r="F2691" s="2" t="s">
        <v>15823</v>
      </c>
      <c r="G2691" s="2" t="s">
        <v>249</v>
      </c>
      <c r="H2691" s="4" t="s">
        <v>15824</v>
      </c>
      <c r="I2691" s="5" t="s">
        <v>15825</v>
      </c>
      <c r="J2691" s="2" t="s">
        <v>51</v>
      </c>
      <c r="K2691" s="2" t="s">
        <v>73</v>
      </c>
      <c r="L2691" s="2"/>
      <c r="M2691" s="8" t="s">
        <v>27</v>
      </c>
      <c r="N2691" s="2" t="s">
        <v>3597</v>
      </c>
      <c r="O2691" s="2" t="s">
        <v>41</v>
      </c>
      <c r="P2691" s="6">
        <v>7415</v>
      </c>
      <c r="Q2691" s="7" t="s">
        <v>52391</v>
      </c>
    </row>
    <row r="2692" spans="1:17" x14ac:dyDescent="0.2">
      <c r="A2692" s="2" t="s">
        <v>15826</v>
      </c>
      <c r="B2692" s="2" t="s">
        <v>15827</v>
      </c>
      <c r="C2692" s="3">
        <v>29475</v>
      </c>
      <c r="D2692" s="2" t="s">
        <v>15828</v>
      </c>
      <c r="E2692" s="2" t="s">
        <v>10928</v>
      </c>
      <c r="F2692" s="2" t="s">
        <v>15829</v>
      </c>
      <c r="G2692" s="2" t="s">
        <v>249</v>
      </c>
      <c r="H2692" s="4" t="s">
        <v>15830</v>
      </c>
      <c r="I2692" s="5" t="s">
        <v>15831</v>
      </c>
      <c r="J2692" s="2" t="s">
        <v>63</v>
      </c>
      <c r="K2692" s="2" t="s">
        <v>26</v>
      </c>
      <c r="L2692" s="2"/>
      <c r="M2692" s="8" t="s">
        <v>105</v>
      </c>
      <c r="N2692" s="2" t="s">
        <v>1373</v>
      </c>
      <c r="O2692" s="2" t="s">
        <v>188</v>
      </c>
      <c r="P2692" s="6">
        <v>9245</v>
      </c>
      <c r="Q2692" s="7" t="s">
        <v>52391</v>
      </c>
    </row>
    <row r="2693" spans="1:17" x14ac:dyDescent="0.2">
      <c r="A2693" s="2" t="s">
        <v>15832</v>
      </c>
      <c r="B2693" s="2" t="s">
        <v>15833</v>
      </c>
      <c r="C2693" s="3">
        <v>18900</v>
      </c>
      <c r="D2693" s="2" t="s">
        <v>15834</v>
      </c>
      <c r="E2693" s="2" t="s">
        <v>1266</v>
      </c>
      <c r="F2693" s="2" t="s">
        <v>1991</v>
      </c>
      <c r="G2693" s="2" t="s">
        <v>184</v>
      </c>
      <c r="H2693" s="4" t="s">
        <v>15835</v>
      </c>
      <c r="I2693" s="5" t="s">
        <v>15836</v>
      </c>
      <c r="J2693" s="2" t="s">
        <v>160</v>
      </c>
      <c r="K2693" s="2" t="s">
        <v>73</v>
      </c>
      <c r="L2693" s="2"/>
      <c r="M2693" s="8" t="s">
        <v>39</v>
      </c>
      <c r="N2693" s="2" t="s">
        <v>8266</v>
      </c>
      <c r="O2693" s="2" t="s">
        <v>54</v>
      </c>
      <c r="P2693" s="6">
        <v>2404</v>
      </c>
      <c r="Q2693" s="7" t="s">
        <v>52391</v>
      </c>
    </row>
    <row r="2694" spans="1:17" x14ac:dyDescent="0.2">
      <c r="A2694" s="2" t="s">
        <v>15837</v>
      </c>
      <c r="B2694" s="2" t="s">
        <v>15838</v>
      </c>
      <c r="C2694" s="3">
        <v>34055</v>
      </c>
      <c r="D2694" s="2" t="s">
        <v>15839</v>
      </c>
      <c r="E2694" s="2" t="s">
        <v>3907</v>
      </c>
      <c r="F2694" s="2" t="s">
        <v>15840</v>
      </c>
      <c r="G2694" s="2" t="s">
        <v>123</v>
      </c>
      <c r="H2694" s="4" t="s">
        <v>15841</v>
      </c>
      <c r="I2694" s="5" t="s">
        <v>15842</v>
      </c>
      <c r="J2694" s="2" t="s">
        <v>160</v>
      </c>
      <c r="K2694" s="2" t="s">
        <v>38</v>
      </c>
      <c r="L2694" s="2"/>
      <c r="M2694" s="8" t="s">
        <v>105</v>
      </c>
      <c r="N2694" s="2" t="s">
        <v>226</v>
      </c>
      <c r="O2694" s="2" t="s">
        <v>107</v>
      </c>
      <c r="P2694" s="6">
        <v>5961</v>
      </c>
      <c r="Q2694" s="7" t="s">
        <v>52391</v>
      </c>
    </row>
    <row r="2695" spans="1:17" x14ac:dyDescent="0.2">
      <c r="A2695" s="2" t="s">
        <v>15843</v>
      </c>
      <c r="B2695" s="2" t="s">
        <v>15844</v>
      </c>
      <c r="C2695" s="3">
        <v>28560</v>
      </c>
      <c r="D2695" s="2" t="s">
        <v>15845</v>
      </c>
      <c r="E2695" s="2" t="s">
        <v>3361</v>
      </c>
      <c r="F2695" s="2" t="s">
        <v>11316</v>
      </c>
      <c r="G2695" s="2" t="s">
        <v>249</v>
      </c>
      <c r="H2695" s="4" t="s">
        <v>15846</v>
      </c>
      <c r="I2695" s="5" t="s">
        <v>15847</v>
      </c>
      <c r="J2695" s="2" t="s">
        <v>84</v>
      </c>
      <c r="K2695" s="2" t="s">
        <v>73</v>
      </c>
      <c r="L2695" s="2"/>
      <c r="M2695" s="8" t="s">
        <v>376</v>
      </c>
      <c r="N2695" s="2" t="s">
        <v>4605</v>
      </c>
      <c r="O2695" s="2" t="s">
        <v>29</v>
      </c>
      <c r="P2695" s="6">
        <v>8676</v>
      </c>
      <c r="Q2695" s="7" t="s">
        <v>52391</v>
      </c>
    </row>
    <row r="2696" spans="1:17" x14ac:dyDescent="0.2">
      <c r="A2696" s="2" t="s">
        <v>15848</v>
      </c>
      <c r="B2696" s="2" t="s">
        <v>15849</v>
      </c>
      <c r="C2696" s="3">
        <v>23555</v>
      </c>
      <c r="D2696" s="2" t="s">
        <v>15850</v>
      </c>
      <c r="E2696" s="2" t="s">
        <v>7964</v>
      </c>
      <c r="F2696" s="2" t="s">
        <v>412</v>
      </c>
      <c r="G2696" s="2" t="s">
        <v>292</v>
      </c>
      <c r="H2696" s="4" t="s">
        <v>15851</v>
      </c>
      <c r="I2696" s="5" t="s">
        <v>15852</v>
      </c>
      <c r="J2696" s="2" t="s">
        <v>63</v>
      </c>
      <c r="K2696" s="2" t="s">
        <v>26</v>
      </c>
      <c r="L2696" s="2"/>
      <c r="M2696" s="8" t="s">
        <v>85</v>
      </c>
      <c r="N2696" s="2" t="s">
        <v>440</v>
      </c>
      <c r="O2696" s="2" t="s">
        <v>198</v>
      </c>
      <c r="P2696" s="6">
        <v>6512</v>
      </c>
      <c r="Q2696" s="7" t="s">
        <v>52391</v>
      </c>
    </row>
    <row r="2697" spans="1:17" x14ac:dyDescent="0.2">
      <c r="A2697" s="2" t="s">
        <v>15853</v>
      </c>
      <c r="B2697" s="2" t="s">
        <v>15854</v>
      </c>
      <c r="C2697" s="3">
        <v>20313</v>
      </c>
      <c r="D2697" s="2" t="s">
        <v>15855</v>
      </c>
      <c r="E2697" s="2" t="s">
        <v>6908</v>
      </c>
      <c r="F2697" s="2" t="s">
        <v>15856</v>
      </c>
      <c r="G2697" s="2" t="s">
        <v>48</v>
      </c>
      <c r="H2697" s="4" t="s">
        <v>15857</v>
      </c>
      <c r="I2697" s="5" t="s">
        <v>14965</v>
      </c>
      <c r="J2697" s="2" t="s">
        <v>160</v>
      </c>
      <c r="K2697" s="2" t="s">
        <v>26</v>
      </c>
      <c r="L2697" s="2"/>
      <c r="M2697" s="8" t="s">
        <v>116</v>
      </c>
      <c r="N2697" s="2" t="s">
        <v>15858</v>
      </c>
      <c r="O2697" s="2" t="s">
        <v>107</v>
      </c>
      <c r="P2697" s="6">
        <v>7582</v>
      </c>
      <c r="Q2697" s="7" t="s">
        <v>52391</v>
      </c>
    </row>
    <row r="2698" spans="1:17" x14ac:dyDescent="0.2">
      <c r="A2698" s="2" t="s">
        <v>15859</v>
      </c>
      <c r="B2698" s="2" t="s">
        <v>15860</v>
      </c>
      <c r="C2698" s="3">
        <v>37559</v>
      </c>
      <c r="D2698" s="2" t="s">
        <v>15861</v>
      </c>
      <c r="E2698" s="2" t="s">
        <v>4856</v>
      </c>
      <c r="F2698" s="2" t="s">
        <v>1062</v>
      </c>
      <c r="G2698" s="2" t="s">
        <v>48</v>
      </c>
      <c r="H2698" s="4" t="s">
        <v>15862</v>
      </c>
      <c r="I2698" s="5" t="s">
        <v>15863</v>
      </c>
      <c r="J2698" s="2" t="s">
        <v>160</v>
      </c>
      <c r="K2698" s="2" t="s">
        <v>73</v>
      </c>
      <c r="L2698" s="2"/>
      <c r="M2698" s="8" t="s">
        <v>39</v>
      </c>
      <c r="N2698" s="2" t="s">
        <v>595</v>
      </c>
      <c r="O2698" s="2" t="s">
        <v>188</v>
      </c>
      <c r="P2698" s="6">
        <v>6139</v>
      </c>
      <c r="Q2698" s="7" t="s">
        <v>52391</v>
      </c>
    </row>
    <row r="2699" spans="1:17" x14ac:dyDescent="0.2">
      <c r="A2699" s="2" t="s">
        <v>15864</v>
      </c>
      <c r="B2699" s="2" t="s">
        <v>15865</v>
      </c>
      <c r="C2699" s="3">
        <v>27838</v>
      </c>
      <c r="D2699" s="2" t="s">
        <v>15866</v>
      </c>
      <c r="E2699" s="2" t="s">
        <v>2578</v>
      </c>
      <c r="F2699" s="2" t="s">
        <v>686</v>
      </c>
      <c r="G2699" s="2" t="s">
        <v>175</v>
      </c>
      <c r="H2699" s="4" t="s">
        <v>15867</v>
      </c>
      <c r="I2699" s="5" t="s">
        <v>15868</v>
      </c>
      <c r="J2699" s="2" t="s">
        <v>160</v>
      </c>
      <c r="K2699" s="2" t="s">
        <v>26</v>
      </c>
      <c r="L2699" s="2"/>
      <c r="M2699" s="8" t="s">
        <v>52</v>
      </c>
      <c r="N2699" s="2" t="s">
        <v>3039</v>
      </c>
      <c r="O2699" s="2" t="s">
        <v>107</v>
      </c>
      <c r="P2699" s="6">
        <v>6645</v>
      </c>
      <c r="Q2699" s="7" t="s">
        <v>52391</v>
      </c>
    </row>
    <row r="2700" spans="1:17" x14ac:dyDescent="0.2">
      <c r="A2700" s="2" t="s">
        <v>15869</v>
      </c>
      <c r="B2700" s="2" t="s">
        <v>15870</v>
      </c>
      <c r="C2700" s="3">
        <v>36810</v>
      </c>
      <c r="D2700" s="2" t="s">
        <v>15871</v>
      </c>
      <c r="E2700" s="2" t="s">
        <v>899</v>
      </c>
      <c r="F2700" s="2" t="s">
        <v>3223</v>
      </c>
      <c r="G2700" s="2" t="s">
        <v>413</v>
      </c>
      <c r="H2700" s="4" t="s">
        <v>15872</v>
      </c>
      <c r="I2700" s="5" t="s">
        <v>15873</v>
      </c>
      <c r="J2700" s="2" t="s">
        <v>160</v>
      </c>
      <c r="K2700" s="2" t="s">
        <v>73</v>
      </c>
      <c r="L2700" s="2"/>
      <c r="M2700" s="8" t="s">
        <v>39</v>
      </c>
      <c r="N2700" s="2" t="s">
        <v>9376</v>
      </c>
      <c r="O2700" s="2" t="s">
        <v>312</v>
      </c>
      <c r="P2700" s="6">
        <v>3564</v>
      </c>
      <c r="Q2700" s="7" t="s">
        <v>52391</v>
      </c>
    </row>
    <row r="2701" spans="1:17" x14ac:dyDescent="0.2">
      <c r="A2701" s="2" t="s">
        <v>15874</v>
      </c>
      <c r="B2701" s="2" t="s">
        <v>15875</v>
      </c>
      <c r="C2701" s="3">
        <v>26064</v>
      </c>
      <c r="D2701" s="2" t="s">
        <v>15876</v>
      </c>
      <c r="E2701" s="2" t="s">
        <v>7368</v>
      </c>
      <c r="F2701" s="2" t="s">
        <v>15877</v>
      </c>
      <c r="G2701" s="2" t="s">
        <v>437</v>
      </c>
      <c r="H2701" s="4" t="s">
        <v>15878</v>
      </c>
      <c r="I2701" s="5" t="s">
        <v>15879</v>
      </c>
      <c r="J2701" s="2" t="s">
        <v>51</v>
      </c>
      <c r="K2701" s="2" t="s">
        <v>26</v>
      </c>
      <c r="L2701" s="2"/>
      <c r="M2701" s="8" t="s">
        <v>143</v>
      </c>
      <c r="N2701" s="2" t="s">
        <v>197</v>
      </c>
      <c r="O2701" s="2" t="s">
        <v>198</v>
      </c>
      <c r="P2701" s="6">
        <v>2756</v>
      </c>
      <c r="Q2701" s="7" t="s">
        <v>52391</v>
      </c>
    </row>
    <row r="2702" spans="1:17" x14ac:dyDescent="0.2">
      <c r="A2702" s="2" t="s">
        <v>15880</v>
      </c>
      <c r="B2702" s="2" t="s">
        <v>15881</v>
      </c>
      <c r="C2702" s="3">
        <v>37808</v>
      </c>
      <c r="D2702" s="2" t="s">
        <v>15882</v>
      </c>
      <c r="E2702" s="2" t="s">
        <v>2397</v>
      </c>
      <c r="F2702" s="2" t="s">
        <v>15883</v>
      </c>
      <c r="G2702" s="2" t="s">
        <v>292</v>
      </c>
      <c r="H2702" s="4" t="s">
        <v>15884</v>
      </c>
      <c r="I2702" s="5" t="s">
        <v>15885</v>
      </c>
      <c r="J2702" s="2" t="s">
        <v>84</v>
      </c>
      <c r="K2702" s="2" t="s">
        <v>73</v>
      </c>
      <c r="L2702" s="2"/>
      <c r="M2702" s="8" t="s">
        <v>52</v>
      </c>
      <c r="N2702" s="2" t="s">
        <v>6083</v>
      </c>
      <c r="O2702" s="2" t="s">
        <v>29</v>
      </c>
      <c r="P2702" s="6">
        <v>6071</v>
      </c>
      <c r="Q2702" s="7" t="s">
        <v>52391</v>
      </c>
    </row>
    <row r="2703" spans="1:17" x14ac:dyDescent="0.2">
      <c r="A2703" s="2" t="s">
        <v>15886</v>
      </c>
      <c r="B2703" s="2" t="s">
        <v>15887</v>
      </c>
      <c r="C2703" s="3">
        <v>25793</v>
      </c>
      <c r="D2703" s="2" t="s">
        <v>15888</v>
      </c>
      <c r="E2703" s="2" t="s">
        <v>7368</v>
      </c>
      <c r="F2703" s="2" t="s">
        <v>663</v>
      </c>
      <c r="G2703" s="2" t="s">
        <v>341</v>
      </c>
      <c r="H2703" s="4" t="s">
        <v>15889</v>
      </c>
      <c r="I2703" s="5" t="s">
        <v>15890</v>
      </c>
      <c r="J2703" s="2" t="s">
        <v>84</v>
      </c>
      <c r="K2703" s="2" t="s">
        <v>73</v>
      </c>
      <c r="L2703" s="2"/>
      <c r="M2703" s="8" t="s">
        <v>105</v>
      </c>
      <c r="N2703" s="2" t="s">
        <v>1307</v>
      </c>
      <c r="O2703" s="2" t="s">
        <v>87</v>
      </c>
      <c r="P2703" s="6">
        <v>2857</v>
      </c>
      <c r="Q2703" s="7" t="s">
        <v>52391</v>
      </c>
    </row>
    <row r="2704" spans="1:17" x14ac:dyDescent="0.2">
      <c r="A2704" s="2" t="s">
        <v>9636</v>
      </c>
      <c r="B2704" s="2" t="s">
        <v>9637</v>
      </c>
      <c r="C2704" s="3">
        <v>19894</v>
      </c>
      <c r="D2704" s="2" t="s">
        <v>9638</v>
      </c>
      <c r="E2704" s="2" t="s">
        <v>273</v>
      </c>
      <c r="F2704" s="2" t="s">
        <v>193</v>
      </c>
      <c r="G2704" s="2" t="s">
        <v>81</v>
      </c>
      <c r="H2704" s="4" t="s">
        <v>9639</v>
      </c>
      <c r="I2704" s="5" t="s">
        <v>9640</v>
      </c>
      <c r="J2704" s="2" t="s">
        <v>84</v>
      </c>
      <c r="K2704" s="2" t="s">
        <v>73</v>
      </c>
      <c r="L2704" s="2"/>
      <c r="M2704" s="8" t="s">
        <v>85</v>
      </c>
      <c r="N2704" s="2" t="s">
        <v>9641</v>
      </c>
      <c r="O2704" s="2" t="s">
        <v>312</v>
      </c>
      <c r="P2704" s="6">
        <v>3754</v>
      </c>
      <c r="Q2704" s="7" t="s">
        <v>9642</v>
      </c>
    </row>
    <row r="2705" spans="1:17" x14ac:dyDescent="0.2">
      <c r="A2705" s="2" t="s">
        <v>15898</v>
      </c>
      <c r="B2705" s="2" t="s">
        <v>15899</v>
      </c>
      <c r="C2705" s="3">
        <v>34373</v>
      </c>
      <c r="D2705" s="2" t="s">
        <v>15900</v>
      </c>
      <c r="E2705" s="2" t="s">
        <v>2004</v>
      </c>
      <c r="F2705" s="2" t="s">
        <v>15901</v>
      </c>
      <c r="G2705" s="2" t="s">
        <v>184</v>
      </c>
      <c r="H2705" s="4" t="s">
        <v>15902</v>
      </c>
      <c r="I2705" s="5" t="s">
        <v>15903</v>
      </c>
      <c r="J2705" s="2" t="s">
        <v>84</v>
      </c>
      <c r="K2705" s="2" t="s">
        <v>26</v>
      </c>
      <c r="L2705" s="2"/>
      <c r="M2705" s="8" t="s">
        <v>116</v>
      </c>
      <c r="N2705" s="2" t="s">
        <v>7814</v>
      </c>
      <c r="O2705" s="2" t="s">
        <v>312</v>
      </c>
      <c r="P2705" s="6">
        <v>2543</v>
      </c>
      <c r="Q2705" s="7" t="s">
        <v>52391</v>
      </c>
    </row>
    <row r="2706" spans="1:17" x14ac:dyDescent="0.2">
      <c r="A2706" s="2" t="s">
        <v>15904</v>
      </c>
      <c r="B2706" s="2" t="s">
        <v>15905</v>
      </c>
      <c r="C2706" s="3">
        <v>24918</v>
      </c>
      <c r="D2706" s="2" t="s">
        <v>15906</v>
      </c>
      <c r="E2706" s="2" t="s">
        <v>3613</v>
      </c>
      <c r="F2706" s="2" t="s">
        <v>1809</v>
      </c>
      <c r="G2706" s="2" t="s">
        <v>437</v>
      </c>
      <c r="H2706" s="4" t="s">
        <v>15907</v>
      </c>
      <c r="I2706" s="5" t="s">
        <v>15908</v>
      </c>
      <c r="J2706" s="2" t="s">
        <v>84</v>
      </c>
      <c r="K2706" s="2" t="s">
        <v>26</v>
      </c>
      <c r="L2706" s="2"/>
      <c r="M2706" s="8" t="s">
        <v>74</v>
      </c>
      <c r="N2706" s="2" t="s">
        <v>3590</v>
      </c>
      <c r="O2706" s="2" t="s">
        <v>41</v>
      </c>
      <c r="P2706" s="6">
        <v>2965</v>
      </c>
      <c r="Q2706" s="7" t="s">
        <v>52391</v>
      </c>
    </row>
    <row r="2707" spans="1:17" x14ac:dyDescent="0.2">
      <c r="A2707" s="2" t="s">
        <v>15909</v>
      </c>
      <c r="B2707" s="2" t="s">
        <v>15910</v>
      </c>
      <c r="C2707" s="3">
        <v>20934</v>
      </c>
      <c r="D2707" s="2" t="s">
        <v>15911</v>
      </c>
      <c r="E2707" s="2" t="s">
        <v>1717</v>
      </c>
      <c r="F2707" s="2" t="s">
        <v>3382</v>
      </c>
      <c r="G2707" s="2" t="s">
        <v>184</v>
      </c>
      <c r="H2707" s="4" t="s">
        <v>15912</v>
      </c>
      <c r="I2707" s="5" t="s">
        <v>15913</v>
      </c>
      <c r="J2707" s="2" t="s">
        <v>63</v>
      </c>
      <c r="K2707" s="2" t="s">
        <v>73</v>
      </c>
      <c r="L2707" s="2"/>
      <c r="M2707" s="8" t="s">
        <v>85</v>
      </c>
      <c r="N2707" s="2" t="s">
        <v>1099</v>
      </c>
      <c r="O2707" s="2" t="s">
        <v>41</v>
      </c>
      <c r="P2707" s="6">
        <v>9058</v>
      </c>
      <c r="Q2707" s="7" t="s">
        <v>52391</v>
      </c>
    </row>
    <row r="2708" spans="1:17" x14ac:dyDescent="0.2">
      <c r="A2708" s="2" t="s">
        <v>15914</v>
      </c>
      <c r="B2708" s="2" t="s">
        <v>15915</v>
      </c>
      <c r="C2708" s="3">
        <v>32239</v>
      </c>
      <c r="D2708" s="2" t="s">
        <v>15916</v>
      </c>
      <c r="E2708" s="2" t="s">
        <v>3456</v>
      </c>
      <c r="F2708" s="2" t="s">
        <v>239</v>
      </c>
      <c r="G2708" s="2" t="s">
        <v>123</v>
      </c>
      <c r="H2708" s="4" t="s">
        <v>15917</v>
      </c>
      <c r="I2708" s="5" t="s">
        <v>15918</v>
      </c>
      <c r="J2708" s="2" t="s">
        <v>63</v>
      </c>
      <c r="K2708" s="2" t="s">
        <v>38</v>
      </c>
      <c r="L2708" s="2"/>
      <c r="M2708" s="8" t="s">
        <v>52</v>
      </c>
      <c r="N2708" s="2" t="s">
        <v>1789</v>
      </c>
      <c r="O2708" s="2" t="s">
        <v>41</v>
      </c>
      <c r="P2708" s="6">
        <v>6926</v>
      </c>
      <c r="Q2708" s="7" t="s">
        <v>52391</v>
      </c>
    </row>
    <row r="2709" spans="1:17" x14ac:dyDescent="0.2">
      <c r="A2709" s="2" t="s">
        <v>15919</v>
      </c>
      <c r="B2709" s="2" t="s">
        <v>15920</v>
      </c>
      <c r="C2709" s="3">
        <v>29689</v>
      </c>
      <c r="D2709" s="2" t="s">
        <v>15921</v>
      </c>
      <c r="E2709" s="2" t="s">
        <v>6707</v>
      </c>
      <c r="F2709" s="2" t="s">
        <v>453</v>
      </c>
      <c r="G2709" s="2" t="s">
        <v>478</v>
      </c>
      <c r="H2709" s="4" t="s">
        <v>15922</v>
      </c>
      <c r="I2709" s="5" t="s">
        <v>15923</v>
      </c>
      <c r="J2709" s="2" t="s">
        <v>84</v>
      </c>
      <c r="K2709" s="2" t="s">
        <v>26</v>
      </c>
      <c r="L2709" s="2"/>
      <c r="M2709" s="8" t="s">
        <v>116</v>
      </c>
      <c r="N2709" s="2" t="s">
        <v>7588</v>
      </c>
      <c r="O2709" s="2" t="s">
        <v>29</v>
      </c>
      <c r="P2709" s="6">
        <v>4503</v>
      </c>
      <c r="Q2709" s="7" t="s">
        <v>52391</v>
      </c>
    </row>
    <row r="2710" spans="1:17" x14ac:dyDescent="0.2">
      <c r="A2710" s="2" t="s">
        <v>15924</v>
      </c>
      <c r="B2710" s="2" t="s">
        <v>15925</v>
      </c>
      <c r="C2710" s="3">
        <v>22588</v>
      </c>
      <c r="D2710" s="2" t="s">
        <v>15926</v>
      </c>
      <c r="E2710" s="2" t="s">
        <v>1258</v>
      </c>
      <c r="F2710" s="2" t="s">
        <v>10945</v>
      </c>
      <c r="G2710" s="2" t="s">
        <v>341</v>
      </c>
      <c r="H2710" s="4" t="s">
        <v>15927</v>
      </c>
      <c r="I2710" s="5" t="s">
        <v>15928</v>
      </c>
      <c r="J2710" s="2" t="s">
        <v>63</v>
      </c>
      <c r="K2710" s="2" t="s">
        <v>38</v>
      </c>
      <c r="L2710" s="2"/>
      <c r="M2710" s="8" t="s">
        <v>27</v>
      </c>
      <c r="N2710" s="2" t="s">
        <v>2874</v>
      </c>
      <c r="O2710" s="2" t="s">
        <v>87</v>
      </c>
      <c r="P2710" s="6">
        <v>3960</v>
      </c>
      <c r="Q2710" s="7" t="s">
        <v>52391</v>
      </c>
    </row>
    <row r="2711" spans="1:17" x14ac:dyDescent="0.2">
      <c r="A2711" s="2" t="s">
        <v>15929</v>
      </c>
      <c r="B2711" s="2" t="s">
        <v>15930</v>
      </c>
      <c r="C2711" s="3">
        <v>38599</v>
      </c>
      <c r="D2711" s="2" t="s">
        <v>15931</v>
      </c>
      <c r="E2711" s="2" t="s">
        <v>1226</v>
      </c>
      <c r="F2711" s="2" t="s">
        <v>15932</v>
      </c>
      <c r="G2711" s="2" t="s">
        <v>702</v>
      </c>
      <c r="H2711" s="4" t="s">
        <v>15933</v>
      </c>
      <c r="I2711" s="5" t="s">
        <v>15934</v>
      </c>
      <c r="J2711" s="2" t="s">
        <v>25</v>
      </c>
      <c r="K2711" s="2" t="s">
        <v>26</v>
      </c>
      <c r="L2711" s="2"/>
      <c r="M2711" s="8" t="s">
        <v>85</v>
      </c>
      <c r="N2711" s="2" t="s">
        <v>4241</v>
      </c>
      <c r="O2711" s="2" t="s">
        <v>312</v>
      </c>
      <c r="P2711" s="6">
        <v>5036</v>
      </c>
      <c r="Q2711" s="7" t="s">
        <v>52391</v>
      </c>
    </row>
    <row r="2712" spans="1:17" x14ac:dyDescent="0.2">
      <c r="A2712" s="2" t="s">
        <v>15935</v>
      </c>
      <c r="B2712" s="2" t="s">
        <v>15936</v>
      </c>
      <c r="C2712" s="3">
        <v>28815</v>
      </c>
      <c r="D2712" s="2" t="s">
        <v>15937</v>
      </c>
      <c r="E2712" s="2" t="s">
        <v>1504</v>
      </c>
      <c r="F2712" s="2" t="s">
        <v>10470</v>
      </c>
      <c r="G2712" s="2" t="s">
        <v>22</v>
      </c>
      <c r="H2712" s="4" t="s">
        <v>15938</v>
      </c>
      <c r="I2712" s="5" t="s">
        <v>15939</v>
      </c>
      <c r="J2712" s="2" t="s">
        <v>25</v>
      </c>
      <c r="K2712" s="2" t="s">
        <v>73</v>
      </c>
      <c r="L2712" s="2"/>
      <c r="M2712" s="8" t="s">
        <v>85</v>
      </c>
      <c r="N2712" s="2" t="s">
        <v>8734</v>
      </c>
      <c r="O2712" s="2" t="s">
        <v>41</v>
      </c>
      <c r="P2712" s="6">
        <v>9077</v>
      </c>
      <c r="Q2712" s="7" t="s">
        <v>52391</v>
      </c>
    </row>
    <row r="2713" spans="1:17" x14ac:dyDescent="0.2">
      <c r="A2713" s="2" t="s">
        <v>15940</v>
      </c>
      <c r="B2713" s="2" t="s">
        <v>15941</v>
      </c>
      <c r="C2713" s="3">
        <v>37441</v>
      </c>
      <c r="D2713" s="2" t="s">
        <v>15942</v>
      </c>
      <c r="E2713" s="2" t="s">
        <v>555</v>
      </c>
      <c r="F2713" s="2" t="s">
        <v>2766</v>
      </c>
      <c r="G2713" s="2" t="s">
        <v>194</v>
      </c>
      <c r="H2713" s="4" t="s">
        <v>15943</v>
      </c>
      <c r="I2713" s="5" t="s">
        <v>15944</v>
      </c>
      <c r="J2713" s="2" t="s">
        <v>160</v>
      </c>
      <c r="K2713" s="2" t="s">
        <v>38</v>
      </c>
      <c r="L2713" s="2"/>
      <c r="M2713" s="8" t="s">
        <v>268</v>
      </c>
      <c r="N2713" s="2" t="s">
        <v>7459</v>
      </c>
      <c r="O2713" s="2" t="s">
        <v>243</v>
      </c>
      <c r="P2713" s="6">
        <v>2090</v>
      </c>
      <c r="Q2713" s="7" t="s">
        <v>52391</v>
      </c>
    </row>
    <row r="2714" spans="1:17" x14ac:dyDescent="0.2">
      <c r="A2714" s="2" t="s">
        <v>15945</v>
      </c>
      <c r="B2714" s="2" t="s">
        <v>15946</v>
      </c>
      <c r="C2714" s="3">
        <v>37725</v>
      </c>
      <c r="D2714" s="2" t="s">
        <v>15947</v>
      </c>
      <c r="E2714" s="2" t="s">
        <v>419</v>
      </c>
      <c r="F2714" s="2" t="s">
        <v>2439</v>
      </c>
      <c r="G2714" s="2" t="s">
        <v>702</v>
      </c>
      <c r="H2714" s="4" t="s">
        <v>15948</v>
      </c>
      <c r="I2714" s="5" t="s">
        <v>15949</v>
      </c>
      <c r="J2714" s="2" t="s">
        <v>63</v>
      </c>
      <c r="K2714" s="2" t="s">
        <v>73</v>
      </c>
      <c r="L2714" s="2"/>
      <c r="M2714" s="8" t="s">
        <v>268</v>
      </c>
      <c r="N2714" s="2" t="s">
        <v>3285</v>
      </c>
      <c r="O2714" s="2" t="s">
        <v>312</v>
      </c>
      <c r="P2714" s="6">
        <v>5145</v>
      </c>
      <c r="Q2714" s="7" t="s">
        <v>52391</v>
      </c>
    </row>
    <row r="2715" spans="1:17" x14ac:dyDescent="0.2">
      <c r="A2715" s="2" t="s">
        <v>15950</v>
      </c>
      <c r="B2715" s="2" t="s">
        <v>15951</v>
      </c>
      <c r="C2715" s="3">
        <v>27860</v>
      </c>
      <c r="D2715" s="2" t="s">
        <v>15952</v>
      </c>
      <c r="E2715" s="2" t="s">
        <v>5101</v>
      </c>
      <c r="F2715" s="2" t="s">
        <v>15953</v>
      </c>
      <c r="G2715" s="2" t="s">
        <v>35</v>
      </c>
      <c r="H2715" s="4" t="s">
        <v>15954</v>
      </c>
      <c r="I2715" s="5" t="s">
        <v>15955</v>
      </c>
      <c r="J2715" s="2" t="s">
        <v>160</v>
      </c>
      <c r="K2715" s="2" t="s">
        <v>26</v>
      </c>
      <c r="L2715" s="2"/>
      <c r="M2715" s="8" t="s">
        <v>85</v>
      </c>
      <c r="N2715" s="2" t="s">
        <v>6315</v>
      </c>
      <c r="O2715" s="2" t="s">
        <v>107</v>
      </c>
      <c r="P2715" s="6">
        <v>6731</v>
      </c>
      <c r="Q2715" s="7" t="s">
        <v>52391</v>
      </c>
    </row>
    <row r="2716" spans="1:17" x14ac:dyDescent="0.2">
      <c r="A2716" s="2" t="s">
        <v>15956</v>
      </c>
      <c r="B2716" s="2" t="s">
        <v>15957</v>
      </c>
      <c r="C2716" s="3">
        <v>25943</v>
      </c>
      <c r="D2716" s="2" t="s">
        <v>15958</v>
      </c>
      <c r="E2716" s="2" t="s">
        <v>1836</v>
      </c>
      <c r="F2716" s="2" t="s">
        <v>15959</v>
      </c>
      <c r="G2716" s="2" t="s">
        <v>123</v>
      </c>
      <c r="H2716" s="4" t="s">
        <v>15960</v>
      </c>
      <c r="I2716" s="5" t="s">
        <v>15961</v>
      </c>
      <c r="J2716" s="2" t="s">
        <v>160</v>
      </c>
      <c r="K2716" s="2" t="s">
        <v>26</v>
      </c>
      <c r="L2716" s="2"/>
      <c r="M2716" s="8" t="s">
        <v>27</v>
      </c>
      <c r="N2716" s="2" t="s">
        <v>5919</v>
      </c>
      <c r="O2716" s="2" t="s">
        <v>243</v>
      </c>
      <c r="P2716" s="6">
        <v>8601</v>
      </c>
      <c r="Q2716" s="7" t="s">
        <v>52391</v>
      </c>
    </row>
    <row r="2717" spans="1:17" x14ac:dyDescent="0.2">
      <c r="A2717" s="2" t="s">
        <v>15962</v>
      </c>
      <c r="B2717" s="2" t="s">
        <v>8596</v>
      </c>
      <c r="C2717" s="3">
        <v>32610</v>
      </c>
      <c r="D2717" s="2" t="s">
        <v>15963</v>
      </c>
      <c r="E2717" s="2" t="s">
        <v>4283</v>
      </c>
      <c r="F2717" s="2" t="s">
        <v>1075</v>
      </c>
      <c r="G2717" s="2" t="s">
        <v>702</v>
      </c>
      <c r="H2717" s="4" t="s">
        <v>15964</v>
      </c>
      <c r="I2717" s="5" t="s">
        <v>15965</v>
      </c>
      <c r="J2717" s="2" t="s">
        <v>160</v>
      </c>
      <c r="K2717" s="2" t="s">
        <v>73</v>
      </c>
      <c r="L2717" s="2"/>
      <c r="M2717" s="8" t="s">
        <v>207</v>
      </c>
      <c r="N2717" s="2" t="s">
        <v>6315</v>
      </c>
      <c r="O2717" s="2" t="s">
        <v>188</v>
      </c>
      <c r="P2717" s="6">
        <v>5176</v>
      </c>
      <c r="Q2717" s="7" t="s">
        <v>52391</v>
      </c>
    </row>
    <row r="2718" spans="1:17" x14ac:dyDescent="0.2">
      <c r="A2718" s="2" t="s">
        <v>15966</v>
      </c>
      <c r="B2718" s="2" t="s">
        <v>15967</v>
      </c>
      <c r="C2718" s="3">
        <v>23287</v>
      </c>
      <c r="D2718" s="2" t="s">
        <v>15968</v>
      </c>
      <c r="E2718" s="2" t="s">
        <v>2191</v>
      </c>
      <c r="F2718" s="2" t="s">
        <v>846</v>
      </c>
      <c r="G2718" s="2" t="s">
        <v>22</v>
      </c>
      <c r="H2718" s="4" t="s">
        <v>15969</v>
      </c>
      <c r="I2718" s="5" t="s">
        <v>15970</v>
      </c>
      <c r="J2718" s="2" t="s">
        <v>51</v>
      </c>
      <c r="K2718" s="2" t="s">
        <v>26</v>
      </c>
      <c r="L2718" s="2"/>
      <c r="M2718" s="8" t="s">
        <v>105</v>
      </c>
      <c r="N2718" s="2" t="s">
        <v>7472</v>
      </c>
      <c r="O2718" s="2" t="s">
        <v>296</v>
      </c>
      <c r="P2718" s="6">
        <v>2435</v>
      </c>
      <c r="Q2718" s="7" t="s">
        <v>52391</v>
      </c>
    </row>
    <row r="2719" spans="1:17" x14ac:dyDescent="0.2">
      <c r="A2719" s="2" t="s">
        <v>15971</v>
      </c>
      <c r="B2719" s="2" t="s">
        <v>15972</v>
      </c>
      <c r="C2719" s="3">
        <v>22762</v>
      </c>
      <c r="D2719" s="2" t="s">
        <v>15973</v>
      </c>
      <c r="E2719" s="2" t="s">
        <v>6362</v>
      </c>
      <c r="F2719" s="2" t="s">
        <v>3853</v>
      </c>
      <c r="G2719" s="2" t="s">
        <v>70</v>
      </c>
      <c r="H2719" s="4" t="s">
        <v>15974</v>
      </c>
      <c r="I2719" s="5" t="s">
        <v>15975</v>
      </c>
      <c r="J2719" s="2" t="s">
        <v>160</v>
      </c>
      <c r="K2719" s="2" t="s">
        <v>26</v>
      </c>
      <c r="L2719" s="2"/>
      <c r="M2719" s="8" t="s">
        <v>207</v>
      </c>
      <c r="N2719" s="2" t="s">
        <v>1208</v>
      </c>
      <c r="O2719" s="2" t="s">
        <v>188</v>
      </c>
      <c r="P2719" s="6">
        <v>2306</v>
      </c>
      <c r="Q2719" s="7" t="s">
        <v>52391</v>
      </c>
    </row>
    <row r="2720" spans="1:17" x14ac:dyDescent="0.2">
      <c r="A2720" s="2" t="s">
        <v>15976</v>
      </c>
      <c r="B2720" s="2" t="s">
        <v>9644</v>
      </c>
      <c r="C2720" s="3">
        <v>31383</v>
      </c>
      <c r="D2720" s="2" t="s">
        <v>15977</v>
      </c>
      <c r="E2720" s="2" t="s">
        <v>1630</v>
      </c>
      <c r="F2720" s="2" t="s">
        <v>15978</v>
      </c>
      <c r="G2720" s="2" t="s">
        <v>413</v>
      </c>
      <c r="H2720" s="4" t="s">
        <v>15979</v>
      </c>
      <c r="I2720" s="5" t="s">
        <v>15980</v>
      </c>
      <c r="J2720" s="2" t="s">
        <v>51</v>
      </c>
      <c r="K2720" s="2" t="s">
        <v>26</v>
      </c>
      <c r="L2720" s="2"/>
      <c r="M2720" s="8" t="s">
        <v>74</v>
      </c>
      <c r="N2720" s="2" t="s">
        <v>1169</v>
      </c>
      <c r="O2720" s="2" t="s">
        <v>87</v>
      </c>
      <c r="P2720" s="6">
        <v>7274</v>
      </c>
      <c r="Q2720" s="7" t="s">
        <v>52391</v>
      </c>
    </row>
    <row r="2721" spans="1:17" x14ac:dyDescent="0.2">
      <c r="A2721" s="2" t="s">
        <v>15981</v>
      </c>
      <c r="B2721" s="2" t="s">
        <v>15982</v>
      </c>
      <c r="C2721" s="3">
        <v>37213</v>
      </c>
      <c r="D2721" s="2" t="s">
        <v>15983</v>
      </c>
      <c r="E2721" s="2" t="s">
        <v>1349</v>
      </c>
      <c r="F2721" s="2" t="s">
        <v>15984</v>
      </c>
      <c r="G2721" s="2" t="s">
        <v>81</v>
      </c>
      <c r="H2721" s="4" t="s">
        <v>15985</v>
      </c>
      <c r="I2721" s="5" t="s">
        <v>15986</v>
      </c>
      <c r="J2721" s="2" t="s">
        <v>160</v>
      </c>
      <c r="K2721" s="2" t="s">
        <v>38</v>
      </c>
      <c r="L2721" s="2"/>
      <c r="M2721" s="8" t="s">
        <v>74</v>
      </c>
      <c r="N2721" s="2" t="s">
        <v>5029</v>
      </c>
      <c r="O2721" s="2" t="s">
        <v>198</v>
      </c>
      <c r="P2721" s="6">
        <v>6493</v>
      </c>
      <c r="Q2721" s="7" t="s">
        <v>52391</v>
      </c>
    </row>
    <row r="2722" spans="1:17" x14ac:dyDescent="0.2">
      <c r="A2722" s="2" t="s">
        <v>15987</v>
      </c>
      <c r="B2722" s="2" t="s">
        <v>15988</v>
      </c>
      <c r="C2722" s="3">
        <v>27418</v>
      </c>
      <c r="D2722" s="2" t="s">
        <v>15989</v>
      </c>
      <c r="E2722" s="2" t="s">
        <v>2279</v>
      </c>
      <c r="F2722" s="2" t="s">
        <v>15990</v>
      </c>
      <c r="G2722" s="2" t="s">
        <v>223</v>
      </c>
      <c r="H2722" s="4" t="s">
        <v>15991</v>
      </c>
      <c r="I2722" s="5" t="s">
        <v>15992</v>
      </c>
      <c r="J2722" s="2" t="s">
        <v>25</v>
      </c>
      <c r="K2722" s="2" t="s">
        <v>38</v>
      </c>
      <c r="L2722" s="2"/>
      <c r="M2722" s="8" t="s">
        <v>105</v>
      </c>
      <c r="N2722" s="2" t="s">
        <v>2447</v>
      </c>
      <c r="O2722" s="2" t="s">
        <v>54</v>
      </c>
      <c r="P2722" s="6">
        <v>7003</v>
      </c>
      <c r="Q2722" s="7" t="s">
        <v>52391</v>
      </c>
    </row>
    <row r="2723" spans="1:17" x14ac:dyDescent="0.2">
      <c r="A2723" s="2" t="s">
        <v>15993</v>
      </c>
      <c r="B2723" s="2" t="s">
        <v>15994</v>
      </c>
      <c r="C2723" s="3">
        <v>28968</v>
      </c>
      <c r="D2723" s="2" t="s">
        <v>15995</v>
      </c>
      <c r="E2723" s="2" t="s">
        <v>7749</v>
      </c>
      <c r="F2723" s="2" t="s">
        <v>1205</v>
      </c>
      <c r="G2723" s="2" t="s">
        <v>702</v>
      </c>
      <c r="H2723" s="4" t="s">
        <v>15996</v>
      </c>
      <c r="I2723" s="5" t="s">
        <v>15997</v>
      </c>
      <c r="J2723" s="2" t="s">
        <v>63</v>
      </c>
      <c r="K2723" s="2" t="s">
        <v>38</v>
      </c>
      <c r="L2723" s="2"/>
      <c r="M2723" s="8" t="s">
        <v>39</v>
      </c>
      <c r="N2723" s="2" t="s">
        <v>15858</v>
      </c>
      <c r="O2723" s="2" t="s">
        <v>312</v>
      </c>
      <c r="P2723" s="6">
        <v>9271</v>
      </c>
      <c r="Q2723" s="7" t="s">
        <v>52391</v>
      </c>
    </row>
    <row r="2724" spans="1:17" x14ac:dyDescent="0.2">
      <c r="A2724" s="2" t="s">
        <v>15998</v>
      </c>
      <c r="B2724" s="2" t="s">
        <v>15999</v>
      </c>
      <c r="C2724" s="3">
        <v>29573</v>
      </c>
      <c r="D2724" s="2" t="s">
        <v>16000</v>
      </c>
      <c r="E2724" s="2" t="s">
        <v>8315</v>
      </c>
      <c r="F2724" s="2" t="s">
        <v>16001</v>
      </c>
      <c r="G2724" s="2" t="s">
        <v>292</v>
      </c>
      <c r="H2724" s="4" t="s">
        <v>16002</v>
      </c>
      <c r="I2724" s="5" t="s">
        <v>16003</v>
      </c>
      <c r="J2724" s="2" t="s">
        <v>63</v>
      </c>
      <c r="K2724" s="2" t="s">
        <v>26</v>
      </c>
      <c r="L2724" s="2"/>
      <c r="M2724" s="8" t="s">
        <v>105</v>
      </c>
      <c r="N2724" s="2" t="s">
        <v>2691</v>
      </c>
      <c r="O2724" s="2" t="s">
        <v>198</v>
      </c>
      <c r="P2724" s="6">
        <v>7922</v>
      </c>
      <c r="Q2724" s="7" t="s">
        <v>52391</v>
      </c>
    </row>
    <row r="2725" spans="1:17" x14ac:dyDescent="0.2">
      <c r="A2725" s="2" t="s">
        <v>16004</v>
      </c>
      <c r="B2725" s="2" t="s">
        <v>16005</v>
      </c>
      <c r="C2725" s="3">
        <v>26120</v>
      </c>
      <c r="D2725" s="2" t="s">
        <v>16006</v>
      </c>
      <c r="E2725" s="2" t="s">
        <v>1823</v>
      </c>
      <c r="F2725" s="2" t="s">
        <v>16007</v>
      </c>
      <c r="G2725" s="2" t="s">
        <v>249</v>
      </c>
      <c r="H2725" s="4" t="s">
        <v>16008</v>
      </c>
      <c r="I2725" s="5" t="s">
        <v>16009</v>
      </c>
      <c r="J2725" s="2" t="s">
        <v>25</v>
      </c>
      <c r="K2725" s="2" t="s">
        <v>38</v>
      </c>
      <c r="L2725" s="2"/>
      <c r="M2725" s="8" t="s">
        <v>27</v>
      </c>
      <c r="N2725" s="2" t="s">
        <v>2859</v>
      </c>
      <c r="O2725" s="2" t="s">
        <v>296</v>
      </c>
      <c r="P2725" s="6">
        <v>5104</v>
      </c>
      <c r="Q2725" s="7" t="s">
        <v>52391</v>
      </c>
    </row>
    <row r="2726" spans="1:17" x14ac:dyDescent="0.2">
      <c r="A2726" s="2" t="s">
        <v>16010</v>
      </c>
      <c r="B2726" s="2" t="s">
        <v>16011</v>
      </c>
      <c r="C2726" s="3">
        <v>39046</v>
      </c>
      <c r="D2726" s="2" t="s">
        <v>16012</v>
      </c>
      <c r="E2726" s="2" t="s">
        <v>3666</v>
      </c>
      <c r="F2726" s="2" t="s">
        <v>16013</v>
      </c>
      <c r="G2726" s="2" t="s">
        <v>175</v>
      </c>
      <c r="H2726" s="4" t="s">
        <v>16014</v>
      </c>
      <c r="I2726" s="5" t="s">
        <v>16015</v>
      </c>
      <c r="J2726" s="2" t="s">
        <v>51</v>
      </c>
      <c r="K2726" s="2" t="s">
        <v>26</v>
      </c>
      <c r="L2726" s="2"/>
      <c r="M2726" s="8" t="s">
        <v>27</v>
      </c>
      <c r="N2726" s="2" t="s">
        <v>10822</v>
      </c>
      <c r="O2726" s="2" t="s">
        <v>54</v>
      </c>
      <c r="P2726" s="6">
        <v>6757</v>
      </c>
      <c r="Q2726" s="7" t="s">
        <v>52391</v>
      </c>
    </row>
    <row r="2727" spans="1:17" x14ac:dyDescent="0.2">
      <c r="A2727" s="2" t="s">
        <v>16016</v>
      </c>
      <c r="B2727" s="2" t="s">
        <v>16017</v>
      </c>
      <c r="C2727" s="3">
        <v>19559</v>
      </c>
      <c r="D2727" s="2" t="s">
        <v>16018</v>
      </c>
      <c r="E2727" s="2" t="s">
        <v>3268</v>
      </c>
      <c r="F2727" s="2" t="s">
        <v>647</v>
      </c>
      <c r="G2727" s="2" t="s">
        <v>687</v>
      </c>
      <c r="H2727" s="4" t="s">
        <v>16019</v>
      </c>
      <c r="I2727" s="5" t="s">
        <v>16020</v>
      </c>
      <c r="J2727" s="2" t="s">
        <v>25</v>
      </c>
      <c r="K2727" s="2" t="s">
        <v>26</v>
      </c>
      <c r="L2727" s="2"/>
      <c r="M2727" s="8" t="s">
        <v>85</v>
      </c>
      <c r="N2727" s="2" t="s">
        <v>10636</v>
      </c>
      <c r="O2727" s="2" t="s">
        <v>198</v>
      </c>
      <c r="P2727" s="6">
        <v>3795</v>
      </c>
      <c r="Q2727" s="7" t="s">
        <v>52391</v>
      </c>
    </row>
    <row r="2728" spans="1:17" x14ac:dyDescent="0.2">
      <c r="A2728" s="2" t="s">
        <v>16021</v>
      </c>
      <c r="B2728" s="2" t="s">
        <v>16022</v>
      </c>
      <c r="C2728" s="3">
        <v>16652</v>
      </c>
      <c r="D2728" s="2" t="s">
        <v>16023</v>
      </c>
      <c r="E2728" s="2" t="s">
        <v>79</v>
      </c>
      <c r="F2728" s="2" t="s">
        <v>16024</v>
      </c>
      <c r="G2728" s="2" t="s">
        <v>341</v>
      </c>
      <c r="H2728" s="4" t="s">
        <v>16025</v>
      </c>
      <c r="I2728" s="5" t="s">
        <v>16026</v>
      </c>
      <c r="J2728" s="2" t="s">
        <v>160</v>
      </c>
      <c r="K2728" s="2" t="s">
        <v>26</v>
      </c>
      <c r="L2728" s="2"/>
      <c r="M2728" s="8" t="s">
        <v>85</v>
      </c>
      <c r="N2728" s="2" t="s">
        <v>2859</v>
      </c>
      <c r="O2728" s="2" t="s">
        <v>107</v>
      </c>
      <c r="P2728" s="6">
        <v>2460</v>
      </c>
      <c r="Q2728" s="7" t="s">
        <v>52391</v>
      </c>
    </row>
    <row r="2729" spans="1:17" x14ac:dyDescent="0.2">
      <c r="A2729" s="2" t="s">
        <v>16027</v>
      </c>
      <c r="B2729" s="2" t="s">
        <v>16028</v>
      </c>
      <c r="C2729" s="3">
        <v>28269</v>
      </c>
      <c r="D2729" s="2" t="s">
        <v>16029</v>
      </c>
      <c r="E2729" s="2" t="s">
        <v>3312</v>
      </c>
      <c r="F2729" s="2" t="s">
        <v>1511</v>
      </c>
      <c r="G2729" s="2" t="s">
        <v>132</v>
      </c>
      <c r="H2729" s="4" t="s">
        <v>16030</v>
      </c>
      <c r="I2729" s="5" t="s">
        <v>16031</v>
      </c>
      <c r="J2729" s="2" t="s">
        <v>51</v>
      </c>
      <c r="K2729" s="2" t="s">
        <v>26</v>
      </c>
      <c r="L2729" s="2"/>
      <c r="M2729" s="8" t="s">
        <v>52</v>
      </c>
      <c r="N2729" s="2" t="s">
        <v>543</v>
      </c>
      <c r="O2729" s="2" t="s">
        <v>41</v>
      </c>
      <c r="P2729" s="6">
        <v>6144</v>
      </c>
      <c r="Q2729" s="7" t="s">
        <v>52391</v>
      </c>
    </row>
    <row r="2730" spans="1:17" x14ac:dyDescent="0.2">
      <c r="A2730" s="2" t="s">
        <v>16032</v>
      </c>
      <c r="B2730" s="2" t="s">
        <v>16033</v>
      </c>
      <c r="C2730" s="3">
        <v>26129</v>
      </c>
      <c r="D2730" s="2" t="s">
        <v>16034</v>
      </c>
      <c r="E2730" s="2" t="s">
        <v>3536</v>
      </c>
      <c r="F2730" s="2" t="s">
        <v>16035</v>
      </c>
      <c r="G2730" s="2" t="s">
        <v>292</v>
      </c>
      <c r="H2730" s="4" t="s">
        <v>16036</v>
      </c>
      <c r="I2730" s="5" t="s">
        <v>16037</v>
      </c>
      <c r="J2730" s="2" t="s">
        <v>84</v>
      </c>
      <c r="K2730" s="2" t="s">
        <v>38</v>
      </c>
      <c r="L2730" s="2"/>
      <c r="M2730" s="8" t="s">
        <v>105</v>
      </c>
      <c r="N2730" s="2" t="s">
        <v>5680</v>
      </c>
      <c r="O2730" s="2" t="s">
        <v>87</v>
      </c>
      <c r="P2730" s="6">
        <v>7171</v>
      </c>
      <c r="Q2730" s="7" t="s">
        <v>52391</v>
      </c>
    </row>
    <row r="2731" spans="1:17" x14ac:dyDescent="0.2">
      <c r="A2731" s="2" t="s">
        <v>16038</v>
      </c>
      <c r="B2731" s="2" t="s">
        <v>16039</v>
      </c>
      <c r="C2731" s="3">
        <v>19963</v>
      </c>
      <c r="D2731" s="2" t="s">
        <v>16040</v>
      </c>
      <c r="E2731" s="2" t="s">
        <v>591</v>
      </c>
      <c r="F2731" s="2" t="s">
        <v>6446</v>
      </c>
      <c r="G2731" s="2" t="s">
        <v>275</v>
      </c>
      <c r="H2731" s="4" t="s">
        <v>16041</v>
      </c>
      <c r="I2731" s="5" t="s">
        <v>16042</v>
      </c>
      <c r="J2731" s="2" t="s">
        <v>25</v>
      </c>
      <c r="K2731" s="2" t="s">
        <v>73</v>
      </c>
      <c r="L2731" s="2"/>
      <c r="M2731" s="8" t="s">
        <v>85</v>
      </c>
      <c r="N2731" s="2" t="s">
        <v>5097</v>
      </c>
      <c r="O2731" s="2" t="s">
        <v>198</v>
      </c>
      <c r="P2731" s="6">
        <v>7780</v>
      </c>
      <c r="Q2731" s="7" t="s">
        <v>52391</v>
      </c>
    </row>
    <row r="2732" spans="1:17" x14ac:dyDescent="0.2">
      <c r="A2732" s="2" t="s">
        <v>16043</v>
      </c>
      <c r="B2732" s="2" t="s">
        <v>16044</v>
      </c>
      <c r="C2732" s="3">
        <v>25138</v>
      </c>
      <c r="D2732" s="2" t="s">
        <v>16045</v>
      </c>
      <c r="E2732" s="2" t="s">
        <v>2530</v>
      </c>
      <c r="F2732" s="2" t="s">
        <v>1686</v>
      </c>
      <c r="G2732" s="2" t="s">
        <v>702</v>
      </c>
      <c r="H2732" s="4" t="s">
        <v>16046</v>
      </c>
      <c r="I2732" s="5" t="s">
        <v>16047</v>
      </c>
      <c r="J2732" s="2" t="s">
        <v>25</v>
      </c>
      <c r="K2732" s="2" t="s">
        <v>73</v>
      </c>
      <c r="L2732" s="2"/>
      <c r="M2732" s="8" t="s">
        <v>376</v>
      </c>
      <c r="N2732" s="2" t="s">
        <v>8185</v>
      </c>
      <c r="O2732" s="2" t="s">
        <v>296</v>
      </c>
      <c r="P2732" s="6">
        <v>3214</v>
      </c>
      <c r="Q2732" s="7" t="s">
        <v>52391</v>
      </c>
    </row>
    <row r="2733" spans="1:17" x14ac:dyDescent="0.2">
      <c r="A2733" s="2" t="s">
        <v>16048</v>
      </c>
      <c r="B2733" s="2" t="s">
        <v>16049</v>
      </c>
      <c r="C2733" s="3">
        <v>27667</v>
      </c>
      <c r="D2733" s="2" t="s">
        <v>16050</v>
      </c>
      <c r="E2733" s="2" t="s">
        <v>111</v>
      </c>
      <c r="F2733" s="2" t="s">
        <v>1146</v>
      </c>
      <c r="G2733" s="2" t="s">
        <v>194</v>
      </c>
      <c r="H2733" s="4" t="s">
        <v>16051</v>
      </c>
      <c r="I2733" s="5" t="s">
        <v>16052</v>
      </c>
      <c r="J2733" s="2" t="s">
        <v>160</v>
      </c>
      <c r="K2733" s="2" t="s">
        <v>26</v>
      </c>
      <c r="L2733" s="2"/>
      <c r="M2733" s="8" t="s">
        <v>143</v>
      </c>
      <c r="N2733" s="2" t="s">
        <v>504</v>
      </c>
      <c r="O2733" s="2" t="s">
        <v>243</v>
      </c>
      <c r="P2733" s="6">
        <v>4310</v>
      </c>
      <c r="Q2733" s="7" t="s">
        <v>52391</v>
      </c>
    </row>
    <row r="2734" spans="1:17" x14ac:dyDescent="0.2">
      <c r="A2734" s="2" t="s">
        <v>16053</v>
      </c>
      <c r="B2734" s="2" t="s">
        <v>16054</v>
      </c>
      <c r="C2734" s="3">
        <v>31602</v>
      </c>
      <c r="D2734" s="2" t="s">
        <v>16055</v>
      </c>
      <c r="E2734" s="2" t="s">
        <v>2523</v>
      </c>
      <c r="F2734" s="2" t="s">
        <v>4850</v>
      </c>
      <c r="G2734" s="2" t="s">
        <v>93</v>
      </c>
      <c r="H2734" s="4" t="s">
        <v>16056</v>
      </c>
      <c r="I2734" s="5" t="s">
        <v>16057</v>
      </c>
      <c r="J2734" s="2" t="s">
        <v>84</v>
      </c>
      <c r="K2734" s="2" t="s">
        <v>38</v>
      </c>
      <c r="L2734" s="2"/>
      <c r="M2734" s="8" t="s">
        <v>27</v>
      </c>
      <c r="N2734" s="2" t="s">
        <v>269</v>
      </c>
      <c r="O2734" s="2" t="s">
        <v>107</v>
      </c>
      <c r="P2734" s="6">
        <v>9395</v>
      </c>
      <c r="Q2734" s="7" t="s">
        <v>52391</v>
      </c>
    </row>
    <row r="2735" spans="1:17" x14ac:dyDescent="0.2">
      <c r="A2735" s="2" t="s">
        <v>16058</v>
      </c>
      <c r="B2735" s="2" t="s">
        <v>16059</v>
      </c>
      <c r="C2735" s="3">
        <v>16875</v>
      </c>
      <c r="D2735" s="2" t="s">
        <v>16060</v>
      </c>
      <c r="E2735" s="2" t="s">
        <v>3906</v>
      </c>
      <c r="F2735" s="2" t="s">
        <v>382</v>
      </c>
      <c r="G2735" s="2" t="s">
        <v>132</v>
      </c>
      <c r="H2735" s="4" t="s">
        <v>16061</v>
      </c>
      <c r="I2735" s="5" t="s">
        <v>16062</v>
      </c>
      <c r="J2735" s="2" t="s">
        <v>63</v>
      </c>
      <c r="K2735" s="2" t="s">
        <v>26</v>
      </c>
      <c r="L2735" s="2"/>
      <c r="M2735" s="8" t="s">
        <v>268</v>
      </c>
      <c r="N2735" s="2" t="s">
        <v>5104</v>
      </c>
      <c r="O2735" s="2" t="s">
        <v>198</v>
      </c>
      <c r="P2735" s="6">
        <v>3180</v>
      </c>
      <c r="Q2735" s="7" t="s">
        <v>52391</v>
      </c>
    </row>
    <row r="2736" spans="1:17" x14ac:dyDescent="0.2">
      <c r="A2736" s="2" t="s">
        <v>16063</v>
      </c>
      <c r="B2736" s="2" t="s">
        <v>14210</v>
      </c>
      <c r="C2736" s="3">
        <v>20081</v>
      </c>
      <c r="D2736" s="2" t="s">
        <v>16064</v>
      </c>
      <c r="E2736" s="2" t="s">
        <v>1872</v>
      </c>
      <c r="F2736" s="2" t="s">
        <v>6659</v>
      </c>
      <c r="G2736" s="2" t="s">
        <v>70</v>
      </c>
      <c r="H2736" s="4" t="s">
        <v>16065</v>
      </c>
      <c r="I2736" s="5" t="s">
        <v>16066</v>
      </c>
      <c r="J2736" s="2" t="s">
        <v>51</v>
      </c>
      <c r="K2736" s="2" t="s">
        <v>73</v>
      </c>
      <c r="L2736" s="2"/>
      <c r="M2736" s="8" t="s">
        <v>85</v>
      </c>
      <c r="N2736" s="2" t="s">
        <v>7382</v>
      </c>
      <c r="O2736" s="2" t="s">
        <v>41</v>
      </c>
      <c r="P2736" s="6">
        <v>1605</v>
      </c>
      <c r="Q2736" s="7" t="s">
        <v>52391</v>
      </c>
    </row>
    <row r="2737" spans="1:17" x14ac:dyDescent="0.2">
      <c r="A2737" s="2" t="s">
        <v>16067</v>
      </c>
      <c r="B2737" s="2" t="s">
        <v>16068</v>
      </c>
      <c r="C2737" s="3">
        <v>30365</v>
      </c>
      <c r="D2737" s="2" t="s">
        <v>16069</v>
      </c>
      <c r="E2737" s="2" t="s">
        <v>2745</v>
      </c>
      <c r="F2737" s="2" t="s">
        <v>7247</v>
      </c>
      <c r="G2737" s="2" t="s">
        <v>60</v>
      </c>
      <c r="H2737" s="4" t="s">
        <v>16070</v>
      </c>
      <c r="I2737" s="5" t="s">
        <v>16071</v>
      </c>
      <c r="J2737" s="2" t="s">
        <v>25</v>
      </c>
      <c r="K2737" s="2" t="s">
        <v>26</v>
      </c>
      <c r="L2737" s="2"/>
      <c r="M2737" s="8" t="s">
        <v>52</v>
      </c>
      <c r="N2737" s="2" t="s">
        <v>3910</v>
      </c>
      <c r="O2737" s="2" t="s">
        <v>296</v>
      </c>
      <c r="P2737" s="6">
        <v>6429</v>
      </c>
      <c r="Q2737" s="7" t="s">
        <v>52391</v>
      </c>
    </row>
    <row r="2738" spans="1:17" x14ac:dyDescent="0.2">
      <c r="A2738" s="2" t="s">
        <v>16072</v>
      </c>
      <c r="B2738" s="2" t="s">
        <v>12163</v>
      </c>
      <c r="C2738" s="3">
        <v>16373</v>
      </c>
      <c r="D2738" s="2" t="s">
        <v>16073</v>
      </c>
      <c r="E2738" s="2" t="s">
        <v>8008</v>
      </c>
      <c r="F2738" s="2" t="s">
        <v>16074</v>
      </c>
      <c r="G2738" s="2" t="s">
        <v>204</v>
      </c>
      <c r="H2738" s="4" t="s">
        <v>16075</v>
      </c>
      <c r="I2738" s="5" t="s">
        <v>16076</v>
      </c>
      <c r="J2738" s="2" t="s">
        <v>25</v>
      </c>
      <c r="K2738" s="2" t="s">
        <v>73</v>
      </c>
      <c r="L2738" s="2"/>
      <c r="M2738" s="8" t="s">
        <v>52</v>
      </c>
      <c r="N2738" s="2" t="s">
        <v>735</v>
      </c>
      <c r="O2738" s="2" t="s">
        <v>296</v>
      </c>
      <c r="P2738" s="6">
        <v>5016</v>
      </c>
      <c r="Q2738" s="7" t="s">
        <v>52391</v>
      </c>
    </row>
    <row r="2739" spans="1:17" x14ac:dyDescent="0.2">
      <c r="A2739" s="2" t="s">
        <v>16077</v>
      </c>
      <c r="B2739" s="2" t="s">
        <v>16078</v>
      </c>
      <c r="C2739" s="3">
        <v>24962</v>
      </c>
      <c r="D2739" s="2" t="s">
        <v>16079</v>
      </c>
      <c r="E2739" s="2" t="s">
        <v>5544</v>
      </c>
      <c r="F2739" s="2" t="s">
        <v>80</v>
      </c>
      <c r="G2739" s="2" t="s">
        <v>123</v>
      </c>
      <c r="H2739" s="4" t="s">
        <v>16080</v>
      </c>
      <c r="I2739" s="5" t="s">
        <v>16081</v>
      </c>
      <c r="J2739" s="2" t="s">
        <v>25</v>
      </c>
      <c r="K2739" s="2" t="s">
        <v>26</v>
      </c>
      <c r="L2739" s="2"/>
      <c r="M2739" s="8" t="s">
        <v>268</v>
      </c>
      <c r="N2739" s="2" t="s">
        <v>2474</v>
      </c>
      <c r="O2739" s="2" t="s">
        <v>198</v>
      </c>
      <c r="P2739" s="6">
        <v>2471</v>
      </c>
      <c r="Q2739" s="7" t="s">
        <v>52391</v>
      </c>
    </row>
    <row r="2740" spans="1:17" x14ac:dyDescent="0.2">
      <c r="A2740" s="2" t="s">
        <v>16082</v>
      </c>
      <c r="B2740" s="2" t="s">
        <v>16083</v>
      </c>
      <c r="C2740" s="3">
        <v>33700</v>
      </c>
      <c r="D2740" s="2" t="s">
        <v>16084</v>
      </c>
      <c r="E2740" s="2" t="s">
        <v>1547</v>
      </c>
      <c r="F2740" s="2" t="s">
        <v>16085</v>
      </c>
      <c r="G2740" s="2" t="s">
        <v>22</v>
      </c>
      <c r="H2740" s="4" t="s">
        <v>16086</v>
      </c>
      <c r="I2740" s="5" t="s">
        <v>16087</v>
      </c>
      <c r="J2740" s="2" t="s">
        <v>84</v>
      </c>
      <c r="K2740" s="2" t="s">
        <v>73</v>
      </c>
      <c r="L2740" s="2"/>
      <c r="M2740" s="8" t="s">
        <v>27</v>
      </c>
      <c r="N2740" s="2" t="s">
        <v>440</v>
      </c>
      <c r="O2740" s="2" t="s">
        <v>243</v>
      </c>
      <c r="P2740" s="6">
        <v>3242</v>
      </c>
      <c r="Q2740" s="7" t="s">
        <v>52391</v>
      </c>
    </row>
    <row r="2741" spans="1:17" x14ac:dyDescent="0.2">
      <c r="A2741" s="2" t="s">
        <v>16088</v>
      </c>
      <c r="B2741" s="2" t="s">
        <v>16089</v>
      </c>
      <c r="C2741" s="3">
        <v>25923</v>
      </c>
      <c r="D2741" s="2" t="s">
        <v>16090</v>
      </c>
      <c r="E2741" s="2" t="s">
        <v>3970</v>
      </c>
      <c r="F2741" s="2" t="s">
        <v>1851</v>
      </c>
      <c r="G2741" s="2" t="s">
        <v>60</v>
      </c>
      <c r="H2741" s="4" t="s">
        <v>16091</v>
      </c>
      <c r="I2741" s="5" t="s">
        <v>16092</v>
      </c>
      <c r="J2741" s="2" t="s">
        <v>160</v>
      </c>
      <c r="K2741" s="2" t="s">
        <v>26</v>
      </c>
      <c r="L2741" s="2"/>
      <c r="M2741" s="8" t="s">
        <v>39</v>
      </c>
      <c r="N2741" s="2" t="s">
        <v>5565</v>
      </c>
      <c r="O2741" s="2" t="s">
        <v>198</v>
      </c>
      <c r="P2741" s="6">
        <v>6268</v>
      </c>
      <c r="Q2741" s="7" t="s">
        <v>52391</v>
      </c>
    </row>
    <row r="2742" spans="1:17" x14ac:dyDescent="0.2">
      <c r="A2742" s="2" t="s">
        <v>16093</v>
      </c>
      <c r="B2742" s="2" t="s">
        <v>16094</v>
      </c>
      <c r="C2742" s="3">
        <v>30431</v>
      </c>
      <c r="D2742" s="2" t="s">
        <v>16095</v>
      </c>
      <c r="E2742" s="2" t="s">
        <v>1823</v>
      </c>
      <c r="F2742" s="2" t="s">
        <v>16096</v>
      </c>
      <c r="G2742" s="2" t="s">
        <v>702</v>
      </c>
      <c r="H2742" s="4" t="s">
        <v>16097</v>
      </c>
      <c r="I2742" s="5" t="s">
        <v>16098</v>
      </c>
      <c r="J2742" s="2" t="s">
        <v>51</v>
      </c>
      <c r="K2742" s="2" t="s">
        <v>38</v>
      </c>
      <c r="L2742" s="2"/>
      <c r="M2742" s="8" t="s">
        <v>105</v>
      </c>
      <c r="N2742" s="2" t="s">
        <v>9812</v>
      </c>
      <c r="O2742" s="2" t="s">
        <v>296</v>
      </c>
      <c r="P2742" s="6">
        <v>7242</v>
      </c>
      <c r="Q2742" s="7" t="s">
        <v>52391</v>
      </c>
    </row>
    <row r="2743" spans="1:17" x14ac:dyDescent="0.2">
      <c r="A2743" s="2" t="s">
        <v>16099</v>
      </c>
      <c r="B2743" s="2" t="s">
        <v>16100</v>
      </c>
      <c r="C2743" s="3">
        <v>21758</v>
      </c>
      <c r="D2743" s="2" t="s">
        <v>16101</v>
      </c>
      <c r="E2743" s="2" t="s">
        <v>182</v>
      </c>
      <c r="F2743" s="2" t="s">
        <v>2726</v>
      </c>
      <c r="G2743" s="2" t="s">
        <v>102</v>
      </c>
      <c r="H2743" s="4" t="s">
        <v>16102</v>
      </c>
      <c r="I2743" s="5" t="s">
        <v>16103</v>
      </c>
      <c r="J2743" s="2" t="s">
        <v>63</v>
      </c>
      <c r="K2743" s="2" t="s">
        <v>26</v>
      </c>
      <c r="L2743" s="2"/>
      <c r="M2743" s="8" t="s">
        <v>27</v>
      </c>
      <c r="N2743" s="2" t="s">
        <v>440</v>
      </c>
      <c r="O2743" s="2" t="s">
        <v>188</v>
      </c>
      <c r="P2743" s="6">
        <v>9136</v>
      </c>
      <c r="Q2743" s="7" t="s">
        <v>52391</v>
      </c>
    </row>
    <row r="2744" spans="1:17" x14ac:dyDescent="0.2">
      <c r="A2744" s="2" t="s">
        <v>16104</v>
      </c>
      <c r="B2744" s="2" t="s">
        <v>16105</v>
      </c>
      <c r="C2744" s="3">
        <v>34434</v>
      </c>
      <c r="D2744" s="2" t="s">
        <v>16106</v>
      </c>
      <c r="E2744" s="2" t="s">
        <v>2287</v>
      </c>
      <c r="F2744" s="2" t="s">
        <v>4827</v>
      </c>
      <c r="G2744" s="2" t="s">
        <v>93</v>
      </c>
      <c r="H2744" s="4" t="s">
        <v>16107</v>
      </c>
      <c r="I2744" s="5" t="s">
        <v>16108</v>
      </c>
      <c r="J2744" s="2" t="s">
        <v>160</v>
      </c>
      <c r="K2744" s="2" t="s">
        <v>38</v>
      </c>
      <c r="L2744" s="2"/>
      <c r="M2744" s="8" t="s">
        <v>268</v>
      </c>
      <c r="N2744" s="2" t="s">
        <v>858</v>
      </c>
      <c r="O2744" s="2" t="s">
        <v>188</v>
      </c>
      <c r="P2744" s="6">
        <v>7068</v>
      </c>
      <c r="Q2744" s="7" t="s">
        <v>52391</v>
      </c>
    </row>
    <row r="2745" spans="1:17" x14ac:dyDescent="0.2">
      <c r="A2745" s="2" t="s">
        <v>16109</v>
      </c>
      <c r="B2745" s="2" t="s">
        <v>16110</v>
      </c>
      <c r="C2745" s="3">
        <v>19848</v>
      </c>
      <c r="D2745" s="2" t="s">
        <v>16111</v>
      </c>
      <c r="E2745" s="2" t="s">
        <v>182</v>
      </c>
      <c r="F2745" s="2" t="s">
        <v>317</v>
      </c>
      <c r="G2745" s="2" t="s">
        <v>132</v>
      </c>
      <c r="H2745" s="4" t="s">
        <v>16112</v>
      </c>
      <c r="I2745" s="5" t="s">
        <v>16113</v>
      </c>
      <c r="J2745" s="2" t="s">
        <v>84</v>
      </c>
      <c r="K2745" s="2" t="s">
        <v>38</v>
      </c>
      <c r="L2745" s="2"/>
      <c r="M2745" s="8" t="s">
        <v>85</v>
      </c>
      <c r="N2745" s="2" t="s">
        <v>3272</v>
      </c>
      <c r="O2745" s="2" t="s">
        <v>296</v>
      </c>
      <c r="P2745" s="6">
        <v>3794</v>
      </c>
      <c r="Q2745" s="7" t="s">
        <v>52391</v>
      </c>
    </row>
    <row r="2746" spans="1:17" x14ac:dyDescent="0.2">
      <c r="A2746" s="2" t="s">
        <v>16114</v>
      </c>
      <c r="B2746" s="2" t="s">
        <v>16115</v>
      </c>
      <c r="C2746" s="3">
        <v>31135</v>
      </c>
      <c r="D2746" s="2" t="s">
        <v>16116</v>
      </c>
      <c r="E2746" s="2" t="s">
        <v>348</v>
      </c>
      <c r="F2746" s="2" t="s">
        <v>4259</v>
      </c>
      <c r="G2746" s="2" t="s">
        <v>184</v>
      </c>
      <c r="H2746" s="4" t="s">
        <v>16117</v>
      </c>
      <c r="I2746" s="5" t="s">
        <v>16118</v>
      </c>
      <c r="J2746" s="2" t="s">
        <v>51</v>
      </c>
      <c r="K2746" s="2" t="s">
        <v>73</v>
      </c>
      <c r="L2746" s="2"/>
      <c r="M2746" s="8" t="s">
        <v>85</v>
      </c>
      <c r="N2746" s="2" t="s">
        <v>2041</v>
      </c>
      <c r="O2746" s="2" t="s">
        <v>198</v>
      </c>
      <c r="P2746" s="6">
        <v>6200</v>
      </c>
      <c r="Q2746" s="7" t="s">
        <v>52391</v>
      </c>
    </row>
    <row r="2747" spans="1:17" x14ac:dyDescent="0.2">
      <c r="A2747" s="2" t="s">
        <v>16119</v>
      </c>
      <c r="B2747" s="2" t="s">
        <v>16120</v>
      </c>
      <c r="C2747" s="3">
        <v>36222</v>
      </c>
      <c r="D2747" s="2" t="s">
        <v>16121</v>
      </c>
      <c r="E2747" s="2" t="s">
        <v>5414</v>
      </c>
      <c r="F2747" s="2" t="s">
        <v>16122</v>
      </c>
      <c r="G2747" s="2" t="s">
        <v>214</v>
      </c>
      <c r="H2747" s="4" t="s">
        <v>16123</v>
      </c>
      <c r="I2747" s="5" t="s">
        <v>16124</v>
      </c>
      <c r="J2747" s="2" t="s">
        <v>51</v>
      </c>
      <c r="K2747" s="2" t="s">
        <v>26</v>
      </c>
      <c r="L2747" s="2"/>
      <c r="M2747" s="8" t="s">
        <v>268</v>
      </c>
      <c r="N2747" s="2" t="s">
        <v>6533</v>
      </c>
      <c r="O2747" s="2" t="s">
        <v>312</v>
      </c>
      <c r="P2747" s="6">
        <v>6402</v>
      </c>
      <c r="Q2747" s="7" t="s">
        <v>52391</v>
      </c>
    </row>
    <row r="2748" spans="1:17" x14ac:dyDescent="0.2">
      <c r="A2748" s="2" t="s">
        <v>16125</v>
      </c>
      <c r="B2748" s="2" t="s">
        <v>16126</v>
      </c>
      <c r="C2748" s="3">
        <v>23776</v>
      </c>
      <c r="D2748" s="2" t="s">
        <v>16127</v>
      </c>
      <c r="E2748" s="2" t="s">
        <v>4162</v>
      </c>
      <c r="F2748" s="2" t="s">
        <v>7438</v>
      </c>
      <c r="G2748" s="2" t="s">
        <v>184</v>
      </c>
      <c r="H2748" s="4" t="s">
        <v>16128</v>
      </c>
      <c r="I2748" s="5" t="s">
        <v>16129</v>
      </c>
      <c r="J2748" s="2" t="s">
        <v>84</v>
      </c>
      <c r="K2748" s="2" t="s">
        <v>73</v>
      </c>
      <c r="L2748" s="2"/>
      <c r="M2748" s="8" t="s">
        <v>74</v>
      </c>
      <c r="N2748" s="2" t="s">
        <v>528</v>
      </c>
      <c r="O2748" s="2" t="s">
        <v>41</v>
      </c>
      <c r="P2748" s="6">
        <v>8221</v>
      </c>
      <c r="Q2748" s="7" t="s">
        <v>52391</v>
      </c>
    </row>
    <row r="2749" spans="1:17" x14ac:dyDescent="0.2">
      <c r="A2749" s="2" t="s">
        <v>16130</v>
      </c>
      <c r="B2749" s="2" t="s">
        <v>13167</v>
      </c>
      <c r="C2749" s="3">
        <v>23716</v>
      </c>
      <c r="D2749" s="2" t="s">
        <v>16131</v>
      </c>
      <c r="E2749" s="2" t="s">
        <v>6565</v>
      </c>
      <c r="F2749" s="2" t="s">
        <v>2322</v>
      </c>
      <c r="G2749" s="2" t="s">
        <v>35</v>
      </c>
      <c r="H2749" s="4" t="s">
        <v>16132</v>
      </c>
      <c r="I2749" s="5" t="s">
        <v>16133</v>
      </c>
      <c r="J2749" s="2" t="s">
        <v>160</v>
      </c>
      <c r="K2749" s="2" t="s">
        <v>38</v>
      </c>
      <c r="L2749" s="2"/>
      <c r="M2749" s="8" t="s">
        <v>39</v>
      </c>
      <c r="N2749" s="2" t="s">
        <v>6814</v>
      </c>
      <c r="O2749" s="2" t="s">
        <v>312</v>
      </c>
      <c r="P2749" s="6">
        <v>6072</v>
      </c>
      <c r="Q2749" s="7" t="s">
        <v>52391</v>
      </c>
    </row>
    <row r="2750" spans="1:17" x14ac:dyDescent="0.2">
      <c r="A2750" s="2" t="s">
        <v>16134</v>
      </c>
      <c r="B2750" s="2" t="s">
        <v>16135</v>
      </c>
      <c r="C2750" s="3">
        <v>38627</v>
      </c>
      <c r="D2750" s="2" t="s">
        <v>16136</v>
      </c>
      <c r="E2750" s="2" t="s">
        <v>949</v>
      </c>
      <c r="F2750" s="2" t="s">
        <v>16137</v>
      </c>
      <c r="G2750" s="2" t="s">
        <v>214</v>
      </c>
      <c r="H2750" s="4" t="s">
        <v>16138</v>
      </c>
      <c r="I2750" s="5" t="s">
        <v>16139</v>
      </c>
      <c r="J2750" s="2" t="s">
        <v>160</v>
      </c>
      <c r="K2750" s="2" t="s">
        <v>26</v>
      </c>
      <c r="L2750" s="2"/>
      <c r="M2750" s="8" t="s">
        <v>143</v>
      </c>
      <c r="N2750" s="2" t="s">
        <v>1254</v>
      </c>
      <c r="O2750" s="2" t="s">
        <v>188</v>
      </c>
      <c r="P2750" s="6">
        <v>7755</v>
      </c>
      <c r="Q2750" s="7" t="s">
        <v>52391</v>
      </c>
    </row>
    <row r="2751" spans="1:17" x14ac:dyDescent="0.2">
      <c r="A2751" s="2" t="s">
        <v>16140</v>
      </c>
      <c r="B2751" s="2" t="s">
        <v>16141</v>
      </c>
      <c r="C2751" s="3">
        <v>23059</v>
      </c>
      <c r="D2751" s="2" t="s">
        <v>16142</v>
      </c>
      <c r="E2751" s="2" t="s">
        <v>4644</v>
      </c>
      <c r="F2751" s="2" t="s">
        <v>16143</v>
      </c>
      <c r="G2751" s="2" t="s">
        <v>437</v>
      </c>
      <c r="H2751" s="4" t="s">
        <v>16144</v>
      </c>
      <c r="I2751" s="5" t="s">
        <v>4086</v>
      </c>
      <c r="J2751" s="2" t="s">
        <v>63</v>
      </c>
      <c r="K2751" s="2" t="s">
        <v>38</v>
      </c>
      <c r="L2751" s="2"/>
      <c r="M2751" s="8" t="s">
        <v>39</v>
      </c>
      <c r="N2751" s="2" t="s">
        <v>1566</v>
      </c>
      <c r="O2751" s="2" t="s">
        <v>107</v>
      </c>
      <c r="P2751" s="6">
        <v>7897</v>
      </c>
      <c r="Q2751" s="7" t="s">
        <v>52391</v>
      </c>
    </row>
    <row r="2752" spans="1:17" x14ac:dyDescent="0.2">
      <c r="A2752" s="2" t="s">
        <v>16145</v>
      </c>
      <c r="B2752" s="2" t="s">
        <v>16146</v>
      </c>
      <c r="C2752" s="3">
        <v>21198</v>
      </c>
      <c r="D2752" s="2" t="s">
        <v>16147</v>
      </c>
      <c r="E2752" s="2" t="s">
        <v>583</v>
      </c>
      <c r="F2752" s="2" t="s">
        <v>525</v>
      </c>
      <c r="G2752" s="2" t="s">
        <v>48</v>
      </c>
      <c r="H2752" s="4" t="s">
        <v>16148</v>
      </c>
      <c r="I2752" s="5" t="s">
        <v>16149</v>
      </c>
      <c r="J2752" s="2" t="s">
        <v>160</v>
      </c>
      <c r="K2752" s="2" t="s">
        <v>38</v>
      </c>
      <c r="L2752" s="2"/>
      <c r="M2752" s="8" t="s">
        <v>105</v>
      </c>
      <c r="N2752" s="2" t="s">
        <v>1543</v>
      </c>
      <c r="O2752" s="2" t="s">
        <v>54</v>
      </c>
      <c r="P2752" s="6">
        <v>9636</v>
      </c>
      <c r="Q2752" s="7" t="s">
        <v>52391</v>
      </c>
    </row>
    <row r="2753" spans="1:17" x14ac:dyDescent="0.2">
      <c r="A2753" s="2" t="s">
        <v>16150</v>
      </c>
      <c r="B2753" s="2" t="s">
        <v>16151</v>
      </c>
      <c r="C2753" s="3">
        <v>17770</v>
      </c>
      <c r="D2753" s="2" t="s">
        <v>16152</v>
      </c>
      <c r="E2753" s="2" t="s">
        <v>4622</v>
      </c>
      <c r="F2753" s="2" t="s">
        <v>16153</v>
      </c>
      <c r="G2753" s="2" t="s">
        <v>123</v>
      </c>
      <c r="H2753" s="4" t="s">
        <v>16154</v>
      </c>
      <c r="I2753" s="5" t="s">
        <v>16155</v>
      </c>
      <c r="J2753" s="2" t="s">
        <v>63</v>
      </c>
      <c r="K2753" s="2" t="s">
        <v>26</v>
      </c>
      <c r="L2753" s="2"/>
      <c r="M2753" s="8" t="s">
        <v>376</v>
      </c>
      <c r="N2753" s="2" t="s">
        <v>8664</v>
      </c>
      <c r="O2753" s="2" t="s">
        <v>107</v>
      </c>
      <c r="P2753" s="6">
        <v>9064</v>
      </c>
      <c r="Q2753" s="7" t="s">
        <v>52391</v>
      </c>
    </row>
    <row r="2754" spans="1:17" x14ac:dyDescent="0.2">
      <c r="A2754" s="2" t="s">
        <v>16156</v>
      </c>
      <c r="B2754" s="2" t="s">
        <v>16157</v>
      </c>
      <c r="C2754" s="3">
        <v>36659</v>
      </c>
      <c r="D2754" s="2" t="s">
        <v>16158</v>
      </c>
      <c r="E2754" s="2" t="s">
        <v>7310</v>
      </c>
      <c r="F2754" s="2" t="s">
        <v>80</v>
      </c>
      <c r="G2754" s="2" t="s">
        <v>102</v>
      </c>
      <c r="H2754" s="4" t="s">
        <v>16159</v>
      </c>
      <c r="I2754" s="5" t="s">
        <v>16160</v>
      </c>
      <c r="J2754" s="2" t="s">
        <v>63</v>
      </c>
      <c r="K2754" s="2" t="s">
        <v>73</v>
      </c>
      <c r="L2754" s="2"/>
      <c r="M2754" s="8" t="s">
        <v>143</v>
      </c>
      <c r="N2754" s="2" t="s">
        <v>1861</v>
      </c>
      <c r="O2754" s="2" t="s">
        <v>87</v>
      </c>
      <c r="P2754" s="6">
        <v>4657</v>
      </c>
      <c r="Q2754" s="7" t="s">
        <v>52391</v>
      </c>
    </row>
    <row r="2755" spans="1:17" x14ac:dyDescent="0.2">
      <c r="A2755" s="2" t="s">
        <v>16161</v>
      </c>
      <c r="B2755" s="2" t="s">
        <v>16162</v>
      </c>
      <c r="C2755" s="3">
        <v>25462</v>
      </c>
      <c r="D2755" s="2" t="s">
        <v>16163</v>
      </c>
      <c r="E2755" s="2" t="s">
        <v>11352</v>
      </c>
      <c r="F2755" s="2" t="s">
        <v>16164</v>
      </c>
      <c r="G2755" s="2" t="s">
        <v>60</v>
      </c>
      <c r="H2755" s="4" t="s">
        <v>16165</v>
      </c>
      <c r="I2755" s="5" t="s">
        <v>16166</v>
      </c>
      <c r="J2755" s="2" t="s">
        <v>84</v>
      </c>
      <c r="K2755" s="2" t="s">
        <v>73</v>
      </c>
      <c r="L2755" s="2"/>
      <c r="M2755" s="8" t="s">
        <v>143</v>
      </c>
      <c r="N2755" s="2" t="s">
        <v>3285</v>
      </c>
      <c r="O2755" s="2" t="s">
        <v>243</v>
      </c>
      <c r="P2755" s="6">
        <v>6076</v>
      </c>
      <c r="Q2755" s="7" t="s">
        <v>52391</v>
      </c>
    </row>
    <row r="2756" spans="1:17" x14ac:dyDescent="0.2">
      <c r="A2756" s="2" t="s">
        <v>16167</v>
      </c>
      <c r="B2756" s="2" t="s">
        <v>16168</v>
      </c>
      <c r="C2756" s="3">
        <v>37767</v>
      </c>
      <c r="D2756" s="2" t="s">
        <v>16169</v>
      </c>
      <c r="E2756" s="2" t="s">
        <v>1226</v>
      </c>
      <c r="F2756" s="2" t="s">
        <v>16170</v>
      </c>
      <c r="G2756" s="2" t="s">
        <v>249</v>
      </c>
      <c r="H2756" s="4" t="s">
        <v>16171</v>
      </c>
      <c r="I2756" s="5" t="s">
        <v>16172</v>
      </c>
      <c r="J2756" s="2" t="s">
        <v>160</v>
      </c>
      <c r="K2756" s="2" t="s">
        <v>73</v>
      </c>
      <c r="L2756" s="2"/>
      <c r="M2756" s="8" t="s">
        <v>74</v>
      </c>
      <c r="N2756" s="2" t="s">
        <v>2685</v>
      </c>
      <c r="O2756" s="2" t="s">
        <v>107</v>
      </c>
      <c r="P2756" s="6">
        <v>9743</v>
      </c>
      <c r="Q2756" s="7" t="s">
        <v>52391</v>
      </c>
    </row>
    <row r="2757" spans="1:17" x14ac:dyDescent="0.2">
      <c r="A2757" s="2" t="s">
        <v>16173</v>
      </c>
      <c r="B2757" s="2" t="s">
        <v>16174</v>
      </c>
      <c r="C2757" s="3">
        <v>33314</v>
      </c>
      <c r="D2757" s="2" t="s">
        <v>16175</v>
      </c>
      <c r="E2757" s="2" t="s">
        <v>2191</v>
      </c>
      <c r="F2757" s="2" t="s">
        <v>2171</v>
      </c>
      <c r="G2757" s="2" t="s">
        <v>702</v>
      </c>
      <c r="H2757" s="4" t="s">
        <v>16176</v>
      </c>
      <c r="I2757" s="5" t="s">
        <v>16177</v>
      </c>
      <c r="J2757" s="2" t="s">
        <v>84</v>
      </c>
      <c r="K2757" s="2" t="s">
        <v>38</v>
      </c>
      <c r="L2757" s="2"/>
      <c r="M2757" s="8" t="s">
        <v>74</v>
      </c>
      <c r="N2757" s="2" t="s">
        <v>2160</v>
      </c>
      <c r="O2757" s="2" t="s">
        <v>54</v>
      </c>
      <c r="P2757" s="6">
        <v>2507</v>
      </c>
      <c r="Q2757" s="7" t="s">
        <v>52391</v>
      </c>
    </row>
    <row r="2758" spans="1:17" x14ac:dyDescent="0.2">
      <c r="A2758" s="2" t="s">
        <v>16178</v>
      </c>
      <c r="B2758" s="2" t="s">
        <v>16179</v>
      </c>
      <c r="C2758" s="3">
        <v>38440</v>
      </c>
      <c r="D2758" s="2" t="s">
        <v>16180</v>
      </c>
      <c r="E2758" s="2" t="s">
        <v>739</v>
      </c>
      <c r="F2758" s="2" t="s">
        <v>16181</v>
      </c>
      <c r="G2758" s="2" t="s">
        <v>292</v>
      </c>
      <c r="H2758" s="4" t="s">
        <v>16182</v>
      </c>
      <c r="I2758" s="5" t="s">
        <v>16183</v>
      </c>
      <c r="J2758" s="2" t="s">
        <v>160</v>
      </c>
      <c r="K2758" s="2" t="s">
        <v>73</v>
      </c>
      <c r="L2758" s="2"/>
      <c r="M2758" s="8" t="s">
        <v>85</v>
      </c>
      <c r="N2758" s="2" t="s">
        <v>3472</v>
      </c>
      <c r="O2758" s="2" t="s">
        <v>87</v>
      </c>
      <c r="P2758" s="6">
        <v>5249</v>
      </c>
      <c r="Q2758" s="7" t="s">
        <v>52391</v>
      </c>
    </row>
    <row r="2759" spans="1:17" x14ac:dyDescent="0.2">
      <c r="A2759" s="2" t="s">
        <v>16184</v>
      </c>
      <c r="B2759" s="2" t="s">
        <v>16185</v>
      </c>
      <c r="C2759" s="3">
        <v>35117</v>
      </c>
      <c r="D2759" s="2" t="s">
        <v>16186</v>
      </c>
      <c r="E2759" s="2" t="s">
        <v>2191</v>
      </c>
      <c r="F2759" s="2" t="s">
        <v>16187</v>
      </c>
      <c r="G2759" s="2" t="s">
        <v>249</v>
      </c>
      <c r="H2759" s="4" t="s">
        <v>16188</v>
      </c>
      <c r="I2759" s="5" t="s">
        <v>16189</v>
      </c>
      <c r="J2759" s="2" t="s">
        <v>25</v>
      </c>
      <c r="K2759" s="2" t="s">
        <v>26</v>
      </c>
      <c r="L2759" s="2"/>
      <c r="M2759" s="8" t="s">
        <v>52</v>
      </c>
      <c r="N2759" s="2" t="s">
        <v>945</v>
      </c>
      <c r="O2759" s="2" t="s">
        <v>54</v>
      </c>
      <c r="P2759" s="6">
        <v>1605</v>
      </c>
      <c r="Q2759" s="7" t="s">
        <v>52391</v>
      </c>
    </row>
    <row r="2760" spans="1:17" x14ac:dyDescent="0.2">
      <c r="A2760" s="2" t="s">
        <v>16190</v>
      </c>
      <c r="B2760" s="2" t="s">
        <v>16191</v>
      </c>
      <c r="C2760" s="3">
        <v>32039</v>
      </c>
      <c r="D2760" s="2" t="s">
        <v>16192</v>
      </c>
      <c r="E2760" s="2" t="s">
        <v>1967</v>
      </c>
      <c r="F2760" s="2" t="s">
        <v>16193</v>
      </c>
      <c r="G2760" s="2" t="s">
        <v>687</v>
      </c>
      <c r="H2760" s="4" t="s">
        <v>16194</v>
      </c>
      <c r="I2760" s="5" t="s">
        <v>16195</v>
      </c>
      <c r="J2760" s="2" t="s">
        <v>160</v>
      </c>
      <c r="K2760" s="2" t="s">
        <v>38</v>
      </c>
      <c r="L2760" s="2"/>
      <c r="M2760" s="8" t="s">
        <v>105</v>
      </c>
      <c r="N2760" s="2" t="s">
        <v>197</v>
      </c>
      <c r="O2760" s="2" t="s">
        <v>29</v>
      </c>
      <c r="P2760" s="6">
        <v>9481</v>
      </c>
      <c r="Q2760" s="7" t="s">
        <v>52391</v>
      </c>
    </row>
    <row r="2761" spans="1:17" x14ac:dyDescent="0.2">
      <c r="A2761" s="2" t="s">
        <v>16196</v>
      </c>
      <c r="B2761" s="2" t="s">
        <v>16197</v>
      </c>
      <c r="C2761" s="3">
        <v>29922</v>
      </c>
      <c r="D2761" s="2" t="s">
        <v>16198</v>
      </c>
      <c r="E2761" s="2" t="s">
        <v>2080</v>
      </c>
      <c r="F2761" s="2" t="s">
        <v>16199</v>
      </c>
      <c r="G2761" s="2" t="s">
        <v>249</v>
      </c>
      <c r="H2761" s="4" t="s">
        <v>16200</v>
      </c>
      <c r="I2761" s="5" t="s">
        <v>16201</v>
      </c>
      <c r="J2761" s="2" t="s">
        <v>160</v>
      </c>
      <c r="K2761" s="2" t="s">
        <v>38</v>
      </c>
      <c r="L2761" s="2"/>
      <c r="M2761" s="8" t="s">
        <v>105</v>
      </c>
      <c r="N2761" s="2" t="s">
        <v>13592</v>
      </c>
      <c r="O2761" s="2" t="s">
        <v>312</v>
      </c>
      <c r="P2761" s="6">
        <v>2141</v>
      </c>
      <c r="Q2761" s="7" t="s">
        <v>52391</v>
      </c>
    </row>
    <row r="2762" spans="1:17" x14ac:dyDescent="0.2">
      <c r="A2762" s="2" t="s">
        <v>16202</v>
      </c>
      <c r="B2762" s="2" t="s">
        <v>16203</v>
      </c>
      <c r="C2762" s="3">
        <v>35967</v>
      </c>
      <c r="D2762" s="2" t="s">
        <v>16204</v>
      </c>
      <c r="E2762" s="2" t="s">
        <v>264</v>
      </c>
      <c r="F2762" s="2" t="s">
        <v>1342</v>
      </c>
      <c r="G2762" s="2" t="s">
        <v>702</v>
      </c>
      <c r="H2762" s="4" t="s">
        <v>16205</v>
      </c>
      <c r="I2762" s="5" t="s">
        <v>16206</v>
      </c>
      <c r="J2762" s="2" t="s">
        <v>160</v>
      </c>
      <c r="K2762" s="2" t="s">
        <v>73</v>
      </c>
      <c r="L2762" s="2"/>
      <c r="M2762" s="8" t="s">
        <v>376</v>
      </c>
      <c r="N2762" s="2" t="s">
        <v>9153</v>
      </c>
      <c r="O2762" s="2" t="s">
        <v>188</v>
      </c>
      <c r="P2762" s="6">
        <v>7729</v>
      </c>
      <c r="Q2762" s="7" t="s">
        <v>52391</v>
      </c>
    </row>
    <row r="2763" spans="1:17" x14ac:dyDescent="0.2">
      <c r="A2763" s="2" t="s">
        <v>16207</v>
      </c>
      <c r="B2763" s="2" t="s">
        <v>16208</v>
      </c>
      <c r="C2763" s="3">
        <v>35150</v>
      </c>
      <c r="D2763" s="2" t="s">
        <v>16209</v>
      </c>
      <c r="E2763" s="2" t="s">
        <v>468</v>
      </c>
      <c r="F2763" s="2" t="s">
        <v>203</v>
      </c>
      <c r="G2763" s="2" t="s">
        <v>214</v>
      </c>
      <c r="H2763" s="4" t="s">
        <v>16210</v>
      </c>
      <c r="I2763" s="5" t="s">
        <v>16211</v>
      </c>
      <c r="J2763" s="2" t="s">
        <v>84</v>
      </c>
      <c r="K2763" s="2" t="s">
        <v>73</v>
      </c>
      <c r="L2763" s="2"/>
      <c r="M2763" s="8" t="s">
        <v>85</v>
      </c>
      <c r="N2763" s="2" t="s">
        <v>3011</v>
      </c>
      <c r="O2763" s="2" t="s">
        <v>312</v>
      </c>
      <c r="P2763" s="6">
        <v>2363</v>
      </c>
      <c r="Q2763" s="7" t="s">
        <v>52391</v>
      </c>
    </row>
    <row r="2764" spans="1:17" x14ac:dyDescent="0.2">
      <c r="A2764" s="2" t="s">
        <v>16212</v>
      </c>
      <c r="B2764" s="2" t="s">
        <v>9408</v>
      </c>
      <c r="C2764" s="3">
        <v>30089</v>
      </c>
      <c r="D2764" s="2" t="s">
        <v>16213</v>
      </c>
      <c r="E2764" s="2" t="s">
        <v>2329</v>
      </c>
      <c r="F2764" s="2" t="s">
        <v>2892</v>
      </c>
      <c r="G2764" s="2" t="s">
        <v>702</v>
      </c>
      <c r="H2764" s="4" t="s">
        <v>16214</v>
      </c>
      <c r="I2764" s="5" t="s">
        <v>16215</v>
      </c>
      <c r="J2764" s="2" t="s">
        <v>51</v>
      </c>
      <c r="K2764" s="2" t="s">
        <v>73</v>
      </c>
      <c r="L2764" s="2"/>
      <c r="M2764" s="8" t="s">
        <v>52</v>
      </c>
      <c r="N2764" s="2" t="s">
        <v>10822</v>
      </c>
      <c r="O2764" s="2" t="s">
        <v>54</v>
      </c>
      <c r="P2764" s="6">
        <v>3841</v>
      </c>
      <c r="Q2764" s="7" t="s">
        <v>52391</v>
      </c>
    </row>
    <row r="2765" spans="1:17" x14ac:dyDescent="0.2">
      <c r="A2765" s="2" t="s">
        <v>16216</v>
      </c>
      <c r="B2765" s="2" t="s">
        <v>16217</v>
      </c>
      <c r="C2765" s="3">
        <v>33822</v>
      </c>
      <c r="D2765" s="2" t="s">
        <v>16218</v>
      </c>
      <c r="E2765" s="2" t="s">
        <v>575</v>
      </c>
      <c r="F2765" s="2" t="s">
        <v>16219</v>
      </c>
      <c r="G2765" s="2" t="s">
        <v>194</v>
      </c>
      <c r="H2765" s="4" t="s">
        <v>16220</v>
      </c>
      <c r="I2765" s="5" t="s">
        <v>16221</v>
      </c>
      <c r="J2765" s="2" t="s">
        <v>51</v>
      </c>
      <c r="K2765" s="2" t="s">
        <v>73</v>
      </c>
      <c r="L2765" s="2"/>
      <c r="M2765" s="8" t="s">
        <v>105</v>
      </c>
      <c r="N2765" s="2" t="s">
        <v>1444</v>
      </c>
      <c r="O2765" s="2" t="s">
        <v>29</v>
      </c>
      <c r="P2765" s="6">
        <v>2561</v>
      </c>
      <c r="Q2765" s="7" t="s">
        <v>52391</v>
      </c>
    </row>
    <row r="2766" spans="1:17" x14ac:dyDescent="0.2">
      <c r="A2766" s="2" t="s">
        <v>16222</v>
      </c>
      <c r="B2766" s="2" t="s">
        <v>16223</v>
      </c>
      <c r="C2766" s="3">
        <v>24261</v>
      </c>
      <c r="D2766" s="2" t="s">
        <v>16224</v>
      </c>
      <c r="E2766" s="2" t="s">
        <v>1016</v>
      </c>
      <c r="F2766" s="2" t="s">
        <v>166</v>
      </c>
      <c r="G2766" s="2" t="s">
        <v>223</v>
      </c>
      <c r="H2766" s="4" t="s">
        <v>16225</v>
      </c>
      <c r="I2766" s="5" t="s">
        <v>16226</v>
      </c>
      <c r="J2766" s="2" t="s">
        <v>51</v>
      </c>
      <c r="K2766" s="2" t="s">
        <v>73</v>
      </c>
      <c r="L2766" s="2"/>
      <c r="M2766" s="8" t="s">
        <v>85</v>
      </c>
      <c r="N2766" s="2" t="s">
        <v>2034</v>
      </c>
      <c r="O2766" s="2" t="s">
        <v>296</v>
      </c>
      <c r="P2766" s="6">
        <v>1546</v>
      </c>
      <c r="Q2766" s="7" t="s">
        <v>52391</v>
      </c>
    </row>
    <row r="2767" spans="1:17" x14ac:dyDescent="0.2">
      <c r="A2767" s="2" t="s">
        <v>16227</v>
      </c>
      <c r="B2767" s="2" t="s">
        <v>16228</v>
      </c>
      <c r="C2767" s="3">
        <v>31338</v>
      </c>
      <c r="D2767" s="2" t="s">
        <v>16229</v>
      </c>
      <c r="E2767" s="2" t="s">
        <v>356</v>
      </c>
      <c r="F2767" s="2" t="s">
        <v>16230</v>
      </c>
      <c r="G2767" s="2" t="s">
        <v>81</v>
      </c>
      <c r="H2767" s="4" t="s">
        <v>16231</v>
      </c>
      <c r="I2767" s="5" t="s">
        <v>16232</v>
      </c>
      <c r="J2767" s="2" t="s">
        <v>63</v>
      </c>
      <c r="K2767" s="2" t="s">
        <v>73</v>
      </c>
      <c r="L2767" s="2"/>
      <c r="M2767" s="8" t="s">
        <v>376</v>
      </c>
      <c r="N2767" s="2" t="s">
        <v>2119</v>
      </c>
      <c r="O2767" s="2" t="s">
        <v>243</v>
      </c>
      <c r="P2767" s="6">
        <v>7046</v>
      </c>
      <c r="Q2767" s="7" t="s">
        <v>52391</v>
      </c>
    </row>
    <row r="2768" spans="1:17" x14ac:dyDescent="0.2">
      <c r="A2768" s="2" t="s">
        <v>16233</v>
      </c>
      <c r="B2768" s="2" t="s">
        <v>16234</v>
      </c>
      <c r="C2768" s="3">
        <v>35813</v>
      </c>
      <c r="D2768" s="2" t="s">
        <v>16235</v>
      </c>
      <c r="E2768" s="2" t="s">
        <v>2384</v>
      </c>
      <c r="F2768" s="2" t="s">
        <v>1219</v>
      </c>
      <c r="G2768" s="2" t="s">
        <v>70</v>
      </c>
      <c r="H2768" s="4" t="s">
        <v>16236</v>
      </c>
      <c r="I2768" s="5" t="s">
        <v>16237</v>
      </c>
      <c r="J2768" s="2" t="s">
        <v>25</v>
      </c>
      <c r="K2768" s="2" t="s">
        <v>26</v>
      </c>
      <c r="L2768" s="2"/>
      <c r="M2768" s="8" t="s">
        <v>27</v>
      </c>
      <c r="N2768" s="2" t="s">
        <v>7911</v>
      </c>
      <c r="O2768" s="2" t="s">
        <v>54</v>
      </c>
      <c r="P2768" s="6">
        <v>2550</v>
      </c>
      <c r="Q2768" s="7" t="s">
        <v>52391</v>
      </c>
    </row>
    <row r="2769" spans="1:17" x14ac:dyDescent="0.2">
      <c r="A2769" s="2" t="s">
        <v>16238</v>
      </c>
      <c r="B2769" s="2" t="s">
        <v>16239</v>
      </c>
      <c r="C2769" s="3">
        <v>26822</v>
      </c>
      <c r="D2769" s="2" t="s">
        <v>16240</v>
      </c>
      <c r="E2769" s="2" t="s">
        <v>2863</v>
      </c>
      <c r="F2769" s="2" t="s">
        <v>3390</v>
      </c>
      <c r="G2769" s="2" t="s">
        <v>204</v>
      </c>
      <c r="H2769" s="4" t="s">
        <v>16241</v>
      </c>
      <c r="I2769" s="5" t="s">
        <v>16242</v>
      </c>
      <c r="J2769" s="2" t="s">
        <v>25</v>
      </c>
      <c r="K2769" s="2" t="s">
        <v>26</v>
      </c>
      <c r="L2769" s="2"/>
      <c r="M2769" s="8" t="s">
        <v>207</v>
      </c>
      <c r="N2769" s="2" t="s">
        <v>2034</v>
      </c>
      <c r="O2769" s="2" t="s">
        <v>312</v>
      </c>
      <c r="P2769" s="6">
        <v>3023</v>
      </c>
      <c r="Q2769" s="7" t="s">
        <v>52391</v>
      </c>
    </row>
    <row r="2770" spans="1:17" x14ac:dyDescent="0.2">
      <c r="A2770" s="2" t="s">
        <v>16243</v>
      </c>
      <c r="B2770" s="2" t="s">
        <v>16244</v>
      </c>
      <c r="C2770" s="3">
        <v>38568</v>
      </c>
      <c r="D2770" s="2" t="s">
        <v>16245</v>
      </c>
      <c r="E2770" s="2" t="s">
        <v>1786</v>
      </c>
      <c r="F2770" s="2" t="s">
        <v>16246</v>
      </c>
      <c r="G2770" s="2" t="s">
        <v>275</v>
      </c>
      <c r="H2770" s="4" t="s">
        <v>16247</v>
      </c>
      <c r="I2770" s="5" t="s">
        <v>16248</v>
      </c>
      <c r="J2770" s="2" t="s">
        <v>84</v>
      </c>
      <c r="K2770" s="2" t="s">
        <v>38</v>
      </c>
      <c r="L2770" s="2"/>
      <c r="M2770" s="8" t="s">
        <v>52</v>
      </c>
      <c r="N2770" s="2" t="s">
        <v>558</v>
      </c>
      <c r="O2770" s="2" t="s">
        <v>54</v>
      </c>
      <c r="P2770" s="6">
        <v>8502</v>
      </c>
      <c r="Q2770" s="7" t="s">
        <v>52391</v>
      </c>
    </row>
    <row r="2771" spans="1:17" x14ac:dyDescent="0.2">
      <c r="A2771" s="2" t="s">
        <v>16249</v>
      </c>
      <c r="B2771" s="2" t="s">
        <v>16250</v>
      </c>
      <c r="C2771" s="3">
        <v>18590</v>
      </c>
      <c r="D2771" s="2" t="s">
        <v>16251</v>
      </c>
      <c r="E2771" s="2" t="s">
        <v>2563</v>
      </c>
      <c r="F2771" s="2" t="s">
        <v>16252</v>
      </c>
      <c r="G2771" s="2" t="s">
        <v>204</v>
      </c>
      <c r="H2771" s="4" t="s">
        <v>16253</v>
      </c>
      <c r="I2771" s="5" t="s">
        <v>16254</v>
      </c>
      <c r="J2771" s="2" t="s">
        <v>160</v>
      </c>
      <c r="K2771" s="2" t="s">
        <v>73</v>
      </c>
      <c r="L2771" s="2"/>
      <c r="M2771" s="8" t="s">
        <v>52</v>
      </c>
      <c r="N2771" s="2" t="s">
        <v>9702</v>
      </c>
      <c r="O2771" s="2" t="s">
        <v>198</v>
      </c>
      <c r="P2771" s="6">
        <v>9174</v>
      </c>
      <c r="Q2771" s="7" t="s">
        <v>52391</v>
      </c>
    </row>
    <row r="2772" spans="1:17" x14ac:dyDescent="0.2">
      <c r="A2772" s="2" t="s">
        <v>16255</v>
      </c>
      <c r="B2772" s="2" t="s">
        <v>16256</v>
      </c>
      <c r="C2772" s="3">
        <v>17341</v>
      </c>
      <c r="D2772" s="2" t="s">
        <v>16257</v>
      </c>
      <c r="E2772" s="2" t="s">
        <v>6520</v>
      </c>
      <c r="F2772" s="2" t="s">
        <v>16258</v>
      </c>
      <c r="G2772" s="2" t="s">
        <v>437</v>
      </c>
      <c r="H2772" s="4" t="s">
        <v>16259</v>
      </c>
      <c r="I2772" s="5" t="s">
        <v>16260</v>
      </c>
      <c r="J2772" s="2" t="s">
        <v>51</v>
      </c>
      <c r="K2772" s="2" t="s">
        <v>73</v>
      </c>
      <c r="L2772" s="2"/>
      <c r="M2772" s="8" t="s">
        <v>268</v>
      </c>
      <c r="N2772" s="2" t="s">
        <v>1589</v>
      </c>
      <c r="O2772" s="2" t="s">
        <v>54</v>
      </c>
      <c r="P2772" s="6">
        <v>3597</v>
      </c>
      <c r="Q2772" s="7" t="s">
        <v>52391</v>
      </c>
    </row>
    <row r="2773" spans="1:17" x14ac:dyDescent="0.2">
      <c r="A2773" s="2" t="s">
        <v>16261</v>
      </c>
      <c r="B2773" s="2" t="s">
        <v>16262</v>
      </c>
      <c r="C2773" s="3">
        <v>31536</v>
      </c>
      <c r="D2773" s="2" t="s">
        <v>16263</v>
      </c>
      <c r="E2773" s="2" t="s">
        <v>1196</v>
      </c>
      <c r="F2773" s="2" t="s">
        <v>12222</v>
      </c>
      <c r="G2773" s="2" t="s">
        <v>292</v>
      </c>
      <c r="H2773" s="4" t="s">
        <v>16264</v>
      </c>
      <c r="I2773" s="5" t="s">
        <v>16265</v>
      </c>
      <c r="J2773" s="2" t="s">
        <v>160</v>
      </c>
      <c r="K2773" s="2" t="s">
        <v>26</v>
      </c>
      <c r="L2773" s="2"/>
      <c r="M2773" s="8" t="s">
        <v>39</v>
      </c>
      <c r="N2773" s="2" t="s">
        <v>16266</v>
      </c>
      <c r="O2773" s="2" t="s">
        <v>107</v>
      </c>
      <c r="P2773" s="6">
        <v>9289</v>
      </c>
      <c r="Q2773" s="7" t="s">
        <v>52391</v>
      </c>
    </row>
    <row r="2774" spans="1:17" x14ac:dyDescent="0.2">
      <c r="A2774" s="2" t="s">
        <v>16267</v>
      </c>
      <c r="B2774" s="2" t="s">
        <v>16268</v>
      </c>
      <c r="C2774" s="3">
        <v>18509</v>
      </c>
      <c r="D2774" s="2" t="s">
        <v>16269</v>
      </c>
      <c r="E2774" s="2" t="s">
        <v>3550</v>
      </c>
      <c r="F2774" s="2" t="s">
        <v>15362</v>
      </c>
      <c r="G2774" s="2" t="s">
        <v>93</v>
      </c>
      <c r="H2774" s="4" t="s">
        <v>16270</v>
      </c>
      <c r="I2774" s="5" t="s">
        <v>16271</v>
      </c>
      <c r="J2774" s="2" t="s">
        <v>84</v>
      </c>
      <c r="K2774" s="2" t="s">
        <v>38</v>
      </c>
      <c r="L2774" s="2"/>
      <c r="M2774" s="8" t="s">
        <v>105</v>
      </c>
      <c r="N2774" s="2" t="s">
        <v>6956</v>
      </c>
      <c r="O2774" s="2" t="s">
        <v>29</v>
      </c>
      <c r="P2774" s="6">
        <v>4819</v>
      </c>
      <c r="Q2774" s="7" t="s">
        <v>52391</v>
      </c>
    </row>
    <row r="2775" spans="1:17" x14ac:dyDescent="0.2">
      <c r="A2775" s="2" t="s">
        <v>16272</v>
      </c>
      <c r="B2775" s="2" t="s">
        <v>16273</v>
      </c>
      <c r="C2775" s="3">
        <v>21818</v>
      </c>
      <c r="D2775" s="2" t="s">
        <v>16274</v>
      </c>
      <c r="E2775" s="2" t="s">
        <v>121</v>
      </c>
      <c r="F2775" s="2" t="s">
        <v>16275</v>
      </c>
      <c r="G2775" s="2" t="s">
        <v>413</v>
      </c>
      <c r="H2775" s="4" t="s">
        <v>16276</v>
      </c>
      <c r="I2775" s="5" t="s">
        <v>16277</v>
      </c>
      <c r="J2775" s="2" t="s">
        <v>51</v>
      </c>
      <c r="K2775" s="2" t="s">
        <v>26</v>
      </c>
      <c r="L2775" s="2"/>
      <c r="M2775" s="8" t="s">
        <v>376</v>
      </c>
      <c r="N2775" s="2" t="s">
        <v>874</v>
      </c>
      <c r="O2775" s="2" t="s">
        <v>312</v>
      </c>
      <c r="P2775" s="6">
        <v>6500</v>
      </c>
      <c r="Q2775" s="7" t="s">
        <v>52391</v>
      </c>
    </row>
    <row r="2776" spans="1:17" x14ac:dyDescent="0.2">
      <c r="A2776" s="2" t="s">
        <v>16278</v>
      </c>
      <c r="B2776" s="2" t="s">
        <v>16279</v>
      </c>
      <c r="C2776" s="3">
        <v>29348</v>
      </c>
      <c r="D2776" s="2" t="s">
        <v>16280</v>
      </c>
      <c r="E2776" s="2" t="s">
        <v>1816</v>
      </c>
      <c r="F2776" s="2" t="s">
        <v>428</v>
      </c>
      <c r="G2776" s="2" t="s">
        <v>22</v>
      </c>
      <c r="H2776" s="4" t="s">
        <v>16281</v>
      </c>
      <c r="I2776" s="5" t="s">
        <v>16282</v>
      </c>
      <c r="J2776" s="2" t="s">
        <v>63</v>
      </c>
      <c r="K2776" s="2" t="s">
        <v>38</v>
      </c>
      <c r="L2776" s="2"/>
      <c r="M2776" s="8" t="s">
        <v>207</v>
      </c>
      <c r="N2776" s="2" t="s">
        <v>3669</v>
      </c>
      <c r="O2776" s="2" t="s">
        <v>296</v>
      </c>
      <c r="P2776" s="6">
        <v>3191</v>
      </c>
      <c r="Q2776" s="7" t="s">
        <v>52391</v>
      </c>
    </row>
    <row r="2777" spans="1:17" x14ac:dyDescent="0.2">
      <c r="A2777" s="2" t="s">
        <v>16283</v>
      </c>
      <c r="B2777" s="2" t="s">
        <v>16284</v>
      </c>
      <c r="C2777" s="3">
        <v>32463</v>
      </c>
      <c r="D2777" s="2" t="s">
        <v>16285</v>
      </c>
      <c r="E2777" s="2" t="s">
        <v>3536</v>
      </c>
      <c r="F2777" s="2" t="s">
        <v>10192</v>
      </c>
      <c r="G2777" s="2" t="s">
        <v>22</v>
      </c>
      <c r="H2777" s="4" t="s">
        <v>16286</v>
      </c>
      <c r="I2777" s="5" t="s">
        <v>16287</v>
      </c>
      <c r="J2777" s="2" t="s">
        <v>25</v>
      </c>
      <c r="K2777" s="2" t="s">
        <v>26</v>
      </c>
      <c r="L2777" s="2"/>
      <c r="M2777" s="8" t="s">
        <v>207</v>
      </c>
      <c r="N2777" s="2" t="s">
        <v>2874</v>
      </c>
      <c r="O2777" s="2" t="s">
        <v>54</v>
      </c>
      <c r="P2777" s="6">
        <v>5291</v>
      </c>
      <c r="Q2777" s="7" t="s">
        <v>52391</v>
      </c>
    </row>
    <row r="2778" spans="1:17" x14ac:dyDescent="0.2">
      <c r="A2778" s="2" t="s">
        <v>16288</v>
      </c>
      <c r="B2778" s="2" t="s">
        <v>16289</v>
      </c>
      <c r="C2778" s="3">
        <v>35696</v>
      </c>
      <c r="D2778" s="2" t="s">
        <v>16290</v>
      </c>
      <c r="E2778" s="2" t="s">
        <v>1046</v>
      </c>
      <c r="F2778" s="2" t="s">
        <v>9220</v>
      </c>
      <c r="G2778" s="2" t="s">
        <v>214</v>
      </c>
      <c r="H2778" s="4" t="s">
        <v>16291</v>
      </c>
      <c r="I2778" s="5" t="s">
        <v>16292</v>
      </c>
      <c r="J2778" s="2" t="s">
        <v>160</v>
      </c>
      <c r="K2778" s="2" t="s">
        <v>73</v>
      </c>
      <c r="L2778" s="2"/>
      <c r="M2778" s="8" t="s">
        <v>143</v>
      </c>
      <c r="N2778" s="2" t="s">
        <v>2167</v>
      </c>
      <c r="O2778" s="2" t="s">
        <v>107</v>
      </c>
      <c r="P2778" s="6">
        <v>6285</v>
      </c>
      <c r="Q2778" s="7" t="s">
        <v>52391</v>
      </c>
    </row>
    <row r="2779" spans="1:17" x14ac:dyDescent="0.2">
      <c r="A2779" s="2" t="s">
        <v>16293</v>
      </c>
      <c r="B2779" s="2" t="s">
        <v>16294</v>
      </c>
      <c r="C2779" s="3">
        <v>24459</v>
      </c>
      <c r="D2779" s="2" t="s">
        <v>16295</v>
      </c>
      <c r="E2779" s="2" t="s">
        <v>3334</v>
      </c>
      <c r="F2779" s="2" t="s">
        <v>1219</v>
      </c>
      <c r="G2779" s="2" t="s">
        <v>204</v>
      </c>
      <c r="H2779" s="4" t="s">
        <v>16296</v>
      </c>
      <c r="I2779" s="5" t="s">
        <v>16297</v>
      </c>
      <c r="J2779" s="2" t="s">
        <v>63</v>
      </c>
      <c r="K2779" s="2" t="s">
        <v>73</v>
      </c>
      <c r="L2779" s="2"/>
      <c r="M2779" s="8" t="s">
        <v>105</v>
      </c>
      <c r="N2779" s="2" t="s">
        <v>10048</v>
      </c>
      <c r="O2779" s="2" t="s">
        <v>243</v>
      </c>
      <c r="P2779" s="6">
        <v>7298</v>
      </c>
      <c r="Q2779" s="7" t="s">
        <v>52391</v>
      </c>
    </row>
    <row r="2780" spans="1:17" x14ac:dyDescent="0.2">
      <c r="A2780" s="2" t="s">
        <v>16298</v>
      </c>
      <c r="B2780" s="2" t="s">
        <v>16299</v>
      </c>
      <c r="C2780" s="3">
        <v>16339</v>
      </c>
      <c r="D2780" s="2" t="s">
        <v>16300</v>
      </c>
      <c r="E2780" s="2" t="s">
        <v>4219</v>
      </c>
      <c r="F2780" s="2" t="s">
        <v>525</v>
      </c>
      <c r="G2780" s="2" t="s">
        <v>249</v>
      </c>
      <c r="H2780" s="4" t="s">
        <v>16301</v>
      </c>
      <c r="I2780" s="5" t="s">
        <v>16302</v>
      </c>
      <c r="J2780" s="2" t="s">
        <v>63</v>
      </c>
      <c r="K2780" s="2" t="s">
        <v>73</v>
      </c>
      <c r="L2780" s="2"/>
      <c r="M2780" s="8" t="s">
        <v>39</v>
      </c>
      <c r="N2780" s="2" t="s">
        <v>7923</v>
      </c>
      <c r="O2780" s="2" t="s">
        <v>107</v>
      </c>
      <c r="P2780" s="6">
        <v>2493</v>
      </c>
      <c r="Q2780" s="7" t="s">
        <v>52391</v>
      </c>
    </row>
    <row r="2781" spans="1:17" x14ac:dyDescent="0.2">
      <c r="A2781" s="2" t="s">
        <v>16303</v>
      </c>
      <c r="B2781" s="2" t="s">
        <v>16304</v>
      </c>
      <c r="C2781" s="3">
        <v>20431</v>
      </c>
      <c r="D2781" s="2" t="s">
        <v>16305</v>
      </c>
      <c r="E2781" s="2" t="s">
        <v>2977</v>
      </c>
      <c r="F2781" s="2" t="s">
        <v>16306</v>
      </c>
      <c r="G2781" s="2" t="s">
        <v>223</v>
      </c>
      <c r="H2781" s="4" t="s">
        <v>16307</v>
      </c>
      <c r="I2781" s="5" t="s">
        <v>16308</v>
      </c>
      <c r="J2781" s="2" t="s">
        <v>160</v>
      </c>
      <c r="K2781" s="2" t="s">
        <v>73</v>
      </c>
      <c r="L2781" s="2"/>
      <c r="M2781" s="8" t="s">
        <v>74</v>
      </c>
      <c r="N2781" s="2" t="s">
        <v>12878</v>
      </c>
      <c r="O2781" s="2" t="s">
        <v>107</v>
      </c>
      <c r="P2781" s="6">
        <v>7005</v>
      </c>
      <c r="Q2781" s="7" t="s">
        <v>52391</v>
      </c>
    </row>
    <row r="2782" spans="1:17" x14ac:dyDescent="0.2">
      <c r="A2782" s="2" t="s">
        <v>16309</v>
      </c>
      <c r="B2782" s="2" t="s">
        <v>16310</v>
      </c>
      <c r="C2782" s="3">
        <v>22431</v>
      </c>
      <c r="D2782" s="2" t="s">
        <v>16311</v>
      </c>
      <c r="E2782" s="2" t="s">
        <v>11411</v>
      </c>
      <c r="F2782" s="2" t="s">
        <v>855</v>
      </c>
      <c r="G2782" s="2" t="s">
        <v>113</v>
      </c>
      <c r="H2782" s="4" t="s">
        <v>16312</v>
      </c>
      <c r="I2782" s="5" t="s">
        <v>16313</v>
      </c>
      <c r="J2782" s="2" t="s">
        <v>51</v>
      </c>
      <c r="K2782" s="2" t="s">
        <v>26</v>
      </c>
      <c r="L2782" s="2"/>
      <c r="M2782" s="8" t="s">
        <v>52</v>
      </c>
      <c r="N2782" s="2" t="s">
        <v>2486</v>
      </c>
      <c r="O2782" s="2" t="s">
        <v>312</v>
      </c>
      <c r="P2782" s="6">
        <v>8076</v>
      </c>
      <c r="Q2782" s="7" t="s">
        <v>52391</v>
      </c>
    </row>
    <row r="2783" spans="1:17" x14ac:dyDescent="0.2">
      <c r="A2783" s="2" t="s">
        <v>16314</v>
      </c>
      <c r="B2783" s="2" t="s">
        <v>12569</v>
      </c>
      <c r="C2783" s="3">
        <v>37757</v>
      </c>
      <c r="D2783" s="2" t="s">
        <v>16315</v>
      </c>
      <c r="E2783" s="2" t="s">
        <v>339</v>
      </c>
      <c r="F2783" s="2" t="s">
        <v>92</v>
      </c>
      <c r="G2783" s="2" t="s">
        <v>175</v>
      </c>
      <c r="H2783" s="4" t="s">
        <v>16316</v>
      </c>
      <c r="I2783" s="5" t="s">
        <v>16317</v>
      </c>
      <c r="J2783" s="2" t="s">
        <v>63</v>
      </c>
      <c r="K2783" s="2" t="s">
        <v>26</v>
      </c>
      <c r="L2783" s="2"/>
      <c r="M2783" s="8" t="s">
        <v>85</v>
      </c>
      <c r="N2783" s="2" t="s">
        <v>40</v>
      </c>
      <c r="O2783" s="2" t="s">
        <v>296</v>
      </c>
      <c r="P2783" s="6">
        <v>3665</v>
      </c>
      <c r="Q2783" s="7" t="s">
        <v>52391</v>
      </c>
    </row>
    <row r="2784" spans="1:17" x14ac:dyDescent="0.2">
      <c r="A2784" s="2" t="s">
        <v>16318</v>
      </c>
      <c r="B2784" s="2" t="s">
        <v>16319</v>
      </c>
      <c r="C2784" s="3">
        <v>23834</v>
      </c>
      <c r="D2784" s="2" t="s">
        <v>16320</v>
      </c>
      <c r="E2784" s="2" t="s">
        <v>3107</v>
      </c>
      <c r="F2784" s="2" t="s">
        <v>16321</v>
      </c>
      <c r="G2784" s="2" t="s">
        <v>35</v>
      </c>
      <c r="H2784" s="4" t="s">
        <v>16322</v>
      </c>
      <c r="I2784" s="5" t="s">
        <v>16323</v>
      </c>
      <c r="J2784" s="2" t="s">
        <v>51</v>
      </c>
      <c r="K2784" s="2" t="s">
        <v>38</v>
      </c>
      <c r="L2784" s="2"/>
      <c r="M2784" s="8" t="s">
        <v>143</v>
      </c>
      <c r="N2784" s="2" t="s">
        <v>16324</v>
      </c>
      <c r="O2784" s="2" t="s">
        <v>87</v>
      </c>
      <c r="P2784" s="6">
        <v>8794</v>
      </c>
      <c r="Q2784" s="7" t="s">
        <v>52391</v>
      </c>
    </row>
    <row r="2785" spans="1:17" x14ac:dyDescent="0.2">
      <c r="A2785" s="2" t="s">
        <v>16325</v>
      </c>
      <c r="B2785" s="2" t="s">
        <v>16326</v>
      </c>
      <c r="C2785" s="3">
        <v>19788</v>
      </c>
      <c r="D2785" s="2" t="s">
        <v>16327</v>
      </c>
      <c r="E2785" s="2" t="s">
        <v>1940</v>
      </c>
      <c r="F2785" s="2" t="s">
        <v>830</v>
      </c>
      <c r="G2785" s="2" t="s">
        <v>437</v>
      </c>
      <c r="H2785" s="4" t="s">
        <v>16328</v>
      </c>
      <c r="I2785" s="5" t="s">
        <v>16329</v>
      </c>
      <c r="J2785" s="2" t="s">
        <v>84</v>
      </c>
      <c r="K2785" s="2" t="s">
        <v>38</v>
      </c>
      <c r="L2785" s="2"/>
      <c r="M2785" s="8" t="s">
        <v>52</v>
      </c>
      <c r="N2785" s="2" t="s">
        <v>7172</v>
      </c>
      <c r="O2785" s="2" t="s">
        <v>29</v>
      </c>
      <c r="P2785" s="6">
        <v>9868</v>
      </c>
      <c r="Q2785" s="7" t="s">
        <v>52391</v>
      </c>
    </row>
    <row r="2786" spans="1:17" x14ac:dyDescent="0.2">
      <c r="A2786" s="2" t="s">
        <v>16330</v>
      </c>
      <c r="B2786" s="2" t="s">
        <v>15599</v>
      </c>
      <c r="C2786" s="3">
        <v>17536</v>
      </c>
      <c r="D2786" s="2" t="s">
        <v>16331</v>
      </c>
      <c r="E2786" s="2" t="s">
        <v>3222</v>
      </c>
      <c r="F2786" s="2" t="s">
        <v>1312</v>
      </c>
      <c r="G2786" s="2" t="s">
        <v>123</v>
      </c>
      <c r="H2786" s="4" t="s">
        <v>16332</v>
      </c>
      <c r="I2786" s="5" t="s">
        <v>16333</v>
      </c>
      <c r="J2786" s="2" t="s">
        <v>160</v>
      </c>
      <c r="K2786" s="2" t="s">
        <v>73</v>
      </c>
      <c r="L2786" s="2"/>
      <c r="M2786" s="8" t="s">
        <v>376</v>
      </c>
      <c r="N2786" s="2" t="s">
        <v>1647</v>
      </c>
      <c r="O2786" s="2" t="s">
        <v>29</v>
      </c>
      <c r="P2786" s="6">
        <v>9705</v>
      </c>
      <c r="Q2786" s="7" t="s">
        <v>52391</v>
      </c>
    </row>
    <row r="2787" spans="1:17" x14ac:dyDescent="0.2">
      <c r="A2787" s="2" t="s">
        <v>16334</v>
      </c>
      <c r="B2787" s="2" t="s">
        <v>16335</v>
      </c>
      <c r="C2787" s="3">
        <v>25239</v>
      </c>
      <c r="D2787" s="2" t="s">
        <v>16336</v>
      </c>
      <c r="E2787" s="2" t="s">
        <v>2004</v>
      </c>
      <c r="F2787" s="2" t="s">
        <v>647</v>
      </c>
      <c r="G2787" s="2" t="s">
        <v>60</v>
      </c>
      <c r="H2787" s="4" t="s">
        <v>16337</v>
      </c>
      <c r="I2787" s="5" t="s">
        <v>16338</v>
      </c>
      <c r="J2787" s="2" t="s">
        <v>63</v>
      </c>
      <c r="K2787" s="2" t="s">
        <v>26</v>
      </c>
      <c r="L2787" s="2"/>
      <c r="M2787" s="8" t="s">
        <v>143</v>
      </c>
      <c r="N2787" s="2" t="s">
        <v>1473</v>
      </c>
      <c r="O2787" s="2" t="s">
        <v>29</v>
      </c>
      <c r="P2787" s="6">
        <v>5429</v>
      </c>
      <c r="Q2787" s="7" t="s">
        <v>52391</v>
      </c>
    </row>
    <row r="2788" spans="1:17" x14ac:dyDescent="0.2">
      <c r="A2788" s="2" t="s">
        <v>16339</v>
      </c>
      <c r="B2788" s="2" t="s">
        <v>16340</v>
      </c>
      <c r="C2788" s="3">
        <v>32444</v>
      </c>
      <c r="D2788" s="2" t="s">
        <v>16341</v>
      </c>
      <c r="E2788" s="2" t="s">
        <v>3373</v>
      </c>
      <c r="F2788" s="2" t="s">
        <v>2150</v>
      </c>
      <c r="G2788" s="2" t="s">
        <v>123</v>
      </c>
      <c r="H2788" s="4" t="s">
        <v>16342</v>
      </c>
      <c r="I2788" s="5" t="s">
        <v>16343</v>
      </c>
      <c r="J2788" s="2" t="s">
        <v>160</v>
      </c>
      <c r="K2788" s="2" t="s">
        <v>73</v>
      </c>
      <c r="L2788" s="2"/>
      <c r="M2788" s="8" t="s">
        <v>27</v>
      </c>
      <c r="N2788" s="2" t="s">
        <v>1092</v>
      </c>
      <c r="O2788" s="2" t="s">
        <v>188</v>
      </c>
      <c r="P2788" s="6">
        <v>9639</v>
      </c>
      <c r="Q2788" s="7" t="s">
        <v>52391</v>
      </c>
    </row>
    <row r="2789" spans="1:17" x14ac:dyDescent="0.2">
      <c r="A2789" s="2" t="s">
        <v>16344</v>
      </c>
      <c r="B2789" s="2" t="s">
        <v>16345</v>
      </c>
      <c r="C2789" s="3">
        <v>20369</v>
      </c>
      <c r="D2789" s="2" t="s">
        <v>16346</v>
      </c>
      <c r="E2789" s="2" t="s">
        <v>4501</v>
      </c>
      <c r="F2789" s="2" t="s">
        <v>3488</v>
      </c>
      <c r="G2789" s="2" t="s">
        <v>70</v>
      </c>
      <c r="H2789" s="4" t="s">
        <v>16347</v>
      </c>
      <c r="I2789" s="5" t="s">
        <v>16348</v>
      </c>
      <c r="J2789" s="2" t="s">
        <v>63</v>
      </c>
      <c r="K2789" s="2" t="s">
        <v>73</v>
      </c>
      <c r="L2789" s="2"/>
      <c r="M2789" s="8" t="s">
        <v>376</v>
      </c>
      <c r="N2789" s="2" t="s">
        <v>3609</v>
      </c>
      <c r="O2789" s="2" t="s">
        <v>243</v>
      </c>
      <c r="P2789" s="6">
        <v>3901</v>
      </c>
      <c r="Q2789" s="7" t="s">
        <v>52391</v>
      </c>
    </row>
    <row r="2790" spans="1:17" x14ac:dyDescent="0.2">
      <c r="A2790" s="2" t="s">
        <v>16349</v>
      </c>
      <c r="B2790" s="2" t="s">
        <v>16350</v>
      </c>
      <c r="C2790" s="3">
        <v>25865</v>
      </c>
      <c r="D2790" s="2" t="s">
        <v>16351</v>
      </c>
      <c r="E2790" s="2" t="s">
        <v>91</v>
      </c>
      <c r="F2790" s="2" t="s">
        <v>16352</v>
      </c>
      <c r="G2790" s="2" t="s">
        <v>70</v>
      </c>
      <c r="H2790" s="4" t="s">
        <v>16353</v>
      </c>
      <c r="I2790" s="5" t="s">
        <v>16354</v>
      </c>
      <c r="J2790" s="2" t="s">
        <v>25</v>
      </c>
      <c r="K2790" s="2" t="s">
        <v>73</v>
      </c>
      <c r="L2790" s="2"/>
      <c r="M2790" s="8" t="s">
        <v>143</v>
      </c>
      <c r="N2790" s="2" t="s">
        <v>7923</v>
      </c>
      <c r="O2790" s="2" t="s">
        <v>29</v>
      </c>
      <c r="P2790" s="6">
        <v>9658</v>
      </c>
      <c r="Q2790" s="7" t="s">
        <v>52391</v>
      </c>
    </row>
    <row r="2791" spans="1:17" x14ac:dyDescent="0.2">
      <c r="A2791" s="2" t="s">
        <v>16355</v>
      </c>
      <c r="B2791" s="2" t="s">
        <v>16356</v>
      </c>
      <c r="C2791" s="3">
        <v>24138</v>
      </c>
      <c r="D2791" s="2" t="s">
        <v>16357</v>
      </c>
      <c r="E2791" s="2" t="s">
        <v>273</v>
      </c>
      <c r="F2791" s="2" t="s">
        <v>1312</v>
      </c>
      <c r="G2791" s="2" t="s">
        <v>214</v>
      </c>
      <c r="H2791" s="4" t="s">
        <v>16358</v>
      </c>
      <c r="I2791" s="5" t="s">
        <v>16359</v>
      </c>
      <c r="J2791" s="2" t="s">
        <v>63</v>
      </c>
      <c r="K2791" s="2" t="s">
        <v>73</v>
      </c>
      <c r="L2791" s="2"/>
      <c r="M2791" s="8" t="s">
        <v>376</v>
      </c>
      <c r="N2791" s="2" t="s">
        <v>5273</v>
      </c>
      <c r="O2791" s="2" t="s">
        <v>107</v>
      </c>
      <c r="P2791" s="6">
        <v>2743</v>
      </c>
      <c r="Q2791" s="7" t="s">
        <v>52391</v>
      </c>
    </row>
    <row r="2792" spans="1:17" x14ac:dyDescent="0.2">
      <c r="A2792" s="2" t="s">
        <v>16360</v>
      </c>
      <c r="B2792" s="2" t="s">
        <v>16361</v>
      </c>
      <c r="C2792" s="3">
        <v>20306</v>
      </c>
      <c r="D2792" s="2" t="s">
        <v>16362</v>
      </c>
      <c r="E2792" s="2" t="s">
        <v>6707</v>
      </c>
      <c r="F2792" s="2" t="s">
        <v>3101</v>
      </c>
      <c r="G2792" s="2" t="s">
        <v>478</v>
      </c>
      <c r="H2792" s="4" t="s">
        <v>16363</v>
      </c>
      <c r="I2792" s="5" t="s">
        <v>16364</v>
      </c>
      <c r="J2792" s="2" t="s">
        <v>63</v>
      </c>
      <c r="K2792" s="2" t="s">
        <v>73</v>
      </c>
      <c r="L2792" s="2"/>
      <c r="M2792" s="8" t="s">
        <v>105</v>
      </c>
      <c r="N2792" s="2" t="s">
        <v>2952</v>
      </c>
      <c r="O2792" s="2" t="s">
        <v>198</v>
      </c>
      <c r="P2792" s="6">
        <v>6312</v>
      </c>
      <c r="Q2792" s="7" t="s">
        <v>52391</v>
      </c>
    </row>
    <row r="2793" spans="1:17" x14ac:dyDescent="0.2">
      <c r="A2793" s="2" t="s">
        <v>16365</v>
      </c>
      <c r="B2793" s="2" t="s">
        <v>16366</v>
      </c>
      <c r="C2793" s="3">
        <v>19058</v>
      </c>
      <c r="D2793" s="2" t="s">
        <v>16367</v>
      </c>
      <c r="E2793" s="2" t="s">
        <v>300</v>
      </c>
      <c r="F2793" s="2" t="s">
        <v>16368</v>
      </c>
      <c r="G2793" s="2" t="s">
        <v>223</v>
      </c>
      <c r="H2793" s="4" t="s">
        <v>16369</v>
      </c>
      <c r="I2793" s="5" t="s">
        <v>16370</v>
      </c>
      <c r="J2793" s="2" t="s">
        <v>160</v>
      </c>
      <c r="K2793" s="2" t="s">
        <v>73</v>
      </c>
      <c r="L2793" s="2"/>
      <c r="M2793" s="8" t="s">
        <v>116</v>
      </c>
      <c r="N2793" s="2" t="s">
        <v>3264</v>
      </c>
      <c r="O2793" s="2" t="s">
        <v>54</v>
      </c>
      <c r="P2793" s="6">
        <v>3803</v>
      </c>
      <c r="Q2793" s="7" t="s">
        <v>52391</v>
      </c>
    </row>
    <row r="2794" spans="1:17" x14ac:dyDescent="0.2">
      <c r="A2794" s="2" t="s">
        <v>16371</v>
      </c>
      <c r="B2794" s="2" t="s">
        <v>16372</v>
      </c>
      <c r="C2794" s="3">
        <v>17021</v>
      </c>
      <c r="D2794" s="2" t="s">
        <v>16373</v>
      </c>
      <c r="E2794" s="2" t="s">
        <v>3268</v>
      </c>
      <c r="F2794" s="2" t="s">
        <v>16374</v>
      </c>
      <c r="G2794" s="2" t="s">
        <v>679</v>
      </c>
      <c r="H2794" s="4" t="s">
        <v>16375</v>
      </c>
      <c r="I2794" s="5" t="s">
        <v>16376</v>
      </c>
      <c r="J2794" s="2" t="s">
        <v>51</v>
      </c>
      <c r="K2794" s="2" t="s">
        <v>26</v>
      </c>
      <c r="L2794" s="2"/>
      <c r="M2794" s="8" t="s">
        <v>143</v>
      </c>
      <c r="N2794" s="2" t="s">
        <v>14259</v>
      </c>
      <c r="O2794" s="2" t="s">
        <v>29</v>
      </c>
      <c r="P2794" s="6">
        <v>5871</v>
      </c>
      <c r="Q2794" s="7" t="s">
        <v>52391</v>
      </c>
    </row>
    <row r="2795" spans="1:17" x14ac:dyDescent="0.2">
      <c r="A2795" s="2" t="s">
        <v>16377</v>
      </c>
      <c r="B2795" s="2" t="s">
        <v>16378</v>
      </c>
      <c r="C2795" s="3">
        <v>32059</v>
      </c>
      <c r="D2795" s="2" t="s">
        <v>16379</v>
      </c>
      <c r="E2795" s="2" t="s">
        <v>7964</v>
      </c>
      <c r="F2795" s="2" t="s">
        <v>16380</v>
      </c>
      <c r="G2795" s="2" t="s">
        <v>70</v>
      </c>
      <c r="H2795" s="4" t="s">
        <v>16381</v>
      </c>
      <c r="I2795" s="5" t="s">
        <v>16382</v>
      </c>
      <c r="J2795" s="2" t="s">
        <v>160</v>
      </c>
      <c r="K2795" s="2" t="s">
        <v>26</v>
      </c>
      <c r="L2795" s="2"/>
      <c r="M2795" s="8" t="s">
        <v>52</v>
      </c>
      <c r="N2795" s="2" t="s">
        <v>3264</v>
      </c>
      <c r="O2795" s="2" t="s">
        <v>296</v>
      </c>
      <c r="P2795" s="6">
        <v>6074</v>
      </c>
      <c r="Q2795" s="7" t="s">
        <v>52391</v>
      </c>
    </row>
    <row r="2796" spans="1:17" x14ac:dyDescent="0.2">
      <c r="A2796" s="2" t="s">
        <v>16383</v>
      </c>
      <c r="B2796" s="2" t="s">
        <v>16384</v>
      </c>
      <c r="C2796" s="3">
        <v>22197</v>
      </c>
      <c r="D2796" s="2" t="s">
        <v>16385</v>
      </c>
      <c r="E2796" s="2" t="s">
        <v>2012</v>
      </c>
      <c r="F2796" s="2" t="s">
        <v>1267</v>
      </c>
      <c r="G2796" s="2" t="s">
        <v>413</v>
      </c>
      <c r="H2796" s="4" t="s">
        <v>16386</v>
      </c>
      <c r="I2796" s="5" t="s">
        <v>1492</v>
      </c>
      <c r="J2796" s="2" t="s">
        <v>160</v>
      </c>
      <c r="K2796" s="2" t="s">
        <v>26</v>
      </c>
      <c r="L2796" s="2"/>
      <c r="M2796" s="8" t="s">
        <v>268</v>
      </c>
      <c r="N2796" s="2" t="s">
        <v>7935</v>
      </c>
      <c r="O2796" s="2" t="s">
        <v>107</v>
      </c>
      <c r="P2796" s="6">
        <v>8211</v>
      </c>
      <c r="Q2796" s="7" t="s">
        <v>52391</v>
      </c>
    </row>
    <row r="2797" spans="1:17" x14ac:dyDescent="0.2">
      <c r="A2797" s="2" t="s">
        <v>16387</v>
      </c>
      <c r="B2797" s="2" t="s">
        <v>16388</v>
      </c>
      <c r="C2797" s="3">
        <v>21904</v>
      </c>
      <c r="D2797" s="2" t="s">
        <v>16389</v>
      </c>
      <c r="E2797" s="2" t="s">
        <v>2080</v>
      </c>
      <c r="F2797" s="2" t="s">
        <v>3223</v>
      </c>
      <c r="G2797" s="2" t="s">
        <v>70</v>
      </c>
      <c r="H2797" s="4" t="s">
        <v>16390</v>
      </c>
      <c r="I2797" s="5" t="s">
        <v>16391</v>
      </c>
      <c r="J2797" s="2" t="s">
        <v>63</v>
      </c>
      <c r="K2797" s="2" t="s">
        <v>26</v>
      </c>
      <c r="L2797" s="2"/>
      <c r="M2797" s="8" t="s">
        <v>85</v>
      </c>
      <c r="N2797" s="2" t="s">
        <v>2205</v>
      </c>
      <c r="O2797" s="2" t="s">
        <v>296</v>
      </c>
      <c r="P2797" s="6">
        <v>1953</v>
      </c>
      <c r="Q2797" s="7" t="s">
        <v>52391</v>
      </c>
    </row>
    <row r="2798" spans="1:17" x14ac:dyDescent="0.2">
      <c r="A2798" s="2" t="s">
        <v>16392</v>
      </c>
      <c r="B2798" s="2" t="s">
        <v>16393</v>
      </c>
      <c r="C2798" s="3">
        <v>28283</v>
      </c>
      <c r="D2798" s="2" t="s">
        <v>16394</v>
      </c>
      <c r="E2798" s="2" t="s">
        <v>7613</v>
      </c>
      <c r="F2798" s="2" t="s">
        <v>2824</v>
      </c>
      <c r="G2798" s="2" t="s">
        <v>413</v>
      </c>
      <c r="H2798" s="4" t="s">
        <v>16395</v>
      </c>
      <c r="I2798" s="5" t="s">
        <v>16396</v>
      </c>
      <c r="J2798" s="2" t="s">
        <v>84</v>
      </c>
      <c r="K2798" s="2" t="s">
        <v>73</v>
      </c>
      <c r="L2798" s="2"/>
      <c r="M2798" s="8" t="s">
        <v>105</v>
      </c>
      <c r="N2798" s="2" t="s">
        <v>990</v>
      </c>
      <c r="O2798" s="2" t="s">
        <v>54</v>
      </c>
      <c r="P2798" s="6">
        <v>9099</v>
      </c>
      <c r="Q2798" s="7" t="s">
        <v>52391</v>
      </c>
    </row>
    <row r="2799" spans="1:17" x14ac:dyDescent="0.2">
      <c r="A2799" s="2" t="s">
        <v>16397</v>
      </c>
      <c r="B2799" s="2" t="s">
        <v>16398</v>
      </c>
      <c r="C2799" s="3">
        <v>34191</v>
      </c>
      <c r="D2799" s="2" t="s">
        <v>16399</v>
      </c>
      <c r="E2799" s="2" t="s">
        <v>8315</v>
      </c>
      <c r="F2799" s="2" t="s">
        <v>2638</v>
      </c>
      <c r="G2799" s="2" t="s">
        <v>214</v>
      </c>
      <c r="H2799" s="4" t="s">
        <v>16400</v>
      </c>
      <c r="I2799" s="5" t="s">
        <v>16401</v>
      </c>
      <c r="J2799" s="2" t="s">
        <v>160</v>
      </c>
      <c r="K2799" s="2" t="s">
        <v>38</v>
      </c>
      <c r="L2799" s="2"/>
      <c r="M2799" s="8" t="s">
        <v>74</v>
      </c>
      <c r="N2799" s="2" t="s">
        <v>2781</v>
      </c>
      <c r="O2799" s="2" t="s">
        <v>188</v>
      </c>
      <c r="P2799" s="6">
        <v>8771</v>
      </c>
      <c r="Q2799" s="7" t="s">
        <v>52391</v>
      </c>
    </row>
    <row r="2800" spans="1:17" x14ac:dyDescent="0.2">
      <c r="A2800" s="2" t="s">
        <v>16402</v>
      </c>
      <c r="B2800" s="2" t="s">
        <v>16403</v>
      </c>
      <c r="C2800" s="3">
        <v>19871</v>
      </c>
      <c r="D2800" s="2" t="s">
        <v>16404</v>
      </c>
      <c r="E2800" s="2" t="s">
        <v>614</v>
      </c>
      <c r="F2800" s="2" t="s">
        <v>1236</v>
      </c>
      <c r="G2800" s="2" t="s">
        <v>702</v>
      </c>
      <c r="H2800" s="4" t="s">
        <v>16405</v>
      </c>
      <c r="I2800" s="5" t="s">
        <v>16406</v>
      </c>
      <c r="J2800" s="2" t="s">
        <v>25</v>
      </c>
      <c r="K2800" s="2" t="s">
        <v>73</v>
      </c>
      <c r="L2800" s="2"/>
      <c r="M2800" s="8" t="s">
        <v>85</v>
      </c>
      <c r="N2800" s="2" t="s">
        <v>11684</v>
      </c>
      <c r="O2800" s="2" t="s">
        <v>87</v>
      </c>
      <c r="P2800" s="6">
        <v>4676</v>
      </c>
      <c r="Q2800" s="7" t="s">
        <v>52391</v>
      </c>
    </row>
    <row r="2801" spans="1:17" x14ac:dyDescent="0.2">
      <c r="A2801" s="2" t="s">
        <v>16407</v>
      </c>
      <c r="B2801" s="2" t="s">
        <v>16408</v>
      </c>
      <c r="C2801" s="3">
        <v>24236</v>
      </c>
      <c r="D2801" s="2" t="s">
        <v>16409</v>
      </c>
      <c r="E2801" s="2" t="s">
        <v>5691</v>
      </c>
      <c r="F2801" s="2" t="s">
        <v>10063</v>
      </c>
      <c r="G2801" s="2" t="s">
        <v>60</v>
      </c>
      <c r="H2801" s="4" t="s">
        <v>16410</v>
      </c>
      <c r="I2801" s="5" t="s">
        <v>16411</v>
      </c>
      <c r="J2801" s="2" t="s">
        <v>63</v>
      </c>
      <c r="K2801" s="2" t="s">
        <v>73</v>
      </c>
      <c r="L2801" s="2"/>
      <c r="M2801" s="8" t="s">
        <v>27</v>
      </c>
      <c r="N2801" s="2" t="s">
        <v>5641</v>
      </c>
      <c r="O2801" s="2" t="s">
        <v>54</v>
      </c>
      <c r="P2801" s="6">
        <v>5686</v>
      </c>
      <c r="Q2801" s="7" t="s">
        <v>52391</v>
      </c>
    </row>
    <row r="2802" spans="1:17" x14ac:dyDescent="0.2">
      <c r="A2802" s="2" t="s">
        <v>16412</v>
      </c>
      <c r="B2802" s="2" t="s">
        <v>16413</v>
      </c>
      <c r="C2802" s="3">
        <v>22971</v>
      </c>
      <c r="D2802" s="2" t="s">
        <v>16414</v>
      </c>
      <c r="E2802" s="2" t="s">
        <v>6908</v>
      </c>
      <c r="F2802" s="2" t="s">
        <v>16415</v>
      </c>
      <c r="G2802" s="2" t="s">
        <v>478</v>
      </c>
      <c r="H2802" s="4" t="s">
        <v>16416</v>
      </c>
      <c r="I2802" s="5" t="s">
        <v>16417</v>
      </c>
      <c r="J2802" s="2" t="s">
        <v>25</v>
      </c>
      <c r="K2802" s="2" t="s">
        <v>26</v>
      </c>
      <c r="L2802" s="2"/>
      <c r="M2802" s="8" t="s">
        <v>39</v>
      </c>
      <c r="N2802" s="2" t="s">
        <v>7172</v>
      </c>
      <c r="O2802" s="2" t="s">
        <v>296</v>
      </c>
      <c r="P2802" s="6">
        <v>9043</v>
      </c>
      <c r="Q2802" s="7" t="s">
        <v>52391</v>
      </c>
    </row>
    <row r="2803" spans="1:17" x14ac:dyDescent="0.2">
      <c r="A2803" s="2" t="s">
        <v>16418</v>
      </c>
      <c r="B2803" s="2" t="s">
        <v>16419</v>
      </c>
      <c r="C2803" s="3">
        <v>32895</v>
      </c>
      <c r="D2803" s="2" t="s">
        <v>16420</v>
      </c>
      <c r="E2803" s="2" t="s">
        <v>4313</v>
      </c>
      <c r="F2803" s="2" t="s">
        <v>1602</v>
      </c>
      <c r="G2803" s="2" t="s">
        <v>214</v>
      </c>
      <c r="H2803" s="4" t="s">
        <v>16421</v>
      </c>
      <c r="I2803" s="5" t="s">
        <v>16422</v>
      </c>
      <c r="J2803" s="2" t="s">
        <v>84</v>
      </c>
      <c r="K2803" s="2" t="s">
        <v>73</v>
      </c>
      <c r="L2803" s="2"/>
      <c r="M2803" s="8" t="s">
        <v>74</v>
      </c>
      <c r="N2803" s="2" t="s">
        <v>3554</v>
      </c>
      <c r="O2803" s="2" t="s">
        <v>243</v>
      </c>
      <c r="P2803" s="6">
        <v>8358</v>
      </c>
      <c r="Q2803" s="7" t="s">
        <v>52391</v>
      </c>
    </row>
    <row r="2804" spans="1:17" x14ac:dyDescent="0.2">
      <c r="A2804" s="2" t="s">
        <v>16423</v>
      </c>
      <c r="B2804" s="2" t="s">
        <v>16424</v>
      </c>
      <c r="C2804" s="3">
        <v>37031</v>
      </c>
      <c r="D2804" s="2" t="s">
        <v>16425</v>
      </c>
      <c r="E2804" s="2" t="s">
        <v>854</v>
      </c>
      <c r="F2804" s="2" t="s">
        <v>1219</v>
      </c>
      <c r="G2804" s="2" t="s">
        <v>413</v>
      </c>
      <c r="H2804" s="4" t="s">
        <v>16426</v>
      </c>
      <c r="I2804" s="5" t="s">
        <v>16427</v>
      </c>
      <c r="J2804" s="2" t="s">
        <v>160</v>
      </c>
      <c r="K2804" s="2" t="s">
        <v>26</v>
      </c>
      <c r="L2804" s="2"/>
      <c r="M2804" s="8" t="s">
        <v>105</v>
      </c>
      <c r="N2804" s="2" t="s">
        <v>1438</v>
      </c>
      <c r="O2804" s="2" t="s">
        <v>198</v>
      </c>
      <c r="P2804" s="6">
        <v>6565</v>
      </c>
      <c r="Q2804" s="7" t="s">
        <v>52391</v>
      </c>
    </row>
    <row r="2805" spans="1:17" x14ac:dyDescent="0.2">
      <c r="A2805" s="2" t="s">
        <v>16428</v>
      </c>
      <c r="B2805" s="2" t="s">
        <v>16429</v>
      </c>
      <c r="C2805" s="3">
        <v>30671</v>
      </c>
      <c r="D2805" s="2" t="s">
        <v>16430</v>
      </c>
      <c r="E2805" s="2" t="s">
        <v>4169</v>
      </c>
      <c r="F2805" s="2" t="s">
        <v>16431</v>
      </c>
      <c r="G2805" s="2" t="s">
        <v>223</v>
      </c>
      <c r="H2805" s="4" t="s">
        <v>16432</v>
      </c>
      <c r="I2805" s="5" t="s">
        <v>16433</v>
      </c>
      <c r="J2805" s="2" t="s">
        <v>84</v>
      </c>
      <c r="K2805" s="2" t="s">
        <v>73</v>
      </c>
      <c r="L2805" s="2"/>
      <c r="M2805" s="8" t="s">
        <v>143</v>
      </c>
      <c r="N2805" s="2" t="s">
        <v>3118</v>
      </c>
      <c r="O2805" s="2" t="s">
        <v>107</v>
      </c>
      <c r="P2805" s="6">
        <v>7262</v>
      </c>
      <c r="Q2805" s="7" t="s">
        <v>52391</v>
      </c>
    </row>
    <row r="2806" spans="1:17" x14ac:dyDescent="0.2">
      <c r="A2806" s="2" t="s">
        <v>16434</v>
      </c>
      <c r="B2806" s="2" t="s">
        <v>16435</v>
      </c>
      <c r="C2806" s="3">
        <v>32630</v>
      </c>
      <c r="D2806" s="2" t="s">
        <v>16436</v>
      </c>
      <c r="E2806" s="2" t="s">
        <v>8026</v>
      </c>
      <c r="F2806" s="2" t="s">
        <v>16437</v>
      </c>
      <c r="G2806" s="2" t="s">
        <v>249</v>
      </c>
      <c r="H2806" s="4" t="s">
        <v>16438</v>
      </c>
      <c r="I2806" s="5" t="s">
        <v>16439</v>
      </c>
      <c r="J2806" s="2" t="s">
        <v>84</v>
      </c>
      <c r="K2806" s="2" t="s">
        <v>38</v>
      </c>
      <c r="L2806" s="2"/>
      <c r="M2806" s="8" t="s">
        <v>39</v>
      </c>
      <c r="N2806" s="2" t="s">
        <v>6053</v>
      </c>
      <c r="O2806" s="2" t="s">
        <v>87</v>
      </c>
      <c r="P2806" s="6">
        <v>8504</v>
      </c>
      <c r="Q2806" s="7" t="s">
        <v>52391</v>
      </c>
    </row>
    <row r="2807" spans="1:17" x14ac:dyDescent="0.2">
      <c r="A2807" s="2" t="s">
        <v>16440</v>
      </c>
      <c r="B2807" s="2" t="s">
        <v>16441</v>
      </c>
      <c r="C2807" s="3">
        <v>29740</v>
      </c>
      <c r="D2807" s="2" t="s">
        <v>16442</v>
      </c>
      <c r="E2807" s="2" t="s">
        <v>2599</v>
      </c>
      <c r="F2807" s="2" t="s">
        <v>80</v>
      </c>
      <c r="G2807" s="2" t="s">
        <v>48</v>
      </c>
      <c r="H2807" s="4" t="s">
        <v>16443</v>
      </c>
      <c r="I2807" s="5" t="s">
        <v>16444</v>
      </c>
      <c r="J2807" s="2" t="s">
        <v>51</v>
      </c>
      <c r="K2807" s="2" t="s">
        <v>26</v>
      </c>
      <c r="L2807" s="2"/>
      <c r="M2807" s="8" t="s">
        <v>207</v>
      </c>
      <c r="N2807" s="2" t="s">
        <v>528</v>
      </c>
      <c r="O2807" s="2" t="s">
        <v>296</v>
      </c>
      <c r="P2807" s="6">
        <v>5842</v>
      </c>
      <c r="Q2807" s="7" t="s">
        <v>52391</v>
      </c>
    </row>
    <row r="2808" spans="1:17" x14ac:dyDescent="0.2">
      <c r="A2808" s="2" t="s">
        <v>16445</v>
      </c>
      <c r="B2808" s="2" t="s">
        <v>16446</v>
      </c>
      <c r="C2808" s="3">
        <v>21041</v>
      </c>
      <c r="D2808" s="2" t="s">
        <v>16447</v>
      </c>
      <c r="E2808" s="2" t="s">
        <v>411</v>
      </c>
      <c r="F2808" s="2" t="s">
        <v>16448</v>
      </c>
      <c r="G2808" s="2" t="s">
        <v>275</v>
      </c>
      <c r="H2808" s="4" t="s">
        <v>16449</v>
      </c>
      <c r="I2808" s="5" t="s">
        <v>16450</v>
      </c>
      <c r="J2808" s="2" t="s">
        <v>51</v>
      </c>
      <c r="K2808" s="2" t="s">
        <v>73</v>
      </c>
      <c r="L2808" s="2"/>
      <c r="M2808" s="8" t="s">
        <v>143</v>
      </c>
      <c r="N2808" s="2" t="s">
        <v>8277</v>
      </c>
      <c r="O2808" s="2" t="s">
        <v>54</v>
      </c>
      <c r="P2808" s="6">
        <v>6028</v>
      </c>
      <c r="Q2808" s="7" t="s">
        <v>52391</v>
      </c>
    </row>
    <row r="2809" spans="1:17" x14ac:dyDescent="0.2">
      <c r="A2809" s="2" t="s">
        <v>16451</v>
      </c>
      <c r="B2809" s="2" t="s">
        <v>16452</v>
      </c>
      <c r="C2809" s="3">
        <v>21226</v>
      </c>
      <c r="D2809" s="2" t="s">
        <v>16453</v>
      </c>
      <c r="E2809" s="2" t="s">
        <v>677</v>
      </c>
      <c r="F2809" s="2" t="s">
        <v>274</v>
      </c>
      <c r="G2809" s="2" t="s">
        <v>341</v>
      </c>
      <c r="H2809" s="4" t="s">
        <v>16454</v>
      </c>
      <c r="I2809" s="5" t="s">
        <v>16455</v>
      </c>
      <c r="J2809" s="2" t="s">
        <v>160</v>
      </c>
      <c r="K2809" s="2" t="s">
        <v>26</v>
      </c>
      <c r="L2809" s="2"/>
      <c r="M2809" s="8" t="s">
        <v>105</v>
      </c>
      <c r="N2809" s="2" t="s">
        <v>6077</v>
      </c>
      <c r="O2809" s="2" t="s">
        <v>107</v>
      </c>
      <c r="P2809" s="6">
        <v>6399</v>
      </c>
      <c r="Q2809" s="7" t="s">
        <v>52391</v>
      </c>
    </row>
    <row r="2810" spans="1:17" x14ac:dyDescent="0.2">
      <c r="A2810" s="2" t="s">
        <v>16456</v>
      </c>
      <c r="B2810" s="2" t="s">
        <v>16457</v>
      </c>
      <c r="C2810" s="3">
        <v>21732</v>
      </c>
      <c r="D2810" s="2" t="s">
        <v>16458</v>
      </c>
      <c r="E2810" s="2" t="s">
        <v>2863</v>
      </c>
      <c r="F2810" s="2" t="s">
        <v>8780</v>
      </c>
      <c r="G2810" s="2" t="s">
        <v>687</v>
      </c>
      <c r="H2810" s="4" t="s">
        <v>16459</v>
      </c>
      <c r="I2810" s="5" t="s">
        <v>16460</v>
      </c>
      <c r="J2810" s="2" t="s">
        <v>84</v>
      </c>
      <c r="K2810" s="2" t="s">
        <v>26</v>
      </c>
      <c r="L2810" s="2"/>
      <c r="M2810" s="8" t="s">
        <v>52</v>
      </c>
      <c r="N2810" s="2" t="s">
        <v>2008</v>
      </c>
      <c r="O2810" s="2" t="s">
        <v>198</v>
      </c>
      <c r="P2810" s="6">
        <v>2551</v>
      </c>
      <c r="Q2810" s="7" t="s">
        <v>52391</v>
      </c>
    </row>
    <row r="2811" spans="1:17" x14ac:dyDescent="0.2">
      <c r="A2811" s="2" t="s">
        <v>16461</v>
      </c>
      <c r="B2811" s="2" t="s">
        <v>16462</v>
      </c>
      <c r="C2811" s="3">
        <v>22589</v>
      </c>
      <c r="D2811" s="2" t="s">
        <v>16463</v>
      </c>
      <c r="E2811" s="2" t="s">
        <v>2357</v>
      </c>
      <c r="F2811" s="2" t="s">
        <v>16464</v>
      </c>
      <c r="G2811" s="2" t="s">
        <v>223</v>
      </c>
      <c r="H2811" s="4" t="s">
        <v>16465</v>
      </c>
      <c r="I2811" s="5" t="s">
        <v>16466</v>
      </c>
      <c r="J2811" s="2" t="s">
        <v>84</v>
      </c>
      <c r="K2811" s="2" t="s">
        <v>26</v>
      </c>
      <c r="L2811" s="2"/>
      <c r="M2811" s="8" t="s">
        <v>85</v>
      </c>
      <c r="N2811" s="2" t="s">
        <v>1543</v>
      </c>
      <c r="O2811" s="2" t="s">
        <v>41</v>
      </c>
      <c r="P2811" s="6">
        <v>2003</v>
      </c>
      <c r="Q2811" s="7" t="s">
        <v>52391</v>
      </c>
    </row>
    <row r="2812" spans="1:17" x14ac:dyDescent="0.2">
      <c r="A2812" s="2" t="s">
        <v>16467</v>
      </c>
      <c r="B2812" s="2" t="s">
        <v>16468</v>
      </c>
      <c r="C2812" s="3">
        <v>20602</v>
      </c>
      <c r="D2812" s="2" t="s">
        <v>16469</v>
      </c>
      <c r="E2812" s="2" t="s">
        <v>3919</v>
      </c>
      <c r="F2812" s="2" t="s">
        <v>8707</v>
      </c>
      <c r="G2812" s="2" t="s">
        <v>478</v>
      </c>
      <c r="H2812" s="4" t="s">
        <v>16470</v>
      </c>
      <c r="I2812" s="5" t="s">
        <v>16471</v>
      </c>
      <c r="J2812" s="2" t="s">
        <v>51</v>
      </c>
      <c r="K2812" s="2" t="s">
        <v>38</v>
      </c>
      <c r="L2812" s="2"/>
      <c r="M2812" s="8" t="s">
        <v>27</v>
      </c>
      <c r="N2812" s="2" t="s">
        <v>4706</v>
      </c>
      <c r="O2812" s="2" t="s">
        <v>29</v>
      </c>
      <c r="P2812" s="6">
        <v>4771</v>
      </c>
      <c r="Q2812" s="7" t="s">
        <v>52391</v>
      </c>
    </row>
    <row r="2813" spans="1:17" x14ac:dyDescent="0.2">
      <c r="A2813" s="2" t="s">
        <v>16472</v>
      </c>
      <c r="B2813" s="2" t="s">
        <v>14189</v>
      </c>
      <c r="C2813" s="3">
        <v>17545</v>
      </c>
      <c r="D2813" s="2" t="s">
        <v>16473</v>
      </c>
      <c r="E2813" s="2" t="s">
        <v>6319</v>
      </c>
      <c r="F2813" s="2" t="s">
        <v>397</v>
      </c>
      <c r="G2813" s="2" t="s">
        <v>93</v>
      </c>
      <c r="H2813" s="4" t="s">
        <v>16474</v>
      </c>
      <c r="I2813" s="5" t="s">
        <v>16475</v>
      </c>
      <c r="J2813" s="2" t="s">
        <v>160</v>
      </c>
      <c r="K2813" s="2" t="s">
        <v>26</v>
      </c>
      <c r="L2813" s="2"/>
      <c r="M2813" s="8" t="s">
        <v>268</v>
      </c>
      <c r="N2813" s="2" t="s">
        <v>998</v>
      </c>
      <c r="O2813" s="2" t="s">
        <v>243</v>
      </c>
      <c r="P2813" s="6">
        <v>3261</v>
      </c>
      <c r="Q2813" s="7" t="s">
        <v>52391</v>
      </c>
    </row>
    <row r="2814" spans="1:17" x14ac:dyDescent="0.2">
      <c r="A2814" s="2" t="s">
        <v>16476</v>
      </c>
      <c r="B2814" s="2" t="s">
        <v>16477</v>
      </c>
      <c r="C2814" s="3">
        <v>39077</v>
      </c>
      <c r="D2814" s="2" t="s">
        <v>16478</v>
      </c>
      <c r="E2814" s="2" t="s">
        <v>1880</v>
      </c>
      <c r="F2814" s="2" t="s">
        <v>1017</v>
      </c>
      <c r="G2814" s="2" t="s">
        <v>184</v>
      </c>
      <c r="H2814" s="4" t="s">
        <v>16479</v>
      </c>
      <c r="I2814" s="5" t="s">
        <v>16480</v>
      </c>
      <c r="J2814" s="2" t="s">
        <v>63</v>
      </c>
      <c r="K2814" s="2" t="s">
        <v>73</v>
      </c>
      <c r="L2814" s="2"/>
      <c r="M2814" s="8" t="s">
        <v>39</v>
      </c>
      <c r="N2814" s="2" t="s">
        <v>3131</v>
      </c>
      <c r="O2814" s="2" t="s">
        <v>54</v>
      </c>
      <c r="P2814" s="6">
        <v>9210</v>
      </c>
      <c r="Q2814" s="7" t="s">
        <v>52391</v>
      </c>
    </row>
    <row r="2815" spans="1:17" x14ac:dyDescent="0.2">
      <c r="A2815" s="2" t="s">
        <v>16481</v>
      </c>
      <c r="B2815" s="2" t="s">
        <v>16482</v>
      </c>
      <c r="C2815" s="3">
        <v>31231</v>
      </c>
      <c r="D2815" s="2" t="s">
        <v>16483</v>
      </c>
      <c r="E2815" s="2" t="s">
        <v>3762</v>
      </c>
      <c r="F2815" s="2" t="s">
        <v>14317</v>
      </c>
      <c r="G2815" s="2" t="s">
        <v>81</v>
      </c>
      <c r="H2815" s="4" t="s">
        <v>16484</v>
      </c>
      <c r="I2815" s="5" t="s">
        <v>16485</v>
      </c>
      <c r="J2815" s="2" t="s">
        <v>84</v>
      </c>
      <c r="K2815" s="2" t="s">
        <v>73</v>
      </c>
      <c r="L2815" s="2"/>
      <c r="M2815" s="8" t="s">
        <v>27</v>
      </c>
      <c r="N2815" s="2" t="s">
        <v>5359</v>
      </c>
      <c r="O2815" s="2" t="s">
        <v>312</v>
      </c>
      <c r="P2815" s="6">
        <v>9901</v>
      </c>
      <c r="Q2815" s="7" t="s">
        <v>52391</v>
      </c>
    </row>
    <row r="2816" spans="1:17" x14ac:dyDescent="0.2">
      <c r="A2816" s="2" t="s">
        <v>9765</v>
      </c>
      <c r="B2816" s="2" t="s">
        <v>9766</v>
      </c>
      <c r="C2816" s="3">
        <v>22488</v>
      </c>
      <c r="D2816" s="2" t="s">
        <v>9767</v>
      </c>
      <c r="E2816" s="2" t="s">
        <v>3695</v>
      </c>
      <c r="F2816" s="2" t="s">
        <v>9768</v>
      </c>
      <c r="G2816" s="2" t="s">
        <v>702</v>
      </c>
      <c r="H2816" s="4" t="s">
        <v>9769</v>
      </c>
      <c r="I2816" s="5" t="s">
        <v>9770</v>
      </c>
      <c r="J2816" s="2" t="s">
        <v>84</v>
      </c>
      <c r="K2816" s="2" t="s">
        <v>38</v>
      </c>
      <c r="L2816" s="2"/>
      <c r="M2816" s="8" t="s">
        <v>39</v>
      </c>
      <c r="N2816" s="2" t="s">
        <v>377</v>
      </c>
      <c r="O2816" s="2" t="s">
        <v>312</v>
      </c>
      <c r="P2816" s="6">
        <v>4401</v>
      </c>
      <c r="Q2816" s="7" t="s">
        <v>9771</v>
      </c>
    </row>
    <row r="2817" spans="1:17" x14ac:dyDescent="0.2">
      <c r="A2817" s="2" t="s">
        <v>16493</v>
      </c>
      <c r="B2817" s="2" t="s">
        <v>16494</v>
      </c>
      <c r="C2817" s="3">
        <v>25260</v>
      </c>
      <c r="D2817" s="2" t="s">
        <v>16495</v>
      </c>
      <c r="E2817" s="2" t="s">
        <v>1570</v>
      </c>
      <c r="F2817" s="2" t="s">
        <v>1631</v>
      </c>
      <c r="G2817" s="2" t="s">
        <v>123</v>
      </c>
      <c r="H2817" s="4" t="s">
        <v>16496</v>
      </c>
      <c r="I2817" s="5" t="s">
        <v>16497</v>
      </c>
      <c r="J2817" s="2" t="s">
        <v>160</v>
      </c>
      <c r="K2817" s="2" t="s">
        <v>73</v>
      </c>
      <c r="L2817" s="2"/>
      <c r="M2817" s="8" t="s">
        <v>27</v>
      </c>
      <c r="N2817" s="2" t="s">
        <v>3685</v>
      </c>
      <c r="O2817" s="2" t="s">
        <v>296</v>
      </c>
      <c r="P2817" s="6">
        <v>1841</v>
      </c>
      <c r="Q2817" s="7" t="s">
        <v>52391</v>
      </c>
    </row>
    <row r="2818" spans="1:17" x14ac:dyDescent="0.2">
      <c r="A2818" s="2" t="s">
        <v>16498</v>
      </c>
      <c r="B2818" s="2" t="s">
        <v>16499</v>
      </c>
      <c r="C2818" s="3">
        <v>30020</v>
      </c>
      <c r="D2818" s="2" t="s">
        <v>16500</v>
      </c>
      <c r="E2818" s="2" t="s">
        <v>6520</v>
      </c>
      <c r="F2818" s="2" t="s">
        <v>5407</v>
      </c>
      <c r="G2818" s="2" t="s">
        <v>194</v>
      </c>
      <c r="H2818" s="4" t="s">
        <v>16501</v>
      </c>
      <c r="I2818" s="5" t="s">
        <v>16502</v>
      </c>
      <c r="J2818" s="2" t="s">
        <v>63</v>
      </c>
      <c r="K2818" s="2" t="s">
        <v>26</v>
      </c>
      <c r="L2818" s="2"/>
      <c r="M2818" s="8" t="s">
        <v>74</v>
      </c>
      <c r="N2818" s="2" t="s">
        <v>6680</v>
      </c>
      <c r="O2818" s="2" t="s">
        <v>41</v>
      </c>
      <c r="P2818" s="6">
        <v>8093</v>
      </c>
      <c r="Q2818" s="7" t="s">
        <v>52391</v>
      </c>
    </row>
    <row r="2819" spans="1:17" x14ac:dyDescent="0.2">
      <c r="A2819" s="2" t="s">
        <v>16503</v>
      </c>
      <c r="B2819" s="2" t="s">
        <v>16504</v>
      </c>
      <c r="C2819" s="3">
        <v>34782</v>
      </c>
      <c r="D2819" s="2" t="s">
        <v>16505</v>
      </c>
      <c r="E2819" s="2" t="s">
        <v>2279</v>
      </c>
      <c r="F2819" s="2" t="s">
        <v>8651</v>
      </c>
      <c r="G2819" s="2" t="s">
        <v>292</v>
      </c>
      <c r="H2819" s="4" t="s">
        <v>16506</v>
      </c>
      <c r="I2819" s="5" t="s">
        <v>16507</v>
      </c>
      <c r="J2819" s="2" t="s">
        <v>63</v>
      </c>
      <c r="K2819" s="2" t="s">
        <v>26</v>
      </c>
      <c r="L2819" s="2"/>
      <c r="M2819" s="8" t="s">
        <v>39</v>
      </c>
      <c r="N2819" s="2" t="s">
        <v>7935</v>
      </c>
      <c r="O2819" s="2" t="s">
        <v>87</v>
      </c>
      <c r="P2819" s="6">
        <v>7764</v>
      </c>
      <c r="Q2819" s="7" t="s">
        <v>52391</v>
      </c>
    </row>
    <row r="2820" spans="1:17" x14ac:dyDescent="0.2">
      <c r="A2820" s="2" t="s">
        <v>16508</v>
      </c>
      <c r="B2820" s="2" t="s">
        <v>16509</v>
      </c>
      <c r="C2820" s="3">
        <v>32663</v>
      </c>
      <c r="D2820" s="2" t="s">
        <v>16510</v>
      </c>
      <c r="E2820" s="2" t="s">
        <v>3095</v>
      </c>
      <c r="F2820" s="2" t="s">
        <v>166</v>
      </c>
      <c r="G2820" s="2" t="s">
        <v>478</v>
      </c>
      <c r="H2820" s="4" t="s">
        <v>16511</v>
      </c>
      <c r="I2820" s="5" t="s">
        <v>11230</v>
      </c>
      <c r="J2820" s="2" t="s">
        <v>160</v>
      </c>
      <c r="K2820" s="2" t="s">
        <v>26</v>
      </c>
      <c r="L2820" s="2"/>
      <c r="M2820" s="8" t="s">
        <v>105</v>
      </c>
      <c r="N2820" s="2" t="s">
        <v>6888</v>
      </c>
      <c r="O2820" s="2" t="s">
        <v>188</v>
      </c>
      <c r="P2820" s="6">
        <v>7872</v>
      </c>
      <c r="Q2820" s="7" t="s">
        <v>52391</v>
      </c>
    </row>
    <row r="2821" spans="1:17" x14ac:dyDescent="0.2">
      <c r="A2821" s="2" t="s">
        <v>16512</v>
      </c>
      <c r="B2821" s="2" t="s">
        <v>16513</v>
      </c>
      <c r="C2821" s="3">
        <v>27708</v>
      </c>
      <c r="D2821" s="2" t="s">
        <v>16514</v>
      </c>
      <c r="E2821" s="2" t="s">
        <v>3389</v>
      </c>
      <c r="F2821" s="2" t="s">
        <v>16515</v>
      </c>
      <c r="G2821" s="2" t="s">
        <v>48</v>
      </c>
      <c r="H2821" s="4" t="s">
        <v>16516</v>
      </c>
      <c r="I2821" s="5" t="s">
        <v>16517</v>
      </c>
      <c r="J2821" s="2" t="s">
        <v>84</v>
      </c>
      <c r="K2821" s="2" t="s">
        <v>38</v>
      </c>
      <c r="L2821" s="2"/>
      <c r="M2821" s="8" t="s">
        <v>376</v>
      </c>
      <c r="N2821" s="2" t="s">
        <v>4478</v>
      </c>
      <c r="O2821" s="2" t="s">
        <v>29</v>
      </c>
      <c r="P2821" s="6">
        <v>9310</v>
      </c>
      <c r="Q2821" s="7" t="s">
        <v>52391</v>
      </c>
    </row>
    <row r="2822" spans="1:17" x14ac:dyDescent="0.2">
      <c r="A2822" s="2" t="s">
        <v>16518</v>
      </c>
      <c r="B2822" s="2" t="s">
        <v>16519</v>
      </c>
      <c r="C2822" s="3">
        <v>34455</v>
      </c>
      <c r="D2822" s="2" t="s">
        <v>16520</v>
      </c>
      <c r="E2822" s="2" t="s">
        <v>677</v>
      </c>
      <c r="F2822" s="2" t="s">
        <v>317</v>
      </c>
      <c r="G2822" s="2" t="s">
        <v>194</v>
      </c>
      <c r="H2822" s="4" t="s">
        <v>16521</v>
      </c>
      <c r="I2822" s="5" t="s">
        <v>16522</v>
      </c>
      <c r="J2822" s="2" t="s">
        <v>160</v>
      </c>
      <c r="K2822" s="2" t="s">
        <v>38</v>
      </c>
      <c r="L2822" s="2"/>
      <c r="M2822" s="8" t="s">
        <v>105</v>
      </c>
      <c r="N2822" s="2" t="s">
        <v>3432</v>
      </c>
      <c r="O2822" s="2" t="s">
        <v>188</v>
      </c>
      <c r="P2822" s="6">
        <v>6562</v>
      </c>
      <c r="Q2822" s="7" t="s">
        <v>52391</v>
      </c>
    </row>
    <row r="2823" spans="1:17" x14ac:dyDescent="0.2">
      <c r="A2823" s="2" t="s">
        <v>16523</v>
      </c>
      <c r="B2823" s="2" t="s">
        <v>16524</v>
      </c>
      <c r="C2823" s="3">
        <v>19560</v>
      </c>
      <c r="D2823" s="2" t="s">
        <v>16525</v>
      </c>
      <c r="E2823" s="2" t="s">
        <v>6293</v>
      </c>
      <c r="F2823" s="2" t="s">
        <v>2892</v>
      </c>
      <c r="G2823" s="2" t="s">
        <v>214</v>
      </c>
      <c r="H2823" s="4" t="s">
        <v>16526</v>
      </c>
      <c r="I2823" s="5" t="s">
        <v>16527</v>
      </c>
      <c r="J2823" s="2" t="s">
        <v>160</v>
      </c>
      <c r="K2823" s="2" t="s">
        <v>73</v>
      </c>
      <c r="L2823" s="2"/>
      <c r="M2823" s="8" t="s">
        <v>143</v>
      </c>
      <c r="N2823" s="2" t="s">
        <v>2160</v>
      </c>
      <c r="O2823" s="2" t="s">
        <v>41</v>
      </c>
      <c r="P2823" s="6">
        <v>3288</v>
      </c>
      <c r="Q2823" s="7" t="s">
        <v>52391</v>
      </c>
    </row>
    <row r="2824" spans="1:17" x14ac:dyDescent="0.2">
      <c r="A2824" s="2" t="s">
        <v>16528</v>
      </c>
      <c r="B2824" s="2" t="s">
        <v>16529</v>
      </c>
      <c r="C2824" s="3">
        <v>21444</v>
      </c>
      <c r="D2824" s="2" t="s">
        <v>16530</v>
      </c>
      <c r="E2824" s="2" t="s">
        <v>6362</v>
      </c>
      <c r="F2824" s="2" t="s">
        <v>16531</v>
      </c>
      <c r="G2824" s="2" t="s">
        <v>113</v>
      </c>
      <c r="H2824" s="4" t="s">
        <v>16532</v>
      </c>
      <c r="I2824" s="5" t="s">
        <v>13972</v>
      </c>
      <c r="J2824" s="2" t="s">
        <v>51</v>
      </c>
      <c r="K2824" s="2" t="s">
        <v>38</v>
      </c>
      <c r="L2824" s="2"/>
      <c r="M2824" s="8" t="s">
        <v>105</v>
      </c>
      <c r="N2824" s="2" t="s">
        <v>7588</v>
      </c>
      <c r="O2824" s="2" t="s">
        <v>296</v>
      </c>
      <c r="P2824" s="6">
        <v>7793</v>
      </c>
      <c r="Q2824" s="7" t="s">
        <v>52391</v>
      </c>
    </row>
    <row r="2825" spans="1:17" x14ac:dyDescent="0.2">
      <c r="A2825" s="2" t="s">
        <v>16533</v>
      </c>
      <c r="B2825" s="2" t="s">
        <v>16534</v>
      </c>
      <c r="C2825" s="3">
        <v>20192</v>
      </c>
      <c r="D2825" s="2" t="s">
        <v>16535</v>
      </c>
      <c r="E2825" s="2" t="s">
        <v>1532</v>
      </c>
      <c r="F2825" s="2" t="s">
        <v>3115</v>
      </c>
      <c r="G2825" s="2" t="s">
        <v>70</v>
      </c>
      <c r="H2825" s="4" t="s">
        <v>16536</v>
      </c>
      <c r="I2825" s="5" t="s">
        <v>16537</v>
      </c>
      <c r="J2825" s="2" t="s">
        <v>63</v>
      </c>
      <c r="K2825" s="2" t="s">
        <v>26</v>
      </c>
      <c r="L2825" s="2"/>
      <c r="M2825" s="8" t="s">
        <v>116</v>
      </c>
      <c r="N2825" s="2" t="s">
        <v>1876</v>
      </c>
      <c r="O2825" s="2" t="s">
        <v>198</v>
      </c>
      <c r="P2825" s="6">
        <v>7136</v>
      </c>
      <c r="Q2825" s="7" t="s">
        <v>52391</v>
      </c>
    </row>
    <row r="2826" spans="1:17" x14ac:dyDescent="0.2">
      <c r="A2826" s="2" t="s">
        <v>11301</v>
      </c>
      <c r="B2826" s="2" t="s">
        <v>11302</v>
      </c>
      <c r="C2826" s="3">
        <v>35313</v>
      </c>
      <c r="D2826" s="2" t="s">
        <v>11303</v>
      </c>
      <c r="E2826" s="2" t="s">
        <v>2955</v>
      </c>
      <c r="F2826" s="2" t="s">
        <v>11304</v>
      </c>
      <c r="G2826" s="2" t="s">
        <v>223</v>
      </c>
      <c r="H2826" s="4" t="s">
        <v>11305</v>
      </c>
      <c r="I2826" s="5" t="s">
        <v>11306</v>
      </c>
      <c r="J2826" s="2" t="s">
        <v>84</v>
      </c>
      <c r="K2826" s="2" t="s">
        <v>26</v>
      </c>
      <c r="L2826" s="2"/>
      <c r="M2826" s="8" t="s">
        <v>116</v>
      </c>
      <c r="N2826" s="2" t="s">
        <v>1134</v>
      </c>
      <c r="O2826" s="2" t="s">
        <v>312</v>
      </c>
      <c r="P2826" s="6">
        <v>6587</v>
      </c>
      <c r="Q2826" s="7" t="s">
        <v>11307</v>
      </c>
    </row>
    <row r="2827" spans="1:17" x14ac:dyDescent="0.2">
      <c r="A2827" s="2" t="s">
        <v>16545</v>
      </c>
      <c r="B2827" s="2" t="s">
        <v>16546</v>
      </c>
      <c r="C2827" s="3">
        <v>38427</v>
      </c>
      <c r="D2827" s="2" t="s">
        <v>16547</v>
      </c>
      <c r="E2827" s="2" t="s">
        <v>3494</v>
      </c>
      <c r="F2827" s="2" t="s">
        <v>1975</v>
      </c>
      <c r="G2827" s="2" t="s">
        <v>35</v>
      </c>
      <c r="H2827" s="4" t="s">
        <v>16548</v>
      </c>
      <c r="I2827" s="5" t="s">
        <v>16549</v>
      </c>
      <c r="J2827" s="2" t="s">
        <v>160</v>
      </c>
      <c r="K2827" s="2" t="s">
        <v>26</v>
      </c>
      <c r="L2827" s="2"/>
      <c r="M2827" s="8" t="s">
        <v>376</v>
      </c>
      <c r="N2827" s="2" t="s">
        <v>2429</v>
      </c>
      <c r="O2827" s="2" t="s">
        <v>107</v>
      </c>
      <c r="P2827" s="6">
        <v>8059</v>
      </c>
      <c r="Q2827" s="7" t="s">
        <v>52391</v>
      </c>
    </row>
    <row r="2828" spans="1:17" x14ac:dyDescent="0.2">
      <c r="A2828" s="2" t="s">
        <v>16550</v>
      </c>
      <c r="B2828" s="2" t="s">
        <v>16551</v>
      </c>
      <c r="C2828" s="3">
        <v>20744</v>
      </c>
      <c r="D2828" s="2" t="s">
        <v>16552</v>
      </c>
      <c r="E2828" s="2" t="s">
        <v>5766</v>
      </c>
      <c r="F2828" s="2" t="s">
        <v>16553</v>
      </c>
      <c r="G2828" s="2" t="s">
        <v>275</v>
      </c>
      <c r="H2828" s="4" t="s">
        <v>16554</v>
      </c>
      <c r="I2828" s="5" t="s">
        <v>16555</v>
      </c>
      <c r="J2828" s="2" t="s">
        <v>25</v>
      </c>
      <c r="K2828" s="2" t="s">
        <v>26</v>
      </c>
      <c r="L2828" s="2"/>
      <c r="M2828" s="8" t="s">
        <v>52</v>
      </c>
      <c r="N2828" s="2" t="s">
        <v>9376</v>
      </c>
      <c r="O2828" s="2" t="s">
        <v>198</v>
      </c>
      <c r="P2828" s="6">
        <v>4064</v>
      </c>
      <c r="Q2828" s="7" t="s">
        <v>52391</v>
      </c>
    </row>
    <row r="2829" spans="1:17" x14ac:dyDescent="0.2">
      <c r="A2829" s="2" t="s">
        <v>16556</v>
      </c>
      <c r="B2829" s="2" t="s">
        <v>16557</v>
      </c>
      <c r="C2829" s="3">
        <v>32029</v>
      </c>
      <c r="D2829" s="2" t="s">
        <v>16558</v>
      </c>
      <c r="E2829" s="2" t="s">
        <v>58</v>
      </c>
      <c r="F2829" s="2" t="s">
        <v>3940</v>
      </c>
      <c r="G2829" s="2" t="s">
        <v>132</v>
      </c>
      <c r="H2829" s="4" t="s">
        <v>16559</v>
      </c>
      <c r="I2829" s="5" t="s">
        <v>16560</v>
      </c>
      <c r="J2829" s="2" t="s">
        <v>160</v>
      </c>
      <c r="K2829" s="2" t="s">
        <v>38</v>
      </c>
      <c r="L2829" s="2"/>
      <c r="M2829" s="8" t="s">
        <v>105</v>
      </c>
      <c r="N2829" s="2" t="s">
        <v>1493</v>
      </c>
      <c r="O2829" s="2" t="s">
        <v>243</v>
      </c>
      <c r="P2829" s="6">
        <v>4804</v>
      </c>
      <c r="Q2829" s="7" t="s">
        <v>52391</v>
      </c>
    </row>
    <row r="2830" spans="1:17" x14ac:dyDescent="0.2">
      <c r="A2830" s="2" t="s">
        <v>16561</v>
      </c>
      <c r="B2830" s="2" t="s">
        <v>16562</v>
      </c>
      <c r="C2830" s="3">
        <v>32879</v>
      </c>
      <c r="D2830" s="2" t="s">
        <v>16563</v>
      </c>
      <c r="E2830" s="2" t="s">
        <v>2955</v>
      </c>
      <c r="F2830" s="2" t="s">
        <v>6446</v>
      </c>
      <c r="G2830" s="2" t="s">
        <v>341</v>
      </c>
      <c r="H2830" s="4" t="s">
        <v>16564</v>
      </c>
      <c r="I2830" s="5" t="s">
        <v>16565</v>
      </c>
      <c r="J2830" s="2" t="s">
        <v>84</v>
      </c>
      <c r="K2830" s="2" t="s">
        <v>73</v>
      </c>
      <c r="L2830" s="2"/>
      <c r="M2830" s="8" t="s">
        <v>105</v>
      </c>
      <c r="N2830" s="2" t="s">
        <v>3393</v>
      </c>
      <c r="O2830" s="2" t="s">
        <v>312</v>
      </c>
      <c r="P2830" s="6">
        <v>8542</v>
      </c>
      <c r="Q2830" s="7" t="s">
        <v>52391</v>
      </c>
    </row>
    <row r="2831" spans="1:17" x14ac:dyDescent="0.2">
      <c r="A2831" s="2" t="s">
        <v>16566</v>
      </c>
      <c r="B2831" s="2" t="s">
        <v>13666</v>
      </c>
      <c r="C2831" s="3">
        <v>35933</v>
      </c>
      <c r="D2831" s="2" t="s">
        <v>16567</v>
      </c>
      <c r="E2831" s="2" t="s">
        <v>539</v>
      </c>
      <c r="F2831" s="2" t="s">
        <v>16568</v>
      </c>
      <c r="G2831" s="2" t="s">
        <v>437</v>
      </c>
      <c r="H2831" s="4" t="s">
        <v>16569</v>
      </c>
      <c r="I2831" s="5" t="s">
        <v>16570</v>
      </c>
      <c r="J2831" s="2" t="s">
        <v>25</v>
      </c>
      <c r="K2831" s="2" t="s">
        <v>73</v>
      </c>
      <c r="L2831" s="2"/>
      <c r="M2831" s="8" t="s">
        <v>143</v>
      </c>
      <c r="N2831" s="2" t="s">
        <v>10484</v>
      </c>
      <c r="O2831" s="2" t="s">
        <v>41</v>
      </c>
      <c r="P2831" s="6">
        <v>4127</v>
      </c>
      <c r="Q2831" s="7" t="s">
        <v>52391</v>
      </c>
    </row>
    <row r="2832" spans="1:17" x14ac:dyDescent="0.2">
      <c r="A2832" s="2" t="s">
        <v>16571</v>
      </c>
      <c r="B2832" s="2" t="s">
        <v>16572</v>
      </c>
      <c r="C2832" s="3">
        <v>31849</v>
      </c>
      <c r="D2832" s="2" t="s">
        <v>16573</v>
      </c>
      <c r="E2832" s="2" t="s">
        <v>3695</v>
      </c>
      <c r="F2832" s="2" t="s">
        <v>2665</v>
      </c>
      <c r="G2832" s="2" t="s">
        <v>413</v>
      </c>
      <c r="H2832" s="4" t="s">
        <v>16574</v>
      </c>
      <c r="I2832" s="5" t="s">
        <v>16575</v>
      </c>
      <c r="J2832" s="2" t="s">
        <v>63</v>
      </c>
      <c r="K2832" s="2" t="s">
        <v>73</v>
      </c>
      <c r="L2832" s="2"/>
      <c r="M2832" s="8" t="s">
        <v>116</v>
      </c>
      <c r="N2832" s="2" t="s">
        <v>4485</v>
      </c>
      <c r="O2832" s="2" t="s">
        <v>243</v>
      </c>
      <c r="P2832" s="6">
        <v>2340</v>
      </c>
      <c r="Q2832" s="7" t="s">
        <v>52391</v>
      </c>
    </row>
    <row r="2833" spans="1:17" x14ac:dyDescent="0.2">
      <c r="A2833" s="2" t="s">
        <v>16576</v>
      </c>
      <c r="B2833" s="2" t="s">
        <v>16577</v>
      </c>
      <c r="C2833" s="3">
        <v>32416</v>
      </c>
      <c r="D2833" s="2" t="s">
        <v>16578</v>
      </c>
      <c r="E2833" s="2" t="s">
        <v>7710</v>
      </c>
      <c r="F2833" s="2" t="s">
        <v>340</v>
      </c>
      <c r="G2833" s="2" t="s">
        <v>702</v>
      </c>
      <c r="H2833" s="4" t="s">
        <v>16579</v>
      </c>
      <c r="I2833" s="5" t="s">
        <v>16580</v>
      </c>
      <c r="J2833" s="2" t="s">
        <v>25</v>
      </c>
      <c r="K2833" s="2" t="s">
        <v>38</v>
      </c>
      <c r="L2833" s="2"/>
      <c r="M2833" s="8" t="s">
        <v>116</v>
      </c>
      <c r="N2833" s="2" t="s">
        <v>3393</v>
      </c>
      <c r="O2833" s="2" t="s">
        <v>296</v>
      </c>
      <c r="P2833" s="6">
        <v>4314</v>
      </c>
      <c r="Q2833" s="7" t="s">
        <v>52391</v>
      </c>
    </row>
    <row r="2834" spans="1:17" x14ac:dyDescent="0.2">
      <c r="A2834" s="2" t="s">
        <v>16581</v>
      </c>
      <c r="B2834" s="2" t="s">
        <v>13039</v>
      </c>
      <c r="C2834" s="3">
        <v>38897</v>
      </c>
      <c r="D2834" s="2" t="s">
        <v>16582</v>
      </c>
      <c r="E2834" s="2" t="s">
        <v>1554</v>
      </c>
      <c r="F2834" s="2" t="s">
        <v>525</v>
      </c>
      <c r="G2834" s="2" t="s">
        <v>223</v>
      </c>
      <c r="H2834" s="4" t="s">
        <v>16583</v>
      </c>
      <c r="I2834" s="5" t="s">
        <v>16584</v>
      </c>
      <c r="J2834" s="2" t="s">
        <v>63</v>
      </c>
      <c r="K2834" s="2" t="s">
        <v>38</v>
      </c>
      <c r="L2834" s="2"/>
      <c r="M2834" s="8" t="s">
        <v>52</v>
      </c>
      <c r="N2834" s="2" t="s">
        <v>2691</v>
      </c>
      <c r="O2834" s="2" t="s">
        <v>87</v>
      </c>
      <c r="P2834" s="6">
        <v>4718</v>
      </c>
      <c r="Q2834" s="7" t="s">
        <v>52391</v>
      </c>
    </row>
    <row r="2835" spans="1:17" x14ac:dyDescent="0.2">
      <c r="A2835" s="2" t="s">
        <v>16585</v>
      </c>
      <c r="B2835" s="2" t="s">
        <v>16586</v>
      </c>
      <c r="C2835" s="3">
        <v>22139</v>
      </c>
      <c r="D2835" s="2" t="s">
        <v>16587</v>
      </c>
      <c r="E2835" s="2" t="s">
        <v>1843</v>
      </c>
      <c r="F2835" s="2" t="s">
        <v>239</v>
      </c>
      <c r="G2835" s="2" t="s">
        <v>341</v>
      </c>
      <c r="H2835" s="4" t="s">
        <v>16588</v>
      </c>
      <c r="I2835" s="5" t="s">
        <v>16589</v>
      </c>
      <c r="J2835" s="2" t="s">
        <v>160</v>
      </c>
      <c r="K2835" s="2" t="s">
        <v>26</v>
      </c>
      <c r="L2835" s="2"/>
      <c r="M2835" s="8" t="s">
        <v>105</v>
      </c>
      <c r="N2835" s="2" t="s">
        <v>2827</v>
      </c>
      <c r="O2835" s="2" t="s">
        <v>312</v>
      </c>
      <c r="P2835" s="6">
        <v>4273</v>
      </c>
      <c r="Q2835" s="7" t="s">
        <v>52391</v>
      </c>
    </row>
    <row r="2836" spans="1:17" x14ac:dyDescent="0.2">
      <c r="A2836" s="2" t="s">
        <v>16590</v>
      </c>
      <c r="B2836" s="2" t="s">
        <v>16591</v>
      </c>
      <c r="C2836" s="3">
        <v>17338</v>
      </c>
      <c r="D2836" s="2" t="s">
        <v>16592</v>
      </c>
      <c r="E2836" s="2" t="s">
        <v>5026</v>
      </c>
      <c r="F2836" s="2" t="s">
        <v>814</v>
      </c>
      <c r="G2836" s="2" t="s">
        <v>275</v>
      </c>
      <c r="H2836" s="4" t="s">
        <v>16593</v>
      </c>
      <c r="I2836" s="5" t="s">
        <v>16594</v>
      </c>
      <c r="J2836" s="2" t="s">
        <v>51</v>
      </c>
      <c r="K2836" s="2" t="s">
        <v>38</v>
      </c>
      <c r="L2836" s="2"/>
      <c r="M2836" s="8" t="s">
        <v>52</v>
      </c>
      <c r="N2836" s="2" t="s">
        <v>161</v>
      </c>
      <c r="O2836" s="2" t="s">
        <v>312</v>
      </c>
      <c r="P2836" s="6">
        <v>3943</v>
      </c>
      <c r="Q2836" s="7" t="s">
        <v>52391</v>
      </c>
    </row>
    <row r="2837" spans="1:17" x14ac:dyDescent="0.2">
      <c r="A2837" s="2" t="s">
        <v>16595</v>
      </c>
      <c r="B2837" s="2" t="s">
        <v>16596</v>
      </c>
      <c r="C2837" s="3">
        <v>29420</v>
      </c>
      <c r="D2837" s="2" t="s">
        <v>16597</v>
      </c>
      <c r="E2837" s="2" t="s">
        <v>1341</v>
      </c>
      <c r="F2837" s="2" t="s">
        <v>1024</v>
      </c>
      <c r="G2837" s="2" t="s">
        <v>292</v>
      </c>
      <c r="H2837" s="4" t="s">
        <v>16598</v>
      </c>
      <c r="I2837" s="5" t="s">
        <v>16599</v>
      </c>
      <c r="J2837" s="2" t="s">
        <v>25</v>
      </c>
      <c r="K2837" s="2" t="s">
        <v>73</v>
      </c>
      <c r="L2837" s="2"/>
      <c r="M2837" s="8" t="s">
        <v>52</v>
      </c>
      <c r="N2837" s="2" t="s">
        <v>1581</v>
      </c>
      <c r="O2837" s="2" t="s">
        <v>312</v>
      </c>
      <c r="P2837" s="6">
        <v>9722</v>
      </c>
      <c r="Q2837" s="7" t="s">
        <v>52391</v>
      </c>
    </row>
    <row r="2838" spans="1:17" x14ac:dyDescent="0.2">
      <c r="A2838" s="2" t="s">
        <v>16600</v>
      </c>
      <c r="B2838" s="2" t="s">
        <v>16601</v>
      </c>
      <c r="C2838" s="3">
        <v>26773</v>
      </c>
      <c r="D2838" s="2" t="s">
        <v>16602</v>
      </c>
      <c r="E2838" s="2" t="s">
        <v>2977</v>
      </c>
      <c r="F2838" s="2" t="s">
        <v>3488</v>
      </c>
      <c r="G2838" s="2" t="s">
        <v>123</v>
      </c>
      <c r="H2838" s="4" t="s">
        <v>16603</v>
      </c>
      <c r="I2838" s="5" t="s">
        <v>16604</v>
      </c>
      <c r="J2838" s="2" t="s">
        <v>84</v>
      </c>
      <c r="K2838" s="2" t="s">
        <v>73</v>
      </c>
      <c r="L2838" s="2"/>
      <c r="M2838" s="8" t="s">
        <v>52</v>
      </c>
      <c r="N2838" s="2" t="s">
        <v>4099</v>
      </c>
      <c r="O2838" s="2" t="s">
        <v>87</v>
      </c>
      <c r="P2838" s="6">
        <v>6210</v>
      </c>
      <c r="Q2838" s="7" t="s">
        <v>52391</v>
      </c>
    </row>
    <row r="2839" spans="1:17" x14ac:dyDescent="0.2">
      <c r="A2839" s="2" t="s">
        <v>16605</v>
      </c>
      <c r="B2839" s="2" t="s">
        <v>16606</v>
      </c>
      <c r="C2839" s="3">
        <v>16633</v>
      </c>
      <c r="D2839" s="2" t="s">
        <v>16607</v>
      </c>
      <c r="E2839" s="2" t="s">
        <v>3519</v>
      </c>
      <c r="F2839" s="2" t="s">
        <v>16608</v>
      </c>
      <c r="G2839" s="2" t="s">
        <v>341</v>
      </c>
      <c r="H2839" s="4" t="s">
        <v>16609</v>
      </c>
      <c r="I2839" s="5" t="s">
        <v>16610</v>
      </c>
      <c r="J2839" s="2" t="s">
        <v>84</v>
      </c>
      <c r="K2839" s="2" t="s">
        <v>38</v>
      </c>
      <c r="L2839" s="2"/>
      <c r="M2839" s="8" t="s">
        <v>27</v>
      </c>
      <c r="N2839" s="2" t="s">
        <v>4618</v>
      </c>
      <c r="O2839" s="2" t="s">
        <v>41</v>
      </c>
      <c r="P2839" s="6">
        <v>3870</v>
      </c>
      <c r="Q2839" s="7" t="s">
        <v>52391</v>
      </c>
    </row>
    <row r="2840" spans="1:17" x14ac:dyDescent="0.2">
      <c r="A2840" s="2" t="s">
        <v>16611</v>
      </c>
      <c r="B2840" s="2" t="s">
        <v>16612</v>
      </c>
      <c r="C2840" s="3">
        <v>24934</v>
      </c>
      <c r="D2840" s="2" t="s">
        <v>16613</v>
      </c>
      <c r="E2840" s="2" t="s">
        <v>3550</v>
      </c>
      <c r="F2840" s="2" t="s">
        <v>2824</v>
      </c>
      <c r="G2840" s="2" t="s">
        <v>123</v>
      </c>
      <c r="H2840" s="4" t="s">
        <v>16614</v>
      </c>
      <c r="I2840" s="5" t="s">
        <v>16615</v>
      </c>
      <c r="J2840" s="2" t="s">
        <v>84</v>
      </c>
      <c r="K2840" s="2" t="s">
        <v>73</v>
      </c>
      <c r="L2840" s="2"/>
      <c r="M2840" s="8" t="s">
        <v>105</v>
      </c>
      <c r="N2840" s="2" t="s">
        <v>1410</v>
      </c>
      <c r="O2840" s="2" t="s">
        <v>41</v>
      </c>
      <c r="P2840" s="6">
        <v>4831</v>
      </c>
      <c r="Q2840" s="7" t="s">
        <v>52391</v>
      </c>
    </row>
    <row r="2841" spans="1:17" x14ac:dyDescent="0.2">
      <c r="A2841" s="2" t="s">
        <v>16616</v>
      </c>
      <c r="B2841" s="2" t="s">
        <v>16617</v>
      </c>
      <c r="C2841" s="3">
        <v>35688</v>
      </c>
      <c r="D2841" s="2" t="s">
        <v>16618</v>
      </c>
      <c r="E2841" s="2" t="s">
        <v>7964</v>
      </c>
      <c r="F2841" s="2" t="s">
        <v>1205</v>
      </c>
      <c r="G2841" s="2" t="s">
        <v>48</v>
      </c>
      <c r="H2841" s="4" t="s">
        <v>16619</v>
      </c>
      <c r="I2841" s="5" t="s">
        <v>16620</v>
      </c>
      <c r="J2841" s="2" t="s">
        <v>63</v>
      </c>
      <c r="K2841" s="2" t="s">
        <v>38</v>
      </c>
      <c r="L2841" s="2"/>
      <c r="M2841" s="8" t="s">
        <v>39</v>
      </c>
      <c r="N2841" s="2" t="s">
        <v>14773</v>
      </c>
      <c r="O2841" s="2" t="s">
        <v>54</v>
      </c>
      <c r="P2841" s="6">
        <v>5885</v>
      </c>
      <c r="Q2841" s="7" t="s">
        <v>52391</v>
      </c>
    </row>
    <row r="2842" spans="1:17" x14ac:dyDescent="0.2">
      <c r="A2842" s="2" t="s">
        <v>16621</v>
      </c>
      <c r="B2842" s="2" t="s">
        <v>16622</v>
      </c>
      <c r="C2842" s="3">
        <v>31901</v>
      </c>
      <c r="D2842" s="2" t="s">
        <v>16623</v>
      </c>
      <c r="E2842" s="2" t="s">
        <v>2931</v>
      </c>
      <c r="F2842" s="2" t="s">
        <v>16624</v>
      </c>
      <c r="G2842" s="2" t="s">
        <v>81</v>
      </c>
      <c r="H2842" s="4" t="s">
        <v>16625</v>
      </c>
      <c r="I2842" s="5" t="s">
        <v>16626</v>
      </c>
      <c r="J2842" s="2" t="s">
        <v>63</v>
      </c>
      <c r="K2842" s="2" t="s">
        <v>26</v>
      </c>
      <c r="L2842" s="2"/>
      <c r="M2842" s="8" t="s">
        <v>207</v>
      </c>
      <c r="N2842" s="2" t="s">
        <v>6315</v>
      </c>
      <c r="O2842" s="2" t="s">
        <v>296</v>
      </c>
      <c r="P2842" s="6">
        <v>8814</v>
      </c>
      <c r="Q2842" s="7" t="s">
        <v>52391</v>
      </c>
    </row>
    <row r="2843" spans="1:17" x14ac:dyDescent="0.2">
      <c r="A2843" s="2" t="s">
        <v>16627</v>
      </c>
      <c r="B2843" s="2" t="s">
        <v>12381</v>
      </c>
      <c r="C2843" s="3">
        <v>26734</v>
      </c>
      <c r="D2843" s="2" t="s">
        <v>16628</v>
      </c>
      <c r="E2843" s="2" t="s">
        <v>4026</v>
      </c>
      <c r="F2843" s="2" t="s">
        <v>16629</v>
      </c>
      <c r="G2843" s="2" t="s">
        <v>102</v>
      </c>
      <c r="H2843" s="4" t="s">
        <v>16630</v>
      </c>
      <c r="I2843" s="5" t="s">
        <v>16631</v>
      </c>
      <c r="J2843" s="2" t="s">
        <v>63</v>
      </c>
      <c r="K2843" s="2" t="s">
        <v>38</v>
      </c>
      <c r="L2843" s="2"/>
      <c r="M2843" s="8" t="s">
        <v>74</v>
      </c>
      <c r="N2843" s="2" t="s">
        <v>16632</v>
      </c>
      <c r="O2843" s="2" t="s">
        <v>296</v>
      </c>
      <c r="P2843" s="6">
        <v>5853</v>
      </c>
      <c r="Q2843" s="7" t="s">
        <v>52391</v>
      </c>
    </row>
    <row r="2844" spans="1:17" x14ac:dyDescent="0.2">
      <c r="A2844" s="2" t="s">
        <v>16633</v>
      </c>
      <c r="B2844" s="2" t="s">
        <v>16634</v>
      </c>
      <c r="C2844" s="3">
        <v>27671</v>
      </c>
      <c r="D2844" s="2" t="s">
        <v>16635</v>
      </c>
      <c r="E2844" s="2" t="s">
        <v>3931</v>
      </c>
      <c r="F2844" s="2" t="s">
        <v>2150</v>
      </c>
      <c r="G2844" s="2" t="s">
        <v>249</v>
      </c>
      <c r="H2844" s="4" t="s">
        <v>16636</v>
      </c>
      <c r="I2844" s="5" t="s">
        <v>16637</v>
      </c>
      <c r="J2844" s="2" t="s">
        <v>160</v>
      </c>
      <c r="K2844" s="2" t="s">
        <v>26</v>
      </c>
      <c r="L2844" s="2"/>
      <c r="M2844" s="8" t="s">
        <v>105</v>
      </c>
      <c r="N2844" s="2" t="s">
        <v>5245</v>
      </c>
      <c r="O2844" s="2" t="s">
        <v>198</v>
      </c>
      <c r="P2844" s="6">
        <v>9739</v>
      </c>
      <c r="Q2844" s="7" t="s">
        <v>52391</v>
      </c>
    </row>
    <row r="2845" spans="1:17" x14ac:dyDescent="0.2">
      <c r="A2845" s="2" t="s">
        <v>16638</v>
      </c>
      <c r="B2845" s="2" t="s">
        <v>16639</v>
      </c>
      <c r="C2845" s="3">
        <v>17770</v>
      </c>
      <c r="D2845" s="2" t="s">
        <v>16640</v>
      </c>
      <c r="E2845" s="2" t="s">
        <v>3906</v>
      </c>
      <c r="F2845" s="2" t="s">
        <v>1602</v>
      </c>
      <c r="G2845" s="2" t="s">
        <v>341</v>
      </c>
      <c r="H2845" s="4" t="s">
        <v>16641</v>
      </c>
      <c r="I2845" s="5" t="s">
        <v>16642</v>
      </c>
      <c r="J2845" s="2" t="s">
        <v>25</v>
      </c>
      <c r="K2845" s="2" t="s">
        <v>26</v>
      </c>
      <c r="L2845" s="2"/>
      <c r="M2845" s="8" t="s">
        <v>376</v>
      </c>
      <c r="N2845" s="2" t="s">
        <v>2505</v>
      </c>
      <c r="O2845" s="2" t="s">
        <v>29</v>
      </c>
      <c r="P2845" s="6">
        <v>9087</v>
      </c>
      <c r="Q2845" s="7" t="s">
        <v>52391</v>
      </c>
    </row>
    <row r="2846" spans="1:17" x14ac:dyDescent="0.2">
      <c r="A2846" s="2" t="s">
        <v>16643</v>
      </c>
      <c r="B2846" s="2" t="s">
        <v>16644</v>
      </c>
      <c r="C2846" s="3">
        <v>26957</v>
      </c>
      <c r="D2846" s="2" t="s">
        <v>16645</v>
      </c>
      <c r="E2846" s="2" t="s">
        <v>324</v>
      </c>
      <c r="F2846" s="2" t="s">
        <v>16646</v>
      </c>
      <c r="G2846" s="2" t="s">
        <v>132</v>
      </c>
      <c r="H2846" s="4" t="s">
        <v>16647</v>
      </c>
      <c r="I2846" s="5" t="s">
        <v>16648</v>
      </c>
      <c r="J2846" s="2" t="s">
        <v>160</v>
      </c>
      <c r="K2846" s="2" t="s">
        <v>73</v>
      </c>
      <c r="L2846" s="2"/>
      <c r="M2846" s="8" t="s">
        <v>27</v>
      </c>
      <c r="N2846" s="2" t="s">
        <v>793</v>
      </c>
      <c r="O2846" s="2" t="s">
        <v>188</v>
      </c>
      <c r="P2846" s="6">
        <v>6836</v>
      </c>
      <c r="Q2846" s="7" t="s">
        <v>52391</v>
      </c>
    </row>
    <row r="2847" spans="1:17" x14ac:dyDescent="0.2">
      <c r="A2847" s="2" t="s">
        <v>16649</v>
      </c>
      <c r="B2847" s="2" t="s">
        <v>16650</v>
      </c>
      <c r="C2847" s="3">
        <v>23894</v>
      </c>
      <c r="D2847" s="2" t="s">
        <v>16651</v>
      </c>
      <c r="E2847" s="2" t="s">
        <v>942</v>
      </c>
      <c r="F2847" s="2" t="s">
        <v>3860</v>
      </c>
      <c r="G2847" s="2" t="s">
        <v>132</v>
      </c>
      <c r="H2847" s="4" t="s">
        <v>16652</v>
      </c>
      <c r="I2847" s="5" t="s">
        <v>16653</v>
      </c>
      <c r="J2847" s="2" t="s">
        <v>84</v>
      </c>
      <c r="K2847" s="2" t="s">
        <v>26</v>
      </c>
      <c r="L2847" s="2"/>
      <c r="M2847" s="8" t="s">
        <v>105</v>
      </c>
      <c r="N2847" s="2" t="s">
        <v>12276</v>
      </c>
      <c r="O2847" s="2" t="s">
        <v>87</v>
      </c>
      <c r="P2847" s="6">
        <v>3707</v>
      </c>
      <c r="Q2847" s="7" t="s">
        <v>52391</v>
      </c>
    </row>
    <row r="2848" spans="1:17" x14ac:dyDescent="0.2">
      <c r="A2848" s="2" t="s">
        <v>16654</v>
      </c>
      <c r="B2848" s="2" t="s">
        <v>16655</v>
      </c>
      <c r="C2848" s="3">
        <v>30068</v>
      </c>
      <c r="D2848" s="2" t="s">
        <v>16656</v>
      </c>
      <c r="E2848" s="2" t="s">
        <v>3732</v>
      </c>
      <c r="F2848" s="2" t="s">
        <v>16657</v>
      </c>
      <c r="G2848" s="2" t="s">
        <v>478</v>
      </c>
      <c r="H2848" s="4" t="s">
        <v>16658</v>
      </c>
      <c r="I2848" s="5" t="s">
        <v>16659</v>
      </c>
      <c r="J2848" s="2" t="s">
        <v>63</v>
      </c>
      <c r="K2848" s="2" t="s">
        <v>73</v>
      </c>
      <c r="L2848" s="2"/>
      <c r="M2848" s="8" t="s">
        <v>105</v>
      </c>
      <c r="N2848" s="2" t="s">
        <v>7022</v>
      </c>
      <c r="O2848" s="2" t="s">
        <v>243</v>
      </c>
      <c r="P2848" s="6">
        <v>5010</v>
      </c>
      <c r="Q2848" s="7" t="s">
        <v>52391</v>
      </c>
    </row>
    <row r="2849" spans="1:17" x14ac:dyDescent="0.2">
      <c r="A2849" s="2" t="s">
        <v>16660</v>
      </c>
      <c r="B2849" s="2" t="s">
        <v>16661</v>
      </c>
      <c r="C2849" s="3">
        <v>17989</v>
      </c>
      <c r="D2849" s="2" t="s">
        <v>16662</v>
      </c>
      <c r="E2849" s="2" t="s">
        <v>3246</v>
      </c>
      <c r="F2849" s="2" t="s">
        <v>16663</v>
      </c>
      <c r="G2849" s="2" t="s">
        <v>113</v>
      </c>
      <c r="H2849" s="4" t="s">
        <v>16664</v>
      </c>
      <c r="I2849" s="5" t="s">
        <v>16665</v>
      </c>
      <c r="J2849" s="2" t="s">
        <v>84</v>
      </c>
      <c r="K2849" s="2" t="s">
        <v>73</v>
      </c>
      <c r="L2849" s="2"/>
      <c r="M2849" s="8" t="s">
        <v>207</v>
      </c>
      <c r="N2849" s="2" t="s">
        <v>4273</v>
      </c>
      <c r="O2849" s="2" t="s">
        <v>41</v>
      </c>
      <c r="P2849" s="6">
        <v>1592</v>
      </c>
      <c r="Q2849" s="7" t="s">
        <v>52391</v>
      </c>
    </row>
    <row r="2850" spans="1:17" x14ac:dyDescent="0.2">
      <c r="A2850" s="2" t="s">
        <v>16666</v>
      </c>
      <c r="B2850" s="2" t="s">
        <v>16667</v>
      </c>
      <c r="C2850" s="3">
        <v>20632</v>
      </c>
      <c r="D2850" s="2" t="s">
        <v>16668</v>
      </c>
      <c r="E2850" s="2" t="s">
        <v>782</v>
      </c>
      <c r="F2850" s="2" t="s">
        <v>16669</v>
      </c>
      <c r="G2850" s="2" t="s">
        <v>48</v>
      </c>
      <c r="H2850" s="4" t="s">
        <v>16670</v>
      </c>
      <c r="I2850" s="5" t="s">
        <v>16671</v>
      </c>
      <c r="J2850" s="2" t="s">
        <v>160</v>
      </c>
      <c r="K2850" s="2" t="s">
        <v>26</v>
      </c>
      <c r="L2850" s="2"/>
      <c r="M2850" s="8" t="s">
        <v>116</v>
      </c>
      <c r="N2850" s="2" t="s">
        <v>1936</v>
      </c>
      <c r="O2850" s="2" t="s">
        <v>107</v>
      </c>
      <c r="P2850" s="6">
        <v>1967</v>
      </c>
      <c r="Q2850" s="7" t="s">
        <v>52391</v>
      </c>
    </row>
    <row r="2851" spans="1:17" x14ac:dyDescent="0.2">
      <c r="A2851" s="2" t="s">
        <v>16672</v>
      </c>
      <c r="B2851" s="2" t="s">
        <v>16673</v>
      </c>
      <c r="C2851" s="3">
        <v>16541</v>
      </c>
      <c r="D2851" s="2" t="s">
        <v>16674</v>
      </c>
      <c r="E2851" s="2" t="s">
        <v>3107</v>
      </c>
      <c r="F2851" s="2" t="s">
        <v>174</v>
      </c>
      <c r="G2851" s="2" t="s">
        <v>437</v>
      </c>
      <c r="H2851" s="4" t="s">
        <v>16675</v>
      </c>
      <c r="I2851" s="5" t="s">
        <v>16676</v>
      </c>
      <c r="J2851" s="2" t="s">
        <v>63</v>
      </c>
      <c r="K2851" s="2" t="s">
        <v>73</v>
      </c>
      <c r="L2851" s="2"/>
      <c r="M2851" s="8" t="s">
        <v>376</v>
      </c>
      <c r="N2851" s="2" t="s">
        <v>3184</v>
      </c>
      <c r="O2851" s="2" t="s">
        <v>296</v>
      </c>
      <c r="P2851" s="6">
        <v>6499</v>
      </c>
      <c r="Q2851" s="7" t="s">
        <v>52391</v>
      </c>
    </row>
    <row r="2852" spans="1:17" x14ac:dyDescent="0.2">
      <c r="A2852" s="2" t="s">
        <v>16677</v>
      </c>
      <c r="B2852" s="2" t="s">
        <v>16678</v>
      </c>
      <c r="C2852" s="3">
        <v>27576</v>
      </c>
      <c r="D2852" s="2" t="s">
        <v>16679</v>
      </c>
      <c r="E2852" s="2" t="s">
        <v>3799</v>
      </c>
      <c r="F2852" s="2" t="s">
        <v>16680</v>
      </c>
      <c r="G2852" s="2" t="s">
        <v>175</v>
      </c>
      <c r="H2852" s="4" t="s">
        <v>16681</v>
      </c>
      <c r="I2852" s="5" t="s">
        <v>16682</v>
      </c>
      <c r="J2852" s="2" t="s">
        <v>51</v>
      </c>
      <c r="K2852" s="2" t="s">
        <v>73</v>
      </c>
      <c r="L2852" s="2"/>
      <c r="M2852" s="8" t="s">
        <v>116</v>
      </c>
      <c r="N2852" s="2" t="s">
        <v>9112</v>
      </c>
      <c r="O2852" s="2" t="s">
        <v>198</v>
      </c>
      <c r="P2852" s="6">
        <v>8411</v>
      </c>
      <c r="Q2852" s="7" t="s">
        <v>52391</v>
      </c>
    </row>
    <row r="2853" spans="1:17" x14ac:dyDescent="0.2">
      <c r="A2853" s="2" t="s">
        <v>16683</v>
      </c>
      <c r="B2853" s="2" t="s">
        <v>16684</v>
      </c>
      <c r="C2853" s="3">
        <v>23830</v>
      </c>
      <c r="D2853" s="2" t="s">
        <v>16685</v>
      </c>
      <c r="E2853" s="2" t="s">
        <v>2984</v>
      </c>
      <c r="F2853" s="2" t="s">
        <v>16686</v>
      </c>
      <c r="G2853" s="2" t="s">
        <v>35</v>
      </c>
      <c r="H2853" s="4" t="s">
        <v>16687</v>
      </c>
      <c r="I2853" s="5" t="s">
        <v>16688</v>
      </c>
      <c r="J2853" s="2" t="s">
        <v>84</v>
      </c>
      <c r="K2853" s="2" t="s">
        <v>26</v>
      </c>
      <c r="L2853" s="2"/>
      <c r="M2853" s="8" t="s">
        <v>143</v>
      </c>
      <c r="N2853" s="2" t="s">
        <v>400</v>
      </c>
      <c r="O2853" s="2" t="s">
        <v>312</v>
      </c>
      <c r="P2853" s="6">
        <v>7598</v>
      </c>
      <c r="Q2853" s="7" t="s">
        <v>52391</v>
      </c>
    </row>
    <row r="2854" spans="1:17" x14ac:dyDescent="0.2">
      <c r="A2854" s="2" t="s">
        <v>16689</v>
      </c>
      <c r="B2854" s="2" t="s">
        <v>16690</v>
      </c>
      <c r="C2854" s="3">
        <v>30139</v>
      </c>
      <c r="D2854" s="2" t="s">
        <v>16691</v>
      </c>
      <c r="E2854" s="2" t="s">
        <v>979</v>
      </c>
      <c r="F2854" s="2" t="s">
        <v>7846</v>
      </c>
      <c r="G2854" s="2" t="s">
        <v>48</v>
      </c>
      <c r="H2854" s="4" t="s">
        <v>16692</v>
      </c>
      <c r="I2854" s="5" t="s">
        <v>16693</v>
      </c>
      <c r="J2854" s="2" t="s">
        <v>63</v>
      </c>
      <c r="K2854" s="2" t="s">
        <v>38</v>
      </c>
      <c r="L2854" s="2"/>
      <c r="M2854" s="8" t="s">
        <v>105</v>
      </c>
      <c r="N2854" s="2" t="s">
        <v>2581</v>
      </c>
      <c r="O2854" s="2" t="s">
        <v>296</v>
      </c>
      <c r="P2854" s="6">
        <v>4320</v>
      </c>
      <c r="Q2854" s="7" t="s">
        <v>52391</v>
      </c>
    </row>
    <row r="2855" spans="1:17" x14ac:dyDescent="0.2">
      <c r="A2855" s="2" t="s">
        <v>16694</v>
      </c>
      <c r="B2855" s="2" t="s">
        <v>16695</v>
      </c>
      <c r="C2855" s="3">
        <v>25517</v>
      </c>
      <c r="D2855" s="2" t="s">
        <v>16696</v>
      </c>
      <c r="E2855" s="2" t="s">
        <v>5026</v>
      </c>
      <c r="F2855" s="2" t="s">
        <v>265</v>
      </c>
      <c r="G2855" s="2" t="s">
        <v>292</v>
      </c>
      <c r="H2855" s="4" t="s">
        <v>16697</v>
      </c>
      <c r="I2855" s="5" t="s">
        <v>16698</v>
      </c>
      <c r="J2855" s="2" t="s">
        <v>63</v>
      </c>
      <c r="K2855" s="2" t="s">
        <v>73</v>
      </c>
      <c r="L2855" s="2"/>
      <c r="M2855" s="8" t="s">
        <v>27</v>
      </c>
      <c r="N2855" s="2" t="s">
        <v>456</v>
      </c>
      <c r="O2855" s="2" t="s">
        <v>188</v>
      </c>
      <c r="P2855" s="6">
        <v>1507</v>
      </c>
      <c r="Q2855" s="7" t="s">
        <v>52391</v>
      </c>
    </row>
    <row r="2856" spans="1:17" x14ac:dyDescent="0.2">
      <c r="A2856" s="2" t="s">
        <v>16699</v>
      </c>
      <c r="B2856" s="2" t="s">
        <v>16700</v>
      </c>
      <c r="C2856" s="3">
        <v>16208</v>
      </c>
      <c r="D2856" s="2" t="s">
        <v>16701</v>
      </c>
      <c r="E2856" s="2" t="s">
        <v>724</v>
      </c>
      <c r="F2856" s="2" t="s">
        <v>1975</v>
      </c>
      <c r="G2856" s="2" t="s">
        <v>341</v>
      </c>
      <c r="H2856" s="4" t="s">
        <v>16702</v>
      </c>
      <c r="I2856" s="5" t="s">
        <v>16703</v>
      </c>
      <c r="J2856" s="2" t="s">
        <v>51</v>
      </c>
      <c r="K2856" s="2" t="s">
        <v>73</v>
      </c>
      <c r="L2856" s="2"/>
      <c r="M2856" s="8" t="s">
        <v>105</v>
      </c>
      <c r="N2856" s="2" t="s">
        <v>5622</v>
      </c>
      <c r="O2856" s="2" t="s">
        <v>312</v>
      </c>
      <c r="P2856" s="6">
        <v>7832</v>
      </c>
      <c r="Q2856" s="7" t="s">
        <v>52391</v>
      </c>
    </row>
    <row r="2857" spans="1:17" x14ac:dyDescent="0.2">
      <c r="A2857" s="2" t="s">
        <v>16704</v>
      </c>
      <c r="B2857" s="2" t="s">
        <v>16705</v>
      </c>
      <c r="C2857" s="3">
        <v>33977</v>
      </c>
      <c r="D2857" s="2" t="s">
        <v>16706</v>
      </c>
      <c r="E2857" s="2" t="s">
        <v>1982</v>
      </c>
      <c r="F2857" s="2" t="s">
        <v>16707</v>
      </c>
      <c r="G2857" s="2" t="s">
        <v>102</v>
      </c>
      <c r="H2857" s="4" t="s">
        <v>16708</v>
      </c>
      <c r="I2857" s="5" t="s">
        <v>16444</v>
      </c>
      <c r="J2857" s="2" t="s">
        <v>25</v>
      </c>
      <c r="K2857" s="2" t="s">
        <v>26</v>
      </c>
      <c r="L2857" s="2"/>
      <c r="M2857" s="8" t="s">
        <v>105</v>
      </c>
      <c r="N2857" s="2" t="s">
        <v>4298</v>
      </c>
      <c r="O2857" s="2" t="s">
        <v>198</v>
      </c>
      <c r="P2857" s="6">
        <v>9997</v>
      </c>
      <c r="Q2857" s="7" t="s">
        <v>52391</v>
      </c>
    </row>
    <row r="2858" spans="1:17" x14ac:dyDescent="0.2">
      <c r="A2858" s="2" t="s">
        <v>16709</v>
      </c>
      <c r="B2858" s="2" t="s">
        <v>16710</v>
      </c>
      <c r="C2858" s="3">
        <v>36187</v>
      </c>
      <c r="D2858" s="2" t="s">
        <v>16711</v>
      </c>
      <c r="E2858" s="2" t="s">
        <v>427</v>
      </c>
      <c r="F2858" s="2" t="s">
        <v>16712</v>
      </c>
      <c r="G2858" s="2" t="s">
        <v>48</v>
      </c>
      <c r="H2858" s="4" t="s">
        <v>16713</v>
      </c>
      <c r="I2858" s="5" t="s">
        <v>16714</v>
      </c>
      <c r="J2858" s="2" t="s">
        <v>63</v>
      </c>
      <c r="K2858" s="2" t="s">
        <v>26</v>
      </c>
      <c r="L2858" s="2"/>
      <c r="M2858" s="8" t="s">
        <v>74</v>
      </c>
      <c r="N2858" s="2" t="s">
        <v>9406</v>
      </c>
      <c r="O2858" s="2" t="s">
        <v>107</v>
      </c>
      <c r="P2858" s="6">
        <v>4192</v>
      </c>
      <c r="Q2858" s="7" t="s">
        <v>52391</v>
      </c>
    </row>
    <row r="2859" spans="1:17" x14ac:dyDescent="0.2">
      <c r="A2859" s="2" t="s">
        <v>16715</v>
      </c>
      <c r="B2859" s="2" t="s">
        <v>16197</v>
      </c>
      <c r="C2859" s="3">
        <v>37076</v>
      </c>
      <c r="D2859" s="2" t="s">
        <v>16716</v>
      </c>
      <c r="E2859" s="2" t="s">
        <v>7396</v>
      </c>
      <c r="F2859" s="2" t="s">
        <v>2013</v>
      </c>
      <c r="G2859" s="2" t="s">
        <v>275</v>
      </c>
      <c r="H2859" s="4" t="s">
        <v>16717</v>
      </c>
      <c r="I2859" s="5" t="s">
        <v>16718</v>
      </c>
      <c r="J2859" s="2" t="s">
        <v>160</v>
      </c>
      <c r="K2859" s="2" t="s">
        <v>38</v>
      </c>
      <c r="L2859" s="2"/>
      <c r="M2859" s="8" t="s">
        <v>105</v>
      </c>
      <c r="N2859" s="2" t="s">
        <v>11800</v>
      </c>
      <c r="O2859" s="2" t="s">
        <v>54</v>
      </c>
      <c r="P2859" s="6">
        <v>7520</v>
      </c>
      <c r="Q2859" s="7" t="s">
        <v>52391</v>
      </c>
    </row>
    <row r="2860" spans="1:17" x14ac:dyDescent="0.2">
      <c r="A2860" s="2" t="s">
        <v>16719</v>
      </c>
      <c r="B2860" s="2" t="s">
        <v>16720</v>
      </c>
      <c r="C2860" s="3">
        <v>28878</v>
      </c>
      <c r="D2860" s="2" t="s">
        <v>16721</v>
      </c>
      <c r="E2860" s="2" t="s">
        <v>2738</v>
      </c>
      <c r="F2860" s="2" t="s">
        <v>14440</v>
      </c>
      <c r="G2860" s="2" t="s">
        <v>60</v>
      </c>
      <c r="H2860" s="4" t="s">
        <v>16722</v>
      </c>
      <c r="I2860" s="5" t="s">
        <v>16723</v>
      </c>
      <c r="J2860" s="2" t="s">
        <v>63</v>
      </c>
      <c r="K2860" s="2" t="s">
        <v>38</v>
      </c>
      <c r="L2860" s="2"/>
      <c r="M2860" s="8" t="s">
        <v>105</v>
      </c>
      <c r="N2860" s="2" t="s">
        <v>3966</v>
      </c>
      <c r="O2860" s="2" t="s">
        <v>41</v>
      </c>
      <c r="P2860" s="6">
        <v>8615</v>
      </c>
      <c r="Q2860" s="7" t="s">
        <v>52391</v>
      </c>
    </row>
    <row r="2861" spans="1:17" x14ac:dyDescent="0.2">
      <c r="A2861" s="2" t="s">
        <v>16724</v>
      </c>
      <c r="B2861" s="2" t="s">
        <v>15224</v>
      </c>
      <c r="C2861" s="3">
        <v>27843</v>
      </c>
      <c r="D2861" s="2" t="s">
        <v>16725</v>
      </c>
      <c r="E2861" s="2" t="s">
        <v>724</v>
      </c>
      <c r="F2861" s="2" t="s">
        <v>1511</v>
      </c>
      <c r="G2861" s="2" t="s">
        <v>175</v>
      </c>
      <c r="H2861" s="4" t="s">
        <v>16726</v>
      </c>
      <c r="I2861" s="5" t="s">
        <v>16727</v>
      </c>
      <c r="J2861" s="2" t="s">
        <v>160</v>
      </c>
      <c r="K2861" s="2" t="s">
        <v>26</v>
      </c>
      <c r="L2861" s="2"/>
      <c r="M2861" s="8" t="s">
        <v>376</v>
      </c>
      <c r="N2861" s="2" t="s">
        <v>4574</v>
      </c>
      <c r="O2861" s="2" t="s">
        <v>107</v>
      </c>
      <c r="P2861" s="6">
        <v>4831</v>
      </c>
      <c r="Q2861" s="7" t="s">
        <v>52391</v>
      </c>
    </row>
    <row r="2862" spans="1:17" x14ac:dyDescent="0.2">
      <c r="A2862" s="2" t="s">
        <v>16728</v>
      </c>
      <c r="B2862" s="2" t="s">
        <v>16729</v>
      </c>
      <c r="C2862" s="3">
        <v>38459</v>
      </c>
      <c r="D2862" s="2" t="s">
        <v>16730</v>
      </c>
      <c r="E2862" s="2" t="s">
        <v>2397</v>
      </c>
      <c r="F2862" s="2" t="s">
        <v>301</v>
      </c>
      <c r="G2862" s="2" t="s">
        <v>113</v>
      </c>
      <c r="H2862" s="4" t="s">
        <v>16731</v>
      </c>
      <c r="I2862" s="5" t="s">
        <v>16732</v>
      </c>
      <c r="J2862" s="2" t="s">
        <v>63</v>
      </c>
      <c r="K2862" s="2" t="s">
        <v>38</v>
      </c>
      <c r="L2862" s="2"/>
      <c r="M2862" s="8" t="s">
        <v>207</v>
      </c>
      <c r="N2862" s="2" t="s">
        <v>5202</v>
      </c>
      <c r="O2862" s="2" t="s">
        <v>107</v>
      </c>
      <c r="P2862" s="6">
        <v>3849</v>
      </c>
      <c r="Q2862" s="7" t="s">
        <v>52391</v>
      </c>
    </row>
    <row r="2863" spans="1:17" x14ac:dyDescent="0.2">
      <c r="A2863" s="2" t="s">
        <v>16733</v>
      </c>
      <c r="B2863" s="2" t="s">
        <v>16734</v>
      </c>
      <c r="C2863" s="3">
        <v>37592</v>
      </c>
      <c r="D2863" s="2" t="s">
        <v>16735</v>
      </c>
      <c r="E2863" s="2" t="s">
        <v>1110</v>
      </c>
      <c r="F2863" s="2" t="s">
        <v>16736</v>
      </c>
      <c r="G2863" s="2" t="s">
        <v>275</v>
      </c>
      <c r="H2863" s="4" t="s">
        <v>16737</v>
      </c>
      <c r="I2863" s="5" t="s">
        <v>16738</v>
      </c>
      <c r="J2863" s="2" t="s">
        <v>51</v>
      </c>
      <c r="K2863" s="2" t="s">
        <v>73</v>
      </c>
      <c r="L2863" s="2"/>
      <c r="M2863" s="8" t="s">
        <v>143</v>
      </c>
      <c r="N2863" s="2" t="s">
        <v>2859</v>
      </c>
      <c r="O2863" s="2" t="s">
        <v>198</v>
      </c>
      <c r="P2863" s="6">
        <v>7906</v>
      </c>
      <c r="Q2863" s="7" t="s">
        <v>52391</v>
      </c>
    </row>
    <row r="2864" spans="1:17" x14ac:dyDescent="0.2">
      <c r="A2864" s="2" t="s">
        <v>16739</v>
      </c>
      <c r="B2864" s="2" t="s">
        <v>16740</v>
      </c>
      <c r="C2864" s="3">
        <v>17999</v>
      </c>
      <c r="D2864" s="2" t="s">
        <v>16741</v>
      </c>
      <c r="E2864" s="2" t="s">
        <v>10097</v>
      </c>
      <c r="F2864" s="2" t="s">
        <v>2653</v>
      </c>
      <c r="G2864" s="2" t="s">
        <v>22</v>
      </c>
      <c r="H2864" s="4" t="s">
        <v>16742</v>
      </c>
      <c r="I2864" s="5" t="s">
        <v>16743</v>
      </c>
      <c r="J2864" s="2" t="s">
        <v>63</v>
      </c>
      <c r="K2864" s="2" t="s">
        <v>26</v>
      </c>
      <c r="L2864" s="2"/>
      <c r="M2864" s="8" t="s">
        <v>39</v>
      </c>
      <c r="N2864" s="2" t="s">
        <v>673</v>
      </c>
      <c r="O2864" s="2" t="s">
        <v>243</v>
      </c>
      <c r="P2864" s="6">
        <v>4077</v>
      </c>
      <c r="Q2864" s="7" t="s">
        <v>52391</v>
      </c>
    </row>
    <row r="2865" spans="1:17" x14ac:dyDescent="0.2">
      <c r="A2865" s="2" t="s">
        <v>16744</v>
      </c>
      <c r="B2865" s="2" t="s">
        <v>16745</v>
      </c>
      <c r="C2865" s="3">
        <v>29498</v>
      </c>
      <c r="D2865" s="2" t="s">
        <v>16746</v>
      </c>
      <c r="E2865" s="2" t="s">
        <v>14765</v>
      </c>
      <c r="F2865" s="2" t="s">
        <v>1602</v>
      </c>
      <c r="G2865" s="2" t="s">
        <v>175</v>
      </c>
      <c r="H2865" s="4" t="s">
        <v>16747</v>
      </c>
      <c r="I2865" s="5" t="s">
        <v>15130</v>
      </c>
      <c r="J2865" s="2" t="s">
        <v>25</v>
      </c>
      <c r="K2865" s="2" t="s">
        <v>38</v>
      </c>
      <c r="L2865" s="2"/>
      <c r="M2865" s="8" t="s">
        <v>85</v>
      </c>
      <c r="N2865" s="2" t="s">
        <v>1322</v>
      </c>
      <c r="O2865" s="2" t="s">
        <v>54</v>
      </c>
      <c r="P2865" s="6">
        <v>9518</v>
      </c>
      <c r="Q2865" s="7" t="s">
        <v>52391</v>
      </c>
    </row>
    <row r="2866" spans="1:17" x14ac:dyDescent="0.2">
      <c r="A2866" s="2" t="s">
        <v>16748</v>
      </c>
      <c r="B2866" s="2" t="s">
        <v>16749</v>
      </c>
      <c r="C2866" s="3">
        <v>25494</v>
      </c>
      <c r="D2866" s="2" t="s">
        <v>16750</v>
      </c>
      <c r="E2866" s="2" t="s">
        <v>1356</v>
      </c>
      <c r="F2866" s="2" t="s">
        <v>1146</v>
      </c>
      <c r="G2866" s="2" t="s">
        <v>35</v>
      </c>
      <c r="H2866" s="4" t="s">
        <v>16751</v>
      </c>
      <c r="I2866" s="5" t="s">
        <v>16752</v>
      </c>
      <c r="J2866" s="2" t="s">
        <v>25</v>
      </c>
      <c r="K2866" s="2" t="s">
        <v>73</v>
      </c>
      <c r="L2866" s="2"/>
      <c r="M2866" s="8" t="s">
        <v>207</v>
      </c>
      <c r="N2866" s="2" t="s">
        <v>1239</v>
      </c>
      <c r="O2866" s="2" t="s">
        <v>41</v>
      </c>
      <c r="P2866" s="6">
        <v>7289</v>
      </c>
      <c r="Q2866" s="7" t="s">
        <v>52391</v>
      </c>
    </row>
    <row r="2867" spans="1:17" x14ac:dyDescent="0.2">
      <c r="A2867" s="2" t="s">
        <v>16753</v>
      </c>
      <c r="B2867" s="2" t="s">
        <v>16754</v>
      </c>
      <c r="C2867" s="3">
        <v>21837</v>
      </c>
      <c r="D2867" s="2" t="s">
        <v>16755</v>
      </c>
      <c r="E2867" s="2" t="s">
        <v>4644</v>
      </c>
      <c r="F2867" s="2" t="s">
        <v>16756</v>
      </c>
      <c r="G2867" s="2" t="s">
        <v>437</v>
      </c>
      <c r="H2867" s="4" t="s">
        <v>16757</v>
      </c>
      <c r="I2867" s="5" t="s">
        <v>16758</v>
      </c>
      <c r="J2867" s="2" t="s">
        <v>63</v>
      </c>
      <c r="K2867" s="2" t="s">
        <v>73</v>
      </c>
      <c r="L2867" s="2"/>
      <c r="M2867" s="8" t="s">
        <v>207</v>
      </c>
      <c r="N2867" s="2" t="s">
        <v>3827</v>
      </c>
      <c r="O2867" s="2" t="s">
        <v>198</v>
      </c>
      <c r="P2867" s="6">
        <v>8932</v>
      </c>
      <c r="Q2867" s="7" t="s">
        <v>52391</v>
      </c>
    </row>
    <row r="2868" spans="1:17" x14ac:dyDescent="0.2">
      <c r="A2868" s="2" t="s">
        <v>16759</v>
      </c>
      <c r="B2868" s="2" t="s">
        <v>16760</v>
      </c>
      <c r="C2868" s="3">
        <v>31897</v>
      </c>
      <c r="D2868" s="2" t="s">
        <v>16761</v>
      </c>
      <c r="E2868" s="2" t="s">
        <v>2038</v>
      </c>
      <c r="F2868" s="2" t="s">
        <v>3733</v>
      </c>
      <c r="G2868" s="2" t="s">
        <v>478</v>
      </c>
      <c r="H2868" s="4" t="s">
        <v>16762</v>
      </c>
      <c r="I2868" s="5" t="s">
        <v>16763</v>
      </c>
      <c r="J2868" s="2" t="s">
        <v>160</v>
      </c>
      <c r="K2868" s="2" t="s">
        <v>26</v>
      </c>
      <c r="L2868" s="2"/>
      <c r="M2868" s="8" t="s">
        <v>376</v>
      </c>
      <c r="N2868" s="2" t="s">
        <v>7488</v>
      </c>
      <c r="O2868" s="2" t="s">
        <v>87</v>
      </c>
      <c r="P2868" s="6">
        <v>5563</v>
      </c>
      <c r="Q2868" s="7" t="s">
        <v>52391</v>
      </c>
    </row>
    <row r="2869" spans="1:17" x14ac:dyDescent="0.2">
      <c r="A2869" s="2" t="s">
        <v>16764</v>
      </c>
      <c r="B2869" s="2" t="s">
        <v>16765</v>
      </c>
      <c r="C2869" s="3">
        <v>19399</v>
      </c>
      <c r="D2869" s="2" t="s">
        <v>16766</v>
      </c>
      <c r="E2869" s="2" t="s">
        <v>10764</v>
      </c>
      <c r="F2869" s="2" t="s">
        <v>16767</v>
      </c>
      <c r="G2869" s="2" t="s">
        <v>204</v>
      </c>
      <c r="H2869" s="4" t="s">
        <v>16768</v>
      </c>
      <c r="I2869" s="5" t="s">
        <v>16769</v>
      </c>
      <c r="J2869" s="2" t="s">
        <v>84</v>
      </c>
      <c r="K2869" s="2" t="s">
        <v>38</v>
      </c>
      <c r="L2869" s="2"/>
      <c r="M2869" s="8" t="s">
        <v>105</v>
      </c>
      <c r="N2869" s="2" t="s">
        <v>4134</v>
      </c>
      <c r="O2869" s="2" t="s">
        <v>29</v>
      </c>
      <c r="P2869" s="6">
        <v>5328</v>
      </c>
      <c r="Q2869" s="7" t="s">
        <v>52391</v>
      </c>
    </row>
    <row r="2870" spans="1:17" x14ac:dyDescent="0.2">
      <c r="A2870" s="2" t="s">
        <v>16770</v>
      </c>
      <c r="B2870" s="2" t="s">
        <v>16771</v>
      </c>
      <c r="C2870" s="3">
        <v>22273</v>
      </c>
      <c r="D2870" s="2" t="s">
        <v>16772</v>
      </c>
      <c r="E2870" s="2" t="s">
        <v>7444</v>
      </c>
      <c r="F2870" s="2" t="s">
        <v>7990</v>
      </c>
      <c r="G2870" s="2" t="s">
        <v>478</v>
      </c>
      <c r="H2870" s="4" t="s">
        <v>16773</v>
      </c>
      <c r="I2870" s="5" t="s">
        <v>16774</v>
      </c>
      <c r="J2870" s="2" t="s">
        <v>160</v>
      </c>
      <c r="K2870" s="2" t="s">
        <v>73</v>
      </c>
      <c r="L2870" s="2"/>
      <c r="M2870" s="8" t="s">
        <v>143</v>
      </c>
      <c r="N2870" s="2" t="s">
        <v>3896</v>
      </c>
      <c r="O2870" s="2" t="s">
        <v>87</v>
      </c>
      <c r="P2870" s="6">
        <v>9376</v>
      </c>
      <c r="Q2870" s="7" t="s">
        <v>52391</v>
      </c>
    </row>
    <row r="2871" spans="1:17" x14ac:dyDescent="0.2">
      <c r="A2871" s="2" t="s">
        <v>16775</v>
      </c>
      <c r="B2871" s="2" t="s">
        <v>16776</v>
      </c>
      <c r="C2871" s="3">
        <v>38014</v>
      </c>
      <c r="D2871" s="2" t="s">
        <v>16777</v>
      </c>
      <c r="E2871" s="2" t="s">
        <v>838</v>
      </c>
      <c r="F2871" s="2" t="s">
        <v>2150</v>
      </c>
      <c r="G2871" s="2" t="s">
        <v>204</v>
      </c>
      <c r="H2871" s="4" t="s">
        <v>16778</v>
      </c>
      <c r="I2871" s="5" t="s">
        <v>16779</v>
      </c>
      <c r="J2871" s="2" t="s">
        <v>63</v>
      </c>
      <c r="K2871" s="2" t="s">
        <v>26</v>
      </c>
      <c r="L2871" s="2"/>
      <c r="M2871" s="8" t="s">
        <v>105</v>
      </c>
      <c r="N2871" s="2" t="s">
        <v>5430</v>
      </c>
      <c r="O2871" s="2" t="s">
        <v>188</v>
      </c>
      <c r="P2871" s="6">
        <v>4381</v>
      </c>
      <c r="Q2871" s="7" t="s">
        <v>52391</v>
      </c>
    </row>
    <row r="2872" spans="1:17" x14ac:dyDescent="0.2">
      <c r="A2872" s="2" t="s">
        <v>16780</v>
      </c>
      <c r="B2872" s="2" t="s">
        <v>16781</v>
      </c>
      <c r="C2872" s="3">
        <v>26645</v>
      </c>
      <c r="D2872" s="2" t="s">
        <v>16782</v>
      </c>
      <c r="E2872" s="2" t="s">
        <v>5953</v>
      </c>
      <c r="F2872" s="2" t="s">
        <v>16783</v>
      </c>
      <c r="G2872" s="2" t="s">
        <v>70</v>
      </c>
      <c r="H2872" s="4" t="s">
        <v>16784</v>
      </c>
      <c r="I2872" s="5" t="s">
        <v>16785</v>
      </c>
      <c r="J2872" s="2" t="s">
        <v>51</v>
      </c>
      <c r="K2872" s="2" t="s">
        <v>26</v>
      </c>
      <c r="L2872" s="2"/>
      <c r="M2872" s="8" t="s">
        <v>376</v>
      </c>
      <c r="N2872" s="2" t="s">
        <v>5011</v>
      </c>
      <c r="O2872" s="2" t="s">
        <v>87</v>
      </c>
      <c r="P2872" s="6">
        <v>2226</v>
      </c>
      <c r="Q2872" s="7" t="s">
        <v>52391</v>
      </c>
    </row>
    <row r="2873" spans="1:17" x14ac:dyDescent="0.2">
      <c r="A2873" s="2" t="s">
        <v>16786</v>
      </c>
      <c r="B2873" s="2" t="s">
        <v>3434</v>
      </c>
      <c r="C2873" s="3">
        <v>24167</v>
      </c>
      <c r="D2873" s="2" t="s">
        <v>16787</v>
      </c>
      <c r="E2873" s="2" t="s">
        <v>2025</v>
      </c>
      <c r="F2873" s="2" t="s">
        <v>16788</v>
      </c>
      <c r="G2873" s="2" t="s">
        <v>60</v>
      </c>
      <c r="H2873" s="4" t="s">
        <v>16789</v>
      </c>
      <c r="I2873" s="5" t="s">
        <v>16790</v>
      </c>
      <c r="J2873" s="2" t="s">
        <v>160</v>
      </c>
      <c r="K2873" s="2" t="s">
        <v>26</v>
      </c>
      <c r="L2873" s="2"/>
      <c r="M2873" s="8" t="s">
        <v>105</v>
      </c>
      <c r="N2873" s="2" t="s">
        <v>234</v>
      </c>
      <c r="O2873" s="2" t="s">
        <v>107</v>
      </c>
      <c r="P2873" s="6">
        <v>5842</v>
      </c>
      <c r="Q2873" s="7" t="s">
        <v>52391</v>
      </c>
    </row>
    <row r="2874" spans="1:17" x14ac:dyDescent="0.2">
      <c r="A2874" s="2" t="s">
        <v>16791</v>
      </c>
      <c r="B2874" s="2" t="s">
        <v>16792</v>
      </c>
      <c r="C2874" s="3">
        <v>18010</v>
      </c>
      <c r="D2874" s="2" t="s">
        <v>16793</v>
      </c>
      <c r="E2874" s="2" t="s">
        <v>444</v>
      </c>
      <c r="F2874" s="2" t="s">
        <v>404</v>
      </c>
      <c r="G2874" s="2" t="s">
        <v>81</v>
      </c>
      <c r="H2874" s="4" t="s">
        <v>16794</v>
      </c>
      <c r="I2874" s="5" t="s">
        <v>16795</v>
      </c>
      <c r="J2874" s="2" t="s">
        <v>160</v>
      </c>
      <c r="K2874" s="2" t="s">
        <v>73</v>
      </c>
      <c r="L2874" s="2"/>
      <c r="M2874" s="8" t="s">
        <v>116</v>
      </c>
      <c r="N2874" s="2" t="s">
        <v>642</v>
      </c>
      <c r="O2874" s="2" t="s">
        <v>188</v>
      </c>
      <c r="P2874" s="6">
        <v>9159</v>
      </c>
      <c r="Q2874" s="7" t="s">
        <v>52391</v>
      </c>
    </row>
    <row r="2875" spans="1:17" x14ac:dyDescent="0.2">
      <c r="A2875" s="2" t="s">
        <v>16796</v>
      </c>
      <c r="B2875" s="2" t="s">
        <v>10453</v>
      </c>
      <c r="C2875" s="3">
        <v>33467</v>
      </c>
      <c r="D2875" s="2" t="s">
        <v>16797</v>
      </c>
      <c r="E2875" s="2" t="s">
        <v>3442</v>
      </c>
      <c r="F2875" s="2" t="s">
        <v>2322</v>
      </c>
      <c r="G2875" s="2" t="s">
        <v>48</v>
      </c>
      <c r="H2875" s="4" t="s">
        <v>16798</v>
      </c>
      <c r="I2875" s="5" t="s">
        <v>16799</v>
      </c>
      <c r="J2875" s="2" t="s">
        <v>160</v>
      </c>
      <c r="K2875" s="2" t="s">
        <v>26</v>
      </c>
      <c r="L2875" s="2"/>
      <c r="M2875" s="8" t="s">
        <v>143</v>
      </c>
      <c r="N2875" s="2" t="s">
        <v>5135</v>
      </c>
      <c r="O2875" s="2" t="s">
        <v>312</v>
      </c>
      <c r="P2875" s="6">
        <v>8984</v>
      </c>
      <c r="Q2875" s="7" t="s">
        <v>16800</v>
      </c>
    </row>
    <row r="2876" spans="1:17" x14ac:dyDescent="0.2">
      <c r="A2876" s="2" t="s">
        <v>16801</v>
      </c>
      <c r="B2876" s="2" t="s">
        <v>16802</v>
      </c>
      <c r="C2876" s="3">
        <v>18495</v>
      </c>
      <c r="D2876" s="2" t="s">
        <v>16803</v>
      </c>
      <c r="E2876" s="2" t="s">
        <v>2804</v>
      </c>
      <c r="F2876" s="2" t="s">
        <v>980</v>
      </c>
      <c r="G2876" s="2" t="s">
        <v>702</v>
      </c>
      <c r="H2876" s="4" t="s">
        <v>16804</v>
      </c>
      <c r="I2876" s="5" t="s">
        <v>16805</v>
      </c>
      <c r="J2876" s="2" t="s">
        <v>51</v>
      </c>
      <c r="K2876" s="2" t="s">
        <v>38</v>
      </c>
      <c r="L2876" s="2"/>
      <c r="M2876" s="8" t="s">
        <v>268</v>
      </c>
      <c r="N2876" s="2" t="s">
        <v>2111</v>
      </c>
      <c r="O2876" s="2" t="s">
        <v>312</v>
      </c>
      <c r="P2876" s="6">
        <v>7865</v>
      </c>
      <c r="Q2876" s="7" t="s">
        <v>52391</v>
      </c>
    </row>
    <row r="2877" spans="1:17" x14ac:dyDescent="0.2">
      <c r="A2877" s="2" t="s">
        <v>16806</v>
      </c>
      <c r="B2877" s="2" t="s">
        <v>16807</v>
      </c>
      <c r="C2877" s="3">
        <v>24946</v>
      </c>
      <c r="D2877" s="2" t="s">
        <v>16808</v>
      </c>
      <c r="E2877" s="2" t="s">
        <v>6619</v>
      </c>
      <c r="F2877" s="2" t="s">
        <v>1205</v>
      </c>
      <c r="G2877" s="2" t="s">
        <v>48</v>
      </c>
      <c r="H2877" s="4" t="s">
        <v>16809</v>
      </c>
      <c r="I2877" s="5" t="s">
        <v>16810</v>
      </c>
      <c r="J2877" s="2" t="s">
        <v>84</v>
      </c>
      <c r="K2877" s="2" t="s">
        <v>73</v>
      </c>
      <c r="L2877" s="2"/>
      <c r="M2877" s="8" t="s">
        <v>74</v>
      </c>
      <c r="N2877" s="2" t="s">
        <v>3377</v>
      </c>
      <c r="O2877" s="2" t="s">
        <v>198</v>
      </c>
      <c r="P2877" s="6">
        <v>9547</v>
      </c>
      <c r="Q2877" s="7" t="s">
        <v>52391</v>
      </c>
    </row>
    <row r="2878" spans="1:17" x14ac:dyDescent="0.2">
      <c r="A2878" s="2" t="s">
        <v>16811</v>
      </c>
      <c r="B2878" s="2" t="s">
        <v>16812</v>
      </c>
      <c r="C2878" s="3">
        <v>21530</v>
      </c>
      <c r="D2878" s="2" t="s">
        <v>16813</v>
      </c>
      <c r="E2878" s="2" t="s">
        <v>10764</v>
      </c>
      <c r="F2878" s="2" t="s">
        <v>1837</v>
      </c>
      <c r="G2878" s="2" t="s">
        <v>102</v>
      </c>
      <c r="H2878" s="4" t="s">
        <v>16814</v>
      </c>
      <c r="I2878" s="5" t="s">
        <v>16815</v>
      </c>
      <c r="J2878" s="2" t="s">
        <v>84</v>
      </c>
      <c r="K2878" s="2" t="s">
        <v>73</v>
      </c>
      <c r="L2878" s="2"/>
      <c r="M2878" s="8" t="s">
        <v>116</v>
      </c>
      <c r="N2878" s="2" t="s">
        <v>11707</v>
      </c>
      <c r="O2878" s="2" t="s">
        <v>296</v>
      </c>
      <c r="P2878" s="6">
        <v>2055</v>
      </c>
      <c r="Q2878" s="7" t="s">
        <v>52391</v>
      </c>
    </row>
    <row r="2879" spans="1:17" x14ac:dyDescent="0.2">
      <c r="A2879" s="2" t="s">
        <v>16816</v>
      </c>
      <c r="B2879" s="2" t="s">
        <v>16817</v>
      </c>
      <c r="C2879" s="3">
        <v>34143</v>
      </c>
      <c r="D2879" s="2" t="s">
        <v>16818</v>
      </c>
      <c r="E2879" s="2" t="s">
        <v>2065</v>
      </c>
      <c r="F2879" s="2" t="s">
        <v>1602</v>
      </c>
      <c r="G2879" s="2" t="s">
        <v>194</v>
      </c>
      <c r="H2879" s="4" t="s">
        <v>16819</v>
      </c>
      <c r="I2879" s="5" t="s">
        <v>16820</v>
      </c>
      <c r="J2879" s="2" t="s">
        <v>63</v>
      </c>
      <c r="K2879" s="2" t="s">
        <v>26</v>
      </c>
      <c r="L2879" s="2"/>
      <c r="M2879" s="8" t="s">
        <v>39</v>
      </c>
      <c r="N2879" s="2" t="s">
        <v>5422</v>
      </c>
      <c r="O2879" s="2" t="s">
        <v>312</v>
      </c>
      <c r="P2879" s="6">
        <v>9979</v>
      </c>
      <c r="Q2879" s="7" t="s">
        <v>52391</v>
      </c>
    </row>
    <row r="2880" spans="1:17" x14ac:dyDescent="0.2">
      <c r="A2880" s="2" t="s">
        <v>16821</v>
      </c>
      <c r="B2880" s="2" t="s">
        <v>16822</v>
      </c>
      <c r="C2880" s="3">
        <v>17374</v>
      </c>
      <c r="D2880" s="2" t="s">
        <v>16823</v>
      </c>
      <c r="E2880" s="2" t="s">
        <v>1061</v>
      </c>
      <c r="F2880" s="2" t="s">
        <v>783</v>
      </c>
      <c r="G2880" s="2" t="s">
        <v>60</v>
      </c>
      <c r="H2880" s="4" t="s">
        <v>16824</v>
      </c>
      <c r="I2880" s="5" t="s">
        <v>16825</v>
      </c>
      <c r="J2880" s="2" t="s">
        <v>63</v>
      </c>
      <c r="K2880" s="2" t="s">
        <v>26</v>
      </c>
      <c r="L2880" s="2"/>
      <c r="M2880" s="8" t="s">
        <v>52</v>
      </c>
      <c r="N2880" s="2" t="s">
        <v>5458</v>
      </c>
      <c r="O2880" s="2" t="s">
        <v>41</v>
      </c>
      <c r="P2880" s="6">
        <v>8660</v>
      </c>
      <c r="Q2880" s="7" t="s">
        <v>52391</v>
      </c>
    </row>
    <row r="2881" spans="1:17" x14ac:dyDescent="0.2">
      <c r="A2881" s="2" t="s">
        <v>16826</v>
      </c>
      <c r="B2881" s="2" t="s">
        <v>16827</v>
      </c>
      <c r="C2881" s="3">
        <v>32806</v>
      </c>
      <c r="D2881" s="2" t="s">
        <v>16828</v>
      </c>
      <c r="E2881" s="2" t="s">
        <v>2191</v>
      </c>
      <c r="F2881" s="2" t="s">
        <v>7846</v>
      </c>
      <c r="G2881" s="2" t="s">
        <v>223</v>
      </c>
      <c r="H2881" s="4" t="s">
        <v>16829</v>
      </c>
      <c r="I2881" s="5" t="s">
        <v>16830</v>
      </c>
      <c r="J2881" s="2" t="s">
        <v>25</v>
      </c>
      <c r="K2881" s="2" t="s">
        <v>26</v>
      </c>
      <c r="L2881" s="2"/>
      <c r="M2881" s="8" t="s">
        <v>74</v>
      </c>
      <c r="N2881" s="2" t="s">
        <v>8398</v>
      </c>
      <c r="O2881" s="2" t="s">
        <v>312</v>
      </c>
      <c r="P2881" s="6">
        <v>5639</v>
      </c>
      <c r="Q2881" s="7" t="s">
        <v>52391</v>
      </c>
    </row>
    <row r="2882" spans="1:17" x14ac:dyDescent="0.2">
      <c r="A2882" s="2" t="s">
        <v>16831</v>
      </c>
      <c r="B2882" s="2" t="s">
        <v>16832</v>
      </c>
      <c r="C2882" s="3">
        <v>26997</v>
      </c>
      <c r="D2882" s="2" t="s">
        <v>16833</v>
      </c>
      <c r="E2882" s="2" t="s">
        <v>3732</v>
      </c>
      <c r="F2882" s="2" t="s">
        <v>16834</v>
      </c>
      <c r="G2882" s="2" t="s">
        <v>275</v>
      </c>
      <c r="H2882" s="4" t="s">
        <v>16835</v>
      </c>
      <c r="I2882" s="5" t="s">
        <v>16836</v>
      </c>
      <c r="J2882" s="2" t="s">
        <v>51</v>
      </c>
      <c r="K2882" s="2" t="s">
        <v>26</v>
      </c>
      <c r="L2882" s="2"/>
      <c r="M2882" s="8" t="s">
        <v>27</v>
      </c>
      <c r="N2882" s="2" t="s">
        <v>4273</v>
      </c>
      <c r="O2882" s="2" t="s">
        <v>87</v>
      </c>
      <c r="P2882" s="6">
        <v>2095</v>
      </c>
      <c r="Q2882" s="7" t="s">
        <v>52391</v>
      </c>
    </row>
    <row r="2883" spans="1:17" x14ac:dyDescent="0.2">
      <c r="A2883" s="2" t="s">
        <v>16837</v>
      </c>
      <c r="B2883" s="2" t="s">
        <v>16838</v>
      </c>
      <c r="C2883" s="3">
        <v>23938</v>
      </c>
      <c r="D2883" s="2" t="s">
        <v>16839</v>
      </c>
      <c r="E2883" s="2" t="s">
        <v>476</v>
      </c>
      <c r="F2883" s="2" t="s">
        <v>1809</v>
      </c>
      <c r="G2883" s="2" t="s">
        <v>22</v>
      </c>
      <c r="H2883" s="4" t="s">
        <v>16840</v>
      </c>
      <c r="I2883" s="5" t="s">
        <v>16841</v>
      </c>
      <c r="J2883" s="2" t="s">
        <v>160</v>
      </c>
      <c r="K2883" s="2" t="s">
        <v>73</v>
      </c>
      <c r="L2883" s="2"/>
      <c r="M2883" s="8" t="s">
        <v>268</v>
      </c>
      <c r="N2883" s="2" t="s">
        <v>6781</v>
      </c>
      <c r="O2883" s="2" t="s">
        <v>296</v>
      </c>
      <c r="P2883" s="6">
        <v>5651</v>
      </c>
      <c r="Q2883" s="7" t="s">
        <v>52391</v>
      </c>
    </row>
    <row r="2884" spans="1:17" x14ac:dyDescent="0.2">
      <c r="A2884" s="2" t="s">
        <v>16842</v>
      </c>
      <c r="B2884" s="2" t="s">
        <v>16843</v>
      </c>
      <c r="C2884" s="3">
        <v>33447</v>
      </c>
      <c r="D2884" s="2" t="s">
        <v>16844</v>
      </c>
      <c r="E2884" s="2" t="s">
        <v>5108</v>
      </c>
      <c r="F2884" s="2" t="s">
        <v>2665</v>
      </c>
      <c r="G2884" s="2" t="s">
        <v>249</v>
      </c>
      <c r="H2884" s="4" t="s">
        <v>16845</v>
      </c>
      <c r="I2884" s="5" t="s">
        <v>16846</v>
      </c>
      <c r="J2884" s="2" t="s">
        <v>160</v>
      </c>
      <c r="K2884" s="2" t="s">
        <v>73</v>
      </c>
      <c r="L2884" s="2"/>
      <c r="M2884" s="8" t="s">
        <v>116</v>
      </c>
      <c r="N2884" s="2" t="s">
        <v>11362</v>
      </c>
      <c r="O2884" s="2" t="s">
        <v>107</v>
      </c>
      <c r="P2884" s="6">
        <v>1687</v>
      </c>
      <c r="Q2884" s="7" t="s">
        <v>52391</v>
      </c>
    </row>
    <row r="2885" spans="1:17" x14ac:dyDescent="0.2">
      <c r="A2885" s="2" t="s">
        <v>16847</v>
      </c>
      <c r="B2885" s="2" t="s">
        <v>16848</v>
      </c>
      <c r="C2885" s="3">
        <v>31381</v>
      </c>
      <c r="D2885" s="2" t="s">
        <v>16849</v>
      </c>
      <c r="E2885" s="2" t="s">
        <v>3222</v>
      </c>
      <c r="F2885" s="2" t="s">
        <v>9233</v>
      </c>
      <c r="G2885" s="2" t="s">
        <v>35</v>
      </c>
      <c r="H2885" s="4" t="s">
        <v>16850</v>
      </c>
      <c r="I2885" s="5" t="s">
        <v>16851</v>
      </c>
      <c r="J2885" s="2" t="s">
        <v>160</v>
      </c>
      <c r="K2885" s="2" t="s">
        <v>26</v>
      </c>
      <c r="L2885" s="2"/>
      <c r="M2885" s="8" t="s">
        <v>116</v>
      </c>
      <c r="N2885" s="2" t="s">
        <v>1500</v>
      </c>
      <c r="O2885" s="2" t="s">
        <v>188</v>
      </c>
      <c r="P2885" s="6">
        <v>8545</v>
      </c>
      <c r="Q2885" s="7" t="s">
        <v>52391</v>
      </c>
    </row>
    <row r="2886" spans="1:17" x14ac:dyDescent="0.2">
      <c r="A2886" s="2" t="s">
        <v>16852</v>
      </c>
      <c r="B2886" s="2" t="s">
        <v>4556</v>
      </c>
      <c r="C2886" s="3">
        <v>16520</v>
      </c>
      <c r="D2886" s="2" t="s">
        <v>16853</v>
      </c>
      <c r="E2886" s="2" t="s">
        <v>81</v>
      </c>
      <c r="F2886" s="2" t="s">
        <v>16854</v>
      </c>
      <c r="G2886" s="2" t="s">
        <v>93</v>
      </c>
      <c r="H2886" s="4" t="s">
        <v>16855</v>
      </c>
      <c r="I2886" s="5" t="s">
        <v>9350</v>
      </c>
      <c r="J2886" s="2" t="s">
        <v>160</v>
      </c>
      <c r="K2886" s="2" t="s">
        <v>26</v>
      </c>
      <c r="L2886" s="2"/>
      <c r="M2886" s="8" t="s">
        <v>52</v>
      </c>
      <c r="N2886" s="2" t="s">
        <v>1027</v>
      </c>
      <c r="O2886" s="2" t="s">
        <v>296</v>
      </c>
      <c r="P2886" s="6">
        <v>5369</v>
      </c>
      <c r="Q2886" s="7" t="s">
        <v>52391</v>
      </c>
    </row>
    <row r="2887" spans="1:17" x14ac:dyDescent="0.2">
      <c r="A2887" s="2" t="s">
        <v>16856</v>
      </c>
      <c r="B2887" s="2" t="s">
        <v>16857</v>
      </c>
      <c r="C2887" s="3">
        <v>20166</v>
      </c>
      <c r="D2887" s="2" t="s">
        <v>16858</v>
      </c>
      <c r="E2887" s="2" t="s">
        <v>2411</v>
      </c>
      <c r="F2887" s="2" t="s">
        <v>16859</v>
      </c>
      <c r="G2887" s="2" t="s">
        <v>48</v>
      </c>
      <c r="H2887" s="4" t="s">
        <v>16860</v>
      </c>
      <c r="I2887" s="5" t="s">
        <v>16861</v>
      </c>
      <c r="J2887" s="2" t="s">
        <v>63</v>
      </c>
      <c r="K2887" s="2" t="s">
        <v>26</v>
      </c>
      <c r="L2887" s="2"/>
      <c r="M2887" s="8" t="s">
        <v>376</v>
      </c>
      <c r="N2887" s="2" t="s">
        <v>2998</v>
      </c>
      <c r="O2887" s="2" t="s">
        <v>87</v>
      </c>
      <c r="P2887" s="6">
        <v>4851</v>
      </c>
      <c r="Q2887" s="7" t="s">
        <v>52391</v>
      </c>
    </row>
    <row r="2888" spans="1:17" x14ac:dyDescent="0.2">
      <c r="A2888" s="2" t="s">
        <v>16862</v>
      </c>
      <c r="B2888" s="2" t="s">
        <v>16863</v>
      </c>
      <c r="C2888" s="3">
        <v>23128</v>
      </c>
      <c r="D2888" s="2" t="s">
        <v>16864</v>
      </c>
      <c r="E2888" s="2" t="s">
        <v>2885</v>
      </c>
      <c r="F2888" s="2" t="s">
        <v>3115</v>
      </c>
      <c r="G2888" s="2" t="s">
        <v>175</v>
      </c>
      <c r="H2888" s="4" t="s">
        <v>16865</v>
      </c>
      <c r="I2888" s="5" t="s">
        <v>16866</v>
      </c>
      <c r="J2888" s="2" t="s">
        <v>160</v>
      </c>
      <c r="K2888" s="2" t="s">
        <v>26</v>
      </c>
      <c r="L2888" s="2"/>
      <c r="M2888" s="8" t="s">
        <v>105</v>
      </c>
      <c r="N2888" s="2" t="s">
        <v>10048</v>
      </c>
      <c r="O2888" s="2" t="s">
        <v>296</v>
      </c>
      <c r="P2888" s="6">
        <v>7616</v>
      </c>
      <c r="Q2888" s="7" t="s">
        <v>52391</v>
      </c>
    </row>
    <row r="2889" spans="1:17" x14ac:dyDescent="0.2">
      <c r="A2889" s="2" t="s">
        <v>16867</v>
      </c>
      <c r="B2889" s="2" t="s">
        <v>16868</v>
      </c>
      <c r="C2889" s="3">
        <v>23724</v>
      </c>
      <c r="D2889" s="2" t="s">
        <v>16869</v>
      </c>
      <c r="E2889" s="2" t="s">
        <v>2855</v>
      </c>
      <c r="F2889" s="2" t="s">
        <v>16870</v>
      </c>
      <c r="G2889" s="2" t="s">
        <v>437</v>
      </c>
      <c r="H2889" s="4" t="s">
        <v>16871</v>
      </c>
      <c r="I2889" s="5" t="s">
        <v>16872</v>
      </c>
      <c r="J2889" s="2" t="s">
        <v>160</v>
      </c>
      <c r="K2889" s="2" t="s">
        <v>38</v>
      </c>
      <c r="L2889" s="2"/>
      <c r="M2889" s="8" t="s">
        <v>143</v>
      </c>
      <c r="N2889" s="2" t="s">
        <v>6888</v>
      </c>
      <c r="O2889" s="2" t="s">
        <v>29</v>
      </c>
      <c r="P2889" s="6">
        <v>2355</v>
      </c>
      <c r="Q2889" s="7" t="s">
        <v>52391</v>
      </c>
    </row>
    <row r="2890" spans="1:17" x14ac:dyDescent="0.2">
      <c r="A2890" s="2" t="s">
        <v>16873</v>
      </c>
      <c r="B2890" s="2" t="s">
        <v>16874</v>
      </c>
      <c r="C2890" s="3">
        <v>33360</v>
      </c>
      <c r="D2890" s="2" t="s">
        <v>16875</v>
      </c>
      <c r="E2890" s="2" t="s">
        <v>8361</v>
      </c>
      <c r="F2890" s="2" t="s">
        <v>7322</v>
      </c>
      <c r="G2890" s="2" t="s">
        <v>102</v>
      </c>
      <c r="H2890" s="4" t="s">
        <v>16876</v>
      </c>
      <c r="I2890" s="5" t="s">
        <v>16877</v>
      </c>
      <c r="J2890" s="2" t="s">
        <v>160</v>
      </c>
      <c r="K2890" s="2" t="s">
        <v>26</v>
      </c>
      <c r="L2890" s="2"/>
      <c r="M2890" s="8" t="s">
        <v>116</v>
      </c>
      <c r="N2890" s="2" t="s">
        <v>1329</v>
      </c>
      <c r="O2890" s="2" t="s">
        <v>107</v>
      </c>
      <c r="P2890" s="6">
        <v>8654</v>
      </c>
      <c r="Q2890" s="7" t="s">
        <v>52391</v>
      </c>
    </row>
    <row r="2891" spans="1:17" x14ac:dyDescent="0.2">
      <c r="A2891" s="2" t="s">
        <v>16878</v>
      </c>
      <c r="B2891" s="2" t="s">
        <v>16879</v>
      </c>
      <c r="C2891" s="3">
        <v>18691</v>
      </c>
      <c r="D2891" s="2" t="s">
        <v>16880</v>
      </c>
      <c r="E2891" s="2" t="s">
        <v>6311</v>
      </c>
      <c r="F2891" s="2" t="s">
        <v>631</v>
      </c>
      <c r="G2891" s="2" t="s">
        <v>478</v>
      </c>
      <c r="H2891" s="4" t="s">
        <v>16881</v>
      </c>
      <c r="I2891" s="5" t="s">
        <v>16882</v>
      </c>
      <c r="J2891" s="2" t="s">
        <v>160</v>
      </c>
      <c r="K2891" s="2" t="s">
        <v>38</v>
      </c>
      <c r="L2891" s="2"/>
      <c r="M2891" s="8" t="s">
        <v>207</v>
      </c>
      <c r="N2891" s="2" t="s">
        <v>7472</v>
      </c>
      <c r="O2891" s="2" t="s">
        <v>107</v>
      </c>
      <c r="P2891" s="6">
        <v>2721</v>
      </c>
      <c r="Q2891" s="7" t="s">
        <v>52391</v>
      </c>
    </row>
    <row r="2892" spans="1:17" x14ac:dyDescent="0.2">
      <c r="A2892" s="2" t="s">
        <v>16883</v>
      </c>
      <c r="B2892" s="2" t="s">
        <v>16884</v>
      </c>
      <c r="C2892" s="3">
        <v>33451</v>
      </c>
      <c r="D2892" s="2" t="s">
        <v>16885</v>
      </c>
      <c r="E2892" s="2" t="s">
        <v>2357</v>
      </c>
      <c r="F2892" s="2" t="s">
        <v>340</v>
      </c>
      <c r="G2892" s="2" t="s">
        <v>70</v>
      </c>
      <c r="H2892" s="4" t="s">
        <v>16886</v>
      </c>
      <c r="I2892" s="5" t="s">
        <v>16887</v>
      </c>
      <c r="J2892" s="2" t="s">
        <v>160</v>
      </c>
      <c r="K2892" s="2" t="s">
        <v>26</v>
      </c>
      <c r="L2892" s="2"/>
      <c r="M2892" s="8" t="s">
        <v>74</v>
      </c>
      <c r="N2892" s="2" t="s">
        <v>1438</v>
      </c>
      <c r="O2892" s="2" t="s">
        <v>41</v>
      </c>
      <c r="P2892" s="6">
        <v>5761</v>
      </c>
      <c r="Q2892" s="7" t="s">
        <v>52391</v>
      </c>
    </row>
    <row r="2893" spans="1:17" x14ac:dyDescent="0.2">
      <c r="A2893" s="2" t="s">
        <v>16888</v>
      </c>
      <c r="B2893" s="2" t="s">
        <v>16889</v>
      </c>
      <c r="C2893" s="3">
        <v>37418</v>
      </c>
      <c r="D2893" s="2" t="s">
        <v>16890</v>
      </c>
      <c r="E2893" s="2" t="s">
        <v>4169</v>
      </c>
      <c r="F2893" s="2" t="s">
        <v>1024</v>
      </c>
      <c r="G2893" s="2" t="s">
        <v>60</v>
      </c>
      <c r="H2893" s="4" t="s">
        <v>16891</v>
      </c>
      <c r="I2893" s="5" t="s">
        <v>16892</v>
      </c>
      <c r="J2893" s="2" t="s">
        <v>160</v>
      </c>
      <c r="K2893" s="2" t="s">
        <v>38</v>
      </c>
      <c r="L2893" s="2"/>
      <c r="M2893" s="8" t="s">
        <v>268</v>
      </c>
      <c r="N2893" s="2" t="s">
        <v>320</v>
      </c>
      <c r="O2893" s="2" t="s">
        <v>312</v>
      </c>
      <c r="P2893" s="6">
        <v>9363</v>
      </c>
      <c r="Q2893" s="7" t="s">
        <v>52391</v>
      </c>
    </row>
    <row r="2894" spans="1:17" x14ac:dyDescent="0.2">
      <c r="A2894" s="2" t="s">
        <v>16893</v>
      </c>
      <c r="B2894" s="2" t="s">
        <v>16894</v>
      </c>
      <c r="C2894" s="3">
        <v>19057</v>
      </c>
      <c r="D2894" s="2" t="s">
        <v>16895</v>
      </c>
      <c r="E2894" s="2" t="s">
        <v>1053</v>
      </c>
      <c r="F2894" s="2" t="s">
        <v>16896</v>
      </c>
      <c r="G2894" s="2" t="s">
        <v>132</v>
      </c>
      <c r="H2894" s="4" t="s">
        <v>16897</v>
      </c>
      <c r="I2894" s="5" t="s">
        <v>16898</v>
      </c>
      <c r="J2894" s="2" t="s">
        <v>160</v>
      </c>
      <c r="K2894" s="2" t="s">
        <v>38</v>
      </c>
      <c r="L2894" s="2"/>
      <c r="M2894" s="8" t="s">
        <v>143</v>
      </c>
      <c r="N2894" s="2" t="s">
        <v>6366</v>
      </c>
      <c r="O2894" s="2" t="s">
        <v>87</v>
      </c>
      <c r="P2894" s="6">
        <v>1914</v>
      </c>
      <c r="Q2894" s="7" t="s">
        <v>52391</v>
      </c>
    </row>
    <row r="2895" spans="1:17" x14ac:dyDescent="0.2">
      <c r="A2895" s="2" t="s">
        <v>16899</v>
      </c>
      <c r="B2895" s="2" t="s">
        <v>16900</v>
      </c>
      <c r="C2895" s="3">
        <v>31181</v>
      </c>
      <c r="D2895" s="2" t="s">
        <v>16901</v>
      </c>
      <c r="E2895" s="2" t="s">
        <v>6829</v>
      </c>
      <c r="F2895" s="2" t="s">
        <v>1421</v>
      </c>
      <c r="G2895" s="2" t="s">
        <v>249</v>
      </c>
      <c r="H2895" s="4" t="s">
        <v>16902</v>
      </c>
      <c r="I2895" s="5" t="s">
        <v>16903</v>
      </c>
      <c r="J2895" s="2" t="s">
        <v>160</v>
      </c>
      <c r="K2895" s="2" t="s">
        <v>38</v>
      </c>
      <c r="L2895" s="2"/>
      <c r="M2895" s="8" t="s">
        <v>52</v>
      </c>
      <c r="N2895" s="2" t="s">
        <v>6141</v>
      </c>
      <c r="O2895" s="2" t="s">
        <v>107</v>
      </c>
      <c r="P2895" s="6">
        <v>3542</v>
      </c>
      <c r="Q2895" s="7" t="s">
        <v>52391</v>
      </c>
    </row>
    <row r="2896" spans="1:17" x14ac:dyDescent="0.2">
      <c r="A2896" s="2" t="s">
        <v>16904</v>
      </c>
      <c r="B2896" s="2" t="s">
        <v>16905</v>
      </c>
      <c r="C2896" s="3">
        <v>27911</v>
      </c>
      <c r="D2896" s="2" t="s">
        <v>16906</v>
      </c>
      <c r="E2896" s="2" t="s">
        <v>6362</v>
      </c>
      <c r="F2896" s="2" t="s">
        <v>2217</v>
      </c>
      <c r="G2896" s="2" t="s">
        <v>292</v>
      </c>
      <c r="H2896" s="4" t="s">
        <v>16907</v>
      </c>
      <c r="I2896" s="5" t="s">
        <v>16908</v>
      </c>
      <c r="J2896" s="2" t="s">
        <v>160</v>
      </c>
      <c r="K2896" s="2" t="s">
        <v>73</v>
      </c>
      <c r="L2896" s="2"/>
      <c r="M2896" s="8" t="s">
        <v>143</v>
      </c>
      <c r="N2896" s="2" t="s">
        <v>2603</v>
      </c>
      <c r="O2896" s="2" t="s">
        <v>107</v>
      </c>
      <c r="P2896" s="6">
        <v>6092</v>
      </c>
      <c r="Q2896" s="7" t="s">
        <v>52391</v>
      </c>
    </row>
    <row r="2897" spans="1:17" x14ac:dyDescent="0.2">
      <c r="A2897" s="2" t="s">
        <v>16909</v>
      </c>
      <c r="B2897" s="2" t="s">
        <v>16910</v>
      </c>
      <c r="C2897" s="3">
        <v>27841</v>
      </c>
      <c r="D2897" s="2" t="s">
        <v>16911</v>
      </c>
      <c r="E2897" s="2" t="s">
        <v>4231</v>
      </c>
      <c r="F2897" s="2" t="s">
        <v>16912</v>
      </c>
      <c r="G2897" s="2" t="s">
        <v>184</v>
      </c>
      <c r="H2897" s="4" t="s">
        <v>16913</v>
      </c>
      <c r="I2897" s="5" t="s">
        <v>16914</v>
      </c>
      <c r="J2897" s="2" t="s">
        <v>63</v>
      </c>
      <c r="K2897" s="2" t="s">
        <v>73</v>
      </c>
      <c r="L2897" s="2"/>
      <c r="M2897" s="8" t="s">
        <v>143</v>
      </c>
      <c r="N2897" s="2" t="s">
        <v>1661</v>
      </c>
      <c r="O2897" s="2" t="s">
        <v>107</v>
      </c>
      <c r="P2897" s="6">
        <v>6133</v>
      </c>
      <c r="Q2897" s="7" t="s">
        <v>52391</v>
      </c>
    </row>
    <row r="2898" spans="1:17" x14ac:dyDescent="0.2">
      <c r="A2898" s="2" t="s">
        <v>16915</v>
      </c>
      <c r="B2898" s="2" t="s">
        <v>16916</v>
      </c>
      <c r="C2898" s="3">
        <v>19512</v>
      </c>
      <c r="D2898" s="2" t="s">
        <v>16917</v>
      </c>
      <c r="E2898" s="2" t="s">
        <v>3939</v>
      </c>
      <c r="F2898" s="2" t="s">
        <v>1837</v>
      </c>
      <c r="G2898" s="2" t="s">
        <v>214</v>
      </c>
      <c r="H2898" s="4" t="s">
        <v>16918</v>
      </c>
      <c r="I2898" s="5" t="s">
        <v>16919</v>
      </c>
      <c r="J2898" s="2" t="s">
        <v>25</v>
      </c>
      <c r="K2898" s="2" t="s">
        <v>73</v>
      </c>
      <c r="L2898" s="2"/>
      <c r="M2898" s="8" t="s">
        <v>74</v>
      </c>
      <c r="N2898" s="2" t="s">
        <v>1918</v>
      </c>
      <c r="O2898" s="2" t="s">
        <v>41</v>
      </c>
      <c r="P2898" s="6">
        <v>6905</v>
      </c>
      <c r="Q2898" s="7" t="s">
        <v>52391</v>
      </c>
    </row>
    <row r="2899" spans="1:17" x14ac:dyDescent="0.2">
      <c r="A2899" s="2" t="s">
        <v>16920</v>
      </c>
      <c r="B2899" s="2" t="s">
        <v>16921</v>
      </c>
      <c r="C2899" s="3">
        <v>23333</v>
      </c>
      <c r="D2899" s="2" t="s">
        <v>16922</v>
      </c>
      <c r="E2899" s="2" t="s">
        <v>2885</v>
      </c>
      <c r="F2899" s="2" t="s">
        <v>1421</v>
      </c>
      <c r="G2899" s="2" t="s">
        <v>702</v>
      </c>
      <c r="H2899" s="4" t="s">
        <v>16923</v>
      </c>
      <c r="I2899" s="5" t="s">
        <v>16924</v>
      </c>
      <c r="J2899" s="2" t="s">
        <v>25</v>
      </c>
      <c r="K2899" s="2" t="s">
        <v>26</v>
      </c>
      <c r="L2899" s="2"/>
      <c r="M2899" s="8" t="s">
        <v>143</v>
      </c>
      <c r="N2899" s="2" t="s">
        <v>6935</v>
      </c>
      <c r="O2899" s="2" t="s">
        <v>198</v>
      </c>
      <c r="P2899" s="6">
        <v>7038</v>
      </c>
      <c r="Q2899" s="7" t="s">
        <v>52391</v>
      </c>
    </row>
    <row r="2900" spans="1:17" x14ac:dyDescent="0.2">
      <c r="A2900" s="2" t="s">
        <v>16925</v>
      </c>
      <c r="B2900" s="2" t="s">
        <v>16926</v>
      </c>
      <c r="C2900" s="3">
        <v>19795</v>
      </c>
      <c r="D2900" s="2" t="s">
        <v>16927</v>
      </c>
      <c r="E2900" s="2" t="s">
        <v>444</v>
      </c>
      <c r="F2900" s="2" t="s">
        <v>16928</v>
      </c>
      <c r="G2900" s="2" t="s">
        <v>184</v>
      </c>
      <c r="H2900" s="4" t="s">
        <v>16929</v>
      </c>
      <c r="I2900" s="5" t="s">
        <v>16930</v>
      </c>
      <c r="J2900" s="2" t="s">
        <v>63</v>
      </c>
      <c r="K2900" s="2" t="s">
        <v>73</v>
      </c>
      <c r="L2900" s="2"/>
      <c r="M2900" s="8" t="s">
        <v>85</v>
      </c>
      <c r="N2900" s="2" t="s">
        <v>6253</v>
      </c>
      <c r="O2900" s="2" t="s">
        <v>198</v>
      </c>
      <c r="P2900" s="6">
        <v>6874</v>
      </c>
      <c r="Q2900" s="7" t="s">
        <v>52391</v>
      </c>
    </row>
    <row r="2901" spans="1:17" x14ac:dyDescent="0.2">
      <c r="A2901" s="2" t="s">
        <v>16931</v>
      </c>
      <c r="B2901" s="2" t="s">
        <v>16932</v>
      </c>
      <c r="C2901" s="3">
        <v>34025</v>
      </c>
      <c r="D2901" s="2" t="s">
        <v>16933</v>
      </c>
      <c r="E2901" s="2" t="s">
        <v>2458</v>
      </c>
      <c r="F2901" s="2" t="s">
        <v>16934</v>
      </c>
      <c r="G2901" s="2" t="s">
        <v>194</v>
      </c>
      <c r="H2901" s="4" t="s">
        <v>16935</v>
      </c>
      <c r="I2901" s="5" t="s">
        <v>16936</v>
      </c>
      <c r="J2901" s="2" t="s">
        <v>51</v>
      </c>
      <c r="K2901" s="2" t="s">
        <v>26</v>
      </c>
      <c r="L2901" s="2"/>
      <c r="M2901" s="8" t="s">
        <v>268</v>
      </c>
      <c r="N2901" s="2" t="s">
        <v>1789</v>
      </c>
      <c r="O2901" s="2" t="s">
        <v>54</v>
      </c>
      <c r="P2901" s="6">
        <v>7460</v>
      </c>
      <c r="Q2901" s="7" t="s">
        <v>52391</v>
      </c>
    </row>
    <row r="2902" spans="1:17" x14ac:dyDescent="0.2">
      <c r="A2902" s="2" t="s">
        <v>16937</v>
      </c>
      <c r="B2902" s="2" t="s">
        <v>16938</v>
      </c>
      <c r="C2902" s="3">
        <v>33271</v>
      </c>
      <c r="D2902" s="2" t="s">
        <v>16939</v>
      </c>
      <c r="E2902" s="2" t="s">
        <v>2403</v>
      </c>
      <c r="F2902" s="2" t="s">
        <v>248</v>
      </c>
      <c r="G2902" s="2" t="s">
        <v>275</v>
      </c>
      <c r="H2902" s="4" t="s">
        <v>16940</v>
      </c>
      <c r="I2902" s="5" t="s">
        <v>16941</v>
      </c>
      <c r="J2902" s="2" t="s">
        <v>63</v>
      </c>
      <c r="K2902" s="2" t="s">
        <v>73</v>
      </c>
      <c r="L2902" s="2"/>
      <c r="M2902" s="8" t="s">
        <v>39</v>
      </c>
      <c r="N2902" s="2" t="s">
        <v>2641</v>
      </c>
      <c r="O2902" s="2" t="s">
        <v>41</v>
      </c>
      <c r="P2902" s="6">
        <v>9878</v>
      </c>
      <c r="Q2902" s="7" t="s">
        <v>52391</v>
      </c>
    </row>
    <row r="2903" spans="1:17" x14ac:dyDescent="0.2">
      <c r="A2903" s="2" t="s">
        <v>16942</v>
      </c>
      <c r="B2903" s="2" t="s">
        <v>16943</v>
      </c>
      <c r="C2903" s="3">
        <v>19405</v>
      </c>
      <c r="D2903" s="2" t="s">
        <v>16944</v>
      </c>
      <c r="E2903" s="2" t="s">
        <v>3500</v>
      </c>
      <c r="F2903" s="2" t="s">
        <v>3689</v>
      </c>
      <c r="G2903" s="2" t="s">
        <v>679</v>
      </c>
      <c r="H2903" s="4" t="s">
        <v>16945</v>
      </c>
      <c r="I2903" s="5" t="s">
        <v>16946</v>
      </c>
      <c r="J2903" s="2" t="s">
        <v>63</v>
      </c>
      <c r="K2903" s="2" t="s">
        <v>38</v>
      </c>
      <c r="L2903" s="2"/>
      <c r="M2903" s="8" t="s">
        <v>74</v>
      </c>
      <c r="N2903" s="2" t="s">
        <v>3656</v>
      </c>
      <c r="O2903" s="2" t="s">
        <v>29</v>
      </c>
      <c r="P2903" s="6">
        <v>7799</v>
      </c>
      <c r="Q2903" s="7" t="s">
        <v>52391</v>
      </c>
    </row>
    <row r="2904" spans="1:17" x14ac:dyDescent="0.2">
      <c r="A2904" s="2" t="s">
        <v>16947</v>
      </c>
      <c r="B2904" s="2" t="s">
        <v>16948</v>
      </c>
      <c r="C2904" s="3">
        <v>28330</v>
      </c>
      <c r="D2904" s="2" t="s">
        <v>16949</v>
      </c>
      <c r="E2904" s="2" t="s">
        <v>1341</v>
      </c>
      <c r="F2904" s="2" t="s">
        <v>14317</v>
      </c>
      <c r="G2904" s="2" t="s">
        <v>275</v>
      </c>
      <c r="H2904" s="4" t="s">
        <v>16950</v>
      </c>
      <c r="I2904" s="5" t="s">
        <v>16951</v>
      </c>
      <c r="J2904" s="2" t="s">
        <v>160</v>
      </c>
      <c r="K2904" s="2" t="s">
        <v>26</v>
      </c>
      <c r="L2904" s="2"/>
      <c r="M2904" s="8" t="s">
        <v>39</v>
      </c>
      <c r="N2904" s="2" t="s">
        <v>1329</v>
      </c>
      <c r="O2904" s="2" t="s">
        <v>87</v>
      </c>
      <c r="P2904" s="6">
        <v>7358</v>
      </c>
      <c r="Q2904" s="7" t="s">
        <v>52391</v>
      </c>
    </row>
    <row r="2905" spans="1:17" x14ac:dyDescent="0.2">
      <c r="A2905" s="2" t="s">
        <v>16952</v>
      </c>
      <c r="B2905" s="2" t="s">
        <v>16953</v>
      </c>
      <c r="C2905" s="3">
        <v>28740</v>
      </c>
      <c r="D2905" s="2" t="s">
        <v>16954</v>
      </c>
      <c r="E2905" s="2" t="s">
        <v>5356</v>
      </c>
      <c r="F2905" s="2" t="s">
        <v>1378</v>
      </c>
      <c r="G2905" s="2" t="s">
        <v>437</v>
      </c>
      <c r="H2905" s="4" t="s">
        <v>16955</v>
      </c>
      <c r="I2905" s="5" t="s">
        <v>16956</v>
      </c>
      <c r="J2905" s="2" t="s">
        <v>160</v>
      </c>
      <c r="K2905" s="2" t="s">
        <v>26</v>
      </c>
      <c r="L2905" s="2"/>
      <c r="M2905" s="8" t="s">
        <v>85</v>
      </c>
      <c r="N2905" s="2" t="s">
        <v>2119</v>
      </c>
      <c r="O2905" s="2" t="s">
        <v>296</v>
      </c>
      <c r="P2905" s="6">
        <v>5160</v>
      </c>
      <c r="Q2905" s="7" t="s">
        <v>52391</v>
      </c>
    </row>
    <row r="2906" spans="1:17" x14ac:dyDescent="0.2">
      <c r="A2906" s="2" t="s">
        <v>16957</v>
      </c>
      <c r="B2906" s="2" t="s">
        <v>16958</v>
      </c>
      <c r="C2906" s="3">
        <v>27649</v>
      </c>
      <c r="D2906" s="2" t="s">
        <v>16959</v>
      </c>
      <c r="E2906" s="2" t="s">
        <v>2451</v>
      </c>
      <c r="F2906" s="2" t="s">
        <v>16960</v>
      </c>
      <c r="G2906" s="2" t="s">
        <v>60</v>
      </c>
      <c r="H2906" s="4" t="s">
        <v>16961</v>
      </c>
      <c r="I2906" s="5" t="s">
        <v>16962</v>
      </c>
      <c r="J2906" s="2" t="s">
        <v>84</v>
      </c>
      <c r="K2906" s="2" t="s">
        <v>73</v>
      </c>
      <c r="L2906" s="2"/>
      <c r="M2906" s="8" t="s">
        <v>116</v>
      </c>
      <c r="N2906" s="2" t="s">
        <v>4068</v>
      </c>
      <c r="O2906" s="2" t="s">
        <v>29</v>
      </c>
      <c r="P2906" s="6">
        <v>5961</v>
      </c>
      <c r="Q2906" s="7" t="s">
        <v>52391</v>
      </c>
    </row>
    <row r="2907" spans="1:17" x14ac:dyDescent="0.2">
      <c r="A2907" s="2" t="s">
        <v>16963</v>
      </c>
      <c r="B2907" s="2" t="s">
        <v>16964</v>
      </c>
      <c r="C2907" s="3">
        <v>34540</v>
      </c>
      <c r="D2907" s="2" t="s">
        <v>16965</v>
      </c>
      <c r="E2907" s="2" t="s">
        <v>2599</v>
      </c>
      <c r="F2907" s="2" t="s">
        <v>16870</v>
      </c>
      <c r="G2907" s="2" t="s">
        <v>194</v>
      </c>
      <c r="H2907" s="4" t="s">
        <v>16966</v>
      </c>
      <c r="I2907" s="5" t="s">
        <v>16967</v>
      </c>
      <c r="J2907" s="2" t="s">
        <v>160</v>
      </c>
      <c r="K2907" s="2" t="s">
        <v>73</v>
      </c>
      <c r="L2907" s="2"/>
      <c r="M2907" s="8" t="s">
        <v>27</v>
      </c>
      <c r="N2907" s="2" t="s">
        <v>3566</v>
      </c>
      <c r="O2907" s="2" t="s">
        <v>107</v>
      </c>
      <c r="P2907" s="6">
        <v>5705</v>
      </c>
      <c r="Q2907" s="7" t="s">
        <v>52391</v>
      </c>
    </row>
    <row r="2908" spans="1:17" x14ac:dyDescent="0.2">
      <c r="A2908" s="2" t="s">
        <v>16968</v>
      </c>
      <c r="B2908" s="2" t="s">
        <v>16969</v>
      </c>
      <c r="C2908" s="3">
        <v>16990</v>
      </c>
      <c r="D2908" s="2" t="s">
        <v>16970</v>
      </c>
      <c r="E2908" s="2" t="s">
        <v>732</v>
      </c>
      <c r="F2908" s="2" t="s">
        <v>1370</v>
      </c>
      <c r="G2908" s="2" t="s">
        <v>48</v>
      </c>
      <c r="H2908" s="4" t="s">
        <v>16971</v>
      </c>
      <c r="I2908" s="5" t="s">
        <v>16972</v>
      </c>
      <c r="J2908" s="2" t="s">
        <v>84</v>
      </c>
      <c r="K2908" s="2" t="s">
        <v>38</v>
      </c>
      <c r="L2908" s="2"/>
      <c r="M2908" s="8" t="s">
        <v>39</v>
      </c>
      <c r="N2908" s="2" t="s">
        <v>3685</v>
      </c>
      <c r="O2908" s="2" t="s">
        <v>87</v>
      </c>
      <c r="P2908" s="6">
        <v>3049</v>
      </c>
      <c r="Q2908" s="7" t="s">
        <v>52391</v>
      </c>
    </row>
    <row r="2909" spans="1:17" x14ac:dyDescent="0.2">
      <c r="A2909" s="2" t="s">
        <v>16973</v>
      </c>
      <c r="B2909" s="2" t="s">
        <v>16974</v>
      </c>
      <c r="C2909" s="3">
        <v>22137</v>
      </c>
      <c r="D2909" s="2" t="s">
        <v>16975</v>
      </c>
      <c r="E2909" s="2" t="s">
        <v>3666</v>
      </c>
      <c r="F2909" s="2" t="s">
        <v>14937</v>
      </c>
      <c r="G2909" s="2" t="s">
        <v>223</v>
      </c>
      <c r="H2909" s="4" t="s">
        <v>16976</v>
      </c>
      <c r="I2909" s="5" t="s">
        <v>16977</v>
      </c>
      <c r="J2909" s="2" t="s">
        <v>160</v>
      </c>
      <c r="K2909" s="2" t="s">
        <v>26</v>
      </c>
      <c r="L2909" s="2"/>
      <c r="M2909" s="8" t="s">
        <v>27</v>
      </c>
      <c r="N2909" s="2" t="s">
        <v>1042</v>
      </c>
      <c r="O2909" s="2" t="s">
        <v>54</v>
      </c>
      <c r="P2909" s="6">
        <v>7783</v>
      </c>
      <c r="Q2909" s="7" t="s">
        <v>52391</v>
      </c>
    </row>
    <row r="2910" spans="1:17" x14ac:dyDescent="0.2">
      <c r="A2910" s="2" t="s">
        <v>16978</v>
      </c>
      <c r="B2910" s="2" t="s">
        <v>16979</v>
      </c>
      <c r="C2910" s="3">
        <v>27671</v>
      </c>
      <c r="D2910" s="2" t="s">
        <v>16980</v>
      </c>
      <c r="E2910" s="2" t="s">
        <v>2823</v>
      </c>
      <c r="F2910" s="2" t="s">
        <v>239</v>
      </c>
      <c r="G2910" s="2" t="s">
        <v>478</v>
      </c>
      <c r="H2910" s="4" t="s">
        <v>16981</v>
      </c>
      <c r="I2910" s="5" t="s">
        <v>16982</v>
      </c>
      <c r="J2910" s="2" t="s">
        <v>63</v>
      </c>
      <c r="K2910" s="2" t="s">
        <v>26</v>
      </c>
      <c r="L2910" s="2"/>
      <c r="M2910" s="8" t="s">
        <v>376</v>
      </c>
      <c r="N2910" s="2" t="s">
        <v>3338</v>
      </c>
      <c r="O2910" s="2" t="s">
        <v>107</v>
      </c>
      <c r="P2910" s="6">
        <v>9348</v>
      </c>
      <c r="Q2910" s="7" t="s">
        <v>52391</v>
      </c>
    </row>
    <row r="2911" spans="1:17" x14ac:dyDescent="0.2">
      <c r="A2911" s="2" t="s">
        <v>16983</v>
      </c>
      <c r="B2911" s="2" t="s">
        <v>16984</v>
      </c>
      <c r="C2911" s="3">
        <v>28231</v>
      </c>
      <c r="D2911" s="2" t="s">
        <v>16985</v>
      </c>
      <c r="E2911" s="2" t="s">
        <v>2156</v>
      </c>
      <c r="F2911" s="2" t="s">
        <v>340</v>
      </c>
      <c r="G2911" s="2" t="s">
        <v>184</v>
      </c>
      <c r="H2911" s="4" t="s">
        <v>16986</v>
      </c>
      <c r="I2911" s="5" t="s">
        <v>16987</v>
      </c>
      <c r="J2911" s="2" t="s">
        <v>51</v>
      </c>
      <c r="K2911" s="2" t="s">
        <v>26</v>
      </c>
      <c r="L2911" s="2"/>
      <c r="M2911" s="8" t="s">
        <v>105</v>
      </c>
      <c r="N2911" s="2" t="s">
        <v>16632</v>
      </c>
      <c r="O2911" s="2" t="s">
        <v>41</v>
      </c>
      <c r="P2911" s="6">
        <v>9418</v>
      </c>
      <c r="Q2911" s="7" t="s">
        <v>52391</v>
      </c>
    </row>
    <row r="2912" spans="1:17" x14ac:dyDescent="0.2">
      <c r="A2912" s="2" t="s">
        <v>16988</v>
      </c>
      <c r="B2912" s="2" t="s">
        <v>16989</v>
      </c>
      <c r="C2912" s="3">
        <v>32657</v>
      </c>
      <c r="D2912" s="2" t="s">
        <v>16990</v>
      </c>
      <c r="E2912" s="2" t="s">
        <v>1630</v>
      </c>
      <c r="F2912" s="2" t="s">
        <v>10040</v>
      </c>
      <c r="G2912" s="2" t="s">
        <v>35</v>
      </c>
      <c r="H2912" s="4" t="s">
        <v>16991</v>
      </c>
      <c r="I2912" s="5" t="s">
        <v>16992</v>
      </c>
      <c r="J2912" s="2" t="s">
        <v>51</v>
      </c>
      <c r="K2912" s="2" t="s">
        <v>73</v>
      </c>
      <c r="L2912" s="2"/>
      <c r="M2912" s="8" t="s">
        <v>39</v>
      </c>
      <c r="N2912" s="2" t="s">
        <v>5803</v>
      </c>
      <c r="O2912" s="2" t="s">
        <v>296</v>
      </c>
      <c r="P2912" s="6">
        <v>1816</v>
      </c>
      <c r="Q2912" s="7" t="s">
        <v>52391</v>
      </c>
    </row>
    <row r="2913" spans="1:17" x14ac:dyDescent="0.2">
      <c r="A2913" s="2" t="s">
        <v>16993</v>
      </c>
      <c r="B2913" s="2" t="s">
        <v>16994</v>
      </c>
      <c r="C2913" s="3">
        <v>33858</v>
      </c>
      <c r="D2913" s="2" t="s">
        <v>16995</v>
      </c>
      <c r="E2913" s="2" t="s">
        <v>339</v>
      </c>
      <c r="F2913" s="2" t="s">
        <v>1602</v>
      </c>
      <c r="G2913" s="2" t="s">
        <v>93</v>
      </c>
      <c r="H2913" s="4" t="s">
        <v>16996</v>
      </c>
      <c r="I2913" s="5" t="s">
        <v>16997</v>
      </c>
      <c r="J2913" s="2" t="s">
        <v>160</v>
      </c>
      <c r="K2913" s="2" t="s">
        <v>38</v>
      </c>
      <c r="L2913" s="2"/>
      <c r="M2913" s="8" t="s">
        <v>27</v>
      </c>
      <c r="N2913" s="2" t="s">
        <v>6774</v>
      </c>
      <c r="O2913" s="2" t="s">
        <v>243</v>
      </c>
      <c r="P2913" s="6">
        <v>6107</v>
      </c>
      <c r="Q2913" s="7" t="s">
        <v>52391</v>
      </c>
    </row>
    <row r="2914" spans="1:17" x14ac:dyDescent="0.2">
      <c r="A2914" s="2" t="s">
        <v>16998</v>
      </c>
      <c r="B2914" s="2" t="s">
        <v>16999</v>
      </c>
      <c r="C2914" s="3">
        <v>16715</v>
      </c>
      <c r="D2914" s="2" t="s">
        <v>17000</v>
      </c>
      <c r="E2914" s="2" t="s">
        <v>8182</v>
      </c>
      <c r="F2914" s="2" t="s">
        <v>17001</v>
      </c>
      <c r="G2914" s="2" t="s">
        <v>184</v>
      </c>
      <c r="H2914" s="4" t="s">
        <v>17002</v>
      </c>
      <c r="I2914" s="5" t="s">
        <v>17003</v>
      </c>
      <c r="J2914" s="2" t="s">
        <v>63</v>
      </c>
      <c r="K2914" s="2" t="s">
        <v>26</v>
      </c>
      <c r="L2914" s="2"/>
      <c r="M2914" s="8" t="s">
        <v>376</v>
      </c>
      <c r="N2914" s="2" t="s">
        <v>16491</v>
      </c>
      <c r="O2914" s="2" t="s">
        <v>198</v>
      </c>
      <c r="P2914" s="6">
        <v>1915</v>
      </c>
      <c r="Q2914" s="7" t="s">
        <v>52391</v>
      </c>
    </row>
    <row r="2915" spans="1:17" x14ac:dyDescent="0.2">
      <c r="A2915" s="2" t="s">
        <v>17004</v>
      </c>
      <c r="B2915" s="2" t="s">
        <v>17005</v>
      </c>
      <c r="C2915" s="3">
        <v>18491</v>
      </c>
      <c r="D2915" s="2" t="s">
        <v>17006</v>
      </c>
      <c r="E2915" s="2" t="s">
        <v>9791</v>
      </c>
      <c r="F2915" s="2" t="s">
        <v>17007</v>
      </c>
      <c r="G2915" s="2" t="s">
        <v>22</v>
      </c>
      <c r="H2915" s="4" t="s">
        <v>17008</v>
      </c>
      <c r="I2915" s="5" t="s">
        <v>17009</v>
      </c>
      <c r="J2915" s="2" t="s">
        <v>160</v>
      </c>
      <c r="K2915" s="2" t="s">
        <v>38</v>
      </c>
      <c r="L2915" s="2"/>
      <c r="M2915" s="8" t="s">
        <v>207</v>
      </c>
      <c r="N2915" s="2" t="s">
        <v>2234</v>
      </c>
      <c r="O2915" s="2" t="s">
        <v>87</v>
      </c>
      <c r="P2915" s="6">
        <v>4467</v>
      </c>
      <c r="Q2915" s="7" t="s">
        <v>52391</v>
      </c>
    </row>
    <row r="2916" spans="1:17" x14ac:dyDescent="0.2">
      <c r="A2916" s="2" t="s">
        <v>17010</v>
      </c>
      <c r="B2916" s="2" t="s">
        <v>17011</v>
      </c>
      <c r="C2916" s="3">
        <v>23168</v>
      </c>
      <c r="D2916" s="2" t="s">
        <v>17012</v>
      </c>
      <c r="E2916" s="2" t="s">
        <v>2931</v>
      </c>
      <c r="F2916" s="2" t="s">
        <v>8009</v>
      </c>
      <c r="G2916" s="2" t="s">
        <v>102</v>
      </c>
      <c r="H2916" s="4" t="s">
        <v>17013</v>
      </c>
      <c r="I2916" s="5" t="s">
        <v>17014</v>
      </c>
      <c r="J2916" s="2" t="s">
        <v>63</v>
      </c>
      <c r="K2916" s="2" t="s">
        <v>26</v>
      </c>
      <c r="L2916" s="2"/>
      <c r="M2916" s="8" t="s">
        <v>85</v>
      </c>
      <c r="N2916" s="2" t="s">
        <v>17015</v>
      </c>
      <c r="O2916" s="2" t="s">
        <v>29</v>
      </c>
      <c r="P2916" s="6">
        <v>8406</v>
      </c>
      <c r="Q2916" s="7" t="s">
        <v>52391</v>
      </c>
    </row>
    <row r="2917" spans="1:17" x14ac:dyDescent="0.2">
      <c r="A2917" s="2" t="s">
        <v>17016</v>
      </c>
      <c r="B2917" s="2" t="s">
        <v>17017</v>
      </c>
      <c r="C2917" s="3">
        <v>22842</v>
      </c>
      <c r="D2917" s="2" t="s">
        <v>17018</v>
      </c>
      <c r="E2917" s="2" t="s">
        <v>5414</v>
      </c>
      <c r="F2917" s="2" t="s">
        <v>8132</v>
      </c>
      <c r="G2917" s="2" t="s">
        <v>702</v>
      </c>
      <c r="H2917" s="4" t="s">
        <v>17019</v>
      </c>
      <c r="I2917" s="5" t="s">
        <v>17020</v>
      </c>
      <c r="J2917" s="2" t="s">
        <v>51</v>
      </c>
      <c r="K2917" s="2" t="s">
        <v>38</v>
      </c>
      <c r="L2917" s="2"/>
      <c r="M2917" s="8" t="s">
        <v>85</v>
      </c>
      <c r="N2917" s="2" t="s">
        <v>481</v>
      </c>
      <c r="O2917" s="2" t="s">
        <v>312</v>
      </c>
      <c r="P2917" s="6">
        <v>4139</v>
      </c>
      <c r="Q2917" s="7" t="s">
        <v>52391</v>
      </c>
    </row>
    <row r="2918" spans="1:17" x14ac:dyDescent="0.2">
      <c r="A2918" s="2" t="s">
        <v>17021</v>
      </c>
      <c r="B2918" s="2" t="s">
        <v>17022</v>
      </c>
      <c r="C2918" s="3">
        <v>19848</v>
      </c>
      <c r="D2918" s="2" t="s">
        <v>17023</v>
      </c>
      <c r="E2918" s="2" t="s">
        <v>3095</v>
      </c>
      <c r="F2918" s="2" t="s">
        <v>1024</v>
      </c>
      <c r="G2918" s="2" t="s">
        <v>132</v>
      </c>
      <c r="H2918" s="4" t="s">
        <v>17024</v>
      </c>
      <c r="I2918" s="5" t="s">
        <v>17025</v>
      </c>
      <c r="J2918" s="2" t="s">
        <v>160</v>
      </c>
      <c r="K2918" s="2" t="s">
        <v>26</v>
      </c>
      <c r="L2918" s="2"/>
      <c r="M2918" s="8" t="s">
        <v>207</v>
      </c>
      <c r="N2918" s="2" t="s">
        <v>6117</v>
      </c>
      <c r="O2918" s="2" t="s">
        <v>243</v>
      </c>
      <c r="P2918" s="6">
        <v>8041</v>
      </c>
      <c r="Q2918" s="7" t="s">
        <v>52391</v>
      </c>
    </row>
    <row r="2919" spans="1:17" x14ac:dyDescent="0.2">
      <c r="A2919" s="2" t="s">
        <v>17026</v>
      </c>
      <c r="B2919" s="2" t="s">
        <v>17027</v>
      </c>
      <c r="C2919" s="3">
        <v>17896</v>
      </c>
      <c r="D2919" s="2" t="s">
        <v>17028</v>
      </c>
      <c r="E2919" s="2" t="s">
        <v>452</v>
      </c>
      <c r="F2919" s="2" t="s">
        <v>3101</v>
      </c>
      <c r="G2919" s="2" t="s">
        <v>292</v>
      </c>
      <c r="H2919" s="4" t="s">
        <v>17029</v>
      </c>
      <c r="I2919" s="5" t="s">
        <v>17030</v>
      </c>
      <c r="J2919" s="2" t="s">
        <v>160</v>
      </c>
      <c r="K2919" s="2" t="s">
        <v>38</v>
      </c>
      <c r="L2919" s="2"/>
      <c r="M2919" s="8" t="s">
        <v>74</v>
      </c>
      <c r="N2919" s="2" t="s">
        <v>2998</v>
      </c>
      <c r="O2919" s="2" t="s">
        <v>107</v>
      </c>
      <c r="P2919" s="6">
        <v>8874</v>
      </c>
      <c r="Q2919" s="7" t="s">
        <v>52391</v>
      </c>
    </row>
    <row r="2920" spans="1:17" x14ac:dyDescent="0.2">
      <c r="A2920" s="2" t="s">
        <v>17031</v>
      </c>
      <c r="B2920" s="2" t="s">
        <v>17032</v>
      </c>
      <c r="C2920" s="3">
        <v>17391</v>
      </c>
      <c r="D2920" s="2" t="s">
        <v>17033</v>
      </c>
      <c r="E2920" s="2" t="s">
        <v>1031</v>
      </c>
      <c r="F2920" s="2" t="s">
        <v>4259</v>
      </c>
      <c r="G2920" s="2" t="s">
        <v>687</v>
      </c>
      <c r="H2920" s="4" t="s">
        <v>17034</v>
      </c>
      <c r="I2920" s="5" t="s">
        <v>17035</v>
      </c>
      <c r="J2920" s="2" t="s">
        <v>51</v>
      </c>
      <c r="K2920" s="2" t="s">
        <v>26</v>
      </c>
      <c r="L2920" s="2"/>
      <c r="M2920" s="8" t="s">
        <v>39</v>
      </c>
      <c r="N2920" s="2" t="s">
        <v>1057</v>
      </c>
      <c r="O2920" s="2" t="s">
        <v>312</v>
      </c>
      <c r="P2920" s="6">
        <v>1854</v>
      </c>
      <c r="Q2920" s="7" t="s">
        <v>52391</v>
      </c>
    </row>
    <row r="2921" spans="1:17" x14ac:dyDescent="0.2">
      <c r="A2921" s="2" t="s">
        <v>17036</v>
      </c>
      <c r="B2921" s="2" t="s">
        <v>17037</v>
      </c>
      <c r="C2921" s="3">
        <v>37976</v>
      </c>
      <c r="D2921" s="2" t="s">
        <v>17038</v>
      </c>
      <c r="E2921" s="2" t="s">
        <v>878</v>
      </c>
      <c r="F2921" s="2" t="s">
        <v>1975</v>
      </c>
      <c r="G2921" s="2" t="s">
        <v>437</v>
      </c>
      <c r="H2921" s="4" t="s">
        <v>17039</v>
      </c>
      <c r="I2921" s="5" t="s">
        <v>12407</v>
      </c>
      <c r="J2921" s="2" t="s">
        <v>25</v>
      </c>
      <c r="K2921" s="2" t="s">
        <v>73</v>
      </c>
      <c r="L2921" s="2"/>
      <c r="M2921" s="8" t="s">
        <v>39</v>
      </c>
      <c r="N2921" s="2" t="s">
        <v>1329</v>
      </c>
      <c r="O2921" s="2" t="s">
        <v>198</v>
      </c>
      <c r="P2921" s="6">
        <v>2084</v>
      </c>
      <c r="Q2921" s="7" t="s">
        <v>52391</v>
      </c>
    </row>
    <row r="2922" spans="1:17" x14ac:dyDescent="0.2">
      <c r="A2922" s="2" t="s">
        <v>17040</v>
      </c>
      <c r="B2922" s="2" t="s">
        <v>17041</v>
      </c>
      <c r="C2922" s="3">
        <v>18063</v>
      </c>
      <c r="D2922" s="2" t="s">
        <v>17042</v>
      </c>
      <c r="E2922" s="2" t="s">
        <v>2025</v>
      </c>
      <c r="F2922" s="2" t="s">
        <v>4623</v>
      </c>
      <c r="G2922" s="2" t="s">
        <v>175</v>
      </c>
      <c r="H2922" s="4" t="s">
        <v>17043</v>
      </c>
      <c r="I2922" s="5" t="s">
        <v>17044</v>
      </c>
      <c r="J2922" s="2" t="s">
        <v>63</v>
      </c>
      <c r="K2922" s="2" t="s">
        <v>38</v>
      </c>
      <c r="L2922" s="2"/>
      <c r="M2922" s="8" t="s">
        <v>143</v>
      </c>
      <c r="N2922" s="2" t="s">
        <v>6876</v>
      </c>
      <c r="O2922" s="2" t="s">
        <v>312</v>
      </c>
      <c r="P2922" s="6">
        <v>9109</v>
      </c>
      <c r="Q2922" s="7" t="s">
        <v>52391</v>
      </c>
    </row>
    <row r="2923" spans="1:17" x14ac:dyDescent="0.2">
      <c r="A2923" s="2" t="s">
        <v>17045</v>
      </c>
      <c r="B2923" s="2" t="s">
        <v>17046</v>
      </c>
      <c r="C2923" s="3">
        <v>35372</v>
      </c>
      <c r="D2923" s="2" t="s">
        <v>17047</v>
      </c>
      <c r="E2923" s="2" t="s">
        <v>2863</v>
      </c>
      <c r="F2923" s="2" t="s">
        <v>17048</v>
      </c>
      <c r="G2923" s="2" t="s">
        <v>35</v>
      </c>
      <c r="H2923" s="4" t="s">
        <v>17049</v>
      </c>
      <c r="I2923" s="5" t="s">
        <v>17050</v>
      </c>
      <c r="J2923" s="2" t="s">
        <v>160</v>
      </c>
      <c r="K2923" s="2" t="s">
        <v>26</v>
      </c>
      <c r="L2923" s="2"/>
      <c r="M2923" s="8" t="s">
        <v>74</v>
      </c>
      <c r="N2923" s="2" t="s">
        <v>9045</v>
      </c>
      <c r="O2923" s="2" t="s">
        <v>107</v>
      </c>
      <c r="P2923" s="6">
        <v>3020</v>
      </c>
      <c r="Q2923" s="7" t="s">
        <v>52391</v>
      </c>
    </row>
    <row r="2924" spans="1:17" x14ac:dyDescent="0.2">
      <c r="A2924" s="2" t="s">
        <v>17051</v>
      </c>
      <c r="B2924" s="2" t="s">
        <v>17052</v>
      </c>
      <c r="C2924" s="3">
        <v>20250</v>
      </c>
      <c r="D2924" s="2" t="s">
        <v>17053</v>
      </c>
      <c r="E2924" s="2" t="s">
        <v>2839</v>
      </c>
      <c r="F2924" s="2" t="s">
        <v>17054</v>
      </c>
      <c r="G2924" s="2" t="s">
        <v>204</v>
      </c>
      <c r="H2924" s="4" t="s">
        <v>17055</v>
      </c>
      <c r="I2924" s="5" t="s">
        <v>17056</v>
      </c>
      <c r="J2924" s="2" t="s">
        <v>63</v>
      </c>
      <c r="K2924" s="2" t="s">
        <v>38</v>
      </c>
      <c r="L2924" s="2"/>
      <c r="M2924" s="8" t="s">
        <v>52</v>
      </c>
      <c r="N2924" s="2" t="s">
        <v>12540</v>
      </c>
      <c r="O2924" s="2" t="s">
        <v>54</v>
      </c>
      <c r="P2924" s="6">
        <v>4717</v>
      </c>
      <c r="Q2924" s="7" t="s">
        <v>52391</v>
      </c>
    </row>
    <row r="2925" spans="1:17" x14ac:dyDescent="0.2">
      <c r="A2925" s="2" t="s">
        <v>17057</v>
      </c>
      <c r="B2925" s="2" t="s">
        <v>8494</v>
      </c>
      <c r="C2925" s="3">
        <v>19561</v>
      </c>
      <c r="D2925" s="2" t="s">
        <v>17058</v>
      </c>
      <c r="E2925" s="2" t="s">
        <v>2949</v>
      </c>
      <c r="F2925" s="2" t="s">
        <v>17059</v>
      </c>
      <c r="G2925" s="2" t="s">
        <v>48</v>
      </c>
      <c r="H2925" s="4" t="s">
        <v>17060</v>
      </c>
      <c r="I2925" s="5" t="s">
        <v>17061</v>
      </c>
      <c r="J2925" s="2" t="s">
        <v>160</v>
      </c>
      <c r="K2925" s="2" t="s">
        <v>26</v>
      </c>
      <c r="L2925" s="2"/>
      <c r="M2925" s="8" t="s">
        <v>143</v>
      </c>
      <c r="N2925" s="2" t="s">
        <v>5458</v>
      </c>
      <c r="O2925" s="2" t="s">
        <v>188</v>
      </c>
      <c r="P2925" s="6">
        <v>6864</v>
      </c>
      <c r="Q2925" s="7" t="s">
        <v>52391</v>
      </c>
    </row>
    <row r="2926" spans="1:17" x14ac:dyDescent="0.2">
      <c r="A2926" s="2" t="s">
        <v>17062</v>
      </c>
      <c r="B2926" s="2" t="s">
        <v>17063</v>
      </c>
      <c r="C2926" s="3">
        <v>33564</v>
      </c>
      <c r="D2926" s="2" t="s">
        <v>17064</v>
      </c>
      <c r="E2926" s="2" t="s">
        <v>1349</v>
      </c>
      <c r="F2926" s="2" t="s">
        <v>1873</v>
      </c>
      <c r="G2926" s="2" t="s">
        <v>292</v>
      </c>
      <c r="H2926" s="4" t="s">
        <v>17065</v>
      </c>
      <c r="I2926" s="5" t="s">
        <v>17066</v>
      </c>
      <c r="J2926" s="2" t="s">
        <v>51</v>
      </c>
      <c r="K2926" s="2" t="s">
        <v>26</v>
      </c>
      <c r="L2926" s="2"/>
      <c r="M2926" s="8" t="s">
        <v>39</v>
      </c>
      <c r="N2926" s="2" t="s">
        <v>13777</v>
      </c>
      <c r="O2926" s="2" t="s">
        <v>198</v>
      </c>
      <c r="P2926" s="6">
        <v>6389</v>
      </c>
      <c r="Q2926" s="7" t="s">
        <v>52391</v>
      </c>
    </row>
    <row r="2927" spans="1:17" x14ac:dyDescent="0.2">
      <c r="A2927" s="2" t="s">
        <v>17067</v>
      </c>
      <c r="B2927" s="2" t="s">
        <v>17068</v>
      </c>
      <c r="C2927" s="3">
        <v>34466</v>
      </c>
      <c r="D2927" s="2" t="s">
        <v>17069</v>
      </c>
      <c r="E2927" s="2" t="s">
        <v>2984</v>
      </c>
      <c r="F2927" s="2" t="s">
        <v>1370</v>
      </c>
      <c r="G2927" s="2" t="s">
        <v>437</v>
      </c>
      <c r="H2927" s="4" t="s">
        <v>17070</v>
      </c>
      <c r="I2927" s="5" t="s">
        <v>17071</v>
      </c>
      <c r="J2927" s="2" t="s">
        <v>63</v>
      </c>
      <c r="K2927" s="2" t="s">
        <v>38</v>
      </c>
      <c r="L2927" s="2"/>
      <c r="M2927" s="8" t="s">
        <v>52</v>
      </c>
      <c r="N2927" s="2" t="s">
        <v>866</v>
      </c>
      <c r="O2927" s="2" t="s">
        <v>198</v>
      </c>
      <c r="P2927" s="6">
        <v>4266</v>
      </c>
      <c r="Q2927" s="7" t="s">
        <v>52391</v>
      </c>
    </row>
    <row r="2928" spans="1:17" x14ac:dyDescent="0.2">
      <c r="A2928" s="2" t="s">
        <v>17072</v>
      </c>
      <c r="B2928" s="2" t="s">
        <v>17073</v>
      </c>
      <c r="C2928" s="3">
        <v>38056</v>
      </c>
      <c r="D2928" s="2" t="s">
        <v>17074</v>
      </c>
      <c r="E2928" s="2" t="s">
        <v>100</v>
      </c>
      <c r="F2928" s="2" t="s">
        <v>5145</v>
      </c>
      <c r="G2928" s="2" t="s">
        <v>292</v>
      </c>
      <c r="H2928" s="4" t="s">
        <v>17075</v>
      </c>
      <c r="I2928" s="5" t="s">
        <v>17076</v>
      </c>
      <c r="J2928" s="2" t="s">
        <v>160</v>
      </c>
      <c r="K2928" s="2" t="s">
        <v>73</v>
      </c>
      <c r="L2928" s="2"/>
      <c r="M2928" s="8" t="s">
        <v>116</v>
      </c>
      <c r="N2928" s="2" t="s">
        <v>9513</v>
      </c>
      <c r="O2928" s="2" t="s">
        <v>107</v>
      </c>
      <c r="P2928" s="6">
        <v>2151</v>
      </c>
      <c r="Q2928" s="7" t="s">
        <v>52391</v>
      </c>
    </row>
    <row r="2929" spans="1:17" x14ac:dyDescent="0.2">
      <c r="A2929" s="2" t="s">
        <v>17077</v>
      </c>
      <c r="B2929" s="2" t="s">
        <v>17078</v>
      </c>
      <c r="C2929" s="3">
        <v>33473</v>
      </c>
      <c r="D2929" s="2" t="s">
        <v>17079</v>
      </c>
      <c r="E2929" s="2" t="s">
        <v>2259</v>
      </c>
      <c r="F2929" s="2" t="s">
        <v>3689</v>
      </c>
      <c r="G2929" s="2" t="s">
        <v>341</v>
      </c>
      <c r="H2929" s="4" t="s">
        <v>17080</v>
      </c>
      <c r="I2929" s="5" t="s">
        <v>17081</v>
      </c>
      <c r="J2929" s="2" t="s">
        <v>63</v>
      </c>
      <c r="K2929" s="2" t="s">
        <v>26</v>
      </c>
      <c r="L2929" s="2"/>
      <c r="M2929" s="8" t="s">
        <v>27</v>
      </c>
      <c r="N2929" s="2" t="s">
        <v>2867</v>
      </c>
      <c r="O2929" s="2" t="s">
        <v>198</v>
      </c>
      <c r="P2929" s="6">
        <v>7379</v>
      </c>
      <c r="Q2929" s="7" t="s">
        <v>52391</v>
      </c>
    </row>
    <row r="2930" spans="1:17" x14ac:dyDescent="0.2">
      <c r="A2930" s="2" t="s">
        <v>17082</v>
      </c>
      <c r="B2930" s="2" t="s">
        <v>17083</v>
      </c>
      <c r="C2930" s="3">
        <v>36026</v>
      </c>
      <c r="D2930" s="2" t="s">
        <v>17084</v>
      </c>
      <c r="E2930" s="2" t="s">
        <v>68</v>
      </c>
      <c r="F2930" s="2" t="s">
        <v>17085</v>
      </c>
      <c r="G2930" s="2" t="s">
        <v>184</v>
      </c>
      <c r="H2930" s="4" t="s">
        <v>17086</v>
      </c>
      <c r="I2930" s="5" t="s">
        <v>17087</v>
      </c>
      <c r="J2930" s="2" t="s">
        <v>160</v>
      </c>
      <c r="K2930" s="2" t="s">
        <v>73</v>
      </c>
      <c r="L2930" s="2"/>
      <c r="M2930" s="8" t="s">
        <v>27</v>
      </c>
      <c r="N2930" s="2" t="s">
        <v>6377</v>
      </c>
      <c r="O2930" s="2" t="s">
        <v>243</v>
      </c>
      <c r="P2930" s="6">
        <v>5413</v>
      </c>
      <c r="Q2930" s="7" t="s">
        <v>52391</v>
      </c>
    </row>
    <row r="2931" spans="1:17" x14ac:dyDescent="0.2">
      <c r="A2931" s="2" t="s">
        <v>17088</v>
      </c>
      <c r="B2931" s="2" t="s">
        <v>17089</v>
      </c>
      <c r="C2931" s="3">
        <v>33753</v>
      </c>
      <c r="D2931" s="2" t="s">
        <v>17090</v>
      </c>
      <c r="E2931" s="2" t="s">
        <v>5741</v>
      </c>
      <c r="F2931" s="2" t="s">
        <v>2013</v>
      </c>
      <c r="G2931" s="2" t="s">
        <v>679</v>
      </c>
      <c r="H2931" s="4" t="s">
        <v>17091</v>
      </c>
      <c r="I2931" s="5" t="s">
        <v>17092</v>
      </c>
      <c r="J2931" s="2" t="s">
        <v>63</v>
      </c>
      <c r="K2931" s="2" t="s">
        <v>73</v>
      </c>
      <c r="L2931" s="2"/>
      <c r="M2931" s="8" t="s">
        <v>52</v>
      </c>
      <c r="N2931" s="2" t="s">
        <v>1208</v>
      </c>
      <c r="O2931" s="2" t="s">
        <v>107</v>
      </c>
      <c r="P2931" s="6">
        <v>9194</v>
      </c>
      <c r="Q2931" s="7" t="s">
        <v>52391</v>
      </c>
    </row>
    <row r="2932" spans="1:17" x14ac:dyDescent="0.2">
      <c r="A2932" s="2" t="s">
        <v>17093</v>
      </c>
      <c r="B2932" s="2" t="s">
        <v>17094</v>
      </c>
      <c r="C2932" s="3">
        <v>31543</v>
      </c>
      <c r="D2932" s="2" t="s">
        <v>17095</v>
      </c>
      <c r="E2932" s="2" t="s">
        <v>1484</v>
      </c>
      <c r="F2932" s="2" t="s">
        <v>80</v>
      </c>
      <c r="G2932" s="2" t="s">
        <v>275</v>
      </c>
      <c r="H2932" s="4" t="s">
        <v>17096</v>
      </c>
      <c r="I2932" s="5" t="s">
        <v>17097</v>
      </c>
      <c r="J2932" s="2" t="s">
        <v>160</v>
      </c>
      <c r="K2932" s="2" t="s">
        <v>26</v>
      </c>
      <c r="L2932" s="2"/>
      <c r="M2932" s="8" t="s">
        <v>27</v>
      </c>
      <c r="N2932" s="2" t="s">
        <v>7273</v>
      </c>
      <c r="O2932" s="2" t="s">
        <v>243</v>
      </c>
      <c r="P2932" s="6">
        <v>1966</v>
      </c>
      <c r="Q2932" s="7" t="s">
        <v>52391</v>
      </c>
    </row>
    <row r="2933" spans="1:17" x14ac:dyDescent="0.2">
      <c r="A2933" s="2" t="s">
        <v>17098</v>
      </c>
      <c r="B2933" s="2" t="s">
        <v>17099</v>
      </c>
      <c r="C2933" s="3">
        <v>23207</v>
      </c>
      <c r="D2933" s="2" t="s">
        <v>17100</v>
      </c>
      <c r="E2933" s="2" t="s">
        <v>81</v>
      </c>
      <c r="F2933" s="2" t="s">
        <v>17101</v>
      </c>
      <c r="G2933" s="2" t="s">
        <v>249</v>
      </c>
      <c r="H2933" s="4" t="s">
        <v>17102</v>
      </c>
      <c r="I2933" s="5" t="s">
        <v>17103</v>
      </c>
      <c r="J2933" s="2" t="s">
        <v>160</v>
      </c>
      <c r="K2933" s="2" t="s">
        <v>38</v>
      </c>
      <c r="L2933" s="2"/>
      <c r="M2933" s="8" t="s">
        <v>27</v>
      </c>
      <c r="N2933" s="2" t="s">
        <v>1654</v>
      </c>
      <c r="O2933" s="2" t="s">
        <v>54</v>
      </c>
      <c r="P2933" s="6">
        <v>7998</v>
      </c>
      <c r="Q2933" s="7" t="s">
        <v>52391</v>
      </c>
    </row>
    <row r="2934" spans="1:17" x14ac:dyDescent="0.2">
      <c r="A2934" s="2" t="s">
        <v>17104</v>
      </c>
      <c r="B2934" s="2" t="s">
        <v>17105</v>
      </c>
      <c r="C2934" s="3">
        <v>27962</v>
      </c>
      <c r="D2934" s="2" t="s">
        <v>17106</v>
      </c>
      <c r="E2934" s="2" t="s">
        <v>4651</v>
      </c>
      <c r="F2934" s="2" t="s">
        <v>2260</v>
      </c>
      <c r="G2934" s="2" t="s">
        <v>60</v>
      </c>
      <c r="H2934" s="4" t="s">
        <v>17107</v>
      </c>
      <c r="I2934" s="5" t="s">
        <v>17108</v>
      </c>
      <c r="J2934" s="2" t="s">
        <v>160</v>
      </c>
      <c r="K2934" s="2" t="s">
        <v>26</v>
      </c>
      <c r="L2934" s="2"/>
      <c r="M2934" s="8" t="s">
        <v>143</v>
      </c>
      <c r="N2934" s="2" t="s">
        <v>2325</v>
      </c>
      <c r="O2934" s="2" t="s">
        <v>188</v>
      </c>
      <c r="P2934" s="6">
        <v>8426</v>
      </c>
      <c r="Q2934" s="7" t="s">
        <v>52391</v>
      </c>
    </row>
    <row r="2935" spans="1:17" x14ac:dyDescent="0.2">
      <c r="A2935" s="2" t="s">
        <v>17109</v>
      </c>
      <c r="B2935" s="2" t="s">
        <v>17110</v>
      </c>
      <c r="C2935" s="3">
        <v>20749</v>
      </c>
      <c r="D2935" s="2" t="s">
        <v>17111</v>
      </c>
      <c r="E2935" s="2" t="s">
        <v>1296</v>
      </c>
      <c r="F2935" s="2" t="s">
        <v>17112</v>
      </c>
      <c r="G2935" s="2" t="s">
        <v>123</v>
      </c>
      <c r="H2935" s="4" t="s">
        <v>17113</v>
      </c>
      <c r="I2935" s="5" t="s">
        <v>17114</v>
      </c>
      <c r="J2935" s="2" t="s">
        <v>84</v>
      </c>
      <c r="K2935" s="2" t="s">
        <v>26</v>
      </c>
      <c r="L2935" s="2"/>
      <c r="M2935" s="8" t="s">
        <v>74</v>
      </c>
      <c r="N2935" s="2" t="s">
        <v>1963</v>
      </c>
      <c r="O2935" s="2" t="s">
        <v>41</v>
      </c>
      <c r="P2935" s="6">
        <v>6242</v>
      </c>
      <c r="Q2935" s="7" t="s">
        <v>52391</v>
      </c>
    </row>
    <row r="2936" spans="1:17" x14ac:dyDescent="0.2">
      <c r="A2936" s="2" t="s">
        <v>21098</v>
      </c>
      <c r="B2936" s="2" t="s">
        <v>21099</v>
      </c>
      <c r="C2936" s="3">
        <v>22484</v>
      </c>
      <c r="D2936" s="2" t="s">
        <v>21100</v>
      </c>
      <c r="E2936" s="2" t="s">
        <v>4651</v>
      </c>
      <c r="F2936" s="2" t="s">
        <v>21101</v>
      </c>
      <c r="G2936" s="2" t="s">
        <v>184</v>
      </c>
      <c r="H2936" s="4" t="s">
        <v>21102</v>
      </c>
      <c r="I2936" s="5" t="s">
        <v>21103</v>
      </c>
      <c r="J2936" s="2" t="s">
        <v>51</v>
      </c>
      <c r="K2936" s="2" t="s">
        <v>38</v>
      </c>
      <c r="L2936" s="2"/>
      <c r="M2936" s="8" t="s">
        <v>143</v>
      </c>
      <c r="N2936" s="2" t="s">
        <v>3662</v>
      </c>
      <c r="O2936" s="2" t="s">
        <v>312</v>
      </c>
      <c r="P2936" s="6">
        <v>6171</v>
      </c>
      <c r="Q2936" s="7" t="s">
        <v>21104</v>
      </c>
    </row>
    <row r="2937" spans="1:17" x14ac:dyDescent="0.2">
      <c r="A2937" s="2" t="s">
        <v>17121</v>
      </c>
      <c r="B2937" s="2" t="s">
        <v>17122</v>
      </c>
      <c r="C2937" s="3">
        <v>26280</v>
      </c>
      <c r="D2937" s="2" t="s">
        <v>17123</v>
      </c>
      <c r="E2937" s="2" t="s">
        <v>1829</v>
      </c>
      <c r="F2937" s="2" t="s">
        <v>13709</v>
      </c>
      <c r="G2937" s="2" t="s">
        <v>132</v>
      </c>
      <c r="H2937" s="4" t="s">
        <v>17124</v>
      </c>
      <c r="I2937" s="5" t="s">
        <v>17125</v>
      </c>
      <c r="J2937" s="2" t="s">
        <v>84</v>
      </c>
      <c r="K2937" s="2" t="s">
        <v>73</v>
      </c>
      <c r="L2937" s="2"/>
      <c r="M2937" s="8" t="s">
        <v>105</v>
      </c>
      <c r="N2937" s="2" t="s">
        <v>626</v>
      </c>
      <c r="O2937" s="2" t="s">
        <v>198</v>
      </c>
      <c r="P2937" s="6">
        <v>2391</v>
      </c>
      <c r="Q2937" s="7" t="s">
        <v>52391</v>
      </c>
    </row>
    <row r="2938" spans="1:17" x14ac:dyDescent="0.2">
      <c r="A2938" s="2" t="s">
        <v>17126</v>
      </c>
      <c r="B2938" s="2" t="s">
        <v>17127</v>
      </c>
      <c r="C2938" s="3">
        <v>17990</v>
      </c>
      <c r="D2938" s="2" t="s">
        <v>17128</v>
      </c>
      <c r="E2938" s="2" t="s">
        <v>4096</v>
      </c>
      <c r="F2938" s="2" t="s">
        <v>9718</v>
      </c>
      <c r="G2938" s="2" t="s">
        <v>102</v>
      </c>
      <c r="H2938" s="4" t="s">
        <v>17129</v>
      </c>
      <c r="I2938" s="5" t="s">
        <v>17130</v>
      </c>
      <c r="J2938" s="2" t="s">
        <v>51</v>
      </c>
      <c r="K2938" s="2" t="s">
        <v>38</v>
      </c>
      <c r="L2938" s="2"/>
      <c r="M2938" s="8" t="s">
        <v>105</v>
      </c>
      <c r="N2938" s="2" t="s">
        <v>6071</v>
      </c>
      <c r="O2938" s="2" t="s">
        <v>41</v>
      </c>
      <c r="P2938" s="6">
        <v>3558</v>
      </c>
      <c r="Q2938" s="7" t="s">
        <v>52391</v>
      </c>
    </row>
    <row r="2939" spans="1:17" x14ac:dyDescent="0.2">
      <c r="A2939" s="2" t="s">
        <v>17131</v>
      </c>
      <c r="B2939" s="2" t="s">
        <v>17132</v>
      </c>
      <c r="C2939" s="3">
        <v>32878</v>
      </c>
      <c r="D2939" s="2" t="s">
        <v>17133</v>
      </c>
      <c r="E2939" s="2" t="s">
        <v>1420</v>
      </c>
      <c r="F2939" s="2" t="s">
        <v>17134</v>
      </c>
      <c r="G2939" s="2" t="s">
        <v>102</v>
      </c>
      <c r="H2939" s="4" t="s">
        <v>17135</v>
      </c>
      <c r="I2939" s="5" t="s">
        <v>17136</v>
      </c>
      <c r="J2939" s="2" t="s">
        <v>25</v>
      </c>
      <c r="K2939" s="2" t="s">
        <v>73</v>
      </c>
      <c r="L2939" s="2"/>
      <c r="M2939" s="8" t="s">
        <v>27</v>
      </c>
      <c r="N2939" s="2" t="s">
        <v>1239</v>
      </c>
      <c r="O2939" s="2" t="s">
        <v>296</v>
      </c>
      <c r="P2939" s="6">
        <v>2441</v>
      </c>
      <c r="Q2939" s="7" t="s">
        <v>52391</v>
      </c>
    </row>
    <row r="2940" spans="1:17" x14ac:dyDescent="0.2">
      <c r="A2940" s="2" t="s">
        <v>17137</v>
      </c>
      <c r="B2940" s="2" t="s">
        <v>17138</v>
      </c>
      <c r="C2940" s="3">
        <v>18682</v>
      </c>
      <c r="D2940" s="2" t="s">
        <v>17139</v>
      </c>
      <c r="E2940" s="2" t="s">
        <v>4501</v>
      </c>
      <c r="F2940" s="2" t="s">
        <v>1267</v>
      </c>
      <c r="G2940" s="2" t="s">
        <v>60</v>
      </c>
      <c r="H2940" s="4" t="s">
        <v>17140</v>
      </c>
      <c r="I2940" s="5" t="s">
        <v>17141</v>
      </c>
      <c r="J2940" s="2" t="s">
        <v>63</v>
      </c>
      <c r="K2940" s="2" t="s">
        <v>73</v>
      </c>
      <c r="L2940" s="2"/>
      <c r="M2940" s="8" t="s">
        <v>143</v>
      </c>
      <c r="N2940" s="2" t="s">
        <v>6650</v>
      </c>
      <c r="O2940" s="2" t="s">
        <v>107</v>
      </c>
      <c r="P2940" s="6">
        <v>3079</v>
      </c>
      <c r="Q2940" s="7" t="s">
        <v>52391</v>
      </c>
    </row>
    <row r="2941" spans="1:17" x14ac:dyDescent="0.2">
      <c r="A2941" s="2" t="s">
        <v>17142</v>
      </c>
      <c r="B2941" s="2" t="s">
        <v>17143</v>
      </c>
      <c r="C2941" s="3">
        <v>22412</v>
      </c>
      <c r="D2941" s="2" t="s">
        <v>17144</v>
      </c>
      <c r="E2941" s="2" t="s">
        <v>4904</v>
      </c>
      <c r="F2941" s="2" t="s">
        <v>17145</v>
      </c>
      <c r="G2941" s="2" t="s">
        <v>249</v>
      </c>
      <c r="H2941" s="4" t="s">
        <v>17146</v>
      </c>
      <c r="I2941" s="5" t="s">
        <v>17147</v>
      </c>
      <c r="J2941" s="2" t="s">
        <v>63</v>
      </c>
      <c r="K2941" s="2" t="s">
        <v>26</v>
      </c>
      <c r="L2941" s="2"/>
      <c r="M2941" s="8" t="s">
        <v>143</v>
      </c>
      <c r="N2941" s="2" t="s">
        <v>5359</v>
      </c>
      <c r="O2941" s="2" t="s">
        <v>87</v>
      </c>
      <c r="P2941" s="6">
        <v>7036</v>
      </c>
      <c r="Q2941" s="7" t="s">
        <v>52391</v>
      </c>
    </row>
    <row r="2942" spans="1:17" x14ac:dyDescent="0.2">
      <c r="A2942" s="2" t="s">
        <v>17148</v>
      </c>
      <c r="B2942" s="2" t="s">
        <v>17149</v>
      </c>
      <c r="C2942" s="3">
        <v>28319</v>
      </c>
      <c r="D2942" s="2" t="s">
        <v>17150</v>
      </c>
      <c r="E2942" s="2" t="s">
        <v>2230</v>
      </c>
      <c r="F2942" s="2" t="s">
        <v>1054</v>
      </c>
      <c r="G2942" s="2" t="s">
        <v>132</v>
      </c>
      <c r="H2942" s="4" t="s">
        <v>17151</v>
      </c>
      <c r="I2942" s="5" t="s">
        <v>17152</v>
      </c>
      <c r="J2942" s="2" t="s">
        <v>160</v>
      </c>
      <c r="K2942" s="2" t="s">
        <v>73</v>
      </c>
      <c r="L2942" s="2"/>
      <c r="M2942" s="8" t="s">
        <v>105</v>
      </c>
      <c r="N2942" s="2" t="s">
        <v>1192</v>
      </c>
      <c r="O2942" s="2" t="s">
        <v>188</v>
      </c>
      <c r="P2942" s="6">
        <v>9053</v>
      </c>
      <c r="Q2942" s="7" t="s">
        <v>52391</v>
      </c>
    </row>
    <row r="2943" spans="1:17" x14ac:dyDescent="0.2">
      <c r="A2943" s="2" t="s">
        <v>17153</v>
      </c>
      <c r="B2943" s="2" t="s">
        <v>17154</v>
      </c>
      <c r="C2943" s="3">
        <v>27197</v>
      </c>
      <c r="D2943" s="2" t="s">
        <v>17155</v>
      </c>
      <c r="E2943" s="2" t="s">
        <v>2087</v>
      </c>
      <c r="F2943" s="2" t="s">
        <v>17156</v>
      </c>
      <c r="G2943" s="2" t="s">
        <v>81</v>
      </c>
      <c r="H2943" s="4" t="s">
        <v>17157</v>
      </c>
      <c r="I2943" s="5" t="s">
        <v>17158</v>
      </c>
      <c r="J2943" s="2" t="s">
        <v>160</v>
      </c>
      <c r="K2943" s="2" t="s">
        <v>38</v>
      </c>
      <c r="L2943" s="2"/>
      <c r="M2943" s="8" t="s">
        <v>376</v>
      </c>
      <c r="N2943" s="2" t="s">
        <v>9641</v>
      </c>
      <c r="O2943" s="2" t="s">
        <v>29</v>
      </c>
      <c r="P2943" s="6">
        <v>6431</v>
      </c>
      <c r="Q2943" s="7" t="s">
        <v>52391</v>
      </c>
    </row>
    <row r="2944" spans="1:17" x14ac:dyDescent="0.2">
      <c r="A2944" s="2" t="s">
        <v>17159</v>
      </c>
      <c r="B2944" s="2" t="s">
        <v>17160</v>
      </c>
      <c r="C2944" s="3">
        <v>31255</v>
      </c>
      <c r="D2944" s="2" t="s">
        <v>17161</v>
      </c>
      <c r="E2944" s="2" t="s">
        <v>2357</v>
      </c>
      <c r="F2944" s="2" t="s">
        <v>17162</v>
      </c>
      <c r="G2944" s="2" t="s">
        <v>194</v>
      </c>
      <c r="H2944" s="4" t="s">
        <v>17163</v>
      </c>
      <c r="I2944" s="5" t="s">
        <v>17164</v>
      </c>
      <c r="J2944" s="2" t="s">
        <v>51</v>
      </c>
      <c r="K2944" s="2" t="s">
        <v>73</v>
      </c>
      <c r="L2944" s="2"/>
      <c r="M2944" s="8" t="s">
        <v>52</v>
      </c>
      <c r="N2944" s="2" t="s">
        <v>2119</v>
      </c>
      <c r="O2944" s="2" t="s">
        <v>296</v>
      </c>
      <c r="P2944" s="6">
        <v>4343</v>
      </c>
      <c r="Q2944" s="7" t="s">
        <v>52391</v>
      </c>
    </row>
    <row r="2945" spans="1:17" x14ac:dyDescent="0.2">
      <c r="A2945" s="2" t="s">
        <v>17165</v>
      </c>
      <c r="B2945" s="2" t="s">
        <v>12016</v>
      </c>
      <c r="C2945" s="3">
        <v>22135</v>
      </c>
      <c r="D2945" s="2" t="s">
        <v>17166</v>
      </c>
      <c r="E2945" s="2" t="s">
        <v>1630</v>
      </c>
      <c r="F2945" s="2" t="s">
        <v>357</v>
      </c>
      <c r="G2945" s="2" t="s">
        <v>60</v>
      </c>
      <c r="H2945" s="4" t="s">
        <v>17167</v>
      </c>
      <c r="I2945" s="5" t="s">
        <v>17168</v>
      </c>
      <c r="J2945" s="2" t="s">
        <v>25</v>
      </c>
      <c r="K2945" s="2" t="s">
        <v>26</v>
      </c>
      <c r="L2945" s="2"/>
      <c r="M2945" s="8" t="s">
        <v>74</v>
      </c>
      <c r="N2945" s="2" t="s">
        <v>2021</v>
      </c>
      <c r="O2945" s="2" t="s">
        <v>29</v>
      </c>
      <c r="P2945" s="6">
        <v>3753</v>
      </c>
      <c r="Q2945" s="7" t="s">
        <v>52391</v>
      </c>
    </row>
    <row r="2946" spans="1:17" x14ac:dyDescent="0.2">
      <c r="A2946" s="2" t="s">
        <v>17169</v>
      </c>
      <c r="B2946" s="2" t="s">
        <v>17170</v>
      </c>
      <c r="C2946" s="3">
        <v>18182</v>
      </c>
      <c r="D2946" s="2" t="s">
        <v>17171</v>
      </c>
      <c r="E2946" s="2" t="s">
        <v>776</v>
      </c>
      <c r="F2946" s="2" t="s">
        <v>958</v>
      </c>
      <c r="G2946" s="2" t="s">
        <v>214</v>
      </c>
      <c r="H2946" s="4" t="s">
        <v>17172</v>
      </c>
      <c r="I2946" s="5" t="s">
        <v>17173</v>
      </c>
      <c r="J2946" s="2" t="s">
        <v>160</v>
      </c>
      <c r="K2946" s="2" t="s">
        <v>73</v>
      </c>
      <c r="L2946" s="2"/>
      <c r="M2946" s="8" t="s">
        <v>207</v>
      </c>
      <c r="N2946" s="2" t="s">
        <v>5476</v>
      </c>
      <c r="O2946" s="2" t="s">
        <v>243</v>
      </c>
      <c r="P2946" s="6">
        <v>2985</v>
      </c>
      <c r="Q2946" s="7" t="s">
        <v>52391</v>
      </c>
    </row>
    <row r="2947" spans="1:17" x14ac:dyDescent="0.2">
      <c r="A2947" s="2" t="s">
        <v>17174</v>
      </c>
      <c r="B2947" s="2" t="s">
        <v>17175</v>
      </c>
      <c r="C2947" s="3">
        <v>21874</v>
      </c>
      <c r="D2947" s="2" t="s">
        <v>17176</v>
      </c>
      <c r="E2947" s="2" t="s">
        <v>1428</v>
      </c>
      <c r="F2947" s="2" t="s">
        <v>5145</v>
      </c>
      <c r="G2947" s="2" t="s">
        <v>81</v>
      </c>
      <c r="H2947" s="4" t="s">
        <v>17177</v>
      </c>
      <c r="I2947" s="5" t="s">
        <v>17178</v>
      </c>
      <c r="J2947" s="2" t="s">
        <v>160</v>
      </c>
      <c r="K2947" s="2" t="s">
        <v>38</v>
      </c>
      <c r="L2947" s="2"/>
      <c r="M2947" s="8" t="s">
        <v>207</v>
      </c>
      <c r="N2947" s="2" t="s">
        <v>2581</v>
      </c>
      <c r="O2947" s="2" t="s">
        <v>107</v>
      </c>
      <c r="P2947" s="6">
        <v>5928</v>
      </c>
      <c r="Q2947" s="7" t="s">
        <v>52391</v>
      </c>
    </row>
    <row r="2948" spans="1:17" x14ac:dyDescent="0.2">
      <c r="A2948" s="2" t="s">
        <v>17179</v>
      </c>
      <c r="B2948" s="2" t="s">
        <v>17180</v>
      </c>
      <c r="C2948" s="3">
        <v>34859</v>
      </c>
      <c r="D2948" s="2" t="s">
        <v>17181</v>
      </c>
      <c r="E2948" s="2" t="s">
        <v>10764</v>
      </c>
      <c r="F2948" s="2" t="s">
        <v>2766</v>
      </c>
      <c r="G2948" s="2" t="s">
        <v>132</v>
      </c>
      <c r="H2948" s="4" t="s">
        <v>17182</v>
      </c>
      <c r="I2948" s="5" t="s">
        <v>17183</v>
      </c>
      <c r="J2948" s="2" t="s">
        <v>25</v>
      </c>
      <c r="K2948" s="2" t="s">
        <v>73</v>
      </c>
      <c r="L2948" s="2"/>
      <c r="M2948" s="8" t="s">
        <v>27</v>
      </c>
      <c r="N2948" s="2" t="s">
        <v>1789</v>
      </c>
      <c r="O2948" s="2" t="s">
        <v>312</v>
      </c>
      <c r="P2948" s="6">
        <v>6853</v>
      </c>
      <c r="Q2948" s="7" t="s">
        <v>52391</v>
      </c>
    </row>
    <row r="2949" spans="1:17" x14ac:dyDescent="0.2">
      <c r="A2949" s="2" t="s">
        <v>17184</v>
      </c>
      <c r="B2949" s="2" t="s">
        <v>17185</v>
      </c>
      <c r="C2949" s="3">
        <v>25481</v>
      </c>
      <c r="D2949" s="2" t="s">
        <v>17186</v>
      </c>
      <c r="E2949" s="2" t="s">
        <v>5101</v>
      </c>
      <c r="F2949" s="2" t="s">
        <v>7711</v>
      </c>
      <c r="G2949" s="2" t="s">
        <v>175</v>
      </c>
      <c r="H2949" s="4" t="s">
        <v>17187</v>
      </c>
      <c r="I2949" s="5" t="s">
        <v>17188</v>
      </c>
      <c r="J2949" s="2" t="s">
        <v>51</v>
      </c>
      <c r="K2949" s="2" t="s">
        <v>73</v>
      </c>
      <c r="L2949" s="2"/>
      <c r="M2949" s="8" t="s">
        <v>85</v>
      </c>
      <c r="N2949" s="2" t="s">
        <v>11633</v>
      </c>
      <c r="O2949" s="2" t="s">
        <v>54</v>
      </c>
      <c r="P2949" s="6">
        <v>2522</v>
      </c>
      <c r="Q2949" s="7" t="s">
        <v>52391</v>
      </c>
    </row>
    <row r="2950" spans="1:17" x14ac:dyDescent="0.2">
      <c r="A2950" s="2" t="s">
        <v>17189</v>
      </c>
      <c r="B2950" s="2" t="s">
        <v>17190</v>
      </c>
      <c r="C2950" s="3">
        <v>35321</v>
      </c>
      <c r="D2950" s="2" t="s">
        <v>17191</v>
      </c>
      <c r="E2950" s="2" t="s">
        <v>1053</v>
      </c>
      <c r="F2950" s="2" t="s">
        <v>9837</v>
      </c>
      <c r="G2950" s="2" t="s">
        <v>35</v>
      </c>
      <c r="H2950" s="4" t="s">
        <v>17192</v>
      </c>
      <c r="I2950" s="5" t="s">
        <v>17193</v>
      </c>
      <c r="J2950" s="2" t="s">
        <v>84</v>
      </c>
      <c r="K2950" s="2" t="s">
        <v>26</v>
      </c>
      <c r="L2950" s="2"/>
      <c r="M2950" s="8" t="s">
        <v>85</v>
      </c>
      <c r="N2950" s="2" t="s">
        <v>1057</v>
      </c>
      <c r="O2950" s="2" t="s">
        <v>312</v>
      </c>
      <c r="P2950" s="6">
        <v>6596</v>
      </c>
      <c r="Q2950" s="7" t="s">
        <v>52391</v>
      </c>
    </row>
    <row r="2951" spans="1:17" x14ac:dyDescent="0.2">
      <c r="A2951" s="2" t="s">
        <v>17194</v>
      </c>
      <c r="B2951" s="2" t="s">
        <v>17195</v>
      </c>
      <c r="C2951" s="3">
        <v>34031</v>
      </c>
      <c r="D2951" s="2" t="s">
        <v>17196</v>
      </c>
      <c r="E2951" s="2" t="s">
        <v>6503</v>
      </c>
      <c r="F2951" s="2" t="s">
        <v>2824</v>
      </c>
      <c r="G2951" s="2" t="s">
        <v>70</v>
      </c>
      <c r="H2951" s="4" t="s">
        <v>17197</v>
      </c>
      <c r="I2951" s="5" t="s">
        <v>17198</v>
      </c>
      <c r="J2951" s="2" t="s">
        <v>160</v>
      </c>
      <c r="K2951" s="2" t="s">
        <v>26</v>
      </c>
      <c r="L2951" s="2"/>
      <c r="M2951" s="8" t="s">
        <v>39</v>
      </c>
      <c r="N2951" s="2" t="s">
        <v>472</v>
      </c>
      <c r="O2951" s="2" t="s">
        <v>54</v>
      </c>
      <c r="P2951" s="6">
        <v>6961</v>
      </c>
      <c r="Q2951" s="7" t="s">
        <v>52391</v>
      </c>
    </row>
    <row r="2952" spans="1:17" x14ac:dyDescent="0.2">
      <c r="A2952" s="2" t="s">
        <v>17199</v>
      </c>
      <c r="B2952" s="2" t="s">
        <v>17200</v>
      </c>
      <c r="C2952" s="3">
        <v>28348</v>
      </c>
      <c r="D2952" s="2" t="s">
        <v>17201</v>
      </c>
      <c r="E2952" s="2" t="s">
        <v>444</v>
      </c>
      <c r="F2952" s="2" t="s">
        <v>1024</v>
      </c>
      <c r="G2952" s="2" t="s">
        <v>70</v>
      </c>
      <c r="H2952" s="4" t="s">
        <v>17202</v>
      </c>
      <c r="I2952" s="5" t="s">
        <v>17203</v>
      </c>
      <c r="J2952" s="2" t="s">
        <v>51</v>
      </c>
      <c r="K2952" s="2" t="s">
        <v>73</v>
      </c>
      <c r="L2952" s="2"/>
      <c r="M2952" s="8" t="s">
        <v>143</v>
      </c>
      <c r="N2952" s="2" t="s">
        <v>4937</v>
      </c>
      <c r="O2952" s="2" t="s">
        <v>312</v>
      </c>
      <c r="P2952" s="6">
        <v>4838</v>
      </c>
      <c r="Q2952" s="7" t="s">
        <v>52391</v>
      </c>
    </row>
    <row r="2953" spans="1:17" x14ac:dyDescent="0.2">
      <c r="A2953" s="2" t="s">
        <v>17204</v>
      </c>
      <c r="B2953" s="2" t="s">
        <v>17205</v>
      </c>
      <c r="C2953" s="3">
        <v>36257</v>
      </c>
      <c r="D2953" s="2" t="s">
        <v>17206</v>
      </c>
      <c r="E2953" s="2" t="s">
        <v>942</v>
      </c>
      <c r="F2953" s="2" t="s">
        <v>13987</v>
      </c>
      <c r="G2953" s="2" t="s">
        <v>292</v>
      </c>
      <c r="H2953" s="4" t="s">
        <v>17207</v>
      </c>
      <c r="I2953" s="5" t="s">
        <v>17208</v>
      </c>
      <c r="J2953" s="2" t="s">
        <v>160</v>
      </c>
      <c r="K2953" s="2" t="s">
        <v>73</v>
      </c>
      <c r="L2953" s="2"/>
      <c r="M2953" s="8" t="s">
        <v>376</v>
      </c>
      <c r="N2953" s="2" t="s">
        <v>4241</v>
      </c>
      <c r="O2953" s="2" t="s">
        <v>107</v>
      </c>
      <c r="P2953" s="6">
        <v>6880</v>
      </c>
      <c r="Q2953" s="7" t="s">
        <v>52391</v>
      </c>
    </row>
    <row r="2954" spans="1:17" x14ac:dyDescent="0.2">
      <c r="A2954" s="2" t="s">
        <v>17209</v>
      </c>
      <c r="B2954" s="2" t="s">
        <v>17210</v>
      </c>
      <c r="C2954" s="3">
        <v>18203</v>
      </c>
      <c r="D2954" s="2" t="s">
        <v>17211</v>
      </c>
      <c r="E2954" s="2" t="s">
        <v>1341</v>
      </c>
      <c r="F2954" s="2" t="s">
        <v>13589</v>
      </c>
      <c r="G2954" s="2" t="s">
        <v>437</v>
      </c>
      <c r="H2954" s="4" t="s">
        <v>17212</v>
      </c>
      <c r="I2954" s="5" t="s">
        <v>17213</v>
      </c>
      <c r="J2954" s="2" t="s">
        <v>84</v>
      </c>
      <c r="K2954" s="2" t="s">
        <v>26</v>
      </c>
      <c r="L2954" s="2"/>
      <c r="M2954" s="8" t="s">
        <v>116</v>
      </c>
      <c r="N2954" s="2" t="s">
        <v>8682</v>
      </c>
      <c r="O2954" s="2" t="s">
        <v>296</v>
      </c>
      <c r="P2954" s="6">
        <v>6590</v>
      </c>
      <c r="Q2954" s="7" t="s">
        <v>52391</v>
      </c>
    </row>
    <row r="2955" spans="1:17" x14ac:dyDescent="0.2">
      <c r="A2955" s="2" t="s">
        <v>17214</v>
      </c>
      <c r="B2955" s="2" t="s">
        <v>17215</v>
      </c>
      <c r="C2955" s="3">
        <v>34157</v>
      </c>
      <c r="D2955" s="2" t="s">
        <v>17216</v>
      </c>
      <c r="E2955" s="2" t="s">
        <v>2745</v>
      </c>
      <c r="F2955" s="2" t="s">
        <v>17217</v>
      </c>
      <c r="G2955" s="2" t="s">
        <v>214</v>
      </c>
      <c r="H2955" s="4" t="s">
        <v>17218</v>
      </c>
      <c r="I2955" s="5" t="s">
        <v>17219</v>
      </c>
      <c r="J2955" s="2" t="s">
        <v>25</v>
      </c>
      <c r="K2955" s="2" t="s">
        <v>26</v>
      </c>
      <c r="L2955" s="2"/>
      <c r="M2955" s="8" t="s">
        <v>105</v>
      </c>
      <c r="N2955" s="2" t="s">
        <v>117</v>
      </c>
      <c r="O2955" s="2" t="s">
        <v>87</v>
      </c>
      <c r="P2955" s="6">
        <v>9378</v>
      </c>
      <c r="Q2955" s="7" t="s">
        <v>52391</v>
      </c>
    </row>
    <row r="2956" spans="1:17" x14ac:dyDescent="0.2">
      <c r="A2956" s="2" t="s">
        <v>17220</v>
      </c>
      <c r="B2956" s="2" t="s">
        <v>17221</v>
      </c>
      <c r="C2956" s="3">
        <v>24808</v>
      </c>
      <c r="D2956" s="2" t="s">
        <v>17222</v>
      </c>
      <c r="E2956" s="2" t="s">
        <v>2551</v>
      </c>
      <c r="F2956" s="2" t="s">
        <v>2766</v>
      </c>
      <c r="G2956" s="2" t="s">
        <v>93</v>
      </c>
      <c r="H2956" s="4" t="s">
        <v>17223</v>
      </c>
      <c r="I2956" s="5" t="s">
        <v>17224</v>
      </c>
      <c r="J2956" s="2" t="s">
        <v>160</v>
      </c>
      <c r="K2956" s="2" t="s">
        <v>73</v>
      </c>
      <c r="L2956" s="2"/>
      <c r="M2956" s="8" t="s">
        <v>85</v>
      </c>
      <c r="N2956" s="2" t="s">
        <v>3205</v>
      </c>
      <c r="O2956" s="2" t="s">
        <v>243</v>
      </c>
      <c r="P2956" s="6">
        <v>1641</v>
      </c>
      <c r="Q2956" s="7" t="s">
        <v>52391</v>
      </c>
    </row>
    <row r="2957" spans="1:17" x14ac:dyDescent="0.2">
      <c r="A2957" s="2" t="s">
        <v>17225</v>
      </c>
      <c r="B2957" s="2" t="s">
        <v>17226</v>
      </c>
      <c r="C2957" s="3">
        <v>29287</v>
      </c>
      <c r="D2957" s="2" t="s">
        <v>17227</v>
      </c>
      <c r="E2957" s="2" t="s">
        <v>5400</v>
      </c>
      <c r="F2957" s="2" t="s">
        <v>404</v>
      </c>
      <c r="G2957" s="2" t="s">
        <v>687</v>
      </c>
      <c r="H2957" s="4" t="s">
        <v>17228</v>
      </c>
      <c r="I2957" s="5" t="s">
        <v>17229</v>
      </c>
      <c r="J2957" s="2" t="s">
        <v>160</v>
      </c>
      <c r="K2957" s="2" t="s">
        <v>38</v>
      </c>
      <c r="L2957" s="2"/>
      <c r="M2957" s="8" t="s">
        <v>116</v>
      </c>
      <c r="N2957" s="2" t="s">
        <v>6956</v>
      </c>
      <c r="O2957" s="2" t="s">
        <v>243</v>
      </c>
      <c r="P2957" s="6">
        <v>8738</v>
      </c>
      <c r="Q2957" s="7" t="s">
        <v>52391</v>
      </c>
    </row>
    <row r="2958" spans="1:17" x14ac:dyDescent="0.2">
      <c r="A2958" s="2" t="s">
        <v>17230</v>
      </c>
      <c r="B2958" s="2" t="s">
        <v>17231</v>
      </c>
      <c r="C2958" s="3">
        <v>22949</v>
      </c>
      <c r="D2958" s="2" t="s">
        <v>17232</v>
      </c>
      <c r="E2958" s="2" t="s">
        <v>4820</v>
      </c>
      <c r="F2958" s="2" t="s">
        <v>631</v>
      </c>
      <c r="G2958" s="2" t="s">
        <v>175</v>
      </c>
      <c r="H2958" s="4" t="s">
        <v>17233</v>
      </c>
      <c r="I2958" s="5" t="s">
        <v>17234</v>
      </c>
      <c r="J2958" s="2" t="s">
        <v>63</v>
      </c>
      <c r="K2958" s="2" t="s">
        <v>38</v>
      </c>
      <c r="L2958" s="2"/>
      <c r="M2958" s="8" t="s">
        <v>105</v>
      </c>
      <c r="N2958" s="2" t="s">
        <v>1522</v>
      </c>
      <c r="O2958" s="2" t="s">
        <v>41</v>
      </c>
      <c r="P2958" s="6">
        <v>4829</v>
      </c>
      <c r="Q2958" s="7" t="s">
        <v>52391</v>
      </c>
    </row>
    <row r="2959" spans="1:17" x14ac:dyDescent="0.2">
      <c r="A2959" s="2" t="s">
        <v>17235</v>
      </c>
      <c r="B2959" s="2" t="s">
        <v>17236</v>
      </c>
      <c r="C2959" s="3">
        <v>29260</v>
      </c>
      <c r="D2959" s="2" t="s">
        <v>17237</v>
      </c>
      <c r="E2959" s="2" t="s">
        <v>870</v>
      </c>
      <c r="F2959" s="2" t="s">
        <v>9455</v>
      </c>
      <c r="G2959" s="2" t="s">
        <v>214</v>
      </c>
      <c r="H2959" s="4" t="s">
        <v>17238</v>
      </c>
      <c r="I2959" s="5" t="s">
        <v>17239</v>
      </c>
      <c r="J2959" s="2" t="s">
        <v>63</v>
      </c>
      <c r="K2959" s="2" t="s">
        <v>38</v>
      </c>
      <c r="L2959" s="2"/>
      <c r="M2959" s="8" t="s">
        <v>27</v>
      </c>
      <c r="N2959" s="2" t="s">
        <v>17240</v>
      </c>
      <c r="O2959" s="2" t="s">
        <v>29</v>
      </c>
      <c r="P2959" s="6">
        <v>9256</v>
      </c>
      <c r="Q2959" s="7" t="s">
        <v>52391</v>
      </c>
    </row>
    <row r="2960" spans="1:17" x14ac:dyDescent="0.2">
      <c r="A2960" s="2" t="s">
        <v>17241</v>
      </c>
      <c r="B2960" s="2" t="s">
        <v>17242</v>
      </c>
      <c r="C2960" s="3">
        <v>34311</v>
      </c>
      <c r="D2960" s="2" t="s">
        <v>17243</v>
      </c>
      <c r="E2960" s="2" t="s">
        <v>6114</v>
      </c>
      <c r="F2960" s="2" t="s">
        <v>1602</v>
      </c>
      <c r="G2960" s="2" t="s">
        <v>292</v>
      </c>
      <c r="H2960" s="4" t="s">
        <v>17244</v>
      </c>
      <c r="I2960" s="5" t="s">
        <v>17245</v>
      </c>
      <c r="J2960" s="2" t="s">
        <v>160</v>
      </c>
      <c r="K2960" s="2" t="s">
        <v>38</v>
      </c>
      <c r="L2960" s="2"/>
      <c r="M2960" s="8" t="s">
        <v>105</v>
      </c>
      <c r="N2960" s="2" t="s">
        <v>4900</v>
      </c>
      <c r="O2960" s="2" t="s">
        <v>188</v>
      </c>
      <c r="P2960" s="6">
        <v>7324</v>
      </c>
      <c r="Q2960" s="7" t="s">
        <v>52391</v>
      </c>
    </row>
    <row r="2961" spans="1:17" x14ac:dyDescent="0.2">
      <c r="A2961" s="2" t="s">
        <v>17246</v>
      </c>
      <c r="B2961" s="2" t="s">
        <v>17247</v>
      </c>
      <c r="C2961" s="3">
        <v>31668</v>
      </c>
      <c r="D2961" s="2" t="s">
        <v>17248</v>
      </c>
      <c r="E2961" s="2" t="s">
        <v>7613</v>
      </c>
      <c r="F2961" s="2" t="s">
        <v>420</v>
      </c>
      <c r="G2961" s="2" t="s">
        <v>413</v>
      </c>
      <c r="H2961" s="4" t="s">
        <v>17249</v>
      </c>
      <c r="I2961" s="5" t="s">
        <v>17250</v>
      </c>
      <c r="J2961" s="2" t="s">
        <v>84</v>
      </c>
      <c r="K2961" s="2" t="s">
        <v>38</v>
      </c>
      <c r="L2961" s="2"/>
      <c r="M2961" s="8" t="s">
        <v>74</v>
      </c>
      <c r="N2961" s="2" t="s">
        <v>17251</v>
      </c>
      <c r="O2961" s="2" t="s">
        <v>87</v>
      </c>
      <c r="P2961" s="6">
        <v>4700</v>
      </c>
      <c r="Q2961" s="7" t="s">
        <v>52391</v>
      </c>
    </row>
    <row r="2962" spans="1:17" x14ac:dyDescent="0.2">
      <c r="A2962" s="2" t="s">
        <v>17252</v>
      </c>
      <c r="B2962" s="2" t="s">
        <v>17253</v>
      </c>
      <c r="C2962" s="3">
        <v>17322</v>
      </c>
      <c r="D2962" s="2" t="s">
        <v>17254</v>
      </c>
      <c r="E2962" s="2" t="s">
        <v>4629</v>
      </c>
      <c r="F2962" s="2" t="s">
        <v>2824</v>
      </c>
      <c r="G2962" s="2" t="s">
        <v>113</v>
      </c>
      <c r="H2962" s="4" t="s">
        <v>17255</v>
      </c>
      <c r="I2962" s="5" t="s">
        <v>17256</v>
      </c>
      <c r="J2962" s="2" t="s">
        <v>160</v>
      </c>
      <c r="K2962" s="2" t="s">
        <v>73</v>
      </c>
      <c r="L2962" s="2"/>
      <c r="M2962" s="8" t="s">
        <v>52</v>
      </c>
      <c r="N2962" s="2" t="s">
        <v>4937</v>
      </c>
      <c r="O2962" s="2" t="s">
        <v>188</v>
      </c>
      <c r="P2962" s="6">
        <v>5072</v>
      </c>
      <c r="Q2962" s="7" t="s">
        <v>52391</v>
      </c>
    </row>
    <row r="2963" spans="1:17" x14ac:dyDescent="0.2">
      <c r="A2963" s="2" t="s">
        <v>17257</v>
      </c>
      <c r="B2963" s="2" t="s">
        <v>1361</v>
      </c>
      <c r="C2963" s="3">
        <v>35623</v>
      </c>
      <c r="D2963" s="2" t="s">
        <v>17258</v>
      </c>
      <c r="E2963" s="2" t="s">
        <v>2664</v>
      </c>
      <c r="F2963" s="2" t="s">
        <v>694</v>
      </c>
      <c r="G2963" s="2" t="s">
        <v>93</v>
      </c>
      <c r="H2963" s="4" t="s">
        <v>17259</v>
      </c>
      <c r="I2963" s="5" t="s">
        <v>17260</v>
      </c>
      <c r="J2963" s="2" t="s">
        <v>63</v>
      </c>
      <c r="K2963" s="2" t="s">
        <v>73</v>
      </c>
      <c r="L2963" s="2"/>
      <c r="M2963" s="8" t="s">
        <v>105</v>
      </c>
      <c r="N2963" s="2" t="s">
        <v>7459</v>
      </c>
      <c r="O2963" s="2" t="s">
        <v>296</v>
      </c>
      <c r="P2963" s="6">
        <v>8019</v>
      </c>
      <c r="Q2963" s="7" t="s">
        <v>52391</v>
      </c>
    </row>
    <row r="2964" spans="1:17" x14ac:dyDescent="0.2">
      <c r="A2964" s="2" t="s">
        <v>17261</v>
      </c>
      <c r="B2964" s="2" t="s">
        <v>17262</v>
      </c>
      <c r="C2964" s="3">
        <v>38219</v>
      </c>
      <c r="D2964" s="2" t="s">
        <v>17263</v>
      </c>
      <c r="E2964" s="2" t="s">
        <v>7710</v>
      </c>
      <c r="F2964" s="2" t="s">
        <v>453</v>
      </c>
      <c r="G2964" s="2" t="s">
        <v>194</v>
      </c>
      <c r="H2964" s="4" t="s">
        <v>17264</v>
      </c>
      <c r="I2964" s="5" t="s">
        <v>17265</v>
      </c>
      <c r="J2964" s="2" t="s">
        <v>160</v>
      </c>
      <c r="K2964" s="2" t="s">
        <v>38</v>
      </c>
      <c r="L2964" s="2"/>
      <c r="M2964" s="8" t="s">
        <v>376</v>
      </c>
      <c r="N2964" s="2" t="s">
        <v>5817</v>
      </c>
      <c r="O2964" s="2" t="s">
        <v>243</v>
      </c>
      <c r="P2964" s="6">
        <v>5219</v>
      </c>
      <c r="Q2964" s="7" t="s">
        <v>52391</v>
      </c>
    </row>
    <row r="2965" spans="1:17" x14ac:dyDescent="0.2">
      <c r="A2965" s="2" t="s">
        <v>17266</v>
      </c>
      <c r="B2965" s="2" t="s">
        <v>17267</v>
      </c>
      <c r="C2965" s="3">
        <v>31397</v>
      </c>
      <c r="D2965" s="2" t="s">
        <v>17268</v>
      </c>
      <c r="E2965" s="2" t="s">
        <v>2087</v>
      </c>
      <c r="F2965" s="2" t="s">
        <v>274</v>
      </c>
      <c r="G2965" s="2" t="s">
        <v>35</v>
      </c>
      <c r="H2965" s="4" t="s">
        <v>17269</v>
      </c>
      <c r="I2965" s="5" t="s">
        <v>17270</v>
      </c>
      <c r="J2965" s="2" t="s">
        <v>25</v>
      </c>
      <c r="K2965" s="2" t="s">
        <v>73</v>
      </c>
      <c r="L2965" s="2"/>
      <c r="M2965" s="8" t="s">
        <v>85</v>
      </c>
      <c r="N2965" s="2" t="s">
        <v>1774</v>
      </c>
      <c r="O2965" s="2" t="s">
        <v>198</v>
      </c>
      <c r="P2965" s="6">
        <v>6788</v>
      </c>
      <c r="Q2965" s="7" t="s">
        <v>52391</v>
      </c>
    </row>
    <row r="2966" spans="1:17" x14ac:dyDescent="0.2">
      <c r="A2966" s="2" t="s">
        <v>17271</v>
      </c>
      <c r="B2966" s="2" t="s">
        <v>17272</v>
      </c>
      <c r="C2966" s="3">
        <v>23679</v>
      </c>
      <c r="D2966" s="2" t="s">
        <v>17273</v>
      </c>
      <c r="E2966" s="2" t="s">
        <v>3996</v>
      </c>
      <c r="F2966" s="2" t="s">
        <v>2726</v>
      </c>
      <c r="G2966" s="2" t="s">
        <v>275</v>
      </c>
      <c r="H2966" s="4" t="s">
        <v>17274</v>
      </c>
      <c r="I2966" s="5" t="s">
        <v>17275</v>
      </c>
      <c r="J2966" s="2" t="s">
        <v>25</v>
      </c>
      <c r="K2966" s="2" t="s">
        <v>26</v>
      </c>
      <c r="L2966" s="2"/>
      <c r="M2966" s="8" t="s">
        <v>207</v>
      </c>
      <c r="N2966" s="2" t="s">
        <v>6278</v>
      </c>
      <c r="O2966" s="2" t="s">
        <v>54</v>
      </c>
      <c r="P2966" s="6">
        <v>1964</v>
      </c>
      <c r="Q2966" s="7" t="s">
        <v>52391</v>
      </c>
    </row>
    <row r="2967" spans="1:17" x14ac:dyDescent="0.2">
      <c r="A2967" s="2" t="s">
        <v>22074</v>
      </c>
      <c r="B2967" s="2" t="s">
        <v>22075</v>
      </c>
      <c r="C2967" s="3">
        <v>19929</v>
      </c>
      <c r="D2967" s="2" t="s">
        <v>22076</v>
      </c>
      <c r="E2967" s="2" t="s">
        <v>5509</v>
      </c>
      <c r="F2967" s="2" t="s">
        <v>3689</v>
      </c>
      <c r="G2967" s="2" t="s">
        <v>132</v>
      </c>
      <c r="H2967" s="4" t="s">
        <v>22077</v>
      </c>
      <c r="I2967" s="5" t="s">
        <v>22078</v>
      </c>
      <c r="J2967" s="2" t="s">
        <v>160</v>
      </c>
      <c r="K2967" s="2" t="s">
        <v>73</v>
      </c>
      <c r="L2967" s="2"/>
      <c r="M2967" s="8" t="s">
        <v>376</v>
      </c>
      <c r="N2967" s="2" t="s">
        <v>1315</v>
      </c>
      <c r="O2967" s="2" t="s">
        <v>312</v>
      </c>
      <c r="P2967" s="6">
        <v>2536</v>
      </c>
      <c r="Q2967" s="7" t="s">
        <v>22079</v>
      </c>
    </row>
    <row r="2968" spans="1:17" x14ac:dyDescent="0.2">
      <c r="A2968" s="2" t="s">
        <v>17282</v>
      </c>
      <c r="B2968" s="2" t="s">
        <v>17283</v>
      </c>
      <c r="C2968" s="3">
        <v>38210</v>
      </c>
      <c r="D2968" s="2" t="s">
        <v>17284</v>
      </c>
      <c r="E2968" s="2" t="s">
        <v>1204</v>
      </c>
      <c r="F2968" s="2" t="s">
        <v>639</v>
      </c>
      <c r="G2968" s="2" t="s">
        <v>214</v>
      </c>
      <c r="H2968" s="4" t="s">
        <v>17285</v>
      </c>
      <c r="I2968" s="5" t="s">
        <v>17286</v>
      </c>
      <c r="J2968" s="2" t="s">
        <v>25</v>
      </c>
      <c r="K2968" s="2" t="s">
        <v>73</v>
      </c>
      <c r="L2968" s="2"/>
      <c r="M2968" s="8" t="s">
        <v>74</v>
      </c>
      <c r="N2968" s="2" t="s">
        <v>953</v>
      </c>
      <c r="O2968" s="2" t="s">
        <v>87</v>
      </c>
      <c r="P2968" s="6">
        <v>7578</v>
      </c>
      <c r="Q2968" s="7" t="s">
        <v>52391</v>
      </c>
    </row>
    <row r="2969" spans="1:17" x14ac:dyDescent="0.2">
      <c r="A2969" s="2" t="s">
        <v>17287</v>
      </c>
      <c r="B2969" s="2" t="s">
        <v>17288</v>
      </c>
      <c r="C2969" s="3">
        <v>26155</v>
      </c>
      <c r="D2969" s="2" t="s">
        <v>17289</v>
      </c>
      <c r="E2969" s="2" t="s">
        <v>1089</v>
      </c>
      <c r="F2969" s="2" t="s">
        <v>17290</v>
      </c>
      <c r="G2969" s="2" t="s">
        <v>478</v>
      </c>
      <c r="H2969" s="4" t="s">
        <v>17291</v>
      </c>
      <c r="I2969" s="5" t="s">
        <v>17292</v>
      </c>
      <c r="J2969" s="2" t="s">
        <v>63</v>
      </c>
      <c r="K2969" s="2" t="s">
        <v>38</v>
      </c>
      <c r="L2969" s="2"/>
      <c r="M2969" s="8" t="s">
        <v>376</v>
      </c>
      <c r="N2969" s="2" t="s">
        <v>3377</v>
      </c>
      <c r="O2969" s="2" t="s">
        <v>107</v>
      </c>
      <c r="P2969" s="6">
        <v>3487</v>
      </c>
      <c r="Q2969" s="7" t="s">
        <v>52391</v>
      </c>
    </row>
    <row r="2970" spans="1:17" x14ac:dyDescent="0.2">
      <c r="A2970" s="2" t="s">
        <v>17293</v>
      </c>
      <c r="B2970" s="2" t="s">
        <v>17294</v>
      </c>
      <c r="C2970" s="3">
        <v>25177</v>
      </c>
      <c r="D2970" s="2" t="s">
        <v>17295</v>
      </c>
      <c r="E2970" s="2" t="s">
        <v>4482</v>
      </c>
      <c r="F2970" s="2" t="s">
        <v>17296</v>
      </c>
      <c r="G2970" s="2" t="s">
        <v>413</v>
      </c>
      <c r="H2970" s="4" t="s">
        <v>17297</v>
      </c>
      <c r="I2970" s="5" t="s">
        <v>17298</v>
      </c>
      <c r="J2970" s="2" t="s">
        <v>51</v>
      </c>
      <c r="K2970" s="2" t="s">
        <v>73</v>
      </c>
      <c r="L2970" s="2"/>
      <c r="M2970" s="8" t="s">
        <v>207</v>
      </c>
      <c r="N2970" s="2" t="s">
        <v>1169</v>
      </c>
      <c r="O2970" s="2" t="s">
        <v>41</v>
      </c>
      <c r="P2970" s="6">
        <v>6455</v>
      </c>
      <c r="Q2970" s="7" t="s">
        <v>52391</v>
      </c>
    </row>
    <row r="2971" spans="1:17" x14ac:dyDescent="0.2">
      <c r="A2971" s="2" t="s">
        <v>17299</v>
      </c>
      <c r="B2971" s="2" t="s">
        <v>17300</v>
      </c>
      <c r="C2971" s="3">
        <v>30673</v>
      </c>
      <c r="D2971" s="2" t="s">
        <v>17301</v>
      </c>
      <c r="E2971" s="2" t="s">
        <v>813</v>
      </c>
      <c r="F2971" s="2" t="s">
        <v>17302</v>
      </c>
      <c r="G2971" s="2" t="s">
        <v>204</v>
      </c>
      <c r="H2971" s="4" t="s">
        <v>17303</v>
      </c>
      <c r="I2971" s="5" t="s">
        <v>17304</v>
      </c>
      <c r="J2971" s="2" t="s">
        <v>25</v>
      </c>
      <c r="K2971" s="2" t="s">
        <v>26</v>
      </c>
      <c r="L2971" s="2"/>
      <c r="M2971" s="8" t="s">
        <v>143</v>
      </c>
      <c r="N2971" s="2" t="s">
        <v>543</v>
      </c>
      <c r="O2971" s="2" t="s">
        <v>41</v>
      </c>
      <c r="P2971" s="6">
        <v>5962</v>
      </c>
      <c r="Q2971" s="7" t="s">
        <v>52391</v>
      </c>
    </row>
    <row r="2972" spans="1:17" x14ac:dyDescent="0.2">
      <c r="A2972" s="2" t="s">
        <v>17305</v>
      </c>
      <c r="B2972" s="2" t="s">
        <v>5496</v>
      </c>
      <c r="C2972" s="3">
        <v>23644</v>
      </c>
      <c r="D2972" s="2" t="s">
        <v>17306</v>
      </c>
      <c r="E2972" s="2" t="s">
        <v>934</v>
      </c>
      <c r="F2972" s="2" t="s">
        <v>17307</v>
      </c>
      <c r="G2972" s="2" t="s">
        <v>132</v>
      </c>
      <c r="H2972" s="4" t="s">
        <v>17308</v>
      </c>
      <c r="I2972" s="5" t="s">
        <v>17309</v>
      </c>
      <c r="J2972" s="2" t="s">
        <v>160</v>
      </c>
      <c r="K2972" s="2" t="s">
        <v>26</v>
      </c>
      <c r="L2972" s="2"/>
      <c r="M2972" s="8" t="s">
        <v>52</v>
      </c>
      <c r="N2972" s="2" t="s">
        <v>2317</v>
      </c>
      <c r="O2972" s="2" t="s">
        <v>107</v>
      </c>
      <c r="P2972" s="6">
        <v>6645</v>
      </c>
      <c r="Q2972" s="7" t="s">
        <v>52391</v>
      </c>
    </row>
    <row r="2973" spans="1:17" x14ac:dyDescent="0.2">
      <c r="A2973" s="2" t="s">
        <v>17310</v>
      </c>
      <c r="B2973" s="2" t="s">
        <v>17311</v>
      </c>
      <c r="C2973" s="3">
        <v>17798</v>
      </c>
      <c r="D2973" s="2" t="s">
        <v>17312</v>
      </c>
      <c r="E2973" s="2" t="s">
        <v>1744</v>
      </c>
      <c r="F2973" s="2" t="s">
        <v>469</v>
      </c>
      <c r="G2973" s="2" t="s">
        <v>194</v>
      </c>
      <c r="H2973" s="4" t="s">
        <v>17313</v>
      </c>
      <c r="I2973" s="5" t="s">
        <v>17314</v>
      </c>
      <c r="J2973" s="2" t="s">
        <v>25</v>
      </c>
      <c r="K2973" s="2" t="s">
        <v>38</v>
      </c>
      <c r="L2973" s="2"/>
      <c r="M2973" s="8" t="s">
        <v>116</v>
      </c>
      <c r="N2973" s="2" t="s">
        <v>86</v>
      </c>
      <c r="O2973" s="2" t="s">
        <v>41</v>
      </c>
      <c r="P2973" s="6">
        <v>4390</v>
      </c>
      <c r="Q2973" s="7" t="s">
        <v>52391</v>
      </c>
    </row>
    <row r="2974" spans="1:17" x14ac:dyDescent="0.2">
      <c r="A2974" s="2" t="s">
        <v>17315</v>
      </c>
      <c r="B2974" s="2" t="s">
        <v>17316</v>
      </c>
      <c r="C2974" s="3">
        <v>26573</v>
      </c>
      <c r="D2974" s="2" t="s">
        <v>17317</v>
      </c>
      <c r="E2974" s="2" t="s">
        <v>1448</v>
      </c>
      <c r="F2974" s="2" t="s">
        <v>1219</v>
      </c>
      <c r="G2974" s="2" t="s">
        <v>194</v>
      </c>
      <c r="H2974" s="4" t="s">
        <v>17318</v>
      </c>
      <c r="I2974" s="5" t="s">
        <v>17319</v>
      </c>
      <c r="J2974" s="2" t="s">
        <v>160</v>
      </c>
      <c r="K2974" s="2" t="s">
        <v>73</v>
      </c>
      <c r="L2974" s="2"/>
      <c r="M2974" s="8" t="s">
        <v>207</v>
      </c>
      <c r="N2974" s="2" t="s">
        <v>3597</v>
      </c>
      <c r="O2974" s="2" t="s">
        <v>107</v>
      </c>
      <c r="P2974" s="6">
        <v>9389</v>
      </c>
      <c r="Q2974" s="7" t="s">
        <v>52391</v>
      </c>
    </row>
    <row r="2975" spans="1:17" x14ac:dyDescent="0.2">
      <c r="A2975" s="2" t="s">
        <v>17320</v>
      </c>
      <c r="B2975" s="2" t="s">
        <v>17321</v>
      </c>
      <c r="C2975" s="3">
        <v>20145</v>
      </c>
      <c r="D2975" s="2" t="s">
        <v>17322</v>
      </c>
      <c r="E2975" s="2" t="s">
        <v>1096</v>
      </c>
      <c r="F2975" s="2" t="s">
        <v>7043</v>
      </c>
      <c r="G2975" s="2" t="s">
        <v>70</v>
      </c>
      <c r="H2975" s="4" t="s">
        <v>17323</v>
      </c>
      <c r="I2975" s="5" t="s">
        <v>17324</v>
      </c>
      <c r="J2975" s="2" t="s">
        <v>63</v>
      </c>
      <c r="K2975" s="2" t="s">
        <v>73</v>
      </c>
      <c r="L2975" s="2"/>
      <c r="M2975" s="8" t="s">
        <v>85</v>
      </c>
      <c r="N2975" s="2" t="s">
        <v>7821</v>
      </c>
      <c r="O2975" s="2" t="s">
        <v>87</v>
      </c>
      <c r="P2975" s="6">
        <v>2455</v>
      </c>
      <c r="Q2975" s="7" t="s">
        <v>52391</v>
      </c>
    </row>
    <row r="2976" spans="1:17" x14ac:dyDescent="0.2">
      <c r="A2976" s="2" t="s">
        <v>17325</v>
      </c>
      <c r="B2976" s="2" t="s">
        <v>17326</v>
      </c>
      <c r="C2976" s="3">
        <v>33087</v>
      </c>
      <c r="D2976" s="2" t="s">
        <v>17327</v>
      </c>
      <c r="E2976" s="2" t="s">
        <v>2438</v>
      </c>
      <c r="F2976" s="2" t="s">
        <v>17328</v>
      </c>
      <c r="G2976" s="2" t="s">
        <v>194</v>
      </c>
      <c r="H2976" s="4" t="s">
        <v>17329</v>
      </c>
      <c r="I2976" s="5" t="s">
        <v>1653</v>
      </c>
      <c r="J2976" s="2" t="s">
        <v>51</v>
      </c>
      <c r="K2976" s="2" t="s">
        <v>38</v>
      </c>
      <c r="L2976" s="2"/>
      <c r="M2976" s="8" t="s">
        <v>85</v>
      </c>
      <c r="N2976" s="2" t="s">
        <v>4560</v>
      </c>
      <c r="O2976" s="2" t="s">
        <v>87</v>
      </c>
      <c r="P2976" s="6">
        <v>3975</v>
      </c>
      <c r="Q2976" s="7" t="s">
        <v>52391</v>
      </c>
    </row>
    <row r="2977" spans="1:17" x14ac:dyDescent="0.2">
      <c r="A2977" s="2" t="s">
        <v>17330</v>
      </c>
      <c r="B2977" s="2" t="s">
        <v>11357</v>
      </c>
      <c r="C2977" s="3">
        <v>29354</v>
      </c>
      <c r="D2977" s="2" t="s">
        <v>17331</v>
      </c>
      <c r="E2977" s="2" t="s">
        <v>1554</v>
      </c>
      <c r="F2977" s="2" t="s">
        <v>17332</v>
      </c>
      <c r="G2977" s="2" t="s">
        <v>184</v>
      </c>
      <c r="H2977" s="4" t="s">
        <v>17333</v>
      </c>
      <c r="I2977" s="5" t="s">
        <v>17334</v>
      </c>
      <c r="J2977" s="2" t="s">
        <v>160</v>
      </c>
      <c r="K2977" s="2" t="s">
        <v>38</v>
      </c>
      <c r="L2977" s="2"/>
      <c r="M2977" s="8" t="s">
        <v>74</v>
      </c>
      <c r="N2977" s="2" t="s">
        <v>4478</v>
      </c>
      <c r="O2977" s="2" t="s">
        <v>107</v>
      </c>
      <c r="P2977" s="6">
        <v>5367</v>
      </c>
      <c r="Q2977" s="7" t="s">
        <v>52391</v>
      </c>
    </row>
    <row r="2978" spans="1:17" x14ac:dyDescent="0.2">
      <c r="A2978" s="2" t="s">
        <v>17335</v>
      </c>
      <c r="B2978" s="2" t="s">
        <v>17336</v>
      </c>
      <c r="C2978" s="3">
        <v>21642</v>
      </c>
      <c r="D2978" s="2" t="s">
        <v>17337</v>
      </c>
      <c r="E2978" s="2" t="s">
        <v>662</v>
      </c>
      <c r="F2978" s="2" t="s">
        <v>248</v>
      </c>
      <c r="G2978" s="2" t="s">
        <v>687</v>
      </c>
      <c r="H2978" s="4" t="s">
        <v>17338</v>
      </c>
      <c r="I2978" s="5" t="s">
        <v>17339</v>
      </c>
      <c r="J2978" s="2" t="s">
        <v>84</v>
      </c>
      <c r="K2978" s="2" t="s">
        <v>73</v>
      </c>
      <c r="L2978" s="2"/>
      <c r="M2978" s="8" t="s">
        <v>376</v>
      </c>
      <c r="N2978" s="2" t="s">
        <v>6064</v>
      </c>
      <c r="O2978" s="2" t="s">
        <v>296</v>
      </c>
      <c r="P2978" s="6">
        <v>6054</v>
      </c>
      <c r="Q2978" s="7" t="s">
        <v>52391</v>
      </c>
    </row>
    <row r="2979" spans="1:17" x14ac:dyDescent="0.2">
      <c r="A2979" s="2" t="s">
        <v>17340</v>
      </c>
      <c r="B2979" s="2" t="s">
        <v>17341</v>
      </c>
      <c r="C2979" s="3">
        <v>33130</v>
      </c>
      <c r="D2979" s="2" t="s">
        <v>17342</v>
      </c>
      <c r="E2979" s="2" t="s">
        <v>9998</v>
      </c>
      <c r="F2979" s="2" t="s">
        <v>420</v>
      </c>
      <c r="G2979" s="2" t="s">
        <v>292</v>
      </c>
      <c r="H2979" s="4" t="s">
        <v>17343</v>
      </c>
      <c r="I2979" s="5" t="s">
        <v>17344</v>
      </c>
      <c r="J2979" s="2" t="s">
        <v>25</v>
      </c>
      <c r="K2979" s="2" t="s">
        <v>26</v>
      </c>
      <c r="L2979" s="2"/>
      <c r="M2979" s="8" t="s">
        <v>27</v>
      </c>
      <c r="N2979" s="2" t="s">
        <v>1465</v>
      </c>
      <c r="O2979" s="2" t="s">
        <v>296</v>
      </c>
      <c r="P2979" s="6">
        <v>7337</v>
      </c>
      <c r="Q2979" s="7" t="s">
        <v>52391</v>
      </c>
    </row>
    <row r="2980" spans="1:17" x14ac:dyDescent="0.2">
      <c r="A2980" s="2" t="s">
        <v>17345</v>
      </c>
      <c r="B2980" s="2" t="s">
        <v>17346</v>
      </c>
      <c r="C2980" s="3">
        <v>33288</v>
      </c>
      <c r="D2980" s="2" t="s">
        <v>17347</v>
      </c>
      <c r="E2980" s="2" t="s">
        <v>9998</v>
      </c>
      <c r="F2980" s="2" t="s">
        <v>2665</v>
      </c>
      <c r="G2980" s="2" t="s">
        <v>175</v>
      </c>
      <c r="H2980" s="4" t="s">
        <v>17348</v>
      </c>
      <c r="I2980" s="5" t="s">
        <v>17349</v>
      </c>
      <c r="J2980" s="2" t="s">
        <v>51</v>
      </c>
      <c r="K2980" s="2" t="s">
        <v>73</v>
      </c>
      <c r="L2980" s="2"/>
      <c r="M2980" s="8" t="s">
        <v>39</v>
      </c>
      <c r="N2980" s="2" t="s">
        <v>3438</v>
      </c>
      <c r="O2980" s="2" t="s">
        <v>87</v>
      </c>
      <c r="P2980" s="6">
        <v>5526</v>
      </c>
      <c r="Q2980" s="7" t="s">
        <v>52391</v>
      </c>
    </row>
    <row r="2981" spans="1:17" x14ac:dyDescent="0.2">
      <c r="A2981" s="2" t="s">
        <v>17350</v>
      </c>
      <c r="B2981" s="2" t="s">
        <v>17351</v>
      </c>
      <c r="C2981" s="3">
        <v>34594</v>
      </c>
      <c r="D2981" s="2" t="s">
        <v>17352</v>
      </c>
      <c r="E2981" s="2" t="s">
        <v>4084</v>
      </c>
      <c r="F2981" s="2" t="s">
        <v>17353</v>
      </c>
      <c r="G2981" s="2" t="s">
        <v>687</v>
      </c>
      <c r="H2981" s="4" t="s">
        <v>17354</v>
      </c>
      <c r="I2981" s="5" t="s">
        <v>17355</v>
      </c>
      <c r="J2981" s="2" t="s">
        <v>160</v>
      </c>
      <c r="K2981" s="2" t="s">
        <v>73</v>
      </c>
      <c r="L2981" s="2"/>
      <c r="M2981" s="8" t="s">
        <v>85</v>
      </c>
      <c r="N2981" s="2" t="s">
        <v>7382</v>
      </c>
      <c r="O2981" s="2" t="s">
        <v>188</v>
      </c>
      <c r="P2981" s="6">
        <v>1733</v>
      </c>
      <c r="Q2981" s="7" t="s">
        <v>52391</v>
      </c>
    </row>
    <row r="2982" spans="1:17" x14ac:dyDescent="0.2">
      <c r="A2982" s="2" t="s">
        <v>17356</v>
      </c>
      <c r="B2982" s="2" t="s">
        <v>17357</v>
      </c>
      <c r="C2982" s="3">
        <v>34985</v>
      </c>
      <c r="D2982" s="2" t="s">
        <v>17358</v>
      </c>
      <c r="E2982" s="2" t="s">
        <v>460</v>
      </c>
      <c r="F2982" s="2" t="s">
        <v>2171</v>
      </c>
      <c r="G2982" s="2" t="s">
        <v>275</v>
      </c>
      <c r="H2982" s="4" t="s">
        <v>17359</v>
      </c>
      <c r="I2982" s="5" t="s">
        <v>17360</v>
      </c>
      <c r="J2982" s="2" t="s">
        <v>25</v>
      </c>
      <c r="K2982" s="2" t="s">
        <v>38</v>
      </c>
      <c r="L2982" s="2"/>
      <c r="M2982" s="8" t="s">
        <v>105</v>
      </c>
      <c r="N2982" s="2" t="s">
        <v>2360</v>
      </c>
      <c r="O2982" s="2" t="s">
        <v>296</v>
      </c>
      <c r="P2982" s="6">
        <v>4185</v>
      </c>
      <c r="Q2982" s="7" t="s">
        <v>52391</v>
      </c>
    </row>
    <row r="2983" spans="1:17" x14ac:dyDescent="0.2">
      <c r="A2983" s="2" t="s">
        <v>17361</v>
      </c>
      <c r="B2983" s="2" t="s">
        <v>17362</v>
      </c>
      <c r="C2983" s="3">
        <v>16723</v>
      </c>
      <c r="D2983" s="2" t="s">
        <v>17363</v>
      </c>
      <c r="E2983" s="2" t="s">
        <v>1914</v>
      </c>
      <c r="F2983" s="2" t="s">
        <v>1062</v>
      </c>
      <c r="G2983" s="2" t="s">
        <v>35</v>
      </c>
      <c r="H2983" s="4" t="s">
        <v>17364</v>
      </c>
      <c r="I2983" s="5" t="s">
        <v>17365</v>
      </c>
      <c r="J2983" s="2" t="s">
        <v>63</v>
      </c>
      <c r="K2983" s="2" t="s">
        <v>38</v>
      </c>
      <c r="L2983" s="2"/>
      <c r="M2983" s="8" t="s">
        <v>74</v>
      </c>
      <c r="N2983" s="2" t="s">
        <v>1396</v>
      </c>
      <c r="O2983" s="2" t="s">
        <v>41</v>
      </c>
      <c r="P2983" s="6">
        <v>3284</v>
      </c>
      <c r="Q2983" s="7" t="s">
        <v>52391</v>
      </c>
    </row>
    <row r="2984" spans="1:17" x14ac:dyDescent="0.2">
      <c r="A2984" s="2" t="s">
        <v>17366</v>
      </c>
      <c r="B2984" s="2" t="s">
        <v>17367</v>
      </c>
      <c r="C2984" s="3">
        <v>21749</v>
      </c>
      <c r="D2984" s="2" t="s">
        <v>17368</v>
      </c>
      <c r="E2984" s="2" t="s">
        <v>2376</v>
      </c>
      <c r="F2984" s="2" t="s">
        <v>17369</v>
      </c>
      <c r="G2984" s="2" t="s">
        <v>341</v>
      </c>
      <c r="H2984" s="4" t="s">
        <v>17370</v>
      </c>
      <c r="I2984" s="5" t="s">
        <v>17371</v>
      </c>
      <c r="J2984" s="2" t="s">
        <v>160</v>
      </c>
      <c r="K2984" s="2" t="s">
        <v>38</v>
      </c>
      <c r="L2984" s="2"/>
      <c r="M2984" s="8" t="s">
        <v>105</v>
      </c>
      <c r="N2984" s="2" t="s">
        <v>9406</v>
      </c>
      <c r="O2984" s="2" t="s">
        <v>188</v>
      </c>
      <c r="P2984" s="6">
        <v>2859</v>
      </c>
      <c r="Q2984" s="7" t="s">
        <v>52391</v>
      </c>
    </row>
    <row r="2985" spans="1:17" x14ac:dyDescent="0.2">
      <c r="A2985" s="2" t="s">
        <v>17372</v>
      </c>
      <c r="B2985" s="2" t="s">
        <v>17373</v>
      </c>
      <c r="C2985" s="3">
        <v>17396</v>
      </c>
      <c r="D2985" s="2" t="s">
        <v>17374</v>
      </c>
      <c r="E2985" s="2" t="s">
        <v>1274</v>
      </c>
      <c r="F2985" s="2" t="s">
        <v>17375</v>
      </c>
      <c r="G2985" s="2" t="s">
        <v>413</v>
      </c>
      <c r="H2985" s="4" t="s">
        <v>17376</v>
      </c>
      <c r="I2985" s="5" t="s">
        <v>17377</v>
      </c>
      <c r="J2985" s="2" t="s">
        <v>25</v>
      </c>
      <c r="K2985" s="2" t="s">
        <v>73</v>
      </c>
      <c r="L2985" s="2"/>
      <c r="M2985" s="8" t="s">
        <v>74</v>
      </c>
      <c r="N2985" s="2" t="s">
        <v>6747</v>
      </c>
      <c r="O2985" s="2" t="s">
        <v>87</v>
      </c>
      <c r="P2985" s="6">
        <v>3056</v>
      </c>
      <c r="Q2985" s="7" t="s">
        <v>52391</v>
      </c>
    </row>
    <row r="2986" spans="1:17" x14ac:dyDescent="0.2">
      <c r="A2986" s="2" t="s">
        <v>17378</v>
      </c>
      <c r="B2986" s="2" t="s">
        <v>17379</v>
      </c>
      <c r="C2986" s="3">
        <v>29918</v>
      </c>
      <c r="D2986" s="2" t="s">
        <v>17380</v>
      </c>
      <c r="E2986" s="2" t="s">
        <v>4644</v>
      </c>
      <c r="F2986" s="2" t="s">
        <v>17381</v>
      </c>
      <c r="G2986" s="2" t="s">
        <v>687</v>
      </c>
      <c r="H2986" s="4" t="s">
        <v>17382</v>
      </c>
      <c r="I2986" s="5" t="s">
        <v>17383</v>
      </c>
      <c r="J2986" s="2" t="s">
        <v>51</v>
      </c>
      <c r="K2986" s="2" t="s">
        <v>38</v>
      </c>
      <c r="L2986" s="2"/>
      <c r="M2986" s="8" t="s">
        <v>116</v>
      </c>
      <c r="N2986" s="2" t="s">
        <v>4542</v>
      </c>
      <c r="O2986" s="2" t="s">
        <v>41</v>
      </c>
      <c r="P2986" s="6">
        <v>5973</v>
      </c>
      <c r="Q2986" s="7" t="s">
        <v>52391</v>
      </c>
    </row>
    <row r="2987" spans="1:17" x14ac:dyDescent="0.2">
      <c r="A2987" s="2" t="s">
        <v>17384</v>
      </c>
      <c r="B2987" s="2" t="s">
        <v>17385</v>
      </c>
      <c r="C2987" s="3">
        <v>36560</v>
      </c>
      <c r="D2987" s="2" t="s">
        <v>17386</v>
      </c>
      <c r="E2987" s="2" t="s">
        <v>5509</v>
      </c>
      <c r="F2987" s="2" t="s">
        <v>404</v>
      </c>
      <c r="G2987" s="2" t="s">
        <v>123</v>
      </c>
      <c r="H2987" s="4" t="s">
        <v>17387</v>
      </c>
      <c r="I2987" s="5" t="s">
        <v>17388</v>
      </c>
      <c r="J2987" s="2" t="s">
        <v>84</v>
      </c>
      <c r="K2987" s="2" t="s">
        <v>73</v>
      </c>
      <c r="L2987" s="2"/>
      <c r="M2987" s="8" t="s">
        <v>207</v>
      </c>
      <c r="N2987" s="2" t="s">
        <v>5097</v>
      </c>
      <c r="O2987" s="2" t="s">
        <v>54</v>
      </c>
      <c r="P2987" s="6">
        <v>6670</v>
      </c>
      <c r="Q2987" s="7" t="s">
        <v>52391</v>
      </c>
    </row>
    <row r="2988" spans="1:17" x14ac:dyDescent="0.2">
      <c r="A2988" s="2" t="s">
        <v>17389</v>
      </c>
      <c r="B2988" s="2" t="s">
        <v>17390</v>
      </c>
      <c r="C2988" s="3">
        <v>32030</v>
      </c>
      <c r="D2988" s="2" t="s">
        <v>17391</v>
      </c>
      <c r="E2988" s="2" t="s">
        <v>2191</v>
      </c>
      <c r="F2988" s="2" t="s">
        <v>3223</v>
      </c>
      <c r="G2988" s="2" t="s">
        <v>60</v>
      </c>
      <c r="H2988" s="4" t="s">
        <v>17392</v>
      </c>
      <c r="I2988" s="5" t="s">
        <v>17393</v>
      </c>
      <c r="J2988" s="2" t="s">
        <v>25</v>
      </c>
      <c r="K2988" s="2" t="s">
        <v>26</v>
      </c>
      <c r="L2988" s="2"/>
      <c r="M2988" s="8" t="s">
        <v>207</v>
      </c>
      <c r="N2988" s="2" t="s">
        <v>17394</v>
      </c>
      <c r="O2988" s="2" t="s">
        <v>87</v>
      </c>
      <c r="P2988" s="6">
        <v>5630</v>
      </c>
      <c r="Q2988" s="7" t="s">
        <v>52391</v>
      </c>
    </row>
    <row r="2989" spans="1:17" x14ac:dyDescent="0.2">
      <c r="A2989" s="2" t="s">
        <v>17395</v>
      </c>
      <c r="B2989" s="2" t="s">
        <v>17396</v>
      </c>
      <c r="C2989" s="3">
        <v>22040</v>
      </c>
      <c r="D2989" s="2" t="s">
        <v>17397</v>
      </c>
      <c r="E2989" s="2" t="s">
        <v>1823</v>
      </c>
      <c r="F2989" s="2" t="s">
        <v>317</v>
      </c>
      <c r="G2989" s="2" t="s">
        <v>687</v>
      </c>
      <c r="H2989" s="4" t="s">
        <v>17398</v>
      </c>
      <c r="I2989" s="5" t="s">
        <v>17399</v>
      </c>
      <c r="J2989" s="2" t="s">
        <v>84</v>
      </c>
      <c r="K2989" s="2" t="s">
        <v>73</v>
      </c>
      <c r="L2989" s="2"/>
      <c r="M2989" s="8" t="s">
        <v>85</v>
      </c>
      <c r="N2989" s="2" t="s">
        <v>295</v>
      </c>
      <c r="O2989" s="2" t="s">
        <v>312</v>
      </c>
      <c r="P2989" s="6">
        <v>2166</v>
      </c>
      <c r="Q2989" s="7" t="s">
        <v>52391</v>
      </c>
    </row>
    <row r="2990" spans="1:17" x14ac:dyDescent="0.2">
      <c r="A2990" s="2" t="s">
        <v>17400</v>
      </c>
      <c r="B2990" s="2" t="s">
        <v>17401</v>
      </c>
      <c r="C2990" s="3">
        <v>24366</v>
      </c>
      <c r="D2990" s="2" t="s">
        <v>11703</v>
      </c>
      <c r="E2990" s="2" t="s">
        <v>3389</v>
      </c>
      <c r="F2990" s="2" t="s">
        <v>12907</v>
      </c>
      <c r="G2990" s="2" t="s">
        <v>113</v>
      </c>
      <c r="H2990" s="4" t="s">
        <v>17402</v>
      </c>
      <c r="I2990" s="5" t="s">
        <v>17403</v>
      </c>
      <c r="J2990" s="2" t="s">
        <v>160</v>
      </c>
      <c r="K2990" s="2" t="s">
        <v>73</v>
      </c>
      <c r="L2990" s="2"/>
      <c r="M2990" s="8" t="s">
        <v>105</v>
      </c>
      <c r="N2990" s="2" t="s">
        <v>5658</v>
      </c>
      <c r="O2990" s="2" t="s">
        <v>107</v>
      </c>
      <c r="P2990" s="6">
        <v>5633</v>
      </c>
      <c r="Q2990" s="7" t="s">
        <v>52391</v>
      </c>
    </row>
    <row r="2991" spans="1:17" x14ac:dyDescent="0.2">
      <c r="A2991" s="2" t="s">
        <v>17404</v>
      </c>
      <c r="B2991" s="2" t="s">
        <v>17405</v>
      </c>
      <c r="C2991" s="3">
        <v>31936</v>
      </c>
      <c r="D2991" s="2" t="s">
        <v>17406</v>
      </c>
      <c r="E2991" s="2" t="s">
        <v>1786</v>
      </c>
      <c r="F2991" s="2" t="s">
        <v>1219</v>
      </c>
      <c r="G2991" s="2" t="s">
        <v>102</v>
      </c>
      <c r="H2991" s="4" t="s">
        <v>17407</v>
      </c>
      <c r="I2991" s="5" t="s">
        <v>17408</v>
      </c>
      <c r="J2991" s="2" t="s">
        <v>51</v>
      </c>
      <c r="K2991" s="2" t="s">
        <v>73</v>
      </c>
      <c r="L2991" s="2"/>
      <c r="M2991" s="8" t="s">
        <v>105</v>
      </c>
      <c r="N2991" s="2" t="s">
        <v>423</v>
      </c>
      <c r="O2991" s="2" t="s">
        <v>29</v>
      </c>
      <c r="P2991" s="6">
        <v>3509</v>
      </c>
      <c r="Q2991" s="7" t="s">
        <v>52391</v>
      </c>
    </row>
    <row r="2992" spans="1:17" x14ac:dyDescent="0.2">
      <c r="A2992" s="2" t="s">
        <v>17409</v>
      </c>
      <c r="B2992" s="2" t="s">
        <v>17410</v>
      </c>
      <c r="C2992" s="3">
        <v>26569</v>
      </c>
      <c r="D2992" s="2" t="s">
        <v>17411</v>
      </c>
      <c r="E2992" s="2" t="s">
        <v>1786</v>
      </c>
      <c r="F2992" s="2" t="s">
        <v>17412</v>
      </c>
      <c r="G2992" s="2" t="s">
        <v>437</v>
      </c>
      <c r="H2992" s="4" t="s">
        <v>17413</v>
      </c>
      <c r="I2992" s="5" t="s">
        <v>17414</v>
      </c>
      <c r="J2992" s="2" t="s">
        <v>51</v>
      </c>
      <c r="K2992" s="2" t="s">
        <v>26</v>
      </c>
      <c r="L2992" s="2"/>
      <c r="M2992" s="8" t="s">
        <v>85</v>
      </c>
      <c r="N2992" s="2" t="s">
        <v>2447</v>
      </c>
      <c r="O2992" s="2" t="s">
        <v>41</v>
      </c>
      <c r="P2992" s="6">
        <v>7696</v>
      </c>
      <c r="Q2992" s="7" t="s">
        <v>52391</v>
      </c>
    </row>
    <row r="2993" spans="1:17" x14ac:dyDescent="0.2">
      <c r="A2993" s="2" t="s">
        <v>17415</v>
      </c>
      <c r="B2993" s="2" t="s">
        <v>17416</v>
      </c>
      <c r="C2993" s="3">
        <v>25376</v>
      </c>
      <c r="D2993" s="2" t="s">
        <v>17417</v>
      </c>
      <c r="E2993" s="2" t="s">
        <v>892</v>
      </c>
      <c r="F2993" s="2" t="s">
        <v>1631</v>
      </c>
      <c r="G2993" s="2" t="s">
        <v>81</v>
      </c>
      <c r="H2993" s="4" t="s">
        <v>17418</v>
      </c>
      <c r="I2993" s="5" t="s">
        <v>17419</v>
      </c>
      <c r="J2993" s="2" t="s">
        <v>160</v>
      </c>
      <c r="K2993" s="2" t="s">
        <v>73</v>
      </c>
      <c r="L2993" s="2"/>
      <c r="M2993" s="8" t="s">
        <v>105</v>
      </c>
      <c r="N2993" s="2" t="s">
        <v>12646</v>
      </c>
      <c r="O2993" s="2" t="s">
        <v>107</v>
      </c>
      <c r="P2993" s="6">
        <v>2342</v>
      </c>
      <c r="Q2993" s="7" t="s">
        <v>52391</v>
      </c>
    </row>
    <row r="2994" spans="1:17" x14ac:dyDescent="0.2">
      <c r="A2994" s="2" t="s">
        <v>17420</v>
      </c>
      <c r="B2994" s="2" t="s">
        <v>17421</v>
      </c>
      <c r="C2994" s="3">
        <v>36714</v>
      </c>
      <c r="D2994" s="2" t="s">
        <v>17422</v>
      </c>
      <c r="E2994" s="2" t="s">
        <v>1816</v>
      </c>
      <c r="F2994" s="2" t="s">
        <v>1519</v>
      </c>
      <c r="G2994" s="2" t="s">
        <v>132</v>
      </c>
      <c r="H2994" s="4" t="s">
        <v>17423</v>
      </c>
      <c r="I2994" s="5" t="s">
        <v>17424</v>
      </c>
      <c r="J2994" s="2" t="s">
        <v>160</v>
      </c>
      <c r="K2994" s="2" t="s">
        <v>38</v>
      </c>
      <c r="L2994" s="2"/>
      <c r="M2994" s="8" t="s">
        <v>74</v>
      </c>
      <c r="N2994" s="2" t="s">
        <v>520</v>
      </c>
      <c r="O2994" s="2" t="s">
        <v>188</v>
      </c>
      <c r="P2994" s="6">
        <v>3935</v>
      </c>
      <c r="Q2994" s="7" t="s">
        <v>52391</v>
      </c>
    </row>
    <row r="2995" spans="1:17" x14ac:dyDescent="0.2">
      <c r="A2995" s="2" t="s">
        <v>17425</v>
      </c>
      <c r="B2995" s="2" t="s">
        <v>17426</v>
      </c>
      <c r="C2995" s="3">
        <v>32924</v>
      </c>
      <c r="D2995" s="2" t="s">
        <v>17427</v>
      </c>
      <c r="E2995" s="2" t="s">
        <v>8119</v>
      </c>
      <c r="F2995" s="2" t="s">
        <v>17428</v>
      </c>
      <c r="G2995" s="2" t="s">
        <v>194</v>
      </c>
      <c r="H2995" s="4" t="s">
        <v>17429</v>
      </c>
      <c r="I2995" s="5" t="s">
        <v>17430</v>
      </c>
      <c r="J2995" s="2" t="s">
        <v>63</v>
      </c>
      <c r="K2995" s="2" t="s">
        <v>38</v>
      </c>
      <c r="L2995" s="2"/>
      <c r="M2995" s="8" t="s">
        <v>376</v>
      </c>
      <c r="N2995" s="2" t="s">
        <v>4099</v>
      </c>
      <c r="O2995" s="2" t="s">
        <v>312</v>
      </c>
      <c r="P2995" s="6">
        <v>6873</v>
      </c>
      <c r="Q2995" s="7" t="s">
        <v>52391</v>
      </c>
    </row>
    <row r="2996" spans="1:17" x14ac:dyDescent="0.2">
      <c r="A2996" s="2" t="s">
        <v>17431</v>
      </c>
      <c r="B2996" s="2" t="s">
        <v>17432</v>
      </c>
      <c r="C2996" s="3">
        <v>35112</v>
      </c>
      <c r="D2996" s="2" t="s">
        <v>17433</v>
      </c>
      <c r="E2996" s="2" t="s">
        <v>5462</v>
      </c>
      <c r="F2996" s="2" t="s">
        <v>1062</v>
      </c>
      <c r="G2996" s="2" t="s">
        <v>437</v>
      </c>
      <c r="H2996" s="4" t="s">
        <v>17434</v>
      </c>
      <c r="I2996" s="5" t="s">
        <v>17435</v>
      </c>
      <c r="J2996" s="2" t="s">
        <v>84</v>
      </c>
      <c r="K2996" s="2" t="s">
        <v>38</v>
      </c>
      <c r="L2996" s="2"/>
      <c r="M2996" s="8" t="s">
        <v>143</v>
      </c>
      <c r="N2996" s="2" t="s">
        <v>9635</v>
      </c>
      <c r="O2996" s="2" t="s">
        <v>198</v>
      </c>
      <c r="P2996" s="6">
        <v>6512</v>
      </c>
      <c r="Q2996" s="7" t="s">
        <v>52391</v>
      </c>
    </row>
    <row r="2997" spans="1:17" x14ac:dyDescent="0.2">
      <c r="A2997" s="2" t="s">
        <v>17436</v>
      </c>
      <c r="B2997" s="2" t="s">
        <v>17437</v>
      </c>
      <c r="C2997" s="3">
        <v>36395</v>
      </c>
      <c r="D2997" s="2" t="s">
        <v>17438</v>
      </c>
      <c r="E2997" s="2" t="s">
        <v>3976</v>
      </c>
      <c r="F2997" s="2" t="s">
        <v>17439</v>
      </c>
      <c r="G2997" s="2" t="s">
        <v>93</v>
      </c>
      <c r="H2997" s="4" t="s">
        <v>17440</v>
      </c>
      <c r="I2997" s="5" t="s">
        <v>17441</v>
      </c>
      <c r="J2997" s="2" t="s">
        <v>84</v>
      </c>
      <c r="K2997" s="2" t="s">
        <v>73</v>
      </c>
      <c r="L2997" s="2"/>
      <c r="M2997" s="8" t="s">
        <v>85</v>
      </c>
      <c r="N2997" s="2" t="s">
        <v>10425</v>
      </c>
      <c r="O2997" s="2" t="s">
        <v>29</v>
      </c>
      <c r="P2997" s="6">
        <v>5772</v>
      </c>
      <c r="Q2997" s="7" t="s">
        <v>52391</v>
      </c>
    </row>
    <row r="2998" spans="1:17" x14ac:dyDescent="0.2">
      <c r="A2998" s="2" t="s">
        <v>17442</v>
      </c>
      <c r="B2998" s="2" t="s">
        <v>18</v>
      </c>
      <c r="C2998" s="3">
        <v>24877</v>
      </c>
      <c r="D2998" s="2" t="s">
        <v>17443</v>
      </c>
      <c r="E2998" s="2" t="s">
        <v>1110</v>
      </c>
      <c r="F2998" s="2" t="s">
        <v>3443</v>
      </c>
      <c r="G2998" s="2" t="s">
        <v>275</v>
      </c>
      <c r="H2998" s="4" t="s">
        <v>17444</v>
      </c>
      <c r="I2998" s="5" t="s">
        <v>17445</v>
      </c>
      <c r="J2998" s="2" t="s">
        <v>160</v>
      </c>
      <c r="K2998" s="2" t="s">
        <v>73</v>
      </c>
      <c r="L2998" s="2"/>
      <c r="M2998" s="8" t="s">
        <v>143</v>
      </c>
      <c r="N2998" s="2" t="s">
        <v>9153</v>
      </c>
      <c r="O2998" s="2" t="s">
        <v>188</v>
      </c>
      <c r="P2998" s="6">
        <v>2683</v>
      </c>
      <c r="Q2998" s="7" t="s">
        <v>52391</v>
      </c>
    </row>
    <row r="2999" spans="1:17" x14ac:dyDescent="0.2">
      <c r="A2999" s="2" t="s">
        <v>17446</v>
      </c>
      <c r="B2999" s="2" t="s">
        <v>17447</v>
      </c>
      <c r="C2999" s="3">
        <v>18478</v>
      </c>
      <c r="D2999" s="2" t="s">
        <v>17448</v>
      </c>
      <c r="E2999" s="2" t="s">
        <v>1031</v>
      </c>
      <c r="F2999" s="2" t="s">
        <v>17449</v>
      </c>
      <c r="G2999" s="2" t="s">
        <v>184</v>
      </c>
      <c r="H2999" s="4" t="s">
        <v>17450</v>
      </c>
      <c r="I2999" s="5" t="s">
        <v>6543</v>
      </c>
      <c r="J2999" s="2" t="s">
        <v>160</v>
      </c>
      <c r="K2999" s="2" t="s">
        <v>38</v>
      </c>
      <c r="L2999" s="2"/>
      <c r="M2999" s="8" t="s">
        <v>52</v>
      </c>
      <c r="N2999" s="2" t="s">
        <v>5803</v>
      </c>
      <c r="O2999" s="2" t="s">
        <v>87</v>
      </c>
      <c r="P2999" s="6">
        <v>8578</v>
      </c>
      <c r="Q2999" s="7" t="s">
        <v>52391</v>
      </c>
    </row>
    <row r="3000" spans="1:17" x14ac:dyDescent="0.2">
      <c r="A3000" s="2" t="s">
        <v>17451</v>
      </c>
      <c r="B3000" s="2" t="s">
        <v>17452</v>
      </c>
      <c r="C3000" s="3">
        <v>19570</v>
      </c>
      <c r="D3000" s="2" t="s">
        <v>17453</v>
      </c>
      <c r="E3000" s="2" t="s">
        <v>4026</v>
      </c>
      <c r="F3000" s="2" t="s">
        <v>3940</v>
      </c>
      <c r="G3000" s="2" t="s">
        <v>341</v>
      </c>
      <c r="H3000" s="4" t="s">
        <v>17454</v>
      </c>
      <c r="I3000" s="5" t="s">
        <v>17455</v>
      </c>
      <c r="J3000" s="2" t="s">
        <v>160</v>
      </c>
      <c r="K3000" s="2" t="s">
        <v>26</v>
      </c>
      <c r="L3000" s="2"/>
      <c r="M3000" s="8" t="s">
        <v>207</v>
      </c>
      <c r="N3000" s="2" t="s">
        <v>320</v>
      </c>
      <c r="O3000" s="2" t="s">
        <v>188</v>
      </c>
      <c r="P3000" s="6">
        <v>3426</v>
      </c>
      <c r="Q3000" s="7" t="s">
        <v>52391</v>
      </c>
    </row>
    <row r="3001" spans="1:17" x14ac:dyDescent="0.2">
      <c r="A3001" s="2" t="s">
        <v>17456</v>
      </c>
      <c r="B3001" s="2" t="s">
        <v>17457</v>
      </c>
      <c r="C3001" s="3">
        <v>37964</v>
      </c>
      <c r="D3001" s="2" t="s">
        <v>17458</v>
      </c>
      <c r="E3001" s="2" t="s">
        <v>1601</v>
      </c>
      <c r="F3001" s="2" t="s">
        <v>2013</v>
      </c>
      <c r="G3001" s="2" t="s">
        <v>679</v>
      </c>
      <c r="H3001" s="4" t="s">
        <v>17459</v>
      </c>
      <c r="I3001" s="5" t="s">
        <v>17460</v>
      </c>
      <c r="J3001" s="2" t="s">
        <v>160</v>
      </c>
      <c r="K3001" s="2" t="s">
        <v>26</v>
      </c>
      <c r="L3001" s="2"/>
      <c r="M3001" s="8" t="s">
        <v>376</v>
      </c>
      <c r="N3001" s="2" t="s">
        <v>3888</v>
      </c>
      <c r="O3001" s="2" t="s">
        <v>29</v>
      </c>
      <c r="P3001" s="6">
        <v>6791</v>
      </c>
      <c r="Q3001" s="7" t="s">
        <v>52391</v>
      </c>
    </row>
    <row r="3002" spans="1:17" x14ac:dyDescent="0.2">
      <c r="A3002" s="2" t="s">
        <v>17461</v>
      </c>
      <c r="B3002" s="2" t="s">
        <v>17462</v>
      </c>
      <c r="C3002" s="3">
        <v>18900</v>
      </c>
      <c r="D3002" s="2" t="s">
        <v>17463</v>
      </c>
      <c r="E3002" s="2" t="s">
        <v>4482</v>
      </c>
      <c r="F3002" s="2" t="s">
        <v>140</v>
      </c>
      <c r="G3002" s="2" t="s">
        <v>93</v>
      </c>
      <c r="H3002" s="4" t="s">
        <v>17464</v>
      </c>
      <c r="I3002" s="5" t="s">
        <v>17465</v>
      </c>
      <c r="J3002" s="2" t="s">
        <v>84</v>
      </c>
      <c r="K3002" s="2" t="s">
        <v>26</v>
      </c>
      <c r="L3002" s="2"/>
      <c r="M3002" s="8" t="s">
        <v>74</v>
      </c>
      <c r="N3002" s="2" t="s">
        <v>2505</v>
      </c>
      <c r="O3002" s="2" t="s">
        <v>41</v>
      </c>
      <c r="P3002" s="6">
        <v>7037</v>
      </c>
      <c r="Q3002" s="7" t="s">
        <v>52391</v>
      </c>
    </row>
    <row r="3003" spans="1:17" x14ac:dyDescent="0.2">
      <c r="A3003" s="2" t="s">
        <v>17466</v>
      </c>
      <c r="B3003" s="2" t="s">
        <v>17467</v>
      </c>
      <c r="C3003" s="3">
        <v>31623</v>
      </c>
      <c r="D3003" s="2" t="s">
        <v>17468</v>
      </c>
      <c r="E3003" s="2" t="s">
        <v>3168</v>
      </c>
      <c r="F3003" s="2" t="s">
        <v>112</v>
      </c>
      <c r="G3003" s="2" t="s">
        <v>70</v>
      </c>
      <c r="H3003" s="4" t="s">
        <v>17469</v>
      </c>
      <c r="I3003" s="5" t="s">
        <v>17470</v>
      </c>
      <c r="J3003" s="2" t="s">
        <v>160</v>
      </c>
      <c r="K3003" s="2" t="s">
        <v>38</v>
      </c>
      <c r="L3003" s="2"/>
      <c r="M3003" s="8" t="s">
        <v>376</v>
      </c>
      <c r="N3003" s="2" t="s">
        <v>5346</v>
      </c>
      <c r="O3003" s="2" t="s">
        <v>188</v>
      </c>
      <c r="P3003" s="6">
        <v>3805</v>
      </c>
      <c r="Q3003" s="7" t="s">
        <v>52391</v>
      </c>
    </row>
    <row r="3004" spans="1:17" x14ac:dyDescent="0.2">
      <c r="A3004" s="2" t="s">
        <v>17471</v>
      </c>
      <c r="B3004" s="2" t="s">
        <v>17472</v>
      </c>
      <c r="C3004" s="3">
        <v>19369</v>
      </c>
      <c r="D3004" s="2" t="s">
        <v>17473</v>
      </c>
      <c r="E3004" s="2" t="s">
        <v>3907</v>
      </c>
      <c r="F3004" s="2" t="s">
        <v>17474</v>
      </c>
      <c r="G3004" s="2" t="s">
        <v>35</v>
      </c>
      <c r="H3004" s="4" t="s">
        <v>17475</v>
      </c>
      <c r="I3004" s="5" t="s">
        <v>17476</v>
      </c>
      <c r="J3004" s="2" t="s">
        <v>160</v>
      </c>
      <c r="K3004" s="2" t="s">
        <v>38</v>
      </c>
      <c r="L3004" s="2"/>
      <c r="M3004" s="8" t="s">
        <v>85</v>
      </c>
      <c r="N3004" s="2" t="s">
        <v>11754</v>
      </c>
      <c r="O3004" s="2" t="s">
        <v>198</v>
      </c>
      <c r="P3004" s="6">
        <v>4769</v>
      </c>
      <c r="Q3004" s="7" t="s">
        <v>52391</v>
      </c>
    </row>
    <row r="3005" spans="1:17" x14ac:dyDescent="0.2">
      <c r="A3005" s="2" t="s">
        <v>17477</v>
      </c>
      <c r="B3005" s="2" t="s">
        <v>17478</v>
      </c>
      <c r="C3005" s="3">
        <v>25656</v>
      </c>
      <c r="D3005" s="2" t="s">
        <v>17479</v>
      </c>
      <c r="E3005" s="2" t="s">
        <v>282</v>
      </c>
      <c r="F3005" s="2" t="s">
        <v>2005</v>
      </c>
      <c r="G3005" s="2" t="s">
        <v>687</v>
      </c>
      <c r="H3005" s="4" t="s">
        <v>17480</v>
      </c>
      <c r="I3005" s="5" t="s">
        <v>17481</v>
      </c>
      <c r="J3005" s="2" t="s">
        <v>160</v>
      </c>
      <c r="K3005" s="2" t="s">
        <v>73</v>
      </c>
      <c r="L3005" s="2"/>
      <c r="M3005" s="8" t="s">
        <v>85</v>
      </c>
      <c r="N3005" s="2" t="s">
        <v>4611</v>
      </c>
      <c r="O3005" s="2" t="s">
        <v>296</v>
      </c>
      <c r="P3005" s="6">
        <v>6622</v>
      </c>
      <c r="Q3005" s="7" t="s">
        <v>52391</v>
      </c>
    </row>
    <row r="3006" spans="1:17" x14ac:dyDescent="0.2">
      <c r="A3006" s="2" t="s">
        <v>17482</v>
      </c>
      <c r="B3006" s="2" t="s">
        <v>17483</v>
      </c>
      <c r="C3006" s="3">
        <v>36030</v>
      </c>
      <c r="D3006" s="2" t="s">
        <v>17484</v>
      </c>
      <c r="E3006" s="2" t="s">
        <v>789</v>
      </c>
      <c r="F3006" s="2" t="s">
        <v>17485</v>
      </c>
      <c r="G3006" s="2" t="s">
        <v>22</v>
      </c>
      <c r="H3006" s="4" t="s">
        <v>17486</v>
      </c>
      <c r="I3006" s="5" t="s">
        <v>17487</v>
      </c>
      <c r="J3006" s="2" t="s">
        <v>51</v>
      </c>
      <c r="K3006" s="2" t="s">
        <v>26</v>
      </c>
      <c r="L3006" s="2"/>
      <c r="M3006" s="8" t="s">
        <v>105</v>
      </c>
      <c r="N3006" s="2" t="s">
        <v>8277</v>
      </c>
      <c r="O3006" s="2" t="s">
        <v>29</v>
      </c>
      <c r="P3006" s="6">
        <v>6148</v>
      </c>
      <c r="Q3006" s="7" t="s">
        <v>52391</v>
      </c>
    </row>
    <row r="3007" spans="1:17" x14ac:dyDescent="0.2">
      <c r="A3007" s="2" t="s">
        <v>17488</v>
      </c>
      <c r="B3007" s="2" t="s">
        <v>17489</v>
      </c>
      <c r="C3007" s="3">
        <v>28152</v>
      </c>
      <c r="D3007" s="2" t="s">
        <v>17490</v>
      </c>
      <c r="E3007" s="2" t="s">
        <v>2759</v>
      </c>
      <c r="F3007" s="2" t="s">
        <v>404</v>
      </c>
      <c r="G3007" s="2" t="s">
        <v>204</v>
      </c>
      <c r="H3007" s="4" t="s">
        <v>17491</v>
      </c>
      <c r="I3007" s="5" t="s">
        <v>17492</v>
      </c>
      <c r="J3007" s="2" t="s">
        <v>160</v>
      </c>
      <c r="K3007" s="2" t="s">
        <v>73</v>
      </c>
      <c r="L3007" s="2"/>
      <c r="M3007" s="8" t="s">
        <v>27</v>
      </c>
      <c r="N3007" s="2" t="s">
        <v>3192</v>
      </c>
      <c r="O3007" s="2" t="s">
        <v>107</v>
      </c>
      <c r="P3007" s="6">
        <v>8196</v>
      </c>
      <c r="Q3007" s="7" t="s">
        <v>52391</v>
      </c>
    </row>
    <row r="3008" spans="1:17" x14ac:dyDescent="0.2">
      <c r="A3008" s="2" t="s">
        <v>17493</v>
      </c>
      <c r="B3008" s="2" t="s">
        <v>17494</v>
      </c>
      <c r="C3008" s="3">
        <v>37147</v>
      </c>
      <c r="D3008" s="2" t="s">
        <v>17495</v>
      </c>
      <c r="E3008" s="2" t="s">
        <v>979</v>
      </c>
      <c r="F3008" s="2" t="s">
        <v>686</v>
      </c>
      <c r="G3008" s="2" t="s">
        <v>292</v>
      </c>
      <c r="H3008" s="4" t="s">
        <v>17496</v>
      </c>
      <c r="I3008" s="5" t="s">
        <v>14825</v>
      </c>
      <c r="J3008" s="2" t="s">
        <v>160</v>
      </c>
      <c r="K3008" s="2" t="s">
        <v>26</v>
      </c>
      <c r="L3008" s="2"/>
      <c r="M3008" s="8" t="s">
        <v>105</v>
      </c>
      <c r="N3008" s="2" t="s">
        <v>6099</v>
      </c>
      <c r="O3008" s="2" t="s">
        <v>54</v>
      </c>
      <c r="P3008" s="6">
        <v>2877</v>
      </c>
      <c r="Q3008" s="7" t="s">
        <v>52391</v>
      </c>
    </row>
    <row r="3009" spans="1:17" x14ac:dyDescent="0.2">
      <c r="A3009" s="2" t="s">
        <v>17497</v>
      </c>
      <c r="B3009" s="2" t="s">
        <v>17498</v>
      </c>
      <c r="C3009" s="3">
        <v>35906</v>
      </c>
      <c r="D3009" s="2" t="s">
        <v>17499</v>
      </c>
      <c r="E3009" s="2" t="s">
        <v>4904</v>
      </c>
      <c r="F3009" s="2" t="s">
        <v>13557</v>
      </c>
      <c r="G3009" s="2" t="s">
        <v>437</v>
      </c>
      <c r="H3009" s="4" t="s">
        <v>17500</v>
      </c>
      <c r="I3009" s="5" t="s">
        <v>17501</v>
      </c>
      <c r="J3009" s="2" t="s">
        <v>63</v>
      </c>
      <c r="K3009" s="2" t="s">
        <v>38</v>
      </c>
      <c r="L3009" s="2"/>
      <c r="M3009" s="8" t="s">
        <v>39</v>
      </c>
      <c r="N3009" s="2" t="s">
        <v>1832</v>
      </c>
      <c r="O3009" s="2" t="s">
        <v>198</v>
      </c>
      <c r="P3009" s="6">
        <v>8143</v>
      </c>
      <c r="Q3009" s="7" t="s">
        <v>52391</v>
      </c>
    </row>
    <row r="3010" spans="1:17" x14ac:dyDescent="0.2">
      <c r="A3010" s="2" t="s">
        <v>17502</v>
      </c>
      <c r="B3010" s="2" t="s">
        <v>17503</v>
      </c>
      <c r="C3010" s="3">
        <v>26186</v>
      </c>
      <c r="D3010" s="2" t="s">
        <v>17504</v>
      </c>
      <c r="E3010" s="2" t="s">
        <v>1671</v>
      </c>
      <c r="F3010" s="2" t="s">
        <v>17505</v>
      </c>
      <c r="G3010" s="2" t="s">
        <v>60</v>
      </c>
      <c r="H3010" s="4" t="s">
        <v>17506</v>
      </c>
      <c r="I3010" s="5" t="s">
        <v>17507</v>
      </c>
      <c r="J3010" s="2" t="s">
        <v>63</v>
      </c>
      <c r="K3010" s="2" t="s">
        <v>38</v>
      </c>
      <c r="L3010" s="2"/>
      <c r="M3010" s="8" t="s">
        <v>105</v>
      </c>
      <c r="N3010" s="2" t="s">
        <v>12276</v>
      </c>
      <c r="O3010" s="2" t="s">
        <v>312</v>
      </c>
      <c r="P3010" s="6">
        <v>7120</v>
      </c>
      <c r="Q3010" s="7" t="s">
        <v>52391</v>
      </c>
    </row>
    <row r="3011" spans="1:17" x14ac:dyDescent="0.2">
      <c r="A3011" s="2" t="s">
        <v>17508</v>
      </c>
      <c r="B3011" s="2" t="s">
        <v>17509</v>
      </c>
      <c r="C3011" s="3">
        <v>31253</v>
      </c>
      <c r="D3011" s="2" t="s">
        <v>17510</v>
      </c>
      <c r="E3011" s="2" t="s">
        <v>7304</v>
      </c>
      <c r="F3011" s="2" t="s">
        <v>453</v>
      </c>
      <c r="G3011" s="2" t="s">
        <v>292</v>
      </c>
      <c r="H3011" s="4" t="s">
        <v>17511</v>
      </c>
      <c r="I3011" s="5" t="s">
        <v>17512</v>
      </c>
      <c r="J3011" s="2" t="s">
        <v>63</v>
      </c>
      <c r="K3011" s="2" t="s">
        <v>38</v>
      </c>
      <c r="L3011" s="2"/>
      <c r="M3011" s="8" t="s">
        <v>143</v>
      </c>
      <c r="N3011" s="2" t="s">
        <v>7022</v>
      </c>
      <c r="O3011" s="2" t="s">
        <v>41</v>
      </c>
      <c r="P3011" s="6">
        <v>9598</v>
      </c>
      <c r="Q3011" s="7" t="s">
        <v>52391</v>
      </c>
    </row>
    <row r="3012" spans="1:17" x14ac:dyDescent="0.2">
      <c r="A3012" s="2" t="s">
        <v>17513</v>
      </c>
      <c r="B3012" s="2" t="s">
        <v>17514</v>
      </c>
      <c r="C3012" s="3">
        <v>22867</v>
      </c>
      <c r="D3012" s="2" t="s">
        <v>17515</v>
      </c>
      <c r="E3012" s="2" t="s">
        <v>2963</v>
      </c>
      <c r="F3012" s="2" t="s">
        <v>17516</v>
      </c>
      <c r="G3012" s="2" t="s">
        <v>249</v>
      </c>
      <c r="H3012" s="4" t="s">
        <v>17517</v>
      </c>
      <c r="I3012" s="5" t="s">
        <v>17518</v>
      </c>
      <c r="J3012" s="2" t="s">
        <v>25</v>
      </c>
      <c r="K3012" s="2" t="s">
        <v>26</v>
      </c>
      <c r="L3012" s="2"/>
      <c r="M3012" s="8" t="s">
        <v>116</v>
      </c>
      <c r="N3012" s="2" t="s">
        <v>2126</v>
      </c>
      <c r="O3012" s="2" t="s">
        <v>41</v>
      </c>
      <c r="P3012" s="6">
        <v>7267</v>
      </c>
      <c r="Q3012" s="7" t="s">
        <v>52391</v>
      </c>
    </row>
    <row r="3013" spans="1:17" x14ac:dyDescent="0.2">
      <c r="A3013" s="2" t="s">
        <v>17519</v>
      </c>
      <c r="B3013" s="2" t="s">
        <v>17520</v>
      </c>
      <c r="C3013" s="3">
        <v>35791</v>
      </c>
      <c r="D3013" s="2" t="s">
        <v>17521</v>
      </c>
      <c r="E3013" s="2" t="s">
        <v>2287</v>
      </c>
      <c r="F3013" s="2" t="s">
        <v>2726</v>
      </c>
      <c r="G3013" s="2" t="s">
        <v>702</v>
      </c>
      <c r="H3013" s="4" t="s">
        <v>17522</v>
      </c>
      <c r="I3013" s="5" t="s">
        <v>17523</v>
      </c>
      <c r="J3013" s="2" t="s">
        <v>160</v>
      </c>
      <c r="K3013" s="2" t="s">
        <v>73</v>
      </c>
      <c r="L3013" s="2"/>
      <c r="M3013" s="8" t="s">
        <v>105</v>
      </c>
      <c r="N3013" s="2" t="s">
        <v>6284</v>
      </c>
      <c r="O3013" s="2" t="s">
        <v>107</v>
      </c>
      <c r="P3013" s="6">
        <v>5479</v>
      </c>
      <c r="Q3013" s="7" t="s">
        <v>52391</v>
      </c>
    </row>
    <row r="3014" spans="1:17" x14ac:dyDescent="0.2">
      <c r="A3014" s="2" t="s">
        <v>17524</v>
      </c>
      <c r="B3014" s="2" t="s">
        <v>17525</v>
      </c>
      <c r="C3014" s="3">
        <v>17242</v>
      </c>
      <c r="D3014" s="2" t="s">
        <v>17526</v>
      </c>
      <c r="E3014" s="2" t="s">
        <v>4313</v>
      </c>
      <c r="F3014" s="2" t="s">
        <v>10885</v>
      </c>
      <c r="G3014" s="2" t="s">
        <v>679</v>
      </c>
      <c r="H3014" s="4" t="s">
        <v>17527</v>
      </c>
      <c r="I3014" s="5" t="s">
        <v>17528</v>
      </c>
      <c r="J3014" s="2" t="s">
        <v>160</v>
      </c>
      <c r="K3014" s="2" t="s">
        <v>26</v>
      </c>
      <c r="L3014" s="2"/>
      <c r="M3014" s="8" t="s">
        <v>39</v>
      </c>
      <c r="N3014" s="2" t="s">
        <v>2104</v>
      </c>
      <c r="O3014" s="2" t="s">
        <v>107</v>
      </c>
      <c r="P3014" s="6">
        <v>2521</v>
      </c>
      <c r="Q3014" s="7" t="s">
        <v>52391</v>
      </c>
    </row>
    <row r="3015" spans="1:17" x14ac:dyDescent="0.2">
      <c r="A3015" s="2" t="s">
        <v>17529</v>
      </c>
      <c r="B3015" s="2" t="s">
        <v>17530</v>
      </c>
      <c r="C3015" s="3">
        <v>24425</v>
      </c>
      <c r="D3015" s="2" t="s">
        <v>17531</v>
      </c>
      <c r="E3015" s="2" t="s">
        <v>4438</v>
      </c>
      <c r="F3015" s="2" t="s">
        <v>17532</v>
      </c>
      <c r="G3015" s="2" t="s">
        <v>102</v>
      </c>
      <c r="H3015" s="4" t="s">
        <v>17533</v>
      </c>
      <c r="I3015" s="5" t="s">
        <v>17534</v>
      </c>
      <c r="J3015" s="2" t="s">
        <v>160</v>
      </c>
      <c r="K3015" s="2" t="s">
        <v>73</v>
      </c>
      <c r="L3015" s="2"/>
      <c r="M3015" s="8" t="s">
        <v>207</v>
      </c>
      <c r="N3015" s="2" t="s">
        <v>14259</v>
      </c>
      <c r="O3015" s="2" t="s">
        <v>296</v>
      </c>
      <c r="P3015" s="6">
        <v>9220</v>
      </c>
      <c r="Q3015" s="7" t="s">
        <v>52391</v>
      </c>
    </row>
    <row r="3016" spans="1:17" x14ac:dyDescent="0.2">
      <c r="A3016" s="2" t="s">
        <v>17535</v>
      </c>
      <c r="B3016" s="2" t="s">
        <v>17536</v>
      </c>
      <c r="C3016" s="3">
        <v>17244</v>
      </c>
      <c r="D3016" s="2" t="s">
        <v>17537</v>
      </c>
      <c r="E3016" s="2" t="s">
        <v>476</v>
      </c>
      <c r="F3016" s="2" t="s">
        <v>453</v>
      </c>
      <c r="G3016" s="2" t="s">
        <v>204</v>
      </c>
      <c r="H3016" s="4" t="s">
        <v>17538</v>
      </c>
      <c r="I3016" s="5" t="s">
        <v>17539</v>
      </c>
      <c r="J3016" s="2" t="s">
        <v>160</v>
      </c>
      <c r="K3016" s="2" t="s">
        <v>38</v>
      </c>
      <c r="L3016" s="2"/>
      <c r="M3016" s="8" t="s">
        <v>376</v>
      </c>
      <c r="N3016" s="2" t="s">
        <v>1868</v>
      </c>
      <c r="O3016" s="2" t="s">
        <v>188</v>
      </c>
      <c r="P3016" s="6">
        <v>7461</v>
      </c>
      <c r="Q3016" s="7" t="s">
        <v>52391</v>
      </c>
    </row>
    <row r="3017" spans="1:17" x14ac:dyDescent="0.2">
      <c r="A3017" s="2" t="s">
        <v>17540</v>
      </c>
      <c r="B3017" s="2" t="s">
        <v>17541</v>
      </c>
      <c r="C3017" s="3">
        <v>17419</v>
      </c>
      <c r="D3017" s="2" t="s">
        <v>17542</v>
      </c>
      <c r="E3017" s="2" t="s">
        <v>1907</v>
      </c>
      <c r="F3017" s="2" t="s">
        <v>3940</v>
      </c>
      <c r="G3017" s="2" t="s">
        <v>60</v>
      </c>
      <c r="H3017" s="4" t="s">
        <v>17543</v>
      </c>
      <c r="I3017" s="5" t="s">
        <v>17544</v>
      </c>
      <c r="J3017" s="2" t="s">
        <v>25</v>
      </c>
      <c r="K3017" s="2" t="s">
        <v>26</v>
      </c>
      <c r="L3017" s="2"/>
      <c r="M3017" s="8" t="s">
        <v>116</v>
      </c>
      <c r="N3017" s="2" t="s">
        <v>12855</v>
      </c>
      <c r="O3017" s="2" t="s">
        <v>312</v>
      </c>
      <c r="P3017" s="6">
        <v>3053</v>
      </c>
      <c r="Q3017" s="7" t="s">
        <v>52391</v>
      </c>
    </row>
    <row r="3018" spans="1:17" x14ac:dyDescent="0.2">
      <c r="A3018" s="2" t="s">
        <v>17545</v>
      </c>
      <c r="B3018" s="2" t="s">
        <v>17546</v>
      </c>
      <c r="C3018" s="3">
        <v>32809</v>
      </c>
      <c r="D3018" s="2" t="s">
        <v>17547</v>
      </c>
      <c r="E3018" s="2" t="s">
        <v>4856</v>
      </c>
      <c r="F3018" s="2" t="s">
        <v>112</v>
      </c>
      <c r="G3018" s="2" t="s">
        <v>478</v>
      </c>
      <c r="H3018" s="4" t="s">
        <v>17548</v>
      </c>
      <c r="I3018" s="5" t="s">
        <v>17549</v>
      </c>
      <c r="J3018" s="2" t="s">
        <v>51</v>
      </c>
      <c r="K3018" s="2" t="s">
        <v>73</v>
      </c>
      <c r="L3018" s="2"/>
      <c r="M3018" s="8" t="s">
        <v>27</v>
      </c>
      <c r="N3018" s="2" t="s">
        <v>3400</v>
      </c>
      <c r="O3018" s="2" t="s">
        <v>29</v>
      </c>
      <c r="P3018" s="6">
        <v>4509</v>
      </c>
      <c r="Q3018" s="7" t="s">
        <v>52391</v>
      </c>
    </row>
    <row r="3019" spans="1:17" x14ac:dyDescent="0.2">
      <c r="A3019" s="2" t="s">
        <v>17550</v>
      </c>
      <c r="B3019" s="2" t="s">
        <v>17551</v>
      </c>
      <c r="C3019" s="3">
        <v>27702</v>
      </c>
      <c r="D3019" s="2" t="s">
        <v>17552</v>
      </c>
      <c r="E3019" s="2" t="s">
        <v>2038</v>
      </c>
      <c r="F3019" s="2" t="s">
        <v>17553</v>
      </c>
      <c r="G3019" s="2" t="s">
        <v>275</v>
      </c>
      <c r="H3019" s="4" t="s">
        <v>17554</v>
      </c>
      <c r="I3019" s="5" t="s">
        <v>17555</v>
      </c>
      <c r="J3019" s="2" t="s">
        <v>51</v>
      </c>
      <c r="K3019" s="2" t="s">
        <v>73</v>
      </c>
      <c r="L3019" s="2"/>
      <c r="M3019" s="8" t="s">
        <v>268</v>
      </c>
      <c r="N3019" s="2" t="s">
        <v>2076</v>
      </c>
      <c r="O3019" s="2" t="s">
        <v>54</v>
      </c>
      <c r="P3019" s="6">
        <v>6937</v>
      </c>
      <c r="Q3019" s="7" t="s">
        <v>52391</v>
      </c>
    </row>
    <row r="3020" spans="1:17" x14ac:dyDescent="0.2">
      <c r="A3020" s="2" t="s">
        <v>17556</v>
      </c>
      <c r="B3020" s="2" t="s">
        <v>17557</v>
      </c>
      <c r="C3020" s="3">
        <v>17146</v>
      </c>
      <c r="D3020" s="2" t="s">
        <v>17558</v>
      </c>
      <c r="E3020" s="2" t="s">
        <v>1393</v>
      </c>
      <c r="F3020" s="2" t="s">
        <v>92</v>
      </c>
      <c r="G3020" s="2" t="s">
        <v>102</v>
      </c>
      <c r="H3020" s="4" t="s">
        <v>17559</v>
      </c>
      <c r="I3020" s="5" t="s">
        <v>17560</v>
      </c>
      <c r="J3020" s="2" t="s">
        <v>25</v>
      </c>
      <c r="K3020" s="2" t="s">
        <v>26</v>
      </c>
      <c r="L3020" s="2"/>
      <c r="M3020" s="8" t="s">
        <v>74</v>
      </c>
      <c r="N3020" s="2" t="s">
        <v>7821</v>
      </c>
      <c r="O3020" s="2" t="s">
        <v>87</v>
      </c>
      <c r="P3020" s="6">
        <v>4881</v>
      </c>
      <c r="Q3020" s="7" t="s">
        <v>52391</v>
      </c>
    </row>
    <row r="3021" spans="1:17" x14ac:dyDescent="0.2">
      <c r="A3021" s="2" t="s">
        <v>17561</v>
      </c>
      <c r="B3021" s="2" t="s">
        <v>17562</v>
      </c>
      <c r="C3021" s="3">
        <v>20689</v>
      </c>
      <c r="D3021" s="2" t="s">
        <v>17563</v>
      </c>
      <c r="E3021" s="2" t="s">
        <v>1180</v>
      </c>
      <c r="F3021" s="2" t="s">
        <v>863</v>
      </c>
      <c r="G3021" s="2" t="s">
        <v>214</v>
      </c>
      <c r="H3021" s="4" t="s">
        <v>17564</v>
      </c>
      <c r="I3021" s="5" t="s">
        <v>17565</v>
      </c>
      <c r="J3021" s="2" t="s">
        <v>51</v>
      </c>
      <c r="K3021" s="2" t="s">
        <v>26</v>
      </c>
      <c r="L3021" s="2"/>
      <c r="M3021" s="8" t="s">
        <v>27</v>
      </c>
      <c r="N3021" s="2" t="s">
        <v>5184</v>
      </c>
      <c r="O3021" s="2" t="s">
        <v>198</v>
      </c>
      <c r="P3021" s="6">
        <v>8431</v>
      </c>
      <c r="Q3021" s="7" t="s">
        <v>52391</v>
      </c>
    </row>
    <row r="3022" spans="1:17" x14ac:dyDescent="0.2">
      <c r="A3022" s="2" t="s">
        <v>17566</v>
      </c>
      <c r="B3022" s="2" t="s">
        <v>17567</v>
      </c>
      <c r="C3022" s="3">
        <v>19078</v>
      </c>
      <c r="D3022" s="2" t="s">
        <v>17568</v>
      </c>
      <c r="E3022" s="2" t="s">
        <v>2156</v>
      </c>
      <c r="F3022" s="2" t="s">
        <v>17569</v>
      </c>
      <c r="G3022" s="2" t="s">
        <v>132</v>
      </c>
      <c r="H3022" s="4" t="s">
        <v>17570</v>
      </c>
      <c r="I3022" s="5" t="s">
        <v>17571</v>
      </c>
      <c r="J3022" s="2" t="s">
        <v>63</v>
      </c>
      <c r="K3022" s="2" t="s">
        <v>38</v>
      </c>
      <c r="L3022" s="2"/>
      <c r="M3022" s="8" t="s">
        <v>74</v>
      </c>
      <c r="N3022" s="2" t="s">
        <v>4618</v>
      </c>
      <c r="O3022" s="2" t="s">
        <v>312</v>
      </c>
      <c r="P3022" s="6">
        <v>4426</v>
      </c>
      <c r="Q3022" s="7" t="s">
        <v>52391</v>
      </c>
    </row>
    <row r="3023" spans="1:17" x14ac:dyDescent="0.2">
      <c r="A3023" s="2" t="s">
        <v>17572</v>
      </c>
      <c r="B3023" s="2" t="s">
        <v>17573</v>
      </c>
      <c r="C3023" s="3">
        <v>36153</v>
      </c>
      <c r="D3023" s="2" t="s">
        <v>17574</v>
      </c>
      <c r="E3023" s="2" t="s">
        <v>2804</v>
      </c>
      <c r="F3023" s="2" t="s">
        <v>17575</v>
      </c>
      <c r="G3023" s="2" t="s">
        <v>132</v>
      </c>
      <c r="H3023" s="4" t="s">
        <v>17576</v>
      </c>
      <c r="I3023" s="5" t="s">
        <v>17577</v>
      </c>
      <c r="J3023" s="2" t="s">
        <v>25</v>
      </c>
      <c r="K3023" s="2" t="s">
        <v>26</v>
      </c>
      <c r="L3023" s="2"/>
      <c r="M3023" s="8" t="s">
        <v>105</v>
      </c>
      <c r="N3023" s="2" t="s">
        <v>8277</v>
      </c>
      <c r="O3023" s="2" t="s">
        <v>54</v>
      </c>
      <c r="P3023" s="6">
        <v>2410</v>
      </c>
      <c r="Q3023" s="7" t="s">
        <v>52391</v>
      </c>
    </row>
    <row r="3024" spans="1:17" x14ac:dyDescent="0.2">
      <c r="A3024" s="2" t="s">
        <v>17578</v>
      </c>
      <c r="B3024" s="2" t="s">
        <v>17579</v>
      </c>
      <c r="C3024" s="3">
        <v>30192</v>
      </c>
      <c r="D3024" s="2" t="s">
        <v>17580</v>
      </c>
      <c r="E3024" s="2" t="s">
        <v>1778</v>
      </c>
      <c r="F3024" s="2" t="s">
        <v>1219</v>
      </c>
      <c r="G3024" s="2" t="s">
        <v>702</v>
      </c>
      <c r="H3024" s="4" t="s">
        <v>17581</v>
      </c>
      <c r="I3024" s="5" t="s">
        <v>8570</v>
      </c>
      <c r="J3024" s="2" t="s">
        <v>51</v>
      </c>
      <c r="K3024" s="2" t="s">
        <v>26</v>
      </c>
      <c r="L3024" s="2"/>
      <c r="M3024" s="8" t="s">
        <v>52</v>
      </c>
      <c r="N3024" s="2" t="s">
        <v>8128</v>
      </c>
      <c r="O3024" s="2" t="s">
        <v>54</v>
      </c>
      <c r="P3024" s="6">
        <v>9599</v>
      </c>
      <c r="Q3024" s="7" t="s">
        <v>52391</v>
      </c>
    </row>
    <row r="3025" spans="1:17" x14ac:dyDescent="0.2">
      <c r="A3025" s="2" t="s">
        <v>17582</v>
      </c>
      <c r="B3025" s="2" t="s">
        <v>17583</v>
      </c>
      <c r="C3025" s="3">
        <v>38508</v>
      </c>
      <c r="D3025" s="2" t="s">
        <v>17584</v>
      </c>
      <c r="E3025" s="2" t="s">
        <v>1118</v>
      </c>
      <c r="F3025" s="2" t="s">
        <v>1837</v>
      </c>
      <c r="G3025" s="2" t="s">
        <v>102</v>
      </c>
      <c r="H3025" s="4" t="s">
        <v>17585</v>
      </c>
      <c r="I3025" s="5" t="s">
        <v>17586</v>
      </c>
      <c r="J3025" s="2" t="s">
        <v>160</v>
      </c>
      <c r="K3025" s="2" t="s">
        <v>26</v>
      </c>
      <c r="L3025" s="2"/>
      <c r="M3025" s="8" t="s">
        <v>116</v>
      </c>
      <c r="N3025" s="2" t="s">
        <v>2474</v>
      </c>
      <c r="O3025" s="2" t="s">
        <v>243</v>
      </c>
      <c r="P3025" s="6">
        <v>3211</v>
      </c>
      <c r="Q3025" s="7" t="s">
        <v>52391</v>
      </c>
    </row>
    <row r="3026" spans="1:17" x14ac:dyDescent="0.2">
      <c r="A3026" s="2" t="s">
        <v>17587</v>
      </c>
      <c r="B3026" s="2" t="s">
        <v>17588</v>
      </c>
      <c r="C3026" s="3">
        <v>32265</v>
      </c>
      <c r="D3026" s="2" t="s">
        <v>17589</v>
      </c>
      <c r="E3026" s="2" t="s">
        <v>8182</v>
      </c>
      <c r="F3026" s="2" t="s">
        <v>6257</v>
      </c>
      <c r="G3026" s="2" t="s">
        <v>413</v>
      </c>
      <c r="H3026" s="4" t="s">
        <v>17590</v>
      </c>
      <c r="I3026" s="5" t="s">
        <v>17591</v>
      </c>
      <c r="J3026" s="2" t="s">
        <v>160</v>
      </c>
      <c r="K3026" s="2" t="s">
        <v>38</v>
      </c>
      <c r="L3026" s="2"/>
      <c r="M3026" s="8" t="s">
        <v>143</v>
      </c>
      <c r="N3026" s="2" t="s">
        <v>2347</v>
      </c>
      <c r="O3026" s="2" t="s">
        <v>107</v>
      </c>
      <c r="P3026" s="6">
        <v>6659</v>
      </c>
      <c r="Q3026" s="7" t="s">
        <v>52391</v>
      </c>
    </row>
    <row r="3027" spans="1:17" x14ac:dyDescent="0.2">
      <c r="A3027" s="2" t="s">
        <v>17592</v>
      </c>
      <c r="B3027" s="2" t="s">
        <v>17593</v>
      </c>
      <c r="C3027" s="3">
        <v>17506</v>
      </c>
      <c r="D3027" s="2" t="s">
        <v>17594</v>
      </c>
      <c r="E3027" s="2" t="s">
        <v>2738</v>
      </c>
      <c r="F3027" s="2" t="s">
        <v>16896</v>
      </c>
      <c r="G3027" s="2" t="s">
        <v>687</v>
      </c>
      <c r="H3027" s="4" t="s">
        <v>17595</v>
      </c>
      <c r="I3027" s="5" t="s">
        <v>17596</v>
      </c>
      <c r="J3027" s="2" t="s">
        <v>160</v>
      </c>
      <c r="K3027" s="2" t="s">
        <v>26</v>
      </c>
      <c r="L3027" s="2"/>
      <c r="M3027" s="8" t="s">
        <v>116</v>
      </c>
      <c r="N3027" s="2" t="s">
        <v>1868</v>
      </c>
      <c r="O3027" s="2" t="s">
        <v>243</v>
      </c>
      <c r="P3027" s="6">
        <v>2507</v>
      </c>
      <c r="Q3027" s="7" t="s">
        <v>52391</v>
      </c>
    </row>
    <row r="3028" spans="1:17" x14ac:dyDescent="0.2">
      <c r="A3028" s="2" t="s">
        <v>17597</v>
      </c>
      <c r="B3028" s="2" t="s">
        <v>17598</v>
      </c>
      <c r="C3028" s="3">
        <v>38558</v>
      </c>
      <c r="D3028" s="2" t="s">
        <v>17599</v>
      </c>
      <c r="E3028" s="2" t="s">
        <v>238</v>
      </c>
      <c r="F3028" s="2" t="s">
        <v>1236</v>
      </c>
      <c r="G3028" s="2" t="s">
        <v>48</v>
      </c>
      <c r="H3028" s="4" t="s">
        <v>17600</v>
      </c>
      <c r="I3028" s="5" t="s">
        <v>17601</v>
      </c>
      <c r="J3028" s="2" t="s">
        <v>51</v>
      </c>
      <c r="K3028" s="2" t="s">
        <v>73</v>
      </c>
      <c r="L3028" s="2"/>
      <c r="M3028" s="8" t="s">
        <v>74</v>
      </c>
      <c r="N3028" s="2" t="s">
        <v>1049</v>
      </c>
      <c r="O3028" s="2" t="s">
        <v>41</v>
      </c>
      <c r="P3028" s="6">
        <v>2436</v>
      </c>
      <c r="Q3028" s="7" t="s">
        <v>52391</v>
      </c>
    </row>
    <row r="3029" spans="1:17" x14ac:dyDescent="0.2">
      <c r="A3029" s="2" t="s">
        <v>17602</v>
      </c>
      <c r="B3029" s="2" t="s">
        <v>17603</v>
      </c>
      <c r="C3029" s="3">
        <v>25036</v>
      </c>
      <c r="D3029" s="2" t="s">
        <v>17604</v>
      </c>
      <c r="E3029" s="2" t="s">
        <v>2272</v>
      </c>
      <c r="F3029" s="2" t="s">
        <v>1809</v>
      </c>
      <c r="G3029" s="2" t="s">
        <v>478</v>
      </c>
      <c r="H3029" s="4" t="s">
        <v>17605</v>
      </c>
      <c r="I3029" s="5" t="s">
        <v>17606</v>
      </c>
      <c r="J3029" s="2" t="s">
        <v>63</v>
      </c>
      <c r="K3029" s="2" t="s">
        <v>38</v>
      </c>
      <c r="L3029" s="2"/>
      <c r="M3029" s="8" t="s">
        <v>85</v>
      </c>
      <c r="N3029" s="2" t="s">
        <v>2781</v>
      </c>
      <c r="O3029" s="2" t="s">
        <v>29</v>
      </c>
      <c r="P3029" s="6">
        <v>7764</v>
      </c>
      <c r="Q3029" s="7" t="s">
        <v>52391</v>
      </c>
    </row>
    <row r="3030" spans="1:17" x14ac:dyDescent="0.2">
      <c r="A3030" s="2" t="s">
        <v>17607</v>
      </c>
      <c r="B3030" s="2" t="s">
        <v>17608</v>
      </c>
      <c r="C3030" s="3">
        <v>17710</v>
      </c>
      <c r="D3030" s="2" t="s">
        <v>17609</v>
      </c>
      <c r="E3030" s="2" t="s">
        <v>256</v>
      </c>
      <c r="F3030" s="2" t="s">
        <v>855</v>
      </c>
      <c r="G3030" s="2" t="s">
        <v>93</v>
      </c>
      <c r="H3030" s="4" t="s">
        <v>17610</v>
      </c>
      <c r="I3030" s="5" t="s">
        <v>17611</v>
      </c>
      <c r="J3030" s="2" t="s">
        <v>63</v>
      </c>
      <c r="K3030" s="2" t="s">
        <v>26</v>
      </c>
      <c r="L3030" s="2"/>
      <c r="M3030" s="8" t="s">
        <v>143</v>
      </c>
      <c r="N3030" s="2" t="s">
        <v>10015</v>
      </c>
      <c r="O3030" s="2" t="s">
        <v>87</v>
      </c>
      <c r="P3030" s="6">
        <v>9137</v>
      </c>
      <c r="Q3030" s="7" t="s">
        <v>52391</v>
      </c>
    </row>
    <row r="3031" spans="1:17" x14ac:dyDescent="0.2">
      <c r="A3031" s="2" t="s">
        <v>17612</v>
      </c>
      <c r="B3031" s="2" t="s">
        <v>17613</v>
      </c>
      <c r="C3031" s="3">
        <v>27375</v>
      </c>
      <c r="D3031" s="2" t="s">
        <v>17614</v>
      </c>
      <c r="E3031" s="2" t="s">
        <v>2364</v>
      </c>
      <c r="F3031" s="2" t="s">
        <v>203</v>
      </c>
      <c r="G3031" s="2" t="s">
        <v>687</v>
      </c>
      <c r="H3031" s="4" t="s">
        <v>17615</v>
      </c>
      <c r="I3031" s="5" t="s">
        <v>17616</v>
      </c>
      <c r="J3031" s="2" t="s">
        <v>25</v>
      </c>
      <c r="K3031" s="2" t="s">
        <v>73</v>
      </c>
      <c r="L3031" s="2"/>
      <c r="M3031" s="8" t="s">
        <v>39</v>
      </c>
      <c r="N3031" s="2" t="s">
        <v>1057</v>
      </c>
      <c r="O3031" s="2" t="s">
        <v>296</v>
      </c>
      <c r="P3031" s="6">
        <v>7441</v>
      </c>
      <c r="Q3031" s="7" t="s">
        <v>52391</v>
      </c>
    </row>
    <row r="3032" spans="1:17" x14ac:dyDescent="0.2">
      <c r="A3032" s="2" t="s">
        <v>17617</v>
      </c>
      <c r="B3032" s="2" t="s">
        <v>6286</v>
      </c>
      <c r="C3032" s="3">
        <v>23354</v>
      </c>
      <c r="D3032" s="2" t="s">
        <v>17618</v>
      </c>
      <c r="E3032" s="2" t="s">
        <v>230</v>
      </c>
      <c r="F3032" s="2" t="s">
        <v>584</v>
      </c>
      <c r="G3032" s="2" t="s">
        <v>702</v>
      </c>
      <c r="H3032" s="4" t="s">
        <v>17619</v>
      </c>
      <c r="I3032" s="5" t="s">
        <v>17620</v>
      </c>
      <c r="J3032" s="2" t="s">
        <v>63</v>
      </c>
      <c r="K3032" s="2" t="s">
        <v>73</v>
      </c>
      <c r="L3032" s="2"/>
      <c r="M3032" s="8" t="s">
        <v>143</v>
      </c>
      <c r="N3032" s="2" t="s">
        <v>1918</v>
      </c>
      <c r="O3032" s="2" t="s">
        <v>188</v>
      </c>
      <c r="P3032" s="6">
        <v>4729</v>
      </c>
      <c r="Q3032" s="7" t="s">
        <v>52391</v>
      </c>
    </row>
    <row r="3033" spans="1:17" x14ac:dyDescent="0.2">
      <c r="A3033" s="2" t="s">
        <v>25264</v>
      </c>
      <c r="B3033" s="2" t="s">
        <v>25265</v>
      </c>
      <c r="C3033" s="3">
        <v>23457</v>
      </c>
      <c r="D3033" s="2" t="s">
        <v>25266</v>
      </c>
      <c r="E3033" s="2" t="s">
        <v>1082</v>
      </c>
      <c r="F3033" s="2" t="s">
        <v>592</v>
      </c>
      <c r="G3033" s="2" t="s">
        <v>292</v>
      </c>
      <c r="H3033" s="4" t="s">
        <v>25267</v>
      </c>
      <c r="I3033" s="5" t="s">
        <v>25268</v>
      </c>
      <c r="J3033" s="2" t="s">
        <v>51</v>
      </c>
      <c r="K3033" s="2" t="s">
        <v>26</v>
      </c>
      <c r="L3033" s="2"/>
      <c r="M3033" s="8" t="s">
        <v>268</v>
      </c>
      <c r="N3033" s="2" t="s">
        <v>2921</v>
      </c>
      <c r="O3033" s="2" t="s">
        <v>312</v>
      </c>
      <c r="P3033" s="6">
        <v>2477</v>
      </c>
      <c r="Q3033" s="7" t="s">
        <v>25269</v>
      </c>
    </row>
    <row r="3034" spans="1:17" x14ac:dyDescent="0.2">
      <c r="A3034" s="2" t="s">
        <v>17626</v>
      </c>
      <c r="B3034" s="2" t="s">
        <v>17627</v>
      </c>
      <c r="C3034" s="3">
        <v>20643</v>
      </c>
      <c r="D3034" s="2" t="s">
        <v>17628</v>
      </c>
      <c r="E3034" s="2" t="s">
        <v>1829</v>
      </c>
      <c r="F3034" s="2" t="s">
        <v>17629</v>
      </c>
      <c r="G3034" s="2" t="s">
        <v>93</v>
      </c>
      <c r="H3034" s="4" t="s">
        <v>17630</v>
      </c>
      <c r="I3034" s="5" t="s">
        <v>17631</v>
      </c>
      <c r="J3034" s="2" t="s">
        <v>51</v>
      </c>
      <c r="K3034" s="2" t="s">
        <v>26</v>
      </c>
      <c r="L3034" s="2"/>
      <c r="M3034" s="8" t="s">
        <v>39</v>
      </c>
      <c r="N3034" s="2" t="s">
        <v>9818</v>
      </c>
      <c r="O3034" s="2" t="s">
        <v>296</v>
      </c>
      <c r="P3034" s="6">
        <v>7178</v>
      </c>
      <c r="Q3034" s="7" t="s">
        <v>52391</v>
      </c>
    </row>
    <row r="3035" spans="1:17" x14ac:dyDescent="0.2">
      <c r="A3035" s="2" t="s">
        <v>27680</v>
      </c>
      <c r="B3035" s="2" t="s">
        <v>27681</v>
      </c>
      <c r="C3035" s="3">
        <v>21338</v>
      </c>
      <c r="D3035" s="2" t="s">
        <v>27682</v>
      </c>
      <c r="E3035" s="2" t="s">
        <v>1778</v>
      </c>
      <c r="F3035" s="2" t="s">
        <v>12074</v>
      </c>
      <c r="G3035" s="2" t="s">
        <v>275</v>
      </c>
      <c r="H3035" s="4" t="s">
        <v>27683</v>
      </c>
      <c r="I3035" s="5" t="s">
        <v>27684</v>
      </c>
      <c r="J3035" s="2" t="s">
        <v>160</v>
      </c>
      <c r="K3035" s="2" t="s">
        <v>38</v>
      </c>
      <c r="L3035" s="2"/>
      <c r="M3035" s="8" t="s">
        <v>52</v>
      </c>
      <c r="N3035" s="2" t="s">
        <v>10648</v>
      </c>
      <c r="O3035" s="2" t="s">
        <v>312</v>
      </c>
      <c r="P3035" s="6">
        <v>2309</v>
      </c>
      <c r="Q3035" s="7" t="s">
        <v>27685</v>
      </c>
    </row>
    <row r="3036" spans="1:17" x14ac:dyDescent="0.2">
      <c r="A3036" s="2" t="s">
        <v>17639</v>
      </c>
      <c r="B3036" s="2" t="s">
        <v>17640</v>
      </c>
      <c r="C3036" s="3">
        <v>22523</v>
      </c>
      <c r="D3036" s="2" t="s">
        <v>17641</v>
      </c>
      <c r="E3036" s="2" t="s">
        <v>2418</v>
      </c>
      <c r="F3036" s="2" t="s">
        <v>11040</v>
      </c>
      <c r="G3036" s="2" t="s">
        <v>48</v>
      </c>
      <c r="H3036" s="4" t="s">
        <v>17642</v>
      </c>
      <c r="I3036" s="5" t="s">
        <v>17643</v>
      </c>
      <c r="J3036" s="2" t="s">
        <v>160</v>
      </c>
      <c r="K3036" s="2" t="s">
        <v>73</v>
      </c>
      <c r="L3036" s="2"/>
      <c r="M3036" s="8" t="s">
        <v>268</v>
      </c>
      <c r="N3036" s="2" t="s">
        <v>817</v>
      </c>
      <c r="O3036" s="2" t="s">
        <v>243</v>
      </c>
      <c r="P3036" s="6">
        <v>3040</v>
      </c>
      <c r="Q3036" s="7" t="s">
        <v>52391</v>
      </c>
    </row>
    <row r="3037" spans="1:17" x14ac:dyDescent="0.2">
      <c r="A3037" s="2" t="s">
        <v>17644</v>
      </c>
      <c r="B3037" s="2" t="s">
        <v>16827</v>
      </c>
      <c r="C3037" s="3">
        <v>31194</v>
      </c>
      <c r="D3037" s="2" t="s">
        <v>17645</v>
      </c>
      <c r="E3037" s="2" t="s">
        <v>1258</v>
      </c>
      <c r="F3037" s="2" t="s">
        <v>830</v>
      </c>
      <c r="G3037" s="2" t="s">
        <v>113</v>
      </c>
      <c r="H3037" s="4" t="s">
        <v>17646</v>
      </c>
      <c r="I3037" s="5" t="s">
        <v>17647</v>
      </c>
      <c r="J3037" s="2" t="s">
        <v>25</v>
      </c>
      <c r="K3037" s="2" t="s">
        <v>38</v>
      </c>
      <c r="L3037" s="2"/>
      <c r="M3037" s="8" t="s">
        <v>85</v>
      </c>
      <c r="N3037" s="2" t="s">
        <v>3896</v>
      </c>
      <c r="O3037" s="2" t="s">
        <v>54</v>
      </c>
      <c r="P3037" s="6">
        <v>6294</v>
      </c>
      <c r="Q3037" s="7" t="s">
        <v>52391</v>
      </c>
    </row>
    <row r="3038" spans="1:17" x14ac:dyDescent="0.2">
      <c r="A3038" s="2" t="s">
        <v>17648</v>
      </c>
      <c r="B3038" s="2" t="s">
        <v>17649</v>
      </c>
      <c r="C3038" s="3">
        <v>31704</v>
      </c>
      <c r="D3038" s="2" t="s">
        <v>17650</v>
      </c>
      <c r="E3038" s="2" t="s">
        <v>575</v>
      </c>
      <c r="F3038" s="2" t="s">
        <v>3940</v>
      </c>
      <c r="G3038" s="2" t="s">
        <v>478</v>
      </c>
      <c r="H3038" s="4" t="s">
        <v>17651</v>
      </c>
      <c r="I3038" s="5" t="s">
        <v>17652</v>
      </c>
      <c r="J3038" s="2" t="s">
        <v>51</v>
      </c>
      <c r="K3038" s="2" t="s">
        <v>26</v>
      </c>
      <c r="L3038" s="2"/>
      <c r="M3038" s="8" t="s">
        <v>105</v>
      </c>
      <c r="N3038" s="2" t="s">
        <v>7472</v>
      </c>
      <c r="O3038" s="2" t="s">
        <v>41</v>
      </c>
      <c r="P3038" s="6">
        <v>5403</v>
      </c>
      <c r="Q3038" s="7" t="s">
        <v>52391</v>
      </c>
    </row>
    <row r="3039" spans="1:17" x14ac:dyDescent="0.2">
      <c r="A3039" s="2" t="s">
        <v>17653</v>
      </c>
      <c r="B3039" s="2" t="s">
        <v>17654</v>
      </c>
      <c r="C3039" s="3">
        <v>33072</v>
      </c>
      <c r="D3039" s="2" t="s">
        <v>17655</v>
      </c>
      <c r="E3039" s="2" t="s">
        <v>5026</v>
      </c>
      <c r="F3039" s="2" t="s">
        <v>1219</v>
      </c>
      <c r="G3039" s="2" t="s">
        <v>214</v>
      </c>
      <c r="H3039" s="4" t="s">
        <v>17656</v>
      </c>
      <c r="I3039" s="5" t="s">
        <v>17657</v>
      </c>
      <c r="J3039" s="2" t="s">
        <v>160</v>
      </c>
      <c r="K3039" s="2" t="s">
        <v>26</v>
      </c>
      <c r="L3039" s="2"/>
      <c r="M3039" s="8" t="s">
        <v>105</v>
      </c>
      <c r="N3039" s="2" t="s">
        <v>1099</v>
      </c>
      <c r="O3039" s="2" t="s">
        <v>107</v>
      </c>
      <c r="P3039" s="6">
        <v>3583</v>
      </c>
      <c r="Q3039" s="7" t="s">
        <v>52391</v>
      </c>
    </row>
    <row r="3040" spans="1:17" x14ac:dyDescent="0.2">
      <c r="A3040" s="2" t="s">
        <v>17658</v>
      </c>
      <c r="B3040" s="2" t="s">
        <v>17659</v>
      </c>
      <c r="C3040" s="3">
        <v>16877</v>
      </c>
      <c r="D3040" s="2" t="s">
        <v>17660</v>
      </c>
      <c r="E3040" s="2" t="s">
        <v>4195</v>
      </c>
      <c r="F3040" s="2" t="s">
        <v>592</v>
      </c>
      <c r="G3040" s="2" t="s">
        <v>275</v>
      </c>
      <c r="H3040" s="4" t="s">
        <v>17661</v>
      </c>
      <c r="I3040" s="5" t="s">
        <v>17662</v>
      </c>
      <c r="J3040" s="2" t="s">
        <v>51</v>
      </c>
      <c r="K3040" s="2" t="s">
        <v>73</v>
      </c>
      <c r="L3040" s="2"/>
      <c r="M3040" s="8" t="s">
        <v>268</v>
      </c>
      <c r="N3040" s="2" t="s">
        <v>2145</v>
      </c>
      <c r="O3040" s="2" t="s">
        <v>29</v>
      </c>
      <c r="P3040" s="6">
        <v>6742</v>
      </c>
      <c r="Q3040" s="7" t="s">
        <v>52391</v>
      </c>
    </row>
    <row r="3041" spans="1:17" x14ac:dyDescent="0.2">
      <c r="A3041" s="2" t="s">
        <v>17663</v>
      </c>
      <c r="B3041" s="2" t="s">
        <v>17664</v>
      </c>
      <c r="C3041" s="3">
        <v>22079</v>
      </c>
      <c r="D3041" s="2" t="s">
        <v>17665</v>
      </c>
      <c r="E3041" s="2" t="s">
        <v>33</v>
      </c>
      <c r="F3041" s="2" t="s">
        <v>1267</v>
      </c>
      <c r="G3041" s="2" t="s">
        <v>102</v>
      </c>
      <c r="H3041" s="4" t="s">
        <v>17666</v>
      </c>
      <c r="I3041" s="5" t="s">
        <v>17667</v>
      </c>
      <c r="J3041" s="2" t="s">
        <v>51</v>
      </c>
      <c r="K3041" s="2" t="s">
        <v>26</v>
      </c>
      <c r="L3041" s="2"/>
      <c r="M3041" s="8" t="s">
        <v>74</v>
      </c>
      <c r="N3041" s="2" t="s">
        <v>2317</v>
      </c>
      <c r="O3041" s="2" t="s">
        <v>198</v>
      </c>
      <c r="P3041" s="6">
        <v>5693</v>
      </c>
      <c r="Q3041" s="7" t="s">
        <v>52391</v>
      </c>
    </row>
    <row r="3042" spans="1:17" x14ac:dyDescent="0.2">
      <c r="A3042" s="2" t="s">
        <v>17668</v>
      </c>
      <c r="B3042" s="2" t="s">
        <v>17669</v>
      </c>
      <c r="C3042" s="3">
        <v>21783</v>
      </c>
      <c r="D3042" s="2" t="s">
        <v>17670</v>
      </c>
      <c r="E3042" s="2" t="s">
        <v>5766</v>
      </c>
      <c r="F3042" s="2" t="s">
        <v>3254</v>
      </c>
      <c r="G3042" s="2" t="s">
        <v>60</v>
      </c>
      <c r="H3042" s="4" t="s">
        <v>17671</v>
      </c>
      <c r="I3042" s="5" t="s">
        <v>17672</v>
      </c>
      <c r="J3042" s="2" t="s">
        <v>63</v>
      </c>
      <c r="K3042" s="2" t="s">
        <v>73</v>
      </c>
      <c r="L3042" s="2"/>
      <c r="M3042" s="8" t="s">
        <v>85</v>
      </c>
      <c r="N3042" s="2" t="s">
        <v>2119</v>
      </c>
      <c r="O3042" s="2" t="s">
        <v>54</v>
      </c>
      <c r="P3042" s="6">
        <v>9729</v>
      </c>
      <c r="Q3042" s="7" t="s">
        <v>52391</v>
      </c>
    </row>
    <row r="3043" spans="1:17" x14ac:dyDescent="0.2">
      <c r="A3043" s="2" t="s">
        <v>17673</v>
      </c>
      <c r="B3043" s="2" t="s">
        <v>17674</v>
      </c>
      <c r="C3043" s="3">
        <v>20154</v>
      </c>
      <c r="D3043" s="2" t="s">
        <v>17675</v>
      </c>
      <c r="E3043" s="2" t="s">
        <v>914</v>
      </c>
      <c r="F3043" s="2" t="s">
        <v>1779</v>
      </c>
      <c r="G3043" s="2" t="s">
        <v>102</v>
      </c>
      <c r="H3043" s="4" t="s">
        <v>17676</v>
      </c>
      <c r="I3043" s="5" t="s">
        <v>17677</v>
      </c>
      <c r="J3043" s="2" t="s">
        <v>84</v>
      </c>
      <c r="K3043" s="2" t="s">
        <v>38</v>
      </c>
      <c r="L3043" s="2"/>
      <c r="M3043" s="8" t="s">
        <v>105</v>
      </c>
      <c r="N3043" s="2" t="s">
        <v>5437</v>
      </c>
      <c r="O3043" s="2" t="s">
        <v>41</v>
      </c>
      <c r="P3043" s="6">
        <v>2089</v>
      </c>
      <c r="Q3043" s="7" t="s">
        <v>52391</v>
      </c>
    </row>
    <row r="3044" spans="1:17" x14ac:dyDescent="0.2">
      <c r="A3044" s="2" t="s">
        <v>17678</v>
      </c>
      <c r="B3044" s="2" t="s">
        <v>17679</v>
      </c>
      <c r="C3044" s="3">
        <v>30702</v>
      </c>
      <c r="D3044" s="2" t="s">
        <v>17680</v>
      </c>
      <c r="E3044" s="2" t="s">
        <v>419</v>
      </c>
      <c r="F3044" s="2" t="s">
        <v>8657</v>
      </c>
      <c r="G3044" s="2" t="s">
        <v>679</v>
      </c>
      <c r="H3044" s="4" t="s">
        <v>17681</v>
      </c>
      <c r="I3044" s="5" t="s">
        <v>17682</v>
      </c>
      <c r="J3044" s="2" t="s">
        <v>63</v>
      </c>
      <c r="K3044" s="2" t="s">
        <v>73</v>
      </c>
      <c r="L3044" s="2"/>
      <c r="M3044" s="8" t="s">
        <v>39</v>
      </c>
      <c r="N3044" s="2" t="s">
        <v>5104</v>
      </c>
      <c r="O3044" s="2" t="s">
        <v>54</v>
      </c>
      <c r="P3044" s="6">
        <v>3610</v>
      </c>
      <c r="Q3044" s="7" t="s">
        <v>52391</v>
      </c>
    </row>
    <row r="3045" spans="1:17" x14ac:dyDescent="0.2">
      <c r="A3045" s="2" t="s">
        <v>17683</v>
      </c>
      <c r="B3045" s="2" t="s">
        <v>17684</v>
      </c>
      <c r="C3045" s="3">
        <v>18387</v>
      </c>
      <c r="D3045" s="2" t="s">
        <v>17685</v>
      </c>
      <c r="E3045" s="2" t="s">
        <v>1990</v>
      </c>
      <c r="F3045" s="2" t="s">
        <v>17686</v>
      </c>
      <c r="G3045" s="2" t="s">
        <v>175</v>
      </c>
      <c r="H3045" s="4" t="s">
        <v>17687</v>
      </c>
      <c r="I3045" s="5" t="s">
        <v>17688</v>
      </c>
      <c r="J3045" s="2" t="s">
        <v>51</v>
      </c>
      <c r="K3045" s="2" t="s">
        <v>38</v>
      </c>
      <c r="L3045" s="2"/>
      <c r="M3045" s="8" t="s">
        <v>105</v>
      </c>
      <c r="N3045" s="2" t="s">
        <v>7768</v>
      </c>
      <c r="O3045" s="2" t="s">
        <v>54</v>
      </c>
      <c r="P3045" s="6">
        <v>4305</v>
      </c>
      <c r="Q3045" s="7" t="s">
        <v>52391</v>
      </c>
    </row>
    <row r="3046" spans="1:17" x14ac:dyDescent="0.2">
      <c r="A3046" s="2" t="s">
        <v>17689</v>
      </c>
      <c r="B3046" s="2" t="s">
        <v>17690</v>
      </c>
      <c r="C3046" s="3">
        <v>23804</v>
      </c>
      <c r="D3046" s="2" t="s">
        <v>17691</v>
      </c>
      <c r="E3046" s="2" t="s">
        <v>4277</v>
      </c>
      <c r="F3046" s="2" t="s">
        <v>2322</v>
      </c>
      <c r="G3046" s="2" t="s">
        <v>687</v>
      </c>
      <c r="H3046" s="4" t="s">
        <v>17692</v>
      </c>
      <c r="I3046" s="5" t="s">
        <v>17693</v>
      </c>
      <c r="J3046" s="2" t="s">
        <v>51</v>
      </c>
      <c r="K3046" s="2" t="s">
        <v>73</v>
      </c>
      <c r="L3046" s="2"/>
      <c r="M3046" s="8" t="s">
        <v>74</v>
      </c>
      <c r="N3046" s="2" t="s">
        <v>5036</v>
      </c>
      <c r="O3046" s="2" t="s">
        <v>41</v>
      </c>
      <c r="P3046" s="6">
        <v>4414</v>
      </c>
      <c r="Q3046" s="7" t="s">
        <v>52391</v>
      </c>
    </row>
    <row r="3047" spans="1:17" x14ac:dyDescent="0.2">
      <c r="A3047" s="2" t="s">
        <v>17694</v>
      </c>
      <c r="B3047" s="2" t="s">
        <v>17695</v>
      </c>
      <c r="C3047" s="3">
        <v>27245</v>
      </c>
      <c r="D3047" s="2" t="s">
        <v>17696</v>
      </c>
      <c r="E3047" s="2" t="s">
        <v>1967</v>
      </c>
      <c r="F3047" s="2" t="s">
        <v>17697</v>
      </c>
      <c r="G3047" s="2" t="s">
        <v>275</v>
      </c>
      <c r="H3047" s="4" t="s">
        <v>17698</v>
      </c>
      <c r="I3047" s="5" t="s">
        <v>17699</v>
      </c>
      <c r="J3047" s="2" t="s">
        <v>160</v>
      </c>
      <c r="K3047" s="2" t="s">
        <v>73</v>
      </c>
      <c r="L3047" s="2"/>
      <c r="M3047" s="8" t="s">
        <v>116</v>
      </c>
      <c r="N3047" s="2" t="s">
        <v>10648</v>
      </c>
      <c r="O3047" s="2" t="s">
        <v>198</v>
      </c>
      <c r="P3047" s="6">
        <v>8393</v>
      </c>
      <c r="Q3047" s="7" t="s">
        <v>52391</v>
      </c>
    </row>
    <row r="3048" spans="1:17" x14ac:dyDescent="0.2">
      <c r="A3048" s="2" t="s">
        <v>17700</v>
      </c>
      <c r="B3048" s="2" t="s">
        <v>17701</v>
      </c>
      <c r="C3048" s="3">
        <v>16596</v>
      </c>
      <c r="D3048" s="2" t="s">
        <v>17702</v>
      </c>
      <c r="E3048" s="2" t="s">
        <v>1800</v>
      </c>
      <c r="F3048" s="2" t="s">
        <v>16854</v>
      </c>
      <c r="G3048" s="2" t="s">
        <v>478</v>
      </c>
      <c r="H3048" s="4" t="s">
        <v>17703</v>
      </c>
      <c r="I3048" s="5" t="s">
        <v>17704</v>
      </c>
      <c r="J3048" s="2" t="s">
        <v>63</v>
      </c>
      <c r="K3048" s="2" t="s">
        <v>73</v>
      </c>
      <c r="L3048" s="2"/>
      <c r="M3048" s="8" t="s">
        <v>376</v>
      </c>
      <c r="N3048" s="2" t="s">
        <v>6935</v>
      </c>
      <c r="O3048" s="2" t="s">
        <v>41</v>
      </c>
      <c r="P3048" s="6">
        <v>5885</v>
      </c>
      <c r="Q3048" s="7" t="s">
        <v>52391</v>
      </c>
    </row>
    <row r="3049" spans="1:17" x14ac:dyDescent="0.2">
      <c r="A3049" s="2" t="s">
        <v>17705</v>
      </c>
      <c r="B3049" s="2" t="s">
        <v>17706</v>
      </c>
      <c r="C3049" s="3">
        <v>26821</v>
      </c>
      <c r="D3049" s="2" t="s">
        <v>17707</v>
      </c>
      <c r="E3049" s="2" t="s">
        <v>5953</v>
      </c>
      <c r="F3049" s="2" t="s">
        <v>16013</v>
      </c>
      <c r="G3049" s="2" t="s">
        <v>341</v>
      </c>
      <c r="H3049" s="4" t="s">
        <v>17708</v>
      </c>
      <c r="I3049" s="5" t="s">
        <v>17709</v>
      </c>
      <c r="J3049" s="2" t="s">
        <v>160</v>
      </c>
      <c r="K3049" s="2" t="s">
        <v>26</v>
      </c>
      <c r="L3049" s="2"/>
      <c r="M3049" s="8" t="s">
        <v>27</v>
      </c>
      <c r="N3049" s="2" t="s">
        <v>528</v>
      </c>
      <c r="O3049" s="2" t="s">
        <v>243</v>
      </c>
      <c r="P3049" s="6">
        <v>2764</v>
      </c>
      <c r="Q3049" s="7" t="s">
        <v>52391</v>
      </c>
    </row>
    <row r="3050" spans="1:17" x14ac:dyDescent="0.2">
      <c r="A3050" s="2" t="s">
        <v>17710</v>
      </c>
      <c r="B3050" s="2" t="s">
        <v>17711</v>
      </c>
      <c r="C3050" s="3">
        <v>20047</v>
      </c>
      <c r="D3050" s="2" t="s">
        <v>17712</v>
      </c>
      <c r="E3050" s="2" t="s">
        <v>290</v>
      </c>
      <c r="F3050" s="2" t="s">
        <v>7896</v>
      </c>
      <c r="G3050" s="2" t="s">
        <v>132</v>
      </c>
      <c r="H3050" s="4" t="s">
        <v>17713</v>
      </c>
      <c r="I3050" s="5" t="s">
        <v>17714</v>
      </c>
      <c r="J3050" s="2" t="s">
        <v>25</v>
      </c>
      <c r="K3050" s="2" t="s">
        <v>38</v>
      </c>
      <c r="L3050" s="2"/>
      <c r="M3050" s="8" t="s">
        <v>376</v>
      </c>
      <c r="N3050" s="2" t="s">
        <v>2160</v>
      </c>
      <c r="O3050" s="2" t="s">
        <v>54</v>
      </c>
      <c r="P3050" s="6">
        <v>4925</v>
      </c>
      <c r="Q3050" s="7" t="s">
        <v>52391</v>
      </c>
    </row>
    <row r="3051" spans="1:17" x14ac:dyDescent="0.2">
      <c r="A3051" s="2" t="s">
        <v>17715</v>
      </c>
      <c r="B3051" s="2" t="s">
        <v>17716</v>
      </c>
      <c r="C3051" s="3">
        <v>18386</v>
      </c>
      <c r="D3051" s="2" t="s">
        <v>17717</v>
      </c>
      <c r="E3051" s="2" t="s">
        <v>3442</v>
      </c>
      <c r="F3051" s="2" t="s">
        <v>357</v>
      </c>
      <c r="G3051" s="2" t="s">
        <v>70</v>
      </c>
      <c r="H3051" s="4" t="s">
        <v>17718</v>
      </c>
      <c r="I3051" s="5" t="s">
        <v>17719</v>
      </c>
      <c r="J3051" s="2" t="s">
        <v>63</v>
      </c>
      <c r="K3051" s="2" t="s">
        <v>26</v>
      </c>
      <c r="L3051" s="2"/>
      <c r="M3051" s="8" t="s">
        <v>39</v>
      </c>
      <c r="N3051" s="2" t="s">
        <v>3966</v>
      </c>
      <c r="O3051" s="2" t="s">
        <v>87</v>
      </c>
      <c r="P3051" s="6">
        <v>2515</v>
      </c>
      <c r="Q3051" s="7" t="s">
        <v>52391</v>
      </c>
    </row>
    <row r="3052" spans="1:17" x14ac:dyDescent="0.2">
      <c r="A3052" s="2" t="s">
        <v>17720</v>
      </c>
      <c r="B3052" s="2" t="s">
        <v>17721</v>
      </c>
      <c r="C3052" s="3">
        <v>21175</v>
      </c>
      <c r="D3052" s="2" t="s">
        <v>17722</v>
      </c>
      <c r="E3052" s="2" t="s">
        <v>1786</v>
      </c>
      <c r="F3052" s="2" t="s">
        <v>248</v>
      </c>
      <c r="G3052" s="2" t="s">
        <v>175</v>
      </c>
      <c r="H3052" s="4" t="s">
        <v>17723</v>
      </c>
      <c r="I3052" s="5" t="s">
        <v>17724</v>
      </c>
      <c r="J3052" s="2" t="s">
        <v>160</v>
      </c>
      <c r="K3052" s="2" t="s">
        <v>73</v>
      </c>
      <c r="L3052" s="2"/>
      <c r="M3052" s="8" t="s">
        <v>39</v>
      </c>
      <c r="N3052" s="2" t="s">
        <v>3753</v>
      </c>
      <c r="O3052" s="2" t="s">
        <v>54</v>
      </c>
      <c r="P3052" s="6">
        <v>8995</v>
      </c>
      <c r="Q3052" s="7" t="s">
        <v>52391</v>
      </c>
    </row>
    <row r="3053" spans="1:17" x14ac:dyDescent="0.2">
      <c r="A3053" s="2" t="s">
        <v>17725</v>
      </c>
      <c r="B3053" s="2" t="s">
        <v>17726</v>
      </c>
      <c r="C3053" s="3">
        <v>34853</v>
      </c>
      <c r="D3053" s="2" t="s">
        <v>17727</v>
      </c>
      <c r="E3053" s="2" t="s">
        <v>212</v>
      </c>
      <c r="F3053" s="2" t="s">
        <v>3733</v>
      </c>
      <c r="G3053" s="2" t="s">
        <v>102</v>
      </c>
      <c r="H3053" s="4" t="s">
        <v>17728</v>
      </c>
      <c r="I3053" s="5" t="s">
        <v>17729</v>
      </c>
      <c r="J3053" s="2" t="s">
        <v>84</v>
      </c>
      <c r="K3053" s="2" t="s">
        <v>26</v>
      </c>
      <c r="L3053" s="2"/>
      <c r="M3053" s="8" t="s">
        <v>27</v>
      </c>
      <c r="N3053" s="2" t="s">
        <v>1480</v>
      </c>
      <c r="O3053" s="2" t="s">
        <v>54</v>
      </c>
      <c r="P3053" s="6">
        <v>4969</v>
      </c>
      <c r="Q3053" s="7" t="s">
        <v>52391</v>
      </c>
    </row>
    <row r="3054" spans="1:17" x14ac:dyDescent="0.2">
      <c r="A3054" s="2" t="s">
        <v>17730</v>
      </c>
      <c r="B3054" s="2" t="s">
        <v>17731</v>
      </c>
      <c r="C3054" s="3">
        <v>24887</v>
      </c>
      <c r="D3054" s="2" t="s">
        <v>17732</v>
      </c>
      <c r="E3054" s="2" t="s">
        <v>3065</v>
      </c>
      <c r="F3054" s="2" t="s">
        <v>1024</v>
      </c>
      <c r="G3054" s="2" t="s">
        <v>679</v>
      </c>
      <c r="H3054" s="4" t="s">
        <v>17733</v>
      </c>
      <c r="I3054" s="5" t="s">
        <v>17734</v>
      </c>
      <c r="J3054" s="2" t="s">
        <v>160</v>
      </c>
      <c r="K3054" s="2" t="s">
        <v>26</v>
      </c>
      <c r="L3054" s="2"/>
      <c r="M3054" s="8" t="s">
        <v>27</v>
      </c>
      <c r="N3054" s="2" t="s">
        <v>1957</v>
      </c>
      <c r="O3054" s="2" t="s">
        <v>296</v>
      </c>
      <c r="P3054" s="6">
        <v>3606</v>
      </c>
      <c r="Q3054" s="7" t="s">
        <v>52391</v>
      </c>
    </row>
    <row r="3055" spans="1:17" x14ac:dyDescent="0.2">
      <c r="A3055" s="2" t="s">
        <v>17735</v>
      </c>
      <c r="B3055" s="2" t="s">
        <v>17736</v>
      </c>
      <c r="C3055" s="3">
        <v>19403</v>
      </c>
      <c r="D3055" s="2" t="s">
        <v>17737</v>
      </c>
      <c r="E3055" s="2" t="s">
        <v>1940</v>
      </c>
      <c r="F3055" s="2" t="s">
        <v>855</v>
      </c>
      <c r="G3055" s="2" t="s">
        <v>35</v>
      </c>
      <c r="H3055" s="4" t="s">
        <v>17738</v>
      </c>
      <c r="I3055" s="5" t="s">
        <v>17739</v>
      </c>
      <c r="J3055" s="2" t="s">
        <v>84</v>
      </c>
      <c r="K3055" s="2" t="s">
        <v>38</v>
      </c>
      <c r="L3055" s="2"/>
      <c r="M3055" s="8" t="s">
        <v>143</v>
      </c>
      <c r="N3055" s="2" t="s">
        <v>3264</v>
      </c>
      <c r="O3055" s="2" t="s">
        <v>87</v>
      </c>
      <c r="P3055" s="6">
        <v>8422</v>
      </c>
      <c r="Q3055" s="7" t="s">
        <v>52391</v>
      </c>
    </row>
    <row r="3056" spans="1:17" x14ac:dyDescent="0.2">
      <c r="A3056" s="2" t="s">
        <v>17740</v>
      </c>
      <c r="B3056" s="2" t="s">
        <v>17741</v>
      </c>
      <c r="C3056" s="3">
        <v>17144</v>
      </c>
      <c r="D3056" s="2" t="s">
        <v>17742</v>
      </c>
      <c r="E3056" s="2" t="s">
        <v>2004</v>
      </c>
      <c r="F3056" s="2" t="s">
        <v>17743</v>
      </c>
      <c r="G3056" s="2" t="s">
        <v>341</v>
      </c>
      <c r="H3056" s="4" t="s">
        <v>17744</v>
      </c>
      <c r="I3056" s="5" t="s">
        <v>17745</v>
      </c>
      <c r="J3056" s="2" t="s">
        <v>160</v>
      </c>
      <c r="K3056" s="2" t="s">
        <v>38</v>
      </c>
      <c r="L3056" s="2"/>
      <c r="M3056" s="8" t="s">
        <v>116</v>
      </c>
      <c r="N3056" s="2" t="s">
        <v>1696</v>
      </c>
      <c r="O3056" s="2" t="s">
        <v>188</v>
      </c>
      <c r="P3056" s="6">
        <v>8330</v>
      </c>
      <c r="Q3056" s="7" t="s">
        <v>52391</v>
      </c>
    </row>
    <row r="3057" spans="1:17" x14ac:dyDescent="0.2">
      <c r="A3057" s="2" t="s">
        <v>17746</v>
      </c>
      <c r="B3057" s="2" t="s">
        <v>17747</v>
      </c>
      <c r="C3057" s="3">
        <v>22486</v>
      </c>
      <c r="D3057" s="2" t="s">
        <v>17748</v>
      </c>
      <c r="E3057" s="2" t="s">
        <v>33</v>
      </c>
      <c r="F3057" s="2" t="s">
        <v>59</v>
      </c>
      <c r="G3057" s="2" t="s">
        <v>184</v>
      </c>
      <c r="H3057" s="4" t="s">
        <v>17749</v>
      </c>
      <c r="I3057" s="5" t="s">
        <v>17750</v>
      </c>
      <c r="J3057" s="2" t="s">
        <v>63</v>
      </c>
      <c r="K3057" s="2" t="s">
        <v>26</v>
      </c>
      <c r="L3057" s="2"/>
      <c r="M3057" s="8" t="s">
        <v>268</v>
      </c>
      <c r="N3057" s="2" t="s">
        <v>3566</v>
      </c>
      <c r="O3057" s="2" t="s">
        <v>188</v>
      </c>
      <c r="P3057" s="6">
        <v>3450</v>
      </c>
      <c r="Q3057" s="7" t="s">
        <v>52391</v>
      </c>
    </row>
    <row r="3058" spans="1:17" x14ac:dyDescent="0.2">
      <c r="A3058" s="2" t="s">
        <v>17751</v>
      </c>
      <c r="B3058" s="2" t="s">
        <v>17752</v>
      </c>
      <c r="C3058" s="3">
        <v>19413</v>
      </c>
      <c r="D3058" s="2" t="s">
        <v>17753</v>
      </c>
      <c r="E3058" s="2" t="s">
        <v>1131</v>
      </c>
      <c r="F3058" s="2" t="s">
        <v>17754</v>
      </c>
      <c r="G3058" s="2" t="s">
        <v>22</v>
      </c>
      <c r="H3058" s="4" t="s">
        <v>17755</v>
      </c>
      <c r="I3058" s="5" t="s">
        <v>17756</v>
      </c>
      <c r="J3058" s="2" t="s">
        <v>160</v>
      </c>
      <c r="K3058" s="2" t="s">
        <v>73</v>
      </c>
      <c r="L3058" s="2"/>
      <c r="M3058" s="8" t="s">
        <v>143</v>
      </c>
      <c r="N3058" s="2" t="s">
        <v>3808</v>
      </c>
      <c r="O3058" s="2" t="s">
        <v>312</v>
      </c>
      <c r="P3058" s="6">
        <v>5429</v>
      </c>
      <c r="Q3058" s="7" t="s">
        <v>52391</v>
      </c>
    </row>
    <row r="3059" spans="1:17" x14ac:dyDescent="0.2">
      <c r="A3059" s="2" t="s">
        <v>17757</v>
      </c>
      <c r="B3059" s="2" t="s">
        <v>17758</v>
      </c>
      <c r="C3059" s="3">
        <v>30862</v>
      </c>
      <c r="D3059" s="2" t="s">
        <v>17759</v>
      </c>
      <c r="E3059" s="2" t="s">
        <v>776</v>
      </c>
      <c r="F3059" s="2" t="s">
        <v>7438</v>
      </c>
      <c r="G3059" s="2" t="s">
        <v>35</v>
      </c>
      <c r="H3059" s="4" t="s">
        <v>17760</v>
      </c>
      <c r="I3059" s="5" t="s">
        <v>17761</v>
      </c>
      <c r="J3059" s="2" t="s">
        <v>160</v>
      </c>
      <c r="K3059" s="2" t="s">
        <v>38</v>
      </c>
      <c r="L3059" s="2"/>
      <c r="M3059" s="8" t="s">
        <v>39</v>
      </c>
      <c r="N3059" s="2" t="s">
        <v>1767</v>
      </c>
      <c r="O3059" s="2" t="s">
        <v>188</v>
      </c>
      <c r="P3059" s="6">
        <v>7014</v>
      </c>
      <c r="Q3059" s="7" t="s">
        <v>52391</v>
      </c>
    </row>
    <row r="3060" spans="1:17" x14ac:dyDescent="0.2">
      <c r="A3060" s="2" t="s">
        <v>17762</v>
      </c>
      <c r="B3060" s="2" t="s">
        <v>17763</v>
      </c>
      <c r="C3060" s="3">
        <v>31800</v>
      </c>
      <c r="D3060" s="2" t="s">
        <v>17764</v>
      </c>
      <c r="E3060" s="2" t="s">
        <v>5414</v>
      </c>
      <c r="F3060" s="2" t="s">
        <v>3254</v>
      </c>
      <c r="G3060" s="2" t="s">
        <v>132</v>
      </c>
      <c r="H3060" s="4" t="s">
        <v>17765</v>
      </c>
      <c r="I3060" s="5" t="s">
        <v>17766</v>
      </c>
      <c r="J3060" s="2" t="s">
        <v>25</v>
      </c>
      <c r="K3060" s="2" t="s">
        <v>38</v>
      </c>
      <c r="L3060" s="2"/>
      <c r="M3060" s="8" t="s">
        <v>105</v>
      </c>
      <c r="N3060" s="2" t="s">
        <v>5437</v>
      </c>
      <c r="O3060" s="2" t="s">
        <v>312</v>
      </c>
      <c r="P3060" s="6">
        <v>4212</v>
      </c>
      <c r="Q3060" s="7" t="s">
        <v>52391</v>
      </c>
    </row>
    <row r="3061" spans="1:17" x14ac:dyDescent="0.2">
      <c r="A3061" s="2" t="s">
        <v>17767</v>
      </c>
      <c r="B3061" s="2" t="s">
        <v>17768</v>
      </c>
      <c r="C3061" s="3">
        <v>16663</v>
      </c>
      <c r="D3061" s="2" t="s">
        <v>17769</v>
      </c>
      <c r="E3061" s="2" t="s">
        <v>4409</v>
      </c>
      <c r="F3061" s="2" t="s">
        <v>17770</v>
      </c>
      <c r="G3061" s="2" t="s">
        <v>113</v>
      </c>
      <c r="H3061" s="4" t="s">
        <v>17771</v>
      </c>
      <c r="I3061" s="5" t="s">
        <v>17772</v>
      </c>
      <c r="J3061" s="2" t="s">
        <v>63</v>
      </c>
      <c r="K3061" s="2" t="s">
        <v>73</v>
      </c>
      <c r="L3061" s="2"/>
      <c r="M3061" s="8" t="s">
        <v>116</v>
      </c>
      <c r="N3061" s="2" t="s">
        <v>1315</v>
      </c>
      <c r="O3061" s="2" t="s">
        <v>312</v>
      </c>
      <c r="P3061" s="6">
        <v>2107</v>
      </c>
      <c r="Q3061" s="7" t="s">
        <v>52391</v>
      </c>
    </row>
    <row r="3062" spans="1:17" x14ac:dyDescent="0.2">
      <c r="A3062" s="2" t="s">
        <v>17773</v>
      </c>
      <c r="B3062" s="2" t="s">
        <v>17774</v>
      </c>
      <c r="C3062" s="3">
        <v>27361</v>
      </c>
      <c r="D3062" s="2" t="s">
        <v>17775</v>
      </c>
      <c r="E3062" s="2" t="s">
        <v>3404</v>
      </c>
      <c r="F3062" s="2" t="s">
        <v>1062</v>
      </c>
      <c r="G3062" s="2" t="s">
        <v>249</v>
      </c>
      <c r="H3062" s="4" t="s">
        <v>17776</v>
      </c>
      <c r="I3062" s="5" t="s">
        <v>17777</v>
      </c>
      <c r="J3062" s="2" t="s">
        <v>160</v>
      </c>
      <c r="K3062" s="2" t="s">
        <v>38</v>
      </c>
      <c r="L3062" s="2"/>
      <c r="M3062" s="8" t="s">
        <v>376</v>
      </c>
      <c r="N3062" s="2" t="s">
        <v>7911</v>
      </c>
      <c r="O3062" s="2" t="s">
        <v>312</v>
      </c>
      <c r="P3062" s="6">
        <v>2793</v>
      </c>
      <c r="Q3062" s="7" t="s">
        <v>52391</v>
      </c>
    </row>
    <row r="3063" spans="1:17" x14ac:dyDescent="0.2">
      <c r="A3063" s="2" t="s">
        <v>17778</v>
      </c>
      <c r="B3063" s="2" t="s">
        <v>17779</v>
      </c>
      <c r="C3063" s="3">
        <v>25863</v>
      </c>
      <c r="D3063" s="2" t="s">
        <v>17780</v>
      </c>
      <c r="E3063" s="2" t="s">
        <v>3246</v>
      </c>
      <c r="F3063" s="2" t="s">
        <v>17781</v>
      </c>
      <c r="G3063" s="2" t="s">
        <v>113</v>
      </c>
      <c r="H3063" s="4" t="s">
        <v>17782</v>
      </c>
      <c r="I3063" s="5" t="s">
        <v>17783</v>
      </c>
      <c r="J3063" s="2" t="s">
        <v>160</v>
      </c>
      <c r="K3063" s="2" t="s">
        <v>26</v>
      </c>
      <c r="L3063" s="2"/>
      <c r="M3063" s="8" t="s">
        <v>143</v>
      </c>
      <c r="N3063" s="2" t="s">
        <v>9878</v>
      </c>
      <c r="O3063" s="2" t="s">
        <v>198</v>
      </c>
      <c r="P3063" s="6">
        <v>2528</v>
      </c>
      <c r="Q3063" s="7" t="s">
        <v>52391</v>
      </c>
    </row>
    <row r="3064" spans="1:17" x14ac:dyDescent="0.2">
      <c r="A3064" s="2" t="s">
        <v>17784</v>
      </c>
      <c r="B3064" s="2" t="s">
        <v>17785</v>
      </c>
      <c r="C3064" s="3">
        <v>21579</v>
      </c>
      <c r="D3064" s="2" t="s">
        <v>17786</v>
      </c>
      <c r="E3064" s="2" t="s">
        <v>2984</v>
      </c>
      <c r="F3064" s="2" t="s">
        <v>592</v>
      </c>
      <c r="G3064" s="2" t="s">
        <v>204</v>
      </c>
      <c r="H3064" s="4" t="s">
        <v>17787</v>
      </c>
      <c r="I3064" s="5" t="s">
        <v>17788</v>
      </c>
      <c r="J3064" s="2" t="s">
        <v>84</v>
      </c>
      <c r="K3064" s="2" t="s">
        <v>38</v>
      </c>
      <c r="L3064" s="2"/>
      <c r="M3064" s="8" t="s">
        <v>116</v>
      </c>
      <c r="N3064" s="2" t="s">
        <v>385</v>
      </c>
      <c r="O3064" s="2" t="s">
        <v>41</v>
      </c>
      <c r="P3064" s="6">
        <v>6922</v>
      </c>
      <c r="Q3064" s="7" t="s">
        <v>52391</v>
      </c>
    </row>
    <row r="3065" spans="1:17" x14ac:dyDescent="0.2">
      <c r="A3065" s="2" t="s">
        <v>17789</v>
      </c>
      <c r="B3065" s="2" t="s">
        <v>17790</v>
      </c>
      <c r="C3065" s="3">
        <v>21141</v>
      </c>
      <c r="D3065" s="2" t="s">
        <v>17791</v>
      </c>
      <c r="E3065" s="2" t="s">
        <v>547</v>
      </c>
      <c r="F3065" s="2" t="s">
        <v>17792</v>
      </c>
      <c r="G3065" s="2" t="s">
        <v>223</v>
      </c>
      <c r="H3065" s="4" t="s">
        <v>17793</v>
      </c>
      <c r="I3065" s="5" t="s">
        <v>17794</v>
      </c>
      <c r="J3065" s="2" t="s">
        <v>63</v>
      </c>
      <c r="K3065" s="2" t="s">
        <v>38</v>
      </c>
      <c r="L3065" s="2"/>
      <c r="M3065" s="8" t="s">
        <v>143</v>
      </c>
      <c r="N3065" s="2" t="s">
        <v>1389</v>
      </c>
      <c r="O3065" s="2" t="s">
        <v>312</v>
      </c>
      <c r="P3065" s="6">
        <v>4452</v>
      </c>
      <c r="Q3065" s="7" t="s">
        <v>52391</v>
      </c>
    </row>
    <row r="3066" spans="1:17" x14ac:dyDescent="0.2">
      <c r="A3066" s="2" t="s">
        <v>17795</v>
      </c>
      <c r="B3066" s="2" t="s">
        <v>17796</v>
      </c>
      <c r="C3066" s="3">
        <v>37289</v>
      </c>
      <c r="D3066" s="2" t="s">
        <v>17797</v>
      </c>
      <c r="E3066" s="2" t="s">
        <v>2458</v>
      </c>
      <c r="F3066" s="2" t="s">
        <v>1017</v>
      </c>
      <c r="G3066" s="2" t="s">
        <v>702</v>
      </c>
      <c r="H3066" s="4" t="s">
        <v>17798</v>
      </c>
      <c r="I3066" s="5" t="s">
        <v>17799</v>
      </c>
      <c r="J3066" s="2" t="s">
        <v>63</v>
      </c>
      <c r="K3066" s="2" t="s">
        <v>38</v>
      </c>
      <c r="L3066" s="2"/>
      <c r="M3066" s="8" t="s">
        <v>376</v>
      </c>
      <c r="N3066" s="2" t="s">
        <v>998</v>
      </c>
      <c r="O3066" s="2" t="s">
        <v>87</v>
      </c>
      <c r="P3066" s="6">
        <v>9464</v>
      </c>
      <c r="Q3066" s="7" t="s">
        <v>52391</v>
      </c>
    </row>
    <row r="3067" spans="1:17" x14ac:dyDescent="0.2">
      <c r="A3067" s="2" t="s">
        <v>17800</v>
      </c>
      <c r="B3067" s="2" t="s">
        <v>17801</v>
      </c>
      <c r="C3067" s="3">
        <v>22339</v>
      </c>
      <c r="D3067" s="2" t="s">
        <v>17802</v>
      </c>
      <c r="E3067" s="2" t="s">
        <v>805</v>
      </c>
      <c r="F3067" s="2" t="s">
        <v>2564</v>
      </c>
      <c r="G3067" s="2" t="s">
        <v>437</v>
      </c>
      <c r="H3067" s="4" t="s">
        <v>17803</v>
      </c>
      <c r="I3067" s="5" t="s">
        <v>17804</v>
      </c>
      <c r="J3067" s="2" t="s">
        <v>25</v>
      </c>
      <c r="K3067" s="2" t="s">
        <v>73</v>
      </c>
      <c r="L3067" s="2"/>
      <c r="M3067" s="8" t="s">
        <v>85</v>
      </c>
      <c r="N3067" s="2" t="s">
        <v>8499</v>
      </c>
      <c r="O3067" s="2" t="s">
        <v>198</v>
      </c>
      <c r="P3067" s="6">
        <v>5528</v>
      </c>
      <c r="Q3067" s="7" t="s">
        <v>52391</v>
      </c>
    </row>
    <row r="3068" spans="1:17" x14ac:dyDescent="0.2">
      <c r="A3068" s="2" t="s">
        <v>17805</v>
      </c>
      <c r="B3068" s="2" t="s">
        <v>17806</v>
      </c>
      <c r="C3068" s="3">
        <v>26922</v>
      </c>
      <c r="D3068" s="2" t="s">
        <v>17807</v>
      </c>
      <c r="E3068" s="2" t="s">
        <v>4096</v>
      </c>
      <c r="F3068" s="2" t="s">
        <v>686</v>
      </c>
      <c r="G3068" s="2" t="s">
        <v>60</v>
      </c>
      <c r="H3068" s="4" t="s">
        <v>17808</v>
      </c>
      <c r="I3068" s="5" t="s">
        <v>17809</v>
      </c>
      <c r="J3068" s="2" t="s">
        <v>160</v>
      </c>
      <c r="K3068" s="2" t="s">
        <v>73</v>
      </c>
      <c r="L3068" s="2"/>
      <c r="M3068" s="8" t="s">
        <v>207</v>
      </c>
      <c r="N3068" s="2" t="s">
        <v>5554</v>
      </c>
      <c r="O3068" s="2" t="s">
        <v>41</v>
      </c>
      <c r="P3068" s="6">
        <v>2336</v>
      </c>
      <c r="Q3068" s="7" t="s">
        <v>52391</v>
      </c>
    </row>
    <row r="3069" spans="1:17" x14ac:dyDescent="0.2">
      <c r="A3069" s="2" t="s">
        <v>17810</v>
      </c>
      <c r="B3069" s="2" t="s">
        <v>17811</v>
      </c>
      <c r="C3069" s="3">
        <v>39150</v>
      </c>
      <c r="D3069" s="2" t="s">
        <v>17812</v>
      </c>
      <c r="E3069" s="2" t="s">
        <v>7368</v>
      </c>
      <c r="F3069" s="2" t="s">
        <v>10758</v>
      </c>
      <c r="G3069" s="2" t="s">
        <v>35</v>
      </c>
      <c r="H3069" s="4" t="s">
        <v>17813</v>
      </c>
      <c r="I3069" s="5" t="s">
        <v>17814</v>
      </c>
      <c r="J3069" s="2" t="s">
        <v>160</v>
      </c>
      <c r="K3069" s="2" t="s">
        <v>26</v>
      </c>
      <c r="L3069" s="2"/>
      <c r="M3069" s="8" t="s">
        <v>116</v>
      </c>
      <c r="N3069" s="2" t="s">
        <v>6253</v>
      </c>
      <c r="O3069" s="2" t="s">
        <v>296</v>
      </c>
      <c r="P3069" s="6">
        <v>5331</v>
      </c>
      <c r="Q3069" s="7" t="s">
        <v>52391</v>
      </c>
    </row>
    <row r="3070" spans="1:17" x14ac:dyDescent="0.2">
      <c r="A3070" s="2" t="s">
        <v>17815</v>
      </c>
      <c r="B3070" s="2" t="s">
        <v>17816</v>
      </c>
      <c r="C3070" s="3">
        <v>32059</v>
      </c>
      <c r="D3070" s="2" t="s">
        <v>17817</v>
      </c>
      <c r="E3070" s="2" t="s">
        <v>1865</v>
      </c>
      <c r="F3070" s="2" t="s">
        <v>92</v>
      </c>
      <c r="G3070" s="2" t="s">
        <v>60</v>
      </c>
      <c r="H3070" s="4" t="s">
        <v>17818</v>
      </c>
      <c r="I3070" s="5" t="s">
        <v>17819</v>
      </c>
      <c r="J3070" s="2" t="s">
        <v>51</v>
      </c>
      <c r="K3070" s="2" t="s">
        <v>73</v>
      </c>
      <c r="L3070" s="2"/>
      <c r="M3070" s="8" t="s">
        <v>116</v>
      </c>
      <c r="N3070" s="2" t="s">
        <v>9400</v>
      </c>
      <c r="O3070" s="2" t="s">
        <v>41</v>
      </c>
      <c r="P3070" s="6">
        <v>7829</v>
      </c>
      <c r="Q3070" s="7" t="s">
        <v>52391</v>
      </c>
    </row>
    <row r="3071" spans="1:17" x14ac:dyDescent="0.2">
      <c r="A3071" s="2" t="s">
        <v>17820</v>
      </c>
      <c r="B3071" s="2" t="s">
        <v>17821</v>
      </c>
      <c r="C3071" s="3">
        <v>16304</v>
      </c>
      <c r="D3071" s="2" t="s">
        <v>17822</v>
      </c>
      <c r="E3071" s="2" t="s">
        <v>1303</v>
      </c>
      <c r="F3071" s="2" t="s">
        <v>2766</v>
      </c>
      <c r="G3071" s="2" t="s">
        <v>132</v>
      </c>
      <c r="H3071" s="4" t="s">
        <v>17823</v>
      </c>
      <c r="I3071" s="5" t="s">
        <v>17824</v>
      </c>
      <c r="J3071" s="2" t="s">
        <v>160</v>
      </c>
      <c r="K3071" s="2" t="s">
        <v>73</v>
      </c>
      <c r="L3071" s="2"/>
      <c r="M3071" s="8" t="s">
        <v>27</v>
      </c>
      <c r="N3071" s="2" t="s">
        <v>7935</v>
      </c>
      <c r="O3071" s="2" t="s">
        <v>243</v>
      </c>
      <c r="P3071" s="6">
        <v>9027</v>
      </c>
      <c r="Q3071" s="7" t="s">
        <v>52391</v>
      </c>
    </row>
    <row r="3072" spans="1:17" x14ac:dyDescent="0.2">
      <c r="A3072" s="2" t="s">
        <v>17825</v>
      </c>
      <c r="B3072" s="2" t="s">
        <v>17826</v>
      </c>
      <c r="C3072" s="3">
        <v>25502</v>
      </c>
      <c r="D3072" s="2" t="s">
        <v>17827</v>
      </c>
      <c r="E3072" s="2" t="s">
        <v>339</v>
      </c>
      <c r="F3072" s="2" t="s">
        <v>1024</v>
      </c>
      <c r="G3072" s="2" t="s">
        <v>702</v>
      </c>
      <c r="H3072" s="4" t="s">
        <v>17828</v>
      </c>
      <c r="I3072" s="5" t="s">
        <v>17829</v>
      </c>
      <c r="J3072" s="2" t="s">
        <v>84</v>
      </c>
      <c r="K3072" s="2" t="s">
        <v>26</v>
      </c>
      <c r="L3072" s="2"/>
      <c r="M3072" s="8" t="s">
        <v>52</v>
      </c>
      <c r="N3072" s="2" t="s">
        <v>6838</v>
      </c>
      <c r="O3072" s="2" t="s">
        <v>87</v>
      </c>
      <c r="P3072" s="6">
        <v>9098</v>
      </c>
      <c r="Q3072" s="7" t="s">
        <v>52391</v>
      </c>
    </row>
    <row r="3073" spans="1:17" x14ac:dyDescent="0.2">
      <c r="A3073" s="2" t="s">
        <v>17830</v>
      </c>
      <c r="B3073" s="2" t="s">
        <v>17831</v>
      </c>
      <c r="C3073" s="3">
        <v>20223</v>
      </c>
      <c r="D3073" s="2" t="s">
        <v>17832</v>
      </c>
      <c r="E3073" s="2" t="s">
        <v>427</v>
      </c>
      <c r="F3073" s="2" t="s">
        <v>17833</v>
      </c>
      <c r="G3073" s="2" t="s">
        <v>102</v>
      </c>
      <c r="H3073" s="4" t="s">
        <v>17834</v>
      </c>
      <c r="I3073" s="5" t="s">
        <v>17835</v>
      </c>
      <c r="J3073" s="2" t="s">
        <v>160</v>
      </c>
      <c r="K3073" s="2" t="s">
        <v>38</v>
      </c>
      <c r="L3073" s="2"/>
      <c r="M3073" s="8" t="s">
        <v>105</v>
      </c>
      <c r="N3073" s="2" t="s">
        <v>2275</v>
      </c>
      <c r="O3073" s="2" t="s">
        <v>243</v>
      </c>
      <c r="P3073" s="6">
        <v>7309</v>
      </c>
      <c r="Q3073" s="7" t="s">
        <v>52391</v>
      </c>
    </row>
    <row r="3074" spans="1:17" x14ac:dyDescent="0.2">
      <c r="A3074" s="2" t="s">
        <v>17836</v>
      </c>
      <c r="B3074" s="2" t="s">
        <v>17837</v>
      </c>
      <c r="C3074" s="3">
        <v>24923</v>
      </c>
      <c r="D3074" s="2" t="s">
        <v>17838</v>
      </c>
      <c r="E3074" s="2" t="s">
        <v>3246</v>
      </c>
      <c r="F3074" s="2" t="s">
        <v>17839</v>
      </c>
      <c r="G3074" s="2" t="s">
        <v>413</v>
      </c>
      <c r="H3074" s="4" t="s">
        <v>17840</v>
      </c>
      <c r="I3074" s="5" t="s">
        <v>17841</v>
      </c>
      <c r="J3074" s="2" t="s">
        <v>160</v>
      </c>
      <c r="K3074" s="2" t="s">
        <v>26</v>
      </c>
      <c r="L3074" s="2"/>
      <c r="M3074" s="8" t="s">
        <v>376</v>
      </c>
      <c r="N3074" s="2" t="s">
        <v>2325</v>
      </c>
      <c r="O3074" s="2" t="s">
        <v>188</v>
      </c>
      <c r="P3074" s="6">
        <v>5678</v>
      </c>
      <c r="Q3074" s="7" t="s">
        <v>52391</v>
      </c>
    </row>
    <row r="3075" spans="1:17" x14ac:dyDescent="0.2">
      <c r="A3075" s="2" t="s">
        <v>17842</v>
      </c>
      <c r="B3075" s="2" t="s">
        <v>17843</v>
      </c>
      <c r="C3075" s="3">
        <v>24351</v>
      </c>
      <c r="D3075" s="2" t="s">
        <v>17844</v>
      </c>
      <c r="E3075" s="2" t="s">
        <v>4856</v>
      </c>
      <c r="F3075" s="2" t="s">
        <v>1631</v>
      </c>
      <c r="G3075" s="2" t="s">
        <v>175</v>
      </c>
      <c r="H3075" s="4" t="s">
        <v>17845</v>
      </c>
      <c r="I3075" s="5" t="s">
        <v>17846</v>
      </c>
      <c r="J3075" s="2" t="s">
        <v>84</v>
      </c>
      <c r="K3075" s="2" t="s">
        <v>73</v>
      </c>
      <c r="L3075" s="2"/>
      <c r="M3075" s="8" t="s">
        <v>27</v>
      </c>
      <c r="N3075" s="2" t="s">
        <v>5884</v>
      </c>
      <c r="O3075" s="2" t="s">
        <v>87</v>
      </c>
      <c r="P3075" s="6">
        <v>7834</v>
      </c>
      <c r="Q3075" s="7" t="s">
        <v>52391</v>
      </c>
    </row>
    <row r="3076" spans="1:17" x14ac:dyDescent="0.2">
      <c r="A3076" s="2" t="s">
        <v>17847</v>
      </c>
      <c r="B3076" s="2" t="s">
        <v>17848</v>
      </c>
      <c r="C3076" s="3">
        <v>35064</v>
      </c>
      <c r="D3076" s="2" t="s">
        <v>17849</v>
      </c>
      <c r="E3076" s="2" t="s">
        <v>4467</v>
      </c>
      <c r="F3076" s="2" t="s">
        <v>17850</v>
      </c>
      <c r="G3076" s="2" t="s">
        <v>413</v>
      </c>
      <c r="H3076" s="4" t="s">
        <v>17851</v>
      </c>
      <c r="I3076" s="5" t="s">
        <v>17852</v>
      </c>
      <c r="J3076" s="2" t="s">
        <v>160</v>
      </c>
      <c r="K3076" s="2" t="s">
        <v>26</v>
      </c>
      <c r="L3076" s="2"/>
      <c r="M3076" s="8" t="s">
        <v>105</v>
      </c>
      <c r="N3076" s="2" t="s">
        <v>1006</v>
      </c>
      <c r="O3076" s="2" t="s">
        <v>54</v>
      </c>
      <c r="P3076" s="6">
        <v>9933</v>
      </c>
      <c r="Q3076" s="7" t="s">
        <v>52391</v>
      </c>
    </row>
    <row r="3077" spans="1:17" x14ac:dyDescent="0.2">
      <c r="A3077" s="2" t="s">
        <v>17853</v>
      </c>
      <c r="B3077" s="2" t="s">
        <v>17854</v>
      </c>
      <c r="C3077" s="3">
        <v>18131</v>
      </c>
      <c r="D3077" s="2" t="s">
        <v>17855</v>
      </c>
      <c r="E3077" s="2" t="s">
        <v>3095</v>
      </c>
      <c r="F3077" s="2" t="s">
        <v>17856</v>
      </c>
      <c r="G3077" s="2" t="s">
        <v>478</v>
      </c>
      <c r="H3077" s="4" t="s">
        <v>17857</v>
      </c>
      <c r="I3077" s="5" t="s">
        <v>17858</v>
      </c>
      <c r="J3077" s="2" t="s">
        <v>84</v>
      </c>
      <c r="K3077" s="2" t="s">
        <v>26</v>
      </c>
      <c r="L3077" s="2"/>
      <c r="M3077" s="8" t="s">
        <v>143</v>
      </c>
      <c r="N3077" s="2" t="s">
        <v>12026</v>
      </c>
      <c r="O3077" s="2" t="s">
        <v>296</v>
      </c>
      <c r="P3077" s="6">
        <v>5414</v>
      </c>
      <c r="Q3077" s="7" t="s">
        <v>52391</v>
      </c>
    </row>
    <row r="3078" spans="1:17" x14ac:dyDescent="0.2">
      <c r="A3078" s="2" t="s">
        <v>17859</v>
      </c>
      <c r="B3078" s="2" t="s">
        <v>16868</v>
      </c>
      <c r="C3078" s="3">
        <v>36573</v>
      </c>
      <c r="D3078" s="2" t="s">
        <v>17860</v>
      </c>
      <c r="E3078" s="2" t="s">
        <v>6392</v>
      </c>
      <c r="F3078" s="2" t="s">
        <v>12399</v>
      </c>
      <c r="G3078" s="2" t="s">
        <v>204</v>
      </c>
      <c r="H3078" s="4" t="s">
        <v>17861</v>
      </c>
      <c r="I3078" s="5" t="s">
        <v>17862</v>
      </c>
      <c r="J3078" s="2" t="s">
        <v>25</v>
      </c>
      <c r="K3078" s="2" t="s">
        <v>38</v>
      </c>
      <c r="L3078" s="2"/>
      <c r="M3078" s="8" t="s">
        <v>376</v>
      </c>
      <c r="N3078" s="2" t="s">
        <v>2226</v>
      </c>
      <c r="O3078" s="2" t="s">
        <v>87</v>
      </c>
      <c r="P3078" s="6">
        <v>2543</v>
      </c>
      <c r="Q3078" s="7" t="s">
        <v>52391</v>
      </c>
    </row>
    <row r="3079" spans="1:17" x14ac:dyDescent="0.2">
      <c r="A3079" s="2" t="s">
        <v>17863</v>
      </c>
      <c r="B3079" s="2" t="s">
        <v>16705</v>
      </c>
      <c r="C3079" s="3">
        <v>32495</v>
      </c>
      <c r="D3079" s="2" t="s">
        <v>17864</v>
      </c>
      <c r="E3079" s="2" t="s">
        <v>8020</v>
      </c>
      <c r="F3079" s="2" t="s">
        <v>17865</v>
      </c>
      <c r="G3079" s="2" t="s">
        <v>175</v>
      </c>
      <c r="H3079" s="4" t="s">
        <v>17866</v>
      </c>
      <c r="I3079" s="5" t="s">
        <v>17867</v>
      </c>
      <c r="J3079" s="2" t="s">
        <v>160</v>
      </c>
      <c r="K3079" s="2" t="s">
        <v>73</v>
      </c>
      <c r="L3079" s="2"/>
      <c r="M3079" s="8" t="s">
        <v>116</v>
      </c>
      <c r="N3079" s="2" t="s">
        <v>7899</v>
      </c>
      <c r="O3079" s="2" t="s">
        <v>107</v>
      </c>
      <c r="P3079" s="6">
        <v>1647</v>
      </c>
      <c r="Q3079" s="7" t="s">
        <v>52391</v>
      </c>
    </row>
    <row r="3080" spans="1:17" x14ac:dyDescent="0.2">
      <c r="A3080" s="2" t="s">
        <v>17868</v>
      </c>
      <c r="B3080" s="2" t="s">
        <v>17869</v>
      </c>
      <c r="C3080" s="3">
        <v>17682</v>
      </c>
      <c r="D3080" s="2" t="s">
        <v>17870</v>
      </c>
      <c r="E3080" s="2" t="s">
        <v>1349</v>
      </c>
      <c r="F3080" s="2" t="s">
        <v>17871</v>
      </c>
      <c r="G3080" s="2" t="s">
        <v>249</v>
      </c>
      <c r="H3080" s="4" t="s">
        <v>17872</v>
      </c>
      <c r="I3080" s="5" t="s">
        <v>17873</v>
      </c>
      <c r="J3080" s="2" t="s">
        <v>51</v>
      </c>
      <c r="K3080" s="2" t="s">
        <v>26</v>
      </c>
      <c r="L3080" s="2"/>
      <c r="M3080" s="8" t="s">
        <v>268</v>
      </c>
      <c r="N3080" s="2" t="s">
        <v>423</v>
      </c>
      <c r="O3080" s="2" t="s">
        <v>198</v>
      </c>
      <c r="P3080" s="6">
        <v>8016</v>
      </c>
      <c r="Q3080" s="7" t="s">
        <v>52391</v>
      </c>
    </row>
    <row r="3081" spans="1:17" x14ac:dyDescent="0.2">
      <c r="A3081" s="2" t="s">
        <v>17874</v>
      </c>
      <c r="B3081" s="2" t="s">
        <v>17875</v>
      </c>
      <c r="C3081" s="3">
        <v>27131</v>
      </c>
      <c r="D3081" s="2" t="s">
        <v>17876</v>
      </c>
      <c r="E3081" s="2" t="s">
        <v>182</v>
      </c>
      <c r="F3081" s="2" t="s">
        <v>517</v>
      </c>
      <c r="G3081" s="2" t="s">
        <v>132</v>
      </c>
      <c r="H3081" s="4" t="s">
        <v>17877</v>
      </c>
      <c r="I3081" s="5" t="s">
        <v>17878</v>
      </c>
      <c r="J3081" s="2" t="s">
        <v>84</v>
      </c>
      <c r="K3081" s="2" t="s">
        <v>26</v>
      </c>
      <c r="L3081" s="2"/>
      <c r="M3081" s="8" t="s">
        <v>74</v>
      </c>
      <c r="N3081" s="2" t="s">
        <v>9513</v>
      </c>
      <c r="O3081" s="2" t="s">
        <v>41</v>
      </c>
      <c r="P3081" s="6">
        <v>3250</v>
      </c>
      <c r="Q3081" s="7" t="s">
        <v>52391</v>
      </c>
    </row>
    <row r="3082" spans="1:17" x14ac:dyDescent="0.2">
      <c r="A3082" s="2" t="s">
        <v>17879</v>
      </c>
      <c r="B3082" s="2" t="s">
        <v>17880</v>
      </c>
      <c r="C3082" s="3">
        <v>21091</v>
      </c>
      <c r="D3082" s="2" t="s">
        <v>17881</v>
      </c>
      <c r="E3082" s="2" t="s">
        <v>10283</v>
      </c>
      <c r="F3082" s="2" t="s">
        <v>17882</v>
      </c>
      <c r="G3082" s="2" t="s">
        <v>93</v>
      </c>
      <c r="H3082" s="4" t="s">
        <v>17883</v>
      </c>
      <c r="I3082" s="5" t="s">
        <v>17884</v>
      </c>
      <c r="J3082" s="2" t="s">
        <v>160</v>
      </c>
      <c r="K3082" s="2" t="s">
        <v>26</v>
      </c>
      <c r="L3082" s="2"/>
      <c r="M3082" s="8" t="s">
        <v>268</v>
      </c>
      <c r="N3082" s="2" t="s">
        <v>2901</v>
      </c>
      <c r="O3082" s="2" t="s">
        <v>107</v>
      </c>
      <c r="P3082" s="6">
        <v>2359</v>
      </c>
      <c r="Q3082" s="7" t="s">
        <v>52391</v>
      </c>
    </row>
    <row r="3083" spans="1:17" x14ac:dyDescent="0.2">
      <c r="A3083" s="2" t="s">
        <v>17885</v>
      </c>
      <c r="B3083" s="2" t="s">
        <v>17886</v>
      </c>
      <c r="C3083" s="3">
        <v>35929</v>
      </c>
      <c r="D3083" s="2" t="s">
        <v>17887</v>
      </c>
      <c r="E3083" s="2" t="s">
        <v>10714</v>
      </c>
      <c r="F3083" s="2" t="s">
        <v>17888</v>
      </c>
      <c r="G3083" s="2" t="s">
        <v>93</v>
      </c>
      <c r="H3083" s="4" t="s">
        <v>17889</v>
      </c>
      <c r="I3083" s="5" t="s">
        <v>17890</v>
      </c>
      <c r="J3083" s="2" t="s">
        <v>51</v>
      </c>
      <c r="K3083" s="2" t="s">
        <v>38</v>
      </c>
      <c r="L3083" s="2"/>
      <c r="M3083" s="8" t="s">
        <v>85</v>
      </c>
      <c r="N3083" s="2" t="s">
        <v>377</v>
      </c>
      <c r="O3083" s="2" t="s">
        <v>87</v>
      </c>
      <c r="P3083" s="6">
        <v>6798</v>
      </c>
      <c r="Q3083" s="7" t="s">
        <v>52391</v>
      </c>
    </row>
    <row r="3084" spans="1:17" x14ac:dyDescent="0.2">
      <c r="A3084" s="2" t="s">
        <v>17891</v>
      </c>
      <c r="B3084" s="2" t="s">
        <v>17892</v>
      </c>
      <c r="C3084" s="3">
        <v>33195</v>
      </c>
      <c r="D3084" s="2" t="s">
        <v>17893</v>
      </c>
      <c r="E3084" s="2" t="s">
        <v>1266</v>
      </c>
      <c r="F3084" s="2" t="s">
        <v>17894</v>
      </c>
      <c r="G3084" s="2" t="s">
        <v>35</v>
      </c>
      <c r="H3084" s="4" t="s">
        <v>17895</v>
      </c>
      <c r="I3084" s="5" t="s">
        <v>17896</v>
      </c>
      <c r="J3084" s="2" t="s">
        <v>160</v>
      </c>
      <c r="K3084" s="2" t="s">
        <v>73</v>
      </c>
      <c r="L3084" s="2"/>
      <c r="M3084" s="8" t="s">
        <v>105</v>
      </c>
      <c r="N3084" s="2" t="s">
        <v>1654</v>
      </c>
      <c r="O3084" s="2" t="s">
        <v>107</v>
      </c>
      <c r="P3084" s="6">
        <v>8600</v>
      </c>
      <c r="Q3084" s="7" t="s">
        <v>52391</v>
      </c>
    </row>
    <row r="3085" spans="1:17" x14ac:dyDescent="0.2">
      <c r="A3085" s="2" t="s">
        <v>17897</v>
      </c>
      <c r="B3085" s="2" t="s">
        <v>17898</v>
      </c>
      <c r="C3085" s="3">
        <v>34864</v>
      </c>
      <c r="D3085" s="2" t="s">
        <v>3035</v>
      </c>
      <c r="E3085" s="2" t="s">
        <v>2629</v>
      </c>
      <c r="F3085" s="2" t="s">
        <v>1975</v>
      </c>
      <c r="G3085" s="2" t="s">
        <v>413</v>
      </c>
      <c r="H3085" s="4" t="s">
        <v>17899</v>
      </c>
      <c r="I3085" s="5" t="s">
        <v>17900</v>
      </c>
      <c r="J3085" s="2" t="s">
        <v>160</v>
      </c>
      <c r="K3085" s="2" t="s">
        <v>38</v>
      </c>
      <c r="L3085" s="2"/>
      <c r="M3085" s="8" t="s">
        <v>268</v>
      </c>
      <c r="N3085" s="2" t="s">
        <v>3292</v>
      </c>
      <c r="O3085" s="2" t="s">
        <v>188</v>
      </c>
      <c r="P3085" s="6">
        <v>5969</v>
      </c>
      <c r="Q3085" s="7" t="s">
        <v>52391</v>
      </c>
    </row>
    <row r="3086" spans="1:17" x14ac:dyDescent="0.2">
      <c r="A3086" s="2" t="s">
        <v>17901</v>
      </c>
      <c r="B3086" s="2" t="s">
        <v>17902</v>
      </c>
      <c r="C3086" s="3">
        <v>24973</v>
      </c>
      <c r="D3086" s="2" t="s">
        <v>17903</v>
      </c>
      <c r="E3086" s="2" t="s">
        <v>3036</v>
      </c>
      <c r="F3086" s="2" t="s">
        <v>686</v>
      </c>
      <c r="G3086" s="2" t="s">
        <v>214</v>
      </c>
      <c r="H3086" s="4" t="s">
        <v>17904</v>
      </c>
      <c r="I3086" s="5" t="s">
        <v>17905</v>
      </c>
      <c r="J3086" s="2" t="s">
        <v>160</v>
      </c>
      <c r="K3086" s="2" t="s">
        <v>73</v>
      </c>
      <c r="L3086" s="2"/>
      <c r="M3086" s="8" t="s">
        <v>143</v>
      </c>
      <c r="N3086" s="2" t="s">
        <v>2422</v>
      </c>
      <c r="O3086" s="2" t="s">
        <v>312</v>
      </c>
      <c r="P3086" s="6">
        <v>9101</v>
      </c>
      <c r="Q3086" s="7" t="s">
        <v>52391</v>
      </c>
    </row>
    <row r="3087" spans="1:17" x14ac:dyDescent="0.2">
      <c r="A3087" s="2" t="s">
        <v>17906</v>
      </c>
      <c r="B3087" s="2" t="s">
        <v>17907</v>
      </c>
      <c r="C3087" s="3">
        <v>25364</v>
      </c>
      <c r="D3087" s="2" t="s">
        <v>17908</v>
      </c>
      <c r="E3087" s="2" t="s">
        <v>5065</v>
      </c>
      <c r="F3087" s="2" t="s">
        <v>592</v>
      </c>
      <c r="G3087" s="2" t="s">
        <v>113</v>
      </c>
      <c r="H3087" s="4" t="s">
        <v>17909</v>
      </c>
      <c r="I3087" s="5" t="s">
        <v>17910</v>
      </c>
      <c r="J3087" s="2" t="s">
        <v>63</v>
      </c>
      <c r="K3087" s="2" t="s">
        <v>73</v>
      </c>
      <c r="L3087" s="2"/>
      <c r="M3087" s="8" t="s">
        <v>85</v>
      </c>
      <c r="N3087" s="2" t="s">
        <v>4186</v>
      </c>
      <c r="O3087" s="2" t="s">
        <v>243</v>
      </c>
      <c r="P3087" s="6">
        <v>9803</v>
      </c>
      <c r="Q3087" s="7" t="s">
        <v>52391</v>
      </c>
    </row>
    <row r="3088" spans="1:17" x14ac:dyDescent="0.2">
      <c r="A3088" s="2" t="s">
        <v>17911</v>
      </c>
      <c r="B3088" s="2" t="s">
        <v>17912</v>
      </c>
      <c r="C3088" s="3">
        <v>24423</v>
      </c>
      <c r="D3088" s="2" t="s">
        <v>17913</v>
      </c>
      <c r="E3088" s="2" t="s">
        <v>3036</v>
      </c>
      <c r="F3088" s="2" t="s">
        <v>4827</v>
      </c>
      <c r="G3088" s="2" t="s">
        <v>113</v>
      </c>
      <c r="H3088" s="4" t="s">
        <v>17914</v>
      </c>
      <c r="I3088" s="5" t="s">
        <v>17915</v>
      </c>
      <c r="J3088" s="2" t="s">
        <v>51</v>
      </c>
      <c r="K3088" s="2" t="s">
        <v>73</v>
      </c>
      <c r="L3088" s="2"/>
      <c r="M3088" s="8" t="s">
        <v>27</v>
      </c>
      <c r="N3088" s="2" t="s">
        <v>2076</v>
      </c>
      <c r="O3088" s="2" t="s">
        <v>107</v>
      </c>
      <c r="P3088" s="6">
        <v>8799</v>
      </c>
      <c r="Q3088" s="7" t="s">
        <v>52391</v>
      </c>
    </row>
    <row r="3089" spans="1:17" x14ac:dyDescent="0.2">
      <c r="A3089" s="2" t="s">
        <v>17916</v>
      </c>
      <c r="B3089" s="2" t="s">
        <v>17917</v>
      </c>
      <c r="C3089" s="3">
        <v>38945</v>
      </c>
      <c r="D3089" s="2" t="s">
        <v>17918</v>
      </c>
      <c r="E3089" s="2" t="s">
        <v>2357</v>
      </c>
      <c r="F3089" s="2" t="s">
        <v>17919</v>
      </c>
      <c r="G3089" s="2" t="s">
        <v>123</v>
      </c>
      <c r="H3089" s="4" t="s">
        <v>17920</v>
      </c>
      <c r="I3089" s="5" t="s">
        <v>17921</v>
      </c>
      <c r="J3089" s="2" t="s">
        <v>160</v>
      </c>
      <c r="K3089" s="2" t="s">
        <v>26</v>
      </c>
      <c r="L3089" s="2"/>
      <c r="M3089" s="8" t="s">
        <v>268</v>
      </c>
      <c r="N3089" s="2" t="s">
        <v>4273</v>
      </c>
      <c r="O3089" s="2" t="s">
        <v>29</v>
      </c>
      <c r="P3089" s="6">
        <v>6194</v>
      </c>
      <c r="Q3089" s="7" t="s">
        <v>52391</v>
      </c>
    </row>
    <row r="3090" spans="1:17" x14ac:dyDescent="0.2">
      <c r="A3090" s="2" t="s">
        <v>17922</v>
      </c>
      <c r="B3090" s="2" t="s">
        <v>17923</v>
      </c>
      <c r="C3090" s="3">
        <v>39036</v>
      </c>
      <c r="D3090" s="2" t="s">
        <v>17924</v>
      </c>
      <c r="E3090" s="2" t="s">
        <v>2804</v>
      </c>
      <c r="F3090" s="2" t="s">
        <v>3101</v>
      </c>
      <c r="G3090" s="2" t="s">
        <v>478</v>
      </c>
      <c r="H3090" s="4" t="s">
        <v>17925</v>
      </c>
      <c r="I3090" s="5" t="s">
        <v>17926</v>
      </c>
      <c r="J3090" s="2" t="s">
        <v>160</v>
      </c>
      <c r="K3090" s="2" t="s">
        <v>73</v>
      </c>
      <c r="L3090" s="2"/>
      <c r="M3090" s="8" t="s">
        <v>376</v>
      </c>
      <c r="N3090" s="2" t="s">
        <v>1099</v>
      </c>
      <c r="O3090" s="2" t="s">
        <v>243</v>
      </c>
      <c r="P3090" s="6">
        <v>4718</v>
      </c>
      <c r="Q3090" s="7" t="s">
        <v>52391</v>
      </c>
    </row>
    <row r="3091" spans="1:17" x14ac:dyDescent="0.2">
      <c r="A3091" s="2" t="s">
        <v>17927</v>
      </c>
      <c r="B3091" s="2" t="s">
        <v>17928</v>
      </c>
      <c r="C3091" s="3">
        <v>35412</v>
      </c>
      <c r="D3091" s="2" t="s">
        <v>17929</v>
      </c>
      <c r="E3091" s="2" t="s">
        <v>5168</v>
      </c>
      <c r="F3091" s="2" t="s">
        <v>1236</v>
      </c>
      <c r="G3091" s="2" t="s">
        <v>249</v>
      </c>
      <c r="H3091" s="4" t="s">
        <v>17930</v>
      </c>
      <c r="I3091" s="5" t="s">
        <v>17931</v>
      </c>
      <c r="J3091" s="2" t="s">
        <v>51</v>
      </c>
      <c r="K3091" s="2" t="s">
        <v>73</v>
      </c>
      <c r="L3091" s="2"/>
      <c r="M3091" s="8" t="s">
        <v>376</v>
      </c>
      <c r="N3091" s="2" t="s">
        <v>9192</v>
      </c>
      <c r="O3091" s="2" t="s">
        <v>29</v>
      </c>
      <c r="P3091" s="6">
        <v>1564</v>
      </c>
      <c r="Q3091" s="7" t="s">
        <v>52391</v>
      </c>
    </row>
    <row r="3092" spans="1:17" x14ac:dyDescent="0.2">
      <c r="A3092" s="2" t="s">
        <v>17932</v>
      </c>
      <c r="B3092" s="2" t="s">
        <v>16705</v>
      </c>
      <c r="C3092" s="3">
        <v>27687</v>
      </c>
      <c r="D3092" s="2" t="s">
        <v>17933</v>
      </c>
      <c r="E3092" s="2" t="s">
        <v>8361</v>
      </c>
      <c r="F3092" s="2" t="s">
        <v>3342</v>
      </c>
      <c r="G3092" s="2" t="s">
        <v>687</v>
      </c>
      <c r="H3092" s="4" t="s">
        <v>17934</v>
      </c>
      <c r="I3092" s="5" t="s">
        <v>17935</v>
      </c>
      <c r="J3092" s="2" t="s">
        <v>160</v>
      </c>
      <c r="K3092" s="2" t="s">
        <v>26</v>
      </c>
      <c r="L3092" s="2"/>
      <c r="M3092" s="8" t="s">
        <v>143</v>
      </c>
      <c r="N3092" s="2" t="s">
        <v>3264</v>
      </c>
      <c r="O3092" s="2" t="s">
        <v>41</v>
      </c>
      <c r="P3092" s="6">
        <v>8622</v>
      </c>
      <c r="Q3092" s="7" t="s">
        <v>52391</v>
      </c>
    </row>
    <row r="3093" spans="1:17" x14ac:dyDescent="0.2">
      <c r="A3093" s="2" t="s">
        <v>17936</v>
      </c>
      <c r="B3093" s="2" t="s">
        <v>17937</v>
      </c>
      <c r="C3093" s="3">
        <v>24802</v>
      </c>
      <c r="D3093" s="2" t="s">
        <v>17938</v>
      </c>
      <c r="E3093" s="2" t="s">
        <v>8125</v>
      </c>
      <c r="F3093" s="2" t="s">
        <v>17939</v>
      </c>
      <c r="G3093" s="2" t="s">
        <v>175</v>
      </c>
      <c r="H3093" s="4" t="s">
        <v>17940</v>
      </c>
      <c r="I3093" s="5" t="s">
        <v>17941</v>
      </c>
      <c r="J3093" s="2" t="s">
        <v>25</v>
      </c>
      <c r="K3093" s="2" t="s">
        <v>38</v>
      </c>
      <c r="L3093" s="2"/>
      <c r="M3093" s="8" t="s">
        <v>105</v>
      </c>
      <c r="N3093" s="2" t="s">
        <v>13043</v>
      </c>
      <c r="O3093" s="2" t="s">
        <v>41</v>
      </c>
      <c r="P3093" s="6">
        <v>2884</v>
      </c>
      <c r="Q3093" s="7" t="s">
        <v>52391</v>
      </c>
    </row>
    <row r="3094" spans="1:17" x14ac:dyDescent="0.2">
      <c r="A3094" s="2" t="s">
        <v>17942</v>
      </c>
      <c r="B3094" s="2" t="s">
        <v>17943</v>
      </c>
      <c r="C3094" s="3">
        <v>27761</v>
      </c>
      <c r="D3094" s="2" t="s">
        <v>17944</v>
      </c>
      <c r="E3094" s="2" t="s">
        <v>8020</v>
      </c>
      <c r="F3094" s="2" t="s">
        <v>7805</v>
      </c>
      <c r="G3094" s="2" t="s">
        <v>478</v>
      </c>
      <c r="H3094" s="4" t="s">
        <v>17945</v>
      </c>
      <c r="I3094" s="5" t="s">
        <v>17946</v>
      </c>
      <c r="J3094" s="2" t="s">
        <v>84</v>
      </c>
      <c r="K3094" s="2" t="s">
        <v>38</v>
      </c>
      <c r="L3094" s="2"/>
      <c r="M3094" s="8" t="s">
        <v>376</v>
      </c>
      <c r="N3094" s="2" t="s">
        <v>2581</v>
      </c>
      <c r="O3094" s="2" t="s">
        <v>87</v>
      </c>
      <c r="P3094" s="6">
        <v>4031</v>
      </c>
      <c r="Q3094" s="7" t="s">
        <v>52391</v>
      </c>
    </row>
    <row r="3095" spans="1:17" x14ac:dyDescent="0.2">
      <c r="A3095" s="2" t="s">
        <v>17947</v>
      </c>
      <c r="B3095" s="2" t="s">
        <v>17948</v>
      </c>
      <c r="C3095" s="3">
        <v>28882</v>
      </c>
      <c r="D3095" s="2" t="s">
        <v>17949</v>
      </c>
      <c r="E3095" s="2" t="s">
        <v>2885</v>
      </c>
      <c r="F3095" s="2" t="s">
        <v>686</v>
      </c>
      <c r="G3095" s="2" t="s">
        <v>113</v>
      </c>
      <c r="H3095" s="4" t="s">
        <v>17950</v>
      </c>
      <c r="I3095" s="5" t="s">
        <v>17951</v>
      </c>
      <c r="J3095" s="2" t="s">
        <v>51</v>
      </c>
      <c r="K3095" s="2" t="s">
        <v>73</v>
      </c>
      <c r="L3095" s="2"/>
      <c r="M3095" s="8" t="s">
        <v>52</v>
      </c>
      <c r="N3095" s="2" t="s">
        <v>10015</v>
      </c>
      <c r="O3095" s="2" t="s">
        <v>243</v>
      </c>
      <c r="P3095" s="6">
        <v>7725</v>
      </c>
      <c r="Q3095" s="7" t="s">
        <v>52391</v>
      </c>
    </row>
    <row r="3096" spans="1:17" x14ac:dyDescent="0.2">
      <c r="A3096" s="2" t="s">
        <v>17952</v>
      </c>
      <c r="B3096" s="2" t="s">
        <v>17953</v>
      </c>
      <c r="C3096" s="3">
        <v>26567</v>
      </c>
      <c r="D3096" s="2" t="s">
        <v>17954</v>
      </c>
      <c r="E3096" s="2" t="s">
        <v>508</v>
      </c>
      <c r="F3096" s="2" t="s">
        <v>17955</v>
      </c>
      <c r="G3096" s="2" t="s">
        <v>60</v>
      </c>
      <c r="H3096" s="4" t="s">
        <v>17956</v>
      </c>
      <c r="I3096" s="5" t="s">
        <v>17957</v>
      </c>
      <c r="J3096" s="2" t="s">
        <v>25</v>
      </c>
      <c r="K3096" s="2" t="s">
        <v>26</v>
      </c>
      <c r="L3096" s="2"/>
      <c r="M3096" s="8" t="s">
        <v>143</v>
      </c>
      <c r="N3096" s="2" t="s">
        <v>2034</v>
      </c>
      <c r="O3096" s="2" t="s">
        <v>312</v>
      </c>
      <c r="P3096" s="6">
        <v>2548</v>
      </c>
      <c r="Q3096" s="7" t="s">
        <v>52391</v>
      </c>
    </row>
    <row r="3097" spans="1:17" x14ac:dyDescent="0.2">
      <c r="A3097" s="2" t="s">
        <v>17958</v>
      </c>
      <c r="B3097" s="2" t="s">
        <v>17959</v>
      </c>
      <c r="C3097" s="3">
        <v>34754</v>
      </c>
      <c r="D3097" s="2" t="s">
        <v>17960</v>
      </c>
      <c r="E3097" s="2" t="s">
        <v>230</v>
      </c>
      <c r="F3097" s="2" t="s">
        <v>17961</v>
      </c>
      <c r="G3097" s="2" t="s">
        <v>93</v>
      </c>
      <c r="H3097" s="4" t="s">
        <v>17962</v>
      </c>
      <c r="I3097" s="5" t="s">
        <v>17963</v>
      </c>
      <c r="J3097" s="2" t="s">
        <v>63</v>
      </c>
      <c r="K3097" s="2" t="s">
        <v>73</v>
      </c>
      <c r="L3097" s="2"/>
      <c r="M3097" s="8" t="s">
        <v>116</v>
      </c>
      <c r="N3097" s="2" t="s">
        <v>1566</v>
      </c>
      <c r="O3097" s="2" t="s">
        <v>188</v>
      </c>
      <c r="P3097" s="6">
        <v>9553</v>
      </c>
      <c r="Q3097" s="7" t="s">
        <v>52391</v>
      </c>
    </row>
    <row r="3098" spans="1:17" x14ac:dyDescent="0.2">
      <c r="A3098" s="2" t="s">
        <v>17964</v>
      </c>
      <c r="B3098" s="2" t="s">
        <v>17965</v>
      </c>
      <c r="C3098" s="3">
        <v>31478</v>
      </c>
      <c r="D3098" s="2" t="s">
        <v>17966</v>
      </c>
      <c r="E3098" s="2" t="s">
        <v>4313</v>
      </c>
      <c r="F3098" s="2" t="s">
        <v>1312</v>
      </c>
      <c r="G3098" s="2" t="s">
        <v>194</v>
      </c>
      <c r="H3098" s="4" t="s">
        <v>17967</v>
      </c>
      <c r="I3098" s="5" t="s">
        <v>17968</v>
      </c>
      <c r="J3098" s="2" t="s">
        <v>63</v>
      </c>
      <c r="K3098" s="2" t="s">
        <v>38</v>
      </c>
      <c r="L3098" s="2"/>
      <c r="M3098" s="8" t="s">
        <v>105</v>
      </c>
      <c r="N3098" s="2" t="s">
        <v>3728</v>
      </c>
      <c r="O3098" s="2" t="s">
        <v>188</v>
      </c>
      <c r="P3098" s="6">
        <v>5941</v>
      </c>
      <c r="Q3098" s="7" t="s">
        <v>52391</v>
      </c>
    </row>
    <row r="3099" spans="1:17" x14ac:dyDescent="0.2">
      <c r="A3099" s="2" t="s">
        <v>17969</v>
      </c>
      <c r="B3099" s="2" t="s">
        <v>17970</v>
      </c>
      <c r="C3099" s="3">
        <v>22858</v>
      </c>
      <c r="D3099" s="2" t="s">
        <v>17971</v>
      </c>
      <c r="E3099" s="2" t="s">
        <v>4922</v>
      </c>
      <c r="F3099" s="2" t="s">
        <v>17972</v>
      </c>
      <c r="G3099" s="2" t="s">
        <v>204</v>
      </c>
      <c r="H3099" s="4" t="s">
        <v>17973</v>
      </c>
      <c r="I3099" s="5" t="s">
        <v>17974</v>
      </c>
      <c r="J3099" s="2" t="s">
        <v>63</v>
      </c>
      <c r="K3099" s="2" t="s">
        <v>38</v>
      </c>
      <c r="L3099" s="2"/>
      <c r="M3099" s="8" t="s">
        <v>39</v>
      </c>
      <c r="N3099" s="2" t="s">
        <v>750</v>
      </c>
      <c r="O3099" s="2" t="s">
        <v>188</v>
      </c>
      <c r="P3099" s="6">
        <v>3177</v>
      </c>
      <c r="Q3099" s="7" t="s">
        <v>52391</v>
      </c>
    </row>
    <row r="3100" spans="1:17" x14ac:dyDescent="0.2">
      <c r="A3100" s="2" t="s">
        <v>17975</v>
      </c>
      <c r="B3100" s="2" t="s">
        <v>17976</v>
      </c>
      <c r="C3100" s="3">
        <v>18966</v>
      </c>
      <c r="D3100" s="2" t="s">
        <v>17977</v>
      </c>
      <c r="E3100" s="2" t="s">
        <v>6392</v>
      </c>
      <c r="F3100" s="2" t="s">
        <v>2013</v>
      </c>
      <c r="G3100" s="2" t="s">
        <v>35</v>
      </c>
      <c r="H3100" s="4" t="s">
        <v>17978</v>
      </c>
      <c r="I3100" s="5" t="s">
        <v>17979</v>
      </c>
      <c r="J3100" s="2" t="s">
        <v>84</v>
      </c>
      <c r="K3100" s="2" t="s">
        <v>26</v>
      </c>
      <c r="L3100" s="2"/>
      <c r="M3100" s="8" t="s">
        <v>85</v>
      </c>
      <c r="N3100" s="2" t="s">
        <v>6040</v>
      </c>
      <c r="O3100" s="2" t="s">
        <v>54</v>
      </c>
      <c r="P3100" s="6">
        <v>2130</v>
      </c>
      <c r="Q3100" s="7" t="s">
        <v>52391</v>
      </c>
    </row>
    <row r="3101" spans="1:17" x14ac:dyDescent="0.2">
      <c r="A3101" s="2" t="s">
        <v>17980</v>
      </c>
      <c r="B3101" s="2" t="s">
        <v>17981</v>
      </c>
      <c r="C3101" s="3">
        <v>21380</v>
      </c>
      <c r="D3101" s="2" t="s">
        <v>17982</v>
      </c>
      <c r="E3101" s="2" t="s">
        <v>3216</v>
      </c>
      <c r="F3101" s="2" t="s">
        <v>2766</v>
      </c>
      <c r="G3101" s="2" t="s">
        <v>93</v>
      </c>
      <c r="H3101" s="4" t="s">
        <v>17983</v>
      </c>
      <c r="I3101" s="5" t="s">
        <v>17984</v>
      </c>
      <c r="J3101" s="2" t="s">
        <v>160</v>
      </c>
      <c r="K3101" s="2" t="s">
        <v>26</v>
      </c>
      <c r="L3101" s="2"/>
      <c r="M3101" s="8" t="s">
        <v>52</v>
      </c>
      <c r="N3101" s="2" t="s">
        <v>3250</v>
      </c>
      <c r="O3101" s="2" t="s">
        <v>188</v>
      </c>
      <c r="P3101" s="6">
        <v>8703</v>
      </c>
      <c r="Q3101" s="7" t="s">
        <v>52391</v>
      </c>
    </row>
    <row r="3102" spans="1:17" x14ac:dyDescent="0.2">
      <c r="A3102" s="2" t="s">
        <v>17985</v>
      </c>
      <c r="B3102" s="2" t="s">
        <v>17986</v>
      </c>
      <c r="C3102" s="3">
        <v>30554</v>
      </c>
      <c r="D3102" s="2" t="s">
        <v>17987</v>
      </c>
      <c r="E3102" s="2" t="s">
        <v>46</v>
      </c>
      <c r="F3102" s="2" t="s">
        <v>140</v>
      </c>
      <c r="G3102" s="2" t="s">
        <v>175</v>
      </c>
      <c r="H3102" s="4" t="s">
        <v>17988</v>
      </c>
      <c r="I3102" s="5" t="s">
        <v>17989</v>
      </c>
      <c r="J3102" s="2" t="s">
        <v>84</v>
      </c>
      <c r="K3102" s="2" t="s">
        <v>73</v>
      </c>
      <c r="L3102" s="2"/>
      <c r="M3102" s="8" t="s">
        <v>39</v>
      </c>
      <c r="N3102" s="2" t="s">
        <v>520</v>
      </c>
      <c r="O3102" s="2" t="s">
        <v>198</v>
      </c>
      <c r="P3102" s="6">
        <v>6983</v>
      </c>
      <c r="Q3102" s="7" t="s">
        <v>52391</v>
      </c>
    </row>
    <row r="3103" spans="1:17" x14ac:dyDescent="0.2">
      <c r="A3103" s="2" t="s">
        <v>17990</v>
      </c>
      <c r="B3103" s="2" t="s">
        <v>17991</v>
      </c>
      <c r="C3103" s="3">
        <v>21801</v>
      </c>
      <c r="D3103" s="2" t="s">
        <v>17992</v>
      </c>
      <c r="E3103" s="2" t="s">
        <v>583</v>
      </c>
      <c r="F3103" s="2" t="s">
        <v>3733</v>
      </c>
      <c r="G3103" s="2" t="s">
        <v>22</v>
      </c>
      <c r="H3103" s="4" t="s">
        <v>17993</v>
      </c>
      <c r="I3103" s="5" t="s">
        <v>17994</v>
      </c>
      <c r="J3103" s="2" t="s">
        <v>25</v>
      </c>
      <c r="K3103" s="2" t="s">
        <v>73</v>
      </c>
      <c r="L3103" s="2"/>
      <c r="M3103" s="8" t="s">
        <v>52</v>
      </c>
      <c r="N3103" s="2" t="s">
        <v>2827</v>
      </c>
      <c r="O3103" s="2" t="s">
        <v>87</v>
      </c>
      <c r="P3103" s="6">
        <v>1913</v>
      </c>
      <c r="Q3103" s="7" t="s">
        <v>52391</v>
      </c>
    </row>
    <row r="3104" spans="1:17" x14ac:dyDescent="0.2">
      <c r="A3104" s="2" t="s">
        <v>17995</v>
      </c>
      <c r="B3104" s="2" t="s">
        <v>16011</v>
      </c>
      <c r="C3104" s="3">
        <v>18541</v>
      </c>
      <c r="D3104" s="2" t="s">
        <v>17996</v>
      </c>
      <c r="E3104" s="2" t="s">
        <v>3481</v>
      </c>
      <c r="F3104" s="2" t="s">
        <v>248</v>
      </c>
      <c r="G3104" s="2" t="s">
        <v>132</v>
      </c>
      <c r="H3104" s="4" t="s">
        <v>17997</v>
      </c>
      <c r="I3104" s="5" t="s">
        <v>17998</v>
      </c>
      <c r="J3104" s="2" t="s">
        <v>25</v>
      </c>
      <c r="K3104" s="2" t="s">
        <v>73</v>
      </c>
      <c r="L3104" s="2"/>
      <c r="M3104" s="8" t="s">
        <v>268</v>
      </c>
      <c r="N3104" s="2" t="s">
        <v>5634</v>
      </c>
      <c r="O3104" s="2" t="s">
        <v>29</v>
      </c>
      <c r="P3104" s="6">
        <v>8187</v>
      </c>
      <c r="Q3104" s="7" t="s">
        <v>52391</v>
      </c>
    </row>
    <row r="3105" spans="1:17" x14ac:dyDescent="0.2">
      <c r="A3105" s="2" t="s">
        <v>17999</v>
      </c>
      <c r="B3105" s="2" t="s">
        <v>18000</v>
      </c>
      <c r="C3105" s="3">
        <v>24174</v>
      </c>
      <c r="D3105" s="2" t="s">
        <v>18001</v>
      </c>
      <c r="E3105" s="2" t="s">
        <v>1504</v>
      </c>
      <c r="F3105" s="2" t="s">
        <v>18002</v>
      </c>
      <c r="G3105" s="2" t="s">
        <v>275</v>
      </c>
      <c r="H3105" s="4" t="s">
        <v>18003</v>
      </c>
      <c r="I3105" s="5" t="s">
        <v>18004</v>
      </c>
      <c r="J3105" s="2" t="s">
        <v>25</v>
      </c>
      <c r="K3105" s="2" t="s">
        <v>73</v>
      </c>
      <c r="L3105" s="2"/>
      <c r="M3105" s="8" t="s">
        <v>143</v>
      </c>
      <c r="N3105" s="2" t="s">
        <v>11075</v>
      </c>
      <c r="O3105" s="2" t="s">
        <v>296</v>
      </c>
      <c r="P3105" s="6">
        <v>5900</v>
      </c>
      <c r="Q3105" s="7" t="s">
        <v>52391</v>
      </c>
    </row>
    <row r="3106" spans="1:17" x14ac:dyDescent="0.2">
      <c r="A3106" s="2" t="s">
        <v>18005</v>
      </c>
      <c r="B3106" s="2" t="s">
        <v>18006</v>
      </c>
      <c r="C3106" s="3">
        <v>21076</v>
      </c>
      <c r="D3106" s="2" t="s">
        <v>18007</v>
      </c>
      <c r="E3106" s="2" t="s">
        <v>11221</v>
      </c>
      <c r="F3106" s="2" t="s">
        <v>2732</v>
      </c>
      <c r="G3106" s="2" t="s">
        <v>214</v>
      </c>
      <c r="H3106" s="4" t="s">
        <v>18008</v>
      </c>
      <c r="I3106" s="5" t="s">
        <v>18009</v>
      </c>
      <c r="J3106" s="2" t="s">
        <v>51</v>
      </c>
      <c r="K3106" s="2" t="s">
        <v>73</v>
      </c>
      <c r="L3106" s="2"/>
      <c r="M3106" s="8" t="s">
        <v>116</v>
      </c>
      <c r="N3106" s="2" t="s">
        <v>1957</v>
      </c>
      <c r="O3106" s="2" t="s">
        <v>87</v>
      </c>
      <c r="P3106" s="6">
        <v>2054</v>
      </c>
      <c r="Q3106" s="7" t="s">
        <v>52391</v>
      </c>
    </row>
    <row r="3107" spans="1:17" x14ac:dyDescent="0.2">
      <c r="A3107" s="2" t="s">
        <v>18010</v>
      </c>
      <c r="B3107" s="2" t="s">
        <v>18011</v>
      </c>
      <c r="C3107" s="3">
        <v>26363</v>
      </c>
      <c r="D3107" s="2" t="s">
        <v>18012</v>
      </c>
      <c r="E3107" s="2" t="s">
        <v>10928</v>
      </c>
      <c r="F3107" s="2" t="s">
        <v>18013</v>
      </c>
      <c r="G3107" s="2" t="s">
        <v>175</v>
      </c>
      <c r="H3107" s="4" t="s">
        <v>18014</v>
      </c>
      <c r="I3107" s="5" t="s">
        <v>18015</v>
      </c>
      <c r="J3107" s="2" t="s">
        <v>51</v>
      </c>
      <c r="K3107" s="2" t="s">
        <v>38</v>
      </c>
      <c r="L3107" s="2"/>
      <c r="M3107" s="8" t="s">
        <v>376</v>
      </c>
      <c r="N3107" s="2" t="s">
        <v>3484</v>
      </c>
      <c r="O3107" s="2" t="s">
        <v>54</v>
      </c>
      <c r="P3107" s="6">
        <v>4798</v>
      </c>
      <c r="Q3107" s="7" t="s">
        <v>52391</v>
      </c>
    </row>
    <row r="3108" spans="1:17" x14ac:dyDescent="0.2">
      <c r="A3108" s="2" t="s">
        <v>18016</v>
      </c>
      <c r="B3108" s="2" t="s">
        <v>6360</v>
      </c>
      <c r="C3108" s="3">
        <v>36182</v>
      </c>
      <c r="D3108" s="2" t="s">
        <v>18017</v>
      </c>
      <c r="E3108" s="2" t="s">
        <v>1282</v>
      </c>
      <c r="F3108" s="2" t="s">
        <v>92</v>
      </c>
      <c r="G3108" s="2" t="s">
        <v>35</v>
      </c>
      <c r="H3108" s="4" t="s">
        <v>18018</v>
      </c>
      <c r="I3108" s="5" t="s">
        <v>18019</v>
      </c>
      <c r="J3108" s="2" t="s">
        <v>63</v>
      </c>
      <c r="K3108" s="2" t="s">
        <v>38</v>
      </c>
      <c r="L3108" s="2"/>
      <c r="M3108" s="8" t="s">
        <v>116</v>
      </c>
      <c r="N3108" s="2" t="s">
        <v>7942</v>
      </c>
      <c r="O3108" s="2" t="s">
        <v>87</v>
      </c>
      <c r="P3108" s="6">
        <v>6921</v>
      </c>
      <c r="Q3108" s="7" t="s">
        <v>52391</v>
      </c>
    </row>
    <row r="3109" spans="1:17" x14ac:dyDescent="0.2">
      <c r="A3109" s="2" t="s">
        <v>18020</v>
      </c>
      <c r="B3109" s="2" t="s">
        <v>18021</v>
      </c>
      <c r="C3109" s="3">
        <v>33815</v>
      </c>
      <c r="D3109" s="2" t="s">
        <v>18022</v>
      </c>
      <c r="E3109" s="2" t="s">
        <v>1356</v>
      </c>
      <c r="F3109" s="2" t="s">
        <v>283</v>
      </c>
      <c r="G3109" s="2" t="s">
        <v>93</v>
      </c>
      <c r="H3109" s="4" t="s">
        <v>18023</v>
      </c>
      <c r="I3109" s="5" t="s">
        <v>18024</v>
      </c>
      <c r="J3109" s="2" t="s">
        <v>25</v>
      </c>
      <c r="K3109" s="2" t="s">
        <v>38</v>
      </c>
      <c r="L3109" s="2"/>
      <c r="M3109" s="8" t="s">
        <v>207</v>
      </c>
      <c r="N3109" s="2" t="s">
        <v>938</v>
      </c>
      <c r="O3109" s="2" t="s">
        <v>54</v>
      </c>
      <c r="P3109" s="6">
        <v>8788</v>
      </c>
      <c r="Q3109" s="7" t="s">
        <v>52391</v>
      </c>
    </row>
    <row r="3110" spans="1:17" x14ac:dyDescent="0.2">
      <c r="A3110" s="2" t="s">
        <v>18025</v>
      </c>
      <c r="B3110" s="2" t="s">
        <v>18026</v>
      </c>
      <c r="C3110" s="3">
        <v>28395</v>
      </c>
      <c r="D3110" s="2" t="s">
        <v>18027</v>
      </c>
      <c r="E3110" s="2" t="s">
        <v>3892</v>
      </c>
      <c r="F3110" s="2" t="s">
        <v>576</v>
      </c>
      <c r="G3110" s="2" t="s">
        <v>123</v>
      </c>
      <c r="H3110" s="4" t="s">
        <v>18028</v>
      </c>
      <c r="I3110" s="5" t="s">
        <v>18029</v>
      </c>
      <c r="J3110" s="2" t="s">
        <v>63</v>
      </c>
      <c r="K3110" s="2" t="s">
        <v>73</v>
      </c>
      <c r="L3110" s="2"/>
      <c r="M3110" s="8" t="s">
        <v>27</v>
      </c>
      <c r="N3110" s="2" t="s">
        <v>6343</v>
      </c>
      <c r="O3110" s="2" t="s">
        <v>29</v>
      </c>
      <c r="P3110" s="6">
        <v>8012</v>
      </c>
      <c r="Q3110" s="7" t="s">
        <v>52391</v>
      </c>
    </row>
    <row r="3111" spans="1:17" x14ac:dyDescent="0.2">
      <c r="A3111" s="2" t="s">
        <v>18030</v>
      </c>
      <c r="B3111" s="2" t="s">
        <v>18031</v>
      </c>
      <c r="C3111" s="3">
        <v>32618</v>
      </c>
      <c r="D3111" s="2" t="s">
        <v>18032</v>
      </c>
      <c r="E3111" s="2" t="s">
        <v>6362</v>
      </c>
      <c r="F3111" s="2" t="s">
        <v>1991</v>
      </c>
      <c r="G3111" s="2" t="s">
        <v>22</v>
      </c>
      <c r="H3111" s="4" t="s">
        <v>18033</v>
      </c>
      <c r="I3111" s="5" t="s">
        <v>18034</v>
      </c>
      <c r="J3111" s="2" t="s">
        <v>63</v>
      </c>
      <c r="K3111" s="2" t="s">
        <v>38</v>
      </c>
      <c r="L3111" s="2"/>
      <c r="M3111" s="8" t="s">
        <v>52</v>
      </c>
      <c r="N3111" s="2" t="s">
        <v>11971</v>
      </c>
      <c r="O3111" s="2" t="s">
        <v>107</v>
      </c>
      <c r="P3111" s="6">
        <v>9639</v>
      </c>
      <c r="Q3111" s="7" t="s">
        <v>52391</v>
      </c>
    </row>
    <row r="3112" spans="1:17" x14ac:dyDescent="0.2">
      <c r="A3112" s="2" t="s">
        <v>18035</v>
      </c>
      <c r="B3112" s="2" t="s">
        <v>18036</v>
      </c>
      <c r="C3112" s="3">
        <v>17578</v>
      </c>
      <c r="D3112" s="2" t="s">
        <v>18037</v>
      </c>
      <c r="E3112" s="2" t="s">
        <v>7310</v>
      </c>
      <c r="F3112" s="2" t="s">
        <v>5551</v>
      </c>
      <c r="G3112" s="2" t="s">
        <v>184</v>
      </c>
      <c r="H3112" s="4" t="s">
        <v>18038</v>
      </c>
      <c r="I3112" s="5" t="s">
        <v>18039</v>
      </c>
      <c r="J3112" s="2" t="s">
        <v>25</v>
      </c>
      <c r="K3112" s="2" t="s">
        <v>26</v>
      </c>
      <c r="L3112" s="2"/>
      <c r="M3112" s="8" t="s">
        <v>268</v>
      </c>
      <c r="N3112" s="2" t="s">
        <v>1200</v>
      </c>
      <c r="O3112" s="2" t="s">
        <v>243</v>
      </c>
      <c r="P3112" s="6">
        <v>7452</v>
      </c>
      <c r="Q3112" s="7" t="s">
        <v>52391</v>
      </c>
    </row>
    <row r="3113" spans="1:17" x14ac:dyDescent="0.2">
      <c r="A3113" s="2" t="s">
        <v>18040</v>
      </c>
      <c r="B3113" s="2" t="s">
        <v>18041</v>
      </c>
      <c r="C3113" s="3">
        <v>32302</v>
      </c>
      <c r="D3113" s="2" t="s">
        <v>18042</v>
      </c>
      <c r="E3113" s="2" t="s">
        <v>3689</v>
      </c>
      <c r="F3113" s="2" t="s">
        <v>2013</v>
      </c>
      <c r="G3113" s="2" t="s">
        <v>223</v>
      </c>
      <c r="H3113" s="4" t="s">
        <v>18043</v>
      </c>
      <c r="I3113" s="5" t="s">
        <v>10723</v>
      </c>
      <c r="J3113" s="2" t="s">
        <v>51</v>
      </c>
      <c r="K3113" s="2" t="s">
        <v>26</v>
      </c>
      <c r="L3113" s="2"/>
      <c r="M3113" s="8" t="s">
        <v>52</v>
      </c>
      <c r="N3113" s="2" t="s">
        <v>2317</v>
      </c>
      <c r="O3113" s="2" t="s">
        <v>243</v>
      </c>
      <c r="P3113" s="6">
        <v>5609</v>
      </c>
      <c r="Q3113" s="7" t="s">
        <v>52391</v>
      </c>
    </row>
    <row r="3114" spans="1:17" x14ac:dyDescent="0.2">
      <c r="A3114" s="2" t="s">
        <v>18044</v>
      </c>
      <c r="B3114" s="2" t="s">
        <v>18045</v>
      </c>
      <c r="C3114" s="3">
        <v>22547</v>
      </c>
      <c r="D3114" s="2" t="s">
        <v>18046</v>
      </c>
      <c r="E3114" s="2" t="s">
        <v>46</v>
      </c>
      <c r="F3114" s="2" t="s">
        <v>18047</v>
      </c>
      <c r="G3114" s="2" t="s">
        <v>413</v>
      </c>
      <c r="H3114" s="4" t="s">
        <v>18048</v>
      </c>
      <c r="I3114" s="5" t="s">
        <v>18049</v>
      </c>
      <c r="J3114" s="2" t="s">
        <v>84</v>
      </c>
      <c r="K3114" s="2" t="s">
        <v>38</v>
      </c>
      <c r="L3114" s="2"/>
      <c r="M3114" s="8" t="s">
        <v>27</v>
      </c>
      <c r="N3114" s="2" t="s">
        <v>1978</v>
      </c>
      <c r="O3114" s="2" t="s">
        <v>54</v>
      </c>
      <c r="P3114" s="6">
        <v>2099</v>
      </c>
      <c r="Q3114" s="7" t="s">
        <v>52391</v>
      </c>
    </row>
    <row r="3115" spans="1:17" x14ac:dyDescent="0.2">
      <c r="A3115" s="2" t="s">
        <v>18050</v>
      </c>
      <c r="B3115" s="2" t="s">
        <v>18051</v>
      </c>
      <c r="C3115" s="3">
        <v>30256</v>
      </c>
      <c r="D3115" s="2" t="s">
        <v>18052</v>
      </c>
      <c r="E3115" s="2" t="s">
        <v>2403</v>
      </c>
      <c r="F3115" s="2" t="s">
        <v>686</v>
      </c>
      <c r="G3115" s="2" t="s">
        <v>22</v>
      </c>
      <c r="H3115" s="4" t="s">
        <v>18053</v>
      </c>
      <c r="I3115" s="5" t="s">
        <v>18054</v>
      </c>
      <c r="J3115" s="2" t="s">
        <v>160</v>
      </c>
      <c r="K3115" s="2" t="s">
        <v>73</v>
      </c>
      <c r="L3115" s="2"/>
      <c r="M3115" s="8" t="s">
        <v>116</v>
      </c>
      <c r="N3115" s="2" t="s">
        <v>825</v>
      </c>
      <c r="O3115" s="2" t="s">
        <v>54</v>
      </c>
      <c r="P3115" s="6">
        <v>3884</v>
      </c>
      <c r="Q3115" s="7" t="s">
        <v>52391</v>
      </c>
    </row>
    <row r="3116" spans="1:17" x14ac:dyDescent="0.2">
      <c r="A3116" s="2" t="s">
        <v>18055</v>
      </c>
      <c r="B3116" s="2" t="s">
        <v>18056</v>
      </c>
      <c r="C3116" s="3">
        <v>33141</v>
      </c>
      <c r="D3116" s="2" t="s">
        <v>18057</v>
      </c>
      <c r="E3116" s="2" t="s">
        <v>2230</v>
      </c>
      <c r="F3116" s="2" t="s">
        <v>639</v>
      </c>
      <c r="G3116" s="2" t="s">
        <v>113</v>
      </c>
      <c r="H3116" s="4" t="s">
        <v>18058</v>
      </c>
      <c r="I3116" s="5" t="s">
        <v>18059</v>
      </c>
      <c r="J3116" s="2" t="s">
        <v>63</v>
      </c>
      <c r="K3116" s="2" t="s">
        <v>73</v>
      </c>
      <c r="L3116" s="2"/>
      <c r="M3116" s="8" t="s">
        <v>207</v>
      </c>
      <c r="N3116" s="2" t="s">
        <v>2649</v>
      </c>
      <c r="O3116" s="2" t="s">
        <v>198</v>
      </c>
      <c r="P3116" s="6">
        <v>9200</v>
      </c>
      <c r="Q3116" s="7" t="s">
        <v>52391</v>
      </c>
    </row>
    <row r="3117" spans="1:17" x14ac:dyDescent="0.2">
      <c r="A3117" s="2" t="s">
        <v>18060</v>
      </c>
      <c r="B3117" s="2" t="s">
        <v>18061</v>
      </c>
      <c r="C3117" s="3">
        <v>37845</v>
      </c>
      <c r="D3117" s="2" t="s">
        <v>18062</v>
      </c>
      <c r="E3117" s="2" t="s">
        <v>4421</v>
      </c>
      <c r="F3117" s="2" t="s">
        <v>18063</v>
      </c>
      <c r="G3117" s="2" t="s">
        <v>275</v>
      </c>
      <c r="H3117" s="4" t="s">
        <v>18064</v>
      </c>
      <c r="I3117" s="5" t="s">
        <v>18065</v>
      </c>
      <c r="J3117" s="2" t="s">
        <v>25</v>
      </c>
      <c r="K3117" s="2" t="s">
        <v>26</v>
      </c>
      <c r="L3117" s="2"/>
      <c r="M3117" s="8" t="s">
        <v>52</v>
      </c>
      <c r="N3117" s="2" t="s">
        <v>817</v>
      </c>
      <c r="O3117" s="2" t="s">
        <v>29</v>
      </c>
      <c r="P3117" s="6">
        <v>9318</v>
      </c>
      <c r="Q3117" s="7" t="s">
        <v>52391</v>
      </c>
    </row>
    <row r="3118" spans="1:17" x14ac:dyDescent="0.2">
      <c r="A3118" s="2" t="s">
        <v>18066</v>
      </c>
      <c r="B3118" s="2" t="s">
        <v>18067</v>
      </c>
      <c r="C3118" s="3">
        <v>33041</v>
      </c>
      <c r="D3118" s="2" t="s">
        <v>18068</v>
      </c>
      <c r="E3118" s="2" t="s">
        <v>1816</v>
      </c>
      <c r="F3118" s="2" t="s">
        <v>958</v>
      </c>
      <c r="G3118" s="2" t="s">
        <v>275</v>
      </c>
      <c r="H3118" s="4" t="s">
        <v>18069</v>
      </c>
      <c r="I3118" s="5" t="s">
        <v>18070</v>
      </c>
      <c r="J3118" s="2" t="s">
        <v>25</v>
      </c>
      <c r="K3118" s="2" t="s">
        <v>26</v>
      </c>
      <c r="L3118" s="2"/>
      <c r="M3118" s="8" t="s">
        <v>52</v>
      </c>
      <c r="N3118" s="2" t="s">
        <v>5588</v>
      </c>
      <c r="O3118" s="2" t="s">
        <v>54</v>
      </c>
      <c r="P3118" s="6">
        <v>3014</v>
      </c>
      <c r="Q3118" s="7" t="s">
        <v>52391</v>
      </c>
    </row>
    <row r="3119" spans="1:17" x14ac:dyDescent="0.2">
      <c r="A3119" s="2" t="s">
        <v>18071</v>
      </c>
      <c r="B3119" s="2" t="s">
        <v>18072</v>
      </c>
      <c r="C3119" s="3">
        <v>20178</v>
      </c>
      <c r="D3119" s="2" t="s">
        <v>18073</v>
      </c>
      <c r="E3119" s="2" t="s">
        <v>3246</v>
      </c>
      <c r="F3119" s="2" t="s">
        <v>1602</v>
      </c>
      <c r="G3119" s="2" t="s">
        <v>413</v>
      </c>
      <c r="H3119" s="4" t="s">
        <v>18074</v>
      </c>
      <c r="I3119" s="5" t="s">
        <v>18075</v>
      </c>
      <c r="J3119" s="2" t="s">
        <v>160</v>
      </c>
      <c r="K3119" s="2" t="s">
        <v>73</v>
      </c>
      <c r="L3119" s="2"/>
      <c r="M3119" s="8" t="s">
        <v>268</v>
      </c>
      <c r="N3119" s="2" t="s">
        <v>187</v>
      </c>
      <c r="O3119" s="2" t="s">
        <v>107</v>
      </c>
      <c r="P3119" s="6">
        <v>9547</v>
      </c>
      <c r="Q3119" s="7" t="s">
        <v>52391</v>
      </c>
    </row>
    <row r="3120" spans="1:17" x14ac:dyDescent="0.2">
      <c r="A3120" s="2" t="s">
        <v>18076</v>
      </c>
      <c r="B3120" s="2" t="s">
        <v>18077</v>
      </c>
      <c r="C3120" s="3">
        <v>22516</v>
      </c>
      <c r="D3120" s="2" t="s">
        <v>18078</v>
      </c>
      <c r="E3120" s="2" t="s">
        <v>2718</v>
      </c>
      <c r="F3120" s="2" t="s">
        <v>18079</v>
      </c>
      <c r="G3120" s="2" t="s">
        <v>60</v>
      </c>
      <c r="H3120" s="4" t="s">
        <v>18080</v>
      </c>
      <c r="I3120" s="5" t="s">
        <v>18081</v>
      </c>
      <c r="J3120" s="2" t="s">
        <v>25</v>
      </c>
      <c r="K3120" s="2" t="s">
        <v>73</v>
      </c>
      <c r="L3120" s="2"/>
      <c r="M3120" s="8" t="s">
        <v>376</v>
      </c>
      <c r="N3120" s="2" t="s">
        <v>4930</v>
      </c>
      <c r="O3120" s="2" t="s">
        <v>312</v>
      </c>
      <c r="P3120" s="6">
        <v>7055</v>
      </c>
      <c r="Q3120" s="7" t="s">
        <v>52391</v>
      </c>
    </row>
    <row r="3121" spans="1:17" x14ac:dyDescent="0.2">
      <c r="A3121" s="2" t="s">
        <v>18082</v>
      </c>
      <c r="B3121" s="2" t="s">
        <v>18083</v>
      </c>
      <c r="C3121" s="3">
        <v>21948</v>
      </c>
      <c r="D3121" s="2" t="s">
        <v>18084</v>
      </c>
      <c r="E3121" s="2" t="s">
        <v>9791</v>
      </c>
      <c r="F3121" s="2" t="s">
        <v>18085</v>
      </c>
      <c r="G3121" s="2" t="s">
        <v>214</v>
      </c>
      <c r="H3121" s="4" t="s">
        <v>18086</v>
      </c>
      <c r="I3121" s="5" t="s">
        <v>18087</v>
      </c>
      <c r="J3121" s="2" t="s">
        <v>84</v>
      </c>
      <c r="K3121" s="2" t="s">
        <v>38</v>
      </c>
      <c r="L3121" s="2"/>
      <c r="M3121" s="8" t="s">
        <v>39</v>
      </c>
      <c r="N3121" s="2" t="s">
        <v>7159</v>
      </c>
      <c r="O3121" s="2" t="s">
        <v>41</v>
      </c>
      <c r="P3121" s="6">
        <v>1539</v>
      </c>
      <c r="Q3121" s="7" t="s">
        <v>52391</v>
      </c>
    </row>
    <row r="3122" spans="1:17" x14ac:dyDescent="0.2">
      <c r="A3122" s="2" t="s">
        <v>18088</v>
      </c>
      <c r="B3122" s="2" t="s">
        <v>18089</v>
      </c>
      <c r="C3122" s="3">
        <v>25261</v>
      </c>
      <c r="D3122" s="2" t="s">
        <v>18090</v>
      </c>
      <c r="E3122" s="2" t="s">
        <v>5356</v>
      </c>
      <c r="F3122" s="2" t="s">
        <v>8845</v>
      </c>
      <c r="G3122" s="2" t="s">
        <v>60</v>
      </c>
      <c r="H3122" s="4" t="s">
        <v>18091</v>
      </c>
      <c r="I3122" s="5" t="s">
        <v>18092</v>
      </c>
      <c r="J3122" s="2" t="s">
        <v>25</v>
      </c>
      <c r="K3122" s="2" t="s">
        <v>26</v>
      </c>
      <c r="L3122" s="2"/>
      <c r="M3122" s="8" t="s">
        <v>85</v>
      </c>
      <c r="N3122" s="2" t="s">
        <v>135</v>
      </c>
      <c r="O3122" s="2" t="s">
        <v>296</v>
      </c>
      <c r="P3122" s="6">
        <v>1763</v>
      </c>
      <c r="Q3122" s="7" t="s">
        <v>52391</v>
      </c>
    </row>
    <row r="3123" spans="1:17" x14ac:dyDescent="0.2">
      <c r="A3123" s="2" t="s">
        <v>18093</v>
      </c>
      <c r="B3123" s="2" t="s">
        <v>18094</v>
      </c>
      <c r="C3123" s="3">
        <v>37128</v>
      </c>
      <c r="D3123" s="2" t="s">
        <v>18095</v>
      </c>
      <c r="E3123" s="2" t="s">
        <v>797</v>
      </c>
      <c r="F3123" s="2" t="s">
        <v>2101</v>
      </c>
      <c r="G3123" s="2" t="s">
        <v>687</v>
      </c>
      <c r="H3123" s="4" t="s">
        <v>18096</v>
      </c>
      <c r="I3123" s="5" t="s">
        <v>18097</v>
      </c>
      <c r="J3123" s="2" t="s">
        <v>25</v>
      </c>
      <c r="K3123" s="2" t="s">
        <v>73</v>
      </c>
      <c r="L3123" s="2"/>
      <c r="M3123" s="8" t="s">
        <v>268</v>
      </c>
      <c r="N3123" s="2" t="s">
        <v>4055</v>
      </c>
      <c r="O3123" s="2" t="s">
        <v>41</v>
      </c>
      <c r="P3123" s="6">
        <v>2767</v>
      </c>
      <c r="Q3123" s="7" t="s">
        <v>52391</v>
      </c>
    </row>
    <row r="3124" spans="1:17" x14ac:dyDescent="0.2">
      <c r="A3124" s="2" t="s">
        <v>18098</v>
      </c>
      <c r="B3124" s="2" t="s">
        <v>18099</v>
      </c>
      <c r="C3124" s="3">
        <v>20787</v>
      </c>
      <c r="D3124" s="2" t="s">
        <v>18100</v>
      </c>
      <c r="E3124" s="2" t="s">
        <v>1420</v>
      </c>
      <c r="F3124" s="2" t="s">
        <v>2878</v>
      </c>
      <c r="G3124" s="2" t="s">
        <v>292</v>
      </c>
      <c r="H3124" s="4" t="s">
        <v>18101</v>
      </c>
      <c r="I3124" s="5" t="s">
        <v>18102</v>
      </c>
      <c r="J3124" s="2" t="s">
        <v>51</v>
      </c>
      <c r="K3124" s="2" t="s">
        <v>73</v>
      </c>
      <c r="L3124" s="2"/>
      <c r="M3124" s="8" t="s">
        <v>207</v>
      </c>
      <c r="N3124" s="2" t="s">
        <v>9376</v>
      </c>
      <c r="O3124" s="2" t="s">
        <v>29</v>
      </c>
      <c r="P3124" s="6">
        <v>1733</v>
      </c>
      <c r="Q3124" s="7" t="s">
        <v>52391</v>
      </c>
    </row>
    <row r="3125" spans="1:17" x14ac:dyDescent="0.2">
      <c r="A3125" s="2" t="s">
        <v>18103</v>
      </c>
      <c r="B3125" s="2" t="s">
        <v>18104</v>
      </c>
      <c r="C3125" s="3">
        <v>19975</v>
      </c>
      <c r="D3125" s="2" t="s">
        <v>18105</v>
      </c>
      <c r="E3125" s="2" t="s">
        <v>2038</v>
      </c>
      <c r="F3125" s="2" t="s">
        <v>814</v>
      </c>
      <c r="G3125" s="2" t="s">
        <v>93</v>
      </c>
      <c r="H3125" s="4" t="s">
        <v>18106</v>
      </c>
      <c r="I3125" s="5" t="s">
        <v>18107</v>
      </c>
      <c r="J3125" s="2" t="s">
        <v>51</v>
      </c>
      <c r="K3125" s="2" t="s">
        <v>38</v>
      </c>
      <c r="L3125" s="2"/>
      <c r="M3125" s="8" t="s">
        <v>39</v>
      </c>
      <c r="N3125" s="2" t="s">
        <v>571</v>
      </c>
      <c r="O3125" s="2" t="s">
        <v>312</v>
      </c>
      <c r="P3125" s="6">
        <v>2088</v>
      </c>
      <c r="Q3125" s="7" t="s">
        <v>52391</v>
      </c>
    </row>
    <row r="3126" spans="1:17" x14ac:dyDescent="0.2">
      <c r="A3126" s="2" t="s">
        <v>18108</v>
      </c>
      <c r="B3126" s="2" t="s">
        <v>18109</v>
      </c>
      <c r="C3126" s="3">
        <v>23886</v>
      </c>
      <c r="D3126" s="2" t="s">
        <v>18110</v>
      </c>
      <c r="E3126" s="2" t="s">
        <v>2863</v>
      </c>
      <c r="F3126" s="2" t="s">
        <v>6032</v>
      </c>
      <c r="G3126" s="2" t="s">
        <v>275</v>
      </c>
      <c r="H3126" s="4" t="s">
        <v>18111</v>
      </c>
      <c r="I3126" s="5" t="s">
        <v>18112</v>
      </c>
      <c r="J3126" s="2" t="s">
        <v>160</v>
      </c>
      <c r="K3126" s="2" t="s">
        <v>73</v>
      </c>
      <c r="L3126" s="2"/>
      <c r="M3126" s="8" t="s">
        <v>143</v>
      </c>
      <c r="N3126" s="2" t="s">
        <v>1819</v>
      </c>
      <c r="O3126" s="2" t="s">
        <v>296</v>
      </c>
      <c r="P3126" s="6">
        <v>9648</v>
      </c>
      <c r="Q3126" s="7" t="s">
        <v>52391</v>
      </c>
    </row>
    <row r="3127" spans="1:17" x14ac:dyDescent="0.2">
      <c r="A3127" s="2" t="s">
        <v>18113</v>
      </c>
      <c r="B3127" s="2" t="s">
        <v>18114</v>
      </c>
      <c r="C3127" s="3">
        <v>33349</v>
      </c>
      <c r="D3127" s="2" t="s">
        <v>18115</v>
      </c>
      <c r="E3127" s="2" t="s">
        <v>1808</v>
      </c>
      <c r="F3127" s="2" t="s">
        <v>4623</v>
      </c>
      <c r="G3127" s="2" t="s">
        <v>437</v>
      </c>
      <c r="H3127" s="4" t="s">
        <v>18116</v>
      </c>
      <c r="I3127" s="5" t="s">
        <v>18117</v>
      </c>
      <c r="J3127" s="2" t="s">
        <v>25</v>
      </c>
      <c r="K3127" s="2" t="s">
        <v>38</v>
      </c>
      <c r="L3127" s="2"/>
      <c r="M3127" s="8" t="s">
        <v>74</v>
      </c>
      <c r="N3127" s="2" t="s">
        <v>7072</v>
      </c>
      <c r="O3127" s="2" t="s">
        <v>243</v>
      </c>
      <c r="P3127" s="6">
        <v>5067</v>
      </c>
      <c r="Q3127" s="7" t="s">
        <v>52391</v>
      </c>
    </row>
    <row r="3128" spans="1:17" x14ac:dyDescent="0.2">
      <c r="A3128" s="2" t="s">
        <v>18118</v>
      </c>
      <c r="B3128" s="2" t="s">
        <v>18119</v>
      </c>
      <c r="C3128" s="3">
        <v>34947</v>
      </c>
      <c r="D3128" s="2" t="s">
        <v>18120</v>
      </c>
      <c r="E3128" s="2" t="s">
        <v>1990</v>
      </c>
      <c r="F3128" s="2" t="s">
        <v>863</v>
      </c>
      <c r="G3128" s="2" t="s">
        <v>132</v>
      </c>
      <c r="H3128" s="4" t="s">
        <v>18121</v>
      </c>
      <c r="I3128" s="5" t="s">
        <v>18122</v>
      </c>
      <c r="J3128" s="2" t="s">
        <v>51</v>
      </c>
      <c r="K3128" s="2" t="s">
        <v>26</v>
      </c>
      <c r="L3128" s="2"/>
      <c r="M3128" s="8" t="s">
        <v>85</v>
      </c>
      <c r="N3128" s="2" t="s">
        <v>11531</v>
      </c>
      <c r="O3128" s="2" t="s">
        <v>312</v>
      </c>
      <c r="P3128" s="6">
        <v>5619</v>
      </c>
      <c r="Q3128" s="7" t="s">
        <v>52391</v>
      </c>
    </row>
    <row r="3129" spans="1:17" x14ac:dyDescent="0.2">
      <c r="A3129" s="2" t="s">
        <v>18123</v>
      </c>
      <c r="B3129" s="2" t="s">
        <v>18124</v>
      </c>
      <c r="C3129" s="3">
        <v>27324</v>
      </c>
      <c r="D3129" s="2" t="s">
        <v>18125</v>
      </c>
      <c r="E3129" s="2" t="s">
        <v>4313</v>
      </c>
      <c r="F3129" s="2" t="s">
        <v>18126</v>
      </c>
      <c r="G3129" s="2" t="s">
        <v>437</v>
      </c>
      <c r="H3129" s="4" t="s">
        <v>18127</v>
      </c>
      <c r="I3129" s="5" t="s">
        <v>18128</v>
      </c>
      <c r="J3129" s="2" t="s">
        <v>51</v>
      </c>
      <c r="K3129" s="2" t="s">
        <v>38</v>
      </c>
      <c r="L3129" s="2"/>
      <c r="M3129" s="8" t="s">
        <v>268</v>
      </c>
      <c r="N3129" s="2" t="s">
        <v>5391</v>
      </c>
      <c r="O3129" s="2" t="s">
        <v>29</v>
      </c>
      <c r="P3129" s="6">
        <v>3794</v>
      </c>
      <c r="Q3129" s="7" t="s">
        <v>52391</v>
      </c>
    </row>
    <row r="3130" spans="1:17" x14ac:dyDescent="0.2">
      <c r="A3130" s="2" t="s">
        <v>18129</v>
      </c>
      <c r="B3130" s="2" t="s">
        <v>18130</v>
      </c>
      <c r="C3130" s="3">
        <v>31064</v>
      </c>
      <c r="D3130" s="2" t="s">
        <v>18131</v>
      </c>
      <c r="E3130" s="2" t="s">
        <v>2216</v>
      </c>
      <c r="F3130" s="2" t="s">
        <v>2013</v>
      </c>
      <c r="G3130" s="2" t="s">
        <v>437</v>
      </c>
      <c r="H3130" s="4" t="s">
        <v>18132</v>
      </c>
      <c r="I3130" s="5" t="s">
        <v>18133</v>
      </c>
      <c r="J3130" s="2" t="s">
        <v>84</v>
      </c>
      <c r="K3130" s="2" t="s">
        <v>38</v>
      </c>
      <c r="L3130" s="2"/>
      <c r="M3130" s="8" t="s">
        <v>116</v>
      </c>
      <c r="N3130" s="2" t="s">
        <v>11472</v>
      </c>
      <c r="O3130" s="2" t="s">
        <v>296</v>
      </c>
      <c r="P3130" s="6">
        <v>4422</v>
      </c>
      <c r="Q3130" s="7" t="s">
        <v>52391</v>
      </c>
    </row>
    <row r="3131" spans="1:17" x14ac:dyDescent="0.2">
      <c r="A3131" s="2" t="s">
        <v>18134</v>
      </c>
      <c r="B3131" s="2" t="s">
        <v>18135</v>
      </c>
      <c r="C3131" s="3">
        <v>30891</v>
      </c>
      <c r="D3131" s="2" t="s">
        <v>18136</v>
      </c>
      <c r="E3131" s="2" t="s">
        <v>1455</v>
      </c>
      <c r="F3131" s="2" t="s">
        <v>80</v>
      </c>
      <c r="G3131" s="2" t="s">
        <v>275</v>
      </c>
      <c r="H3131" s="4" t="s">
        <v>18137</v>
      </c>
      <c r="I3131" s="5" t="s">
        <v>18138</v>
      </c>
      <c r="J3131" s="2" t="s">
        <v>25</v>
      </c>
      <c r="K3131" s="2" t="s">
        <v>73</v>
      </c>
      <c r="L3131" s="2"/>
      <c r="M3131" s="8" t="s">
        <v>74</v>
      </c>
      <c r="N3131" s="2" t="s">
        <v>9130</v>
      </c>
      <c r="O3131" s="2" t="s">
        <v>54</v>
      </c>
      <c r="P3131" s="6">
        <v>5566</v>
      </c>
      <c r="Q3131" s="7" t="s">
        <v>52391</v>
      </c>
    </row>
    <row r="3132" spans="1:17" x14ac:dyDescent="0.2">
      <c r="A3132" s="2" t="s">
        <v>18139</v>
      </c>
      <c r="B3132" s="2" t="s">
        <v>18067</v>
      </c>
      <c r="C3132" s="3">
        <v>20934</v>
      </c>
      <c r="D3132" s="2" t="s">
        <v>18140</v>
      </c>
      <c r="E3132" s="2" t="s">
        <v>3160</v>
      </c>
      <c r="F3132" s="2" t="s">
        <v>2726</v>
      </c>
      <c r="G3132" s="2" t="s">
        <v>175</v>
      </c>
      <c r="H3132" s="4" t="s">
        <v>18141</v>
      </c>
      <c r="I3132" s="5" t="s">
        <v>18142</v>
      </c>
      <c r="J3132" s="2" t="s">
        <v>51</v>
      </c>
      <c r="K3132" s="2" t="s">
        <v>26</v>
      </c>
      <c r="L3132" s="2"/>
      <c r="M3132" s="8" t="s">
        <v>207</v>
      </c>
      <c r="N3132" s="2" t="s">
        <v>2973</v>
      </c>
      <c r="O3132" s="2" t="s">
        <v>198</v>
      </c>
      <c r="P3132" s="6">
        <v>8065</v>
      </c>
      <c r="Q3132" s="7" t="s">
        <v>52391</v>
      </c>
    </row>
    <row r="3133" spans="1:17" x14ac:dyDescent="0.2">
      <c r="A3133" s="2" t="s">
        <v>18143</v>
      </c>
      <c r="B3133" s="2" t="s">
        <v>18144</v>
      </c>
      <c r="C3133" s="3">
        <v>25164</v>
      </c>
      <c r="D3133" s="2" t="s">
        <v>18145</v>
      </c>
      <c r="E3133" s="2" t="s">
        <v>1289</v>
      </c>
      <c r="F3133" s="2" t="s">
        <v>18146</v>
      </c>
      <c r="G3133" s="2" t="s">
        <v>81</v>
      </c>
      <c r="H3133" s="4" t="s">
        <v>18147</v>
      </c>
      <c r="I3133" s="5" t="s">
        <v>18148</v>
      </c>
      <c r="J3133" s="2" t="s">
        <v>25</v>
      </c>
      <c r="K3133" s="2" t="s">
        <v>26</v>
      </c>
      <c r="L3133" s="2"/>
      <c r="M3133" s="8" t="s">
        <v>105</v>
      </c>
      <c r="N3133" s="2" t="s">
        <v>2633</v>
      </c>
      <c r="O3133" s="2" t="s">
        <v>107</v>
      </c>
      <c r="P3133" s="6">
        <v>7860</v>
      </c>
      <c r="Q3133" s="7" t="s">
        <v>52391</v>
      </c>
    </row>
    <row r="3134" spans="1:17" x14ac:dyDescent="0.2">
      <c r="A3134" s="2" t="s">
        <v>18149</v>
      </c>
      <c r="B3134" s="2" t="s">
        <v>18150</v>
      </c>
      <c r="C3134" s="3">
        <v>27320</v>
      </c>
      <c r="D3134" s="2" t="s">
        <v>18151</v>
      </c>
      <c r="E3134" s="2" t="s">
        <v>6152</v>
      </c>
      <c r="F3134" s="2" t="s">
        <v>428</v>
      </c>
      <c r="G3134" s="2" t="s">
        <v>292</v>
      </c>
      <c r="H3134" s="4" t="s">
        <v>18152</v>
      </c>
      <c r="I3134" s="5" t="s">
        <v>18153</v>
      </c>
      <c r="J3134" s="2" t="s">
        <v>63</v>
      </c>
      <c r="K3134" s="2" t="s">
        <v>26</v>
      </c>
      <c r="L3134" s="2"/>
      <c r="M3134" s="8" t="s">
        <v>52</v>
      </c>
      <c r="N3134" s="2" t="s">
        <v>5874</v>
      </c>
      <c r="O3134" s="2" t="s">
        <v>87</v>
      </c>
      <c r="P3134" s="6">
        <v>8635</v>
      </c>
      <c r="Q3134" s="7" t="s">
        <v>52391</v>
      </c>
    </row>
    <row r="3135" spans="1:17" x14ac:dyDescent="0.2">
      <c r="A3135" s="2" t="s">
        <v>18154</v>
      </c>
      <c r="B3135" s="2" t="s">
        <v>18155</v>
      </c>
      <c r="C3135" s="3">
        <v>32440</v>
      </c>
      <c r="D3135" s="2" t="s">
        <v>18156</v>
      </c>
      <c r="E3135" s="2" t="s">
        <v>6764</v>
      </c>
      <c r="F3135" s="2" t="s">
        <v>16928</v>
      </c>
      <c r="G3135" s="2" t="s">
        <v>341</v>
      </c>
      <c r="H3135" s="4" t="s">
        <v>18157</v>
      </c>
      <c r="I3135" s="5" t="s">
        <v>18158</v>
      </c>
      <c r="J3135" s="2" t="s">
        <v>51</v>
      </c>
      <c r="K3135" s="2" t="s">
        <v>73</v>
      </c>
      <c r="L3135" s="2"/>
      <c r="M3135" s="8" t="s">
        <v>116</v>
      </c>
      <c r="N3135" s="2" t="s">
        <v>4930</v>
      </c>
      <c r="O3135" s="2" t="s">
        <v>296</v>
      </c>
      <c r="P3135" s="6">
        <v>5949</v>
      </c>
      <c r="Q3135" s="7" t="s">
        <v>52391</v>
      </c>
    </row>
    <row r="3136" spans="1:17" x14ac:dyDescent="0.2">
      <c r="A3136" s="2" t="s">
        <v>18159</v>
      </c>
      <c r="B3136" s="2" t="s">
        <v>18160</v>
      </c>
      <c r="C3136" s="3">
        <v>32103</v>
      </c>
      <c r="D3136" s="2" t="s">
        <v>18161</v>
      </c>
      <c r="E3136" s="2" t="s">
        <v>485</v>
      </c>
      <c r="F3136" s="2" t="s">
        <v>1511</v>
      </c>
      <c r="G3136" s="2" t="s">
        <v>679</v>
      </c>
      <c r="H3136" s="4" t="s">
        <v>18162</v>
      </c>
      <c r="I3136" s="5" t="s">
        <v>18163</v>
      </c>
      <c r="J3136" s="2" t="s">
        <v>160</v>
      </c>
      <c r="K3136" s="2" t="s">
        <v>73</v>
      </c>
      <c r="L3136" s="2"/>
      <c r="M3136" s="8" t="s">
        <v>74</v>
      </c>
      <c r="N3136" s="2" t="s">
        <v>6307</v>
      </c>
      <c r="O3136" s="2" t="s">
        <v>41</v>
      </c>
      <c r="P3136" s="6">
        <v>1644</v>
      </c>
      <c r="Q3136" s="7" t="s">
        <v>52391</v>
      </c>
    </row>
    <row r="3137" spans="1:17" x14ac:dyDescent="0.2">
      <c r="A3137" s="2" t="s">
        <v>18164</v>
      </c>
      <c r="B3137" s="2" t="s">
        <v>18165</v>
      </c>
      <c r="C3137" s="3">
        <v>36768</v>
      </c>
      <c r="D3137" s="2" t="s">
        <v>18166</v>
      </c>
      <c r="E3137" s="2" t="s">
        <v>1046</v>
      </c>
      <c r="F3137" s="2" t="s">
        <v>3443</v>
      </c>
      <c r="G3137" s="2" t="s">
        <v>437</v>
      </c>
      <c r="H3137" s="4" t="s">
        <v>18167</v>
      </c>
      <c r="I3137" s="5" t="s">
        <v>18168</v>
      </c>
      <c r="J3137" s="2" t="s">
        <v>84</v>
      </c>
      <c r="K3137" s="2" t="s">
        <v>26</v>
      </c>
      <c r="L3137" s="2"/>
      <c r="M3137" s="8" t="s">
        <v>105</v>
      </c>
      <c r="N3137" s="2" t="s">
        <v>2641</v>
      </c>
      <c r="O3137" s="2" t="s">
        <v>296</v>
      </c>
      <c r="P3137" s="6">
        <v>8354</v>
      </c>
      <c r="Q3137" s="7" t="s">
        <v>52391</v>
      </c>
    </row>
    <row r="3138" spans="1:17" x14ac:dyDescent="0.2">
      <c r="A3138" s="2" t="s">
        <v>18169</v>
      </c>
      <c r="B3138" s="2" t="s">
        <v>18170</v>
      </c>
      <c r="C3138" s="3">
        <v>38865</v>
      </c>
      <c r="D3138" s="2" t="s">
        <v>18171</v>
      </c>
      <c r="E3138" s="2" t="s">
        <v>782</v>
      </c>
      <c r="F3138" s="2" t="s">
        <v>2824</v>
      </c>
      <c r="G3138" s="2" t="s">
        <v>194</v>
      </c>
      <c r="H3138" s="4" t="s">
        <v>18172</v>
      </c>
      <c r="I3138" s="5" t="s">
        <v>18173</v>
      </c>
      <c r="J3138" s="2" t="s">
        <v>160</v>
      </c>
      <c r="K3138" s="2" t="s">
        <v>38</v>
      </c>
      <c r="L3138" s="2"/>
      <c r="M3138" s="8" t="s">
        <v>207</v>
      </c>
      <c r="N3138" s="2" t="s">
        <v>2317</v>
      </c>
      <c r="O3138" s="2" t="s">
        <v>87</v>
      </c>
      <c r="P3138" s="6">
        <v>7662</v>
      </c>
      <c r="Q3138" s="7" t="s">
        <v>52391</v>
      </c>
    </row>
    <row r="3139" spans="1:17" x14ac:dyDescent="0.2">
      <c r="A3139" s="2" t="s">
        <v>18174</v>
      </c>
      <c r="B3139" s="2" t="s">
        <v>18175</v>
      </c>
      <c r="C3139" s="3">
        <v>31898</v>
      </c>
      <c r="D3139" s="2" t="s">
        <v>18176</v>
      </c>
      <c r="E3139" s="2" t="s">
        <v>2614</v>
      </c>
      <c r="F3139" s="2" t="s">
        <v>1724</v>
      </c>
      <c r="G3139" s="2" t="s">
        <v>35</v>
      </c>
      <c r="H3139" s="4" t="s">
        <v>18177</v>
      </c>
      <c r="I3139" s="5" t="s">
        <v>18178</v>
      </c>
      <c r="J3139" s="2" t="s">
        <v>25</v>
      </c>
      <c r="K3139" s="2" t="s">
        <v>73</v>
      </c>
      <c r="L3139" s="2"/>
      <c r="M3139" s="8" t="s">
        <v>376</v>
      </c>
      <c r="N3139" s="2" t="s">
        <v>3054</v>
      </c>
      <c r="O3139" s="2" t="s">
        <v>188</v>
      </c>
      <c r="P3139" s="6">
        <v>5533</v>
      </c>
      <c r="Q3139" s="7" t="s">
        <v>52391</v>
      </c>
    </row>
    <row r="3140" spans="1:17" x14ac:dyDescent="0.2">
      <c r="A3140" s="2" t="s">
        <v>18179</v>
      </c>
      <c r="B3140" s="2" t="s">
        <v>18180</v>
      </c>
      <c r="C3140" s="3">
        <v>36272</v>
      </c>
      <c r="D3140" s="2" t="s">
        <v>18181</v>
      </c>
      <c r="E3140" s="2" t="s">
        <v>11051</v>
      </c>
      <c r="F3140" s="2" t="s">
        <v>2260</v>
      </c>
      <c r="G3140" s="2" t="s">
        <v>702</v>
      </c>
      <c r="H3140" s="4" t="s">
        <v>18182</v>
      </c>
      <c r="I3140" s="5" t="s">
        <v>18183</v>
      </c>
      <c r="J3140" s="2" t="s">
        <v>160</v>
      </c>
      <c r="K3140" s="2" t="s">
        <v>38</v>
      </c>
      <c r="L3140" s="2"/>
      <c r="M3140" s="8" t="s">
        <v>27</v>
      </c>
      <c r="N3140" s="2" t="s">
        <v>4298</v>
      </c>
      <c r="O3140" s="2" t="s">
        <v>41</v>
      </c>
      <c r="P3140" s="6">
        <v>3063</v>
      </c>
      <c r="Q3140" s="7" t="s">
        <v>52391</v>
      </c>
    </row>
    <row r="3141" spans="1:17" x14ac:dyDescent="0.2">
      <c r="A3141" s="2" t="s">
        <v>18184</v>
      </c>
      <c r="B3141" s="2" t="s">
        <v>18185</v>
      </c>
      <c r="C3141" s="3">
        <v>30394</v>
      </c>
      <c r="D3141" s="2" t="s">
        <v>18186</v>
      </c>
      <c r="E3141" s="2" t="s">
        <v>7444</v>
      </c>
      <c r="F3141" s="2" t="s">
        <v>6005</v>
      </c>
      <c r="G3141" s="2" t="s">
        <v>223</v>
      </c>
      <c r="H3141" s="4" t="s">
        <v>18187</v>
      </c>
      <c r="I3141" s="5" t="s">
        <v>18188</v>
      </c>
      <c r="J3141" s="2" t="s">
        <v>63</v>
      </c>
      <c r="K3141" s="2" t="s">
        <v>38</v>
      </c>
      <c r="L3141" s="2"/>
      <c r="M3141" s="8" t="s">
        <v>85</v>
      </c>
      <c r="N3141" s="2" t="s">
        <v>17240</v>
      </c>
      <c r="O3141" s="2" t="s">
        <v>296</v>
      </c>
      <c r="P3141" s="6">
        <v>5962</v>
      </c>
      <c r="Q3141" s="7" t="s">
        <v>52391</v>
      </c>
    </row>
    <row r="3142" spans="1:17" x14ac:dyDescent="0.2">
      <c r="A3142" s="2" t="s">
        <v>18189</v>
      </c>
      <c r="B3142" s="2" t="s">
        <v>18190</v>
      </c>
      <c r="C3142" s="3">
        <v>28011</v>
      </c>
      <c r="D3142" s="2" t="s">
        <v>18191</v>
      </c>
      <c r="E3142" s="2" t="s">
        <v>1484</v>
      </c>
      <c r="F3142" s="2" t="s">
        <v>5753</v>
      </c>
      <c r="G3142" s="2" t="s">
        <v>437</v>
      </c>
      <c r="H3142" s="4" t="s">
        <v>18192</v>
      </c>
      <c r="I3142" s="5" t="s">
        <v>18193</v>
      </c>
      <c r="J3142" s="2" t="s">
        <v>84</v>
      </c>
      <c r="K3142" s="2" t="s">
        <v>26</v>
      </c>
      <c r="L3142" s="2"/>
      <c r="M3142" s="8" t="s">
        <v>74</v>
      </c>
      <c r="N3142" s="2" t="s">
        <v>8382</v>
      </c>
      <c r="O3142" s="2" t="s">
        <v>87</v>
      </c>
      <c r="P3142" s="6">
        <v>2589</v>
      </c>
      <c r="Q3142" s="7" t="s">
        <v>52391</v>
      </c>
    </row>
    <row r="3143" spans="1:17" x14ac:dyDescent="0.2">
      <c r="A3143" s="2" t="s">
        <v>18194</v>
      </c>
      <c r="B3143" s="2" t="s">
        <v>18195</v>
      </c>
      <c r="C3143" s="3">
        <v>30169</v>
      </c>
      <c r="D3143" s="2" t="s">
        <v>18196</v>
      </c>
      <c r="E3143" s="2" t="s">
        <v>878</v>
      </c>
      <c r="F3143" s="2" t="s">
        <v>420</v>
      </c>
      <c r="G3143" s="2" t="s">
        <v>113</v>
      </c>
      <c r="H3143" s="4" t="s">
        <v>18197</v>
      </c>
      <c r="I3143" s="5" t="s">
        <v>18198</v>
      </c>
      <c r="J3143" s="2" t="s">
        <v>160</v>
      </c>
      <c r="K3143" s="2" t="s">
        <v>38</v>
      </c>
      <c r="L3143" s="2"/>
      <c r="M3143" s="8" t="s">
        <v>105</v>
      </c>
      <c r="N3143" s="2" t="s">
        <v>3590</v>
      </c>
      <c r="O3143" s="2" t="s">
        <v>41</v>
      </c>
      <c r="P3143" s="6">
        <v>1600</v>
      </c>
      <c r="Q3143" s="7" t="s">
        <v>52391</v>
      </c>
    </row>
    <row r="3144" spans="1:17" x14ac:dyDescent="0.2">
      <c r="A3144" s="2" t="s">
        <v>18199</v>
      </c>
      <c r="B3144" s="2" t="s">
        <v>18200</v>
      </c>
      <c r="C3144" s="3">
        <v>33916</v>
      </c>
      <c r="D3144" s="2" t="s">
        <v>18201</v>
      </c>
      <c r="E3144" s="2" t="s">
        <v>768</v>
      </c>
      <c r="F3144" s="2" t="s">
        <v>18202</v>
      </c>
      <c r="G3144" s="2" t="s">
        <v>48</v>
      </c>
      <c r="H3144" s="4" t="s">
        <v>18203</v>
      </c>
      <c r="I3144" s="5" t="s">
        <v>18204</v>
      </c>
      <c r="J3144" s="2" t="s">
        <v>160</v>
      </c>
      <c r="K3144" s="2" t="s">
        <v>73</v>
      </c>
      <c r="L3144" s="2"/>
      <c r="M3144" s="8" t="s">
        <v>39</v>
      </c>
      <c r="N3144" s="2" t="s">
        <v>1381</v>
      </c>
      <c r="O3144" s="2" t="s">
        <v>243</v>
      </c>
      <c r="P3144" s="6">
        <v>8231</v>
      </c>
      <c r="Q3144" s="7" t="s">
        <v>52391</v>
      </c>
    </row>
    <row r="3145" spans="1:17" x14ac:dyDescent="0.2">
      <c r="A3145" s="2" t="s">
        <v>18205</v>
      </c>
      <c r="B3145" s="2" t="s">
        <v>18206</v>
      </c>
      <c r="C3145" s="3">
        <v>32956</v>
      </c>
      <c r="D3145" s="2" t="s">
        <v>18207</v>
      </c>
      <c r="E3145" s="2" t="s">
        <v>2931</v>
      </c>
      <c r="F3145" s="2" t="s">
        <v>1205</v>
      </c>
      <c r="G3145" s="2" t="s">
        <v>437</v>
      </c>
      <c r="H3145" s="4" t="s">
        <v>18208</v>
      </c>
      <c r="I3145" s="5" t="s">
        <v>18209</v>
      </c>
      <c r="J3145" s="2" t="s">
        <v>51</v>
      </c>
      <c r="K3145" s="2" t="s">
        <v>73</v>
      </c>
      <c r="L3145" s="2"/>
      <c r="M3145" s="8" t="s">
        <v>39</v>
      </c>
      <c r="N3145" s="2" t="s">
        <v>234</v>
      </c>
      <c r="O3145" s="2" t="s">
        <v>87</v>
      </c>
      <c r="P3145" s="6">
        <v>7343</v>
      </c>
      <c r="Q3145" s="7" t="s">
        <v>52391</v>
      </c>
    </row>
    <row r="3146" spans="1:17" x14ac:dyDescent="0.2">
      <c r="A3146" s="2" t="s">
        <v>18210</v>
      </c>
      <c r="B3146" s="2" t="s">
        <v>18211</v>
      </c>
      <c r="C3146" s="3">
        <v>31836</v>
      </c>
      <c r="D3146" s="2" t="s">
        <v>18212</v>
      </c>
      <c r="E3146" s="2" t="s">
        <v>2949</v>
      </c>
      <c r="F3146" s="2" t="s">
        <v>12200</v>
      </c>
      <c r="G3146" s="2" t="s">
        <v>214</v>
      </c>
      <c r="H3146" s="4" t="s">
        <v>18213</v>
      </c>
      <c r="I3146" s="5" t="s">
        <v>18214</v>
      </c>
      <c r="J3146" s="2" t="s">
        <v>84</v>
      </c>
      <c r="K3146" s="2" t="s">
        <v>26</v>
      </c>
      <c r="L3146" s="2"/>
      <c r="M3146" s="8" t="s">
        <v>27</v>
      </c>
      <c r="N3146" s="2" t="s">
        <v>1134</v>
      </c>
      <c r="O3146" s="2" t="s">
        <v>41</v>
      </c>
      <c r="P3146" s="6">
        <v>8202</v>
      </c>
      <c r="Q3146" s="7" t="s">
        <v>52391</v>
      </c>
    </row>
    <row r="3147" spans="1:17" x14ac:dyDescent="0.2">
      <c r="A3147" s="2" t="s">
        <v>18215</v>
      </c>
      <c r="B3147" s="2" t="s">
        <v>18216</v>
      </c>
      <c r="C3147" s="3">
        <v>31989</v>
      </c>
      <c r="D3147" s="2" t="s">
        <v>18217</v>
      </c>
      <c r="E3147" s="2" t="s">
        <v>2364</v>
      </c>
      <c r="F3147" s="2" t="s">
        <v>9768</v>
      </c>
      <c r="G3147" s="2" t="s">
        <v>70</v>
      </c>
      <c r="H3147" s="4" t="s">
        <v>18218</v>
      </c>
      <c r="I3147" s="5" t="s">
        <v>18219</v>
      </c>
      <c r="J3147" s="2" t="s">
        <v>160</v>
      </c>
      <c r="K3147" s="2" t="s">
        <v>73</v>
      </c>
      <c r="L3147" s="2"/>
      <c r="M3147" s="8" t="s">
        <v>27</v>
      </c>
      <c r="N3147" s="2" t="s">
        <v>6838</v>
      </c>
      <c r="O3147" s="2" t="s">
        <v>312</v>
      </c>
      <c r="P3147" s="6">
        <v>1852</v>
      </c>
      <c r="Q3147" s="7" t="s">
        <v>52391</v>
      </c>
    </row>
    <row r="3148" spans="1:17" x14ac:dyDescent="0.2">
      <c r="A3148" s="2" t="s">
        <v>18220</v>
      </c>
      <c r="B3148" s="2" t="s">
        <v>18221</v>
      </c>
      <c r="C3148" s="3">
        <v>18262</v>
      </c>
      <c r="D3148" s="2" t="s">
        <v>18222</v>
      </c>
      <c r="E3148" s="2" t="s">
        <v>79</v>
      </c>
      <c r="F3148" s="2" t="s">
        <v>92</v>
      </c>
      <c r="G3148" s="2" t="s">
        <v>413</v>
      </c>
      <c r="H3148" s="4" t="s">
        <v>18223</v>
      </c>
      <c r="I3148" s="5" t="s">
        <v>18224</v>
      </c>
      <c r="J3148" s="2" t="s">
        <v>25</v>
      </c>
      <c r="K3148" s="2" t="s">
        <v>38</v>
      </c>
      <c r="L3148" s="2"/>
      <c r="M3148" s="8" t="s">
        <v>105</v>
      </c>
      <c r="N3148" s="2" t="s">
        <v>13297</v>
      </c>
      <c r="O3148" s="2" t="s">
        <v>54</v>
      </c>
      <c r="P3148" s="6">
        <v>5321</v>
      </c>
      <c r="Q3148" s="7" t="s">
        <v>52391</v>
      </c>
    </row>
    <row r="3149" spans="1:17" x14ac:dyDescent="0.2">
      <c r="A3149" s="2" t="s">
        <v>18225</v>
      </c>
      <c r="B3149" s="2" t="s">
        <v>18226</v>
      </c>
      <c r="C3149" s="3">
        <v>29342</v>
      </c>
      <c r="D3149" s="2" t="s">
        <v>18227</v>
      </c>
      <c r="E3149" s="2" t="s">
        <v>4904</v>
      </c>
      <c r="F3149" s="2" t="s">
        <v>18228</v>
      </c>
      <c r="G3149" s="2" t="s">
        <v>123</v>
      </c>
      <c r="H3149" s="4" t="s">
        <v>18229</v>
      </c>
      <c r="I3149" s="5" t="s">
        <v>18230</v>
      </c>
      <c r="J3149" s="2" t="s">
        <v>25</v>
      </c>
      <c r="K3149" s="2" t="s">
        <v>26</v>
      </c>
      <c r="L3149" s="2"/>
      <c r="M3149" s="8" t="s">
        <v>27</v>
      </c>
      <c r="N3149" s="2" t="s">
        <v>86</v>
      </c>
      <c r="O3149" s="2" t="s">
        <v>87</v>
      </c>
      <c r="P3149" s="6">
        <v>6722</v>
      </c>
      <c r="Q3149" s="7" t="s">
        <v>52391</v>
      </c>
    </row>
    <row r="3150" spans="1:17" x14ac:dyDescent="0.2">
      <c r="A3150" s="2" t="s">
        <v>18231</v>
      </c>
      <c r="B3150" s="2" t="s">
        <v>18232</v>
      </c>
      <c r="C3150" s="3">
        <v>24377</v>
      </c>
      <c r="D3150" s="2" t="s">
        <v>18233</v>
      </c>
      <c r="E3150" s="2" t="s">
        <v>782</v>
      </c>
      <c r="F3150" s="2" t="s">
        <v>18234</v>
      </c>
      <c r="G3150" s="2" t="s">
        <v>184</v>
      </c>
      <c r="H3150" s="4" t="s">
        <v>18235</v>
      </c>
      <c r="I3150" s="5" t="s">
        <v>18236</v>
      </c>
      <c r="J3150" s="2" t="s">
        <v>25</v>
      </c>
      <c r="K3150" s="2" t="s">
        <v>73</v>
      </c>
      <c r="L3150" s="2"/>
      <c r="M3150" s="8" t="s">
        <v>376</v>
      </c>
      <c r="N3150" s="2" t="s">
        <v>11854</v>
      </c>
      <c r="O3150" s="2" t="s">
        <v>29</v>
      </c>
      <c r="P3150" s="6">
        <v>2164</v>
      </c>
      <c r="Q3150" s="7" t="s">
        <v>52391</v>
      </c>
    </row>
    <row r="3151" spans="1:17" x14ac:dyDescent="0.2">
      <c r="A3151" s="2" t="s">
        <v>18237</v>
      </c>
      <c r="B3151" s="2" t="s">
        <v>18238</v>
      </c>
      <c r="C3151" s="3">
        <v>35938</v>
      </c>
      <c r="D3151" s="2" t="s">
        <v>18239</v>
      </c>
      <c r="E3151" s="2" t="s">
        <v>1393</v>
      </c>
      <c r="F3151" s="2" t="s">
        <v>18240</v>
      </c>
      <c r="G3151" s="2" t="s">
        <v>48</v>
      </c>
      <c r="H3151" s="4" t="s">
        <v>18241</v>
      </c>
      <c r="I3151" s="5" t="s">
        <v>18242</v>
      </c>
      <c r="J3151" s="2" t="s">
        <v>63</v>
      </c>
      <c r="K3151" s="2" t="s">
        <v>73</v>
      </c>
      <c r="L3151" s="2"/>
      <c r="M3151" s="8" t="s">
        <v>376</v>
      </c>
      <c r="N3151" s="2" t="s">
        <v>3703</v>
      </c>
      <c r="O3151" s="2" t="s">
        <v>312</v>
      </c>
      <c r="P3151" s="6">
        <v>7159</v>
      </c>
      <c r="Q3151" s="7" t="s">
        <v>52391</v>
      </c>
    </row>
    <row r="3152" spans="1:17" x14ac:dyDescent="0.2">
      <c r="A3152" s="2" t="s">
        <v>18243</v>
      </c>
      <c r="B3152" s="2" t="s">
        <v>18244</v>
      </c>
      <c r="C3152" s="3">
        <v>33541</v>
      </c>
      <c r="D3152" s="2" t="s">
        <v>18245</v>
      </c>
      <c r="E3152" s="2" t="s">
        <v>5766</v>
      </c>
      <c r="F3152" s="2" t="s">
        <v>404</v>
      </c>
      <c r="G3152" s="2" t="s">
        <v>132</v>
      </c>
      <c r="H3152" s="4" t="s">
        <v>18246</v>
      </c>
      <c r="I3152" s="5" t="s">
        <v>18247</v>
      </c>
      <c r="J3152" s="2" t="s">
        <v>25</v>
      </c>
      <c r="K3152" s="2" t="s">
        <v>38</v>
      </c>
      <c r="L3152" s="2"/>
      <c r="M3152" s="8" t="s">
        <v>85</v>
      </c>
      <c r="N3152" s="2" t="s">
        <v>5346</v>
      </c>
      <c r="O3152" s="2" t="s">
        <v>107</v>
      </c>
      <c r="P3152" s="6">
        <v>3058</v>
      </c>
      <c r="Q3152" s="7" t="s">
        <v>52391</v>
      </c>
    </row>
    <row r="3153" spans="1:17" x14ac:dyDescent="0.2">
      <c r="A3153" s="2" t="s">
        <v>18248</v>
      </c>
      <c r="B3153" s="2" t="s">
        <v>18249</v>
      </c>
      <c r="C3153" s="3">
        <v>36593</v>
      </c>
      <c r="D3153" s="2" t="s">
        <v>18250</v>
      </c>
      <c r="E3153" s="2" t="s">
        <v>2599</v>
      </c>
      <c r="F3153" s="2" t="s">
        <v>10074</v>
      </c>
      <c r="G3153" s="2" t="s">
        <v>275</v>
      </c>
      <c r="H3153" s="4" t="s">
        <v>18251</v>
      </c>
      <c r="I3153" s="5" t="s">
        <v>18252</v>
      </c>
      <c r="J3153" s="2" t="s">
        <v>51</v>
      </c>
      <c r="K3153" s="2" t="s">
        <v>26</v>
      </c>
      <c r="L3153" s="2"/>
      <c r="M3153" s="8" t="s">
        <v>207</v>
      </c>
      <c r="N3153" s="2" t="s">
        <v>2407</v>
      </c>
      <c r="O3153" s="2" t="s">
        <v>198</v>
      </c>
      <c r="P3153" s="6">
        <v>2642</v>
      </c>
      <c r="Q3153" s="7" t="s">
        <v>52391</v>
      </c>
    </row>
    <row r="3154" spans="1:17" x14ac:dyDescent="0.2">
      <c r="A3154" s="2" t="s">
        <v>18253</v>
      </c>
      <c r="B3154" s="2" t="s">
        <v>18254</v>
      </c>
      <c r="C3154" s="3">
        <v>34135</v>
      </c>
      <c r="D3154" s="2" t="s">
        <v>18255</v>
      </c>
      <c r="E3154" s="2" t="s">
        <v>926</v>
      </c>
      <c r="F3154" s="2" t="s">
        <v>14285</v>
      </c>
      <c r="G3154" s="2" t="s">
        <v>102</v>
      </c>
      <c r="H3154" s="4" t="s">
        <v>18256</v>
      </c>
      <c r="I3154" s="5" t="s">
        <v>18257</v>
      </c>
      <c r="J3154" s="2" t="s">
        <v>160</v>
      </c>
      <c r="K3154" s="2" t="s">
        <v>38</v>
      </c>
      <c r="L3154" s="2"/>
      <c r="M3154" s="8" t="s">
        <v>74</v>
      </c>
      <c r="N3154" s="2" t="s">
        <v>4913</v>
      </c>
      <c r="O3154" s="2" t="s">
        <v>107</v>
      </c>
      <c r="P3154" s="6">
        <v>6300</v>
      </c>
      <c r="Q3154" s="7" t="s">
        <v>52391</v>
      </c>
    </row>
    <row r="3155" spans="1:17" x14ac:dyDescent="0.2">
      <c r="A3155" s="2" t="s">
        <v>18258</v>
      </c>
      <c r="B3155" s="2" t="s">
        <v>18259</v>
      </c>
      <c r="C3155" s="3">
        <v>30001</v>
      </c>
      <c r="D3155" s="2" t="s">
        <v>18260</v>
      </c>
      <c r="E3155" s="2" t="s">
        <v>2745</v>
      </c>
      <c r="F3155" s="2" t="s">
        <v>18261</v>
      </c>
      <c r="G3155" s="2" t="s">
        <v>184</v>
      </c>
      <c r="H3155" s="4" t="s">
        <v>18262</v>
      </c>
      <c r="I3155" s="5" t="s">
        <v>18263</v>
      </c>
      <c r="J3155" s="2" t="s">
        <v>25</v>
      </c>
      <c r="K3155" s="2" t="s">
        <v>26</v>
      </c>
      <c r="L3155" s="2"/>
      <c r="M3155" s="8" t="s">
        <v>105</v>
      </c>
      <c r="N3155" s="2" t="s">
        <v>2008</v>
      </c>
      <c r="O3155" s="2" t="s">
        <v>29</v>
      </c>
      <c r="P3155" s="6">
        <v>9060</v>
      </c>
      <c r="Q3155" s="7" t="s">
        <v>52391</v>
      </c>
    </row>
    <row r="3156" spans="1:17" x14ac:dyDescent="0.2">
      <c r="A3156" s="2" t="s">
        <v>18264</v>
      </c>
      <c r="B3156" s="2" t="s">
        <v>18265</v>
      </c>
      <c r="C3156" s="3">
        <v>33738</v>
      </c>
      <c r="D3156" s="2" t="s">
        <v>18266</v>
      </c>
      <c r="E3156" s="2" t="s">
        <v>2230</v>
      </c>
      <c r="F3156" s="2" t="s">
        <v>761</v>
      </c>
      <c r="G3156" s="2" t="s">
        <v>70</v>
      </c>
      <c r="H3156" s="4" t="s">
        <v>18267</v>
      </c>
      <c r="I3156" s="5" t="s">
        <v>18268</v>
      </c>
      <c r="J3156" s="2" t="s">
        <v>51</v>
      </c>
      <c r="K3156" s="2" t="s">
        <v>38</v>
      </c>
      <c r="L3156" s="2"/>
      <c r="M3156" s="8" t="s">
        <v>105</v>
      </c>
      <c r="N3156" s="2" t="s">
        <v>6190</v>
      </c>
      <c r="O3156" s="2" t="s">
        <v>54</v>
      </c>
      <c r="P3156" s="6">
        <v>4029</v>
      </c>
      <c r="Q3156" s="7" t="s">
        <v>52391</v>
      </c>
    </row>
    <row r="3157" spans="1:17" x14ac:dyDescent="0.2">
      <c r="A3157" s="2" t="s">
        <v>18269</v>
      </c>
      <c r="B3157" s="2" t="s">
        <v>18270</v>
      </c>
      <c r="C3157" s="3">
        <v>25988</v>
      </c>
      <c r="D3157" s="2" t="s">
        <v>18271</v>
      </c>
      <c r="E3157" s="2" t="s">
        <v>1131</v>
      </c>
      <c r="F3157" s="2" t="s">
        <v>18272</v>
      </c>
      <c r="G3157" s="2" t="s">
        <v>679</v>
      </c>
      <c r="H3157" s="4" t="s">
        <v>18273</v>
      </c>
      <c r="I3157" s="5" t="s">
        <v>18274</v>
      </c>
      <c r="J3157" s="2" t="s">
        <v>25</v>
      </c>
      <c r="K3157" s="2" t="s">
        <v>26</v>
      </c>
      <c r="L3157" s="2"/>
      <c r="M3157" s="8" t="s">
        <v>207</v>
      </c>
      <c r="N3157" s="2" t="s">
        <v>3061</v>
      </c>
      <c r="O3157" s="2" t="s">
        <v>41</v>
      </c>
      <c r="P3157" s="6">
        <v>8869</v>
      </c>
      <c r="Q3157" s="7" t="s">
        <v>52391</v>
      </c>
    </row>
    <row r="3158" spans="1:17" x14ac:dyDescent="0.2">
      <c r="A3158" s="2" t="s">
        <v>18275</v>
      </c>
      <c r="B3158" s="2" t="s">
        <v>18276</v>
      </c>
      <c r="C3158" s="3">
        <v>36531</v>
      </c>
      <c r="D3158" s="2" t="s">
        <v>18277</v>
      </c>
      <c r="E3158" s="2" t="s">
        <v>2855</v>
      </c>
      <c r="F3158" s="2" t="s">
        <v>16153</v>
      </c>
      <c r="G3158" s="2" t="s">
        <v>35</v>
      </c>
      <c r="H3158" s="4" t="s">
        <v>18278</v>
      </c>
      <c r="I3158" s="5" t="s">
        <v>18279</v>
      </c>
      <c r="J3158" s="2" t="s">
        <v>84</v>
      </c>
      <c r="K3158" s="2" t="s">
        <v>73</v>
      </c>
      <c r="L3158" s="2"/>
      <c r="M3158" s="8" t="s">
        <v>74</v>
      </c>
      <c r="N3158" s="2" t="s">
        <v>5884</v>
      </c>
      <c r="O3158" s="2" t="s">
        <v>312</v>
      </c>
      <c r="P3158" s="6">
        <v>4108</v>
      </c>
      <c r="Q3158" s="7" t="s">
        <v>52391</v>
      </c>
    </row>
    <row r="3159" spans="1:17" x14ac:dyDescent="0.2">
      <c r="A3159" s="2" t="s">
        <v>18280</v>
      </c>
      <c r="B3159" s="2" t="s">
        <v>18281</v>
      </c>
      <c r="C3159" s="3">
        <v>24455</v>
      </c>
      <c r="D3159" s="2" t="s">
        <v>18282</v>
      </c>
      <c r="E3159" s="2" t="s">
        <v>2279</v>
      </c>
      <c r="F3159" s="2" t="s">
        <v>14256</v>
      </c>
      <c r="G3159" s="2" t="s">
        <v>413</v>
      </c>
      <c r="H3159" s="4" t="s">
        <v>18283</v>
      </c>
      <c r="I3159" s="5" t="s">
        <v>18284</v>
      </c>
      <c r="J3159" s="2" t="s">
        <v>160</v>
      </c>
      <c r="K3159" s="2" t="s">
        <v>38</v>
      </c>
      <c r="L3159" s="2"/>
      <c r="M3159" s="8" t="s">
        <v>143</v>
      </c>
      <c r="N3159" s="2" t="s">
        <v>11362</v>
      </c>
      <c r="O3159" s="2" t="s">
        <v>188</v>
      </c>
      <c r="P3159" s="6">
        <v>1742</v>
      </c>
      <c r="Q3159" s="7" t="s">
        <v>52391</v>
      </c>
    </row>
    <row r="3160" spans="1:17" x14ac:dyDescent="0.2">
      <c r="A3160" s="2" t="s">
        <v>18285</v>
      </c>
      <c r="B3160" s="2" t="s">
        <v>18286</v>
      </c>
      <c r="C3160" s="3">
        <v>19390</v>
      </c>
      <c r="D3160" s="2" t="s">
        <v>18287</v>
      </c>
      <c r="E3160" s="2" t="s">
        <v>7964</v>
      </c>
      <c r="F3160" s="2" t="s">
        <v>1017</v>
      </c>
      <c r="G3160" s="2" t="s">
        <v>48</v>
      </c>
      <c r="H3160" s="4" t="s">
        <v>18288</v>
      </c>
      <c r="I3160" s="5" t="s">
        <v>18289</v>
      </c>
      <c r="J3160" s="2" t="s">
        <v>160</v>
      </c>
      <c r="K3160" s="2" t="s">
        <v>26</v>
      </c>
      <c r="L3160" s="2"/>
      <c r="M3160" s="8" t="s">
        <v>74</v>
      </c>
      <c r="N3160" s="2" t="s">
        <v>4068</v>
      </c>
      <c r="O3160" s="2" t="s">
        <v>188</v>
      </c>
      <c r="P3160" s="6">
        <v>4485</v>
      </c>
      <c r="Q3160" s="7" t="s">
        <v>52391</v>
      </c>
    </row>
    <row r="3161" spans="1:17" x14ac:dyDescent="0.2">
      <c r="A3161" s="2" t="s">
        <v>18290</v>
      </c>
      <c r="B3161" s="2" t="s">
        <v>2561</v>
      </c>
      <c r="C3161" s="3">
        <v>30907</v>
      </c>
      <c r="D3161" s="2" t="s">
        <v>18291</v>
      </c>
      <c r="E3161" s="2" t="s">
        <v>2752</v>
      </c>
      <c r="F3161" s="2" t="s">
        <v>265</v>
      </c>
      <c r="G3161" s="2" t="s">
        <v>223</v>
      </c>
      <c r="H3161" s="4" t="s">
        <v>18292</v>
      </c>
      <c r="I3161" s="5" t="s">
        <v>18293</v>
      </c>
      <c r="J3161" s="2" t="s">
        <v>25</v>
      </c>
      <c r="K3161" s="2" t="s">
        <v>26</v>
      </c>
      <c r="L3161" s="2"/>
      <c r="M3161" s="8" t="s">
        <v>52</v>
      </c>
      <c r="N3161" s="2" t="s">
        <v>1247</v>
      </c>
      <c r="O3161" s="2" t="s">
        <v>54</v>
      </c>
      <c r="P3161" s="6">
        <v>6469</v>
      </c>
      <c r="Q3161" s="7" t="s">
        <v>52391</v>
      </c>
    </row>
    <row r="3162" spans="1:17" x14ac:dyDescent="0.2">
      <c r="A3162" s="2" t="s">
        <v>18294</v>
      </c>
      <c r="B3162" s="2" t="s">
        <v>18295</v>
      </c>
      <c r="C3162" s="3">
        <v>20222</v>
      </c>
      <c r="D3162" s="2" t="s">
        <v>18296</v>
      </c>
      <c r="E3162" s="2" t="s">
        <v>4467</v>
      </c>
      <c r="F3162" s="2" t="s">
        <v>863</v>
      </c>
      <c r="G3162" s="2" t="s">
        <v>113</v>
      </c>
      <c r="H3162" s="4" t="s">
        <v>18297</v>
      </c>
      <c r="I3162" s="5" t="s">
        <v>18298</v>
      </c>
      <c r="J3162" s="2" t="s">
        <v>51</v>
      </c>
      <c r="K3162" s="2" t="s">
        <v>73</v>
      </c>
      <c r="L3162" s="2"/>
      <c r="M3162" s="8" t="s">
        <v>116</v>
      </c>
      <c r="N3162" s="2" t="s">
        <v>9878</v>
      </c>
      <c r="O3162" s="2" t="s">
        <v>188</v>
      </c>
      <c r="P3162" s="6">
        <v>7378</v>
      </c>
      <c r="Q3162" s="7" t="s">
        <v>52391</v>
      </c>
    </row>
    <row r="3163" spans="1:17" x14ac:dyDescent="0.2">
      <c r="A3163" s="2" t="s">
        <v>18299</v>
      </c>
      <c r="B3163" s="2" t="s">
        <v>18300</v>
      </c>
      <c r="C3163" s="3">
        <v>33703</v>
      </c>
      <c r="D3163" s="2" t="s">
        <v>18301</v>
      </c>
      <c r="E3163" s="2" t="s">
        <v>1226</v>
      </c>
      <c r="F3163" s="2" t="s">
        <v>18302</v>
      </c>
      <c r="G3163" s="2" t="s">
        <v>184</v>
      </c>
      <c r="H3163" s="4" t="s">
        <v>18303</v>
      </c>
      <c r="I3163" s="5" t="s">
        <v>18304</v>
      </c>
      <c r="J3163" s="2" t="s">
        <v>160</v>
      </c>
      <c r="K3163" s="2" t="s">
        <v>73</v>
      </c>
      <c r="L3163" s="2"/>
      <c r="M3163" s="8" t="s">
        <v>207</v>
      </c>
      <c r="N3163" s="2" t="s">
        <v>12174</v>
      </c>
      <c r="O3163" s="2" t="s">
        <v>54</v>
      </c>
      <c r="P3163" s="6">
        <v>7078</v>
      </c>
      <c r="Q3163" s="7" t="s">
        <v>52391</v>
      </c>
    </row>
    <row r="3164" spans="1:17" x14ac:dyDescent="0.2">
      <c r="A3164" s="2" t="s">
        <v>18305</v>
      </c>
      <c r="B3164" s="2" t="s">
        <v>18306</v>
      </c>
      <c r="C3164" s="3">
        <v>35219</v>
      </c>
      <c r="D3164" s="2" t="s">
        <v>18307</v>
      </c>
      <c r="E3164" s="2" t="s">
        <v>2191</v>
      </c>
      <c r="F3164" s="2" t="s">
        <v>18308</v>
      </c>
      <c r="G3164" s="2" t="s">
        <v>93</v>
      </c>
      <c r="H3164" s="4" t="s">
        <v>18309</v>
      </c>
      <c r="I3164" s="5" t="s">
        <v>18310</v>
      </c>
      <c r="J3164" s="2" t="s">
        <v>25</v>
      </c>
      <c r="K3164" s="2" t="s">
        <v>38</v>
      </c>
      <c r="L3164" s="2"/>
      <c r="M3164" s="8" t="s">
        <v>143</v>
      </c>
      <c r="N3164" s="2" t="s">
        <v>4542</v>
      </c>
      <c r="O3164" s="2" t="s">
        <v>87</v>
      </c>
      <c r="P3164" s="6">
        <v>9412</v>
      </c>
      <c r="Q3164" s="7" t="s">
        <v>52391</v>
      </c>
    </row>
    <row r="3165" spans="1:17" x14ac:dyDescent="0.2">
      <c r="A3165" s="2" t="s">
        <v>18311</v>
      </c>
      <c r="B3165" s="2" t="s">
        <v>18312</v>
      </c>
      <c r="C3165" s="3">
        <v>30476</v>
      </c>
      <c r="D3165" s="2" t="s">
        <v>18313</v>
      </c>
      <c r="E3165" s="2" t="s">
        <v>1786</v>
      </c>
      <c r="F3165" s="2" t="s">
        <v>2223</v>
      </c>
      <c r="G3165" s="2" t="s">
        <v>102</v>
      </c>
      <c r="H3165" s="4" t="s">
        <v>18314</v>
      </c>
      <c r="I3165" s="5" t="s">
        <v>18315</v>
      </c>
      <c r="J3165" s="2" t="s">
        <v>63</v>
      </c>
      <c r="K3165" s="2" t="s">
        <v>38</v>
      </c>
      <c r="L3165" s="2"/>
      <c r="M3165" s="8" t="s">
        <v>74</v>
      </c>
      <c r="N3165" s="2" t="s">
        <v>764</v>
      </c>
      <c r="O3165" s="2" t="s">
        <v>188</v>
      </c>
      <c r="P3165" s="6">
        <v>6400</v>
      </c>
      <c r="Q3165" s="7" t="s">
        <v>52391</v>
      </c>
    </row>
    <row r="3166" spans="1:17" x14ac:dyDescent="0.2">
      <c r="A3166" s="2" t="s">
        <v>18316</v>
      </c>
      <c r="B3166" s="2" t="s">
        <v>18317</v>
      </c>
      <c r="C3166" s="3">
        <v>25585</v>
      </c>
      <c r="D3166" s="2" t="s">
        <v>18318</v>
      </c>
      <c r="E3166" s="2" t="s">
        <v>709</v>
      </c>
      <c r="F3166" s="2" t="s">
        <v>2322</v>
      </c>
      <c r="G3166" s="2" t="s">
        <v>48</v>
      </c>
      <c r="H3166" s="4" t="s">
        <v>18319</v>
      </c>
      <c r="I3166" s="5" t="s">
        <v>18320</v>
      </c>
      <c r="J3166" s="2" t="s">
        <v>63</v>
      </c>
      <c r="K3166" s="2" t="s">
        <v>73</v>
      </c>
      <c r="L3166" s="2"/>
      <c r="M3166" s="8" t="s">
        <v>268</v>
      </c>
      <c r="N3166" s="2" t="s">
        <v>8499</v>
      </c>
      <c r="O3166" s="2" t="s">
        <v>54</v>
      </c>
      <c r="P3166" s="6">
        <v>5748</v>
      </c>
      <c r="Q3166" s="7" t="s">
        <v>52391</v>
      </c>
    </row>
    <row r="3167" spans="1:17" x14ac:dyDescent="0.2">
      <c r="A3167" s="2" t="s">
        <v>18321</v>
      </c>
      <c r="B3167" s="2" t="s">
        <v>18322</v>
      </c>
      <c r="C3167" s="3">
        <v>24906</v>
      </c>
      <c r="D3167" s="2" t="s">
        <v>18323</v>
      </c>
      <c r="E3167" s="2" t="s">
        <v>435</v>
      </c>
      <c r="F3167" s="2" t="s">
        <v>2322</v>
      </c>
      <c r="G3167" s="2" t="s">
        <v>48</v>
      </c>
      <c r="H3167" s="4" t="s">
        <v>18324</v>
      </c>
      <c r="I3167" s="5" t="s">
        <v>18325</v>
      </c>
      <c r="J3167" s="2" t="s">
        <v>25</v>
      </c>
      <c r="K3167" s="2" t="s">
        <v>73</v>
      </c>
      <c r="L3167" s="2"/>
      <c r="M3167" s="8" t="s">
        <v>105</v>
      </c>
      <c r="N3167" s="2" t="s">
        <v>2722</v>
      </c>
      <c r="O3167" s="2" t="s">
        <v>54</v>
      </c>
      <c r="P3167" s="6">
        <v>4799</v>
      </c>
      <c r="Q3167" s="7" t="s">
        <v>52391</v>
      </c>
    </row>
    <row r="3168" spans="1:17" x14ac:dyDescent="0.2">
      <c r="A3168" s="2" t="s">
        <v>18326</v>
      </c>
      <c r="B3168" s="2" t="s">
        <v>18327</v>
      </c>
      <c r="C3168" s="3">
        <v>17749</v>
      </c>
      <c r="D3168" s="2" t="s">
        <v>18328</v>
      </c>
      <c r="E3168" s="2" t="s">
        <v>829</v>
      </c>
      <c r="F3168" s="2" t="s">
        <v>1975</v>
      </c>
      <c r="G3168" s="2" t="s">
        <v>249</v>
      </c>
      <c r="H3168" s="4" t="s">
        <v>18329</v>
      </c>
      <c r="I3168" s="5" t="s">
        <v>18330</v>
      </c>
      <c r="J3168" s="2" t="s">
        <v>51</v>
      </c>
      <c r="K3168" s="2" t="s">
        <v>73</v>
      </c>
      <c r="L3168" s="2"/>
      <c r="M3168" s="8" t="s">
        <v>143</v>
      </c>
      <c r="N3168" s="2" t="s">
        <v>4618</v>
      </c>
      <c r="O3168" s="2" t="s">
        <v>188</v>
      </c>
      <c r="P3168" s="6">
        <v>3007</v>
      </c>
      <c r="Q3168" s="7" t="s">
        <v>52391</v>
      </c>
    </row>
    <row r="3169" spans="1:17" x14ac:dyDescent="0.2">
      <c r="A3169" s="2" t="s">
        <v>18331</v>
      </c>
      <c r="B3169" s="2" t="s">
        <v>18332</v>
      </c>
      <c r="C3169" s="3">
        <v>21677</v>
      </c>
      <c r="D3169" s="2" t="s">
        <v>18333</v>
      </c>
      <c r="E3169" s="2" t="s">
        <v>5426</v>
      </c>
      <c r="F3169" s="2" t="s">
        <v>1686</v>
      </c>
      <c r="G3169" s="2" t="s">
        <v>184</v>
      </c>
      <c r="H3169" s="4" t="s">
        <v>18334</v>
      </c>
      <c r="I3169" s="5" t="s">
        <v>18335</v>
      </c>
      <c r="J3169" s="2" t="s">
        <v>84</v>
      </c>
      <c r="K3169" s="2" t="s">
        <v>73</v>
      </c>
      <c r="L3169" s="2"/>
      <c r="M3169" s="8" t="s">
        <v>27</v>
      </c>
      <c r="N3169" s="2" t="s">
        <v>2275</v>
      </c>
      <c r="O3169" s="2" t="s">
        <v>198</v>
      </c>
      <c r="P3169" s="6">
        <v>9432</v>
      </c>
      <c r="Q3169" s="7" t="s">
        <v>52391</v>
      </c>
    </row>
    <row r="3170" spans="1:17" x14ac:dyDescent="0.2">
      <c r="A3170" s="2" t="s">
        <v>18336</v>
      </c>
      <c r="B3170" s="2" t="s">
        <v>18337</v>
      </c>
      <c r="C3170" s="3">
        <v>20052</v>
      </c>
      <c r="D3170" s="2" t="s">
        <v>18338</v>
      </c>
      <c r="E3170" s="2" t="s">
        <v>3456</v>
      </c>
      <c r="F3170" s="2" t="s">
        <v>1205</v>
      </c>
      <c r="G3170" s="2" t="s">
        <v>341</v>
      </c>
      <c r="H3170" s="4" t="s">
        <v>18339</v>
      </c>
      <c r="I3170" s="5" t="s">
        <v>18340</v>
      </c>
      <c r="J3170" s="2" t="s">
        <v>84</v>
      </c>
      <c r="K3170" s="2" t="s">
        <v>73</v>
      </c>
      <c r="L3170" s="2"/>
      <c r="M3170" s="8" t="s">
        <v>376</v>
      </c>
      <c r="N3170" s="2" t="s">
        <v>5554</v>
      </c>
      <c r="O3170" s="2" t="s">
        <v>54</v>
      </c>
      <c r="P3170" s="6">
        <v>5757</v>
      </c>
      <c r="Q3170" s="7" t="s">
        <v>52391</v>
      </c>
    </row>
    <row r="3171" spans="1:17" x14ac:dyDescent="0.2">
      <c r="A3171" s="2" t="s">
        <v>18341</v>
      </c>
      <c r="B3171" s="2" t="s">
        <v>18342</v>
      </c>
      <c r="C3171" s="3">
        <v>19580</v>
      </c>
      <c r="D3171" s="2" t="s">
        <v>18343</v>
      </c>
      <c r="E3171" s="2" t="s">
        <v>1900</v>
      </c>
      <c r="F3171" s="2" t="s">
        <v>2217</v>
      </c>
      <c r="G3171" s="2" t="s">
        <v>60</v>
      </c>
      <c r="H3171" s="4" t="s">
        <v>18344</v>
      </c>
      <c r="I3171" s="5" t="s">
        <v>18345</v>
      </c>
      <c r="J3171" s="2" t="s">
        <v>160</v>
      </c>
      <c r="K3171" s="2" t="s">
        <v>73</v>
      </c>
      <c r="L3171" s="2"/>
      <c r="M3171" s="8" t="s">
        <v>116</v>
      </c>
      <c r="N3171" s="2" t="s">
        <v>7768</v>
      </c>
      <c r="O3171" s="2" t="s">
        <v>188</v>
      </c>
      <c r="P3171" s="6">
        <v>8826</v>
      </c>
      <c r="Q3171" s="7" t="s">
        <v>52391</v>
      </c>
    </row>
    <row r="3172" spans="1:17" x14ac:dyDescent="0.2">
      <c r="A3172" s="2" t="s">
        <v>18346</v>
      </c>
      <c r="B3172" s="2" t="s">
        <v>18347</v>
      </c>
      <c r="C3172" s="3">
        <v>20863</v>
      </c>
      <c r="D3172" s="2" t="s">
        <v>18348</v>
      </c>
      <c r="E3172" s="2" t="s">
        <v>8008</v>
      </c>
      <c r="F3172" s="2" t="s">
        <v>1809</v>
      </c>
      <c r="G3172" s="2" t="s">
        <v>22</v>
      </c>
      <c r="H3172" s="4" t="s">
        <v>18349</v>
      </c>
      <c r="I3172" s="5" t="s">
        <v>18350</v>
      </c>
      <c r="J3172" s="2" t="s">
        <v>160</v>
      </c>
      <c r="K3172" s="2" t="s">
        <v>26</v>
      </c>
      <c r="L3172" s="2"/>
      <c r="M3172" s="8" t="s">
        <v>207</v>
      </c>
      <c r="N3172" s="2" t="s">
        <v>3815</v>
      </c>
      <c r="O3172" s="2" t="s">
        <v>41</v>
      </c>
      <c r="P3172" s="6">
        <v>5986</v>
      </c>
      <c r="Q3172" s="7" t="s">
        <v>52391</v>
      </c>
    </row>
    <row r="3173" spans="1:17" x14ac:dyDescent="0.2">
      <c r="A3173" s="2" t="s">
        <v>18351</v>
      </c>
      <c r="B3173" s="2" t="s">
        <v>18352</v>
      </c>
      <c r="C3173" s="3">
        <v>33994</v>
      </c>
      <c r="D3173" s="2" t="s">
        <v>18353</v>
      </c>
      <c r="E3173" s="2" t="s">
        <v>6293</v>
      </c>
      <c r="F3173" s="2" t="s">
        <v>13829</v>
      </c>
      <c r="G3173" s="2" t="s">
        <v>48</v>
      </c>
      <c r="H3173" s="4" t="s">
        <v>18354</v>
      </c>
      <c r="I3173" s="5" t="s">
        <v>18355</v>
      </c>
      <c r="J3173" s="2" t="s">
        <v>63</v>
      </c>
      <c r="K3173" s="2" t="s">
        <v>26</v>
      </c>
      <c r="L3173" s="2"/>
      <c r="M3173" s="8" t="s">
        <v>85</v>
      </c>
      <c r="N3173" s="2" t="s">
        <v>1727</v>
      </c>
      <c r="O3173" s="2" t="s">
        <v>296</v>
      </c>
      <c r="P3173" s="6">
        <v>7484</v>
      </c>
      <c r="Q3173" s="7" t="s">
        <v>52391</v>
      </c>
    </row>
    <row r="3174" spans="1:17" x14ac:dyDescent="0.2">
      <c r="A3174" s="2" t="s">
        <v>18356</v>
      </c>
      <c r="B3174" s="2" t="s">
        <v>18357</v>
      </c>
      <c r="C3174" s="3">
        <v>35054</v>
      </c>
      <c r="D3174" s="2" t="s">
        <v>18358</v>
      </c>
      <c r="E3174" s="2" t="s">
        <v>290</v>
      </c>
      <c r="F3174" s="2" t="s">
        <v>317</v>
      </c>
      <c r="G3174" s="2" t="s">
        <v>175</v>
      </c>
      <c r="H3174" s="4" t="s">
        <v>18359</v>
      </c>
      <c r="I3174" s="5" t="s">
        <v>18360</v>
      </c>
      <c r="J3174" s="2" t="s">
        <v>84</v>
      </c>
      <c r="K3174" s="2" t="s">
        <v>38</v>
      </c>
      <c r="L3174" s="2"/>
      <c r="M3174" s="8" t="s">
        <v>207</v>
      </c>
      <c r="N3174" s="2" t="s">
        <v>11362</v>
      </c>
      <c r="O3174" s="2" t="s">
        <v>54</v>
      </c>
      <c r="P3174" s="6">
        <v>6060</v>
      </c>
      <c r="Q3174" s="7" t="s">
        <v>52391</v>
      </c>
    </row>
    <row r="3175" spans="1:17" x14ac:dyDescent="0.2">
      <c r="A3175" s="2" t="s">
        <v>18361</v>
      </c>
      <c r="B3175" s="2" t="s">
        <v>18362</v>
      </c>
      <c r="C3175" s="3">
        <v>17051</v>
      </c>
      <c r="D3175" s="2" t="s">
        <v>18363</v>
      </c>
      <c r="E3175" s="2" t="s">
        <v>1744</v>
      </c>
      <c r="F3175" s="2" t="s">
        <v>18364</v>
      </c>
      <c r="G3175" s="2" t="s">
        <v>175</v>
      </c>
      <c r="H3175" s="4" t="s">
        <v>18365</v>
      </c>
      <c r="I3175" s="5" t="s">
        <v>18366</v>
      </c>
      <c r="J3175" s="2" t="s">
        <v>63</v>
      </c>
      <c r="K3175" s="2" t="s">
        <v>73</v>
      </c>
      <c r="L3175" s="2"/>
      <c r="M3175" s="8" t="s">
        <v>207</v>
      </c>
      <c r="N3175" s="2" t="s">
        <v>1514</v>
      </c>
      <c r="O3175" s="2" t="s">
        <v>87</v>
      </c>
      <c r="P3175" s="6">
        <v>7780</v>
      </c>
      <c r="Q3175" s="7" t="s">
        <v>52391</v>
      </c>
    </row>
    <row r="3176" spans="1:17" x14ac:dyDescent="0.2">
      <c r="A3176" s="2" t="s">
        <v>18367</v>
      </c>
      <c r="B3176" s="2" t="s">
        <v>18368</v>
      </c>
      <c r="C3176" s="3">
        <v>37282</v>
      </c>
      <c r="D3176" s="2" t="s">
        <v>18369</v>
      </c>
      <c r="E3176" s="2" t="s">
        <v>2563</v>
      </c>
      <c r="F3176" s="2" t="s">
        <v>1571</v>
      </c>
      <c r="G3176" s="2" t="s">
        <v>70</v>
      </c>
      <c r="H3176" s="4" t="s">
        <v>18370</v>
      </c>
      <c r="I3176" s="5" t="s">
        <v>18371</v>
      </c>
      <c r="J3176" s="2" t="s">
        <v>25</v>
      </c>
      <c r="K3176" s="2" t="s">
        <v>38</v>
      </c>
      <c r="L3176" s="2"/>
      <c r="M3176" s="8" t="s">
        <v>376</v>
      </c>
      <c r="N3176" s="2" t="s">
        <v>423</v>
      </c>
      <c r="O3176" s="2" t="s">
        <v>54</v>
      </c>
      <c r="P3176" s="6">
        <v>5680</v>
      </c>
      <c r="Q3176" s="7" t="s">
        <v>52391</v>
      </c>
    </row>
    <row r="3177" spans="1:17" x14ac:dyDescent="0.2">
      <c r="A3177" s="2" t="s">
        <v>18372</v>
      </c>
      <c r="B3177" s="2" t="s">
        <v>18373</v>
      </c>
      <c r="C3177" s="3">
        <v>21842</v>
      </c>
      <c r="D3177" s="2" t="s">
        <v>18374</v>
      </c>
      <c r="E3177" s="2" t="s">
        <v>5108</v>
      </c>
      <c r="F3177" s="2" t="s">
        <v>3101</v>
      </c>
      <c r="G3177" s="2" t="s">
        <v>413</v>
      </c>
      <c r="H3177" s="4" t="s">
        <v>18375</v>
      </c>
      <c r="I3177" s="5" t="s">
        <v>18376</v>
      </c>
      <c r="J3177" s="2" t="s">
        <v>63</v>
      </c>
      <c r="K3177" s="2" t="s">
        <v>38</v>
      </c>
      <c r="L3177" s="2"/>
      <c r="M3177" s="8" t="s">
        <v>116</v>
      </c>
      <c r="N3177" s="2" t="s">
        <v>11025</v>
      </c>
      <c r="O3177" s="2" t="s">
        <v>29</v>
      </c>
      <c r="P3177" s="6">
        <v>8625</v>
      </c>
      <c r="Q3177" s="7" t="s">
        <v>52391</v>
      </c>
    </row>
    <row r="3178" spans="1:17" x14ac:dyDescent="0.2">
      <c r="A3178" s="2" t="s">
        <v>18377</v>
      </c>
      <c r="B3178" s="2" t="s">
        <v>18378</v>
      </c>
      <c r="C3178" s="3">
        <v>28081</v>
      </c>
      <c r="D3178" s="2" t="s">
        <v>18379</v>
      </c>
      <c r="E3178" s="2" t="s">
        <v>5684</v>
      </c>
      <c r="F3178" s="2" t="s">
        <v>3733</v>
      </c>
      <c r="G3178" s="2" t="s">
        <v>204</v>
      </c>
      <c r="H3178" s="4" t="s">
        <v>18380</v>
      </c>
      <c r="I3178" s="5" t="s">
        <v>18381</v>
      </c>
      <c r="J3178" s="2" t="s">
        <v>51</v>
      </c>
      <c r="K3178" s="2" t="s">
        <v>73</v>
      </c>
      <c r="L3178" s="2"/>
      <c r="M3178" s="8" t="s">
        <v>52</v>
      </c>
      <c r="N3178" s="2" t="s">
        <v>1465</v>
      </c>
      <c r="O3178" s="2" t="s">
        <v>296</v>
      </c>
      <c r="P3178" s="6">
        <v>9717</v>
      </c>
      <c r="Q3178" s="7" t="s">
        <v>52391</v>
      </c>
    </row>
    <row r="3179" spans="1:17" x14ac:dyDescent="0.2">
      <c r="A3179" s="2" t="s">
        <v>18382</v>
      </c>
      <c r="B3179" s="2" t="s">
        <v>18383</v>
      </c>
      <c r="C3179" s="3">
        <v>26918</v>
      </c>
      <c r="D3179" s="2" t="s">
        <v>18384</v>
      </c>
      <c r="E3179" s="2" t="s">
        <v>1282</v>
      </c>
      <c r="F3179" s="2" t="s">
        <v>18385</v>
      </c>
      <c r="G3179" s="2" t="s">
        <v>22</v>
      </c>
      <c r="H3179" s="4" t="s">
        <v>18386</v>
      </c>
      <c r="I3179" s="5" t="s">
        <v>18387</v>
      </c>
      <c r="J3179" s="2" t="s">
        <v>63</v>
      </c>
      <c r="K3179" s="2" t="s">
        <v>26</v>
      </c>
      <c r="L3179" s="2"/>
      <c r="M3179" s="8" t="s">
        <v>143</v>
      </c>
      <c r="N3179" s="2" t="s">
        <v>3546</v>
      </c>
      <c r="O3179" s="2" t="s">
        <v>107</v>
      </c>
      <c r="P3179" s="6">
        <v>8945</v>
      </c>
      <c r="Q3179" s="7" t="s">
        <v>52391</v>
      </c>
    </row>
    <row r="3180" spans="1:17" x14ac:dyDescent="0.2">
      <c r="A3180" s="2" t="s">
        <v>18388</v>
      </c>
      <c r="B3180" s="2" t="s">
        <v>18389</v>
      </c>
      <c r="C3180" s="3">
        <v>27491</v>
      </c>
      <c r="D3180" s="2" t="s">
        <v>18390</v>
      </c>
      <c r="E3180" s="2" t="s">
        <v>1484</v>
      </c>
      <c r="F3180" s="2" t="s">
        <v>404</v>
      </c>
      <c r="G3180" s="2" t="s">
        <v>204</v>
      </c>
      <c r="H3180" s="4" t="s">
        <v>18391</v>
      </c>
      <c r="I3180" s="5" t="s">
        <v>18392</v>
      </c>
      <c r="J3180" s="2" t="s">
        <v>25</v>
      </c>
      <c r="K3180" s="2" t="s">
        <v>26</v>
      </c>
      <c r="L3180" s="2"/>
      <c r="M3180" s="8" t="s">
        <v>268</v>
      </c>
      <c r="N3180" s="2" t="s">
        <v>5430</v>
      </c>
      <c r="O3180" s="2" t="s">
        <v>54</v>
      </c>
      <c r="P3180" s="6">
        <v>1664</v>
      </c>
      <c r="Q3180" s="7" t="s">
        <v>52391</v>
      </c>
    </row>
    <row r="3181" spans="1:17" x14ac:dyDescent="0.2">
      <c r="A3181" s="2" t="s">
        <v>18393</v>
      </c>
      <c r="B3181" s="2" t="s">
        <v>18394</v>
      </c>
      <c r="C3181" s="3">
        <v>19281</v>
      </c>
      <c r="D3181" s="2" t="s">
        <v>18395</v>
      </c>
      <c r="E3181" s="2" t="s">
        <v>256</v>
      </c>
      <c r="F3181" s="2" t="s">
        <v>18396</v>
      </c>
      <c r="G3181" s="2" t="s">
        <v>81</v>
      </c>
      <c r="H3181" s="4" t="s">
        <v>18397</v>
      </c>
      <c r="I3181" s="5" t="s">
        <v>18398</v>
      </c>
      <c r="J3181" s="2" t="s">
        <v>25</v>
      </c>
      <c r="K3181" s="2" t="s">
        <v>38</v>
      </c>
      <c r="L3181" s="2"/>
      <c r="M3181" s="8" t="s">
        <v>268</v>
      </c>
      <c r="N3181" s="2" t="s">
        <v>650</v>
      </c>
      <c r="O3181" s="2" t="s">
        <v>198</v>
      </c>
      <c r="P3181" s="6">
        <v>9935</v>
      </c>
      <c r="Q3181" s="7" t="s">
        <v>52391</v>
      </c>
    </row>
    <row r="3182" spans="1:17" x14ac:dyDescent="0.2">
      <c r="A3182" s="2" t="s">
        <v>18399</v>
      </c>
      <c r="B3182" s="2" t="s">
        <v>18400</v>
      </c>
      <c r="C3182" s="3">
        <v>22872</v>
      </c>
      <c r="D3182" s="2" t="s">
        <v>18401</v>
      </c>
      <c r="E3182" s="2" t="s">
        <v>782</v>
      </c>
      <c r="F3182" s="2" t="s">
        <v>10331</v>
      </c>
      <c r="G3182" s="2" t="s">
        <v>93</v>
      </c>
      <c r="H3182" s="4" t="s">
        <v>18402</v>
      </c>
      <c r="I3182" s="5" t="s">
        <v>18403</v>
      </c>
      <c r="J3182" s="2" t="s">
        <v>63</v>
      </c>
      <c r="K3182" s="2" t="s">
        <v>73</v>
      </c>
      <c r="L3182" s="2"/>
      <c r="M3182" s="8" t="s">
        <v>105</v>
      </c>
      <c r="N3182" s="2" t="s">
        <v>4560</v>
      </c>
      <c r="O3182" s="2" t="s">
        <v>87</v>
      </c>
      <c r="P3182" s="6">
        <v>8934</v>
      </c>
      <c r="Q3182" s="7" t="s">
        <v>52391</v>
      </c>
    </row>
    <row r="3183" spans="1:17" x14ac:dyDescent="0.2">
      <c r="A3183" s="2" t="s">
        <v>18404</v>
      </c>
      <c r="B3183" s="2" t="s">
        <v>18405</v>
      </c>
      <c r="C3183" s="3">
        <v>28610</v>
      </c>
      <c r="D3183" s="2" t="s">
        <v>18406</v>
      </c>
      <c r="E3183" s="2" t="s">
        <v>3065</v>
      </c>
      <c r="F3183" s="2" t="s">
        <v>122</v>
      </c>
      <c r="G3183" s="2" t="s">
        <v>478</v>
      </c>
      <c r="H3183" s="4" t="s">
        <v>18407</v>
      </c>
      <c r="I3183" s="5" t="s">
        <v>18408</v>
      </c>
      <c r="J3183" s="2" t="s">
        <v>63</v>
      </c>
      <c r="K3183" s="2" t="s">
        <v>26</v>
      </c>
      <c r="L3183" s="2"/>
      <c r="M3183" s="8" t="s">
        <v>27</v>
      </c>
      <c r="N3183" s="2" t="s">
        <v>9197</v>
      </c>
      <c r="O3183" s="2" t="s">
        <v>87</v>
      </c>
      <c r="P3183" s="6">
        <v>4580</v>
      </c>
      <c r="Q3183" s="7" t="s">
        <v>52391</v>
      </c>
    </row>
    <row r="3184" spans="1:17" x14ac:dyDescent="0.2">
      <c r="A3184" s="2" t="s">
        <v>18409</v>
      </c>
      <c r="B3184" s="2" t="s">
        <v>18410</v>
      </c>
      <c r="C3184" s="3">
        <v>32237</v>
      </c>
      <c r="D3184" s="2" t="s">
        <v>18411</v>
      </c>
      <c r="E3184" s="2" t="s">
        <v>1823</v>
      </c>
      <c r="F3184" s="2" t="s">
        <v>18412</v>
      </c>
      <c r="G3184" s="2" t="s">
        <v>679</v>
      </c>
      <c r="H3184" s="4" t="s">
        <v>18413</v>
      </c>
      <c r="I3184" s="5" t="s">
        <v>18414</v>
      </c>
      <c r="J3184" s="2" t="s">
        <v>63</v>
      </c>
      <c r="K3184" s="2" t="s">
        <v>73</v>
      </c>
      <c r="L3184" s="2"/>
      <c r="M3184" s="8" t="s">
        <v>105</v>
      </c>
      <c r="N3184" s="2" t="s">
        <v>8903</v>
      </c>
      <c r="O3184" s="2" t="s">
        <v>243</v>
      </c>
      <c r="P3184" s="6">
        <v>2990</v>
      </c>
      <c r="Q3184" s="7" t="s">
        <v>52391</v>
      </c>
    </row>
    <row r="3185" spans="1:17" x14ac:dyDescent="0.2">
      <c r="A3185" s="2" t="s">
        <v>18415</v>
      </c>
      <c r="B3185" s="2" t="s">
        <v>18416</v>
      </c>
      <c r="C3185" s="3">
        <v>19007</v>
      </c>
      <c r="D3185" s="2" t="s">
        <v>18417</v>
      </c>
      <c r="E3185" s="2" t="s">
        <v>485</v>
      </c>
      <c r="F3185" s="2" t="s">
        <v>2726</v>
      </c>
      <c r="G3185" s="2" t="s">
        <v>93</v>
      </c>
      <c r="H3185" s="4" t="s">
        <v>18418</v>
      </c>
      <c r="I3185" s="5" t="s">
        <v>18419</v>
      </c>
      <c r="J3185" s="2" t="s">
        <v>51</v>
      </c>
      <c r="K3185" s="2" t="s">
        <v>26</v>
      </c>
      <c r="L3185" s="2"/>
      <c r="M3185" s="8" t="s">
        <v>207</v>
      </c>
      <c r="N3185" s="2" t="s">
        <v>9878</v>
      </c>
      <c r="O3185" s="2" t="s">
        <v>198</v>
      </c>
      <c r="P3185" s="6">
        <v>7293</v>
      </c>
      <c r="Q3185" s="7" t="s">
        <v>52391</v>
      </c>
    </row>
    <row r="3186" spans="1:17" x14ac:dyDescent="0.2">
      <c r="A3186" s="2" t="s">
        <v>18420</v>
      </c>
      <c r="B3186" s="2" t="s">
        <v>18421</v>
      </c>
      <c r="C3186" s="3">
        <v>33012</v>
      </c>
      <c r="D3186" s="2" t="s">
        <v>18422</v>
      </c>
      <c r="E3186" s="2" t="s">
        <v>2065</v>
      </c>
      <c r="F3186" s="2" t="s">
        <v>1809</v>
      </c>
      <c r="G3186" s="2" t="s">
        <v>702</v>
      </c>
      <c r="H3186" s="4" t="s">
        <v>18423</v>
      </c>
      <c r="I3186" s="5" t="s">
        <v>18424</v>
      </c>
      <c r="J3186" s="2" t="s">
        <v>51</v>
      </c>
      <c r="K3186" s="2" t="s">
        <v>73</v>
      </c>
      <c r="L3186" s="2"/>
      <c r="M3186" s="8" t="s">
        <v>27</v>
      </c>
      <c r="N3186" s="2" t="s">
        <v>5079</v>
      </c>
      <c r="O3186" s="2" t="s">
        <v>188</v>
      </c>
      <c r="P3186" s="6">
        <v>6977</v>
      </c>
      <c r="Q3186" s="7" t="s">
        <v>52391</v>
      </c>
    </row>
    <row r="3187" spans="1:17" x14ac:dyDescent="0.2">
      <c r="A3187" s="2" t="s">
        <v>18425</v>
      </c>
      <c r="B3187" s="2" t="s">
        <v>18426</v>
      </c>
      <c r="C3187" s="3">
        <v>37615</v>
      </c>
      <c r="D3187" s="2" t="s">
        <v>18427</v>
      </c>
      <c r="E3187" s="2" t="s">
        <v>2551</v>
      </c>
      <c r="F3187" s="2" t="s">
        <v>18428</v>
      </c>
      <c r="G3187" s="2" t="s">
        <v>132</v>
      </c>
      <c r="H3187" s="4" t="s">
        <v>18429</v>
      </c>
      <c r="I3187" s="5" t="s">
        <v>18430</v>
      </c>
      <c r="J3187" s="2" t="s">
        <v>63</v>
      </c>
      <c r="K3187" s="2" t="s">
        <v>26</v>
      </c>
      <c r="L3187" s="2"/>
      <c r="M3187" s="8" t="s">
        <v>376</v>
      </c>
      <c r="N3187" s="2" t="s">
        <v>423</v>
      </c>
      <c r="O3187" s="2" t="s">
        <v>29</v>
      </c>
      <c r="P3187" s="6">
        <v>2842</v>
      </c>
      <c r="Q3187" s="7" t="s">
        <v>52391</v>
      </c>
    </row>
    <row r="3188" spans="1:17" x14ac:dyDescent="0.2">
      <c r="A3188" s="2" t="s">
        <v>18431</v>
      </c>
      <c r="B3188" s="2" t="s">
        <v>18432</v>
      </c>
      <c r="C3188" s="3">
        <v>33568</v>
      </c>
      <c r="D3188" s="2" t="s">
        <v>18433</v>
      </c>
      <c r="E3188" s="2" t="s">
        <v>2403</v>
      </c>
      <c r="F3188" s="2" t="s">
        <v>203</v>
      </c>
      <c r="G3188" s="2" t="s">
        <v>81</v>
      </c>
      <c r="H3188" s="4" t="s">
        <v>18434</v>
      </c>
      <c r="I3188" s="5" t="s">
        <v>18435</v>
      </c>
      <c r="J3188" s="2" t="s">
        <v>51</v>
      </c>
      <c r="K3188" s="2" t="s">
        <v>73</v>
      </c>
      <c r="L3188" s="2"/>
      <c r="M3188" s="8" t="s">
        <v>27</v>
      </c>
      <c r="N3188" s="2" t="s">
        <v>152</v>
      </c>
      <c r="O3188" s="2" t="s">
        <v>107</v>
      </c>
      <c r="P3188" s="6">
        <v>4665</v>
      </c>
      <c r="Q3188" s="7" t="s">
        <v>52391</v>
      </c>
    </row>
    <row r="3189" spans="1:17" x14ac:dyDescent="0.2">
      <c r="A3189" s="2" t="s">
        <v>18436</v>
      </c>
      <c r="B3189" s="2" t="s">
        <v>18437</v>
      </c>
      <c r="C3189" s="3">
        <v>23943</v>
      </c>
      <c r="D3189" s="2" t="s">
        <v>18438</v>
      </c>
      <c r="E3189" s="2" t="s">
        <v>1341</v>
      </c>
      <c r="F3189" s="2" t="s">
        <v>18439</v>
      </c>
      <c r="G3189" s="2" t="s">
        <v>184</v>
      </c>
      <c r="H3189" s="4" t="s">
        <v>18440</v>
      </c>
      <c r="I3189" s="5" t="s">
        <v>18441</v>
      </c>
      <c r="J3189" s="2" t="s">
        <v>160</v>
      </c>
      <c r="K3189" s="2" t="s">
        <v>38</v>
      </c>
      <c r="L3189" s="2"/>
      <c r="M3189" s="8" t="s">
        <v>27</v>
      </c>
      <c r="N3189" s="2" t="s">
        <v>6431</v>
      </c>
      <c r="O3189" s="2" t="s">
        <v>107</v>
      </c>
      <c r="P3189" s="6">
        <v>4964</v>
      </c>
      <c r="Q3189" s="7" t="s">
        <v>52391</v>
      </c>
    </row>
    <row r="3190" spans="1:17" x14ac:dyDescent="0.2">
      <c r="A3190" s="2" t="s">
        <v>18442</v>
      </c>
      <c r="B3190" s="2" t="s">
        <v>13345</v>
      </c>
      <c r="C3190" s="3">
        <v>20066</v>
      </c>
      <c r="D3190" s="2" t="s">
        <v>18443</v>
      </c>
      <c r="E3190" s="2" t="s">
        <v>3456</v>
      </c>
      <c r="F3190" s="2" t="s">
        <v>1407</v>
      </c>
      <c r="G3190" s="2" t="s">
        <v>175</v>
      </c>
      <c r="H3190" s="4" t="s">
        <v>18444</v>
      </c>
      <c r="I3190" s="5" t="s">
        <v>18445</v>
      </c>
      <c r="J3190" s="2" t="s">
        <v>84</v>
      </c>
      <c r="K3190" s="2" t="s">
        <v>73</v>
      </c>
      <c r="L3190" s="2"/>
      <c r="M3190" s="8" t="s">
        <v>74</v>
      </c>
      <c r="N3190" s="2" t="s">
        <v>260</v>
      </c>
      <c r="O3190" s="2" t="s">
        <v>198</v>
      </c>
      <c r="P3190" s="6">
        <v>5792</v>
      </c>
      <c r="Q3190" s="7" t="s">
        <v>52391</v>
      </c>
    </row>
    <row r="3191" spans="1:17" x14ac:dyDescent="0.2">
      <c r="A3191" s="2" t="s">
        <v>18446</v>
      </c>
      <c r="B3191" s="2" t="s">
        <v>18447</v>
      </c>
      <c r="C3191" s="3">
        <v>25893</v>
      </c>
      <c r="D3191" s="2" t="s">
        <v>18448</v>
      </c>
      <c r="E3191" s="2" t="s">
        <v>3976</v>
      </c>
      <c r="F3191" s="2" t="s">
        <v>18449</v>
      </c>
      <c r="G3191" s="2" t="s">
        <v>214</v>
      </c>
      <c r="H3191" s="4" t="s">
        <v>18450</v>
      </c>
      <c r="I3191" s="5" t="s">
        <v>18451</v>
      </c>
      <c r="J3191" s="2" t="s">
        <v>160</v>
      </c>
      <c r="K3191" s="2" t="s">
        <v>73</v>
      </c>
      <c r="L3191" s="2"/>
      <c r="M3191" s="8" t="s">
        <v>207</v>
      </c>
      <c r="N3191" s="2" t="s">
        <v>1493</v>
      </c>
      <c r="O3191" s="2" t="s">
        <v>243</v>
      </c>
      <c r="P3191" s="6">
        <v>9234</v>
      </c>
      <c r="Q3191" s="7" t="s">
        <v>52391</v>
      </c>
    </row>
    <row r="3192" spans="1:17" x14ac:dyDescent="0.2">
      <c r="A3192" s="2" t="s">
        <v>18452</v>
      </c>
      <c r="B3192" s="2" t="s">
        <v>10479</v>
      </c>
      <c r="C3192" s="3">
        <v>24508</v>
      </c>
      <c r="D3192" s="2" t="s">
        <v>18453</v>
      </c>
      <c r="E3192" s="2" t="s">
        <v>3550</v>
      </c>
      <c r="F3192" s="2" t="s">
        <v>13611</v>
      </c>
      <c r="G3192" s="2" t="s">
        <v>275</v>
      </c>
      <c r="H3192" s="4" t="s">
        <v>18454</v>
      </c>
      <c r="I3192" s="5" t="s">
        <v>18455</v>
      </c>
      <c r="J3192" s="2" t="s">
        <v>63</v>
      </c>
      <c r="K3192" s="2" t="s">
        <v>38</v>
      </c>
      <c r="L3192" s="2"/>
      <c r="M3192" s="8" t="s">
        <v>105</v>
      </c>
      <c r="N3192" s="2" t="s">
        <v>842</v>
      </c>
      <c r="O3192" s="2" t="s">
        <v>107</v>
      </c>
      <c r="P3192" s="6">
        <v>2501</v>
      </c>
      <c r="Q3192" s="7" t="s">
        <v>52391</v>
      </c>
    </row>
    <row r="3193" spans="1:17" x14ac:dyDescent="0.2">
      <c r="A3193" s="2" t="s">
        <v>18456</v>
      </c>
      <c r="B3193" s="2" t="s">
        <v>18457</v>
      </c>
      <c r="C3193" s="3">
        <v>36258</v>
      </c>
      <c r="D3193" s="2" t="s">
        <v>18458</v>
      </c>
      <c r="E3193" s="2" t="s">
        <v>1793</v>
      </c>
      <c r="F3193" s="2" t="s">
        <v>17059</v>
      </c>
      <c r="G3193" s="2" t="s">
        <v>413</v>
      </c>
      <c r="H3193" s="4" t="s">
        <v>18459</v>
      </c>
      <c r="I3193" s="5" t="s">
        <v>18460</v>
      </c>
      <c r="J3193" s="2" t="s">
        <v>160</v>
      </c>
      <c r="K3193" s="2" t="s">
        <v>38</v>
      </c>
      <c r="L3193" s="2"/>
      <c r="M3193" s="8" t="s">
        <v>143</v>
      </c>
      <c r="N3193" s="2" t="s">
        <v>6622</v>
      </c>
      <c r="O3193" s="2" t="s">
        <v>312</v>
      </c>
      <c r="P3193" s="6">
        <v>5093</v>
      </c>
      <c r="Q3193" s="7" t="s">
        <v>52391</v>
      </c>
    </row>
    <row r="3194" spans="1:17" x14ac:dyDescent="0.2">
      <c r="A3194" s="2" t="s">
        <v>18461</v>
      </c>
      <c r="B3194" s="2" t="s">
        <v>18462</v>
      </c>
      <c r="C3194" s="3">
        <v>37514</v>
      </c>
      <c r="D3194" s="2" t="s">
        <v>18463</v>
      </c>
      <c r="E3194" s="2" t="s">
        <v>300</v>
      </c>
      <c r="F3194" s="2" t="s">
        <v>3689</v>
      </c>
      <c r="G3194" s="2" t="s">
        <v>702</v>
      </c>
      <c r="H3194" s="4" t="s">
        <v>18464</v>
      </c>
      <c r="I3194" s="5" t="s">
        <v>18465</v>
      </c>
      <c r="J3194" s="2" t="s">
        <v>84</v>
      </c>
      <c r="K3194" s="2" t="s">
        <v>38</v>
      </c>
      <c r="L3194" s="2"/>
      <c r="M3194" s="8" t="s">
        <v>376</v>
      </c>
      <c r="N3194" s="2" t="s">
        <v>9406</v>
      </c>
      <c r="O3194" s="2" t="s">
        <v>296</v>
      </c>
      <c r="P3194" s="6">
        <v>8978</v>
      </c>
      <c r="Q3194" s="7" t="s">
        <v>52391</v>
      </c>
    </row>
    <row r="3195" spans="1:17" x14ac:dyDescent="0.2">
      <c r="A3195" s="2" t="s">
        <v>18466</v>
      </c>
      <c r="B3195" s="2" t="s">
        <v>18467</v>
      </c>
      <c r="C3195" s="3">
        <v>28202</v>
      </c>
      <c r="D3195" s="2" t="s">
        <v>18468</v>
      </c>
      <c r="E3195" s="2" t="s">
        <v>6601</v>
      </c>
      <c r="F3195" s="2" t="s">
        <v>1342</v>
      </c>
      <c r="G3195" s="2" t="s">
        <v>702</v>
      </c>
      <c r="H3195" s="4" t="s">
        <v>18469</v>
      </c>
      <c r="I3195" s="5" t="s">
        <v>18470</v>
      </c>
      <c r="J3195" s="2" t="s">
        <v>63</v>
      </c>
      <c r="K3195" s="2" t="s">
        <v>26</v>
      </c>
      <c r="L3195" s="2"/>
      <c r="M3195" s="8" t="s">
        <v>268</v>
      </c>
      <c r="N3195" s="2" t="s">
        <v>4505</v>
      </c>
      <c r="O3195" s="2" t="s">
        <v>188</v>
      </c>
      <c r="P3195" s="6">
        <v>4396</v>
      </c>
      <c r="Q3195" s="7" t="s">
        <v>52391</v>
      </c>
    </row>
    <row r="3196" spans="1:17" x14ac:dyDescent="0.2">
      <c r="A3196" s="2" t="s">
        <v>18471</v>
      </c>
      <c r="B3196" s="2" t="s">
        <v>18472</v>
      </c>
      <c r="C3196" s="3">
        <v>32567</v>
      </c>
      <c r="D3196" s="2" t="s">
        <v>18473</v>
      </c>
      <c r="E3196" s="2" t="s">
        <v>4886</v>
      </c>
      <c r="F3196" s="2" t="s">
        <v>365</v>
      </c>
      <c r="G3196" s="2" t="s">
        <v>22</v>
      </c>
      <c r="H3196" s="4" t="s">
        <v>18474</v>
      </c>
      <c r="I3196" s="5" t="s">
        <v>18475</v>
      </c>
      <c r="J3196" s="2" t="s">
        <v>51</v>
      </c>
      <c r="K3196" s="2" t="s">
        <v>26</v>
      </c>
      <c r="L3196" s="2"/>
      <c r="M3196" s="8" t="s">
        <v>39</v>
      </c>
      <c r="N3196" s="2" t="s">
        <v>2980</v>
      </c>
      <c r="O3196" s="2" t="s">
        <v>54</v>
      </c>
      <c r="P3196" s="6">
        <v>8650</v>
      </c>
      <c r="Q3196" s="7" t="s">
        <v>52391</v>
      </c>
    </row>
    <row r="3197" spans="1:17" x14ac:dyDescent="0.2">
      <c r="A3197" s="2" t="s">
        <v>18476</v>
      </c>
      <c r="B3197" s="2" t="s">
        <v>18477</v>
      </c>
      <c r="C3197" s="3">
        <v>23513</v>
      </c>
      <c r="D3197" s="2" t="s">
        <v>18478</v>
      </c>
      <c r="E3197" s="2" t="s">
        <v>7964</v>
      </c>
      <c r="F3197" s="2" t="s">
        <v>112</v>
      </c>
      <c r="G3197" s="2" t="s">
        <v>478</v>
      </c>
      <c r="H3197" s="4" t="s">
        <v>18479</v>
      </c>
      <c r="I3197" s="5" t="s">
        <v>18480</v>
      </c>
      <c r="J3197" s="2" t="s">
        <v>51</v>
      </c>
      <c r="K3197" s="2" t="s">
        <v>73</v>
      </c>
      <c r="L3197" s="2"/>
      <c r="M3197" s="8" t="s">
        <v>52</v>
      </c>
      <c r="N3197" s="2" t="s">
        <v>4968</v>
      </c>
      <c r="O3197" s="2" t="s">
        <v>107</v>
      </c>
      <c r="P3197" s="6">
        <v>9245</v>
      </c>
      <c r="Q3197" s="7" t="s">
        <v>52391</v>
      </c>
    </row>
    <row r="3198" spans="1:17" x14ac:dyDescent="0.2">
      <c r="A3198" s="2" t="s">
        <v>18481</v>
      </c>
      <c r="B3198" s="2" t="s">
        <v>18482</v>
      </c>
      <c r="C3198" s="3">
        <v>27908</v>
      </c>
      <c r="D3198" s="2" t="s">
        <v>18483</v>
      </c>
      <c r="E3198" s="2" t="s">
        <v>5168</v>
      </c>
      <c r="F3198" s="2" t="s">
        <v>18484</v>
      </c>
      <c r="G3198" s="2" t="s">
        <v>175</v>
      </c>
      <c r="H3198" s="4" t="s">
        <v>18485</v>
      </c>
      <c r="I3198" s="5" t="s">
        <v>18486</v>
      </c>
      <c r="J3198" s="2" t="s">
        <v>25</v>
      </c>
      <c r="K3198" s="2" t="s">
        <v>38</v>
      </c>
      <c r="L3198" s="2"/>
      <c r="M3198" s="8" t="s">
        <v>27</v>
      </c>
      <c r="N3198" s="2" t="s">
        <v>2174</v>
      </c>
      <c r="O3198" s="2" t="s">
        <v>243</v>
      </c>
      <c r="P3198" s="6">
        <v>5333</v>
      </c>
      <c r="Q3198" s="7" t="s">
        <v>52391</v>
      </c>
    </row>
    <row r="3199" spans="1:17" x14ac:dyDescent="0.2">
      <c r="A3199" s="2" t="s">
        <v>18487</v>
      </c>
      <c r="B3199" s="2" t="s">
        <v>18488</v>
      </c>
      <c r="C3199" s="3">
        <v>21618</v>
      </c>
      <c r="D3199" s="2" t="s">
        <v>18489</v>
      </c>
      <c r="E3199" s="2" t="s">
        <v>892</v>
      </c>
      <c r="F3199" s="2" t="s">
        <v>18490</v>
      </c>
      <c r="G3199" s="2" t="s">
        <v>184</v>
      </c>
      <c r="H3199" s="4" t="s">
        <v>18491</v>
      </c>
      <c r="I3199" s="5" t="s">
        <v>18492</v>
      </c>
      <c r="J3199" s="2" t="s">
        <v>160</v>
      </c>
      <c r="K3199" s="2" t="s">
        <v>38</v>
      </c>
      <c r="L3199" s="2"/>
      <c r="M3199" s="8" t="s">
        <v>116</v>
      </c>
      <c r="N3199" s="2" t="s">
        <v>9480</v>
      </c>
      <c r="O3199" s="2" t="s">
        <v>107</v>
      </c>
      <c r="P3199" s="6">
        <v>8917</v>
      </c>
      <c r="Q3199" s="7" t="s">
        <v>52391</v>
      </c>
    </row>
    <row r="3200" spans="1:17" x14ac:dyDescent="0.2">
      <c r="A3200" s="2" t="s">
        <v>18493</v>
      </c>
      <c r="B3200" s="2" t="s">
        <v>16884</v>
      </c>
      <c r="C3200" s="3">
        <v>33425</v>
      </c>
      <c r="D3200" s="2" t="s">
        <v>18494</v>
      </c>
      <c r="E3200" s="2" t="s">
        <v>6829</v>
      </c>
      <c r="F3200" s="2" t="s">
        <v>2322</v>
      </c>
      <c r="G3200" s="2" t="s">
        <v>60</v>
      </c>
      <c r="H3200" s="4" t="s">
        <v>18495</v>
      </c>
      <c r="I3200" s="5" t="s">
        <v>18496</v>
      </c>
      <c r="J3200" s="2" t="s">
        <v>51</v>
      </c>
      <c r="K3200" s="2" t="s">
        <v>26</v>
      </c>
      <c r="L3200" s="2"/>
      <c r="M3200" s="8" t="s">
        <v>116</v>
      </c>
      <c r="N3200" s="2" t="s">
        <v>2076</v>
      </c>
      <c r="O3200" s="2" t="s">
        <v>243</v>
      </c>
      <c r="P3200" s="6">
        <v>3432</v>
      </c>
      <c r="Q3200" s="7" t="s">
        <v>52391</v>
      </c>
    </row>
    <row r="3201" spans="1:17" x14ac:dyDescent="0.2">
      <c r="A3201" s="2" t="s">
        <v>18497</v>
      </c>
      <c r="B3201" s="2" t="s">
        <v>18498</v>
      </c>
      <c r="C3201" s="3">
        <v>22042</v>
      </c>
      <c r="D3201" s="2" t="s">
        <v>18499</v>
      </c>
      <c r="E3201" s="2" t="s">
        <v>3456</v>
      </c>
      <c r="F3201" s="2" t="s">
        <v>365</v>
      </c>
      <c r="G3201" s="2" t="s">
        <v>70</v>
      </c>
      <c r="H3201" s="4" t="s">
        <v>18500</v>
      </c>
      <c r="I3201" s="5" t="s">
        <v>18501</v>
      </c>
      <c r="J3201" s="2" t="s">
        <v>51</v>
      </c>
      <c r="K3201" s="2" t="s">
        <v>26</v>
      </c>
      <c r="L3201" s="2"/>
      <c r="M3201" s="8" t="s">
        <v>376</v>
      </c>
      <c r="N3201" s="2" t="s">
        <v>1702</v>
      </c>
      <c r="O3201" s="2" t="s">
        <v>243</v>
      </c>
      <c r="P3201" s="6">
        <v>8689</v>
      </c>
      <c r="Q3201" s="7" t="s">
        <v>52391</v>
      </c>
    </row>
    <row r="3202" spans="1:17" x14ac:dyDescent="0.2">
      <c r="A3202" s="2" t="s">
        <v>18502</v>
      </c>
      <c r="B3202" s="2" t="s">
        <v>3817</v>
      </c>
      <c r="C3202" s="3">
        <v>35324</v>
      </c>
      <c r="D3202" s="2" t="s">
        <v>18503</v>
      </c>
      <c r="E3202" s="2" t="s">
        <v>3029</v>
      </c>
      <c r="F3202" s="2" t="s">
        <v>4738</v>
      </c>
      <c r="G3202" s="2" t="s">
        <v>60</v>
      </c>
      <c r="H3202" s="4" t="s">
        <v>18504</v>
      </c>
      <c r="I3202" s="5" t="s">
        <v>18505</v>
      </c>
      <c r="J3202" s="2" t="s">
        <v>84</v>
      </c>
      <c r="K3202" s="2" t="s">
        <v>73</v>
      </c>
      <c r="L3202" s="2"/>
      <c r="M3202" s="8" t="s">
        <v>105</v>
      </c>
      <c r="N3202" s="2" t="s">
        <v>9812</v>
      </c>
      <c r="O3202" s="2" t="s">
        <v>54</v>
      </c>
      <c r="P3202" s="6">
        <v>5507</v>
      </c>
      <c r="Q3202" s="7" t="s">
        <v>52391</v>
      </c>
    </row>
    <row r="3203" spans="1:17" x14ac:dyDescent="0.2">
      <c r="A3203" s="2" t="s">
        <v>18506</v>
      </c>
      <c r="B3203" s="2" t="s">
        <v>18507</v>
      </c>
      <c r="C3203" s="3">
        <v>31181</v>
      </c>
      <c r="D3203" s="2" t="s">
        <v>18508</v>
      </c>
      <c r="E3203" s="2" t="s">
        <v>1016</v>
      </c>
      <c r="F3203" s="2" t="s">
        <v>1511</v>
      </c>
      <c r="G3203" s="2" t="s">
        <v>249</v>
      </c>
      <c r="H3203" s="4" t="s">
        <v>18509</v>
      </c>
      <c r="I3203" s="5" t="s">
        <v>18510</v>
      </c>
      <c r="J3203" s="2" t="s">
        <v>160</v>
      </c>
      <c r="K3203" s="2" t="s">
        <v>73</v>
      </c>
      <c r="L3203" s="2"/>
      <c r="M3203" s="8" t="s">
        <v>116</v>
      </c>
      <c r="N3203" s="2" t="s">
        <v>1605</v>
      </c>
      <c r="O3203" s="2" t="s">
        <v>243</v>
      </c>
      <c r="P3203" s="6">
        <v>2523</v>
      </c>
      <c r="Q3203" s="7" t="s">
        <v>52391</v>
      </c>
    </row>
    <row r="3204" spans="1:17" x14ac:dyDescent="0.2">
      <c r="A3204" s="2" t="s">
        <v>18511</v>
      </c>
      <c r="B3204" s="2" t="s">
        <v>18512</v>
      </c>
      <c r="C3204" s="3">
        <v>19739</v>
      </c>
      <c r="D3204" s="2" t="s">
        <v>18513</v>
      </c>
      <c r="E3204" s="2" t="s">
        <v>3519</v>
      </c>
      <c r="F3204" s="2" t="s">
        <v>863</v>
      </c>
      <c r="G3204" s="2" t="s">
        <v>702</v>
      </c>
      <c r="H3204" s="4" t="s">
        <v>18514</v>
      </c>
      <c r="I3204" s="5" t="s">
        <v>18515</v>
      </c>
      <c r="J3204" s="2" t="s">
        <v>160</v>
      </c>
      <c r="K3204" s="2" t="s">
        <v>38</v>
      </c>
      <c r="L3204" s="2"/>
      <c r="M3204" s="8" t="s">
        <v>105</v>
      </c>
      <c r="N3204" s="2" t="s">
        <v>269</v>
      </c>
      <c r="O3204" s="2" t="s">
        <v>107</v>
      </c>
      <c r="P3204" s="6">
        <v>8295</v>
      </c>
      <c r="Q3204" s="7" t="s">
        <v>52391</v>
      </c>
    </row>
    <row r="3205" spans="1:17" x14ac:dyDescent="0.2">
      <c r="A3205" s="2" t="s">
        <v>18516</v>
      </c>
      <c r="B3205" s="2" t="s">
        <v>6992</v>
      </c>
      <c r="C3205" s="3">
        <v>29230</v>
      </c>
      <c r="D3205" s="2" t="s">
        <v>18517</v>
      </c>
      <c r="E3205" s="2" t="s">
        <v>2942</v>
      </c>
      <c r="F3205" s="2" t="s">
        <v>1693</v>
      </c>
      <c r="G3205" s="2" t="s">
        <v>22</v>
      </c>
      <c r="H3205" s="4" t="s">
        <v>18518</v>
      </c>
      <c r="I3205" s="5" t="s">
        <v>18519</v>
      </c>
      <c r="J3205" s="2" t="s">
        <v>63</v>
      </c>
      <c r="K3205" s="2" t="s">
        <v>26</v>
      </c>
      <c r="L3205" s="2"/>
      <c r="M3205" s="8" t="s">
        <v>268</v>
      </c>
      <c r="N3205" s="2" t="s">
        <v>1713</v>
      </c>
      <c r="O3205" s="2" t="s">
        <v>198</v>
      </c>
      <c r="P3205" s="6">
        <v>2074</v>
      </c>
      <c r="Q3205" s="7" t="s">
        <v>52391</v>
      </c>
    </row>
    <row r="3206" spans="1:17" x14ac:dyDescent="0.2">
      <c r="A3206" s="2" t="s">
        <v>18520</v>
      </c>
      <c r="B3206" s="2" t="s">
        <v>18521</v>
      </c>
      <c r="C3206" s="3">
        <v>19635</v>
      </c>
      <c r="D3206" s="2" t="s">
        <v>18522</v>
      </c>
      <c r="E3206" s="2" t="s">
        <v>6440</v>
      </c>
      <c r="F3206" s="2" t="s">
        <v>18523</v>
      </c>
      <c r="G3206" s="2" t="s">
        <v>70</v>
      </c>
      <c r="H3206" s="4" t="s">
        <v>18524</v>
      </c>
      <c r="I3206" s="5" t="s">
        <v>18525</v>
      </c>
      <c r="J3206" s="2" t="s">
        <v>63</v>
      </c>
      <c r="K3206" s="2" t="s">
        <v>73</v>
      </c>
      <c r="L3206" s="2"/>
      <c r="M3206" s="8" t="s">
        <v>116</v>
      </c>
      <c r="N3206" s="2" t="s">
        <v>5422</v>
      </c>
      <c r="O3206" s="2" t="s">
        <v>312</v>
      </c>
      <c r="P3206" s="6">
        <v>8422</v>
      </c>
      <c r="Q3206" s="7" t="s">
        <v>52391</v>
      </c>
    </row>
    <row r="3207" spans="1:17" x14ac:dyDescent="0.2">
      <c r="A3207" s="2" t="s">
        <v>18526</v>
      </c>
      <c r="B3207" s="2" t="s">
        <v>15464</v>
      </c>
      <c r="C3207" s="3">
        <v>27989</v>
      </c>
      <c r="D3207" s="2" t="s">
        <v>18527</v>
      </c>
      <c r="E3207" s="2" t="s">
        <v>6392</v>
      </c>
      <c r="F3207" s="2" t="s">
        <v>18528</v>
      </c>
      <c r="G3207" s="2" t="s">
        <v>702</v>
      </c>
      <c r="H3207" s="4" t="s">
        <v>18529</v>
      </c>
      <c r="I3207" s="5" t="s">
        <v>18530</v>
      </c>
      <c r="J3207" s="2" t="s">
        <v>160</v>
      </c>
      <c r="K3207" s="2" t="s">
        <v>38</v>
      </c>
      <c r="L3207" s="2"/>
      <c r="M3207" s="8" t="s">
        <v>85</v>
      </c>
      <c r="N3207" s="2" t="s">
        <v>9072</v>
      </c>
      <c r="O3207" s="2" t="s">
        <v>188</v>
      </c>
      <c r="P3207" s="6">
        <v>3449</v>
      </c>
      <c r="Q3207" s="7" t="s">
        <v>52391</v>
      </c>
    </row>
    <row r="3208" spans="1:17" x14ac:dyDescent="0.2">
      <c r="A3208" s="2" t="s">
        <v>18531</v>
      </c>
      <c r="B3208" s="2" t="s">
        <v>18532</v>
      </c>
      <c r="C3208" s="3">
        <v>18362</v>
      </c>
      <c r="D3208" s="2" t="s">
        <v>18533</v>
      </c>
      <c r="E3208" s="2" t="s">
        <v>5400</v>
      </c>
      <c r="F3208" s="2" t="s">
        <v>958</v>
      </c>
      <c r="G3208" s="2" t="s">
        <v>275</v>
      </c>
      <c r="H3208" s="4" t="s">
        <v>18534</v>
      </c>
      <c r="I3208" s="5" t="s">
        <v>18535</v>
      </c>
      <c r="J3208" s="2" t="s">
        <v>84</v>
      </c>
      <c r="K3208" s="2" t="s">
        <v>26</v>
      </c>
      <c r="L3208" s="2"/>
      <c r="M3208" s="8" t="s">
        <v>116</v>
      </c>
      <c r="N3208" s="2" t="s">
        <v>1782</v>
      </c>
      <c r="O3208" s="2" t="s">
        <v>87</v>
      </c>
      <c r="P3208" s="6">
        <v>2011</v>
      </c>
      <c r="Q3208" s="7" t="s">
        <v>52391</v>
      </c>
    </row>
    <row r="3209" spans="1:17" x14ac:dyDescent="0.2">
      <c r="A3209" s="2" t="s">
        <v>18536</v>
      </c>
      <c r="B3209" s="2" t="s">
        <v>18537</v>
      </c>
      <c r="C3209" s="3">
        <v>30672</v>
      </c>
      <c r="D3209" s="2" t="s">
        <v>18538</v>
      </c>
      <c r="E3209" s="2" t="s">
        <v>5114</v>
      </c>
      <c r="F3209" s="2" t="s">
        <v>584</v>
      </c>
      <c r="G3209" s="2" t="s">
        <v>292</v>
      </c>
      <c r="H3209" s="4" t="s">
        <v>18539</v>
      </c>
      <c r="I3209" s="5" t="s">
        <v>18540</v>
      </c>
      <c r="J3209" s="2" t="s">
        <v>84</v>
      </c>
      <c r="K3209" s="2" t="s">
        <v>26</v>
      </c>
      <c r="L3209" s="2"/>
      <c r="M3209" s="8" t="s">
        <v>85</v>
      </c>
      <c r="N3209" s="2" t="s">
        <v>6196</v>
      </c>
      <c r="O3209" s="2" t="s">
        <v>54</v>
      </c>
      <c r="P3209" s="6">
        <v>1528</v>
      </c>
      <c r="Q3209" s="7" t="s">
        <v>52391</v>
      </c>
    </row>
    <row r="3210" spans="1:17" x14ac:dyDescent="0.2">
      <c r="A3210" s="2" t="s">
        <v>18541</v>
      </c>
      <c r="B3210" s="2" t="s">
        <v>18542</v>
      </c>
      <c r="C3210" s="3">
        <v>27315</v>
      </c>
      <c r="D3210" s="2" t="s">
        <v>18543</v>
      </c>
      <c r="E3210" s="2" t="s">
        <v>4195</v>
      </c>
      <c r="F3210" s="2" t="s">
        <v>265</v>
      </c>
      <c r="G3210" s="2" t="s">
        <v>275</v>
      </c>
      <c r="H3210" s="4" t="s">
        <v>18544</v>
      </c>
      <c r="I3210" s="5" t="s">
        <v>18545</v>
      </c>
      <c r="J3210" s="2" t="s">
        <v>160</v>
      </c>
      <c r="K3210" s="2" t="s">
        <v>26</v>
      </c>
      <c r="L3210" s="2"/>
      <c r="M3210" s="8" t="s">
        <v>268</v>
      </c>
      <c r="N3210" s="2" t="s">
        <v>9743</v>
      </c>
      <c r="O3210" s="2" t="s">
        <v>188</v>
      </c>
      <c r="P3210" s="6">
        <v>5643</v>
      </c>
      <c r="Q3210" s="7" t="s">
        <v>52391</v>
      </c>
    </row>
    <row r="3211" spans="1:17" x14ac:dyDescent="0.2">
      <c r="A3211" s="2" t="s">
        <v>18546</v>
      </c>
      <c r="B3211" s="2" t="s">
        <v>18547</v>
      </c>
      <c r="C3211" s="3">
        <v>23727</v>
      </c>
      <c r="D3211" s="2" t="s">
        <v>18548</v>
      </c>
      <c r="E3211" s="2" t="s">
        <v>8026</v>
      </c>
      <c r="F3211" s="2" t="s">
        <v>1024</v>
      </c>
      <c r="G3211" s="2" t="s">
        <v>341</v>
      </c>
      <c r="H3211" s="4" t="s">
        <v>18549</v>
      </c>
      <c r="I3211" s="5" t="s">
        <v>18550</v>
      </c>
      <c r="J3211" s="2" t="s">
        <v>25</v>
      </c>
      <c r="K3211" s="2" t="s">
        <v>73</v>
      </c>
      <c r="L3211" s="2"/>
      <c r="M3211" s="8" t="s">
        <v>105</v>
      </c>
      <c r="N3211" s="2" t="s">
        <v>440</v>
      </c>
      <c r="O3211" s="2" t="s">
        <v>41</v>
      </c>
      <c r="P3211" s="6">
        <v>3277</v>
      </c>
      <c r="Q3211" s="7" t="s">
        <v>52391</v>
      </c>
    </row>
    <row r="3212" spans="1:17" x14ac:dyDescent="0.2">
      <c r="A3212" s="2" t="s">
        <v>18551</v>
      </c>
      <c r="B3212" s="2" t="s">
        <v>18552</v>
      </c>
      <c r="C3212" s="3">
        <v>37757</v>
      </c>
      <c r="D3212" s="2" t="s">
        <v>18553</v>
      </c>
      <c r="E3212" s="2" t="s">
        <v>4096</v>
      </c>
      <c r="F3212" s="2" t="s">
        <v>18554</v>
      </c>
      <c r="G3212" s="2" t="s">
        <v>249</v>
      </c>
      <c r="H3212" s="4" t="s">
        <v>18555</v>
      </c>
      <c r="I3212" s="5" t="s">
        <v>18556</v>
      </c>
      <c r="J3212" s="2" t="s">
        <v>25</v>
      </c>
      <c r="K3212" s="2" t="s">
        <v>38</v>
      </c>
      <c r="L3212" s="2"/>
      <c r="M3212" s="8" t="s">
        <v>27</v>
      </c>
      <c r="N3212" s="2" t="s">
        <v>9400</v>
      </c>
      <c r="O3212" s="2" t="s">
        <v>188</v>
      </c>
      <c r="P3212" s="6">
        <v>1729</v>
      </c>
      <c r="Q3212" s="7" t="s">
        <v>52391</v>
      </c>
    </row>
    <row r="3213" spans="1:17" x14ac:dyDescent="0.2">
      <c r="A3213" s="2" t="s">
        <v>18557</v>
      </c>
      <c r="B3213" s="2" t="s">
        <v>18558</v>
      </c>
      <c r="C3213" s="3">
        <v>16215</v>
      </c>
      <c r="D3213" s="2" t="s">
        <v>18559</v>
      </c>
      <c r="E3213" s="2" t="s">
        <v>2984</v>
      </c>
      <c r="F3213" s="2" t="s">
        <v>3269</v>
      </c>
      <c r="G3213" s="2" t="s">
        <v>292</v>
      </c>
      <c r="H3213" s="4" t="s">
        <v>18560</v>
      </c>
      <c r="I3213" s="5" t="s">
        <v>18561</v>
      </c>
      <c r="J3213" s="2" t="s">
        <v>63</v>
      </c>
      <c r="K3213" s="2" t="s">
        <v>73</v>
      </c>
      <c r="L3213" s="2"/>
      <c r="M3213" s="8" t="s">
        <v>105</v>
      </c>
      <c r="N3213" s="2" t="s">
        <v>2493</v>
      </c>
      <c r="O3213" s="2" t="s">
        <v>107</v>
      </c>
      <c r="P3213" s="6">
        <v>9825</v>
      </c>
      <c r="Q3213" s="7" t="s">
        <v>52391</v>
      </c>
    </row>
    <row r="3214" spans="1:17" x14ac:dyDescent="0.2">
      <c r="A3214" s="2" t="s">
        <v>18562</v>
      </c>
      <c r="B3214" s="2" t="s">
        <v>18563</v>
      </c>
      <c r="C3214" s="3">
        <v>27437</v>
      </c>
      <c r="D3214" s="2" t="s">
        <v>18564</v>
      </c>
      <c r="E3214" s="2" t="s">
        <v>300</v>
      </c>
      <c r="F3214" s="2" t="s">
        <v>2824</v>
      </c>
      <c r="G3214" s="2" t="s">
        <v>687</v>
      </c>
      <c r="H3214" s="4" t="s">
        <v>18565</v>
      </c>
      <c r="I3214" s="5" t="s">
        <v>18566</v>
      </c>
      <c r="J3214" s="2" t="s">
        <v>25</v>
      </c>
      <c r="K3214" s="2" t="s">
        <v>73</v>
      </c>
      <c r="L3214" s="2"/>
      <c r="M3214" s="8" t="s">
        <v>376</v>
      </c>
      <c r="N3214" s="2" t="s">
        <v>14424</v>
      </c>
      <c r="O3214" s="2" t="s">
        <v>41</v>
      </c>
      <c r="P3214" s="6">
        <v>8977</v>
      </c>
      <c r="Q3214" s="7" t="s">
        <v>52391</v>
      </c>
    </row>
    <row r="3215" spans="1:17" x14ac:dyDescent="0.2">
      <c r="A3215" s="2" t="s">
        <v>18567</v>
      </c>
      <c r="B3215" s="2" t="s">
        <v>18568</v>
      </c>
      <c r="C3215" s="3">
        <v>27199</v>
      </c>
      <c r="D3215" s="2" t="s">
        <v>18569</v>
      </c>
      <c r="E3215" s="2" t="s">
        <v>58</v>
      </c>
      <c r="F3215" s="2" t="s">
        <v>12918</v>
      </c>
      <c r="G3215" s="2" t="s">
        <v>194</v>
      </c>
      <c r="H3215" s="4" t="s">
        <v>18570</v>
      </c>
      <c r="I3215" s="5" t="s">
        <v>18571</v>
      </c>
      <c r="J3215" s="2" t="s">
        <v>51</v>
      </c>
      <c r="K3215" s="2" t="s">
        <v>38</v>
      </c>
      <c r="L3215" s="2"/>
      <c r="M3215" s="8" t="s">
        <v>39</v>
      </c>
      <c r="N3215" s="2" t="s">
        <v>423</v>
      </c>
      <c r="O3215" s="2" t="s">
        <v>29</v>
      </c>
      <c r="P3215" s="6">
        <v>1994</v>
      </c>
      <c r="Q3215" s="7" t="s">
        <v>52391</v>
      </c>
    </row>
    <row r="3216" spans="1:17" x14ac:dyDescent="0.2">
      <c r="A3216" s="2" t="s">
        <v>18572</v>
      </c>
      <c r="B3216" s="2" t="s">
        <v>18573</v>
      </c>
      <c r="C3216" s="3">
        <v>33103</v>
      </c>
      <c r="D3216" s="2" t="s">
        <v>18574</v>
      </c>
      <c r="E3216" s="2" t="s">
        <v>20</v>
      </c>
      <c r="F3216" s="2" t="s">
        <v>257</v>
      </c>
      <c r="G3216" s="2" t="s">
        <v>81</v>
      </c>
      <c r="H3216" s="4" t="s">
        <v>18575</v>
      </c>
      <c r="I3216" s="5" t="s">
        <v>18576</v>
      </c>
      <c r="J3216" s="2" t="s">
        <v>84</v>
      </c>
      <c r="K3216" s="2" t="s">
        <v>26</v>
      </c>
      <c r="L3216" s="2"/>
      <c r="M3216" s="8" t="s">
        <v>39</v>
      </c>
      <c r="N3216" s="2" t="s">
        <v>16632</v>
      </c>
      <c r="O3216" s="2" t="s">
        <v>41</v>
      </c>
      <c r="P3216" s="6">
        <v>4262</v>
      </c>
      <c r="Q3216" s="7" t="s">
        <v>52391</v>
      </c>
    </row>
    <row r="3217" spans="1:17" x14ac:dyDescent="0.2">
      <c r="A3217" s="2" t="s">
        <v>18577</v>
      </c>
      <c r="B3217" s="2" t="s">
        <v>18578</v>
      </c>
      <c r="C3217" s="3">
        <v>23462</v>
      </c>
      <c r="D3217" s="2" t="s">
        <v>18579</v>
      </c>
      <c r="E3217" s="2" t="s">
        <v>709</v>
      </c>
      <c r="F3217" s="2" t="s">
        <v>18580</v>
      </c>
      <c r="G3217" s="2" t="s">
        <v>214</v>
      </c>
      <c r="H3217" s="4" t="s">
        <v>18581</v>
      </c>
      <c r="I3217" s="5" t="s">
        <v>18582</v>
      </c>
      <c r="J3217" s="2" t="s">
        <v>160</v>
      </c>
      <c r="K3217" s="2" t="s">
        <v>38</v>
      </c>
      <c r="L3217" s="2"/>
      <c r="M3217" s="8" t="s">
        <v>376</v>
      </c>
      <c r="N3217" s="2" t="s">
        <v>2069</v>
      </c>
      <c r="O3217" s="2" t="s">
        <v>54</v>
      </c>
      <c r="P3217" s="6">
        <v>3937</v>
      </c>
      <c r="Q3217" s="7" t="s">
        <v>52391</v>
      </c>
    </row>
    <row r="3218" spans="1:17" x14ac:dyDescent="0.2">
      <c r="A3218" s="2" t="s">
        <v>18583</v>
      </c>
      <c r="B3218" s="2" t="s">
        <v>18584</v>
      </c>
      <c r="C3218" s="3">
        <v>19847</v>
      </c>
      <c r="D3218" s="2" t="s">
        <v>18585</v>
      </c>
      <c r="E3218" s="2" t="s">
        <v>1455</v>
      </c>
      <c r="F3218" s="2" t="s">
        <v>18586</v>
      </c>
      <c r="G3218" s="2" t="s">
        <v>679</v>
      </c>
      <c r="H3218" s="4" t="s">
        <v>18587</v>
      </c>
      <c r="I3218" s="5" t="s">
        <v>18588</v>
      </c>
      <c r="J3218" s="2" t="s">
        <v>160</v>
      </c>
      <c r="K3218" s="2" t="s">
        <v>38</v>
      </c>
      <c r="L3218" s="2"/>
      <c r="M3218" s="8" t="s">
        <v>85</v>
      </c>
      <c r="N3218" s="2" t="s">
        <v>3960</v>
      </c>
      <c r="O3218" s="2" t="s">
        <v>296</v>
      </c>
      <c r="P3218" s="6">
        <v>5383</v>
      </c>
      <c r="Q3218" s="7" t="s">
        <v>52391</v>
      </c>
    </row>
    <row r="3219" spans="1:17" x14ac:dyDescent="0.2">
      <c r="A3219" s="2" t="s">
        <v>18589</v>
      </c>
      <c r="B3219" s="2" t="s">
        <v>18590</v>
      </c>
      <c r="C3219" s="3">
        <v>16739</v>
      </c>
      <c r="D3219" s="2" t="s">
        <v>18591</v>
      </c>
      <c r="E3219" s="2" t="s">
        <v>500</v>
      </c>
      <c r="F3219" s="2" t="s">
        <v>1259</v>
      </c>
      <c r="G3219" s="2" t="s">
        <v>175</v>
      </c>
      <c r="H3219" s="4" t="s">
        <v>18592</v>
      </c>
      <c r="I3219" s="5" t="s">
        <v>18593</v>
      </c>
      <c r="J3219" s="2" t="s">
        <v>160</v>
      </c>
      <c r="K3219" s="2" t="s">
        <v>38</v>
      </c>
      <c r="L3219" s="2"/>
      <c r="M3219" s="8" t="s">
        <v>105</v>
      </c>
      <c r="N3219" s="2" t="s">
        <v>6190</v>
      </c>
      <c r="O3219" s="2" t="s">
        <v>312</v>
      </c>
      <c r="P3219" s="6">
        <v>9640</v>
      </c>
      <c r="Q3219" s="7" t="s">
        <v>52391</v>
      </c>
    </row>
    <row r="3220" spans="1:17" x14ac:dyDescent="0.2">
      <c r="A3220" s="2" t="s">
        <v>18594</v>
      </c>
      <c r="B3220" s="2" t="s">
        <v>11697</v>
      </c>
      <c r="C3220" s="3">
        <v>32184</v>
      </c>
      <c r="D3220" s="2" t="s">
        <v>18595</v>
      </c>
      <c r="E3220" s="2" t="s">
        <v>282</v>
      </c>
      <c r="F3220" s="2" t="s">
        <v>4623</v>
      </c>
      <c r="G3220" s="2" t="s">
        <v>437</v>
      </c>
      <c r="H3220" s="4" t="s">
        <v>18596</v>
      </c>
      <c r="I3220" s="5" t="s">
        <v>18597</v>
      </c>
      <c r="J3220" s="2" t="s">
        <v>160</v>
      </c>
      <c r="K3220" s="2" t="s">
        <v>73</v>
      </c>
      <c r="L3220" s="2"/>
      <c r="M3220" s="8" t="s">
        <v>268</v>
      </c>
      <c r="N3220" s="2" t="s">
        <v>10425</v>
      </c>
      <c r="O3220" s="2" t="s">
        <v>312</v>
      </c>
      <c r="P3220" s="6">
        <v>7355</v>
      </c>
      <c r="Q3220" s="7" t="s">
        <v>52391</v>
      </c>
    </row>
    <row r="3221" spans="1:17" x14ac:dyDescent="0.2">
      <c r="A3221" s="2" t="s">
        <v>18598</v>
      </c>
      <c r="B3221" s="2" t="s">
        <v>18599</v>
      </c>
      <c r="C3221" s="3">
        <v>34251</v>
      </c>
      <c r="D3221" s="2" t="s">
        <v>18600</v>
      </c>
      <c r="E3221" s="2" t="s">
        <v>1180</v>
      </c>
      <c r="F3221" s="2" t="s">
        <v>2665</v>
      </c>
      <c r="G3221" s="2" t="s">
        <v>413</v>
      </c>
      <c r="H3221" s="4" t="s">
        <v>18601</v>
      </c>
      <c r="I3221" s="5" t="s">
        <v>18602</v>
      </c>
      <c r="J3221" s="2" t="s">
        <v>51</v>
      </c>
      <c r="K3221" s="2" t="s">
        <v>26</v>
      </c>
      <c r="L3221" s="2"/>
      <c r="M3221" s="8" t="s">
        <v>74</v>
      </c>
      <c r="N3221" s="2" t="s">
        <v>1696</v>
      </c>
      <c r="O3221" s="2" t="s">
        <v>41</v>
      </c>
      <c r="P3221" s="6">
        <v>3487</v>
      </c>
      <c r="Q3221" s="7" t="s">
        <v>52391</v>
      </c>
    </row>
    <row r="3222" spans="1:17" x14ac:dyDescent="0.2">
      <c r="A3222" s="2" t="s">
        <v>18603</v>
      </c>
      <c r="B3222" s="2" t="s">
        <v>18604</v>
      </c>
      <c r="C3222" s="3">
        <v>31736</v>
      </c>
      <c r="D3222" s="2" t="s">
        <v>18605</v>
      </c>
      <c r="E3222" s="2" t="s">
        <v>4820</v>
      </c>
      <c r="F3222" s="2" t="s">
        <v>382</v>
      </c>
      <c r="G3222" s="2" t="s">
        <v>70</v>
      </c>
      <c r="H3222" s="4" t="s">
        <v>18606</v>
      </c>
      <c r="I3222" s="5" t="s">
        <v>18607</v>
      </c>
      <c r="J3222" s="2" t="s">
        <v>160</v>
      </c>
      <c r="K3222" s="2" t="s">
        <v>38</v>
      </c>
      <c r="L3222" s="2"/>
      <c r="M3222" s="8" t="s">
        <v>376</v>
      </c>
      <c r="N3222" s="2" t="s">
        <v>3039</v>
      </c>
      <c r="O3222" s="2" t="s">
        <v>29</v>
      </c>
      <c r="P3222" s="6">
        <v>8930</v>
      </c>
      <c r="Q3222" s="7" t="s">
        <v>52391</v>
      </c>
    </row>
    <row r="3223" spans="1:17" x14ac:dyDescent="0.2">
      <c r="A3223" s="2" t="s">
        <v>18608</v>
      </c>
      <c r="B3223" s="2" t="s">
        <v>18609</v>
      </c>
      <c r="C3223" s="3">
        <v>18659</v>
      </c>
      <c r="D3223" s="2" t="s">
        <v>18610</v>
      </c>
      <c r="E3223" s="2" t="s">
        <v>427</v>
      </c>
      <c r="F3223" s="2" t="s">
        <v>10578</v>
      </c>
      <c r="G3223" s="2" t="s">
        <v>204</v>
      </c>
      <c r="H3223" s="4" t="s">
        <v>18611</v>
      </c>
      <c r="I3223" s="5" t="s">
        <v>18612</v>
      </c>
      <c r="J3223" s="2" t="s">
        <v>160</v>
      </c>
      <c r="K3223" s="2" t="s">
        <v>73</v>
      </c>
      <c r="L3223" s="2"/>
      <c r="M3223" s="8" t="s">
        <v>105</v>
      </c>
      <c r="N3223" s="2" t="s">
        <v>12218</v>
      </c>
      <c r="O3223" s="2" t="s">
        <v>41</v>
      </c>
      <c r="P3223" s="6">
        <v>5436</v>
      </c>
      <c r="Q3223" s="7" t="s">
        <v>52391</v>
      </c>
    </row>
    <row r="3224" spans="1:17" x14ac:dyDescent="0.2">
      <c r="A3224" s="2" t="s">
        <v>18613</v>
      </c>
      <c r="B3224" s="2" t="s">
        <v>18614</v>
      </c>
      <c r="C3224" s="3">
        <v>32510</v>
      </c>
      <c r="D3224" s="2" t="s">
        <v>18615</v>
      </c>
      <c r="E3224" s="2" t="s">
        <v>5485</v>
      </c>
      <c r="F3224" s="2" t="s">
        <v>1304</v>
      </c>
      <c r="G3224" s="2" t="s">
        <v>93</v>
      </c>
      <c r="H3224" s="4" t="s">
        <v>18616</v>
      </c>
      <c r="I3224" s="5" t="s">
        <v>18617</v>
      </c>
      <c r="J3224" s="2" t="s">
        <v>25</v>
      </c>
      <c r="K3224" s="2" t="s">
        <v>38</v>
      </c>
      <c r="L3224" s="2"/>
      <c r="M3224" s="8" t="s">
        <v>52</v>
      </c>
      <c r="N3224" s="2" t="s">
        <v>14156</v>
      </c>
      <c r="O3224" s="2" t="s">
        <v>29</v>
      </c>
      <c r="P3224" s="6">
        <v>8483</v>
      </c>
      <c r="Q3224" s="7" t="s">
        <v>52391</v>
      </c>
    </row>
    <row r="3225" spans="1:17" x14ac:dyDescent="0.2">
      <c r="A3225" s="2" t="s">
        <v>18618</v>
      </c>
      <c r="B3225" s="2" t="s">
        <v>18619</v>
      </c>
      <c r="C3225" s="3">
        <v>26461</v>
      </c>
      <c r="D3225" s="2" t="s">
        <v>18620</v>
      </c>
      <c r="E3225" s="2" t="s">
        <v>5046</v>
      </c>
      <c r="F3225" s="2" t="s">
        <v>18621</v>
      </c>
      <c r="G3225" s="2" t="s">
        <v>123</v>
      </c>
      <c r="H3225" s="4" t="s">
        <v>18622</v>
      </c>
      <c r="I3225" s="5" t="s">
        <v>18623</v>
      </c>
      <c r="J3225" s="2" t="s">
        <v>63</v>
      </c>
      <c r="K3225" s="2" t="s">
        <v>73</v>
      </c>
      <c r="L3225" s="2"/>
      <c r="M3225" s="8" t="s">
        <v>27</v>
      </c>
      <c r="N3225" s="2" t="s">
        <v>12614</v>
      </c>
      <c r="O3225" s="2" t="s">
        <v>41</v>
      </c>
      <c r="P3225" s="6">
        <v>5849</v>
      </c>
      <c r="Q3225" s="7" t="s">
        <v>52391</v>
      </c>
    </row>
    <row r="3226" spans="1:17" x14ac:dyDescent="0.2">
      <c r="A3226" s="2" t="s">
        <v>33903</v>
      </c>
      <c r="B3226" s="2" t="s">
        <v>29309</v>
      </c>
      <c r="C3226" s="3">
        <v>31520</v>
      </c>
      <c r="D3226" s="2" t="s">
        <v>33904</v>
      </c>
      <c r="E3226" s="2" t="s">
        <v>1858</v>
      </c>
      <c r="F3226" s="2" t="s">
        <v>2171</v>
      </c>
      <c r="G3226" s="2" t="s">
        <v>413</v>
      </c>
      <c r="H3226" s="4" t="s">
        <v>33905</v>
      </c>
      <c r="I3226" s="5" t="s">
        <v>33906</v>
      </c>
      <c r="J3226" s="2" t="s">
        <v>63</v>
      </c>
      <c r="K3226" s="2" t="s">
        <v>73</v>
      </c>
      <c r="L3226" s="2"/>
      <c r="M3226" s="8" t="s">
        <v>376</v>
      </c>
      <c r="N3226" s="2" t="s">
        <v>1774</v>
      </c>
      <c r="O3226" s="2" t="s">
        <v>312</v>
      </c>
      <c r="P3226" s="6">
        <v>5430</v>
      </c>
      <c r="Q3226" s="7" t="s">
        <v>33907</v>
      </c>
    </row>
    <row r="3227" spans="1:17" x14ac:dyDescent="0.2">
      <c r="A3227" s="2" t="s">
        <v>18631</v>
      </c>
      <c r="B3227" s="2" t="s">
        <v>18632</v>
      </c>
      <c r="C3227" s="3">
        <v>31443</v>
      </c>
      <c r="D3227" s="2" t="s">
        <v>18633</v>
      </c>
      <c r="E3227" s="2" t="s">
        <v>4351</v>
      </c>
      <c r="F3227" s="2" t="s">
        <v>18634</v>
      </c>
      <c r="G3227" s="2" t="s">
        <v>70</v>
      </c>
      <c r="H3227" s="4" t="s">
        <v>18635</v>
      </c>
      <c r="I3227" s="5" t="s">
        <v>18636</v>
      </c>
      <c r="J3227" s="2" t="s">
        <v>63</v>
      </c>
      <c r="K3227" s="2" t="s">
        <v>38</v>
      </c>
      <c r="L3227" s="2"/>
      <c r="M3227" s="8" t="s">
        <v>105</v>
      </c>
      <c r="N3227" s="2" t="s">
        <v>2474</v>
      </c>
      <c r="O3227" s="2" t="s">
        <v>243</v>
      </c>
      <c r="P3227" s="6">
        <v>2031</v>
      </c>
      <c r="Q3227" s="7" t="s">
        <v>52391</v>
      </c>
    </row>
    <row r="3228" spans="1:17" x14ac:dyDescent="0.2">
      <c r="A3228" s="2" t="s">
        <v>18637</v>
      </c>
      <c r="B3228" s="2" t="s">
        <v>18638</v>
      </c>
      <c r="C3228" s="3">
        <v>38077</v>
      </c>
      <c r="D3228" s="2" t="s">
        <v>18639</v>
      </c>
      <c r="E3228" s="2" t="s">
        <v>532</v>
      </c>
      <c r="F3228" s="2" t="s">
        <v>3429</v>
      </c>
      <c r="G3228" s="2" t="s">
        <v>70</v>
      </c>
      <c r="H3228" s="4" t="s">
        <v>18640</v>
      </c>
      <c r="I3228" s="5" t="s">
        <v>18641</v>
      </c>
      <c r="J3228" s="2" t="s">
        <v>51</v>
      </c>
      <c r="K3228" s="2" t="s">
        <v>26</v>
      </c>
      <c r="L3228" s="2"/>
      <c r="M3228" s="8" t="s">
        <v>105</v>
      </c>
      <c r="N3228" s="2" t="s">
        <v>5937</v>
      </c>
      <c r="O3228" s="2" t="s">
        <v>54</v>
      </c>
      <c r="P3228" s="6">
        <v>6842</v>
      </c>
      <c r="Q3228" s="7" t="s">
        <v>52391</v>
      </c>
    </row>
    <row r="3229" spans="1:17" x14ac:dyDescent="0.2">
      <c r="A3229" s="2" t="s">
        <v>18642</v>
      </c>
      <c r="B3229" s="2" t="s">
        <v>18643</v>
      </c>
      <c r="C3229" s="3">
        <v>32258</v>
      </c>
      <c r="D3229" s="2" t="s">
        <v>18644</v>
      </c>
      <c r="E3229" s="2" t="s">
        <v>316</v>
      </c>
      <c r="F3229" s="2" t="s">
        <v>428</v>
      </c>
      <c r="G3229" s="2" t="s">
        <v>123</v>
      </c>
      <c r="H3229" s="4" t="s">
        <v>18645</v>
      </c>
      <c r="I3229" s="5" t="s">
        <v>18646</v>
      </c>
      <c r="J3229" s="2" t="s">
        <v>84</v>
      </c>
      <c r="K3229" s="2" t="s">
        <v>26</v>
      </c>
      <c r="L3229" s="2"/>
      <c r="M3229" s="8" t="s">
        <v>207</v>
      </c>
      <c r="N3229" s="2" t="s">
        <v>3400</v>
      </c>
      <c r="O3229" s="2" t="s">
        <v>296</v>
      </c>
      <c r="P3229" s="6">
        <v>3774</v>
      </c>
      <c r="Q3229" s="7" t="s">
        <v>52391</v>
      </c>
    </row>
    <row r="3230" spans="1:17" x14ac:dyDescent="0.2">
      <c r="A3230" s="2" t="s">
        <v>18647</v>
      </c>
      <c r="B3230" s="2" t="s">
        <v>18648</v>
      </c>
      <c r="C3230" s="3">
        <v>35414</v>
      </c>
      <c r="D3230" s="2" t="s">
        <v>18649</v>
      </c>
      <c r="E3230" s="2" t="s">
        <v>411</v>
      </c>
      <c r="F3230" s="2" t="s">
        <v>18650</v>
      </c>
      <c r="G3230" s="2" t="s">
        <v>35</v>
      </c>
      <c r="H3230" s="4" t="s">
        <v>18651</v>
      </c>
      <c r="I3230" s="5" t="s">
        <v>18652</v>
      </c>
      <c r="J3230" s="2" t="s">
        <v>160</v>
      </c>
      <c r="K3230" s="2" t="s">
        <v>38</v>
      </c>
      <c r="L3230" s="2"/>
      <c r="M3230" s="8" t="s">
        <v>268</v>
      </c>
      <c r="N3230" s="2" t="s">
        <v>4478</v>
      </c>
      <c r="O3230" s="2" t="s">
        <v>87</v>
      </c>
      <c r="P3230" s="6">
        <v>8788</v>
      </c>
      <c r="Q3230" s="7" t="s">
        <v>52391</v>
      </c>
    </row>
    <row r="3231" spans="1:17" x14ac:dyDescent="0.2">
      <c r="A3231" s="2" t="s">
        <v>18653</v>
      </c>
      <c r="B3231" s="2" t="s">
        <v>18654</v>
      </c>
      <c r="C3231" s="3">
        <v>22595</v>
      </c>
      <c r="D3231" s="2" t="s">
        <v>18655</v>
      </c>
      <c r="E3231" s="2" t="s">
        <v>934</v>
      </c>
      <c r="F3231" s="2" t="s">
        <v>1686</v>
      </c>
      <c r="G3231" s="2" t="s">
        <v>175</v>
      </c>
      <c r="H3231" s="4" t="s">
        <v>18656</v>
      </c>
      <c r="I3231" s="5" t="s">
        <v>18657</v>
      </c>
      <c r="J3231" s="2" t="s">
        <v>63</v>
      </c>
      <c r="K3231" s="2" t="s">
        <v>26</v>
      </c>
      <c r="L3231" s="2"/>
      <c r="M3231" s="8" t="s">
        <v>105</v>
      </c>
      <c r="N3231" s="2" t="s">
        <v>4099</v>
      </c>
      <c r="O3231" s="2" t="s">
        <v>312</v>
      </c>
      <c r="P3231" s="6">
        <v>3028</v>
      </c>
      <c r="Q3231" s="7" t="s">
        <v>52391</v>
      </c>
    </row>
    <row r="3232" spans="1:17" x14ac:dyDescent="0.2">
      <c r="A3232" s="2" t="s">
        <v>18658</v>
      </c>
      <c r="B3232" s="2" t="s">
        <v>16848</v>
      </c>
      <c r="C3232" s="3">
        <v>30178</v>
      </c>
      <c r="D3232" s="2" t="s">
        <v>18659</v>
      </c>
      <c r="E3232" s="2" t="s">
        <v>3892</v>
      </c>
      <c r="F3232" s="2" t="s">
        <v>2322</v>
      </c>
      <c r="G3232" s="2" t="s">
        <v>60</v>
      </c>
      <c r="H3232" s="4" t="s">
        <v>18660</v>
      </c>
      <c r="I3232" s="5" t="s">
        <v>18661</v>
      </c>
      <c r="J3232" s="2" t="s">
        <v>160</v>
      </c>
      <c r="K3232" s="2" t="s">
        <v>26</v>
      </c>
      <c r="L3232" s="2"/>
      <c r="M3232" s="8" t="s">
        <v>39</v>
      </c>
      <c r="N3232" s="2" t="s">
        <v>5897</v>
      </c>
      <c r="O3232" s="2" t="s">
        <v>87</v>
      </c>
      <c r="P3232" s="6">
        <v>5664</v>
      </c>
      <c r="Q3232" s="7" t="s">
        <v>52391</v>
      </c>
    </row>
    <row r="3233" spans="1:17" x14ac:dyDescent="0.2">
      <c r="A3233" s="2" t="s">
        <v>18662</v>
      </c>
      <c r="B3233" s="2" t="s">
        <v>18663</v>
      </c>
      <c r="C3233" s="3">
        <v>23940</v>
      </c>
      <c r="D3233" s="2" t="s">
        <v>18664</v>
      </c>
      <c r="E3233" s="2" t="s">
        <v>2376</v>
      </c>
      <c r="F3233" s="2" t="s">
        <v>340</v>
      </c>
      <c r="G3233" s="2" t="s">
        <v>81</v>
      </c>
      <c r="H3233" s="4" t="s">
        <v>18665</v>
      </c>
      <c r="I3233" s="5" t="s">
        <v>18666</v>
      </c>
      <c r="J3233" s="2" t="s">
        <v>63</v>
      </c>
      <c r="K3233" s="2" t="s">
        <v>38</v>
      </c>
      <c r="L3233" s="2"/>
      <c r="M3233" s="8" t="s">
        <v>116</v>
      </c>
      <c r="N3233" s="2" t="s">
        <v>6071</v>
      </c>
      <c r="O3233" s="2" t="s">
        <v>296</v>
      </c>
      <c r="P3233" s="6">
        <v>3454</v>
      </c>
      <c r="Q3233" s="7" t="s">
        <v>52391</v>
      </c>
    </row>
    <row r="3234" spans="1:17" x14ac:dyDescent="0.2">
      <c r="A3234" s="2" t="s">
        <v>18667</v>
      </c>
      <c r="B3234" s="2" t="s">
        <v>18668</v>
      </c>
      <c r="C3234" s="3">
        <v>30377</v>
      </c>
      <c r="D3234" s="2" t="s">
        <v>18669</v>
      </c>
      <c r="E3234" s="2" t="s">
        <v>3015</v>
      </c>
      <c r="F3234" s="2" t="s">
        <v>365</v>
      </c>
      <c r="G3234" s="2" t="s">
        <v>204</v>
      </c>
      <c r="H3234" s="4" t="s">
        <v>18670</v>
      </c>
      <c r="I3234" s="5" t="s">
        <v>18671</v>
      </c>
      <c r="J3234" s="2" t="s">
        <v>51</v>
      </c>
      <c r="K3234" s="2" t="s">
        <v>73</v>
      </c>
      <c r="L3234" s="2"/>
      <c r="M3234" s="8" t="s">
        <v>376</v>
      </c>
      <c r="N3234" s="2" t="s">
        <v>16491</v>
      </c>
      <c r="O3234" s="2" t="s">
        <v>41</v>
      </c>
      <c r="P3234" s="6">
        <v>4117</v>
      </c>
      <c r="Q3234" s="7" t="s">
        <v>52391</v>
      </c>
    </row>
    <row r="3235" spans="1:17" x14ac:dyDescent="0.2">
      <c r="A3235" s="2" t="s">
        <v>18672</v>
      </c>
      <c r="B3235" s="2" t="s">
        <v>18673</v>
      </c>
      <c r="C3235" s="3">
        <v>17461</v>
      </c>
      <c r="D3235" s="2" t="s">
        <v>18674</v>
      </c>
      <c r="E3235" s="2" t="s">
        <v>5741</v>
      </c>
      <c r="F3235" s="2" t="s">
        <v>18675</v>
      </c>
      <c r="G3235" s="2" t="s">
        <v>175</v>
      </c>
      <c r="H3235" s="4" t="s">
        <v>18676</v>
      </c>
      <c r="I3235" s="5" t="s">
        <v>18677</v>
      </c>
      <c r="J3235" s="2" t="s">
        <v>160</v>
      </c>
      <c r="K3235" s="2" t="s">
        <v>73</v>
      </c>
      <c r="L3235" s="2"/>
      <c r="M3235" s="8" t="s">
        <v>74</v>
      </c>
      <c r="N3235" s="2" t="s">
        <v>1589</v>
      </c>
      <c r="O3235" s="2" t="s">
        <v>29</v>
      </c>
      <c r="P3235" s="6">
        <v>6073</v>
      </c>
      <c r="Q3235" s="7" t="s">
        <v>52391</v>
      </c>
    </row>
    <row r="3236" spans="1:17" x14ac:dyDescent="0.2">
      <c r="A3236" s="2" t="s">
        <v>18678</v>
      </c>
      <c r="B3236" s="2" t="s">
        <v>18679</v>
      </c>
      <c r="C3236" s="3">
        <v>19678</v>
      </c>
      <c r="D3236" s="2" t="s">
        <v>18680</v>
      </c>
      <c r="E3236" s="2" t="s">
        <v>348</v>
      </c>
      <c r="F3236" s="2" t="s">
        <v>1421</v>
      </c>
      <c r="G3236" s="2" t="s">
        <v>132</v>
      </c>
      <c r="H3236" s="4" t="s">
        <v>18681</v>
      </c>
      <c r="I3236" s="5" t="s">
        <v>18682</v>
      </c>
      <c r="J3236" s="2" t="s">
        <v>51</v>
      </c>
      <c r="K3236" s="2" t="s">
        <v>73</v>
      </c>
      <c r="L3236" s="2"/>
      <c r="M3236" s="8" t="s">
        <v>52</v>
      </c>
      <c r="N3236" s="2" t="s">
        <v>4068</v>
      </c>
      <c r="O3236" s="2" t="s">
        <v>54</v>
      </c>
      <c r="P3236" s="6">
        <v>1660</v>
      </c>
      <c r="Q3236" s="7" t="s">
        <v>52391</v>
      </c>
    </row>
    <row r="3237" spans="1:17" x14ac:dyDescent="0.2">
      <c r="A3237" s="2" t="s">
        <v>18683</v>
      </c>
      <c r="B3237" s="2" t="s">
        <v>18684</v>
      </c>
      <c r="C3237" s="3">
        <v>22240</v>
      </c>
      <c r="D3237" s="2" t="s">
        <v>18685</v>
      </c>
      <c r="E3237" s="2" t="s">
        <v>2191</v>
      </c>
      <c r="F3237" s="2" t="s">
        <v>6032</v>
      </c>
      <c r="G3237" s="2" t="s">
        <v>22</v>
      </c>
      <c r="H3237" s="4" t="s">
        <v>18686</v>
      </c>
      <c r="I3237" s="5" t="s">
        <v>18687</v>
      </c>
      <c r="J3237" s="2" t="s">
        <v>63</v>
      </c>
      <c r="K3237" s="2" t="s">
        <v>26</v>
      </c>
      <c r="L3237" s="2"/>
      <c r="M3237" s="8" t="s">
        <v>143</v>
      </c>
      <c r="N3237" s="2" t="s">
        <v>96</v>
      </c>
      <c r="O3237" s="2" t="s">
        <v>312</v>
      </c>
      <c r="P3237" s="6">
        <v>9764</v>
      </c>
      <c r="Q3237" s="7" t="s">
        <v>52391</v>
      </c>
    </row>
    <row r="3238" spans="1:17" x14ac:dyDescent="0.2">
      <c r="A3238" s="2" t="s">
        <v>18688</v>
      </c>
      <c r="B3238" s="2" t="s">
        <v>18689</v>
      </c>
      <c r="C3238" s="3">
        <v>20211</v>
      </c>
      <c r="D3238" s="2" t="s">
        <v>18690</v>
      </c>
      <c r="E3238" s="2" t="s">
        <v>606</v>
      </c>
      <c r="F3238" s="2" t="s">
        <v>3512</v>
      </c>
      <c r="G3238" s="2" t="s">
        <v>194</v>
      </c>
      <c r="H3238" s="4" t="s">
        <v>18691</v>
      </c>
      <c r="I3238" s="5" t="s">
        <v>18692</v>
      </c>
      <c r="J3238" s="2" t="s">
        <v>51</v>
      </c>
      <c r="K3238" s="2" t="s">
        <v>26</v>
      </c>
      <c r="L3238" s="2"/>
      <c r="M3238" s="8" t="s">
        <v>207</v>
      </c>
      <c r="N3238" s="2" t="s">
        <v>4478</v>
      </c>
      <c r="O3238" s="2" t="s">
        <v>312</v>
      </c>
      <c r="P3238" s="6">
        <v>2485</v>
      </c>
      <c r="Q3238" s="7" t="s">
        <v>52391</v>
      </c>
    </row>
    <row r="3239" spans="1:17" x14ac:dyDescent="0.2">
      <c r="A3239" s="2" t="s">
        <v>18693</v>
      </c>
      <c r="B3239" s="2" t="s">
        <v>18694</v>
      </c>
      <c r="C3239" s="3">
        <v>21197</v>
      </c>
      <c r="D3239" s="2" t="s">
        <v>18695</v>
      </c>
      <c r="E3239" s="2" t="s">
        <v>2287</v>
      </c>
      <c r="F3239" s="2" t="s">
        <v>18696</v>
      </c>
      <c r="G3239" s="2" t="s">
        <v>93</v>
      </c>
      <c r="H3239" s="4" t="s">
        <v>18697</v>
      </c>
      <c r="I3239" s="5" t="s">
        <v>18698</v>
      </c>
      <c r="J3239" s="2" t="s">
        <v>25</v>
      </c>
      <c r="K3239" s="2" t="s">
        <v>26</v>
      </c>
      <c r="L3239" s="2"/>
      <c r="M3239" s="8" t="s">
        <v>74</v>
      </c>
      <c r="N3239" s="2" t="s">
        <v>6781</v>
      </c>
      <c r="O3239" s="2" t="s">
        <v>107</v>
      </c>
      <c r="P3239" s="6">
        <v>9520</v>
      </c>
      <c r="Q3239" s="7" t="s">
        <v>52391</v>
      </c>
    </row>
    <row r="3240" spans="1:17" x14ac:dyDescent="0.2">
      <c r="A3240" s="2" t="s">
        <v>18699</v>
      </c>
      <c r="B3240" s="2" t="s">
        <v>16289</v>
      </c>
      <c r="C3240" s="3">
        <v>26980</v>
      </c>
      <c r="D3240" s="2" t="s">
        <v>18700</v>
      </c>
      <c r="E3240" s="2" t="s">
        <v>7989</v>
      </c>
      <c r="F3240" s="2" t="s">
        <v>1370</v>
      </c>
      <c r="G3240" s="2" t="s">
        <v>48</v>
      </c>
      <c r="H3240" s="4" t="s">
        <v>18701</v>
      </c>
      <c r="I3240" s="5" t="s">
        <v>18702</v>
      </c>
      <c r="J3240" s="2" t="s">
        <v>160</v>
      </c>
      <c r="K3240" s="2" t="s">
        <v>38</v>
      </c>
      <c r="L3240" s="2"/>
      <c r="M3240" s="8" t="s">
        <v>116</v>
      </c>
      <c r="N3240" s="2" t="s">
        <v>4141</v>
      </c>
      <c r="O3240" s="2" t="s">
        <v>41</v>
      </c>
      <c r="P3240" s="6">
        <v>8363</v>
      </c>
      <c r="Q3240" s="7" t="s">
        <v>52391</v>
      </c>
    </row>
    <row r="3241" spans="1:17" x14ac:dyDescent="0.2">
      <c r="A3241" s="2" t="s">
        <v>18703</v>
      </c>
      <c r="B3241" s="2" t="s">
        <v>18704</v>
      </c>
      <c r="C3241" s="3">
        <v>25210</v>
      </c>
      <c r="D3241" s="2" t="s">
        <v>18705</v>
      </c>
      <c r="E3241" s="2" t="s">
        <v>4340</v>
      </c>
      <c r="F3241" s="2" t="s">
        <v>1991</v>
      </c>
      <c r="G3241" s="2" t="s">
        <v>93</v>
      </c>
      <c r="H3241" s="4" t="s">
        <v>18706</v>
      </c>
      <c r="I3241" s="5" t="s">
        <v>18707</v>
      </c>
      <c r="J3241" s="2" t="s">
        <v>84</v>
      </c>
      <c r="K3241" s="2" t="s">
        <v>73</v>
      </c>
      <c r="L3241" s="2"/>
      <c r="M3241" s="8" t="s">
        <v>39</v>
      </c>
      <c r="N3241" s="2" t="s">
        <v>18708</v>
      </c>
      <c r="O3241" s="2" t="s">
        <v>198</v>
      </c>
      <c r="P3241" s="6">
        <v>3045</v>
      </c>
      <c r="Q3241" s="7" t="s">
        <v>52391</v>
      </c>
    </row>
    <row r="3242" spans="1:17" x14ac:dyDescent="0.2">
      <c r="A3242" s="2" t="s">
        <v>18709</v>
      </c>
      <c r="B3242" s="2" t="s">
        <v>18710</v>
      </c>
      <c r="C3242" s="3">
        <v>25394</v>
      </c>
      <c r="D3242" s="2" t="s">
        <v>18711</v>
      </c>
      <c r="E3242" s="2" t="s">
        <v>6440</v>
      </c>
      <c r="F3242" s="2" t="s">
        <v>18712</v>
      </c>
      <c r="G3242" s="2" t="s">
        <v>93</v>
      </c>
      <c r="H3242" s="4" t="s">
        <v>18713</v>
      </c>
      <c r="I3242" s="5" t="s">
        <v>18714</v>
      </c>
      <c r="J3242" s="2" t="s">
        <v>51</v>
      </c>
      <c r="K3242" s="2" t="s">
        <v>38</v>
      </c>
      <c r="L3242" s="2"/>
      <c r="M3242" s="8" t="s">
        <v>39</v>
      </c>
      <c r="N3242" s="2" t="s">
        <v>10822</v>
      </c>
      <c r="O3242" s="2" t="s">
        <v>243</v>
      </c>
      <c r="P3242" s="6">
        <v>4753</v>
      </c>
      <c r="Q3242" s="7" t="s">
        <v>52391</v>
      </c>
    </row>
    <row r="3243" spans="1:17" x14ac:dyDescent="0.2">
      <c r="A3243" s="2" t="s">
        <v>18715</v>
      </c>
      <c r="B3243" s="2" t="s">
        <v>18716</v>
      </c>
      <c r="C3243" s="3">
        <v>17286</v>
      </c>
      <c r="D3243" s="2" t="s">
        <v>18717</v>
      </c>
      <c r="E3243" s="2" t="s">
        <v>6677</v>
      </c>
      <c r="F3243" s="2" t="s">
        <v>11412</v>
      </c>
      <c r="G3243" s="2" t="s">
        <v>48</v>
      </c>
      <c r="H3243" s="4" t="s">
        <v>18718</v>
      </c>
      <c r="I3243" s="5" t="s">
        <v>18719</v>
      </c>
      <c r="J3243" s="2" t="s">
        <v>160</v>
      </c>
      <c r="K3243" s="2" t="s">
        <v>38</v>
      </c>
      <c r="L3243" s="2"/>
      <c r="M3243" s="8" t="s">
        <v>105</v>
      </c>
      <c r="N3243" s="2" t="s">
        <v>6128</v>
      </c>
      <c r="O3243" s="2" t="s">
        <v>296</v>
      </c>
      <c r="P3243" s="6">
        <v>2548</v>
      </c>
      <c r="Q3243" s="7" t="s">
        <v>52391</v>
      </c>
    </row>
    <row r="3244" spans="1:17" x14ac:dyDescent="0.2">
      <c r="A3244" s="2" t="s">
        <v>18720</v>
      </c>
      <c r="B3244" s="2" t="s">
        <v>18721</v>
      </c>
      <c r="C3244" s="3">
        <v>29454</v>
      </c>
      <c r="D3244" s="2" t="s">
        <v>18722</v>
      </c>
      <c r="E3244" s="2" t="s">
        <v>3500</v>
      </c>
      <c r="F3244" s="2" t="s">
        <v>2892</v>
      </c>
      <c r="G3244" s="2" t="s">
        <v>70</v>
      </c>
      <c r="H3244" s="4" t="s">
        <v>18723</v>
      </c>
      <c r="I3244" s="5" t="s">
        <v>18724</v>
      </c>
      <c r="J3244" s="2" t="s">
        <v>51</v>
      </c>
      <c r="K3244" s="2" t="s">
        <v>38</v>
      </c>
      <c r="L3244" s="2"/>
      <c r="M3244" s="8" t="s">
        <v>74</v>
      </c>
      <c r="N3244" s="2" t="s">
        <v>7948</v>
      </c>
      <c r="O3244" s="2" t="s">
        <v>29</v>
      </c>
      <c r="P3244" s="6">
        <v>5870</v>
      </c>
      <c r="Q3244" s="7" t="s">
        <v>52391</v>
      </c>
    </row>
    <row r="3245" spans="1:17" x14ac:dyDescent="0.2">
      <c r="A3245" s="2" t="s">
        <v>18725</v>
      </c>
      <c r="B3245" s="2" t="s">
        <v>18726</v>
      </c>
      <c r="C3245" s="3">
        <v>38087</v>
      </c>
      <c r="D3245" s="2" t="s">
        <v>18727</v>
      </c>
      <c r="E3245" s="2" t="s">
        <v>4807</v>
      </c>
      <c r="F3245" s="2" t="s">
        <v>1578</v>
      </c>
      <c r="G3245" s="2" t="s">
        <v>292</v>
      </c>
      <c r="H3245" s="4" t="s">
        <v>18728</v>
      </c>
      <c r="I3245" s="5" t="s">
        <v>18729</v>
      </c>
      <c r="J3245" s="2" t="s">
        <v>51</v>
      </c>
      <c r="K3245" s="2" t="s">
        <v>73</v>
      </c>
      <c r="L3245" s="2"/>
      <c r="M3245" s="8" t="s">
        <v>85</v>
      </c>
      <c r="N3245" s="2" t="s">
        <v>5097</v>
      </c>
      <c r="O3245" s="2" t="s">
        <v>54</v>
      </c>
      <c r="P3245" s="6">
        <v>2806</v>
      </c>
      <c r="Q3245" s="7" t="s">
        <v>52391</v>
      </c>
    </row>
    <row r="3246" spans="1:17" x14ac:dyDescent="0.2">
      <c r="A3246" s="2" t="s">
        <v>18730</v>
      </c>
      <c r="B3246" s="2" t="s">
        <v>12653</v>
      </c>
      <c r="C3246" s="3">
        <v>26804</v>
      </c>
      <c r="D3246" s="2" t="s">
        <v>18731</v>
      </c>
      <c r="E3246" s="2" t="s">
        <v>2614</v>
      </c>
      <c r="F3246" s="2" t="s">
        <v>3488</v>
      </c>
      <c r="G3246" s="2" t="s">
        <v>223</v>
      </c>
      <c r="H3246" s="4" t="s">
        <v>18732</v>
      </c>
      <c r="I3246" s="5" t="s">
        <v>18733</v>
      </c>
      <c r="J3246" s="2" t="s">
        <v>25</v>
      </c>
      <c r="K3246" s="2" t="s">
        <v>38</v>
      </c>
      <c r="L3246" s="2"/>
      <c r="M3246" s="8" t="s">
        <v>39</v>
      </c>
      <c r="N3246" s="2" t="s">
        <v>8295</v>
      </c>
      <c r="O3246" s="2" t="s">
        <v>243</v>
      </c>
      <c r="P3246" s="6">
        <v>8949</v>
      </c>
      <c r="Q3246" s="7" t="s">
        <v>52391</v>
      </c>
    </row>
    <row r="3247" spans="1:17" x14ac:dyDescent="0.2">
      <c r="A3247" s="2" t="s">
        <v>18734</v>
      </c>
      <c r="B3247" s="2" t="s">
        <v>18735</v>
      </c>
      <c r="C3247" s="3">
        <v>17793</v>
      </c>
      <c r="D3247" s="2" t="s">
        <v>18736</v>
      </c>
      <c r="E3247" s="2" t="s">
        <v>3732</v>
      </c>
      <c r="F3247" s="2" t="s">
        <v>18737</v>
      </c>
      <c r="G3247" s="2" t="s">
        <v>102</v>
      </c>
      <c r="H3247" s="4" t="s">
        <v>18738</v>
      </c>
      <c r="I3247" s="5" t="s">
        <v>18739</v>
      </c>
      <c r="J3247" s="2" t="s">
        <v>51</v>
      </c>
      <c r="K3247" s="2" t="s">
        <v>73</v>
      </c>
      <c r="L3247" s="2"/>
      <c r="M3247" s="8" t="s">
        <v>105</v>
      </c>
      <c r="N3247" s="2" t="s">
        <v>3432</v>
      </c>
      <c r="O3247" s="2" t="s">
        <v>312</v>
      </c>
      <c r="P3247" s="6">
        <v>6065</v>
      </c>
      <c r="Q3247" s="7" t="s">
        <v>52391</v>
      </c>
    </row>
    <row r="3248" spans="1:17" x14ac:dyDescent="0.2">
      <c r="A3248" s="2" t="s">
        <v>18740</v>
      </c>
      <c r="B3248" s="2" t="s">
        <v>18741</v>
      </c>
      <c r="C3248" s="3">
        <v>16426</v>
      </c>
      <c r="D3248" s="2" t="s">
        <v>18742</v>
      </c>
      <c r="E3248" s="2" t="s">
        <v>599</v>
      </c>
      <c r="F3248" s="2" t="s">
        <v>2653</v>
      </c>
      <c r="G3248" s="2" t="s">
        <v>93</v>
      </c>
      <c r="H3248" s="4" t="s">
        <v>18743</v>
      </c>
      <c r="I3248" s="5" t="s">
        <v>18744</v>
      </c>
      <c r="J3248" s="2" t="s">
        <v>25</v>
      </c>
      <c r="K3248" s="2" t="s">
        <v>73</v>
      </c>
      <c r="L3248" s="2"/>
      <c r="M3248" s="8" t="s">
        <v>52</v>
      </c>
      <c r="N3248" s="2" t="s">
        <v>11124</v>
      </c>
      <c r="O3248" s="2" t="s">
        <v>243</v>
      </c>
      <c r="P3248" s="6">
        <v>2838</v>
      </c>
      <c r="Q3248" s="7" t="s">
        <v>52391</v>
      </c>
    </row>
    <row r="3249" spans="1:17" x14ac:dyDescent="0.2">
      <c r="A3249" s="2" t="s">
        <v>18745</v>
      </c>
      <c r="B3249" s="2" t="s">
        <v>18746</v>
      </c>
      <c r="C3249" s="3">
        <v>25710</v>
      </c>
      <c r="D3249" s="2" t="s">
        <v>18747</v>
      </c>
      <c r="E3249" s="2" t="s">
        <v>2863</v>
      </c>
      <c r="F3249" s="2" t="s">
        <v>4623</v>
      </c>
      <c r="G3249" s="2" t="s">
        <v>275</v>
      </c>
      <c r="H3249" s="4" t="s">
        <v>18748</v>
      </c>
      <c r="I3249" s="5" t="s">
        <v>18749</v>
      </c>
      <c r="J3249" s="2" t="s">
        <v>63</v>
      </c>
      <c r="K3249" s="2" t="s">
        <v>26</v>
      </c>
      <c r="L3249" s="2"/>
      <c r="M3249" s="8" t="s">
        <v>52</v>
      </c>
      <c r="N3249" s="2" t="s">
        <v>2819</v>
      </c>
      <c r="O3249" s="2" t="s">
        <v>312</v>
      </c>
      <c r="P3249" s="6">
        <v>7191</v>
      </c>
      <c r="Q3249" s="7" t="s">
        <v>52391</v>
      </c>
    </row>
    <row r="3250" spans="1:17" x14ac:dyDescent="0.2">
      <c r="A3250" s="2" t="s">
        <v>18750</v>
      </c>
      <c r="B3250" s="2" t="s">
        <v>18751</v>
      </c>
      <c r="C3250" s="3">
        <v>32142</v>
      </c>
      <c r="D3250" s="2" t="s">
        <v>18752</v>
      </c>
      <c r="E3250" s="2" t="s">
        <v>532</v>
      </c>
      <c r="F3250" s="2" t="s">
        <v>16035</v>
      </c>
      <c r="G3250" s="2" t="s">
        <v>413</v>
      </c>
      <c r="H3250" s="4" t="s">
        <v>18753</v>
      </c>
      <c r="I3250" s="5" t="s">
        <v>18754</v>
      </c>
      <c r="J3250" s="2" t="s">
        <v>160</v>
      </c>
      <c r="K3250" s="2" t="s">
        <v>26</v>
      </c>
      <c r="L3250" s="2"/>
      <c r="M3250" s="8" t="s">
        <v>85</v>
      </c>
      <c r="N3250" s="2" t="s">
        <v>3364</v>
      </c>
      <c r="O3250" s="2" t="s">
        <v>107</v>
      </c>
      <c r="P3250" s="6">
        <v>6461</v>
      </c>
      <c r="Q3250" s="7" t="s">
        <v>52391</v>
      </c>
    </row>
    <row r="3251" spans="1:17" x14ac:dyDescent="0.2">
      <c r="A3251" s="2" t="s">
        <v>18755</v>
      </c>
      <c r="B3251" s="2" t="s">
        <v>18756</v>
      </c>
      <c r="C3251" s="3">
        <v>25853</v>
      </c>
      <c r="D3251" s="2" t="s">
        <v>18757</v>
      </c>
      <c r="E3251" s="2" t="s">
        <v>1786</v>
      </c>
      <c r="F3251" s="2" t="s">
        <v>122</v>
      </c>
      <c r="G3251" s="2" t="s">
        <v>175</v>
      </c>
      <c r="H3251" s="4" t="s">
        <v>18758</v>
      </c>
      <c r="I3251" s="5" t="s">
        <v>18759</v>
      </c>
      <c r="J3251" s="2" t="s">
        <v>84</v>
      </c>
      <c r="K3251" s="2" t="s">
        <v>73</v>
      </c>
      <c r="L3251" s="2"/>
      <c r="M3251" s="8" t="s">
        <v>268</v>
      </c>
      <c r="N3251" s="2" t="s">
        <v>6956</v>
      </c>
      <c r="O3251" s="2" t="s">
        <v>312</v>
      </c>
      <c r="P3251" s="6">
        <v>3589</v>
      </c>
      <c r="Q3251" s="7" t="s">
        <v>52391</v>
      </c>
    </row>
    <row r="3252" spans="1:17" x14ac:dyDescent="0.2">
      <c r="A3252" s="2" t="s">
        <v>18760</v>
      </c>
      <c r="B3252" s="2" t="s">
        <v>18761</v>
      </c>
      <c r="C3252" s="3">
        <v>24442</v>
      </c>
      <c r="D3252" s="2" t="s">
        <v>18762</v>
      </c>
      <c r="E3252" s="2" t="s">
        <v>6677</v>
      </c>
      <c r="F3252" s="2" t="s">
        <v>112</v>
      </c>
      <c r="G3252" s="2" t="s">
        <v>132</v>
      </c>
      <c r="H3252" s="4" t="s">
        <v>18763</v>
      </c>
      <c r="I3252" s="5" t="s">
        <v>18764</v>
      </c>
      <c r="J3252" s="2" t="s">
        <v>160</v>
      </c>
      <c r="K3252" s="2" t="s">
        <v>73</v>
      </c>
      <c r="L3252" s="2"/>
      <c r="M3252" s="8" t="s">
        <v>74</v>
      </c>
      <c r="N3252" s="2" t="s">
        <v>4457</v>
      </c>
      <c r="O3252" s="2" t="s">
        <v>243</v>
      </c>
      <c r="P3252" s="6">
        <v>8851</v>
      </c>
      <c r="Q3252" s="7" t="s">
        <v>52391</v>
      </c>
    </row>
    <row r="3253" spans="1:17" x14ac:dyDescent="0.2">
      <c r="A3253" s="2" t="s">
        <v>18765</v>
      </c>
      <c r="B3253" s="2" t="s">
        <v>18766</v>
      </c>
      <c r="C3253" s="3">
        <v>30935</v>
      </c>
      <c r="D3253" s="2" t="s">
        <v>18767</v>
      </c>
      <c r="E3253" s="2" t="s">
        <v>4084</v>
      </c>
      <c r="F3253" s="2" t="s">
        <v>1219</v>
      </c>
      <c r="G3253" s="2" t="s">
        <v>60</v>
      </c>
      <c r="H3253" s="4" t="s">
        <v>18768</v>
      </c>
      <c r="I3253" s="5" t="s">
        <v>18769</v>
      </c>
      <c r="J3253" s="2" t="s">
        <v>160</v>
      </c>
      <c r="K3253" s="2" t="s">
        <v>73</v>
      </c>
      <c r="L3253" s="2"/>
      <c r="M3253" s="8" t="s">
        <v>52</v>
      </c>
      <c r="N3253" s="2" t="s">
        <v>5262</v>
      </c>
      <c r="O3253" s="2" t="s">
        <v>41</v>
      </c>
      <c r="P3253" s="6">
        <v>4857</v>
      </c>
      <c r="Q3253" s="7" t="s">
        <v>52391</v>
      </c>
    </row>
    <row r="3254" spans="1:17" x14ac:dyDescent="0.2">
      <c r="A3254" s="2" t="s">
        <v>18770</v>
      </c>
      <c r="B3254" s="2" t="s">
        <v>18771</v>
      </c>
      <c r="C3254" s="3">
        <v>37755</v>
      </c>
      <c r="D3254" s="2" t="s">
        <v>18772</v>
      </c>
      <c r="E3254" s="2" t="s">
        <v>2100</v>
      </c>
      <c r="F3254" s="2" t="s">
        <v>1378</v>
      </c>
      <c r="G3254" s="2" t="s">
        <v>60</v>
      </c>
      <c r="H3254" s="4" t="s">
        <v>18773</v>
      </c>
      <c r="I3254" s="5" t="s">
        <v>18774</v>
      </c>
      <c r="J3254" s="2" t="s">
        <v>84</v>
      </c>
      <c r="K3254" s="2" t="s">
        <v>38</v>
      </c>
      <c r="L3254" s="2"/>
      <c r="M3254" s="8" t="s">
        <v>376</v>
      </c>
      <c r="N3254" s="2" t="s">
        <v>6053</v>
      </c>
      <c r="O3254" s="2" t="s">
        <v>312</v>
      </c>
      <c r="P3254" s="6">
        <v>3360</v>
      </c>
      <c r="Q3254" s="7" t="s">
        <v>52391</v>
      </c>
    </row>
    <row r="3255" spans="1:17" x14ac:dyDescent="0.2">
      <c r="A3255" s="2" t="s">
        <v>18775</v>
      </c>
      <c r="B3255" s="2" t="s">
        <v>18776</v>
      </c>
      <c r="C3255" s="3">
        <v>28666</v>
      </c>
      <c r="D3255" s="2" t="s">
        <v>18777</v>
      </c>
      <c r="E3255" s="2" t="s">
        <v>3389</v>
      </c>
      <c r="F3255" s="2" t="s">
        <v>18778</v>
      </c>
      <c r="G3255" s="2" t="s">
        <v>437</v>
      </c>
      <c r="H3255" s="4" t="s">
        <v>18779</v>
      </c>
      <c r="I3255" s="5" t="s">
        <v>18780</v>
      </c>
      <c r="J3255" s="2" t="s">
        <v>63</v>
      </c>
      <c r="K3255" s="2" t="s">
        <v>73</v>
      </c>
      <c r="L3255" s="2"/>
      <c r="M3255" s="8" t="s">
        <v>268</v>
      </c>
      <c r="N3255" s="2" t="s">
        <v>4235</v>
      </c>
      <c r="O3255" s="2" t="s">
        <v>41</v>
      </c>
      <c r="P3255" s="6">
        <v>9062</v>
      </c>
      <c r="Q3255" s="7" t="s">
        <v>52391</v>
      </c>
    </row>
    <row r="3256" spans="1:17" x14ac:dyDescent="0.2">
      <c r="A3256" s="2" t="s">
        <v>18781</v>
      </c>
      <c r="B3256" s="2" t="s">
        <v>18782</v>
      </c>
      <c r="C3256" s="3">
        <v>19636</v>
      </c>
      <c r="D3256" s="2" t="s">
        <v>18783</v>
      </c>
      <c r="E3256" s="2" t="s">
        <v>994</v>
      </c>
      <c r="F3256" s="2" t="s">
        <v>846</v>
      </c>
      <c r="G3256" s="2" t="s">
        <v>702</v>
      </c>
      <c r="H3256" s="4" t="s">
        <v>18784</v>
      </c>
      <c r="I3256" s="5" t="s">
        <v>18785</v>
      </c>
      <c r="J3256" s="2" t="s">
        <v>63</v>
      </c>
      <c r="K3256" s="2" t="s">
        <v>73</v>
      </c>
      <c r="L3256" s="2"/>
      <c r="M3256" s="8" t="s">
        <v>376</v>
      </c>
      <c r="N3256" s="2" t="s">
        <v>4186</v>
      </c>
      <c r="O3256" s="2" t="s">
        <v>198</v>
      </c>
      <c r="P3256" s="6">
        <v>8246</v>
      </c>
      <c r="Q3256" s="7" t="s">
        <v>52391</v>
      </c>
    </row>
    <row r="3257" spans="1:17" x14ac:dyDescent="0.2">
      <c r="A3257" s="2" t="s">
        <v>18786</v>
      </c>
      <c r="B3257" s="2" t="s">
        <v>18787</v>
      </c>
      <c r="C3257" s="3">
        <v>18475</v>
      </c>
      <c r="D3257" s="2" t="s">
        <v>18788</v>
      </c>
      <c r="E3257" s="2" t="s">
        <v>3594</v>
      </c>
      <c r="F3257" s="2" t="s">
        <v>2892</v>
      </c>
      <c r="G3257" s="2" t="s">
        <v>22</v>
      </c>
      <c r="H3257" s="4" t="s">
        <v>18789</v>
      </c>
      <c r="I3257" s="5" t="s">
        <v>18790</v>
      </c>
      <c r="J3257" s="2" t="s">
        <v>84</v>
      </c>
      <c r="K3257" s="2" t="s">
        <v>38</v>
      </c>
      <c r="L3257" s="2"/>
      <c r="M3257" s="8" t="s">
        <v>74</v>
      </c>
      <c r="N3257" s="2" t="s">
        <v>2927</v>
      </c>
      <c r="O3257" s="2" t="s">
        <v>87</v>
      </c>
      <c r="P3257" s="6">
        <v>8327</v>
      </c>
      <c r="Q3257" s="7" t="s">
        <v>52391</v>
      </c>
    </row>
    <row r="3258" spans="1:17" x14ac:dyDescent="0.2">
      <c r="A3258" s="2" t="s">
        <v>18791</v>
      </c>
      <c r="B3258" s="2" t="s">
        <v>18792</v>
      </c>
      <c r="C3258" s="3">
        <v>27397</v>
      </c>
      <c r="D3258" s="2" t="s">
        <v>18793</v>
      </c>
      <c r="E3258" s="2" t="s">
        <v>6440</v>
      </c>
      <c r="F3258" s="2" t="s">
        <v>1511</v>
      </c>
      <c r="G3258" s="2" t="s">
        <v>70</v>
      </c>
      <c r="H3258" s="4" t="s">
        <v>18794</v>
      </c>
      <c r="I3258" s="5" t="s">
        <v>18795</v>
      </c>
      <c r="J3258" s="2" t="s">
        <v>84</v>
      </c>
      <c r="K3258" s="2" t="s">
        <v>26</v>
      </c>
      <c r="L3258" s="2"/>
      <c r="M3258" s="8" t="s">
        <v>39</v>
      </c>
      <c r="N3258" s="2" t="s">
        <v>5897</v>
      </c>
      <c r="O3258" s="2" t="s">
        <v>312</v>
      </c>
      <c r="P3258" s="6">
        <v>2970</v>
      </c>
      <c r="Q3258" s="7" t="s">
        <v>52391</v>
      </c>
    </row>
    <row r="3259" spans="1:17" x14ac:dyDescent="0.2">
      <c r="A3259" s="2" t="s">
        <v>18796</v>
      </c>
      <c r="B3259" s="2" t="s">
        <v>18797</v>
      </c>
      <c r="C3259" s="3">
        <v>26086</v>
      </c>
      <c r="D3259" s="2" t="s">
        <v>18798</v>
      </c>
      <c r="E3259" s="2" t="s">
        <v>212</v>
      </c>
      <c r="F3259" s="2" t="s">
        <v>18799</v>
      </c>
      <c r="G3259" s="2" t="s">
        <v>184</v>
      </c>
      <c r="H3259" s="4" t="s">
        <v>18800</v>
      </c>
      <c r="I3259" s="5" t="s">
        <v>18801</v>
      </c>
      <c r="J3259" s="2" t="s">
        <v>160</v>
      </c>
      <c r="K3259" s="2" t="s">
        <v>26</v>
      </c>
      <c r="L3259" s="2"/>
      <c r="M3259" s="8" t="s">
        <v>39</v>
      </c>
      <c r="N3259" s="2" t="s">
        <v>5919</v>
      </c>
      <c r="O3259" s="2" t="s">
        <v>87</v>
      </c>
      <c r="P3259" s="6">
        <v>2466</v>
      </c>
      <c r="Q3259" s="7" t="s">
        <v>52391</v>
      </c>
    </row>
    <row r="3260" spans="1:17" x14ac:dyDescent="0.2">
      <c r="A3260" s="2" t="s">
        <v>18802</v>
      </c>
      <c r="B3260" s="2" t="s">
        <v>4480</v>
      </c>
      <c r="C3260" s="3">
        <v>16420</v>
      </c>
      <c r="D3260" s="2" t="s">
        <v>18803</v>
      </c>
      <c r="E3260" s="2" t="s">
        <v>979</v>
      </c>
      <c r="F3260" s="2" t="s">
        <v>203</v>
      </c>
      <c r="G3260" s="2" t="s">
        <v>48</v>
      </c>
      <c r="H3260" s="4" t="s">
        <v>18804</v>
      </c>
      <c r="I3260" s="5" t="s">
        <v>18805</v>
      </c>
      <c r="J3260" s="2" t="s">
        <v>160</v>
      </c>
      <c r="K3260" s="2" t="s">
        <v>38</v>
      </c>
      <c r="L3260" s="2"/>
      <c r="M3260" s="8" t="s">
        <v>116</v>
      </c>
      <c r="N3260" s="2" t="s">
        <v>5874</v>
      </c>
      <c r="O3260" s="2" t="s">
        <v>87</v>
      </c>
      <c r="P3260" s="6">
        <v>3977</v>
      </c>
      <c r="Q3260" s="7" t="s">
        <v>52391</v>
      </c>
    </row>
    <row r="3261" spans="1:17" x14ac:dyDescent="0.2">
      <c r="A3261" s="2" t="s">
        <v>18806</v>
      </c>
      <c r="B3261" s="2" t="s">
        <v>18807</v>
      </c>
      <c r="C3261" s="3">
        <v>31520</v>
      </c>
      <c r="D3261" s="2" t="s">
        <v>18808</v>
      </c>
      <c r="E3261" s="2" t="s">
        <v>2977</v>
      </c>
      <c r="F3261" s="2" t="s">
        <v>1578</v>
      </c>
      <c r="G3261" s="2" t="s">
        <v>81</v>
      </c>
      <c r="H3261" s="4" t="s">
        <v>18809</v>
      </c>
      <c r="I3261" s="5" t="s">
        <v>9535</v>
      </c>
      <c r="J3261" s="2" t="s">
        <v>25</v>
      </c>
      <c r="K3261" s="2" t="s">
        <v>38</v>
      </c>
      <c r="L3261" s="2"/>
      <c r="M3261" s="8" t="s">
        <v>52</v>
      </c>
      <c r="N3261" s="2" t="s">
        <v>4457</v>
      </c>
      <c r="O3261" s="2" t="s">
        <v>296</v>
      </c>
      <c r="P3261" s="6">
        <v>2763</v>
      </c>
      <c r="Q3261" s="7" t="s">
        <v>52391</v>
      </c>
    </row>
    <row r="3262" spans="1:17" x14ac:dyDescent="0.2">
      <c r="A3262" s="2" t="s">
        <v>18810</v>
      </c>
      <c r="B3262" s="2" t="s">
        <v>18811</v>
      </c>
      <c r="C3262" s="3">
        <v>21194</v>
      </c>
      <c r="D3262" s="2" t="s">
        <v>18812</v>
      </c>
      <c r="E3262" s="2" t="s">
        <v>768</v>
      </c>
      <c r="F3262" s="2" t="s">
        <v>2101</v>
      </c>
      <c r="G3262" s="2" t="s">
        <v>175</v>
      </c>
      <c r="H3262" s="4" t="s">
        <v>18813</v>
      </c>
      <c r="I3262" s="5" t="s">
        <v>18814</v>
      </c>
      <c r="J3262" s="2" t="s">
        <v>160</v>
      </c>
      <c r="K3262" s="2" t="s">
        <v>38</v>
      </c>
      <c r="L3262" s="2"/>
      <c r="M3262" s="8" t="s">
        <v>85</v>
      </c>
      <c r="N3262" s="2" t="s">
        <v>7159</v>
      </c>
      <c r="O3262" s="2" t="s">
        <v>41</v>
      </c>
      <c r="P3262" s="6">
        <v>8394</v>
      </c>
      <c r="Q3262" s="7" t="s">
        <v>52391</v>
      </c>
    </row>
    <row r="3263" spans="1:17" x14ac:dyDescent="0.2">
      <c r="A3263" s="2" t="s">
        <v>18815</v>
      </c>
      <c r="B3263" s="2" t="s">
        <v>18816</v>
      </c>
      <c r="C3263" s="3">
        <v>33212</v>
      </c>
      <c r="D3263" s="2" t="s">
        <v>18817</v>
      </c>
      <c r="E3263" s="2" t="s">
        <v>230</v>
      </c>
      <c r="F3263" s="2" t="s">
        <v>18818</v>
      </c>
      <c r="G3263" s="2" t="s">
        <v>194</v>
      </c>
      <c r="H3263" s="4" t="s">
        <v>18819</v>
      </c>
      <c r="I3263" s="5" t="s">
        <v>18820</v>
      </c>
      <c r="J3263" s="2" t="s">
        <v>51</v>
      </c>
      <c r="K3263" s="2" t="s">
        <v>26</v>
      </c>
      <c r="L3263" s="2"/>
      <c r="M3263" s="8" t="s">
        <v>105</v>
      </c>
      <c r="N3263" s="2" t="s">
        <v>3782</v>
      </c>
      <c r="O3263" s="2" t="s">
        <v>29</v>
      </c>
      <c r="P3263" s="6">
        <v>9334</v>
      </c>
      <c r="Q3263" s="7" t="s">
        <v>52391</v>
      </c>
    </row>
    <row r="3264" spans="1:17" x14ac:dyDescent="0.2">
      <c r="A3264" s="2" t="s">
        <v>18821</v>
      </c>
      <c r="B3264" s="2" t="s">
        <v>18822</v>
      </c>
      <c r="C3264" s="3">
        <v>30876</v>
      </c>
      <c r="D3264" s="2" t="s">
        <v>18823</v>
      </c>
      <c r="E3264" s="2" t="s">
        <v>3373</v>
      </c>
      <c r="F3264" s="2" t="s">
        <v>2824</v>
      </c>
      <c r="G3264" s="2" t="s">
        <v>679</v>
      </c>
      <c r="H3264" s="4" t="s">
        <v>18824</v>
      </c>
      <c r="I3264" s="5" t="s">
        <v>18825</v>
      </c>
      <c r="J3264" s="2" t="s">
        <v>160</v>
      </c>
      <c r="K3264" s="2" t="s">
        <v>73</v>
      </c>
      <c r="L3264" s="2"/>
      <c r="M3264" s="8" t="s">
        <v>85</v>
      </c>
      <c r="N3264" s="2" t="s">
        <v>5430</v>
      </c>
      <c r="O3264" s="2" t="s">
        <v>188</v>
      </c>
      <c r="P3264" s="6">
        <v>4887</v>
      </c>
      <c r="Q3264" s="7" t="s">
        <v>52391</v>
      </c>
    </row>
    <row r="3265" spans="1:17" x14ac:dyDescent="0.2">
      <c r="A3265" s="2" t="s">
        <v>18826</v>
      </c>
      <c r="B3265" s="2" t="s">
        <v>18827</v>
      </c>
      <c r="C3265" s="3">
        <v>20222</v>
      </c>
      <c r="D3265" s="2" t="s">
        <v>18828</v>
      </c>
      <c r="E3265" s="2" t="s">
        <v>2329</v>
      </c>
      <c r="F3265" s="2" t="s">
        <v>166</v>
      </c>
      <c r="G3265" s="2" t="s">
        <v>204</v>
      </c>
      <c r="H3265" s="4" t="s">
        <v>18829</v>
      </c>
      <c r="I3265" s="5" t="s">
        <v>18830</v>
      </c>
      <c r="J3265" s="2" t="s">
        <v>51</v>
      </c>
      <c r="K3265" s="2" t="s">
        <v>38</v>
      </c>
      <c r="L3265" s="2"/>
      <c r="M3265" s="8" t="s">
        <v>116</v>
      </c>
      <c r="N3265" s="2" t="s">
        <v>197</v>
      </c>
      <c r="O3265" s="2" t="s">
        <v>188</v>
      </c>
      <c r="P3265" s="6">
        <v>4421</v>
      </c>
      <c r="Q3265" s="7" t="s">
        <v>52391</v>
      </c>
    </row>
    <row r="3266" spans="1:17" x14ac:dyDescent="0.2">
      <c r="A3266" s="2" t="s">
        <v>18831</v>
      </c>
      <c r="B3266" s="2" t="s">
        <v>18832</v>
      </c>
      <c r="C3266" s="3">
        <v>19231</v>
      </c>
      <c r="D3266" s="2" t="s">
        <v>18833</v>
      </c>
      <c r="E3266" s="2" t="s">
        <v>460</v>
      </c>
      <c r="F3266" s="2" t="s">
        <v>18834</v>
      </c>
      <c r="G3266" s="2" t="s">
        <v>687</v>
      </c>
      <c r="H3266" s="4" t="s">
        <v>18835</v>
      </c>
      <c r="I3266" s="5" t="s">
        <v>18836</v>
      </c>
      <c r="J3266" s="2" t="s">
        <v>160</v>
      </c>
      <c r="K3266" s="2" t="s">
        <v>38</v>
      </c>
      <c r="L3266" s="2"/>
      <c r="M3266" s="8" t="s">
        <v>143</v>
      </c>
      <c r="N3266" s="2" t="s">
        <v>2275</v>
      </c>
      <c r="O3266" s="2" t="s">
        <v>243</v>
      </c>
      <c r="P3266" s="6">
        <v>7896</v>
      </c>
      <c r="Q3266" s="7" t="s">
        <v>52391</v>
      </c>
    </row>
    <row r="3267" spans="1:17" x14ac:dyDescent="0.2">
      <c r="A3267" s="2" t="s">
        <v>18837</v>
      </c>
      <c r="B3267" s="2" t="s">
        <v>18838</v>
      </c>
      <c r="C3267" s="3">
        <v>23055</v>
      </c>
      <c r="D3267" s="2" t="s">
        <v>18839</v>
      </c>
      <c r="E3267" s="2" t="s">
        <v>20</v>
      </c>
      <c r="F3267" s="2" t="s">
        <v>18840</v>
      </c>
      <c r="G3267" s="2" t="s">
        <v>35</v>
      </c>
      <c r="H3267" s="4" t="s">
        <v>18841</v>
      </c>
      <c r="I3267" s="5" t="s">
        <v>18842</v>
      </c>
      <c r="J3267" s="2" t="s">
        <v>25</v>
      </c>
      <c r="K3267" s="2" t="s">
        <v>38</v>
      </c>
      <c r="L3267" s="2"/>
      <c r="M3267" s="8" t="s">
        <v>143</v>
      </c>
      <c r="N3267" s="2" t="s">
        <v>3292</v>
      </c>
      <c r="O3267" s="2" t="s">
        <v>87</v>
      </c>
      <c r="P3267" s="6">
        <v>3471</v>
      </c>
      <c r="Q3267" s="7" t="s">
        <v>52391</v>
      </c>
    </row>
    <row r="3268" spans="1:17" x14ac:dyDescent="0.2">
      <c r="A3268" s="2" t="s">
        <v>18843</v>
      </c>
      <c r="B3268" s="2" t="s">
        <v>18844</v>
      </c>
      <c r="C3268" s="3">
        <v>17626</v>
      </c>
      <c r="D3268" s="2" t="s">
        <v>18845</v>
      </c>
      <c r="E3268" s="2" t="s">
        <v>4096</v>
      </c>
      <c r="F3268" s="2" t="s">
        <v>2280</v>
      </c>
      <c r="G3268" s="2" t="s">
        <v>679</v>
      </c>
      <c r="H3268" s="4" t="s">
        <v>18846</v>
      </c>
      <c r="I3268" s="5" t="s">
        <v>18847</v>
      </c>
      <c r="J3268" s="2" t="s">
        <v>25</v>
      </c>
      <c r="K3268" s="2" t="s">
        <v>38</v>
      </c>
      <c r="L3268" s="2"/>
      <c r="M3268" s="8" t="s">
        <v>39</v>
      </c>
      <c r="N3268" s="2" t="s">
        <v>1169</v>
      </c>
      <c r="O3268" s="2" t="s">
        <v>54</v>
      </c>
      <c r="P3268" s="6">
        <v>9654</v>
      </c>
      <c r="Q3268" s="7" t="s">
        <v>52391</v>
      </c>
    </row>
    <row r="3269" spans="1:17" x14ac:dyDescent="0.2">
      <c r="A3269" s="2" t="s">
        <v>18848</v>
      </c>
      <c r="B3269" s="2" t="s">
        <v>18849</v>
      </c>
      <c r="C3269" s="3">
        <v>36445</v>
      </c>
      <c r="D3269" s="2" t="s">
        <v>18850</v>
      </c>
      <c r="E3269" s="2" t="s">
        <v>2025</v>
      </c>
      <c r="F3269" s="2" t="s">
        <v>2171</v>
      </c>
      <c r="G3269" s="2" t="s">
        <v>194</v>
      </c>
      <c r="H3269" s="4" t="s">
        <v>18851</v>
      </c>
      <c r="I3269" s="5" t="s">
        <v>18852</v>
      </c>
      <c r="J3269" s="2" t="s">
        <v>63</v>
      </c>
      <c r="K3269" s="2" t="s">
        <v>73</v>
      </c>
      <c r="L3269" s="2"/>
      <c r="M3269" s="8" t="s">
        <v>105</v>
      </c>
      <c r="N3269" s="2" t="s">
        <v>10048</v>
      </c>
      <c r="O3269" s="2" t="s">
        <v>54</v>
      </c>
      <c r="P3269" s="6">
        <v>8324</v>
      </c>
      <c r="Q3269" s="7" t="s">
        <v>52391</v>
      </c>
    </row>
    <row r="3270" spans="1:17" x14ac:dyDescent="0.2">
      <c r="A3270" s="2" t="s">
        <v>18853</v>
      </c>
      <c r="B3270" s="2" t="s">
        <v>18854</v>
      </c>
      <c r="C3270" s="3">
        <v>18882</v>
      </c>
      <c r="D3270" s="2" t="s">
        <v>18855</v>
      </c>
      <c r="E3270" s="2" t="s">
        <v>3500</v>
      </c>
      <c r="F3270" s="2" t="s">
        <v>2490</v>
      </c>
      <c r="G3270" s="2" t="s">
        <v>35</v>
      </c>
      <c r="H3270" s="4" t="s">
        <v>18856</v>
      </c>
      <c r="I3270" s="5" t="s">
        <v>18857</v>
      </c>
      <c r="J3270" s="2" t="s">
        <v>25</v>
      </c>
      <c r="K3270" s="2" t="s">
        <v>26</v>
      </c>
      <c r="L3270" s="2"/>
      <c r="M3270" s="8" t="s">
        <v>74</v>
      </c>
      <c r="N3270" s="2" t="s">
        <v>2241</v>
      </c>
      <c r="O3270" s="2" t="s">
        <v>198</v>
      </c>
      <c r="P3270" s="6">
        <v>5722</v>
      </c>
      <c r="Q3270" s="7" t="s">
        <v>52391</v>
      </c>
    </row>
    <row r="3271" spans="1:17" x14ac:dyDescent="0.2">
      <c r="A3271" s="2" t="s">
        <v>18858</v>
      </c>
      <c r="B3271" s="2" t="s">
        <v>18859</v>
      </c>
      <c r="C3271" s="3">
        <v>21655</v>
      </c>
      <c r="D3271" s="2" t="s">
        <v>18860</v>
      </c>
      <c r="E3271" s="2" t="s">
        <v>2335</v>
      </c>
      <c r="F3271" s="2" t="s">
        <v>453</v>
      </c>
      <c r="G3271" s="2" t="s">
        <v>22</v>
      </c>
      <c r="H3271" s="4" t="s">
        <v>18861</v>
      </c>
      <c r="I3271" s="5" t="s">
        <v>18862</v>
      </c>
      <c r="J3271" s="2" t="s">
        <v>25</v>
      </c>
      <c r="K3271" s="2" t="s">
        <v>26</v>
      </c>
      <c r="L3271" s="2"/>
      <c r="M3271" s="8" t="s">
        <v>268</v>
      </c>
      <c r="N3271" s="2" t="s">
        <v>1597</v>
      </c>
      <c r="O3271" s="2" t="s">
        <v>41</v>
      </c>
      <c r="P3271" s="6">
        <v>3030</v>
      </c>
      <c r="Q3271" s="7" t="s">
        <v>52391</v>
      </c>
    </row>
    <row r="3272" spans="1:17" x14ac:dyDescent="0.2">
      <c r="A3272" s="2" t="s">
        <v>18863</v>
      </c>
      <c r="B3272" s="2" t="s">
        <v>18864</v>
      </c>
      <c r="C3272" s="3">
        <v>32354</v>
      </c>
      <c r="D3272" s="2" t="s">
        <v>18865</v>
      </c>
      <c r="E3272" s="2" t="s">
        <v>4978</v>
      </c>
      <c r="F3272" s="2" t="s">
        <v>4623</v>
      </c>
      <c r="G3272" s="2" t="s">
        <v>102</v>
      </c>
      <c r="H3272" s="4" t="s">
        <v>18866</v>
      </c>
      <c r="I3272" s="5" t="s">
        <v>18867</v>
      </c>
      <c r="J3272" s="2" t="s">
        <v>63</v>
      </c>
      <c r="K3272" s="2" t="s">
        <v>26</v>
      </c>
      <c r="L3272" s="2"/>
      <c r="M3272" s="8" t="s">
        <v>105</v>
      </c>
      <c r="N3272" s="2" t="s">
        <v>5000</v>
      </c>
      <c r="O3272" s="2" t="s">
        <v>41</v>
      </c>
      <c r="P3272" s="6">
        <v>6432</v>
      </c>
      <c r="Q3272" s="7" t="s">
        <v>52391</v>
      </c>
    </row>
    <row r="3273" spans="1:17" x14ac:dyDescent="0.2">
      <c r="A3273" s="2" t="s">
        <v>18868</v>
      </c>
      <c r="B3273" s="2" t="s">
        <v>18869</v>
      </c>
      <c r="C3273" s="3">
        <v>17504</v>
      </c>
      <c r="D3273" s="2" t="s">
        <v>18870</v>
      </c>
      <c r="E3273" s="2" t="s">
        <v>822</v>
      </c>
      <c r="F3273" s="2" t="s">
        <v>18871</v>
      </c>
      <c r="G3273" s="2" t="s">
        <v>204</v>
      </c>
      <c r="H3273" s="4" t="s">
        <v>18872</v>
      </c>
      <c r="I3273" s="5" t="s">
        <v>18873</v>
      </c>
      <c r="J3273" s="2" t="s">
        <v>84</v>
      </c>
      <c r="K3273" s="2" t="s">
        <v>38</v>
      </c>
      <c r="L3273" s="2"/>
      <c r="M3273" s="8" t="s">
        <v>105</v>
      </c>
      <c r="N3273" s="2" t="s">
        <v>3432</v>
      </c>
      <c r="O3273" s="2" t="s">
        <v>296</v>
      </c>
      <c r="P3273" s="6">
        <v>3821</v>
      </c>
      <c r="Q3273" s="7" t="s">
        <v>52391</v>
      </c>
    </row>
    <row r="3274" spans="1:17" x14ac:dyDescent="0.2">
      <c r="A3274" s="2" t="s">
        <v>18874</v>
      </c>
      <c r="B3274" s="2" t="s">
        <v>18875</v>
      </c>
      <c r="C3274" s="3">
        <v>23650</v>
      </c>
      <c r="D3274" s="2" t="s">
        <v>18876</v>
      </c>
      <c r="E3274" s="2" t="s">
        <v>6593</v>
      </c>
      <c r="F3274" s="2" t="s">
        <v>239</v>
      </c>
      <c r="G3274" s="2" t="s">
        <v>679</v>
      </c>
      <c r="H3274" s="4" t="s">
        <v>18877</v>
      </c>
      <c r="I3274" s="5" t="s">
        <v>18878</v>
      </c>
      <c r="J3274" s="2" t="s">
        <v>63</v>
      </c>
      <c r="K3274" s="2" t="s">
        <v>38</v>
      </c>
      <c r="L3274" s="2"/>
      <c r="M3274" s="8" t="s">
        <v>85</v>
      </c>
      <c r="N3274" s="2" t="s">
        <v>11633</v>
      </c>
      <c r="O3274" s="2" t="s">
        <v>41</v>
      </c>
      <c r="P3274" s="6">
        <v>5581</v>
      </c>
      <c r="Q3274" s="7" t="s">
        <v>52391</v>
      </c>
    </row>
    <row r="3275" spans="1:17" x14ac:dyDescent="0.2">
      <c r="A3275" s="2" t="s">
        <v>18879</v>
      </c>
      <c r="B3275" s="2" t="s">
        <v>18880</v>
      </c>
      <c r="C3275" s="3">
        <v>19279</v>
      </c>
      <c r="D3275" s="2" t="s">
        <v>18881</v>
      </c>
      <c r="E3275" s="2" t="s">
        <v>3373</v>
      </c>
      <c r="F3275" s="2" t="s">
        <v>5503</v>
      </c>
      <c r="G3275" s="2" t="s">
        <v>478</v>
      </c>
      <c r="H3275" s="4" t="s">
        <v>18882</v>
      </c>
      <c r="I3275" s="5" t="s">
        <v>18883</v>
      </c>
      <c r="J3275" s="2" t="s">
        <v>84</v>
      </c>
      <c r="K3275" s="2" t="s">
        <v>26</v>
      </c>
      <c r="L3275" s="2"/>
      <c r="M3275" s="8" t="s">
        <v>376</v>
      </c>
      <c r="N3275" s="2" t="s">
        <v>5641</v>
      </c>
      <c r="O3275" s="2" t="s">
        <v>296</v>
      </c>
      <c r="P3275" s="6">
        <v>5053</v>
      </c>
      <c r="Q3275" s="7" t="s">
        <v>52391</v>
      </c>
    </row>
    <row r="3276" spans="1:17" x14ac:dyDescent="0.2">
      <c r="A3276" s="2" t="s">
        <v>18884</v>
      </c>
      <c r="B3276" s="2" t="s">
        <v>18885</v>
      </c>
      <c r="C3276" s="3">
        <v>18197</v>
      </c>
      <c r="D3276" s="2" t="s">
        <v>18886</v>
      </c>
      <c r="E3276" s="2" t="s">
        <v>6362</v>
      </c>
      <c r="F3276" s="2" t="s">
        <v>18887</v>
      </c>
      <c r="G3276" s="2" t="s">
        <v>48</v>
      </c>
      <c r="H3276" s="4" t="s">
        <v>18888</v>
      </c>
      <c r="I3276" s="5" t="s">
        <v>18889</v>
      </c>
      <c r="J3276" s="2" t="s">
        <v>25</v>
      </c>
      <c r="K3276" s="2" t="s">
        <v>73</v>
      </c>
      <c r="L3276" s="2"/>
      <c r="M3276" s="8" t="s">
        <v>105</v>
      </c>
      <c r="N3276" s="2" t="s">
        <v>4618</v>
      </c>
      <c r="O3276" s="2" t="s">
        <v>107</v>
      </c>
      <c r="P3276" s="6">
        <v>2403</v>
      </c>
      <c r="Q3276" s="7" t="s">
        <v>52391</v>
      </c>
    </row>
    <row r="3277" spans="1:17" x14ac:dyDescent="0.2">
      <c r="A3277" s="2" t="s">
        <v>18890</v>
      </c>
      <c r="B3277" s="2" t="s">
        <v>18891</v>
      </c>
      <c r="C3277" s="3">
        <v>38938</v>
      </c>
      <c r="D3277" s="2" t="s">
        <v>18892</v>
      </c>
      <c r="E3277" s="2" t="s">
        <v>693</v>
      </c>
      <c r="F3277" s="2" t="s">
        <v>639</v>
      </c>
      <c r="G3277" s="2" t="s">
        <v>102</v>
      </c>
      <c r="H3277" s="4" t="s">
        <v>18893</v>
      </c>
      <c r="I3277" s="5" t="s">
        <v>18894</v>
      </c>
      <c r="J3277" s="2" t="s">
        <v>51</v>
      </c>
      <c r="K3277" s="2" t="s">
        <v>38</v>
      </c>
      <c r="L3277" s="2"/>
      <c r="M3277" s="8" t="s">
        <v>74</v>
      </c>
      <c r="N3277" s="2" t="s">
        <v>1978</v>
      </c>
      <c r="O3277" s="2" t="s">
        <v>312</v>
      </c>
      <c r="P3277" s="6">
        <v>8721</v>
      </c>
      <c r="Q3277" s="7" t="s">
        <v>52391</v>
      </c>
    </row>
    <row r="3278" spans="1:17" x14ac:dyDescent="0.2">
      <c r="A3278" s="2" t="s">
        <v>18895</v>
      </c>
      <c r="B3278" s="2" t="s">
        <v>18896</v>
      </c>
      <c r="C3278" s="3">
        <v>33338</v>
      </c>
      <c r="D3278" s="2" t="s">
        <v>18897</v>
      </c>
      <c r="E3278" s="2" t="s">
        <v>6114</v>
      </c>
      <c r="F3278" s="2" t="s">
        <v>4827</v>
      </c>
      <c r="G3278" s="2" t="s">
        <v>204</v>
      </c>
      <c r="H3278" s="4" t="s">
        <v>18898</v>
      </c>
      <c r="I3278" s="5" t="s">
        <v>18899</v>
      </c>
      <c r="J3278" s="2" t="s">
        <v>63</v>
      </c>
      <c r="K3278" s="2" t="s">
        <v>26</v>
      </c>
      <c r="L3278" s="2"/>
      <c r="M3278" s="8" t="s">
        <v>105</v>
      </c>
      <c r="N3278" s="2" t="s">
        <v>3039</v>
      </c>
      <c r="O3278" s="2" t="s">
        <v>188</v>
      </c>
      <c r="P3278" s="6">
        <v>1689</v>
      </c>
      <c r="Q3278" s="7" t="s">
        <v>52391</v>
      </c>
    </row>
    <row r="3279" spans="1:17" x14ac:dyDescent="0.2">
      <c r="A3279" s="2" t="s">
        <v>18900</v>
      </c>
      <c r="B3279" s="2" t="s">
        <v>18901</v>
      </c>
      <c r="C3279" s="3">
        <v>27219</v>
      </c>
      <c r="D3279" s="2" t="s">
        <v>18902</v>
      </c>
      <c r="E3279" s="2" t="s">
        <v>3859</v>
      </c>
      <c r="F3279" s="2" t="s">
        <v>18903</v>
      </c>
      <c r="G3279" s="2" t="s">
        <v>35</v>
      </c>
      <c r="H3279" s="4" t="s">
        <v>18904</v>
      </c>
      <c r="I3279" s="5" t="s">
        <v>18905</v>
      </c>
      <c r="J3279" s="2" t="s">
        <v>160</v>
      </c>
      <c r="K3279" s="2" t="s">
        <v>73</v>
      </c>
      <c r="L3279" s="2"/>
      <c r="M3279" s="8" t="s">
        <v>74</v>
      </c>
      <c r="N3279" s="2" t="s">
        <v>252</v>
      </c>
      <c r="O3279" s="2" t="s">
        <v>54</v>
      </c>
      <c r="P3279" s="6">
        <v>3483</v>
      </c>
      <c r="Q3279" s="7" t="s">
        <v>52391</v>
      </c>
    </row>
    <row r="3280" spans="1:17" x14ac:dyDescent="0.2">
      <c r="A3280" s="2" t="s">
        <v>18906</v>
      </c>
      <c r="B3280" s="2" t="s">
        <v>18907</v>
      </c>
      <c r="C3280" s="3">
        <v>18874</v>
      </c>
      <c r="D3280" s="2" t="s">
        <v>18908</v>
      </c>
      <c r="E3280" s="2" t="s">
        <v>2752</v>
      </c>
      <c r="F3280" s="2" t="s">
        <v>2217</v>
      </c>
      <c r="G3280" s="2" t="s">
        <v>437</v>
      </c>
      <c r="H3280" s="4" t="s">
        <v>18909</v>
      </c>
      <c r="I3280" s="5" t="s">
        <v>18910</v>
      </c>
      <c r="J3280" s="2" t="s">
        <v>160</v>
      </c>
      <c r="K3280" s="2" t="s">
        <v>38</v>
      </c>
      <c r="L3280" s="2"/>
      <c r="M3280" s="8" t="s">
        <v>52</v>
      </c>
      <c r="N3280" s="2" t="s">
        <v>8841</v>
      </c>
      <c r="O3280" s="2" t="s">
        <v>312</v>
      </c>
      <c r="P3280" s="6">
        <v>8602</v>
      </c>
      <c r="Q3280" s="7" t="s">
        <v>52391</v>
      </c>
    </row>
    <row r="3281" spans="1:17" x14ac:dyDescent="0.2">
      <c r="A3281" s="2" t="s">
        <v>18911</v>
      </c>
      <c r="B3281" s="2" t="s">
        <v>18912</v>
      </c>
      <c r="C3281" s="3">
        <v>38578</v>
      </c>
      <c r="D3281" s="2" t="s">
        <v>18913</v>
      </c>
      <c r="E3281" s="2" t="s">
        <v>2855</v>
      </c>
      <c r="F3281" s="2" t="s">
        <v>382</v>
      </c>
      <c r="G3281" s="2" t="s">
        <v>223</v>
      </c>
      <c r="H3281" s="4" t="s">
        <v>18914</v>
      </c>
      <c r="I3281" s="5" t="s">
        <v>18915</v>
      </c>
      <c r="J3281" s="2" t="s">
        <v>25</v>
      </c>
      <c r="K3281" s="2" t="s">
        <v>38</v>
      </c>
      <c r="L3281" s="2"/>
      <c r="M3281" s="8" t="s">
        <v>27</v>
      </c>
      <c r="N3281" s="2" t="s">
        <v>18916</v>
      </c>
      <c r="O3281" s="2" t="s">
        <v>87</v>
      </c>
      <c r="P3281" s="6">
        <v>7685</v>
      </c>
      <c r="Q3281" s="7" t="s">
        <v>52391</v>
      </c>
    </row>
    <row r="3282" spans="1:17" x14ac:dyDescent="0.2">
      <c r="A3282" s="2" t="s">
        <v>18917</v>
      </c>
      <c r="B3282" s="2" t="s">
        <v>18918</v>
      </c>
      <c r="C3282" s="3">
        <v>38281</v>
      </c>
      <c r="D3282" s="2" t="s">
        <v>18919</v>
      </c>
      <c r="E3282" s="2" t="s">
        <v>4277</v>
      </c>
      <c r="F3282" s="2" t="s">
        <v>265</v>
      </c>
      <c r="G3282" s="2" t="s">
        <v>113</v>
      </c>
      <c r="H3282" s="4" t="s">
        <v>18920</v>
      </c>
      <c r="I3282" s="5" t="s">
        <v>18921</v>
      </c>
      <c r="J3282" s="2" t="s">
        <v>84</v>
      </c>
      <c r="K3282" s="2" t="s">
        <v>73</v>
      </c>
      <c r="L3282" s="2"/>
      <c r="M3282" s="8" t="s">
        <v>52</v>
      </c>
      <c r="N3282" s="2" t="s">
        <v>6077</v>
      </c>
      <c r="O3282" s="2" t="s">
        <v>198</v>
      </c>
      <c r="P3282" s="6">
        <v>3302</v>
      </c>
      <c r="Q3282" s="7" t="s">
        <v>52391</v>
      </c>
    </row>
    <row r="3283" spans="1:17" x14ac:dyDescent="0.2">
      <c r="A3283" s="2" t="s">
        <v>18922</v>
      </c>
      <c r="B3283" s="2" t="s">
        <v>18923</v>
      </c>
      <c r="C3283" s="3">
        <v>28966</v>
      </c>
      <c r="D3283" s="2" t="s">
        <v>18924</v>
      </c>
      <c r="E3283" s="2" t="s">
        <v>3907</v>
      </c>
      <c r="F3283" s="2" t="s">
        <v>18925</v>
      </c>
      <c r="G3283" s="2" t="s">
        <v>81</v>
      </c>
      <c r="H3283" s="4" t="s">
        <v>18926</v>
      </c>
      <c r="I3283" s="5" t="s">
        <v>18927</v>
      </c>
      <c r="J3283" s="2" t="s">
        <v>160</v>
      </c>
      <c r="K3283" s="2" t="s">
        <v>73</v>
      </c>
      <c r="L3283" s="2"/>
      <c r="M3283" s="8" t="s">
        <v>105</v>
      </c>
      <c r="N3283" s="2" t="s">
        <v>17015</v>
      </c>
      <c r="O3283" s="2" t="s">
        <v>243</v>
      </c>
      <c r="P3283" s="6">
        <v>4669</v>
      </c>
      <c r="Q3283" s="7" t="s">
        <v>52391</v>
      </c>
    </row>
    <row r="3284" spans="1:17" x14ac:dyDescent="0.2">
      <c r="A3284" s="2" t="s">
        <v>18928</v>
      </c>
      <c r="B3284" s="2" t="s">
        <v>18929</v>
      </c>
      <c r="C3284" s="3">
        <v>35575</v>
      </c>
      <c r="D3284" s="2" t="s">
        <v>18930</v>
      </c>
      <c r="E3284" s="2" t="s">
        <v>339</v>
      </c>
      <c r="F3284" s="2" t="s">
        <v>1378</v>
      </c>
      <c r="G3284" s="2" t="s">
        <v>702</v>
      </c>
      <c r="H3284" s="4" t="s">
        <v>18931</v>
      </c>
      <c r="I3284" s="5" t="s">
        <v>18932</v>
      </c>
      <c r="J3284" s="2" t="s">
        <v>84</v>
      </c>
      <c r="K3284" s="2" t="s">
        <v>26</v>
      </c>
      <c r="L3284" s="2"/>
      <c r="M3284" s="8" t="s">
        <v>268</v>
      </c>
      <c r="N3284" s="2" t="s">
        <v>4478</v>
      </c>
      <c r="O3284" s="2" t="s">
        <v>29</v>
      </c>
      <c r="P3284" s="6">
        <v>6785</v>
      </c>
      <c r="Q3284" s="7" t="s">
        <v>52391</v>
      </c>
    </row>
    <row r="3285" spans="1:17" x14ac:dyDescent="0.2">
      <c r="A3285" s="2" t="s">
        <v>18933</v>
      </c>
      <c r="B3285" s="2" t="s">
        <v>18934</v>
      </c>
      <c r="C3285" s="3">
        <v>35056</v>
      </c>
      <c r="D3285" s="2" t="s">
        <v>18935</v>
      </c>
      <c r="E3285" s="2" t="s">
        <v>4482</v>
      </c>
      <c r="F3285" s="2" t="s">
        <v>274</v>
      </c>
      <c r="G3285" s="2" t="s">
        <v>60</v>
      </c>
      <c r="H3285" s="4" t="s">
        <v>18936</v>
      </c>
      <c r="I3285" s="5" t="s">
        <v>18937</v>
      </c>
      <c r="J3285" s="2" t="s">
        <v>51</v>
      </c>
      <c r="K3285" s="2" t="s">
        <v>73</v>
      </c>
      <c r="L3285" s="2"/>
      <c r="M3285" s="8" t="s">
        <v>376</v>
      </c>
      <c r="N3285" s="2" t="s">
        <v>2205</v>
      </c>
      <c r="O3285" s="2" t="s">
        <v>29</v>
      </c>
      <c r="P3285" s="6">
        <v>7788</v>
      </c>
      <c r="Q3285" s="7" t="s">
        <v>52391</v>
      </c>
    </row>
    <row r="3286" spans="1:17" x14ac:dyDescent="0.2">
      <c r="A3286" s="2" t="s">
        <v>18938</v>
      </c>
      <c r="B3286" s="2" t="s">
        <v>2590</v>
      </c>
      <c r="C3286" s="3">
        <v>37659</v>
      </c>
      <c r="D3286" s="2" t="s">
        <v>18939</v>
      </c>
      <c r="E3286" s="2" t="s">
        <v>3065</v>
      </c>
      <c r="F3286" s="2" t="s">
        <v>1631</v>
      </c>
      <c r="G3286" s="2" t="s">
        <v>413</v>
      </c>
      <c r="H3286" s="4" t="s">
        <v>18940</v>
      </c>
      <c r="I3286" s="5" t="s">
        <v>18941</v>
      </c>
      <c r="J3286" s="2" t="s">
        <v>51</v>
      </c>
      <c r="K3286" s="2" t="s">
        <v>26</v>
      </c>
      <c r="L3286" s="2"/>
      <c r="M3286" s="8" t="s">
        <v>85</v>
      </c>
      <c r="N3286" s="2" t="s">
        <v>5011</v>
      </c>
      <c r="O3286" s="2" t="s">
        <v>312</v>
      </c>
      <c r="P3286" s="6">
        <v>8131</v>
      </c>
      <c r="Q3286" s="7" t="s">
        <v>52391</v>
      </c>
    </row>
    <row r="3287" spans="1:17" x14ac:dyDescent="0.2">
      <c r="A3287" s="2" t="s">
        <v>18942</v>
      </c>
      <c r="B3287" s="2" t="s">
        <v>18943</v>
      </c>
      <c r="C3287" s="3">
        <v>37308</v>
      </c>
      <c r="D3287" s="2" t="s">
        <v>18944</v>
      </c>
      <c r="E3287" s="2" t="s">
        <v>4482</v>
      </c>
      <c r="F3287" s="2" t="s">
        <v>18945</v>
      </c>
      <c r="G3287" s="2" t="s">
        <v>437</v>
      </c>
      <c r="H3287" s="4" t="s">
        <v>18946</v>
      </c>
      <c r="I3287" s="5" t="s">
        <v>18947</v>
      </c>
      <c r="J3287" s="2" t="s">
        <v>51</v>
      </c>
      <c r="K3287" s="2" t="s">
        <v>38</v>
      </c>
      <c r="L3287" s="2"/>
      <c r="M3287" s="8" t="s">
        <v>52</v>
      </c>
      <c r="N3287" s="2" t="s">
        <v>3400</v>
      </c>
      <c r="O3287" s="2" t="s">
        <v>198</v>
      </c>
      <c r="P3287" s="6">
        <v>2247</v>
      </c>
      <c r="Q3287" s="7" t="s">
        <v>52391</v>
      </c>
    </row>
    <row r="3288" spans="1:17" x14ac:dyDescent="0.2">
      <c r="A3288" s="2" t="s">
        <v>18948</v>
      </c>
      <c r="B3288" s="2" t="s">
        <v>18949</v>
      </c>
      <c r="C3288" s="3">
        <v>21937</v>
      </c>
      <c r="D3288" s="2" t="s">
        <v>18950</v>
      </c>
      <c r="E3288" s="2" t="s">
        <v>2977</v>
      </c>
      <c r="F3288" s="2" t="s">
        <v>1244</v>
      </c>
      <c r="G3288" s="2" t="s">
        <v>35</v>
      </c>
      <c r="H3288" s="4" t="s">
        <v>18951</v>
      </c>
      <c r="I3288" s="5" t="s">
        <v>18952</v>
      </c>
      <c r="J3288" s="2" t="s">
        <v>160</v>
      </c>
      <c r="K3288" s="2" t="s">
        <v>26</v>
      </c>
      <c r="L3288" s="2"/>
      <c r="M3288" s="8" t="s">
        <v>27</v>
      </c>
      <c r="N3288" s="2" t="s">
        <v>3539</v>
      </c>
      <c r="O3288" s="2" t="s">
        <v>54</v>
      </c>
      <c r="P3288" s="6">
        <v>9687</v>
      </c>
      <c r="Q3288" s="7" t="s">
        <v>52391</v>
      </c>
    </row>
    <row r="3289" spans="1:17" x14ac:dyDescent="0.2">
      <c r="A3289" s="2" t="s">
        <v>18953</v>
      </c>
      <c r="B3289" s="2" t="s">
        <v>18954</v>
      </c>
      <c r="C3289" s="3">
        <v>22386</v>
      </c>
      <c r="D3289" s="2" t="s">
        <v>18955</v>
      </c>
      <c r="E3289" s="2" t="s">
        <v>3799</v>
      </c>
      <c r="F3289" s="2" t="s">
        <v>18126</v>
      </c>
      <c r="G3289" s="2" t="s">
        <v>679</v>
      </c>
      <c r="H3289" s="4" t="s">
        <v>18956</v>
      </c>
      <c r="I3289" s="5" t="s">
        <v>18957</v>
      </c>
      <c r="J3289" s="2" t="s">
        <v>160</v>
      </c>
      <c r="K3289" s="2" t="s">
        <v>38</v>
      </c>
      <c r="L3289" s="2"/>
      <c r="M3289" s="8" t="s">
        <v>105</v>
      </c>
      <c r="N3289" s="2" t="s">
        <v>9045</v>
      </c>
      <c r="O3289" s="2" t="s">
        <v>243</v>
      </c>
      <c r="P3289" s="6">
        <v>9228</v>
      </c>
      <c r="Q3289" s="7" t="s">
        <v>52391</v>
      </c>
    </row>
    <row r="3290" spans="1:17" x14ac:dyDescent="0.2">
      <c r="A3290" s="2" t="s">
        <v>18958</v>
      </c>
      <c r="B3290" s="2" t="s">
        <v>18959</v>
      </c>
      <c r="C3290" s="3">
        <v>30730</v>
      </c>
      <c r="D3290" s="2" t="s">
        <v>18960</v>
      </c>
      <c r="E3290" s="2" t="s">
        <v>4978</v>
      </c>
      <c r="F3290" s="2" t="s">
        <v>18961</v>
      </c>
      <c r="G3290" s="2" t="s">
        <v>93</v>
      </c>
      <c r="H3290" s="4" t="s">
        <v>18962</v>
      </c>
      <c r="I3290" s="5" t="s">
        <v>18963</v>
      </c>
      <c r="J3290" s="2" t="s">
        <v>160</v>
      </c>
      <c r="K3290" s="2" t="s">
        <v>73</v>
      </c>
      <c r="L3290" s="2"/>
      <c r="M3290" s="8" t="s">
        <v>143</v>
      </c>
      <c r="N3290" s="2" t="s">
        <v>197</v>
      </c>
      <c r="O3290" s="2" t="s">
        <v>29</v>
      </c>
      <c r="P3290" s="6">
        <v>3253</v>
      </c>
      <c r="Q3290" s="7" t="s">
        <v>52391</v>
      </c>
    </row>
    <row r="3291" spans="1:17" x14ac:dyDescent="0.2">
      <c r="A3291" s="2" t="s">
        <v>18964</v>
      </c>
      <c r="B3291" s="2" t="s">
        <v>18965</v>
      </c>
      <c r="C3291" s="3">
        <v>26200</v>
      </c>
      <c r="D3291" s="2" t="s">
        <v>18966</v>
      </c>
      <c r="E3291" s="2" t="s">
        <v>1226</v>
      </c>
      <c r="F3291" s="2" t="s">
        <v>6170</v>
      </c>
      <c r="G3291" s="2" t="s">
        <v>413</v>
      </c>
      <c r="H3291" s="4" t="s">
        <v>18967</v>
      </c>
      <c r="I3291" s="5" t="s">
        <v>18968</v>
      </c>
      <c r="J3291" s="2" t="s">
        <v>63</v>
      </c>
      <c r="K3291" s="2" t="s">
        <v>73</v>
      </c>
      <c r="L3291" s="2"/>
      <c r="M3291" s="8" t="s">
        <v>74</v>
      </c>
      <c r="N3291" s="2" t="s">
        <v>1487</v>
      </c>
      <c r="O3291" s="2" t="s">
        <v>198</v>
      </c>
      <c r="P3291" s="6">
        <v>1768</v>
      </c>
      <c r="Q3291" s="7" t="s">
        <v>52391</v>
      </c>
    </row>
    <row r="3292" spans="1:17" x14ac:dyDescent="0.2">
      <c r="A3292" s="2" t="s">
        <v>18969</v>
      </c>
      <c r="B3292" s="2" t="s">
        <v>18970</v>
      </c>
      <c r="C3292" s="3">
        <v>25318</v>
      </c>
      <c r="D3292" s="2" t="s">
        <v>18971</v>
      </c>
      <c r="E3292" s="2" t="s">
        <v>3939</v>
      </c>
      <c r="F3292" s="2" t="s">
        <v>584</v>
      </c>
      <c r="G3292" s="2" t="s">
        <v>249</v>
      </c>
      <c r="H3292" s="4" t="s">
        <v>18972</v>
      </c>
      <c r="I3292" s="5" t="s">
        <v>18973</v>
      </c>
      <c r="J3292" s="2" t="s">
        <v>51</v>
      </c>
      <c r="K3292" s="2" t="s">
        <v>73</v>
      </c>
      <c r="L3292" s="2"/>
      <c r="M3292" s="8" t="s">
        <v>207</v>
      </c>
      <c r="N3292" s="2" t="s">
        <v>11782</v>
      </c>
      <c r="O3292" s="2" t="s">
        <v>87</v>
      </c>
      <c r="P3292" s="6">
        <v>1548</v>
      </c>
      <c r="Q3292" s="7" t="s">
        <v>52391</v>
      </c>
    </row>
    <row r="3293" spans="1:17" x14ac:dyDescent="0.2">
      <c r="A3293" s="2" t="s">
        <v>18974</v>
      </c>
      <c r="B3293" s="2" t="s">
        <v>18975</v>
      </c>
      <c r="C3293" s="3">
        <v>37074</v>
      </c>
      <c r="D3293" s="2" t="s">
        <v>18976</v>
      </c>
      <c r="E3293" s="2" t="s">
        <v>1940</v>
      </c>
      <c r="F3293" s="2" t="s">
        <v>3543</v>
      </c>
      <c r="G3293" s="2" t="s">
        <v>48</v>
      </c>
      <c r="H3293" s="4" t="s">
        <v>18977</v>
      </c>
      <c r="I3293" s="5" t="s">
        <v>18978</v>
      </c>
      <c r="J3293" s="2" t="s">
        <v>84</v>
      </c>
      <c r="K3293" s="2" t="s">
        <v>38</v>
      </c>
      <c r="L3293" s="2"/>
      <c r="M3293" s="8" t="s">
        <v>143</v>
      </c>
      <c r="N3293" s="2" t="s">
        <v>1270</v>
      </c>
      <c r="O3293" s="2" t="s">
        <v>54</v>
      </c>
      <c r="P3293" s="6">
        <v>2109</v>
      </c>
      <c r="Q3293" s="7" t="s">
        <v>52391</v>
      </c>
    </row>
    <row r="3294" spans="1:17" x14ac:dyDescent="0.2">
      <c r="A3294" s="2" t="s">
        <v>18979</v>
      </c>
      <c r="B3294" s="2" t="s">
        <v>18980</v>
      </c>
      <c r="C3294" s="3">
        <v>24215</v>
      </c>
      <c r="D3294" s="2" t="s">
        <v>18981</v>
      </c>
      <c r="E3294" s="2" t="s">
        <v>11051</v>
      </c>
      <c r="F3294" s="2" t="s">
        <v>18982</v>
      </c>
      <c r="G3294" s="2" t="s">
        <v>223</v>
      </c>
      <c r="H3294" s="4" t="s">
        <v>18983</v>
      </c>
      <c r="I3294" s="5" t="s">
        <v>18984</v>
      </c>
      <c r="J3294" s="2" t="s">
        <v>25</v>
      </c>
      <c r="K3294" s="2" t="s">
        <v>73</v>
      </c>
      <c r="L3294" s="2"/>
      <c r="M3294" s="8" t="s">
        <v>105</v>
      </c>
      <c r="N3294" s="2" t="s">
        <v>6278</v>
      </c>
      <c r="O3294" s="2" t="s">
        <v>41</v>
      </c>
      <c r="P3294" s="6">
        <v>2613</v>
      </c>
      <c r="Q3294" s="7" t="s">
        <v>52391</v>
      </c>
    </row>
    <row r="3295" spans="1:17" x14ac:dyDescent="0.2">
      <c r="A3295" s="2" t="s">
        <v>18985</v>
      </c>
      <c r="B3295" s="2" t="s">
        <v>7080</v>
      </c>
      <c r="C3295" s="3">
        <v>18243</v>
      </c>
      <c r="D3295" s="2" t="s">
        <v>18986</v>
      </c>
      <c r="E3295" s="2" t="s">
        <v>6707</v>
      </c>
      <c r="F3295" s="2" t="s">
        <v>18987</v>
      </c>
      <c r="G3295" s="2" t="s">
        <v>341</v>
      </c>
      <c r="H3295" s="4" t="s">
        <v>18988</v>
      </c>
      <c r="I3295" s="5" t="s">
        <v>18989</v>
      </c>
      <c r="J3295" s="2" t="s">
        <v>63</v>
      </c>
      <c r="K3295" s="2" t="s">
        <v>38</v>
      </c>
      <c r="L3295" s="2"/>
      <c r="M3295" s="8" t="s">
        <v>207</v>
      </c>
      <c r="N3295" s="2" t="s">
        <v>5097</v>
      </c>
      <c r="O3295" s="2" t="s">
        <v>188</v>
      </c>
      <c r="P3295" s="6">
        <v>8542</v>
      </c>
      <c r="Q3295" s="7" t="s">
        <v>52391</v>
      </c>
    </row>
    <row r="3296" spans="1:17" x14ac:dyDescent="0.2">
      <c r="A3296" s="2" t="s">
        <v>18990</v>
      </c>
      <c r="B3296" s="2" t="s">
        <v>18991</v>
      </c>
      <c r="C3296" s="3">
        <v>24920</v>
      </c>
      <c r="D3296" s="2" t="s">
        <v>18992</v>
      </c>
      <c r="E3296" s="2" t="s">
        <v>316</v>
      </c>
      <c r="F3296" s="2" t="s">
        <v>18993</v>
      </c>
      <c r="G3296" s="2" t="s">
        <v>132</v>
      </c>
      <c r="H3296" s="4" t="s">
        <v>18994</v>
      </c>
      <c r="I3296" s="5" t="s">
        <v>18995</v>
      </c>
      <c r="J3296" s="2" t="s">
        <v>160</v>
      </c>
      <c r="K3296" s="2" t="s">
        <v>38</v>
      </c>
      <c r="L3296" s="2"/>
      <c r="M3296" s="8" t="s">
        <v>207</v>
      </c>
      <c r="N3296" s="2" t="s">
        <v>9599</v>
      </c>
      <c r="O3296" s="2" t="s">
        <v>188</v>
      </c>
      <c r="P3296" s="6">
        <v>7835</v>
      </c>
      <c r="Q3296" s="7" t="s">
        <v>52391</v>
      </c>
    </row>
    <row r="3297" spans="1:17" x14ac:dyDescent="0.2">
      <c r="A3297" s="2" t="s">
        <v>18996</v>
      </c>
      <c r="B3297" s="2" t="s">
        <v>18997</v>
      </c>
      <c r="C3297" s="3">
        <v>28102</v>
      </c>
      <c r="D3297" s="2" t="s">
        <v>18998</v>
      </c>
      <c r="E3297" s="2" t="s">
        <v>1455</v>
      </c>
      <c r="F3297" s="2" t="s">
        <v>3443</v>
      </c>
      <c r="G3297" s="2" t="s">
        <v>184</v>
      </c>
      <c r="H3297" s="4" t="s">
        <v>18999</v>
      </c>
      <c r="I3297" s="5" t="s">
        <v>19000</v>
      </c>
      <c r="J3297" s="2" t="s">
        <v>160</v>
      </c>
      <c r="K3297" s="2" t="s">
        <v>38</v>
      </c>
      <c r="L3297" s="2"/>
      <c r="M3297" s="8" t="s">
        <v>74</v>
      </c>
      <c r="N3297" s="2" t="s">
        <v>286</v>
      </c>
      <c r="O3297" s="2" t="s">
        <v>41</v>
      </c>
      <c r="P3297" s="6">
        <v>7129</v>
      </c>
      <c r="Q3297" s="7" t="s">
        <v>52391</v>
      </c>
    </row>
    <row r="3298" spans="1:17" x14ac:dyDescent="0.2">
      <c r="A3298" s="2" t="s">
        <v>19001</v>
      </c>
      <c r="B3298" s="2" t="s">
        <v>19002</v>
      </c>
      <c r="C3298" s="3">
        <v>32693</v>
      </c>
      <c r="D3298" s="2" t="s">
        <v>19003</v>
      </c>
      <c r="E3298" s="2" t="s">
        <v>4043</v>
      </c>
      <c r="F3298" s="2" t="s">
        <v>19004</v>
      </c>
      <c r="G3298" s="2" t="s">
        <v>70</v>
      </c>
      <c r="H3298" s="4" t="s">
        <v>19005</v>
      </c>
      <c r="I3298" s="5" t="s">
        <v>19006</v>
      </c>
      <c r="J3298" s="2" t="s">
        <v>160</v>
      </c>
      <c r="K3298" s="2" t="s">
        <v>26</v>
      </c>
      <c r="L3298" s="2"/>
      <c r="M3298" s="8" t="s">
        <v>39</v>
      </c>
      <c r="N3298" s="2" t="s">
        <v>2310</v>
      </c>
      <c r="O3298" s="2" t="s">
        <v>41</v>
      </c>
      <c r="P3298" s="6">
        <v>8762</v>
      </c>
      <c r="Q3298" s="7" t="s">
        <v>52391</v>
      </c>
    </row>
    <row r="3299" spans="1:17" x14ac:dyDescent="0.2">
      <c r="A3299" s="2" t="s">
        <v>19007</v>
      </c>
      <c r="B3299" s="2" t="s">
        <v>19008</v>
      </c>
      <c r="C3299" s="3">
        <v>38230</v>
      </c>
      <c r="D3299" s="2" t="s">
        <v>19009</v>
      </c>
      <c r="E3299" s="2" t="s">
        <v>3762</v>
      </c>
      <c r="F3299" s="2" t="s">
        <v>18013</v>
      </c>
      <c r="G3299" s="2" t="s">
        <v>70</v>
      </c>
      <c r="H3299" s="4" t="s">
        <v>19010</v>
      </c>
      <c r="I3299" s="5" t="s">
        <v>19011</v>
      </c>
      <c r="J3299" s="2" t="s">
        <v>160</v>
      </c>
      <c r="K3299" s="2" t="s">
        <v>38</v>
      </c>
      <c r="L3299" s="2"/>
      <c r="M3299" s="8" t="s">
        <v>85</v>
      </c>
      <c r="N3299" s="2" t="s">
        <v>1169</v>
      </c>
      <c r="O3299" s="2" t="s">
        <v>188</v>
      </c>
      <c r="P3299" s="6">
        <v>3016</v>
      </c>
      <c r="Q3299" s="7" t="s">
        <v>52391</v>
      </c>
    </row>
    <row r="3300" spans="1:17" x14ac:dyDescent="0.2">
      <c r="A3300" s="2" t="s">
        <v>19012</v>
      </c>
      <c r="B3300" s="2" t="s">
        <v>19013</v>
      </c>
      <c r="C3300" s="3">
        <v>20426</v>
      </c>
      <c r="D3300" s="2" t="s">
        <v>19014</v>
      </c>
      <c r="E3300" s="2" t="s">
        <v>926</v>
      </c>
      <c r="F3300" s="2" t="s">
        <v>19015</v>
      </c>
      <c r="G3300" s="2" t="s">
        <v>102</v>
      </c>
      <c r="H3300" s="4" t="s">
        <v>19016</v>
      </c>
      <c r="I3300" s="5" t="s">
        <v>19017</v>
      </c>
      <c r="J3300" s="2" t="s">
        <v>63</v>
      </c>
      <c r="K3300" s="2" t="s">
        <v>38</v>
      </c>
      <c r="L3300" s="2"/>
      <c r="M3300" s="8" t="s">
        <v>207</v>
      </c>
      <c r="N3300" s="2" t="s">
        <v>1566</v>
      </c>
      <c r="O3300" s="2" t="s">
        <v>243</v>
      </c>
      <c r="P3300" s="6">
        <v>3259</v>
      </c>
      <c r="Q3300" s="7" t="s">
        <v>52391</v>
      </c>
    </row>
    <row r="3301" spans="1:17" x14ac:dyDescent="0.2">
      <c r="A3301" s="2" t="s">
        <v>19018</v>
      </c>
      <c r="B3301" s="2" t="s">
        <v>19019</v>
      </c>
      <c r="C3301" s="3">
        <v>23365</v>
      </c>
      <c r="D3301" s="2" t="s">
        <v>19020</v>
      </c>
      <c r="E3301" s="2" t="s">
        <v>2831</v>
      </c>
      <c r="F3301" s="2" t="s">
        <v>19021</v>
      </c>
      <c r="G3301" s="2" t="s">
        <v>275</v>
      </c>
      <c r="H3301" s="4" t="s">
        <v>19022</v>
      </c>
      <c r="I3301" s="5" t="s">
        <v>19023</v>
      </c>
      <c r="J3301" s="2" t="s">
        <v>84</v>
      </c>
      <c r="K3301" s="2" t="s">
        <v>26</v>
      </c>
      <c r="L3301" s="2"/>
      <c r="M3301" s="8" t="s">
        <v>52</v>
      </c>
      <c r="N3301" s="2" t="s">
        <v>3637</v>
      </c>
      <c r="O3301" s="2" t="s">
        <v>296</v>
      </c>
      <c r="P3301" s="6">
        <v>3149</v>
      </c>
      <c r="Q3301" s="7" t="s">
        <v>52391</v>
      </c>
    </row>
    <row r="3302" spans="1:17" x14ac:dyDescent="0.2">
      <c r="A3302" s="2" t="s">
        <v>19024</v>
      </c>
      <c r="B3302" s="2" t="s">
        <v>19025</v>
      </c>
      <c r="C3302" s="3">
        <v>38850</v>
      </c>
      <c r="D3302" s="2" t="s">
        <v>19026</v>
      </c>
      <c r="E3302" s="2" t="s">
        <v>10097</v>
      </c>
      <c r="F3302" s="2" t="s">
        <v>11316</v>
      </c>
      <c r="G3302" s="2" t="s">
        <v>478</v>
      </c>
      <c r="H3302" s="4" t="s">
        <v>19027</v>
      </c>
      <c r="I3302" s="5" t="s">
        <v>19028</v>
      </c>
      <c r="J3302" s="2" t="s">
        <v>84</v>
      </c>
      <c r="K3302" s="2" t="s">
        <v>26</v>
      </c>
      <c r="L3302" s="2"/>
      <c r="M3302" s="8" t="s">
        <v>52</v>
      </c>
      <c r="N3302" s="2" t="s">
        <v>2835</v>
      </c>
      <c r="O3302" s="2" t="s">
        <v>41</v>
      </c>
      <c r="P3302" s="6">
        <v>5788</v>
      </c>
      <c r="Q3302" s="7" t="s">
        <v>52391</v>
      </c>
    </row>
    <row r="3303" spans="1:17" x14ac:dyDescent="0.2">
      <c r="A3303" s="2" t="s">
        <v>19029</v>
      </c>
      <c r="B3303" s="2" t="s">
        <v>19030</v>
      </c>
      <c r="C3303" s="3">
        <v>32560</v>
      </c>
      <c r="D3303" s="2" t="s">
        <v>19031</v>
      </c>
      <c r="E3303" s="2" t="s">
        <v>468</v>
      </c>
      <c r="F3303" s="2" t="s">
        <v>1991</v>
      </c>
      <c r="G3303" s="2" t="s">
        <v>35</v>
      </c>
      <c r="H3303" s="4" t="s">
        <v>19032</v>
      </c>
      <c r="I3303" s="5" t="s">
        <v>19033</v>
      </c>
      <c r="J3303" s="2" t="s">
        <v>84</v>
      </c>
      <c r="K3303" s="2" t="s">
        <v>26</v>
      </c>
      <c r="L3303" s="2"/>
      <c r="M3303" s="8" t="s">
        <v>268</v>
      </c>
      <c r="N3303" s="2" t="s">
        <v>1465</v>
      </c>
      <c r="O3303" s="2" t="s">
        <v>54</v>
      </c>
      <c r="P3303" s="6">
        <v>2164</v>
      </c>
      <c r="Q3303" s="7" t="s">
        <v>52391</v>
      </c>
    </row>
    <row r="3304" spans="1:17" x14ac:dyDescent="0.2">
      <c r="A3304" s="2" t="s">
        <v>19034</v>
      </c>
      <c r="B3304" s="2" t="s">
        <v>19035</v>
      </c>
      <c r="C3304" s="3">
        <v>28118</v>
      </c>
      <c r="D3304" s="2" t="s">
        <v>19036</v>
      </c>
      <c r="E3304" s="2" t="s">
        <v>139</v>
      </c>
      <c r="F3304" s="2" t="s">
        <v>1054</v>
      </c>
      <c r="G3304" s="2" t="s">
        <v>48</v>
      </c>
      <c r="H3304" s="4" t="s">
        <v>19037</v>
      </c>
      <c r="I3304" s="5" t="s">
        <v>19038</v>
      </c>
      <c r="J3304" s="2" t="s">
        <v>84</v>
      </c>
      <c r="K3304" s="2" t="s">
        <v>26</v>
      </c>
      <c r="L3304" s="2"/>
      <c r="M3304" s="8" t="s">
        <v>74</v>
      </c>
      <c r="N3304" s="2" t="s">
        <v>4640</v>
      </c>
      <c r="O3304" s="2" t="s">
        <v>54</v>
      </c>
      <c r="P3304" s="6">
        <v>4276</v>
      </c>
      <c r="Q3304" s="7" t="s">
        <v>52391</v>
      </c>
    </row>
    <row r="3305" spans="1:17" x14ac:dyDescent="0.2">
      <c r="A3305" s="2" t="s">
        <v>19039</v>
      </c>
      <c r="B3305" s="2" t="s">
        <v>19040</v>
      </c>
      <c r="C3305" s="3">
        <v>17608</v>
      </c>
      <c r="D3305" s="2" t="s">
        <v>19041</v>
      </c>
      <c r="E3305" s="2" t="s">
        <v>4096</v>
      </c>
      <c r="F3305" s="2" t="s">
        <v>631</v>
      </c>
      <c r="G3305" s="2" t="s">
        <v>175</v>
      </c>
      <c r="H3305" s="4" t="s">
        <v>19042</v>
      </c>
      <c r="I3305" s="5" t="s">
        <v>19043</v>
      </c>
      <c r="J3305" s="2" t="s">
        <v>63</v>
      </c>
      <c r="K3305" s="2" t="s">
        <v>38</v>
      </c>
      <c r="L3305" s="2"/>
      <c r="M3305" s="8" t="s">
        <v>52</v>
      </c>
      <c r="N3305" s="2" t="s">
        <v>5202</v>
      </c>
      <c r="O3305" s="2" t="s">
        <v>29</v>
      </c>
      <c r="P3305" s="6">
        <v>4319</v>
      </c>
      <c r="Q3305" s="7" t="s">
        <v>52391</v>
      </c>
    </row>
    <row r="3306" spans="1:17" x14ac:dyDescent="0.2">
      <c r="A3306" s="2" t="s">
        <v>19044</v>
      </c>
      <c r="B3306" s="2" t="s">
        <v>19045</v>
      </c>
      <c r="C3306" s="3">
        <v>21133</v>
      </c>
      <c r="D3306" s="2" t="s">
        <v>19046</v>
      </c>
      <c r="E3306" s="2" t="s">
        <v>3732</v>
      </c>
      <c r="F3306" s="2" t="s">
        <v>958</v>
      </c>
      <c r="G3306" s="2" t="s">
        <v>341</v>
      </c>
      <c r="H3306" s="4" t="s">
        <v>19047</v>
      </c>
      <c r="I3306" s="5" t="s">
        <v>19048</v>
      </c>
      <c r="J3306" s="2" t="s">
        <v>63</v>
      </c>
      <c r="K3306" s="2" t="s">
        <v>73</v>
      </c>
      <c r="L3306" s="2"/>
      <c r="M3306" s="8" t="s">
        <v>143</v>
      </c>
      <c r="N3306" s="2" t="s">
        <v>5891</v>
      </c>
      <c r="O3306" s="2" t="s">
        <v>87</v>
      </c>
      <c r="P3306" s="6">
        <v>6129</v>
      </c>
      <c r="Q3306" s="7" t="s">
        <v>52391</v>
      </c>
    </row>
    <row r="3307" spans="1:17" x14ac:dyDescent="0.2">
      <c r="A3307" s="2" t="s">
        <v>19049</v>
      </c>
      <c r="B3307" s="2" t="s">
        <v>12176</v>
      </c>
      <c r="C3307" s="3">
        <v>33664</v>
      </c>
      <c r="D3307" s="2" t="s">
        <v>19050</v>
      </c>
      <c r="E3307" s="2" t="s">
        <v>1204</v>
      </c>
      <c r="F3307" s="2" t="s">
        <v>19051</v>
      </c>
      <c r="G3307" s="2" t="s">
        <v>93</v>
      </c>
      <c r="H3307" s="4" t="s">
        <v>19052</v>
      </c>
      <c r="I3307" s="5" t="s">
        <v>19053</v>
      </c>
      <c r="J3307" s="2" t="s">
        <v>84</v>
      </c>
      <c r="K3307" s="2" t="s">
        <v>73</v>
      </c>
      <c r="L3307" s="2"/>
      <c r="M3307" s="8" t="s">
        <v>376</v>
      </c>
      <c r="N3307" s="2" t="s">
        <v>2685</v>
      </c>
      <c r="O3307" s="2" t="s">
        <v>54</v>
      </c>
      <c r="P3307" s="6">
        <v>6759</v>
      </c>
      <c r="Q3307" s="7" t="s">
        <v>52391</v>
      </c>
    </row>
    <row r="3308" spans="1:17" x14ac:dyDescent="0.2">
      <c r="A3308" s="2" t="s">
        <v>19054</v>
      </c>
      <c r="B3308" s="2" t="s">
        <v>19055</v>
      </c>
      <c r="C3308" s="3">
        <v>30379</v>
      </c>
      <c r="D3308" s="2" t="s">
        <v>19056</v>
      </c>
      <c r="E3308" s="2" t="s">
        <v>5101</v>
      </c>
      <c r="F3308" s="2" t="s">
        <v>19057</v>
      </c>
      <c r="G3308" s="2" t="s">
        <v>123</v>
      </c>
      <c r="H3308" s="4" t="s">
        <v>19058</v>
      </c>
      <c r="I3308" s="5" t="s">
        <v>19059</v>
      </c>
      <c r="J3308" s="2" t="s">
        <v>51</v>
      </c>
      <c r="K3308" s="2" t="s">
        <v>26</v>
      </c>
      <c r="L3308" s="2"/>
      <c r="M3308" s="8" t="s">
        <v>105</v>
      </c>
      <c r="N3308" s="2" t="s">
        <v>7452</v>
      </c>
      <c r="O3308" s="2" t="s">
        <v>198</v>
      </c>
      <c r="P3308" s="6">
        <v>7648</v>
      </c>
      <c r="Q3308" s="7" t="s">
        <v>52391</v>
      </c>
    </row>
    <row r="3309" spans="1:17" x14ac:dyDescent="0.2">
      <c r="A3309" s="2" t="s">
        <v>19060</v>
      </c>
      <c r="B3309" s="2" t="s">
        <v>19061</v>
      </c>
      <c r="C3309" s="3">
        <v>36809</v>
      </c>
      <c r="D3309" s="2" t="s">
        <v>19062</v>
      </c>
      <c r="E3309" s="2" t="s">
        <v>8125</v>
      </c>
      <c r="F3309" s="2" t="s">
        <v>19063</v>
      </c>
      <c r="G3309" s="2" t="s">
        <v>60</v>
      </c>
      <c r="H3309" s="4" t="s">
        <v>19064</v>
      </c>
      <c r="I3309" s="5" t="s">
        <v>19065</v>
      </c>
      <c r="J3309" s="2" t="s">
        <v>25</v>
      </c>
      <c r="K3309" s="2" t="s">
        <v>38</v>
      </c>
      <c r="L3309" s="2"/>
      <c r="M3309" s="8" t="s">
        <v>52</v>
      </c>
      <c r="N3309" s="2" t="s">
        <v>217</v>
      </c>
      <c r="O3309" s="2" t="s">
        <v>54</v>
      </c>
      <c r="P3309" s="6">
        <v>7755</v>
      </c>
      <c r="Q3309" s="7" t="s">
        <v>52391</v>
      </c>
    </row>
    <row r="3310" spans="1:17" x14ac:dyDescent="0.2">
      <c r="A3310" s="2" t="s">
        <v>19066</v>
      </c>
      <c r="B3310" s="2" t="s">
        <v>19067</v>
      </c>
      <c r="C3310" s="3">
        <v>21353</v>
      </c>
      <c r="D3310" s="2" t="s">
        <v>19068</v>
      </c>
      <c r="E3310" s="2" t="s">
        <v>662</v>
      </c>
      <c r="F3310" s="2" t="s">
        <v>525</v>
      </c>
      <c r="G3310" s="2" t="s">
        <v>204</v>
      </c>
      <c r="H3310" s="4" t="s">
        <v>19069</v>
      </c>
      <c r="I3310" s="5" t="s">
        <v>19070</v>
      </c>
      <c r="J3310" s="2" t="s">
        <v>51</v>
      </c>
      <c r="K3310" s="2" t="s">
        <v>26</v>
      </c>
      <c r="L3310" s="2"/>
      <c r="M3310" s="8" t="s">
        <v>105</v>
      </c>
      <c r="N3310" s="2" t="s">
        <v>4394</v>
      </c>
      <c r="O3310" s="2" t="s">
        <v>41</v>
      </c>
      <c r="P3310" s="6">
        <v>4321</v>
      </c>
      <c r="Q3310" s="7" t="s">
        <v>52391</v>
      </c>
    </row>
    <row r="3311" spans="1:17" x14ac:dyDescent="0.2">
      <c r="A3311" s="2" t="s">
        <v>19071</v>
      </c>
      <c r="B3311" s="2" t="s">
        <v>19072</v>
      </c>
      <c r="C3311" s="3">
        <v>35491</v>
      </c>
      <c r="D3311" s="2" t="s">
        <v>19073</v>
      </c>
      <c r="E3311" s="2" t="s">
        <v>2156</v>
      </c>
      <c r="F3311" s="2" t="s">
        <v>19074</v>
      </c>
      <c r="G3311" s="2" t="s">
        <v>93</v>
      </c>
      <c r="H3311" s="4" t="s">
        <v>19075</v>
      </c>
      <c r="I3311" s="5" t="s">
        <v>19076</v>
      </c>
      <c r="J3311" s="2" t="s">
        <v>63</v>
      </c>
      <c r="K3311" s="2" t="s">
        <v>73</v>
      </c>
      <c r="L3311" s="2"/>
      <c r="M3311" s="8" t="s">
        <v>52</v>
      </c>
      <c r="N3311" s="2" t="s">
        <v>9709</v>
      </c>
      <c r="O3311" s="2" t="s">
        <v>312</v>
      </c>
      <c r="P3311" s="6">
        <v>7071</v>
      </c>
      <c r="Q3311" s="7" t="s">
        <v>52391</v>
      </c>
    </row>
    <row r="3312" spans="1:17" x14ac:dyDescent="0.2">
      <c r="A3312" s="2" t="s">
        <v>19077</v>
      </c>
      <c r="B3312" s="2" t="s">
        <v>19078</v>
      </c>
      <c r="C3312" s="3">
        <v>25141</v>
      </c>
      <c r="D3312" s="2" t="s">
        <v>19079</v>
      </c>
      <c r="E3312" s="2" t="s">
        <v>2149</v>
      </c>
      <c r="F3312" s="2" t="s">
        <v>19080</v>
      </c>
      <c r="G3312" s="2" t="s">
        <v>341</v>
      </c>
      <c r="H3312" s="4" t="s">
        <v>19081</v>
      </c>
      <c r="I3312" s="5" t="s">
        <v>19082</v>
      </c>
      <c r="J3312" s="2" t="s">
        <v>51</v>
      </c>
      <c r="K3312" s="2" t="s">
        <v>38</v>
      </c>
      <c r="L3312" s="2"/>
      <c r="M3312" s="8" t="s">
        <v>74</v>
      </c>
      <c r="N3312" s="2" t="s">
        <v>1612</v>
      </c>
      <c r="O3312" s="2" t="s">
        <v>107</v>
      </c>
      <c r="P3312" s="6">
        <v>8039</v>
      </c>
      <c r="Q3312" s="7" t="s">
        <v>52391</v>
      </c>
    </row>
    <row r="3313" spans="1:17" x14ac:dyDescent="0.2">
      <c r="A3313" s="2" t="s">
        <v>19083</v>
      </c>
      <c r="B3313" s="2" t="s">
        <v>9249</v>
      </c>
      <c r="C3313" s="3">
        <v>35925</v>
      </c>
      <c r="D3313" s="2" t="s">
        <v>19084</v>
      </c>
      <c r="E3313" s="2" t="s">
        <v>5108</v>
      </c>
      <c r="F3313" s="2" t="s">
        <v>647</v>
      </c>
      <c r="G3313" s="2" t="s">
        <v>102</v>
      </c>
      <c r="H3313" s="4" t="s">
        <v>19085</v>
      </c>
      <c r="I3313" s="5" t="s">
        <v>19086</v>
      </c>
      <c r="J3313" s="2" t="s">
        <v>63</v>
      </c>
      <c r="K3313" s="2" t="s">
        <v>26</v>
      </c>
      <c r="L3313" s="2"/>
      <c r="M3313" s="8" t="s">
        <v>52</v>
      </c>
      <c r="N3313" s="2" t="s">
        <v>2407</v>
      </c>
      <c r="O3313" s="2" t="s">
        <v>54</v>
      </c>
      <c r="P3313" s="6">
        <v>3510</v>
      </c>
      <c r="Q3313" s="7" t="s">
        <v>52391</v>
      </c>
    </row>
    <row r="3314" spans="1:17" x14ac:dyDescent="0.2">
      <c r="A3314" s="2" t="s">
        <v>19087</v>
      </c>
      <c r="B3314" s="2" t="s">
        <v>19088</v>
      </c>
      <c r="C3314" s="3">
        <v>24203</v>
      </c>
      <c r="D3314" s="2" t="s">
        <v>19089</v>
      </c>
      <c r="E3314" s="2" t="s">
        <v>926</v>
      </c>
      <c r="F3314" s="2" t="s">
        <v>1075</v>
      </c>
      <c r="G3314" s="2" t="s">
        <v>113</v>
      </c>
      <c r="H3314" s="4" t="s">
        <v>19090</v>
      </c>
      <c r="I3314" s="5" t="s">
        <v>19091</v>
      </c>
      <c r="J3314" s="2" t="s">
        <v>160</v>
      </c>
      <c r="K3314" s="2" t="s">
        <v>26</v>
      </c>
      <c r="L3314" s="2"/>
      <c r="M3314" s="8" t="s">
        <v>116</v>
      </c>
      <c r="N3314" s="2" t="s">
        <v>217</v>
      </c>
      <c r="O3314" s="2" t="s">
        <v>296</v>
      </c>
      <c r="P3314" s="6">
        <v>2513</v>
      </c>
      <c r="Q3314" s="7" t="s">
        <v>52391</v>
      </c>
    </row>
    <row r="3315" spans="1:17" x14ac:dyDescent="0.2">
      <c r="A3315" s="2" t="s">
        <v>19092</v>
      </c>
      <c r="B3315" s="2" t="s">
        <v>19093</v>
      </c>
      <c r="C3315" s="3">
        <v>19387</v>
      </c>
      <c r="D3315" s="2" t="s">
        <v>19094</v>
      </c>
      <c r="E3315" s="2" t="s">
        <v>1585</v>
      </c>
      <c r="F3315" s="2" t="s">
        <v>1975</v>
      </c>
      <c r="G3315" s="2" t="s">
        <v>204</v>
      </c>
      <c r="H3315" s="4" t="s">
        <v>19095</v>
      </c>
      <c r="I3315" s="5" t="s">
        <v>19096</v>
      </c>
      <c r="J3315" s="2" t="s">
        <v>63</v>
      </c>
      <c r="K3315" s="2" t="s">
        <v>73</v>
      </c>
      <c r="L3315" s="2"/>
      <c r="M3315" s="8" t="s">
        <v>143</v>
      </c>
      <c r="N3315" s="2" t="s">
        <v>3377</v>
      </c>
      <c r="O3315" s="2" t="s">
        <v>296</v>
      </c>
      <c r="P3315" s="6">
        <v>3400</v>
      </c>
      <c r="Q3315" s="7" t="s">
        <v>52391</v>
      </c>
    </row>
    <row r="3316" spans="1:17" x14ac:dyDescent="0.2">
      <c r="A3316" s="2" t="s">
        <v>19097</v>
      </c>
      <c r="B3316" s="2" t="s">
        <v>19098</v>
      </c>
      <c r="C3316" s="3">
        <v>32467</v>
      </c>
      <c r="D3316" s="2" t="s">
        <v>19099</v>
      </c>
      <c r="E3316" s="2" t="s">
        <v>1808</v>
      </c>
      <c r="F3316" s="2" t="s">
        <v>639</v>
      </c>
      <c r="G3316" s="2" t="s">
        <v>132</v>
      </c>
      <c r="H3316" s="4" t="s">
        <v>19100</v>
      </c>
      <c r="I3316" s="5" t="s">
        <v>19101</v>
      </c>
      <c r="J3316" s="2" t="s">
        <v>51</v>
      </c>
      <c r="K3316" s="2" t="s">
        <v>73</v>
      </c>
      <c r="L3316" s="2"/>
      <c r="M3316" s="8" t="s">
        <v>39</v>
      </c>
      <c r="N3316" s="2" t="s">
        <v>11542</v>
      </c>
      <c r="O3316" s="2" t="s">
        <v>198</v>
      </c>
      <c r="P3316" s="6">
        <v>6673</v>
      </c>
      <c r="Q3316" s="7" t="s">
        <v>52391</v>
      </c>
    </row>
    <row r="3317" spans="1:17" x14ac:dyDescent="0.2">
      <c r="A3317" s="2" t="s">
        <v>19102</v>
      </c>
      <c r="B3317" s="2" t="s">
        <v>13234</v>
      </c>
      <c r="C3317" s="3">
        <v>23457</v>
      </c>
      <c r="D3317" s="2" t="s">
        <v>19103</v>
      </c>
      <c r="E3317" s="2" t="s">
        <v>7964</v>
      </c>
      <c r="F3317" s="2" t="s">
        <v>19104</v>
      </c>
      <c r="G3317" s="2" t="s">
        <v>687</v>
      </c>
      <c r="H3317" s="4" t="s">
        <v>19105</v>
      </c>
      <c r="I3317" s="5" t="s">
        <v>19106</v>
      </c>
      <c r="J3317" s="2" t="s">
        <v>84</v>
      </c>
      <c r="K3317" s="2" t="s">
        <v>73</v>
      </c>
      <c r="L3317" s="2"/>
      <c r="M3317" s="8" t="s">
        <v>207</v>
      </c>
      <c r="N3317" s="2" t="s">
        <v>2927</v>
      </c>
      <c r="O3317" s="2" t="s">
        <v>54</v>
      </c>
      <c r="P3317" s="6">
        <v>4171</v>
      </c>
      <c r="Q3317" s="7" t="s">
        <v>52391</v>
      </c>
    </row>
    <row r="3318" spans="1:17" x14ac:dyDescent="0.2">
      <c r="A3318" s="2" t="s">
        <v>19107</v>
      </c>
      <c r="B3318" s="2" t="s">
        <v>19108</v>
      </c>
      <c r="C3318" s="3">
        <v>38043</v>
      </c>
      <c r="D3318" s="2" t="s">
        <v>19109</v>
      </c>
      <c r="E3318" s="2" t="s">
        <v>3334</v>
      </c>
      <c r="F3318" s="2" t="s">
        <v>140</v>
      </c>
      <c r="G3318" s="2" t="s">
        <v>175</v>
      </c>
      <c r="H3318" s="4" t="s">
        <v>19110</v>
      </c>
      <c r="I3318" s="5" t="s">
        <v>19111</v>
      </c>
      <c r="J3318" s="2" t="s">
        <v>160</v>
      </c>
      <c r="K3318" s="2" t="s">
        <v>26</v>
      </c>
      <c r="L3318" s="2"/>
      <c r="M3318" s="8" t="s">
        <v>207</v>
      </c>
      <c r="N3318" s="2" t="s">
        <v>3703</v>
      </c>
      <c r="O3318" s="2" t="s">
        <v>107</v>
      </c>
      <c r="P3318" s="6">
        <v>5975</v>
      </c>
      <c r="Q3318" s="7" t="s">
        <v>52391</v>
      </c>
    </row>
    <row r="3319" spans="1:17" x14ac:dyDescent="0.2">
      <c r="A3319" s="2" t="s">
        <v>19112</v>
      </c>
      <c r="B3319" s="2" t="s">
        <v>19113</v>
      </c>
      <c r="C3319" s="3">
        <v>39030</v>
      </c>
      <c r="D3319" s="2" t="s">
        <v>19114</v>
      </c>
      <c r="E3319" s="2" t="s">
        <v>4245</v>
      </c>
      <c r="F3319" s="2" t="s">
        <v>5145</v>
      </c>
      <c r="G3319" s="2" t="s">
        <v>478</v>
      </c>
      <c r="H3319" s="4" t="s">
        <v>19115</v>
      </c>
      <c r="I3319" s="5" t="s">
        <v>19116</v>
      </c>
      <c r="J3319" s="2" t="s">
        <v>51</v>
      </c>
      <c r="K3319" s="2" t="s">
        <v>73</v>
      </c>
      <c r="L3319" s="2"/>
      <c r="M3319" s="8" t="s">
        <v>85</v>
      </c>
      <c r="N3319" s="2" t="s">
        <v>3091</v>
      </c>
      <c r="O3319" s="2" t="s">
        <v>243</v>
      </c>
      <c r="P3319" s="6">
        <v>8937</v>
      </c>
      <c r="Q3319" s="7" t="s">
        <v>52391</v>
      </c>
    </row>
    <row r="3320" spans="1:17" x14ac:dyDescent="0.2">
      <c r="A3320" s="2" t="s">
        <v>19117</v>
      </c>
      <c r="B3320" s="2" t="s">
        <v>19118</v>
      </c>
      <c r="C3320" s="3">
        <v>16538</v>
      </c>
      <c r="D3320" s="2" t="s">
        <v>19119</v>
      </c>
      <c r="E3320" s="2" t="s">
        <v>9998</v>
      </c>
      <c r="F3320" s="2" t="s">
        <v>19120</v>
      </c>
      <c r="G3320" s="2" t="s">
        <v>292</v>
      </c>
      <c r="H3320" s="4" t="s">
        <v>19121</v>
      </c>
      <c r="I3320" s="5" t="s">
        <v>19122</v>
      </c>
      <c r="J3320" s="2" t="s">
        <v>63</v>
      </c>
      <c r="K3320" s="2" t="s">
        <v>26</v>
      </c>
      <c r="L3320" s="2"/>
      <c r="M3320" s="8" t="s">
        <v>116</v>
      </c>
      <c r="N3320" s="2" t="s">
        <v>6315</v>
      </c>
      <c r="O3320" s="2" t="s">
        <v>243</v>
      </c>
      <c r="P3320" s="6">
        <v>7038</v>
      </c>
      <c r="Q3320" s="7" t="s">
        <v>52391</v>
      </c>
    </row>
    <row r="3321" spans="1:17" x14ac:dyDescent="0.2">
      <c r="A3321" s="2" t="s">
        <v>19123</v>
      </c>
      <c r="B3321" s="2" t="s">
        <v>19124</v>
      </c>
      <c r="C3321" s="3">
        <v>16812</v>
      </c>
      <c r="D3321" s="2" t="s">
        <v>19125</v>
      </c>
      <c r="E3321" s="2" t="s">
        <v>6593</v>
      </c>
      <c r="F3321" s="2" t="s">
        <v>2013</v>
      </c>
      <c r="G3321" s="2" t="s">
        <v>184</v>
      </c>
      <c r="H3321" s="4" t="s">
        <v>19126</v>
      </c>
      <c r="I3321" s="5" t="s">
        <v>19127</v>
      </c>
      <c r="J3321" s="2" t="s">
        <v>160</v>
      </c>
      <c r="K3321" s="2" t="s">
        <v>26</v>
      </c>
      <c r="L3321" s="2"/>
      <c r="M3321" s="8" t="s">
        <v>105</v>
      </c>
      <c r="N3321" s="2" t="s">
        <v>1487</v>
      </c>
      <c r="O3321" s="2" t="s">
        <v>198</v>
      </c>
      <c r="P3321" s="6">
        <v>4471</v>
      </c>
      <c r="Q3321" s="7" t="s">
        <v>52391</v>
      </c>
    </row>
    <row r="3322" spans="1:17" x14ac:dyDescent="0.2">
      <c r="A3322" s="2" t="s">
        <v>19128</v>
      </c>
      <c r="B3322" s="2" t="s">
        <v>19129</v>
      </c>
      <c r="C3322" s="3">
        <v>28569</v>
      </c>
      <c r="D3322" s="2" t="s">
        <v>19130</v>
      </c>
      <c r="E3322" s="2" t="s">
        <v>3312</v>
      </c>
      <c r="F3322" s="2" t="s">
        <v>980</v>
      </c>
      <c r="G3322" s="2" t="s">
        <v>48</v>
      </c>
      <c r="H3322" s="4" t="s">
        <v>19131</v>
      </c>
      <c r="I3322" s="5" t="s">
        <v>19132</v>
      </c>
      <c r="J3322" s="2" t="s">
        <v>25</v>
      </c>
      <c r="K3322" s="2" t="s">
        <v>73</v>
      </c>
      <c r="L3322" s="2"/>
      <c r="M3322" s="8" t="s">
        <v>85</v>
      </c>
      <c r="N3322" s="2" t="s">
        <v>4683</v>
      </c>
      <c r="O3322" s="2" t="s">
        <v>243</v>
      </c>
      <c r="P3322" s="6">
        <v>7997</v>
      </c>
      <c r="Q3322" s="7" t="s">
        <v>52391</v>
      </c>
    </row>
    <row r="3323" spans="1:17" x14ac:dyDescent="0.2">
      <c r="A3323" s="2" t="s">
        <v>19133</v>
      </c>
      <c r="B3323" s="2" t="s">
        <v>19134</v>
      </c>
      <c r="C3323" s="3">
        <v>34903</v>
      </c>
      <c r="D3323" s="2" t="s">
        <v>19135</v>
      </c>
      <c r="E3323" s="2" t="s">
        <v>6392</v>
      </c>
      <c r="F3323" s="2" t="s">
        <v>1505</v>
      </c>
      <c r="G3323" s="2" t="s">
        <v>194</v>
      </c>
      <c r="H3323" s="4" t="s">
        <v>19136</v>
      </c>
      <c r="I3323" s="5" t="s">
        <v>19137</v>
      </c>
      <c r="J3323" s="2" t="s">
        <v>51</v>
      </c>
      <c r="K3323" s="2" t="s">
        <v>38</v>
      </c>
      <c r="L3323" s="2"/>
      <c r="M3323" s="8" t="s">
        <v>207</v>
      </c>
      <c r="N3323" s="2" t="s">
        <v>11672</v>
      </c>
      <c r="O3323" s="2" t="s">
        <v>312</v>
      </c>
      <c r="P3323" s="6">
        <v>8355</v>
      </c>
      <c r="Q3323" s="7" t="s">
        <v>52391</v>
      </c>
    </row>
    <row r="3324" spans="1:17" x14ac:dyDescent="0.2">
      <c r="A3324" s="2" t="s">
        <v>19138</v>
      </c>
      <c r="B3324" s="2" t="s">
        <v>19139</v>
      </c>
      <c r="C3324" s="3">
        <v>32494</v>
      </c>
      <c r="D3324" s="2" t="s">
        <v>19140</v>
      </c>
      <c r="E3324" s="2" t="s">
        <v>942</v>
      </c>
      <c r="F3324" s="2" t="s">
        <v>174</v>
      </c>
      <c r="G3324" s="2" t="s">
        <v>132</v>
      </c>
      <c r="H3324" s="4" t="s">
        <v>19141</v>
      </c>
      <c r="I3324" s="5" t="s">
        <v>19142</v>
      </c>
      <c r="J3324" s="2" t="s">
        <v>160</v>
      </c>
      <c r="K3324" s="2" t="s">
        <v>73</v>
      </c>
      <c r="L3324" s="2"/>
      <c r="M3324" s="8" t="s">
        <v>143</v>
      </c>
      <c r="N3324" s="2" t="s">
        <v>5715</v>
      </c>
      <c r="O3324" s="2" t="s">
        <v>296</v>
      </c>
      <c r="P3324" s="6">
        <v>9390</v>
      </c>
      <c r="Q3324" s="7" t="s">
        <v>52391</v>
      </c>
    </row>
    <row r="3325" spans="1:17" x14ac:dyDescent="0.2">
      <c r="A3325" s="2" t="s">
        <v>19143</v>
      </c>
      <c r="B3325" s="2" t="s">
        <v>19144</v>
      </c>
      <c r="C3325" s="3">
        <v>16760</v>
      </c>
      <c r="D3325" s="2" t="s">
        <v>19145</v>
      </c>
      <c r="E3325" s="2" t="s">
        <v>2230</v>
      </c>
      <c r="F3325" s="2" t="s">
        <v>525</v>
      </c>
      <c r="G3325" s="2" t="s">
        <v>687</v>
      </c>
      <c r="H3325" s="4" t="s">
        <v>19146</v>
      </c>
      <c r="I3325" s="5" t="s">
        <v>19147</v>
      </c>
      <c r="J3325" s="2" t="s">
        <v>25</v>
      </c>
      <c r="K3325" s="2" t="s">
        <v>38</v>
      </c>
      <c r="L3325" s="2"/>
      <c r="M3325" s="8" t="s">
        <v>85</v>
      </c>
      <c r="N3325" s="2" t="s">
        <v>5594</v>
      </c>
      <c r="O3325" s="2" t="s">
        <v>188</v>
      </c>
      <c r="P3325" s="6">
        <v>4755</v>
      </c>
      <c r="Q3325" s="7" t="s">
        <v>52391</v>
      </c>
    </row>
    <row r="3326" spans="1:17" x14ac:dyDescent="0.2">
      <c r="A3326" s="2" t="s">
        <v>19148</v>
      </c>
      <c r="B3326" s="2" t="s">
        <v>7546</v>
      </c>
      <c r="C3326" s="3">
        <v>18340</v>
      </c>
      <c r="D3326" s="2" t="s">
        <v>19149</v>
      </c>
      <c r="E3326" s="2" t="s">
        <v>1982</v>
      </c>
      <c r="F3326" s="2" t="s">
        <v>3443</v>
      </c>
      <c r="G3326" s="2" t="s">
        <v>687</v>
      </c>
      <c r="H3326" s="4" t="s">
        <v>19150</v>
      </c>
      <c r="I3326" s="5" t="s">
        <v>14287</v>
      </c>
      <c r="J3326" s="2" t="s">
        <v>51</v>
      </c>
      <c r="K3326" s="2" t="s">
        <v>38</v>
      </c>
      <c r="L3326" s="2"/>
      <c r="M3326" s="8" t="s">
        <v>74</v>
      </c>
      <c r="N3326" s="2" t="s">
        <v>858</v>
      </c>
      <c r="O3326" s="2" t="s">
        <v>296</v>
      </c>
      <c r="P3326" s="6">
        <v>8039</v>
      </c>
      <c r="Q3326" s="7" t="s">
        <v>52391</v>
      </c>
    </row>
    <row r="3327" spans="1:17" x14ac:dyDescent="0.2">
      <c r="A3327" s="2" t="s">
        <v>19151</v>
      </c>
      <c r="B3327" s="2" t="s">
        <v>19152</v>
      </c>
      <c r="C3327" s="3">
        <v>34650</v>
      </c>
      <c r="D3327" s="2" t="s">
        <v>19153</v>
      </c>
      <c r="E3327" s="2" t="s">
        <v>6152</v>
      </c>
      <c r="F3327" s="2" t="s">
        <v>2726</v>
      </c>
      <c r="G3327" s="2" t="s">
        <v>292</v>
      </c>
      <c r="H3327" s="4" t="s">
        <v>19154</v>
      </c>
      <c r="I3327" s="5" t="s">
        <v>19155</v>
      </c>
      <c r="J3327" s="2" t="s">
        <v>63</v>
      </c>
      <c r="K3327" s="2" t="s">
        <v>73</v>
      </c>
      <c r="L3327" s="2"/>
      <c r="M3327" s="8" t="s">
        <v>143</v>
      </c>
      <c r="N3327" s="2" t="s">
        <v>2618</v>
      </c>
      <c r="O3327" s="2" t="s">
        <v>87</v>
      </c>
      <c r="P3327" s="6">
        <v>9962</v>
      </c>
      <c r="Q3327" s="7" t="s">
        <v>52391</v>
      </c>
    </row>
    <row r="3328" spans="1:17" x14ac:dyDescent="0.2">
      <c r="A3328" s="2" t="s">
        <v>19156</v>
      </c>
      <c r="B3328" s="2" t="s">
        <v>19157</v>
      </c>
      <c r="C3328" s="3">
        <v>26369</v>
      </c>
      <c r="D3328" s="2" t="s">
        <v>19158</v>
      </c>
      <c r="E3328" s="2" t="s">
        <v>4972</v>
      </c>
      <c r="F3328" s="2" t="s">
        <v>3115</v>
      </c>
      <c r="G3328" s="2" t="s">
        <v>292</v>
      </c>
      <c r="H3328" s="4" t="s">
        <v>19159</v>
      </c>
      <c r="I3328" s="5" t="s">
        <v>19160</v>
      </c>
      <c r="J3328" s="2" t="s">
        <v>63</v>
      </c>
      <c r="K3328" s="2" t="s">
        <v>38</v>
      </c>
      <c r="L3328" s="2"/>
      <c r="M3328" s="8" t="s">
        <v>105</v>
      </c>
      <c r="N3328" s="2" t="s">
        <v>7968</v>
      </c>
      <c r="O3328" s="2" t="s">
        <v>296</v>
      </c>
      <c r="P3328" s="6">
        <v>6427</v>
      </c>
      <c r="Q3328" s="7" t="s">
        <v>52391</v>
      </c>
    </row>
    <row r="3329" spans="1:17" x14ac:dyDescent="0.2">
      <c r="A3329" s="2" t="s">
        <v>19161</v>
      </c>
      <c r="B3329" s="2" t="s">
        <v>16304</v>
      </c>
      <c r="C3329" s="3">
        <v>22915</v>
      </c>
      <c r="D3329" s="2" t="s">
        <v>19162</v>
      </c>
      <c r="E3329" s="2" t="s">
        <v>2149</v>
      </c>
      <c r="F3329" s="2" t="s">
        <v>19163</v>
      </c>
      <c r="G3329" s="2" t="s">
        <v>48</v>
      </c>
      <c r="H3329" s="4" t="s">
        <v>19164</v>
      </c>
      <c r="I3329" s="5" t="s">
        <v>1935</v>
      </c>
      <c r="J3329" s="2" t="s">
        <v>160</v>
      </c>
      <c r="K3329" s="2" t="s">
        <v>38</v>
      </c>
      <c r="L3329" s="2"/>
      <c r="M3329" s="8" t="s">
        <v>74</v>
      </c>
      <c r="N3329" s="2" t="s">
        <v>3753</v>
      </c>
      <c r="O3329" s="2" t="s">
        <v>188</v>
      </c>
      <c r="P3329" s="6">
        <v>6473</v>
      </c>
      <c r="Q3329" s="7" t="s">
        <v>52391</v>
      </c>
    </row>
    <row r="3330" spans="1:17" x14ac:dyDescent="0.2">
      <c r="A3330" s="2" t="s">
        <v>19165</v>
      </c>
      <c r="B3330" s="2" t="s">
        <v>19166</v>
      </c>
      <c r="C3330" s="3">
        <v>38997</v>
      </c>
      <c r="D3330" s="2" t="s">
        <v>19167</v>
      </c>
      <c r="E3330" s="2" t="s">
        <v>348</v>
      </c>
      <c r="F3330" s="2" t="s">
        <v>19168</v>
      </c>
      <c r="G3330" s="2" t="s">
        <v>413</v>
      </c>
      <c r="H3330" s="4" t="s">
        <v>19169</v>
      </c>
      <c r="I3330" s="5" t="s">
        <v>19170</v>
      </c>
      <c r="J3330" s="2" t="s">
        <v>84</v>
      </c>
      <c r="K3330" s="2" t="s">
        <v>73</v>
      </c>
      <c r="L3330" s="2"/>
      <c r="M3330" s="8" t="s">
        <v>52</v>
      </c>
      <c r="N3330" s="2" t="s">
        <v>3747</v>
      </c>
      <c r="O3330" s="2" t="s">
        <v>312</v>
      </c>
      <c r="P3330" s="6">
        <v>3141</v>
      </c>
      <c r="Q3330" s="7" t="s">
        <v>52391</v>
      </c>
    </row>
    <row r="3331" spans="1:17" x14ac:dyDescent="0.2">
      <c r="A3331" s="2" t="s">
        <v>19171</v>
      </c>
      <c r="B3331" s="2" t="s">
        <v>19172</v>
      </c>
      <c r="C3331" s="3">
        <v>33115</v>
      </c>
      <c r="D3331" s="2" t="s">
        <v>19173</v>
      </c>
      <c r="E3331" s="2" t="s">
        <v>1601</v>
      </c>
      <c r="F3331" s="2" t="s">
        <v>846</v>
      </c>
      <c r="G3331" s="2" t="s">
        <v>702</v>
      </c>
      <c r="H3331" s="4" t="s">
        <v>19174</v>
      </c>
      <c r="I3331" s="5" t="s">
        <v>19175</v>
      </c>
      <c r="J3331" s="2" t="s">
        <v>63</v>
      </c>
      <c r="K3331" s="2" t="s">
        <v>26</v>
      </c>
      <c r="L3331" s="2"/>
      <c r="M3331" s="8" t="s">
        <v>207</v>
      </c>
      <c r="N3331" s="2" t="s">
        <v>6366</v>
      </c>
      <c r="O3331" s="2" t="s">
        <v>243</v>
      </c>
      <c r="P3331" s="6">
        <v>9913</v>
      </c>
      <c r="Q3331" s="7" t="s">
        <v>52391</v>
      </c>
    </row>
    <row r="3332" spans="1:17" x14ac:dyDescent="0.2">
      <c r="A3332" s="2" t="s">
        <v>19176</v>
      </c>
      <c r="B3332" s="2" t="s">
        <v>19177</v>
      </c>
      <c r="C3332" s="3">
        <v>20945</v>
      </c>
      <c r="D3332" s="2" t="s">
        <v>19178</v>
      </c>
      <c r="E3332" s="2" t="s">
        <v>1031</v>
      </c>
      <c r="F3332" s="2" t="s">
        <v>4259</v>
      </c>
      <c r="G3332" s="2" t="s">
        <v>249</v>
      </c>
      <c r="H3332" s="4" t="s">
        <v>19179</v>
      </c>
      <c r="I3332" s="5" t="s">
        <v>19180</v>
      </c>
      <c r="J3332" s="2" t="s">
        <v>63</v>
      </c>
      <c r="K3332" s="2" t="s">
        <v>26</v>
      </c>
      <c r="L3332" s="2"/>
      <c r="M3332" s="8" t="s">
        <v>74</v>
      </c>
      <c r="N3332" s="2" t="s">
        <v>910</v>
      </c>
      <c r="O3332" s="2" t="s">
        <v>188</v>
      </c>
      <c r="P3332" s="6">
        <v>9231</v>
      </c>
      <c r="Q3332" s="7" t="s">
        <v>52391</v>
      </c>
    </row>
    <row r="3333" spans="1:17" x14ac:dyDescent="0.2">
      <c r="A3333" s="2" t="s">
        <v>19181</v>
      </c>
      <c r="B3333" s="2" t="s">
        <v>19182</v>
      </c>
      <c r="C3333" s="3">
        <v>38080</v>
      </c>
      <c r="D3333" s="2" t="s">
        <v>19183</v>
      </c>
      <c r="E3333" s="2" t="s">
        <v>4421</v>
      </c>
      <c r="F3333" s="2" t="s">
        <v>15231</v>
      </c>
      <c r="G3333" s="2" t="s">
        <v>214</v>
      </c>
      <c r="H3333" s="4" t="s">
        <v>19184</v>
      </c>
      <c r="I3333" s="5" t="s">
        <v>19185</v>
      </c>
      <c r="J3333" s="2" t="s">
        <v>160</v>
      </c>
      <c r="K3333" s="2" t="s">
        <v>26</v>
      </c>
      <c r="L3333" s="2"/>
      <c r="M3333" s="8" t="s">
        <v>105</v>
      </c>
      <c r="N3333" s="2" t="s">
        <v>2303</v>
      </c>
      <c r="O3333" s="2" t="s">
        <v>243</v>
      </c>
      <c r="P3333" s="6">
        <v>6629</v>
      </c>
      <c r="Q3333" s="7" t="s">
        <v>52391</v>
      </c>
    </row>
    <row r="3334" spans="1:17" x14ac:dyDescent="0.2">
      <c r="A3334" s="2" t="s">
        <v>19186</v>
      </c>
      <c r="B3334" s="2" t="s">
        <v>19187</v>
      </c>
      <c r="C3334" s="3">
        <v>21307</v>
      </c>
      <c r="D3334" s="2" t="s">
        <v>19188</v>
      </c>
      <c r="E3334" s="2" t="s">
        <v>1990</v>
      </c>
      <c r="F3334" s="2" t="s">
        <v>1779</v>
      </c>
      <c r="G3334" s="2" t="s">
        <v>81</v>
      </c>
      <c r="H3334" s="4" t="s">
        <v>19189</v>
      </c>
      <c r="I3334" s="5" t="s">
        <v>19190</v>
      </c>
      <c r="J3334" s="2" t="s">
        <v>84</v>
      </c>
      <c r="K3334" s="2" t="s">
        <v>26</v>
      </c>
      <c r="L3334" s="2"/>
      <c r="M3334" s="8" t="s">
        <v>74</v>
      </c>
      <c r="N3334" s="2" t="s">
        <v>3091</v>
      </c>
      <c r="O3334" s="2" t="s">
        <v>312</v>
      </c>
      <c r="P3334" s="6">
        <v>9656</v>
      </c>
      <c r="Q3334" s="7" t="s">
        <v>52391</v>
      </c>
    </row>
    <row r="3335" spans="1:17" x14ac:dyDescent="0.2">
      <c r="A3335" s="2" t="s">
        <v>19191</v>
      </c>
      <c r="B3335" s="2" t="s">
        <v>19192</v>
      </c>
      <c r="C3335" s="3">
        <v>18272</v>
      </c>
      <c r="D3335" s="2" t="s">
        <v>19193</v>
      </c>
      <c r="E3335" s="2" t="s">
        <v>1016</v>
      </c>
      <c r="F3335" s="2" t="s">
        <v>19194</v>
      </c>
      <c r="G3335" s="2" t="s">
        <v>292</v>
      </c>
      <c r="H3335" s="4" t="s">
        <v>19195</v>
      </c>
      <c r="I3335" s="5" t="s">
        <v>19196</v>
      </c>
      <c r="J3335" s="2" t="s">
        <v>25</v>
      </c>
      <c r="K3335" s="2" t="s">
        <v>73</v>
      </c>
      <c r="L3335" s="2"/>
      <c r="M3335" s="8" t="s">
        <v>85</v>
      </c>
      <c r="N3335" s="2" t="s">
        <v>6040</v>
      </c>
      <c r="O3335" s="2" t="s">
        <v>243</v>
      </c>
      <c r="P3335" s="6">
        <v>9053</v>
      </c>
      <c r="Q3335" s="7" t="s">
        <v>52391</v>
      </c>
    </row>
    <row r="3336" spans="1:17" x14ac:dyDescent="0.2">
      <c r="A3336" s="2" t="s">
        <v>19197</v>
      </c>
      <c r="B3336" s="2" t="s">
        <v>19198</v>
      </c>
      <c r="C3336" s="3">
        <v>22340</v>
      </c>
      <c r="D3336" s="2" t="s">
        <v>19199</v>
      </c>
      <c r="E3336" s="2" t="s">
        <v>273</v>
      </c>
      <c r="F3336" s="2" t="s">
        <v>15460</v>
      </c>
      <c r="G3336" s="2" t="s">
        <v>275</v>
      </c>
      <c r="H3336" s="4" t="s">
        <v>19200</v>
      </c>
      <c r="I3336" s="5" t="s">
        <v>19201</v>
      </c>
      <c r="J3336" s="2" t="s">
        <v>51</v>
      </c>
      <c r="K3336" s="2" t="s">
        <v>38</v>
      </c>
      <c r="L3336" s="2"/>
      <c r="M3336" s="8" t="s">
        <v>85</v>
      </c>
      <c r="N3336" s="2" t="s">
        <v>3285</v>
      </c>
      <c r="O3336" s="2" t="s">
        <v>312</v>
      </c>
      <c r="P3336" s="6">
        <v>5041</v>
      </c>
      <c r="Q3336" s="7" t="s">
        <v>52391</v>
      </c>
    </row>
    <row r="3337" spans="1:17" x14ac:dyDescent="0.2">
      <c r="A3337" s="2" t="s">
        <v>19202</v>
      </c>
      <c r="B3337" s="2" t="s">
        <v>6682</v>
      </c>
      <c r="C3337" s="3">
        <v>21788</v>
      </c>
      <c r="D3337" s="2" t="s">
        <v>19203</v>
      </c>
      <c r="E3337" s="2" t="s">
        <v>6103</v>
      </c>
      <c r="F3337" s="2" t="s">
        <v>19204</v>
      </c>
      <c r="G3337" s="2" t="s">
        <v>478</v>
      </c>
      <c r="H3337" s="4" t="s">
        <v>19205</v>
      </c>
      <c r="I3337" s="5" t="s">
        <v>19206</v>
      </c>
      <c r="J3337" s="2" t="s">
        <v>63</v>
      </c>
      <c r="K3337" s="2" t="s">
        <v>73</v>
      </c>
      <c r="L3337" s="2"/>
      <c r="M3337" s="8" t="s">
        <v>268</v>
      </c>
      <c r="N3337" s="2" t="s">
        <v>2119</v>
      </c>
      <c r="O3337" s="2" t="s">
        <v>107</v>
      </c>
      <c r="P3337" s="6">
        <v>8506</v>
      </c>
      <c r="Q3337" s="7" t="s">
        <v>52391</v>
      </c>
    </row>
    <row r="3338" spans="1:17" x14ac:dyDescent="0.2">
      <c r="A3338" s="2" t="s">
        <v>19207</v>
      </c>
      <c r="B3338" s="2" t="s">
        <v>19208</v>
      </c>
      <c r="C3338" s="3">
        <v>22300</v>
      </c>
      <c r="D3338" s="2" t="s">
        <v>19209</v>
      </c>
      <c r="E3338" s="2" t="s">
        <v>709</v>
      </c>
      <c r="F3338" s="2" t="s">
        <v>1511</v>
      </c>
      <c r="G3338" s="2" t="s">
        <v>22</v>
      </c>
      <c r="H3338" s="4" t="s">
        <v>19210</v>
      </c>
      <c r="I3338" s="5" t="s">
        <v>19211</v>
      </c>
      <c r="J3338" s="2" t="s">
        <v>25</v>
      </c>
      <c r="K3338" s="2" t="s">
        <v>38</v>
      </c>
      <c r="L3338" s="2"/>
      <c r="M3338" s="8" t="s">
        <v>52</v>
      </c>
      <c r="N3338" s="2" t="s">
        <v>809</v>
      </c>
      <c r="O3338" s="2" t="s">
        <v>54</v>
      </c>
      <c r="P3338" s="6">
        <v>8093</v>
      </c>
      <c r="Q3338" s="7" t="s">
        <v>52391</v>
      </c>
    </row>
    <row r="3339" spans="1:17" x14ac:dyDescent="0.2">
      <c r="A3339" s="2" t="s">
        <v>19212</v>
      </c>
      <c r="B3339" s="2" t="s">
        <v>19213</v>
      </c>
      <c r="C3339" s="3">
        <v>17723</v>
      </c>
      <c r="D3339" s="2" t="s">
        <v>19214</v>
      </c>
      <c r="E3339" s="2" t="s">
        <v>1235</v>
      </c>
      <c r="F3339" s="2" t="s">
        <v>112</v>
      </c>
      <c r="G3339" s="2" t="s">
        <v>275</v>
      </c>
      <c r="H3339" s="4" t="s">
        <v>19215</v>
      </c>
      <c r="I3339" s="5" t="s">
        <v>19216</v>
      </c>
      <c r="J3339" s="2" t="s">
        <v>51</v>
      </c>
      <c r="K3339" s="2" t="s">
        <v>73</v>
      </c>
      <c r="L3339" s="2"/>
      <c r="M3339" s="8" t="s">
        <v>105</v>
      </c>
      <c r="N3339" s="2" t="s">
        <v>7267</v>
      </c>
      <c r="O3339" s="2" t="s">
        <v>107</v>
      </c>
      <c r="P3339" s="6">
        <v>9495</v>
      </c>
      <c r="Q3339" s="7" t="s">
        <v>52391</v>
      </c>
    </row>
    <row r="3340" spans="1:17" x14ac:dyDescent="0.2">
      <c r="A3340" s="2" t="s">
        <v>19217</v>
      </c>
      <c r="B3340" s="2" t="s">
        <v>19218</v>
      </c>
      <c r="C3340" s="3">
        <v>16424</v>
      </c>
      <c r="D3340" s="2" t="s">
        <v>19219</v>
      </c>
      <c r="E3340" s="2" t="s">
        <v>3381</v>
      </c>
      <c r="F3340" s="2" t="s">
        <v>19220</v>
      </c>
      <c r="G3340" s="2" t="s">
        <v>292</v>
      </c>
      <c r="H3340" s="4" t="s">
        <v>19221</v>
      </c>
      <c r="I3340" s="5" t="s">
        <v>19222</v>
      </c>
      <c r="J3340" s="2" t="s">
        <v>63</v>
      </c>
      <c r="K3340" s="2" t="s">
        <v>73</v>
      </c>
      <c r="L3340" s="2"/>
      <c r="M3340" s="8" t="s">
        <v>116</v>
      </c>
      <c r="N3340" s="2" t="s">
        <v>2104</v>
      </c>
      <c r="O3340" s="2" t="s">
        <v>41</v>
      </c>
      <c r="P3340" s="6">
        <v>7990</v>
      </c>
      <c r="Q3340" s="7" t="s">
        <v>52391</v>
      </c>
    </row>
    <row r="3341" spans="1:17" x14ac:dyDescent="0.2">
      <c r="A3341" s="2" t="s">
        <v>19223</v>
      </c>
      <c r="B3341" s="2" t="s">
        <v>3120</v>
      </c>
      <c r="C3341" s="3">
        <v>21904</v>
      </c>
      <c r="D3341" s="2" t="s">
        <v>19224</v>
      </c>
      <c r="E3341" s="2" t="s">
        <v>1717</v>
      </c>
      <c r="F3341" s="2" t="s">
        <v>19225</v>
      </c>
      <c r="G3341" s="2" t="s">
        <v>35</v>
      </c>
      <c r="H3341" s="4" t="s">
        <v>19226</v>
      </c>
      <c r="I3341" s="5" t="s">
        <v>19227</v>
      </c>
      <c r="J3341" s="2" t="s">
        <v>84</v>
      </c>
      <c r="K3341" s="2" t="s">
        <v>38</v>
      </c>
      <c r="L3341" s="2"/>
      <c r="M3341" s="8" t="s">
        <v>74</v>
      </c>
      <c r="N3341" s="2" t="s">
        <v>4676</v>
      </c>
      <c r="O3341" s="2" t="s">
        <v>87</v>
      </c>
      <c r="P3341" s="6">
        <v>5032</v>
      </c>
      <c r="Q3341" s="7" t="s">
        <v>52391</v>
      </c>
    </row>
    <row r="3342" spans="1:17" x14ac:dyDescent="0.2">
      <c r="A3342" s="2" t="s">
        <v>19228</v>
      </c>
      <c r="B3342" s="2" t="s">
        <v>2362</v>
      </c>
      <c r="C3342" s="3">
        <v>25742</v>
      </c>
      <c r="D3342" s="2" t="s">
        <v>19229</v>
      </c>
      <c r="E3342" s="2" t="s">
        <v>662</v>
      </c>
      <c r="F3342" s="2" t="s">
        <v>19230</v>
      </c>
      <c r="G3342" s="2" t="s">
        <v>223</v>
      </c>
      <c r="H3342" s="4" t="s">
        <v>19231</v>
      </c>
      <c r="I3342" s="5" t="s">
        <v>19232</v>
      </c>
      <c r="J3342" s="2" t="s">
        <v>63</v>
      </c>
      <c r="K3342" s="2" t="s">
        <v>73</v>
      </c>
      <c r="L3342" s="2"/>
      <c r="M3342" s="8" t="s">
        <v>105</v>
      </c>
      <c r="N3342" s="2" t="s">
        <v>1493</v>
      </c>
      <c r="O3342" s="2" t="s">
        <v>87</v>
      </c>
      <c r="P3342" s="6">
        <v>2698</v>
      </c>
      <c r="Q3342" s="7" t="s">
        <v>52391</v>
      </c>
    </row>
    <row r="3343" spans="1:17" x14ac:dyDescent="0.2">
      <c r="A3343" s="2" t="s">
        <v>19233</v>
      </c>
      <c r="B3343" s="2" t="s">
        <v>13515</v>
      </c>
      <c r="C3343" s="3">
        <v>34283</v>
      </c>
      <c r="D3343" s="2" t="s">
        <v>19234</v>
      </c>
      <c r="E3343" s="2" t="s">
        <v>1243</v>
      </c>
      <c r="F3343" s="2" t="s">
        <v>1236</v>
      </c>
      <c r="G3343" s="2" t="s">
        <v>702</v>
      </c>
      <c r="H3343" s="4" t="s">
        <v>19235</v>
      </c>
      <c r="I3343" s="5" t="s">
        <v>19236</v>
      </c>
      <c r="J3343" s="2" t="s">
        <v>84</v>
      </c>
      <c r="K3343" s="2" t="s">
        <v>73</v>
      </c>
      <c r="L3343" s="2"/>
      <c r="M3343" s="8" t="s">
        <v>74</v>
      </c>
      <c r="N3343" s="2" t="s">
        <v>8664</v>
      </c>
      <c r="O3343" s="2" t="s">
        <v>41</v>
      </c>
      <c r="P3343" s="6">
        <v>3914</v>
      </c>
      <c r="Q3343" s="7" t="s">
        <v>52391</v>
      </c>
    </row>
    <row r="3344" spans="1:17" x14ac:dyDescent="0.2">
      <c r="A3344" s="2" t="s">
        <v>19237</v>
      </c>
      <c r="B3344" s="2" t="s">
        <v>19238</v>
      </c>
      <c r="C3344" s="3">
        <v>17727</v>
      </c>
      <c r="D3344" s="2" t="s">
        <v>19239</v>
      </c>
      <c r="E3344" s="2" t="s">
        <v>2885</v>
      </c>
      <c r="F3344" s="2" t="s">
        <v>19240</v>
      </c>
      <c r="G3344" s="2" t="s">
        <v>687</v>
      </c>
      <c r="H3344" s="4" t="s">
        <v>19241</v>
      </c>
      <c r="I3344" s="5" t="s">
        <v>19242</v>
      </c>
      <c r="J3344" s="2" t="s">
        <v>160</v>
      </c>
      <c r="K3344" s="2" t="s">
        <v>38</v>
      </c>
      <c r="L3344" s="2"/>
      <c r="M3344" s="8" t="s">
        <v>105</v>
      </c>
      <c r="N3344" s="2" t="s">
        <v>5571</v>
      </c>
      <c r="O3344" s="2" t="s">
        <v>188</v>
      </c>
      <c r="P3344" s="6">
        <v>3150</v>
      </c>
      <c r="Q3344" s="7" t="s">
        <v>52391</v>
      </c>
    </row>
    <row r="3345" spans="1:17" x14ac:dyDescent="0.2">
      <c r="A3345" s="2" t="s">
        <v>19243</v>
      </c>
      <c r="B3345" s="2" t="s">
        <v>19244</v>
      </c>
      <c r="C3345" s="3">
        <v>38305</v>
      </c>
      <c r="D3345" s="2" t="s">
        <v>19245</v>
      </c>
      <c r="E3345" s="2" t="s">
        <v>6440</v>
      </c>
      <c r="F3345" s="2" t="s">
        <v>2150</v>
      </c>
      <c r="G3345" s="2" t="s">
        <v>275</v>
      </c>
      <c r="H3345" s="4" t="s">
        <v>19246</v>
      </c>
      <c r="I3345" s="5" t="s">
        <v>19247</v>
      </c>
      <c r="J3345" s="2" t="s">
        <v>160</v>
      </c>
      <c r="K3345" s="2" t="s">
        <v>26</v>
      </c>
      <c r="L3345" s="2"/>
      <c r="M3345" s="8" t="s">
        <v>39</v>
      </c>
      <c r="N3345" s="2" t="s">
        <v>10425</v>
      </c>
      <c r="O3345" s="2" t="s">
        <v>107</v>
      </c>
      <c r="P3345" s="6">
        <v>5673</v>
      </c>
      <c r="Q3345" s="7" t="s">
        <v>52391</v>
      </c>
    </row>
    <row r="3346" spans="1:17" x14ac:dyDescent="0.2">
      <c r="A3346" s="2" t="s">
        <v>19248</v>
      </c>
      <c r="B3346" s="2" t="s">
        <v>19249</v>
      </c>
      <c r="C3346" s="3">
        <v>23285</v>
      </c>
      <c r="D3346" s="2" t="s">
        <v>19250</v>
      </c>
      <c r="E3346" s="2" t="s">
        <v>1002</v>
      </c>
      <c r="F3346" s="2" t="s">
        <v>6684</v>
      </c>
      <c r="G3346" s="2" t="s">
        <v>687</v>
      </c>
      <c r="H3346" s="4" t="s">
        <v>19251</v>
      </c>
      <c r="I3346" s="5" t="s">
        <v>19252</v>
      </c>
      <c r="J3346" s="2" t="s">
        <v>160</v>
      </c>
      <c r="K3346" s="2" t="s">
        <v>73</v>
      </c>
      <c r="L3346" s="2"/>
      <c r="M3346" s="8" t="s">
        <v>27</v>
      </c>
      <c r="N3346" s="2" t="s">
        <v>11025</v>
      </c>
      <c r="O3346" s="2" t="s">
        <v>107</v>
      </c>
      <c r="P3346" s="6">
        <v>5190</v>
      </c>
      <c r="Q3346" s="7" t="s">
        <v>52391</v>
      </c>
    </row>
    <row r="3347" spans="1:17" x14ac:dyDescent="0.2">
      <c r="A3347" s="2" t="s">
        <v>19253</v>
      </c>
      <c r="B3347" s="2" t="s">
        <v>19254</v>
      </c>
      <c r="C3347" s="3">
        <v>36134</v>
      </c>
      <c r="D3347" s="2" t="s">
        <v>19255</v>
      </c>
      <c r="E3347" s="2" t="s">
        <v>1593</v>
      </c>
      <c r="F3347" s="2" t="s">
        <v>19256</v>
      </c>
      <c r="G3347" s="2" t="s">
        <v>275</v>
      </c>
      <c r="H3347" s="4" t="s">
        <v>19257</v>
      </c>
      <c r="I3347" s="5" t="s">
        <v>19258</v>
      </c>
      <c r="J3347" s="2" t="s">
        <v>160</v>
      </c>
      <c r="K3347" s="2" t="s">
        <v>26</v>
      </c>
      <c r="L3347" s="2"/>
      <c r="M3347" s="8" t="s">
        <v>105</v>
      </c>
      <c r="N3347" s="2" t="s">
        <v>2422</v>
      </c>
      <c r="O3347" s="2" t="s">
        <v>41</v>
      </c>
      <c r="P3347" s="6">
        <v>8893</v>
      </c>
      <c r="Q3347" s="7" t="s">
        <v>52391</v>
      </c>
    </row>
    <row r="3348" spans="1:17" x14ac:dyDescent="0.2">
      <c r="A3348" s="2" t="s">
        <v>19259</v>
      </c>
      <c r="B3348" s="2" t="s">
        <v>19260</v>
      </c>
      <c r="C3348" s="3">
        <v>18429</v>
      </c>
      <c r="D3348" s="2" t="s">
        <v>19261</v>
      </c>
      <c r="E3348" s="2" t="s">
        <v>427</v>
      </c>
      <c r="F3348" s="2" t="s">
        <v>7732</v>
      </c>
      <c r="G3348" s="2" t="s">
        <v>214</v>
      </c>
      <c r="H3348" s="4" t="s">
        <v>19262</v>
      </c>
      <c r="I3348" s="5" t="s">
        <v>19263</v>
      </c>
      <c r="J3348" s="2" t="s">
        <v>25</v>
      </c>
      <c r="K3348" s="2" t="s">
        <v>26</v>
      </c>
      <c r="L3348" s="2"/>
      <c r="M3348" s="8" t="s">
        <v>74</v>
      </c>
      <c r="N3348" s="2" t="s">
        <v>9105</v>
      </c>
      <c r="O3348" s="2" t="s">
        <v>198</v>
      </c>
      <c r="P3348" s="6">
        <v>4533</v>
      </c>
      <c r="Q3348" s="7" t="s">
        <v>52391</v>
      </c>
    </row>
    <row r="3349" spans="1:17" x14ac:dyDescent="0.2">
      <c r="A3349" s="2" t="s">
        <v>19264</v>
      </c>
      <c r="B3349" s="2" t="s">
        <v>19265</v>
      </c>
      <c r="C3349" s="3">
        <v>30508</v>
      </c>
      <c r="D3349" s="2" t="s">
        <v>19266</v>
      </c>
      <c r="E3349" s="2" t="s">
        <v>3334</v>
      </c>
      <c r="F3349" s="2" t="s">
        <v>19267</v>
      </c>
      <c r="G3349" s="2" t="s">
        <v>702</v>
      </c>
      <c r="H3349" s="4" t="s">
        <v>19268</v>
      </c>
      <c r="I3349" s="5" t="s">
        <v>19269</v>
      </c>
      <c r="J3349" s="2" t="s">
        <v>84</v>
      </c>
      <c r="K3349" s="2" t="s">
        <v>38</v>
      </c>
      <c r="L3349" s="2"/>
      <c r="M3349" s="8" t="s">
        <v>74</v>
      </c>
      <c r="N3349" s="2" t="s">
        <v>3776</v>
      </c>
      <c r="O3349" s="2" t="s">
        <v>312</v>
      </c>
      <c r="P3349" s="6">
        <v>4501</v>
      </c>
      <c r="Q3349" s="7" t="s">
        <v>52391</v>
      </c>
    </row>
    <row r="3350" spans="1:17" x14ac:dyDescent="0.2">
      <c r="A3350" s="2" t="s">
        <v>19270</v>
      </c>
      <c r="B3350" s="2" t="s">
        <v>19271</v>
      </c>
      <c r="C3350" s="3">
        <v>39029</v>
      </c>
      <c r="D3350" s="2" t="s">
        <v>19272</v>
      </c>
      <c r="E3350" s="2" t="s">
        <v>130</v>
      </c>
      <c r="F3350" s="2" t="s">
        <v>16258</v>
      </c>
      <c r="G3350" s="2" t="s">
        <v>702</v>
      </c>
      <c r="H3350" s="4" t="s">
        <v>19273</v>
      </c>
      <c r="I3350" s="5" t="s">
        <v>19274</v>
      </c>
      <c r="J3350" s="2" t="s">
        <v>63</v>
      </c>
      <c r="K3350" s="2" t="s">
        <v>26</v>
      </c>
      <c r="L3350" s="2"/>
      <c r="M3350" s="8" t="s">
        <v>52</v>
      </c>
      <c r="N3350" s="2" t="s">
        <v>7046</v>
      </c>
      <c r="O3350" s="2" t="s">
        <v>29</v>
      </c>
      <c r="P3350" s="6">
        <v>2707</v>
      </c>
      <c r="Q3350" s="7" t="s">
        <v>52391</v>
      </c>
    </row>
    <row r="3351" spans="1:17" x14ac:dyDescent="0.2">
      <c r="A3351" s="2" t="s">
        <v>19275</v>
      </c>
      <c r="B3351" s="2" t="s">
        <v>19276</v>
      </c>
      <c r="C3351" s="3">
        <v>31457</v>
      </c>
      <c r="D3351" s="2" t="s">
        <v>19277</v>
      </c>
      <c r="E3351" s="2" t="s">
        <v>5026</v>
      </c>
      <c r="F3351" s="2" t="s">
        <v>1219</v>
      </c>
      <c r="G3351" s="2" t="s">
        <v>113</v>
      </c>
      <c r="H3351" s="4" t="s">
        <v>19278</v>
      </c>
      <c r="I3351" s="5" t="s">
        <v>19279</v>
      </c>
      <c r="J3351" s="2" t="s">
        <v>25</v>
      </c>
      <c r="K3351" s="2" t="s">
        <v>38</v>
      </c>
      <c r="L3351" s="2"/>
      <c r="M3351" s="8" t="s">
        <v>207</v>
      </c>
      <c r="N3351" s="2" t="s">
        <v>40</v>
      </c>
      <c r="O3351" s="2" t="s">
        <v>87</v>
      </c>
      <c r="P3351" s="6">
        <v>3693</v>
      </c>
      <c r="Q3351" s="7" t="s">
        <v>52391</v>
      </c>
    </row>
    <row r="3352" spans="1:17" x14ac:dyDescent="0.2">
      <c r="A3352" s="2" t="s">
        <v>19280</v>
      </c>
      <c r="B3352" s="2" t="s">
        <v>19281</v>
      </c>
      <c r="C3352" s="3">
        <v>17284</v>
      </c>
      <c r="D3352" s="2" t="s">
        <v>19282</v>
      </c>
      <c r="E3352" s="2" t="s">
        <v>1289</v>
      </c>
      <c r="F3352" s="2" t="s">
        <v>1571</v>
      </c>
      <c r="G3352" s="2" t="s">
        <v>113</v>
      </c>
      <c r="H3352" s="4" t="s">
        <v>19283</v>
      </c>
      <c r="I3352" s="5" t="s">
        <v>12619</v>
      </c>
      <c r="J3352" s="2" t="s">
        <v>63</v>
      </c>
      <c r="K3352" s="2" t="s">
        <v>26</v>
      </c>
      <c r="L3352" s="2"/>
      <c r="M3352" s="8" t="s">
        <v>52</v>
      </c>
      <c r="N3352" s="2" t="s">
        <v>10177</v>
      </c>
      <c r="O3352" s="2" t="s">
        <v>188</v>
      </c>
      <c r="P3352" s="6">
        <v>6532</v>
      </c>
      <c r="Q3352" s="7" t="s">
        <v>52391</v>
      </c>
    </row>
    <row r="3353" spans="1:17" x14ac:dyDescent="0.2">
      <c r="A3353" s="2" t="s">
        <v>19284</v>
      </c>
      <c r="B3353" s="2" t="s">
        <v>19285</v>
      </c>
      <c r="C3353" s="3">
        <v>30682</v>
      </c>
      <c r="D3353" s="2" t="s">
        <v>19286</v>
      </c>
      <c r="E3353" s="2" t="s">
        <v>5026</v>
      </c>
      <c r="F3353" s="2" t="s">
        <v>1586</v>
      </c>
      <c r="G3353" s="2" t="s">
        <v>102</v>
      </c>
      <c r="H3353" s="4" t="s">
        <v>19287</v>
      </c>
      <c r="I3353" s="5" t="s">
        <v>19288</v>
      </c>
      <c r="J3353" s="2" t="s">
        <v>51</v>
      </c>
      <c r="K3353" s="2" t="s">
        <v>26</v>
      </c>
      <c r="L3353" s="2"/>
      <c r="M3353" s="8" t="s">
        <v>105</v>
      </c>
      <c r="N3353" s="2" t="s">
        <v>1804</v>
      </c>
      <c r="O3353" s="2" t="s">
        <v>198</v>
      </c>
      <c r="P3353" s="6">
        <v>8740</v>
      </c>
      <c r="Q3353" s="7" t="s">
        <v>52391</v>
      </c>
    </row>
    <row r="3354" spans="1:17" x14ac:dyDescent="0.2">
      <c r="A3354" s="2" t="s">
        <v>19289</v>
      </c>
      <c r="B3354" s="2" t="s">
        <v>19290</v>
      </c>
      <c r="C3354" s="3">
        <v>29137</v>
      </c>
      <c r="D3354" s="2" t="s">
        <v>19291</v>
      </c>
      <c r="E3354" s="2" t="s">
        <v>427</v>
      </c>
      <c r="F3354" s="2" t="s">
        <v>239</v>
      </c>
      <c r="G3354" s="2" t="s">
        <v>413</v>
      </c>
      <c r="H3354" s="4" t="s">
        <v>19292</v>
      </c>
      <c r="I3354" s="5" t="s">
        <v>19293</v>
      </c>
      <c r="J3354" s="2" t="s">
        <v>84</v>
      </c>
      <c r="K3354" s="2" t="s">
        <v>73</v>
      </c>
      <c r="L3354" s="2"/>
      <c r="M3354" s="8" t="s">
        <v>85</v>
      </c>
      <c r="N3354" s="2" t="s">
        <v>5202</v>
      </c>
      <c r="O3354" s="2" t="s">
        <v>198</v>
      </c>
      <c r="P3354" s="6">
        <v>5192</v>
      </c>
      <c r="Q3354" s="7" t="s">
        <v>52391</v>
      </c>
    </row>
    <row r="3355" spans="1:17" x14ac:dyDescent="0.2">
      <c r="A3355" s="2" t="s">
        <v>19294</v>
      </c>
      <c r="B3355" s="2" t="s">
        <v>10817</v>
      </c>
      <c r="C3355" s="3">
        <v>19813</v>
      </c>
      <c r="D3355" s="2" t="s">
        <v>19295</v>
      </c>
      <c r="E3355" s="2" t="s">
        <v>4807</v>
      </c>
      <c r="F3355" s="2" t="s">
        <v>18484</v>
      </c>
      <c r="G3355" s="2" t="s">
        <v>48</v>
      </c>
      <c r="H3355" s="4" t="s">
        <v>19296</v>
      </c>
      <c r="I3355" s="5" t="s">
        <v>19297</v>
      </c>
      <c r="J3355" s="2" t="s">
        <v>63</v>
      </c>
      <c r="K3355" s="2" t="s">
        <v>73</v>
      </c>
      <c r="L3355" s="2"/>
      <c r="M3355" s="8" t="s">
        <v>27</v>
      </c>
      <c r="N3355" s="2" t="s">
        <v>8295</v>
      </c>
      <c r="O3355" s="2" t="s">
        <v>243</v>
      </c>
      <c r="P3355" s="6">
        <v>7117</v>
      </c>
      <c r="Q3355" s="7" t="s">
        <v>52391</v>
      </c>
    </row>
    <row r="3356" spans="1:17" x14ac:dyDescent="0.2">
      <c r="A3356" s="2" t="s">
        <v>19298</v>
      </c>
      <c r="B3356" s="2" t="s">
        <v>19299</v>
      </c>
      <c r="C3356" s="3">
        <v>34466</v>
      </c>
      <c r="D3356" s="2" t="s">
        <v>19300</v>
      </c>
      <c r="E3356" s="2" t="s">
        <v>7749</v>
      </c>
      <c r="F3356" s="2" t="s">
        <v>19301</v>
      </c>
      <c r="G3356" s="2" t="s">
        <v>102</v>
      </c>
      <c r="H3356" s="4" t="s">
        <v>19302</v>
      </c>
      <c r="I3356" s="5" t="s">
        <v>19303</v>
      </c>
      <c r="J3356" s="2" t="s">
        <v>84</v>
      </c>
      <c r="K3356" s="2" t="s">
        <v>38</v>
      </c>
      <c r="L3356" s="2"/>
      <c r="M3356" s="8" t="s">
        <v>39</v>
      </c>
      <c r="N3356" s="2" t="s">
        <v>9806</v>
      </c>
      <c r="O3356" s="2" t="s">
        <v>87</v>
      </c>
      <c r="P3356" s="6">
        <v>5123</v>
      </c>
      <c r="Q3356" s="7" t="s">
        <v>52391</v>
      </c>
    </row>
    <row r="3357" spans="1:17" x14ac:dyDescent="0.2">
      <c r="A3357" s="2" t="s">
        <v>19304</v>
      </c>
      <c r="B3357" s="2" t="s">
        <v>19305</v>
      </c>
      <c r="C3357" s="3">
        <v>36284</v>
      </c>
      <c r="D3357" s="2" t="s">
        <v>19306</v>
      </c>
      <c r="E3357" s="2" t="s">
        <v>1096</v>
      </c>
      <c r="F3357" s="2" t="s">
        <v>19307</v>
      </c>
      <c r="G3357" s="2" t="s">
        <v>679</v>
      </c>
      <c r="H3357" s="4" t="s">
        <v>19308</v>
      </c>
      <c r="I3357" s="5" t="s">
        <v>19309</v>
      </c>
      <c r="J3357" s="2" t="s">
        <v>160</v>
      </c>
      <c r="K3357" s="2" t="s">
        <v>26</v>
      </c>
      <c r="L3357" s="2"/>
      <c r="M3357" s="8" t="s">
        <v>74</v>
      </c>
      <c r="N3357" s="2" t="s">
        <v>3747</v>
      </c>
      <c r="O3357" s="2" t="s">
        <v>41</v>
      </c>
      <c r="P3357" s="6">
        <v>7200</v>
      </c>
      <c r="Q3357" s="7" t="s">
        <v>52391</v>
      </c>
    </row>
    <row r="3358" spans="1:17" x14ac:dyDescent="0.2">
      <c r="A3358" s="2" t="s">
        <v>19310</v>
      </c>
      <c r="B3358" s="2" t="s">
        <v>19311</v>
      </c>
      <c r="C3358" s="3">
        <v>23399</v>
      </c>
      <c r="D3358" s="2" t="s">
        <v>19312</v>
      </c>
      <c r="E3358" s="2" t="s">
        <v>2384</v>
      </c>
      <c r="F3358" s="2" t="s">
        <v>3907</v>
      </c>
      <c r="G3358" s="2" t="s">
        <v>204</v>
      </c>
      <c r="H3358" s="4" t="s">
        <v>19313</v>
      </c>
      <c r="I3358" s="5" t="s">
        <v>19314</v>
      </c>
      <c r="J3358" s="2" t="s">
        <v>160</v>
      </c>
      <c r="K3358" s="2" t="s">
        <v>73</v>
      </c>
      <c r="L3358" s="2"/>
      <c r="M3358" s="8" t="s">
        <v>85</v>
      </c>
      <c r="N3358" s="2" t="s">
        <v>2581</v>
      </c>
      <c r="O3358" s="2" t="s">
        <v>29</v>
      </c>
      <c r="P3358" s="6">
        <v>5549</v>
      </c>
      <c r="Q3358" s="7" t="s">
        <v>52391</v>
      </c>
    </row>
    <row r="3359" spans="1:17" x14ac:dyDescent="0.2">
      <c r="A3359" s="2" t="s">
        <v>19315</v>
      </c>
      <c r="B3359" s="2" t="s">
        <v>19316</v>
      </c>
      <c r="C3359" s="3">
        <v>23122</v>
      </c>
      <c r="D3359" s="2" t="s">
        <v>19317</v>
      </c>
      <c r="E3359" s="2" t="s">
        <v>1204</v>
      </c>
      <c r="F3359" s="2" t="s">
        <v>3101</v>
      </c>
      <c r="G3359" s="2" t="s">
        <v>93</v>
      </c>
      <c r="H3359" s="4" t="s">
        <v>19318</v>
      </c>
      <c r="I3359" s="5" t="s">
        <v>19319</v>
      </c>
      <c r="J3359" s="2" t="s">
        <v>51</v>
      </c>
      <c r="K3359" s="2" t="s">
        <v>26</v>
      </c>
      <c r="L3359" s="2"/>
      <c r="M3359" s="8" t="s">
        <v>27</v>
      </c>
      <c r="N3359" s="2" t="s">
        <v>6064</v>
      </c>
      <c r="O3359" s="2" t="s">
        <v>54</v>
      </c>
      <c r="P3359" s="6">
        <v>5269</v>
      </c>
      <c r="Q3359" s="7" t="s">
        <v>52391</v>
      </c>
    </row>
    <row r="3360" spans="1:17" x14ac:dyDescent="0.2">
      <c r="A3360" s="2" t="s">
        <v>19320</v>
      </c>
      <c r="B3360" s="2" t="s">
        <v>16969</v>
      </c>
      <c r="C3360" s="3">
        <v>21952</v>
      </c>
      <c r="D3360" s="2" t="s">
        <v>19321</v>
      </c>
      <c r="E3360" s="2" t="s">
        <v>4629</v>
      </c>
      <c r="F3360" s="2" t="s">
        <v>814</v>
      </c>
      <c r="G3360" s="2" t="s">
        <v>184</v>
      </c>
      <c r="H3360" s="4" t="s">
        <v>19322</v>
      </c>
      <c r="I3360" s="5" t="s">
        <v>19323</v>
      </c>
      <c r="J3360" s="2" t="s">
        <v>160</v>
      </c>
      <c r="K3360" s="2" t="s">
        <v>73</v>
      </c>
      <c r="L3360" s="2"/>
      <c r="M3360" s="8" t="s">
        <v>85</v>
      </c>
      <c r="N3360" s="2" t="s">
        <v>12218</v>
      </c>
      <c r="O3360" s="2" t="s">
        <v>312</v>
      </c>
      <c r="P3360" s="6">
        <v>9189</v>
      </c>
      <c r="Q3360" s="7" t="s">
        <v>52391</v>
      </c>
    </row>
    <row r="3361" spans="1:17" x14ac:dyDescent="0.2">
      <c r="A3361" s="2" t="s">
        <v>19324</v>
      </c>
      <c r="B3361" s="2" t="s">
        <v>19325</v>
      </c>
      <c r="C3361" s="3">
        <v>22645</v>
      </c>
      <c r="D3361" s="2" t="s">
        <v>19326</v>
      </c>
      <c r="E3361" s="2" t="s">
        <v>4358</v>
      </c>
      <c r="F3361" s="2" t="s">
        <v>4259</v>
      </c>
      <c r="G3361" s="2" t="s">
        <v>679</v>
      </c>
      <c r="H3361" s="4" t="s">
        <v>19327</v>
      </c>
      <c r="I3361" s="5" t="s">
        <v>19328</v>
      </c>
      <c r="J3361" s="2" t="s">
        <v>25</v>
      </c>
      <c r="K3361" s="2" t="s">
        <v>73</v>
      </c>
      <c r="L3361" s="2"/>
      <c r="M3361" s="8" t="s">
        <v>52</v>
      </c>
      <c r="N3361" s="2" t="s">
        <v>14966</v>
      </c>
      <c r="O3361" s="2" t="s">
        <v>41</v>
      </c>
      <c r="P3361" s="6">
        <v>6336</v>
      </c>
      <c r="Q3361" s="7" t="s">
        <v>52391</v>
      </c>
    </row>
    <row r="3362" spans="1:17" x14ac:dyDescent="0.2">
      <c r="A3362" s="2" t="s">
        <v>19329</v>
      </c>
      <c r="B3362" s="2" t="s">
        <v>19330</v>
      </c>
      <c r="C3362" s="3">
        <v>22864</v>
      </c>
      <c r="D3362" s="2" t="s">
        <v>19331</v>
      </c>
      <c r="E3362" s="2" t="s">
        <v>4820</v>
      </c>
      <c r="F3362" s="2" t="s">
        <v>900</v>
      </c>
      <c r="G3362" s="2" t="s">
        <v>60</v>
      </c>
      <c r="H3362" s="4" t="s">
        <v>19332</v>
      </c>
      <c r="I3362" s="5" t="s">
        <v>19333</v>
      </c>
      <c r="J3362" s="2" t="s">
        <v>25</v>
      </c>
      <c r="K3362" s="2" t="s">
        <v>38</v>
      </c>
      <c r="L3362" s="2"/>
      <c r="M3362" s="8" t="s">
        <v>39</v>
      </c>
      <c r="N3362" s="2" t="s">
        <v>3954</v>
      </c>
      <c r="O3362" s="2" t="s">
        <v>198</v>
      </c>
      <c r="P3362" s="6">
        <v>4297</v>
      </c>
      <c r="Q3362" s="7" t="s">
        <v>52391</v>
      </c>
    </row>
    <row r="3363" spans="1:17" x14ac:dyDescent="0.2">
      <c r="A3363" s="2" t="s">
        <v>19334</v>
      </c>
      <c r="B3363" s="2" t="s">
        <v>19335</v>
      </c>
      <c r="C3363" s="3">
        <v>18620</v>
      </c>
      <c r="D3363" s="2" t="s">
        <v>19336</v>
      </c>
      <c r="E3363" s="2" t="s">
        <v>5046</v>
      </c>
      <c r="F3363" s="2" t="s">
        <v>213</v>
      </c>
      <c r="G3363" s="2" t="s">
        <v>102</v>
      </c>
      <c r="H3363" s="4" t="s">
        <v>19337</v>
      </c>
      <c r="I3363" s="5" t="s">
        <v>19338</v>
      </c>
      <c r="J3363" s="2" t="s">
        <v>51</v>
      </c>
      <c r="K3363" s="2" t="s">
        <v>73</v>
      </c>
      <c r="L3363" s="2"/>
      <c r="M3363" s="8" t="s">
        <v>207</v>
      </c>
      <c r="N3363" s="2" t="s">
        <v>9812</v>
      </c>
      <c r="O3363" s="2" t="s">
        <v>54</v>
      </c>
      <c r="P3363" s="6">
        <v>2016</v>
      </c>
      <c r="Q3363" s="7" t="s">
        <v>52391</v>
      </c>
    </row>
    <row r="3364" spans="1:17" x14ac:dyDescent="0.2">
      <c r="A3364" s="2" t="s">
        <v>19339</v>
      </c>
      <c r="B3364" s="2" t="s">
        <v>19340</v>
      </c>
      <c r="C3364" s="3">
        <v>32872</v>
      </c>
      <c r="D3364" s="2" t="s">
        <v>19341</v>
      </c>
      <c r="E3364" s="2" t="s">
        <v>2272</v>
      </c>
      <c r="F3364" s="2" t="s">
        <v>980</v>
      </c>
      <c r="G3364" s="2" t="s">
        <v>184</v>
      </c>
      <c r="H3364" s="4" t="s">
        <v>19342</v>
      </c>
      <c r="I3364" s="5" t="s">
        <v>19343</v>
      </c>
      <c r="J3364" s="2" t="s">
        <v>160</v>
      </c>
      <c r="K3364" s="2" t="s">
        <v>73</v>
      </c>
      <c r="L3364" s="2"/>
      <c r="M3364" s="8" t="s">
        <v>39</v>
      </c>
      <c r="N3364" s="2" t="s">
        <v>5634</v>
      </c>
      <c r="O3364" s="2" t="s">
        <v>29</v>
      </c>
      <c r="P3364" s="6">
        <v>7944</v>
      </c>
      <c r="Q3364" s="7" t="s">
        <v>52391</v>
      </c>
    </row>
    <row r="3365" spans="1:17" x14ac:dyDescent="0.2">
      <c r="A3365" s="2" t="s">
        <v>19344</v>
      </c>
      <c r="B3365" s="2" t="s">
        <v>19345</v>
      </c>
      <c r="C3365" s="3">
        <v>23687</v>
      </c>
      <c r="D3365" s="2" t="s">
        <v>19346</v>
      </c>
      <c r="E3365" s="2" t="s">
        <v>886</v>
      </c>
      <c r="F3365" s="2" t="s">
        <v>1693</v>
      </c>
      <c r="G3365" s="2" t="s">
        <v>478</v>
      </c>
      <c r="H3365" s="4" t="s">
        <v>19347</v>
      </c>
      <c r="I3365" s="5" t="s">
        <v>19348</v>
      </c>
      <c r="J3365" s="2" t="s">
        <v>51</v>
      </c>
      <c r="K3365" s="2" t="s">
        <v>38</v>
      </c>
      <c r="L3365" s="2"/>
      <c r="M3365" s="8" t="s">
        <v>207</v>
      </c>
      <c r="N3365" s="2" t="s">
        <v>9376</v>
      </c>
      <c r="O3365" s="2" t="s">
        <v>198</v>
      </c>
      <c r="P3365" s="6">
        <v>8747</v>
      </c>
      <c r="Q3365" s="7" t="s">
        <v>52391</v>
      </c>
    </row>
    <row r="3366" spans="1:17" x14ac:dyDescent="0.2">
      <c r="A3366" s="2" t="s">
        <v>19349</v>
      </c>
      <c r="B3366" s="2" t="s">
        <v>19350</v>
      </c>
      <c r="C3366" s="3">
        <v>22533</v>
      </c>
      <c r="D3366" s="2" t="s">
        <v>19351</v>
      </c>
      <c r="E3366" s="2" t="s">
        <v>10721</v>
      </c>
      <c r="F3366" s="2" t="s">
        <v>265</v>
      </c>
      <c r="G3366" s="2" t="s">
        <v>22</v>
      </c>
      <c r="H3366" s="4" t="s">
        <v>19352</v>
      </c>
      <c r="I3366" s="5" t="s">
        <v>19353</v>
      </c>
      <c r="J3366" s="2" t="s">
        <v>25</v>
      </c>
      <c r="K3366" s="2" t="s">
        <v>73</v>
      </c>
      <c r="L3366" s="2"/>
      <c r="M3366" s="8" t="s">
        <v>85</v>
      </c>
      <c r="N3366" s="2" t="s">
        <v>2827</v>
      </c>
      <c r="O3366" s="2" t="s">
        <v>198</v>
      </c>
      <c r="P3366" s="6">
        <v>2323</v>
      </c>
      <c r="Q3366" s="7" t="s">
        <v>52391</v>
      </c>
    </row>
    <row r="3367" spans="1:17" x14ac:dyDescent="0.2">
      <c r="A3367" s="2" t="s">
        <v>19354</v>
      </c>
      <c r="B3367" s="2" t="s">
        <v>19355</v>
      </c>
      <c r="C3367" s="3">
        <v>32810</v>
      </c>
      <c r="D3367" s="2" t="s">
        <v>19356</v>
      </c>
      <c r="E3367" s="2" t="s">
        <v>3015</v>
      </c>
      <c r="F3367" s="2" t="s">
        <v>19357</v>
      </c>
      <c r="G3367" s="2" t="s">
        <v>275</v>
      </c>
      <c r="H3367" s="4" t="s">
        <v>19358</v>
      </c>
      <c r="I3367" s="5" t="s">
        <v>19359</v>
      </c>
      <c r="J3367" s="2" t="s">
        <v>25</v>
      </c>
      <c r="K3367" s="2" t="s">
        <v>38</v>
      </c>
      <c r="L3367" s="2"/>
      <c r="M3367" s="8" t="s">
        <v>116</v>
      </c>
      <c r="N3367" s="2" t="s">
        <v>9812</v>
      </c>
      <c r="O3367" s="2" t="s">
        <v>29</v>
      </c>
      <c r="P3367" s="6">
        <v>8342</v>
      </c>
      <c r="Q3367" s="7" t="s">
        <v>52391</v>
      </c>
    </row>
    <row r="3368" spans="1:17" x14ac:dyDescent="0.2">
      <c r="A3368" s="2" t="s">
        <v>46252</v>
      </c>
      <c r="B3368" s="2" t="s">
        <v>41296</v>
      </c>
      <c r="C3368" s="3">
        <v>24891</v>
      </c>
      <c r="D3368" s="2" t="s">
        <v>46253</v>
      </c>
      <c r="E3368" s="2" t="s">
        <v>3919</v>
      </c>
      <c r="F3368" s="2" t="s">
        <v>3689</v>
      </c>
      <c r="G3368" s="2" t="s">
        <v>93</v>
      </c>
      <c r="H3368" s="4" t="s">
        <v>46254</v>
      </c>
      <c r="I3368" s="5" t="s">
        <v>46255</v>
      </c>
      <c r="J3368" s="2" t="s">
        <v>63</v>
      </c>
      <c r="K3368" s="2" t="s">
        <v>38</v>
      </c>
      <c r="L3368" s="2"/>
      <c r="M3368" s="8" t="s">
        <v>207</v>
      </c>
      <c r="N3368" s="2" t="s">
        <v>1612</v>
      </c>
      <c r="O3368" s="2" t="s">
        <v>312</v>
      </c>
      <c r="P3368" s="6">
        <v>2359</v>
      </c>
      <c r="Q3368" s="7" t="s">
        <v>46256</v>
      </c>
    </row>
    <row r="3369" spans="1:17" x14ac:dyDescent="0.2">
      <c r="A3369" s="2" t="s">
        <v>19367</v>
      </c>
      <c r="B3369" s="2" t="s">
        <v>955</v>
      </c>
      <c r="C3369" s="3">
        <v>24284</v>
      </c>
      <c r="D3369" s="2" t="s">
        <v>19368</v>
      </c>
      <c r="E3369" s="2" t="s">
        <v>5381</v>
      </c>
      <c r="F3369" s="2" t="s">
        <v>19369</v>
      </c>
      <c r="G3369" s="2" t="s">
        <v>123</v>
      </c>
      <c r="H3369" s="4" t="s">
        <v>19370</v>
      </c>
      <c r="I3369" s="5" t="s">
        <v>19371</v>
      </c>
      <c r="J3369" s="2" t="s">
        <v>84</v>
      </c>
      <c r="K3369" s="2" t="s">
        <v>38</v>
      </c>
      <c r="L3369" s="2"/>
      <c r="M3369" s="8" t="s">
        <v>39</v>
      </c>
      <c r="N3369" s="2" t="s">
        <v>12855</v>
      </c>
      <c r="O3369" s="2" t="s">
        <v>198</v>
      </c>
      <c r="P3369" s="6">
        <v>7742</v>
      </c>
      <c r="Q3369" s="7" t="s">
        <v>52391</v>
      </c>
    </row>
    <row r="3370" spans="1:17" x14ac:dyDescent="0.2">
      <c r="A3370" s="2" t="s">
        <v>19372</v>
      </c>
      <c r="B3370" s="2" t="s">
        <v>19373</v>
      </c>
      <c r="C3370" s="3">
        <v>31407</v>
      </c>
      <c r="D3370" s="2" t="s">
        <v>19374</v>
      </c>
      <c r="E3370" s="2" t="s">
        <v>622</v>
      </c>
      <c r="F3370" s="2" t="s">
        <v>846</v>
      </c>
      <c r="G3370" s="2" t="s">
        <v>70</v>
      </c>
      <c r="H3370" s="4" t="s">
        <v>19375</v>
      </c>
      <c r="I3370" s="5" t="s">
        <v>19376</v>
      </c>
      <c r="J3370" s="2" t="s">
        <v>25</v>
      </c>
      <c r="K3370" s="2" t="s">
        <v>38</v>
      </c>
      <c r="L3370" s="2"/>
      <c r="M3370" s="8" t="s">
        <v>143</v>
      </c>
      <c r="N3370" s="2" t="s">
        <v>618</v>
      </c>
      <c r="O3370" s="2" t="s">
        <v>107</v>
      </c>
      <c r="P3370" s="6">
        <v>9286</v>
      </c>
      <c r="Q3370" s="7" t="s">
        <v>52391</v>
      </c>
    </row>
    <row r="3371" spans="1:17" x14ac:dyDescent="0.2">
      <c r="A3371" s="2" t="s">
        <v>19377</v>
      </c>
      <c r="B3371" s="2" t="s">
        <v>19378</v>
      </c>
      <c r="C3371" s="3">
        <v>32870</v>
      </c>
      <c r="D3371" s="2" t="s">
        <v>19379</v>
      </c>
      <c r="E3371" s="2" t="s">
        <v>1900</v>
      </c>
      <c r="F3371" s="2" t="s">
        <v>1219</v>
      </c>
      <c r="G3371" s="2" t="s">
        <v>22</v>
      </c>
      <c r="H3371" s="4" t="s">
        <v>19380</v>
      </c>
      <c r="I3371" s="5" t="s">
        <v>19381</v>
      </c>
      <c r="J3371" s="2" t="s">
        <v>160</v>
      </c>
      <c r="K3371" s="2" t="s">
        <v>26</v>
      </c>
      <c r="L3371" s="2"/>
      <c r="M3371" s="8" t="s">
        <v>39</v>
      </c>
      <c r="N3371" s="2" t="s">
        <v>15558</v>
      </c>
      <c r="O3371" s="2" t="s">
        <v>296</v>
      </c>
      <c r="P3371" s="6">
        <v>5851</v>
      </c>
      <c r="Q3371" s="7" t="s">
        <v>52391</v>
      </c>
    </row>
    <row r="3372" spans="1:17" x14ac:dyDescent="0.2">
      <c r="A3372" s="2" t="s">
        <v>50043</v>
      </c>
      <c r="B3372" s="2" t="s">
        <v>11849</v>
      </c>
      <c r="C3372" s="3">
        <v>38678</v>
      </c>
      <c r="D3372" s="2" t="s">
        <v>50044</v>
      </c>
      <c r="E3372" s="2" t="s">
        <v>2287</v>
      </c>
      <c r="F3372" s="2" t="s">
        <v>50045</v>
      </c>
      <c r="G3372" s="2" t="s">
        <v>102</v>
      </c>
      <c r="H3372" s="4" t="s">
        <v>50046</v>
      </c>
      <c r="I3372" s="5" t="s">
        <v>50047</v>
      </c>
      <c r="J3372" s="2" t="s">
        <v>63</v>
      </c>
      <c r="K3372" s="2" t="s">
        <v>26</v>
      </c>
      <c r="L3372" s="2"/>
      <c r="M3372" s="8" t="s">
        <v>74</v>
      </c>
      <c r="N3372" s="2" t="s">
        <v>5055</v>
      </c>
      <c r="O3372" s="2" t="s">
        <v>312</v>
      </c>
      <c r="P3372" s="6">
        <v>4948</v>
      </c>
      <c r="Q3372" s="7" t="s">
        <v>42591</v>
      </c>
    </row>
    <row r="3373" spans="1:17" x14ac:dyDescent="0.2">
      <c r="A3373" s="2" t="s">
        <v>19389</v>
      </c>
      <c r="B3373" s="2" t="s">
        <v>19390</v>
      </c>
      <c r="C3373" s="3">
        <v>18236</v>
      </c>
      <c r="D3373" s="2" t="s">
        <v>19391</v>
      </c>
      <c r="E3373" s="2" t="s">
        <v>485</v>
      </c>
      <c r="F3373" s="2" t="s">
        <v>19392</v>
      </c>
      <c r="G3373" s="2" t="s">
        <v>113</v>
      </c>
      <c r="H3373" s="4" t="s">
        <v>19393</v>
      </c>
      <c r="I3373" s="5" t="s">
        <v>19394</v>
      </c>
      <c r="J3373" s="2" t="s">
        <v>84</v>
      </c>
      <c r="K3373" s="2" t="s">
        <v>26</v>
      </c>
      <c r="L3373" s="2"/>
      <c r="M3373" s="8" t="s">
        <v>143</v>
      </c>
      <c r="N3373" s="2" t="s">
        <v>2901</v>
      </c>
      <c r="O3373" s="2" t="s">
        <v>41</v>
      </c>
      <c r="P3373" s="6">
        <v>2742</v>
      </c>
      <c r="Q3373" s="7" t="s">
        <v>52391</v>
      </c>
    </row>
    <row r="3374" spans="1:17" x14ac:dyDescent="0.2">
      <c r="A3374" s="2" t="s">
        <v>19395</v>
      </c>
      <c r="B3374" s="2" t="s">
        <v>19396</v>
      </c>
      <c r="C3374" s="3">
        <v>19500</v>
      </c>
      <c r="D3374" s="2" t="s">
        <v>19397</v>
      </c>
      <c r="E3374" s="2" t="s">
        <v>2384</v>
      </c>
      <c r="F3374" s="2" t="s">
        <v>1686</v>
      </c>
      <c r="G3374" s="2" t="s">
        <v>437</v>
      </c>
      <c r="H3374" s="4" t="s">
        <v>19398</v>
      </c>
      <c r="I3374" s="5" t="s">
        <v>19399</v>
      </c>
      <c r="J3374" s="2" t="s">
        <v>160</v>
      </c>
      <c r="K3374" s="2" t="s">
        <v>26</v>
      </c>
      <c r="L3374" s="2"/>
      <c r="M3374" s="8" t="s">
        <v>105</v>
      </c>
      <c r="N3374" s="2" t="s">
        <v>11937</v>
      </c>
      <c r="O3374" s="2" t="s">
        <v>54</v>
      </c>
      <c r="P3374" s="6">
        <v>1517</v>
      </c>
      <c r="Q3374" s="7" t="s">
        <v>52391</v>
      </c>
    </row>
    <row r="3375" spans="1:17" x14ac:dyDescent="0.2">
      <c r="A3375" s="2" t="s">
        <v>19400</v>
      </c>
      <c r="B3375" s="2" t="s">
        <v>19401</v>
      </c>
      <c r="C3375" s="3">
        <v>36445</v>
      </c>
      <c r="D3375" s="2" t="s">
        <v>19402</v>
      </c>
      <c r="E3375" s="2" t="s">
        <v>1282</v>
      </c>
      <c r="F3375" s="2" t="s">
        <v>5526</v>
      </c>
      <c r="G3375" s="2" t="s">
        <v>184</v>
      </c>
      <c r="H3375" s="4" t="s">
        <v>19403</v>
      </c>
      <c r="I3375" s="5" t="s">
        <v>19404</v>
      </c>
      <c r="J3375" s="2" t="s">
        <v>160</v>
      </c>
      <c r="K3375" s="2" t="s">
        <v>38</v>
      </c>
      <c r="L3375" s="2"/>
      <c r="M3375" s="8" t="s">
        <v>143</v>
      </c>
      <c r="N3375" s="2" t="s">
        <v>975</v>
      </c>
      <c r="O3375" s="2" t="s">
        <v>243</v>
      </c>
      <c r="P3375" s="6">
        <v>2861</v>
      </c>
      <c r="Q3375" s="7" t="s">
        <v>52391</v>
      </c>
    </row>
    <row r="3376" spans="1:17" x14ac:dyDescent="0.2">
      <c r="A3376" s="2" t="s">
        <v>843</v>
      </c>
      <c r="B3376" s="2" t="s">
        <v>844</v>
      </c>
      <c r="C3376" s="3">
        <v>36509</v>
      </c>
      <c r="D3376" s="2" t="s">
        <v>845</v>
      </c>
      <c r="E3376" s="2" t="s">
        <v>669</v>
      </c>
      <c r="F3376" s="2" t="s">
        <v>846</v>
      </c>
      <c r="G3376" s="2" t="s">
        <v>341</v>
      </c>
      <c r="H3376" s="4" t="s">
        <v>847</v>
      </c>
      <c r="I3376" s="5" t="s">
        <v>848</v>
      </c>
      <c r="J3376" s="2" t="s">
        <v>84</v>
      </c>
      <c r="K3376" s="2" t="s">
        <v>26</v>
      </c>
      <c r="L3376" s="2"/>
      <c r="M3376" s="8" t="s">
        <v>27</v>
      </c>
      <c r="N3376" s="2" t="s">
        <v>849</v>
      </c>
      <c r="O3376" s="2" t="s">
        <v>29</v>
      </c>
      <c r="P3376" s="6">
        <v>4560</v>
      </c>
      <c r="Q3376" s="7" t="s">
        <v>850</v>
      </c>
    </row>
    <row r="3377" spans="1:17" x14ac:dyDescent="0.2">
      <c r="A3377" s="2" t="s">
        <v>19412</v>
      </c>
      <c r="B3377" s="2" t="s">
        <v>19413</v>
      </c>
      <c r="C3377" s="3">
        <v>33733</v>
      </c>
      <c r="D3377" s="2" t="s">
        <v>19414</v>
      </c>
      <c r="E3377" s="2" t="s">
        <v>4109</v>
      </c>
      <c r="F3377" s="2" t="s">
        <v>19415</v>
      </c>
      <c r="G3377" s="2" t="s">
        <v>132</v>
      </c>
      <c r="H3377" s="4" t="s">
        <v>19416</v>
      </c>
      <c r="I3377" s="5" t="s">
        <v>19417</v>
      </c>
      <c r="J3377" s="2" t="s">
        <v>51</v>
      </c>
      <c r="K3377" s="2" t="s">
        <v>26</v>
      </c>
      <c r="L3377" s="2"/>
      <c r="M3377" s="8" t="s">
        <v>105</v>
      </c>
      <c r="N3377" s="2" t="s">
        <v>1574</v>
      </c>
      <c r="O3377" s="2" t="s">
        <v>87</v>
      </c>
      <c r="P3377" s="6">
        <v>2114</v>
      </c>
      <c r="Q3377" s="7" t="s">
        <v>52391</v>
      </c>
    </row>
    <row r="3378" spans="1:17" x14ac:dyDescent="0.2">
      <c r="A3378" s="2" t="s">
        <v>19418</v>
      </c>
      <c r="B3378" s="2" t="s">
        <v>19419</v>
      </c>
      <c r="C3378" s="3">
        <v>17289</v>
      </c>
      <c r="D3378" s="2" t="s">
        <v>19420</v>
      </c>
      <c r="E3378" s="2" t="s">
        <v>8315</v>
      </c>
      <c r="F3378" s="2" t="s">
        <v>1363</v>
      </c>
      <c r="G3378" s="2" t="s">
        <v>437</v>
      </c>
      <c r="H3378" s="4" t="s">
        <v>19421</v>
      </c>
      <c r="I3378" s="5" t="s">
        <v>19422</v>
      </c>
      <c r="J3378" s="2" t="s">
        <v>51</v>
      </c>
      <c r="K3378" s="2" t="s">
        <v>26</v>
      </c>
      <c r="L3378" s="2"/>
      <c r="M3378" s="8" t="s">
        <v>85</v>
      </c>
      <c r="N3378" s="2" t="s">
        <v>10574</v>
      </c>
      <c r="O3378" s="2" t="s">
        <v>198</v>
      </c>
      <c r="P3378" s="6">
        <v>4071</v>
      </c>
      <c r="Q3378" s="7" t="s">
        <v>52391</v>
      </c>
    </row>
    <row r="3379" spans="1:17" x14ac:dyDescent="0.2">
      <c r="A3379" s="2" t="s">
        <v>19423</v>
      </c>
      <c r="B3379" s="2" t="s">
        <v>3001</v>
      </c>
      <c r="C3379" s="3">
        <v>38913</v>
      </c>
      <c r="D3379" s="2" t="s">
        <v>19424</v>
      </c>
      <c r="E3379" s="2" t="s">
        <v>2797</v>
      </c>
      <c r="F3379" s="2" t="s">
        <v>10074</v>
      </c>
      <c r="G3379" s="2" t="s">
        <v>184</v>
      </c>
      <c r="H3379" s="4" t="s">
        <v>19425</v>
      </c>
      <c r="I3379" s="5" t="s">
        <v>11574</v>
      </c>
      <c r="J3379" s="2" t="s">
        <v>84</v>
      </c>
      <c r="K3379" s="2" t="s">
        <v>73</v>
      </c>
      <c r="L3379" s="2"/>
      <c r="M3379" s="8" t="s">
        <v>39</v>
      </c>
      <c r="N3379" s="2" t="s">
        <v>1473</v>
      </c>
      <c r="O3379" s="2" t="s">
        <v>87</v>
      </c>
      <c r="P3379" s="6">
        <v>3128</v>
      </c>
      <c r="Q3379" s="7" t="s">
        <v>52391</v>
      </c>
    </row>
    <row r="3380" spans="1:17" x14ac:dyDescent="0.2">
      <c r="A3380" s="2" t="s">
        <v>19426</v>
      </c>
      <c r="B3380" s="2" t="s">
        <v>19427</v>
      </c>
      <c r="C3380" s="3">
        <v>21490</v>
      </c>
      <c r="D3380" s="2" t="s">
        <v>19428</v>
      </c>
      <c r="E3380" s="2" t="s">
        <v>3268</v>
      </c>
      <c r="F3380" s="2" t="s">
        <v>382</v>
      </c>
      <c r="G3380" s="2" t="s">
        <v>123</v>
      </c>
      <c r="H3380" s="4" t="s">
        <v>19429</v>
      </c>
      <c r="I3380" s="5" t="s">
        <v>19430</v>
      </c>
      <c r="J3380" s="2" t="s">
        <v>25</v>
      </c>
      <c r="K3380" s="2" t="s">
        <v>38</v>
      </c>
      <c r="L3380" s="2"/>
      <c r="M3380" s="8" t="s">
        <v>27</v>
      </c>
      <c r="N3380" s="2" t="s">
        <v>7923</v>
      </c>
      <c r="O3380" s="2" t="s">
        <v>312</v>
      </c>
      <c r="P3380" s="6">
        <v>7091</v>
      </c>
      <c r="Q3380" s="7" t="s">
        <v>52391</v>
      </c>
    </row>
    <row r="3381" spans="1:17" x14ac:dyDescent="0.2">
      <c r="A3381" s="2" t="s">
        <v>19431</v>
      </c>
      <c r="B3381" s="2" t="s">
        <v>1144</v>
      </c>
      <c r="C3381" s="3">
        <v>21109</v>
      </c>
      <c r="D3381" s="2" t="s">
        <v>19432</v>
      </c>
      <c r="E3381" s="2" t="s">
        <v>221</v>
      </c>
      <c r="F3381" s="2" t="s">
        <v>3488</v>
      </c>
      <c r="G3381" s="2" t="s">
        <v>102</v>
      </c>
      <c r="H3381" s="4" t="s">
        <v>19433</v>
      </c>
      <c r="I3381" s="5" t="s">
        <v>19434</v>
      </c>
      <c r="J3381" s="2" t="s">
        <v>160</v>
      </c>
      <c r="K3381" s="2" t="s">
        <v>26</v>
      </c>
      <c r="L3381" s="2"/>
      <c r="M3381" s="8" t="s">
        <v>39</v>
      </c>
      <c r="N3381" s="2" t="s">
        <v>5000</v>
      </c>
      <c r="O3381" s="2" t="s">
        <v>198</v>
      </c>
      <c r="P3381" s="6">
        <v>4620</v>
      </c>
      <c r="Q3381" s="7" t="s">
        <v>52391</v>
      </c>
    </row>
    <row r="3382" spans="1:17" x14ac:dyDescent="0.2">
      <c r="A3382" s="2" t="s">
        <v>19435</v>
      </c>
      <c r="B3382" s="2" t="s">
        <v>11906</v>
      </c>
      <c r="C3382" s="3">
        <v>37560</v>
      </c>
      <c r="D3382" s="2" t="s">
        <v>19436</v>
      </c>
      <c r="E3382" s="2" t="s">
        <v>547</v>
      </c>
      <c r="F3382" s="2" t="s">
        <v>2653</v>
      </c>
      <c r="G3382" s="2" t="s">
        <v>123</v>
      </c>
      <c r="H3382" s="4" t="s">
        <v>19437</v>
      </c>
      <c r="I3382" s="5" t="s">
        <v>19438</v>
      </c>
      <c r="J3382" s="2" t="s">
        <v>84</v>
      </c>
      <c r="K3382" s="2" t="s">
        <v>38</v>
      </c>
      <c r="L3382" s="2"/>
      <c r="M3382" s="8" t="s">
        <v>27</v>
      </c>
      <c r="N3382" s="2" t="s">
        <v>4034</v>
      </c>
      <c r="O3382" s="2" t="s">
        <v>312</v>
      </c>
      <c r="P3382" s="6">
        <v>5510</v>
      </c>
      <c r="Q3382" s="7" t="s">
        <v>52391</v>
      </c>
    </row>
    <row r="3383" spans="1:17" x14ac:dyDescent="0.2">
      <c r="A3383" s="2" t="s">
        <v>19439</v>
      </c>
      <c r="B3383" s="2" t="s">
        <v>19440</v>
      </c>
      <c r="C3383" s="3">
        <v>25210</v>
      </c>
      <c r="D3383" s="2" t="s">
        <v>19441</v>
      </c>
      <c r="E3383" s="2" t="s">
        <v>1678</v>
      </c>
      <c r="F3383" s="2" t="s">
        <v>19442</v>
      </c>
      <c r="G3383" s="2" t="s">
        <v>102</v>
      </c>
      <c r="H3383" s="4" t="s">
        <v>19443</v>
      </c>
      <c r="I3383" s="5" t="s">
        <v>19444</v>
      </c>
      <c r="J3383" s="2" t="s">
        <v>51</v>
      </c>
      <c r="K3383" s="2" t="s">
        <v>38</v>
      </c>
      <c r="L3383" s="2"/>
      <c r="M3383" s="8" t="s">
        <v>74</v>
      </c>
      <c r="N3383" s="2" t="s">
        <v>11600</v>
      </c>
      <c r="O3383" s="2" t="s">
        <v>243</v>
      </c>
      <c r="P3383" s="6">
        <v>8212</v>
      </c>
      <c r="Q3383" s="7" t="s">
        <v>52391</v>
      </c>
    </row>
    <row r="3384" spans="1:17" x14ac:dyDescent="0.2">
      <c r="A3384" s="2" t="s">
        <v>19445</v>
      </c>
      <c r="B3384" s="2" t="s">
        <v>19446</v>
      </c>
      <c r="C3384" s="3">
        <v>26563</v>
      </c>
      <c r="D3384" s="2" t="s">
        <v>19447</v>
      </c>
      <c r="E3384" s="2" t="s">
        <v>2108</v>
      </c>
      <c r="F3384" s="2" t="s">
        <v>19448</v>
      </c>
      <c r="G3384" s="2" t="s">
        <v>249</v>
      </c>
      <c r="H3384" s="4" t="s">
        <v>19449</v>
      </c>
      <c r="I3384" s="5" t="s">
        <v>19450</v>
      </c>
      <c r="J3384" s="2" t="s">
        <v>63</v>
      </c>
      <c r="K3384" s="2" t="s">
        <v>26</v>
      </c>
      <c r="L3384" s="2"/>
      <c r="M3384" s="8" t="s">
        <v>268</v>
      </c>
      <c r="N3384" s="2" t="s">
        <v>7507</v>
      </c>
      <c r="O3384" s="2" t="s">
        <v>243</v>
      </c>
      <c r="P3384" s="6">
        <v>6387</v>
      </c>
      <c r="Q3384" s="7" t="s">
        <v>52391</v>
      </c>
    </row>
    <row r="3385" spans="1:17" x14ac:dyDescent="0.2">
      <c r="A3385" s="2" t="s">
        <v>19451</v>
      </c>
      <c r="B3385" s="2" t="s">
        <v>19452</v>
      </c>
      <c r="C3385" s="3">
        <v>37911</v>
      </c>
      <c r="D3385" s="2" t="s">
        <v>19453</v>
      </c>
      <c r="E3385" s="2" t="s">
        <v>4730</v>
      </c>
      <c r="F3385" s="2" t="s">
        <v>19454</v>
      </c>
      <c r="G3385" s="2" t="s">
        <v>48</v>
      </c>
      <c r="H3385" s="4" t="s">
        <v>19455</v>
      </c>
      <c r="I3385" s="5" t="s">
        <v>19456</v>
      </c>
      <c r="J3385" s="2" t="s">
        <v>51</v>
      </c>
      <c r="K3385" s="2" t="s">
        <v>26</v>
      </c>
      <c r="L3385" s="2"/>
      <c r="M3385" s="8" t="s">
        <v>376</v>
      </c>
      <c r="N3385" s="2" t="s">
        <v>1861</v>
      </c>
      <c r="O3385" s="2" t="s">
        <v>54</v>
      </c>
      <c r="P3385" s="6">
        <v>1767</v>
      </c>
      <c r="Q3385" s="7" t="s">
        <v>52391</v>
      </c>
    </row>
    <row r="3386" spans="1:17" x14ac:dyDescent="0.2">
      <c r="A3386" s="2" t="s">
        <v>19457</v>
      </c>
      <c r="B3386" s="2" t="s">
        <v>19458</v>
      </c>
      <c r="C3386" s="3">
        <v>30811</v>
      </c>
      <c r="D3386" s="2" t="s">
        <v>19459</v>
      </c>
      <c r="E3386" s="2" t="s">
        <v>8315</v>
      </c>
      <c r="F3386" s="2" t="s">
        <v>19460</v>
      </c>
      <c r="G3386" s="2" t="s">
        <v>184</v>
      </c>
      <c r="H3386" s="4" t="s">
        <v>19461</v>
      </c>
      <c r="I3386" s="5" t="s">
        <v>19462</v>
      </c>
      <c r="J3386" s="2" t="s">
        <v>51</v>
      </c>
      <c r="K3386" s="2" t="s">
        <v>26</v>
      </c>
      <c r="L3386" s="2"/>
      <c r="M3386" s="8" t="s">
        <v>207</v>
      </c>
      <c r="N3386" s="2" t="s">
        <v>1292</v>
      </c>
      <c r="O3386" s="2" t="s">
        <v>198</v>
      </c>
      <c r="P3386" s="6">
        <v>5998</v>
      </c>
      <c r="Q3386" s="7" t="s">
        <v>52391</v>
      </c>
    </row>
    <row r="3387" spans="1:17" x14ac:dyDescent="0.2">
      <c r="A3387" s="2" t="s">
        <v>19463</v>
      </c>
      <c r="B3387" s="2" t="s">
        <v>19464</v>
      </c>
      <c r="C3387" s="3">
        <v>18669</v>
      </c>
      <c r="D3387" s="2" t="s">
        <v>19465</v>
      </c>
      <c r="E3387" s="2" t="s">
        <v>4951</v>
      </c>
      <c r="F3387" s="2" t="s">
        <v>9455</v>
      </c>
      <c r="G3387" s="2" t="s">
        <v>679</v>
      </c>
      <c r="H3387" s="4" t="s">
        <v>19466</v>
      </c>
      <c r="I3387" s="5" t="s">
        <v>19467</v>
      </c>
      <c r="J3387" s="2" t="s">
        <v>63</v>
      </c>
      <c r="K3387" s="2" t="s">
        <v>26</v>
      </c>
      <c r="L3387" s="2"/>
      <c r="M3387" s="8" t="s">
        <v>105</v>
      </c>
      <c r="N3387" s="2" t="s">
        <v>528</v>
      </c>
      <c r="O3387" s="2" t="s">
        <v>188</v>
      </c>
      <c r="P3387" s="6">
        <v>8854</v>
      </c>
      <c r="Q3387" s="7" t="s">
        <v>52391</v>
      </c>
    </row>
    <row r="3388" spans="1:17" x14ac:dyDescent="0.2">
      <c r="A3388" s="2" t="s">
        <v>19468</v>
      </c>
      <c r="B3388" s="2" t="s">
        <v>19469</v>
      </c>
      <c r="C3388" s="3">
        <v>34338</v>
      </c>
      <c r="D3388" s="2" t="s">
        <v>19470</v>
      </c>
      <c r="E3388" s="2" t="s">
        <v>2664</v>
      </c>
      <c r="F3388" s="2" t="s">
        <v>631</v>
      </c>
      <c r="G3388" s="2" t="s">
        <v>194</v>
      </c>
      <c r="H3388" s="4" t="s">
        <v>19471</v>
      </c>
      <c r="I3388" s="5" t="s">
        <v>19472</v>
      </c>
      <c r="J3388" s="2" t="s">
        <v>63</v>
      </c>
      <c r="K3388" s="2" t="s">
        <v>26</v>
      </c>
      <c r="L3388" s="2"/>
      <c r="M3388" s="8" t="s">
        <v>207</v>
      </c>
      <c r="N3388" s="2" t="s">
        <v>2422</v>
      </c>
      <c r="O3388" s="2" t="s">
        <v>107</v>
      </c>
      <c r="P3388" s="6">
        <v>5027</v>
      </c>
      <c r="Q3388" s="7" t="s">
        <v>52391</v>
      </c>
    </row>
    <row r="3389" spans="1:17" x14ac:dyDescent="0.2">
      <c r="A3389" s="2" t="s">
        <v>19473</v>
      </c>
      <c r="B3389" s="2" t="s">
        <v>19474</v>
      </c>
      <c r="C3389" s="3">
        <v>18913</v>
      </c>
      <c r="D3389" s="2" t="s">
        <v>19475</v>
      </c>
      <c r="E3389" s="2" t="s">
        <v>11332</v>
      </c>
      <c r="F3389" s="2" t="s">
        <v>19476</v>
      </c>
      <c r="G3389" s="2" t="s">
        <v>113</v>
      </c>
      <c r="H3389" s="4" t="s">
        <v>19477</v>
      </c>
      <c r="I3389" s="5" t="s">
        <v>19478</v>
      </c>
      <c r="J3389" s="2" t="s">
        <v>160</v>
      </c>
      <c r="K3389" s="2" t="s">
        <v>73</v>
      </c>
      <c r="L3389" s="2"/>
      <c r="M3389" s="8" t="s">
        <v>376</v>
      </c>
      <c r="N3389" s="2" t="s">
        <v>320</v>
      </c>
      <c r="O3389" s="2" t="s">
        <v>87</v>
      </c>
      <c r="P3389" s="6">
        <v>5320</v>
      </c>
      <c r="Q3389" s="7" t="s">
        <v>52391</v>
      </c>
    </row>
    <row r="3390" spans="1:17" x14ac:dyDescent="0.2">
      <c r="A3390" s="2" t="s">
        <v>19479</v>
      </c>
      <c r="B3390" s="2" t="s">
        <v>19480</v>
      </c>
      <c r="C3390" s="3">
        <v>18860</v>
      </c>
      <c r="D3390" s="2" t="s">
        <v>19481</v>
      </c>
      <c r="E3390" s="2" t="s">
        <v>364</v>
      </c>
      <c r="F3390" s="2" t="s">
        <v>19482</v>
      </c>
      <c r="G3390" s="2" t="s">
        <v>123</v>
      </c>
      <c r="H3390" s="4" t="s">
        <v>19483</v>
      </c>
      <c r="I3390" s="5" t="s">
        <v>19484</v>
      </c>
      <c r="J3390" s="2" t="s">
        <v>63</v>
      </c>
      <c r="K3390" s="2" t="s">
        <v>73</v>
      </c>
      <c r="L3390" s="2"/>
      <c r="M3390" s="8" t="s">
        <v>268</v>
      </c>
      <c r="N3390" s="2" t="s">
        <v>5422</v>
      </c>
      <c r="O3390" s="2" t="s">
        <v>198</v>
      </c>
      <c r="P3390" s="6">
        <v>6197</v>
      </c>
      <c r="Q3390" s="7" t="s">
        <v>52391</v>
      </c>
    </row>
    <row r="3391" spans="1:17" x14ac:dyDescent="0.2">
      <c r="A3391" s="2" t="s">
        <v>19485</v>
      </c>
      <c r="B3391" s="2" t="s">
        <v>19486</v>
      </c>
      <c r="C3391" s="3">
        <v>23140</v>
      </c>
      <c r="D3391" s="2" t="s">
        <v>19487</v>
      </c>
      <c r="E3391" s="2" t="s">
        <v>5026</v>
      </c>
      <c r="F3391" s="2" t="s">
        <v>365</v>
      </c>
      <c r="G3391" s="2" t="s">
        <v>478</v>
      </c>
      <c r="H3391" s="4" t="s">
        <v>19488</v>
      </c>
      <c r="I3391" s="5" t="s">
        <v>19489</v>
      </c>
      <c r="J3391" s="2" t="s">
        <v>63</v>
      </c>
      <c r="K3391" s="2" t="s">
        <v>26</v>
      </c>
      <c r="L3391" s="2"/>
      <c r="M3391" s="8" t="s">
        <v>143</v>
      </c>
      <c r="N3391" s="2" t="s">
        <v>5594</v>
      </c>
      <c r="O3391" s="2" t="s">
        <v>188</v>
      </c>
      <c r="P3391" s="6">
        <v>7041</v>
      </c>
      <c r="Q3391" s="7" t="s">
        <v>52391</v>
      </c>
    </row>
    <row r="3392" spans="1:17" x14ac:dyDescent="0.2">
      <c r="A3392" s="2" t="s">
        <v>19490</v>
      </c>
      <c r="B3392" s="2" t="s">
        <v>19491</v>
      </c>
      <c r="C3392" s="3">
        <v>20167</v>
      </c>
      <c r="D3392" s="2" t="s">
        <v>19492</v>
      </c>
      <c r="E3392" s="2" t="s">
        <v>5684</v>
      </c>
      <c r="F3392" s="2" t="s">
        <v>2391</v>
      </c>
      <c r="G3392" s="2" t="s">
        <v>214</v>
      </c>
      <c r="H3392" s="4" t="s">
        <v>19493</v>
      </c>
      <c r="I3392" s="5" t="s">
        <v>19494</v>
      </c>
      <c r="J3392" s="2" t="s">
        <v>84</v>
      </c>
      <c r="K3392" s="2" t="s">
        <v>38</v>
      </c>
      <c r="L3392" s="2"/>
      <c r="M3392" s="8" t="s">
        <v>105</v>
      </c>
      <c r="N3392" s="2" t="s">
        <v>1215</v>
      </c>
      <c r="O3392" s="2" t="s">
        <v>312</v>
      </c>
      <c r="P3392" s="6">
        <v>6373</v>
      </c>
      <c r="Q3392" s="7" t="s">
        <v>52391</v>
      </c>
    </row>
    <row r="3393" spans="1:17" x14ac:dyDescent="0.2">
      <c r="A3393" s="2" t="s">
        <v>19495</v>
      </c>
      <c r="B3393" s="2" t="s">
        <v>19496</v>
      </c>
      <c r="C3393" s="3">
        <v>38243</v>
      </c>
      <c r="D3393" s="2" t="s">
        <v>19497</v>
      </c>
      <c r="E3393" s="2" t="s">
        <v>2004</v>
      </c>
      <c r="F3393" s="2" t="s">
        <v>6559</v>
      </c>
      <c r="G3393" s="2" t="s">
        <v>702</v>
      </c>
      <c r="H3393" s="4" t="s">
        <v>19498</v>
      </c>
      <c r="I3393" s="5" t="s">
        <v>19499</v>
      </c>
      <c r="J3393" s="2" t="s">
        <v>25</v>
      </c>
      <c r="K3393" s="2" t="s">
        <v>38</v>
      </c>
      <c r="L3393" s="2"/>
      <c r="M3393" s="8" t="s">
        <v>116</v>
      </c>
      <c r="N3393" s="2" t="s">
        <v>9153</v>
      </c>
      <c r="O3393" s="2" t="s">
        <v>243</v>
      </c>
      <c r="P3393" s="6">
        <v>5540</v>
      </c>
      <c r="Q3393" s="7" t="s">
        <v>52391</v>
      </c>
    </row>
    <row r="3394" spans="1:17" x14ac:dyDescent="0.2">
      <c r="A3394" s="2" t="s">
        <v>19500</v>
      </c>
      <c r="B3394" s="2" t="s">
        <v>19501</v>
      </c>
      <c r="C3394" s="3">
        <v>25262</v>
      </c>
      <c r="D3394" s="2" t="s">
        <v>19502</v>
      </c>
      <c r="E3394" s="2" t="s">
        <v>9791</v>
      </c>
      <c r="F3394" s="2" t="s">
        <v>19503</v>
      </c>
      <c r="G3394" s="2" t="s">
        <v>35</v>
      </c>
      <c r="H3394" s="4" t="s">
        <v>19504</v>
      </c>
      <c r="I3394" s="5" t="s">
        <v>19505</v>
      </c>
      <c r="J3394" s="2" t="s">
        <v>160</v>
      </c>
      <c r="K3394" s="2" t="s">
        <v>26</v>
      </c>
      <c r="L3394" s="2"/>
      <c r="M3394" s="8" t="s">
        <v>207</v>
      </c>
      <c r="N3394" s="2" t="s">
        <v>10484</v>
      </c>
      <c r="O3394" s="2" t="s">
        <v>41</v>
      </c>
      <c r="P3394" s="6">
        <v>6005</v>
      </c>
      <c r="Q3394" s="7" t="s">
        <v>52391</v>
      </c>
    </row>
    <row r="3395" spans="1:17" x14ac:dyDescent="0.2">
      <c r="A3395" s="2" t="s">
        <v>19506</v>
      </c>
      <c r="B3395" s="2" t="s">
        <v>19507</v>
      </c>
      <c r="C3395" s="3">
        <v>22584</v>
      </c>
      <c r="D3395" s="2" t="s">
        <v>19508</v>
      </c>
      <c r="E3395" s="2" t="s">
        <v>2797</v>
      </c>
      <c r="F3395" s="2" t="s">
        <v>10793</v>
      </c>
      <c r="G3395" s="2" t="s">
        <v>249</v>
      </c>
      <c r="H3395" s="4" t="s">
        <v>19509</v>
      </c>
      <c r="I3395" s="5" t="s">
        <v>19510</v>
      </c>
      <c r="J3395" s="2" t="s">
        <v>160</v>
      </c>
      <c r="K3395" s="2" t="s">
        <v>26</v>
      </c>
      <c r="L3395" s="2"/>
      <c r="M3395" s="8" t="s">
        <v>105</v>
      </c>
      <c r="N3395" s="2" t="s">
        <v>1176</v>
      </c>
      <c r="O3395" s="2" t="s">
        <v>198</v>
      </c>
      <c r="P3395" s="6">
        <v>6315</v>
      </c>
      <c r="Q3395" s="7" t="s">
        <v>52391</v>
      </c>
    </row>
    <row r="3396" spans="1:17" x14ac:dyDescent="0.2">
      <c r="A3396" s="2" t="s">
        <v>19511</v>
      </c>
      <c r="B3396" s="2" t="s">
        <v>466</v>
      </c>
      <c r="C3396" s="3">
        <v>17636</v>
      </c>
      <c r="D3396" s="2" t="s">
        <v>19512</v>
      </c>
      <c r="E3396" s="2" t="s">
        <v>822</v>
      </c>
      <c r="F3396" s="2" t="s">
        <v>6428</v>
      </c>
      <c r="G3396" s="2" t="s">
        <v>113</v>
      </c>
      <c r="H3396" s="4" t="s">
        <v>19513</v>
      </c>
      <c r="I3396" s="5" t="s">
        <v>19514</v>
      </c>
      <c r="J3396" s="2" t="s">
        <v>25</v>
      </c>
      <c r="K3396" s="2" t="s">
        <v>26</v>
      </c>
      <c r="L3396" s="2"/>
      <c r="M3396" s="8" t="s">
        <v>376</v>
      </c>
      <c r="N3396" s="2" t="s">
        <v>1215</v>
      </c>
      <c r="O3396" s="2" t="s">
        <v>198</v>
      </c>
      <c r="P3396" s="6">
        <v>6261</v>
      </c>
      <c r="Q3396" s="7" t="s">
        <v>52391</v>
      </c>
    </row>
    <row r="3397" spans="1:17" x14ac:dyDescent="0.2">
      <c r="A3397" s="2" t="s">
        <v>19515</v>
      </c>
      <c r="B3397" s="2" t="s">
        <v>5264</v>
      </c>
      <c r="C3397" s="3">
        <v>24934</v>
      </c>
      <c r="D3397" s="2" t="s">
        <v>19516</v>
      </c>
      <c r="E3397" s="2" t="s">
        <v>3919</v>
      </c>
      <c r="F3397" s="2" t="s">
        <v>980</v>
      </c>
      <c r="G3397" s="2" t="s">
        <v>113</v>
      </c>
      <c r="H3397" s="4" t="s">
        <v>19517</v>
      </c>
      <c r="I3397" s="5" t="s">
        <v>19518</v>
      </c>
      <c r="J3397" s="2" t="s">
        <v>51</v>
      </c>
      <c r="K3397" s="2" t="s">
        <v>73</v>
      </c>
      <c r="L3397" s="2"/>
      <c r="M3397" s="8" t="s">
        <v>105</v>
      </c>
      <c r="N3397" s="2" t="s">
        <v>7459</v>
      </c>
      <c r="O3397" s="2" t="s">
        <v>312</v>
      </c>
      <c r="P3397" s="6">
        <v>6379</v>
      </c>
      <c r="Q3397" s="7" t="s">
        <v>52391</v>
      </c>
    </row>
    <row r="3398" spans="1:17" x14ac:dyDescent="0.2">
      <c r="A3398" s="2" t="s">
        <v>19519</v>
      </c>
      <c r="B3398" s="2" t="s">
        <v>19520</v>
      </c>
      <c r="C3398" s="3">
        <v>21152</v>
      </c>
      <c r="D3398" s="2" t="s">
        <v>19521</v>
      </c>
      <c r="E3398" s="2" t="s">
        <v>4820</v>
      </c>
      <c r="F3398" s="2" t="s">
        <v>420</v>
      </c>
      <c r="G3398" s="2" t="s">
        <v>249</v>
      </c>
      <c r="H3398" s="4" t="s">
        <v>19522</v>
      </c>
      <c r="I3398" s="5" t="s">
        <v>18293</v>
      </c>
      <c r="J3398" s="2" t="s">
        <v>25</v>
      </c>
      <c r="K3398" s="2" t="s">
        <v>26</v>
      </c>
      <c r="L3398" s="2"/>
      <c r="M3398" s="8" t="s">
        <v>74</v>
      </c>
      <c r="N3398" s="2" t="s">
        <v>4463</v>
      </c>
      <c r="O3398" s="2" t="s">
        <v>29</v>
      </c>
      <c r="P3398" s="6">
        <v>8194</v>
      </c>
      <c r="Q3398" s="7" t="s">
        <v>52391</v>
      </c>
    </row>
    <row r="3399" spans="1:17" x14ac:dyDescent="0.2">
      <c r="A3399" s="2" t="s">
        <v>19523</v>
      </c>
      <c r="B3399" s="2" t="s">
        <v>19524</v>
      </c>
      <c r="C3399" s="3">
        <v>37440</v>
      </c>
      <c r="D3399" s="2" t="s">
        <v>19525</v>
      </c>
      <c r="E3399" s="2" t="s">
        <v>3481</v>
      </c>
      <c r="F3399" s="2" t="s">
        <v>19526</v>
      </c>
      <c r="G3399" s="2" t="s">
        <v>275</v>
      </c>
      <c r="H3399" s="4" t="s">
        <v>19527</v>
      </c>
      <c r="I3399" s="5" t="s">
        <v>19528</v>
      </c>
      <c r="J3399" s="2" t="s">
        <v>25</v>
      </c>
      <c r="K3399" s="2" t="s">
        <v>38</v>
      </c>
      <c r="L3399" s="2"/>
      <c r="M3399" s="8" t="s">
        <v>85</v>
      </c>
      <c r="N3399" s="2" t="s">
        <v>5594</v>
      </c>
      <c r="O3399" s="2" t="s">
        <v>41</v>
      </c>
      <c r="P3399" s="6">
        <v>4072</v>
      </c>
      <c r="Q3399" s="7" t="s">
        <v>52391</v>
      </c>
    </row>
    <row r="3400" spans="1:17" x14ac:dyDescent="0.2">
      <c r="A3400" s="2" t="s">
        <v>19529</v>
      </c>
      <c r="B3400" s="2" t="s">
        <v>19530</v>
      </c>
      <c r="C3400" s="3">
        <v>27636</v>
      </c>
      <c r="D3400" s="2" t="s">
        <v>19531</v>
      </c>
      <c r="E3400" s="2" t="s">
        <v>3146</v>
      </c>
      <c r="F3400" s="2" t="s">
        <v>19532</v>
      </c>
      <c r="G3400" s="2" t="s">
        <v>60</v>
      </c>
      <c r="H3400" s="4" t="s">
        <v>19533</v>
      </c>
      <c r="I3400" s="5" t="s">
        <v>19534</v>
      </c>
      <c r="J3400" s="2" t="s">
        <v>160</v>
      </c>
      <c r="K3400" s="2" t="s">
        <v>73</v>
      </c>
      <c r="L3400" s="2"/>
      <c r="M3400" s="8" t="s">
        <v>105</v>
      </c>
      <c r="N3400" s="2" t="s">
        <v>3935</v>
      </c>
      <c r="O3400" s="2" t="s">
        <v>87</v>
      </c>
      <c r="P3400" s="6">
        <v>3587</v>
      </c>
      <c r="Q3400" s="7" t="s">
        <v>52391</v>
      </c>
    </row>
    <row r="3401" spans="1:17" x14ac:dyDescent="0.2">
      <c r="A3401" s="2" t="s">
        <v>19535</v>
      </c>
      <c r="B3401" s="2" t="s">
        <v>19536</v>
      </c>
      <c r="C3401" s="3">
        <v>35137</v>
      </c>
      <c r="D3401" s="2" t="s">
        <v>19537</v>
      </c>
      <c r="E3401" s="2" t="s">
        <v>8361</v>
      </c>
      <c r="F3401" s="2" t="s">
        <v>686</v>
      </c>
      <c r="G3401" s="2" t="s">
        <v>679</v>
      </c>
      <c r="H3401" s="4" t="s">
        <v>19538</v>
      </c>
      <c r="I3401" s="5" t="s">
        <v>19539</v>
      </c>
      <c r="J3401" s="2" t="s">
        <v>51</v>
      </c>
      <c r="K3401" s="2" t="s">
        <v>26</v>
      </c>
      <c r="L3401" s="2"/>
      <c r="M3401" s="8" t="s">
        <v>116</v>
      </c>
      <c r="N3401" s="2" t="s">
        <v>11124</v>
      </c>
      <c r="O3401" s="2" t="s">
        <v>41</v>
      </c>
      <c r="P3401" s="6">
        <v>2330</v>
      </c>
      <c r="Q3401" s="7" t="s">
        <v>52391</v>
      </c>
    </row>
    <row r="3402" spans="1:17" x14ac:dyDescent="0.2">
      <c r="A3402" s="2" t="s">
        <v>19540</v>
      </c>
      <c r="B3402" s="2" t="s">
        <v>19541</v>
      </c>
      <c r="C3402" s="3">
        <v>31173</v>
      </c>
      <c r="D3402" s="2" t="s">
        <v>19542</v>
      </c>
      <c r="E3402" s="2" t="s">
        <v>892</v>
      </c>
      <c r="F3402" s="2" t="s">
        <v>9621</v>
      </c>
      <c r="G3402" s="2" t="s">
        <v>184</v>
      </c>
      <c r="H3402" s="4" t="s">
        <v>19543</v>
      </c>
      <c r="I3402" s="5" t="s">
        <v>19544</v>
      </c>
      <c r="J3402" s="2" t="s">
        <v>63</v>
      </c>
      <c r="K3402" s="2" t="s">
        <v>26</v>
      </c>
      <c r="L3402" s="2"/>
      <c r="M3402" s="8" t="s">
        <v>116</v>
      </c>
      <c r="N3402" s="2" t="s">
        <v>1239</v>
      </c>
      <c r="O3402" s="2" t="s">
        <v>198</v>
      </c>
      <c r="P3402" s="6">
        <v>5276</v>
      </c>
      <c r="Q3402" s="7" t="s">
        <v>52391</v>
      </c>
    </row>
    <row r="3403" spans="1:17" x14ac:dyDescent="0.2">
      <c r="A3403" s="2" t="s">
        <v>19545</v>
      </c>
      <c r="B3403" s="2" t="s">
        <v>19546</v>
      </c>
      <c r="C3403" s="3">
        <v>36000</v>
      </c>
      <c r="D3403" s="2" t="s">
        <v>19547</v>
      </c>
      <c r="E3403" s="2" t="s">
        <v>4482</v>
      </c>
      <c r="F3403" s="2" t="s">
        <v>607</v>
      </c>
      <c r="G3403" s="2" t="s">
        <v>214</v>
      </c>
      <c r="H3403" s="4" t="s">
        <v>19548</v>
      </c>
      <c r="I3403" s="5" t="s">
        <v>19549</v>
      </c>
      <c r="J3403" s="2" t="s">
        <v>25</v>
      </c>
      <c r="K3403" s="2" t="s">
        <v>73</v>
      </c>
      <c r="L3403" s="2"/>
      <c r="M3403" s="8" t="s">
        <v>39</v>
      </c>
      <c r="N3403" s="2" t="s">
        <v>6486</v>
      </c>
      <c r="O3403" s="2" t="s">
        <v>243</v>
      </c>
      <c r="P3403" s="6">
        <v>2677</v>
      </c>
      <c r="Q3403" s="7" t="s">
        <v>52391</v>
      </c>
    </row>
    <row r="3404" spans="1:17" x14ac:dyDescent="0.2">
      <c r="A3404" s="2" t="s">
        <v>19550</v>
      </c>
      <c r="B3404" s="2" t="s">
        <v>19551</v>
      </c>
      <c r="C3404" s="3">
        <v>19165</v>
      </c>
      <c r="D3404" s="2" t="s">
        <v>19552</v>
      </c>
      <c r="E3404" s="2" t="s">
        <v>1326</v>
      </c>
      <c r="F3404" s="2" t="s">
        <v>2918</v>
      </c>
      <c r="G3404" s="2" t="s">
        <v>437</v>
      </c>
      <c r="H3404" s="4" t="s">
        <v>19553</v>
      </c>
      <c r="I3404" s="5" t="s">
        <v>19554</v>
      </c>
      <c r="J3404" s="2" t="s">
        <v>51</v>
      </c>
      <c r="K3404" s="2" t="s">
        <v>26</v>
      </c>
      <c r="L3404" s="2"/>
      <c r="M3404" s="8" t="s">
        <v>105</v>
      </c>
      <c r="N3404" s="2" t="s">
        <v>2069</v>
      </c>
      <c r="O3404" s="2" t="s">
        <v>198</v>
      </c>
      <c r="P3404" s="6">
        <v>9688</v>
      </c>
      <c r="Q3404" s="7" t="s">
        <v>52391</v>
      </c>
    </row>
    <row r="3405" spans="1:17" x14ac:dyDescent="0.2">
      <c r="A3405" s="2" t="s">
        <v>19555</v>
      </c>
      <c r="B3405" s="2" t="s">
        <v>5161</v>
      </c>
      <c r="C3405" s="3">
        <v>19097</v>
      </c>
      <c r="D3405" s="2" t="s">
        <v>19556</v>
      </c>
      <c r="E3405" s="2" t="s">
        <v>2245</v>
      </c>
      <c r="F3405" s="2" t="s">
        <v>19557</v>
      </c>
      <c r="G3405" s="2" t="s">
        <v>214</v>
      </c>
      <c r="H3405" s="4" t="s">
        <v>19558</v>
      </c>
      <c r="I3405" s="5" t="s">
        <v>19559</v>
      </c>
      <c r="J3405" s="2" t="s">
        <v>84</v>
      </c>
      <c r="K3405" s="2" t="s">
        <v>26</v>
      </c>
      <c r="L3405" s="2"/>
      <c r="M3405" s="8" t="s">
        <v>52</v>
      </c>
      <c r="N3405" s="2" t="s">
        <v>4618</v>
      </c>
      <c r="O3405" s="2" t="s">
        <v>54</v>
      </c>
      <c r="P3405" s="6">
        <v>8611</v>
      </c>
      <c r="Q3405" s="7" t="s">
        <v>52391</v>
      </c>
    </row>
    <row r="3406" spans="1:17" x14ac:dyDescent="0.2">
      <c r="A3406" s="2" t="s">
        <v>19560</v>
      </c>
      <c r="B3406" s="2" t="s">
        <v>19561</v>
      </c>
      <c r="C3406" s="3">
        <v>18123</v>
      </c>
      <c r="D3406" s="2" t="s">
        <v>19562</v>
      </c>
      <c r="E3406" s="2" t="s">
        <v>4922</v>
      </c>
      <c r="F3406" s="2" t="s">
        <v>19563</v>
      </c>
      <c r="G3406" s="2" t="s">
        <v>687</v>
      </c>
      <c r="H3406" s="4" t="s">
        <v>19564</v>
      </c>
      <c r="I3406" s="5" t="s">
        <v>19565</v>
      </c>
      <c r="J3406" s="2" t="s">
        <v>63</v>
      </c>
      <c r="K3406" s="2" t="s">
        <v>38</v>
      </c>
      <c r="L3406" s="2"/>
      <c r="M3406" s="8" t="s">
        <v>207</v>
      </c>
      <c r="N3406" s="2" t="s">
        <v>543</v>
      </c>
      <c r="O3406" s="2" t="s">
        <v>188</v>
      </c>
      <c r="P3406" s="6">
        <v>2389</v>
      </c>
      <c r="Q3406" s="7" t="s">
        <v>52391</v>
      </c>
    </row>
    <row r="3407" spans="1:17" x14ac:dyDescent="0.2">
      <c r="A3407" s="2" t="s">
        <v>19566</v>
      </c>
      <c r="B3407" s="2" t="s">
        <v>19567</v>
      </c>
      <c r="C3407" s="3">
        <v>22728</v>
      </c>
      <c r="D3407" s="2" t="s">
        <v>19568</v>
      </c>
      <c r="E3407" s="2" t="s">
        <v>2100</v>
      </c>
      <c r="F3407" s="2" t="s">
        <v>19569</v>
      </c>
      <c r="G3407" s="2" t="s">
        <v>249</v>
      </c>
      <c r="H3407" s="4" t="s">
        <v>19570</v>
      </c>
      <c r="I3407" s="5" t="s">
        <v>19571</v>
      </c>
      <c r="J3407" s="2" t="s">
        <v>25</v>
      </c>
      <c r="K3407" s="2" t="s">
        <v>38</v>
      </c>
      <c r="L3407" s="2"/>
      <c r="M3407" s="8" t="s">
        <v>116</v>
      </c>
      <c r="N3407" s="2" t="s">
        <v>618</v>
      </c>
      <c r="O3407" s="2" t="s">
        <v>188</v>
      </c>
      <c r="P3407" s="6">
        <v>7832</v>
      </c>
      <c r="Q3407" s="7" t="s">
        <v>52391</v>
      </c>
    </row>
    <row r="3408" spans="1:17" x14ac:dyDescent="0.2">
      <c r="A3408" s="2" t="s">
        <v>19572</v>
      </c>
      <c r="B3408" s="2" t="s">
        <v>19573</v>
      </c>
      <c r="C3408" s="3">
        <v>24473</v>
      </c>
      <c r="D3408" s="2" t="s">
        <v>19574</v>
      </c>
      <c r="E3408" s="2" t="s">
        <v>33</v>
      </c>
      <c r="F3408" s="2" t="s">
        <v>9928</v>
      </c>
      <c r="G3408" s="2" t="s">
        <v>35</v>
      </c>
      <c r="H3408" s="4" t="s">
        <v>19575</v>
      </c>
      <c r="I3408" s="5" t="s">
        <v>19576</v>
      </c>
      <c r="J3408" s="2" t="s">
        <v>51</v>
      </c>
      <c r="K3408" s="2" t="s">
        <v>26</v>
      </c>
      <c r="L3408" s="2"/>
      <c r="M3408" s="8" t="s">
        <v>105</v>
      </c>
      <c r="N3408" s="2" t="s">
        <v>13777</v>
      </c>
      <c r="O3408" s="2" t="s">
        <v>243</v>
      </c>
      <c r="P3408" s="6">
        <v>2662</v>
      </c>
      <c r="Q3408" s="7" t="s">
        <v>52391</v>
      </c>
    </row>
    <row r="3409" spans="1:17" x14ac:dyDescent="0.2">
      <c r="A3409" s="2" t="s">
        <v>19577</v>
      </c>
      <c r="B3409" s="2" t="s">
        <v>19578</v>
      </c>
      <c r="C3409" s="3">
        <v>16880</v>
      </c>
      <c r="D3409" s="2" t="s">
        <v>19579</v>
      </c>
      <c r="E3409" s="2" t="s">
        <v>1717</v>
      </c>
      <c r="F3409" s="2" t="s">
        <v>6257</v>
      </c>
      <c r="G3409" s="2" t="s">
        <v>679</v>
      </c>
      <c r="H3409" s="4" t="s">
        <v>19580</v>
      </c>
      <c r="I3409" s="5" t="s">
        <v>19581</v>
      </c>
      <c r="J3409" s="2" t="s">
        <v>25</v>
      </c>
      <c r="K3409" s="2" t="s">
        <v>73</v>
      </c>
      <c r="L3409" s="2"/>
      <c r="M3409" s="8" t="s">
        <v>116</v>
      </c>
      <c r="N3409" s="2" t="s">
        <v>9709</v>
      </c>
      <c r="O3409" s="2" t="s">
        <v>188</v>
      </c>
      <c r="P3409" s="6">
        <v>1849</v>
      </c>
      <c r="Q3409" s="7" t="s">
        <v>52391</v>
      </c>
    </row>
    <row r="3410" spans="1:17" x14ac:dyDescent="0.2">
      <c r="A3410" s="2" t="s">
        <v>19582</v>
      </c>
      <c r="B3410" s="2" t="s">
        <v>19583</v>
      </c>
      <c r="C3410" s="3">
        <v>24234</v>
      </c>
      <c r="D3410" s="2" t="s">
        <v>19584</v>
      </c>
      <c r="E3410" s="2" t="s">
        <v>1010</v>
      </c>
      <c r="F3410" s="2" t="s">
        <v>1312</v>
      </c>
      <c r="G3410" s="2" t="s">
        <v>341</v>
      </c>
      <c r="H3410" s="4" t="s">
        <v>19585</v>
      </c>
      <c r="I3410" s="5" t="s">
        <v>19586</v>
      </c>
      <c r="J3410" s="2" t="s">
        <v>63</v>
      </c>
      <c r="K3410" s="2" t="s">
        <v>26</v>
      </c>
      <c r="L3410" s="2"/>
      <c r="M3410" s="8" t="s">
        <v>207</v>
      </c>
      <c r="N3410" s="2" t="s">
        <v>6597</v>
      </c>
      <c r="O3410" s="2" t="s">
        <v>198</v>
      </c>
      <c r="P3410" s="6">
        <v>1920</v>
      </c>
      <c r="Q3410" s="7" t="s">
        <v>52391</v>
      </c>
    </row>
    <row r="3411" spans="1:17" x14ac:dyDescent="0.2">
      <c r="A3411" s="2" t="s">
        <v>19587</v>
      </c>
      <c r="B3411" s="2" t="s">
        <v>19588</v>
      </c>
      <c r="C3411" s="3">
        <v>20965</v>
      </c>
      <c r="D3411" s="2" t="s">
        <v>19589</v>
      </c>
      <c r="E3411" s="2" t="s">
        <v>2578</v>
      </c>
      <c r="F3411" s="2" t="s">
        <v>274</v>
      </c>
      <c r="G3411" s="2" t="s">
        <v>70</v>
      </c>
      <c r="H3411" s="4" t="s">
        <v>19590</v>
      </c>
      <c r="I3411" s="5" t="s">
        <v>19591</v>
      </c>
      <c r="J3411" s="2" t="s">
        <v>160</v>
      </c>
      <c r="K3411" s="2" t="s">
        <v>38</v>
      </c>
      <c r="L3411" s="2"/>
      <c r="M3411" s="8" t="s">
        <v>376</v>
      </c>
      <c r="N3411" s="2" t="s">
        <v>431</v>
      </c>
      <c r="O3411" s="2" t="s">
        <v>296</v>
      </c>
      <c r="P3411" s="6">
        <v>7469</v>
      </c>
      <c r="Q3411" s="7" t="s">
        <v>52391</v>
      </c>
    </row>
    <row r="3412" spans="1:17" x14ac:dyDescent="0.2">
      <c r="A3412" s="2" t="s">
        <v>19592</v>
      </c>
      <c r="B3412" s="2" t="s">
        <v>19593</v>
      </c>
      <c r="C3412" s="3">
        <v>30412</v>
      </c>
      <c r="D3412" s="2" t="s">
        <v>19594</v>
      </c>
      <c r="E3412" s="2" t="s">
        <v>1138</v>
      </c>
      <c r="F3412" s="2" t="s">
        <v>357</v>
      </c>
      <c r="G3412" s="2" t="s">
        <v>93</v>
      </c>
      <c r="H3412" s="4" t="s">
        <v>19595</v>
      </c>
      <c r="I3412" s="5" t="s">
        <v>13730</v>
      </c>
      <c r="J3412" s="2" t="s">
        <v>63</v>
      </c>
      <c r="K3412" s="2" t="s">
        <v>38</v>
      </c>
      <c r="L3412" s="2"/>
      <c r="M3412" s="8" t="s">
        <v>376</v>
      </c>
      <c r="N3412" s="2" t="s">
        <v>8150</v>
      </c>
      <c r="O3412" s="2" t="s">
        <v>188</v>
      </c>
      <c r="P3412" s="6">
        <v>7537</v>
      </c>
      <c r="Q3412" s="7" t="s">
        <v>52391</v>
      </c>
    </row>
    <row r="3413" spans="1:17" x14ac:dyDescent="0.2">
      <c r="A3413" s="2" t="s">
        <v>19596</v>
      </c>
      <c r="B3413" s="2" t="s">
        <v>19597</v>
      </c>
      <c r="C3413" s="3">
        <v>29390</v>
      </c>
      <c r="D3413" s="2" t="s">
        <v>19598</v>
      </c>
      <c r="E3413" s="2" t="s">
        <v>3892</v>
      </c>
      <c r="F3413" s="2" t="s">
        <v>5866</v>
      </c>
      <c r="G3413" s="2" t="s">
        <v>175</v>
      </c>
      <c r="H3413" s="4" t="s">
        <v>19599</v>
      </c>
      <c r="I3413" s="5" t="s">
        <v>19600</v>
      </c>
      <c r="J3413" s="2" t="s">
        <v>84</v>
      </c>
      <c r="K3413" s="2" t="s">
        <v>26</v>
      </c>
      <c r="L3413" s="2"/>
      <c r="M3413" s="8" t="s">
        <v>74</v>
      </c>
      <c r="N3413" s="2" t="s">
        <v>720</v>
      </c>
      <c r="O3413" s="2" t="s">
        <v>41</v>
      </c>
      <c r="P3413" s="6">
        <v>8133</v>
      </c>
      <c r="Q3413" s="7" t="s">
        <v>52391</v>
      </c>
    </row>
    <row r="3414" spans="1:17" x14ac:dyDescent="0.2">
      <c r="A3414" s="2" t="s">
        <v>19601</v>
      </c>
      <c r="B3414" s="2" t="s">
        <v>19602</v>
      </c>
      <c r="C3414" s="3">
        <v>35337</v>
      </c>
      <c r="D3414" s="2" t="s">
        <v>19603</v>
      </c>
      <c r="E3414" s="2" t="s">
        <v>3312</v>
      </c>
      <c r="F3414" s="2" t="s">
        <v>19604</v>
      </c>
      <c r="G3414" s="2" t="s">
        <v>204</v>
      </c>
      <c r="H3414" s="4" t="s">
        <v>19605</v>
      </c>
      <c r="I3414" s="5" t="s">
        <v>19606</v>
      </c>
      <c r="J3414" s="2" t="s">
        <v>63</v>
      </c>
      <c r="K3414" s="2" t="s">
        <v>26</v>
      </c>
      <c r="L3414" s="2"/>
      <c r="M3414" s="8" t="s">
        <v>39</v>
      </c>
      <c r="N3414" s="2" t="s">
        <v>4618</v>
      </c>
      <c r="O3414" s="2" t="s">
        <v>41</v>
      </c>
      <c r="P3414" s="6">
        <v>9805</v>
      </c>
      <c r="Q3414" s="7" t="s">
        <v>52391</v>
      </c>
    </row>
    <row r="3415" spans="1:17" x14ac:dyDescent="0.2">
      <c r="A3415" s="2" t="s">
        <v>19607</v>
      </c>
      <c r="B3415" s="2" t="s">
        <v>19608</v>
      </c>
      <c r="C3415" s="3">
        <v>28551</v>
      </c>
      <c r="D3415" s="2" t="s">
        <v>19609</v>
      </c>
      <c r="E3415" s="2" t="s">
        <v>1816</v>
      </c>
      <c r="F3415" s="2" t="s">
        <v>3223</v>
      </c>
      <c r="G3415" s="2" t="s">
        <v>93</v>
      </c>
      <c r="H3415" s="4" t="s">
        <v>19610</v>
      </c>
      <c r="I3415" s="5" t="s">
        <v>19611</v>
      </c>
      <c r="J3415" s="2" t="s">
        <v>160</v>
      </c>
      <c r="K3415" s="2" t="s">
        <v>73</v>
      </c>
      <c r="L3415" s="2"/>
      <c r="M3415" s="8" t="s">
        <v>268</v>
      </c>
      <c r="N3415" s="2" t="s">
        <v>3747</v>
      </c>
      <c r="O3415" s="2" t="s">
        <v>296</v>
      </c>
      <c r="P3415" s="6">
        <v>9798</v>
      </c>
      <c r="Q3415" s="7" t="s">
        <v>52391</v>
      </c>
    </row>
    <row r="3416" spans="1:17" x14ac:dyDescent="0.2">
      <c r="A3416" s="2" t="s">
        <v>19612</v>
      </c>
      <c r="B3416" s="2" t="s">
        <v>19613</v>
      </c>
      <c r="C3416" s="3">
        <v>28213</v>
      </c>
      <c r="D3416" s="2" t="s">
        <v>19614</v>
      </c>
      <c r="E3416" s="2" t="s">
        <v>2984</v>
      </c>
      <c r="F3416" s="2" t="s">
        <v>1693</v>
      </c>
      <c r="G3416" s="2" t="s">
        <v>249</v>
      </c>
      <c r="H3416" s="4" t="s">
        <v>19615</v>
      </c>
      <c r="I3416" s="5" t="s">
        <v>19616</v>
      </c>
      <c r="J3416" s="2" t="s">
        <v>160</v>
      </c>
      <c r="K3416" s="2" t="s">
        <v>38</v>
      </c>
      <c r="L3416" s="2"/>
      <c r="M3416" s="8" t="s">
        <v>85</v>
      </c>
      <c r="N3416" s="2" t="s">
        <v>2595</v>
      </c>
      <c r="O3416" s="2" t="s">
        <v>188</v>
      </c>
      <c r="P3416" s="6">
        <v>5081</v>
      </c>
      <c r="Q3416" s="7" t="s">
        <v>52391</v>
      </c>
    </row>
    <row r="3417" spans="1:17" x14ac:dyDescent="0.2">
      <c r="A3417" s="2" t="s">
        <v>19617</v>
      </c>
      <c r="B3417" s="2" t="s">
        <v>19618</v>
      </c>
      <c r="C3417" s="3">
        <v>16456</v>
      </c>
      <c r="D3417" s="2" t="s">
        <v>19619</v>
      </c>
      <c r="E3417" s="2" t="s">
        <v>2804</v>
      </c>
      <c r="F3417" s="2" t="s">
        <v>19620</v>
      </c>
      <c r="G3417" s="2" t="s">
        <v>48</v>
      </c>
      <c r="H3417" s="4" t="s">
        <v>19621</v>
      </c>
      <c r="I3417" s="5" t="s">
        <v>19622</v>
      </c>
      <c r="J3417" s="2" t="s">
        <v>160</v>
      </c>
      <c r="K3417" s="2" t="s">
        <v>73</v>
      </c>
      <c r="L3417" s="2"/>
      <c r="M3417" s="8" t="s">
        <v>105</v>
      </c>
      <c r="N3417" s="2" t="s">
        <v>11472</v>
      </c>
      <c r="O3417" s="2" t="s">
        <v>107</v>
      </c>
      <c r="P3417" s="6">
        <v>5233</v>
      </c>
      <c r="Q3417" s="7" t="s">
        <v>52391</v>
      </c>
    </row>
    <row r="3418" spans="1:17" x14ac:dyDescent="0.2">
      <c r="A3418" s="2" t="s">
        <v>19623</v>
      </c>
      <c r="B3418" s="2" t="s">
        <v>19624</v>
      </c>
      <c r="C3418" s="3">
        <v>31398</v>
      </c>
      <c r="D3418" s="2" t="s">
        <v>19625</v>
      </c>
      <c r="E3418" s="2" t="s">
        <v>1850</v>
      </c>
      <c r="F3418" s="2" t="s">
        <v>14760</v>
      </c>
      <c r="G3418" s="2" t="s">
        <v>35</v>
      </c>
      <c r="H3418" s="4" t="s">
        <v>19626</v>
      </c>
      <c r="I3418" s="5" t="s">
        <v>19627</v>
      </c>
      <c r="J3418" s="2" t="s">
        <v>63</v>
      </c>
      <c r="K3418" s="2" t="s">
        <v>26</v>
      </c>
      <c r="L3418" s="2"/>
      <c r="M3418" s="8" t="s">
        <v>39</v>
      </c>
      <c r="N3418" s="2" t="s">
        <v>7935</v>
      </c>
      <c r="O3418" s="2" t="s">
        <v>198</v>
      </c>
      <c r="P3418" s="6">
        <v>9597</v>
      </c>
      <c r="Q3418" s="7" t="s">
        <v>52391</v>
      </c>
    </row>
    <row r="3419" spans="1:17" x14ac:dyDescent="0.2">
      <c r="A3419" s="2" t="s">
        <v>19628</v>
      </c>
      <c r="B3419" s="2" t="s">
        <v>19629</v>
      </c>
      <c r="C3419" s="3">
        <v>32051</v>
      </c>
      <c r="D3419" s="2" t="s">
        <v>19630</v>
      </c>
      <c r="E3419" s="2" t="s">
        <v>4790</v>
      </c>
      <c r="F3419" s="2" t="s">
        <v>19631</v>
      </c>
      <c r="G3419" s="2" t="s">
        <v>249</v>
      </c>
      <c r="H3419" s="4" t="s">
        <v>19632</v>
      </c>
      <c r="I3419" s="5" t="s">
        <v>19633</v>
      </c>
      <c r="J3419" s="2" t="s">
        <v>51</v>
      </c>
      <c r="K3419" s="2" t="s">
        <v>73</v>
      </c>
      <c r="L3419" s="2"/>
      <c r="M3419" s="8" t="s">
        <v>74</v>
      </c>
      <c r="N3419" s="2" t="s">
        <v>6128</v>
      </c>
      <c r="O3419" s="2" t="s">
        <v>296</v>
      </c>
      <c r="P3419" s="6">
        <v>4717</v>
      </c>
      <c r="Q3419" s="7" t="s">
        <v>52391</v>
      </c>
    </row>
    <row r="3420" spans="1:17" x14ac:dyDescent="0.2">
      <c r="A3420" s="2" t="s">
        <v>19634</v>
      </c>
      <c r="B3420" s="2" t="s">
        <v>19635</v>
      </c>
      <c r="C3420" s="3">
        <v>28369</v>
      </c>
      <c r="D3420" s="2" t="s">
        <v>19636</v>
      </c>
      <c r="E3420" s="2" t="s">
        <v>6908</v>
      </c>
      <c r="F3420" s="2" t="s">
        <v>19637</v>
      </c>
      <c r="G3420" s="2" t="s">
        <v>123</v>
      </c>
      <c r="H3420" s="4" t="s">
        <v>19638</v>
      </c>
      <c r="I3420" s="5" t="s">
        <v>19639</v>
      </c>
      <c r="J3420" s="2" t="s">
        <v>25</v>
      </c>
      <c r="K3420" s="2" t="s">
        <v>73</v>
      </c>
      <c r="L3420" s="2"/>
      <c r="M3420" s="8" t="s">
        <v>116</v>
      </c>
      <c r="N3420" s="2" t="s">
        <v>4530</v>
      </c>
      <c r="O3420" s="2" t="s">
        <v>41</v>
      </c>
      <c r="P3420" s="6">
        <v>5999</v>
      </c>
      <c r="Q3420" s="7" t="s">
        <v>52391</v>
      </c>
    </row>
    <row r="3421" spans="1:17" x14ac:dyDescent="0.2">
      <c r="A3421" s="2" t="s">
        <v>19640</v>
      </c>
      <c r="B3421" s="2" t="s">
        <v>19641</v>
      </c>
      <c r="C3421" s="3">
        <v>38468</v>
      </c>
      <c r="D3421" s="2" t="s">
        <v>19642</v>
      </c>
      <c r="E3421" s="2" t="s">
        <v>709</v>
      </c>
      <c r="F3421" s="2" t="s">
        <v>6978</v>
      </c>
      <c r="G3421" s="2" t="s">
        <v>22</v>
      </c>
      <c r="H3421" s="4" t="s">
        <v>19643</v>
      </c>
      <c r="I3421" s="5" t="s">
        <v>19644</v>
      </c>
      <c r="J3421" s="2" t="s">
        <v>160</v>
      </c>
      <c r="K3421" s="2" t="s">
        <v>38</v>
      </c>
      <c r="L3421" s="2"/>
      <c r="M3421" s="8" t="s">
        <v>105</v>
      </c>
      <c r="N3421" s="2" t="s">
        <v>3554</v>
      </c>
      <c r="O3421" s="2" t="s">
        <v>107</v>
      </c>
      <c r="P3421" s="6">
        <v>4883</v>
      </c>
      <c r="Q3421" s="7" t="s">
        <v>52391</v>
      </c>
    </row>
    <row r="3422" spans="1:17" x14ac:dyDescent="0.2">
      <c r="A3422" s="2" t="s">
        <v>19645</v>
      </c>
      <c r="B3422" s="2" t="s">
        <v>19646</v>
      </c>
      <c r="C3422" s="3">
        <v>23440</v>
      </c>
      <c r="D3422" s="2" t="s">
        <v>19647</v>
      </c>
      <c r="E3422" s="2" t="s">
        <v>5114</v>
      </c>
      <c r="F3422" s="2" t="s">
        <v>174</v>
      </c>
      <c r="G3422" s="2" t="s">
        <v>113</v>
      </c>
      <c r="H3422" s="4" t="s">
        <v>19648</v>
      </c>
      <c r="I3422" s="5" t="s">
        <v>19649</v>
      </c>
      <c r="J3422" s="2" t="s">
        <v>63</v>
      </c>
      <c r="K3422" s="2" t="s">
        <v>73</v>
      </c>
      <c r="L3422" s="2"/>
      <c r="M3422" s="8" t="s">
        <v>143</v>
      </c>
      <c r="N3422" s="2" t="s">
        <v>3573</v>
      </c>
      <c r="O3422" s="2" t="s">
        <v>312</v>
      </c>
      <c r="P3422" s="6">
        <v>9788</v>
      </c>
      <c r="Q3422" s="7" t="s">
        <v>52391</v>
      </c>
    </row>
    <row r="3423" spans="1:17" x14ac:dyDescent="0.2">
      <c r="A3423" s="2" t="s">
        <v>19650</v>
      </c>
      <c r="B3423" s="2" t="s">
        <v>19651</v>
      </c>
      <c r="C3423" s="3">
        <v>32546</v>
      </c>
      <c r="D3423" s="2" t="s">
        <v>19652</v>
      </c>
      <c r="E3423" s="2" t="s">
        <v>4121</v>
      </c>
      <c r="F3423" s="2" t="s">
        <v>3202</v>
      </c>
      <c r="G3423" s="2" t="s">
        <v>214</v>
      </c>
      <c r="H3423" s="4" t="s">
        <v>19653</v>
      </c>
      <c r="I3423" s="5" t="s">
        <v>19654</v>
      </c>
      <c r="J3423" s="2" t="s">
        <v>160</v>
      </c>
      <c r="K3423" s="2" t="s">
        <v>26</v>
      </c>
      <c r="L3423" s="2"/>
      <c r="M3423" s="8" t="s">
        <v>116</v>
      </c>
      <c r="N3423" s="2" t="s">
        <v>6278</v>
      </c>
      <c r="O3423" s="2" t="s">
        <v>243</v>
      </c>
      <c r="P3423" s="6">
        <v>2439</v>
      </c>
      <c r="Q3423" s="7" t="s">
        <v>52391</v>
      </c>
    </row>
    <row r="3424" spans="1:17" x14ac:dyDescent="0.2">
      <c r="A3424" s="2" t="s">
        <v>19655</v>
      </c>
      <c r="B3424" s="2" t="s">
        <v>19656</v>
      </c>
      <c r="C3424" s="3">
        <v>37686</v>
      </c>
      <c r="D3424" s="2" t="s">
        <v>19657</v>
      </c>
      <c r="E3424" s="2" t="s">
        <v>829</v>
      </c>
      <c r="F3424" s="2" t="s">
        <v>19658</v>
      </c>
      <c r="G3424" s="2" t="s">
        <v>60</v>
      </c>
      <c r="H3424" s="4" t="s">
        <v>19659</v>
      </c>
      <c r="I3424" s="5" t="s">
        <v>19660</v>
      </c>
      <c r="J3424" s="2" t="s">
        <v>51</v>
      </c>
      <c r="K3424" s="2" t="s">
        <v>26</v>
      </c>
      <c r="L3424" s="2"/>
      <c r="M3424" s="8" t="s">
        <v>268</v>
      </c>
      <c r="N3424" s="2" t="s">
        <v>335</v>
      </c>
      <c r="O3424" s="2" t="s">
        <v>87</v>
      </c>
      <c r="P3424" s="6">
        <v>6505</v>
      </c>
      <c r="Q3424" s="7" t="s">
        <v>52391</v>
      </c>
    </row>
    <row r="3425" spans="1:17" x14ac:dyDescent="0.2">
      <c r="A3425" s="2" t="s">
        <v>19661</v>
      </c>
      <c r="B3425" s="2" t="s">
        <v>9820</v>
      </c>
      <c r="C3425" s="3">
        <v>23034</v>
      </c>
      <c r="D3425" s="2" t="s">
        <v>19662</v>
      </c>
      <c r="E3425" s="2" t="s">
        <v>2321</v>
      </c>
      <c r="F3425" s="2" t="s">
        <v>3940</v>
      </c>
      <c r="G3425" s="2" t="s">
        <v>214</v>
      </c>
      <c r="H3425" s="4" t="s">
        <v>19663</v>
      </c>
      <c r="I3425" s="5" t="s">
        <v>19664</v>
      </c>
      <c r="J3425" s="2" t="s">
        <v>51</v>
      </c>
      <c r="K3425" s="2" t="s">
        <v>38</v>
      </c>
      <c r="L3425" s="2"/>
      <c r="M3425" s="8" t="s">
        <v>74</v>
      </c>
      <c r="N3425" s="2" t="s">
        <v>10822</v>
      </c>
      <c r="O3425" s="2" t="s">
        <v>54</v>
      </c>
      <c r="P3425" s="6">
        <v>7992</v>
      </c>
      <c r="Q3425" s="7" t="s">
        <v>52391</v>
      </c>
    </row>
    <row r="3426" spans="1:17" x14ac:dyDescent="0.2">
      <c r="A3426" s="2" t="s">
        <v>19665</v>
      </c>
      <c r="B3426" s="2" t="s">
        <v>19666</v>
      </c>
      <c r="C3426" s="3">
        <v>24457</v>
      </c>
      <c r="D3426" s="2" t="s">
        <v>19667</v>
      </c>
      <c r="E3426" s="2" t="s">
        <v>3939</v>
      </c>
      <c r="F3426" s="2" t="s">
        <v>19668</v>
      </c>
      <c r="G3426" s="2" t="s">
        <v>70</v>
      </c>
      <c r="H3426" s="4" t="s">
        <v>19669</v>
      </c>
      <c r="I3426" s="5" t="s">
        <v>19670</v>
      </c>
      <c r="J3426" s="2" t="s">
        <v>51</v>
      </c>
      <c r="K3426" s="2" t="s">
        <v>26</v>
      </c>
      <c r="L3426" s="2"/>
      <c r="M3426" s="8" t="s">
        <v>74</v>
      </c>
      <c r="N3426" s="2" t="s">
        <v>2973</v>
      </c>
      <c r="O3426" s="2" t="s">
        <v>243</v>
      </c>
      <c r="P3426" s="6">
        <v>8506</v>
      </c>
      <c r="Q3426" s="7" t="s">
        <v>52391</v>
      </c>
    </row>
    <row r="3427" spans="1:17" x14ac:dyDescent="0.2">
      <c r="A3427" s="2" t="s">
        <v>19671</v>
      </c>
      <c r="B3427" s="2" t="s">
        <v>19672</v>
      </c>
      <c r="C3427" s="3">
        <v>19051</v>
      </c>
      <c r="D3427" s="2" t="s">
        <v>19673</v>
      </c>
      <c r="E3427" s="2" t="s">
        <v>10764</v>
      </c>
      <c r="F3427" s="2" t="s">
        <v>1370</v>
      </c>
      <c r="G3427" s="2" t="s">
        <v>93</v>
      </c>
      <c r="H3427" s="4" t="s">
        <v>19674</v>
      </c>
      <c r="I3427" s="5" t="s">
        <v>19675</v>
      </c>
      <c r="J3427" s="2" t="s">
        <v>84</v>
      </c>
      <c r="K3427" s="2" t="s">
        <v>38</v>
      </c>
      <c r="L3427" s="2"/>
      <c r="M3427" s="8" t="s">
        <v>74</v>
      </c>
      <c r="N3427" s="2" t="s">
        <v>7388</v>
      </c>
      <c r="O3427" s="2" t="s">
        <v>54</v>
      </c>
      <c r="P3427" s="6">
        <v>4834</v>
      </c>
      <c r="Q3427" s="7" t="s">
        <v>52391</v>
      </c>
    </row>
    <row r="3428" spans="1:17" x14ac:dyDescent="0.2">
      <c r="A3428" s="2" t="s">
        <v>19676</v>
      </c>
      <c r="B3428" s="2" t="s">
        <v>19677</v>
      </c>
      <c r="C3428" s="3">
        <v>24128</v>
      </c>
      <c r="D3428" s="2" t="s">
        <v>19678</v>
      </c>
      <c r="E3428" s="2" t="s">
        <v>1289</v>
      </c>
      <c r="F3428" s="2" t="s">
        <v>1219</v>
      </c>
      <c r="G3428" s="2" t="s">
        <v>275</v>
      </c>
      <c r="H3428" s="4" t="s">
        <v>19679</v>
      </c>
      <c r="I3428" s="5" t="s">
        <v>19680</v>
      </c>
      <c r="J3428" s="2" t="s">
        <v>25</v>
      </c>
      <c r="K3428" s="2" t="s">
        <v>38</v>
      </c>
      <c r="L3428" s="2"/>
      <c r="M3428" s="8" t="s">
        <v>143</v>
      </c>
      <c r="N3428" s="2" t="s">
        <v>6377</v>
      </c>
      <c r="O3428" s="2" t="s">
        <v>296</v>
      </c>
      <c r="P3428" s="6">
        <v>8347</v>
      </c>
      <c r="Q3428" s="7" t="s">
        <v>52391</v>
      </c>
    </row>
    <row r="3429" spans="1:17" x14ac:dyDescent="0.2">
      <c r="A3429" s="2" t="s">
        <v>19681</v>
      </c>
      <c r="B3429" s="2" t="s">
        <v>19682</v>
      </c>
      <c r="C3429" s="3">
        <v>35534</v>
      </c>
      <c r="D3429" s="2" t="s">
        <v>19683</v>
      </c>
      <c r="E3429" s="2" t="s">
        <v>972</v>
      </c>
      <c r="F3429" s="2" t="s">
        <v>3940</v>
      </c>
      <c r="G3429" s="2" t="s">
        <v>204</v>
      </c>
      <c r="H3429" s="4" t="s">
        <v>19684</v>
      </c>
      <c r="I3429" s="5" t="s">
        <v>19685</v>
      </c>
      <c r="J3429" s="2" t="s">
        <v>51</v>
      </c>
      <c r="K3429" s="2" t="s">
        <v>26</v>
      </c>
      <c r="L3429" s="2"/>
      <c r="M3429" s="8" t="s">
        <v>207</v>
      </c>
      <c r="N3429" s="2" t="s">
        <v>5540</v>
      </c>
      <c r="O3429" s="2" t="s">
        <v>87</v>
      </c>
      <c r="P3429" s="6">
        <v>9818</v>
      </c>
      <c r="Q3429" s="7" t="s">
        <v>52391</v>
      </c>
    </row>
    <row r="3430" spans="1:17" x14ac:dyDescent="0.2">
      <c r="A3430" s="2" t="s">
        <v>19686</v>
      </c>
      <c r="B3430" s="2" t="s">
        <v>19687</v>
      </c>
      <c r="C3430" s="3">
        <v>27084</v>
      </c>
      <c r="D3430" s="2" t="s">
        <v>19688</v>
      </c>
      <c r="E3430" s="2" t="s">
        <v>2012</v>
      </c>
      <c r="F3430" s="2" t="s">
        <v>19689</v>
      </c>
      <c r="G3430" s="2" t="s">
        <v>702</v>
      </c>
      <c r="H3430" s="4" t="s">
        <v>19690</v>
      </c>
      <c r="I3430" s="5" t="s">
        <v>19691</v>
      </c>
      <c r="J3430" s="2" t="s">
        <v>25</v>
      </c>
      <c r="K3430" s="2" t="s">
        <v>73</v>
      </c>
      <c r="L3430" s="2"/>
      <c r="M3430" s="8" t="s">
        <v>105</v>
      </c>
      <c r="N3430" s="2" t="s">
        <v>4099</v>
      </c>
      <c r="O3430" s="2" t="s">
        <v>41</v>
      </c>
      <c r="P3430" s="6">
        <v>2887</v>
      </c>
      <c r="Q3430" s="7" t="s">
        <v>52391</v>
      </c>
    </row>
    <row r="3431" spans="1:17" x14ac:dyDescent="0.2">
      <c r="A3431" s="2" t="s">
        <v>19692</v>
      </c>
      <c r="B3431" s="2" t="s">
        <v>19693</v>
      </c>
      <c r="C3431" s="3">
        <v>29738</v>
      </c>
      <c r="D3431" s="2" t="s">
        <v>19694</v>
      </c>
      <c r="E3431" s="2" t="s">
        <v>14765</v>
      </c>
      <c r="F3431" s="2" t="s">
        <v>1421</v>
      </c>
      <c r="G3431" s="2" t="s">
        <v>702</v>
      </c>
      <c r="H3431" s="4" t="s">
        <v>19695</v>
      </c>
      <c r="I3431" s="5" t="s">
        <v>19696</v>
      </c>
      <c r="J3431" s="2" t="s">
        <v>63</v>
      </c>
      <c r="K3431" s="2" t="s">
        <v>38</v>
      </c>
      <c r="L3431" s="2"/>
      <c r="M3431" s="8" t="s">
        <v>376</v>
      </c>
      <c r="N3431" s="2" t="s">
        <v>3554</v>
      </c>
      <c r="O3431" s="2" t="s">
        <v>312</v>
      </c>
      <c r="P3431" s="6">
        <v>6632</v>
      </c>
      <c r="Q3431" s="7" t="s">
        <v>52391</v>
      </c>
    </row>
    <row r="3432" spans="1:17" x14ac:dyDescent="0.2">
      <c r="A3432" s="2" t="s">
        <v>19697</v>
      </c>
      <c r="B3432" s="2" t="s">
        <v>19698</v>
      </c>
      <c r="C3432" s="3">
        <v>35160</v>
      </c>
      <c r="D3432" s="2" t="s">
        <v>19699</v>
      </c>
      <c r="E3432" s="2" t="s">
        <v>4072</v>
      </c>
      <c r="F3432" s="2" t="s">
        <v>19700</v>
      </c>
      <c r="G3432" s="2" t="s">
        <v>413</v>
      </c>
      <c r="H3432" s="4" t="s">
        <v>19701</v>
      </c>
      <c r="I3432" s="5" t="s">
        <v>19702</v>
      </c>
      <c r="J3432" s="2" t="s">
        <v>63</v>
      </c>
      <c r="K3432" s="2" t="s">
        <v>38</v>
      </c>
      <c r="L3432" s="2"/>
      <c r="M3432" s="8" t="s">
        <v>52</v>
      </c>
      <c r="N3432" s="2" t="s">
        <v>5610</v>
      </c>
      <c r="O3432" s="2" t="s">
        <v>198</v>
      </c>
      <c r="P3432" s="6">
        <v>2282</v>
      </c>
      <c r="Q3432" s="7" t="s">
        <v>52391</v>
      </c>
    </row>
    <row r="3433" spans="1:17" x14ac:dyDescent="0.2">
      <c r="A3433" s="2" t="s">
        <v>19703</v>
      </c>
      <c r="B3433" s="2" t="s">
        <v>19704</v>
      </c>
      <c r="C3433" s="3">
        <v>19640</v>
      </c>
      <c r="D3433" s="2" t="s">
        <v>19705</v>
      </c>
      <c r="E3433" s="2" t="s">
        <v>1266</v>
      </c>
      <c r="F3433" s="2" t="s">
        <v>19706</v>
      </c>
      <c r="G3433" s="2" t="s">
        <v>123</v>
      </c>
      <c r="H3433" s="4" t="s">
        <v>19707</v>
      </c>
      <c r="I3433" s="5" t="s">
        <v>19708</v>
      </c>
      <c r="J3433" s="2" t="s">
        <v>84</v>
      </c>
      <c r="K3433" s="2" t="s">
        <v>26</v>
      </c>
      <c r="L3433" s="2"/>
      <c r="M3433" s="8" t="s">
        <v>74</v>
      </c>
      <c r="N3433" s="2" t="s">
        <v>4733</v>
      </c>
      <c r="O3433" s="2" t="s">
        <v>54</v>
      </c>
      <c r="P3433" s="6">
        <v>2735</v>
      </c>
      <c r="Q3433" s="7" t="s">
        <v>52391</v>
      </c>
    </row>
    <row r="3434" spans="1:17" x14ac:dyDescent="0.2">
      <c r="A3434" s="2" t="s">
        <v>19709</v>
      </c>
      <c r="B3434" s="2" t="s">
        <v>19710</v>
      </c>
      <c r="C3434" s="3">
        <v>33262</v>
      </c>
      <c r="D3434" s="2" t="s">
        <v>19711</v>
      </c>
      <c r="E3434" s="2" t="s">
        <v>1296</v>
      </c>
      <c r="F3434" s="2" t="s">
        <v>19712</v>
      </c>
      <c r="G3434" s="2" t="s">
        <v>132</v>
      </c>
      <c r="H3434" s="4" t="s">
        <v>19713</v>
      </c>
      <c r="I3434" s="5" t="s">
        <v>19714</v>
      </c>
      <c r="J3434" s="2" t="s">
        <v>160</v>
      </c>
      <c r="K3434" s="2" t="s">
        <v>38</v>
      </c>
      <c r="L3434" s="2"/>
      <c r="M3434" s="8" t="s">
        <v>105</v>
      </c>
      <c r="N3434" s="2" t="s">
        <v>178</v>
      </c>
      <c r="O3434" s="2" t="s">
        <v>296</v>
      </c>
      <c r="P3434" s="6">
        <v>3791</v>
      </c>
      <c r="Q3434" s="7" t="s">
        <v>52391</v>
      </c>
    </row>
    <row r="3435" spans="1:17" x14ac:dyDescent="0.2">
      <c r="A3435" s="2" t="s">
        <v>19715</v>
      </c>
      <c r="B3435" s="2" t="s">
        <v>19716</v>
      </c>
      <c r="C3435" s="3">
        <v>19473</v>
      </c>
      <c r="D3435" s="2" t="s">
        <v>19717</v>
      </c>
      <c r="E3435" s="2" t="s">
        <v>2942</v>
      </c>
      <c r="F3435" s="2" t="s">
        <v>1342</v>
      </c>
      <c r="G3435" s="2" t="s">
        <v>184</v>
      </c>
      <c r="H3435" s="4" t="s">
        <v>19718</v>
      </c>
      <c r="I3435" s="5" t="s">
        <v>19719</v>
      </c>
      <c r="J3435" s="2" t="s">
        <v>84</v>
      </c>
      <c r="K3435" s="2" t="s">
        <v>73</v>
      </c>
      <c r="L3435" s="2"/>
      <c r="M3435" s="8" t="s">
        <v>143</v>
      </c>
      <c r="N3435" s="2" t="s">
        <v>3250</v>
      </c>
      <c r="O3435" s="2" t="s">
        <v>312</v>
      </c>
      <c r="P3435" s="6">
        <v>7055</v>
      </c>
      <c r="Q3435" s="7" t="s">
        <v>52391</v>
      </c>
    </row>
    <row r="3436" spans="1:17" x14ac:dyDescent="0.2">
      <c r="A3436" s="2" t="s">
        <v>19720</v>
      </c>
      <c r="B3436" s="2" t="s">
        <v>19721</v>
      </c>
      <c r="C3436" s="3">
        <v>30175</v>
      </c>
      <c r="D3436" s="2" t="s">
        <v>19722</v>
      </c>
      <c r="E3436" s="2" t="s">
        <v>1341</v>
      </c>
      <c r="F3436" s="2" t="s">
        <v>453</v>
      </c>
      <c r="G3436" s="2" t="s">
        <v>292</v>
      </c>
      <c r="H3436" s="4" t="s">
        <v>19723</v>
      </c>
      <c r="I3436" s="5" t="s">
        <v>19724</v>
      </c>
      <c r="J3436" s="2" t="s">
        <v>84</v>
      </c>
      <c r="K3436" s="2" t="s">
        <v>73</v>
      </c>
      <c r="L3436" s="2"/>
      <c r="M3436" s="8" t="s">
        <v>268</v>
      </c>
      <c r="N3436" s="2" t="s">
        <v>377</v>
      </c>
      <c r="O3436" s="2" t="s">
        <v>41</v>
      </c>
      <c r="P3436" s="6">
        <v>7410</v>
      </c>
      <c r="Q3436" s="7" t="s">
        <v>52391</v>
      </c>
    </row>
    <row r="3437" spans="1:17" x14ac:dyDescent="0.2">
      <c r="A3437" s="2" t="s">
        <v>19725</v>
      </c>
      <c r="B3437" s="2" t="s">
        <v>19726</v>
      </c>
      <c r="C3437" s="3">
        <v>38345</v>
      </c>
      <c r="D3437" s="2" t="s">
        <v>19727</v>
      </c>
      <c r="E3437" s="2" t="s">
        <v>622</v>
      </c>
      <c r="F3437" s="2" t="s">
        <v>2824</v>
      </c>
      <c r="G3437" s="2" t="s">
        <v>249</v>
      </c>
      <c r="H3437" s="4" t="s">
        <v>19728</v>
      </c>
      <c r="I3437" s="5" t="s">
        <v>19729</v>
      </c>
      <c r="J3437" s="2" t="s">
        <v>25</v>
      </c>
      <c r="K3437" s="2" t="s">
        <v>26</v>
      </c>
      <c r="L3437" s="2"/>
      <c r="M3437" s="8" t="s">
        <v>27</v>
      </c>
      <c r="N3437" s="2" t="s">
        <v>1767</v>
      </c>
      <c r="O3437" s="2" t="s">
        <v>312</v>
      </c>
      <c r="P3437" s="6">
        <v>6398</v>
      </c>
      <c r="Q3437" s="7" t="s">
        <v>52391</v>
      </c>
    </row>
    <row r="3438" spans="1:17" x14ac:dyDescent="0.2">
      <c r="A3438" s="2" t="s">
        <v>19730</v>
      </c>
      <c r="B3438" s="2" t="s">
        <v>19731</v>
      </c>
      <c r="C3438" s="3">
        <v>20257</v>
      </c>
      <c r="D3438" s="2" t="s">
        <v>19732</v>
      </c>
      <c r="E3438" s="2" t="s">
        <v>290</v>
      </c>
      <c r="F3438" s="2" t="s">
        <v>3907</v>
      </c>
      <c r="G3438" s="2" t="s">
        <v>679</v>
      </c>
      <c r="H3438" s="4" t="s">
        <v>19733</v>
      </c>
      <c r="I3438" s="5" t="s">
        <v>19734</v>
      </c>
      <c r="J3438" s="2" t="s">
        <v>160</v>
      </c>
      <c r="K3438" s="2" t="s">
        <v>38</v>
      </c>
      <c r="L3438" s="2"/>
      <c r="M3438" s="8" t="s">
        <v>52</v>
      </c>
      <c r="N3438" s="2" t="s">
        <v>5919</v>
      </c>
      <c r="O3438" s="2" t="s">
        <v>296</v>
      </c>
      <c r="P3438" s="6">
        <v>3225</v>
      </c>
      <c r="Q3438" s="7" t="s">
        <v>52391</v>
      </c>
    </row>
    <row r="3439" spans="1:17" x14ac:dyDescent="0.2">
      <c r="A3439" s="2" t="s">
        <v>19735</v>
      </c>
      <c r="B3439" s="2" t="s">
        <v>19736</v>
      </c>
      <c r="C3439" s="3">
        <v>28476</v>
      </c>
      <c r="D3439" s="2" t="s">
        <v>19737</v>
      </c>
      <c r="E3439" s="2" t="s">
        <v>4622</v>
      </c>
      <c r="F3439" s="2" t="s">
        <v>19738</v>
      </c>
      <c r="G3439" s="2" t="s">
        <v>194</v>
      </c>
      <c r="H3439" s="4" t="s">
        <v>19739</v>
      </c>
      <c r="I3439" s="5" t="s">
        <v>19740</v>
      </c>
      <c r="J3439" s="2" t="s">
        <v>160</v>
      </c>
      <c r="K3439" s="2" t="s">
        <v>38</v>
      </c>
      <c r="L3439" s="2"/>
      <c r="M3439" s="8" t="s">
        <v>39</v>
      </c>
      <c r="N3439" s="2" t="s">
        <v>1458</v>
      </c>
      <c r="O3439" s="2" t="s">
        <v>87</v>
      </c>
      <c r="P3439" s="6">
        <v>2097</v>
      </c>
      <c r="Q3439" s="7" t="s">
        <v>52391</v>
      </c>
    </row>
    <row r="3440" spans="1:17" x14ac:dyDescent="0.2">
      <c r="A3440" s="2" t="s">
        <v>19741</v>
      </c>
      <c r="B3440" s="2" t="s">
        <v>19742</v>
      </c>
      <c r="C3440" s="3">
        <v>29372</v>
      </c>
      <c r="D3440" s="2" t="s">
        <v>19743</v>
      </c>
      <c r="E3440" s="2" t="s">
        <v>1010</v>
      </c>
      <c r="F3440" s="2" t="s">
        <v>7567</v>
      </c>
      <c r="G3440" s="2" t="s">
        <v>184</v>
      </c>
      <c r="H3440" s="4" t="s">
        <v>19744</v>
      </c>
      <c r="I3440" s="5" t="s">
        <v>19745</v>
      </c>
      <c r="J3440" s="2" t="s">
        <v>25</v>
      </c>
      <c r="K3440" s="2" t="s">
        <v>26</v>
      </c>
      <c r="L3440" s="2"/>
      <c r="M3440" s="8" t="s">
        <v>74</v>
      </c>
      <c r="N3440" s="2" t="s">
        <v>5588</v>
      </c>
      <c r="O3440" s="2" t="s">
        <v>198</v>
      </c>
      <c r="P3440" s="6">
        <v>3693</v>
      </c>
      <c r="Q3440" s="7" t="s">
        <v>52391</v>
      </c>
    </row>
    <row r="3441" spans="1:17" x14ac:dyDescent="0.2">
      <c r="A3441" s="2" t="s">
        <v>19746</v>
      </c>
      <c r="B3441" s="2" t="s">
        <v>19747</v>
      </c>
      <c r="C3441" s="3">
        <v>34700</v>
      </c>
      <c r="D3441" s="2" t="s">
        <v>19748</v>
      </c>
      <c r="E3441" s="2" t="s">
        <v>1131</v>
      </c>
      <c r="F3441" s="2" t="s">
        <v>203</v>
      </c>
      <c r="G3441" s="2" t="s">
        <v>478</v>
      </c>
      <c r="H3441" s="4" t="s">
        <v>19749</v>
      </c>
      <c r="I3441" s="5" t="s">
        <v>19750</v>
      </c>
      <c r="J3441" s="2" t="s">
        <v>63</v>
      </c>
      <c r="K3441" s="2" t="s">
        <v>26</v>
      </c>
      <c r="L3441" s="2"/>
      <c r="M3441" s="8" t="s">
        <v>74</v>
      </c>
      <c r="N3441" s="2" t="s">
        <v>1986</v>
      </c>
      <c r="O3441" s="2" t="s">
        <v>29</v>
      </c>
      <c r="P3441" s="6">
        <v>8853</v>
      </c>
      <c r="Q3441" s="7" t="s">
        <v>52391</v>
      </c>
    </row>
    <row r="3442" spans="1:17" x14ac:dyDescent="0.2">
      <c r="A3442" s="2" t="s">
        <v>19751</v>
      </c>
      <c r="B3442" s="2" t="s">
        <v>19752</v>
      </c>
      <c r="C3442" s="3">
        <v>37559</v>
      </c>
      <c r="D3442" s="2" t="s">
        <v>19753</v>
      </c>
      <c r="E3442" s="2" t="s">
        <v>4651</v>
      </c>
      <c r="F3442" s="2" t="s">
        <v>19754</v>
      </c>
      <c r="G3442" s="2" t="s">
        <v>184</v>
      </c>
      <c r="H3442" s="4" t="s">
        <v>19755</v>
      </c>
      <c r="I3442" s="5" t="s">
        <v>19756</v>
      </c>
      <c r="J3442" s="2" t="s">
        <v>160</v>
      </c>
      <c r="K3442" s="2" t="s">
        <v>73</v>
      </c>
      <c r="L3442" s="2"/>
      <c r="M3442" s="8" t="s">
        <v>85</v>
      </c>
      <c r="N3442" s="2" t="s">
        <v>5391</v>
      </c>
      <c r="O3442" s="2" t="s">
        <v>312</v>
      </c>
      <c r="P3442" s="6">
        <v>2746</v>
      </c>
      <c r="Q3442" s="7" t="s">
        <v>52391</v>
      </c>
    </row>
    <row r="3443" spans="1:17" x14ac:dyDescent="0.2">
      <c r="A3443" s="2" t="s">
        <v>19757</v>
      </c>
      <c r="B3443" s="2" t="s">
        <v>19758</v>
      </c>
      <c r="C3443" s="3">
        <v>29517</v>
      </c>
      <c r="D3443" s="2" t="s">
        <v>19759</v>
      </c>
      <c r="E3443" s="2" t="s">
        <v>2004</v>
      </c>
      <c r="F3443" s="2" t="s">
        <v>3878</v>
      </c>
      <c r="G3443" s="2" t="s">
        <v>292</v>
      </c>
      <c r="H3443" s="4" t="s">
        <v>19760</v>
      </c>
      <c r="I3443" s="5" t="s">
        <v>19761</v>
      </c>
      <c r="J3443" s="2" t="s">
        <v>25</v>
      </c>
      <c r="K3443" s="2" t="s">
        <v>38</v>
      </c>
      <c r="L3443" s="2"/>
      <c r="M3443" s="8" t="s">
        <v>27</v>
      </c>
      <c r="N3443" s="2" t="s">
        <v>610</v>
      </c>
      <c r="O3443" s="2" t="s">
        <v>107</v>
      </c>
      <c r="P3443" s="6">
        <v>2824</v>
      </c>
      <c r="Q3443" s="7" t="s">
        <v>52391</v>
      </c>
    </row>
    <row r="3444" spans="1:17" x14ac:dyDescent="0.2">
      <c r="A3444" s="2" t="s">
        <v>19762</v>
      </c>
      <c r="B3444" s="2" t="s">
        <v>19763</v>
      </c>
      <c r="C3444" s="3">
        <v>32933</v>
      </c>
      <c r="D3444" s="2" t="s">
        <v>18338</v>
      </c>
      <c r="E3444" s="2" t="s">
        <v>3500</v>
      </c>
      <c r="F3444" s="2" t="s">
        <v>382</v>
      </c>
      <c r="G3444" s="2" t="s">
        <v>341</v>
      </c>
      <c r="H3444" s="4" t="s">
        <v>19764</v>
      </c>
      <c r="I3444" s="5" t="s">
        <v>19765</v>
      </c>
      <c r="J3444" s="2" t="s">
        <v>25</v>
      </c>
      <c r="K3444" s="2" t="s">
        <v>73</v>
      </c>
      <c r="L3444" s="2"/>
      <c r="M3444" s="8" t="s">
        <v>143</v>
      </c>
      <c r="N3444" s="2" t="s">
        <v>8128</v>
      </c>
      <c r="O3444" s="2" t="s">
        <v>198</v>
      </c>
      <c r="P3444" s="6">
        <v>5720</v>
      </c>
      <c r="Q3444" s="7" t="s">
        <v>52391</v>
      </c>
    </row>
    <row r="3445" spans="1:17" x14ac:dyDescent="0.2">
      <c r="A3445" s="2" t="s">
        <v>19766</v>
      </c>
      <c r="B3445" s="2" t="s">
        <v>19767</v>
      </c>
      <c r="C3445" s="3">
        <v>28427</v>
      </c>
      <c r="D3445" s="2" t="s">
        <v>19768</v>
      </c>
      <c r="E3445" s="2" t="s">
        <v>3389</v>
      </c>
      <c r="F3445" s="2" t="s">
        <v>1602</v>
      </c>
      <c r="G3445" s="2" t="s">
        <v>123</v>
      </c>
      <c r="H3445" s="4" t="s">
        <v>19769</v>
      </c>
      <c r="I3445" s="5" t="s">
        <v>19770</v>
      </c>
      <c r="J3445" s="2" t="s">
        <v>51</v>
      </c>
      <c r="K3445" s="2" t="s">
        <v>73</v>
      </c>
      <c r="L3445" s="2"/>
      <c r="M3445" s="8" t="s">
        <v>52</v>
      </c>
      <c r="N3445" s="2" t="s">
        <v>14363</v>
      </c>
      <c r="O3445" s="2" t="s">
        <v>107</v>
      </c>
      <c r="P3445" s="6">
        <v>6232</v>
      </c>
      <c r="Q3445" s="7" t="s">
        <v>52391</v>
      </c>
    </row>
    <row r="3446" spans="1:17" x14ac:dyDescent="0.2">
      <c r="A3446" s="2" t="s">
        <v>19771</v>
      </c>
      <c r="B3446" s="2" t="s">
        <v>19772</v>
      </c>
      <c r="C3446" s="3">
        <v>16717</v>
      </c>
      <c r="D3446" s="2" t="s">
        <v>19773</v>
      </c>
      <c r="E3446" s="2" t="s">
        <v>739</v>
      </c>
      <c r="F3446" s="2" t="s">
        <v>265</v>
      </c>
      <c r="G3446" s="2" t="s">
        <v>275</v>
      </c>
      <c r="H3446" s="4" t="s">
        <v>19774</v>
      </c>
      <c r="I3446" s="5" t="s">
        <v>19775</v>
      </c>
      <c r="J3446" s="2" t="s">
        <v>51</v>
      </c>
      <c r="K3446" s="2" t="s">
        <v>26</v>
      </c>
      <c r="L3446" s="2"/>
      <c r="M3446" s="8" t="s">
        <v>39</v>
      </c>
      <c r="N3446" s="2" t="s">
        <v>4882</v>
      </c>
      <c r="O3446" s="2" t="s">
        <v>198</v>
      </c>
      <c r="P3446" s="6">
        <v>8560</v>
      </c>
      <c r="Q3446" s="7" t="s">
        <v>52391</v>
      </c>
    </row>
    <row r="3447" spans="1:17" x14ac:dyDescent="0.2">
      <c r="A3447" s="2" t="s">
        <v>19776</v>
      </c>
      <c r="B3447" s="2" t="s">
        <v>19777</v>
      </c>
      <c r="C3447" s="3">
        <v>28653</v>
      </c>
      <c r="D3447" s="2" t="s">
        <v>19778</v>
      </c>
      <c r="E3447" s="2" t="s">
        <v>1717</v>
      </c>
      <c r="F3447" s="2" t="s">
        <v>2101</v>
      </c>
      <c r="G3447" s="2" t="s">
        <v>223</v>
      </c>
      <c r="H3447" s="4" t="s">
        <v>19779</v>
      </c>
      <c r="I3447" s="5" t="s">
        <v>19780</v>
      </c>
      <c r="J3447" s="2" t="s">
        <v>63</v>
      </c>
      <c r="K3447" s="2" t="s">
        <v>38</v>
      </c>
      <c r="L3447" s="2"/>
      <c r="M3447" s="8" t="s">
        <v>143</v>
      </c>
      <c r="N3447" s="2" t="s">
        <v>602</v>
      </c>
      <c r="O3447" s="2" t="s">
        <v>29</v>
      </c>
      <c r="P3447" s="6">
        <v>3385</v>
      </c>
      <c r="Q3447" s="7" t="s">
        <v>52391</v>
      </c>
    </row>
    <row r="3448" spans="1:17" x14ac:dyDescent="0.2">
      <c r="A3448" s="2" t="s">
        <v>19781</v>
      </c>
      <c r="B3448" s="2" t="s">
        <v>19782</v>
      </c>
      <c r="C3448" s="3">
        <v>19764</v>
      </c>
      <c r="D3448" s="2" t="s">
        <v>19783</v>
      </c>
      <c r="E3448" s="2" t="s">
        <v>524</v>
      </c>
      <c r="F3448" s="2" t="s">
        <v>59</v>
      </c>
      <c r="G3448" s="2" t="s">
        <v>70</v>
      </c>
      <c r="H3448" s="4" t="s">
        <v>19784</v>
      </c>
      <c r="I3448" s="5" t="s">
        <v>19785</v>
      </c>
      <c r="J3448" s="2" t="s">
        <v>51</v>
      </c>
      <c r="K3448" s="2" t="s">
        <v>26</v>
      </c>
      <c r="L3448" s="2"/>
      <c r="M3448" s="8" t="s">
        <v>105</v>
      </c>
      <c r="N3448" s="2" t="s">
        <v>11782</v>
      </c>
      <c r="O3448" s="2" t="s">
        <v>107</v>
      </c>
      <c r="P3448" s="6">
        <v>4266</v>
      </c>
      <c r="Q3448" s="7" t="s">
        <v>52391</v>
      </c>
    </row>
    <row r="3449" spans="1:17" x14ac:dyDescent="0.2">
      <c r="A3449" s="2" t="s">
        <v>19786</v>
      </c>
      <c r="B3449" s="2" t="s">
        <v>19787</v>
      </c>
      <c r="C3449" s="3">
        <v>21405</v>
      </c>
      <c r="D3449" s="2" t="s">
        <v>19788</v>
      </c>
      <c r="E3449" s="2" t="s">
        <v>1296</v>
      </c>
      <c r="F3449" s="2" t="s">
        <v>19789</v>
      </c>
      <c r="G3449" s="2" t="s">
        <v>437</v>
      </c>
      <c r="H3449" s="4" t="s">
        <v>19790</v>
      </c>
      <c r="I3449" s="5" t="s">
        <v>19791</v>
      </c>
      <c r="J3449" s="2" t="s">
        <v>160</v>
      </c>
      <c r="K3449" s="2" t="s">
        <v>26</v>
      </c>
      <c r="L3449" s="2"/>
      <c r="M3449" s="8" t="s">
        <v>52</v>
      </c>
      <c r="N3449" s="2" t="s">
        <v>3716</v>
      </c>
      <c r="O3449" s="2" t="s">
        <v>107</v>
      </c>
      <c r="P3449" s="6">
        <v>2680</v>
      </c>
      <c r="Q3449" s="7" t="s">
        <v>52391</v>
      </c>
    </row>
    <row r="3450" spans="1:17" x14ac:dyDescent="0.2">
      <c r="A3450" s="2" t="s">
        <v>19792</v>
      </c>
      <c r="B3450" s="2" t="s">
        <v>19793</v>
      </c>
      <c r="C3450" s="3">
        <v>28252</v>
      </c>
      <c r="D3450" s="2" t="s">
        <v>19794</v>
      </c>
      <c r="E3450" s="2" t="s">
        <v>1793</v>
      </c>
      <c r="F3450" s="2" t="s">
        <v>248</v>
      </c>
      <c r="G3450" s="2" t="s">
        <v>22</v>
      </c>
      <c r="H3450" s="4" t="s">
        <v>19795</v>
      </c>
      <c r="I3450" s="5" t="s">
        <v>17229</v>
      </c>
      <c r="J3450" s="2" t="s">
        <v>25</v>
      </c>
      <c r="K3450" s="2" t="s">
        <v>38</v>
      </c>
      <c r="L3450" s="2"/>
      <c r="M3450" s="8" t="s">
        <v>105</v>
      </c>
      <c r="N3450" s="2" t="s">
        <v>9364</v>
      </c>
      <c r="O3450" s="2" t="s">
        <v>41</v>
      </c>
      <c r="P3450" s="6">
        <v>9037</v>
      </c>
      <c r="Q3450" s="7" t="s">
        <v>52391</v>
      </c>
    </row>
    <row r="3451" spans="1:17" x14ac:dyDescent="0.2">
      <c r="A3451" s="2" t="s">
        <v>19796</v>
      </c>
      <c r="B3451" s="2" t="s">
        <v>19797</v>
      </c>
      <c r="C3451" s="3">
        <v>30791</v>
      </c>
      <c r="D3451" s="2" t="s">
        <v>19798</v>
      </c>
      <c r="E3451" s="2" t="s">
        <v>5462</v>
      </c>
      <c r="F3451" s="2" t="s">
        <v>19799</v>
      </c>
      <c r="G3451" s="2" t="s">
        <v>93</v>
      </c>
      <c r="H3451" s="4" t="s">
        <v>19800</v>
      </c>
      <c r="I3451" s="5" t="s">
        <v>19801</v>
      </c>
      <c r="J3451" s="2" t="s">
        <v>160</v>
      </c>
      <c r="K3451" s="2" t="s">
        <v>26</v>
      </c>
      <c r="L3451" s="2"/>
      <c r="M3451" s="8" t="s">
        <v>85</v>
      </c>
      <c r="N3451" s="2" t="s">
        <v>3131</v>
      </c>
      <c r="O3451" s="2" t="s">
        <v>312</v>
      </c>
      <c r="P3451" s="6">
        <v>5117</v>
      </c>
      <c r="Q3451" s="7" t="s">
        <v>52391</v>
      </c>
    </row>
    <row r="3452" spans="1:17" x14ac:dyDescent="0.2">
      <c r="A3452" s="2" t="s">
        <v>19802</v>
      </c>
      <c r="B3452" s="2" t="s">
        <v>19803</v>
      </c>
      <c r="C3452" s="3">
        <v>20498</v>
      </c>
      <c r="D3452" s="2" t="s">
        <v>19804</v>
      </c>
      <c r="E3452" s="2" t="s">
        <v>8182</v>
      </c>
      <c r="F3452" s="2" t="s">
        <v>19805</v>
      </c>
      <c r="G3452" s="2" t="s">
        <v>184</v>
      </c>
      <c r="H3452" s="4" t="s">
        <v>19806</v>
      </c>
      <c r="I3452" s="5" t="s">
        <v>19807</v>
      </c>
      <c r="J3452" s="2" t="s">
        <v>160</v>
      </c>
      <c r="K3452" s="2" t="s">
        <v>26</v>
      </c>
      <c r="L3452" s="2"/>
      <c r="M3452" s="8" t="s">
        <v>105</v>
      </c>
      <c r="N3452" s="2" t="s">
        <v>626</v>
      </c>
      <c r="O3452" s="2" t="s">
        <v>243</v>
      </c>
      <c r="P3452" s="6">
        <v>5405</v>
      </c>
      <c r="Q3452" s="7" t="s">
        <v>52391</v>
      </c>
    </row>
    <row r="3453" spans="1:17" x14ac:dyDescent="0.2">
      <c r="A3453" s="2" t="s">
        <v>19808</v>
      </c>
      <c r="B3453" s="2" t="s">
        <v>19809</v>
      </c>
      <c r="C3453" s="3">
        <v>31128</v>
      </c>
      <c r="D3453" s="2" t="s">
        <v>19810</v>
      </c>
      <c r="E3453" s="2" t="s">
        <v>1786</v>
      </c>
      <c r="F3453" s="2" t="s">
        <v>486</v>
      </c>
      <c r="G3453" s="2" t="s">
        <v>679</v>
      </c>
      <c r="H3453" s="4" t="s">
        <v>19811</v>
      </c>
      <c r="I3453" s="5" t="s">
        <v>19812</v>
      </c>
      <c r="J3453" s="2" t="s">
        <v>160</v>
      </c>
      <c r="K3453" s="2" t="s">
        <v>26</v>
      </c>
      <c r="L3453" s="2"/>
      <c r="M3453" s="8" t="s">
        <v>376</v>
      </c>
      <c r="N3453" s="2" t="s">
        <v>3068</v>
      </c>
      <c r="O3453" s="2" t="s">
        <v>29</v>
      </c>
      <c r="P3453" s="6">
        <v>4403</v>
      </c>
      <c r="Q3453" s="7" t="s">
        <v>52391</v>
      </c>
    </row>
    <row r="3454" spans="1:17" x14ac:dyDescent="0.2">
      <c r="A3454" s="2" t="s">
        <v>19813</v>
      </c>
      <c r="B3454" s="2" t="s">
        <v>19814</v>
      </c>
      <c r="C3454" s="3">
        <v>22275</v>
      </c>
      <c r="D3454" s="2" t="s">
        <v>19815</v>
      </c>
      <c r="E3454" s="2" t="s">
        <v>646</v>
      </c>
      <c r="F3454" s="2" t="s">
        <v>486</v>
      </c>
      <c r="G3454" s="2" t="s">
        <v>292</v>
      </c>
      <c r="H3454" s="4" t="s">
        <v>19816</v>
      </c>
      <c r="I3454" s="5" t="s">
        <v>14586</v>
      </c>
      <c r="J3454" s="2" t="s">
        <v>84</v>
      </c>
      <c r="K3454" s="2" t="s">
        <v>26</v>
      </c>
      <c r="L3454" s="2"/>
      <c r="M3454" s="8" t="s">
        <v>207</v>
      </c>
      <c r="N3454" s="2" t="s">
        <v>1366</v>
      </c>
      <c r="O3454" s="2" t="s">
        <v>198</v>
      </c>
      <c r="P3454" s="6">
        <v>6084</v>
      </c>
      <c r="Q3454" s="7" t="s">
        <v>52391</v>
      </c>
    </row>
    <row r="3455" spans="1:17" x14ac:dyDescent="0.2">
      <c r="A3455" s="2" t="s">
        <v>19817</v>
      </c>
      <c r="B3455" s="2" t="s">
        <v>19818</v>
      </c>
      <c r="C3455" s="3">
        <v>21279</v>
      </c>
      <c r="D3455" s="2" t="s">
        <v>19819</v>
      </c>
      <c r="E3455" s="2" t="s">
        <v>4103</v>
      </c>
      <c r="F3455" s="2" t="s">
        <v>1312</v>
      </c>
      <c r="G3455" s="2" t="s">
        <v>214</v>
      </c>
      <c r="H3455" s="4" t="s">
        <v>19820</v>
      </c>
      <c r="I3455" s="5" t="s">
        <v>19821</v>
      </c>
      <c r="J3455" s="2" t="s">
        <v>51</v>
      </c>
      <c r="K3455" s="2" t="s">
        <v>73</v>
      </c>
      <c r="L3455" s="2"/>
      <c r="M3455" s="8" t="s">
        <v>105</v>
      </c>
      <c r="N3455" s="2" t="s">
        <v>5534</v>
      </c>
      <c r="O3455" s="2" t="s">
        <v>29</v>
      </c>
      <c r="P3455" s="6">
        <v>7963</v>
      </c>
      <c r="Q3455" s="7" t="s">
        <v>52391</v>
      </c>
    </row>
    <row r="3456" spans="1:17" x14ac:dyDescent="0.2">
      <c r="A3456" s="2" t="s">
        <v>19822</v>
      </c>
      <c r="B3456" s="2" t="s">
        <v>19823</v>
      </c>
      <c r="C3456" s="3">
        <v>23822</v>
      </c>
      <c r="D3456" s="2" t="s">
        <v>19824</v>
      </c>
      <c r="E3456" s="2" t="s">
        <v>4358</v>
      </c>
      <c r="F3456" s="2" t="s">
        <v>19825</v>
      </c>
      <c r="G3456" s="2" t="s">
        <v>292</v>
      </c>
      <c r="H3456" s="4" t="s">
        <v>19826</v>
      </c>
      <c r="I3456" s="5" t="s">
        <v>19827</v>
      </c>
      <c r="J3456" s="2" t="s">
        <v>160</v>
      </c>
      <c r="K3456" s="2" t="s">
        <v>73</v>
      </c>
      <c r="L3456" s="2"/>
      <c r="M3456" s="8" t="s">
        <v>268</v>
      </c>
      <c r="N3456" s="2" t="s">
        <v>14531</v>
      </c>
      <c r="O3456" s="2" t="s">
        <v>296</v>
      </c>
      <c r="P3456" s="6">
        <v>5203</v>
      </c>
      <c r="Q3456" s="7" t="s">
        <v>52391</v>
      </c>
    </row>
    <row r="3457" spans="1:17" x14ac:dyDescent="0.2">
      <c r="A3457" s="2" t="s">
        <v>19828</v>
      </c>
      <c r="B3457" s="2" t="s">
        <v>19829</v>
      </c>
      <c r="C3457" s="3">
        <v>21852</v>
      </c>
      <c r="D3457" s="2" t="s">
        <v>19830</v>
      </c>
      <c r="E3457" s="2" t="s">
        <v>3442</v>
      </c>
      <c r="F3457" s="2" t="s">
        <v>340</v>
      </c>
      <c r="G3457" s="2" t="s">
        <v>275</v>
      </c>
      <c r="H3457" s="4" t="s">
        <v>19831</v>
      </c>
      <c r="I3457" s="5" t="s">
        <v>7522</v>
      </c>
      <c r="J3457" s="2" t="s">
        <v>63</v>
      </c>
      <c r="K3457" s="2" t="s">
        <v>73</v>
      </c>
      <c r="L3457" s="2"/>
      <c r="M3457" s="8" t="s">
        <v>39</v>
      </c>
      <c r="N3457" s="2" t="s">
        <v>11600</v>
      </c>
      <c r="O3457" s="2" t="s">
        <v>29</v>
      </c>
      <c r="P3457" s="6">
        <v>3586</v>
      </c>
      <c r="Q3457" s="7" t="s">
        <v>52391</v>
      </c>
    </row>
    <row r="3458" spans="1:17" x14ac:dyDescent="0.2">
      <c r="A3458" s="2" t="s">
        <v>19832</v>
      </c>
      <c r="B3458" s="2" t="s">
        <v>19833</v>
      </c>
      <c r="C3458" s="3">
        <v>23988</v>
      </c>
      <c r="D3458" s="2" t="s">
        <v>19834</v>
      </c>
      <c r="E3458" s="2" t="s">
        <v>2191</v>
      </c>
      <c r="F3458" s="2" t="s">
        <v>19835</v>
      </c>
      <c r="G3458" s="2" t="s">
        <v>437</v>
      </c>
      <c r="H3458" s="4" t="s">
        <v>19836</v>
      </c>
      <c r="I3458" s="5" t="s">
        <v>19837</v>
      </c>
      <c r="J3458" s="2" t="s">
        <v>160</v>
      </c>
      <c r="K3458" s="2" t="s">
        <v>73</v>
      </c>
      <c r="L3458" s="2"/>
      <c r="M3458" s="8" t="s">
        <v>39</v>
      </c>
      <c r="N3458" s="2" t="s">
        <v>2835</v>
      </c>
      <c r="O3458" s="2" t="s">
        <v>312</v>
      </c>
      <c r="P3458" s="6">
        <v>9313</v>
      </c>
      <c r="Q3458" s="7" t="s">
        <v>52391</v>
      </c>
    </row>
    <row r="3459" spans="1:17" x14ac:dyDescent="0.2">
      <c r="A3459" s="2" t="s">
        <v>19838</v>
      </c>
      <c r="B3459" s="2" t="s">
        <v>19839</v>
      </c>
      <c r="C3459" s="3">
        <v>28847</v>
      </c>
      <c r="D3459" s="2" t="s">
        <v>19840</v>
      </c>
      <c r="E3459" s="2" t="s">
        <v>2738</v>
      </c>
      <c r="F3459" s="2" t="s">
        <v>19841</v>
      </c>
      <c r="G3459" s="2" t="s">
        <v>214</v>
      </c>
      <c r="H3459" s="4" t="s">
        <v>19842</v>
      </c>
      <c r="I3459" s="5" t="s">
        <v>19843</v>
      </c>
      <c r="J3459" s="2" t="s">
        <v>25</v>
      </c>
      <c r="K3459" s="2" t="s">
        <v>73</v>
      </c>
      <c r="L3459" s="2"/>
      <c r="M3459" s="8" t="s">
        <v>376</v>
      </c>
      <c r="N3459" s="2" t="s">
        <v>3710</v>
      </c>
      <c r="O3459" s="2" t="s">
        <v>87</v>
      </c>
      <c r="P3459" s="6">
        <v>7215</v>
      </c>
      <c r="Q3459" s="7" t="s">
        <v>52391</v>
      </c>
    </row>
    <row r="3460" spans="1:17" x14ac:dyDescent="0.2">
      <c r="A3460" s="2" t="s">
        <v>19844</v>
      </c>
      <c r="B3460" s="2" t="s">
        <v>19845</v>
      </c>
      <c r="C3460" s="3">
        <v>29416</v>
      </c>
      <c r="D3460" s="2" t="s">
        <v>19846</v>
      </c>
      <c r="E3460" s="2" t="s">
        <v>2963</v>
      </c>
      <c r="F3460" s="2" t="s">
        <v>3223</v>
      </c>
      <c r="G3460" s="2" t="s">
        <v>81</v>
      </c>
      <c r="H3460" s="4" t="s">
        <v>19847</v>
      </c>
      <c r="I3460" s="5" t="s">
        <v>19848</v>
      </c>
      <c r="J3460" s="2" t="s">
        <v>25</v>
      </c>
      <c r="K3460" s="2" t="s">
        <v>73</v>
      </c>
      <c r="L3460" s="2"/>
      <c r="M3460" s="8" t="s">
        <v>143</v>
      </c>
      <c r="N3460" s="2" t="s">
        <v>18916</v>
      </c>
      <c r="O3460" s="2" t="s">
        <v>296</v>
      </c>
      <c r="P3460" s="6">
        <v>8773</v>
      </c>
      <c r="Q3460" s="7" t="s">
        <v>52391</v>
      </c>
    </row>
    <row r="3461" spans="1:17" x14ac:dyDescent="0.2">
      <c r="A3461" s="2" t="s">
        <v>19849</v>
      </c>
      <c r="B3461" s="2" t="s">
        <v>19850</v>
      </c>
      <c r="C3461" s="3">
        <v>31165</v>
      </c>
      <c r="D3461" s="2" t="s">
        <v>19851</v>
      </c>
      <c r="E3461" s="2" t="s">
        <v>1274</v>
      </c>
      <c r="F3461" s="2" t="s">
        <v>19852</v>
      </c>
      <c r="G3461" s="2" t="s">
        <v>35</v>
      </c>
      <c r="H3461" s="4" t="s">
        <v>19853</v>
      </c>
      <c r="I3461" s="5" t="s">
        <v>19854</v>
      </c>
      <c r="J3461" s="2" t="s">
        <v>84</v>
      </c>
      <c r="K3461" s="2" t="s">
        <v>73</v>
      </c>
      <c r="L3461" s="2"/>
      <c r="M3461" s="8" t="s">
        <v>143</v>
      </c>
      <c r="N3461" s="2" t="s">
        <v>1208</v>
      </c>
      <c r="O3461" s="2" t="s">
        <v>41</v>
      </c>
      <c r="P3461" s="6">
        <v>3890</v>
      </c>
      <c r="Q3461" s="7" t="s">
        <v>52391</v>
      </c>
    </row>
    <row r="3462" spans="1:17" x14ac:dyDescent="0.2">
      <c r="A3462" s="2" t="s">
        <v>19855</v>
      </c>
      <c r="B3462" s="2" t="s">
        <v>19856</v>
      </c>
      <c r="C3462" s="3">
        <v>34693</v>
      </c>
      <c r="D3462" s="2" t="s">
        <v>19857</v>
      </c>
      <c r="E3462" s="2" t="s">
        <v>3494</v>
      </c>
      <c r="F3462" s="2" t="s">
        <v>19858</v>
      </c>
      <c r="G3462" s="2" t="s">
        <v>132</v>
      </c>
      <c r="H3462" s="4" t="s">
        <v>19859</v>
      </c>
      <c r="I3462" s="5" t="s">
        <v>19860</v>
      </c>
      <c r="J3462" s="2" t="s">
        <v>63</v>
      </c>
      <c r="K3462" s="2" t="s">
        <v>26</v>
      </c>
      <c r="L3462" s="2"/>
      <c r="M3462" s="8" t="s">
        <v>376</v>
      </c>
      <c r="N3462" s="2" t="s">
        <v>6431</v>
      </c>
      <c r="O3462" s="2" t="s">
        <v>312</v>
      </c>
      <c r="P3462" s="6">
        <v>2167</v>
      </c>
      <c r="Q3462" s="7" t="s">
        <v>52391</v>
      </c>
    </row>
    <row r="3463" spans="1:17" x14ac:dyDescent="0.2">
      <c r="A3463" s="2" t="s">
        <v>19861</v>
      </c>
      <c r="B3463" s="2" t="s">
        <v>19862</v>
      </c>
      <c r="C3463" s="3">
        <v>17464</v>
      </c>
      <c r="D3463" s="2" t="s">
        <v>19863</v>
      </c>
      <c r="E3463" s="2" t="s">
        <v>3506</v>
      </c>
      <c r="F3463" s="2" t="s">
        <v>19864</v>
      </c>
      <c r="G3463" s="2" t="s">
        <v>35</v>
      </c>
      <c r="H3463" s="4" t="s">
        <v>19865</v>
      </c>
      <c r="I3463" s="5" t="s">
        <v>19866</v>
      </c>
      <c r="J3463" s="2" t="s">
        <v>63</v>
      </c>
      <c r="K3463" s="2" t="s">
        <v>38</v>
      </c>
      <c r="L3463" s="2"/>
      <c r="M3463" s="8" t="s">
        <v>105</v>
      </c>
      <c r="N3463" s="2" t="s">
        <v>3539</v>
      </c>
      <c r="O3463" s="2" t="s">
        <v>87</v>
      </c>
      <c r="P3463" s="6">
        <v>5138</v>
      </c>
      <c r="Q3463" s="7" t="s">
        <v>52391</v>
      </c>
    </row>
    <row r="3464" spans="1:17" x14ac:dyDescent="0.2">
      <c r="A3464" s="2" t="s">
        <v>19867</v>
      </c>
      <c r="B3464" s="2" t="s">
        <v>17385</v>
      </c>
      <c r="C3464" s="3">
        <v>19033</v>
      </c>
      <c r="D3464" s="2" t="s">
        <v>19868</v>
      </c>
      <c r="E3464" s="2" t="s">
        <v>3970</v>
      </c>
      <c r="F3464" s="2" t="s">
        <v>1975</v>
      </c>
      <c r="G3464" s="2" t="s">
        <v>249</v>
      </c>
      <c r="H3464" s="4" t="s">
        <v>19869</v>
      </c>
      <c r="I3464" s="5" t="s">
        <v>19870</v>
      </c>
      <c r="J3464" s="2" t="s">
        <v>25</v>
      </c>
      <c r="K3464" s="2" t="s">
        <v>26</v>
      </c>
      <c r="L3464" s="2"/>
      <c r="M3464" s="8" t="s">
        <v>105</v>
      </c>
      <c r="N3464" s="2" t="s">
        <v>1589</v>
      </c>
      <c r="O3464" s="2" t="s">
        <v>29</v>
      </c>
      <c r="P3464" s="6">
        <v>9394</v>
      </c>
      <c r="Q3464" s="7" t="s">
        <v>52391</v>
      </c>
    </row>
    <row r="3465" spans="1:17" x14ac:dyDescent="0.2">
      <c r="A3465" s="2" t="s">
        <v>19871</v>
      </c>
      <c r="B3465" s="2" t="s">
        <v>19872</v>
      </c>
      <c r="C3465" s="3">
        <v>21070</v>
      </c>
      <c r="D3465" s="2" t="s">
        <v>19873</v>
      </c>
      <c r="E3465" s="2" t="s">
        <v>805</v>
      </c>
      <c r="F3465" s="2" t="s">
        <v>19874</v>
      </c>
      <c r="G3465" s="2" t="s">
        <v>184</v>
      </c>
      <c r="H3465" s="4" t="s">
        <v>19875</v>
      </c>
      <c r="I3465" s="5" t="s">
        <v>19876</v>
      </c>
      <c r="J3465" s="2" t="s">
        <v>160</v>
      </c>
      <c r="K3465" s="2" t="s">
        <v>26</v>
      </c>
      <c r="L3465" s="2"/>
      <c r="M3465" s="8" t="s">
        <v>116</v>
      </c>
      <c r="N3465" s="2" t="s">
        <v>1528</v>
      </c>
      <c r="O3465" s="2" t="s">
        <v>107</v>
      </c>
      <c r="P3465" s="6">
        <v>4205</v>
      </c>
      <c r="Q3465" s="7" t="s">
        <v>52391</v>
      </c>
    </row>
    <row r="3466" spans="1:17" x14ac:dyDescent="0.2">
      <c r="A3466" s="2" t="s">
        <v>19877</v>
      </c>
      <c r="B3466" s="2" t="s">
        <v>19878</v>
      </c>
      <c r="C3466" s="3">
        <v>39052</v>
      </c>
      <c r="D3466" s="2" t="s">
        <v>19879</v>
      </c>
      <c r="E3466" s="2" t="s">
        <v>3015</v>
      </c>
      <c r="F3466" s="2" t="s">
        <v>12870</v>
      </c>
      <c r="G3466" s="2" t="s">
        <v>132</v>
      </c>
      <c r="H3466" s="4" t="s">
        <v>19880</v>
      </c>
      <c r="I3466" s="5" t="s">
        <v>19881</v>
      </c>
      <c r="J3466" s="2" t="s">
        <v>51</v>
      </c>
      <c r="K3466" s="2" t="s">
        <v>26</v>
      </c>
      <c r="L3466" s="2"/>
      <c r="M3466" s="8" t="s">
        <v>105</v>
      </c>
      <c r="N3466" s="2" t="s">
        <v>11707</v>
      </c>
      <c r="O3466" s="2" t="s">
        <v>243</v>
      </c>
      <c r="P3466" s="6">
        <v>8887</v>
      </c>
      <c r="Q3466" s="7" t="s">
        <v>52391</v>
      </c>
    </row>
    <row r="3467" spans="1:17" x14ac:dyDescent="0.2">
      <c r="A3467" s="2" t="s">
        <v>19882</v>
      </c>
      <c r="B3467" s="2" t="s">
        <v>15774</v>
      </c>
      <c r="C3467" s="3">
        <v>32039</v>
      </c>
      <c r="D3467" s="2" t="s">
        <v>19883</v>
      </c>
      <c r="E3467" s="2" t="s">
        <v>2578</v>
      </c>
      <c r="F3467" s="2" t="s">
        <v>1779</v>
      </c>
      <c r="G3467" s="2" t="s">
        <v>60</v>
      </c>
      <c r="H3467" s="4" t="s">
        <v>19884</v>
      </c>
      <c r="I3467" s="5" t="s">
        <v>19885</v>
      </c>
      <c r="J3467" s="2" t="s">
        <v>25</v>
      </c>
      <c r="K3467" s="2" t="s">
        <v>26</v>
      </c>
      <c r="L3467" s="2"/>
      <c r="M3467" s="8" t="s">
        <v>105</v>
      </c>
      <c r="N3467" s="2" t="s">
        <v>11971</v>
      </c>
      <c r="O3467" s="2" t="s">
        <v>312</v>
      </c>
      <c r="P3467" s="6">
        <v>4495</v>
      </c>
      <c r="Q3467" s="7" t="s">
        <v>52391</v>
      </c>
    </row>
    <row r="3468" spans="1:17" x14ac:dyDescent="0.2">
      <c r="A3468" s="2" t="s">
        <v>19886</v>
      </c>
      <c r="B3468" s="2" t="s">
        <v>836</v>
      </c>
      <c r="C3468" s="3">
        <v>26385</v>
      </c>
      <c r="D3468" s="2" t="s">
        <v>19887</v>
      </c>
      <c r="E3468" s="2" t="s">
        <v>3762</v>
      </c>
      <c r="F3468" s="2" t="s">
        <v>4952</v>
      </c>
      <c r="G3468" s="2" t="s">
        <v>679</v>
      </c>
      <c r="H3468" s="4" t="s">
        <v>19888</v>
      </c>
      <c r="I3468" s="5" t="s">
        <v>19889</v>
      </c>
      <c r="J3468" s="2" t="s">
        <v>51</v>
      </c>
      <c r="K3468" s="2" t="s">
        <v>38</v>
      </c>
      <c r="L3468" s="2"/>
      <c r="M3468" s="8" t="s">
        <v>52</v>
      </c>
      <c r="N3468" s="2" t="s">
        <v>5680</v>
      </c>
      <c r="O3468" s="2" t="s">
        <v>107</v>
      </c>
      <c r="P3468" s="6">
        <v>9626</v>
      </c>
      <c r="Q3468" s="7" t="s">
        <v>52391</v>
      </c>
    </row>
    <row r="3469" spans="1:17" x14ac:dyDescent="0.2">
      <c r="A3469" s="2" t="s">
        <v>19890</v>
      </c>
      <c r="B3469" s="2" t="s">
        <v>19891</v>
      </c>
      <c r="C3469" s="3">
        <v>18621</v>
      </c>
      <c r="D3469" s="2" t="s">
        <v>19892</v>
      </c>
      <c r="E3469" s="2" t="s">
        <v>797</v>
      </c>
      <c r="F3469" s="2" t="s">
        <v>453</v>
      </c>
      <c r="G3469" s="2" t="s">
        <v>22</v>
      </c>
      <c r="H3469" s="4" t="s">
        <v>19893</v>
      </c>
      <c r="I3469" s="5" t="s">
        <v>19894</v>
      </c>
      <c r="J3469" s="2" t="s">
        <v>160</v>
      </c>
      <c r="K3469" s="2" t="s">
        <v>73</v>
      </c>
      <c r="L3469" s="2"/>
      <c r="M3469" s="8" t="s">
        <v>268</v>
      </c>
      <c r="N3469" s="2" t="s">
        <v>9806</v>
      </c>
      <c r="O3469" s="2" t="s">
        <v>243</v>
      </c>
      <c r="P3469" s="6">
        <v>9233</v>
      </c>
      <c r="Q3469" s="7" t="s">
        <v>52391</v>
      </c>
    </row>
    <row r="3470" spans="1:17" x14ac:dyDescent="0.2">
      <c r="A3470" s="2" t="s">
        <v>19895</v>
      </c>
      <c r="B3470" s="2" t="s">
        <v>19896</v>
      </c>
      <c r="C3470" s="3">
        <v>16368</v>
      </c>
      <c r="D3470" s="2" t="s">
        <v>19897</v>
      </c>
      <c r="E3470" s="2" t="s">
        <v>6829</v>
      </c>
      <c r="F3470" s="2" t="s">
        <v>19898</v>
      </c>
      <c r="G3470" s="2" t="s">
        <v>292</v>
      </c>
      <c r="H3470" s="4" t="s">
        <v>19899</v>
      </c>
      <c r="I3470" s="5" t="s">
        <v>19900</v>
      </c>
      <c r="J3470" s="2" t="s">
        <v>25</v>
      </c>
      <c r="K3470" s="2" t="s">
        <v>73</v>
      </c>
      <c r="L3470" s="2"/>
      <c r="M3470" s="8" t="s">
        <v>116</v>
      </c>
      <c r="N3470" s="2" t="s">
        <v>12646</v>
      </c>
      <c r="O3470" s="2" t="s">
        <v>107</v>
      </c>
      <c r="P3470" s="6">
        <v>6760</v>
      </c>
      <c r="Q3470" s="7" t="s">
        <v>52391</v>
      </c>
    </row>
    <row r="3471" spans="1:17" x14ac:dyDescent="0.2">
      <c r="A3471" s="2" t="s">
        <v>19901</v>
      </c>
      <c r="B3471" s="2" t="s">
        <v>19902</v>
      </c>
      <c r="C3471" s="3">
        <v>17722</v>
      </c>
      <c r="D3471" s="2" t="s">
        <v>19903</v>
      </c>
      <c r="E3471" s="2" t="s">
        <v>4730</v>
      </c>
      <c r="F3471" s="2" t="s">
        <v>1616</v>
      </c>
      <c r="G3471" s="2" t="s">
        <v>60</v>
      </c>
      <c r="H3471" s="4" t="s">
        <v>19904</v>
      </c>
      <c r="I3471" s="5" t="s">
        <v>19905</v>
      </c>
      <c r="J3471" s="2" t="s">
        <v>63</v>
      </c>
      <c r="K3471" s="2" t="s">
        <v>26</v>
      </c>
      <c r="L3471" s="2"/>
      <c r="M3471" s="8" t="s">
        <v>105</v>
      </c>
      <c r="N3471" s="2" t="s">
        <v>2980</v>
      </c>
      <c r="O3471" s="2" t="s">
        <v>188</v>
      </c>
      <c r="P3471" s="6">
        <v>4547</v>
      </c>
      <c r="Q3471" s="7" t="s">
        <v>52391</v>
      </c>
    </row>
    <row r="3472" spans="1:17" x14ac:dyDescent="0.2">
      <c r="A3472" s="2" t="s">
        <v>19906</v>
      </c>
      <c r="B3472" s="2" t="s">
        <v>19907</v>
      </c>
      <c r="C3472" s="3">
        <v>24986</v>
      </c>
      <c r="D3472" s="2" t="s">
        <v>19908</v>
      </c>
      <c r="E3472" s="2" t="s">
        <v>2917</v>
      </c>
      <c r="F3472" s="2" t="s">
        <v>18887</v>
      </c>
      <c r="G3472" s="2" t="s">
        <v>60</v>
      </c>
      <c r="H3472" s="4" t="s">
        <v>19909</v>
      </c>
      <c r="I3472" s="5" t="s">
        <v>19910</v>
      </c>
      <c r="J3472" s="2" t="s">
        <v>51</v>
      </c>
      <c r="K3472" s="2" t="s">
        <v>73</v>
      </c>
      <c r="L3472" s="2"/>
      <c r="M3472" s="8" t="s">
        <v>376</v>
      </c>
      <c r="N3472" s="2" t="s">
        <v>720</v>
      </c>
      <c r="O3472" s="2" t="s">
        <v>41</v>
      </c>
      <c r="P3472" s="6">
        <v>3426</v>
      </c>
      <c r="Q3472" s="7" t="s">
        <v>52391</v>
      </c>
    </row>
    <row r="3473" spans="1:17" x14ac:dyDescent="0.2">
      <c r="A3473" s="2" t="s">
        <v>19911</v>
      </c>
      <c r="B3473" s="2" t="s">
        <v>19912</v>
      </c>
      <c r="C3473" s="3">
        <v>19682</v>
      </c>
      <c r="D3473" s="2" t="s">
        <v>19913</v>
      </c>
      <c r="E3473" s="2" t="s">
        <v>396</v>
      </c>
      <c r="F3473" s="2" t="s">
        <v>1686</v>
      </c>
      <c r="G3473" s="2" t="s">
        <v>22</v>
      </c>
      <c r="H3473" s="4" t="s">
        <v>19914</v>
      </c>
      <c r="I3473" s="5" t="s">
        <v>19915</v>
      </c>
      <c r="J3473" s="2" t="s">
        <v>25</v>
      </c>
      <c r="K3473" s="2" t="s">
        <v>38</v>
      </c>
      <c r="L3473" s="2"/>
      <c r="M3473" s="8" t="s">
        <v>74</v>
      </c>
      <c r="N3473" s="2" t="s">
        <v>5280</v>
      </c>
      <c r="O3473" s="2" t="s">
        <v>296</v>
      </c>
      <c r="P3473" s="6">
        <v>8113</v>
      </c>
      <c r="Q3473" s="7" t="s">
        <v>52391</v>
      </c>
    </row>
    <row r="3474" spans="1:17" x14ac:dyDescent="0.2">
      <c r="A3474" s="2" t="s">
        <v>19916</v>
      </c>
      <c r="B3474" s="2" t="s">
        <v>19917</v>
      </c>
      <c r="C3474" s="3">
        <v>26243</v>
      </c>
      <c r="D3474" s="2" t="s">
        <v>19918</v>
      </c>
      <c r="E3474" s="2" t="s">
        <v>3456</v>
      </c>
      <c r="F3474" s="2" t="s">
        <v>19919</v>
      </c>
      <c r="G3474" s="2" t="s">
        <v>184</v>
      </c>
      <c r="H3474" s="4" t="s">
        <v>19920</v>
      </c>
      <c r="I3474" s="5" t="s">
        <v>19921</v>
      </c>
      <c r="J3474" s="2" t="s">
        <v>84</v>
      </c>
      <c r="K3474" s="2" t="s">
        <v>73</v>
      </c>
      <c r="L3474" s="2"/>
      <c r="M3474" s="8" t="s">
        <v>85</v>
      </c>
      <c r="N3474" s="2" t="s">
        <v>28</v>
      </c>
      <c r="O3474" s="2" t="s">
        <v>41</v>
      </c>
      <c r="P3474" s="6">
        <v>5989</v>
      </c>
      <c r="Q3474" s="7" t="s">
        <v>52391</v>
      </c>
    </row>
    <row r="3475" spans="1:17" x14ac:dyDescent="0.2">
      <c r="A3475" s="2" t="s">
        <v>19922</v>
      </c>
      <c r="B3475" s="2" t="s">
        <v>722</v>
      </c>
      <c r="C3475" s="3">
        <v>36308</v>
      </c>
      <c r="D3475" s="2" t="s">
        <v>19923</v>
      </c>
      <c r="E3475" s="2" t="s">
        <v>6520</v>
      </c>
      <c r="F3475" s="2" t="s">
        <v>6428</v>
      </c>
      <c r="G3475" s="2" t="s">
        <v>249</v>
      </c>
      <c r="H3475" s="4" t="s">
        <v>19924</v>
      </c>
      <c r="I3475" s="5" t="s">
        <v>19925</v>
      </c>
      <c r="J3475" s="2" t="s">
        <v>51</v>
      </c>
      <c r="K3475" s="2" t="s">
        <v>73</v>
      </c>
      <c r="L3475" s="2"/>
      <c r="M3475" s="8" t="s">
        <v>27</v>
      </c>
      <c r="N3475" s="2" t="s">
        <v>6071</v>
      </c>
      <c r="O3475" s="2" t="s">
        <v>188</v>
      </c>
      <c r="P3475" s="6">
        <v>1709</v>
      </c>
      <c r="Q3475" s="7" t="s">
        <v>52391</v>
      </c>
    </row>
    <row r="3476" spans="1:17" x14ac:dyDescent="0.2">
      <c r="A3476" s="2" t="s">
        <v>19926</v>
      </c>
      <c r="B3476" s="2" t="s">
        <v>19927</v>
      </c>
      <c r="C3476" s="3">
        <v>16847</v>
      </c>
      <c r="D3476" s="2" t="s">
        <v>19928</v>
      </c>
      <c r="E3476" s="2" t="s">
        <v>768</v>
      </c>
      <c r="F3476" s="2" t="s">
        <v>7927</v>
      </c>
      <c r="G3476" s="2" t="s">
        <v>102</v>
      </c>
      <c r="H3476" s="4" t="s">
        <v>19929</v>
      </c>
      <c r="I3476" s="5" t="s">
        <v>19930</v>
      </c>
      <c r="J3476" s="2" t="s">
        <v>63</v>
      </c>
      <c r="K3476" s="2" t="s">
        <v>38</v>
      </c>
      <c r="L3476" s="2"/>
      <c r="M3476" s="8" t="s">
        <v>116</v>
      </c>
      <c r="N3476" s="2" t="s">
        <v>520</v>
      </c>
      <c r="O3476" s="2" t="s">
        <v>188</v>
      </c>
      <c r="P3476" s="6">
        <v>1633</v>
      </c>
      <c r="Q3476" s="7" t="s">
        <v>52391</v>
      </c>
    </row>
    <row r="3477" spans="1:17" x14ac:dyDescent="0.2">
      <c r="A3477" s="2" t="s">
        <v>19931</v>
      </c>
      <c r="B3477" s="2" t="s">
        <v>19932</v>
      </c>
      <c r="C3477" s="3">
        <v>21031</v>
      </c>
      <c r="D3477" s="2" t="s">
        <v>19933</v>
      </c>
      <c r="E3477" s="2" t="s">
        <v>1808</v>
      </c>
      <c r="F3477" s="2" t="s">
        <v>584</v>
      </c>
      <c r="G3477" s="2" t="s">
        <v>687</v>
      </c>
      <c r="H3477" s="4" t="s">
        <v>19934</v>
      </c>
      <c r="I3477" s="5" t="s">
        <v>19935</v>
      </c>
      <c r="J3477" s="2" t="s">
        <v>160</v>
      </c>
      <c r="K3477" s="2" t="s">
        <v>73</v>
      </c>
      <c r="L3477" s="2"/>
      <c r="M3477" s="8" t="s">
        <v>143</v>
      </c>
      <c r="N3477" s="2" t="s">
        <v>1239</v>
      </c>
      <c r="O3477" s="2" t="s">
        <v>41</v>
      </c>
      <c r="P3477" s="6">
        <v>7526</v>
      </c>
      <c r="Q3477" s="7" t="s">
        <v>52391</v>
      </c>
    </row>
    <row r="3478" spans="1:17" x14ac:dyDescent="0.2">
      <c r="A3478" s="2" t="s">
        <v>19936</v>
      </c>
      <c r="B3478" s="2" t="s">
        <v>19937</v>
      </c>
      <c r="C3478" s="3">
        <v>24103</v>
      </c>
      <c r="D3478" s="2" t="s">
        <v>19938</v>
      </c>
      <c r="E3478" s="2" t="s">
        <v>3906</v>
      </c>
      <c r="F3478" s="2" t="s">
        <v>19939</v>
      </c>
      <c r="G3478" s="2" t="s">
        <v>93</v>
      </c>
      <c r="H3478" s="4" t="s">
        <v>19940</v>
      </c>
      <c r="I3478" s="5" t="s">
        <v>19941</v>
      </c>
      <c r="J3478" s="2" t="s">
        <v>160</v>
      </c>
      <c r="K3478" s="2" t="s">
        <v>73</v>
      </c>
      <c r="L3478" s="2"/>
      <c r="M3478" s="8" t="s">
        <v>27</v>
      </c>
      <c r="N3478" s="2" t="s">
        <v>3172</v>
      </c>
      <c r="O3478" s="2" t="s">
        <v>107</v>
      </c>
      <c r="P3478" s="6">
        <v>1511</v>
      </c>
      <c r="Q3478" s="7" t="s">
        <v>52391</v>
      </c>
    </row>
    <row r="3479" spans="1:17" x14ac:dyDescent="0.2">
      <c r="A3479" s="2" t="s">
        <v>19942</v>
      </c>
      <c r="B3479" s="2" t="s">
        <v>19943</v>
      </c>
      <c r="C3479" s="3">
        <v>21904</v>
      </c>
      <c r="D3479" s="2" t="s">
        <v>19944</v>
      </c>
      <c r="E3479" s="2" t="s">
        <v>1532</v>
      </c>
      <c r="F3479" s="2" t="s">
        <v>19945</v>
      </c>
      <c r="G3479" s="2" t="s">
        <v>413</v>
      </c>
      <c r="H3479" s="4" t="s">
        <v>19946</v>
      </c>
      <c r="I3479" s="5" t="s">
        <v>19947</v>
      </c>
      <c r="J3479" s="2" t="s">
        <v>63</v>
      </c>
      <c r="K3479" s="2" t="s">
        <v>73</v>
      </c>
      <c r="L3479" s="2"/>
      <c r="M3479" s="8" t="s">
        <v>39</v>
      </c>
      <c r="N3479" s="2" t="s">
        <v>8150</v>
      </c>
      <c r="O3479" s="2" t="s">
        <v>54</v>
      </c>
      <c r="P3479" s="6">
        <v>7327</v>
      </c>
      <c r="Q3479" s="7" t="s">
        <v>52391</v>
      </c>
    </row>
    <row r="3480" spans="1:17" x14ac:dyDescent="0.2">
      <c r="A3480" s="2" t="s">
        <v>19948</v>
      </c>
      <c r="B3480" s="2" t="s">
        <v>19949</v>
      </c>
      <c r="C3480" s="3">
        <v>23381</v>
      </c>
      <c r="D3480" s="2" t="s">
        <v>19950</v>
      </c>
      <c r="E3480" s="2" t="s">
        <v>1829</v>
      </c>
      <c r="F3480" s="2" t="s">
        <v>19951</v>
      </c>
      <c r="G3480" s="2" t="s">
        <v>113</v>
      </c>
      <c r="H3480" s="4" t="s">
        <v>19952</v>
      </c>
      <c r="I3480" s="5" t="s">
        <v>19953</v>
      </c>
      <c r="J3480" s="2" t="s">
        <v>160</v>
      </c>
      <c r="K3480" s="2" t="s">
        <v>73</v>
      </c>
      <c r="L3480" s="2"/>
      <c r="M3480" s="8" t="s">
        <v>207</v>
      </c>
      <c r="N3480" s="2" t="s">
        <v>4273</v>
      </c>
      <c r="O3480" s="2" t="s">
        <v>41</v>
      </c>
      <c r="P3480" s="6">
        <v>8430</v>
      </c>
      <c r="Q3480" s="7" t="s">
        <v>52391</v>
      </c>
    </row>
    <row r="3481" spans="1:17" x14ac:dyDescent="0.2">
      <c r="A3481" s="2" t="s">
        <v>19954</v>
      </c>
      <c r="B3481" s="2" t="s">
        <v>19955</v>
      </c>
      <c r="C3481" s="3">
        <v>25036</v>
      </c>
      <c r="D3481" s="2" t="s">
        <v>19956</v>
      </c>
      <c r="E3481" s="2" t="s">
        <v>3550</v>
      </c>
      <c r="F3481" s="2" t="s">
        <v>19957</v>
      </c>
      <c r="G3481" s="2" t="s">
        <v>123</v>
      </c>
      <c r="H3481" s="4" t="s">
        <v>19958</v>
      </c>
      <c r="I3481" s="5" t="s">
        <v>19959</v>
      </c>
      <c r="J3481" s="2" t="s">
        <v>51</v>
      </c>
      <c r="K3481" s="2" t="s">
        <v>73</v>
      </c>
      <c r="L3481" s="2"/>
      <c r="M3481" s="8" t="s">
        <v>52</v>
      </c>
      <c r="N3481" s="2" t="s">
        <v>5851</v>
      </c>
      <c r="O3481" s="2" t="s">
        <v>29</v>
      </c>
      <c r="P3481" s="6">
        <v>4985</v>
      </c>
      <c r="Q3481" s="7" t="s">
        <v>52391</v>
      </c>
    </row>
    <row r="3482" spans="1:17" x14ac:dyDescent="0.2">
      <c r="A3482" s="2" t="s">
        <v>19960</v>
      </c>
      <c r="B3482" s="2" t="s">
        <v>19961</v>
      </c>
      <c r="C3482" s="3">
        <v>28327</v>
      </c>
      <c r="D3482" s="2" t="s">
        <v>19962</v>
      </c>
      <c r="E3482" s="2" t="s">
        <v>81</v>
      </c>
      <c r="F3482" s="2" t="s">
        <v>1378</v>
      </c>
      <c r="G3482" s="2" t="s">
        <v>478</v>
      </c>
      <c r="H3482" s="4" t="s">
        <v>19963</v>
      </c>
      <c r="I3482" s="5" t="s">
        <v>19964</v>
      </c>
      <c r="J3482" s="2" t="s">
        <v>25</v>
      </c>
      <c r="K3482" s="2" t="s">
        <v>73</v>
      </c>
      <c r="L3482" s="2"/>
      <c r="M3482" s="8" t="s">
        <v>143</v>
      </c>
      <c r="N3482" s="2" t="s">
        <v>7091</v>
      </c>
      <c r="O3482" s="2" t="s">
        <v>188</v>
      </c>
      <c r="P3482" s="6">
        <v>7936</v>
      </c>
      <c r="Q3482" s="7" t="s">
        <v>52391</v>
      </c>
    </row>
    <row r="3483" spans="1:17" x14ac:dyDescent="0.2">
      <c r="A3483" s="2" t="s">
        <v>19965</v>
      </c>
      <c r="B3483" s="2" t="s">
        <v>19966</v>
      </c>
      <c r="C3483" s="3">
        <v>25080</v>
      </c>
      <c r="D3483" s="2" t="s">
        <v>19967</v>
      </c>
      <c r="E3483" s="2" t="s">
        <v>4644</v>
      </c>
      <c r="F3483" s="2" t="s">
        <v>1519</v>
      </c>
      <c r="G3483" s="2" t="s">
        <v>194</v>
      </c>
      <c r="H3483" s="4" t="s">
        <v>19968</v>
      </c>
      <c r="I3483" s="5" t="s">
        <v>19969</v>
      </c>
      <c r="J3483" s="2" t="s">
        <v>84</v>
      </c>
      <c r="K3483" s="2" t="s">
        <v>38</v>
      </c>
      <c r="L3483" s="2"/>
      <c r="M3483" s="8" t="s">
        <v>268</v>
      </c>
      <c r="N3483" s="2" t="s">
        <v>15858</v>
      </c>
      <c r="O3483" s="2" t="s">
        <v>29</v>
      </c>
      <c r="P3483" s="6">
        <v>2669</v>
      </c>
      <c r="Q3483" s="7" t="s">
        <v>52391</v>
      </c>
    </row>
    <row r="3484" spans="1:17" x14ac:dyDescent="0.2">
      <c r="A3484" s="2" t="s">
        <v>19970</v>
      </c>
      <c r="B3484" s="2" t="s">
        <v>19971</v>
      </c>
      <c r="C3484" s="3">
        <v>21037</v>
      </c>
      <c r="D3484" s="2" t="s">
        <v>19972</v>
      </c>
      <c r="E3484" s="2" t="s">
        <v>4043</v>
      </c>
      <c r="F3484" s="2" t="s">
        <v>19973</v>
      </c>
      <c r="G3484" s="2" t="s">
        <v>341</v>
      </c>
      <c r="H3484" s="4" t="s">
        <v>19974</v>
      </c>
      <c r="I3484" s="5" t="s">
        <v>19975</v>
      </c>
      <c r="J3484" s="2" t="s">
        <v>160</v>
      </c>
      <c r="K3484" s="2" t="s">
        <v>38</v>
      </c>
      <c r="L3484" s="2"/>
      <c r="M3484" s="8" t="s">
        <v>27</v>
      </c>
      <c r="N3484" s="2" t="s">
        <v>5540</v>
      </c>
      <c r="O3484" s="2" t="s">
        <v>198</v>
      </c>
      <c r="P3484" s="6">
        <v>9202</v>
      </c>
      <c r="Q3484" s="7" t="s">
        <v>52391</v>
      </c>
    </row>
    <row r="3485" spans="1:17" x14ac:dyDescent="0.2">
      <c r="A3485" s="2" t="s">
        <v>19976</v>
      </c>
      <c r="B3485" s="2" t="s">
        <v>19977</v>
      </c>
      <c r="C3485" s="3">
        <v>24434</v>
      </c>
      <c r="D3485" s="2" t="s">
        <v>19978</v>
      </c>
      <c r="E3485" s="2" t="s">
        <v>654</v>
      </c>
      <c r="F3485" s="2" t="s">
        <v>265</v>
      </c>
      <c r="G3485" s="2" t="s">
        <v>184</v>
      </c>
      <c r="H3485" s="4" t="s">
        <v>19979</v>
      </c>
      <c r="I3485" s="5" t="s">
        <v>19980</v>
      </c>
      <c r="J3485" s="2" t="s">
        <v>63</v>
      </c>
      <c r="K3485" s="2" t="s">
        <v>73</v>
      </c>
      <c r="L3485" s="2"/>
      <c r="M3485" s="8" t="s">
        <v>52</v>
      </c>
      <c r="N3485" s="2" t="s">
        <v>269</v>
      </c>
      <c r="O3485" s="2" t="s">
        <v>312</v>
      </c>
      <c r="P3485" s="6">
        <v>2420</v>
      </c>
      <c r="Q3485" s="7" t="s">
        <v>52391</v>
      </c>
    </row>
    <row r="3486" spans="1:17" x14ac:dyDescent="0.2">
      <c r="A3486" s="2" t="s">
        <v>19981</v>
      </c>
      <c r="B3486" s="2" t="s">
        <v>4932</v>
      </c>
      <c r="C3486" s="3">
        <v>25701</v>
      </c>
      <c r="D3486" s="2" t="s">
        <v>19982</v>
      </c>
      <c r="E3486" s="2" t="s">
        <v>3892</v>
      </c>
      <c r="F3486" s="2" t="s">
        <v>19983</v>
      </c>
      <c r="G3486" s="2" t="s">
        <v>437</v>
      </c>
      <c r="H3486" s="4" t="s">
        <v>19984</v>
      </c>
      <c r="I3486" s="5" t="s">
        <v>19985</v>
      </c>
      <c r="J3486" s="2" t="s">
        <v>51</v>
      </c>
      <c r="K3486" s="2" t="s">
        <v>38</v>
      </c>
      <c r="L3486" s="2"/>
      <c r="M3486" s="8" t="s">
        <v>105</v>
      </c>
      <c r="N3486" s="2" t="s">
        <v>472</v>
      </c>
      <c r="O3486" s="2" t="s">
        <v>188</v>
      </c>
      <c r="P3486" s="6">
        <v>2454</v>
      </c>
      <c r="Q3486" s="7" t="s">
        <v>52391</v>
      </c>
    </row>
    <row r="3487" spans="1:17" x14ac:dyDescent="0.2">
      <c r="A3487" s="2" t="s">
        <v>19986</v>
      </c>
      <c r="B3487" s="2" t="s">
        <v>19987</v>
      </c>
      <c r="C3487" s="3">
        <v>34282</v>
      </c>
      <c r="D3487" s="2" t="s">
        <v>19988</v>
      </c>
      <c r="E3487" s="2" t="s">
        <v>1420</v>
      </c>
      <c r="F3487" s="2" t="s">
        <v>1693</v>
      </c>
      <c r="G3487" s="2" t="s">
        <v>184</v>
      </c>
      <c r="H3487" s="4" t="s">
        <v>19989</v>
      </c>
      <c r="I3487" s="5" t="s">
        <v>19990</v>
      </c>
      <c r="J3487" s="2" t="s">
        <v>160</v>
      </c>
      <c r="K3487" s="2" t="s">
        <v>38</v>
      </c>
      <c r="L3487" s="2"/>
      <c r="M3487" s="8" t="s">
        <v>268</v>
      </c>
      <c r="N3487" s="2" t="s">
        <v>3815</v>
      </c>
      <c r="O3487" s="2" t="s">
        <v>107</v>
      </c>
      <c r="P3487" s="6">
        <v>2276</v>
      </c>
      <c r="Q3487" s="7" t="s">
        <v>52391</v>
      </c>
    </row>
    <row r="3488" spans="1:17" x14ac:dyDescent="0.2">
      <c r="A3488" s="2" t="s">
        <v>19991</v>
      </c>
      <c r="B3488" s="2" t="s">
        <v>19992</v>
      </c>
      <c r="C3488" s="3">
        <v>31321</v>
      </c>
      <c r="D3488" s="2" t="s">
        <v>19993</v>
      </c>
      <c r="E3488" s="2" t="s">
        <v>4421</v>
      </c>
      <c r="F3488" s="2" t="s">
        <v>1363</v>
      </c>
      <c r="G3488" s="2" t="s">
        <v>113</v>
      </c>
      <c r="H3488" s="4" t="s">
        <v>19994</v>
      </c>
      <c r="I3488" s="5" t="s">
        <v>19995</v>
      </c>
      <c r="J3488" s="2" t="s">
        <v>63</v>
      </c>
      <c r="K3488" s="2" t="s">
        <v>73</v>
      </c>
      <c r="L3488" s="2"/>
      <c r="M3488" s="8" t="s">
        <v>143</v>
      </c>
      <c r="N3488" s="2" t="s">
        <v>825</v>
      </c>
      <c r="O3488" s="2" t="s">
        <v>243</v>
      </c>
      <c r="P3488" s="6">
        <v>5760</v>
      </c>
      <c r="Q3488" s="7" t="s">
        <v>52391</v>
      </c>
    </row>
    <row r="3489" spans="1:17" x14ac:dyDescent="0.2">
      <c r="A3489" s="2" t="s">
        <v>19996</v>
      </c>
      <c r="B3489" s="2" t="s">
        <v>19997</v>
      </c>
      <c r="C3489" s="3">
        <v>32371</v>
      </c>
      <c r="D3489" s="2" t="s">
        <v>19998</v>
      </c>
      <c r="E3489" s="2" t="s">
        <v>91</v>
      </c>
      <c r="F3489" s="2" t="s">
        <v>19999</v>
      </c>
      <c r="G3489" s="2" t="s">
        <v>93</v>
      </c>
      <c r="H3489" s="4" t="s">
        <v>20000</v>
      </c>
      <c r="I3489" s="5" t="s">
        <v>20001</v>
      </c>
      <c r="J3489" s="2" t="s">
        <v>160</v>
      </c>
      <c r="K3489" s="2" t="s">
        <v>38</v>
      </c>
      <c r="L3489" s="2"/>
      <c r="M3489" s="8" t="s">
        <v>27</v>
      </c>
      <c r="N3489" s="2" t="s">
        <v>1589</v>
      </c>
      <c r="O3489" s="2" t="s">
        <v>107</v>
      </c>
      <c r="P3489" s="6">
        <v>5928</v>
      </c>
      <c r="Q3489" s="7" t="s">
        <v>52391</v>
      </c>
    </row>
    <row r="3490" spans="1:17" x14ac:dyDescent="0.2">
      <c r="A3490" s="2" t="s">
        <v>20002</v>
      </c>
      <c r="B3490" s="2" t="s">
        <v>20003</v>
      </c>
      <c r="C3490" s="3">
        <v>35748</v>
      </c>
      <c r="D3490" s="2" t="s">
        <v>20004</v>
      </c>
      <c r="E3490" s="2" t="s">
        <v>4629</v>
      </c>
      <c r="F3490" s="2" t="s">
        <v>14103</v>
      </c>
      <c r="G3490" s="2" t="s">
        <v>132</v>
      </c>
      <c r="H3490" s="4" t="s">
        <v>20005</v>
      </c>
      <c r="I3490" s="5" t="s">
        <v>20006</v>
      </c>
      <c r="J3490" s="2" t="s">
        <v>63</v>
      </c>
      <c r="K3490" s="2" t="s">
        <v>38</v>
      </c>
      <c r="L3490" s="2"/>
      <c r="M3490" s="8" t="s">
        <v>27</v>
      </c>
      <c r="N3490" s="2" t="s">
        <v>12276</v>
      </c>
      <c r="O3490" s="2" t="s">
        <v>29</v>
      </c>
      <c r="P3490" s="6">
        <v>7073</v>
      </c>
      <c r="Q3490" s="7" t="s">
        <v>52391</v>
      </c>
    </row>
    <row r="3491" spans="1:17" x14ac:dyDescent="0.2">
      <c r="A3491" s="2" t="s">
        <v>20007</v>
      </c>
      <c r="B3491" s="2" t="s">
        <v>14491</v>
      </c>
      <c r="C3491" s="3">
        <v>24394</v>
      </c>
      <c r="D3491" s="2" t="s">
        <v>20008</v>
      </c>
      <c r="E3491" s="2" t="s">
        <v>1326</v>
      </c>
      <c r="F3491" s="2" t="s">
        <v>112</v>
      </c>
      <c r="G3491" s="2" t="s">
        <v>81</v>
      </c>
      <c r="H3491" s="4" t="s">
        <v>20009</v>
      </c>
      <c r="I3491" s="5" t="s">
        <v>20010</v>
      </c>
      <c r="J3491" s="2" t="s">
        <v>84</v>
      </c>
      <c r="K3491" s="2" t="s">
        <v>38</v>
      </c>
      <c r="L3491" s="2"/>
      <c r="M3491" s="8" t="s">
        <v>268</v>
      </c>
      <c r="N3491" s="2" t="s">
        <v>1239</v>
      </c>
      <c r="O3491" s="2" t="s">
        <v>29</v>
      </c>
      <c r="P3491" s="6">
        <v>4929</v>
      </c>
      <c r="Q3491" s="7" t="s">
        <v>52391</v>
      </c>
    </row>
    <row r="3492" spans="1:17" x14ac:dyDescent="0.2">
      <c r="A3492" s="2" t="s">
        <v>20011</v>
      </c>
      <c r="B3492" s="2" t="s">
        <v>20012</v>
      </c>
      <c r="C3492" s="3">
        <v>24716</v>
      </c>
      <c r="D3492" s="2" t="s">
        <v>20013</v>
      </c>
      <c r="E3492" s="2" t="s">
        <v>10764</v>
      </c>
      <c r="F3492" s="2" t="s">
        <v>14428</v>
      </c>
      <c r="G3492" s="2" t="s">
        <v>702</v>
      </c>
      <c r="H3492" s="4" t="s">
        <v>20014</v>
      </c>
      <c r="I3492" s="5" t="s">
        <v>20015</v>
      </c>
      <c r="J3492" s="2" t="s">
        <v>63</v>
      </c>
      <c r="K3492" s="2" t="s">
        <v>26</v>
      </c>
      <c r="L3492" s="2"/>
      <c r="M3492" s="8" t="s">
        <v>52</v>
      </c>
      <c r="N3492" s="2" t="s">
        <v>11542</v>
      </c>
      <c r="O3492" s="2" t="s">
        <v>243</v>
      </c>
      <c r="P3492" s="6">
        <v>9801</v>
      </c>
      <c r="Q3492" s="7" t="s">
        <v>52391</v>
      </c>
    </row>
    <row r="3493" spans="1:17" x14ac:dyDescent="0.2">
      <c r="A3493" s="2" t="s">
        <v>20016</v>
      </c>
      <c r="B3493" s="2" t="s">
        <v>20017</v>
      </c>
      <c r="C3493" s="3">
        <v>18215</v>
      </c>
      <c r="D3493" s="2" t="s">
        <v>20018</v>
      </c>
      <c r="E3493" s="2" t="s">
        <v>1046</v>
      </c>
      <c r="F3493" s="2" t="s">
        <v>15407</v>
      </c>
      <c r="G3493" s="2" t="s">
        <v>132</v>
      </c>
      <c r="H3493" s="4" t="s">
        <v>20019</v>
      </c>
      <c r="I3493" s="5" t="s">
        <v>20020</v>
      </c>
      <c r="J3493" s="2" t="s">
        <v>51</v>
      </c>
      <c r="K3493" s="2" t="s">
        <v>26</v>
      </c>
      <c r="L3493" s="2"/>
      <c r="M3493" s="8" t="s">
        <v>116</v>
      </c>
      <c r="N3493" s="2" t="s">
        <v>5036</v>
      </c>
      <c r="O3493" s="2" t="s">
        <v>188</v>
      </c>
      <c r="P3493" s="6">
        <v>8272</v>
      </c>
      <c r="Q3493" s="7" t="s">
        <v>52391</v>
      </c>
    </row>
    <row r="3494" spans="1:17" x14ac:dyDescent="0.2">
      <c r="A3494" s="2" t="s">
        <v>20021</v>
      </c>
      <c r="B3494" s="2" t="s">
        <v>20022</v>
      </c>
      <c r="C3494" s="3">
        <v>37095</v>
      </c>
      <c r="D3494" s="2" t="s">
        <v>20023</v>
      </c>
      <c r="E3494" s="2" t="s">
        <v>4415</v>
      </c>
      <c r="F3494" s="2" t="s">
        <v>20024</v>
      </c>
      <c r="G3494" s="2" t="s">
        <v>22</v>
      </c>
      <c r="H3494" s="4" t="s">
        <v>20025</v>
      </c>
      <c r="I3494" s="5" t="s">
        <v>20026</v>
      </c>
      <c r="J3494" s="2" t="s">
        <v>160</v>
      </c>
      <c r="K3494" s="2" t="s">
        <v>26</v>
      </c>
      <c r="L3494" s="2"/>
      <c r="M3494" s="8" t="s">
        <v>268</v>
      </c>
      <c r="N3494" s="2" t="s">
        <v>658</v>
      </c>
      <c r="O3494" s="2" t="s">
        <v>198</v>
      </c>
      <c r="P3494" s="6">
        <v>7006</v>
      </c>
      <c r="Q3494" s="7" t="s">
        <v>52391</v>
      </c>
    </row>
    <row r="3495" spans="1:17" x14ac:dyDescent="0.2">
      <c r="A3495" s="2" t="s">
        <v>20027</v>
      </c>
      <c r="B3495" s="2" t="s">
        <v>20028</v>
      </c>
      <c r="C3495" s="3">
        <v>28830</v>
      </c>
      <c r="D3495" s="2" t="s">
        <v>20029</v>
      </c>
      <c r="E3495" s="2" t="s">
        <v>2942</v>
      </c>
      <c r="F3495" s="2" t="s">
        <v>14985</v>
      </c>
      <c r="G3495" s="2" t="s">
        <v>249</v>
      </c>
      <c r="H3495" s="4" t="s">
        <v>20030</v>
      </c>
      <c r="I3495" s="5" t="s">
        <v>20031</v>
      </c>
      <c r="J3495" s="2" t="s">
        <v>63</v>
      </c>
      <c r="K3495" s="2" t="s">
        <v>73</v>
      </c>
      <c r="L3495" s="2"/>
      <c r="M3495" s="8" t="s">
        <v>85</v>
      </c>
      <c r="N3495" s="2" t="s">
        <v>2447</v>
      </c>
      <c r="O3495" s="2" t="s">
        <v>188</v>
      </c>
      <c r="P3495" s="6">
        <v>7279</v>
      </c>
      <c r="Q3495" s="7" t="s">
        <v>52391</v>
      </c>
    </row>
    <row r="3496" spans="1:17" x14ac:dyDescent="0.2">
      <c r="A3496" s="2" t="s">
        <v>20032</v>
      </c>
      <c r="B3496" s="2" t="s">
        <v>20033</v>
      </c>
      <c r="C3496" s="3">
        <v>32996</v>
      </c>
      <c r="D3496" s="2" t="s">
        <v>20034</v>
      </c>
      <c r="E3496" s="2" t="s">
        <v>2403</v>
      </c>
      <c r="F3496" s="2" t="s">
        <v>20035</v>
      </c>
      <c r="G3496" s="2" t="s">
        <v>687</v>
      </c>
      <c r="H3496" s="4" t="s">
        <v>20036</v>
      </c>
      <c r="I3496" s="5" t="s">
        <v>20037</v>
      </c>
      <c r="J3496" s="2" t="s">
        <v>63</v>
      </c>
      <c r="K3496" s="2" t="s">
        <v>38</v>
      </c>
      <c r="L3496" s="2"/>
      <c r="M3496" s="8" t="s">
        <v>74</v>
      </c>
      <c r="N3496" s="2" t="s">
        <v>6956</v>
      </c>
      <c r="O3496" s="2" t="s">
        <v>296</v>
      </c>
      <c r="P3496" s="6">
        <v>9651</v>
      </c>
      <c r="Q3496" s="7" t="s">
        <v>52391</v>
      </c>
    </row>
    <row r="3497" spans="1:17" x14ac:dyDescent="0.2">
      <c r="A3497" s="2" t="s">
        <v>20038</v>
      </c>
      <c r="B3497" s="2" t="s">
        <v>20039</v>
      </c>
      <c r="C3497" s="3">
        <v>17376</v>
      </c>
      <c r="D3497" s="2" t="s">
        <v>20040</v>
      </c>
      <c r="E3497" s="2" t="s">
        <v>8008</v>
      </c>
      <c r="F3497" s="2" t="s">
        <v>20041</v>
      </c>
      <c r="G3497" s="2" t="s">
        <v>249</v>
      </c>
      <c r="H3497" s="4" t="s">
        <v>20042</v>
      </c>
      <c r="I3497" s="5" t="s">
        <v>20043</v>
      </c>
      <c r="J3497" s="2" t="s">
        <v>25</v>
      </c>
      <c r="K3497" s="2" t="s">
        <v>26</v>
      </c>
      <c r="L3497" s="2"/>
      <c r="M3497" s="8" t="s">
        <v>143</v>
      </c>
      <c r="N3497" s="2" t="s">
        <v>17251</v>
      </c>
      <c r="O3497" s="2" t="s">
        <v>243</v>
      </c>
      <c r="P3497" s="6">
        <v>9176</v>
      </c>
      <c r="Q3497" s="7" t="s">
        <v>52391</v>
      </c>
    </row>
    <row r="3498" spans="1:17" x14ac:dyDescent="0.2">
      <c r="A3498" s="2" t="s">
        <v>20044</v>
      </c>
      <c r="B3498" s="2" t="s">
        <v>20045</v>
      </c>
      <c r="C3498" s="3">
        <v>22328</v>
      </c>
      <c r="D3498" s="2" t="s">
        <v>20046</v>
      </c>
      <c r="E3498" s="2" t="s">
        <v>6362</v>
      </c>
      <c r="F3498" s="2" t="s">
        <v>17961</v>
      </c>
      <c r="G3498" s="2" t="s">
        <v>249</v>
      </c>
      <c r="H3498" s="4" t="s">
        <v>20047</v>
      </c>
      <c r="I3498" s="5" t="s">
        <v>20048</v>
      </c>
      <c r="J3498" s="2" t="s">
        <v>63</v>
      </c>
      <c r="K3498" s="2" t="s">
        <v>38</v>
      </c>
      <c r="L3498" s="2"/>
      <c r="M3498" s="8" t="s">
        <v>207</v>
      </c>
      <c r="N3498" s="2" t="s">
        <v>3272</v>
      </c>
      <c r="O3498" s="2" t="s">
        <v>87</v>
      </c>
      <c r="P3498" s="6">
        <v>7482</v>
      </c>
      <c r="Q3498" s="7" t="s">
        <v>52391</v>
      </c>
    </row>
    <row r="3499" spans="1:17" x14ac:dyDescent="0.2">
      <c r="A3499" s="2" t="s">
        <v>20049</v>
      </c>
      <c r="B3499" s="2" t="s">
        <v>20050</v>
      </c>
      <c r="C3499" s="3">
        <v>31557</v>
      </c>
      <c r="D3499" s="2" t="s">
        <v>20051</v>
      </c>
      <c r="E3499" s="2" t="s">
        <v>942</v>
      </c>
      <c r="F3499" s="2" t="s">
        <v>20052</v>
      </c>
      <c r="G3499" s="2" t="s">
        <v>687</v>
      </c>
      <c r="H3499" s="4" t="s">
        <v>20053</v>
      </c>
      <c r="I3499" s="5" t="s">
        <v>20054</v>
      </c>
      <c r="J3499" s="2" t="s">
        <v>25</v>
      </c>
      <c r="K3499" s="2" t="s">
        <v>73</v>
      </c>
      <c r="L3499" s="2"/>
      <c r="M3499" s="8" t="s">
        <v>207</v>
      </c>
      <c r="N3499" s="2" t="s">
        <v>16491</v>
      </c>
      <c r="O3499" s="2" t="s">
        <v>296</v>
      </c>
      <c r="P3499" s="6">
        <v>5127</v>
      </c>
      <c r="Q3499" s="7" t="s">
        <v>52391</v>
      </c>
    </row>
    <row r="3500" spans="1:17" x14ac:dyDescent="0.2">
      <c r="A3500" s="2" t="s">
        <v>20055</v>
      </c>
      <c r="B3500" s="2" t="s">
        <v>20056</v>
      </c>
      <c r="C3500" s="3">
        <v>18417</v>
      </c>
      <c r="D3500" s="2" t="s">
        <v>20057</v>
      </c>
      <c r="E3500" s="2" t="s">
        <v>2279</v>
      </c>
      <c r="F3500" s="2" t="s">
        <v>20058</v>
      </c>
      <c r="G3500" s="2" t="s">
        <v>48</v>
      </c>
      <c r="H3500" s="4" t="s">
        <v>20059</v>
      </c>
      <c r="I3500" s="5" t="s">
        <v>20060</v>
      </c>
      <c r="J3500" s="2" t="s">
        <v>63</v>
      </c>
      <c r="K3500" s="2" t="s">
        <v>38</v>
      </c>
      <c r="L3500" s="2"/>
      <c r="M3500" s="8" t="s">
        <v>74</v>
      </c>
      <c r="N3500" s="2" t="s">
        <v>1528</v>
      </c>
      <c r="O3500" s="2" t="s">
        <v>312</v>
      </c>
      <c r="P3500" s="6">
        <v>1683</v>
      </c>
      <c r="Q3500" s="7" t="s">
        <v>52391</v>
      </c>
    </row>
    <row r="3501" spans="1:17" x14ac:dyDescent="0.2">
      <c r="A3501" s="2" t="s">
        <v>20061</v>
      </c>
      <c r="B3501" s="2" t="s">
        <v>20062</v>
      </c>
      <c r="C3501" s="3">
        <v>34470</v>
      </c>
      <c r="D3501" s="2" t="s">
        <v>20063</v>
      </c>
      <c r="E3501" s="2" t="s">
        <v>5462</v>
      </c>
      <c r="F3501" s="2" t="s">
        <v>18002</v>
      </c>
      <c r="G3501" s="2" t="s">
        <v>60</v>
      </c>
      <c r="H3501" s="4" t="s">
        <v>20064</v>
      </c>
      <c r="I3501" s="5" t="s">
        <v>20065</v>
      </c>
      <c r="J3501" s="2" t="s">
        <v>25</v>
      </c>
      <c r="K3501" s="2" t="s">
        <v>38</v>
      </c>
      <c r="L3501" s="2"/>
      <c r="M3501" s="8" t="s">
        <v>105</v>
      </c>
      <c r="N3501" s="2" t="s">
        <v>5280</v>
      </c>
      <c r="O3501" s="2" t="s">
        <v>312</v>
      </c>
      <c r="P3501" s="6">
        <v>3686</v>
      </c>
      <c r="Q3501" s="7" t="s">
        <v>52391</v>
      </c>
    </row>
    <row r="3502" spans="1:17" x14ac:dyDescent="0.2">
      <c r="A3502" s="2" t="s">
        <v>20066</v>
      </c>
      <c r="B3502" s="2" t="s">
        <v>20067</v>
      </c>
      <c r="C3502" s="3">
        <v>29484</v>
      </c>
      <c r="D3502" s="2" t="s">
        <v>20068</v>
      </c>
      <c r="E3502" s="2" t="s">
        <v>732</v>
      </c>
      <c r="F3502" s="2" t="s">
        <v>1578</v>
      </c>
      <c r="G3502" s="2" t="s">
        <v>702</v>
      </c>
      <c r="H3502" s="4" t="s">
        <v>20069</v>
      </c>
      <c r="I3502" s="5" t="s">
        <v>20070</v>
      </c>
      <c r="J3502" s="2" t="s">
        <v>160</v>
      </c>
      <c r="K3502" s="2" t="s">
        <v>38</v>
      </c>
      <c r="L3502" s="2"/>
      <c r="M3502" s="8" t="s">
        <v>376</v>
      </c>
      <c r="N3502" s="2" t="s">
        <v>4273</v>
      </c>
      <c r="O3502" s="2" t="s">
        <v>41</v>
      </c>
      <c r="P3502" s="6">
        <v>5299</v>
      </c>
      <c r="Q3502" s="7" t="s">
        <v>52391</v>
      </c>
    </row>
    <row r="3503" spans="1:17" x14ac:dyDescent="0.2">
      <c r="A3503" s="2" t="s">
        <v>20071</v>
      </c>
      <c r="B3503" s="2" t="s">
        <v>14769</v>
      </c>
      <c r="C3503" s="3">
        <v>35771</v>
      </c>
      <c r="D3503" s="2" t="s">
        <v>20072</v>
      </c>
      <c r="E3503" s="2" t="s">
        <v>899</v>
      </c>
      <c r="F3503" s="2" t="s">
        <v>20073</v>
      </c>
      <c r="G3503" s="2" t="s">
        <v>413</v>
      </c>
      <c r="H3503" s="4" t="s">
        <v>20074</v>
      </c>
      <c r="I3503" s="5" t="s">
        <v>20075</v>
      </c>
      <c r="J3503" s="2" t="s">
        <v>63</v>
      </c>
      <c r="K3503" s="2" t="s">
        <v>38</v>
      </c>
      <c r="L3503" s="2"/>
      <c r="M3503" s="8" t="s">
        <v>105</v>
      </c>
      <c r="N3503" s="2" t="s">
        <v>6673</v>
      </c>
      <c r="O3503" s="2" t="s">
        <v>198</v>
      </c>
      <c r="P3503" s="6">
        <v>4347</v>
      </c>
      <c r="Q3503" s="7" t="s">
        <v>52391</v>
      </c>
    </row>
    <row r="3504" spans="1:17" x14ac:dyDescent="0.2">
      <c r="A3504" s="2" t="s">
        <v>20076</v>
      </c>
      <c r="B3504" s="2" t="s">
        <v>20077</v>
      </c>
      <c r="C3504" s="3">
        <v>32435</v>
      </c>
      <c r="D3504" s="2" t="s">
        <v>20078</v>
      </c>
      <c r="E3504" s="2" t="s">
        <v>2645</v>
      </c>
      <c r="F3504" s="2" t="s">
        <v>9082</v>
      </c>
      <c r="G3504" s="2" t="s">
        <v>81</v>
      </c>
      <c r="H3504" s="4" t="s">
        <v>20079</v>
      </c>
      <c r="I3504" s="5" t="s">
        <v>20080</v>
      </c>
      <c r="J3504" s="2" t="s">
        <v>84</v>
      </c>
      <c r="K3504" s="2" t="s">
        <v>38</v>
      </c>
      <c r="L3504" s="2"/>
      <c r="M3504" s="8" t="s">
        <v>52</v>
      </c>
      <c r="N3504" s="2" t="s">
        <v>481</v>
      </c>
      <c r="O3504" s="2" t="s">
        <v>29</v>
      </c>
      <c r="P3504" s="6">
        <v>4824</v>
      </c>
      <c r="Q3504" s="7" t="s">
        <v>52391</v>
      </c>
    </row>
    <row r="3505" spans="1:17" x14ac:dyDescent="0.2">
      <c r="A3505" s="2" t="s">
        <v>20081</v>
      </c>
      <c r="B3505" s="2" t="s">
        <v>20082</v>
      </c>
      <c r="C3505" s="3">
        <v>21590</v>
      </c>
      <c r="D3505" s="2" t="s">
        <v>20083</v>
      </c>
      <c r="E3505" s="2" t="s">
        <v>575</v>
      </c>
      <c r="F3505" s="2" t="s">
        <v>20084</v>
      </c>
      <c r="G3505" s="2" t="s">
        <v>113</v>
      </c>
      <c r="H3505" s="4" t="s">
        <v>20085</v>
      </c>
      <c r="I3505" s="5" t="s">
        <v>20086</v>
      </c>
      <c r="J3505" s="2" t="s">
        <v>160</v>
      </c>
      <c r="K3505" s="2" t="s">
        <v>73</v>
      </c>
      <c r="L3505" s="2"/>
      <c r="M3505" s="8" t="s">
        <v>376</v>
      </c>
      <c r="N3505" s="2" t="s">
        <v>17394</v>
      </c>
      <c r="O3505" s="2" t="s">
        <v>87</v>
      </c>
      <c r="P3505" s="6">
        <v>1965</v>
      </c>
      <c r="Q3505" s="7" t="s">
        <v>52391</v>
      </c>
    </row>
    <row r="3506" spans="1:17" x14ac:dyDescent="0.2">
      <c r="A3506" s="2" t="s">
        <v>20087</v>
      </c>
      <c r="B3506" s="2" t="s">
        <v>20088</v>
      </c>
      <c r="C3506" s="3">
        <v>27636</v>
      </c>
      <c r="D3506" s="2" t="s">
        <v>20089</v>
      </c>
      <c r="E3506" s="2" t="s">
        <v>899</v>
      </c>
      <c r="F3506" s="2" t="s">
        <v>248</v>
      </c>
      <c r="G3506" s="2" t="s">
        <v>113</v>
      </c>
      <c r="H3506" s="4" t="s">
        <v>20090</v>
      </c>
      <c r="I3506" s="5" t="s">
        <v>20091</v>
      </c>
      <c r="J3506" s="2" t="s">
        <v>25</v>
      </c>
      <c r="K3506" s="2" t="s">
        <v>73</v>
      </c>
      <c r="L3506" s="2"/>
      <c r="M3506" s="8" t="s">
        <v>268</v>
      </c>
      <c r="N3506" s="2" t="s">
        <v>1444</v>
      </c>
      <c r="O3506" s="2" t="s">
        <v>29</v>
      </c>
      <c r="P3506" s="6">
        <v>5773</v>
      </c>
      <c r="Q3506" s="7" t="s">
        <v>52391</v>
      </c>
    </row>
    <row r="3507" spans="1:17" x14ac:dyDescent="0.2">
      <c r="A3507" s="2" t="s">
        <v>20092</v>
      </c>
      <c r="B3507" s="2" t="s">
        <v>20093</v>
      </c>
      <c r="C3507" s="3">
        <v>24378</v>
      </c>
      <c r="D3507" s="2" t="s">
        <v>20094</v>
      </c>
      <c r="E3507" s="2" t="s">
        <v>4043</v>
      </c>
      <c r="F3507" s="2" t="s">
        <v>20095</v>
      </c>
      <c r="G3507" s="2" t="s">
        <v>48</v>
      </c>
      <c r="H3507" s="4" t="s">
        <v>20096</v>
      </c>
      <c r="I3507" s="5" t="s">
        <v>20097</v>
      </c>
      <c r="J3507" s="2" t="s">
        <v>25</v>
      </c>
      <c r="K3507" s="2" t="s">
        <v>73</v>
      </c>
      <c r="L3507" s="2"/>
      <c r="M3507" s="8" t="s">
        <v>85</v>
      </c>
      <c r="N3507" s="2" t="s">
        <v>4061</v>
      </c>
      <c r="O3507" s="2" t="s">
        <v>312</v>
      </c>
      <c r="P3507" s="6">
        <v>3348</v>
      </c>
      <c r="Q3507" s="7" t="s">
        <v>52391</v>
      </c>
    </row>
    <row r="3508" spans="1:17" x14ac:dyDescent="0.2">
      <c r="A3508" s="2" t="s">
        <v>20098</v>
      </c>
      <c r="B3508" s="2" t="s">
        <v>20099</v>
      </c>
      <c r="C3508" s="3">
        <v>29365</v>
      </c>
      <c r="D3508" s="2" t="s">
        <v>20100</v>
      </c>
      <c r="E3508" s="2" t="s">
        <v>1311</v>
      </c>
      <c r="F3508" s="2" t="s">
        <v>20101</v>
      </c>
      <c r="G3508" s="2" t="s">
        <v>214</v>
      </c>
      <c r="H3508" s="4" t="s">
        <v>20102</v>
      </c>
      <c r="I3508" s="5" t="s">
        <v>20103</v>
      </c>
      <c r="J3508" s="2" t="s">
        <v>160</v>
      </c>
      <c r="K3508" s="2" t="s">
        <v>38</v>
      </c>
      <c r="L3508" s="2"/>
      <c r="M3508" s="8" t="s">
        <v>376</v>
      </c>
      <c r="N3508" s="2" t="s">
        <v>9136</v>
      </c>
      <c r="O3508" s="2" t="s">
        <v>188</v>
      </c>
      <c r="P3508" s="6">
        <v>9293</v>
      </c>
      <c r="Q3508" s="7" t="s">
        <v>52391</v>
      </c>
    </row>
    <row r="3509" spans="1:17" x14ac:dyDescent="0.2">
      <c r="A3509" s="2" t="s">
        <v>20104</v>
      </c>
      <c r="B3509" s="2" t="s">
        <v>1878</v>
      </c>
      <c r="C3509" s="3">
        <v>17580</v>
      </c>
      <c r="D3509" s="2" t="s">
        <v>20105</v>
      </c>
      <c r="E3509" s="2" t="s">
        <v>878</v>
      </c>
      <c r="F3509" s="2" t="s">
        <v>20106</v>
      </c>
      <c r="G3509" s="2" t="s">
        <v>214</v>
      </c>
      <c r="H3509" s="4" t="s">
        <v>20107</v>
      </c>
      <c r="I3509" s="5" t="s">
        <v>20108</v>
      </c>
      <c r="J3509" s="2" t="s">
        <v>160</v>
      </c>
      <c r="K3509" s="2" t="s">
        <v>73</v>
      </c>
      <c r="L3509" s="2"/>
      <c r="M3509" s="8" t="s">
        <v>105</v>
      </c>
      <c r="N3509" s="2" t="s">
        <v>4173</v>
      </c>
      <c r="O3509" s="2" t="s">
        <v>243</v>
      </c>
      <c r="P3509" s="6">
        <v>9852</v>
      </c>
      <c r="Q3509" s="7" t="s">
        <v>52391</v>
      </c>
    </row>
    <row r="3510" spans="1:17" x14ac:dyDescent="0.2">
      <c r="A3510" s="2" t="s">
        <v>20109</v>
      </c>
      <c r="B3510" s="2" t="s">
        <v>20110</v>
      </c>
      <c r="C3510" s="3">
        <v>23772</v>
      </c>
      <c r="D3510" s="2" t="s">
        <v>20111</v>
      </c>
      <c r="E3510" s="2" t="s">
        <v>2156</v>
      </c>
      <c r="F3510" s="2" t="s">
        <v>20112</v>
      </c>
      <c r="G3510" s="2" t="s">
        <v>123</v>
      </c>
      <c r="H3510" s="4" t="s">
        <v>20113</v>
      </c>
      <c r="I3510" s="5" t="s">
        <v>20114</v>
      </c>
      <c r="J3510" s="2" t="s">
        <v>160</v>
      </c>
      <c r="K3510" s="2" t="s">
        <v>73</v>
      </c>
      <c r="L3510" s="2"/>
      <c r="M3510" s="8" t="s">
        <v>143</v>
      </c>
      <c r="N3510" s="2" t="s">
        <v>1832</v>
      </c>
      <c r="O3510" s="2" t="s">
        <v>29</v>
      </c>
      <c r="P3510" s="6">
        <v>2278</v>
      </c>
      <c r="Q3510" s="7" t="s">
        <v>52391</v>
      </c>
    </row>
    <row r="3511" spans="1:17" x14ac:dyDescent="0.2">
      <c r="A3511" s="2" t="s">
        <v>20115</v>
      </c>
      <c r="B3511" s="2" t="s">
        <v>20116</v>
      </c>
      <c r="C3511" s="3">
        <v>35072</v>
      </c>
      <c r="D3511" s="2" t="s">
        <v>20117</v>
      </c>
      <c r="E3511" s="2" t="s">
        <v>3160</v>
      </c>
      <c r="F3511" s="2" t="s">
        <v>20118</v>
      </c>
      <c r="G3511" s="2" t="s">
        <v>48</v>
      </c>
      <c r="H3511" s="4" t="s">
        <v>20119</v>
      </c>
      <c r="I3511" s="5" t="s">
        <v>20120</v>
      </c>
      <c r="J3511" s="2" t="s">
        <v>160</v>
      </c>
      <c r="K3511" s="2" t="s">
        <v>26</v>
      </c>
      <c r="L3511" s="2"/>
      <c r="M3511" s="8" t="s">
        <v>39</v>
      </c>
      <c r="N3511" s="2" t="s">
        <v>6117</v>
      </c>
      <c r="O3511" s="2" t="s">
        <v>54</v>
      </c>
      <c r="P3511" s="6">
        <v>5845</v>
      </c>
      <c r="Q3511" s="7" t="s">
        <v>52391</v>
      </c>
    </row>
    <row r="3512" spans="1:17" x14ac:dyDescent="0.2">
      <c r="A3512" s="2" t="s">
        <v>20121</v>
      </c>
      <c r="B3512" s="2" t="s">
        <v>3274</v>
      </c>
      <c r="C3512" s="3">
        <v>23313</v>
      </c>
      <c r="D3512" s="2" t="s">
        <v>20122</v>
      </c>
      <c r="E3512" s="2" t="s">
        <v>282</v>
      </c>
      <c r="F3512" s="2" t="s">
        <v>7151</v>
      </c>
      <c r="G3512" s="2" t="s">
        <v>702</v>
      </c>
      <c r="H3512" s="4" t="s">
        <v>20123</v>
      </c>
      <c r="I3512" s="5" t="s">
        <v>20124</v>
      </c>
      <c r="J3512" s="2" t="s">
        <v>51</v>
      </c>
      <c r="K3512" s="2" t="s">
        <v>73</v>
      </c>
      <c r="L3512" s="2"/>
      <c r="M3512" s="8" t="s">
        <v>85</v>
      </c>
      <c r="N3512" s="2" t="s">
        <v>7472</v>
      </c>
      <c r="O3512" s="2" t="s">
        <v>243</v>
      </c>
      <c r="P3512" s="6">
        <v>9889</v>
      </c>
      <c r="Q3512" s="7" t="s">
        <v>52391</v>
      </c>
    </row>
    <row r="3513" spans="1:17" x14ac:dyDescent="0.2">
      <c r="A3513" s="2" t="s">
        <v>20125</v>
      </c>
      <c r="B3513" s="2" t="s">
        <v>20126</v>
      </c>
      <c r="C3513" s="3">
        <v>33744</v>
      </c>
      <c r="D3513" s="2" t="s">
        <v>20127</v>
      </c>
      <c r="E3513" s="2" t="s">
        <v>5766</v>
      </c>
      <c r="F3513" s="2" t="s">
        <v>11158</v>
      </c>
      <c r="G3513" s="2" t="s">
        <v>113</v>
      </c>
      <c r="H3513" s="4" t="s">
        <v>20128</v>
      </c>
      <c r="I3513" s="5" t="s">
        <v>20129</v>
      </c>
      <c r="J3513" s="2" t="s">
        <v>51</v>
      </c>
      <c r="K3513" s="2" t="s">
        <v>73</v>
      </c>
      <c r="L3513" s="2"/>
      <c r="M3513" s="8" t="s">
        <v>27</v>
      </c>
      <c r="N3513" s="2" t="s">
        <v>7382</v>
      </c>
      <c r="O3513" s="2" t="s">
        <v>312</v>
      </c>
      <c r="P3513" s="6">
        <v>1518</v>
      </c>
      <c r="Q3513" s="7" t="s">
        <v>52391</v>
      </c>
    </row>
    <row r="3514" spans="1:17" x14ac:dyDescent="0.2">
      <c r="A3514" s="2" t="s">
        <v>20130</v>
      </c>
      <c r="B3514" s="2" t="s">
        <v>7224</v>
      </c>
      <c r="C3514" s="3">
        <v>30671</v>
      </c>
      <c r="D3514" s="2" t="s">
        <v>20131</v>
      </c>
      <c r="E3514" s="2" t="s">
        <v>5356</v>
      </c>
      <c r="F3514" s="2" t="s">
        <v>814</v>
      </c>
      <c r="G3514" s="2" t="s">
        <v>204</v>
      </c>
      <c r="H3514" s="4" t="s">
        <v>20132</v>
      </c>
      <c r="I3514" s="5" t="s">
        <v>20133</v>
      </c>
      <c r="J3514" s="2" t="s">
        <v>63</v>
      </c>
      <c r="K3514" s="2" t="s">
        <v>38</v>
      </c>
      <c r="L3514" s="2"/>
      <c r="M3514" s="8" t="s">
        <v>376</v>
      </c>
      <c r="N3514" s="2" t="s">
        <v>5943</v>
      </c>
      <c r="O3514" s="2" t="s">
        <v>29</v>
      </c>
      <c r="P3514" s="6">
        <v>8926</v>
      </c>
      <c r="Q3514" s="7" t="s">
        <v>52391</v>
      </c>
    </row>
    <row r="3515" spans="1:17" x14ac:dyDescent="0.2">
      <c r="A3515" s="2" t="s">
        <v>20134</v>
      </c>
      <c r="B3515" s="2" t="s">
        <v>20135</v>
      </c>
      <c r="C3515" s="3">
        <v>31974</v>
      </c>
      <c r="D3515" s="2" t="s">
        <v>20136</v>
      </c>
      <c r="E3515" s="2" t="s">
        <v>1933</v>
      </c>
      <c r="F3515" s="2" t="s">
        <v>1571</v>
      </c>
      <c r="G3515" s="2" t="s">
        <v>413</v>
      </c>
      <c r="H3515" s="4" t="s">
        <v>20137</v>
      </c>
      <c r="I3515" s="5" t="s">
        <v>20138</v>
      </c>
      <c r="J3515" s="2" t="s">
        <v>84</v>
      </c>
      <c r="K3515" s="2" t="s">
        <v>26</v>
      </c>
      <c r="L3515" s="2"/>
      <c r="M3515" s="8" t="s">
        <v>105</v>
      </c>
      <c r="N3515" s="2" t="s">
        <v>1403</v>
      </c>
      <c r="O3515" s="2" t="s">
        <v>29</v>
      </c>
      <c r="P3515" s="6">
        <v>1742</v>
      </c>
      <c r="Q3515" s="7" t="s">
        <v>52391</v>
      </c>
    </row>
    <row r="3516" spans="1:17" x14ac:dyDescent="0.2">
      <c r="A3516" s="2" t="s">
        <v>20139</v>
      </c>
      <c r="B3516" s="2" t="s">
        <v>20140</v>
      </c>
      <c r="C3516" s="3">
        <v>35466</v>
      </c>
      <c r="D3516" s="2" t="s">
        <v>20141</v>
      </c>
      <c r="E3516" s="2" t="s">
        <v>6103</v>
      </c>
      <c r="F3516" s="2" t="s">
        <v>2824</v>
      </c>
      <c r="G3516" s="2" t="s">
        <v>275</v>
      </c>
      <c r="H3516" s="4" t="s">
        <v>20142</v>
      </c>
      <c r="I3516" s="5" t="s">
        <v>20143</v>
      </c>
      <c r="J3516" s="2" t="s">
        <v>84</v>
      </c>
      <c r="K3516" s="2" t="s">
        <v>73</v>
      </c>
      <c r="L3516" s="2"/>
      <c r="M3516" s="8" t="s">
        <v>207</v>
      </c>
      <c r="N3516" s="2" t="s">
        <v>1078</v>
      </c>
      <c r="O3516" s="2" t="s">
        <v>312</v>
      </c>
      <c r="P3516" s="6">
        <v>8598</v>
      </c>
      <c r="Q3516" s="7" t="s">
        <v>52391</v>
      </c>
    </row>
    <row r="3517" spans="1:17" x14ac:dyDescent="0.2">
      <c r="A3517" s="2" t="s">
        <v>20144</v>
      </c>
      <c r="B3517" s="2" t="s">
        <v>20145</v>
      </c>
      <c r="C3517" s="3">
        <v>30547</v>
      </c>
      <c r="D3517" s="2" t="s">
        <v>20146</v>
      </c>
      <c r="E3517" s="2" t="s">
        <v>892</v>
      </c>
      <c r="F3517" s="2" t="s">
        <v>20147</v>
      </c>
      <c r="G3517" s="2" t="s">
        <v>48</v>
      </c>
      <c r="H3517" s="4" t="s">
        <v>20148</v>
      </c>
      <c r="I3517" s="5" t="s">
        <v>20149</v>
      </c>
      <c r="J3517" s="2" t="s">
        <v>25</v>
      </c>
      <c r="K3517" s="2" t="s">
        <v>38</v>
      </c>
      <c r="L3517" s="2"/>
      <c r="M3517" s="8" t="s">
        <v>207</v>
      </c>
      <c r="N3517" s="2" t="s">
        <v>3888</v>
      </c>
      <c r="O3517" s="2" t="s">
        <v>198</v>
      </c>
      <c r="P3517" s="6">
        <v>9696</v>
      </c>
      <c r="Q3517" s="7" t="s">
        <v>52391</v>
      </c>
    </row>
    <row r="3518" spans="1:17" x14ac:dyDescent="0.2">
      <c r="A3518" s="2" t="s">
        <v>20150</v>
      </c>
      <c r="B3518" s="2" t="s">
        <v>20151</v>
      </c>
      <c r="C3518" s="3">
        <v>22367</v>
      </c>
      <c r="D3518" s="2" t="s">
        <v>20152</v>
      </c>
      <c r="E3518" s="2" t="s">
        <v>2065</v>
      </c>
      <c r="F3518" s="2" t="s">
        <v>846</v>
      </c>
      <c r="G3518" s="2" t="s">
        <v>175</v>
      </c>
      <c r="H3518" s="4" t="s">
        <v>20153</v>
      </c>
      <c r="I3518" s="5" t="s">
        <v>20154</v>
      </c>
      <c r="J3518" s="2" t="s">
        <v>160</v>
      </c>
      <c r="K3518" s="2" t="s">
        <v>73</v>
      </c>
      <c r="L3518" s="2"/>
      <c r="M3518" s="8" t="s">
        <v>268</v>
      </c>
      <c r="N3518" s="2" t="s">
        <v>10581</v>
      </c>
      <c r="O3518" s="2" t="s">
        <v>198</v>
      </c>
      <c r="P3518" s="6">
        <v>1508</v>
      </c>
      <c r="Q3518" s="7" t="s">
        <v>52391</v>
      </c>
    </row>
    <row r="3519" spans="1:17" x14ac:dyDescent="0.2">
      <c r="A3519" s="2" t="s">
        <v>20155</v>
      </c>
      <c r="B3519" s="2" t="s">
        <v>20156</v>
      </c>
      <c r="C3519" s="3">
        <v>38792</v>
      </c>
      <c r="D3519" s="2" t="s">
        <v>20157</v>
      </c>
      <c r="E3519" s="2" t="s">
        <v>2004</v>
      </c>
      <c r="F3519" s="2" t="s">
        <v>10063</v>
      </c>
      <c r="G3519" s="2" t="s">
        <v>194</v>
      </c>
      <c r="H3519" s="4" t="s">
        <v>20158</v>
      </c>
      <c r="I3519" s="5" t="s">
        <v>20159</v>
      </c>
      <c r="J3519" s="2" t="s">
        <v>51</v>
      </c>
      <c r="K3519" s="2" t="s">
        <v>38</v>
      </c>
      <c r="L3519" s="2"/>
      <c r="M3519" s="8" t="s">
        <v>52</v>
      </c>
      <c r="N3519" s="2" t="s">
        <v>3452</v>
      </c>
      <c r="O3519" s="2" t="s">
        <v>41</v>
      </c>
      <c r="P3519" s="6">
        <v>3828</v>
      </c>
      <c r="Q3519" s="7" t="s">
        <v>52391</v>
      </c>
    </row>
    <row r="3520" spans="1:17" x14ac:dyDescent="0.2">
      <c r="A3520" s="2" t="s">
        <v>20160</v>
      </c>
      <c r="B3520" s="2" t="s">
        <v>18104</v>
      </c>
      <c r="C3520" s="3">
        <v>24044</v>
      </c>
      <c r="D3520" s="2" t="s">
        <v>20161</v>
      </c>
      <c r="E3520" s="2" t="s">
        <v>2397</v>
      </c>
      <c r="F3520" s="2" t="s">
        <v>20162</v>
      </c>
      <c r="G3520" s="2" t="s">
        <v>60</v>
      </c>
      <c r="H3520" s="4" t="s">
        <v>20163</v>
      </c>
      <c r="I3520" s="5" t="s">
        <v>20164</v>
      </c>
      <c r="J3520" s="2" t="s">
        <v>160</v>
      </c>
      <c r="K3520" s="2" t="s">
        <v>38</v>
      </c>
      <c r="L3520" s="2"/>
      <c r="M3520" s="8" t="s">
        <v>376</v>
      </c>
      <c r="N3520" s="2" t="s">
        <v>9105</v>
      </c>
      <c r="O3520" s="2" t="s">
        <v>107</v>
      </c>
      <c r="P3520" s="6">
        <v>2425</v>
      </c>
      <c r="Q3520" s="7" t="s">
        <v>52391</v>
      </c>
    </row>
    <row r="3521" spans="1:17" x14ac:dyDescent="0.2">
      <c r="A3521" s="2" t="s">
        <v>20165</v>
      </c>
      <c r="B3521" s="2" t="s">
        <v>20166</v>
      </c>
      <c r="C3521" s="3">
        <v>21980</v>
      </c>
      <c r="D3521" s="2" t="s">
        <v>20167</v>
      </c>
      <c r="E3521" s="2" t="s">
        <v>324</v>
      </c>
      <c r="F3521" s="2" t="s">
        <v>6858</v>
      </c>
      <c r="G3521" s="2" t="s">
        <v>194</v>
      </c>
      <c r="H3521" s="4" t="s">
        <v>20168</v>
      </c>
      <c r="I3521" s="5" t="s">
        <v>20169</v>
      </c>
      <c r="J3521" s="2" t="s">
        <v>63</v>
      </c>
      <c r="K3521" s="2" t="s">
        <v>38</v>
      </c>
      <c r="L3521" s="2"/>
      <c r="M3521" s="8" t="s">
        <v>376</v>
      </c>
      <c r="N3521" s="2" t="s">
        <v>13777</v>
      </c>
      <c r="O3521" s="2" t="s">
        <v>41</v>
      </c>
      <c r="P3521" s="6">
        <v>2942</v>
      </c>
      <c r="Q3521" s="7" t="s">
        <v>52391</v>
      </c>
    </row>
    <row r="3522" spans="1:17" x14ac:dyDescent="0.2">
      <c r="A3522" s="2" t="s">
        <v>20170</v>
      </c>
      <c r="B3522" s="2" t="s">
        <v>20171</v>
      </c>
      <c r="C3522" s="3">
        <v>29681</v>
      </c>
      <c r="D3522" s="2" t="s">
        <v>20172</v>
      </c>
      <c r="E3522" s="2" t="s">
        <v>364</v>
      </c>
      <c r="F3522" s="2" t="s">
        <v>20173</v>
      </c>
      <c r="G3522" s="2" t="s">
        <v>249</v>
      </c>
      <c r="H3522" s="4" t="s">
        <v>20174</v>
      </c>
      <c r="I3522" s="5" t="s">
        <v>20175</v>
      </c>
      <c r="J3522" s="2" t="s">
        <v>160</v>
      </c>
      <c r="K3522" s="2" t="s">
        <v>73</v>
      </c>
      <c r="L3522" s="2"/>
      <c r="M3522" s="8" t="s">
        <v>52</v>
      </c>
      <c r="N3522" s="2" t="s">
        <v>3747</v>
      </c>
      <c r="O3522" s="2" t="s">
        <v>107</v>
      </c>
      <c r="P3522" s="6">
        <v>5107</v>
      </c>
      <c r="Q3522" s="7" t="s">
        <v>52391</v>
      </c>
    </row>
    <row r="3523" spans="1:17" x14ac:dyDescent="0.2">
      <c r="A3523" s="2" t="s">
        <v>20176</v>
      </c>
      <c r="B3523" s="2" t="s">
        <v>20177</v>
      </c>
      <c r="C3523" s="3">
        <v>16780</v>
      </c>
      <c r="D3523" s="2" t="s">
        <v>20178</v>
      </c>
      <c r="E3523" s="2" t="s">
        <v>364</v>
      </c>
      <c r="F3523" s="2" t="s">
        <v>309</v>
      </c>
      <c r="G3523" s="2" t="s">
        <v>214</v>
      </c>
      <c r="H3523" s="4" t="s">
        <v>20179</v>
      </c>
      <c r="I3523" s="5" t="s">
        <v>20180</v>
      </c>
      <c r="J3523" s="2" t="s">
        <v>25</v>
      </c>
      <c r="K3523" s="2" t="s">
        <v>38</v>
      </c>
      <c r="L3523" s="2"/>
      <c r="M3523" s="8" t="s">
        <v>105</v>
      </c>
      <c r="N3523" s="2" t="s">
        <v>6533</v>
      </c>
      <c r="O3523" s="2" t="s">
        <v>296</v>
      </c>
      <c r="P3523" s="6">
        <v>3625</v>
      </c>
      <c r="Q3523" s="7" t="s">
        <v>52391</v>
      </c>
    </row>
    <row r="3524" spans="1:17" x14ac:dyDescent="0.2">
      <c r="A3524" s="2" t="s">
        <v>20181</v>
      </c>
      <c r="B3524" s="2" t="s">
        <v>20182</v>
      </c>
      <c r="C3524" s="3">
        <v>33811</v>
      </c>
      <c r="D3524" s="2" t="s">
        <v>20183</v>
      </c>
      <c r="E3524" s="2" t="s">
        <v>1385</v>
      </c>
      <c r="F3524" s="2" t="s">
        <v>20184</v>
      </c>
      <c r="G3524" s="2" t="s">
        <v>132</v>
      </c>
      <c r="H3524" s="4" t="s">
        <v>20185</v>
      </c>
      <c r="I3524" s="5" t="s">
        <v>20186</v>
      </c>
      <c r="J3524" s="2" t="s">
        <v>25</v>
      </c>
      <c r="K3524" s="2" t="s">
        <v>73</v>
      </c>
      <c r="L3524" s="2"/>
      <c r="M3524" s="8" t="s">
        <v>74</v>
      </c>
      <c r="N3524" s="2" t="s">
        <v>1597</v>
      </c>
      <c r="O3524" s="2" t="s">
        <v>296</v>
      </c>
      <c r="P3524" s="6">
        <v>4474</v>
      </c>
      <c r="Q3524" s="7" t="s">
        <v>52391</v>
      </c>
    </row>
    <row r="3525" spans="1:17" x14ac:dyDescent="0.2">
      <c r="A3525" s="2" t="s">
        <v>20187</v>
      </c>
      <c r="B3525" s="2" t="s">
        <v>20188</v>
      </c>
      <c r="C3525" s="3">
        <v>29206</v>
      </c>
      <c r="D3525" s="2" t="s">
        <v>20189</v>
      </c>
      <c r="E3525" s="2" t="s">
        <v>3361</v>
      </c>
      <c r="F3525" s="2" t="s">
        <v>8367</v>
      </c>
      <c r="G3525" s="2" t="s">
        <v>48</v>
      </c>
      <c r="H3525" s="4" t="s">
        <v>20190</v>
      </c>
      <c r="I3525" s="5" t="s">
        <v>20191</v>
      </c>
      <c r="J3525" s="2" t="s">
        <v>63</v>
      </c>
      <c r="K3525" s="2" t="s">
        <v>73</v>
      </c>
      <c r="L3525" s="2"/>
      <c r="M3525" s="8" t="s">
        <v>116</v>
      </c>
      <c r="N3525" s="2" t="s">
        <v>4758</v>
      </c>
      <c r="O3525" s="2" t="s">
        <v>41</v>
      </c>
      <c r="P3525" s="6">
        <v>6308</v>
      </c>
      <c r="Q3525" s="7" t="s">
        <v>52391</v>
      </c>
    </row>
    <row r="3526" spans="1:17" x14ac:dyDescent="0.2">
      <c r="A3526" s="2" t="s">
        <v>20192</v>
      </c>
      <c r="B3526" s="2" t="s">
        <v>20193</v>
      </c>
      <c r="C3526" s="3">
        <v>35413</v>
      </c>
      <c r="D3526" s="2" t="s">
        <v>20194</v>
      </c>
      <c r="E3526" s="2" t="s">
        <v>630</v>
      </c>
      <c r="F3526" s="2" t="s">
        <v>20195</v>
      </c>
      <c r="G3526" s="2" t="s">
        <v>93</v>
      </c>
      <c r="H3526" s="4" t="s">
        <v>20196</v>
      </c>
      <c r="I3526" s="5" t="s">
        <v>20197</v>
      </c>
      <c r="J3526" s="2" t="s">
        <v>84</v>
      </c>
      <c r="K3526" s="2" t="s">
        <v>73</v>
      </c>
      <c r="L3526" s="2"/>
      <c r="M3526" s="8" t="s">
        <v>105</v>
      </c>
      <c r="N3526" s="2" t="s">
        <v>11472</v>
      </c>
      <c r="O3526" s="2" t="s">
        <v>198</v>
      </c>
      <c r="P3526" s="6">
        <v>8114</v>
      </c>
      <c r="Q3526" s="7" t="s">
        <v>52391</v>
      </c>
    </row>
    <row r="3527" spans="1:17" x14ac:dyDescent="0.2">
      <c r="A3527" s="2" t="s">
        <v>20198</v>
      </c>
      <c r="B3527" s="2" t="s">
        <v>20199</v>
      </c>
      <c r="C3527" s="3">
        <v>33990</v>
      </c>
      <c r="D3527" s="2" t="s">
        <v>20200</v>
      </c>
      <c r="E3527" s="2" t="s">
        <v>1793</v>
      </c>
      <c r="F3527" s="2" t="s">
        <v>20201</v>
      </c>
      <c r="G3527" s="2" t="s">
        <v>48</v>
      </c>
      <c r="H3527" s="4" t="s">
        <v>20202</v>
      </c>
      <c r="I3527" s="5" t="s">
        <v>20203</v>
      </c>
      <c r="J3527" s="2" t="s">
        <v>63</v>
      </c>
      <c r="K3527" s="2" t="s">
        <v>73</v>
      </c>
      <c r="L3527" s="2"/>
      <c r="M3527" s="8" t="s">
        <v>85</v>
      </c>
      <c r="N3527" s="2" t="s">
        <v>1432</v>
      </c>
      <c r="O3527" s="2" t="s">
        <v>198</v>
      </c>
      <c r="P3527" s="6">
        <v>1816</v>
      </c>
      <c r="Q3527" s="7" t="s">
        <v>52391</v>
      </c>
    </row>
    <row r="3528" spans="1:17" x14ac:dyDescent="0.2">
      <c r="A3528" s="2" t="s">
        <v>20204</v>
      </c>
      <c r="B3528" s="2" t="s">
        <v>20205</v>
      </c>
      <c r="C3528" s="3">
        <v>24425</v>
      </c>
      <c r="D3528" s="2" t="s">
        <v>20206</v>
      </c>
      <c r="E3528" s="2" t="s">
        <v>7444</v>
      </c>
      <c r="F3528" s="2" t="s">
        <v>1062</v>
      </c>
      <c r="G3528" s="2" t="s">
        <v>81</v>
      </c>
      <c r="H3528" s="4" t="s">
        <v>20207</v>
      </c>
      <c r="I3528" s="5" t="s">
        <v>17926</v>
      </c>
      <c r="J3528" s="2" t="s">
        <v>160</v>
      </c>
      <c r="K3528" s="2" t="s">
        <v>38</v>
      </c>
      <c r="L3528" s="2"/>
      <c r="M3528" s="8" t="s">
        <v>268</v>
      </c>
      <c r="N3528" s="2" t="s">
        <v>3091</v>
      </c>
      <c r="O3528" s="2" t="s">
        <v>188</v>
      </c>
      <c r="P3528" s="6">
        <v>8918</v>
      </c>
      <c r="Q3528" s="7" t="s">
        <v>52391</v>
      </c>
    </row>
    <row r="3529" spans="1:17" x14ac:dyDescent="0.2">
      <c r="A3529" s="2" t="s">
        <v>20208</v>
      </c>
      <c r="B3529" s="2" t="s">
        <v>17752</v>
      </c>
      <c r="C3529" s="3">
        <v>17906</v>
      </c>
      <c r="D3529" s="2" t="s">
        <v>20209</v>
      </c>
      <c r="E3529" s="2" t="s">
        <v>2984</v>
      </c>
      <c r="F3529" s="2" t="s">
        <v>20210</v>
      </c>
      <c r="G3529" s="2" t="s">
        <v>275</v>
      </c>
      <c r="H3529" s="4" t="s">
        <v>20211</v>
      </c>
      <c r="I3529" s="5" t="s">
        <v>20212</v>
      </c>
      <c r="J3529" s="2" t="s">
        <v>25</v>
      </c>
      <c r="K3529" s="2" t="s">
        <v>26</v>
      </c>
      <c r="L3529" s="2"/>
      <c r="M3529" s="8" t="s">
        <v>116</v>
      </c>
      <c r="N3529" s="2" t="s">
        <v>6307</v>
      </c>
      <c r="O3529" s="2" t="s">
        <v>243</v>
      </c>
      <c r="P3529" s="6">
        <v>8553</v>
      </c>
      <c r="Q3529" s="7" t="s">
        <v>52391</v>
      </c>
    </row>
    <row r="3530" spans="1:17" x14ac:dyDescent="0.2">
      <c r="A3530" s="2" t="s">
        <v>20213</v>
      </c>
      <c r="B3530" s="2" t="s">
        <v>20214</v>
      </c>
      <c r="C3530" s="3">
        <v>25055</v>
      </c>
      <c r="D3530" s="2" t="s">
        <v>20215</v>
      </c>
      <c r="E3530" s="2" t="s">
        <v>3481</v>
      </c>
      <c r="F3530" s="2" t="s">
        <v>213</v>
      </c>
      <c r="G3530" s="2" t="s">
        <v>48</v>
      </c>
      <c r="H3530" s="4" t="s">
        <v>20216</v>
      </c>
      <c r="I3530" s="5" t="s">
        <v>20217</v>
      </c>
      <c r="J3530" s="2" t="s">
        <v>63</v>
      </c>
      <c r="K3530" s="2" t="s">
        <v>38</v>
      </c>
      <c r="L3530" s="2"/>
      <c r="M3530" s="8" t="s">
        <v>27</v>
      </c>
      <c r="N3530" s="2" t="s">
        <v>2249</v>
      </c>
      <c r="O3530" s="2" t="s">
        <v>198</v>
      </c>
      <c r="P3530" s="6">
        <v>4230</v>
      </c>
      <c r="Q3530" s="7" t="s">
        <v>52391</v>
      </c>
    </row>
    <row r="3531" spans="1:17" x14ac:dyDescent="0.2">
      <c r="A3531" s="2" t="s">
        <v>20218</v>
      </c>
      <c r="B3531" s="2" t="s">
        <v>20219</v>
      </c>
      <c r="C3531" s="3">
        <v>38539</v>
      </c>
      <c r="D3531" s="2" t="s">
        <v>20220</v>
      </c>
      <c r="E3531" s="2" t="s">
        <v>1967</v>
      </c>
      <c r="F3531" s="2" t="s">
        <v>274</v>
      </c>
      <c r="G3531" s="2" t="s">
        <v>194</v>
      </c>
      <c r="H3531" s="4" t="s">
        <v>20221</v>
      </c>
      <c r="I3531" s="5" t="s">
        <v>20222</v>
      </c>
      <c r="J3531" s="2" t="s">
        <v>51</v>
      </c>
      <c r="K3531" s="2" t="s">
        <v>38</v>
      </c>
      <c r="L3531" s="2"/>
      <c r="M3531" s="8" t="s">
        <v>207</v>
      </c>
      <c r="N3531" s="2" t="s">
        <v>9480</v>
      </c>
      <c r="O3531" s="2" t="s">
        <v>198</v>
      </c>
      <c r="P3531" s="6">
        <v>6976</v>
      </c>
      <c r="Q3531" s="7" t="s">
        <v>52391</v>
      </c>
    </row>
    <row r="3532" spans="1:17" x14ac:dyDescent="0.2">
      <c r="A3532" s="2" t="s">
        <v>20223</v>
      </c>
      <c r="B3532" s="2" t="s">
        <v>20224</v>
      </c>
      <c r="C3532" s="3">
        <v>22923</v>
      </c>
      <c r="D3532" s="2" t="s">
        <v>20225</v>
      </c>
      <c r="E3532" s="2" t="s">
        <v>1296</v>
      </c>
      <c r="F3532" s="2" t="s">
        <v>20226</v>
      </c>
      <c r="G3532" s="2" t="s">
        <v>204</v>
      </c>
      <c r="H3532" s="4" t="s">
        <v>20227</v>
      </c>
      <c r="I3532" s="5" t="s">
        <v>20228</v>
      </c>
      <c r="J3532" s="2" t="s">
        <v>84</v>
      </c>
      <c r="K3532" s="2" t="s">
        <v>73</v>
      </c>
      <c r="L3532" s="2"/>
      <c r="M3532" s="8" t="s">
        <v>376</v>
      </c>
      <c r="N3532" s="2" t="s">
        <v>5036</v>
      </c>
      <c r="O3532" s="2" t="s">
        <v>198</v>
      </c>
      <c r="P3532" s="6">
        <v>2472</v>
      </c>
      <c r="Q3532" s="7" t="s">
        <v>52391</v>
      </c>
    </row>
    <row r="3533" spans="1:17" x14ac:dyDescent="0.2">
      <c r="A3533" s="2" t="s">
        <v>20229</v>
      </c>
      <c r="B3533" s="2" t="s">
        <v>20230</v>
      </c>
      <c r="C3533" s="3">
        <v>36808</v>
      </c>
      <c r="D3533" s="2" t="s">
        <v>20231</v>
      </c>
      <c r="E3533" s="2" t="s">
        <v>2087</v>
      </c>
      <c r="F3533" s="2" t="s">
        <v>3101</v>
      </c>
      <c r="G3533" s="2" t="s">
        <v>102</v>
      </c>
      <c r="H3533" s="4" t="s">
        <v>20232</v>
      </c>
      <c r="I3533" s="5" t="s">
        <v>20233</v>
      </c>
      <c r="J3533" s="2" t="s">
        <v>25</v>
      </c>
      <c r="K3533" s="2" t="s">
        <v>26</v>
      </c>
      <c r="L3533" s="2"/>
      <c r="M3533" s="8" t="s">
        <v>52</v>
      </c>
      <c r="N3533" s="2" t="s">
        <v>4463</v>
      </c>
      <c r="O3533" s="2" t="s">
        <v>107</v>
      </c>
      <c r="P3533" s="6">
        <v>7202</v>
      </c>
      <c r="Q3533" s="7" t="s">
        <v>52391</v>
      </c>
    </row>
    <row r="3534" spans="1:17" x14ac:dyDescent="0.2">
      <c r="A3534" s="2" t="s">
        <v>20234</v>
      </c>
      <c r="B3534" s="2" t="s">
        <v>4957</v>
      </c>
      <c r="C3534" s="3">
        <v>23412</v>
      </c>
      <c r="D3534" s="2" t="s">
        <v>20235</v>
      </c>
      <c r="E3534" s="2" t="s">
        <v>4231</v>
      </c>
      <c r="F3534" s="2" t="s">
        <v>20236</v>
      </c>
      <c r="G3534" s="2" t="s">
        <v>275</v>
      </c>
      <c r="H3534" s="4" t="s">
        <v>20237</v>
      </c>
      <c r="I3534" s="5" t="s">
        <v>20238</v>
      </c>
      <c r="J3534" s="2" t="s">
        <v>63</v>
      </c>
      <c r="K3534" s="2" t="s">
        <v>73</v>
      </c>
      <c r="L3534" s="2"/>
      <c r="M3534" s="8" t="s">
        <v>268</v>
      </c>
      <c r="N3534" s="2" t="s">
        <v>4017</v>
      </c>
      <c r="O3534" s="2" t="s">
        <v>312</v>
      </c>
      <c r="P3534" s="6">
        <v>6762</v>
      </c>
      <c r="Q3534" s="7" t="s">
        <v>52391</v>
      </c>
    </row>
    <row r="3535" spans="1:17" x14ac:dyDescent="0.2">
      <c r="A3535" s="2" t="s">
        <v>20239</v>
      </c>
      <c r="B3535" s="2" t="s">
        <v>20240</v>
      </c>
      <c r="C3535" s="3">
        <v>30364</v>
      </c>
      <c r="D3535" s="2" t="s">
        <v>20241</v>
      </c>
      <c r="E3535" s="2" t="s">
        <v>4145</v>
      </c>
      <c r="F3535" s="2" t="s">
        <v>1602</v>
      </c>
      <c r="G3535" s="2" t="s">
        <v>175</v>
      </c>
      <c r="H3535" s="4" t="s">
        <v>20242</v>
      </c>
      <c r="I3535" s="5" t="s">
        <v>20243</v>
      </c>
      <c r="J3535" s="2" t="s">
        <v>160</v>
      </c>
      <c r="K3535" s="2" t="s">
        <v>26</v>
      </c>
      <c r="L3535" s="2"/>
      <c r="M3535" s="8" t="s">
        <v>39</v>
      </c>
      <c r="N3535" s="2" t="s">
        <v>7899</v>
      </c>
      <c r="O3535" s="2" t="s">
        <v>243</v>
      </c>
      <c r="P3535" s="6">
        <v>9687</v>
      </c>
      <c r="Q3535" s="7" t="s">
        <v>52391</v>
      </c>
    </row>
    <row r="3536" spans="1:17" x14ac:dyDescent="0.2">
      <c r="A3536" s="2" t="s">
        <v>20244</v>
      </c>
      <c r="B3536" s="2" t="s">
        <v>20245</v>
      </c>
      <c r="C3536" s="3">
        <v>37678</v>
      </c>
      <c r="D3536" s="2" t="s">
        <v>20246</v>
      </c>
      <c r="E3536" s="2" t="s">
        <v>14765</v>
      </c>
      <c r="F3536" s="2" t="s">
        <v>20247</v>
      </c>
      <c r="G3536" s="2" t="s">
        <v>204</v>
      </c>
      <c r="H3536" s="4" t="s">
        <v>20248</v>
      </c>
      <c r="I3536" s="5" t="s">
        <v>20249</v>
      </c>
      <c r="J3536" s="2" t="s">
        <v>63</v>
      </c>
      <c r="K3536" s="2" t="s">
        <v>26</v>
      </c>
      <c r="L3536" s="2"/>
      <c r="M3536" s="8" t="s">
        <v>105</v>
      </c>
      <c r="N3536" s="2" t="s">
        <v>1819</v>
      </c>
      <c r="O3536" s="2" t="s">
        <v>41</v>
      </c>
      <c r="P3536" s="6">
        <v>5894</v>
      </c>
      <c r="Q3536" s="7" t="s">
        <v>52391</v>
      </c>
    </row>
    <row r="3537" spans="1:17" x14ac:dyDescent="0.2">
      <c r="A3537" s="2" t="s">
        <v>20250</v>
      </c>
      <c r="B3537" s="2" t="s">
        <v>20251</v>
      </c>
      <c r="C3537" s="3">
        <v>21939</v>
      </c>
      <c r="D3537" s="2" t="s">
        <v>20252</v>
      </c>
      <c r="E3537" s="2" t="s">
        <v>662</v>
      </c>
      <c r="F3537" s="2" t="s">
        <v>20253</v>
      </c>
      <c r="G3537" s="2" t="s">
        <v>132</v>
      </c>
      <c r="H3537" s="4" t="s">
        <v>20254</v>
      </c>
      <c r="I3537" s="5" t="s">
        <v>20255</v>
      </c>
      <c r="J3537" s="2" t="s">
        <v>63</v>
      </c>
      <c r="K3537" s="2" t="s">
        <v>73</v>
      </c>
      <c r="L3537" s="2"/>
      <c r="M3537" s="8" t="s">
        <v>116</v>
      </c>
      <c r="N3537" s="2" t="s">
        <v>9480</v>
      </c>
      <c r="O3537" s="2" t="s">
        <v>107</v>
      </c>
      <c r="P3537" s="6">
        <v>8167</v>
      </c>
      <c r="Q3537" s="7" t="s">
        <v>52391</v>
      </c>
    </row>
    <row r="3538" spans="1:17" x14ac:dyDescent="0.2">
      <c r="A3538" s="2" t="s">
        <v>20256</v>
      </c>
      <c r="B3538" s="2" t="s">
        <v>20257</v>
      </c>
      <c r="C3538" s="3">
        <v>19034</v>
      </c>
      <c r="D3538" s="2" t="s">
        <v>20258</v>
      </c>
      <c r="E3538" s="2" t="s">
        <v>3456</v>
      </c>
      <c r="F3538" s="2" t="s">
        <v>1024</v>
      </c>
      <c r="G3538" s="2" t="s">
        <v>113</v>
      </c>
      <c r="H3538" s="4" t="s">
        <v>20259</v>
      </c>
      <c r="I3538" s="5" t="s">
        <v>20260</v>
      </c>
      <c r="J3538" s="2" t="s">
        <v>51</v>
      </c>
      <c r="K3538" s="2" t="s">
        <v>73</v>
      </c>
      <c r="L3538" s="2"/>
      <c r="M3538" s="8" t="s">
        <v>105</v>
      </c>
      <c r="N3538" s="2" t="s">
        <v>5000</v>
      </c>
      <c r="O3538" s="2" t="s">
        <v>296</v>
      </c>
      <c r="P3538" s="6">
        <v>8045</v>
      </c>
      <c r="Q3538" s="7" t="s">
        <v>52391</v>
      </c>
    </row>
    <row r="3539" spans="1:17" x14ac:dyDescent="0.2">
      <c r="A3539" s="2" t="s">
        <v>20261</v>
      </c>
      <c r="B3539" s="2" t="s">
        <v>20262</v>
      </c>
      <c r="C3539" s="3">
        <v>27881</v>
      </c>
      <c r="D3539" s="2" t="s">
        <v>20263</v>
      </c>
      <c r="E3539" s="2" t="s">
        <v>5046</v>
      </c>
      <c r="F3539" s="2" t="s">
        <v>631</v>
      </c>
      <c r="G3539" s="2" t="s">
        <v>194</v>
      </c>
      <c r="H3539" s="4" t="s">
        <v>20264</v>
      </c>
      <c r="I3539" s="5" t="s">
        <v>20265</v>
      </c>
      <c r="J3539" s="2" t="s">
        <v>63</v>
      </c>
      <c r="K3539" s="2" t="s">
        <v>26</v>
      </c>
      <c r="L3539" s="2"/>
      <c r="M3539" s="8" t="s">
        <v>207</v>
      </c>
      <c r="N3539" s="2" t="s">
        <v>4394</v>
      </c>
      <c r="O3539" s="2" t="s">
        <v>87</v>
      </c>
      <c r="P3539" s="6">
        <v>2587</v>
      </c>
      <c r="Q3539" s="7" t="s">
        <v>52391</v>
      </c>
    </row>
    <row r="3540" spans="1:17" x14ac:dyDescent="0.2">
      <c r="A3540" s="2" t="s">
        <v>20266</v>
      </c>
      <c r="B3540" s="2" t="s">
        <v>20267</v>
      </c>
      <c r="C3540" s="3">
        <v>20790</v>
      </c>
      <c r="D3540" s="2" t="s">
        <v>20268</v>
      </c>
      <c r="E3540" s="2" t="s">
        <v>2245</v>
      </c>
      <c r="F3540" s="2" t="s">
        <v>525</v>
      </c>
      <c r="G3540" s="2" t="s">
        <v>275</v>
      </c>
      <c r="H3540" s="4" t="s">
        <v>20269</v>
      </c>
      <c r="I3540" s="5" t="s">
        <v>20270</v>
      </c>
      <c r="J3540" s="2" t="s">
        <v>160</v>
      </c>
      <c r="K3540" s="2" t="s">
        <v>73</v>
      </c>
      <c r="L3540" s="2"/>
      <c r="M3540" s="8" t="s">
        <v>74</v>
      </c>
      <c r="N3540" s="2" t="s">
        <v>1782</v>
      </c>
      <c r="O3540" s="2" t="s">
        <v>107</v>
      </c>
      <c r="P3540" s="6">
        <v>1770</v>
      </c>
      <c r="Q3540" s="7" t="s">
        <v>52391</v>
      </c>
    </row>
    <row r="3541" spans="1:17" x14ac:dyDescent="0.2">
      <c r="A3541" s="2" t="s">
        <v>20271</v>
      </c>
      <c r="B3541" s="2" t="s">
        <v>20272</v>
      </c>
      <c r="C3541" s="3">
        <v>28138</v>
      </c>
      <c r="D3541" s="2" t="s">
        <v>20273</v>
      </c>
      <c r="E3541" s="2" t="s">
        <v>1448</v>
      </c>
      <c r="F3541" s="2" t="s">
        <v>1024</v>
      </c>
      <c r="G3541" s="2" t="s">
        <v>81</v>
      </c>
      <c r="H3541" s="4" t="s">
        <v>20274</v>
      </c>
      <c r="I3541" s="5" t="s">
        <v>20275</v>
      </c>
      <c r="J3541" s="2" t="s">
        <v>63</v>
      </c>
      <c r="K3541" s="2" t="s">
        <v>38</v>
      </c>
      <c r="L3541" s="2"/>
      <c r="M3541" s="8" t="s">
        <v>85</v>
      </c>
      <c r="N3541" s="2" t="s">
        <v>2835</v>
      </c>
      <c r="O3541" s="2" t="s">
        <v>87</v>
      </c>
      <c r="P3541" s="6">
        <v>8659</v>
      </c>
      <c r="Q3541" s="7" t="s">
        <v>52391</v>
      </c>
    </row>
    <row r="3542" spans="1:17" x14ac:dyDescent="0.2">
      <c r="A3542" s="2" t="s">
        <v>20276</v>
      </c>
      <c r="B3542" s="2" t="s">
        <v>20277</v>
      </c>
      <c r="C3542" s="3">
        <v>37258</v>
      </c>
      <c r="D3542" s="2" t="s">
        <v>20278</v>
      </c>
      <c r="E3542" s="2" t="s">
        <v>1010</v>
      </c>
      <c r="F3542" s="2" t="s">
        <v>3893</v>
      </c>
      <c r="G3542" s="2" t="s">
        <v>123</v>
      </c>
      <c r="H3542" s="4" t="s">
        <v>20279</v>
      </c>
      <c r="I3542" s="5" t="s">
        <v>20280</v>
      </c>
      <c r="J3542" s="2" t="s">
        <v>25</v>
      </c>
      <c r="K3542" s="2" t="s">
        <v>38</v>
      </c>
      <c r="L3542" s="2"/>
      <c r="M3542" s="8" t="s">
        <v>207</v>
      </c>
      <c r="N3542" s="2" t="s">
        <v>1493</v>
      </c>
      <c r="O3542" s="2" t="s">
        <v>188</v>
      </c>
      <c r="P3542" s="6">
        <v>7196</v>
      </c>
      <c r="Q3542" s="7" t="s">
        <v>52391</v>
      </c>
    </row>
    <row r="3543" spans="1:17" x14ac:dyDescent="0.2">
      <c r="A3543" s="2" t="s">
        <v>20281</v>
      </c>
      <c r="B3543" s="2" t="s">
        <v>20282</v>
      </c>
      <c r="C3543" s="3">
        <v>30209</v>
      </c>
      <c r="D3543" s="2" t="s">
        <v>20283</v>
      </c>
      <c r="E3543" s="2" t="s">
        <v>2245</v>
      </c>
      <c r="F3543" s="2" t="s">
        <v>694</v>
      </c>
      <c r="G3543" s="2" t="s">
        <v>292</v>
      </c>
      <c r="H3543" s="4" t="s">
        <v>20284</v>
      </c>
      <c r="I3543" s="5" t="s">
        <v>20285</v>
      </c>
      <c r="J3543" s="2" t="s">
        <v>63</v>
      </c>
      <c r="K3543" s="2" t="s">
        <v>73</v>
      </c>
      <c r="L3543" s="2"/>
      <c r="M3543" s="8" t="s">
        <v>268</v>
      </c>
      <c r="N3543" s="2" t="s">
        <v>817</v>
      </c>
      <c r="O3543" s="2" t="s">
        <v>41</v>
      </c>
      <c r="P3543" s="6">
        <v>3718</v>
      </c>
      <c r="Q3543" s="7" t="s">
        <v>52391</v>
      </c>
    </row>
    <row r="3544" spans="1:17" x14ac:dyDescent="0.2">
      <c r="A3544" s="2" t="s">
        <v>20286</v>
      </c>
      <c r="B3544" s="2" t="s">
        <v>20287</v>
      </c>
      <c r="C3544" s="3">
        <v>27518</v>
      </c>
      <c r="D3544" s="2" t="s">
        <v>20288</v>
      </c>
      <c r="E3544" s="2" t="s">
        <v>2397</v>
      </c>
      <c r="F3544" s="2" t="s">
        <v>1378</v>
      </c>
      <c r="G3544" s="2" t="s">
        <v>341</v>
      </c>
      <c r="H3544" s="4" t="s">
        <v>20289</v>
      </c>
      <c r="I3544" s="5" t="s">
        <v>20290</v>
      </c>
      <c r="J3544" s="2" t="s">
        <v>25</v>
      </c>
      <c r="K3544" s="2" t="s">
        <v>73</v>
      </c>
      <c r="L3544" s="2"/>
      <c r="M3544" s="8" t="s">
        <v>143</v>
      </c>
      <c r="N3544" s="2" t="s">
        <v>720</v>
      </c>
      <c r="O3544" s="2" t="s">
        <v>54</v>
      </c>
      <c r="P3544" s="6">
        <v>2965</v>
      </c>
      <c r="Q3544" s="7" t="s">
        <v>52391</v>
      </c>
    </row>
    <row r="3545" spans="1:17" x14ac:dyDescent="0.2">
      <c r="A3545" s="2" t="s">
        <v>20291</v>
      </c>
      <c r="B3545" s="2" t="s">
        <v>20292</v>
      </c>
      <c r="C3545" s="3">
        <v>33813</v>
      </c>
      <c r="D3545" s="2" t="s">
        <v>20293</v>
      </c>
      <c r="E3545" s="2" t="s">
        <v>914</v>
      </c>
      <c r="F3545" s="2" t="s">
        <v>10776</v>
      </c>
      <c r="G3545" s="2" t="s">
        <v>437</v>
      </c>
      <c r="H3545" s="4" t="s">
        <v>20294</v>
      </c>
      <c r="I3545" s="5" t="s">
        <v>20295</v>
      </c>
      <c r="J3545" s="2" t="s">
        <v>160</v>
      </c>
      <c r="K3545" s="2" t="s">
        <v>26</v>
      </c>
      <c r="L3545" s="2"/>
      <c r="M3545" s="8" t="s">
        <v>27</v>
      </c>
      <c r="N3545" s="2" t="s">
        <v>1239</v>
      </c>
      <c r="O3545" s="2" t="s">
        <v>107</v>
      </c>
      <c r="P3545" s="6">
        <v>7606</v>
      </c>
      <c r="Q3545" s="7" t="s">
        <v>52391</v>
      </c>
    </row>
    <row r="3546" spans="1:17" x14ac:dyDescent="0.2">
      <c r="A3546" s="2" t="s">
        <v>20296</v>
      </c>
      <c r="B3546" s="2" t="s">
        <v>20297</v>
      </c>
      <c r="C3546" s="3">
        <v>32550</v>
      </c>
      <c r="D3546" s="2" t="s">
        <v>20298</v>
      </c>
      <c r="E3546" s="2" t="s">
        <v>6293</v>
      </c>
      <c r="F3546" s="2" t="s">
        <v>20299</v>
      </c>
      <c r="G3546" s="2" t="s">
        <v>437</v>
      </c>
      <c r="H3546" s="4" t="s">
        <v>20300</v>
      </c>
      <c r="I3546" s="5" t="s">
        <v>20301</v>
      </c>
      <c r="J3546" s="2" t="s">
        <v>51</v>
      </c>
      <c r="K3546" s="2" t="s">
        <v>26</v>
      </c>
      <c r="L3546" s="2"/>
      <c r="M3546" s="8" t="s">
        <v>105</v>
      </c>
      <c r="N3546" s="2" t="s">
        <v>11995</v>
      </c>
      <c r="O3546" s="2" t="s">
        <v>87</v>
      </c>
      <c r="P3546" s="6">
        <v>9207</v>
      </c>
      <c r="Q3546" s="7" t="s">
        <v>52391</v>
      </c>
    </row>
    <row r="3547" spans="1:17" x14ac:dyDescent="0.2">
      <c r="A3547" s="2" t="s">
        <v>20302</v>
      </c>
      <c r="B3547" s="2" t="s">
        <v>20303</v>
      </c>
      <c r="C3547" s="3">
        <v>38243</v>
      </c>
      <c r="D3547" s="2" t="s">
        <v>20304</v>
      </c>
      <c r="E3547" s="2" t="s">
        <v>3015</v>
      </c>
      <c r="F3547" s="2" t="s">
        <v>686</v>
      </c>
      <c r="G3547" s="2" t="s">
        <v>93</v>
      </c>
      <c r="H3547" s="4" t="s">
        <v>20305</v>
      </c>
      <c r="I3547" s="5" t="s">
        <v>20306</v>
      </c>
      <c r="J3547" s="2" t="s">
        <v>160</v>
      </c>
      <c r="K3547" s="2" t="s">
        <v>73</v>
      </c>
      <c r="L3547" s="2"/>
      <c r="M3547" s="8" t="s">
        <v>105</v>
      </c>
      <c r="N3547" s="2" t="s">
        <v>96</v>
      </c>
      <c r="O3547" s="2" t="s">
        <v>188</v>
      </c>
      <c r="P3547" s="6">
        <v>3051</v>
      </c>
      <c r="Q3547" s="7" t="s">
        <v>52391</v>
      </c>
    </row>
    <row r="3548" spans="1:17" x14ac:dyDescent="0.2">
      <c r="A3548" s="2" t="s">
        <v>20307</v>
      </c>
      <c r="B3548" s="2" t="s">
        <v>20308</v>
      </c>
      <c r="C3548" s="3">
        <v>38582</v>
      </c>
      <c r="D3548" s="2" t="s">
        <v>20309</v>
      </c>
      <c r="E3548" s="2" t="s">
        <v>11332</v>
      </c>
      <c r="F3548" s="2" t="s">
        <v>20310</v>
      </c>
      <c r="G3548" s="2" t="s">
        <v>249</v>
      </c>
      <c r="H3548" s="4" t="s">
        <v>20311</v>
      </c>
      <c r="I3548" s="5" t="s">
        <v>1464</v>
      </c>
      <c r="J3548" s="2" t="s">
        <v>160</v>
      </c>
      <c r="K3548" s="2" t="s">
        <v>73</v>
      </c>
      <c r="L3548" s="2"/>
      <c r="M3548" s="8" t="s">
        <v>74</v>
      </c>
      <c r="N3548" s="2" t="s">
        <v>8766</v>
      </c>
      <c r="O3548" s="2" t="s">
        <v>54</v>
      </c>
      <c r="P3548" s="6">
        <v>2099</v>
      </c>
      <c r="Q3548" s="7" t="s">
        <v>52391</v>
      </c>
    </row>
    <row r="3549" spans="1:17" x14ac:dyDescent="0.2">
      <c r="A3549" s="2" t="s">
        <v>20312</v>
      </c>
      <c r="B3549" s="2" t="s">
        <v>20313</v>
      </c>
      <c r="C3549" s="3">
        <v>33630</v>
      </c>
      <c r="D3549" s="2" t="s">
        <v>20314</v>
      </c>
      <c r="E3549" s="2" t="s">
        <v>1593</v>
      </c>
      <c r="F3549" s="2" t="s">
        <v>20315</v>
      </c>
      <c r="G3549" s="2" t="s">
        <v>702</v>
      </c>
      <c r="H3549" s="4" t="s">
        <v>20316</v>
      </c>
      <c r="I3549" s="5" t="s">
        <v>20317</v>
      </c>
      <c r="J3549" s="2" t="s">
        <v>160</v>
      </c>
      <c r="K3549" s="2" t="s">
        <v>38</v>
      </c>
      <c r="L3549" s="2"/>
      <c r="M3549" s="8" t="s">
        <v>39</v>
      </c>
      <c r="N3549" s="2" t="s">
        <v>634</v>
      </c>
      <c r="O3549" s="2" t="s">
        <v>41</v>
      </c>
      <c r="P3549" s="6">
        <v>7263</v>
      </c>
      <c r="Q3549" s="7" t="s">
        <v>52391</v>
      </c>
    </row>
    <row r="3550" spans="1:17" x14ac:dyDescent="0.2">
      <c r="A3550" s="2" t="s">
        <v>20318</v>
      </c>
      <c r="B3550" s="2" t="s">
        <v>20319</v>
      </c>
      <c r="C3550" s="3">
        <v>26735</v>
      </c>
      <c r="D3550" s="2" t="s">
        <v>20320</v>
      </c>
      <c r="E3550" s="2" t="s">
        <v>111</v>
      </c>
      <c r="F3550" s="2" t="s">
        <v>20321</v>
      </c>
      <c r="G3550" s="2" t="s">
        <v>687</v>
      </c>
      <c r="H3550" s="4" t="s">
        <v>20322</v>
      </c>
      <c r="I3550" s="5" t="s">
        <v>20323</v>
      </c>
      <c r="J3550" s="2" t="s">
        <v>63</v>
      </c>
      <c r="K3550" s="2" t="s">
        <v>26</v>
      </c>
      <c r="L3550" s="2"/>
      <c r="M3550" s="8" t="s">
        <v>376</v>
      </c>
      <c r="N3550" s="2" t="s">
        <v>12257</v>
      </c>
      <c r="O3550" s="2" t="s">
        <v>188</v>
      </c>
      <c r="P3550" s="6">
        <v>2024</v>
      </c>
      <c r="Q3550" s="7" t="s">
        <v>52391</v>
      </c>
    </row>
    <row r="3551" spans="1:17" x14ac:dyDescent="0.2">
      <c r="A3551" s="2" t="s">
        <v>20324</v>
      </c>
      <c r="B3551" s="2" t="s">
        <v>20325</v>
      </c>
      <c r="C3551" s="3">
        <v>21567</v>
      </c>
      <c r="D3551" s="2" t="s">
        <v>20326</v>
      </c>
      <c r="E3551" s="2" t="s">
        <v>2451</v>
      </c>
      <c r="F3551" s="2" t="s">
        <v>1693</v>
      </c>
      <c r="G3551" s="2" t="s">
        <v>22</v>
      </c>
      <c r="H3551" s="4" t="s">
        <v>20327</v>
      </c>
      <c r="I3551" s="5" t="s">
        <v>20328</v>
      </c>
      <c r="J3551" s="2" t="s">
        <v>25</v>
      </c>
      <c r="K3551" s="2" t="s">
        <v>73</v>
      </c>
      <c r="L3551" s="2"/>
      <c r="M3551" s="8" t="s">
        <v>74</v>
      </c>
      <c r="N3551" s="2" t="s">
        <v>1963</v>
      </c>
      <c r="O3551" s="2" t="s">
        <v>198</v>
      </c>
      <c r="P3551" s="6">
        <v>2506</v>
      </c>
      <c r="Q3551" s="7" t="s">
        <v>52391</v>
      </c>
    </row>
    <row r="3552" spans="1:17" x14ac:dyDescent="0.2">
      <c r="A3552" s="2" t="s">
        <v>20329</v>
      </c>
      <c r="B3552" s="2" t="s">
        <v>10345</v>
      </c>
      <c r="C3552" s="3">
        <v>16345</v>
      </c>
      <c r="D3552" s="2" t="s">
        <v>20330</v>
      </c>
      <c r="E3552" s="2" t="s">
        <v>9042</v>
      </c>
      <c r="F3552" s="2" t="s">
        <v>20331</v>
      </c>
      <c r="G3552" s="2" t="s">
        <v>275</v>
      </c>
      <c r="H3552" s="4" t="s">
        <v>20332</v>
      </c>
      <c r="I3552" s="5" t="s">
        <v>20333</v>
      </c>
      <c r="J3552" s="2" t="s">
        <v>51</v>
      </c>
      <c r="K3552" s="2" t="s">
        <v>73</v>
      </c>
      <c r="L3552" s="2"/>
      <c r="M3552" s="8" t="s">
        <v>376</v>
      </c>
      <c r="N3552" s="2" t="s">
        <v>6343</v>
      </c>
      <c r="O3552" s="2" t="s">
        <v>188</v>
      </c>
      <c r="P3552" s="6">
        <v>3219</v>
      </c>
      <c r="Q3552" s="7" t="s">
        <v>52391</v>
      </c>
    </row>
    <row r="3553" spans="1:17" x14ac:dyDescent="0.2">
      <c r="A3553" s="2" t="s">
        <v>20334</v>
      </c>
      <c r="B3553" s="2" t="s">
        <v>20335</v>
      </c>
      <c r="C3553" s="3">
        <v>33171</v>
      </c>
      <c r="D3553" s="2" t="s">
        <v>20336</v>
      </c>
      <c r="E3553" s="2" t="s">
        <v>156</v>
      </c>
      <c r="F3553" s="2" t="s">
        <v>20337</v>
      </c>
      <c r="G3553" s="2" t="s">
        <v>175</v>
      </c>
      <c r="H3553" s="4" t="s">
        <v>20338</v>
      </c>
      <c r="I3553" s="5" t="s">
        <v>20339</v>
      </c>
      <c r="J3553" s="2" t="s">
        <v>160</v>
      </c>
      <c r="K3553" s="2" t="s">
        <v>73</v>
      </c>
      <c r="L3553" s="2"/>
      <c r="M3553" s="8" t="s">
        <v>105</v>
      </c>
      <c r="N3553" s="2" t="s">
        <v>1767</v>
      </c>
      <c r="O3553" s="2" t="s">
        <v>41</v>
      </c>
      <c r="P3553" s="6">
        <v>6267</v>
      </c>
      <c r="Q3553" s="7" t="s">
        <v>52391</v>
      </c>
    </row>
    <row r="3554" spans="1:17" x14ac:dyDescent="0.2">
      <c r="A3554" s="2" t="s">
        <v>20340</v>
      </c>
      <c r="B3554" s="2" t="s">
        <v>20341</v>
      </c>
      <c r="C3554" s="3">
        <v>33124</v>
      </c>
      <c r="D3554" s="2" t="s">
        <v>20342</v>
      </c>
      <c r="E3554" s="2" t="s">
        <v>460</v>
      </c>
      <c r="F3554" s="2" t="s">
        <v>80</v>
      </c>
      <c r="G3554" s="2" t="s">
        <v>113</v>
      </c>
      <c r="H3554" s="4" t="s">
        <v>20343</v>
      </c>
      <c r="I3554" s="5" t="s">
        <v>20344</v>
      </c>
      <c r="J3554" s="2" t="s">
        <v>63</v>
      </c>
      <c r="K3554" s="2" t="s">
        <v>26</v>
      </c>
      <c r="L3554" s="2"/>
      <c r="M3554" s="8" t="s">
        <v>85</v>
      </c>
      <c r="N3554" s="2" t="s">
        <v>12276</v>
      </c>
      <c r="O3554" s="2" t="s">
        <v>29</v>
      </c>
      <c r="P3554" s="6">
        <v>7560</v>
      </c>
      <c r="Q3554" s="7" t="s">
        <v>52391</v>
      </c>
    </row>
    <row r="3555" spans="1:17" x14ac:dyDescent="0.2">
      <c r="A3555" s="2" t="s">
        <v>20345</v>
      </c>
      <c r="B3555" s="2" t="s">
        <v>20346</v>
      </c>
      <c r="C3555" s="3">
        <v>32860</v>
      </c>
      <c r="D3555" s="2" t="s">
        <v>20347</v>
      </c>
      <c r="E3555" s="2" t="s">
        <v>46</v>
      </c>
      <c r="F3555" s="2" t="s">
        <v>80</v>
      </c>
      <c r="G3555" s="2" t="s">
        <v>679</v>
      </c>
      <c r="H3555" s="4" t="s">
        <v>20348</v>
      </c>
      <c r="I3555" s="5" t="s">
        <v>20349</v>
      </c>
      <c r="J3555" s="2" t="s">
        <v>63</v>
      </c>
      <c r="K3555" s="2" t="s">
        <v>73</v>
      </c>
      <c r="L3555" s="2"/>
      <c r="M3555" s="8" t="s">
        <v>143</v>
      </c>
      <c r="N3555" s="2" t="s">
        <v>5135</v>
      </c>
      <c r="O3555" s="2" t="s">
        <v>29</v>
      </c>
      <c r="P3555" s="6">
        <v>6861</v>
      </c>
      <c r="Q3555" s="7" t="s">
        <v>52391</v>
      </c>
    </row>
    <row r="3556" spans="1:17" x14ac:dyDescent="0.2">
      <c r="A3556" s="2" t="s">
        <v>20350</v>
      </c>
      <c r="B3556" s="2" t="s">
        <v>20351</v>
      </c>
      <c r="C3556" s="3">
        <v>23090</v>
      </c>
      <c r="D3556" s="2" t="s">
        <v>20352</v>
      </c>
      <c r="E3556" s="2" t="s">
        <v>1843</v>
      </c>
      <c r="F3556" s="2" t="s">
        <v>2439</v>
      </c>
      <c r="G3556" s="2" t="s">
        <v>702</v>
      </c>
      <c r="H3556" s="4" t="s">
        <v>20353</v>
      </c>
      <c r="I3556" s="5" t="s">
        <v>20354</v>
      </c>
      <c r="J3556" s="2" t="s">
        <v>63</v>
      </c>
      <c r="K3556" s="2" t="s">
        <v>38</v>
      </c>
      <c r="L3556" s="2"/>
      <c r="M3556" s="8" t="s">
        <v>207</v>
      </c>
      <c r="N3556" s="2" t="s">
        <v>4148</v>
      </c>
      <c r="O3556" s="2" t="s">
        <v>29</v>
      </c>
      <c r="P3556" s="6">
        <v>4038</v>
      </c>
      <c r="Q3556" s="7" t="s">
        <v>52391</v>
      </c>
    </row>
    <row r="3557" spans="1:17" x14ac:dyDescent="0.2">
      <c r="A3557" s="2" t="s">
        <v>20355</v>
      </c>
      <c r="B3557" s="2" t="s">
        <v>20356</v>
      </c>
      <c r="C3557" s="3">
        <v>18969</v>
      </c>
      <c r="D3557" s="2" t="s">
        <v>20357</v>
      </c>
      <c r="E3557" s="2" t="s">
        <v>3550</v>
      </c>
      <c r="F3557" s="2" t="s">
        <v>1809</v>
      </c>
      <c r="G3557" s="2" t="s">
        <v>687</v>
      </c>
      <c r="H3557" s="4" t="s">
        <v>20358</v>
      </c>
      <c r="I3557" s="5" t="s">
        <v>20359</v>
      </c>
      <c r="J3557" s="2" t="s">
        <v>63</v>
      </c>
      <c r="K3557" s="2" t="s">
        <v>26</v>
      </c>
      <c r="L3557" s="2"/>
      <c r="M3557" s="8" t="s">
        <v>268</v>
      </c>
      <c r="N3557" s="2" t="s">
        <v>975</v>
      </c>
      <c r="O3557" s="2" t="s">
        <v>87</v>
      </c>
      <c r="P3557" s="6">
        <v>3446</v>
      </c>
      <c r="Q3557" s="7" t="s">
        <v>52391</v>
      </c>
    </row>
    <row r="3558" spans="1:17" x14ac:dyDescent="0.2">
      <c r="A3558" s="2" t="s">
        <v>20360</v>
      </c>
      <c r="B3558" s="2" t="s">
        <v>7633</v>
      </c>
      <c r="C3558" s="3">
        <v>32506</v>
      </c>
      <c r="D3558" s="2" t="s">
        <v>20361</v>
      </c>
      <c r="E3558" s="2" t="s">
        <v>4807</v>
      </c>
      <c r="F3558" s="2" t="s">
        <v>6312</v>
      </c>
      <c r="G3558" s="2" t="s">
        <v>70</v>
      </c>
      <c r="H3558" s="4" t="s">
        <v>20362</v>
      </c>
      <c r="I3558" s="5" t="s">
        <v>20363</v>
      </c>
      <c r="J3558" s="2" t="s">
        <v>63</v>
      </c>
      <c r="K3558" s="2" t="s">
        <v>38</v>
      </c>
      <c r="L3558" s="2"/>
      <c r="M3558" s="8" t="s">
        <v>39</v>
      </c>
      <c r="N3558" s="2" t="s">
        <v>15558</v>
      </c>
      <c r="O3558" s="2" t="s">
        <v>188</v>
      </c>
      <c r="P3558" s="6">
        <v>1896</v>
      </c>
      <c r="Q3558" s="7" t="s">
        <v>52391</v>
      </c>
    </row>
    <row r="3559" spans="1:17" x14ac:dyDescent="0.2">
      <c r="A3559" s="2" t="s">
        <v>20364</v>
      </c>
      <c r="B3559" s="2" t="s">
        <v>20365</v>
      </c>
      <c r="C3559" s="3">
        <v>25426</v>
      </c>
      <c r="D3559" s="2" t="s">
        <v>20366</v>
      </c>
      <c r="E3559" s="2" t="s">
        <v>500</v>
      </c>
      <c r="F3559" s="2" t="s">
        <v>14985</v>
      </c>
      <c r="G3559" s="2" t="s">
        <v>102</v>
      </c>
      <c r="H3559" s="4" t="s">
        <v>20367</v>
      </c>
      <c r="I3559" s="5" t="s">
        <v>20368</v>
      </c>
      <c r="J3559" s="2" t="s">
        <v>160</v>
      </c>
      <c r="K3559" s="2" t="s">
        <v>38</v>
      </c>
      <c r="L3559" s="2"/>
      <c r="M3559" s="8" t="s">
        <v>116</v>
      </c>
      <c r="N3559" s="2" t="s">
        <v>1612</v>
      </c>
      <c r="O3559" s="2" t="s">
        <v>107</v>
      </c>
      <c r="P3559" s="6">
        <v>3889</v>
      </c>
      <c r="Q3559" s="7" t="s">
        <v>52391</v>
      </c>
    </row>
    <row r="3560" spans="1:17" x14ac:dyDescent="0.2">
      <c r="A3560" s="2" t="s">
        <v>20369</v>
      </c>
      <c r="B3560" s="2" t="s">
        <v>20370</v>
      </c>
      <c r="C3560" s="3">
        <v>36505</v>
      </c>
      <c r="D3560" s="2" t="s">
        <v>20371</v>
      </c>
      <c r="E3560" s="2" t="s">
        <v>5356</v>
      </c>
      <c r="F3560" s="2" t="s">
        <v>3115</v>
      </c>
      <c r="G3560" s="2" t="s">
        <v>113</v>
      </c>
      <c r="H3560" s="4" t="s">
        <v>20372</v>
      </c>
      <c r="I3560" s="5" t="s">
        <v>20373</v>
      </c>
      <c r="J3560" s="2" t="s">
        <v>51</v>
      </c>
      <c r="K3560" s="2" t="s">
        <v>26</v>
      </c>
      <c r="L3560" s="2"/>
      <c r="M3560" s="8" t="s">
        <v>39</v>
      </c>
      <c r="N3560" s="2" t="s">
        <v>1597</v>
      </c>
      <c r="O3560" s="2" t="s">
        <v>188</v>
      </c>
      <c r="P3560" s="6">
        <v>5929</v>
      </c>
      <c r="Q3560" s="7" t="s">
        <v>52391</v>
      </c>
    </row>
    <row r="3561" spans="1:17" x14ac:dyDescent="0.2">
      <c r="A3561" s="2" t="s">
        <v>20374</v>
      </c>
      <c r="B3561" s="2" t="s">
        <v>20375</v>
      </c>
      <c r="C3561" s="3">
        <v>17508</v>
      </c>
      <c r="D3561" s="2" t="s">
        <v>20376</v>
      </c>
      <c r="E3561" s="2" t="s">
        <v>957</v>
      </c>
      <c r="F3561" s="2" t="s">
        <v>5339</v>
      </c>
      <c r="G3561" s="2" t="s">
        <v>478</v>
      </c>
      <c r="H3561" s="4" t="s">
        <v>20377</v>
      </c>
      <c r="I3561" s="5" t="s">
        <v>20378</v>
      </c>
      <c r="J3561" s="2" t="s">
        <v>51</v>
      </c>
      <c r="K3561" s="2" t="s">
        <v>73</v>
      </c>
      <c r="L3561" s="2"/>
      <c r="M3561" s="8" t="s">
        <v>268</v>
      </c>
      <c r="N3561" s="2" t="s">
        <v>5803</v>
      </c>
      <c r="O3561" s="2" t="s">
        <v>29</v>
      </c>
      <c r="P3561" s="6">
        <v>7234</v>
      </c>
      <c r="Q3561" s="7" t="s">
        <v>52391</v>
      </c>
    </row>
    <row r="3562" spans="1:17" x14ac:dyDescent="0.2">
      <c r="A3562" s="2" t="s">
        <v>20379</v>
      </c>
      <c r="B3562" s="2" t="s">
        <v>20380</v>
      </c>
      <c r="C3562" s="3">
        <v>28472</v>
      </c>
      <c r="D3562" s="2" t="s">
        <v>20381</v>
      </c>
      <c r="E3562" s="2" t="s">
        <v>5766</v>
      </c>
      <c r="F3562" s="2" t="s">
        <v>18982</v>
      </c>
      <c r="G3562" s="2" t="s">
        <v>184</v>
      </c>
      <c r="H3562" s="4" t="s">
        <v>20382</v>
      </c>
      <c r="I3562" s="5" t="s">
        <v>20383</v>
      </c>
      <c r="J3562" s="2" t="s">
        <v>51</v>
      </c>
      <c r="K3562" s="2" t="s">
        <v>26</v>
      </c>
      <c r="L3562" s="2"/>
      <c r="M3562" s="8" t="s">
        <v>116</v>
      </c>
      <c r="N3562" s="2" t="s">
        <v>7238</v>
      </c>
      <c r="O3562" s="2" t="s">
        <v>312</v>
      </c>
      <c r="P3562" s="6">
        <v>7939</v>
      </c>
      <c r="Q3562" s="7" t="s">
        <v>52391</v>
      </c>
    </row>
    <row r="3563" spans="1:17" x14ac:dyDescent="0.2">
      <c r="A3563" s="2" t="s">
        <v>20384</v>
      </c>
      <c r="B3563" s="2" t="s">
        <v>20385</v>
      </c>
      <c r="C3563" s="3">
        <v>34380</v>
      </c>
      <c r="D3563" s="2" t="s">
        <v>20386</v>
      </c>
      <c r="E3563" s="2" t="s">
        <v>532</v>
      </c>
      <c r="F3563" s="2" t="s">
        <v>20387</v>
      </c>
      <c r="G3563" s="2" t="s">
        <v>123</v>
      </c>
      <c r="H3563" s="4" t="s">
        <v>20388</v>
      </c>
      <c r="I3563" s="5" t="s">
        <v>20389</v>
      </c>
      <c r="J3563" s="2" t="s">
        <v>63</v>
      </c>
      <c r="K3563" s="2" t="s">
        <v>38</v>
      </c>
      <c r="L3563" s="2"/>
      <c r="M3563" s="8" t="s">
        <v>85</v>
      </c>
      <c r="N3563" s="2" t="s">
        <v>3609</v>
      </c>
      <c r="O3563" s="2" t="s">
        <v>87</v>
      </c>
      <c r="P3563" s="6">
        <v>2997</v>
      </c>
      <c r="Q3563" s="7" t="s">
        <v>52391</v>
      </c>
    </row>
    <row r="3564" spans="1:17" x14ac:dyDescent="0.2">
      <c r="A3564" s="2" t="s">
        <v>20390</v>
      </c>
      <c r="B3564" s="2" t="s">
        <v>17116</v>
      </c>
      <c r="C3564" s="3">
        <v>29177</v>
      </c>
      <c r="D3564" s="2" t="s">
        <v>20391</v>
      </c>
      <c r="E3564" s="2" t="s">
        <v>776</v>
      </c>
      <c r="F3564" s="2" t="s">
        <v>20392</v>
      </c>
      <c r="G3564" s="2" t="s">
        <v>679</v>
      </c>
      <c r="H3564" s="4" t="s">
        <v>20393</v>
      </c>
      <c r="I3564" s="5" t="s">
        <v>20394</v>
      </c>
      <c r="J3564" s="2" t="s">
        <v>84</v>
      </c>
      <c r="K3564" s="2" t="s">
        <v>38</v>
      </c>
      <c r="L3564" s="2"/>
      <c r="M3564" s="8" t="s">
        <v>207</v>
      </c>
      <c r="N3564" s="2" t="s">
        <v>1543</v>
      </c>
      <c r="O3564" s="2" t="s">
        <v>54</v>
      </c>
      <c r="P3564" s="6">
        <v>7184</v>
      </c>
      <c r="Q3564" s="7" t="s">
        <v>52391</v>
      </c>
    </row>
    <row r="3565" spans="1:17" x14ac:dyDescent="0.2">
      <c r="A3565" s="2" t="s">
        <v>20395</v>
      </c>
      <c r="B3565" s="2" t="s">
        <v>20396</v>
      </c>
      <c r="C3565" s="3">
        <v>18878</v>
      </c>
      <c r="D3565" s="2" t="s">
        <v>20397</v>
      </c>
      <c r="E3565" s="2" t="s">
        <v>308</v>
      </c>
      <c r="F3565" s="2" t="s">
        <v>15840</v>
      </c>
      <c r="G3565" s="2" t="s">
        <v>478</v>
      </c>
      <c r="H3565" s="4" t="s">
        <v>20398</v>
      </c>
      <c r="I3565" s="5" t="s">
        <v>20399</v>
      </c>
      <c r="J3565" s="2" t="s">
        <v>160</v>
      </c>
      <c r="K3565" s="2" t="s">
        <v>73</v>
      </c>
      <c r="L3565" s="2"/>
      <c r="M3565" s="8" t="s">
        <v>27</v>
      </c>
      <c r="N3565" s="2" t="s">
        <v>8953</v>
      </c>
      <c r="O3565" s="2" t="s">
        <v>29</v>
      </c>
      <c r="P3565" s="6">
        <v>3613</v>
      </c>
      <c r="Q3565" s="7" t="s">
        <v>52391</v>
      </c>
    </row>
    <row r="3566" spans="1:17" x14ac:dyDescent="0.2">
      <c r="A3566" s="2" t="s">
        <v>20400</v>
      </c>
      <c r="B3566" s="2" t="s">
        <v>9423</v>
      </c>
      <c r="C3566" s="3">
        <v>28151</v>
      </c>
      <c r="D3566" s="2" t="s">
        <v>20401</v>
      </c>
      <c r="E3566" s="2" t="s">
        <v>2831</v>
      </c>
      <c r="F3566" s="2" t="s">
        <v>20402</v>
      </c>
      <c r="G3566" s="2" t="s">
        <v>413</v>
      </c>
      <c r="H3566" s="4" t="s">
        <v>20403</v>
      </c>
      <c r="I3566" s="5" t="s">
        <v>20404</v>
      </c>
      <c r="J3566" s="2" t="s">
        <v>63</v>
      </c>
      <c r="K3566" s="2" t="s">
        <v>26</v>
      </c>
      <c r="L3566" s="2"/>
      <c r="M3566" s="8" t="s">
        <v>268</v>
      </c>
      <c r="N3566" s="2" t="s">
        <v>9878</v>
      </c>
      <c r="O3566" s="2" t="s">
        <v>87</v>
      </c>
      <c r="P3566" s="6">
        <v>5597</v>
      </c>
      <c r="Q3566" s="7" t="s">
        <v>52391</v>
      </c>
    </row>
    <row r="3567" spans="1:17" x14ac:dyDescent="0.2">
      <c r="A3567" s="2" t="s">
        <v>20405</v>
      </c>
      <c r="B3567" s="2" t="s">
        <v>20406</v>
      </c>
      <c r="C3567" s="3">
        <v>30726</v>
      </c>
      <c r="D3567" s="2" t="s">
        <v>20407</v>
      </c>
      <c r="E3567" s="2" t="s">
        <v>9042</v>
      </c>
      <c r="F3567" s="2" t="s">
        <v>20408</v>
      </c>
      <c r="G3567" s="2" t="s">
        <v>132</v>
      </c>
      <c r="H3567" s="4" t="s">
        <v>20409</v>
      </c>
      <c r="I3567" s="5" t="s">
        <v>20410</v>
      </c>
      <c r="J3567" s="2" t="s">
        <v>63</v>
      </c>
      <c r="K3567" s="2" t="s">
        <v>26</v>
      </c>
      <c r="L3567" s="2"/>
      <c r="M3567" s="8" t="s">
        <v>52</v>
      </c>
      <c r="N3567" s="2" t="s">
        <v>1410</v>
      </c>
      <c r="O3567" s="2" t="s">
        <v>188</v>
      </c>
      <c r="P3567" s="6">
        <v>2205</v>
      </c>
      <c r="Q3567" s="7" t="s">
        <v>52391</v>
      </c>
    </row>
    <row r="3568" spans="1:17" x14ac:dyDescent="0.2">
      <c r="A3568" s="2" t="s">
        <v>20411</v>
      </c>
      <c r="B3568" s="2" t="s">
        <v>20412</v>
      </c>
      <c r="C3568" s="3">
        <v>31876</v>
      </c>
      <c r="D3568" s="2" t="s">
        <v>20413</v>
      </c>
      <c r="E3568" s="2" t="s">
        <v>1002</v>
      </c>
      <c r="F3568" s="2" t="s">
        <v>1075</v>
      </c>
      <c r="G3568" s="2" t="s">
        <v>123</v>
      </c>
      <c r="H3568" s="4" t="s">
        <v>20414</v>
      </c>
      <c r="I3568" s="5" t="s">
        <v>20415</v>
      </c>
      <c r="J3568" s="2" t="s">
        <v>160</v>
      </c>
      <c r="K3568" s="2" t="s">
        <v>26</v>
      </c>
      <c r="L3568" s="2"/>
      <c r="M3568" s="8" t="s">
        <v>39</v>
      </c>
      <c r="N3568" s="2" t="s">
        <v>464</v>
      </c>
      <c r="O3568" s="2" t="s">
        <v>87</v>
      </c>
      <c r="P3568" s="6">
        <v>8314</v>
      </c>
      <c r="Q3568" s="7" t="s">
        <v>52391</v>
      </c>
    </row>
    <row r="3569" spans="1:17" x14ac:dyDescent="0.2">
      <c r="A3569" s="2" t="s">
        <v>20416</v>
      </c>
      <c r="B3569" s="2" t="s">
        <v>20417</v>
      </c>
      <c r="C3569" s="3">
        <v>34080</v>
      </c>
      <c r="D3569" s="2" t="s">
        <v>20418</v>
      </c>
      <c r="E3569" s="2" t="s">
        <v>3043</v>
      </c>
      <c r="F3569" s="2" t="s">
        <v>8217</v>
      </c>
      <c r="G3569" s="2" t="s">
        <v>249</v>
      </c>
      <c r="H3569" s="4" t="s">
        <v>20419</v>
      </c>
      <c r="I3569" s="5" t="s">
        <v>20420</v>
      </c>
      <c r="J3569" s="2" t="s">
        <v>63</v>
      </c>
      <c r="K3569" s="2" t="s">
        <v>26</v>
      </c>
      <c r="L3569" s="2"/>
      <c r="M3569" s="8" t="s">
        <v>74</v>
      </c>
      <c r="N3569" s="2" t="s">
        <v>3438</v>
      </c>
      <c r="O3569" s="2" t="s">
        <v>243</v>
      </c>
      <c r="P3569" s="6">
        <v>6913</v>
      </c>
      <c r="Q3569" s="7" t="s">
        <v>52391</v>
      </c>
    </row>
    <row r="3570" spans="1:17" x14ac:dyDescent="0.2">
      <c r="A3570" s="2" t="s">
        <v>20421</v>
      </c>
      <c r="B3570" s="2" t="s">
        <v>20422</v>
      </c>
      <c r="C3570" s="3">
        <v>29986</v>
      </c>
      <c r="D3570" s="2" t="s">
        <v>20423</v>
      </c>
      <c r="E3570" s="2" t="s">
        <v>2478</v>
      </c>
      <c r="F3570" s="2" t="s">
        <v>404</v>
      </c>
      <c r="G3570" s="2" t="s">
        <v>437</v>
      </c>
      <c r="H3570" s="4" t="s">
        <v>20424</v>
      </c>
      <c r="I3570" s="5" t="s">
        <v>20425</v>
      </c>
      <c r="J3570" s="2" t="s">
        <v>63</v>
      </c>
      <c r="K3570" s="2" t="s">
        <v>38</v>
      </c>
      <c r="L3570" s="2"/>
      <c r="M3570" s="8" t="s">
        <v>105</v>
      </c>
      <c r="N3570" s="2" t="s">
        <v>96</v>
      </c>
      <c r="O3570" s="2" t="s">
        <v>312</v>
      </c>
      <c r="P3570" s="6">
        <v>5801</v>
      </c>
      <c r="Q3570" s="7" t="s">
        <v>52391</v>
      </c>
    </row>
    <row r="3571" spans="1:17" x14ac:dyDescent="0.2">
      <c r="A3571" s="2" t="s">
        <v>20426</v>
      </c>
      <c r="B3571" s="2" t="s">
        <v>20427</v>
      </c>
      <c r="C3571" s="3">
        <v>32364</v>
      </c>
      <c r="D3571" s="2" t="s">
        <v>20428</v>
      </c>
      <c r="E3571" s="2" t="s">
        <v>3613</v>
      </c>
      <c r="F3571" s="2" t="s">
        <v>20429</v>
      </c>
      <c r="G3571" s="2" t="s">
        <v>102</v>
      </c>
      <c r="H3571" s="4" t="s">
        <v>20430</v>
      </c>
      <c r="I3571" s="5" t="s">
        <v>20431</v>
      </c>
      <c r="J3571" s="2" t="s">
        <v>160</v>
      </c>
      <c r="K3571" s="2" t="s">
        <v>26</v>
      </c>
      <c r="L3571" s="2"/>
      <c r="M3571" s="8" t="s">
        <v>105</v>
      </c>
      <c r="N3571" s="2" t="s">
        <v>6956</v>
      </c>
      <c r="O3571" s="2" t="s">
        <v>188</v>
      </c>
      <c r="P3571" s="6">
        <v>5803</v>
      </c>
      <c r="Q3571" s="7" t="s">
        <v>52391</v>
      </c>
    </row>
    <row r="3572" spans="1:17" x14ac:dyDescent="0.2">
      <c r="A3572" s="2" t="s">
        <v>20432</v>
      </c>
      <c r="B3572" s="2" t="s">
        <v>20433</v>
      </c>
      <c r="C3572" s="3">
        <v>33368</v>
      </c>
      <c r="D3572" s="2" t="s">
        <v>20434</v>
      </c>
      <c r="E3572" s="2" t="s">
        <v>10283</v>
      </c>
      <c r="F3572" s="2" t="s">
        <v>1363</v>
      </c>
      <c r="G3572" s="2" t="s">
        <v>437</v>
      </c>
      <c r="H3572" s="4" t="s">
        <v>20435</v>
      </c>
      <c r="I3572" s="5" t="s">
        <v>20436</v>
      </c>
      <c r="J3572" s="2" t="s">
        <v>84</v>
      </c>
      <c r="K3572" s="2" t="s">
        <v>38</v>
      </c>
      <c r="L3572" s="2"/>
      <c r="M3572" s="8" t="s">
        <v>105</v>
      </c>
      <c r="N3572" s="2" t="s">
        <v>9192</v>
      </c>
      <c r="O3572" s="2" t="s">
        <v>296</v>
      </c>
      <c r="P3572" s="6">
        <v>3779</v>
      </c>
      <c r="Q3572" s="7" t="s">
        <v>52391</v>
      </c>
    </row>
    <row r="3573" spans="1:17" x14ac:dyDescent="0.2">
      <c r="A3573" s="2" t="s">
        <v>20437</v>
      </c>
      <c r="B3573" s="2" t="s">
        <v>20438</v>
      </c>
      <c r="C3573" s="3">
        <v>28541</v>
      </c>
      <c r="D3573" s="2" t="s">
        <v>20439</v>
      </c>
      <c r="E3573" s="2" t="s">
        <v>4629</v>
      </c>
      <c r="F3573" s="2" t="s">
        <v>686</v>
      </c>
      <c r="G3573" s="2" t="s">
        <v>132</v>
      </c>
      <c r="H3573" s="4" t="s">
        <v>20440</v>
      </c>
      <c r="I3573" s="5" t="s">
        <v>20441</v>
      </c>
      <c r="J3573" s="2" t="s">
        <v>51</v>
      </c>
      <c r="K3573" s="2" t="s">
        <v>38</v>
      </c>
      <c r="L3573" s="2"/>
      <c r="M3573" s="8" t="s">
        <v>116</v>
      </c>
      <c r="N3573" s="2" t="s">
        <v>11025</v>
      </c>
      <c r="O3573" s="2" t="s">
        <v>87</v>
      </c>
      <c r="P3573" s="6">
        <v>6038</v>
      </c>
      <c r="Q3573" s="7" t="s">
        <v>52391</v>
      </c>
    </row>
    <row r="3574" spans="1:17" x14ac:dyDescent="0.2">
      <c r="A3574" s="2" t="s">
        <v>20442</v>
      </c>
      <c r="B3574" s="2" t="s">
        <v>20443</v>
      </c>
      <c r="C3574" s="3">
        <v>19109</v>
      </c>
      <c r="D3574" s="2" t="s">
        <v>20444</v>
      </c>
      <c r="E3574" s="2" t="s">
        <v>1843</v>
      </c>
      <c r="F3574" s="2" t="s">
        <v>20445</v>
      </c>
      <c r="G3574" s="2" t="s">
        <v>275</v>
      </c>
      <c r="H3574" s="4" t="s">
        <v>20446</v>
      </c>
      <c r="I3574" s="5" t="s">
        <v>20447</v>
      </c>
      <c r="J3574" s="2" t="s">
        <v>25</v>
      </c>
      <c r="K3574" s="2" t="s">
        <v>26</v>
      </c>
      <c r="L3574" s="2"/>
      <c r="M3574" s="8" t="s">
        <v>143</v>
      </c>
      <c r="N3574" s="2" t="s">
        <v>2819</v>
      </c>
      <c r="O3574" s="2" t="s">
        <v>41</v>
      </c>
      <c r="P3574" s="6">
        <v>5315</v>
      </c>
      <c r="Q3574" s="7" t="s">
        <v>52391</v>
      </c>
    </row>
    <row r="3575" spans="1:17" x14ac:dyDescent="0.2">
      <c r="A3575" s="2" t="s">
        <v>20448</v>
      </c>
      <c r="B3575" s="2" t="s">
        <v>20449</v>
      </c>
      <c r="C3575" s="3">
        <v>25417</v>
      </c>
      <c r="D3575" s="2" t="s">
        <v>20450</v>
      </c>
      <c r="E3575" s="2" t="s">
        <v>10928</v>
      </c>
      <c r="F3575" s="2" t="s">
        <v>20451</v>
      </c>
      <c r="G3575" s="2" t="s">
        <v>60</v>
      </c>
      <c r="H3575" s="4" t="s">
        <v>20452</v>
      </c>
      <c r="I3575" s="5" t="s">
        <v>20453</v>
      </c>
      <c r="J3575" s="2" t="s">
        <v>84</v>
      </c>
      <c r="K3575" s="2" t="s">
        <v>38</v>
      </c>
      <c r="L3575" s="2"/>
      <c r="M3575" s="8" t="s">
        <v>52</v>
      </c>
      <c r="N3575" s="2" t="s">
        <v>910</v>
      </c>
      <c r="O3575" s="2" t="s">
        <v>41</v>
      </c>
      <c r="P3575" s="6">
        <v>9667</v>
      </c>
      <c r="Q3575" s="7" t="s">
        <v>52391</v>
      </c>
    </row>
    <row r="3576" spans="1:17" x14ac:dyDescent="0.2">
      <c r="A3576" s="2" t="s">
        <v>20454</v>
      </c>
      <c r="B3576" s="2" t="s">
        <v>20455</v>
      </c>
      <c r="C3576" s="3">
        <v>19740</v>
      </c>
      <c r="D3576" s="2" t="s">
        <v>20456</v>
      </c>
      <c r="E3576" s="2" t="s">
        <v>4644</v>
      </c>
      <c r="F3576" s="2" t="s">
        <v>855</v>
      </c>
      <c r="G3576" s="2" t="s">
        <v>292</v>
      </c>
      <c r="H3576" s="4" t="s">
        <v>20457</v>
      </c>
      <c r="I3576" s="5" t="s">
        <v>20458</v>
      </c>
      <c r="J3576" s="2" t="s">
        <v>51</v>
      </c>
      <c r="K3576" s="2" t="s">
        <v>26</v>
      </c>
      <c r="L3576" s="2"/>
      <c r="M3576" s="8" t="s">
        <v>105</v>
      </c>
      <c r="N3576" s="2" t="s">
        <v>144</v>
      </c>
      <c r="O3576" s="2" t="s">
        <v>243</v>
      </c>
      <c r="P3576" s="6">
        <v>8402</v>
      </c>
      <c r="Q3576" s="7" t="s">
        <v>52391</v>
      </c>
    </row>
    <row r="3577" spans="1:17" x14ac:dyDescent="0.2">
      <c r="A3577" s="2" t="s">
        <v>20459</v>
      </c>
      <c r="B3577" s="2" t="s">
        <v>20460</v>
      </c>
      <c r="C3577" s="3">
        <v>29371</v>
      </c>
      <c r="D3577" s="2" t="s">
        <v>20461</v>
      </c>
      <c r="E3577" s="2" t="s">
        <v>2478</v>
      </c>
      <c r="F3577" s="2" t="s">
        <v>1378</v>
      </c>
      <c r="G3577" s="2" t="s">
        <v>679</v>
      </c>
      <c r="H3577" s="4" t="s">
        <v>20462</v>
      </c>
      <c r="I3577" s="5" t="s">
        <v>20463</v>
      </c>
      <c r="J3577" s="2" t="s">
        <v>84</v>
      </c>
      <c r="K3577" s="2" t="s">
        <v>26</v>
      </c>
      <c r="L3577" s="2"/>
      <c r="M3577" s="8" t="s">
        <v>116</v>
      </c>
      <c r="N3577" s="2" t="s">
        <v>86</v>
      </c>
      <c r="O3577" s="2" t="s">
        <v>54</v>
      </c>
      <c r="P3577" s="6">
        <v>4053</v>
      </c>
      <c r="Q3577" s="7" t="s">
        <v>52391</v>
      </c>
    </row>
    <row r="3578" spans="1:17" x14ac:dyDescent="0.2">
      <c r="A3578" s="2" t="s">
        <v>20464</v>
      </c>
      <c r="B3578" s="2" t="s">
        <v>20465</v>
      </c>
      <c r="C3578" s="3">
        <v>35859</v>
      </c>
      <c r="D3578" s="2" t="s">
        <v>20466</v>
      </c>
      <c r="E3578" s="2" t="s">
        <v>1836</v>
      </c>
      <c r="F3578" s="2" t="s">
        <v>486</v>
      </c>
      <c r="G3578" s="2" t="s">
        <v>194</v>
      </c>
      <c r="H3578" s="4" t="s">
        <v>20467</v>
      </c>
      <c r="I3578" s="5" t="s">
        <v>20468</v>
      </c>
      <c r="J3578" s="2" t="s">
        <v>160</v>
      </c>
      <c r="K3578" s="2" t="s">
        <v>73</v>
      </c>
      <c r="L3578" s="2"/>
      <c r="M3578" s="8" t="s">
        <v>207</v>
      </c>
      <c r="N3578" s="2" t="s">
        <v>1381</v>
      </c>
      <c r="O3578" s="2" t="s">
        <v>296</v>
      </c>
      <c r="P3578" s="6">
        <v>9238</v>
      </c>
      <c r="Q3578" s="7" t="s">
        <v>52391</v>
      </c>
    </row>
    <row r="3579" spans="1:17" x14ac:dyDescent="0.2">
      <c r="A3579" s="2" t="s">
        <v>20469</v>
      </c>
      <c r="B3579" s="2" t="s">
        <v>20470</v>
      </c>
      <c r="C3579" s="3">
        <v>33667</v>
      </c>
      <c r="D3579" s="2" t="s">
        <v>20471</v>
      </c>
      <c r="E3579" s="2" t="s">
        <v>862</v>
      </c>
      <c r="F3579" s="2" t="s">
        <v>3223</v>
      </c>
      <c r="G3579" s="2" t="s">
        <v>437</v>
      </c>
      <c r="H3579" s="4" t="s">
        <v>20472</v>
      </c>
      <c r="I3579" s="5" t="s">
        <v>20473</v>
      </c>
      <c r="J3579" s="2" t="s">
        <v>160</v>
      </c>
      <c r="K3579" s="2" t="s">
        <v>38</v>
      </c>
      <c r="L3579" s="2"/>
      <c r="M3579" s="8" t="s">
        <v>376</v>
      </c>
      <c r="N3579" s="2" t="s">
        <v>2104</v>
      </c>
      <c r="O3579" s="2" t="s">
        <v>41</v>
      </c>
      <c r="P3579" s="6">
        <v>3066</v>
      </c>
      <c r="Q3579" s="7" t="s">
        <v>52391</v>
      </c>
    </row>
    <row r="3580" spans="1:17" x14ac:dyDescent="0.2">
      <c r="A3580" s="2" t="s">
        <v>20474</v>
      </c>
      <c r="B3580" s="2" t="s">
        <v>20475</v>
      </c>
      <c r="C3580" s="3">
        <v>28706</v>
      </c>
      <c r="D3580" s="2" t="s">
        <v>20476</v>
      </c>
      <c r="E3580" s="2" t="s">
        <v>3122</v>
      </c>
      <c r="F3580" s="2" t="s">
        <v>17516</v>
      </c>
      <c r="G3580" s="2" t="s">
        <v>194</v>
      </c>
      <c r="H3580" s="4" t="s">
        <v>20477</v>
      </c>
      <c r="I3580" s="5" t="s">
        <v>20478</v>
      </c>
      <c r="J3580" s="2" t="s">
        <v>25</v>
      </c>
      <c r="K3580" s="2" t="s">
        <v>38</v>
      </c>
      <c r="L3580" s="2"/>
      <c r="M3580" s="8" t="s">
        <v>105</v>
      </c>
      <c r="N3580" s="2" t="s">
        <v>12646</v>
      </c>
      <c r="O3580" s="2" t="s">
        <v>198</v>
      </c>
      <c r="P3580" s="6">
        <v>4599</v>
      </c>
      <c r="Q3580" s="7" t="s">
        <v>52391</v>
      </c>
    </row>
    <row r="3581" spans="1:17" x14ac:dyDescent="0.2">
      <c r="A3581" s="2" t="s">
        <v>20479</v>
      </c>
      <c r="B3581" s="2" t="s">
        <v>20480</v>
      </c>
      <c r="C3581" s="3">
        <v>32959</v>
      </c>
      <c r="D3581" s="2" t="s">
        <v>20481</v>
      </c>
      <c r="E3581" s="2" t="s">
        <v>2664</v>
      </c>
      <c r="F3581" s="2" t="s">
        <v>4571</v>
      </c>
      <c r="G3581" s="2" t="s">
        <v>194</v>
      </c>
      <c r="H3581" s="4" t="s">
        <v>20482</v>
      </c>
      <c r="I3581" s="5" t="s">
        <v>20483</v>
      </c>
      <c r="J3581" s="2" t="s">
        <v>25</v>
      </c>
      <c r="K3581" s="2" t="s">
        <v>38</v>
      </c>
      <c r="L3581" s="2"/>
      <c r="M3581" s="8" t="s">
        <v>27</v>
      </c>
      <c r="N3581" s="2" t="s">
        <v>5874</v>
      </c>
      <c r="O3581" s="2" t="s">
        <v>188</v>
      </c>
      <c r="P3581" s="6">
        <v>8342</v>
      </c>
      <c r="Q3581" s="7" t="s">
        <v>52391</v>
      </c>
    </row>
    <row r="3582" spans="1:17" x14ac:dyDescent="0.2">
      <c r="A3582" s="2" t="s">
        <v>20484</v>
      </c>
      <c r="B3582" s="2" t="s">
        <v>20485</v>
      </c>
      <c r="C3582" s="3">
        <v>20590</v>
      </c>
      <c r="D3582" s="2" t="s">
        <v>20486</v>
      </c>
      <c r="E3582" s="2" t="s">
        <v>1601</v>
      </c>
      <c r="F3582" s="2" t="s">
        <v>20487</v>
      </c>
      <c r="G3582" s="2" t="s">
        <v>60</v>
      </c>
      <c r="H3582" s="4" t="s">
        <v>20488</v>
      </c>
      <c r="I3582" s="5" t="s">
        <v>20489</v>
      </c>
      <c r="J3582" s="2" t="s">
        <v>25</v>
      </c>
      <c r="K3582" s="2" t="s">
        <v>26</v>
      </c>
      <c r="L3582" s="2"/>
      <c r="M3582" s="8" t="s">
        <v>39</v>
      </c>
      <c r="N3582" s="2" t="s">
        <v>618</v>
      </c>
      <c r="O3582" s="2" t="s">
        <v>87</v>
      </c>
      <c r="P3582" s="6">
        <v>7884</v>
      </c>
      <c r="Q3582" s="7" t="s">
        <v>52391</v>
      </c>
    </row>
    <row r="3583" spans="1:17" x14ac:dyDescent="0.2">
      <c r="A3583" s="2" t="s">
        <v>20490</v>
      </c>
      <c r="B3583" s="2" t="s">
        <v>20491</v>
      </c>
      <c r="C3583" s="3">
        <v>35433</v>
      </c>
      <c r="D3583" s="2" t="s">
        <v>20492</v>
      </c>
      <c r="E3583" s="2" t="s">
        <v>3349</v>
      </c>
      <c r="F3583" s="2" t="s">
        <v>20493</v>
      </c>
      <c r="G3583" s="2" t="s">
        <v>249</v>
      </c>
      <c r="H3583" s="4" t="s">
        <v>20494</v>
      </c>
      <c r="I3583" s="5" t="s">
        <v>20495</v>
      </c>
      <c r="J3583" s="2" t="s">
        <v>84</v>
      </c>
      <c r="K3583" s="2" t="s">
        <v>38</v>
      </c>
      <c r="L3583" s="2"/>
      <c r="M3583" s="8" t="s">
        <v>85</v>
      </c>
      <c r="N3583" s="2" t="s">
        <v>252</v>
      </c>
      <c r="O3583" s="2" t="s">
        <v>87</v>
      </c>
      <c r="P3583" s="6">
        <v>3834</v>
      </c>
      <c r="Q3583" s="7" t="s">
        <v>52391</v>
      </c>
    </row>
    <row r="3584" spans="1:17" x14ac:dyDescent="0.2">
      <c r="A3584" s="2" t="s">
        <v>20496</v>
      </c>
      <c r="B3584" s="2" t="s">
        <v>20497</v>
      </c>
      <c r="C3584" s="3">
        <v>23362</v>
      </c>
      <c r="D3584" s="2" t="s">
        <v>20498</v>
      </c>
      <c r="E3584" s="2" t="s">
        <v>972</v>
      </c>
      <c r="F3584" s="2" t="s">
        <v>1421</v>
      </c>
      <c r="G3584" s="2" t="s">
        <v>223</v>
      </c>
      <c r="H3584" s="4" t="s">
        <v>20499</v>
      </c>
      <c r="I3584" s="5" t="s">
        <v>20500</v>
      </c>
      <c r="J3584" s="2" t="s">
        <v>25</v>
      </c>
      <c r="K3584" s="2" t="s">
        <v>38</v>
      </c>
      <c r="L3584" s="2"/>
      <c r="M3584" s="8" t="s">
        <v>27</v>
      </c>
      <c r="N3584" s="2" t="s">
        <v>4706</v>
      </c>
      <c r="O3584" s="2" t="s">
        <v>107</v>
      </c>
      <c r="P3584" s="6">
        <v>9410</v>
      </c>
      <c r="Q3584" s="7" t="s">
        <v>52391</v>
      </c>
    </row>
    <row r="3585" spans="1:17" x14ac:dyDescent="0.2">
      <c r="A3585" s="2" t="s">
        <v>20501</v>
      </c>
      <c r="B3585" s="2" t="s">
        <v>20502</v>
      </c>
      <c r="C3585" s="3">
        <v>22660</v>
      </c>
      <c r="D3585" s="2" t="s">
        <v>20503</v>
      </c>
      <c r="E3585" s="2" t="s">
        <v>1823</v>
      </c>
      <c r="F3585" s="2" t="s">
        <v>20504</v>
      </c>
      <c r="G3585" s="2" t="s">
        <v>478</v>
      </c>
      <c r="H3585" s="4" t="s">
        <v>20505</v>
      </c>
      <c r="I3585" s="5" t="s">
        <v>20506</v>
      </c>
      <c r="J3585" s="2" t="s">
        <v>160</v>
      </c>
      <c r="K3585" s="2" t="s">
        <v>38</v>
      </c>
      <c r="L3585" s="2"/>
      <c r="M3585" s="8" t="s">
        <v>105</v>
      </c>
      <c r="N3585" s="2" t="s">
        <v>9641</v>
      </c>
      <c r="O3585" s="2" t="s">
        <v>296</v>
      </c>
      <c r="P3585" s="6">
        <v>1808</v>
      </c>
      <c r="Q3585" s="7" t="s">
        <v>52391</v>
      </c>
    </row>
    <row r="3586" spans="1:17" x14ac:dyDescent="0.2">
      <c r="A3586" s="2" t="s">
        <v>20507</v>
      </c>
      <c r="B3586" s="2" t="s">
        <v>20508</v>
      </c>
      <c r="C3586" s="3">
        <v>22328</v>
      </c>
      <c r="D3586" s="2" t="s">
        <v>20509</v>
      </c>
      <c r="E3586" s="2" t="s">
        <v>11221</v>
      </c>
      <c r="F3586" s="2" t="s">
        <v>445</v>
      </c>
      <c r="G3586" s="2" t="s">
        <v>184</v>
      </c>
      <c r="H3586" s="4" t="s">
        <v>20510</v>
      </c>
      <c r="I3586" s="5" t="s">
        <v>20511</v>
      </c>
      <c r="J3586" s="2" t="s">
        <v>160</v>
      </c>
      <c r="K3586" s="2" t="s">
        <v>26</v>
      </c>
      <c r="L3586" s="2"/>
      <c r="M3586" s="8" t="s">
        <v>39</v>
      </c>
      <c r="N3586" s="2" t="s">
        <v>1366</v>
      </c>
      <c r="O3586" s="2" t="s">
        <v>87</v>
      </c>
      <c r="P3586" s="6">
        <v>4723</v>
      </c>
      <c r="Q3586" s="7" t="s">
        <v>52391</v>
      </c>
    </row>
    <row r="3587" spans="1:17" x14ac:dyDescent="0.2">
      <c r="A3587" s="2" t="s">
        <v>20512</v>
      </c>
      <c r="B3587" s="2" t="s">
        <v>20513</v>
      </c>
      <c r="C3587" s="3">
        <v>23119</v>
      </c>
      <c r="D3587" s="2" t="s">
        <v>20514</v>
      </c>
      <c r="E3587" s="2" t="s">
        <v>622</v>
      </c>
      <c r="F3587" s="2" t="s">
        <v>11194</v>
      </c>
      <c r="G3587" s="2" t="s">
        <v>194</v>
      </c>
      <c r="H3587" s="4" t="s">
        <v>20515</v>
      </c>
      <c r="I3587" s="5" t="s">
        <v>20516</v>
      </c>
      <c r="J3587" s="2" t="s">
        <v>160</v>
      </c>
      <c r="K3587" s="2" t="s">
        <v>73</v>
      </c>
      <c r="L3587" s="2"/>
      <c r="M3587" s="8" t="s">
        <v>105</v>
      </c>
      <c r="N3587" s="2" t="s">
        <v>15370</v>
      </c>
      <c r="O3587" s="2" t="s">
        <v>29</v>
      </c>
      <c r="P3587" s="6">
        <v>8878</v>
      </c>
      <c r="Q3587" s="7" t="s">
        <v>52391</v>
      </c>
    </row>
    <row r="3588" spans="1:17" x14ac:dyDescent="0.2">
      <c r="A3588" s="2" t="s">
        <v>20517</v>
      </c>
      <c r="B3588" s="2" t="s">
        <v>9418</v>
      </c>
      <c r="C3588" s="3">
        <v>16506</v>
      </c>
      <c r="D3588" s="2" t="s">
        <v>20518</v>
      </c>
      <c r="E3588" s="2" t="s">
        <v>3919</v>
      </c>
      <c r="F3588" s="2" t="s">
        <v>2671</v>
      </c>
      <c r="G3588" s="2" t="s">
        <v>275</v>
      </c>
      <c r="H3588" s="4" t="s">
        <v>20519</v>
      </c>
      <c r="I3588" s="5" t="s">
        <v>20520</v>
      </c>
      <c r="J3588" s="2" t="s">
        <v>51</v>
      </c>
      <c r="K3588" s="2" t="s">
        <v>73</v>
      </c>
      <c r="L3588" s="2"/>
      <c r="M3588" s="8" t="s">
        <v>143</v>
      </c>
      <c r="N3588" s="2" t="s">
        <v>9223</v>
      </c>
      <c r="O3588" s="2" t="s">
        <v>188</v>
      </c>
      <c r="P3588" s="6">
        <v>5203</v>
      </c>
      <c r="Q3588" s="7" t="s">
        <v>52391</v>
      </c>
    </row>
    <row r="3589" spans="1:17" x14ac:dyDescent="0.2">
      <c r="A3589" s="2" t="s">
        <v>20521</v>
      </c>
      <c r="B3589" s="2" t="s">
        <v>20522</v>
      </c>
      <c r="C3589" s="3">
        <v>23500</v>
      </c>
      <c r="D3589" s="2" t="s">
        <v>20523</v>
      </c>
      <c r="E3589" s="2" t="s">
        <v>460</v>
      </c>
      <c r="F3589" s="2" t="s">
        <v>486</v>
      </c>
      <c r="G3589" s="2" t="s">
        <v>184</v>
      </c>
      <c r="H3589" s="4" t="s">
        <v>20524</v>
      </c>
      <c r="I3589" s="5" t="s">
        <v>20525</v>
      </c>
      <c r="J3589" s="2" t="s">
        <v>63</v>
      </c>
      <c r="K3589" s="2" t="s">
        <v>73</v>
      </c>
      <c r="L3589" s="2"/>
      <c r="M3589" s="8" t="s">
        <v>85</v>
      </c>
      <c r="N3589" s="2" t="s">
        <v>6597</v>
      </c>
      <c r="O3589" s="2" t="s">
        <v>312</v>
      </c>
      <c r="P3589" s="6">
        <v>2745</v>
      </c>
      <c r="Q3589" s="7" t="s">
        <v>52391</v>
      </c>
    </row>
    <row r="3590" spans="1:17" x14ac:dyDescent="0.2">
      <c r="A3590" s="2" t="s">
        <v>20526</v>
      </c>
      <c r="B3590" s="2" t="s">
        <v>20527</v>
      </c>
      <c r="C3590" s="3">
        <v>36227</v>
      </c>
      <c r="D3590" s="2" t="s">
        <v>20528</v>
      </c>
      <c r="E3590" s="2" t="s">
        <v>555</v>
      </c>
      <c r="F3590" s="2" t="s">
        <v>4827</v>
      </c>
      <c r="G3590" s="2" t="s">
        <v>70</v>
      </c>
      <c r="H3590" s="4" t="s">
        <v>20529</v>
      </c>
      <c r="I3590" s="5" t="s">
        <v>20530</v>
      </c>
      <c r="J3590" s="2" t="s">
        <v>63</v>
      </c>
      <c r="K3590" s="2" t="s">
        <v>73</v>
      </c>
      <c r="L3590" s="2"/>
      <c r="M3590" s="8" t="s">
        <v>85</v>
      </c>
      <c r="N3590" s="2" t="s">
        <v>1200</v>
      </c>
      <c r="O3590" s="2" t="s">
        <v>54</v>
      </c>
      <c r="P3590" s="6">
        <v>9731</v>
      </c>
      <c r="Q3590" s="7" t="s">
        <v>52391</v>
      </c>
    </row>
    <row r="3591" spans="1:17" x14ac:dyDescent="0.2">
      <c r="A3591" s="2" t="s">
        <v>20531</v>
      </c>
      <c r="B3591" s="2" t="s">
        <v>20532</v>
      </c>
      <c r="C3591" s="3">
        <v>30780</v>
      </c>
      <c r="D3591" s="2" t="s">
        <v>20533</v>
      </c>
      <c r="E3591" s="2" t="s">
        <v>3222</v>
      </c>
      <c r="F3591" s="2" t="s">
        <v>265</v>
      </c>
      <c r="G3591" s="2" t="s">
        <v>175</v>
      </c>
      <c r="H3591" s="4" t="s">
        <v>20534</v>
      </c>
      <c r="I3591" s="5" t="s">
        <v>20535</v>
      </c>
      <c r="J3591" s="2" t="s">
        <v>25</v>
      </c>
      <c r="K3591" s="2" t="s">
        <v>38</v>
      </c>
      <c r="L3591" s="2"/>
      <c r="M3591" s="8" t="s">
        <v>268</v>
      </c>
      <c r="N3591" s="2" t="s">
        <v>6650</v>
      </c>
      <c r="O3591" s="2" t="s">
        <v>54</v>
      </c>
      <c r="P3591" s="6">
        <v>4820</v>
      </c>
      <c r="Q3591" s="7" t="s">
        <v>52391</v>
      </c>
    </row>
    <row r="3592" spans="1:17" x14ac:dyDescent="0.2">
      <c r="A3592" s="2" t="s">
        <v>20536</v>
      </c>
      <c r="B3592" s="2" t="s">
        <v>20537</v>
      </c>
      <c r="C3592" s="3">
        <v>26399</v>
      </c>
      <c r="D3592" s="2" t="s">
        <v>20538</v>
      </c>
      <c r="E3592" s="2" t="s">
        <v>3373</v>
      </c>
      <c r="F3592" s="2" t="s">
        <v>1421</v>
      </c>
      <c r="G3592" s="2" t="s">
        <v>175</v>
      </c>
      <c r="H3592" s="4" t="s">
        <v>20539</v>
      </c>
      <c r="I3592" s="5" t="s">
        <v>20540</v>
      </c>
      <c r="J3592" s="2" t="s">
        <v>51</v>
      </c>
      <c r="K3592" s="2" t="s">
        <v>26</v>
      </c>
      <c r="L3592" s="2"/>
      <c r="M3592" s="8" t="s">
        <v>116</v>
      </c>
      <c r="N3592" s="2" t="s">
        <v>5658</v>
      </c>
      <c r="O3592" s="2" t="s">
        <v>54</v>
      </c>
      <c r="P3592" s="6">
        <v>6910</v>
      </c>
      <c r="Q3592" s="7" t="s">
        <v>52391</v>
      </c>
    </row>
    <row r="3593" spans="1:17" x14ac:dyDescent="0.2">
      <c r="A3593" s="2" t="s">
        <v>20541</v>
      </c>
      <c r="B3593" s="2" t="s">
        <v>346</v>
      </c>
      <c r="C3593" s="3">
        <v>16316</v>
      </c>
      <c r="D3593" s="2" t="s">
        <v>20542</v>
      </c>
      <c r="E3593" s="2" t="s">
        <v>1665</v>
      </c>
      <c r="F3593" s="2" t="s">
        <v>92</v>
      </c>
      <c r="G3593" s="2" t="s">
        <v>93</v>
      </c>
      <c r="H3593" s="4" t="s">
        <v>20543</v>
      </c>
      <c r="I3593" s="5" t="s">
        <v>20544</v>
      </c>
      <c r="J3593" s="2" t="s">
        <v>63</v>
      </c>
      <c r="K3593" s="2" t="s">
        <v>38</v>
      </c>
      <c r="L3593" s="2"/>
      <c r="M3593" s="8" t="s">
        <v>143</v>
      </c>
      <c r="N3593" s="2" t="s">
        <v>2574</v>
      </c>
      <c r="O3593" s="2" t="s">
        <v>54</v>
      </c>
      <c r="P3593" s="6">
        <v>8881</v>
      </c>
      <c r="Q3593" s="7" t="s">
        <v>52391</v>
      </c>
    </row>
    <row r="3594" spans="1:17" x14ac:dyDescent="0.2">
      <c r="A3594" s="2" t="s">
        <v>20545</v>
      </c>
      <c r="B3594" s="2" t="s">
        <v>20546</v>
      </c>
      <c r="C3594" s="3">
        <v>20539</v>
      </c>
      <c r="D3594" s="2" t="s">
        <v>20547</v>
      </c>
      <c r="E3594" s="2" t="s">
        <v>2745</v>
      </c>
      <c r="F3594" s="2" t="s">
        <v>10971</v>
      </c>
      <c r="G3594" s="2" t="s">
        <v>204</v>
      </c>
      <c r="H3594" s="4" t="s">
        <v>20548</v>
      </c>
      <c r="I3594" s="5" t="s">
        <v>20549</v>
      </c>
      <c r="J3594" s="2" t="s">
        <v>63</v>
      </c>
      <c r="K3594" s="2" t="s">
        <v>73</v>
      </c>
      <c r="L3594" s="2"/>
      <c r="M3594" s="8" t="s">
        <v>105</v>
      </c>
      <c r="N3594" s="2" t="s">
        <v>7388</v>
      </c>
      <c r="O3594" s="2" t="s">
        <v>54</v>
      </c>
      <c r="P3594" s="6">
        <v>9412</v>
      </c>
      <c r="Q3594" s="7" t="s">
        <v>52391</v>
      </c>
    </row>
    <row r="3595" spans="1:17" x14ac:dyDescent="0.2">
      <c r="A3595" s="2" t="s">
        <v>20550</v>
      </c>
      <c r="B3595" s="2" t="s">
        <v>20551</v>
      </c>
      <c r="C3595" s="3">
        <v>16913</v>
      </c>
      <c r="D3595" s="2" t="s">
        <v>20552</v>
      </c>
      <c r="E3595" s="2" t="s">
        <v>926</v>
      </c>
      <c r="F3595" s="2" t="s">
        <v>166</v>
      </c>
      <c r="G3595" s="2" t="s">
        <v>70</v>
      </c>
      <c r="H3595" s="4" t="s">
        <v>20553</v>
      </c>
      <c r="I3595" s="5" t="s">
        <v>20554</v>
      </c>
      <c r="J3595" s="2" t="s">
        <v>25</v>
      </c>
      <c r="K3595" s="2" t="s">
        <v>26</v>
      </c>
      <c r="L3595" s="2"/>
      <c r="M3595" s="8" t="s">
        <v>52</v>
      </c>
      <c r="N3595" s="2" t="s">
        <v>10484</v>
      </c>
      <c r="O3595" s="2" t="s">
        <v>296</v>
      </c>
      <c r="P3595" s="6">
        <v>3523</v>
      </c>
      <c r="Q3595" s="7" t="s">
        <v>52391</v>
      </c>
    </row>
    <row r="3596" spans="1:17" x14ac:dyDescent="0.2">
      <c r="A3596" s="2" t="s">
        <v>20555</v>
      </c>
      <c r="B3596" s="2" t="s">
        <v>20556</v>
      </c>
      <c r="C3596" s="3">
        <v>38892</v>
      </c>
      <c r="D3596" s="2" t="s">
        <v>20557</v>
      </c>
      <c r="E3596" s="2" t="s">
        <v>3892</v>
      </c>
      <c r="F3596" s="2" t="s">
        <v>1991</v>
      </c>
      <c r="G3596" s="2" t="s">
        <v>22</v>
      </c>
      <c r="H3596" s="4" t="s">
        <v>20558</v>
      </c>
      <c r="I3596" s="5" t="s">
        <v>20559</v>
      </c>
      <c r="J3596" s="2" t="s">
        <v>63</v>
      </c>
      <c r="K3596" s="2" t="s">
        <v>26</v>
      </c>
      <c r="L3596" s="2"/>
      <c r="M3596" s="8" t="s">
        <v>207</v>
      </c>
      <c r="N3596" s="2" t="s">
        <v>1754</v>
      </c>
      <c r="O3596" s="2" t="s">
        <v>198</v>
      </c>
      <c r="P3596" s="6">
        <v>8491</v>
      </c>
      <c r="Q3596" s="7" t="s">
        <v>52391</v>
      </c>
    </row>
    <row r="3597" spans="1:17" x14ac:dyDescent="0.2">
      <c r="A3597" s="2" t="s">
        <v>20560</v>
      </c>
      <c r="B3597" s="2" t="s">
        <v>7411</v>
      </c>
      <c r="C3597" s="3">
        <v>36310</v>
      </c>
      <c r="D3597" s="2" t="s">
        <v>20561</v>
      </c>
      <c r="E3597" s="2" t="s">
        <v>776</v>
      </c>
      <c r="F3597" s="2" t="s">
        <v>20562</v>
      </c>
      <c r="G3597" s="2" t="s">
        <v>123</v>
      </c>
      <c r="H3597" s="4" t="s">
        <v>20563</v>
      </c>
      <c r="I3597" s="5" t="s">
        <v>20564</v>
      </c>
      <c r="J3597" s="2" t="s">
        <v>25</v>
      </c>
      <c r="K3597" s="2" t="s">
        <v>73</v>
      </c>
      <c r="L3597" s="2"/>
      <c r="M3597" s="8" t="s">
        <v>85</v>
      </c>
      <c r="N3597" s="2" t="s">
        <v>1322</v>
      </c>
      <c r="O3597" s="2" t="s">
        <v>41</v>
      </c>
      <c r="P3597" s="6">
        <v>9652</v>
      </c>
      <c r="Q3597" s="7" t="s">
        <v>52391</v>
      </c>
    </row>
    <row r="3598" spans="1:17" x14ac:dyDescent="0.2">
      <c r="A3598" s="2" t="s">
        <v>20565</v>
      </c>
      <c r="B3598" s="2" t="s">
        <v>20566</v>
      </c>
      <c r="C3598" s="3">
        <v>37564</v>
      </c>
      <c r="D3598" s="2" t="s">
        <v>20567</v>
      </c>
      <c r="E3598" s="2" t="s">
        <v>3892</v>
      </c>
      <c r="F3598" s="2" t="s">
        <v>5300</v>
      </c>
      <c r="G3598" s="2" t="s">
        <v>184</v>
      </c>
      <c r="H3598" s="4" t="s">
        <v>20568</v>
      </c>
      <c r="I3598" s="5" t="s">
        <v>20569</v>
      </c>
      <c r="J3598" s="2" t="s">
        <v>63</v>
      </c>
      <c r="K3598" s="2" t="s">
        <v>73</v>
      </c>
      <c r="L3598" s="2"/>
      <c r="M3598" s="8" t="s">
        <v>376</v>
      </c>
      <c r="N3598" s="2" t="s">
        <v>728</v>
      </c>
      <c r="O3598" s="2" t="s">
        <v>296</v>
      </c>
      <c r="P3598" s="6">
        <v>8043</v>
      </c>
      <c r="Q3598" s="7" t="s">
        <v>52391</v>
      </c>
    </row>
    <row r="3599" spans="1:17" x14ac:dyDescent="0.2">
      <c r="A3599" s="2" t="s">
        <v>20570</v>
      </c>
      <c r="B3599" s="2" t="s">
        <v>20571</v>
      </c>
      <c r="C3599" s="3">
        <v>36918</v>
      </c>
      <c r="D3599" s="2" t="s">
        <v>20572</v>
      </c>
      <c r="E3599" s="2" t="s">
        <v>3373</v>
      </c>
      <c r="F3599" s="2" t="s">
        <v>4225</v>
      </c>
      <c r="G3599" s="2" t="s">
        <v>687</v>
      </c>
      <c r="H3599" s="4" t="s">
        <v>20573</v>
      </c>
      <c r="I3599" s="5" t="s">
        <v>20574</v>
      </c>
      <c r="J3599" s="2" t="s">
        <v>63</v>
      </c>
      <c r="K3599" s="2" t="s">
        <v>38</v>
      </c>
      <c r="L3599" s="2"/>
      <c r="M3599" s="8" t="s">
        <v>376</v>
      </c>
      <c r="N3599" s="2" t="s">
        <v>11025</v>
      </c>
      <c r="O3599" s="2" t="s">
        <v>107</v>
      </c>
      <c r="P3599" s="6">
        <v>5125</v>
      </c>
      <c r="Q3599" s="7" t="s">
        <v>52391</v>
      </c>
    </row>
    <row r="3600" spans="1:17" x14ac:dyDescent="0.2">
      <c r="A3600" s="2" t="s">
        <v>20575</v>
      </c>
      <c r="B3600" s="2" t="s">
        <v>20576</v>
      </c>
      <c r="C3600" s="3">
        <v>23048</v>
      </c>
      <c r="D3600" s="2" t="s">
        <v>20577</v>
      </c>
      <c r="E3600" s="2" t="s">
        <v>4730</v>
      </c>
      <c r="F3600" s="2" t="s">
        <v>20084</v>
      </c>
      <c r="G3600" s="2" t="s">
        <v>702</v>
      </c>
      <c r="H3600" s="4" t="s">
        <v>20578</v>
      </c>
      <c r="I3600" s="5" t="s">
        <v>20579</v>
      </c>
      <c r="J3600" s="2" t="s">
        <v>84</v>
      </c>
      <c r="K3600" s="2" t="s">
        <v>26</v>
      </c>
      <c r="L3600" s="2"/>
      <c r="M3600" s="8" t="s">
        <v>143</v>
      </c>
      <c r="N3600" s="2" t="s">
        <v>866</v>
      </c>
      <c r="O3600" s="2" t="s">
        <v>296</v>
      </c>
      <c r="P3600" s="6">
        <v>9841</v>
      </c>
      <c r="Q3600" s="7" t="s">
        <v>52391</v>
      </c>
    </row>
    <row r="3601" spans="1:17" x14ac:dyDescent="0.2">
      <c r="A3601" s="2" t="s">
        <v>20580</v>
      </c>
      <c r="B3601" s="2" t="s">
        <v>20581</v>
      </c>
      <c r="C3601" s="3">
        <v>26855</v>
      </c>
      <c r="D3601" s="2" t="s">
        <v>20582</v>
      </c>
      <c r="E3601" s="2" t="s">
        <v>547</v>
      </c>
      <c r="F3601" s="2" t="s">
        <v>20583</v>
      </c>
      <c r="G3601" s="2" t="s">
        <v>70</v>
      </c>
      <c r="H3601" s="4" t="s">
        <v>20584</v>
      </c>
      <c r="I3601" s="5" t="s">
        <v>20585</v>
      </c>
      <c r="J3601" s="2" t="s">
        <v>160</v>
      </c>
      <c r="K3601" s="2" t="s">
        <v>26</v>
      </c>
      <c r="L3601" s="2"/>
      <c r="M3601" s="8" t="s">
        <v>105</v>
      </c>
      <c r="N3601" s="2" t="s">
        <v>3156</v>
      </c>
      <c r="O3601" s="2" t="s">
        <v>54</v>
      </c>
      <c r="P3601" s="6">
        <v>9529</v>
      </c>
      <c r="Q3601" s="7" t="s">
        <v>52391</v>
      </c>
    </row>
    <row r="3602" spans="1:17" x14ac:dyDescent="0.2">
      <c r="A3602" s="2" t="s">
        <v>20586</v>
      </c>
      <c r="B3602" s="2" t="s">
        <v>20587</v>
      </c>
      <c r="C3602" s="3">
        <v>21075</v>
      </c>
      <c r="D3602" s="2" t="s">
        <v>20588</v>
      </c>
      <c r="E3602" s="2" t="s">
        <v>4951</v>
      </c>
      <c r="F3602" s="2" t="s">
        <v>4225</v>
      </c>
      <c r="G3602" s="2" t="s">
        <v>194</v>
      </c>
      <c r="H3602" s="4" t="s">
        <v>20589</v>
      </c>
      <c r="I3602" s="5" t="s">
        <v>20590</v>
      </c>
      <c r="J3602" s="2" t="s">
        <v>84</v>
      </c>
      <c r="K3602" s="2" t="s">
        <v>73</v>
      </c>
      <c r="L3602" s="2"/>
      <c r="M3602" s="8" t="s">
        <v>85</v>
      </c>
      <c r="N3602" s="2" t="s">
        <v>1605</v>
      </c>
      <c r="O3602" s="2" t="s">
        <v>296</v>
      </c>
      <c r="P3602" s="6">
        <v>5950</v>
      </c>
      <c r="Q3602" s="7" t="s">
        <v>52391</v>
      </c>
    </row>
    <row r="3603" spans="1:17" x14ac:dyDescent="0.2">
      <c r="A3603" s="2" t="s">
        <v>20591</v>
      </c>
      <c r="B3603" s="2" t="s">
        <v>20592</v>
      </c>
      <c r="C3603" s="3">
        <v>32662</v>
      </c>
      <c r="D3603" s="2" t="s">
        <v>20593</v>
      </c>
      <c r="E3603" s="2" t="s">
        <v>6619</v>
      </c>
      <c r="F3603" s="2" t="s">
        <v>2653</v>
      </c>
      <c r="G3603" s="2" t="s">
        <v>35</v>
      </c>
      <c r="H3603" s="4" t="s">
        <v>20594</v>
      </c>
      <c r="I3603" s="5" t="s">
        <v>20595</v>
      </c>
      <c r="J3603" s="2" t="s">
        <v>51</v>
      </c>
      <c r="K3603" s="2" t="s">
        <v>38</v>
      </c>
      <c r="L3603" s="2"/>
      <c r="M3603" s="8" t="s">
        <v>105</v>
      </c>
      <c r="N3603" s="2" t="s">
        <v>7821</v>
      </c>
      <c r="O3603" s="2" t="s">
        <v>188</v>
      </c>
      <c r="P3603" s="6">
        <v>5901</v>
      </c>
      <c r="Q3603" s="7" t="s">
        <v>52391</v>
      </c>
    </row>
    <row r="3604" spans="1:17" x14ac:dyDescent="0.2">
      <c r="A3604" s="2" t="s">
        <v>20596</v>
      </c>
      <c r="B3604" s="2" t="s">
        <v>20597</v>
      </c>
      <c r="C3604" s="3">
        <v>20366</v>
      </c>
      <c r="D3604" s="2" t="s">
        <v>20598</v>
      </c>
      <c r="E3604" s="2" t="s">
        <v>5426</v>
      </c>
      <c r="F3604" s="2" t="s">
        <v>846</v>
      </c>
      <c r="G3604" s="2" t="s">
        <v>132</v>
      </c>
      <c r="H3604" s="4" t="s">
        <v>20599</v>
      </c>
      <c r="I3604" s="5" t="s">
        <v>20600</v>
      </c>
      <c r="J3604" s="2" t="s">
        <v>51</v>
      </c>
      <c r="K3604" s="2" t="s">
        <v>38</v>
      </c>
      <c r="L3604" s="2"/>
      <c r="M3604" s="8" t="s">
        <v>27</v>
      </c>
      <c r="N3604" s="2" t="s">
        <v>10730</v>
      </c>
      <c r="O3604" s="2" t="s">
        <v>188</v>
      </c>
      <c r="P3604" s="6">
        <v>2027</v>
      </c>
      <c r="Q3604" s="7" t="s">
        <v>52391</v>
      </c>
    </row>
    <row r="3605" spans="1:17" x14ac:dyDescent="0.2">
      <c r="A3605" s="2" t="s">
        <v>20601</v>
      </c>
      <c r="B3605" s="2" t="s">
        <v>20602</v>
      </c>
      <c r="C3605" s="3">
        <v>37982</v>
      </c>
      <c r="D3605" s="2" t="s">
        <v>20603</v>
      </c>
      <c r="E3605" s="2" t="s">
        <v>4737</v>
      </c>
      <c r="F3605" s="2" t="s">
        <v>20604</v>
      </c>
      <c r="G3605" s="2" t="s">
        <v>184</v>
      </c>
      <c r="H3605" s="4" t="s">
        <v>20605</v>
      </c>
      <c r="I3605" s="5" t="s">
        <v>20606</v>
      </c>
      <c r="J3605" s="2" t="s">
        <v>25</v>
      </c>
      <c r="K3605" s="2" t="s">
        <v>73</v>
      </c>
      <c r="L3605" s="2"/>
      <c r="M3605" s="8" t="s">
        <v>52</v>
      </c>
      <c r="N3605" s="2" t="s">
        <v>1543</v>
      </c>
      <c r="O3605" s="2" t="s">
        <v>198</v>
      </c>
      <c r="P3605" s="6">
        <v>6316</v>
      </c>
      <c r="Q3605" s="7" t="s">
        <v>52391</v>
      </c>
    </row>
    <row r="3606" spans="1:17" x14ac:dyDescent="0.2">
      <c r="A3606" s="2" t="s">
        <v>20607</v>
      </c>
      <c r="B3606" s="2" t="s">
        <v>20608</v>
      </c>
      <c r="C3606" s="3">
        <v>21737</v>
      </c>
      <c r="D3606" s="2" t="s">
        <v>20609</v>
      </c>
      <c r="E3606" s="2" t="s">
        <v>1484</v>
      </c>
      <c r="F3606" s="2" t="s">
        <v>9581</v>
      </c>
      <c r="G3606" s="2" t="s">
        <v>204</v>
      </c>
      <c r="H3606" s="4" t="s">
        <v>20610</v>
      </c>
      <c r="I3606" s="5" t="s">
        <v>14965</v>
      </c>
      <c r="J3606" s="2" t="s">
        <v>84</v>
      </c>
      <c r="K3606" s="2" t="s">
        <v>38</v>
      </c>
      <c r="L3606" s="2"/>
      <c r="M3606" s="8" t="s">
        <v>376</v>
      </c>
      <c r="N3606" s="2" t="s">
        <v>2167</v>
      </c>
      <c r="O3606" s="2" t="s">
        <v>296</v>
      </c>
      <c r="P3606" s="6">
        <v>8860</v>
      </c>
      <c r="Q3606" s="7" t="s">
        <v>52391</v>
      </c>
    </row>
    <row r="3607" spans="1:17" x14ac:dyDescent="0.2">
      <c r="A3607" s="2" t="s">
        <v>20611</v>
      </c>
      <c r="B3607" s="2" t="s">
        <v>20612</v>
      </c>
      <c r="C3607" s="3">
        <v>33214</v>
      </c>
      <c r="D3607" s="2" t="s">
        <v>20613</v>
      </c>
      <c r="E3607" s="2" t="s">
        <v>10283</v>
      </c>
      <c r="F3607" s="2" t="s">
        <v>2197</v>
      </c>
      <c r="G3607" s="2" t="s">
        <v>102</v>
      </c>
      <c r="H3607" s="4" t="s">
        <v>20614</v>
      </c>
      <c r="I3607" s="5" t="s">
        <v>20615</v>
      </c>
      <c r="J3607" s="2" t="s">
        <v>63</v>
      </c>
      <c r="K3607" s="2" t="s">
        <v>73</v>
      </c>
      <c r="L3607" s="2"/>
      <c r="M3607" s="8" t="s">
        <v>116</v>
      </c>
      <c r="N3607" s="2" t="s">
        <v>3272</v>
      </c>
      <c r="O3607" s="2" t="s">
        <v>87</v>
      </c>
      <c r="P3607" s="6">
        <v>5880</v>
      </c>
      <c r="Q3607" s="7" t="s">
        <v>52391</v>
      </c>
    </row>
    <row r="3608" spans="1:17" x14ac:dyDescent="0.2">
      <c r="A3608" s="2" t="s">
        <v>20616</v>
      </c>
      <c r="B3608" s="2" t="s">
        <v>20617</v>
      </c>
      <c r="C3608" s="3">
        <v>35258</v>
      </c>
      <c r="D3608" s="2" t="s">
        <v>20618</v>
      </c>
      <c r="E3608" s="2" t="s">
        <v>614</v>
      </c>
      <c r="F3608" s="2" t="s">
        <v>10885</v>
      </c>
      <c r="G3608" s="2" t="s">
        <v>35</v>
      </c>
      <c r="H3608" s="4" t="s">
        <v>20619</v>
      </c>
      <c r="I3608" s="5" t="s">
        <v>20620</v>
      </c>
      <c r="J3608" s="2" t="s">
        <v>63</v>
      </c>
      <c r="K3608" s="2" t="s">
        <v>73</v>
      </c>
      <c r="L3608" s="2"/>
      <c r="M3608" s="8" t="s">
        <v>74</v>
      </c>
      <c r="N3608" s="2" t="s">
        <v>3631</v>
      </c>
      <c r="O3608" s="2" t="s">
        <v>188</v>
      </c>
      <c r="P3608" s="6">
        <v>5213</v>
      </c>
      <c r="Q3608" s="7" t="s">
        <v>52391</v>
      </c>
    </row>
    <row r="3609" spans="1:17" x14ac:dyDescent="0.2">
      <c r="A3609" s="2" t="s">
        <v>20621</v>
      </c>
      <c r="B3609" s="2" t="s">
        <v>20622</v>
      </c>
      <c r="C3609" s="3">
        <v>33425</v>
      </c>
      <c r="D3609" s="2" t="s">
        <v>20623</v>
      </c>
      <c r="E3609" s="2" t="s">
        <v>4231</v>
      </c>
      <c r="F3609" s="2" t="s">
        <v>1054</v>
      </c>
      <c r="G3609" s="2" t="s">
        <v>48</v>
      </c>
      <c r="H3609" s="4" t="s">
        <v>20624</v>
      </c>
      <c r="I3609" s="5" t="s">
        <v>20625</v>
      </c>
      <c r="J3609" s="2" t="s">
        <v>160</v>
      </c>
      <c r="K3609" s="2" t="s">
        <v>73</v>
      </c>
      <c r="L3609" s="2"/>
      <c r="M3609" s="8" t="s">
        <v>268</v>
      </c>
      <c r="N3609" s="2" t="s">
        <v>12614</v>
      </c>
      <c r="O3609" s="2" t="s">
        <v>107</v>
      </c>
      <c r="P3609" s="6">
        <v>3528</v>
      </c>
      <c r="Q3609" s="7" t="s">
        <v>52391</v>
      </c>
    </row>
    <row r="3610" spans="1:17" x14ac:dyDescent="0.2">
      <c r="A3610" s="2" t="s">
        <v>20626</v>
      </c>
      <c r="B3610" s="2" t="s">
        <v>20627</v>
      </c>
      <c r="C3610" s="3">
        <v>21673</v>
      </c>
      <c r="D3610" s="2" t="s">
        <v>20628</v>
      </c>
      <c r="E3610" s="2" t="s">
        <v>1933</v>
      </c>
      <c r="F3610" s="2" t="s">
        <v>3907</v>
      </c>
      <c r="G3610" s="2" t="s">
        <v>184</v>
      </c>
      <c r="H3610" s="4" t="s">
        <v>20629</v>
      </c>
      <c r="I3610" s="5" t="s">
        <v>20630</v>
      </c>
      <c r="J3610" s="2" t="s">
        <v>51</v>
      </c>
      <c r="K3610" s="2" t="s">
        <v>26</v>
      </c>
      <c r="L3610" s="2"/>
      <c r="M3610" s="8" t="s">
        <v>116</v>
      </c>
      <c r="N3610" s="2" t="s">
        <v>1262</v>
      </c>
      <c r="O3610" s="2" t="s">
        <v>41</v>
      </c>
      <c r="P3610" s="6">
        <v>5573</v>
      </c>
      <c r="Q3610" s="7" t="s">
        <v>52391</v>
      </c>
    </row>
    <row r="3611" spans="1:17" x14ac:dyDescent="0.2">
      <c r="A3611" s="2" t="s">
        <v>20631</v>
      </c>
      <c r="B3611" s="2" t="s">
        <v>9526</v>
      </c>
      <c r="C3611" s="3">
        <v>29141</v>
      </c>
      <c r="D3611" s="2" t="s">
        <v>20632</v>
      </c>
      <c r="E3611" s="2" t="s">
        <v>2438</v>
      </c>
      <c r="F3611" s="2" t="s">
        <v>1236</v>
      </c>
      <c r="G3611" s="2" t="s">
        <v>437</v>
      </c>
      <c r="H3611" s="4" t="s">
        <v>20633</v>
      </c>
      <c r="I3611" s="5" t="s">
        <v>20634</v>
      </c>
      <c r="J3611" s="2" t="s">
        <v>25</v>
      </c>
      <c r="K3611" s="2" t="s">
        <v>26</v>
      </c>
      <c r="L3611" s="2"/>
      <c r="M3611" s="8" t="s">
        <v>268</v>
      </c>
      <c r="N3611" s="2" t="s">
        <v>2980</v>
      </c>
      <c r="O3611" s="2" t="s">
        <v>87</v>
      </c>
      <c r="P3611" s="6">
        <v>1922</v>
      </c>
      <c r="Q3611" s="7" t="s">
        <v>52391</v>
      </c>
    </row>
    <row r="3612" spans="1:17" x14ac:dyDescent="0.2">
      <c r="A3612" s="2" t="s">
        <v>20635</v>
      </c>
      <c r="B3612" s="2" t="s">
        <v>20636</v>
      </c>
      <c r="C3612" s="3">
        <v>19062</v>
      </c>
      <c r="D3612" s="2" t="s">
        <v>20637</v>
      </c>
      <c r="E3612" s="2" t="s">
        <v>878</v>
      </c>
      <c r="F3612" s="2" t="s">
        <v>19063</v>
      </c>
      <c r="G3612" s="2" t="s">
        <v>413</v>
      </c>
      <c r="H3612" s="4" t="s">
        <v>20638</v>
      </c>
      <c r="I3612" s="5" t="s">
        <v>20639</v>
      </c>
      <c r="J3612" s="2" t="s">
        <v>25</v>
      </c>
      <c r="K3612" s="2" t="s">
        <v>26</v>
      </c>
      <c r="L3612" s="2"/>
      <c r="M3612" s="8" t="s">
        <v>207</v>
      </c>
      <c r="N3612" s="2" t="s">
        <v>1020</v>
      </c>
      <c r="O3612" s="2" t="s">
        <v>54</v>
      </c>
      <c r="P3612" s="6">
        <v>9976</v>
      </c>
      <c r="Q3612" s="7" t="s">
        <v>52391</v>
      </c>
    </row>
    <row r="3613" spans="1:17" x14ac:dyDescent="0.2">
      <c r="A3613" s="2" t="s">
        <v>20640</v>
      </c>
      <c r="B3613" s="2" t="s">
        <v>20641</v>
      </c>
      <c r="C3613" s="3">
        <v>29604</v>
      </c>
      <c r="D3613" s="2" t="s">
        <v>20642</v>
      </c>
      <c r="E3613" s="2" t="s">
        <v>3634</v>
      </c>
      <c r="F3613" s="2" t="s">
        <v>248</v>
      </c>
      <c r="G3613" s="2" t="s">
        <v>292</v>
      </c>
      <c r="H3613" s="4" t="s">
        <v>20643</v>
      </c>
      <c r="I3613" s="5" t="s">
        <v>20644</v>
      </c>
      <c r="J3613" s="2" t="s">
        <v>63</v>
      </c>
      <c r="K3613" s="2" t="s">
        <v>73</v>
      </c>
      <c r="L3613" s="2"/>
      <c r="M3613" s="8" t="s">
        <v>143</v>
      </c>
      <c r="N3613" s="2" t="s">
        <v>4210</v>
      </c>
      <c r="O3613" s="2" t="s">
        <v>312</v>
      </c>
      <c r="P3613" s="6">
        <v>5880</v>
      </c>
      <c r="Q3613" s="7" t="s">
        <v>52391</v>
      </c>
    </row>
    <row r="3614" spans="1:17" x14ac:dyDescent="0.2">
      <c r="A3614" s="2" t="s">
        <v>20645</v>
      </c>
      <c r="B3614" s="2" t="s">
        <v>20646</v>
      </c>
      <c r="C3614" s="3">
        <v>22142</v>
      </c>
      <c r="D3614" s="2" t="s">
        <v>20647</v>
      </c>
      <c r="E3614" s="2" t="s">
        <v>1196</v>
      </c>
      <c r="F3614" s="2" t="s">
        <v>1378</v>
      </c>
      <c r="G3614" s="2" t="s">
        <v>48</v>
      </c>
      <c r="H3614" s="4" t="s">
        <v>20648</v>
      </c>
      <c r="I3614" s="5" t="s">
        <v>20649</v>
      </c>
      <c r="J3614" s="2" t="s">
        <v>84</v>
      </c>
      <c r="K3614" s="2" t="s">
        <v>26</v>
      </c>
      <c r="L3614" s="2"/>
      <c r="M3614" s="8" t="s">
        <v>268</v>
      </c>
      <c r="N3614" s="2" t="s">
        <v>801</v>
      </c>
      <c r="O3614" s="2" t="s">
        <v>312</v>
      </c>
      <c r="P3614" s="6">
        <v>6742</v>
      </c>
      <c r="Q3614" s="7" t="s">
        <v>52391</v>
      </c>
    </row>
    <row r="3615" spans="1:17" x14ac:dyDescent="0.2">
      <c r="A3615" s="2" t="s">
        <v>20650</v>
      </c>
      <c r="B3615" s="2" t="s">
        <v>20651</v>
      </c>
      <c r="C3615" s="3">
        <v>24304</v>
      </c>
      <c r="D3615" s="2" t="s">
        <v>20652</v>
      </c>
      <c r="E3615" s="2" t="s">
        <v>4391</v>
      </c>
      <c r="F3615" s="2" t="s">
        <v>112</v>
      </c>
      <c r="G3615" s="2" t="s">
        <v>478</v>
      </c>
      <c r="H3615" s="4" t="s">
        <v>20653</v>
      </c>
      <c r="I3615" s="5" t="s">
        <v>20654</v>
      </c>
      <c r="J3615" s="2" t="s">
        <v>84</v>
      </c>
      <c r="K3615" s="2" t="s">
        <v>26</v>
      </c>
      <c r="L3615" s="2"/>
      <c r="M3615" s="8" t="s">
        <v>85</v>
      </c>
      <c r="N3615" s="2" t="s">
        <v>7388</v>
      </c>
      <c r="O3615" s="2" t="s">
        <v>29</v>
      </c>
      <c r="P3615" s="6">
        <v>6288</v>
      </c>
      <c r="Q3615" s="7" t="s">
        <v>52391</v>
      </c>
    </row>
    <row r="3616" spans="1:17" x14ac:dyDescent="0.2">
      <c r="A3616" s="2" t="s">
        <v>11076</v>
      </c>
      <c r="B3616" s="2" t="s">
        <v>20655</v>
      </c>
      <c r="C3616" s="3">
        <v>17609</v>
      </c>
      <c r="D3616" s="2" t="s">
        <v>20656</v>
      </c>
      <c r="E3616" s="2" t="s">
        <v>4121</v>
      </c>
      <c r="F3616" s="2" t="s">
        <v>2824</v>
      </c>
      <c r="G3616" s="2" t="s">
        <v>70</v>
      </c>
      <c r="H3616" s="4" t="s">
        <v>20657</v>
      </c>
      <c r="I3616" s="5" t="s">
        <v>20658</v>
      </c>
      <c r="J3616" s="2" t="s">
        <v>84</v>
      </c>
      <c r="K3616" s="2" t="s">
        <v>38</v>
      </c>
      <c r="L3616" s="2"/>
      <c r="M3616" s="8" t="s">
        <v>116</v>
      </c>
      <c r="N3616" s="2" t="s">
        <v>7072</v>
      </c>
      <c r="O3616" s="2" t="s">
        <v>54</v>
      </c>
      <c r="P3616" s="6">
        <v>7861</v>
      </c>
      <c r="Q3616" s="7" t="s">
        <v>52391</v>
      </c>
    </row>
    <row r="3617" spans="1:17" x14ac:dyDescent="0.2">
      <c r="A3617" s="2" t="s">
        <v>20659</v>
      </c>
      <c r="B3617" s="2" t="s">
        <v>3027</v>
      </c>
      <c r="C3617" s="3">
        <v>18430</v>
      </c>
      <c r="D3617" s="2" t="s">
        <v>20660</v>
      </c>
      <c r="E3617" s="2" t="s">
        <v>6440</v>
      </c>
      <c r="F3617" s="2" t="s">
        <v>19569</v>
      </c>
      <c r="G3617" s="2" t="s">
        <v>413</v>
      </c>
      <c r="H3617" s="4" t="s">
        <v>20661</v>
      </c>
      <c r="I3617" s="5" t="s">
        <v>20662</v>
      </c>
      <c r="J3617" s="2" t="s">
        <v>160</v>
      </c>
      <c r="K3617" s="2" t="s">
        <v>26</v>
      </c>
      <c r="L3617" s="2"/>
      <c r="M3617" s="8" t="s">
        <v>52</v>
      </c>
      <c r="N3617" s="2" t="s">
        <v>1035</v>
      </c>
      <c r="O3617" s="2" t="s">
        <v>54</v>
      </c>
      <c r="P3617" s="6">
        <v>8061</v>
      </c>
      <c r="Q3617" s="7" t="s">
        <v>52391</v>
      </c>
    </row>
    <row r="3618" spans="1:17" x14ac:dyDescent="0.2">
      <c r="A3618" s="2" t="s">
        <v>20663</v>
      </c>
      <c r="B3618" s="2" t="s">
        <v>17154</v>
      </c>
      <c r="C3618" s="3">
        <v>34529</v>
      </c>
      <c r="D3618" s="2" t="s">
        <v>20664</v>
      </c>
      <c r="E3618" s="2" t="s">
        <v>5254</v>
      </c>
      <c r="F3618" s="2" t="s">
        <v>317</v>
      </c>
      <c r="G3618" s="2" t="s">
        <v>275</v>
      </c>
      <c r="H3618" s="4" t="s">
        <v>20665</v>
      </c>
      <c r="I3618" s="5" t="s">
        <v>20666</v>
      </c>
      <c r="J3618" s="2" t="s">
        <v>84</v>
      </c>
      <c r="K3618" s="2" t="s">
        <v>73</v>
      </c>
      <c r="L3618" s="2"/>
      <c r="M3618" s="8" t="s">
        <v>27</v>
      </c>
      <c r="N3618" s="2" t="s">
        <v>938</v>
      </c>
      <c r="O3618" s="2" t="s">
        <v>296</v>
      </c>
      <c r="P3618" s="6">
        <v>4750</v>
      </c>
      <c r="Q3618" s="7" t="s">
        <v>52391</v>
      </c>
    </row>
    <row r="3619" spans="1:17" x14ac:dyDescent="0.2">
      <c r="A3619" s="2" t="s">
        <v>20667</v>
      </c>
      <c r="B3619" s="2" t="s">
        <v>20668</v>
      </c>
      <c r="C3619" s="3">
        <v>35797</v>
      </c>
      <c r="D3619" s="2" t="s">
        <v>20669</v>
      </c>
      <c r="E3619" s="2" t="s">
        <v>1484</v>
      </c>
      <c r="F3619" s="2" t="s">
        <v>1991</v>
      </c>
      <c r="G3619" s="2" t="s">
        <v>60</v>
      </c>
      <c r="H3619" s="4" t="s">
        <v>20670</v>
      </c>
      <c r="I3619" s="5" t="s">
        <v>20671</v>
      </c>
      <c r="J3619" s="2" t="s">
        <v>84</v>
      </c>
      <c r="K3619" s="2" t="s">
        <v>26</v>
      </c>
      <c r="L3619" s="2"/>
      <c r="M3619" s="8" t="s">
        <v>268</v>
      </c>
      <c r="N3619" s="2" t="s">
        <v>10730</v>
      </c>
      <c r="O3619" s="2" t="s">
        <v>312</v>
      </c>
      <c r="P3619" s="6">
        <v>7165</v>
      </c>
      <c r="Q3619" s="7" t="s">
        <v>52391</v>
      </c>
    </row>
    <row r="3620" spans="1:17" x14ac:dyDescent="0.2">
      <c r="A3620" s="2" t="s">
        <v>20672</v>
      </c>
      <c r="B3620" s="2" t="s">
        <v>20673</v>
      </c>
      <c r="C3620" s="3">
        <v>31984</v>
      </c>
      <c r="D3620" s="2" t="s">
        <v>20674</v>
      </c>
      <c r="E3620" s="2" t="s">
        <v>2100</v>
      </c>
      <c r="F3620" s="2" t="s">
        <v>8540</v>
      </c>
      <c r="G3620" s="2" t="s">
        <v>223</v>
      </c>
      <c r="H3620" s="4" t="s">
        <v>20675</v>
      </c>
      <c r="I3620" s="5" t="s">
        <v>20676</v>
      </c>
      <c r="J3620" s="2" t="s">
        <v>160</v>
      </c>
      <c r="K3620" s="2" t="s">
        <v>26</v>
      </c>
      <c r="L3620" s="2"/>
      <c r="M3620" s="8" t="s">
        <v>39</v>
      </c>
      <c r="N3620" s="2" t="s">
        <v>12540</v>
      </c>
      <c r="O3620" s="2" t="s">
        <v>188</v>
      </c>
      <c r="P3620" s="6">
        <v>7752</v>
      </c>
      <c r="Q3620" s="7" t="s">
        <v>52391</v>
      </c>
    </row>
    <row r="3621" spans="1:17" x14ac:dyDescent="0.2">
      <c r="A3621" s="2" t="s">
        <v>20677</v>
      </c>
      <c r="B3621" s="2" t="s">
        <v>20678</v>
      </c>
      <c r="C3621" s="3">
        <v>30056</v>
      </c>
      <c r="D3621" s="2" t="s">
        <v>20679</v>
      </c>
      <c r="E3621" s="2" t="s">
        <v>1039</v>
      </c>
      <c r="F3621" s="2" t="s">
        <v>20680</v>
      </c>
      <c r="G3621" s="2" t="s">
        <v>249</v>
      </c>
      <c r="H3621" s="4" t="s">
        <v>20681</v>
      </c>
      <c r="I3621" s="5" t="s">
        <v>20682</v>
      </c>
      <c r="J3621" s="2" t="s">
        <v>160</v>
      </c>
      <c r="K3621" s="2" t="s">
        <v>73</v>
      </c>
      <c r="L3621" s="2"/>
      <c r="M3621" s="8" t="s">
        <v>105</v>
      </c>
      <c r="N3621" s="2" t="s">
        <v>1702</v>
      </c>
      <c r="O3621" s="2" t="s">
        <v>312</v>
      </c>
      <c r="P3621" s="6">
        <v>7449</v>
      </c>
      <c r="Q3621" s="7" t="s">
        <v>52391</v>
      </c>
    </row>
    <row r="3622" spans="1:17" x14ac:dyDescent="0.2">
      <c r="A3622" s="2" t="s">
        <v>20683</v>
      </c>
      <c r="B3622" s="2" t="s">
        <v>20684</v>
      </c>
      <c r="C3622" s="3">
        <v>16900</v>
      </c>
      <c r="D3622" s="2" t="s">
        <v>20685</v>
      </c>
      <c r="E3622" s="2" t="s">
        <v>2403</v>
      </c>
      <c r="F3622" s="2" t="s">
        <v>92</v>
      </c>
      <c r="G3622" s="2" t="s">
        <v>437</v>
      </c>
      <c r="H3622" s="4" t="s">
        <v>20686</v>
      </c>
      <c r="I3622" s="5" t="s">
        <v>20687</v>
      </c>
      <c r="J3622" s="2" t="s">
        <v>25</v>
      </c>
      <c r="K3622" s="2" t="s">
        <v>38</v>
      </c>
      <c r="L3622" s="2"/>
      <c r="M3622" s="8" t="s">
        <v>27</v>
      </c>
      <c r="N3622" s="2" t="s">
        <v>3257</v>
      </c>
      <c r="O3622" s="2" t="s">
        <v>29</v>
      </c>
      <c r="P3622" s="6">
        <v>5138</v>
      </c>
      <c r="Q3622" s="7" t="s">
        <v>52391</v>
      </c>
    </row>
    <row r="3623" spans="1:17" x14ac:dyDescent="0.2">
      <c r="A3623" s="2" t="s">
        <v>20688</v>
      </c>
      <c r="B3623" s="2" t="s">
        <v>20689</v>
      </c>
      <c r="C3623" s="3">
        <v>31122</v>
      </c>
      <c r="D3623" s="2" t="s">
        <v>20690</v>
      </c>
      <c r="E3623" s="2" t="s">
        <v>5101</v>
      </c>
      <c r="F3623" s="2" t="s">
        <v>7927</v>
      </c>
      <c r="G3623" s="2" t="s">
        <v>93</v>
      </c>
      <c r="H3623" s="4" t="s">
        <v>20691</v>
      </c>
      <c r="I3623" s="5" t="s">
        <v>20692</v>
      </c>
      <c r="J3623" s="2" t="s">
        <v>25</v>
      </c>
      <c r="K3623" s="2" t="s">
        <v>38</v>
      </c>
      <c r="L3623" s="2"/>
      <c r="M3623" s="8" t="s">
        <v>268</v>
      </c>
      <c r="N3623" s="2" t="s">
        <v>4354</v>
      </c>
      <c r="O3623" s="2" t="s">
        <v>312</v>
      </c>
      <c r="P3623" s="6">
        <v>8415</v>
      </c>
      <c r="Q3623" s="7" t="s">
        <v>52391</v>
      </c>
    </row>
    <row r="3624" spans="1:17" x14ac:dyDescent="0.2">
      <c r="A3624" s="2" t="s">
        <v>20693</v>
      </c>
      <c r="B3624" s="2" t="s">
        <v>20694</v>
      </c>
      <c r="C3624" s="3">
        <v>27936</v>
      </c>
      <c r="D3624" s="2" t="s">
        <v>20695</v>
      </c>
      <c r="E3624" s="2" t="s">
        <v>1420</v>
      </c>
      <c r="F3624" s="2" t="s">
        <v>20696</v>
      </c>
      <c r="G3624" s="2" t="s">
        <v>702</v>
      </c>
      <c r="H3624" s="4" t="s">
        <v>20697</v>
      </c>
      <c r="I3624" s="5" t="s">
        <v>4523</v>
      </c>
      <c r="J3624" s="2" t="s">
        <v>63</v>
      </c>
      <c r="K3624" s="2" t="s">
        <v>26</v>
      </c>
      <c r="L3624" s="2"/>
      <c r="M3624" s="8" t="s">
        <v>105</v>
      </c>
      <c r="N3624" s="2" t="s">
        <v>3205</v>
      </c>
      <c r="O3624" s="2" t="s">
        <v>188</v>
      </c>
      <c r="P3624" s="6">
        <v>2798</v>
      </c>
      <c r="Q3624" s="7" t="s">
        <v>52391</v>
      </c>
    </row>
    <row r="3625" spans="1:17" x14ac:dyDescent="0.2">
      <c r="A3625" s="2" t="s">
        <v>20698</v>
      </c>
      <c r="B3625" s="2" t="s">
        <v>20699</v>
      </c>
      <c r="C3625" s="3">
        <v>17137</v>
      </c>
      <c r="D3625" s="2" t="s">
        <v>20700</v>
      </c>
      <c r="E3625" s="2" t="s">
        <v>5381</v>
      </c>
      <c r="F3625" s="2" t="s">
        <v>92</v>
      </c>
      <c r="G3625" s="2" t="s">
        <v>35</v>
      </c>
      <c r="H3625" s="4" t="s">
        <v>20701</v>
      </c>
      <c r="I3625" s="5" t="s">
        <v>20702</v>
      </c>
      <c r="J3625" s="2" t="s">
        <v>25</v>
      </c>
      <c r="K3625" s="2" t="s">
        <v>38</v>
      </c>
      <c r="L3625" s="2"/>
      <c r="M3625" s="8" t="s">
        <v>116</v>
      </c>
      <c r="N3625" s="2" t="s">
        <v>895</v>
      </c>
      <c r="O3625" s="2" t="s">
        <v>107</v>
      </c>
      <c r="P3625" s="6">
        <v>9224</v>
      </c>
      <c r="Q3625" s="7" t="s">
        <v>52391</v>
      </c>
    </row>
    <row r="3626" spans="1:17" x14ac:dyDescent="0.2">
      <c r="A3626" s="2" t="s">
        <v>20703</v>
      </c>
      <c r="B3626" s="2" t="s">
        <v>19152</v>
      </c>
      <c r="C3626" s="3">
        <v>31389</v>
      </c>
      <c r="D3626" s="2" t="s">
        <v>20704</v>
      </c>
      <c r="E3626" s="2" t="s">
        <v>2080</v>
      </c>
      <c r="F3626" s="2" t="s">
        <v>2217</v>
      </c>
      <c r="G3626" s="2" t="s">
        <v>478</v>
      </c>
      <c r="H3626" s="4" t="s">
        <v>20705</v>
      </c>
      <c r="I3626" s="5" t="s">
        <v>20706</v>
      </c>
      <c r="J3626" s="2" t="s">
        <v>63</v>
      </c>
      <c r="K3626" s="2" t="s">
        <v>26</v>
      </c>
      <c r="L3626" s="2"/>
      <c r="M3626" s="8" t="s">
        <v>39</v>
      </c>
      <c r="N3626" s="2" t="s">
        <v>6155</v>
      </c>
      <c r="O3626" s="2" t="s">
        <v>198</v>
      </c>
      <c r="P3626" s="6">
        <v>8122</v>
      </c>
      <c r="Q3626" s="7" t="s">
        <v>52391</v>
      </c>
    </row>
    <row r="3627" spans="1:17" x14ac:dyDescent="0.2">
      <c r="A3627" s="2" t="s">
        <v>20707</v>
      </c>
      <c r="B3627" s="2" t="s">
        <v>20708</v>
      </c>
      <c r="C3627" s="3">
        <v>21743</v>
      </c>
      <c r="D3627" s="2" t="s">
        <v>20709</v>
      </c>
      <c r="E3627" s="2" t="s">
        <v>2523</v>
      </c>
      <c r="F3627" s="2" t="s">
        <v>112</v>
      </c>
      <c r="G3627" s="2" t="s">
        <v>413</v>
      </c>
      <c r="H3627" s="4" t="s">
        <v>20710</v>
      </c>
      <c r="I3627" s="5" t="s">
        <v>20711</v>
      </c>
      <c r="J3627" s="2" t="s">
        <v>51</v>
      </c>
      <c r="K3627" s="2" t="s">
        <v>38</v>
      </c>
      <c r="L3627" s="2"/>
      <c r="M3627" s="8" t="s">
        <v>268</v>
      </c>
      <c r="N3627" s="2" t="s">
        <v>8029</v>
      </c>
      <c r="O3627" s="2" t="s">
        <v>41</v>
      </c>
      <c r="P3627" s="6">
        <v>1590</v>
      </c>
      <c r="Q3627" s="7" t="s">
        <v>52391</v>
      </c>
    </row>
    <row r="3628" spans="1:17" x14ac:dyDescent="0.2">
      <c r="A3628" s="2" t="s">
        <v>20712</v>
      </c>
      <c r="B3628" s="2" t="s">
        <v>20713</v>
      </c>
      <c r="C3628" s="3">
        <v>20989</v>
      </c>
      <c r="D3628" s="2" t="s">
        <v>20714</v>
      </c>
      <c r="E3628" s="2" t="s">
        <v>4084</v>
      </c>
      <c r="F3628" s="2" t="s">
        <v>19689</v>
      </c>
      <c r="G3628" s="2" t="s">
        <v>679</v>
      </c>
      <c r="H3628" s="4" t="s">
        <v>20715</v>
      </c>
      <c r="I3628" s="5" t="s">
        <v>20716</v>
      </c>
      <c r="J3628" s="2" t="s">
        <v>160</v>
      </c>
      <c r="K3628" s="2" t="s">
        <v>38</v>
      </c>
      <c r="L3628" s="2"/>
      <c r="M3628" s="8" t="s">
        <v>376</v>
      </c>
      <c r="N3628" s="2" t="s">
        <v>8903</v>
      </c>
      <c r="O3628" s="2" t="s">
        <v>54</v>
      </c>
      <c r="P3628" s="6">
        <v>8382</v>
      </c>
      <c r="Q3628" s="7" t="s">
        <v>52391</v>
      </c>
    </row>
    <row r="3629" spans="1:17" x14ac:dyDescent="0.2">
      <c r="A3629" s="2" t="s">
        <v>20717</v>
      </c>
      <c r="B3629" s="2" t="s">
        <v>20718</v>
      </c>
      <c r="C3629" s="3">
        <v>27937</v>
      </c>
      <c r="D3629" s="2" t="s">
        <v>20719</v>
      </c>
      <c r="E3629" s="2" t="s">
        <v>8182</v>
      </c>
      <c r="F3629" s="2" t="s">
        <v>13863</v>
      </c>
      <c r="G3629" s="2" t="s">
        <v>679</v>
      </c>
      <c r="H3629" s="4" t="s">
        <v>20720</v>
      </c>
      <c r="I3629" s="5" t="s">
        <v>20721</v>
      </c>
      <c r="J3629" s="2" t="s">
        <v>25</v>
      </c>
      <c r="K3629" s="2" t="s">
        <v>73</v>
      </c>
      <c r="L3629" s="2"/>
      <c r="M3629" s="8" t="s">
        <v>143</v>
      </c>
      <c r="N3629" s="2" t="s">
        <v>9878</v>
      </c>
      <c r="O3629" s="2" t="s">
        <v>198</v>
      </c>
      <c r="P3629" s="6">
        <v>8933</v>
      </c>
      <c r="Q3629" s="7" t="s">
        <v>52391</v>
      </c>
    </row>
    <row r="3630" spans="1:17" x14ac:dyDescent="0.2">
      <c r="A3630" s="2" t="s">
        <v>20722</v>
      </c>
      <c r="B3630" s="2" t="s">
        <v>20723</v>
      </c>
      <c r="C3630" s="3">
        <v>23254</v>
      </c>
      <c r="D3630" s="2" t="s">
        <v>20724</v>
      </c>
      <c r="E3630" s="2" t="s">
        <v>4195</v>
      </c>
      <c r="F3630" s="2" t="s">
        <v>20725</v>
      </c>
      <c r="G3630" s="2" t="s">
        <v>93</v>
      </c>
      <c r="H3630" s="4" t="s">
        <v>20726</v>
      </c>
      <c r="I3630" s="5" t="s">
        <v>20727</v>
      </c>
      <c r="J3630" s="2" t="s">
        <v>51</v>
      </c>
      <c r="K3630" s="2" t="s">
        <v>38</v>
      </c>
      <c r="L3630" s="2"/>
      <c r="M3630" s="8" t="s">
        <v>52</v>
      </c>
      <c r="N3630" s="2" t="s">
        <v>12878</v>
      </c>
      <c r="O3630" s="2" t="s">
        <v>107</v>
      </c>
      <c r="P3630" s="6">
        <v>1752</v>
      </c>
      <c r="Q3630" s="7" t="s">
        <v>52391</v>
      </c>
    </row>
    <row r="3631" spans="1:17" x14ac:dyDescent="0.2">
      <c r="A3631" s="2" t="s">
        <v>20728</v>
      </c>
      <c r="B3631" s="2" t="s">
        <v>20729</v>
      </c>
      <c r="C3631" s="3">
        <v>35381</v>
      </c>
      <c r="D3631" s="2" t="s">
        <v>20730</v>
      </c>
      <c r="E3631" s="2" t="s">
        <v>2335</v>
      </c>
      <c r="F3631" s="2" t="s">
        <v>3443</v>
      </c>
      <c r="G3631" s="2" t="s">
        <v>22</v>
      </c>
      <c r="H3631" s="4" t="s">
        <v>20731</v>
      </c>
      <c r="I3631" s="5" t="s">
        <v>20732</v>
      </c>
      <c r="J3631" s="2" t="s">
        <v>63</v>
      </c>
      <c r="K3631" s="2" t="s">
        <v>38</v>
      </c>
      <c r="L3631" s="2"/>
      <c r="M3631" s="8" t="s">
        <v>143</v>
      </c>
      <c r="N3631" s="2" t="s">
        <v>5377</v>
      </c>
      <c r="O3631" s="2" t="s">
        <v>198</v>
      </c>
      <c r="P3631" s="6">
        <v>4124</v>
      </c>
      <c r="Q3631" s="7" t="s">
        <v>52391</v>
      </c>
    </row>
    <row r="3632" spans="1:17" x14ac:dyDescent="0.2">
      <c r="A3632" s="2" t="s">
        <v>20733</v>
      </c>
      <c r="B3632" s="2" t="s">
        <v>20734</v>
      </c>
      <c r="C3632" s="3">
        <v>31345</v>
      </c>
      <c r="D3632" s="2" t="s">
        <v>20735</v>
      </c>
      <c r="E3632" s="2" t="s">
        <v>192</v>
      </c>
      <c r="F3632" s="2" t="s">
        <v>1205</v>
      </c>
      <c r="G3632" s="2" t="s">
        <v>687</v>
      </c>
      <c r="H3632" s="4" t="s">
        <v>20736</v>
      </c>
      <c r="I3632" s="5" t="s">
        <v>20737</v>
      </c>
      <c r="J3632" s="2" t="s">
        <v>63</v>
      </c>
      <c r="K3632" s="2" t="s">
        <v>73</v>
      </c>
      <c r="L3632" s="2"/>
      <c r="M3632" s="8" t="s">
        <v>268</v>
      </c>
      <c r="N3632" s="2" t="s">
        <v>11542</v>
      </c>
      <c r="O3632" s="2" t="s">
        <v>188</v>
      </c>
      <c r="P3632" s="6">
        <v>4310</v>
      </c>
      <c r="Q3632" s="7" t="s">
        <v>52391</v>
      </c>
    </row>
    <row r="3633" spans="1:17" x14ac:dyDescent="0.2">
      <c r="A3633" s="2" t="s">
        <v>20738</v>
      </c>
      <c r="B3633" s="2" t="s">
        <v>20739</v>
      </c>
      <c r="C3633" s="3">
        <v>17943</v>
      </c>
      <c r="D3633" s="2" t="s">
        <v>20740</v>
      </c>
      <c r="E3633" s="2" t="s">
        <v>5108</v>
      </c>
      <c r="F3633" s="2" t="s">
        <v>1304</v>
      </c>
      <c r="G3633" s="2" t="s">
        <v>437</v>
      </c>
      <c r="H3633" s="4" t="s">
        <v>20741</v>
      </c>
      <c r="I3633" s="5" t="s">
        <v>20742</v>
      </c>
      <c r="J3633" s="2" t="s">
        <v>160</v>
      </c>
      <c r="K3633" s="2" t="s">
        <v>38</v>
      </c>
      <c r="L3633" s="2"/>
      <c r="M3633" s="8" t="s">
        <v>143</v>
      </c>
      <c r="N3633" s="2" t="s">
        <v>9599</v>
      </c>
      <c r="O3633" s="2" t="s">
        <v>243</v>
      </c>
      <c r="P3633" s="6">
        <v>5577</v>
      </c>
      <c r="Q3633" s="7" t="s">
        <v>52391</v>
      </c>
    </row>
    <row r="3634" spans="1:17" x14ac:dyDescent="0.2">
      <c r="A3634" s="2" t="s">
        <v>20743</v>
      </c>
      <c r="B3634" s="2" t="s">
        <v>20744</v>
      </c>
      <c r="C3634" s="3">
        <v>22391</v>
      </c>
      <c r="D3634" s="2" t="s">
        <v>20745</v>
      </c>
      <c r="E3634" s="2" t="s">
        <v>10109</v>
      </c>
      <c r="F3634" s="2" t="s">
        <v>14349</v>
      </c>
      <c r="G3634" s="2" t="s">
        <v>341</v>
      </c>
      <c r="H3634" s="4" t="s">
        <v>20746</v>
      </c>
      <c r="I3634" s="5" t="s">
        <v>20747</v>
      </c>
      <c r="J3634" s="2" t="s">
        <v>25</v>
      </c>
      <c r="K3634" s="2" t="s">
        <v>73</v>
      </c>
      <c r="L3634" s="2"/>
      <c r="M3634" s="8" t="s">
        <v>85</v>
      </c>
      <c r="N3634" s="2" t="s">
        <v>2633</v>
      </c>
      <c r="O3634" s="2" t="s">
        <v>29</v>
      </c>
      <c r="P3634" s="6">
        <v>2410</v>
      </c>
      <c r="Q3634" s="7" t="s">
        <v>52391</v>
      </c>
    </row>
    <row r="3635" spans="1:17" x14ac:dyDescent="0.2">
      <c r="A3635" s="2" t="s">
        <v>20748</v>
      </c>
      <c r="B3635" s="2" t="s">
        <v>6255</v>
      </c>
      <c r="C3635" s="3">
        <v>27076</v>
      </c>
      <c r="D3635" s="2" t="s">
        <v>20749</v>
      </c>
      <c r="E3635" s="2" t="s">
        <v>1816</v>
      </c>
      <c r="F3635" s="2" t="s">
        <v>317</v>
      </c>
      <c r="G3635" s="2" t="s">
        <v>22</v>
      </c>
      <c r="H3635" s="4" t="s">
        <v>20750</v>
      </c>
      <c r="I3635" s="5" t="s">
        <v>20751</v>
      </c>
      <c r="J3635" s="2" t="s">
        <v>51</v>
      </c>
      <c r="K3635" s="2" t="s">
        <v>73</v>
      </c>
      <c r="L3635" s="2"/>
      <c r="M3635" s="8" t="s">
        <v>39</v>
      </c>
      <c r="N3635" s="2" t="s">
        <v>9641</v>
      </c>
      <c r="O3635" s="2" t="s">
        <v>29</v>
      </c>
      <c r="P3635" s="6">
        <v>9972</v>
      </c>
      <c r="Q3635" s="7" t="s">
        <v>52391</v>
      </c>
    </row>
    <row r="3636" spans="1:17" x14ac:dyDescent="0.2">
      <c r="A3636" s="2" t="s">
        <v>20752</v>
      </c>
      <c r="B3636" s="2" t="s">
        <v>20753</v>
      </c>
      <c r="C3636" s="3">
        <v>27684</v>
      </c>
      <c r="D3636" s="2" t="s">
        <v>20754</v>
      </c>
      <c r="E3636" s="2" t="s">
        <v>508</v>
      </c>
      <c r="F3636" s="2" t="s">
        <v>112</v>
      </c>
      <c r="G3636" s="2" t="s">
        <v>687</v>
      </c>
      <c r="H3636" s="4" t="s">
        <v>20755</v>
      </c>
      <c r="I3636" s="5" t="s">
        <v>11666</v>
      </c>
      <c r="J3636" s="2" t="s">
        <v>160</v>
      </c>
      <c r="K3636" s="2" t="s">
        <v>38</v>
      </c>
      <c r="L3636" s="2"/>
      <c r="M3636" s="8" t="s">
        <v>143</v>
      </c>
      <c r="N3636" s="2" t="s">
        <v>1661</v>
      </c>
      <c r="O3636" s="2" t="s">
        <v>29</v>
      </c>
      <c r="P3636" s="6">
        <v>3218</v>
      </c>
      <c r="Q3636" s="7" t="s">
        <v>52391</v>
      </c>
    </row>
    <row r="3637" spans="1:17" x14ac:dyDescent="0.2">
      <c r="A3637" s="2" t="s">
        <v>20756</v>
      </c>
      <c r="B3637" s="2" t="s">
        <v>20757</v>
      </c>
      <c r="C3637" s="3">
        <v>31772</v>
      </c>
      <c r="D3637" s="2" t="s">
        <v>20758</v>
      </c>
      <c r="E3637" s="2" t="s">
        <v>1326</v>
      </c>
      <c r="F3637" s="2" t="s">
        <v>12178</v>
      </c>
      <c r="G3637" s="2" t="s">
        <v>204</v>
      </c>
      <c r="H3637" s="4" t="s">
        <v>20759</v>
      </c>
      <c r="I3637" s="5" t="s">
        <v>20760</v>
      </c>
      <c r="J3637" s="2" t="s">
        <v>160</v>
      </c>
      <c r="K3637" s="2" t="s">
        <v>26</v>
      </c>
      <c r="L3637" s="2"/>
      <c r="M3637" s="8" t="s">
        <v>105</v>
      </c>
      <c r="N3637" s="2" t="s">
        <v>4640</v>
      </c>
      <c r="O3637" s="2" t="s">
        <v>312</v>
      </c>
      <c r="P3637" s="6">
        <v>4226</v>
      </c>
      <c r="Q3637" s="7" t="s">
        <v>52391</v>
      </c>
    </row>
    <row r="3638" spans="1:17" x14ac:dyDescent="0.2">
      <c r="A3638" s="2" t="s">
        <v>20761</v>
      </c>
      <c r="B3638" s="2" t="s">
        <v>20762</v>
      </c>
      <c r="C3638" s="3">
        <v>30546</v>
      </c>
      <c r="D3638" s="2" t="s">
        <v>20763</v>
      </c>
      <c r="E3638" s="2" t="s">
        <v>892</v>
      </c>
      <c r="F3638" s="2" t="s">
        <v>20764</v>
      </c>
      <c r="G3638" s="2" t="s">
        <v>102</v>
      </c>
      <c r="H3638" s="4" t="s">
        <v>20765</v>
      </c>
      <c r="I3638" s="5" t="s">
        <v>20766</v>
      </c>
      <c r="J3638" s="2" t="s">
        <v>25</v>
      </c>
      <c r="K3638" s="2" t="s">
        <v>26</v>
      </c>
      <c r="L3638" s="2"/>
      <c r="M3638" s="8" t="s">
        <v>74</v>
      </c>
      <c r="N3638" s="2" t="s">
        <v>392</v>
      </c>
      <c r="O3638" s="2" t="s">
        <v>54</v>
      </c>
      <c r="P3638" s="6">
        <v>6318</v>
      </c>
      <c r="Q3638" s="7" t="s">
        <v>52391</v>
      </c>
    </row>
    <row r="3639" spans="1:17" x14ac:dyDescent="0.2">
      <c r="A3639" s="2" t="s">
        <v>7912</v>
      </c>
      <c r="B3639" s="2" t="s">
        <v>7913</v>
      </c>
      <c r="C3639" s="3">
        <v>35780</v>
      </c>
      <c r="D3639" s="2" t="s">
        <v>7914</v>
      </c>
      <c r="E3639" s="2" t="s">
        <v>100</v>
      </c>
      <c r="F3639" s="2" t="s">
        <v>1342</v>
      </c>
      <c r="G3639" s="2" t="s">
        <v>275</v>
      </c>
      <c r="H3639" s="4" t="s">
        <v>7915</v>
      </c>
      <c r="I3639" s="5" t="s">
        <v>7916</v>
      </c>
      <c r="J3639" s="2" t="s">
        <v>25</v>
      </c>
      <c r="K3639" s="2" t="s">
        <v>38</v>
      </c>
      <c r="L3639" s="2"/>
      <c r="M3639" s="8" t="s">
        <v>376</v>
      </c>
      <c r="N3639" s="2" t="s">
        <v>1169</v>
      </c>
      <c r="O3639" s="2" t="s">
        <v>29</v>
      </c>
      <c r="P3639" s="6">
        <v>8031</v>
      </c>
      <c r="Q3639" s="7" t="s">
        <v>7917</v>
      </c>
    </row>
    <row r="3640" spans="1:17" x14ac:dyDescent="0.2">
      <c r="A3640" s="2" t="s">
        <v>20772</v>
      </c>
      <c r="B3640" s="2" t="s">
        <v>20773</v>
      </c>
      <c r="C3640" s="3">
        <v>22917</v>
      </c>
      <c r="D3640" s="2" t="s">
        <v>20774</v>
      </c>
      <c r="E3640" s="2" t="s">
        <v>435</v>
      </c>
      <c r="F3640" s="2" t="s">
        <v>846</v>
      </c>
      <c r="G3640" s="2" t="s">
        <v>413</v>
      </c>
      <c r="H3640" s="4" t="s">
        <v>20775</v>
      </c>
      <c r="I3640" s="5" t="s">
        <v>10580</v>
      </c>
      <c r="J3640" s="2" t="s">
        <v>160</v>
      </c>
      <c r="K3640" s="2" t="s">
        <v>26</v>
      </c>
      <c r="L3640" s="2"/>
      <c r="M3640" s="8" t="s">
        <v>27</v>
      </c>
      <c r="N3640" s="2" t="s">
        <v>3631</v>
      </c>
      <c r="O3640" s="2" t="s">
        <v>312</v>
      </c>
      <c r="P3640" s="6">
        <v>2891</v>
      </c>
      <c r="Q3640" s="7" t="s">
        <v>52391</v>
      </c>
    </row>
    <row r="3641" spans="1:17" x14ac:dyDescent="0.2">
      <c r="A3641" s="2" t="s">
        <v>20776</v>
      </c>
      <c r="B3641" s="2" t="s">
        <v>20777</v>
      </c>
      <c r="C3641" s="3">
        <v>23108</v>
      </c>
      <c r="D3641" s="2" t="s">
        <v>20778</v>
      </c>
      <c r="E3641" s="2" t="s">
        <v>7444</v>
      </c>
      <c r="F3641" s="2" t="s">
        <v>2665</v>
      </c>
      <c r="G3641" s="2" t="s">
        <v>194</v>
      </c>
      <c r="H3641" s="4" t="s">
        <v>20779</v>
      </c>
      <c r="I3641" s="5" t="s">
        <v>20780</v>
      </c>
      <c r="J3641" s="2" t="s">
        <v>25</v>
      </c>
      <c r="K3641" s="2" t="s">
        <v>26</v>
      </c>
      <c r="L3641" s="2"/>
      <c r="M3641" s="8" t="s">
        <v>74</v>
      </c>
      <c r="N3641" s="2" t="s">
        <v>579</v>
      </c>
      <c r="O3641" s="2" t="s">
        <v>312</v>
      </c>
      <c r="P3641" s="6">
        <v>3514</v>
      </c>
      <c r="Q3641" s="7" t="s">
        <v>52391</v>
      </c>
    </row>
    <row r="3642" spans="1:17" x14ac:dyDescent="0.2">
      <c r="A3642" s="2" t="s">
        <v>20781</v>
      </c>
      <c r="B3642" s="2" t="s">
        <v>20782</v>
      </c>
      <c r="C3642" s="3">
        <v>38713</v>
      </c>
      <c r="D3642" s="2" t="s">
        <v>20783</v>
      </c>
      <c r="E3642" s="2" t="s">
        <v>3216</v>
      </c>
      <c r="F3642" s="2" t="s">
        <v>7585</v>
      </c>
      <c r="G3642" s="2" t="s">
        <v>341</v>
      </c>
      <c r="H3642" s="4" t="s">
        <v>20784</v>
      </c>
      <c r="I3642" s="5" t="s">
        <v>20785</v>
      </c>
      <c r="J3642" s="2" t="s">
        <v>25</v>
      </c>
      <c r="K3642" s="2" t="s">
        <v>38</v>
      </c>
      <c r="L3642" s="2"/>
      <c r="M3642" s="8" t="s">
        <v>105</v>
      </c>
      <c r="N3642" s="2" t="s">
        <v>4241</v>
      </c>
      <c r="O3642" s="2" t="s">
        <v>198</v>
      </c>
      <c r="P3642" s="6">
        <v>5596</v>
      </c>
      <c r="Q3642" s="7" t="s">
        <v>52391</v>
      </c>
    </row>
    <row r="3643" spans="1:17" x14ac:dyDescent="0.2">
      <c r="A3643" s="2" t="s">
        <v>20786</v>
      </c>
      <c r="B3643" s="2" t="s">
        <v>20787</v>
      </c>
      <c r="C3643" s="3">
        <v>23462</v>
      </c>
      <c r="D3643" s="2" t="s">
        <v>20788</v>
      </c>
      <c r="E3643" s="2" t="s">
        <v>3519</v>
      </c>
      <c r="F3643" s="2" t="s">
        <v>20789</v>
      </c>
      <c r="G3643" s="2" t="s">
        <v>184</v>
      </c>
      <c r="H3643" s="4" t="s">
        <v>20790</v>
      </c>
      <c r="I3643" s="5" t="s">
        <v>20791</v>
      </c>
      <c r="J3643" s="2" t="s">
        <v>63</v>
      </c>
      <c r="K3643" s="2" t="s">
        <v>26</v>
      </c>
      <c r="L3643" s="2"/>
      <c r="M3643" s="8" t="s">
        <v>27</v>
      </c>
      <c r="N3643" s="2" t="s">
        <v>12218</v>
      </c>
      <c r="O3643" s="2" t="s">
        <v>107</v>
      </c>
      <c r="P3643" s="6">
        <v>2126</v>
      </c>
      <c r="Q3643" s="7" t="s">
        <v>52391</v>
      </c>
    </row>
    <row r="3644" spans="1:17" x14ac:dyDescent="0.2">
      <c r="A3644" s="2" t="s">
        <v>20792</v>
      </c>
      <c r="B3644" s="2" t="s">
        <v>20793</v>
      </c>
      <c r="C3644" s="3">
        <v>20262</v>
      </c>
      <c r="D3644" s="2" t="s">
        <v>20794</v>
      </c>
      <c r="E3644" s="2" t="s">
        <v>2287</v>
      </c>
      <c r="F3644" s="2" t="s">
        <v>1693</v>
      </c>
      <c r="G3644" s="2" t="s">
        <v>48</v>
      </c>
      <c r="H3644" s="4" t="s">
        <v>20795</v>
      </c>
      <c r="I3644" s="5" t="s">
        <v>20796</v>
      </c>
      <c r="J3644" s="2" t="s">
        <v>51</v>
      </c>
      <c r="K3644" s="2" t="s">
        <v>26</v>
      </c>
      <c r="L3644" s="2"/>
      <c r="M3644" s="8" t="s">
        <v>105</v>
      </c>
      <c r="N3644" s="2" t="s">
        <v>4165</v>
      </c>
      <c r="O3644" s="2" t="s">
        <v>54</v>
      </c>
      <c r="P3644" s="6">
        <v>6657</v>
      </c>
      <c r="Q3644" s="7" t="s">
        <v>52391</v>
      </c>
    </row>
    <row r="3645" spans="1:17" x14ac:dyDescent="0.2">
      <c r="A3645" s="2" t="s">
        <v>20797</v>
      </c>
      <c r="B3645" s="2" t="s">
        <v>20798</v>
      </c>
      <c r="C3645" s="3">
        <v>36723</v>
      </c>
      <c r="D3645" s="2" t="s">
        <v>20799</v>
      </c>
      <c r="E3645" s="2" t="s">
        <v>3594</v>
      </c>
      <c r="F3645" s="2" t="s">
        <v>631</v>
      </c>
      <c r="G3645" s="2" t="s">
        <v>275</v>
      </c>
      <c r="H3645" s="4" t="s">
        <v>20800</v>
      </c>
      <c r="I3645" s="5" t="s">
        <v>20801</v>
      </c>
      <c r="J3645" s="2" t="s">
        <v>160</v>
      </c>
      <c r="K3645" s="2" t="s">
        <v>38</v>
      </c>
      <c r="L3645" s="2"/>
      <c r="M3645" s="8" t="s">
        <v>207</v>
      </c>
      <c r="N3645" s="2" t="s">
        <v>3345</v>
      </c>
      <c r="O3645" s="2" t="s">
        <v>198</v>
      </c>
      <c r="P3645" s="6">
        <v>7191</v>
      </c>
      <c r="Q3645" s="7" t="s">
        <v>52391</v>
      </c>
    </row>
    <row r="3646" spans="1:17" x14ac:dyDescent="0.2">
      <c r="A3646" s="2" t="s">
        <v>20802</v>
      </c>
      <c r="B3646" s="2" t="s">
        <v>20803</v>
      </c>
      <c r="C3646" s="3">
        <v>21723</v>
      </c>
      <c r="D3646" s="2" t="s">
        <v>20804</v>
      </c>
      <c r="E3646" s="2" t="s">
        <v>1303</v>
      </c>
      <c r="F3646" s="2" t="s">
        <v>3202</v>
      </c>
      <c r="G3646" s="2" t="s">
        <v>102</v>
      </c>
      <c r="H3646" s="4" t="s">
        <v>20805</v>
      </c>
      <c r="I3646" s="5" t="s">
        <v>20806</v>
      </c>
      <c r="J3646" s="2" t="s">
        <v>51</v>
      </c>
      <c r="K3646" s="2" t="s">
        <v>26</v>
      </c>
      <c r="L3646" s="2"/>
      <c r="M3646" s="8" t="s">
        <v>52</v>
      </c>
      <c r="N3646" s="2" t="s">
        <v>1713</v>
      </c>
      <c r="O3646" s="2" t="s">
        <v>312</v>
      </c>
      <c r="P3646" s="6">
        <v>7787</v>
      </c>
      <c r="Q3646" s="7" t="s">
        <v>52391</v>
      </c>
    </row>
    <row r="3647" spans="1:17" x14ac:dyDescent="0.2">
      <c r="A3647" s="2" t="s">
        <v>20807</v>
      </c>
      <c r="B3647" s="2" t="s">
        <v>20808</v>
      </c>
      <c r="C3647" s="3">
        <v>32824</v>
      </c>
      <c r="D3647" s="2" t="s">
        <v>20809</v>
      </c>
      <c r="E3647" s="2" t="s">
        <v>654</v>
      </c>
      <c r="F3647" s="2" t="s">
        <v>13934</v>
      </c>
      <c r="G3647" s="2" t="s">
        <v>249</v>
      </c>
      <c r="H3647" s="4" t="s">
        <v>20810</v>
      </c>
      <c r="I3647" s="5" t="s">
        <v>20811</v>
      </c>
      <c r="J3647" s="2" t="s">
        <v>160</v>
      </c>
      <c r="K3647" s="2" t="s">
        <v>73</v>
      </c>
      <c r="L3647" s="2"/>
      <c r="M3647" s="8" t="s">
        <v>52</v>
      </c>
      <c r="N3647" s="2" t="s">
        <v>5172</v>
      </c>
      <c r="O3647" s="2" t="s">
        <v>54</v>
      </c>
      <c r="P3647" s="6">
        <v>8518</v>
      </c>
      <c r="Q3647" s="7" t="s">
        <v>52391</v>
      </c>
    </row>
    <row r="3648" spans="1:17" x14ac:dyDescent="0.2">
      <c r="A3648" s="2" t="s">
        <v>20812</v>
      </c>
      <c r="B3648" s="2" t="s">
        <v>20813</v>
      </c>
      <c r="C3648" s="3">
        <v>33849</v>
      </c>
      <c r="D3648" s="2" t="s">
        <v>20814</v>
      </c>
      <c r="E3648" s="2" t="s">
        <v>2823</v>
      </c>
      <c r="F3648" s="2" t="s">
        <v>12159</v>
      </c>
      <c r="G3648" s="2" t="s">
        <v>35</v>
      </c>
      <c r="H3648" s="4" t="s">
        <v>20815</v>
      </c>
      <c r="I3648" s="5" t="s">
        <v>20816</v>
      </c>
      <c r="J3648" s="2" t="s">
        <v>63</v>
      </c>
      <c r="K3648" s="2" t="s">
        <v>73</v>
      </c>
      <c r="L3648" s="2"/>
      <c r="M3648" s="8" t="s">
        <v>27</v>
      </c>
      <c r="N3648" s="2" t="s">
        <v>1528</v>
      </c>
      <c r="O3648" s="2" t="s">
        <v>107</v>
      </c>
      <c r="P3648" s="6">
        <v>6458</v>
      </c>
      <c r="Q3648" s="7" t="s">
        <v>52391</v>
      </c>
    </row>
    <row r="3649" spans="1:17" x14ac:dyDescent="0.2">
      <c r="A3649" s="2" t="s">
        <v>20817</v>
      </c>
      <c r="B3649" s="2" t="s">
        <v>20818</v>
      </c>
      <c r="C3649" s="3">
        <v>25618</v>
      </c>
      <c r="D3649" s="2" t="s">
        <v>20819</v>
      </c>
      <c r="E3649" s="2" t="s">
        <v>5970</v>
      </c>
      <c r="F3649" s="2" t="s">
        <v>20820</v>
      </c>
      <c r="G3649" s="2" t="s">
        <v>275</v>
      </c>
      <c r="H3649" s="4" t="s">
        <v>20821</v>
      </c>
      <c r="I3649" s="5" t="s">
        <v>20822</v>
      </c>
      <c r="J3649" s="2" t="s">
        <v>51</v>
      </c>
      <c r="K3649" s="2" t="s">
        <v>73</v>
      </c>
      <c r="L3649" s="2"/>
      <c r="M3649" s="8" t="s">
        <v>52</v>
      </c>
      <c r="N3649" s="2" t="s">
        <v>9393</v>
      </c>
      <c r="O3649" s="2" t="s">
        <v>198</v>
      </c>
      <c r="P3649" s="6">
        <v>1885</v>
      </c>
      <c r="Q3649" s="7" t="s">
        <v>52391</v>
      </c>
    </row>
    <row r="3650" spans="1:17" x14ac:dyDescent="0.2">
      <c r="A3650" s="2" t="s">
        <v>20823</v>
      </c>
      <c r="B3650" s="2" t="s">
        <v>20824</v>
      </c>
      <c r="C3650" s="3">
        <v>30024</v>
      </c>
      <c r="D3650" s="2" t="s">
        <v>20825</v>
      </c>
      <c r="E3650" s="2" t="s">
        <v>1547</v>
      </c>
      <c r="F3650" s="2" t="s">
        <v>20826</v>
      </c>
      <c r="G3650" s="2" t="s">
        <v>341</v>
      </c>
      <c r="H3650" s="4" t="s">
        <v>20827</v>
      </c>
      <c r="I3650" s="5" t="s">
        <v>20828</v>
      </c>
      <c r="J3650" s="2" t="s">
        <v>63</v>
      </c>
      <c r="K3650" s="2" t="s">
        <v>73</v>
      </c>
      <c r="L3650" s="2"/>
      <c r="M3650" s="8" t="s">
        <v>85</v>
      </c>
      <c r="N3650" s="2" t="s">
        <v>15615</v>
      </c>
      <c r="O3650" s="2" t="s">
        <v>296</v>
      </c>
      <c r="P3650" s="6">
        <v>7327</v>
      </c>
      <c r="Q3650" s="7" t="s">
        <v>52391</v>
      </c>
    </row>
    <row r="3651" spans="1:17" x14ac:dyDescent="0.2">
      <c r="A3651" s="2" t="s">
        <v>20829</v>
      </c>
      <c r="B3651" s="2" t="s">
        <v>20830</v>
      </c>
      <c r="C3651" s="3">
        <v>34278</v>
      </c>
      <c r="D3651" s="2" t="s">
        <v>20831</v>
      </c>
      <c r="E3651" s="2" t="s">
        <v>892</v>
      </c>
      <c r="F3651" s="2" t="s">
        <v>1205</v>
      </c>
      <c r="G3651" s="2" t="s">
        <v>341</v>
      </c>
      <c r="H3651" s="4" t="s">
        <v>20832</v>
      </c>
      <c r="I3651" s="5" t="s">
        <v>20833</v>
      </c>
      <c r="J3651" s="2" t="s">
        <v>51</v>
      </c>
      <c r="K3651" s="2" t="s">
        <v>73</v>
      </c>
      <c r="L3651" s="2"/>
      <c r="M3651" s="8" t="s">
        <v>268</v>
      </c>
      <c r="N3651" s="2" t="s">
        <v>6253</v>
      </c>
      <c r="O3651" s="2" t="s">
        <v>107</v>
      </c>
      <c r="P3651" s="6">
        <v>2608</v>
      </c>
      <c r="Q3651" s="7" t="s">
        <v>52391</v>
      </c>
    </row>
    <row r="3652" spans="1:17" x14ac:dyDescent="0.2">
      <c r="A3652" s="2" t="s">
        <v>20834</v>
      </c>
      <c r="B3652" s="2" t="s">
        <v>20835</v>
      </c>
      <c r="C3652" s="3">
        <v>19073</v>
      </c>
      <c r="D3652" s="2" t="s">
        <v>20836</v>
      </c>
      <c r="E3652" s="2" t="s">
        <v>6319</v>
      </c>
      <c r="F3652" s="2" t="s">
        <v>80</v>
      </c>
      <c r="G3652" s="2" t="s">
        <v>70</v>
      </c>
      <c r="H3652" s="4" t="s">
        <v>20837</v>
      </c>
      <c r="I3652" s="5" t="s">
        <v>20838</v>
      </c>
      <c r="J3652" s="2" t="s">
        <v>25</v>
      </c>
      <c r="K3652" s="2" t="s">
        <v>38</v>
      </c>
      <c r="L3652" s="2"/>
      <c r="M3652" s="8" t="s">
        <v>376</v>
      </c>
      <c r="N3652" s="2" t="s">
        <v>12614</v>
      </c>
      <c r="O3652" s="2" t="s">
        <v>296</v>
      </c>
      <c r="P3652" s="6">
        <v>8989</v>
      </c>
      <c r="Q3652" s="7" t="s">
        <v>52391</v>
      </c>
    </row>
    <row r="3653" spans="1:17" x14ac:dyDescent="0.2">
      <c r="A3653" s="2" t="s">
        <v>20839</v>
      </c>
      <c r="B3653" s="2" t="s">
        <v>20840</v>
      </c>
      <c r="C3653" s="3">
        <v>24373</v>
      </c>
      <c r="D3653" s="2" t="s">
        <v>20841</v>
      </c>
      <c r="E3653" s="2" t="s">
        <v>2759</v>
      </c>
      <c r="F3653" s="2" t="s">
        <v>958</v>
      </c>
      <c r="G3653" s="2" t="s">
        <v>132</v>
      </c>
      <c r="H3653" s="4" t="s">
        <v>20842</v>
      </c>
      <c r="I3653" s="5" t="s">
        <v>20843</v>
      </c>
      <c r="J3653" s="2" t="s">
        <v>25</v>
      </c>
      <c r="K3653" s="2" t="s">
        <v>73</v>
      </c>
      <c r="L3653" s="2"/>
      <c r="M3653" s="8" t="s">
        <v>39</v>
      </c>
      <c r="N3653" s="2" t="s">
        <v>11782</v>
      </c>
      <c r="O3653" s="2" t="s">
        <v>296</v>
      </c>
      <c r="P3653" s="6">
        <v>8206</v>
      </c>
      <c r="Q3653" s="7" t="s">
        <v>52391</v>
      </c>
    </row>
    <row r="3654" spans="1:17" x14ac:dyDescent="0.2">
      <c r="A3654" s="2" t="s">
        <v>20844</v>
      </c>
      <c r="B3654" s="2" t="s">
        <v>20845</v>
      </c>
      <c r="C3654" s="3">
        <v>20372</v>
      </c>
      <c r="D3654" s="2" t="s">
        <v>20846</v>
      </c>
      <c r="E3654" s="2" t="s">
        <v>1990</v>
      </c>
      <c r="F3654" s="2" t="s">
        <v>1631</v>
      </c>
      <c r="G3654" s="2" t="s">
        <v>341</v>
      </c>
      <c r="H3654" s="4" t="s">
        <v>20847</v>
      </c>
      <c r="I3654" s="5" t="s">
        <v>20848</v>
      </c>
      <c r="J3654" s="2" t="s">
        <v>84</v>
      </c>
      <c r="K3654" s="2" t="s">
        <v>26</v>
      </c>
      <c r="L3654" s="2"/>
      <c r="M3654" s="8" t="s">
        <v>116</v>
      </c>
      <c r="N3654" s="2" t="s">
        <v>1994</v>
      </c>
      <c r="O3654" s="2" t="s">
        <v>87</v>
      </c>
      <c r="P3654" s="6">
        <v>7661</v>
      </c>
      <c r="Q3654" s="7" t="s">
        <v>52391</v>
      </c>
    </row>
    <row r="3655" spans="1:17" x14ac:dyDescent="0.2">
      <c r="A3655" s="2" t="s">
        <v>20849</v>
      </c>
      <c r="B3655" s="2" t="s">
        <v>20850</v>
      </c>
      <c r="C3655" s="3">
        <v>30981</v>
      </c>
      <c r="D3655" s="2" t="s">
        <v>20851</v>
      </c>
      <c r="E3655" s="2" t="s">
        <v>1865</v>
      </c>
      <c r="F3655" s="2" t="s">
        <v>20852</v>
      </c>
      <c r="G3655" s="2" t="s">
        <v>102</v>
      </c>
      <c r="H3655" s="4" t="s">
        <v>20853</v>
      </c>
      <c r="I3655" s="5" t="s">
        <v>20854</v>
      </c>
      <c r="J3655" s="2" t="s">
        <v>51</v>
      </c>
      <c r="K3655" s="2" t="s">
        <v>38</v>
      </c>
      <c r="L3655" s="2"/>
      <c r="M3655" s="8" t="s">
        <v>74</v>
      </c>
      <c r="N3655" s="2" t="s">
        <v>7768</v>
      </c>
      <c r="O3655" s="2" t="s">
        <v>296</v>
      </c>
      <c r="P3655" s="6">
        <v>8774</v>
      </c>
      <c r="Q3655" s="7" t="s">
        <v>52391</v>
      </c>
    </row>
    <row r="3656" spans="1:17" x14ac:dyDescent="0.2">
      <c r="A3656" s="2" t="s">
        <v>12763</v>
      </c>
      <c r="B3656" s="2" t="s">
        <v>12764</v>
      </c>
      <c r="C3656" s="3">
        <v>27593</v>
      </c>
      <c r="D3656" s="2" t="s">
        <v>12765</v>
      </c>
      <c r="E3656" s="2" t="s">
        <v>444</v>
      </c>
      <c r="F3656" s="2" t="s">
        <v>12766</v>
      </c>
      <c r="G3656" s="2" t="s">
        <v>123</v>
      </c>
      <c r="H3656" s="4" t="s">
        <v>12767</v>
      </c>
      <c r="I3656" s="5" t="s">
        <v>12768</v>
      </c>
      <c r="J3656" s="2" t="s">
        <v>25</v>
      </c>
      <c r="K3656" s="2" t="s">
        <v>73</v>
      </c>
      <c r="L3656" s="2"/>
      <c r="M3656" s="8" t="s">
        <v>105</v>
      </c>
      <c r="N3656" s="2" t="s">
        <v>2174</v>
      </c>
      <c r="O3656" s="2" t="s">
        <v>29</v>
      </c>
      <c r="P3656" s="6">
        <v>8110</v>
      </c>
      <c r="Q3656" s="7" t="s">
        <v>12769</v>
      </c>
    </row>
    <row r="3657" spans="1:17" x14ac:dyDescent="0.2">
      <c r="A3657" s="2" t="s">
        <v>20860</v>
      </c>
      <c r="B3657" s="2" t="s">
        <v>20861</v>
      </c>
      <c r="C3657" s="3">
        <v>22324</v>
      </c>
      <c r="D3657" s="2" t="s">
        <v>20862</v>
      </c>
      <c r="E3657" s="2" t="s">
        <v>2759</v>
      </c>
      <c r="F3657" s="2" t="s">
        <v>5065</v>
      </c>
      <c r="G3657" s="2" t="s">
        <v>81</v>
      </c>
      <c r="H3657" s="4" t="s">
        <v>20863</v>
      </c>
      <c r="I3657" s="5" t="s">
        <v>20864</v>
      </c>
      <c r="J3657" s="2" t="s">
        <v>160</v>
      </c>
      <c r="K3657" s="2" t="s">
        <v>26</v>
      </c>
      <c r="L3657" s="2"/>
      <c r="M3657" s="8" t="s">
        <v>74</v>
      </c>
      <c r="N3657" s="2" t="s">
        <v>8382</v>
      </c>
      <c r="O3657" s="2" t="s">
        <v>188</v>
      </c>
      <c r="P3657" s="6">
        <v>3488</v>
      </c>
      <c r="Q3657" s="7" t="s">
        <v>52391</v>
      </c>
    </row>
    <row r="3658" spans="1:17" x14ac:dyDescent="0.2">
      <c r="A3658" s="2" t="s">
        <v>20865</v>
      </c>
      <c r="B3658" s="2" t="s">
        <v>20866</v>
      </c>
      <c r="C3658" s="3">
        <v>32638</v>
      </c>
      <c r="D3658" s="2" t="s">
        <v>20867</v>
      </c>
      <c r="E3658" s="2" t="s">
        <v>46</v>
      </c>
      <c r="F3658" s="2" t="s">
        <v>814</v>
      </c>
      <c r="G3658" s="2" t="s">
        <v>48</v>
      </c>
      <c r="H3658" s="4" t="s">
        <v>20868</v>
      </c>
      <c r="I3658" s="5" t="s">
        <v>20869</v>
      </c>
      <c r="J3658" s="2" t="s">
        <v>63</v>
      </c>
      <c r="K3658" s="2" t="s">
        <v>26</v>
      </c>
      <c r="L3658" s="2"/>
      <c r="M3658" s="8" t="s">
        <v>39</v>
      </c>
      <c r="N3658" s="2" t="s">
        <v>14976</v>
      </c>
      <c r="O3658" s="2" t="s">
        <v>41</v>
      </c>
      <c r="P3658" s="6">
        <v>3615</v>
      </c>
      <c r="Q3658" s="7" t="s">
        <v>52391</v>
      </c>
    </row>
    <row r="3659" spans="1:17" x14ac:dyDescent="0.2">
      <c r="A3659" s="2" t="s">
        <v>20870</v>
      </c>
      <c r="B3659" s="2" t="s">
        <v>20871</v>
      </c>
      <c r="C3659" s="3">
        <v>23719</v>
      </c>
      <c r="D3659" s="2" t="s">
        <v>20872</v>
      </c>
      <c r="E3659" s="2" t="s">
        <v>797</v>
      </c>
      <c r="F3659" s="2" t="s">
        <v>20873</v>
      </c>
      <c r="G3659" s="2" t="s">
        <v>113</v>
      </c>
      <c r="H3659" s="4" t="s">
        <v>20874</v>
      </c>
      <c r="I3659" s="5" t="s">
        <v>20875</v>
      </c>
      <c r="J3659" s="2" t="s">
        <v>63</v>
      </c>
      <c r="K3659" s="2" t="s">
        <v>73</v>
      </c>
      <c r="L3659" s="2"/>
      <c r="M3659" s="8" t="s">
        <v>52</v>
      </c>
      <c r="N3659" s="2" t="s">
        <v>2474</v>
      </c>
      <c r="O3659" s="2" t="s">
        <v>107</v>
      </c>
      <c r="P3659" s="6">
        <v>4707</v>
      </c>
      <c r="Q3659" s="7" t="s">
        <v>52391</v>
      </c>
    </row>
    <row r="3660" spans="1:17" x14ac:dyDescent="0.2">
      <c r="A3660" s="2" t="s">
        <v>20876</v>
      </c>
      <c r="B3660" s="2" t="s">
        <v>20877</v>
      </c>
      <c r="C3660" s="3">
        <v>16946</v>
      </c>
      <c r="D3660" s="2" t="s">
        <v>20878</v>
      </c>
      <c r="E3660" s="2" t="s">
        <v>79</v>
      </c>
      <c r="F3660" s="2" t="s">
        <v>382</v>
      </c>
      <c r="G3660" s="2" t="s">
        <v>249</v>
      </c>
      <c r="H3660" s="4" t="s">
        <v>20879</v>
      </c>
      <c r="I3660" s="5" t="s">
        <v>20880</v>
      </c>
      <c r="J3660" s="2" t="s">
        <v>25</v>
      </c>
      <c r="K3660" s="2" t="s">
        <v>73</v>
      </c>
      <c r="L3660" s="2"/>
      <c r="M3660" s="8" t="s">
        <v>105</v>
      </c>
      <c r="N3660" s="2" t="s">
        <v>106</v>
      </c>
      <c r="O3660" s="2" t="s">
        <v>243</v>
      </c>
      <c r="P3660" s="6">
        <v>7171</v>
      </c>
      <c r="Q3660" s="7" t="s">
        <v>52391</v>
      </c>
    </row>
    <row r="3661" spans="1:17" x14ac:dyDescent="0.2">
      <c r="A3661" s="2" t="s">
        <v>20881</v>
      </c>
      <c r="B3661" s="2" t="s">
        <v>20882</v>
      </c>
      <c r="C3661" s="3">
        <v>18455</v>
      </c>
      <c r="D3661" s="2" t="s">
        <v>20883</v>
      </c>
      <c r="E3661" s="2" t="s">
        <v>1808</v>
      </c>
      <c r="F3661" s="2" t="s">
        <v>20884</v>
      </c>
      <c r="G3661" s="2" t="s">
        <v>687</v>
      </c>
      <c r="H3661" s="4" t="s">
        <v>20885</v>
      </c>
      <c r="I3661" s="5" t="s">
        <v>20886</v>
      </c>
      <c r="J3661" s="2" t="s">
        <v>25</v>
      </c>
      <c r="K3661" s="2" t="s">
        <v>26</v>
      </c>
      <c r="L3661" s="2"/>
      <c r="M3661" s="8" t="s">
        <v>39</v>
      </c>
      <c r="N3661" s="2" t="s">
        <v>6190</v>
      </c>
      <c r="O3661" s="2" t="s">
        <v>41</v>
      </c>
      <c r="P3661" s="6">
        <v>7828</v>
      </c>
      <c r="Q3661" s="7" t="s">
        <v>52391</v>
      </c>
    </row>
    <row r="3662" spans="1:17" x14ac:dyDescent="0.2">
      <c r="A3662" s="2" t="s">
        <v>20887</v>
      </c>
      <c r="B3662" s="2" t="s">
        <v>20888</v>
      </c>
      <c r="C3662" s="3">
        <v>35272</v>
      </c>
      <c r="D3662" s="2" t="s">
        <v>20889</v>
      </c>
      <c r="E3662" s="2" t="s">
        <v>9042</v>
      </c>
      <c r="F3662" s="2" t="s">
        <v>20890</v>
      </c>
      <c r="G3662" s="2" t="s">
        <v>184</v>
      </c>
      <c r="H3662" s="4" t="s">
        <v>20891</v>
      </c>
      <c r="I3662" s="5" t="s">
        <v>20892</v>
      </c>
      <c r="J3662" s="2" t="s">
        <v>84</v>
      </c>
      <c r="K3662" s="2" t="s">
        <v>26</v>
      </c>
      <c r="L3662" s="2"/>
      <c r="M3662" s="8" t="s">
        <v>376</v>
      </c>
      <c r="N3662" s="2" t="s">
        <v>1522</v>
      </c>
      <c r="O3662" s="2" t="s">
        <v>41</v>
      </c>
      <c r="P3662" s="6">
        <v>6407</v>
      </c>
      <c r="Q3662" s="7" t="s">
        <v>52391</v>
      </c>
    </row>
    <row r="3663" spans="1:17" x14ac:dyDescent="0.2">
      <c r="A3663" s="2" t="s">
        <v>20893</v>
      </c>
      <c r="B3663" s="2" t="s">
        <v>20894</v>
      </c>
      <c r="C3663" s="3">
        <v>38137</v>
      </c>
      <c r="D3663" s="2" t="s">
        <v>20895</v>
      </c>
      <c r="E3663" s="2" t="s">
        <v>2664</v>
      </c>
      <c r="F3663" s="2" t="s">
        <v>4827</v>
      </c>
      <c r="G3663" s="2" t="s">
        <v>413</v>
      </c>
      <c r="H3663" s="4" t="s">
        <v>20896</v>
      </c>
      <c r="I3663" s="5" t="s">
        <v>20897</v>
      </c>
      <c r="J3663" s="2" t="s">
        <v>63</v>
      </c>
      <c r="K3663" s="2" t="s">
        <v>38</v>
      </c>
      <c r="L3663" s="2"/>
      <c r="M3663" s="8" t="s">
        <v>376</v>
      </c>
      <c r="N3663" s="2" t="s">
        <v>86</v>
      </c>
      <c r="O3663" s="2" t="s">
        <v>198</v>
      </c>
      <c r="P3663" s="6">
        <v>3058</v>
      </c>
      <c r="Q3663" s="7" t="s">
        <v>52391</v>
      </c>
    </row>
    <row r="3664" spans="1:17" x14ac:dyDescent="0.2">
      <c r="A3664" s="2" t="s">
        <v>20898</v>
      </c>
      <c r="B3664" s="2" t="s">
        <v>20899</v>
      </c>
      <c r="C3664" s="3">
        <v>19044</v>
      </c>
      <c r="D3664" s="2" t="s">
        <v>20900</v>
      </c>
      <c r="E3664" s="2" t="s">
        <v>2279</v>
      </c>
      <c r="F3664" s="2" t="s">
        <v>783</v>
      </c>
      <c r="G3664" s="2" t="s">
        <v>214</v>
      </c>
      <c r="H3664" s="4" t="s">
        <v>20901</v>
      </c>
      <c r="I3664" s="5" t="s">
        <v>20902</v>
      </c>
      <c r="J3664" s="2" t="s">
        <v>25</v>
      </c>
      <c r="K3664" s="2" t="s">
        <v>73</v>
      </c>
      <c r="L3664" s="2"/>
      <c r="M3664" s="8" t="s">
        <v>105</v>
      </c>
      <c r="N3664" s="2" t="s">
        <v>4061</v>
      </c>
      <c r="O3664" s="2" t="s">
        <v>107</v>
      </c>
      <c r="P3664" s="6">
        <v>3337</v>
      </c>
      <c r="Q3664" s="7" t="s">
        <v>52391</v>
      </c>
    </row>
    <row r="3665" spans="1:17" x14ac:dyDescent="0.2">
      <c r="A3665" s="2" t="s">
        <v>20903</v>
      </c>
      <c r="B3665" s="2" t="s">
        <v>20904</v>
      </c>
      <c r="C3665" s="3">
        <v>33533</v>
      </c>
      <c r="D3665" s="2" t="s">
        <v>20905</v>
      </c>
      <c r="E3665" s="2" t="s">
        <v>805</v>
      </c>
      <c r="F3665" s="2" t="s">
        <v>404</v>
      </c>
      <c r="G3665" s="2" t="s">
        <v>93</v>
      </c>
      <c r="H3665" s="4" t="s">
        <v>20906</v>
      </c>
      <c r="I3665" s="5" t="s">
        <v>20907</v>
      </c>
      <c r="J3665" s="2" t="s">
        <v>51</v>
      </c>
      <c r="K3665" s="2" t="s">
        <v>26</v>
      </c>
      <c r="L3665" s="2"/>
      <c r="M3665" s="8" t="s">
        <v>105</v>
      </c>
      <c r="N3665" s="2" t="s">
        <v>2567</v>
      </c>
      <c r="O3665" s="2" t="s">
        <v>243</v>
      </c>
      <c r="P3665" s="6">
        <v>8271</v>
      </c>
      <c r="Q3665" s="7" t="s">
        <v>52391</v>
      </c>
    </row>
    <row r="3666" spans="1:17" x14ac:dyDescent="0.2">
      <c r="A3666" s="2" t="s">
        <v>20908</v>
      </c>
      <c r="B3666" s="2" t="s">
        <v>20909</v>
      </c>
      <c r="C3666" s="3">
        <v>35822</v>
      </c>
      <c r="D3666" s="2" t="s">
        <v>20910</v>
      </c>
      <c r="E3666" s="2" t="s">
        <v>427</v>
      </c>
      <c r="F3666" s="2" t="s">
        <v>814</v>
      </c>
      <c r="G3666" s="2" t="s">
        <v>437</v>
      </c>
      <c r="H3666" s="4" t="s">
        <v>20911</v>
      </c>
      <c r="I3666" s="5" t="s">
        <v>3502</v>
      </c>
      <c r="J3666" s="2" t="s">
        <v>160</v>
      </c>
      <c r="K3666" s="2" t="s">
        <v>26</v>
      </c>
      <c r="L3666" s="2"/>
      <c r="M3666" s="8" t="s">
        <v>39</v>
      </c>
      <c r="N3666" s="2" t="s">
        <v>10048</v>
      </c>
      <c r="O3666" s="2" t="s">
        <v>243</v>
      </c>
      <c r="P3666" s="6">
        <v>9787</v>
      </c>
      <c r="Q3666" s="7" t="s">
        <v>52391</v>
      </c>
    </row>
    <row r="3667" spans="1:17" x14ac:dyDescent="0.2">
      <c r="A3667" s="2" t="s">
        <v>20912</v>
      </c>
      <c r="B3667" s="2" t="s">
        <v>20913</v>
      </c>
      <c r="C3667" s="3">
        <v>24388</v>
      </c>
      <c r="D3667" s="2" t="s">
        <v>20914</v>
      </c>
      <c r="E3667" s="2" t="s">
        <v>5101</v>
      </c>
      <c r="F3667" s="2" t="s">
        <v>16170</v>
      </c>
      <c r="G3667" s="2" t="s">
        <v>223</v>
      </c>
      <c r="H3667" s="4" t="s">
        <v>20915</v>
      </c>
      <c r="I3667" s="5" t="s">
        <v>12883</v>
      </c>
      <c r="J3667" s="2" t="s">
        <v>160</v>
      </c>
      <c r="K3667" s="2" t="s">
        <v>26</v>
      </c>
      <c r="L3667" s="2"/>
      <c r="M3667" s="8" t="s">
        <v>105</v>
      </c>
      <c r="N3667" s="2" t="s">
        <v>217</v>
      </c>
      <c r="O3667" s="2" t="s">
        <v>107</v>
      </c>
      <c r="P3667" s="6">
        <v>7130</v>
      </c>
      <c r="Q3667" s="7" t="s">
        <v>52391</v>
      </c>
    </row>
    <row r="3668" spans="1:17" x14ac:dyDescent="0.2">
      <c r="A3668" s="2" t="s">
        <v>20916</v>
      </c>
      <c r="B3668" s="2" t="s">
        <v>18689</v>
      </c>
      <c r="C3668" s="3">
        <v>30256</v>
      </c>
      <c r="D3668" s="2" t="s">
        <v>20917</v>
      </c>
      <c r="E3668" s="2" t="s">
        <v>2863</v>
      </c>
      <c r="F3668" s="2" t="s">
        <v>1421</v>
      </c>
      <c r="G3668" s="2" t="s">
        <v>223</v>
      </c>
      <c r="H3668" s="4" t="s">
        <v>20918</v>
      </c>
      <c r="I3668" s="5" t="s">
        <v>20919</v>
      </c>
      <c r="J3668" s="2" t="s">
        <v>160</v>
      </c>
      <c r="K3668" s="2" t="s">
        <v>38</v>
      </c>
      <c r="L3668" s="2"/>
      <c r="M3668" s="8" t="s">
        <v>116</v>
      </c>
      <c r="N3668" s="2" t="s">
        <v>4204</v>
      </c>
      <c r="O3668" s="2" t="s">
        <v>243</v>
      </c>
      <c r="P3668" s="6">
        <v>6700</v>
      </c>
      <c r="Q3668" s="7" t="s">
        <v>52391</v>
      </c>
    </row>
    <row r="3669" spans="1:17" x14ac:dyDescent="0.2">
      <c r="A3669" s="2" t="s">
        <v>20920</v>
      </c>
      <c r="B3669" s="2" t="s">
        <v>20921</v>
      </c>
      <c r="C3669" s="3">
        <v>24858</v>
      </c>
      <c r="D3669" s="2" t="s">
        <v>20922</v>
      </c>
      <c r="E3669" s="2" t="s">
        <v>2718</v>
      </c>
      <c r="F3669" s="2" t="s">
        <v>20923</v>
      </c>
      <c r="G3669" s="2" t="s">
        <v>194</v>
      </c>
      <c r="H3669" s="4" t="s">
        <v>20924</v>
      </c>
      <c r="I3669" s="5" t="s">
        <v>20925</v>
      </c>
      <c r="J3669" s="2" t="s">
        <v>51</v>
      </c>
      <c r="K3669" s="2" t="s">
        <v>38</v>
      </c>
      <c r="L3669" s="2"/>
      <c r="M3669" s="8" t="s">
        <v>27</v>
      </c>
      <c r="N3669" s="2" t="s">
        <v>4605</v>
      </c>
      <c r="O3669" s="2" t="s">
        <v>107</v>
      </c>
      <c r="P3669" s="6">
        <v>6825</v>
      </c>
      <c r="Q3669" s="7" t="s">
        <v>52391</v>
      </c>
    </row>
    <row r="3670" spans="1:17" x14ac:dyDescent="0.2">
      <c r="A3670" s="2" t="s">
        <v>20926</v>
      </c>
      <c r="B3670" s="2" t="s">
        <v>20927</v>
      </c>
      <c r="C3670" s="3">
        <v>38944</v>
      </c>
      <c r="D3670" s="2" t="s">
        <v>20928</v>
      </c>
      <c r="E3670" s="2" t="s">
        <v>5778</v>
      </c>
      <c r="F3670" s="2" t="s">
        <v>20929</v>
      </c>
      <c r="G3670" s="2" t="s">
        <v>60</v>
      </c>
      <c r="H3670" s="4" t="s">
        <v>20930</v>
      </c>
      <c r="I3670" s="5" t="s">
        <v>20931</v>
      </c>
      <c r="J3670" s="2" t="s">
        <v>25</v>
      </c>
      <c r="K3670" s="2" t="s">
        <v>73</v>
      </c>
      <c r="L3670" s="2"/>
      <c r="M3670" s="8" t="s">
        <v>116</v>
      </c>
      <c r="N3670" s="2" t="s">
        <v>7821</v>
      </c>
      <c r="O3670" s="2" t="s">
        <v>312</v>
      </c>
      <c r="P3670" s="6">
        <v>8422</v>
      </c>
      <c r="Q3670" s="7" t="s">
        <v>52391</v>
      </c>
    </row>
    <row r="3671" spans="1:17" x14ac:dyDescent="0.2">
      <c r="A3671" s="2" t="s">
        <v>20932</v>
      </c>
      <c r="B3671" s="2" t="s">
        <v>20933</v>
      </c>
      <c r="C3671" s="3">
        <v>34912</v>
      </c>
      <c r="D3671" s="2" t="s">
        <v>20934</v>
      </c>
      <c r="E3671" s="2" t="s">
        <v>6565</v>
      </c>
      <c r="F3671" s="2" t="s">
        <v>20935</v>
      </c>
      <c r="G3671" s="2" t="s">
        <v>123</v>
      </c>
      <c r="H3671" s="4" t="s">
        <v>20936</v>
      </c>
      <c r="I3671" s="5" t="s">
        <v>20937</v>
      </c>
      <c r="J3671" s="2" t="s">
        <v>51</v>
      </c>
      <c r="K3671" s="2" t="s">
        <v>73</v>
      </c>
      <c r="L3671" s="2"/>
      <c r="M3671" s="8" t="s">
        <v>39</v>
      </c>
      <c r="N3671" s="2" t="s">
        <v>4173</v>
      </c>
      <c r="O3671" s="2" t="s">
        <v>198</v>
      </c>
      <c r="P3671" s="6">
        <v>4266</v>
      </c>
      <c r="Q3671" s="7" t="s">
        <v>52391</v>
      </c>
    </row>
    <row r="3672" spans="1:17" x14ac:dyDescent="0.2">
      <c r="A3672" s="2" t="s">
        <v>20938</v>
      </c>
      <c r="B3672" s="2" t="s">
        <v>20939</v>
      </c>
      <c r="C3672" s="3">
        <v>16815</v>
      </c>
      <c r="D3672" s="2" t="s">
        <v>20940</v>
      </c>
      <c r="E3672" s="2" t="s">
        <v>7368</v>
      </c>
      <c r="F3672" s="2" t="s">
        <v>20941</v>
      </c>
      <c r="G3672" s="2" t="s">
        <v>194</v>
      </c>
      <c r="H3672" s="4" t="s">
        <v>20942</v>
      </c>
      <c r="I3672" s="5" t="s">
        <v>20943</v>
      </c>
      <c r="J3672" s="2" t="s">
        <v>51</v>
      </c>
      <c r="K3672" s="2" t="s">
        <v>73</v>
      </c>
      <c r="L3672" s="2"/>
      <c r="M3672" s="8" t="s">
        <v>105</v>
      </c>
      <c r="N3672" s="2" t="s">
        <v>6511</v>
      </c>
      <c r="O3672" s="2" t="s">
        <v>41</v>
      </c>
      <c r="P3672" s="6">
        <v>5639</v>
      </c>
      <c r="Q3672" s="7" t="s">
        <v>52391</v>
      </c>
    </row>
    <row r="3673" spans="1:17" x14ac:dyDescent="0.2">
      <c r="A3673" s="2" t="s">
        <v>20944</v>
      </c>
      <c r="B3673" s="2" t="s">
        <v>20945</v>
      </c>
      <c r="C3673" s="3">
        <v>26381</v>
      </c>
      <c r="D3673" s="2" t="s">
        <v>20946</v>
      </c>
      <c r="E3673" s="2" t="s">
        <v>2551</v>
      </c>
      <c r="F3673" s="2" t="s">
        <v>6566</v>
      </c>
      <c r="G3673" s="2" t="s">
        <v>113</v>
      </c>
      <c r="H3673" s="4" t="s">
        <v>20947</v>
      </c>
      <c r="I3673" s="5" t="s">
        <v>20948</v>
      </c>
      <c r="J3673" s="2" t="s">
        <v>160</v>
      </c>
      <c r="K3673" s="2" t="s">
        <v>26</v>
      </c>
      <c r="L3673" s="2"/>
      <c r="M3673" s="8" t="s">
        <v>105</v>
      </c>
      <c r="N3673" s="2" t="s">
        <v>6207</v>
      </c>
      <c r="O3673" s="2" t="s">
        <v>243</v>
      </c>
      <c r="P3673" s="6">
        <v>7236</v>
      </c>
      <c r="Q3673" s="7" t="s">
        <v>52391</v>
      </c>
    </row>
    <row r="3674" spans="1:17" x14ac:dyDescent="0.2">
      <c r="A3674" s="2" t="s">
        <v>16486</v>
      </c>
      <c r="B3674" s="2" t="s">
        <v>16487</v>
      </c>
      <c r="C3674" s="3">
        <v>29940</v>
      </c>
      <c r="D3674" s="2" t="s">
        <v>16488</v>
      </c>
      <c r="E3674" s="2" t="s">
        <v>3029</v>
      </c>
      <c r="F3674" s="2" t="s">
        <v>12766</v>
      </c>
      <c r="G3674" s="2" t="s">
        <v>478</v>
      </c>
      <c r="H3674" s="4" t="s">
        <v>16489</v>
      </c>
      <c r="I3674" s="5" t="s">
        <v>16490</v>
      </c>
      <c r="J3674" s="2" t="s">
        <v>63</v>
      </c>
      <c r="K3674" s="2" t="s">
        <v>38</v>
      </c>
      <c r="L3674" s="2"/>
      <c r="M3674" s="8" t="s">
        <v>39</v>
      </c>
      <c r="N3674" s="2" t="s">
        <v>16491</v>
      </c>
      <c r="O3674" s="2" t="s">
        <v>29</v>
      </c>
      <c r="P3674" s="6">
        <v>2189</v>
      </c>
      <c r="Q3674" s="7" t="s">
        <v>16492</v>
      </c>
    </row>
    <row r="3675" spans="1:17" x14ac:dyDescent="0.2">
      <c r="A3675" s="2" t="s">
        <v>20955</v>
      </c>
      <c r="B3675" s="2" t="s">
        <v>20956</v>
      </c>
      <c r="C3675" s="3">
        <v>38889</v>
      </c>
      <c r="D3675" s="2" t="s">
        <v>20957</v>
      </c>
      <c r="E3675" s="2" t="s">
        <v>10283</v>
      </c>
      <c r="F3675" s="2" t="s">
        <v>1571</v>
      </c>
      <c r="G3675" s="2" t="s">
        <v>123</v>
      </c>
      <c r="H3675" s="4" t="s">
        <v>20958</v>
      </c>
      <c r="I3675" s="5" t="s">
        <v>20959</v>
      </c>
      <c r="J3675" s="2" t="s">
        <v>25</v>
      </c>
      <c r="K3675" s="2" t="s">
        <v>26</v>
      </c>
      <c r="L3675" s="2"/>
      <c r="M3675" s="8" t="s">
        <v>105</v>
      </c>
      <c r="N3675" s="2" t="s">
        <v>6377</v>
      </c>
      <c r="O3675" s="2" t="s">
        <v>243</v>
      </c>
      <c r="P3675" s="6">
        <v>3671</v>
      </c>
      <c r="Q3675" s="7" t="s">
        <v>52391</v>
      </c>
    </row>
    <row r="3676" spans="1:17" x14ac:dyDescent="0.2">
      <c r="A3676" s="2" t="s">
        <v>20960</v>
      </c>
      <c r="B3676" s="2" t="s">
        <v>20961</v>
      </c>
      <c r="C3676" s="3">
        <v>30316</v>
      </c>
      <c r="D3676" s="2" t="s">
        <v>20962</v>
      </c>
      <c r="E3676" s="2" t="s">
        <v>1562</v>
      </c>
      <c r="F3676" s="2" t="s">
        <v>20963</v>
      </c>
      <c r="G3676" s="2" t="s">
        <v>478</v>
      </c>
      <c r="H3676" s="4" t="s">
        <v>20964</v>
      </c>
      <c r="I3676" s="5" t="s">
        <v>20965</v>
      </c>
      <c r="J3676" s="2" t="s">
        <v>84</v>
      </c>
      <c r="K3676" s="2" t="s">
        <v>26</v>
      </c>
      <c r="L3676" s="2"/>
      <c r="M3676" s="8" t="s">
        <v>85</v>
      </c>
      <c r="N3676" s="2" t="s">
        <v>6622</v>
      </c>
      <c r="O3676" s="2" t="s">
        <v>87</v>
      </c>
      <c r="P3676" s="6">
        <v>7476</v>
      </c>
      <c r="Q3676" s="7" t="s">
        <v>52391</v>
      </c>
    </row>
    <row r="3677" spans="1:17" x14ac:dyDescent="0.2">
      <c r="A3677" s="2" t="s">
        <v>20966</v>
      </c>
      <c r="B3677" s="2" t="s">
        <v>20967</v>
      </c>
      <c r="C3677" s="3">
        <v>22352</v>
      </c>
      <c r="D3677" s="2" t="s">
        <v>20968</v>
      </c>
      <c r="E3677" s="2" t="s">
        <v>1998</v>
      </c>
      <c r="F3677" s="2" t="s">
        <v>1809</v>
      </c>
      <c r="G3677" s="2" t="s">
        <v>22</v>
      </c>
      <c r="H3677" s="4" t="s">
        <v>20969</v>
      </c>
      <c r="I3677" s="5" t="s">
        <v>20970</v>
      </c>
      <c r="J3677" s="2" t="s">
        <v>160</v>
      </c>
      <c r="K3677" s="2" t="s">
        <v>73</v>
      </c>
      <c r="L3677" s="2"/>
      <c r="M3677" s="8" t="s">
        <v>143</v>
      </c>
      <c r="N3677" s="2" t="s">
        <v>320</v>
      </c>
      <c r="O3677" s="2" t="s">
        <v>188</v>
      </c>
      <c r="P3677" s="6">
        <v>6145</v>
      </c>
      <c r="Q3677" s="7" t="s">
        <v>52391</v>
      </c>
    </row>
    <row r="3678" spans="1:17" x14ac:dyDescent="0.2">
      <c r="A3678" s="2" t="s">
        <v>20971</v>
      </c>
      <c r="B3678" s="2" t="s">
        <v>20972</v>
      </c>
      <c r="C3678" s="3">
        <v>28918</v>
      </c>
      <c r="D3678" s="2" t="s">
        <v>20973</v>
      </c>
      <c r="E3678" s="2" t="s">
        <v>1303</v>
      </c>
      <c r="F3678" s="2" t="s">
        <v>3443</v>
      </c>
      <c r="G3678" s="2" t="s">
        <v>175</v>
      </c>
      <c r="H3678" s="4" t="s">
        <v>20974</v>
      </c>
      <c r="I3678" s="5" t="s">
        <v>20975</v>
      </c>
      <c r="J3678" s="2" t="s">
        <v>160</v>
      </c>
      <c r="K3678" s="2" t="s">
        <v>73</v>
      </c>
      <c r="L3678" s="2"/>
      <c r="M3678" s="8" t="s">
        <v>116</v>
      </c>
      <c r="N3678" s="2" t="s">
        <v>5135</v>
      </c>
      <c r="O3678" s="2" t="s">
        <v>243</v>
      </c>
      <c r="P3678" s="6">
        <v>6665</v>
      </c>
      <c r="Q3678" s="7" t="s">
        <v>52391</v>
      </c>
    </row>
    <row r="3679" spans="1:17" x14ac:dyDescent="0.2">
      <c r="A3679" s="2" t="s">
        <v>20976</v>
      </c>
      <c r="B3679" s="2" t="s">
        <v>20977</v>
      </c>
      <c r="C3679" s="3">
        <v>17987</v>
      </c>
      <c r="D3679" s="2" t="s">
        <v>20978</v>
      </c>
      <c r="E3679" s="2" t="s">
        <v>2156</v>
      </c>
      <c r="F3679" s="2" t="s">
        <v>2013</v>
      </c>
      <c r="G3679" s="2" t="s">
        <v>35</v>
      </c>
      <c r="H3679" s="4" t="s">
        <v>20979</v>
      </c>
      <c r="I3679" s="5" t="s">
        <v>20980</v>
      </c>
      <c r="J3679" s="2" t="s">
        <v>25</v>
      </c>
      <c r="K3679" s="2" t="s">
        <v>38</v>
      </c>
      <c r="L3679" s="2"/>
      <c r="M3679" s="8" t="s">
        <v>376</v>
      </c>
      <c r="N3679" s="2" t="s">
        <v>903</v>
      </c>
      <c r="O3679" s="2" t="s">
        <v>41</v>
      </c>
      <c r="P3679" s="6">
        <v>2799</v>
      </c>
      <c r="Q3679" s="7" t="s">
        <v>52391</v>
      </c>
    </row>
    <row r="3680" spans="1:17" x14ac:dyDescent="0.2">
      <c r="A3680" s="2" t="s">
        <v>21500</v>
      </c>
      <c r="B3680" s="2" t="s">
        <v>21501</v>
      </c>
      <c r="C3680" s="3">
        <v>25782</v>
      </c>
      <c r="D3680" s="2" t="s">
        <v>21502</v>
      </c>
      <c r="E3680" s="2" t="s">
        <v>4438</v>
      </c>
      <c r="F3680" s="2" t="s">
        <v>1304</v>
      </c>
      <c r="G3680" s="2" t="s">
        <v>22</v>
      </c>
      <c r="H3680" s="4" t="s">
        <v>21503</v>
      </c>
      <c r="I3680" s="5" t="s">
        <v>21504</v>
      </c>
      <c r="J3680" s="2" t="s">
        <v>63</v>
      </c>
      <c r="K3680" s="2" t="s">
        <v>26</v>
      </c>
      <c r="L3680" s="2"/>
      <c r="M3680" s="8" t="s">
        <v>116</v>
      </c>
      <c r="N3680" s="2" t="s">
        <v>9105</v>
      </c>
      <c r="O3680" s="2" t="s">
        <v>29</v>
      </c>
      <c r="P3680" s="6">
        <v>3572</v>
      </c>
      <c r="Q3680" s="7" t="s">
        <v>21505</v>
      </c>
    </row>
    <row r="3681" spans="1:17" x14ac:dyDescent="0.2">
      <c r="A3681" s="2" t="s">
        <v>20987</v>
      </c>
      <c r="B3681" s="2" t="s">
        <v>20988</v>
      </c>
      <c r="C3681" s="3">
        <v>30136</v>
      </c>
      <c r="D3681" s="2" t="s">
        <v>20989</v>
      </c>
      <c r="E3681" s="2" t="s">
        <v>10764</v>
      </c>
      <c r="F3681" s="2" t="s">
        <v>1511</v>
      </c>
      <c r="G3681" s="2" t="s">
        <v>81</v>
      </c>
      <c r="H3681" s="4" t="s">
        <v>20990</v>
      </c>
      <c r="I3681" s="5" t="s">
        <v>20991</v>
      </c>
      <c r="J3681" s="2" t="s">
        <v>84</v>
      </c>
      <c r="K3681" s="2" t="s">
        <v>38</v>
      </c>
      <c r="L3681" s="2"/>
      <c r="M3681" s="8" t="s">
        <v>39</v>
      </c>
      <c r="N3681" s="2" t="s">
        <v>117</v>
      </c>
      <c r="O3681" s="2" t="s">
        <v>188</v>
      </c>
      <c r="P3681" s="6">
        <v>7362</v>
      </c>
      <c r="Q3681" s="7" t="s">
        <v>52391</v>
      </c>
    </row>
    <row r="3682" spans="1:17" x14ac:dyDescent="0.2">
      <c r="A3682" s="2" t="s">
        <v>20992</v>
      </c>
      <c r="B3682" s="2" t="s">
        <v>13974</v>
      </c>
      <c r="C3682" s="3">
        <v>29416</v>
      </c>
      <c r="D3682" s="2" t="s">
        <v>20993</v>
      </c>
      <c r="E3682" s="2" t="s">
        <v>3506</v>
      </c>
      <c r="F3682" s="2" t="s">
        <v>20994</v>
      </c>
      <c r="G3682" s="2" t="s">
        <v>687</v>
      </c>
      <c r="H3682" s="4" t="s">
        <v>20995</v>
      </c>
      <c r="I3682" s="5" t="s">
        <v>20996</v>
      </c>
      <c r="J3682" s="2" t="s">
        <v>25</v>
      </c>
      <c r="K3682" s="2" t="s">
        <v>26</v>
      </c>
      <c r="L3682" s="2"/>
      <c r="M3682" s="8" t="s">
        <v>143</v>
      </c>
      <c r="N3682" s="2" t="s">
        <v>2649</v>
      </c>
      <c r="O3682" s="2" t="s">
        <v>54</v>
      </c>
      <c r="P3682" s="6">
        <v>6204</v>
      </c>
      <c r="Q3682" s="7" t="s">
        <v>52391</v>
      </c>
    </row>
    <row r="3683" spans="1:17" x14ac:dyDescent="0.2">
      <c r="A3683" s="2" t="s">
        <v>20997</v>
      </c>
      <c r="B3683" s="2" t="s">
        <v>17763</v>
      </c>
      <c r="C3683" s="3">
        <v>36873</v>
      </c>
      <c r="D3683" s="2" t="s">
        <v>20998</v>
      </c>
      <c r="E3683" s="2" t="s">
        <v>2032</v>
      </c>
      <c r="F3683" s="2" t="s">
        <v>1851</v>
      </c>
      <c r="G3683" s="2" t="s">
        <v>204</v>
      </c>
      <c r="H3683" s="4" t="s">
        <v>20999</v>
      </c>
      <c r="I3683" s="5" t="s">
        <v>21000</v>
      </c>
      <c r="J3683" s="2" t="s">
        <v>51</v>
      </c>
      <c r="K3683" s="2" t="s">
        <v>26</v>
      </c>
      <c r="L3683" s="2"/>
      <c r="M3683" s="8" t="s">
        <v>268</v>
      </c>
      <c r="N3683" s="2" t="s">
        <v>5851</v>
      </c>
      <c r="O3683" s="2" t="s">
        <v>29</v>
      </c>
      <c r="P3683" s="6">
        <v>4967</v>
      </c>
      <c r="Q3683" s="7" t="s">
        <v>52391</v>
      </c>
    </row>
    <row r="3684" spans="1:17" x14ac:dyDescent="0.2">
      <c r="A3684" s="2" t="s">
        <v>21001</v>
      </c>
      <c r="B3684" s="2" t="s">
        <v>21002</v>
      </c>
      <c r="C3684" s="3">
        <v>26367</v>
      </c>
      <c r="D3684" s="2" t="s">
        <v>21003</v>
      </c>
      <c r="E3684" s="2" t="s">
        <v>2065</v>
      </c>
      <c r="F3684" s="2" t="s">
        <v>21004</v>
      </c>
      <c r="G3684" s="2" t="s">
        <v>292</v>
      </c>
      <c r="H3684" s="4" t="s">
        <v>21005</v>
      </c>
      <c r="I3684" s="5" t="s">
        <v>21006</v>
      </c>
      <c r="J3684" s="2" t="s">
        <v>63</v>
      </c>
      <c r="K3684" s="2" t="s">
        <v>73</v>
      </c>
      <c r="L3684" s="2"/>
      <c r="M3684" s="8" t="s">
        <v>207</v>
      </c>
      <c r="N3684" s="2" t="s">
        <v>3452</v>
      </c>
      <c r="O3684" s="2" t="s">
        <v>312</v>
      </c>
      <c r="P3684" s="6">
        <v>2929</v>
      </c>
      <c r="Q3684" s="7" t="s">
        <v>52391</v>
      </c>
    </row>
    <row r="3685" spans="1:17" x14ac:dyDescent="0.2">
      <c r="A3685" s="2" t="s">
        <v>21007</v>
      </c>
      <c r="B3685" s="2" t="s">
        <v>21008</v>
      </c>
      <c r="C3685" s="3">
        <v>18381</v>
      </c>
      <c r="D3685" s="2" t="s">
        <v>21009</v>
      </c>
      <c r="E3685" s="2" t="s">
        <v>630</v>
      </c>
      <c r="F3685" s="2" t="s">
        <v>404</v>
      </c>
      <c r="G3685" s="2" t="s">
        <v>102</v>
      </c>
      <c r="H3685" s="4" t="s">
        <v>21010</v>
      </c>
      <c r="I3685" s="5" t="s">
        <v>21011</v>
      </c>
      <c r="J3685" s="2" t="s">
        <v>160</v>
      </c>
      <c r="K3685" s="2" t="s">
        <v>26</v>
      </c>
      <c r="L3685" s="2"/>
      <c r="M3685" s="8" t="s">
        <v>52</v>
      </c>
      <c r="N3685" s="2" t="s">
        <v>975</v>
      </c>
      <c r="O3685" s="2" t="s">
        <v>296</v>
      </c>
      <c r="P3685" s="6">
        <v>4048</v>
      </c>
      <c r="Q3685" s="7" t="s">
        <v>52391</v>
      </c>
    </row>
    <row r="3686" spans="1:17" x14ac:dyDescent="0.2">
      <c r="A3686" s="2" t="s">
        <v>21012</v>
      </c>
      <c r="B3686" s="2" t="s">
        <v>21013</v>
      </c>
      <c r="C3686" s="3">
        <v>27233</v>
      </c>
      <c r="D3686" s="2" t="s">
        <v>21014</v>
      </c>
      <c r="E3686" s="2" t="s">
        <v>2279</v>
      </c>
      <c r="F3686" s="2" t="s">
        <v>2824</v>
      </c>
      <c r="G3686" s="2" t="s">
        <v>275</v>
      </c>
      <c r="H3686" s="4" t="s">
        <v>21015</v>
      </c>
      <c r="I3686" s="5" t="s">
        <v>21016</v>
      </c>
      <c r="J3686" s="2" t="s">
        <v>84</v>
      </c>
      <c r="K3686" s="2" t="s">
        <v>38</v>
      </c>
      <c r="L3686" s="2"/>
      <c r="M3686" s="8" t="s">
        <v>105</v>
      </c>
      <c r="N3686" s="2" t="s">
        <v>3656</v>
      </c>
      <c r="O3686" s="2" t="s">
        <v>243</v>
      </c>
      <c r="P3686" s="6">
        <v>9717</v>
      </c>
      <c r="Q3686" s="7" t="s">
        <v>52391</v>
      </c>
    </row>
    <row r="3687" spans="1:17" x14ac:dyDescent="0.2">
      <c r="A3687" s="2" t="s">
        <v>21017</v>
      </c>
      <c r="B3687" s="2" t="s">
        <v>21018</v>
      </c>
      <c r="C3687" s="3">
        <v>35226</v>
      </c>
      <c r="D3687" s="2" t="s">
        <v>21019</v>
      </c>
      <c r="E3687" s="2" t="s">
        <v>212</v>
      </c>
      <c r="F3687" s="2" t="s">
        <v>2726</v>
      </c>
      <c r="G3687" s="2" t="s">
        <v>60</v>
      </c>
      <c r="H3687" s="4" t="s">
        <v>21020</v>
      </c>
      <c r="I3687" s="5" t="s">
        <v>21021</v>
      </c>
      <c r="J3687" s="2" t="s">
        <v>25</v>
      </c>
      <c r="K3687" s="2" t="s">
        <v>38</v>
      </c>
      <c r="L3687" s="2"/>
      <c r="M3687" s="8" t="s">
        <v>207</v>
      </c>
      <c r="N3687" s="2" t="s">
        <v>13043</v>
      </c>
      <c r="O3687" s="2" t="s">
        <v>107</v>
      </c>
      <c r="P3687" s="6">
        <v>4456</v>
      </c>
      <c r="Q3687" s="7" t="s">
        <v>52391</v>
      </c>
    </row>
    <row r="3688" spans="1:17" x14ac:dyDescent="0.2">
      <c r="A3688" s="2" t="s">
        <v>21022</v>
      </c>
      <c r="B3688" s="2" t="s">
        <v>4867</v>
      </c>
      <c r="C3688" s="3">
        <v>23709</v>
      </c>
      <c r="D3688" s="2" t="s">
        <v>21023</v>
      </c>
      <c r="E3688" s="2" t="s">
        <v>1385</v>
      </c>
      <c r="F3688" s="2" t="s">
        <v>1519</v>
      </c>
      <c r="G3688" s="2" t="s">
        <v>48</v>
      </c>
      <c r="H3688" s="4" t="s">
        <v>21024</v>
      </c>
      <c r="I3688" s="5" t="s">
        <v>21025</v>
      </c>
      <c r="J3688" s="2" t="s">
        <v>51</v>
      </c>
      <c r="K3688" s="2" t="s">
        <v>73</v>
      </c>
      <c r="L3688" s="2"/>
      <c r="M3688" s="8" t="s">
        <v>116</v>
      </c>
      <c r="N3688" s="2" t="s">
        <v>4640</v>
      </c>
      <c r="O3688" s="2" t="s">
        <v>243</v>
      </c>
      <c r="P3688" s="6">
        <v>9876</v>
      </c>
      <c r="Q3688" s="7" t="s">
        <v>52391</v>
      </c>
    </row>
    <row r="3689" spans="1:17" x14ac:dyDescent="0.2">
      <c r="A3689" s="2" t="s">
        <v>21026</v>
      </c>
      <c r="B3689" s="2" t="s">
        <v>21027</v>
      </c>
      <c r="C3689" s="3">
        <v>38131</v>
      </c>
      <c r="D3689" s="2" t="s">
        <v>21028</v>
      </c>
      <c r="E3689" s="2" t="s">
        <v>5026</v>
      </c>
      <c r="F3689" s="2" t="s">
        <v>3907</v>
      </c>
      <c r="G3689" s="2" t="s">
        <v>113</v>
      </c>
      <c r="H3689" s="4" t="s">
        <v>21029</v>
      </c>
      <c r="I3689" s="5" t="s">
        <v>21030</v>
      </c>
      <c r="J3689" s="2" t="s">
        <v>63</v>
      </c>
      <c r="K3689" s="2" t="s">
        <v>26</v>
      </c>
      <c r="L3689" s="2"/>
      <c r="M3689" s="8" t="s">
        <v>105</v>
      </c>
      <c r="N3689" s="2" t="s">
        <v>2685</v>
      </c>
      <c r="O3689" s="2" t="s">
        <v>188</v>
      </c>
      <c r="P3689" s="6">
        <v>7447</v>
      </c>
      <c r="Q3689" s="7" t="s">
        <v>52391</v>
      </c>
    </row>
    <row r="3690" spans="1:17" x14ac:dyDescent="0.2">
      <c r="A3690" s="2" t="s">
        <v>21031</v>
      </c>
      <c r="B3690" s="2" t="s">
        <v>21032</v>
      </c>
      <c r="C3690" s="3">
        <v>35053</v>
      </c>
      <c r="D3690" s="2" t="s">
        <v>21033</v>
      </c>
      <c r="E3690" s="2" t="s">
        <v>3146</v>
      </c>
      <c r="F3690" s="2" t="s">
        <v>2171</v>
      </c>
      <c r="G3690" s="2" t="s">
        <v>204</v>
      </c>
      <c r="H3690" s="4" t="s">
        <v>21034</v>
      </c>
      <c r="I3690" s="5" t="s">
        <v>21035</v>
      </c>
      <c r="J3690" s="2" t="s">
        <v>25</v>
      </c>
      <c r="K3690" s="2" t="s">
        <v>26</v>
      </c>
      <c r="L3690" s="2"/>
      <c r="M3690" s="8" t="s">
        <v>105</v>
      </c>
      <c r="N3690" s="2" t="s">
        <v>2069</v>
      </c>
      <c r="O3690" s="2" t="s">
        <v>29</v>
      </c>
      <c r="P3690" s="6">
        <v>1625</v>
      </c>
      <c r="Q3690" s="7" t="s">
        <v>52391</v>
      </c>
    </row>
    <row r="3691" spans="1:17" x14ac:dyDescent="0.2">
      <c r="A3691" s="2" t="s">
        <v>21036</v>
      </c>
      <c r="B3691" s="2" t="s">
        <v>21037</v>
      </c>
      <c r="C3691" s="3">
        <v>20210</v>
      </c>
      <c r="D3691" s="2" t="s">
        <v>21038</v>
      </c>
      <c r="E3691" s="2" t="s">
        <v>2191</v>
      </c>
      <c r="F3691" s="2" t="s">
        <v>21039</v>
      </c>
      <c r="G3691" s="2" t="s">
        <v>249</v>
      </c>
      <c r="H3691" s="4" t="s">
        <v>21040</v>
      </c>
      <c r="I3691" s="5" t="s">
        <v>21041</v>
      </c>
      <c r="J3691" s="2" t="s">
        <v>63</v>
      </c>
      <c r="K3691" s="2" t="s">
        <v>73</v>
      </c>
      <c r="L3691" s="2"/>
      <c r="M3691" s="8" t="s">
        <v>74</v>
      </c>
      <c r="N3691" s="2" t="s">
        <v>9709</v>
      </c>
      <c r="O3691" s="2" t="s">
        <v>312</v>
      </c>
      <c r="P3691" s="6">
        <v>7433</v>
      </c>
      <c r="Q3691" s="7" t="s">
        <v>52391</v>
      </c>
    </row>
    <row r="3692" spans="1:17" x14ac:dyDescent="0.2">
      <c r="A3692" s="2" t="s">
        <v>21042</v>
      </c>
      <c r="B3692" s="2" t="s">
        <v>21043</v>
      </c>
      <c r="C3692" s="3">
        <v>17918</v>
      </c>
      <c r="D3692" s="2" t="s">
        <v>21044</v>
      </c>
      <c r="E3692" s="2" t="s">
        <v>2209</v>
      </c>
      <c r="F3692" s="2" t="s">
        <v>213</v>
      </c>
      <c r="G3692" s="2" t="s">
        <v>437</v>
      </c>
      <c r="H3692" s="4" t="s">
        <v>21045</v>
      </c>
      <c r="I3692" s="5" t="s">
        <v>21046</v>
      </c>
      <c r="J3692" s="2" t="s">
        <v>84</v>
      </c>
      <c r="K3692" s="2" t="s">
        <v>73</v>
      </c>
      <c r="L3692" s="2"/>
      <c r="M3692" s="8" t="s">
        <v>207</v>
      </c>
      <c r="N3692" s="2" t="s">
        <v>6781</v>
      </c>
      <c r="O3692" s="2" t="s">
        <v>243</v>
      </c>
      <c r="P3692" s="6">
        <v>8874</v>
      </c>
      <c r="Q3692" s="7" t="s">
        <v>52391</v>
      </c>
    </row>
    <row r="3693" spans="1:17" x14ac:dyDescent="0.2">
      <c r="A3693" s="2" t="s">
        <v>21047</v>
      </c>
      <c r="B3693" s="2" t="s">
        <v>21048</v>
      </c>
      <c r="C3693" s="3">
        <v>37331</v>
      </c>
      <c r="D3693" s="2" t="s">
        <v>21049</v>
      </c>
      <c r="E3693" s="2" t="s">
        <v>2629</v>
      </c>
      <c r="F3693" s="2" t="s">
        <v>2665</v>
      </c>
      <c r="G3693" s="2" t="s">
        <v>204</v>
      </c>
      <c r="H3693" s="4" t="s">
        <v>21050</v>
      </c>
      <c r="I3693" s="5" t="s">
        <v>21051</v>
      </c>
      <c r="J3693" s="2" t="s">
        <v>25</v>
      </c>
      <c r="K3693" s="2" t="s">
        <v>26</v>
      </c>
      <c r="L3693" s="2"/>
      <c r="M3693" s="8" t="s">
        <v>143</v>
      </c>
      <c r="N3693" s="2" t="s">
        <v>1410</v>
      </c>
      <c r="O3693" s="2" t="s">
        <v>312</v>
      </c>
      <c r="P3693" s="6">
        <v>5907</v>
      </c>
      <c r="Q3693" s="7" t="s">
        <v>52391</v>
      </c>
    </row>
    <row r="3694" spans="1:17" x14ac:dyDescent="0.2">
      <c r="A3694" s="2" t="s">
        <v>21052</v>
      </c>
      <c r="B3694" s="2" t="s">
        <v>21053</v>
      </c>
      <c r="C3694" s="3">
        <v>19650</v>
      </c>
      <c r="D3694" s="2" t="s">
        <v>21054</v>
      </c>
      <c r="E3694" s="2" t="s">
        <v>7310</v>
      </c>
      <c r="F3694" s="2" t="s">
        <v>639</v>
      </c>
      <c r="G3694" s="2" t="s">
        <v>60</v>
      </c>
      <c r="H3694" s="4" t="s">
        <v>21055</v>
      </c>
      <c r="I3694" s="5" t="s">
        <v>21056</v>
      </c>
      <c r="J3694" s="2" t="s">
        <v>160</v>
      </c>
      <c r="K3694" s="2" t="s">
        <v>38</v>
      </c>
      <c r="L3694" s="2"/>
      <c r="M3694" s="8" t="s">
        <v>85</v>
      </c>
      <c r="N3694" s="2" t="s">
        <v>750</v>
      </c>
      <c r="O3694" s="2" t="s">
        <v>312</v>
      </c>
      <c r="P3694" s="6">
        <v>4127</v>
      </c>
      <c r="Q3694" s="7" t="s">
        <v>52391</v>
      </c>
    </row>
    <row r="3695" spans="1:17" x14ac:dyDescent="0.2">
      <c r="A3695" s="2" t="s">
        <v>21057</v>
      </c>
      <c r="B3695" s="2" t="s">
        <v>21058</v>
      </c>
      <c r="C3695" s="3">
        <v>24699</v>
      </c>
      <c r="D3695" s="2" t="s">
        <v>21059</v>
      </c>
      <c r="E3695" s="2" t="s">
        <v>3095</v>
      </c>
      <c r="F3695" s="2" t="s">
        <v>420</v>
      </c>
      <c r="G3695" s="2" t="s">
        <v>341</v>
      </c>
      <c r="H3695" s="4" t="s">
        <v>21060</v>
      </c>
      <c r="I3695" s="5" t="s">
        <v>21061</v>
      </c>
      <c r="J3695" s="2" t="s">
        <v>25</v>
      </c>
      <c r="K3695" s="2" t="s">
        <v>38</v>
      </c>
      <c r="L3695" s="2"/>
      <c r="M3695" s="8" t="s">
        <v>85</v>
      </c>
      <c r="N3695" s="2" t="s">
        <v>2881</v>
      </c>
      <c r="O3695" s="2" t="s">
        <v>188</v>
      </c>
      <c r="P3695" s="6">
        <v>8519</v>
      </c>
      <c r="Q3695" s="7" t="s">
        <v>52391</v>
      </c>
    </row>
    <row r="3696" spans="1:17" x14ac:dyDescent="0.2">
      <c r="A3696" s="2" t="s">
        <v>21062</v>
      </c>
      <c r="B3696" s="2" t="s">
        <v>21063</v>
      </c>
      <c r="C3696" s="3">
        <v>26303</v>
      </c>
      <c r="D3696" s="2" t="s">
        <v>21064</v>
      </c>
      <c r="E3696" s="2" t="s">
        <v>2523</v>
      </c>
      <c r="F3696" s="2" t="s">
        <v>9239</v>
      </c>
      <c r="G3696" s="2" t="s">
        <v>48</v>
      </c>
      <c r="H3696" s="4" t="s">
        <v>21065</v>
      </c>
      <c r="I3696" s="5" t="s">
        <v>21066</v>
      </c>
      <c r="J3696" s="2" t="s">
        <v>25</v>
      </c>
      <c r="K3696" s="2" t="s">
        <v>26</v>
      </c>
      <c r="L3696" s="2"/>
      <c r="M3696" s="8" t="s">
        <v>143</v>
      </c>
      <c r="N3696" s="2" t="s">
        <v>2959</v>
      </c>
      <c r="O3696" s="2" t="s">
        <v>87</v>
      </c>
      <c r="P3696" s="6">
        <v>1978</v>
      </c>
      <c r="Q3696" s="7" t="s">
        <v>52391</v>
      </c>
    </row>
    <row r="3697" spans="1:17" x14ac:dyDescent="0.2">
      <c r="A3697" s="2" t="s">
        <v>21067</v>
      </c>
      <c r="B3697" s="2" t="s">
        <v>14393</v>
      </c>
      <c r="C3697" s="3">
        <v>38333</v>
      </c>
      <c r="D3697" s="2" t="s">
        <v>21068</v>
      </c>
      <c r="E3697" s="2" t="s">
        <v>3506</v>
      </c>
      <c r="F3697" s="2" t="s">
        <v>18799</v>
      </c>
      <c r="G3697" s="2" t="s">
        <v>275</v>
      </c>
      <c r="H3697" s="4" t="s">
        <v>21069</v>
      </c>
      <c r="I3697" s="5" t="s">
        <v>21070</v>
      </c>
      <c r="J3697" s="2" t="s">
        <v>51</v>
      </c>
      <c r="K3697" s="2" t="s">
        <v>73</v>
      </c>
      <c r="L3697" s="2"/>
      <c r="M3697" s="8" t="s">
        <v>376</v>
      </c>
      <c r="N3697" s="2" t="s">
        <v>2625</v>
      </c>
      <c r="O3697" s="2" t="s">
        <v>312</v>
      </c>
      <c r="P3697" s="6">
        <v>4748</v>
      </c>
      <c r="Q3697" s="7" t="s">
        <v>52391</v>
      </c>
    </row>
    <row r="3698" spans="1:17" x14ac:dyDescent="0.2">
      <c r="A3698" s="2" t="s">
        <v>21071</v>
      </c>
      <c r="B3698" s="2" t="s">
        <v>21072</v>
      </c>
      <c r="C3698" s="3">
        <v>28316</v>
      </c>
      <c r="D3698" s="2" t="s">
        <v>21073</v>
      </c>
      <c r="E3698" s="2" t="s">
        <v>5741</v>
      </c>
      <c r="F3698" s="2" t="s">
        <v>18712</v>
      </c>
      <c r="G3698" s="2" t="s">
        <v>123</v>
      </c>
      <c r="H3698" s="4" t="s">
        <v>21074</v>
      </c>
      <c r="I3698" s="5" t="s">
        <v>21075</v>
      </c>
      <c r="J3698" s="2" t="s">
        <v>160</v>
      </c>
      <c r="K3698" s="2" t="s">
        <v>26</v>
      </c>
      <c r="L3698" s="2"/>
      <c r="M3698" s="8" t="s">
        <v>105</v>
      </c>
      <c r="N3698" s="2" t="s">
        <v>10822</v>
      </c>
      <c r="O3698" s="2" t="s">
        <v>87</v>
      </c>
      <c r="P3698" s="6">
        <v>7984</v>
      </c>
      <c r="Q3698" s="7" t="s">
        <v>52391</v>
      </c>
    </row>
    <row r="3699" spans="1:17" x14ac:dyDescent="0.2">
      <c r="A3699" s="2" t="s">
        <v>21076</v>
      </c>
      <c r="B3699" s="2" t="s">
        <v>21077</v>
      </c>
      <c r="C3699" s="3">
        <v>34151</v>
      </c>
      <c r="D3699" s="2" t="s">
        <v>21078</v>
      </c>
      <c r="E3699" s="2" t="s">
        <v>1800</v>
      </c>
      <c r="F3699" s="2" t="s">
        <v>16859</v>
      </c>
      <c r="G3699" s="2" t="s">
        <v>93</v>
      </c>
      <c r="H3699" s="4" t="s">
        <v>21079</v>
      </c>
      <c r="I3699" s="5" t="s">
        <v>21080</v>
      </c>
      <c r="J3699" s="2" t="s">
        <v>160</v>
      </c>
      <c r="K3699" s="2" t="s">
        <v>26</v>
      </c>
      <c r="L3699" s="2"/>
      <c r="M3699" s="8" t="s">
        <v>27</v>
      </c>
      <c r="N3699" s="2" t="s">
        <v>5851</v>
      </c>
      <c r="O3699" s="2" t="s">
        <v>312</v>
      </c>
      <c r="P3699" s="6">
        <v>8570</v>
      </c>
      <c r="Q3699" s="7" t="s">
        <v>52391</v>
      </c>
    </row>
    <row r="3700" spans="1:17" x14ac:dyDescent="0.2">
      <c r="A3700" s="2" t="s">
        <v>21081</v>
      </c>
      <c r="B3700" s="2" t="s">
        <v>21082</v>
      </c>
      <c r="C3700" s="3">
        <v>18853</v>
      </c>
      <c r="D3700" s="2" t="s">
        <v>21083</v>
      </c>
      <c r="E3700" s="2" t="s">
        <v>516</v>
      </c>
      <c r="F3700" s="2" t="s">
        <v>21084</v>
      </c>
      <c r="G3700" s="2" t="s">
        <v>60</v>
      </c>
      <c r="H3700" s="4" t="s">
        <v>21085</v>
      </c>
      <c r="I3700" s="5" t="s">
        <v>21086</v>
      </c>
      <c r="J3700" s="2" t="s">
        <v>160</v>
      </c>
      <c r="K3700" s="2" t="s">
        <v>26</v>
      </c>
      <c r="L3700" s="2"/>
      <c r="M3700" s="8" t="s">
        <v>376</v>
      </c>
      <c r="N3700" s="2" t="s">
        <v>14820</v>
      </c>
      <c r="O3700" s="2" t="s">
        <v>41</v>
      </c>
      <c r="P3700" s="6">
        <v>4744</v>
      </c>
      <c r="Q3700" s="7" t="s">
        <v>52391</v>
      </c>
    </row>
    <row r="3701" spans="1:17" x14ac:dyDescent="0.2">
      <c r="A3701" s="2" t="s">
        <v>21087</v>
      </c>
      <c r="B3701" s="2" t="s">
        <v>21088</v>
      </c>
      <c r="C3701" s="3">
        <v>34307</v>
      </c>
      <c r="D3701" s="2" t="s">
        <v>21089</v>
      </c>
      <c r="E3701" s="2" t="s">
        <v>709</v>
      </c>
      <c r="F3701" s="2" t="s">
        <v>3520</v>
      </c>
      <c r="G3701" s="2" t="s">
        <v>204</v>
      </c>
      <c r="H3701" s="4" t="s">
        <v>21090</v>
      </c>
      <c r="I3701" s="5" t="s">
        <v>21091</v>
      </c>
      <c r="J3701" s="2" t="s">
        <v>25</v>
      </c>
      <c r="K3701" s="2" t="s">
        <v>38</v>
      </c>
      <c r="L3701" s="2"/>
      <c r="M3701" s="8" t="s">
        <v>105</v>
      </c>
      <c r="N3701" s="2" t="s">
        <v>5943</v>
      </c>
      <c r="O3701" s="2" t="s">
        <v>87</v>
      </c>
      <c r="P3701" s="6">
        <v>9462</v>
      </c>
      <c r="Q3701" s="7" t="s">
        <v>52391</v>
      </c>
    </row>
    <row r="3702" spans="1:17" x14ac:dyDescent="0.2">
      <c r="A3702" s="2" t="s">
        <v>21092</v>
      </c>
      <c r="B3702" s="2" t="s">
        <v>21093</v>
      </c>
      <c r="C3702" s="3">
        <v>19173</v>
      </c>
      <c r="D3702" s="2" t="s">
        <v>21094</v>
      </c>
      <c r="E3702" s="2" t="s">
        <v>3634</v>
      </c>
      <c r="F3702" s="2" t="s">
        <v>21095</v>
      </c>
      <c r="G3702" s="2" t="s">
        <v>341</v>
      </c>
      <c r="H3702" s="4" t="s">
        <v>21096</v>
      </c>
      <c r="I3702" s="5" t="s">
        <v>21097</v>
      </c>
      <c r="J3702" s="2" t="s">
        <v>84</v>
      </c>
      <c r="K3702" s="2" t="s">
        <v>38</v>
      </c>
      <c r="L3702" s="2"/>
      <c r="M3702" s="8" t="s">
        <v>52</v>
      </c>
      <c r="N3702" s="2" t="s">
        <v>4457</v>
      </c>
      <c r="O3702" s="2" t="s">
        <v>29</v>
      </c>
      <c r="P3702" s="6">
        <v>9667</v>
      </c>
      <c r="Q3702" s="7" t="s">
        <v>52391</v>
      </c>
    </row>
    <row r="3703" spans="1:17" x14ac:dyDescent="0.2">
      <c r="A3703" s="2" t="s">
        <v>23937</v>
      </c>
      <c r="B3703" s="2" t="s">
        <v>23251</v>
      </c>
      <c r="C3703" s="3">
        <v>28330</v>
      </c>
      <c r="D3703" s="2" t="s">
        <v>23938</v>
      </c>
      <c r="E3703" s="2" t="s">
        <v>2191</v>
      </c>
      <c r="F3703" s="2" t="s">
        <v>1054</v>
      </c>
      <c r="G3703" s="2" t="s">
        <v>702</v>
      </c>
      <c r="H3703" s="4" t="s">
        <v>23939</v>
      </c>
      <c r="I3703" s="5" t="s">
        <v>23940</v>
      </c>
      <c r="J3703" s="2" t="s">
        <v>25</v>
      </c>
      <c r="K3703" s="2" t="s">
        <v>26</v>
      </c>
      <c r="L3703" s="2"/>
      <c r="M3703" s="8" t="s">
        <v>85</v>
      </c>
      <c r="N3703" s="2" t="s">
        <v>11124</v>
      </c>
      <c r="O3703" s="2" t="s">
        <v>29</v>
      </c>
      <c r="P3703" s="6">
        <v>8867</v>
      </c>
      <c r="Q3703" s="7" t="s">
        <v>1231</v>
      </c>
    </row>
    <row r="3704" spans="1:17" x14ac:dyDescent="0.2">
      <c r="A3704" s="2" t="s">
        <v>21105</v>
      </c>
      <c r="B3704" s="2" t="s">
        <v>21106</v>
      </c>
      <c r="C3704" s="3">
        <v>30177</v>
      </c>
      <c r="D3704" s="2" t="s">
        <v>21107</v>
      </c>
      <c r="E3704" s="2" t="s">
        <v>4879</v>
      </c>
      <c r="F3704" s="2" t="s">
        <v>486</v>
      </c>
      <c r="G3704" s="2" t="s">
        <v>341</v>
      </c>
      <c r="H3704" s="4" t="s">
        <v>21108</v>
      </c>
      <c r="I3704" s="5" t="s">
        <v>21109</v>
      </c>
      <c r="J3704" s="2" t="s">
        <v>63</v>
      </c>
      <c r="K3704" s="2" t="s">
        <v>26</v>
      </c>
      <c r="L3704" s="2"/>
      <c r="M3704" s="8" t="s">
        <v>105</v>
      </c>
      <c r="N3704" s="2" t="s">
        <v>278</v>
      </c>
      <c r="O3704" s="2" t="s">
        <v>296</v>
      </c>
      <c r="P3704" s="6">
        <v>6371</v>
      </c>
      <c r="Q3704" s="7" t="s">
        <v>52391</v>
      </c>
    </row>
    <row r="3705" spans="1:17" x14ac:dyDescent="0.2">
      <c r="A3705" s="2" t="s">
        <v>21110</v>
      </c>
      <c r="B3705" s="2" t="s">
        <v>21111</v>
      </c>
      <c r="C3705" s="3">
        <v>32560</v>
      </c>
      <c r="D3705" s="2" t="s">
        <v>21112</v>
      </c>
      <c r="E3705" s="2" t="s">
        <v>822</v>
      </c>
      <c r="F3705" s="2" t="s">
        <v>112</v>
      </c>
      <c r="G3705" s="2" t="s">
        <v>123</v>
      </c>
      <c r="H3705" s="4" t="s">
        <v>21113</v>
      </c>
      <c r="I3705" s="5" t="s">
        <v>21114</v>
      </c>
      <c r="J3705" s="2" t="s">
        <v>63</v>
      </c>
      <c r="K3705" s="2" t="s">
        <v>73</v>
      </c>
      <c r="L3705" s="2"/>
      <c r="M3705" s="8" t="s">
        <v>376</v>
      </c>
      <c r="N3705" s="2" t="s">
        <v>3400</v>
      </c>
      <c r="O3705" s="2" t="s">
        <v>29</v>
      </c>
      <c r="P3705" s="6">
        <v>9513</v>
      </c>
      <c r="Q3705" s="7" t="s">
        <v>52391</v>
      </c>
    </row>
    <row r="3706" spans="1:17" x14ac:dyDescent="0.2">
      <c r="A3706" s="2" t="s">
        <v>21115</v>
      </c>
      <c r="B3706" s="2" t="s">
        <v>21116</v>
      </c>
      <c r="C3706" s="3">
        <v>30368</v>
      </c>
      <c r="D3706" s="2" t="s">
        <v>21117</v>
      </c>
      <c r="E3706" s="2" t="s">
        <v>1671</v>
      </c>
      <c r="F3706" s="2" t="s">
        <v>21118</v>
      </c>
      <c r="G3706" s="2" t="s">
        <v>478</v>
      </c>
      <c r="H3706" s="4" t="s">
        <v>21119</v>
      </c>
      <c r="I3706" s="5" t="s">
        <v>21120</v>
      </c>
      <c r="J3706" s="2" t="s">
        <v>160</v>
      </c>
      <c r="K3706" s="2" t="s">
        <v>26</v>
      </c>
      <c r="L3706" s="2"/>
      <c r="M3706" s="8" t="s">
        <v>376</v>
      </c>
      <c r="N3706" s="2" t="s">
        <v>4968</v>
      </c>
      <c r="O3706" s="2" t="s">
        <v>29</v>
      </c>
      <c r="P3706" s="6">
        <v>8094</v>
      </c>
      <c r="Q3706" s="7" t="s">
        <v>52391</v>
      </c>
    </row>
    <row r="3707" spans="1:17" x14ac:dyDescent="0.2">
      <c r="A3707" s="2" t="s">
        <v>21121</v>
      </c>
      <c r="B3707" s="2" t="s">
        <v>21122</v>
      </c>
      <c r="C3707" s="3">
        <v>26833</v>
      </c>
      <c r="D3707" s="2" t="s">
        <v>21123</v>
      </c>
      <c r="E3707" s="2" t="s">
        <v>1428</v>
      </c>
      <c r="F3707" s="2" t="s">
        <v>1519</v>
      </c>
      <c r="G3707" s="2" t="s">
        <v>702</v>
      </c>
      <c r="H3707" s="4" t="s">
        <v>21124</v>
      </c>
      <c r="I3707" s="5" t="s">
        <v>21125</v>
      </c>
      <c r="J3707" s="2" t="s">
        <v>51</v>
      </c>
      <c r="K3707" s="2" t="s">
        <v>38</v>
      </c>
      <c r="L3707" s="2"/>
      <c r="M3707" s="8" t="s">
        <v>85</v>
      </c>
      <c r="N3707" s="2" t="s">
        <v>53</v>
      </c>
      <c r="O3707" s="2" t="s">
        <v>41</v>
      </c>
      <c r="P3707" s="6">
        <v>8238</v>
      </c>
      <c r="Q3707" s="7" t="s">
        <v>52391</v>
      </c>
    </row>
    <row r="3708" spans="1:17" x14ac:dyDescent="0.2">
      <c r="A3708" s="2" t="s">
        <v>21126</v>
      </c>
      <c r="B3708" s="2" t="s">
        <v>21127</v>
      </c>
      <c r="C3708" s="3">
        <v>38545</v>
      </c>
      <c r="D3708" s="2" t="s">
        <v>21128</v>
      </c>
      <c r="E3708" s="2" t="s">
        <v>5509</v>
      </c>
      <c r="F3708" s="2" t="s">
        <v>112</v>
      </c>
      <c r="G3708" s="2" t="s">
        <v>184</v>
      </c>
      <c r="H3708" s="4" t="s">
        <v>21129</v>
      </c>
      <c r="I3708" s="5" t="s">
        <v>21130</v>
      </c>
      <c r="J3708" s="2" t="s">
        <v>25</v>
      </c>
      <c r="K3708" s="2" t="s">
        <v>26</v>
      </c>
      <c r="L3708" s="2"/>
      <c r="M3708" s="8" t="s">
        <v>376</v>
      </c>
      <c r="N3708" s="2" t="s">
        <v>7998</v>
      </c>
      <c r="O3708" s="2" t="s">
        <v>312</v>
      </c>
      <c r="P3708" s="6">
        <v>7724</v>
      </c>
      <c r="Q3708" s="7" t="s">
        <v>52391</v>
      </c>
    </row>
    <row r="3709" spans="1:17" x14ac:dyDescent="0.2">
      <c r="A3709" s="2" t="s">
        <v>21131</v>
      </c>
      <c r="B3709" s="2" t="s">
        <v>21132</v>
      </c>
      <c r="C3709" s="3">
        <v>21690</v>
      </c>
      <c r="D3709" s="2" t="s">
        <v>21133</v>
      </c>
      <c r="E3709" s="2" t="s">
        <v>1816</v>
      </c>
      <c r="F3709" s="2" t="s">
        <v>846</v>
      </c>
      <c r="G3709" s="2" t="s">
        <v>22</v>
      </c>
      <c r="H3709" s="4" t="s">
        <v>21134</v>
      </c>
      <c r="I3709" s="5" t="s">
        <v>21135</v>
      </c>
      <c r="J3709" s="2" t="s">
        <v>63</v>
      </c>
      <c r="K3709" s="2" t="s">
        <v>73</v>
      </c>
      <c r="L3709" s="2"/>
      <c r="M3709" s="8" t="s">
        <v>376</v>
      </c>
      <c r="N3709" s="2" t="s">
        <v>1389</v>
      </c>
      <c r="O3709" s="2" t="s">
        <v>107</v>
      </c>
      <c r="P3709" s="6">
        <v>9392</v>
      </c>
      <c r="Q3709" s="7" t="s">
        <v>52391</v>
      </c>
    </row>
    <row r="3710" spans="1:17" x14ac:dyDescent="0.2">
      <c r="A3710" s="2" t="s">
        <v>21136</v>
      </c>
      <c r="B3710" s="2" t="s">
        <v>21137</v>
      </c>
      <c r="C3710" s="3">
        <v>24768</v>
      </c>
      <c r="D3710" s="2" t="s">
        <v>21138</v>
      </c>
      <c r="E3710" s="2" t="s">
        <v>2772</v>
      </c>
      <c r="F3710" s="2" t="s">
        <v>20725</v>
      </c>
      <c r="G3710" s="2" t="s">
        <v>275</v>
      </c>
      <c r="H3710" s="4" t="s">
        <v>21139</v>
      </c>
      <c r="I3710" s="5" t="s">
        <v>21140</v>
      </c>
      <c r="J3710" s="2" t="s">
        <v>160</v>
      </c>
      <c r="K3710" s="2" t="s">
        <v>73</v>
      </c>
      <c r="L3710" s="2"/>
      <c r="M3710" s="8" t="s">
        <v>207</v>
      </c>
      <c r="N3710" s="2" t="s">
        <v>481</v>
      </c>
      <c r="O3710" s="2" t="s">
        <v>54</v>
      </c>
      <c r="P3710" s="6">
        <v>7205</v>
      </c>
      <c r="Q3710" s="7" t="s">
        <v>52391</v>
      </c>
    </row>
    <row r="3711" spans="1:17" x14ac:dyDescent="0.2">
      <c r="A3711" s="2" t="s">
        <v>21141</v>
      </c>
      <c r="B3711" s="2" t="s">
        <v>1729</v>
      </c>
      <c r="C3711" s="3">
        <v>25946</v>
      </c>
      <c r="D3711" s="2" t="s">
        <v>21142</v>
      </c>
      <c r="E3711" s="2" t="s">
        <v>591</v>
      </c>
      <c r="F3711" s="2" t="s">
        <v>2766</v>
      </c>
      <c r="G3711" s="2" t="s">
        <v>113</v>
      </c>
      <c r="H3711" s="4" t="s">
        <v>21143</v>
      </c>
      <c r="I3711" s="5" t="s">
        <v>21144</v>
      </c>
      <c r="J3711" s="2" t="s">
        <v>84</v>
      </c>
      <c r="K3711" s="2" t="s">
        <v>73</v>
      </c>
      <c r="L3711" s="2"/>
      <c r="M3711" s="8" t="s">
        <v>116</v>
      </c>
      <c r="N3711" s="2" t="s">
        <v>2881</v>
      </c>
      <c r="O3711" s="2" t="s">
        <v>107</v>
      </c>
      <c r="P3711" s="6">
        <v>2440</v>
      </c>
      <c r="Q3711" s="7" t="s">
        <v>52391</v>
      </c>
    </row>
    <row r="3712" spans="1:17" x14ac:dyDescent="0.2">
      <c r="A3712" s="2" t="s">
        <v>21145</v>
      </c>
      <c r="B3712" s="2" t="s">
        <v>21146</v>
      </c>
      <c r="C3712" s="3">
        <v>24167</v>
      </c>
      <c r="D3712" s="2" t="s">
        <v>21147</v>
      </c>
      <c r="E3712" s="2" t="s">
        <v>5356</v>
      </c>
      <c r="F3712" s="2" t="s">
        <v>1578</v>
      </c>
      <c r="G3712" s="2" t="s">
        <v>113</v>
      </c>
      <c r="H3712" s="4" t="s">
        <v>21148</v>
      </c>
      <c r="I3712" s="5" t="s">
        <v>21149</v>
      </c>
      <c r="J3712" s="2" t="s">
        <v>51</v>
      </c>
      <c r="K3712" s="2" t="s">
        <v>38</v>
      </c>
      <c r="L3712" s="2"/>
      <c r="M3712" s="8" t="s">
        <v>207</v>
      </c>
      <c r="N3712" s="2" t="s">
        <v>825</v>
      </c>
      <c r="O3712" s="2" t="s">
        <v>41</v>
      </c>
      <c r="P3712" s="6">
        <v>5575</v>
      </c>
      <c r="Q3712" s="7" t="s">
        <v>52391</v>
      </c>
    </row>
    <row r="3713" spans="1:17" x14ac:dyDescent="0.2">
      <c r="A3713" s="2" t="s">
        <v>21150</v>
      </c>
      <c r="B3713" s="2" t="s">
        <v>21151</v>
      </c>
      <c r="C3713" s="3">
        <v>24433</v>
      </c>
      <c r="D3713" s="2" t="s">
        <v>21152</v>
      </c>
      <c r="E3713" s="2" t="s">
        <v>81</v>
      </c>
      <c r="F3713" s="2" t="s">
        <v>6794</v>
      </c>
      <c r="G3713" s="2" t="s">
        <v>437</v>
      </c>
      <c r="H3713" s="4" t="s">
        <v>21153</v>
      </c>
      <c r="I3713" s="5" t="s">
        <v>21154</v>
      </c>
      <c r="J3713" s="2" t="s">
        <v>63</v>
      </c>
      <c r="K3713" s="2" t="s">
        <v>73</v>
      </c>
      <c r="L3713" s="2"/>
      <c r="M3713" s="8" t="s">
        <v>27</v>
      </c>
      <c r="N3713" s="2" t="s">
        <v>9480</v>
      </c>
      <c r="O3713" s="2" t="s">
        <v>188</v>
      </c>
      <c r="P3713" s="6">
        <v>4584</v>
      </c>
      <c r="Q3713" s="7" t="s">
        <v>52391</v>
      </c>
    </row>
    <row r="3714" spans="1:17" x14ac:dyDescent="0.2">
      <c r="A3714" s="2" t="s">
        <v>21155</v>
      </c>
      <c r="B3714" s="2" t="s">
        <v>21156</v>
      </c>
      <c r="C3714" s="3">
        <v>16344</v>
      </c>
      <c r="D3714" s="2" t="s">
        <v>21157</v>
      </c>
      <c r="E3714" s="2" t="s">
        <v>381</v>
      </c>
      <c r="F3714" s="2" t="s">
        <v>525</v>
      </c>
      <c r="G3714" s="2" t="s">
        <v>413</v>
      </c>
      <c r="H3714" s="4" t="s">
        <v>21158</v>
      </c>
      <c r="I3714" s="5" t="s">
        <v>21159</v>
      </c>
      <c r="J3714" s="2" t="s">
        <v>63</v>
      </c>
      <c r="K3714" s="2" t="s">
        <v>73</v>
      </c>
      <c r="L3714" s="2"/>
      <c r="M3714" s="8" t="s">
        <v>268</v>
      </c>
      <c r="N3714" s="2" t="s">
        <v>1366</v>
      </c>
      <c r="O3714" s="2" t="s">
        <v>188</v>
      </c>
      <c r="P3714" s="6">
        <v>5518</v>
      </c>
      <c r="Q3714" s="7" t="s">
        <v>52391</v>
      </c>
    </row>
    <row r="3715" spans="1:17" x14ac:dyDescent="0.2">
      <c r="A3715" s="2" t="s">
        <v>21160</v>
      </c>
      <c r="B3715" s="2" t="s">
        <v>21161</v>
      </c>
      <c r="C3715" s="3">
        <v>34384</v>
      </c>
      <c r="D3715" s="2" t="s">
        <v>21162</v>
      </c>
      <c r="E3715" s="2" t="s">
        <v>1800</v>
      </c>
      <c r="F3715" s="2" t="s">
        <v>6978</v>
      </c>
      <c r="G3715" s="2" t="s">
        <v>687</v>
      </c>
      <c r="H3715" s="4" t="s">
        <v>21163</v>
      </c>
      <c r="I3715" s="5" t="s">
        <v>21164</v>
      </c>
      <c r="J3715" s="2" t="s">
        <v>51</v>
      </c>
      <c r="K3715" s="2" t="s">
        <v>38</v>
      </c>
      <c r="L3715" s="2"/>
      <c r="M3715" s="8" t="s">
        <v>268</v>
      </c>
      <c r="N3715" s="2" t="s">
        <v>4204</v>
      </c>
      <c r="O3715" s="2" t="s">
        <v>188</v>
      </c>
      <c r="P3715" s="6">
        <v>7138</v>
      </c>
      <c r="Q3715" s="7" t="s">
        <v>52391</v>
      </c>
    </row>
    <row r="3716" spans="1:17" x14ac:dyDescent="0.2">
      <c r="A3716" s="2" t="s">
        <v>21165</v>
      </c>
      <c r="B3716" s="2" t="s">
        <v>21166</v>
      </c>
      <c r="C3716" s="3">
        <v>26942</v>
      </c>
      <c r="D3716" s="2" t="s">
        <v>21167</v>
      </c>
      <c r="E3716" s="2" t="s">
        <v>4145</v>
      </c>
      <c r="F3716" s="2" t="s">
        <v>21168</v>
      </c>
      <c r="G3716" s="2" t="s">
        <v>184</v>
      </c>
      <c r="H3716" s="4" t="s">
        <v>21169</v>
      </c>
      <c r="I3716" s="5" t="s">
        <v>21170</v>
      </c>
      <c r="J3716" s="2" t="s">
        <v>84</v>
      </c>
      <c r="K3716" s="2" t="s">
        <v>73</v>
      </c>
      <c r="L3716" s="2"/>
      <c r="M3716" s="8" t="s">
        <v>74</v>
      </c>
      <c r="N3716" s="2" t="s">
        <v>1876</v>
      </c>
      <c r="O3716" s="2" t="s">
        <v>107</v>
      </c>
      <c r="P3716" s="6">
        <v>4569</v>
      </c>
      <c r="Q3716" s="7" t="s">
        <v>52391</v>
      </c>
    </row>
    <row r="3717" spans="1:17" x14ac:dyDescent="0.2">
      <c r="A3717" s="2" t="s">
        <v>21171</v>
      </c>
      <c r="B3717" s="2" t="s">
        <v>21172</v>
      </c>
      <c r="C3717" s="3">
        <v>34938</v>
      </c>
      <c r="D3717" s="2" t="s">
        <v>21173</v>
      </c>
      <c r="E3717" s="2" t="s">
        <v>7310</v>
      </c>
      <c r="F3717" s="2" t="s">
        <v>1312</v>
      </c>
      <c r="G3717" s="2" t="s">
        <v>93</v>
      </c>
      <c r="H3717" s="4" t="s">
        <v>21174</v>
      </c>
      <c r="I3717" s="5" t="s">
        <v>13659</v>
      </c>
      <c r="J3717" s="2" t="s">
        <v>84</v>
      </c>
      <c r="K3717" s="2" t="s">
        <v>26</v>
      </c>
      <c r="L3717" s="2"/>
      <c r="M3717" s="8" t="s">
        <v>143</v>
      </c>
      <c r="N3717" s="2" t="s">
        <v>1396</v>
      </c>
      <c r="O3717" s="2" t="s">
        <v>296</v>
      </c>
      <c r="P3717" s="6">
        <v>2187</v>
      </c>
      <c r="Q3717" s="7" t="s">
        <v>52391</v>
      </c>
    </row>
    <row r="3718" spans="1:17" x14ac:dyDescent="0.2">
      <c r="A3718" s="2" t="s">
        <v>21175</v>
      </c>
      <c r="B3718" s="2" t="s">
        <v>21176</v>
      </c>
      <c r="C3718" s="3">
        <v>27290</v>
      </c>
      <c r="D3718" s="2" t="s">
        <v>21177</v>
      </c>
      <c r="E3718" s="2" t="s">
        <v>1900</v>
      </c>
      <c r="F3718" s="2" t="s">
        <v>4225</v>
      </c>
      <c r="G3718" s="2" t="s">
        <v>60</v>
      </c>
      <c r="H3718" s="4" t="s">
        <v>21178</v>
      </c>
      <c r="I3718" s="5" t="s">
        <v>21179</v>
      </c>
      <c r="J3718" s="2" t="s">
        <v>160</v>
      </c>
      <c r="K3718" s="2" t="s">
        <v>26</v>
      </c>
      <c r="L3718" s="2"/>
      <c r="M3718" s="8" t="s">
        <v>105</v>
      </c>
      <c r="N3718" s="2" t="s">
        <v>1322</v>
      </c>
      <c r="O3718" s="2" t="s">
        <v>29</v>
      </c>
      <c r="P3718" s="6">
        <v>2944</v>
      </c>
      <c r="Q3718" s="7" t="s">
        <v>52391</v>
      </c>
    </row>
    <row r="3719" spans="1:17" x14ac:dyDescent="0.2">
      <c r="A3719" s="2" t="s">
        <v>21180</v>
      </c>
      <c r="B3719" s="2" t="s">
        <v>21181</v>
      </c>
      <c r="C3719" s="3">
        <v>24422</v>
      </c>
      <c r="D3719" s="2" t="s">
        <v>21182</v>
      </c>
      <c r="E3719" s="2" t="s">
        <v>822</v>
      </c>
      <c r="F3719" s="2" t="s">
        <v>1363</v>
      </c>
      <c r="G3719" s="2" t="s">
        <v>22</v>
      </c>
      <c r="H3719" s="4" t="s">
        <v>21183</v>
      </c>
      <c r="I3719" s="5" t="s">
        <v>21184</v>
      </c>
      <c r="J3719" s="2" t="s">
        <v>84</v>
      </c>
      <c r="K3719" s="2" t="s">
        <v>73</v>
      </c>
      <c r="L3719" s="2"/>
      <c r="M3719" s="8" t="s">
        <v>105</v>
      </c>
      <c r="N3719" s="2" t="s">
        <v>882</v>
      </c>
      <c r="O3719" s="2" t="s">
        <v>188</v>
      </c>
      <c r="P3719" s="6">
        <v>6072</v>
      </c>
      <c r="Q3719" s="7" t="s">
        <v>52391</v>
      </c>
    </row>
    <row r="3720" spans="1:17" x14ac:dyDescent="0.2">
      <c r="A3720" s="2" t="s">
        <v>21185</v>
      </c>
      <c r="B3720" s="2" t="s">
        <v>21186</v>
      </c>
      <c r="C3720" s="3">
        <v>33038</v>
      </c>
      <c r="D3720" s="2" t="s">
        <v>21187</v>
      </c>
      <c r="E3720" s="2" t="s">
        <v>4879</v>
      </c>
      <c r="F3720" s="2" t="s">
        <v>6257</v>
      </c>
      <c r="G3720" s="2" t="s">
        <v>175</v>
      </c>
      <c r="H3720" s="4" t="s">
        <v>21188</v>
      </c>
      <c r="I3720" s="5" t="s">
        <v>21189</v>
      </c>
      <c r="J3720" s="2" t="s">
        <v>51</v>
      </c>
      <c r="K3720" s="2" t="s">
        <v>26</v>
      </c>
      <c r="L3720" s="2"/>
      <c r="M3720" s="8" t="s">
        <v>52</v>
      </c>
      <c r="N3720" s="2" t="s">
        <v>1424</v>
      </c>
      <c r="O3720" s="2" t="s">
        <v>188</v>
      </c>
      <c r="P3720" s="6">
        <v>4940</v>
      </c>
      <c r="Q3720" s="7" t="s">
        <v>52391</v>
      </c>
    </row>
    <row r="3721" spans="1:17" x14ac:dyDescent="0.2">
      <c r="A3721" s="2" t="s">
        <v>21190</v>
      </c>
      <c r="B3721" s="2" t="s">
        <v>21191</v>
      </c>
      <c r="C3721" s="3">
        <v>16959</v>
      </c>
      <c r="D3721" s="2" t="s">
        <v>21192</v>
      </c>
      <c r="E3721" s="2" t="s">
        <v>264</v>
      </c>
      <c r="F3721" s="2" t="s">
        <v>1837</v>
      </c>
      <c r="G3721" s="2" t="s">
        <v>48</v>
      </c>
      <c r="H3721" s="4" t="s">
        <v>21193</v>
      </c>
      <c r="I3721" s="5" t="s">
        <v>21194</v>
      </c>
      <c r="J3721" s="2" t="s">
        <v>25</v>
      </c>
      <c r="K3721" s="2" t="s">
        <v>38</v>
      </c>
      <c r="L3721" s="2"/>
      <c r="M3721" s="8" t="s">
        <v>376</v>
      </c>
      <c r="N3721" s="2" t="s">
        <v>1819</v>
      </c>
      <c r="O3721" s="2" t="s">
        <v>188</v>
      </c>
      <c r="P3721" s="6">
        <v>2663</v>
      </c>
      <c r="Q3721" s="7" t="s">
        <v>52391</v>
      </c>
    </row>
    <row r="3722" spans="1:17" x14ac:dyDescent="0.2">
      <c r="A3722" s="2" t="s">
        <v>21195</v>
      </c>
      <c r="B3722" s="2" t="s">
        <v>21196</v>
      </c>
      <c r="C3722" s="3">
        <v>36675</v>
      </c>
      <c r="D3722" s="2" t="s">
        <v>21197</v>
      </c>
      <c r="E3722" s="2" t="s">
        <v>638</v>
      </c>
      <c r="F3722" s="2" t="s">
        <v>21198</v>
      </c>
      <c r="G3722" s="2" t="s">
        <v>204</v>
      </c>
      <c r="H3722" s="4" t="s">
        <v>21199</v>
      </c>
      <c r="I3722" s="5" t="s">
        <v>21200</v>
      </c>
      <c r="J3722" s="2" t="s">
        <v>84</v>
      </c>
      <c r="K3722" s="2" t="s">
        <v>26</v>
      </c>
      <c r="L3722" s="2"/>
      <c r="M3722" s="8" t="s">
        <v>105</v>
      </c>
      <c r="N3722" s="2" t="s">
        <v>12257</v>
      </c>
      <c r="O3722" s="2" t="s">
        <v>41</v>
      </c>
      <c r="P3722" s="6">
        <v>1539</v>
      </c>
      <c r="Q3722" s="7" t="s">
        <v>52391</v>
      </c>
    </row>
    <row r="3723" spans="1:17" x14ac:dyDescent="0.2">
      <c r="A3723" s="2" t="s">
        <v>21201</v>
      </c>
      <c r="B3723" s="2" t="s">
        <v>21202</v>
      </c>
      <c r="C3723" s="3">
        <v>36413</v>
      </c>
      <c r="D3723" s="2" t="s">
        <v>21203</v>
      </c>
      <c r="E3723" s="2" t="s">
        <v>20</v>
      </c>
      <c r="F3723" s="2" t="s">
        <v>15894</v>
      </c>
      <c r="G3723" s="2" t="s">
        <v>223</v>
      </c>
      <c r="H3723" s="4" t="s">
        <v>21204</v>
      </c>
      <c r="I3723" s="5" t="s">
        <v>21205</v>
      </c>
      <c r="J3723" s="2" t="s">
        <v>25</v>
      </c>
      <c r="K3723" s="2" t="s">
        <v>73</v>
      </c>
      <c r="L3723" s="2"/>
      <c r="M3723" s="8" t="s">
        <v>207</v>
      </c>
      <c r="N3723" s="2" t="s">
        <v>9308</v>
      </c>
      <c r="O3723" s="2" t="s">
        <v>29</v>
      </c>
      <c r="P3723" s="6">
        <v>5574</v>
      </c>
      <c r="Q3723" s="7" t="s">
        <v>52391</v>
      </c>
    </row>
    <row r="3724" spans="1:17" x14ac:dyDescent="0.2">
      <c r="A3724" s="2" t="s">
        <v>21206</v>
      </c>
      <c r="B3724" s="2" t="s">
        <v>14183</v>
      </c>
      <c r="C3724" s="3">
        <v>39125</v>
      </c>
      <c r="D3724" s="2" t="s">
        <v>21207</v>
      </c>
      <c r="E3724" s="2" t="s">
        <v>3051</v>
      </c>
      <c r="F3724" s="2" t="s">
        <v>8856</v>
      </c>
      <c r="G3724" s="2" t="s">
        <v>292</v>
      </c>
      <c r="H3724" s="4" t="s">
        <v>21208</v>
      </c>
      <c r="I3724" s="5" t="s">
        <v>21209</v>
      </c>
      <c r="J3724" s="2" t="s">
        <v>25</v>
      </c>
      <c r="K3724" s="2" t="s">
        <v>26</v>
      </c>
      <c r="L3724" s="2"/>
      <c r="M3724" s="8" t="s">
        <v>143</v>
      </c>
      <c r="N3724" s="2" t="s">
        <v>9153</v>
      </c>
      <c r="O3724" s="2" t="s">
        <v>243</v>
      </c>
      <c r="P3724" s="6">
        <v>3482</v>
      </c>
      <c r="Q3724" s="7" t="s">
        <v>52391</v>
      </c>
    </row>
    <row r="3725" spans="1:17" x14ac:dyDescent="0.2">
      <c r="A3725" s="2" t="s">
        <v>21210</v>
      </c>
      <c r="B3725" s="2" t="s">
        <v>21211</v>
      </c>
      <c r="C3725" s="3">
        <v>36806</v>
      </c>
      <c r="D3725" s="2" t="s">
        <v>21212</v>
      </c>
      <c r="E3725" s="2" t="s">
        <v>2831</v>
      </c>
      <c r="F3725" s="2" t="s">
        <v>2322</v>
      </c>
      <c r="G3725" s="2" t="s">
        <v>687</v>
      </c>
      <c r="H3725" s="4" t="s">
        <v>21213</v>
      </c>
      <c r="I3725" s="5" t="s">
        <v>21214</v>
      </c>
      <c r="J3725" s="2" t="s">
        <v>160</v>
      </c>
      <c r="K3725" s="2" t="s">
        <v>38</v>
      </c>
      <c r="L3725" s="2"/>
      <c r="M3725" s="8" t="s">
        <v>376</v>
      </c>
      <c r="N3725" s="2" t="s">
        <v>6307</v>
      </c>
      <c r="O3725" s="2" t="s">
        <v>198</v>
      </c>
      <c r="P3725" s="6">
        <v>9134</v>
      </c>
      <c r="Q3725" s="7" t="s">
        <v>52391</v>
      </c>
    </row>
    <row r="3726" spans="1:17" x14ac:dyDescent="0.2">
      <c r="A3726" s="2" t="s">
        <v>21215</v>
      </c>
      <c r="B3726" s="2" t="s">
        <v>21216</v>
      </c>
      <c r="C3726" s="3">
        <v>34598</v>
      </c>
      <c r="D3726" s="2" t="s">
        <v>21217</v>
      </c>
      <c r="E3726" s="2" t="s">
        <v>1758</v>
      </c>
      <c r="F3726" s="2" t="s">
        <v>6257</v>
      </c>
      <c r="G3726" s="2" t="s">
        <v>275</v>
      </c>
      <c r="H3726" s="4" t="s">
        <v>21218</v>
      </c>
      <c r="I3726" s="5" t="s">
        <v>21219</v>
      </c>
      <c r="J3726" s="2" t="s">
        <v>25</v>
      </c>
      <c r="K3726" s="2" t="s">
        <v>73</v>
      </c>
      <c r="L3726" s="2"/>
      <c r="M3726" s="8" t="s">
        <v>143</v>
      </c>
      <c r="N3726" s="2" t="s">
        <v>14966</v>
      </c>
      <c r="O3726" s="2" t="s">
        <v>312</v>
      </c>
      <c r="P3726" s="6">
        <v>9141</v>
      </c>
      <c r="Q3726" s="7" t="s">
        <v>52391</v>
      </c>
    </row>
    <row r="3727" spans="1:17" x14ac:dyDescent="0.2">
      <c r="A3727" s="2" t="s">
        <v>21220</v>
      </c>
      <c r="B3727" s="2" t="s">
        <v>21221</v>
      </c>
      <c r="C3727" s="3">
        <v>38155</v>
      </c>
      <c r="D3727" s="2" t="s">
        <v>21222</v>
      </c>
      <c r="E3727" s="2" t="s">
        <v>1196</v>
      </c>
      <c r="F3727" s="2" t="s">
        <v>5139</v>
      </c>
      <c r="G3727" s="2" t="s">
        <v>93</v>
      </c>
      <c r="H3727" s="4" t="s">
        <v>21223</v>
      </c>
      <c r="I3727" s="5" t="s">
        <v>21224</v>
      </c>
      <c r="J3727" s="2" t="s">
        <v>160</v>
      </c>
      <c r="K3727" s="2" t="s">
        <v>26</v>
      </c>
      <c r="L3727" s="2"/>
      <c r="M3727" s="8" t="s">
        <v>143</v>
      </c>
      <c r="N3727" s="2" t="s">
        <v>757</v>
      </c>
      <c r="O3727" s="2" t="s">
        <v>198</v>
      </c>
      <c r="P3727" s="6">
        <v>7268</v>
      </c>
      <c r="Q3727" s="7" t="s">
        <v>52391</v>
      </c>
    </row>
    <row r="3728" spans="1:17" x14ac:dyDescent="0.2">
      <c r="A3728" s="2" t="s">
        <v>21225</v>
      </c>
      <c r="B3728" s="2" t="s">
        <v>21226</v>
      </c>
      <c r="C3728" s="3">
        <v>23506</v>
      </c>
      <c r="D3728" s="2" t="s">
        <v>21227</v>
      </c>
      <c r="E3728" s="2" t="s">
        <v>2115</v>
      </c>
      <c r="F3728" s="2" t="s">
        <v>248</v>
      </c>
      <c r="G3728" s="2" t="s">
        <v>413</v>
      </c>
      <c r="H3728" s="4" t="s">
        <v>21228</v>
      </c>
      <c r="I3728" s="5" t="s">
        <v>21229</v>
      </c>
      <c r="J3728" s="2" t="s">
        <v>160</v>
      </c>
      <c r="K3728" s="2" t="s">
        <v>38</v>
      </c>
      <c r="L3728" s="2"/>
      <c r="M3728" s="8" t="s">
        <v>27</v>
      </c>
      <c r="N3728" s="2" t="s">
        <v>1550</v>
      </c>
      <c r="O3728" s="2" t="s">
        <v>198</v>
      </c>
      <c r="P3728" s="6">
        <v>6308</v>
      </c>
      <c r="Q3728" s="7" t="s">
        <v>52391</v>
      </c>
    </row>
    <row r="3729" spans="1:17" x14ac:dyDescent="0.2">
      <c r="A3729" s="2" t="s">
        <v>21230</v>
      </c>
      <c r="B3729" s="2" t="s">
        <v>21231</v>
      </c>
      <c r="C3729" s="3">
        <v>27077</v>
      </c>
      <c r="D3729" s="2" t="s">
        <v>21232</v>
      </c>
      <c r="E3729" s="2" t="s">
        <v>516</v>
      </c>
      <c r="F3729" s="2" t="s">
        <v>21233</v>
      </c>
      <c r="G3729" s="2" t="s">
        <v>60</v>
      </c>
      <c r="H3729" s="4" t="s">
        <v>21234</v>
      </c>
      <c r="I3729" s="5" t="s">
        <v>21235</v>
      </c>
      <c r="J3729" s="2" t="s">
        <v>63</v>
      </c>
      <c r="K3729" s="2" t="s">
        <v>38</v>
      </c>
      <c r="L3729" s="2"/>
      <c r="M3729" s="8" t="s">
        <v>268</v>
      </c>
      <c r="N3729" s="2" t="s">
        <v>1184</v>
      </c>
      <c r="O3729" s="2" t="s">
        <v>188</v>
      </c>
      <c r="P3729" s="6">
        <v>9505</v>
      </c>
      <c r="Q3729" s="7" t="s">
        <v>52391</v>
      </c>
    </row>
    <row r="3730" spans="1:17" x14ac:dyDescent="0.2">
      <c r="A3730" s="2" t="s">
        <v>21236</v>
      </c>
      <c r="B3730" s="2" t="s">
        <v>21237</v>
      </c>
      <c r="C3730" s="3">
        <v>30895</v>
      </c>
      <c r="D3730" s="2" t="s">
        <v>21238</v>
      </c>
      <c r="E3730" s="2" t="s">
        <v>5046</v>
      </c>
      <c r="F3730" s="2" t="s">
        <v>477</v>
      </c>
      <c r="G3730" s="2" t="s">
        <v>413</v>
      </c>
      <c r="H3730" s="4" t="s">
        <v>21239</v>
      </c>
      <c r="I3730" s="5" t="s">
        <v>21240</v>
      </c>
      <c r="J3730" s="2" t="s">
        <v>160</v>
      </c>
      <c r="K3730" s="2" t="s">
        <v>73</v>
      </c>
      <c r="L3730" s="2"/>
      <c r="M3730" s="8" t="s">
        <v>116</v>
      </c>
      <c r="N3730" s="2" t="s">
        <v>910</v>
      </c>
      <c r="O3730" s="2" t="s">
        <v>188</v>
      </c>
      <c r="P3730" s="6">
        <v>3730</v>
      </c>
      <c r="Q3730" s="7" t="s">
        <v>52391</v>
      </c>
    </row>
    <row r="3731" spans="1:17" x14ac:dyDescent="0.2">
      <c r="A3731" s="2" t="s">
        <v>21241</v>
      </c>
      <c r="B3731" s="2" t="s">
        <v>21242</v>
      </c>
      <c r="C3731" s="3">
        <v>28787</v>
      </c>
      <c r="D3731" s="2" t="s">
        <v>21243</v>
      </c>
      <c r="E3731" s="2" t="s">
        <v>7503</v>
      </c>
      <c r="F3731" s="2" t="s">
        <v>21244</v>
      </c>
      <c r="G3731" s="2" t="s">
        <v>702</v>
      </c>
      <c r="H3731" s="4" t="s">
        <v>21245</v>
      </c>
      <c r="I3731" s="5" t="s">
        <v>21246</v>
      </c>
      <c r="J3731" s="2" t="s">
        <v>160</v>
      </c>
      <c r="K3731" s="2" t="s">
        <v>73</v>
      </c>
      <c r="L3731" s="2"/>
      <c r="M3731" s="8" t="s">
        <v>268</v>
      </c>
      <c r="N3731" s="2" t="s">
        <v>6141</v>
      </c>
      <c r="O3731" s="2" t="s">
        <v>296</v>
      </c>
      <c r="P3731" s="6">
        <v>6238</v>
      </c>
      <c r="Q3731" s="7" t="s">
        <v>52391</v>
      </c>
    </row>
    <row r="3732" spans="1:17" x14ac:dyDescent="0.2">
      <c r="A3732" s="2" t="s">
        <v>21247</v>
      </c>
      <c r="B3732" s="2" t="s">
        <v>21248</v>
      </c>
      <c r="C3732" s="3">
        <v>19012</v>
      </c>
      <c r="D3732" s="2" t="s">
        <v>21249</v>
      </c>
      <c r="E3732" s="2" t="s">
        <v>1235</v>
      </c>
      <c r="F3732" s="2" t="s">
        <v>1779</v>
      </c>
      <c r="G3732" s="2" t="s">
        <v>341</v>
      </c>
      <c r="H3732" s="4" t="s">
        <v>21250</v>
      </c>
      <c r="I3732" s="5" t="s">
        <v>21251</v>
      </c>
      <c r="J3732" s="2" t="s">
        <v>25</v>
      </c>
      <c r="K3732" s="2" t="s">
        <v>38</v>
      </c>
      <c r="L3732" s="2"/>
      <c r="M3732" s="8" t="s">
        <v>85</v>
      </c>
      <c r="N3732" s="2" t="s">
        <v>11472</v>
      </c>
      <c r="O3732" s="2" t="s">
        <v>296</v>
      </c>
      <c r="P3732" s="6">
        <v>2985</v>
      </c>
      <c r="Q3732" s="7" t="s">
        <v>52391</v>
      </c>
    </row>
    <row r="3733" spans="1:17" x14ac:dyDescent="0.2">
      <c r="A3733" s="2" t="s">
        <v>21252</v>
      </c>
      <c r="B3733" s="2" t="s">
        <v>21253</v>
      </c>
      <c r="C3733" s="3">
        <v>16275</v>
      </c>
      <c r="D3733" s="2" t="s">
        <v>21254</v>
      </c>
      <c r="E3733" s="2" t="s">
        <v>1031</v>
      </c>
      <c r="F3733" s="2" t="s">
        <v>1054</v>
      </c>
      <c r="G3733" s="2" t="s">
        <v>249</v>
      </c>
      <c r="H3733" s="4" t="s">
        <v>21255</v>
      </c>
      <c r="I3733" s="5" t="s">
        <v>21256</v>
      </c>
      <c r="J3733" s="2" t="s">
        <v>25</v>
      </c>
      <c r="K3733" s="2" t="s">
        <v>38</v>
      </c>
      <c r="L3733" s="2"/>
      <c r="M3733" s="8" t="s">
        <v>207</v>
      </c>
      <c r="N3733" s="2" t="s">
        <v>772</v>
      </c>
      <c r="O3733" s="2" t="s">
        <v>198</v>
      </c>
      <c r="P3733" s="6">
        <v>8980</v>
      </c>
      <c r="Q3733" s="7" t="s">
        <v>52391</v>
      </c>
    </row>
    <row r="3734" spans="1:17" x14ac:dyDescent="0.2">
      <c r="A3734" s="2" t="s">
        <v>21257</v>
      </c>
      <c r="B3734" s="2" t="s">
        <v>21258</v>
      </c>
      <c r="C3734" s="3">
        <v>19453</v>
      </c>
      <c r="D3734" s="2" t="s">
        <v>21259</v>
      </c>
      <c r="E3734" s="2" t="s">
        <v>6914</v>
      </c>
      <c r="F3734" s="2" t="s">
        <v>21260</v>
      </c>
      <c r="G3734" s="2" t="s">
        <v>249</v>
      </c>
      <c r="H3734" s="4" t="s">
        <v>21261</v>
      </c>
      <c r="I3734" s="5" t="s">
        <v>21262</v>
      </c>
      <c r="J3734" s="2" t="s">
        <v>25</v>
      </c>
      <c r="K3734" s="2" t="s">
        <v>73</v>
      </c>
      <c r="L3734" s="2"/>
      <c r="M3734" s="8" t="s">
        <v>52</v>
      </c>
      <c r="N3734" s="2" t="s">
        <v>11472</v>
      </c>
      <c r="O3734" s="2" t="s">
        <v>54</v>
      </c>
      <c r="P3734" s="6">
        <v>5032</v>
      </c>
      <c r="Q3734" s="7" t="s">
        <v>52391</v>
      </c>
    </row>
    <row r="3735" spans="1:17" x14ac:dyDescent="0.2">
      <c r="A3735" s="2" t="s">
        <v>21263</v>
      </c>
      <c r="B3735" s="2" t="s">
        <v>21264</v>
      </c>
      <c r="C3735" s="3">
        <v>20377</v>
      </c>
      <c r="D3735" s="2" t="s">
        <v>21265</v>
      </c>
      <c r="E3735" s="2" t="s">
        <v>986</v>
      </c>
      <c r="F3735" s="2" t="s">
        <v>21266</v>
      </c>
      <c r="G3735" s="2" t="s">
        <v>123</v>
      </c>
      <c r="H3735" s="4" t="s">
        <v>21267</v>
      </c>
      <c r="I3735" s="5" t="s">
        <v>9930</v>
      </c>
      <c r="J3735" s="2" t="s">
        <v>160</v>
      </c>
      <c r="K3735" s="2" t="s">
        <v>73</v>
      </c>
      <c r="L3735" s="2"/>
      <c r="M3735" s="8" t="s">
        <v>376</v>
      </c>
      <c r="N3735" s="2" t="s">
        <v>5715</v>
      </c>
      <c r="O3735" s="2" t="s">
        <v>188</v>
      </c>
      <c r="P3735" s="6">
        <v>6363</v>
      </c>
      <c r="Q3735" s="7" t="s">
        <v>52391</v>
      </c>
    </row>
    <row r="3736" spans="1:17" x14ac:dyDescent="0.2">
      <c r="A3736" s="2" t="s">
        <v>21268</v>
      </c>
      <c r="B3736" s="2" t="s">
        <v>19198</v>
      </c>
      <c r="C3736" s="3">
        <v>35639</v>
      </c>
      <c r="D3736" s="2" t="s">
        <v>21269</v>
      </c>
      <c r="E3736" s="2" t="s">
        <v>3939</v>
      </c>
      <c r="F3736" s="2" t="s">
        <v>21270</v>
      </c>
      <c r="G3736" s="2" t="s">
        <v>437</v>
      </c>
      <c r="H3736" s="4" t="s">
        <v>21271</v>
      </c>
      <c r="I3736" s="5" t="s">
        <v>21272</v>
      </c>
      <c r="J3736" s="2" t="s">
        <v>84</v>
      </c>
      <c r="K3736" s="2" t="s">
        <v>26</v>
      </c>
      <c r="L3736" s="2"/>
      <c r="M3736" s="8" t="s">
        <v>143</v>
      </c>
      <c r="N3736" s="2" t="s">
        <v>86</v>
      </c>
      <c r="O3736" s="2" t="s">
        <v>41</v>
      </c>
      <c r="P3736" s="6">
        <v>6717</v>
      </c>
      <c r="Q3736" s="7" t="s">
        <v>52391</v>
      </c>
    </row>
    <row r="3737" spans="1:17" x14ac:dyDescent="0.2">
      <c r="A3737" s="2" t="s">
        <v>21273</v>
      </c>
      <c r="B3737" s="2" t="s">
        <v>21274</v>
      </c>
      <c r="C3737" s="3">
        <v>17909</v>
      </c>
      <c r="D3737" s="2" t="s">
        <v>21275</v>
      </c>
      <c r="E3737" s="2" t="s">
        <v>6965</v>
      </c>
      <c r="F3737" s="2" t="s">
        <v>1386</v>
      </c>
      <c r="G3737" s="2" t="s">
        <v>437</v>
      </c>
      <c r="H3737" s="4" t="s">
        <v>21276</v>
      </c>
      <c r="I3737" s="5" t="s">
        <v>21277</v>
      </c>
      <c r="J3737" s="2" t="s">
        <v>84</v>
      </c>
      <c r="K3737" s="2" t="s">
        <v>73</v>
      </c>
      <c r="L3737" s="2"/>
      <c r="M3737" s="8" t="s">
        <v>74</v>
      </c>
      <c r="N3737" s="2" t="s">
        <v>2181</v>
      </c>
      <c r="O3737" s="2" t="s">
        <v>188</v>
      </c>
      <c r="P3737" s="6">
        <v>7944</v>
      </c>
      <c r="Q3737" s="7" t="s">
        <v>52391</v>
      </c>
    </row>
    <row r="3738" spans="1:17" x14ac:dyDescent="0.2">
      <c r="A3738" s="2" t="s">
        <v>21278</v>
      </c>
      <c r="B3738" s="2" t="s">
        <v>21279</v>
      </c>
      <c r="C3738" s="3">
        <v>21319</v>
      </c>
      <c r="D3738" s="2" t="s">
        <v>21280</v>
      </c>
      <c r="E3738" s="2" t="s">
        <v>339</v>
      </c>
      <c r="F3738" s="2" t="s">
        <v>517</v>
      </c>
      <c r="G3738" s="2" t="s">
        <v>437</v>
      </c>
      <c r="H3738" s="4" t="s">
        <v>21281</v>
      </c>
      <c r="I3738" s="5" t="s">
        <v>10274</v>
      </c>
      <c r="J3738" s="2" t="s">
        <v>84</v>
      </c>
      <c r="K3738" s="2" t="s">
        <v>73</v>
      </c>
      <c r="L3738" s="2"/>
      <c r="M3738" s="8" t="s">
        <v>143</v>
      </c>
      <c r="N3738" s="2" t="s">
        <v>260</v>
      </c>
      <c r="O3738" s="2" t="s">
        <v>296</v>
      </c>
      <c r="P3738" s="6">
        <v>3896</v>
      </c>
      <c r="Q3738" s="7" t="s">
        <v>52391</v>
      </c>
    </row>
    <row r="3739" spans="1:17" x14ac:dyDescent="0.2">
      <c r="A3739" s="2" t="s">
        <v>21282</v>
      </c>
      <c r="B3739" s="2" t="s">
        <v>21283</v>
      </c>
      <c r="C3739" s="3">
        <v>20232</v>
      </c>
      <c r="D3739" s="2" t="s">
        <v>21284</v>
      </c>
      <c r="E3739" s="2" t="s">
        <v>805</v>
      </c>
      <c r="F3739" s="2" t="s">
        <v>958</v>
      </c>
      <c r="G3739" s="2" t="s">
        <v>204</v>
      </c>
      <c r="H3739" s="4" t="s">
        <v>21285</v>
      </c>
      <c r="I3739" s="5" t="s">
        <v>21286</v>
      </c>
      <c r="J3739" s="2" t="s">
        <v>84</v>
      </c>
      <c r="K3739" s="2" t="s">
        <v>38</v>
      </c>
      <c r="L3739" s="2"/>
      <c r="M3739" s="8" t="s">
        <v>85</v>
      </c>
      <c r="N3739" s="2" t="s">
        <v>3438</v>
      </c>
      <c r="O3739" s="2" t="s">
        <v>198</v>
      </c>
      <c r="P3739" s="6">
        <v>5594</v>
      </c>
      <c r="Q3739" s="7" t="s">
        <v>52391</v>
      </c>
    </row>
    <row r="3740" spans="1:17" x14ac:dyDescent="0.2">
      <c r="A3740" s="2" t="s">
        <v>21287</v>
      </c>
      <c r="B3740" s="2" t="s">
        <v>21288</v>
      </c>
      <c r="C3740" s="3">
        <v>26605</v>
      </c>
      <c r="D3740" s="2" t="s">
        <v>21289</v>
      </c>
      <c r="E3740" s="2" t="s">
        <v>3689</v>
      </c>
      <c r="F3740" s="2" t="s">
        <v>3429</v>
      </c>
      <c r="G3740" s="2" t="s">
        <v>413</v>
      </c>
      <c r="H3740" s="4" t="s">
        <v>21290</v>
      </c>
      <c r="I3740" s="5" t="s">
        <v>21291</v>
      </c>
      <c r="J3740" s="2" t="s">
        <v>63</v>
      </c>
      <c r="K3740" s="2" t="s">
        <v>73</v>
      </c>
      <c r="L3740" s="2"/>
      <c r="M3740" s="8" t="s">
        <v>116</v>
      </c>
      <c r="N3740" s="2" t="s">
        <v>15858</v>
      </c>
      <c r="O3740" s="2" t="s">
        <v>198</v>
      </c>
      <c r="P3740" s="6">
        <v>4453</v>
      </c>
      <c r="Q3740" s="7" t="s">
        <v>52391</v>
      </c>
    </row>
    <row r="3741" spans="1:17" x14ac:dyDescent="0.2">
      <c r="A3741" s="2" t="s">
        <v>21292</v>
      </c>
      <c r="B3741" s="2" t="s">
        <v>8094</v>
      </c>
      <c r="C3741" s="3">
        <v>37741</v>
      </c>
      <c r="D3741" s="2" t="s">
        <v>21293</v>
      </c>
      <c r="E3741" s="2" t="s">
        <v>11132</v>
      </c>
      <c r="F3741" s="2" t="s">
        <v>1779</v>
      </c>
      <c r="G3741" s="2" t="s">
        <v>214</v>
      </c>
      <c r="H3741" s="4" t="s">
        <v>21294</v>
      </c>
      <c r="I3741" s="5" t="s">
        <v>21295</v>
      </c>
      <c r="J3741" s="2" t="s">
        <v>160</v>
      </c>
      <c r="K3741" s="2" t="s">
        <v>38</v>
      </c>
      <c r="L3741" s="2"/>
      <c r="M3741" s="8" t="s">
        <v>74</v>
      </c>
      <c r="N3741" s="2" t="s">
        <v>423</v>
      </c>
      <c r="O3741" s="2" t="s">
        <v>54</v>
      </c>
      <c r="P3741" s="6">
        <v>9173</v>
      </c>
      <c r="Q3741" s="7" t="s">
        <v>52391</v>
      </c>
    </row>
    <row r="3742" spans="1:17" x14ac:dyDescent="0.2">
      <c r="A3742" s="2" t="s">
        <v>21296</v>
      </c>
      <c r="B3742" s="2" t="s">
        <v>21297</v>
      </c>
      <c r="C3742" s="3">
        <v>26210</v>
      </c>
      <c r="D3742" s="2" t="s">
        <v>21298</v>
      </c>
      <c r="E3742" s="2" t="s">
        <v>2216</v>
      </c>
      <c r="F3742" s="2" t="s">
        <v>382</v>
      </c>
      <c r="G3742" s="2" t="s">
        <v>214</v>
      </c>
      <c r="H3742" s="4" t="s">
        <v>21299</v>
      </c>
      <c r="I3742" s="5" t="s">
        <v>21300</v>
      </c>
      <c r="J3742" s="2" t="s">
        <v>160</v>
      </c>
      <c r="K3742" s="2" t="s">
        <v>38</v>
      </c>
      <c r="L3742" s="2"/>
      <c r="M3742" s="8" t="s">
        <v>376</v>
      </c>
      <c r="N3742" s="2" t="s">
        <v>2641</v>
      </c>
      <c r="O3742" s="2" t="s">
        <v>198</v>
      </c>
      <c r="P3742" s="6">
        <v>6946</v>
      </c>
      <c r="Q3742" s="7" t="s">
        <v>52391</v>
      </c>
    </row>
    <row r="3743" spans="1:17" x14ac:dyDescent="0.2">
      <c r="A3743" s="2" t="s">
        <v>21301</v>
      </c>
      <c r="B3743" s="2" t="s">
        <v>21302</v>
      </c>
      <c r="C3743" s="3">
        <v>19270</v>
      </c>
      <c r="D3743" s="2" t="s">
        <v>21303</v>
      </c>
      <c r="E3743" s="2" t="s">
        <v>3805</v>
      </c>
      <c r="F3743" s="2" t="s">
        <v>5065</v>
      </c>
      <c r="G3743" s="2" t="s">
        <v>93</v>
      </c>
      <c r="H3743" s="4" t="s">
        <v>21304</v>
      </c>
      <c r="I3743" s="5" t="s">
        <v>21305</v>
      </c>
      <c r="J3743" s="2" t="s">
        <v>160</v>
      </c>
      <c r="K3743" s="2" t="s">
        <v>38</v>
      </c>
      <c r="L3743" s="2"/>
      <c r="M3743" s="8" t="s">
        <v>85</v>
      </c>
      <c r="N3743" s="2" t="s">
        <v>75</v>
      </c>
      <c r="O3743" s="2" t="s">
        <v>188</v>
      </c>
      <c r="P3743" s="6">
        <v>5181</v>
      </c>
      <c r="Q3743" s="7" t="s">
        <v>52391</v>
      </c>
    </row>
    <row r="3744" spans="1:17" x14ac:dyDescent="0.2">
      <c r="A3744" s="2" t="s">
        <v>21306</v>
      </c>
      <c r="B3744" s="2" t="s">
        <v>6408</v>
      </c>
      <c r="C3744" s="3">
        <v>31965</v>
      </c>
      <c r="D3744" s="2" t="s">
        <v>21307</v>
      </c>
      <c r="E3744" s="2" t="s">
        <v>2645</v>
      </c>
      <c r="F3744" s="2" t="s">
        <v>1519</v>
      </c>
      <c r="G3744" s="2" t="s">
        <v>413</v>
      </c>
      <c r="H3744" s="4" t="s">
        <v>21308</v>
      </c>
      <c r="I3744" s="5" t="s">
        <v>21309</v>
      </c>
      <c r="J3744" s="2" t="s">
        <v>63</v>
      </c>
      <c r="K3744" s="2" t="s">
        <v>26</v>
      </c>
      <c r="L3744" s="2"/>
      <c r="M3744" s="8" t="s">
        <v>27</v>
      </c>
      <c r="N3744" s="2" t="s">
        <v>1142</v>
      </c>
      <c r="O3744" s="2" t="s">
        <v>29</v>
      </c>
      <c r="P3744" s="6">
        <v>5068</v>
      </c>
      <c r="Q3744" s="7" t="s">
        <v>52391</v>
      </c>
    </row>
    <row r="3745" spans="1:17" x14ac:dyDescent="0.2">
      <c r="A3745" s="2" t="s">
        <v>21310</v>
      </c>
      <c r="B3745" s="2" t="s">
        <v>21311</v>
      </c>
      <c r="C3745" s="3">
        <v>29348</v>
      </c>
      <c r="D3745" s="2" t="s">
        <v>21312</v>
      </c>
      <c r="E3745" s="2" t="s">
        <v>3404</v>
      </c>
      <c r="F3745" s="2" t="s">
        <v>517</v>
      </c>
      <c r="G3745" s="2" t="s">
        <v>249</v>
      </c>
      <c r="H3745" s="4" t="s">
        <v>21313</v>
      </c>
      <c r="I3745" s="5" t="s">
        <v>21314</v>
      </c>
      <c r="J3745" s="2" t="s">
        <v>63</v>
      </c>
      <c r="K3745" s="2" t="s">
        <v>38</v>
      </c>
      <c r="L3745" s="2"/>
      <c r="M3745" s="8" t="s">
        <v>39</v>
      </c>
      <c r="N3745" s="2" t="s">
        <v>1774</v>
      </c>
      <c r="O3745" s="2" t="s">
        <v>296</v>
      </c>
      <c r="P3745" s="6">
        <v>6368</v>
      </c>
      <c r="Q3745" s="7" t="s">
        <v>52391</v>
      </c>
    </row>
    <row r="3746" spans="1:17" x14ac:dyDescent="0.2">
      <c r="A3746" s="2" t="s">
        <v>21315</v>
      </c>
      <c r="B3746" s="2" t="s">
        <v>21316</v>
      </c>
      <c r="C3746" s="3">
        <v>18010</v>
      </c>
      <c r="D3746" s="2" t="s">
        <v>21317</v>
      </c>
      <c r="E3746" s="2" t="s">
        <v>813</v>
      </c>
      <c r="F3746" s="2" t="s">
        <v>2142</v>
      </c>
      <c r="G3746" s="2" t="s">
        <v>437</v>
      </c>
      <c r="H3746" s="4" t="s">
        <v>21318</v>
      </c>
      <c r="I3746" s="5" t="s">
        <v>21319</v>
      </c>
      <c r="J3746" s="2" t="s">
        <v>160</v>
      </c>
      <c r="K3746" s="2" t="s">
        <v>38</v>
      </c>
      <c r="L3746" s="2"/>
      <c r="M3746" s="8" t="s">
        <v>105</v>
      </c>
      <c r="N3746" s="2" t="s">
        <v>152</v>
      </c>
      <c r="O3746" s="2" t="s">
        <v>312</v>
      </c>
      <c r="P3746" s="6">
        <v>6332</v>
      </c>
      <c r="Q3746" s="7" t="s">
        <v>52391</v>
      </c>
    </row>
    <row r="3747" spans="1:17" x14ac:dyDescent="0.2">
      <c r="A3747" s="2" t="s">
        <v>21320</v>
      </c>
      <c r="B3747" s="2" t="s">
        <v>21321</v>
      </c>
      <c r="C3747" s="3">
        <v>38585</v>
      </c>
      <c r="D3747" s="2" t="s">
        <v>21322</v>
      </c>
      <c r="E3747" s="2" t="s">
        <v>2012</v>
      </c>
      <c r="F3747" s="2" t="s">
        <v>3101</v>
      </c>
      <c r="G3747" s="2" t="s">
        <v>184</v>
      </c>
      <c r="H3747" s="4" t="s">
        <v>21323</v>
      </c>
      <c r="I3747" s="5" t="s">
        <v>21324</v>
      </c>
      <c r="J3747" s="2" t="s">
        <v>160</v>
      </c>
      <c r="K3747" s="2" t="s">
        <v>26</v>
      </c>
      <c r="L3747" s="2"/>
      <c r="M3747" s="8" t="s">
        <v>27</v>
      </c>
      <c r="N3747" s="2" t="s">
        <v>6431</v>
      </c>
      <c r="O3747" s="2" t="s">
        <v>41</v>
      </c>
      <c r="P3747" s="6">
        <v>9507</v>
      </c>
      <c r="Q3747" s="7" t="s">
        <v>52391</v>
      </c>
    </row>
    <row r="3748" spans="1:17" x14ac:dyDescent="0.2">
      <c r="A3748" s="2" t="s">
        <v>21325</v>
      </c>
      <c r="B3748" s="2" t="s">
        <v>21326</v>
      </c>
      <c r="C3748" s="3">
        <v>38520</v>
      </c>
      <c r="D3748" s="2" t="s">
        <v>21327</v>
      </c>
      <c r="E3748" s="2" t="s">
        <v>1998</v>
      </c>
      <c r="F3748" s="2" t="s">
        <v>686</v>
      </c>
      <c r="G3748" s="2" t="s">
        <v>478</v>
      </c>
      <c r="H3748" s="4" t="s">
        <v>21328</v>
      </c>
      <c r="I3748" s="5" t="s">
        <v>21329</v>
      </c>
      <c r="J3748" s="2" t="s">
        <v>25</v>
      </c>
      <c r="K3748" s="2" t="s">
        <v>38</v>
      </c>
      <c r="L3748" s="2"/>
      <c r="M3748" s="8" t="s">
        <v>52</v>
      </c>
      <c r="N3748" s="2" t="s">
        <v>18916</v>
      </c>
      <c r="O3748" s="2" t="s">
        <v>29</v>
      </c>
      <c r="P3748" s="6">
        <v>8448</v>
      </c>
      <c r="Q3748" s="7" t="s">
        <v>52391</v>
      </c>
    </row>
    <row r="3749" spans="1:17" x14ac:dyDescent="0.2">
      <c r="A3749" s="2" t="s">
        <v>21330</v>
      </c>
      <c r="B3749" s="2" t="s">
        <v>21331</v>
      </c>
      <c r="C3749" s="3">
        <v>27744</v>
      </c>
      <c r="D3749" s="2" t="s">
        <v>21332</v>
      </c>
      <c r="E3749" s="2" t="s">
        <v>4096</v>
      </c>
      <c r="F3749" s="2" t="s">
        <v>501</v>
      </c>
      <c r="G3749" s="2" t="s">
        <v>102</v>
      </c>
      <c r="H3749" s="4" t="s">
        <v>21333</v>
      </c>
      <c r="I3749" s="5" t="s">
        <v>21334</v>
      </c>
      <c r="J3749" s="2" t="s">
        <v>160</v>
      </c>
      <c r="K3749" s="2" t="s">
        <v>38</v>
      </c>
      <c r="L3749" s="2"/>
      <c r="M3749" s="8" t="s">
        <v>52</v>
      </c>
      <c r="N3749" s="2" t="s">
        <v>1626</v>
      </c>
      <c r="O3749" s="2" t="s">
        <v>107</v>
      </c>
      <c r="P3749" s="6">
        <v>8220</v>
      </c>
      <c r="Q3749" s="7" t="s">
        <v>52391</v>
      </c>
    </row>
    <row r="3750" spans="1:17" x14ac:dyDescent="0.2">
      <c r="A3750" s="2" t="s">
        <v>21335</v>
      </c>
      <c r="B3750" s="2" t="s">
        <v>21336</v>
      </c>
      <c r="C3750" s="3">
        <v>38576</v>
      </c>
      <c r="D3750" s="2" t="s">
        <v>21337</v>
      </c>
      <c r="E3750" s="2" t="s">
        <v>575</v>
      </c>
      <c r="F3750" s="2" t="s">
        <v>10678</v>
      </c>
      <c r="G3750" s="2" t="s">
        <v>214</v>
      </c>
      <c r="H3750" s="4" t="s">
        <v>21338</v>
      </c>
      <c r="I3750" s="5" t="s">
        <v>21339</v>
      </c>
      <c r="J3750" s="2" t="s">
        <v>51</v>
      </c>
      <c r="K3750" s="2" t="s">
        <v>26</v>
      </c>
      <c r="L3750" s="2"/>
      <c r="M3750" s="8" t="s">
        <v>116</v>
      </c>
      <c r="N3750" s="2" t="s">
        <v>9357</v>
      </c>
      <c r="O3750" s="2" t="s">
        <v>54</v>
      </c>
      <c r="P3750" s="6">
        <v>2354</v>
      </c>
      <c r="Q3750" s="7" t="s">
        <v>52391</v>
      </c>
    </row>
    <row r="3751" spans="1:17" x14ac:dyDescent="0.2">
      <c r="A3751" s="2" t="s">
        <v>21340</v>
      </c>
      <c r="B3751" s="2" t="s">
        <v>21341</v>
      </c>
      <c r="C3751" s="3">
        <v>16760</v>
      </c>
      <c r="D3751" s="2" t="s">
        <v>21342</v>
      </c>
      <c r="E3751" s="2" t="s">
        <v>4358</v>
      </c>
      <c r="F3751" s="2" t="s">
        <v>12261</v>
      </c>
      <c r="G3751" s="2" t="s">
        <v>48</v>
      </c>
      <c r="H3751" s="4" t="s">
        <v>21343</v>
      </c>
      <c r="I3751" s="5" t="s">
        <v>21344</v>
      </c>
      <c r="J3751" s="2" t="s">
        <v>160</v>
      </c>
      <c r="K3751" s="2" t="s">
        <v>38</v>
      </c>
      <c r="L3751" s="2"/>
      <c r="M3751" s="8" t="s">
        <v>268</v>
      </c>
      <c r="N3751" s="2" t="s">
        <v>1270</v>
      </c>
      <c r="O3751" s="2" t="s">
        <v>243</v>
      </c>
      <c r="P3751" s="6">
        <v>6555</v>
      </c>
      <c r="Q3751" s="7" t="s">
        <v>52391</v>
      </c>
    </row>
    <row r="3752" spans="1:17" x14ac:dyDescent="0.2">
      <c r="A3752" s="2" t="s">
        <v>21345</v>
      </c>
      <c r="B3752" s="2" t="s">
        <v>21346</v>
      </c>
      <c r="C3752" s="3">
        <v>37584</v>
      </c>
      <c r="D3752" s="2" t="s">
        <v>21347</v>
      </c>
      <c r="E3752" s="2" t="s">
        <v>2376</v>
      </c>
      <c r="F3752" s="2" t="s">
        <v>21348</v>
      </c>
      <c r="G3752" s="2" t="s">
        <v>341</v>
      </c>
      <c r="H3752" s="4" t="s">
        <v>21349</v>
      </c>
      <c r="I3752" s="5" t="s">
        <v>21350</v>
      </c>
      <c r="J3752" s="2" t="s">
        <v>84</v>
      </c>
      <c r="K3752" s="2" t="s">
        <v>38</v>
      </c>
      <c r="L3752" s="2"/>
      <c r="M3752" s="8" t="s">
        <v>27</v>
      </c>
      <c r="N3752" s="2" t="s">
        <v>1819</v>
      </c>
      <c r="O3752" s="2" t="s">
        <v>296</v>
      </c>
      <c r="P3752" s="6">
        <v>8344</v>
      </c>
      <c r="Q3752" s="7" t="s">
        <v>52391</v>
      </c>
    </row>
    <row r="3753" spans="1:17" x14ac:dyDescent="0.2">
      <c r="A3753" s="2" t="s">
        <v>21351</v>
      </c>
      <c r="B3753" s="2" t="s">
        <v>21352</v>
      </c>
      <c r="C3753" s="3">
        <v>18728</v>
      </c>
      <c r="D3753" s="2" t="s">
        <v>21353</v>
      </c>
      <c r="E3753" s="2" t="s">
        <v>308</v>
      </c>
      <c r="F3753" s="2" t="s">
        <v>1017</v>
      </c>
      <c r="G3753" s="2" t="s">
        <v>93</v>
      </c>
      <c r="H3753" s="4" t="s">
        <v>21354</v>
      </c>
      <c r="I3753" s="5" t="s">
        <v>11441</v>
      </c>
      <c r="J3753" s="2" t="s">
        <v>84</v>
      </c>
      <c r="K3753" s="2" t="s">
        <v>38</v>
      </c>
      <c r="L3753" s="2"/>
      <c r="M3753" s="8" t="s">
        <v>27</v>
      </c>
      <c r="N3753" s="2" t="s">
        <v>1222</v>
      </c>
      <c r="O3753" s="2" t="s">
        <v>41</v>
      </c>
      <c r="P3753" s="6">
        <v>1723</v>
      </c>
      <c r="Q3753" s="7" t="s">
        <v>52391</v>
      </c>
    </row>
    <row r="3754" spans="1:17" x14ac:dyDescent="0.2">
      <c r="A3754" s="2" t="s">
        <v>21355</v>
      </c>
      <c r="B3754" s="2" t="s">
        <v>21356</v>
      </c>
      <c r="C3754" s="3">
        <v>36384</v>
      </c>
      <c r="D3754" s="2" t="s">
        <v>21357</v>
      </c>
      <c r="E3754" s="2" t="s">
        <v>1570</v>
      </c>
      <c r="F3754" s="2" t="s">
        <v>21358</v>
      </c>
      <c r="G3754" s="2" t="s">
        <v>702</v>
      </c>
      <c r="H3754" s="4" t="s">
        <v>21359</v>
      </c>
      <c r="I3754" s="5" t="s">
        <v>21360</v>
      </c>
      <c r="J3754" s="2" t="s">
        <v>63</v>
      </c>
      <c r="K3754" s="2" t="s">
        <v>38</v>
      </c>
      <c r="L3754" s="2"/>
      <c r="M3754" s="8" t="s">
        <v>39</v>
      </c>
      <c r="N3754" s="2" t="s">
        <v>152</v>
      </c>
      <c r="O3754" s="2" t="s">
        <v>29</v>
      </c>
      <c r="P3754" s="6">
        <v>7196</v>
      </c>
      <c r="Q3754" s="7" t="s">
        <v>52391</v>
      </c>
    </row>
    <row r="3755" spans="1:17" x14ac:dyDescent="0.2">
      <c r="A3755" s="2" t="s">
        <v>21361</v>
      </c>
      <c r="B3755" s="2" t="s">
        <v>21362</v>
      </c>
      <c r="C3755" s="3">
        <v>36620</v>
      </c>
      <c r="D3755" s="2" t="s">
        <v>21363</v>
      </c>
      <c r="E3755" s="2" t="s">
        <v>411</v>
      </c>
      <c r="F3755" s="2" t="s">
        <v>9724</v>
      </c>
      <c r="G3755" s="2" t="s">
        <v>184</v>
      </c>
      <c r="H3755" s="4" t="s">
        <v>21364</v>
      </c>
      <c r="I3755" s="5" t="s">
        <v>21365</v>
      </c>
      <c r="J3755" s="2" t="s">
        <v>51</v>
      </c>
      <c r="K3755" s="2" t="s">
        <v>26</v>
      </c>
      <c r="L3755" s="2"/>
      <c r="M3755" s="8" t="s">
        <v>376</v>
      </c>
      <c r="N3755" s="2" t="s">
        <v>7968</v>
      </c>
      <c r="O3755" s="2" t="s">
        <v>312</v>
      </c>
      <c r="P3755" s="6">
        <v>6194</v>
      </c>
      <c r="Q3755" s="7" t="s">
        <v>52391</v>
      </c>
    </row>
    <row r="3756" spans="1:17" x14ac:dyDescent="0.2">
      <c r="A3756" s="2" t="s">
        <v>21366</v>
      </c>
      <c r="B3756" s="2" t="s">
        <v>21367</v>
      </c>
      <c r="C3756" s="3">
        <v>18815</v>
      </c>
      <c r="D3756" s="2" t="s">
        <v>21368</v>
      </c>
      <c r="E3756" s="2" t="s">
        <v>1031</v>
      </c>
      <c r="F3756" s="2" t="s">
        <v>15374</v>
      </c>
      <c r="G3756" s="2" t="s">
        <v>60</v>
      </c>
      <c r="H3756" s="4" t="s">
        <v>21369</v>
      </c>
      <c r="I3756" s="5" t="s">
        <v>21370</v>
      </c>
      <c r="J3756" s="2" t="s">
        <v>84</v>
      </c>
      <c r="K3756" s="2" t="s">
        <v>73</v>
      </c>
      <c r="L3756" s="2"/>
      <c r="M3756" s="8" t="s">
        <v>74</v>
      </c>
      <c r="N3756" s="2" t="s">
        <v>5391</v>
      </c>
      <c r="O3756" s="2" t="s">
        <v>29</v>
      </c>
      <c r="P3756" s="6">
        <v>4773</v>
      </c>
      <c r="Q3756" s="7" t="s">
        <v>52391</v>
      </c>
    </row>
    <row r="3757" spans="1:17" x14ac:dyDescent="0.2">
      <c r="A3757" s="2" t="s">
        <v>21371</v>
      </c>
      <c r="B3757" s="2" t="s">
        <v>21372</v>
      </c>
      <c r="C3757" s="3">
        <v>24536</v>
      </c>
      <c r="D3757" s="2" t="s">
        <v>21373</v>
      </c>
      <c r="E3757" s="2" t="s">
        <v>3536</v>
      </c>
      <c r="F3757" s="2" t="s">
        <v>863</v>
      </c>
      <c r="G3757" s="2" t="s">
        <v>93</v>
      </c>
      <c r="H3757" s="4" t="s">
        <v>21374</v>
      </c>
      <c r="I3757" s="5" t="s">
        <v>21375</v>
      </c>
      <c r="J3757" s="2" t="s">
        <v>25</v>
      </c>
      <c r="K3757" s="2" t="s">
        <v>26</v>
      </c>
      <c r="L3757" s="2"/>
      <c r="M3757" s="8" t="s">
        <v>268</v>
      </c>
      <c r="N3757" s="2" t="s">
        <v>8903</v>
      </c>
      <c r="O3757" s="2" t="s">
        <v>41</v>
      </c>
      <c r="P3757" s="6">
        <v>4268</v>
      </c>
      <c r="Q3757" s="7" t="s">
        <v>52391</v>
      </c>
    </row>
    <row r="3758" spans="1:17" x14ac:dyDescent="0.2">
      <c r="A3758" s="2" t="s">
        <v>21376</v>
      </c>
      <c r="B3758" s="2" t="s">
        <v>21377</v>
      </c>
      <c r="C3758" s="3">
        <v>22619</v>
      </c>
      <c r="D3758" s="2" t="s">
        <v>21378</v>
      </c>
      <c r="E3758" s="2" t="s">
        <v>111</v>
      </c>
      <c r="F3758" s="2" t="s">
        <v>18002</v>
      </c>
      <c r="G3758" s="2" t="s">
        <v>275</v>
      </c>
      <c r="H3758" s="4" t="s">
        <v>21379</v>
      </c>
      <c r="I3758" s="5" t="s">
        <v>21380</v>
      </c>
      <c r="J3758" s="2" t="s">
        <v>84</v>
      </c>
      <c r="K3758" s="2" t="s">
        <v>38</v>
      </c>
      <c r="L3758" s="2"/>
      <c r="M3758" s="8" t="s">
        <v>143</v>
      </c>
      <c r="N3758" s="2" t="s">
        <v>385</v>
      </c>
      <c r="O3758" s="2" t="s">
        <v>107</v>
      </c>
      <c r="P3758" s="6">
        <v>5321</v>
      </c>
      <c r="Q3758" s="7" t="s">
        <v>52391</v>
      </c>
    </row>
    <row r="3759" spans="1:17" x14ac:dyDescent="0.2">
      <c r="A3759" s="2" t="s">
        <v>21381</v>
      </c>
      <c r="B3759" s="2" t="s">
        <v>21382</v>
      </c>
      <c r="C3759" s="3">
        <v>23521</v>
      </c>
      <c r="D3759" s="2" t="s">
        <v>21383</v>
      </c>
      <c r="E3759" s="2" t="s">
        <v>3689</v>
      </c>
      <c r="F3759" s="2" t="s">
        <v>15258</v>
      </c>
      <c r="G3759" s="2" t="s">
        <v>93</v>
      </c>
      <c r="H3759" s="4" t="s">
        <v>21384</v>
      </c>
      <c r="I3759" s="5" t="s">
        <v>21385</v>
      </c>
      <c r="J3759" s="2" t="s">
        <v>160</v>
      </c>
      <c r="K3759" s="2" t="s">
        <v>73</v>
      </c>
      <c r="L3759" s="2"/>
      <c r="M3759" s="8" t="s">
        <v>105</v>
      </c>
      <c r="N3759" s="2" t="s">
        <v>4354</v>
      </c>
      <c r="O3759" s="2" t="s">
        <v>296</v>
      </c>
      <c r="P3759" s="6">
        <v>6464</v>
      </c>
      <c r="Q3759" s="7" t="s">
        <v>52391</v>
      </c>
    </row>
    <row r="3760" spans="1:17" x14ac:dyDescent="0.2">
      <c r="A3760" s="2" t="s">
        <v>21386</v>
      </c>
      <c r="B3760" s="2" t="s">
        <v>21387</v>
      </c>
      <c r="C3760" s="3">
        <v>34406</v>
      </c>
      <c r="D3760" s="2" t="s">
        <v>21388</v>
      </c>
      <c r="E3760" s="2" t="s">
        <v>1671</v>
      </c>
      <c r="F3760" s="2" t="s">
        <v>2013</v>
      </c>
      <c r="G3760" s="2" t="s">
        <v>437</v>
      </c>
      <c r="H3760" s="4" t="s">
        <v>21389</v>
      </c>
      <c r="I3760" s="5" t="s">
        <v>21390</v>
      </c>
      <c r="J3760" s="2" t="s">
        <v>25</v>
      </c>
      <c r="K3760" s="2" t="s">
        <v>38</v>
      </c>
      <c r="L3760" s="2"/>
      <c r="M3760" s="8" t="s">
        <v>376</v>
      </c>
      <c r="N3760" s="2" t="s">
        <v>3364</v>
      </c>
      <c r="O3760" s="2" t="s">
        <v>54</v>
      </c>
      <c r="P3760" s="6">
        <v>3008</v>
      </c>
      <c r="Q3760" s="7" t="s">
        <v>52391</v>
      </c>
    </row>
    <row r="3761" spans="1:17" x14ac:dyDescent="0.2">
      <c r="A3761" s="2" t="s">
        <v>21391</v>
      </c>
      <c r="B3761" s="2" t="s">
        <v>21392</v>
      </c>
      <c r="C3761" s="3">
        <v>21566</v>
      </c>
      <c r="D3761" s="2" t="s">
        <v>21393</v>
      </c>
      <c r="E3761" s="2" t="s">
        <v>10721</v>
      </c>
      <c r="F3761" s="2" t="s">
        <v>21394</v>
      </c>
      <c r="G3761" s="2" t="s">
        <v>184</v>
      </c>
      <c r="H3761" s="4" t="s">
        <v>21395</v>
      </c>
      <c r="I3761" s="5" t="s">
        <v>21396</v>
      </c>
      <c r="J3761" s="2" t="s">
        <v>84</v>
      </c>
      <c r="K3761" s="2" t="s">
        <v>38</v>
      </c>
      <c r="L3761" s="2"/>
      <c r="M3761" s="8" t="s">
        <v>105</v>
      </c>
      <c r="N3761" s="2" t="s">
        <v>3484</v>
      </c>
      <c r="O3761" s="2" t="s">
        <v>188</v>
      </c>
      <c r="P3761" s="6">
        <v>2420</v>
      </c>
      <c r="Q3761" s="7" t="s">
        <v>52391</v>
      </c>
    </row>
    <row r="3762" spans="1:17" x14ac:dyDescent="0.2">
      <c r="A3762" s="2" t="s">
        <v>21397</v>
      </c>
      <c r="B3762" s="2" t="s">
        <v>21398</v>
      </c>
      <c r="C3762" s="3">
        <v>20979</v>
      </c>
      <c r="D3762" s="2" t="s">
        <v>21399</v>
      </c>
      <c r="E3762" s="2" t="s">
        <v>4886</v>
      </c>
      <c r="F3762" s="2" t="s">
        <v>21400</v>
      </c>
      <c r="G3762" s="2" t="s">
        <v>22</v>
      </c>
      <c r="H3762" s="4" t="s">
        <v>21401</v>
      </c>
      <c r="I3762" s="5" t="s">
        <v>21402</v>
      </c>
      <c r="J3762" s="2" t="s">
        <v>25</v>
      </c>
      <c r="K3762" s="2" t="s">
        <v>26</v>
      </c>
      <c r="L3762" s="2"/>
      <c r="M3762" s="8" t="s">
        <v>207</v>
      </c>
      <c r="N3762" s="2" t="s">
        <v>2952</v>
      </c>
      <c r="O3762" s="2" t="s">
        <v>243</v>
      </c>
      <c r="P3762" s="6">
        <v>3732</v>
      </c>
      <c r="Q3762" s="7" t="s">
        <v>52391</v>
      </c>
    </row>
    <row r="3763" spans="1:17" x14ac:dyDescent="0.2">
      <c r="A3763" s="2" t="s">
        <v>21403</v>
      </c>
      <c r="B3763" s="2" t="s">
        <v>14464</v>
      </c>
      <c r="C3763" s="3">
        <v>23390</v>
      </c>
      <c r="D3763" s="2" t="s">
        <v>21404</v>
      </c>
      <c r="E3763" s="2" t="s">
        <v>460</v>
      </c>
      <c r="F3763" s="2" t="s">
        <v>3202</v>
      </c>
      <c r="G3763" s="2" t="s">
        <v>22</v>
      </c>
      <c r="H3763" s="4" t="s">
        <v>21405</v>
      </c>
      <c r="I3763" s="5" t="s">
        <v>21406</v>
      </c>
      <c r="J3763" s="2" t="s">
        <v>160</v>
      </c>
      <c r="K3763" s="2" t="s">
        <v>73</v>
      </c>
      <c r="L3763" s="2"/>
      <c r="M3763" s="8" t="s">
        <v>116</v>
      </c>
      <c r="N3763" s="2" t="s">
        <v>1832</v>
      </c>
      <c r="O3763" s="2" t="s">
        <v>29</v>
      </c>
      <c r="P3763" s="6">
        <v>7068</v>
      </c>
      <c r="Q3763" s="7" t="s">
        <v>52391</v>
      </c>
    </row>
    <row r="3764" spans="1:17" x14ac:dyDescent="0.2">
      <c r="A3764" s="2" t="s">
        <v>27168</v>
      </c>
      <c r="B3764" s="2" t="s">
        <v>27169</v>
      </c>
      <c r="C3764" s="3">
        <v>20461</v>
      </c>
      <c r="D3764" s="2" t="s">
        <v>27170</v>
      </c>
      <c r="E3764" s="2" t="s">
        <v>230</v>
      </c>
      <c r="F3764" s="2" t="s">
        <v>631</v>
      </c>
      <c r="G3764" s="2" t="s">
        <v>275</v>
      </c>
      <c r="H3764" s="4" t="s">
        <v>27171</v>
      </c>
      <c r="I3764" s="5" t="s">
        <v>27172</v>
      </c>
      <c r="J3764" s="2" t="s">
        <v>51</v>
      </c>
      <c r="K3764" s="2" t="s">
        <v>26</v>
      </c>
      <c r="L3764" s="2"/>
      <c r="M3764" s="8" t="s">
        <v>207</v>
      </c>
      <c r="N3764" s="2" t="s">
        <v>618</v>
      </c>
      <c r="O3764" s="2" t="s">
        <v>29</v>
      </c>
      <c r="P3764" s="6">
        <v>9799</v>
      </c>
      <c r="Q3764" s="7" t="s">
        <v>10105</v>
      </c>
    </row>
    <row r="3765" spans="1:17" x14ac:dyDescent="0.2">
      <c r="A3765" s="2" t="s">
        <v>21412</v>
      </c>
      <c r="B3765" s="2" t="s">
        <v>21413</v>
      </c>
      <c r="C3765" s="3">
        <v>34213</v>
      </c>
      <c r="D3765" s="2" t="s">
        <v>21414</v>
      </c>
      <c r="E3765" s="2" t="s">
        <v>500</v>
      </c>
      <c r="F3765" s="2" t="s">
        <v>21415</v>
      </c>
      <c r="G3765" s="2" t="s">
        <v>81</v>
      </c>
      <c r="H3765" s="4" t="s">
        <v>21416</v>
      </c>
      <c r="I3765" s="5" t="s">
        <v>21417</v>
      </c>
      <c r="J3765" s="2" t="s">
        <v>25</v>
      </c>
      <c r="K3765" s="2" t="s">
        <v>26</v>
      </c>
      <c r="L3765" s="2"/>
      <c r="M3765" s="8" t="s">
        <v>27</v>
      </c>
      <c r="N3765" s="2" t="s">
        <v>4478</v>
      </c>
      <c r="O3765" s="2" t="s">
        <v>87</v>
      </c>
      <c r="P3765" s="6">
        <v>6284</v>
      </c>
      <c r="Q3765" s="7" t="s">
        <v>52391</v>
      </c>
    </row>
    <row r="3766" spans="1:17" x14ac:dyDescent="0.2">
      <c r="A3766" s="2" t="s">
        <v>21418</v>
      </c>
      <c r="B3766" s="2" t="s">
        <v>21419</v>
      </c>
      <c r="C3766" s="3">
        <v>26630</v>
      </c>
      <c r="D3766" s="2" t="s">
        <v>21420</v>
      </c>
      <c r="E3766" s="2" t="s">
        <v>419</v>
      </c>
      <c r="F3766" s="2" t="s">
        <v>1686</v>
      </c>
      <c r="G3766" s="2" t="s">
        <v>35</v>
      </c>
      <c r="H3766" s="4" t="s">
        <v>21421</v>
      </c>
      <c r="I3766" s="5" t="s">
        <v>21422</v>
      </c>
      <c r="J3766" s="2" t="s">
        <v>160</v>
      </c>
      <c r="K3766" s="2" t="s">
        <v>73</v>
      </c>
      <c r="L3766" s="2"/>
      <c r="M3766" s="8" t="s">
        <v>52</v>
      </c>
      <c r="N3766" s="2" t="s">
        <v>14259</v>
      </c>
      <c r="O3766" s="2" t="s">
        <v>107</v>
      </c>
      <c r="P3766" s="6">
        <v>8795</v>
      </c>
      <c r="Q3766" s="7" t="s">
        <v>52391</v>
      </c>
    </row>
    <row r="3767" spans="1:17" x14ac:dyDescent="0.2">
      <c r="A3767" s="2" t="s">
        <v>21423</v>
      </c>
      <c r="B3767" s="2" t="s">
        <v>21424</v>
      </c>
      <c r="C3767" s="3">
        <v>25168</v>
      </c>
      <c r="D3767" s="2" t="s">
        <v>21425</v>
      </c>
      <c r="E3767" s="2" t="s">
        <v>6145</v>
      </c>
      <c r="F3767" s="2" t="s">
        <v>21426</v>
      </c>
      <c r="G3767" s="2" t="s">
        <v>679</v>
      </c>
      <c r="H3767" s="4" t="s">
        <v>21427</v>
      </c>
      <c r="I3767" s="5" t="s">
        <v>21428</v>
      </c>
      <c r="J3767" s="2" t="s">
        <v>63</v>
      </c>
      <c r="K3767" s="2" t="s">
        <v>26</v>
      </c>
      <c r="L3767" s="2"/>
      <c r="M3767" s="8" t="s">
        <v>52</v>
      </c>
      <c r="N3767" s="2" t="s">
        <v>14236</v>
      </c>
      <c r="O3767" s="2" t="s">
        <v>188</v>
      </c>
      <c r="P3767" s="6">
        <v>9523</v>
      </c>
      <c r="Q3767" s="7" t="s">
        <v>52391</v>
      </c>
    </row>
    <row r="3768" spans="1:17" x14ac:dyDescent="0.2">
      <c r="A3768" s="2" t="s">
        <v>21429</v>
      </c>
      <c r="B3768" s="2" t="s">
        <v>21430</v>
      </c>
      <c r="C3768" s="3">
        <v>31843</v>
      </c>
      <c r="D3768" s="2" t="s">
        <v>21431</v>
      </c>
      <c r="E3768" s="2" t="s">
        <v>3536</v>
      </c>
      <c r="F3768" s="2" t="s">
        <v>1054</v>
      </c>
      <c r="G3768" s="2" t="s">
        <v>679</v>
      </c>
      <c r="H3768" s="4" t="s">
        <v>21432</v>
      </c>
      <c r="I3768" s="5" t="s">
        <v>10359</v>
      </c>
      <c r="J3768" s="2" t="s">
        <v>63</v>
      </c>
      <c r="K3768" s="2" t="s">
        <v>26</v>
      </c>
      <c r="L3768" s="2"/>
      <c r="M3768" s="8" t="s">
        <v>116</v>
      </c>
      <c r="N3768" s="2" t="s">
        <v>14708</v>
      </c>
      <c r="O3768" s="2" t="s">
        <v>296</v>
      </c>
      <c r="P3768" s="6">
        <v>1612</v>
      </c>
      <c r="Q3768" s="7" t="s">
        <v>52391</v>
      </c>
    </row>
    <row r="3769" spans="1:17" x14ac:dyDescent="0.2">
      <c r="A3769" s="2" t="s">
        <v>21433</v>
      </c>
      <c r="B3769" s="2" t="s">
        <v>21434</v>
      </c>
      <c r="C3769" s="3">
        <v>34526</v>
      </c>
      <c r="D3769" s="2" t="s">
        <v>21435</v>
      </c>
      <c r="E3769" s="2" t="s">
        <v>8182</v>
      </c>
      <c r="F3769" s="2" t="s">
        <v>4534</v>
      </c>
      <c r="G3769" s="2" t="s">
        <v>679</v>
      </c>
      <c r="H3769" s="4" t="s">
        <v>21436</v>
      </c>
      <c r="I3769" s="5" t="s">
        <v>5857</v>
      </c>
      <c r="J3769" s="2" t="s">
        <v>63</v>
      </c>
      <c r="K3769" s="2" t="s">
        <v>38</v>
      </c>
      <c r="L3769" s="2"/>
      <c r="M3769" s="8" t="s">
        <v>105</v>
      </c>
      <c r="N3769" s="2" t="s">
        <v>53</v>
      </c>
      <c r="O3769" s="2" t="s">
        <v>29</v>
      </c>
      <c r="P3769" s="6">
        <v>8468</v>
      </c>
      <c r="Q3769" s="7" t="s">
        <v>52391</v>
      </c>
    </row>
    <row r="3770" spans="1:17" x14ac:dyDescent="0.2">
      <c r="A3770" s="2" t="s">
        <v>21437</v>
      </c>
      <c r="B3770" s="2" t="s">
        <v>21438</v>
      </c>
      <c r="C3770" s="3">
        <v>22713</v>
      </c>
      <c r="D3770" s="2" t="s">
        <v>21439</v>
      </c>
      <c r="E3770" s="2" t="s">
        <v>654</v>
      </c>
      <c r="F3770" s="2" t="s">
        <v>365</v>
      </c>
      <c r="G3770" s="2" t="s">
        <v>48</v>
      </c>
      <c r="H3770" s="4" t="s">
        <v>21440</v>
      </c>
      <c r="I3770" s="5" t="s">
        <v>21441</v>
      </c>
      <c r="J3770" s="2" t="s">
        <v>160</v>
      </c>
      <c r="K3770" s="2" t="s">
        <v>38</v>
      </c>
      <c r="L3770" s="2"/>
      <c r="M3770" s="8" t="s">
        <v>105</v>
      </c>
      <c r="N3770" s="2" t="s">
        <v>187</v>
      </c>
      <c r="O3770" s="2" t="s">
        <v>312</v>
      </c>
      <c r="P3770" s="6">
        <v>4153</v>
      </c>
      <c r="Q3770" s="7" t="s">
        <v>52391</v>
      </c>
    </row>
    <row r="3771" spans="1:17" x14ac:dyDescent="0.2">
      <c r="A3771" s="2" t="s">
        <v>21442</v>
      </c>
      <c r="B3771" s="2" t="s">
        <v>1398</v>
      </c>
      <c r="C3771" s="3">
        <v>32183</v>
      </c>
      <c r="D3771" s="2" t="s">
        <v>21443</v>
      </c>
      <c r="E3771" s="2" t="s">
        <v>6707</v>
      </c>
      <c r="F3771" s="2" t="s">
        <v>21444</v>
      </c>
      <c r="G3771" s="2" t="s">
        <v>194</v>
      </c>
      <c r="H3771" s="4" t="s">
        <v>21445</v>
      </c>
      <c r="I3771" s="5" t="s">
        <v>21446</v>
      </c>
      <c r="J3771" s="2" t="s">
        <v>63</v>
      </c>
      <c r="K3771" s="2" t="s">
        <v>73</v>
      </c>
      <c r="L3771" s="2"/>
      <c r="M3771" s="8" t="s">
        <v>105</v>
      </c>
      <c r="N3771" s="2" t="s">
        <v>15558</v>
      </c>
      <c r="O3771" s="2" t="s">
        <v>107</v>
      </c>
      <c r="P3771" s="6">
        <v>8667</v>
      </c>
      <c r="Q3771" s="7" t="s">
        <v>52391</v>
      </c>
    </row>
    <row r="3772" spans="1:17" x14ac:dyDescent="0.2">
      <c r="A3772" s="2" t="s">
        <v>21447</v>
      </c>
      <c r="B3772" s="2" t="s">
        <v>21448</v>
      </c>
      <c r="C3772" s="3">
        <v>37617</v>
      </c>
      <c r="D3772" s="2" t="s">
        <v>21449</v>
      </c>
      <c r="E3772" s="2" t="s">
        <v>4629</v>
      </c>
      <c r="F3772" s="2" t="s">
        <v>1363</v>
      </c>
      <c r="G3772" s="2" t="s">
        <v>102</v>
      </c>
      <c r="H3772" s="4" t="s">
        <v>21450</v>
      </c>
      <c r="I3772" s="5" t="s">
        <v>21451</v>
      </c>
      <c r="J3772" s="2" t="s">
        <v>160</v>
      </c>
      <c r="K3772" s="2" t="s">
        <v>38</v>
      </c>
      <c r="L3772" s="2"/>
      <c r="M3772" s="8" t="s">
        <v>39</v>
      </c>
      <c r="N3772" s="2" t="s">
        <v>12829</v>
      </c>
      <c r="O3772" s="2" t="s">
        <v>296</v>
      </c>
      <c r="P3772" s="6">
        <v>2841</v>
      </c>
      <c r="Q3772" s="7" t="s">
        <v>52391</v>
      </c>
    </row>
    <row r="3773" spans="1:17" x14ac:dyDescent="0.2">
      <c r="A3773" s="2" t="s">
        <v>21452</v>
      </c>
      <c r="B3773" s="2" t="s">
        <v>21453</v>
      </c>
      <c r="C3773" s="3">
        <v>24211</v>
      </c>
      <c r="D3773" s="2" t="s">
        <v>21454</v>
      </c>
      <c r="E3773" s="2" t="s">
        <v>1153</v>
      </c>
      <c r="F3773" s="2" t="s">
        <v>9109</v>
      </c>
      <c r="G3773" s="2" t="s">
        <v>60</v>
      </c>
      <c r="H3773" s="4" t="s">
        <v>21455</v>
      </c>
      <c r="I3773" s="5" t="s">
        <v>21456</v>
      </c>
      <c r="J3773" s="2" t="s">
        <v>51</v>
      </c>
      <c r="K3773" s="2" t="s">
        <v>26</v>
      </c>
      <c r="L3773" s="2"/>
      <c r="M3773" s="8" t="s">
        <v>105</v>
      </c>
      <c r="N3773" s="2" t="s">
        <v>9818</v>
      </c>
      <c r="O3773" s="2" t="s">
        <v>54</v>
      </c>
      <c r="P3773" s="6">
        <v>3579</v>
      </c>
      <c r="Q3773" s="7" t="s">
        <v>52391</v>
      </c>
    </row>
    <row r="3774" spans="1:17" x14ac:dyDescent="0.2">
      <c r="A3774" s="2" t="s">
        <v>21457</v>
      </c>
      <c r="B3774" s="2" t="s">
        <v>21458</v>
      </c>
      <c r="C3774" s="3">
        <v>22067</v>
      </c>
      <c r="D3774" s="2" t="s">
        <v>21459</v>
      </c>
      <c r="E3774" s="2" t="s">
        <v>4421</v>
      </c>
      <c r="F3774" s="2" t="s">
        <v>274</v>
      </c>
      <c r="G3774" s="2" t="s">
        <v>702</v>
      </c>
      <c r="H3774" s="4" t="s">
        <v>21460</v>
      </c>
      <c r="I3774" s="5" t="s">
        <v>21461</v>
      </c>
      <c r="J3774" s="2" t="s">
        <v>25</v>
      </c>
      <c r="K3774" s="2" t="s">
        <v>73</v>
      </c>
      <c r="L3774" s="2"/>
      <c r="M3774" s="8" t="s">
        <v>52</v>
      </c>
      <c r="N3774" s="2" t="s">
        <v>3385</v>
      </c>
      <c r="O3774" s="2" t="s">
        <v>296</v>
      </c>
      <c r="P3774" s="6">
        <v>6016</v>
      </c>
      <c r="Q3774" s="7" t="s">
        <v>52391</v>
      </c>
    </row>
    <row r="3775" spans="1:17" x14ac:dyDescent="0.2">
      <c r="A3775" s="2" t="s">
        <v>21462</v>
      </c>
      <c r="B3775" s="2" t="s">
        <v>21463</v>
      </c>
      <c r="C3775" s="3">
        <v>19908</v>
      </c>
      <c r="D3775" s="2" t="s">
        <v>21464</v>
      </c>
      <c r="E3775" s="2" t="s">
        <v>148</v>
      </c>
      <c r="F3775" s="2" t="s">
        <v>21465</v>
      </c>
      <c r="G3775" s="2" t="s">
        <v>102</v>
      </c>
      <c r="H3775" s="4" t="s">
        <v>21466</v>
      </c>
      <c r="I3775" s="5" t="s">
        <v>21467</v>
      </c>
      <c r="J3775" s="2" t="s">
        <v>25</v>
      </c>
      <c r="K3775" s="2" t="s">
        <v>73</v>
      </c>
      <c r="L3775" s="2"/>
      <c r="M3775" s="8" t="s">
        <v>268</v>
      </c>
      <c r="N3775" s="2" t="s">
        <v>4676</v>
      </c>
      <c r="O3775" s="2" t="s">
        <v>41</v>
      </c>
      <c r="P3775" s="6">
        <v>5762</v>
      </c>
      <c r="Q3775" s="7" t="s">
        <v>52391</v>
      </c>
    </row>
    <row r="3776" spans="1:17" x14ac:dyDescent="0.2">
      <c r="A3776" s="2" t="s">
        <v>21468</v>
      </c>
      <c r="B3776" s="2" t="s">
        <v>21469</v>
      </c>
      <c r="C3776" s="3">
        <v>20310</v>
      </c>
      <c r="D3776" s="2" t="s">
        <v>21470</v>
      </c>
      <c r="E3776" s="2" t="s">
        <v>300</v>
      </c>
      <c r="F3776" s="2" t="s">
        <v>1693</v>
      </c>
      <c r="G3776" s="2" t="s">
        <v>679</v>
      </c>
      <c r="H3776" s="4" t="s">
        <v>21471</v>
      </c>
      <c r="I3776" s="5" t="s">
        <v>21472</v>
      </c>
      <c r="J3776" s="2" t="s">
        <v>63</v>
      </c>
      <c r="K3776" s="2" t="s">
        <v>73</v>
      </c>
      <c r="L3776" s="2"/>
      <c r="M3776" s="8" t="s">
        <v>376</v>
      </c>
      <c r="N3776" s="2" t="s">
        <v>12567</v>
      </c>
      <c r="O3776" s="2" t="s">
        <v>41</v>
      </c>
      <c r="P3776" s="6">
        <v>4954</v>
      </c>
      <c r="Q3776" s="7" t="s">
        <v>52391</v>
      </c>
    </row>
    <row r="3777" spans="1:17" x14ac:dyDescent="0.2">
      <c r="A3777" s="2" t="s">
        <v>21473</v>
      </c>
      <c r="B3777" s="2" t="s">
        <v>21474</v>
      </c>
      <c r="C3777" s="3">
        <v>23857</v>
      </c>
      <c r="D3777" s="2" t="s">
        <v>21475</v>
      </c>
      <c r="E3777" s="2" t="s">
        <v>10764</v>
      </c>
      <c r="F3777" s="2" t="s">
        <v>1219</v>
      </c>
      <c r="G3777" s="2" t="s">
        <v>93</v>
      </c>
      <c r="H3777" s="4" t="s">
        <v>21476</v>
      </c>
      <c r="I3777" s="5" t="s">
        <v>21477</v>
      </c>
      <c r="J3777" s="2" t="s">
        <v>51</v>
      </c>
      <c r="K3777" s="2" t="s">
        <v>26</v>
      </c>
      <c r="L3777" s="2"/>
      <c r="M3777" s="8" t="s">
        <v>143</v>
      </c>
      <c r="N3777" s="2" t="s">
        <v>1876</v>
      </c>
      <c r="O3777" s="2" t="s">
        <v>198</v>
      </c>
      <c r="P3777" s="6">
        <v>9895</v>
      </c>
      <c r="Q3777" s="7" t="s">
        <v>52391</v>
      </c>
    </row>
    <row r="3778" spans="1:17" x14ac:dyDescent="0.2">
      <c r="A3778" s="2" t="s">
        <v>21478</v>
      </c>
      <c r="B3778" s="2" t="s">
        <v>21479</v>
      </c>
      <c r="C3778" s="3">
        <v>17356</v>
      </c>
      <c r="D3778" s="2" t="s">
        <v>21480</v>
      </c>
      <c r="E3778" s="2" t="s">
        <v>372</v>
      </c>
      <c r="F3778" s="2" t="s">
        <v>21481</v>
      </c>
      <c r="G3778" s="2" t="s">
        <v>102</v>
      </c>
      <c r="H3778" s="4" t="s">
        <v>21482</v>
      </c>
      <c r="I3778" s="5" t="s">
        <v>21483</v>
      </c>
      <c r="J3778" s="2" t="s">
        <v>51</v>
      </c>
      <c r="K3778" s="2" t="s">
        <v>38</v>
      </c>
      <c r="L3778" s="2"/>
      <c r="M3778" s="8" t="s">
        <v>116</v>
      </c>
      <c r="N3778" s="2" t="s">
        <v>489</v>
      </c>
      <c r="O3778" s="2" t="s">
        <v>296</v>
      </c>
      <c r="P3778" s="6">
        <v>4218</v>
      </c>
      <c r="Q3778" s="7" t="s">
        <v>52391</v>
      </c>
    </row>
    <row r="3779" spans="1:17" x14ac:dyDescent="0.2">
      <c r="A3779" s="2" t="s">
        <v>21484</v>
      </c>
      <c r="B3779" s="2" t="s">
        <v>21485</v>
      </c>
      <c r="C3779" s="3">
        <v>24674</v>
      </c>
      <c r="D3779" s="2" t="s">
        <v>21486</v>
      </c>
      <c r="E3779" s="2" t="s">
        <v>1016</v>
      </c>
      <c r="F3779" s="2" t="s">
        <v>21487</v>
      </c>
      <c r="G3779" s="2" t="s">
        <v>81</v>
      </c>
      <c r="H3779" s="4" t="s">
        <v>21488</v>
      </c>
      <c r="I3779" s="5" t="s">
        <v>21489</v>
      </c>
      <c r="J3779" s="2" t="s">
        <v>63</v>
      </c>
      <c r="K3779" s="2" t="s">
        <v>38</v>
      </c>
      <c r="L3779" s="2"/>
      <c r="M3779" s="8" t="s">
        <v>116</v>
      </c>
      <c r="N3779" s="2" t="s">
        <v>9743</v>
      </c>
      <c r="O3779" s="2" t="s">
        <v>188</v>
      </c>
      <c r="P3779" s="6">
        <v>9327</v>
      </c>
      <c r="Q3779" s="7" t="s">
        <v>52391</v>
      </c>
    </row>
    <row r="3780" spans="1:17" x14ac:dyDescent="0.2">
      <c r="A3780" s="2" t="s">
        <v>21490</v>
      </c>
      <c r="B3780" s="2" t="s">
        <v>21491</v>
      </c>
      <c r="C3780" s="3">
        <v>28587</v>
      </c>
      <c r="D3780" s="2" t="s">
        <v>21492</v>
      </c>
      <c r="E3780" s="2" t="s">
        <v>4231</v>
      </c>
      <c r="F3780" s="2" t="s">
        <v>1894</v>
      </c>
      <c r="G3780" s="2" t="s">
        <v>35</v>
      </c>
      <c r="H3780" s="4" t="s">
        <v>21493</v>
      </c>
      <c r="I3780" s="5" t="s">
        <v>21494</v>
      </c>
      <c r="J3780" s="2" t="s">
        <v>51</v>
      </c>
      <c r="K3780" s="2" t="s">
        <v>73</v>
      </c>
      <c r="L3780" s="2"/>
      <c r="M3780" s="8" t="s">
        <v>85</v>
      </c>
      <c r="N3780" s="2" t="s">
        <v>3091</v>
      </c>
      <c r="O3780" s="2" t="s">
        <v>198</v>
      </c>
      <c r="P3780" s="6">
        <v>2951</v>
      </c>
      <c r="Q3780" s="7" t="s">
        <v>52391</v>
      </c>
    </row>
    <row r="3781" spans="1:17" x14ac:dyDescent="0.2">
      <c r="A3781" s="2" t="s">
        <v>21495</v>
      </c>
      <c r="B3781" s="2" t="s">
        <v>21496</v>
      </c>
      <c r="C3781" s="3">
        <v>36916</v>
      </c>
      <c r="D3781" s="2" t="s">
        <v>21497</v>
      </c>
      <c r="E3781" s="2" t="s">
        <v>524</v>
      </c>
      <c r="F3781" s="2" t="s">
        <v>2871</v>
      </c>
      <c r="G3781" s="2" t="s">
        <v>437</v>
      </c>
      <c r="H3781" s="4" t="s">
        <v>21498</v>
      </c>
      <c r="I3781" s="5" t="s">
        <v>21499</v>
      </c>
      <c r="J3781" s="2" t="s">
        <v>160</v>
      </c>
      <c r="K3781" s="2" t="s">
        <v>38</v>
      </c>
      <c r="L3781" s="2"/>
      <c r="M3781" s="8" t="s">
        <v>105</v>
      </c>
      <c r="N3781" s="2" t="s">
        <v>423</v>
      </c>
      <c r="O3781" s="2" t="s">
        <v>188</v>
      </c>
      <c r="P3781" s="6">
        <v>5858</v>
      </c>
      <c r="Q3781" s="7" t="s">
        <v>52391</v>
      </c>
    </row>
    <row r="3782" spans="1:17" x14ac:dyDescent="0.2">
      <c r="A3782" s="2" t="s">
        <v>27525</v>
      </c>
      <c r="B3782" s="2" t="s">
        <v>22048</v>
      </c>
      <c r="C3782" s="3">
        <v>21887</v>
      </c>
      <c r="D3782" s="2" t="s">
        <v>27526</v>
      </c>
      <c r="E3782" s="2" t="s">
        <v>2839</v>
      </c>
      <c r="F3782" s="2" t="s">
        <v>27527</v>
      </c>
      <c r="G3782" s="2" t="s">
        <v>223</v>
      </c>
      <c r="H3782" s="4" t="s">
        <v>27528</v>
      </c>
      <c r="I3782" s="5" t="s">
        <v>27529</v>
      </c>
      <c r="J3782" s="2" t="s">
        <v>63</v>
      </c>
      <c r="K3782" s="2" t="s">
        <v>73</v>
      </c>
      <c r="L3782" s="2"/>
      <c r="M3782" s="8" t="s">
        <v>116</v>
      </c>
      <c r="N3782" s="2" t="s">
        <v>2813</v>
      </c>
      <c r="O3782" s="2" t="s">
        <v>29</v>
      </c>
      <c r="P3782" s="6">
        <v>8609</v>
      </c>
      <c r="Q3782" s="7" t="s">
        <v>27530</v>
      </c>
    </row>
    <row r="3783" spans="1:17" x14ac:dyDescent="0.2">
      <c r="A3783" s="2" t="s">
        <v>21506</v>
      </c>
      <c r="B3783" s="2" t="s">
        <v>21507</v>
      </c>
      <c r="C3783" s="3">
        <v>23394</v>
      </c>
      <c r="D3783" s="2" t="s">
        <v>21508</v>
      </c>
      <c r="E3783" s="2" t="s">
        <v>1601</v>
      </c>
      <c r="F3783" s="2" t="s">
        <v>21509</v>
      </c>
      <c r="G3783" s="2" t="s">
        <v>60</v>
      </c>
      <c r="H3783" s="4" t="s">
        <v>21510</v>
      </c>
      <c r="I3783" s="5" t="s">
        <v>21511</v>
      </c>
      <c r="J3783" s="2" t="s">
        <v>160</v>
      </c>
      <c r="K3783" s="2" t="s">
        <v>73</v>
      </c>
      <c r="L3783" s="2"/>
      <c r="M3783" s="8" t="s">
        <v>116</v>
      </c>
      <c r="N3783" s="2" t="s">
        <v>9197</v>
      </c>
      <c r="O3783" s="2" t="s">
        <v>54</v>
      </c>
      <c r="P3783" s="6">
        <v>4243</v>
      </c>
      <c r="Q3783" s="7" t="s">
        <v>52391</v>
      </c>
    </row>
    <row r="3784" spans="1:17" x14ac:dyDescent="0.2">
      <c r="A3784" s="2" t="s">
        <v>21512</v>
      </c>
      <c r="B3784" s="2" t="s">
        <v>21513</v>
      </c>
      <c r="C3784" s="3">
        <v>19484</v>
      </c>
      <c r="D3784" s="2" t="s">
        <v>21514</v>
      </c>
      <c r="E3784" s="2" t="s">
        <v>3442</v>
      </c>
      <c r="F3784" s="2" t="s">
        <v>274</v>
      </c>
      <c r="G3784" s="2" t="s">
        <v>35</v>
      </c>
      <c r="H3784" s="4" t="s">
        <v>21515</v>
      </c>
      <c r="I3784" s="5" t="s">
        <v>21516</v>
      </c>
      <c r="J3784" s="2" t="s">
        <v>160</v>
      </c>
      <c r="K3784" s="2" t="s">
        <v>26</v>
      </c>
      <c r="L3784" s="2"/>
      <c r="M3784" s="8" t="s">
        <v>207</v>
      </c>
      <c r="N3784" s="2" t="s">
        <v>1689</v>
      </c>
      <c r="O3784" s="2" t="s">
        <v>188</v>
      </c>
      <c r="P3784" s="6">
        <v>8290</v>
      </c>
      <c r="Q3784" s="7" t="s">
        <v>52391</v>
      </c>
    </row>
    <row r="3785" spans="1:17" x14ac:dyDescent="0.2">
      <c r="A3785" s="2" t="s">
        <v>21517</v>
      </c>
      <c r="B3785" s="2" t="s">
        <v>17509</v>
      </c>
      <c r="C3785" s="3">
        <v>37475</v>
      </c>
      <c r="D3785" s="2" t="s">
        <v>21518</v>
      </c>
      <c r="E3785" s="2" t="s">
        <v>3506</v>
      </c>
      <c r="F3785" s="2" t="s">
        <v>21519</v>
      </c>
      <c r="G3785" s="2" t="s">
        <v>687</v>
      </c>
      <c r="H3785" s="4" t="s">
        <v>21520</v>
      </c>
      <c r="I3785" s="5" t="s">
        <v>21521</v>
      </c>
      <c r="J3785" s="2" t="s">
        <v>25</v>
      </c>
      <c r="K3785" s="2" t="s">
        <v>26</v>
      </c>
      <c r="L3785" s="2"/>
      <c r="M3785" s="8" t="s">
        <v>52</v>
      </c>
      <c r="N3785" s="2" t="s">
        <v>7814</v>
      </c>
      <c r="O3785" s="2" t="s">
        <v>87</v>
      </c>
      <c r="P3785" s="6">
        <v>2067</v>
      </c>
      <c r="Q3785" s="7" t="s">
        <v>52391</v>
      </c>
    </row>
    <row r="3786" spans="1:17" x14ac:dyDescent="0.2">
      <c r="A3786" s="2" t="s">
        <v>21522</v>
      </c>
      <c r="B3786" s="2" t="s">
        <v>11203</v>
      </c>
      <c r="C3786" s="3">
        <v>36881</v>
      </c>
      <c r="D3786" s="2" t="s">
        <v>21523</v>
      </c>
      <c r="E3786" s="2" t="s">
        <v>3536</v>
      </c>
      <c r="F3786" s="2" t="s">
        <v>21524</v>
      </c>
      <c r="G3786" s="2" t="s">
        <v>702</v>
      </c>
      <c r="H3786" s="4" t="s">
        <v>21525</v>
      </c>
      <c r="I3786" s="5" t="s">
        <v>21526</v>
      </c>
      <c r="J3786" s="2" t="s">
        <v>84</v>
      </c>
      <c r="K3786" s="2" t="s">
        <v>26</v>
      </c>
      <c r="L3786" s="2"/>
      <c r="M3786" s="8" t="s">
        <v>105</v>
      </c>
      <c r="N3786" s="2" t="s">
        <v>3789</v>
      </c>
      <c r="O3786" s="2" t="s">
        <v>243</v>
      </c>
      <c r="P3786" s="6">
        <v>9260</v>
      </c>
      <c r="Q3786" s="7" t="s">
        <v>52391</v>
      </c>
    </row>
    <row r="3787" spans="1:17" x14ac:dyDescent="0.2">
      <c r="A3787" s="2" t="s">
        <v>21527</v>
      </c>
      <c r="B3787" s="2" t="s">
        <v>21528</v>
      </c>
      <c r="C3787" s="3">
        <v>17707</v>
      </c>
      <c r="D3787" s="2" t="s">
        <v>21529</v>
      </c>
      <c r="E3787" s="2" t="s">
        <v>2051</v>
      </c>
      <c r="F3787" s="2" t="s">
        <v>21530</v>
      </c>
      <c r="G3787" s="2" t="s">
        <v>341</v>
      </c>
      <c r="H3787" s="4" t="s">
        <v>21531</v>
      </c>
      <c r="I3787" s="5" t="s">
        <v>21532</v>
      </c>
      <c r="J3787" s="2" t="s">
        <v>63</v>
      </c>
      <c r="K3787" s="2" t="s">
        <v>73</v>
      </c>
      <c r="L3787" s="2"/>
      <c r="M3787" s="8" t="s">
        <v>39</v>
      </c>
      <c r="N3787" s="2" t="s">
        <v>6650</v>
      </c>
      <c r="O3787" s="2" t="s">
        <v>29</v>
      </c>
      <c r="P3787" s="6">
        <v>9144</v>
      </c>
      <c r="Q3787" s="7" t="s">
        <v>52391</v>
      </c>
    </row>
    <row r="3788" spans="1:17" x14ac:dyDescent="0.2">
      <c r="A3788" s="2" t="s">
        <v>21533</v>
      </c>
      <c r="B3788" s="2" t="s">
        <v>21534</v>
      </c>
      <c r="C3788" s="3">
        <v>31474</v>
      </c>
      <c r="D3788" s="2" t="s">
        <v>21535</v>
      </c>
      <c r="E3788" s="2" t="s">
        <v>3029</v>
      </c>
      <c r="F3788" s="2" t="s">
        <v>21536</v>
      </c>
      <c r="G3788" s="2" t="s">
        <v>113</v>
      </c>
      <c r="H3788" s="4" t="s">
        <v>21537</v>
      </c>
      <c r="I3788" s="5" t="s">
        <v>21538</v>
      </c>
      <c r="J3788" s="2" t="s">
        <v>63</v>
      </c>
      <c r="K3788" s="2" t="s">
        <v>26</v>
      </c>
      <c r="L3788" s="2"/>
      <c r="M3788" s="8" t="s">
        <v>376</v>
      </c>
      <c r="N3788" s="2" t="s">
        <v>9812</v>
      </c>
      <c r="O3788" s="2" t="s">
        <v>188</v>
      </c>
      <c r="P3788" s="6">
        <v>9737</v>
      </c>
      <c r="Q3788" s="7" t="s">
        <v>52391</v>
      </c>
    </row>
    <row r="3789" spans="1:17" x14ac:dyDescent="0.2">
      <c r="A3789" s="2" t="s">
        <v>21539</v>
      </c>
      <c r="B3789" s="2" t="s">
        <v>21540</v>
      </c>
      <c r="C3789" s="3">
        <v>38218</v>
      </c>
      <c r="D3789" s="2" t="s">
        <v>21541</v>
      </c>
      <c r="E3789" s="2" t="s">
        <v>591</v>
      </c>
      <c r="F3789" s="2" t="s">
        <v>1251</v>
      </c>
      <c r="G3789" s="2" t="s">
        <v>679</v>
      </c>
      <c r="H3789" s="4" t="s">
        <v>21542</v>
      </c>
      <c r="I3789" s="5" t="s">
        <v>21543</v>
      </c>
      <c r="J3789" s="2" t="s">
        <v>25</v>
      </c>
      <c r="K3789" s="2" t="s">
        <v>73</v>
      </c>
      <c r="L3789" s="2"/>
      <c r="M3789" s="8" t="s">
        <v>27</v>
      </c>
      <c r="N3789" s="2" t="s">
        <v>4779</v>
      </c>
      <c r="O3789" s="2" t="s">
        <v>198</v>
      </c>
      <c r="P3789" s="6">
        <v>2283</v>
      </c>
      <c r="Q3789" s="7" t="s">
        <v>52391</v>
      </c>
    </row>
    <row r="3790" spans="1:17" x14ac:dyDescent="0.2">
      <c r="A3790" s="2" t="s">
        <v>21544</v>
      </c>
      <c r="B3790" s="2" t="s">
        <v>21545</v>
      </c>
      <c r="C3790" s="3">
        <v>25203</v>
      </c>
      <c r="D3790" s="2" t="s">
        <v>21546</v>
      </c>
      <c r="E3790" s="2" t="s">
        <v>6829</v>
      </c>
      <c r="F3790" s="2" t="s">
        <v>4985</v>
      </c>
      <c r="G3790" s="2" t="s">
        <v>113</v>
      </c>
      <c r="H3790" s="4" t="s">
        <v>21547</v>
      </c>
      <c r="I3790" s="5" t="s">
        <v>21548</v>
      </c>
      <c r="J3790" s="2" t="s">
        <v>51</v>
      </c>
      <c r="K3790" s="2" t="s">
        <v>38</v>
      </c>
      <c r="L3790" s="2"/>
      <c r="M3790" s="8" t="s">
        <v>105</v>
      </c>
      <c r="N3790" s="2" t="s">
        <v>1767</v>
      </c>
      <c r="O3790" s="2" t="s">
        <v>87</v>
      </c>
      <c r="P3790" s="6">
        <v>1744</v>
      </c>
      <c r="Q3790" s="7" t="s">
        <v>52391</v>
      </c>
    </row>
    <row r="3791" spans="1:17" x14ac:dyDescent="0.2">
      <c r="A3791" s="2" t="s">
        <v>21549</v>
      </c>
      <c r="B3791" s="2" t="s">
        <v>21550</v>
      </c>
      <c r="C3791" s="3">
        <v>23738</v>
      </c>
      <c r="D3791" s="2" t="s">
        <v>21551</v>
      </c>
      <c r="E3791" s="2" t="s">
        <v>247</v>
      </c>
      <c r="F3791" s="2" t="s">
        <v>21552</v>
      </c>
      <c r="G3791" s="2" t="s">
        <v>341</v>
      </c>
      <c r="H3791" s="4" t="s">
        <v>21553</v>
      </c>
      <c r="I3791" s="5" t="s">
        <v>21554</v>
      </c>
      <c r="J3791" s="2" t="s">
        <v>63</v>
      </c>
      <c r="K3791" s="2" t="s">
        <v>26</v>
      </c>
      <c r="L3791" s="2"/>
      <c r="M3791" s="8" t="s">
        <v>116</v>
      </c>
      <c r="N3791" s="2" t="s">
        <v>1558</v>
      </c>
      <c r="O3791" s="2" t="s">
        <v>188</v>
      </c>
      <c r="P3791" s="6">
        <v>4140</v>
      </c>
      <c r="Q3791" s="7" t="s">
        <v>52391</v>
      </c>
    </row>
    <row r="3792" spans="1:17" x14ac:dyDescent="0.2">
      <c r="A3792" s="2" t="s">
        <v>21555</v>
      </c>
      <c r="B3792" s="2" t="s">
        <v>9265</v>
      </c>
      <c r="C3792" s="3">
        <v>19826</v>
      </c>
      <c r="D3792" s="2" t="s">
        <v>21556</v>
      </c>
      <c r="E3792" s="2" t="s">
        <v>1311</v>
      </c>
      <c r="F3792" s="2" t="s">
        <v>4827</v>
      </c>
      <c r="G3792" s="2" t="s">
        <v>204</v>
      </c>
      <c r="H3792" s="4" t="s">
        <v>21557</v>
      </c>
      <c r="I3792" s="5" t="s">
        <v>21558</v>
      </c>
      <c r="J3792" s="2" t="s">
        <v>63</v>
      </c>
      <c r="K3792" s="2" t="s">
        <v>38</v>
      </c>
      <c r="L3792" s="2"/>
      <c r="M3792" s="8" t="s">
        <v>105</v>
      </c>
      <c r="N3792" s="2" t="s">
        <v>96</v>
      </c>
      <c r="O3792" s="2" t="s">
        <v>29</v>
      </c>
      <c r="P3792" s="6">
        <v>7450</v>
      </c>
      <c r="Q3792" s="7" t="s">
        <v>52391</v>
      </c>
    </row>
    <row r="3793" spans="1:17" x14ac:dyDescent="0.2">
      <c r="A3793" s="2" t="s">
        <v>21559</v>
      </c>
      <c r="B3793" s="2" t="s">
        <v>5893</v>
      </c>
      <c r="C3793" s="3">
        <v>17182</v>
      </c>
      <c r="D3793" s="2" t="s">
        <v>21560</v>
      </c>
      <c r="E3793" s="2" t="s">
        <v>6677</v>
      </c>
      <c r="F3793" s="2" t="s">
        <v>21561</v>
      </c>
      <c r="G3793" s="2" t="s">
        <v>413</v>
      </c>
      <c r="H3793" s="4" t="s">
        <v>21562</v>
      </c>
      <c r="I3793" s="5" t="s">
        <v>21563</v>
      </c>
      <c r="J3793" s="2" t="s">
        <v>84</v>
      </c>
      <c r="K3793" s="2" t="s">
        <v>26</v>
      </c>
      <c r="L3793" s="2"/>
      <c r="M3793" s="8" t="s">
        <v>39</v>
      </c>
      <c r="N3793" s="2" t="s">
        <v>1444</v>
      </c>
      <c r="O3793" s="2" t="s">
        <v>107</v>
      </c>
      <c r="P3793" s="6">
        <v>6591</v>
      </c>
      <c r="Q3793" s="7" t="s">
        <v>52391</v>
      </c>
    </row>
    <row r="3794" spans="1:17" x14ac:dyDescent="0.2">
      <c r="A3794" s="2" t="s">
        <v>21564</v>
      </c>
      <c r="B3794" s="2" t="s">
        <v>21565</v>
      </c>
      <c r="C3794" s="3">
        <v>26518</v>
      </c>
      <c r="D3794" s="2" t="s">
        <v>21566</v>
      </c>
      <c r="E3794" s="2" t="s">
        <v>685</v>
      </c>
      <c r="F3794" s="2" t="s">
        <v>4259</v>
      </c>
      <c r="G3794" s="2" t="s">
        <v>175</v>
      </c>
      <c r="H3794" s="4" t="s">
        <v>21567</v>
      </c>
      <c r="I3794" s="5" t="s">
        <v>21568</v>
      </c>
      <c r="J3794" s="2" t="s">
        <v>51</v>
      </c>
      <c r="K3794" s="2" t="s">
        <v>38</v>
      </c>
      <c r="L3794" s="2"/>
      <c r="M3794" s="8" t="s">
        <v>143</v>
      </c>
      <c r="N3794" s="2" t="s">
        <v>18708</v>
      </c>
      <c r="O3794" s="2" t="s">
        <v>54</v>
      </c>
      <c r="P3794" s="6">
        <v>3857</v>
      </c>
      <c r="Q3794" s="7" t="s">
        <v>52391</v>
      </c>
    </row>
    <row r="3795" spans="1:17" x14ac:dyDescent="0.2">
      <c r="A3795" s="2" t="s">
        <v>21569</v>
      </c>
      <c r="B3795" s="2" t="s">
        <v>21570</v>
      </c>
      <c r="C3795" s="3">
        <v>31008</v>
      </c>
      <c r="D3795" s="2" t="s">
        <v>21571</v>
      </c>
      <c r="E3795" s="2" t="s">
        <v>1764</v>
      </c>
      <c r="F3795" s="2" t="s">
        <v>21572</v>
      </c>
      <c r="G3795" s="2" t="s">
        <v>123</v>
      </c>
      <c r="H3795" s="4" t="s">
        <v>21573</v>
      </c>
      <c r="I3795" s="5" t="s">
        <v>21574</v>
      </c>
      <c r="J3795" s="2" t="s">
        <v>84</v>
      </c>
      <c r="K3795" s="2" t="s">
        <v>26</v>
      </c>
      <c r="L3795" s="2"/>
      <c r="M3795" s="8" t="s">
        <v>376</v>
      </c>
      <c r="N3795" s="2" t="s">
        <v>1345</v>
      </c>
      <c r="O3795" s="2" t="s">
        <v>243</v>
      </c>
      <c r="P3795" s="6">
        <v>2680</v>
      </c>
      <c r="Q3795" s="7" t="s">
        <v>52391</v>
      </c>
    </row>
    <row r="3796" spans="1:17" x14ac:dyDescent="0.2">
      <c r="A3796" s="2" t="s">
        <v>21575</v>
      </c>
      <c r="B3796" s="2" t="s">
        <v>20341</v>
      </c>
      <c r="C3796" s="3">
        <v>30332</v>
      </c>
      <c r="D3796" s="2" t="s">
        <v>21576</v>
      </c>
      <c r="E3796" s="2" t="s">
        <v>2551</v>
      </c>
      <c r="F3796" s="2" t="s">
        <v>1267</v>
      </c>
      <c r="G3796" s="2" t="s">
        <v>184</v>
      </c>
      <c r="H3796" s="4" t="s">
        <v>21577</v>
      </c>
      <c r="I3796" s="5" t="s">
        <v>21578</v>
      </c>
      <c r="J3796" s="2" t="s">
        <v>63</v>
      </c>
      <c r="K3796" s="2" t="s">
        <v>73</v>
      </c>
      <c r="L3796" s="2"/>
      <c r="M3796" s="8" t="s">
        <v>85</v>
      </c>
      <c r="N3796" s="2" t="s">
        <v>3736</v>
      </c>
      <c r="O3796" s="2" t="s">
        <v>312</v>
      </c>
      <c r="P3796" s="6">
        <v>9401</v>
      </c>
      <c r="Q3796" s="7" t="s">
        <v>52391</v>
      </c>
    </row>
    <row r="3797" spans="1:17" x14ac:dyDescent="0.2">
      <c r="A3797" s="2" t="s">
        <v>21579</v>
      </c>
      <c r="B3797" s="2" t="s">
        <v>21580</v>
      </c>
      <c r="C3797" s="3">
        <v>24948</v>
      </c>
      <c r="D3797" s="2" t="s">
        <v>21581</v>
      </c>
      <c r="E3797" s="2" t="s">
        <v>3036</v>
      </c>
      <c r="F3797" s="2" t="s">
        <v>1304</v>
      </c>
      <c r="G3797" s="2" t="s">
        <v>702</v>
      </c>
      <c r="H3797" s="4" t="s">
        <v>21582</v>
      </c>
      <c r="I3797" s="5" t="s">
        <v>21583</v>
      </c>
      <c r="J3797" s="2" t="s">
        <v>160</v>
      </c>
      <c r="K3797" s="2" t="s">
        <v>26</v>
      </c>
      <c r="L3797" s="2"/>
      <c r="M3797" s="8" t="s">
        <v>105</v>
      </c>
      <c r="N3797" s="2" t="s">
        <v>2474</v>
      </c>
      <c r="O3797" s="2" t="s">
        <v>54</v>
      </c>
      <c r="P3797" s="6">
        <v>9950</v>
      </c>
      <c r="Q3797" s="7" t="s">
        <v>52391</v>
      </c>
    </row>
    <row r="3798" spans="1:17" x14ac:dyDescent="0.2">
      <c r="A3798" s="2" t="s">
        <v>21584</v>
      </c>
      <c r="B3798" s="2" t="s">
        <v>21585</v>
      </c>
      <c r="C3798" s="3">
        <v>22842</v>
      </c>
      <c r="D3798" s="2" t="s">
        <v>21586</v>
      </c>
      <c r="E3798" s="2" t="s">
        <v>2863</v>
      </c>
      <c r="F3798" s="2" t="s">
        <v>1244</v>
      </c>
      <c r="G3798" s="2" t="s">
        <v>249</v>
      </c>
      <c r="H3798" s="4" t="s">
        <v>21587</v>
      </c>
      <c r="I3798" s="5" t="s">
        <v>21588</v>
      </c>
      <c r="J3798" s="2" t="s">
        <v>25</v>
      </c>
      <c r="K3798" s="2" t="s">
        <v>38</v>
      </c>
      <c r="L3798" s="2"/>
      <c r="M3798" s="8" t="s">
        <v>143</v>
      </c>
      <c r="N3798" s="2" t="s">
        <v>697</v>
      </c>
      <c r="O3798" s="2" t="s">
        <v>312</v>
      </c>
      <c r="P3798" s="6">
        <v>7046</v>
      </c>
      <c r="Q3798" s="7" t="s">
        <v>52391</v>
      </c>
    </row>
    <row r="3799" spans="1:17" x14ac:dyDescent="0.2">
      <c r="A3799" s="2" t="s">
        <v>21589</v>
      </c>
      <c r="B3799" s="2" t="s">
        <v>21590</v>
      </c>
      <c r="C3799" s="3">
        <v>23034</v>
      </c>
      <c r="D3799" s="2" t="s">
        <v>21591</v>
      </c>
      <c r="E3799" s="2" t="s">
        <v>4737</v>
      </c>
      <c r="F3799" s="2" t="s">
        <v>517</v>
      </c>
      <c r="G3799" s="2" t="s">
        <v>679</v>
      </c>
      <c r="H3799" s="4" t="s">
        <v>21592</v>
      </c>
      <c r="I3799" s="5" t="s">
        <v>21593</v>
      </c>
      <c r="J3799" s="2" t="s">
        <v>25</v>
      </c>
      <c r="K3799" s="2" t="s">
        <v>26</v>
      </c>
      <c r="L3799" s="2"/>
      <c r="M3799" s="8" t="s">
        <v>116</v>
      </c>
      <c r="N3799" s="2" t="s">
        <v>5565</v>
      </c>
      <c r="O3799" s="2" t="s">
        <v>296</v>
      </c>
      <c r="P3799" s="6">
        <v>8067</v>
      </c>
      <c r="Q3799" s="7" t="s">
        <v>52391</v>
      </c>
    </row>
    <row r="3800" spans="1:17" x14ac:dyDescent="0.2">
      <c r="A3800" s="2" t="s">
        <v>21594</v>
      </c>
      <c r="B3800" s="2" t="s">
        <v>21595</v>
      </c>
      <c r="C3800" s="3">
        <v>22205</v>
      </c>
      <c r="D3800" s="2" t="s">
        <v>21596</v>
      </c>
      <c r="E3800" s="2" t="s">
        <v>8315</v>
      </c>
      <c r="F3800" s="2" t="s">
        <v>21597</v>
      </c>
      <c r="G3800" s="2" t="s">
        <v>102</v>
      </c>
      <c r="H3800" s="4" t="s">
        <v>21598</v>
      </c>
      <c r="I3800" s="5" t="s">
        <v>21599</v>
      </c>
      <c r="J3800" s="2" t="s">
        <v>25</v>
      </c>
      <c r="K3800" s="2" t="s">
        <v>26</v>
      </c>
      <c r="L3800" s="2"/>
      <c r="M3800" s="8" t="s">
        <v>143</v>
      </c>
      <c r="N3800" s="2" t="s">
        <v>4204</v>
      </c>
      <c r="O3800" s="2" t="s">
        <v>312</v>
      </c>
      <c r="P3800" s="6">
        <v>4163</v>
      </c>
      <c r="Q3800" s="7" t="s">
        <v>52391</v>
      </c>
    </row>
    <row r="3801" spans="1:17" x14ac:dyDescent="0.2">
      <c r="A3801" s="2" t="s">
        <v>21600</v>
      </c>
      <c r="B3801" s="2" t="s">
        <v>21601</v>
      </c>
      <c r="C3801" s="3">
        <v>35245</v>
      </c>
      <c r="D3801" s="2" t="s">
        <v>21602</v>
      </c>
      <c r="E3801" s="2" t="s">
        <v>5381</v>
      </c>
      <c r="F3801" s="2" t="s">
        <v>21603</v>
      </c>
      <c r="G3801" s="2" t="s">
        <v>292</v>
      </c>
      <c r="H3801" s="4" t="s">
        <v>21604</v>
      </c>
      <c r="I3801" s="5" t="s">
        <v>21605</v>
      </c>
      <c r="J3801" s="2" t="s">
        <v>84</v>
      </c>
      <c r="K3801" s="2" t="s">
        <v>38</v>
      </c>
      <c r="L3801" s="2"/>
      <c r="M3801" s="8" t="s">
        <v>268</v>
      </c>
      <c r="N3801" s="2" t="s">
        <v>6622</v>
      </c>
      <c r="O3801" s="2" t="s">
        <v>54</v>
      </c>
      <c r="P3801" s="6">
        <v>4212</v>
      </c>
      <c r="Q3801" s="7" t="s">
        <v>52391</v>
      </c>
    </row>
    <row r="3802" spans="1:17" x14ac:dyDescent="0.2">
      <c r="A3802" s="2" t="s">
        <v>21606</v>
      </c>
      <c r="B3802" s="2" t="s">
        <v>21607</v>
      </c>
      <c r="C3802" s="3">
        <v>22679</v>
      </c>
      <c r="D3802" s="2" t="s">
        <v>21608</v>
      </c>
      <c r="E3802" s="2" t="s">
        <v>130</v>
      </c>
      <c r="F3802" s="2" t="s">
        <v>4623</v>
      </c>
      <c r="G3802" s="2" t="s">
        <v>275</v>
      </c>
      <c r="H3802" s="4" t="s">
        <v>21609</v>
      </c>
      <c r="I3802" s="5" t="s">
        <v>21610</v>
      </c>
      <c r="J3802" s="2" t="s">
        <v>51</v>
      </c>
      <c r="K3802" s="2" t="s">
        <v>38</v>
      </c>
      <c r="L3802" s="2"/>
      <c r="M3802" s="8" t="s">
        <v>116</v>
      </c>
      <c r="N3802" s="2" t="s">
        <v>21611</v>
      </c>
      <c r="O3802" s="2" t="s">
        <v>107</v>
      </c>
      <c r="P3802" s="6">
        <v>3019</v>
      </c>
      <c r="Q3802" s="7" t="s">
        <v>52391</v>
      </c>
    </row>
    <row r="3803" spans="1:17" x14ac:dyDescent="0.2">
      <c r="A3803" s="2" t="s">
        <v>21612</v>
      </c>
      <c r="B3803" s="2" t="s">
        <v>2002</v>
      </c>
      <c r="C3803" s="3">
        <v>32905</v>
      </c>
      <c r="D3803" s="2" t="s">
        <v>21613</v>
      </c>
      <c r="E3803" s="2" t="s">
        <v>2057</v>
      </c>
      <c r="F3803" s="2" t="s">
        <v>1837</v>
      </c>
      <c r="G3803" s="2" t="s">
        <v>132</v>
      </c>
      <c r="H3803" s="4" t="s">
        <v>21614</v>
      </c>
      <c r="I3803" s="5" t="s">
        <v>21615</v>
      </c>
      <c r="J3803" s="2" t="s">
        <v>63</v>
      </c>
      <c r="K3803" s="2" t="s">
        <v>38</v>
      </c>
      <c r="L3803" s="2"/>
      <c r="M3803" s="8" t="s">
        <v>116</v>
      </c>
      <c r="N3803" s="2" t="s">
        <v>930</v>
      </c>
      <c r="O3803" s="2" t="s">
        <v>29</v>
      </c>
      <c r="P3803" s="6">
        <v>8491</v>
      </c>
      <c r="Q3803" s="7" t="s">
        <v>52391</v>
      </c>
    </row>
    <row r="3804" spans="1:17" x14ac:dyDescent="0.2">
      <c r="A3804" s="2" t="s">
        <v>21616</v>
      </c>
      <c r="B3804" s="2" t="s">
        <v>21617</v>
      </c>
      <c r="C3804" s="3">
        <v>35287</v>
      </c>
      <c r="D3804" s="2" t="s">
        <v>21618</v>
      </c>
      <c r="E3804" s="2" t="s">
        <v>3805</v>
      </c>
      <c r="F3804" s="2" t="s">
        <v>1421</v>
      </c>
      <c r="G3804" s="2" t="s">
        <v>35</v>
      </c>
      <c r="H3804" s="4" t="s">
        <v>21619</v>
      </c>
      <c r="I3804" s="5" t="s">
        <v>21620</v>
      </c>
      <c r="J3804" s="2" t="s">
        <v>51</v>
      </c>
      <c r="K3804" s="2" t="s">
        <v>38</v>
      </c>
      <c r="L3804" s="2"/>
      <c r="M3804" s="8" t="s">
        <v>105</v>
      </c>
      <c r="N3804" s="2" t="s">
        <v>2096</v>
      </c>
      <c r="O3804" s="2" t="s">
        <v>107</v>
      </c>
      <c r="P3804" s="6">
        <v>9286</v>
      </c>
      <c r="Q3804" s="7" t="s">
        <v>52391</v>
      </c>
    </row>
    <row r="3805" spans="1:17" x14ac:dyDescent="0.2">
      <c r="A3805" s="2" t="s">
        <v>21621</v>
      </c>
      <c r="B3805" s="2" t="s">
        <v>20551</v>
      </c>
      <c r="C3805" s="3">
        <v>17126</v>
      </c>
      <c r="D3805" s="2" t="s">
        <v>21622</v>
      </c>
      <c r="E3805" s="2" t="s">
        <v>1570</v>
      </c>
      <c r="F3805" s="2" t="s">
        <v>21623</v>
      </c>
      <c r="G3805" s="2" t="s">
        <v>113</v>
      </c>
      <c r="H3805" s="4" t="s">
        <v>21624</v>
      </c>
      <c r="I3805" s="5" t="s">
        <v>8149</v>
      </c>
      <c r="J3805" s="2" t="s">
        <v>84</v>
      </c>
      <c r="K3805" s="2" t="s">
        <v>38</v>
      </c>
      <c r="L3805" s="2"/>
      <c r="M3805" s="8" t="s">
        <v>52</v>
      </c>
      <c r="N3805" s="2" t="s">
        <v>3966</v>
      </c>
      <c r="O3805" s="2" t="s">
        <v>188</v>
      </c>
      <c r="P3805" s="6">
        <v>3467</v>
      </c>
      <c r="Q3805" s="7" t="s">
        <v>52391</v>
      </c>
    </row>
    <row r="3806" spans="1:17" x14ac:dyDescent="0.2">
      <c r="A3806" s="2" t="s">
        <v>21625</v>
      </c>
      <c r="B3806" s="2" t="s">
        <v>21626</v>
      </c>
      <c r="C3806" s="3">
        <v>38448</v>
      </c>
      <c r="D3806" s="2" t="s">
        <v>21627</v>
      </c>
      <c r="E3806" s="2" t="s">
        <v>2216</v>
      </c>
      <c r="F3806" s="2" t="s">
        <v>13683</v>
      </c>
      <c r="G3806" s="2" t="s">
        <v>123</v>
      </c>
      <c r="H3806" s="4" t="s">
        <v>21628</v>
      </c>
      <c r="I3806" s="5" t="s">
        <v>21629</v>
      </c>
      <c r="J3806" s="2" t="s">
        <v>63</v>
      </c>
      <c r="K3806" s="2" t="s">
        <v>38</v>
      </c>
      <c r="L3806" s="2"/>
      <c r="M3806" s="8" t="s">
        <v>27</v>
      </c>
      <c r="N3806" s="2" t="s">
        <v>2952</v>
      </c>
      <c r="O3806" s="2" t="s">
        <v>188</v>
      </c>
      <c r="P3806" s="6">
        <v>3267</v>
      </c>
      <c r="Q3806" s="7" t="s">
        <v>52391</v>
      </c>
    </row>
    <row r="3807" spans="1:17" x14ac:dyDescent="0.2">
      <c r="A3807" s="2" t="s">
        <v>21630</v>
      </c>
      <c r="B3807" s="2" t="s">
        <v>21631</v>
      </c>
      <c r="C3807" s="3">
        <v>31196</v>
      </c>
      <c r="D3807" s="2" t="s">
        <v>21632</v>
      </c>
      <c r="E3807" s="2" t="s">
        <v>892</v>
      </c>
      <c r="F3807" s="2" t="s">
        <v>21633</v>
      </c>
      <c r="G3807" s="2" t="s">
        <v>48</v>
      </c>
      <c r="H3807" s="4" t="s">
        <v>21634</v>
      </c>
      <c r="I3807" s="5" t="s">
        <v>21635</v>
      </c>
      <c r="J3807" s="2" t="s">
        <v>63</v>
      </c>
      <c r="K3807" s="2" t="s">
        <v>73</v>
      </c>
      <c r="L3807" s="2"/>
      <c r="M3807" s="8" t="s">
        <v>143</v>
      </c>
      <c r="N3807" s="2" t="s">
        <v>8438</v>
      </c>
      <c r="O3807" s="2" t="s">
        <v>188</v>
      </c>
      <c r="P3807" s="6">
        <v>9249</v>
      </c>
      <c r="Q3807" s="7" t="s">
        <v>52391</v>
      </c>
    </row>
    <row r="3808" spans="1:17" x14ac:dyDescent="0.2">
      <c r="A3808" s="2" t="s">
        <v>21636</v>
      </c>
      <c r="B3808" s="2" t="s">
        <v>21637</v>
      </c>
      <c r="C3808" s="3">
        <v>21845</v>
      </c>
      <c r="D3808" s="2" t="s">
        <v>21638</v>
      </c>
      <c r="E3808" s="2" t="s">
        <v>4972</v>
      </c>
      <c r="F3808" s="2" t="s">
        <v>2824</v>
      </c>
      <c r="G3808" s="2" t="s">
        <v>60</v>
      </c>
      <c r="H3808" s="4" t="s">
        <v>21639</v>
      </c>
      <c r="I3808" s="5" t="s">
        <v>21640</v>
      </c>
      <c r="J3808" s="2" t="s">
        <v>160</v>
      </c>
      <c r="K3808" s="2" t="s">
        <v>38</v>
      </c>
      <c r="L3808" s="2"/>
      <c r="M3808" s="8" t="s">
        <v>105</v>
      </c>
      <c r="N3808" s="2" t="s">
        <v>579</v>
      </c>
      <c r="O3808" s="2" t="s">
        <v>29</v>
      </c>
      <c r="P3808" s="6">
        <v>2377</v>
      </c>
      <c r="Q3808" s="7" t="s">
        <v>52391</v>
      </c>
    </row>
    <row r="3809" spans="1:17" x14ac:dyDescent="0.2">
      <c r="A3809" s="2" t="s">
        <v>21641</v>
      </c>
      <c r="B3809" s="2" t="s">
        <v>21642</v>
      </c>
      <c r="C3809" s="3">
        <v>19305</v>
      </c>
      <c r="D3809" s="2" t="s">
        <v>21643</v>
      </c>
      <c r="E3809" s="2" t="s">
        <v>1469</v>
      </c>
      <c r="F3809" s="2" t="s">
        <v>3488</v>
      </c>
      <c r="G3809" s="2" t="s">
        <v>102</v>
      </c>
      <c r="H3809" s="4" t="s">
        <v>21644</v>
      </c>
      <c r="I3809" s="5" t="s">
        <v>21645</v>
      </c>
      <c r="J3809" s="2" t="s">
        <v>63</v>
      </c>
      <c r="K3809" s="2" t="s">
        <v>38</v>
      </c>
      <c r="L3809" s="2"/>
      <c r="M3809" s="8" t="s">
        <v>85</v>
      </c>
      <c r="N3809" s="2" t="s">
        <v>1142</v>
      </c>
      <c r="O3809" s="2" t="s">
        <v>198</v>
      </c>
      <c r="P3809" s="6">
        <v>7235</v>
      </c>
      <c r="Q3809" s="7" t="s">
        <v>52391</v>
      </c>
    </row>
    <row r="3810" spans="1:17" x14ac:dyDescent="0.2">
      <c r="A3810" s="2" t="s">
        <v>21646</v>
      </c>
      <c r="B3810" s="2" t="s">
        <v>12964</v>
      </c>
      <c r="C3810" s="3">
        <v>22548</v>
      </c>
      <c r="D3810" s="2" t="s">
        <v>21647</v>
      </c>
      <c r="E3810" s="2" t="s">
        <v>4084</v>
      </c>
      <c r="F3810" s="2" t="s">
        <v>1017</v>
      </c>
      <c r="G3810" s="2" t="s">
        <v>60</v>
      </c>
      <c r="H3810" s="4" t="s">
        <v>21648</v>
      </c>
      <c r="I3810" s="5" t="s">
        <v>21649</v>
      </c>
      <c r="J3810" s="2" t="s">
        <v>84</v>
      </c>
      <c r="K3810" s="2" t="s">
        <v>26</v>
      </c>
      <c r="L3810" s="2"/>
      <c r="M3810" s="8" t="s">
        <v>85</v>
      </c>
      <c r="N3810" s="2" t="s">
        <v>3061</v>
      </c>
      <c r="O3810" s="2" t="s">
        <v>107</v>
      </c>
      <c r="P3810" s="6">
        <v>2137</v>
      </c>
      <c r="Q3810" s="7" t="s">
        <v>52391</v>
      </c>
    </row>
    <row r="3811" spans="1:17" x14ac:dyDescent="0.2">
      <c r="A3811" s="2" t="s">
        <v>21650</v>
      </c>
      <c r="B3811" s="2" t="s">
        <v>21651</v>
      </c>
      <c r="C3811" s="3">
        <v>16253</v>
      </c>
      <c r="D3811" s="2" t="s">
        <v>21652</v>
      </c>
      <c r="E3811" s="2" t="s">
        <v>1303</v>
      </c>
      <c r="F3811" s="2" t="s">
        <v>21653</v>
      </c>
      <c r="G3811" s="2" t="s">
        <v>175</v>
      </c>
      <c r="H3811" s="4" t="s">
        <v>21654</v>
      </c>
      <c r="I3811" s="5" t="s">
        <v>21655</v>
      </c>
      <c r="J3811" s="2" t="s">
        <v>25</v>
      </c>
      <c r="K3811" s="2" t="s">
        <v>38</v>
      </c>
      <c r="L3811" s="2"/>
      <c r="M3811" s="8" t="s">
        <v>27</v>
      </c>
      <c r="N3811" s="2" t="s">
        <v>2111</v>
      </c>
      <c r="O3811" s="2" t="s">
        <v>188</v>
      </c>
      <c r="P3811" s="6">
        <v>8648</v>
      </c>
      <c r="Q3811" s="7" t="s">
        <v>52391</v>
      </c>
    </row>
    <row r="3812" spans="1:17" x14ac:dyDescent="0.2">
      <c r="A3812" s="2" t="s">
        <v>21656</v>
      </c>
      <c r="B3812" s="2" t="s">
        <v>21657</v>
      </c>
      <c r="C3812" s="3">
        <v>28345</v>
      </c>
      <c r="D3812" s="2" t="s">
        <v>21658</v>
      </c>
      <c r="E3812" s="2" t="s">
        <v>2230</v>
      </c>
      <c r="F3812" s="2" t="s">
        <v>4225</v>
      </c>
      <c r="G3812" s="2" t="s">
        <v>113</v>
      </c>
      <c r="H3812" s="4" t="s">
        <v>21659</v>
      </c>
      <c r="I3812" s="5" t="s">
        <v>21660</v>
      </c>
      <c r="J3812" s="2" t="s">
        <v>25</v>
      </c>
      <c r="K3812" s="2" t="s">
        <v>73</v>
      </c>
      <c r="L3812" s="2"/>
      <c r="M3812" s="8" t="s">
        <v>52</v>
      </c>
      <c r="N3812" s="2" t="s">
        <v>9709</v>
      </c>
      <c r="O3812" s="2" t="s">
        <v>41</v>
      </c>
      <c r="P3812" s="6">
        <v>9766</v>
      </c>
      <c r="Q3812" s="7" t="s">
        <v>52391</v>
      </c>
    </row>
    <row r="3813" spans="1:17" x14ac:dyDescent="0.2">
      <c r="A3813" s="2" t="s">
        <v>21661</v>
      </c>
      <c r="B3813" s="2" t="s">
        <v>21662</v>
      </c>
      <c r="C3813" s="3">
        <v>38972</v>
      </c>
      <c r="D3813" s="2" t="s">
        <v>21663</v>
      </c>
      <c r="E3813" s="2" t="s">
        <v>2917</v>
      </c>
      <c r="F3813" s="2" t="s">
        <v>21664</v>
      </c>
      <c r="G3813" s="2" t="s">
        <v>22</v>
      </c>
      <c r="H3813" s="4" t="s">
        <v>21665</v>
      </c>
      <c r="I3813" s="5" t="s">
        <v>21666</v>
      </c>
      <c r="J3813" s="2" t="s">
        <v>63</v>
      </c>
      <c r="K3813" s="2" t="s">
        <v>73</v>
      </c>
      <c r="L3813" s="2"/>
      <c r="M3813" s="8" t="s">
        <v>268</v>
      </c>
      <c r="N3813" s="2" t="s">
        <v>7452</v>
      </c>
      <c r="O3813" s="2" t="s">
        <v>29</v>
      </c>
      <c r="P3813" s="6">
        <v>2957</v>
      </c>
      <c r="Q3813" s="7" t="s">
        <v>52391</v>
      </c>
    </row>
    <row r="3814" spans="1:17" x14ac:dyDescent="0.2">
      <c r="A3814" s="2" t="s">
        <v>21667</v>
      </c>
      <c r="B3814" s="2" t="s">
        <v>21668</v>
      </c>
      <c r="C3814" s="3">
        <v>30943</v>
      </c>
      <c r="D3814" s="2" t="s">
        <v>21669</v>
      </c>
      <c r="E3814" s="2" t="s">
        <v>813</v>
      </c>
      <c r="F3814" s="2" t="s">
        <v>3907</v>
      </c>
      <c r="G3814" s="2" t="s">
        <v>93</v>
      </c>
      <c r="H3814" s="4" t="s">
        <v>21670</v>
      </c>
      <c r="I3814" s="5" t="s">
        <v>21671</v>
      </c>
      <c r="J3814" s="2" t="s">
        <v>51</v>
      </c>
      <c r="K3814" s="2" t="s">
        <v>26</v>
      </c>
      <c r="L3814" s="2"/>
      <c r="M3814" s="8" t="s">
        <v>85</v>
      </c>
      <c r="N3814" s="2" t="s">
        <v>352</v>
      </c>
      <c r="O3814" s="2" t="s">
        <v>54</v>
      </c>
      <c r="P3814" s="6">
        <v>7716</v>
      </c>
      <c r="Q3814" s="7" t="s">
        <v>52391</v>
      </c>
    </row>
    <row r="3815" spans="1:17" x14ac:dyDescent="0.2">
      <c r="A3815" s="2" t="s">
        <v>21672</v>
      </c>
      <c r="B3815" s="2" t="s">
        <v>21673</v>
      </c>
      <c r="C3815" s="3">
        <v>33585</v>
      </c>
      <c r="D3815" s="2" t="s">
        <v>21674</v>
      </c>
      <c r="E3815" s="2" t="s">
        <v>1484</v>
      </c>
      <c r="F3815" s="2" t="s">
        <v>2101</v>
      </c>
      <c r="G3815" s="2" t="s">
        <v>687</v>
      </c>
      <c r="H3815" s="4" t="s">
        <v>21675</v>
      </c>
      <c r="I3815" s="5" t="s">
        <v>21676</v>
      </c>
      <c r="J3815" s="2" t="s">
        <v>25</v>
      </c>
      <c r="K3815" s="2" t="s">
        <v>26</v>
      </c>
      <c r="L3815" s="2"/>
      <c r="M3815" s="8" t="s">
        <v>105</v>
      </c>
      <c r="N3815" s="2" t="s">
        <v>3192</v>
      </c>
      <c r="O3815" s="2" t="s">
        <v>243</v>
      </c>
      <c r="P3815" s="6">
        <v>4666</v>
      </c>
      <c r="Q3815" s="7" t="s">
        <v>52391</v>
      </c>
    </row>
    <row r="3816" spans="1:17" x14ac:dyDescent="0.2">
      <c r="A3816" s="2" t="s">
        <v>21677</v>
      </c>
      <c r="B3816" s="2" t="s">
        <v>21678</v>
      </c>
      <c r="C3816" s="3">
        <v>26337</v>
      </c>
      <c r="D3816" s="2" t="s">
        <v>21679</v>
      </c>
      <c r="E3816" s="2" t="s">
        <v>4904</v>
      </c>
      <c r="F3816" s="2" t="s">
        <v>12200</v>
      </c>
      <c r="G3816" s="2" t="s">
        <v>48</v>
      </c>
      <c r="H3816" s="4" t="s">
        <v>21680</v>
      </c>
      <c r="I3816" s="5" t="s">
        <v>21681</v>
      </c>
      <c r="J3816" s="2" t="s">
        <v>160</v>
      </c>
      <c r="K3816" s="2" t="s">
        <v>26</v>
      </c>
      <c r="L3816" s="2"/>
      <c r="M3816" s="8" t="s">
        <v>116</v>
      </c>
      <c r="N3816" s="2" t="s">
        <v>400</v>
      </c>
      <c r="O3816" s="2" t="s">
        <v>296</v>
      </c>
      <c r="P3816" s="6">
        <v>7857</v>
      </c>
      <c r="Q3816" s="7" t="s">
        <v>52391</v>
      </c>
    </row>
    <row r="3817" spans="1:17" x14ac:dyDescent="0.2">
      <c r="A3817" s="2" t="s">
        <v>21682</v>
      </c>
      <c r="B3817" s="2" t="s">
        <v>1576</v>
      </c>
      <c r="C3817" s="3">
        <v>18454</v>
      </c>
      <c r="D3817" s="2" t="s">
        <v>21683</v>
      </c>
      <c r="E3817" s="2" t="s">
        <v>4169</v>
      </c>
      <c r="F3817" s="2" t="s">
        <v>5065</v>
      </c>
      <c r="G3817" s="2" t="s">
        <v>60</v>
      </c>
      <c r="H3817" s="4" t="s">
        <v>21684</v>
      </c>
      <c r="I3817" s="5" t="s">
        <v>21685</v>
      </c>
      <c r="J3817" s="2" t="s">
        <v>63</v>
      </c>
      <c r="K3817" s="2" t="s">
        <v>73</v>
      </c>
      <c r="L3817" s="2"/>
      <c r="M3817" s="8" t="s">
        <v>52</v>
      </c>
      <c r="N3817" s="2" t="s">
        <v>874</v>
      </c>
      <c r="O3817" s="2" t="s">
        <v>41</v>
      </c>
      <c r="P3817" s="6">
        <v>6128</v>
      </c>
      <c r="Q3817" s="7" t="s">
        <v>52391</v>
      </c>
    </row>
    <row r="3818" spans="1:17" x14ac:dyDescent="0.2">
      <c r="A3818" s="2" t="s">
        <v>21686</v>
      </c>
      <c r="B3818" s="2" t="s">
        <v>21687</v>
      </c>
      <c r="C3818" s="3">
        <v>17073</v>
      </c>
      <c r="D3818" s="2" t="s">
        <v>21688</v>
      </c>
      <c r="E3818" s="2" t="s">
        <v>2149</v>
      </c>
      <c r="F3818" s="2" t="s">
        <v>2197</v>
      </c>
      <c r="G3818" s="2" t="s">
        <v>113</v>
      </c>
      <c r="H3818" s="4" t="s">
        <v>21689</v>
      </c>
      <c r="I3818" s="5" t="s">
        <v>21690</v>
      </c>
      <c r="J3818" s="2" t="s">
        <v>84</v>
      </c>
      <c r="K3818" s="2" t="s">
        <v>26</v>
      </c>
      <c r="L3818" s="2"/>
      <c r="M3818" s="8" t="s">
        <v>74</v>
      </c>
      <c r="N3818" s="2" t="s">
        <v>4017</v>
      </c>
      <c r="O3818" s="2" t="s">
        <v>87</v>
      </c>
      <c r="P3818" s="6">
        <v>5423</v>
      </c>
      <c r="Q3818" s="7" t="s">
        <v>52391</v>
      </c>
    </row>
    <row r="3819" spans="1:17" x14ac:dyDescent="0.2">
      <c r="A3819" s="2" t="s">
        <v>21691</v>
      </c>
      <c r="B3819" s="2" t="s">
        <v>21692</v>
      </c>
      <c r="C3819" s="3">
        <v>27023</v>
      </c>
      <c r="D3819" s="2" t="s">
        <v>21693</v>
      </c>
      <c r="E3819" s="2" t="s">
        <v>2343</v>
      </c>
      <c r="F3819" s="2" t="s">
        <v>14684</v>
      </c>
      <c r="G3819" s="2" t="s">
        <v>687</v>
      </c>
      <c r="H3819" s="4" t="s">
        <v>21694</v>
      </c>
      <c r="I3819" s="5" t="s">
        <v>21695</v>
      </c>
      <c r="J3819" s="2" t="s">
        <v>63</v>
      </c>
      <c r="K3819" s="2" t="s">
        <v>73</v>
      </c>
      <c r="L3819" s="2"/>
      <c r="M3819" s="8" t="s">
        <v>105</v>
      </c>
      <c r="N3819" s="2" t="s">
        <v>8150</v>
      </c>
      <c r="O3819" s="2" t="s">
        <v>87</v>
      </c>
      <c r="P3819" s="6">
        <v>2307</v>
      </c>
      <c r="Q3819" s="7" t="s">
        <v>52391</v>
      </c>
    </row>
    <row r="3820" spans="1:17" x14ac:dyDescent="0.2">
      <c r="A3820" s="2" t="s">
        <v>21696</v>
      </c>
      <c r="B3820" s="2" t="s">
        <v>21697</v>
      </c>
      <c r="C3820" s="3">
        <v>37217</v>
      </c>
      <c r="D3820" s="2" t="s">
        <v>21698</v>
      </c>
      <c r="E3820" s="2" t="s">
        <v>870</v>
      </c>
      <c r="F3820" s="2" t="s">
        <v>2871</v>
      </c>
      <c r="G3820" s="2" t="s">
        <v>175</v>
      </c>
      <c r="H3820" s="4" t="s">
        <v>21699</v>
      </c>
      <c r="I3820" s="5" t="s">
        <v>21700</v>
      </c>
      <c r="J3820" s="2" t="s">
        <v>63</v>
      </c>
      <c r="K3820" s="2" t="s">
        <v>73</v>
      </c>
      <c r="L3820" s="2"/>
      <c r="M3820" s="8" t="s">
        <v>27</v>
      </c>
      <c r="N3820" s="2" t="s">
        <v>12257</v>
      </c>
      <c r="O3820" s="2" t="s">
        <v>312</v>
      </c>
      <c r="P3820" s="6">
        <v>4402</v>
      </c>
      <c r="Q3820" s="7" t="s">
        <v>52391</v>
      </c>
    </row>
    <row r="3821" spans="1:17" x14ac:dyDescent="0.2">
      <c r="A3821" s="2" t="s">
        <v>21701</v>
      </c>
      <c r="B3821" s="2" t="s">
        <v>21702</v>
      </c>
      <c r="C3821" s="3">
        <v>37728</v>
      </c>
      <c r="D3821" s="2" t="s">
        <v>21703</v>
      </c>
      <c r="E3821" s="2" t="s">
        <v>1665</v>
      </c>
      <c r="F3821" s="2" t="s">
        <v>21704</v>
      </c>
      <c r="G3821" s="2" t="s">
        <v>679</v>
      </c>
      <c r="H3821" s="4" t="s">
        <v>21705</v>
      </c>
      <c r="I3821" s="5" t="s">
        <v>21706</v>
      </c>
      <c r="J3821" s="2" t="s">
        <v>63</v>
      </c>
      <c r="K3821" s="2" t="s">
        <v>26</v>
      </c>
      <c r="L3821" s="2"/>
      <c r="M3821" s="8" t="s">
        <v>39</v>
      </c>
      <c r="N3821" s="2" t="s">
        <v>208</v>
      </c>
      <c r="O3821" s="2" t="s">
        <v>29</v>
      </c>
      <c r="P3821" s="6">
        <v>1855</v>
      </c>
      <c r="Q3821" s="7" t="s">
        <v>52391</v>
      </c>
    </row>
    <row r="3822" spans="1:17" x14ac:dyDescent="0.2">
      <c r="A3822" s="2" t="s">
        <v>21707</v>
      </c>
      <c r="B3822" s="2" t="s">
        <v>21708</v>
      </c>
      <c r="C3822" s="3">
        <v>34281</v>
      </c>
      <c r="D3822" s="2" t="s">
        <v>21709</v>
      </c>
      <c r="E3822" s="2" t="s">
        <v>20</v>
      </c>
      <c r="F3822" s="2" t="s">
        <v>3940</v>
      </c>
      <c r="G3822" s="2" t="s">
        <v>113</v>
      </c>
      <c r="H3822" s="4" t="s">
        <v>21710</v>
      </c>
      <c r="I3822" s="5" t="s">
        <v>21711</v>
      </c>
      <c r="J3822" s="2" t="s">
        <v>84</v>
      </c>
      <c r="K3822" s="2" t="s">
        <v>73</v>
      </c>
      <c r="L3822" s="2"/>
      <c r="M3822" s="8" t="s">
        <v>52</v>
      </c>
      <c r="N3822" s="2" t="s">
        <v>10822</v>
      </c>
      <c r="O3822" s="2" t="s">
        <v>54</v>
      </c>
      <c r="P3822" s="6">
        <v>4474</v>
      </c>
      <c r="Q3822" s="7" t="s">
        <v>52391</v>
      </c>
    </row>
    <row r="3823" spans="1:17" x14ac:dyDescent="0.2">
      <c r="A3823" s="2" t="s">
        <v>21712</v>
      </c>
      <c r="B3823" s="2" t="s">
        <v>2292</v>
      </c>
      <c r="C3823" s="3">
        <v>21405</v>
      </c>
      <c r="D3823" s="2" t="s">
        <v>21713</v>
      </c>
      <c r="E3823" s="2" t="s">
        <v>1274</v>
      </c>
      <c r="F3823" s="2" t="s">
        <v>21714</v>
      </c>
      <c r="G3823" s="2" t="s">
        <v>70</v>
      </c>
      <c r="H3823" s="4" t="s">
        <v>21715</v>
      </c>
      <c r="I3823" s="5" t="s">
        <v>21716</v>
      </c>
      <c r="J3823" s="2" t="s">
        <v>51</v>
      </c>
      <c r="K3823" s="2" t="s">
        <v>73</v>
      </c>
      <c r="L3823" s="2"/>
      <c r="M3823" s="8" t="s">
        <v>74</v>
      </c>
      <c r="N3823" s="2" t="s">
        <v>1389</v>
      </c>
      <c r="O3823" s="2" t="s">
        <v>243</v>
      </c>
      <c r="P3823" s="6">
        <v>9713</v>
      </c>
      <c r="Q3823" s="7" t="s">
        <v>52391</v>
      </c>
    </row>
    <row r="3824" spans="1:17" x14ac:dyDescent="0.2">
      <c r="A3824" s="2" t="s">
        <v>21717</v>
      </c>
      <c r="B3824" s="2" t="s">
        <v>21718</v>
      </c>
      <c r="C3824" s="3">
        <v>19055</v>
      </c>
      <c r="D3824" s="2" t="s">
        <v>21719</v>
      </c>
      <c r="E3824" s="2" t="s">
        <v>949</v>
      </c>
      <c r="F3824" s="2" t="s">
        <v>21720</v>
      </c>
      <c r="G3824" s="2" t="s">
        <v>93</v>
      </c>
      <c r="H3824" s="4" t="s">
        <v>21721</v>
      </c>
      <c r="I3824" s="5" t="s">
        <v>21722</v>
      </c>
      <c r="J3824" s="2" t="s">
        <v>51</v>
      </c>
      <c r="K3824" s="2" t="s">
        <v>73</v>
      </c>
      <c r="L3824" s="2"/>
      <c r="M3824" s="8" t="s">
        <v>207</v>
      </c>
      <c r="N3824" s="2" t="s">
        <v>1574</v>
      </c>
      <c r="O3824" s="2" t="s">
        <v>41</v>
      </c>
      <c r="P3824" s="6">
        <v>2000</v>
      </c>
      <c r="Q3824" s="7" t="s">
        <v>52391</v>
      </c>
    </row>
    <row r="3825" spans="1:17" x14ac:dyDescent="0.2">
      <c r="A3825" s="2" t="s">
        <v>21723</v>
      </c>
      <c r="B3825" s="2" t="s">
        <v>11879</v>
      </c>
      <c r="C3825" s="3">
        <v>25795</v>
      </c>
      <c r="D3825" s="2" t="s">
        <v>21724</v>
      </c>
      <c r="E3825" s="2" t="s">
        <v>8026</v>
      </c>
      <c r="F3825" s="2" t="s">
        <v>265</v>
      </c>
      <c r="G3825" s="2" t="s">
        <v>48</v>
      </c>
      <c r="H3825" s="4" t="s">
        <v>21725</v>
      </c>
      <c r="I3825" s="5" t="s">
        <v>21726</v>
      </c>
      <c r="J3825" s="2" t="s">
        <v>160</v>
      </c>
      <c r="K3825" s="2" t="s">
        <v>26</v>
      </c>
      <c r="L3825" s="2"/>
      <c r="M3825" s="8" t="s">
        <v>143</v>
      </c>
      <c r="N3825" s="2" t="s">
        <v>4633</v>
      </c>
      <c r="O3825" s="2" t="s">
        <v>188</v>
      </c>
      <c r="P3825" s="6">
        <v>2903</v>
      </c>
      <c r="Q3825" s="7" t="s">
        <v>52391</v>
      </c>
    </row>
    <row r="3826" spans="1:17" x14ac:dyDescent="0.2">
      <c r="A3826" s="2" t="s">
        <v>21727</v>
      </c>
      <c r="B3826" s="2" t="s">
        <v>2783</v>
      </c>
      <c r="C3826" s="3">
        <v>39154</v>
      </c>
      <c r="D3826" s="2" t="s">
        <v>21728</v>
      </c>
      <c r="E3826" s="2" t="s">
        <v>646</v>
      </c>
      <c r="F3826" s="2" t="s">
        <v>4225</v>
      </c>
      <c r="G3826" s="2" t="s">
        <v>48</v>
      </c>
      <c r="H3826" s="4" t="s">
        <v>21729</v>
      </c>
      <c r="I3826" s="5" t="s">
        <v>6875</v>
      </c>
      <c r="J3826" s="2" t="s">
        <v>25</v>
      </c>
      <c r="K3826" s="2" t="s">
        <v>38</v>
      </c>
      <c r="L3826" s="2"/>
      <c r="M3826" s="8" t="s">
        <v>376</v>
      </c>
      <c r="N3826" s="2" t="s">
        <v>3669</v>
      </c>
      <c r="O3826" s="2" t="s">
        <v>296</v>
      </c>
      <c r="P3826" s="6">
        <v>2823</v>
      </c>
      <c r="Q3826" s="7" t="s">
        <v>52391</v>
      </c>
    </row>
    <row r="3827" spans="1:17" x14ac:dyDescent="0.2">
      <c r="A3827" s="2" t="s">
        <v>21730</v>
      </c>
      <c r="B3827" s="2" t="s">
        <v>21731</v>
      </c>
      <c r="C3827" s="3">
        <v>21369</v>
      </c>
      <c r="D3827" s="2" t="s">
        <v>21732</v>
      </c>
      <c r="E3827" s="2" t="s">
        <v>5741</v>
      </c>
      <c r="F3827" s="2" t="s">
        <v>1236</v>
      </c>
      <c r="G3827" s="2" t="s">
        <v>437</v>
      </c>
      <c r="H3827" s="4" t="s">
        <v>21733</v>
      </c>
      <c r="I3827" s="5" t="s">
        <v>21734</v>
      </c>
      <c r="J3827" s="2" t="s">
        <v>63</v>
      </c>
      <c r="K3827" s="2" t="s">
        <v>73</v>
      </c>
      <c r="L3827" s="2"/>
      <c r="M3827" s="8" t="s">
        <v>116</v>
      </c>
      <c r="N3827" s="2" t="s">
        <v>3808</v>
      </c>
      <c r="O3827" s="2" t="s">
        <v>29</v>
      </c>
      <c r="P3827" s="6">
        <v>5173</v>
      </c>
      <c r="Q3827" s="7" t="s">
        <v>52391</v>
      </c>
    </row>
    <row r="3828" spans="1:17" x14ac:dyDescent="0.2">
      <c r="A3828" s="2" t="s">
        <v>21735</v>
      </c>
      <c r="B3828" s="2" t="s">
        <v>21736</v>
      </c>
      <c r="C3828" s="3">
        <v>17457</v>
      </c>
      <c r="D3828" s="2" t="s">
        <v>21737</v>
      </c>
      <c r="E3828" s="2" t="s">
        <v>1349</v>
      </c>
      <c r="F3828" s="2" t="s">
        <v>1219</v>
      </c>
      <c r="G3828" s="2" t="s">
        <v>70</v>
      </c>
      <c r="H3828" s="4" t="s">
        <v>21738</v>
      </c>
      <c r="I3828" s="5" t="s">
        <v>21739</v>
      </c>
      <c r="J3828" s="2" t="s">
        <v>160</v>
      </c>
      <c r="K3828" s="2" t="s">
        <v>73</v>
      </c>
      <c r="L3828" s="2"/>
      <c r="M3828" s="8" t="s">
        <v>105</v>
      </c>
      <c r="N3828" s="2" t="s">
        <v>6703</v>
      </c>
      <c r="O3828" s="2" t="s">
        <v>107</v>
      </c>
      <c r="P3828" s="6">
        <v>3826</v>
      </c>
      <c r="Q3828" s="7" t="s">
        <v>52391</v>
      </c>
    </row>
    <row r="3829" spans="1:17" x14ac:dyDescent="0.2">
      <c r="A3829" s="2" t="s">
        <v>21740</v>
      </c>
      <c r="B3829" s="2" t="s">
        <v>21741</v>
      </c>
      <c r="C3829" s="3">
        <v>31727</v>
      </c>
      <c r="D3829" s="2" t="s">
        <v>21742</v>
      </c>
      <c r="E3829" s="2" t="s">
        <v>1990</v>
      </c>
      <c r="F3829" s="2" t="s">
        <v>1586</v>
      </c>
      <c r="G3829" s="2" t="s">
        <v>204</v>
      </c>
      <c r="H3829" s="4" t="s">
        <v>21743</v>
      </c>
      <c r="I3829" s="5" t="s">
        <v>21744</v>
      </c>
      <c r="J3829" s="2" t="s">
        <v>84</v>
      </c>
      <c r="K3829" s="2" t="s">
        <v>26</v>
      </c>
      <c r="L3829" s="2"/>
      <c r="M3829" s="8" t="s">
        <v>268</v>
      </c>
      <c r="N3829" s="2" t="s">
        <v>2921</v>
      </c>
      <c r="O3829" s="2" t="s">
        <v>41</v>
      </c>
      <c r="P3829" s="6">
        <v>1734</v>
      </c>
      <c r="Q3829" s="7" t="s">
        <v>52391</v>
      </c>
    </row>
    <row r="3830" spans="1:17" x14ac:dyDescent="0.2">
      <c r="A3830" s="2" t="s">
        <v>21745</v>
      </c>
      <c r="B3830" s="2" t="s">
        <v>19949</v>
      </c>
      <c r="C3830" s="3">
        <v>28608</v>
      </c>
      <c r="D3830" s="2" t="s">
        <v>21746</v>
      </c>
      <c r="E3830" s="2" t="s">
        <v>2917</v>
      </c>
      <c r="F3830" s="2" t="s">
        <v>525</v>
      </c>
      <c r="G3830" s="2" t="s">
        <v>214</v>
      </c>
      <c r="H3830" s="4" t="s">
        <v>21747</v>
      </c>
      <c r="I3830" s="5" t="s">
        <v>21748</v>
      </c>
      <c r="J3830" s="2" t="s">
        <v>25</v>
      </c>
      <c r="K3830" s="2" t="s">
        <v>26</v>
      </c>
      <c r="L3830" s="2"/>
      <c r="M3830" s="8" t="s">
        <v>268</v>
      </c>
      <c r="N3830" s="2" t="s">
        <v>1558</v>
      </c>
      <c r="O3830" s="2" t="s">
        <v>296</v>
      </c>
      <c r="P3830" s="6">
        <v>7678</v>
      </c>
      <c r="Q3830" s="7" t="s">
        <v>52391</v>
      </c>
    </row>
    <row r="3831" spans="1:17" x14ac:dyDescent="0.2">
      <c r="A3831" s="2" t="s">
        <v>21749</v>
      </c>
      <c r="B3831" s="2" t="s">
        <v>21750</v>
      </c>
      <c r="C3831" s="3">
        <v>28566</v>
      </c>
      <c r="D3831" s="2" t="s">
        <v>21751</v>
      </c>
      <c r="E3831" s="2" t="s">
        <v>476</v>
      </c>
      <c r="F3831" s="2" t="s">
        <v>80</v>
      </c>
      <c r="G3831" s="2" t="s">
        <v>679</v>
      </c>
      <c r="H3831" s="4" t="s">
        <v>21752</v>
      </c>
      <c r="I3831" s="5" t="s">
        <v>21753</v>
      </c>
      <c r="J3831" s="2" t="s">
        <v>84</v>
      </c>
      <c r="K3831" s="2" t="s">
        <v>38</v>
      </c>
      <c r="L3831" s="2"/>
      <c r="M3831" s="8" t="s">
        <v>268</v>
      </c>
      <c r="N3831" s="2" t="s">
        <v>2174</v>
      </c>
      <c r="O3831" s="2" t="s">
        <v>54</v>
      </c>
      <c r="P3831" s="6">
        <v>7240</v>
      </c>
      <c r="Q3831" s="7" t="s">
        <v>52391</v>
      </c>
    </row>
    <row r="3832" spans="1:17" x14ac:dyDescent="0.2">
      <c r="A3832" s="2" t="s">
        <v>21754</v>
      </c>
      <c r="B3832" s="2" t="s">
        <v>21755</v>
      </c>
      <c r="C3832" s="3">
        <v>17681</v>
      </c>
      <c r="D3832" s="2" t="s">
        <v>21756</v>
      </c>
      <c r="E3832" s="2" t="s">
        <v>2343</v>
      </c>
      <c r="F3832" s="2" t="s">
        <v>18013</v>
      </c>
      <c r="G3832" s="2" t="s">
        <v>687</v>
      </c>
      <c r="H3832" s="4" t="s">
        <v>21757</v>
      </c>
      <c r="I3832" s="5" t="s">
        <v>21758</v>
      </c>
      <c r="J3832" s="2" t="s">
        <v>51</v>
      </c>
      <c r="K3832" s="2" t="s">
        <v>26</v>
      </c>
      <c r="L3832" s="2"/>
      <c r="M3832" s="8" t="s">
        <v>376</v>
      </c>
      <c r="N3832" s="2" t="s">
        <v>5891</v>
      </c>
      <c r="O3832" s="2" t="s">
        <v>243</v>
      </c>
      <c r="P3832" s="6">
        <v>5476</v>
      </c>
      <c r="Q3832" s="7" t="s">
        <v>52391</v>
      </c>
    </row>
    <row r="3833" spans="1:17" x14ac:dyDescent="0.2">
      <c r="A3833" s="2" t="s">
        <v>21759</v>
      </c>
      <c r="B3833" s="2" t="s">
        <v>21760</v>
      </c>
      <c r="C3833" s="3">
        <v>21002</v>
      </c>
      <c r="D3833" s="2" t="s">
        <v>21761</v>
      </c>
      <c r="E3833" s="2" t="s">
        <v>3550</v>
      </c>
      <c r="F3833" s="2" t="s">
        <v>12267</v>
      </c>
      <c r="G3833" s="2" t="s">
        <v>275</v>
      </c>
      <c r="H3833" s="4" t="s">
        <v>21762</v>
      </c>
      <c r="I3833" s="5" t="s">
        <v>21763</v>
      </c>
      <c r="J3833" s="2" t="s">
        <v>84</v>
      </c>
      <c r="K3833" s="2" t="s">
        <v>38</v>
      </c>
      <c r="L3833" s="2"/>
      <c r="M3833" s="8" t="s">
        <v>207</v>
      </c>
      <c r="N3833" s="2" t="s">
        <v>6605</v>
      </c>
      <c r="O3833" s="2" t="s">
        <v>29</v>
      </c>
      <c r="P3833" s="6">
        <v>4035</v>
      </c>
      <c r="Q3833" s="7" t="s">
        <v>52391</v>
      </c>
    </row>
    <row r="3834" spans="1:17" x14ac:dyDescent="0.2">
      <c r="A3834" s="2" t="s">
        <v>21764</v>
      </c>
      <c r="B3834" s="2" t="s">
        <v>21765</v>
      </c>
      <c r="C3834" s="3">
        <v>36259</v>
      </c>
      <c r="D3834" s="2" t="s">
        <v>21766</v>
      </c>
      <c r="E3834" s="2" t="s">
        <v>2329</v>
      </c>
      <c r="F3834" s="2" t="s">
        <v>21767</v>
      </c>
      <c r="G3834" s="2" t="s">
        <v>175</v>
      </c>
      <c r="H3834" s="4" t="s">
        <v>21768</v>
      </c>
      <c r="I3834" s="5" t="s">
        <v>21769</v>
      </c>
      <c r="J3834" s="2" t="s">
        <v>51</v>
      </c>
      <c r="K3834" s="2" t="s">
        <v>26</v>
      </c>
      <c r="L3834" s="2"/>
      <c r="M3834" s="8" t="s">
        <v>105</v>
      </c>
      <c r="N3834" s="2" t="s">
        <v>5359</v>
      </c>
      <c r="O3834" s="2" t="s">
        <v>41</v>
      </c>
      <c r="P3834" s="6">
        <v>9427</v>
      </c>
      <c r="Q3834" s="7" t="s">
        <v>52391</v>
      </c>
    </row>
    <row r="3835" spans="1:17" x14ac:dyDescent="0.2">
      <c r="A3835" s="2" t="s">
        <v>21770</v>
      </c>
      <c r="B3835" s="2" t="s">
        <v>10537</v>
      </c>
      <c r="C3835" s="3">
        <v>25892</v>
      </c>
      <c r="D3835" s="2" t="s">
        <v>21771</v>
      </c>
      <c r="E3835" s="2" t="s">
        <v>356</v>
      </c>
      <c r="F3835" s="2" t="s">
        <v>203</v>
      </c>
      <c r="G3835" s="2" t="s">
        <v>204</v>
      </c>
      <c r="H3835" s="4" t="s">
        <v>21772</v>
      </c>
      <c r="I3835" s="5" t="s">
        <v>21773</v>
      </c>
      <c r="J3835" s="2" t="s">
        <v>160</v>
      </c>
      <c r="K3835" s="2" t="s">
        <v>26</v>
      </c>
      <c r="L3835" s="2"/>
      <c r="M3835" s="8" t="s">
        <v>376</v>
      </c>
      <c r="N3835" s="2" t="s">
        <v>3172</v>
      </c>
      <c r="O3835" s="2" t="s">
        <v>29</v>
      </c>
      <c r="P3835" s="6">
        <v>8921</v>
      </c>
      <c r="Q3835" s="7" t="s">
        <v>52391</v>
      </c>
    </row>
    <row r="3836" spans="1:17" x14ac:dyDescent="0.2">
      <c r="A3836" s="2" t="s">
        <v>21774</v>
      </c>
      <c r="B3836" s="2" t="s">
        <v>21775</v>
      </c>
      <c r="C3836" s="3">
        <v>18432</v>
      </c>
      <c r="D3836" s="2" t="s">
        <v>21776</v>
      </c>
      <c r="E3836" s="2" t="s">
        <v>5254</v>
      </c>
      <c r="F3836" s="2" t="s">
        <v>21777</v>
      </c>
      <c r="G3836" s="2" t="s">
        <v>123</v>
      </c>
      <c r="H3836" s="4" t="s">
        <v>21778</v>
      </c>
      <c r="I3836" s="5" t="s">
        <v>21779</v>
      </c>
      <c r="J3836" s="2" t="s">
        <v>25</v>
      </c>
      <c r="K3836" s="2" t="s">
        <v>26</v>
      </c>
      <c r="L3836" s="2"/>
      <c r="M3836" s="8" t="s">
        <v>207</v>
      </c>
      <c r="N3836" s="2" t="s">
        <v>9994</v>
      </c>
      <c r="O3836" s="2" t="s">
        <v>41</v>
      </c>
      <c r="P3836" s="6">
        <v>3429</v>
      </c>
      <c r="Q3836" s="7" t="s">
        <v>52391</v>
      </c>
    </row>
    <row r="3837" spans="1:17" x14ac:dyDescent="0.2">
      <c r="A3837" s="2" t="s">
        <v>21780</v>
      </c>
      <c r="B3837" s="2" t="s">
        <v>21781</v>
      </c>
      <c r="C3837" s="3">
        <v>22287</v>
      </c>
      <c r="D3837" s="2" t="s">
        <v>21782</v>
      </c>
      <c r="E3837" s="2" t="s">
        <v>3029</v>
      </c>
      <c r="F3837" s="2" t="s">
        <v>2824</v>
      </c>
      <c r="G3837" s="2" t="s">
        <v>132</v>
      </c>
      <c r="H3837" s="4" t="s">
        <v>21783</v>
      </c>
      <c r="I3837" s="5" t="s">
        <v>21784</v>
      </c>
      <c r="J3837" s="2" t="s">
        <v>63</v>
      </c>
      <c r="K3837" s="2" t="s">
        <v>73</v>
      </c>
      <c r="L3837" s="2"/>
      <c r="M3837" s="8" t="s">
        <v>116</v>
      </c>
      <c r="N3837" s="2" t="s">
        <v>2181</v>
      </c>
      <c r="O3837" s="2" t="s">
        <v>312</v>
      </c>
      <c r="P3837" s="6">
        <v>2410</v>
      </c>
      <c r="Q3837" s="7" t="s">
        <v>52391</v>
      </c>
    </row>
    <row r="3838" spans="1:17" x14ac:dyDescent="0.2">
      <c r="A3838" s="2" t="s">
        <v>21785</v>
      </c>
      <c r="B3838" s="2" t="s">
        <v>21786</v>
      </c>
      <c r="C3838" s="3">
        <v>34936</v>
      </c>
      <c r="D3838" s="2" t="s">
        <v>21787</v>
      </c>
      <c r="E3838" s="2" t="s">
        <v>1110</v>
      </c>
      <c r="F3838" s="2" t="s">
        <v>1571</v>
      </c>
      <c r="G3838" s="2" t="s">
        <v>204</v>
      </c>
      <c r="H3838" s="4" t="s">
        <v>21788</v>
      </c>
      <c r="I3838" s="5" t="s">
        <v>21789</v>
      </c>
      <c r="J3838" s="2" t="s">
        <v>63</v>
      </c>
      <c r="K3838" s="2" t="s">
        <v>38</v>
      </c>
      <c r="L3838" s="2"/>
      <c r="M3838" s="8" t="s">
        <v>39</v>
      </c>
      <c r="N3838" s="2" t="s">
        <v>5273</v>
      </c>
      <c r="O3838" s="2" t="s">
        <v>243</v>
      </c>
      <c r="P3838" s="6">
        <v>9667</v>
      </c>
      <c r="Q3838" s="7" t="s">
        <v>52391</v>
      </c>
    </row>
    <row r="3839" spans="1:17" x14ac:dyDescent="0.2">
      <c r="A3839" s="2" t="s">
        <v>21790</v>
      </c>
      <c r="B3839" s="2" t="s">
        <v>21791</v>
      </c>
      <c r="C3839" s="3">
        <v>32947</v>
      </c>
      <c r="D3839" s="2" t="s">
        <v>21792</v>
      </c>
      <c r="E3839" s="2" t="s">
        <v>2100</v>
      </c>
      <c r="F3839" s="2" t="s">
        <v>21793</v>
      </c>
      <c r="G3839" s="2" t="s">
        <v>184</v>
      </c>
      <c r="H3839" s="4" t="s">
        <v>21794</v>
      </c>
      <c r="I3839" s="5" t="s">
        <v>21795</v>
      </c>
      <c r="J3839" s="2" t="s">
        <v>84</v>
      </c>
      <c r="K3839" s="2" t="s">
        <v>38</v>
      </c>
      <c r="L3839" s="2"/>
      <c r="M3839" s="8" t="s">
        <v>376</v>
      </c>
      <c r="N3839" s="2" t="s">
        <v>3874</v>
      </c>
      <c r="O3839" s="2" t="s">
        <v>29</v>
      </c>
      <c r="P3839" s="6">
        <v>6058</v>
      </c>
      <c r="Q3839" s="7" t="s">
        <v>52391</v>
      </c>
    </row>
    <row r="3840" spans="1:17" x14ac:dyDescent="0.2">
      <c r="A3840" s="2" t="s">
        <v>21796</v>
      </c>
      <c r="B3840" s="2" t="s">
        <v>21797</v>
      </c>
      <c r="C3840" s="3">
        <v>34401</v>
      </c>
      <c r="D3840" s="2" t="s">
        <v>21798</v>
      </c>
      <c r="E3840" s="2" t="s">
        <v>3634</v>
      </c>
      <c r="F3840" s="2" t="s">
        <v>21799</v>
      </c>
      <c r="G3840" s="2" t="s">
        <v>275</v>
      </c>
      <c r="H3840" s="4" t="s">
        <v>21800</v>
      </c>
      <c r="I3840" s="5" t="s">
        <v>21801</v>
      </c>
      <c r="J3840" s="2" t="s">
        <v>63</v>
      </c>
      <c r="K3840" s="2" t="s">
        <v>38</v>
      </c>
      <c r="L3840" s="2"/>
      <c r="M3840" s="8" t="s">
        <v>74</v>
      </c>
      <c r="N3840" s="2" t="s">
        <v>6190</v>
      </c>
      <c r="O3840" s="2" t="s">
        <v>296</v>
      </c>
      <c r="P3840" s="6">
        <v>2936</v>
      </c>
      <c r="Q3840" s="7" t="s">
        <v>52391</v>
      </c>
    </row>
    <row r="3841" spans="1:17" x14ac:dyDescent="0.2">
      <c r="A3841" s="2" t="s">
        <v>21802</v>
      </c>
      <c r="B3841" s="2" t="s">
        <v>21803</v>
      </c>
      <c r="C3841" s="3">
        <v>30926</v>
      </c>
      <c r="D3841" s="2" t="s">
        <v>21804</v>
      </c>
      <c r="E3841" s="2" t="s">
        <v>1816</v>
      </c>
      <c r="F3841" s="2" t="s">
        <v>1779</v>
      </c>
      <c r="G3841" s="2" t="s">
        <v>204</v>
      </c>
      <c r="H3841" s="4" t="s">
        <v>21805</v>
      </c>
      <c r="I3841" s="5" t="s">
        <v>21806</v>
      </c>
      <c r="J3841" s="2" t="s">
        <v>160</v>
      </c>
      <c r="K3841" s="2" t="s">
        <v>38</v>
      </c>
      <c r="L3841" s="2"/>
      <c r="M3841" s="8" t="s">
        <v>207</v>
      </c>
      <c r="N3841" s="2" t="s">
        <v>1682</v>
      </c>
      <c r="O3841" s="2" t="s">
        <v>54</v>
      </c>
      <c r="P3841" s="6">
        <v>1926</v>
      </c>
      <c r="Q3841" s="7" t="s">
        <v>52391</v>
      </c>
    </row>
    <row r="3842" spans="1:17" x14ac:dyDescent="0.2">
      <c r="A3842" s="2" t="s">
        <v>21807</v>
      </c>
      <c r="B3842" s="2" t="s">
        <v>21808</v>
      </c>
      <c r="C3842" s="3">
        <v>18364</v>
      </c>
      <c r="D3842" s="2" t="s">
        <v>21809</v>
      </c>
      <c r="E3842" s="2" t="s">
        <v>4790</v>
      </c>
      <c r="F3842" s="2" t="s">
        <v>1312</v>
      </c>
      <c r="G3842" s="2" t="s">
        <v>478</v>
      </c>
      <c r="H3842" s="4" t="s">
        <v>21810</v>
      </c>
      <c r="I3842" s="5" t="s">
        <v>21811</v>
      </c>
      <c r="J3842" s="2" t="s">
        <v>160</v>
      </c>
      <c r="K3842" s="2" t="s">
        <v>73</v>
      </c>
      <c r="L3842" s="2"/>
      <c r="M3842" s="8" t="s">
        <v>27</v>
      </c>
      <c r="N3842" s="2" t="s">
        <v>2268</v>
      </c>
      <c r="O3842" s="2" t="s">
        <v>243</v>
      </c>
      <c r="P3842" s="6">
        <v>9543</v>
      </c>
      <c r="Q3842" s="7" t="s">
        <v>52391</v>
      </c>
    </row>
    <row r="3843" spans="1:17" x14ac:dyDescent="0.2">
      <c r="A3843" s="2" t="s">
        <v>21812</v>
      </c>
      <c r="B3843" s="2" t="s">
        <v>21813</v>
      </c>
      <c r="C3843" s="3">
        <v>16573</v>
      </c>
      <c r="D3843" s="2" t="s">
        <v>21814</v>
      </c>
      <c r="E3843" s="2" t="s">
        <v>1061</v>
      </c>
      <c r="F3843" s="2" t="s">
        <v>21815</v>
      </c>
      <c r="G3843" s="2" t="s">
        <v>113</v>
      </c>
      <c r="H3843" s="4" t="s">
        <v>21816</v>
      </c>
      <c r="I3843" s="5" t="s">
        <v>21817</v>
      </c>
      <c r="J3843" s="2" t="s">
        <v>63</v>
      </c>
      <c r="K3843" s="2" t="s">
        <v>38</v>
      </c>
      <c r="L3843" s="2"/>
      <c r="M3843" s="8" t="s">
        <v>116</v>
      </c>
      <c r="N3843" s="2" t="s">
        <v>2283</v>
      </c>
      <c r="O3843" s="2" t="s">
        <v>188</v>
      </c>
      <c r="P3843" s="6">
        <v>8824</v>
      </c>
      <c r="Q3843" s="7" t="s">
        <v>52391</v>
      </c>
    </row>
    <row r="3844" spans="1:17" x14ac:dyDescent="0.2">
      <c r="A3844" s="2" t="s">
        <v>21818</v>
      </c>
      <c r="B3844" s="2" t="s">
        <v>21819</v>
      </c>
      <c r="C3844" s="3">
        <v>17062</v>
      </c>
      <c r="D3844" s="2" t="s">
        <v>21820</v>
      </c>
      <c r="E3844" s="2" t="s">
        <v>4474</v>
      </c>
      <c r="F3844" s="2" t="s">
        <v>3907</v>
      </c>
      <c r="G3844" s="2" t="s">
        <v>123</v>
      </c>
      <c r="H3844" s="4" t="s">
        <v>21821</v>
      </c>
      <c r="I3844" s="5" t="s">
        <v>21822</v>
      </c>
      <c r="J3844" s="2" t="s">
        <v>51</v>
      </c>
      <c r="K3844" s="2" t="s">
        <v>38</v>
      </c>
      <c r="L3844" s="2"/>
      <c r="M3844" s="8" t="s">
        <v>27</v>
      </c>
      <c r="N3844" s="2" t="s">
        <v>1747</v>
      </c>
      <c r="O3844" s="2" t="s">
        <v>296</v>
      </c>
      <c r="P3844" s="6">
        <v>9494</v>
      </c>
      <c r="Q3844" s="7" t="s">
        <v>52391</v>
      </c>
    </row>
    <row r="3845" spans="1:17" x14ac:dyDescent="0.2">
      <c r="A3845" s="2" t="s">
        <v>21823</v>
      </c>
      <c r="B3845" s="2" t="s">
        <v>21824</v>
      </c>
      <c r="C3845" s="3">
        <v>22387</v>
      </c>
      <c r="D3845" s="2" t="s">
        <v>21825</v>
      </c>
      <c r="E3845" s="2" t="s">
        <v>5356</v>
      </c>
      <c r="F3845" s="2" t="s">
        <v>4225</v>
      </c>
      <c r="G3845" s="2" t="s">
        <v>214</v>
      </c>
      <c r="H3845" s="4" t="s">
        <v>21826</v>
      </c>
      <c r="I3845" s="5" t="s">
        <v>21827</v>
      </c>
      <c r="J3845" s="2" t="s">
        <v>84</v>
      </c>
      <c r="K3845" s="2" t="s">
        <v>38</v>
      </c>
      <c r="L3845" s="2"/>
      <c r="M3845" s="8" t="s">
        <v>268</v>
      </c>
      <c r="N3845" s="2" t="s">
        <v>10425</v>
      </c>
      <c r="O3845" s="2" t="s">
        <v>107</v>
      </c>
      <c r="P3845" s="6">
        <v>4825</v>
      </c>
      <c r="Q3845" s="7" t="s">
        <v>52391</v>
      </c>
    </row>
    <row r="3846" spans="1:17" x14ac:dyDescent="0.2">
      <c r="A3846" s="2" t="s">
        <v>21828</v>
      </c>
      <c r="B3846" s="2" t="s">
        <v>21829</v>
      </c>
      <c r="C3846" s="3">
        <v>37703</v>
      </c>
      <c r="D3846" s="2" t="s">
        <v>21830</v>
      </c>
      <c r="E3846" s="2" t="s">
        <v>4169</v>
      </c>
      <c r="F3846" s="2" t="s">
        <v>1363</v>
      </c>
      <c r="G3846" s="2" t="s">
        <v>175</v>
      </c>
      <c r="H3846" s="4" t="s">
        <v>21831</v>
      </c>
      <c r="I3846" s="5" t="s">
        <v>21832</v>
      </c>
      <c r="J3846" s="2" t="s">
        <v>84</v>
      </c>
      <c r="K3846" s="2" t="s">
        <v>73</v>
      </c>
      <c r="L3846" s="2"/>
      <c r="M3846" s="8" t="s">
        <v>39</v>
      </c>
      <c r="N3846" s="2" t="s">
        <v>144</v>
      </c>
      <c r="O3846" s="2" t="s">
        <v>296</v>
      </c>
      <c r="P3846" s="6">
        <v>6762</v>
      </c>
      <c r="Q3846" s="7" t="s">
        <v>52391</v>
      </c>
    </row>
    <row r="3847" spans="1:17" x14ac:dyDescent="0.2">
      <c r="A3847" s="2" t="s">
        <v>21833</v>
      </c>
      <c r="B3847" s="2" t="s">
        <v>21834</v>
      </c>
      <c r="C3847" s="3">
        <v>28390</v>
      </c>
      <c r="D3847" s="2" t="s">
        <v>21835</v>
      </c>
      <c r="E3847" s="2" t="s">
        <v>789</v>
      </c>
      <c r="F3847" s="2" t="s">
        <v>21836</v>
      </c>
      <c r="G3847" s="2" t="s">
        <v>687</v>
      </c>
      <c r="H3847" s="4" t="s">
        <v>21837</v>
      </c>
      <c r="I3847" s="5" t="s">
        <v>21838</v>
      </c>
      <c r="J3847" s="2" t="s">
        <v>160</v>
      </c>
      <c r="K3847" s="2" t="s">
        <v>26</v>
      </c>
      <c r="L3847" s="2"/>
      <c r="M3847" s="8" t="s">
        <v>105</v>
      </c>
      <c r="N3847" s="2" t="s">
        <v>4298</v>
      </c>
      <c r="O3847" s="2" t="s">
        <v>41</v>
      </c>
      <c r="P3847" s="6">
        <v>7630</v>
      </c>
      <c r="Q3847" s="7" t="s">
        <v>52391</v>
      </c>
    </row>
    <row r="3848" spans="1:17" x14ac:dyDescent="0.2">
      <c r="A3848" s="2" t="s">
        <v>21839</v>
      </c>
      <c r="B3848" s="2" t="s">
        <v>21840</v>
      </c>
      <c r="C3848" s="3">
        <v>30908</v>
      </c>
      <c r="D3848" s="2" t="s">
        <v>21841</v>
      </c>
      <c r="E3848" s="2" t="s">
        <v>2759</v>
      </c>
      <c r="F3848" s="2" t="s">
        <v>453</v>
      </c>
      <c r="G3848" s="2" t="s">
        <v>35</v>
      </c>
      <c r="H3848" s="4" t="s">
        <v>21842</v>
      </c>
      <c r="I3848" s="5" t="s">
        <v>21843</v>
      </c>
      <c r="J3848" s="2" t="s">
        <v>63</v>
      </c>
      <c r="K3848" s="2" t="s">
        <v>73</v>
      </c>
      <c r="L3848" s="2"/>
      <c r="M3848" s="8" t="s">
        <v>207</v>
      </c>
      <c r="N3848" s="2" t="s">
        <v>5919</v>
      </c>
      <c r="O3848" s="2" t="s">
        <v>188</v>
      </c>
      <c r="P3848" s="6">
        <v>7105</v>
      </c>
      <c r="Q3848" s="7" t="s">
        <v>52391</v>
      </c>
    </row>
    <row r="3849" spans="1:17" x14ac:dyDescent="0.2">
      <c r="A3849" s="2" t="s">
        <v>30185</v>
      </c>
      <c r="B3849" s="2" t="s">
        <v>30186</v>
      </c>
      <c r="C3849" s="3">
        <v>29615</v>
      </c>
      <c r="D3849" s="2" t="s">
        <v>30187</v>
      </c>
      <c r="E3849" s="2" t="s">
        <v>516</v>
      </c>
      <c r="F3849" s="2" t="s">
        <v>4827</v>
      </c>
      <c r="G3849" s="2" t="s">
        <v>341</v>
      </c>
      <c r="H3849" s="4" t="s">
        <v>30188</v>
      </c>
      <c r="I3849" s="5" t="s">
        <v>30189</v>
      </c>
      <c r="J3849" s="2" t="s">
        <v>160</v>
      </c>
      <c r="K3849" s="2" t="s">
        <v>38</v>
      </c>
      <c r="L3849" s="2"/>
      <c r="M3849" s="8" t="s">
        <v>116</v>
      </c>
      <c r="N3849" s="2" t="s">
        <v>2096</v>
      </c>
      <c r="O3849" s="2" t="s">
        <v>29</v>
      </c>
      <c r="P3849" s="6">
        <v>7439</v>
      </c>
      <c r="Q3849" s="7" t="s">
        <v>30190</v>
      </c>
    </row>
    <row r="3850" spans="1:17" x14ac:dyDescent="0.2">
      <c r="A3850" s="2" t="s">
        <v>21850</v>
      </c>
      <c r="B3850" s="2" t="s">
        <v>21851</v>
      </c>
      <c r="C3850" s="3">
        <v>37060</v>
      </c>
      <c r="D3850" s="2" t="s">
        <v>21852</v>
      </c>
      <c r="E3850" s="2" t="s">
        <v>3051</v>
      </c>
      <c r="F3850" s="2" t="s">
        <v>5065</v>
      </c>
      <c r="G3850" s="2" t="s">
        <v>437</v>
      </c>
      <c r="H3850" s="4" t="s">
        <v>21853</v>
      </c>
      <c r="I3850" s="5" t="s">
        <v>21854</v>
      </c>
      <c r="J3850" s="2" t="s">
        <v>160</v>
      </c>
      <c r="K3850" s="2" t="s">
        <v>26</v>
      </c>
      <c r="L3850" s="2"/>
      <c r="M3850" s="8" t="s">
        <v>85</v>
      </c>
      <c r="N3850" s="2" t="s">
        <v>187</v>
      </c>
      <c r="O3850" s="2" t="s">
        <v>29</v>
      </c>
      <c r="P3850" s="6">
        <v>7182</v>
      </c>
      <c r="Q3850" s="7" t="s">
        <v>52391</v>
      </c>
    </row>
    <row r="3851" spans="1:17" x14ac:dyDescent="0.2">
      <c r="A3851" s="2" t="s">
        <v>21855</v>
      </c>
      <c r="B3851" s="2" t="s">
        <v>21856</v>
      </c>
      <c r="C3851" s="3">
        <v>28127</v>
      </c>
      <c r="D3851" s="2" t="s">
        <v>21857</v>
      </c>
      <c r="E3851" s="2" t="s">
        <v>4169</v>
      </c>
      <c r="F3851" s="2" t="s">
        <v>2665</v>
      </c>
      <c r="G3851" s="2" t="s">
        <v>93</v>
      </c>
      <c r="H3851" s="4" t="s">
        <v>21858</v>
      </c>
      <c r="I3851" s="5" t="s">
        <v>21859</v>
      </c>
      <c r="J3851" s="2" t="s">
        <v>160</v>
      </c>
      <c r="K3851" s="2" t="s">
        <v>38</v>
      </c>
      <c r="L3851" s="2"/>
      <c r="M3851" s="8" t="s">
        <v>268</v>
      </c>
      <c r="N3851" s="2" t="s">
        <v>1689</v>
      </c>
      <c r="O3851" s="2" t="s">
        <v>29</v>
      </c>
      <c r="P3851" s="6">
        <v>7784</v>
      </c>
      <c r="Q3851" s="7" t="s">
        <v>52391</v>
      </c>
    </row>
    <row r="3852" spans="1:17" x14ac:dyDescent="0.2">
      <c r="A3852" s="2" t="s">
        <v>21860</v>
      </c>
      <c r="B3852" s="2" t="s">
        <v>21861</v>
      </c>
      <c r="C3852" s="3">
        <v>33949</v>
      </c>
      <c r="D3852" s="2" t="s">
        <v>21862</v>
      </c>
      <c r="E3852" s="2" t="s">
        <v>493</v>
      </c>
      <c r="F3852" s="2" t="s">
        <v>21863</v>
      </c>
      <c r="G3852" s="2" t="s">
        <v>35</v>
      </c>
      <c r="H3852" s="4" t="s">
        <v>21864</v>
      </c>
      <c r="I3852" s="5" t="s">
        <v>21865</v>
      </c>
      <c r="J3852" s="2" t="s">
        <v>160</v>
      </c>
      <c r="K3852" s="2" t="s">
        <v>73</v>
      </c>
      <c r="L3852" s="2"/>
      <c r="M3852" s="8" t="s">
        <v>376</v>
      </c>
      <c r="N3852" s="2" t="s">
        <v>135</v>
      </c>
      <c r="O3852" s="2" t="s">
        <v>296</v>
      </c>
      <c r="P3852" s="6">
        <v>4690</v>
      </c>
      <c r="Q3852" s="7" t="s">
        <v>52391</v>
      </c>
    </row>
    <row r="3853" spans="1:17" x14ac:dyDescent="0.2">
      <c r="A3853" s="2" t="s">
        <v>33413</v>
      </c>
      <c r="B3853" s="2" t="s">
        <v>33414</v>
      </c>
      <c r="C3853" s="3">
        <v>22425</v>
      </c>
      <c r="D3853" s="2" t="s">
        <v>33415</v>
      </c>
      <c r="E3853" s="2" t="s">
        <v>1836</v>
      </c>
      <c r="F3853" s="2" t="s">
        <v>1837</v>
      </c>
      <c r="G3853" s="2" t="s">
        <v>123</v>
      </c>
      <c r="H3853" s="4" t="s">
        <v>33416</v>
      </c>
      <c r="I3853" s="5" t="s">
        <v>28430</v>
      </c>
      <c r="J3853" s="2" t="s">
        <v>51</v>
      </c>
      <c r="K3853" s="2" t="s">
        <v>38</v>
      </c>
      <c r="L3853" s="2"/>
      <c r="M3853" s="8" t="s">
        <v>85</v>
      </c>
      <c r="N3853" s="2" t="s">
        <v>7388</v>
      </c>
      <c r="O3853" s="2" t="s">
        <v>29</v>
      </c>
      <c r="P3853" s="6">
        <v>3923</v>
      </c>
      <c r="Q3853" s="7" t="s">
        <v>15680</v>
      </c>
    </row>
    <row r="3854" spans="1:17" x14ac:dyDescent="0.2">
      <c r="A3854" s="2" t="s">
        <v>21873</v>
      </c>
      <c r="B3854" s="2" t="s">
        <v>21874</v>
      </c>
      <c r="C3854" s="3">
        <v>37403</v>
      </c>
      <c r="D3854" s="2" t="s">
        <v>21875</v>
      </c>
      <c r="E3854" s="2" t="s">
        <v>3188</v>
      </c>
      <c r="F3854" s="2" t="s">
        <v>21876</v>
      </c>
      <c r="G3854" s="2" t="s">
        <v>102</v>
      </c>
      <c r="H3854" s="4" t="s">
        <v>21877</v>
      </c>
      <c r="I3854" s="5" t="s">
        <v>21878</v>
      </c>
      <c r="J3854" s="2" t="s">
        <v>63</v>
      </c>
      <c r="K3854" s="2" t="s">
        <v>26</v>
      </c>
      <c r="L3854" s="2"/>
      <c r="M3854" s="8" t="s">
        <v>74</v>
      </c>
      <c r="N3854" s="2" t="s">
        <v>12855</v>
      </c>
      <c r="O3854" s="2" t="s">
        <v>296</v>
      </c>
      <c r="P3854" s="6">
        <v>9896</v>
      </c>
      <c r="Q3854" s="7" t="s">
        <v>52391</v>
      </c>
    </row>
    <row r="3855" spans="1:17" x14ac:dyDescent="0.2">
      <c r="A3855" s="2" t="s">
        <v>21879</v>
      </c>
      <c r="B3855" s="2" t="s">
        <v>21880</v>
      </c>
      <c r="C3855" s="3">
        <v>27130</v>
      </c>
      <c r="D3855" s="2" t="s">
        <v>21881</v>
      </c>
      <c r="E3855" s="2" t="s">
        <v>212</v>
      </c>
      <c r="F3855" s="2" t="s">
        <v>6170</v>
      </c>
      <c r="G3855" s="2" t="s">
        <v>437</v>
      </c>
      <c r="H3855" s="4" t="s">
        <v>21882</v>
      </c>
      <c r="I3855" s="5" t="s">
        <v>21883</v>
      </c>
      <c r="J3855" s="2" t="s">
        <v>160</v>
      </c>
      <c r="K3855" s="2" t="s">
        <v>26</v>
      </c>
      <c r="L3855" s="2"/>
      <c r="M3855" s="8" t="s">
        <v>143</v>
      </c>
      <c r="N3855" s="2" t="s">
        <v>1389</v>
      </c>
      <c r="O3855" s="2" t="s">
        <v>29</v>
      </c>
      <c r="P3855" s="6">
        <v>3004</v>
      </c>
      <c r="Q3855" s="7" t="s">
        <v>52391</v>
      </c>
    </row>
    <row r="3856" spans="1:17" x14ac:dyDescent="0.2">
      <c r="A3856" s="2" t="s">
        <v>21884</v>
      </c>
      <c r="B3856" s="2" t="s">
        <v>21885</v>
      </c>
      <c r="C3856" s="3">
        <v>22876</v>
      </c>
      <c r="D3856" s="2" t="s">
        <v>21886</v>
      </c>
      <c r="E3856" s="2" t="s">
        <v>646</v>
      </c>
      <c r="F3856" s="2" t="s">
        <v>980</v>
      </c>
      <c r="G3856" s="2" t="s">
        <v>249</v>
      </c>
      <c r="H3856" s="4" t="s">
        <v>21887</v>
      </c>
      <c r="I3856" s="5" t="s">
        <v>21888</v>
      </c>
      <c r="J3856" s="2" t="s">
        <v>160</v>
      </c>
      <c r="K3856" s="2" t="s">
        <v>38</v>
      </c>
      <c r="L3856" s="2"/>
      <c r="M3856" s="8" t="s">
        <v>116</v>
      </c>
      <c r="N3856" s="2" t="s">
        <v>14181</v>
      </c>
      <c r="O3856" s="2" t="s">
        <v>41</v>
      </c>
      <c r="P3856" s="6">
        <v>2711</v>
      </c>
      <c r="Q3856" s="7" t="s">
        <v>52391</v>
      </c>
    </row>
    <row r="3857" spans="1:17" x14ac:dyDescent="0.2">
      <c r="A3857" s="2" t="s">
        <v>21889</v>
      </c>
      <c r="B3857" s="2" t="s">
        <v>21890</v>
      </c>
      <c r="C3857" s="3">
        <v>21895</v>
      </c>
      <c r="D3857" s="2" t="s">
        <v>21891</v>
      </c>
      <c r="E3857" s="2" t="s">
        <v>4084</v>
      </c>
      <c r="F3857" s="2" t="s">
        <v>1024</v>
      </c>
      <c r="G3857" s="2" t="s">
        <v>702</v>
      </c>
      <c r="H3857" s="4" t="s">
        <v>21892</v>
      </c>
      <c r="I3857" s="5" t="s">
        <v>21893</v>
      </c>
      <c r="J3857" s="2" t="s">
        <v>63</v>
      </c>
      <c r="K3857" s="2" t="s">
        <v>73</v>
      </c>
      <c r="L3857" s="2"/>
      <c r="M3857" s="8" t="s">
        <v>27</v>
      </c>
      <c r="N3857" s="2" t="s">
        <v>11672</v>
      </c>
      <c r="O3857" s="2" t="s">
        <v>243</v>
      </c>
      <c r="P3857" s="6">
        <v>9631</v>
      </c>
      <c r="Q3857" s="7" t="s">
        <v>52391</v>
      </c>
    </row>
    <row r="3858" spans="1:17" x14ac:dyDescent="0.2">
      <c r="A3858" s="2" t="s">
        <v>21894</v>
      </c>
      <c r="B3858" s="2" t="s">
        <v>20082</v>
      </c>
      <c r="C3858" s="3">
        <v>26999</v>
      </c>
      <c r="D3858" s="2" t="s">
        <v>21895</v>
      </c>
      <c r="E3858" s="2" t="s">
        <v>4169</v>
      </c>
      <c r="F3858" s="2" t="s">
        <v>1586</v>
      </c>
      <c r="G3858" s="2" t="s">
        <v>194</v>
      </c>
      <c r="H3858" s="4" t="s">
        <v>21896</v>
      </c>
      <c r="I3858" s="5" t="s">
        <v>21897</v>
      </c>
      <c r="J3858" s="2" t="s">
        <v>160</v>
      </c>
      <c r="K3858" s="2" t="s">
        <v>26</v>
      </c>
      <c r="L3858" s="2"/>
      <c r="M3858" s="8" t="s">
        <v>105</v>
      </c>
      <c r="N3858" s="2" t="s">
        <v>15597</v>
      </c>
      <c r="O3858" s="2" t="s">
        <v>296</v>
      </c>
      <c r="P3858" s="6">
        <v>8004</v>
      </c>
      <c r="Q3858" s="7" t="s">
        <v>52391</v>
      </c>
    </row>
    <row r="3859" spans="1:17" x14ac:dyDescent="0.2">
      <c r="A3859" s="2" t="s">
        <v>21898</v>
      </c>
      <c r="B3859" s="2" t="s">
        <v>21899</v>
      </c>
      <c r="C3859" s="3">
        <v>20036</v>
      </c>
      <c r="D3859" s="2" t="s">
        <v>21900</v>
      </c>
      <c r="E3859" s="2" t="s">
        <v>1907</v>
      </c>
      <c r="F3859" s="2" t="s">
        <v>112</v>
      </c>
      <c r="G3859" s="2" t="s">
        <v>93</v>
      </c>
      <c r="H3859" s="4" t="s">
        <v>21901</v>
      </c>
      <c r="I3859" s="5" t="s">
        <v>21902</v>
      </c>
      <c r="J3859" s="2" t="s">
        <v>25</v>
      </c>
      <c r="K3859" s="2" t="s">
        <v>38</v>
      </c>
      <c r="L3859" s="2"/>
      <c r="M3859" s="8" t="s">
        <v>105</v>
      </c>
      <c r="N3859" s="2" t="s">
        <v>3960</v>
      </c>
      <c r="O3859" s="2" t="s">
        <v>188</v>
      </c>
      <c r="P3859" s="6">
        <v>8579</v>
      </c>
      <c r="Q3859" s="7" t="s">
        <v>52391</v>
      </c>
    </row>
    <row r="3860" spans="1:17" x14ac:dyDescent="0.2">
      <c r="A3860" s="2" t="s">
        <v>21903</v>
      </c>
      <c r="B3860" s="2" t="s">
        <v>21904</v>
      </c>
      <c r="C3860" s="3">
        <v>21926</v>
      </c>
      <c r="D3860" s="2" t="s">
        <v>21905</v>
      </c>
      <c r="E3860" s="2" t="s">
        <v>14765</v>
      </c>
      <c r="F3860" s="2" t="s">
        <v>21906</v>
      </c>
      <c r="G3860" s="2" t="s">
        <v>113</v>
      </c>
      <c r="H3860" s="4" t="s">
        <v>21907</v>
      </c>
      <c r="I3860" s="5" t="s">
        <v>21908</v>
      </c>
      <c r="J3860" s="2" t="s">
        <v>84</v>
      </c>
      <c r="K3860" s="2" t="s">
        <v>26</v>
      </c>
      <c r="L3860" s="2"/>
      <c r="M3860" s="8" t="s">
        <v>52</v>
      </c>
      <c r="N3860" s="2" t="s">
        <v>1528</v>
      </c>
      <c r="O3860" s="2" t="s">
        <v>41</v>
      </c>
      <c r="P3860" s="6">
        <v>9640</v>
      </c>
      <c r="Q3860" s="7" t="s">
        <v>52391</v>
      </c>
    </row>
    <row r="3861" spans="1:17" x14ac:dyDescent="0.2">
      <c r="A3861" s="2" t="s">
        <v>21909</v>
      </c>
      <c r="B3861" s="2" t="s">
        <v>21910</v>
      </c>
      <c r="C3861" s="3">
        <v>31447</v>
      </c>
      <c r="D3861" s="2" t="s">
        <v>21911</v>
      </c>
      <c r="E3861" s="2" t="s">
        <v>979</v>
      </c>
      <c r="F3861" s="2" t="s">
        <v>21912</v>
      </c>
      <c r="G3861" s="2" t="s">
        <v>93</v>
      </c>
      <c r="H3861" s="4" t="s">
        <v>21913</v>
      </c>
      <c r="I3861" s="5" t="s">
        <v>21914</v>
      </c>
      <c r="J3861" s="2" t="s">
        <v>160</v>
      </c>
      <c r="K3861" s="2" t="s">
        <v>26</v>
      </c>
      <c r="L3861" s="2"/>
      <c r="M3861" s="8" t="s">
        <v>116</v>
      </c>
      <c r="N3861" s="2" t="s">
        <v>3257</v>
      </c>
      <c r="O3861" s="2" t="s">
        <v>29</v>
      </c>
      <c r="P3861" s="6">
        <v>8348</v>
      </c>
      <c r="Q3861" s="7" t="s">
        <v>52391</v>
      </c>
    </row>
    <row r="3862" spans="1:17" x14ac:dyDescent="0.2">
      <c r="A3862" s="2" t="s">
        <v>21915</v>
      </c>
      <c r="B3862" s="2" t="s">
        <v>21916</v>
      </c>
      <c r="C3862" s="3">
        <v>23605</v>
      </c>
      <c r="D3862" s="2" t="s">
        <v>21917</v>
      </c>
      <c r="E3862" s="2" t="s">
        <v>79</v>
      </c>
      <c r="F3862" s="2" t="s">
        <v>21918</v>
      </c>
      <c r="G3862" s="2" t="s">
        <v>93</v>
      </c>
      <c r="H3862" s="4" t="s">
        <v>21919</v>
      </c>
      <c r="I3862" s="5" t="s">
        <v>21920</v>
      </c>
      <c r="J3862" s="2" t="s">
        <v>160</v>
      </c>
      <c r="K3862" s="2" t="s">
        <v>26</v>
      </c>
      <c r="L3862" s="2"/>
      <c r="M3862" s="8" t="s">
        <v>27</v>
      </c>
      <c r="N3862" s="2" t="s">
        <v>18708</v>
      </c>
      <c r="O3862" s="2" t="s">
        <v>87</v>
      </c>
      <c r="P3862" s="6">
        <v>8147</v>
      </c>
      <c r="Q3862" s="7" t="s">
        <v>52391</v>
      </c>
    </row>
    <row r="3863" spans="1:17" x14ac:dyDescent="0.2">
      <c r="A3863" s="2" t="s">
        <v>21921</v>
      </c>
      <c r="B3863" s="2" t="s">
        <v>21922</v>
      </c>
      <c r="C3863" s="3">
        <v>21976</v>
      </c>
      <c r="D3863" s="2" t="s">
        <v>21923</v>
      </c>
      <c r="E3863" s="2" t="s">
        <v>182</v>
      </c>
      <c r="F3863" s="2" t="s">
        <v>21924</v>
      </c>
      <c r="G3863" s="2" t="s">
        <v>223</v>
      </c>
      <c r="H3863" s="4" t="s">
        <v>21925</v>
      </c>
      <c r="I3863" s="5" t="s">
        <v>21926</v>
      </c>
      <c r="J3863" s="2" t="s">
        <v>84</v>
      </c>
      <c r="K3863" s="2" t="s">
        <v>26</v>
      </c>
      <c r="L3863" s="2"/>
      <c r="M3863" s="8" t="s">
        <v>376</v>
      </c>
      <c r="N3863" s="2" t="s">
        <v>3808</v>
      </c>
      <c r="O3863" s="2" t="s">
        <v>29</v>
      </c>
      <c r="P3863" s="6">
        <v>4884</v>
      </c>
      <c r="Q3863" s="7" t="s">
        <v>52391</v>
      </c>
    </row>
    <row r="3864" spans="1:17" x14ac:dyDescent="0.2">
      <c r="A3864" s="2" t="s">
        <v>21927</v>
      </c>
      <c r="B3864" s="2" t="s">
        <v>21928</v>
      </c>
      <c r="C3864" s="3">
        <v>31975</v>
      </c>
      <c r="D3864" s="2" t="s">
        <v>21929</v>
      </c>
      <c r="E3864" s="2" t="s">
        <v>739</v>
      </c>
      <c r="F3864" s="2" t="s">
        <v>21930</v>
      </c>
      <c r="G3864" s="2" t="s">
        <v>223</v>
      </c>
      <c r="H3864" s="4" t="s">
        <v>21931</v>
      </c>
      <c r="I3864" s="5" t="s">
        <v>21932</v>
      </c>
      <c r="J3864" s="2" t="s">
        <v>63</v>
      </c>
      <c r="K3864" s="2" t="s">
        <v>73</v>
      </c>
      <c r="L3864" s="2"/>
      <c r="M3864" s="8" t="s">
        <v>52</v>
      </c>
      <c r="N3864" s="2" t="s">
        <v>2454</v>
      </c>
      <c r="O3864" s="2" t="s">
        <v>198</v>
      </c>
      <c r="P3864" s="6">
        <v>3437</v>
      </c>
      <c r="Q3864" s="7" t="s">
        <v>52391</v>
      </c>
    </row>
    <row r="3865" spans="1:17" x14ac:dyDescent="0.2">
      <c r="A3865" s="2" t="s">
        <v>21933</v>
      </c>
      <c r="B3865" s="2" t="s">
        <v>21934</v>
      </c>
      <c r="C3865" s="3">
        <v>18772</v>
      </c>
      <c r="D3865" s="2" t="s">
        <v>21935</v>
      </c>
      <c r="E3865" s="2" t="s">
        <v>1420</v>
      </c>
      <c r="F3865" s="2" t="s">
        <v>21936</v>
      </c>
      <c r="G3865" s="2" t="s">
        <v>35</v>
      </c>
      <c r="H3865" s="4" t="s">
        <v>21937</v>
      </c>
      <c r="I3865" s="5" t="s">
        <v>21938</v>
      </c>
      <c r="J3865" s="2" t="s">
        <v>84</v>
      </c>
      <c r="K3865" s="2" t="s">
        <v>73</v>
      </c>
      <c r="L3865" s="2"/>
      <c r="M3865" s="8" t="s">
        <v>105</v>
      </c>
      <c r="N3865" s="2" t="s">
        <v>1682</v>
      </c>
      <c r="O3865" s="2" t="s">
        <v>188</v>
      </c>
      <c r="P3865" s="6">
        <v>1817</v>
      </c>
      <c r="Q3865" s="7" t="s">
        <v>52391</v>
      </c>
    </row>
    <row r="3866" spans="1:17" x14ac:dyDescent="0.2">
      <c r="A3866" s="2" t="s">
        <v>21939</v>
      </c>
      <c r="B3866" s="2" t="s">
        <v>21940</v>
      </c>
      <c r="C3866" s="3">
        <v>32439</v>
      </c>
      <c r="D3866" s="2" t="s">
        <v>21941</v>
      </c>
      <c r="E3866" s="2" t="s">
        <v>1469</v>
      </c>
      <c r="F3866" s="2" t="s">
        <v>6932</v>
      </c>
      <c r="G3866" s="2" t="s">
        <v>175</v>
      </c>
      <c r="H3866" s="4" t="s">
        <v>21942</v>
      </c>
      <c r="I3866" s="5" t="s">
        <v>21943</v>
      </c>
      <c r="J3866" s="2" t="s">
        <v>63</v>
      </c>
      <c r="K3866" s="2" t="s">
        <v>38</v>
      </c>
      <c r="L3866" s="2"/>
      <c r="M3866" s="8" t="s">
        <v>27</v>
      </c>
      <c r="N3866" s="2" t="s">
        <v>5458</v>
      </c>
      <c r="O3866" s="2" t="s">
        <v>54</v>
      </c>
      <c r="P3866" s="6">
        <v>5148</v>
      </c>
      <c r="Q3866" s="7" t="s">
        <v>52391</v>
      </c>
    </row>
    <row r="3867" spans="1:17" x14ac:dyDescent="0.2">
      <c r="A3867" s="2" t="s">
        <v>21944</v>
      </c>
      <c r="B3867" s="2" t="s">
        <v>21945</v>
      </c>
      <c r="C3867" s="3">
        <v>33150</v>
      </c>
      <c r="D3867" s="2" t="s">
        <v>21946</v>
      </c>
      <c r="E3867" s="2" t="s">
        <v>7304</v>
      </c>
      <c r="F3867" s="2" t="s">
        <v>4475</v>
      </c>
      <c r="G3867" s="2" t="s">
        <v>35</v>
      </c>
      <c r="H3867" s="4" t="s">
        <v>21947</v>
      </c>
      <c r="I3867" s="5" t="s">
        <v>21948</v>
      </c>
      <c r="J3867" s="2" t="s">
        <v>25</v>
      </c>
      <c r="K3867" s="2" t="s">
        <v>38</v>
      </c>
      <c r="L3867" s="2"/>
      <c r="M3867" s="8" t="s">
        <v>39</v>
      </c>
      <c r="N3867" s="2" t="s">
        <v>3272</v>
      </c>
      <c r="O3867" s="2" t="s">
        <v>41</v>
      </c>
      <c r="P3867" s="6">
        <v>6439</v>
      </c>
      <c r="Q3867" s="7" t="s">
        <v>52391</v>
      </c>
    </row>
    <row r="3868" spans="1:17" x14ac:dyDescent="0.2">
      <c r="A3868" s="2" t="s">
        <v>21949</v>
      </c>
      <c r="B3868" s="2" t="s">
        <v>21950</v>
      </c>
      <c r="C3868" s="3">
        <v>26008</v>
      </c>
      <c r="D3868" s="2" t="s">
        <v>21951</v>
      </c>
      <c r="E3868" s="2" t="s">
        <v>1484</v>
      </c>
      <c r="F3868" s="2" t="s">
        <v>21952</v>
      </c>
      <c r="G3868" s="2" t="s">
        <v>175</v>
      </c>
      <c r="H3868" s="4" t="s">
        <v>21953</v>
      </c>
      <c r="I3868" s="5" t="s">
        <v>21954</v>
      </c>
      <c r="J3868" s="2" t="s">
        <v>84</v>
      </c>
      <c r="K3868" s="2" t="s">
        <v>38</v>
      </c>
      <c r="L3868" s="2"/>
      <c r="M3868" s="8" t="s">
        <v>376</v>
      </c>
      <c r="N3868" s="2" t="s">
        <v>15558</v>
      </c>
      <c r="O3868" s="2" t="s">
        <v>107</v>
      </c>
      <c r="P3868" s="6">
        <v>4984</v>
      </c>
      <c r="Q3868" s="7" t="s">
        <v>52391</v>
      </c>
    </row>
    <row r="3869" spans="1:17" x14ac:dyDescent="0.2">
      <c r="A3869" s="2" t="s">
        <v>21955</v>
      </c>
      <c r="B3869" s="2" t="s">
        <v>21956</v>
      </c>
      <c r="C3869" s="3">
        <v>27930</v>
      </c>
      <c r="D3869" s="2" t="s">
        <v>21957</v>
      </c>
      <c r="E3869" s="2" t="s">
        <v>3996</v>
      </c>
      <c r="F3869" s="2" t="s">
        <v>5747</v>
      </c>
      <c r="G3869" s="2" t="s">
        <v>292</v>
      </c>
      <c r="H3869" s="4" t="s">
        <v>21958</v>
      </c>
      <c r="I3869" s="5" t="s">
        <v>21959</v>
      </c>
      <c r="J3869" s="2" t="s">
        <v>63</v>
      </c>
      <c r="K3869" s="2" t="s">
        <v>26</v>
      </c>
      <c r="L3869" s="2"/>
      <c r="M3869" s="8" t="s">
        <v>105</v>
      </c>
      <c r="N3869" s="2" t="s">
        <v>17240</v>
      </c>
      <c r="O3869" s="2" t="s">
        <v>29</v>
      </c>
      <c r="P3869" s="6">
        <v>3714</v>
      </c>
      <c r="Q3869" s="7" t="s">
        <v>52391</v>
      </c>
    </row>
    <row r="3870" spans="1:17" x14ac:dyDescent="0.2">
      <c r="A3870" s="2" t="s">
        <v>21960</v>
      </c>
      <c r="B3870" s="2" t="s">
        <v>21961</v>
      </c>
      <c r="C3870" s="3">
        <v>22255</v>
      </c>
      <c r="D3870" s="2" t="s">
        <v>21962</v>
      </c>
      <c r="E3870" s="2" t="s">
        <v>1622</v>
      </c>
      <c r="F3870" s="2" t="s">
        <v>7069</v>
      </c>
      <c r="G3870" s="2" t="s">
        <v>194</v>
      </c>
      <c r="H3870" s="4" t="s">
        <v>21963</v>
      </c>
      <c r="I3870" s="5" t="s">
        <v>21964</v>
      </c>
      <c r="J3870" s="2" t="s">
        <v>84</v>
      </c>
      <c r="K3870" s="2" t="s">
        <v>26</v>
      </c>
      <c r="L3870" s="2"/>
      <c r="M3870" s="8" t="s">
        <v>268</v>
      </c>
      <c r="N3870" s="2" t="s">
        <v>4210</v>
      </c>
      <c r="O3870" s="2" t="s">
        <v>243</v>
      </c>
      <c r="P3870" s="6">
        <v>7723</v>
      </c>
      <c r="Q3870" s="7" t="s">
        <v>52391</v>
      </c>
    </row>
    <row r="3871" spans="1:17" x14ac:dyDescent="0.2">
      <c r="A3871" s="2" t="s">
        <v>21965</v>
      </c>
      <c r="B3871" s="2" t="s">
        <v>21966</v>
      </c>
      <c r="C3871" s="3">
        <v>34802</v>
      </c>
      <c r="D3871" s="2" t="s">
        <v>21967</v>
      </c>
      <c r="E3871" s="2" t="s">
        <v>986</v>
      </c>
      <c r="F3871" s="2" t="s">
        <v>8713</v>
      </c>
      <c r="G3871" s="2" t="s">
        <v>702</v>
      </c>
      <c r="H3871" s="4" t="s">
        <v>21968</v>
      </c>
      <c r="I3871" s="5" t="s">
        <v>21969</v>
      </c>
      <c r="J3871" s="2" t="s">
        <v>63</v>
      </c>
      <c r="K3871" s="2" t="s">
        <v>38</v>
      </c>
      <c r="L3871" s="2"/>
      <c r="M3871" s="8" t="s">
        <v>268</v>
      </c>
      <c r="N3871" s="2" t="s">
        <v>2069</v>
      </c>
      <c r="O3871" s="2" t="s">
        <v>54</v>
      </c>
      <c r="P3871" s="6">
        <v>4083</v>
      </c>
      <c r="Q3871" s="7" t="s">
        <v>52391</v>
      </c>
    </row>
    <row r="3872" spans="1:17" x14ac:dyDescent="0.2">
      <c r="A3872" s="2" t="s">
        <v>21970</v>
      </c>
      <c r="B3872" s="2" t="s">
        <v>21971</v>
      </c>
      <c r="C3872" s="3">
        <v>30335</v>
      </c>
      <c r="D3872" s="2" t="s">
        <v>21972</v>
      </c>
      <c r="E3872" s="2" t="s">
        <v>1630</v>
      </c>
      <c r="F3872" s="2" t="s">
        <v>1304</v>
      </c>
      <c r="G3872" s="2" t="s">
        <v>204</v>
      </c>
      <c r="H3872" s="4" t="s">
        <v>21973</v>
      </c>
      <c r="I3872" s="5" t="s">
        <v>21974</v>
      </c>
      <c r="J3872" s="2" t="s">
        <v>51</v>
      </c>
      <c r="K3872" s="2" t="s">
        <v>38</v>
      </c>
      <c r="L3872" s="2"/>
      <c r="M3872" s="8" t="s">
        <v>207</v>
      </c>
      <c r="N3872" s="2" t="s">
        <v>9818</v>
      </c>
      <c r="O3872" s="2" t="s">
        <v>243</v>
      </c>
      <c r="P3872" s="6">
        <v>5265</v>
      </c>
      <c r="Q3872" s="7" t="s">
        <v>52391</v>
      </c>
    </row>
    <row r="3873" spans="1:17" x14ac:dyDescent="0.2">
      <c r="A3873" s="2" t="s">
        <v>21975</v>
      </c>
      <c r="B3873" s="2" t="s">
        <v>21976</v>
      </c>
      <c r="C3873" s="3">
        <v>35858</v>
      </c>
      <c r="D3873" s="2" t="s">
        <v>21977</v>
      </c>
      <c r="E3873" s="2" t="s">
        <v>1053</v>
      </c>
      <c r="F3873" s="2" t="s">
        <v>21978</v>
      </c>
      <c r="G3873" s="2" t="s">
        <v>113</v>
      </c>
      <c r="H3873" s="4" t="s">
        <v>21979</v>
      </c>
      <c r="I3873" s="5" t="s">
        <v>21980</v>
      </c>
      <c r="J3873" s="2" t="s">
        <v>63</v>
      </c>
      <c r="K3873" s="2" t="s">
        <v>73</v>
      </c>
      <c r="L3873" s="2"/>
      <c r="M3873" s="8" t="s">
        <v>74</v>
      </c>
      <c r="N3873" s="2" t="s">
        <v>4574</v>
      </c>
      <c r="O3873" s="2" t="s">
        <v>188</v>
      </c>
      <c r="P3873" s="6">
        <v>1714</v>
      </c>
      <c r="Q3873" s="7" t="s">
        <v>52391</v>
      </c>
    </row>
    <row r="3874" spans="1:17" x14ac:dyDescent="0.2">
      <c r="A3874" s="2" t="s">
        <v>21981</v>
      </c>
      <c r="B3874" s="2" t="s">
        <v>21982</v>
      </c>
      <c r="C3874" s="3">
        <v>18532</v>
      </c>
      <c r="D3874" s="2" t="s">
        <v>21983</v>
      </c>
      <c r="E3874" s="2" t="s">
        <v>2752</v>
      </c>
      <c r="F3874" s="2" t="s">
        <v>140</v>
      </c>
      <c r="G3874" s="2" t="s">
        <v>702</v>
      </c>
      <c r="H3874" s="4" t="s">
        <v>21984</v>
      </c>
      <c r="I3874" s="5" t="s">
        <v>21985</v>
      </c>
      <c r="J3874" s="2" t="s">
        <v>51</v>
      </c>
      <c r="K3874" s="2" t="s">
        <v>38</v>
      </c>
      <c r="L3874" s="2"/>
      <c r="M3874" s="8" t="s">
        <v>207</v>
      </c>
      <c r="N3874" s="2" t="s">
        <v>4611</v>
      </c>
      <c r="O3874" s="2" t="s">
        <v>188</v>
      </c>
      <c r="P3874" s="6">
        <v>4508</v>
      </c>
      <c r="Q3874" s="7" t="s">
        <v>52391</v>
      </c>
    </row>
    <row r="3875" spans="1:17" x14ac:dyDescent="0.2">
      <c r="A3875" s="2" t="s">
        <v>21986</v>
      </c>
      <c r="B3875" s="2" t="s">
        <v>21987</v>
      </c>
      <c r="C3875" s="3">
        <v>34323</v>
      </c>
      <c r="D3875" s="2" t="s">
        <v>21988</v>
      </c>
      <c r="E3875" s="2" t="s">
        <v>2335</v>
      </c>
      <c r="F3875" s="2" t="s">
        <v>92</v>
      </c>
      <c r="G3875" s="2" t="s">
        <v>702</v>
      </c>
      <c r="H3875" s="4" t="s">
        <v>21989</v>
      </c>
      <c r="I3875" s="5" t="s">
        <v>21990</v>
      </c>
      <c r="J3875" s="2" t="s">
        <v>63</v>
      </c>
      <c r="K3875" s="2" t="s">
        <v>38</v>
      </c>
      <c r="L3875" s="2"/>
      <c r="M3875" s="8" t="s">
        <v>27</v>
      </c>
      <c r="N3875" s="2" t="s">
        <v>1536</v>
      </c>
      <c r="O3875" s="2" t="s">
        <v>87</v>
      </c>
      <c r="P3875" s="6">
        <v>8817</v>
      </c>
      <c r="Q3875" s="7" t="s">
        <v>52391</v>
      </c>
    </row>
    <row r="3876" spans="1:17" x14ac:dyDescent="0.2">
      <c r="A3876" s="2" t="s">
        <v>21991</v>
      </c>
      <c r="B3876" s="2" t="s">
        <v>21992</v>
      </c>
      <c r="C3876" s="3">
        <v>20620</v>
      </c>
      <c r="D3876" s="2" t="s">
        <v>21993</v>
      </c>
      <c r="E3876" s="2" t="s">
        <v>1717</v>
      </c>
      <c r="F3876" s="2" t="s">
        <v>2892</v>
      </c>
      <c r="G3876" s="2" t="s">
        <v>194</v>
      </c>
      <c r="H3876" s="4" t="s">
        <v>21994</v>
      </c>
      <c r="I3876" s="5" t="s">
        <v>21995</v>
      </c>
      <c r="J3876" s="2" t="s">
        <v>84</v>
      </c>
      <c r="K3876" s="2" t="s">
        <v>38</v>
      </c>
      <c r="L3876" s="2"/>
      <c r="M3876" s="8" t="s">
        <v>27</v>
      </c>
      <c r="N3876" s="2" t="s">
        <v>1832</v>
      </c>
      <c r="O3876" s="2" t="s">
        <v>107</v>
      </c>
      <c r="P3876" s="6">
        <v>5270</v>
      </c>
      <c r="Q3876" s="7" t="s">
        <v>52391</v>
      </c>
    </row>
    <row r="3877" spans="1:17" x14ac:dyDescent="0.2">
      <c r="A3877" s="2" t="s">
        <v>21996</v>
      </c>
      <c r="B3877" s="2" t="s">
        <v>21997</v>
      </c>
      <c r="C3877" s="3">
        <v>20753</v>
      </c>
      <c r="D3877" s="2" t="s">
        <v>21998</v>
      </c>
      <c r="E3877" s="2" t="s">
        <v>1311</v>
      </c>
      <c r="F3877" s="2" t="s">
        <v>647</v>
      </c>
      <c r="G3877" s="2" t="s">
        <v>81</v>
      </c>
      <c r="H3877" s="4" t="s">
        <v>21999</v>
      </c>
      <c r="I3877" s="5" t="s">
        <v>22000</v>
      </c>
      <c r="J3877" s="2" t="s">
        <v>160</v>
      </c>
      <c r="K3877" s="2" t="s">
        <v>73</v>
      </c>
      <c r="L3877" s="2"/>
      <c r="M3877" s="8" t="s">
        <v>376</v>
      </c>
      <c r="N3877" s="2" t="s">
        <v>7923</v>
      </c>
      <c r="O3877" s="2" t="s">
        <v>188</v>
      </c>
      <c r="P3877" s="6">
        <v>7937</v>
      </c>
      <c r="Q3877" s="7" t="s">
        <v>52391</v>
      </c>
    </row>
    <row r="3878" spans="1:17" x14ac:dyDescent="0.2">
      <c r="A3878" s="2" t="s">
        <v>22001</v>
      </c>
      <c r="B3878" s="2" t="s">
        <v>6025</v>
      </c>
      <c r="C3878" s="3">
        <v>25494</v>
      </c>
      <c r="D3878" s="2" t="s">
        <v>22002</v>
      </c>
      <c r="E3878" s="2" t="s">
        <v>1180</v>
      </c>
      <c r="F3878" s="2" t="s">
        <v>592</v>
      </c>
      <c r="G3878" s="2" t="s">
        <v>123</v>
      </c>
      <c r="H3878" s="4" t="s">
        <v>22003</v>
      </c>
      <c r="I3878" s="5" t="s">
        <v>22004</v>
      </c>
      <c r="J3878" s="2" t="s">
        <v>84</v>
      </c>
      <c r="K3878" s="2" t="s">
        <v>26</v>
      </c>
      <c r="L3878" s="2"/>
      <c r="M3878" s="8" t="s">
        <v>268</v>
      </c>
      <c r="N3878" s="2" t="s">
        <v>882</v>
      </c>
      <c r="O3878" s="2" t="s">
        <v>188</v>
      </c>
      <c r="P3878" s="6">
        <v>7764</v>
      </c>
      <c r="Q3878" s="7" t="s">
        <v>52391</v>
      </c>
    </row>
    <row r="3879" spans="1:17" x14ac:dyDescent="0.2">
      <c r="A3879" s="2" t="s">
        <v>22005</v>
      </c>
      <c r="B3879" s="2" t="s">
        <v>22006</v>
      </c>
      <c r="C3879" s="3">
        <v>25133</v>
      </c>
      <c r="D3879" s="2" t="s">
        <v>22007</v>
      </c>
      <c r="E3879" s="2" t="s">
        <v>9791</v>
      </c>
      <c r="F3879" s="2" t="s">
        <v>22008</v>
      </c>
      <c r="G3879" s="2" t="s">
        <v>702</v>
      </c>
      <c r="H3879" s="4" t="s">
        <v>22009</v>
      </c>
      <c r="I3879" s="5" t="s">
        <v>22010</v>
      </c>
      <c r="J3879" s="2" t="s">
        <v>63</v>
      </c>
      <c r="K3879" s="2" t="s">
        <v>38</v>
      </c>
      <c r="L3879" s="2"/>
      <c r="M3879" s="8" t="s">
        <v>105</v>
      </c>
      <c r="N3879" s="2" t="s">
        <v>1020</v>
      </c>
      <c r="O3879" s="2" t="s">
        <v>296</v>
      </c>
      <c r="P3879" s="6">
        <v>3537</v>
      </c>
      <c r="Q3879" s="7" t="s">
        <v>52391</v>
      </c>
    </row>
    <row r="3880" spans="1:17" x14ac:dyDescent="0.2">
      <c r="A3880" s="2" t="s">
        <v>22011</v>
      </c>
      <c r="B3880" s="2" t="s">
        <v>22012</v>
      </c>
      <c r="C3880" s="3">
        <v>22163</v>
      </c>
      <c r="D3880" s="2" t="s">
        <v>22013</v>
      </c>
      <c r="E3880" s="2" t="s">
        <v>5766</v>
      </c>
      <c r="F3880" s="2" t="s">
        <v>22014</v>
      </c>
      <c r="G3880" s="2" t="s">
        <v>93</v>
      </c>
      <c r="H3880" s="4" t="s">
        <v>22015</v>
      </c>
      <c r="I3880" s="5" t="s">
        <v>22016</v>
      </c>
      <c r="J3880" s="2" t="s">
        <v>160</v>
      </c>
      <c r="K3880" s="2" t="s">
        <v>73</v>
      </c>
      <c r="L3880" s="2"/>
      <c r="M3880" s="8" t="s">
        <v>39</v>
      </c>
      <c r="N3880" s="2" t="s">
        <v>5000</v>
      </c>
      <c r="O3880" s="2" t="s">
        <v>198</v>
      </c>
      <c r="P3880" s="6">
        <v>2103</v>
      </c>
      <c r="Q3880" s="7" t="s">
        <v>52391</v>
      </c>
    </row>
    <row r="3881" spans="1:17" x14ac:dyDescent="0.2">
      <c r="A3881" s="2" t="s">
        <v>22017</v>
      </c>
      <c r="B3881" s="2" t="s">
        <v>22018</v>
      </c>
      <c r="C3881" s="3">
        <v>37170</v>
      </c>
      <c r="D3881" s="2" t="s">
        <v>22019</v>
      </c>
      <c r="E3881" s="2" t="s">
        <v>7310</v>
      </c>
      <c r="F3881" s="2" t="s">
        <v>2322</v>
      </c>
      <c r="G3881" s="2" t="s">
        <v>132</v>
      </c>
      <c r="H3881" s="4" t="s">
        <v>22020</v>
      </c>
      <c r="I3881" s="5" t="s">
        <v>22021</v>
      </c>
      <c r="J3881" s="2" t="s">
        <v>160</v>
      </c>
      <c r="K3881" s="2" t="s">
        <v>73</v>
      </c>
      <c r="L3881" s="2"/>
      <c r="M3881" s="8" t="s">
        <v>105</v>
      </c>
      <c r="N3881" s="2" t="s">
        <v>6673</v>
      </c>
      <c r="O3881" s="2" t="s">
        <v>41</v>
      </c>
      <c r="P3881" s="6">
        <v>7773</v>
      </c>
      <c r="Q3881" s="7" t="s">
        <v>52391</v>
      </c>
    </row>
    <row r="3882" spans="1:17" x14ac:dyDescent="0.2">
      <c r="A3882" s="2" t="s">
        <v>22022</v>
      </c>
      <c r="B3882" s="2" t="s">
        <v>2612</v>
      </c>
      <c r="C3882" s="3">
        <v>30333</v>
      </c>
      <c r="D3882" s="2" t="s">
        <v>22023</v>
      </c>
      <c r="E3882" s="2" t="s">
        <v>4313</v>
      </c>
      <c r="F3882" s="2" t="s">
        <v>1571</v>
      </c>
      <c r="G3882" s="2" t="s">
        <v>184</v>
      </c>
      <c r="H3882" s="4" t="s">
        <v>22024</v>
      </c>
      <c r="I3882" s="5" t="s">
        <v>22025</v>
      </c>
      <c r="J3882" s="2" t="s">
        <v>51</v>
      </c>
      <c r="K3882" s="2" t="s">
        <v>73</v>
      </c>
      <c r="L3882" s="2"/>
      <c r="M3882" s="8" t="s">
        <v>268</v>
      </c>
      <c r="N3882" s="2" t="s">
        <v>8841</v>
      </c>
      <c r="O3882" s="2" t="s">
        <v>198</v>
      </c>
      <c r="P3882" s="6">
        <v>4880</v>
      </c>
      <c r="Q3882" s="7" t="s">
        <v>52391</v>
      </c>
    </row>
    <row r="3883" spans="1:17" x14ac:dyDescent="0.2">
      <c r="A3883" s="2" t="s">
        <v>22026</v>
      </c>
      <c r="B3883" s="2" t="s">
        <v>22027</v>
      </c>
      <c r="C3883" s="3">
        <v>21302</v>
      </c>
      <c r="D3883" s="2" t="s">
        <v>22028</v>
      </c>
      <c r="E3883" s="2" t="s">
        <v>5426</v>
      </c>
      <c r="F3883" s="2" t="s">
        <v>987</v>
      </c>
      <c r="G3883" s="2" t="s">
        <v>478</v>
      </c>
      <c r="H3883" s="4" t="s">
        <v>22029</v>
      </c>
      <c r="I3883" s="5" t="s">
        <v>22030</v>
      </c>
      <c r="J3883" s="2" t="s">
        <v>160</v>
      </c>
      <c r="K3883" s="2" t="s">
        <v>73</v>
      </c>
      <c r="L3883" s="2"/>
      <c r="M3883" s="8" t="s">
        <v>268</v>
      </c>
      <c r="N3883" s="2" t="s">
        <v>3068</v>
      </c>
      <c r="O3883" s="2" t="s">
        <v>54</v>
      </c>
      <c r="P3883" s="6">
        <v>6526</v>
      </c>
      <c r="Q3883" s="7" t="s">
        <v>52391</v>
      </c>
    </row>
    <row r="3884" spans="1:17" x14ac:dyDescent="0.2">
      <c r="A3884" s="2" t="s">
        <v>22031</v>
      </c>
      <c r="B3884" s="2" t="s">
        <v>11275</v>
      </c>
      <c r="C3884" s="3">
        <v>17786</v>
      </c>
      <c r="D3884" s="2" t="s">
        <v>22032</v>
      </c>
      <c r="E3884" s="2" t="s">
        <v>14765</v>
      </c>
      <c r="F3884" s="2" t="s">
        <v>17001</v>
      </c>
      <c r="G3884" s="2" t="s">
        <v>249</v>
      </c>
      <c r="H3884" s="4" t="s">
        <v>22033</v>
      </c>
      <c r="I3884" s="5" t="s">
        <v>8077</v>
      </c>
      <c r="J3884" s="2" t="s">
        <v>51</v>
      </c>
      <c r="K3884" s="2" t="s">
        <v>26</v>
      </c>
      <c r="L3884" s="2"/>
      <c r="M3884" s="8" t="s">
        <v>207</v>
      </c>
      <c r="N3884" s="2" t="s">
        <v>1071</v>
      </c>
      <c r="O3884" s="2" t="s">
        <v>87</v>
      </c>
      <c r="P3884" s="6">
        <v>5426</v>
      </c>
      <c r="Q3884" s="7" t="s">
        <v>52391</v>
      </c>
    </row>
    <row r="3885" spans="1:17" x14ac:dyDescent="0.2">
      <c r="A3885" s="2" t="s">
        <v>22034</v>
      </c>
      <c r="B3885" s="2" t="s">
        <v>22035</v>
      </c>
      <c r="C3885" s="3">
        <v>17404</v>
      </c>
      <c r="D3885" s="2" t="s">
        <v>22036</v>
      </c>
      <c r="E3885" s="2" t="s">
        <v>516</v>
      </c>
      <c r="F3885" s="2" t="s">
        <v>783</v>
      </c>
      <c r="G3885" s="2" t="s">
        <v>132</v>
      </c>
      <c r="H3885" s="4" t="s">
        <v>22037</v>
      </c>
      <c r="I3885" s="5" t="s">
        <v>12196</v>
      </c>
      <c r="J3885" s="2" t="s">
        <v>63</v>
      </c>
      <c r="K3885" s="2" t="s">
        <v>73</v>
      </c>
      <c r="L3885" s="2"/>
      <c r="M3885" s="8" t="s">
        <v>85</v>
      </c>
      <c r="N3885" s="2" t="s">
        <v>1647</v>
      </c>
      <c r="O3885" s="2" t="s">
        <v>87</v>
      </c>
      <c r="P3885" s="6">
        <v>2700</v>
      </c>
      <c r="Q3885" s="7" t="s">
        <v>52391</v>
      </c>
    </row>
    <row r="3886" spans="1:17" x14ac:dyDescent="0.2">
      <c r="A3886" s="2" t="s">
        <v>22038</v>
      </c>
      <c r="B3886" s="2" t="s">
        <v>22039</v>
      </c>
      <c r="C3886" s="3">
        <v>22670</v>
      </c>
      <c r="D3886" s="2" t="s">
        <v>22040</v>
      </c>
      <c r="E3886" s="2" t="s">
        <v>3222</v>
      </c>
      <c r="F3886" s="2" t="s">
        <v>265</v>
      </c>
      <c r="G3886" s="2" t="s">
        <v>123</v>
      </c>
      <c r="H3886" s="4" t="s">
        <v>22041</v>
      </c>
      <c r="I3886" s="5" t="s">
        <v>22042</v>
      </c>
      <c r="J3886" s="2" t="s">
        <v>160</v>
      </c>
      <c r="K3886" s="2" t="s">
        <v>73</v>
      </c>
      <c r="L3886" s="2"/>
      <c r="M3886" s="8" t="s">
        <v>143</v>
      </c>
      <c r="N3886" s="2" t="s">
        <v>10425</v>
      </c>
      <c r="O3886" s="2" t="s">
        <v>29</v>
      </c>
      <c r="P3886" s="6">
        <v>2329</v>
      </c>
      <c r="Q3886" s="7" t="s">
        <v>52391</v>
      </c>
    </row>
    <row r="3887" spans="1:17" x14ac:dyDescent="0.2">
      <c r="A3887" s="2" t="s">
        <v>22043</v>
      </c>
      <c r="B3887" s="2" t="s">
        <v>22044</v>
      </c>
      <c r="C3887" s="3">
        <v>30652</v>
      </c>
      <c r="D3887" s="2" t="s">
        <v>22045</v>
      </c>
      <c r="E3887" s="2" t="s">
        <v>3805</v>
      </c>
      <c r="F3887" s="2" t="s">
        <v>9666</v>
      </c>
      <c r="G3887" s="2" t="s">
        <v>702</v>
      </c>
      <c r="H3887" s="4" t="s">
        <v>22046</v>
      </c>
      <c r="I3887" s="5" t="s">
        <v>20931</v>
      </c>
      <c r="J3887" s="2" t="s">
        <v>25</v>
      </c>
      <c r="K3887" s="2" t="s">
        <v>26</v>
      </c>
      <c r="L3887" s="2"/>
      <c r="M3887" s="8" t="s">
        <v>74</v>
      </c>
      <c r="N3887" s="2" t="s">
        <v>7465</v>
      </c>
      <c r="O3887" s="2" t="s">
        <v>296</v>
      </c>
      <c r="P3887" s="6">
        <v>8259</v>
      </c>
      <c r="Q3887" s="7" t="s">
        <v>52391</v>
      </c>
    </row>
    <row r="3888" spans="1:17" x14ac:dyDescent="0.2">
      <c r="A3888" s="2" t="s">
        <v>22047</v>
      </c>
      <c r="B3888" s="2" t="s">
        <v>22048</v>
      </c>
      <c r="C3888" s="3">
        <v>34342</v>
      </c>
      <c r="D3888" s="2" t="s">
        <v>22049</v>
      </c>
      <c r="E3888" s="2" t="s">
        <v>2458</v>
      </c>
      <c r="F3888" s="2" t="s">
        <v>5065</v>
      </c>
      <c r="G3888" s="2" t="s">
        <v>679</v>
      </c>
      <c r="H3888" s="4" t="s">
        <v>22050</v>
      </c>
      <c r="I3888" s="5" t="s">
        <v>22051</v>
      </c>
      <c r="J3888" s="2" t="s">
        <v>63</v>
      </c>
      <c r="K3888" s="2" t="s">
        <v>38</v>
      </c>
      <c r="L3888" s="2"/>
      <c r="M3888" s="8" t="s">
        <v>143</v>
      </c>
      <c r="N3888" s="2" t="s">
        <v>1099</v>
      </c>
      <c r="O3888" s="2" t="s">
        <v>87</v>
      </c>
      <c r="P3888" s="6">
        <v>4818</v>
      </c>
      <c r="Q3888" s="7" t="s">
        <v>52391</v>
      </c>
    </row>
    <row r="3889" spans="1:17" x14ac:dyDescent="0.2">
      <c r="A3889" s="2" t="s">
        <v>22052</v>
      </c>
      <c r="B3889" s="2" t="s">
        <v>22053</v>
      </c>
      <c r="C3889" s="3">
        <v>29527</v>
      </c>
      <c r="D3889" s="2" t="s">
        <v>22054</v>
      </c>
      <c r="E3889" s="2" t="s">
        <v>2209</v>
      </c>
      <c r="F3889" s="2" t="s">
        <v>783</v>
      </c>
      <c r="G3889" s="2" t="s">
        <v>437</v>
      </c>
      <c r="H3889" s="4" t="s">
        <v>22055</v>
      </c>
      <c r="I3889" s="5" t="s">
        <v>22056</v>
      </c>
      <c r="J3889" s="2" t="s">
        <v>63</v>
      </c>
      <c r="K3889" s="2" t="s">
        <v>38</v>
      </c>
      <c r="L3889" s="2"/>
      <c r="M3889" s="8" t="s">
        <v>376</v>
      </c>
      <c r="N3889" s="2" t="s">
        <v>8382</v>
      </c>
      <c r="O3889" s="2" t="s">
        <v>312</v>
      </c>
      <c r="P3889" s="6">
        <v>9602</v>
      </c>
      <c r="Q3889" s="7" t="s">
        <v>52391</v>
      </c>
    </row>
    <row r="3890" spans="1:17" x14ac:dyDescent="0.2">
      <c r="A3890" s="2" t="s">
        <v>22057</v>
      </c>
      <c r="B3890" s="2" t="s">
        <v>22058</v>
      </c>
      <c r="C3890" s="3">
        <v>23157</v>
      </c>
      <c r="D3890" s="2" t="s">
        <v>22059</v>
      </c>
      <c r="E3890" s="2" t="s">
        <v>2839</v>
      </c>
      <c r="F3890" s="2" t="s">
        <v>22060</v>
      </c>
      <c r="G3890" s="2" t="s">
        <v>478</v>
      </c>
      <c r="H3890" s="4" t="s">
        <v>22061</v>
      </c>
      <c r="I3890" s="5" t="s">
        <v>22062</v>
      </c>
      <c r="J3890" s="2" t="s">
        <v>25</v>
      </c>
      <c r="K3890" s="2" t="s">
        <v>26</v>
      </c>
      <c r="L3890" s="2"/>
      <c r="M3890" s="8" t="s">
        <v>376</v>
      </c>
      <c r="N3890" s="2" t="s">
        <v>3061</v>
      </c>
      <c r="O3890" s="2" t="s">
        <v>312</v>
      </c>
      <c r="P3890" s="6">
        <v>6160</v>
      </c>
      <c r="Q3890" s="7" t="s">
        <v>52391</v>
      </c>
    </row>
    <row r="3891" spans="1:17" x14ac:dyDescent="0.2">
      <c r="A3891" s="2" t="s">
        <v>22063</v>
      </c>
      <c r="B3891" s="2" t="s">
        <v>22064</v>
      </c>
      <c r="C3891" s="3">
        <v>16448</v>
      </c>
      <c r="D3891" s="2" t="s">
        <v>22065</v>
      </c>
      <c r="E3891" s="2" t="s">
        <v>838</v>
      </c>
      <c r="F3891" s="2" t="s">
        <v>22066</v>
      </c>
      <c r="G3891" s="2" t="s">
        <v>123</v>
      </c>
      <c r="H3891" s="4" t="s">
        <v>22067</v>
      </c>
      <c r="I3891" s="5" t="s">
        <v>22068</v>
      </c>
      <c r="J3891" s="2" t="s">
        <v>160</v>
      </c>
      <c r="K3891" s="2" t="s">
        <v>73</v>
      </c>
      <c r="L3891" s="2"/>
      <c r="M3891" s="8" t="s">
        <v>116</v>
      </c>
      <c r="N3891" s="2" t="s">
        <v>2021</v>
      </c>
      <c r="O3891" s="2" t="s">
        <v>243</v>
      </c>
      <c r="P3891" s="6">
        <v>3625</v>
      </c>
      <c r="Q3891" s="7" t="s">
        <v>52391</v>
      </c>
    </row>
    <row r="3892" spans="1:17" x14ac:dyDescent="0.2">
      <c r="A3892" s="2" t="s">
        <v>22069</v>
      </c>
      <c r="B3892" s="2" t="s">
        <v>22070</v>
      </c>
      <c r="C3892" s="3">
        <v>16592</v>
      </c>
      <c r="D3892" s="2" t="s">
        <v>22071</v>
      </c>
      <c r="E3892" s="2" t="s">
        <v>8361</v>
      </c>
      <c r="F3892" s="2" t="s">
        <v>203</v>
      </c>
      <c r="G3892" s="2" t="s">
        <v>22</v>
      </c>
      <c r="H3892" s="4" t="s">
        <v>22072</v>
      </c>
      <c r="I3892" s="5" t="s">
        <v>22073</v>
      </c>
      <c r="J3892" s="2" t="s">
        <v>25</v>
      </c>
      <c r="K3892" s="2" t="s">
        <v>26</v>
      </c>
      <c r="L3892" s="2"/>
      <c r="M3892" s="8" t="s">
        <v>376</v>
      </c>
      <c r="N3892" s="2" t="s">
        <v>2380</v>
      </c>
      <c r="O3892" s="2" t="s">
        <v>29</v>
      </c>
      <c r="P3892" s="6">
        <v>7943</v>
      </c>
      <c r="Q3892" s="7" t="s">
        <v>52391</v>
      </c>
    </row>
    <row r="3893" spans="1:17" x14ac:dyDescent="0.2">
      <c r="A3893" s="2" t="s">
        <v>37189</v>
      </c>
      <c r="B3893" s="2" t="s">
        <v>37190</v>
      </c>
      <c r="C3893" s="3">
        <v>30759</v>
      </c>
      <c r="D3893" s="2" t="s">
        <v>37191</v>
      </c>
      <c r="E3893" s="2" t="s">
        <v>1532</v>
      </c>
      <c r="F3893" s="2" t="s">
        <v>37192</v>
      </c>
      <c r="G3893" s="2" t="s">
        <v>81</v>
      </c>
      <c r="H3893" s="4" t="s">
        <v>37193</v>
      </c>
      <c r="I3893" s="5" t="s">
        <v>37194</v>
      </c>
      <c r="J3893" s="2" t="s">
        <v>51</v>
      </c>
      <c r="K3893" s="2" t="s">
        <v>73</v>
      </c>
      <c r="L3893" s="2"/>
      <c r="M3893" s="8" t="s">
        <v>52</v>
      </c>
      <c r="N3893" s="2" t="s">
        <v>1127</v>
      </c>
      <c r="O3893" s="2" t="s">
        <v>29</v>
      </c>
      <c r="P3893" s="6">
        <v>6304</v>
      </c>
      <c r="Q3893" s="7" t="s">
        <v>17120</v>
      </c>
    </row>
    <row r="3894" spans="1:17" x14ac:dyDescent="0.2">
      <c r="A3894" s="2" t="s">
        <v>22080</v>
      </c>
      <c r="B3894" s="2" t="s">
        <v>22081</v>
      </c>
      <c r="C3894" s="3">
        <v>20927</v>
      </c>
      <c r="D3894" s="2" t="s">
        <v>22082</v>
      </c>
      <c r="E3894" s="2" t="s">
        <v>1010</v>
      </c>
      <c r="F3894" s="2" t="s">
        <v>1779</v>
      </c>
      <c r="G3894" s="2" t="s">
        <v>437</v>
      </c>
      <c r="H3894" s="4" t="s">
        <v>22083</v>
      </c>
      <c r="I3894" s="5" t="s">
        <v>22084</v>
      </c>
      <c r="J3894" s="2" t="s">
        <v>51</v>
      </c>
      <c r="K3894" s="2" t="s">
        <v>73</v>
      </c>
      <c r="L3894" s="2"/>
      <c r="M3894" s="8" t="s">
        <v>116</v>
      </c>
      <c r="N3894" s="2" t="s">
        <v>12866</v>
      </c>
      <c r="O3894" s="2" t="s">
        <v>198</v>
      </c>
      <c r="P3894" s="6">
        <v>8075</v>
      </c>
      <c r="Q3894" s="7" t="s">
        <v>52391</v>
      </c>
    </row>
    <row r="3895" spans="1:17" x14ac:dyDescent="0.2">
      <c r="A3895" s="2" t="s">
        <v>22085</v>
      </c>
      <c r="B3895" s="2" t="s">
        <v>22086</v>
      </c>
      <c r="C3895" s="3">
        <v>36773</v>
      </c>
      <c r="D3895" s="2" t="s">
        <v>22087</v>
      </c>
      <c r="E3895" s="2" t="s">
        <v>2949</v>
      </c>
      <c r="F3895" s="2" t="s">
        <v>122</v>
      </c>
      <c r="G3895" s="2" t="s">
        <v>341</v>
      </c>
      <c r="H3895" s="4" t="s">
        <v>22088</v>
      </c>
      <c r="I3895" s="5" t="s">
        <v>22089</v>
      </c>
      <c r="J3895" s="2" t="s">
        <v>63</v>
      </c>
      <c r="K3895" s="2" t="s">
        <v>38</v>
      </c>
      <c r="L3895" s="2"/>
      <c r="M3895" s="8" t="s">
        <v>85</v>
      </c>
      <c r="N3895" s="2" t="s">
        <v>9285</v>
      </c>
      <c r="O3895" s="2" t="s">
        <v>296</v>
      </c>
      <c r="P3895" s="6">
        <v>7228</v>
      </c>
      <c r="Q3895" s="7" t="s">
        <v>52391</v>
      </c>
    </row>
    <row r="3896" spans="1:17" x14ac:dyDescent="0.2">
      <c r="A3896" s="2" t="s">
        <v>22090</v>
      </c>
      <c r="B3896" s="2" t="s">
        <v>22091</v>
      </c>
      <c r="C3896" s="3">
        <v>22526</v>
      </c>
      <c r="D3896" s="2" t="s">
        <v>22092</v>
      </c>
      <c r="E3896" s="2" t="s">
        <v>1758</v>
      </c>
      <c r="F3896" s="2" t="s">
        <v>22093</v>
      </c>
      <c r="G3896" s="2" t="s">
        <v>132</v>
      </c>
      <c r="H3896" s="4" t="s">
        <v>22094</v>
      </c>
      <c r="I3896" s="5" t="s">
        <v>22095</v>
      </c>
      <c r="J3896" s="2" t="s">
        <v>160</v>
      </c>
      <c r="K3896" s="2" t="s">
        <v>73</v>
      </c>
      <c r="L3896" s="2"/>
      <c r="M3896" s="8" t="s">
        <v>376</v>
      </c>
      <c r="N3896" s="2" t="s">
        <v>3091</v>
      </c>
      <c r="O3896" s="2" t="s">
        <v>296</v>
      </c>
      <c r="P3896" s="6">
        <v>9315</v>
      </c>
      <c r="Q3896" s="7" t="s">
        <v>52391</v>
      </c>
    </row>
    <row r="3897" spans="1:17" x14ac:dyDescent="0.2">
      <c r="A3897" s="2" t="s">
        <v>22096</v>
      </c>
      <c r="B3897" s="2" t="s">
        <v>22097</v>
      </c>
      <c r="C3897" s="3">
        <v>26435</v>
      </c>
      <c r="D3897" s="2" t="s">
        <v>22098</v>
      </c>
      <c r="E3897" s="2" t="s">
        <v>9803</v>
      </c>
      <c r="F3897" s="2" t="s">
        <v>1686</v>
      </c>
      <c r="G3897" s="2" t="s">
        <v>48</v>
      </c>
      <c r="H3897" s="4" t="s">
        <v>22099</v>
      </c>
      <c r="I3897" s="5" t="s">
        <v>22100</v>
      </c>
      <c r="J3897" s="2" t="s">
        <v>160</v>
      </c>
      <c r="K3897" s="2" t="s">
        <v>73</v>
      </c>
      <c r="L3897" s="2"/>
      <c r="M3897" s="8" t="s">
        <v>27</v>
      </c>
      <c r="N3897" s="2" t="s">
        <v>14156</v>
      </c>
      <c r="O3897" s="2" t="s">
        <v>198</v>
      </c>
      <c r="P3897" s="6">
        <v>3752</v>
      </c>
      <c r="Q3897" s="7" t="s">
        <v>52391</v>
      </c>
    </row>
    <row r="3898" spans="1:17" x14ac:dyDescent="0.2">
      <c r="A3898" s="2" t="s">
        <v>22101</v>
      </c>
      <c r="B3898" s="2" t="s">
        <v>22102</v>
      </c>
      <c r="C3898" s="3">
        <v>32243</v>
      </c>
      <c r="D3898" s="2" t="s">
        <v>22103</v>
      </c>
      <c r="E3898" s="2" t="s">
        <v>4340</v>
      </c>
      <c r="F3898" s="2" t="s">
        <v>5065</v>
      </c>
      <c r="G3898" s="2" t="s">
        <v>70</v>
      </c>
      <c r="H3898" s="4" t="s">
        <v>22104</v>
      </c>
      <c r="I3898" s="5" t="s">
        <v>22105</v>
      </c>
      <c r="J3898" s="2" t="s">
        <v>160</v>
      </c>
      <c r="K3898" s="2" t="s">
        <v>73</v>
      </c>
      <c r="L3898" s="2"/>
      <c r="M3898" s="8" t="s">
        <v>27</v>
      </c>
      <c r="N3898" s="2" t="s">
        <v>728</v>
      </c>
      <c r="O3898" s="2" t="s">
        <v>198</v>
      </c>
      <c r="P3898" s="6">
        <v>4268</v>
      </c>
      <c r="Q3898" s="7" t="s">
        <v>52391</v>
      </c>
    </row>
    <row r="3899" spans="1:17" x14ac:dyDescent="0.2">
      <c r="A3899" s="2" t="s">
        <v>22106</v>
      </c>
      <c r="B3899" s="2" t="s">
        <v>22107</v>
      </c>
      <c r="C3899" s="3">
        <v>19291</v>
      </c>
      <c r="D3899" s="2" t="s">
        <v>22108</v>
      </c>
      <c r="E3899" s="2" t="s">
        <v>693</v>
      </c>
      <c r="F3899" s="2" t="s">
        <v>2653</v>
      </c>
      <c r="G3899" s="2" t="s">
        <v>478</v>
      </c>
      <c r="H3899" s="4" t="s">
        <v>22109</v>
      </c>
      <c r="I3899" s="5" t="s">
        <v>22110</v>
      </c>
      <c r="J3899" s="2" t="s">
        <v>63</v>
      </c>
      <c r="K3899" s="2" t="s">
        <v>73</v>
      </c>
      <c r="L3899" s="2"/>
      <c r="M3899" s="8" t="s">
        <v>39</v>
      </c>
      <c r="N3899" s="2" t="s">
        <v>3257</v>
      </c>
      <c r="O3899" s="2" t="s">
        <v>107</v>
      </c>
      <c r="P3899" s="6">
        <v>9486</v>
      </c>
      <c r="Q3899" s="7" t="s">
        <v>52391</v>
      </c>
    </row>
    <row r="3900" spans="1:17" x14ac:dyDescent="0.2">
      <c r="A3900" s="2" t="s">
        <v>22111</v>
      </c>
      <c r="B3900" s="2" t="s">
        <v>22112</v>
      </c>
      <c r="C3900" s="3">
        <v>23208</v>
      </c>
      <c r="D3900" s="2" t="s">
        <v>22113</v>
      </c>
      <c r="E3900" s="2" t="s">
        <v>1585</v>
      </c>
      <c r="F3900" s="2" t="s">
        <v>22114</v>
      </c>
      <c r="G3900" s="2" t="s">
        <v>184</v>
      </c>
      <c r="H3900" s="4" t="s">
        <v>22115</v>
      </c>
      <c r="I3900" s="5" t="s">
        <v>22116</v>
      </c>
      <c r="J3900" s="2" t="s">
        <v>63</v>
      </c>
      <c r="K3900" s="2" t="s">
        <v>73</v>
      </c>
      <c r="L3900" s="2"/>
      <c r="M3900" s="8" t="s">
        <v>105</v>
      </c>
      <c r="N3900" s="2" t="s">
        <v>793</v>
      </c>
      <c r="O3900" s="2" t="s">
        <v>312</v>
      </c>
      <c r="P3900" s="6">
        <v>8161</v>
      </c>
      <c r="Q3900" s="7" t="s">
        <v>52391</v>
      </c>
    </row>
    <row r="3901" spans="1:17" x14ac:dyDescent="0.2">
      <c r="A3901" s="2" t="s">
        <v>22117</v>
      </c>
      <c r="B3901" s="2" t="s">
        <v>22118</v>
      </c>
      <c r="C3901" s="3">
        <v>32276</v>
      </c>
      <c r="D3901" s="2" t="s">
        <v>22119</v>
      </c>
      <c r="E3901" s="2" t="s">
        <v>3613</v>
      </c>
      <c r="F3901" s="2" t="s">
        <v>16187</v>
      </c>
      <c r="G3901" s="2" t="s">
        <v>214</v>
      </c>
      <c r="H3901" s="4" t="s">
        <v>22120</v>
      </c>
      <c r="I3901" s="5" t="s">
        <v>22121</v>
      </c>
      <c r="J3901" s="2" t="s">
        <v>25</v>
      </c>
      <c r="K3901" s="2" t="s">
        <v>26</v>
      </c>
      <c r="L3901" s="2"/>
      <c r="M3901" s="8" t="s">
        <v>105</v>
      </c>
      <c r="N3901" s="2" t="s">
        <v>1689</v>
      </c>
      <c r="O3901" s="2" t="s">
        <v>87</v>
      </c>
      <c r="P3901" s="6">
        <v>1861</v>
      </c>
      <c r="Q3901" s="7" t="s">
        <v>52391</v>
      </c>
    </row>
    <row r="3902" spans="1:17" x14ac:dyDescent="0.2">
      <c r="A3902" s="2" t="s">
        <v>22122</v>
      </c>
      <c r="B3902" s="2" t="s">
        <v>22123</v>
      </c>
      <c r="C3902" s="3">
        <v>20230</v>
      </c>
      <c r="D3902" s="2" t="s">
        <v>22124</v>
      </c>
      <c r="E3902" s="2" t="s">
        <v>2931</v>
      </c>
      <c r="F3902" s="2" t="s">
        <v>22125</v>
      </c>
      <c r="G3902" s="2" t="s">
        <v>70</v>
      </c>
      <c r="H3902" s="4" t="s">
        <v>22126</v>
      </c>
      <c r="I3902" s="5" t="s">
        <v>22127</v>
      </c>
      <c r="J3902" s="2" t="s">
        <v>160</v>
      </c>
      <c r="K3902" s="2" t="s">
        <v>73</v>
      </c>
      <c r="L3902" s="2"/>
      <c r="M3902" s="8" t="s">
        <v>376</v>
      </c>
      <c r="N3902" s="2" t="s">
        <v>910</v>
      </c>
      <c r="O3902" s="2" t="s">
        <v>29</v>
      </c>
      <c r="P3902" s="6">
        <v>1682</v>
      </c>
      <c r="Q3902" s="7" t="s">
        <v>52391</v>
      </c>
    </row>
    <row r="3903" spans="1:17" x14ac:dyDescent="0.2">
      <c r="A3903" s="2" t="s">
        <v>22128</v>
      </c>
      <c r="B3903" s="2" t="s">
        <v>19747</v>
      </c>
      <c r="C3903" s="3">
        <v>21552</v>
      </c>
      <c r="D3903" s="2" t="s">
        <v>22129</v>
      </c>
      <c r="E3903" s="2" t="s">
        <v>3160</v>
      </c>
      <c r="F3903" s="2" t="s">
        <v>2653</v>
      </c>
      <c r="G3903" s="2" t="s">
        <v>292</v>
      </c>
      <c r="H3903" s="4" t="s">
        <v>22130</v>
      </c>
      <c r="I3903" s="5" t="s">
        <v>22131</v>
      </c>
      <c r="J3903" s="2" t="s">
        <v>160</v>
      </c>
      <c r="K3903" s="2" t="s">
        <v>38</v>
      </c>
      <c r="L3903" s="2"/>
      <c r="M3903" s="8" t="s">
        <v>105</v>
      </c>
      <c r="N3903" s="2" t="s">
        <v>595</v>
      </c>
      <c r="O3903" s="2" t="s">
        <v>29</v>
      </c>
      <c r="P3903" s="6">
        <v>6983</v>
      </c>
      <c r="Q3903" s="7" t="s">
        <v>52391</v>
      </c>
    </row>
    <row r="3904" spans="1:17" x14ac:dyDescent="0.2">
      <c r="A3904" s="2" t="s">
        <v>22132</v>
      </c>
      <c r="B3904" s="2" t="s">
        <v>16812</v>
      </c>
      <c r="C3904" s="3">
        <v>33760</v>
      </c>
      <c r="D3904" s="2" t="s">
        <v>22133</v>
      </c>
      <c r="E3904" s="2" t="s">
        <v>435</v>
      </c>
      <c r="F3904" s="2" t="s">
        <v>1024</v>
      </c>
      <c r="G3904" s="2" t="s">
        <v>478</v>
      </c>
      <c r="H3904" s="4" t="s">
        <v>22134</v>
      </c>
      <c r="I3904" s="5" t="s">
        <v>22135</v>
      </c>
      <c r="J3904" s="2" t="s">
        <v>63</v>
      </c>
      <c r="K3904" s="2" t="s">
        <v>73</v>
      </c>
      <c r="L3904" s="2"/>
      <c r="M3904" s="8" t="s">
        <v>52</v>
      </c>
      <c r="N3904" s="2" t="s">
        <v>8185</v>
      </c>
      <c r="O3904" s="2" t="s">
        <v>243</v>
      </c>
      <c r="P3904" s="6">
        <v>5108</v>
      </c>
      <c r="Q3904" s="7" t="s">
        <v>52391</v>
      </c>
    </row>
    <row r="3905" spans="1:17" x14ac:dyDescent="0.2">
      <c r="A3905" s="2" t="s">
        <v>22136</v>
      </c>
      <c r="B3905" s="2" t="s">
        <v>22137</v>
      </c>
      <c r="C3905" s="3">
        <v>17126</v>
      </c>
      <c r="D3905" s="2" t="s">
        <v>22138</v>
      </c>
      <c r="E3905" s="2" t="s">
        <v>1764</v>
      </c>
      <c r="F3905" s="2" t="s">
        <v>2013</v>
      </c>
      <c r="G3905" s="2" t="s">
        <v>687</v>
      </c>
      <c r="H3905" s="4" t="s">
        <v>22139</v>
      </c>
      <c r="I3905" s="5" t="s">
        <v>22140</v>
      </c>
      <c r="J3905" s="2" t="s">
        <v>63</v>
      </c>
      <c r="K3905" s="2" t="s">
        <v>73</v>
      </c>
      <c r="L3905" s="2"/>
      <c r="M3905" s="8" t="s">
        <v>52</v>
      </c>
      <c r="N3905" s="2" t="s">
        <v>2618</v>
      </c>
      <c r="O3905" s="2" t="s">
        <v>188</v>
      </c>
      <c r="P3905" s="6">
        <v>2829</v>
      </c>
      <c r="Q3905" s="7" t="s">
        <v>52391</v>
      </c>
    </row>
    <row r="3906" spans="1:17" x14ac:dyDescent="0.2">
      <c r="A3906" s="2" t="s">
        <v>22141</v>
      </c>
      <c r="B3906" s="2" t="s">
        <v>22142</v>
      </c>
      <c r="C3906" s="3">
        <v>22122</v>
      </c>
      <c r="D3906" s="2" t="s">
        <v>22143</v>
      </c>
      <c r="E3906" s="2" t="s">
        <v>1816</v>
      </c>
      <c r="F3906" s="2" t="s">
        <v>3733</v>
      </c>
      <c r="G3906" s="2" t="s">
        <v>184</v>
      </c>
      <c r="H3906" s="4" t="s">
        <v>22144</v>
      </c>
      <c r="I3906" s="5" t="s">
        <v>22145</v>
      </c>
      <c r="J3906" s="2" t="s">
        <v>25</v>
      </c>
      <c r="K3906" s="2" t="s">
        <v>26</v>
      </c>
      <c r="L3906" s="2"/>
      <c r="M3906" s="8" t="s">
        <v>39</v>
      </c>
      <c r="N3906" s="2" t="s">
        <v>3091</v>
      </c>
      <c r="O3906" s="2" t="s">
        <v>87</v>
      </c>
      <c r="P3906" s="6">
        <v>6038</v>
      </c>
      <c r="Q3906" s="7" t="s">
        <v>52391</v>
      </c>
    </row>
    <row r="3907" spans="1:17" x14ac:dyDescent="0.2">
      <c r="A3907" s="2" t="s">
        <v>22146</v>
      </c>
      <c r="B3907" s="2" t="s">
        <v>22147</v>
      </c>
      <c r="C3907" s="3">
        <v>35730</v>
      </c>
      <c r="D3907" s="2" t="s">
        <v>22148</v>
      </c>
      <c r="E3907" s="2" t="s">
        <v>2230</v>
      </c>
      <c r="F3907" s="2" t="s">
        <v>22149</v>
      </c>
      <c r="G3907" s="2" t="s">
        <v>275</v>
      </c>
      <c r="H3907" s="4" t="s">
        <v>22150</v>
      </c>
      <c r="I3907" s="5" t="s">
        <v>22151</v>
      </c>
      <c r="J3907" s="2" t="s">
        <v>63</v>
      </c>
      <c r="K3907" s="2" t="s">
        <v>73</v>
      </c>
      <c r="L3907" s="2"/>
      <c r="M3907" s="8" t="s">
        <v>39</v>
      </c>
      <c r="N3907" s="2" t="s">
        <v>7260</v>
      </c>
      <c r="O3907" s="2" t="s">
        <v>107</v>
      </c>
      <c r="P3907" s="6">
        <v>4912</v>
      </c>
      <c r="Q3907" s="7" t="s">
        <v>52391</v>
      </c>
    </row>
    <row r="3908" spans="1:17" x14ac:dyDescent="0.2">
      <c r="A3908" s="2" t="s">
        <v>22152</v>
      </c>
      <c r="B3908" s="2" t="s">
        <v>3510</v>
      </c>
      <c r="C3908" s="3">
        <v>35042</v>
      </c>
      <c r="D3908" s="2" t="s">
        <v>22153</v>
      </c>
      <c r="E3908" s="2" t="s">
        <v>2438</v>
      </c>
      <c r="F3908" s="2" t="s">
        <v>4827</v>
      </c>
      <c r="G3908" s="2" t="s">
        <v>70</v>
      </c>
      <c r="H3908" s="4" t="s">
        <v>22154</v>
      </c>
      <c r="I3908" s="5" t="s">
        <v>22155</v>
      </c>
      <c r="J3908" s="2" t="s">
        <v>63</v>
      </c>
      <c r="K3908" s="2" t="s">
        <v>73</v>
      </c>
      <c r="L3908" s="2"/>
      <c r="M3908" s="8" t="s">
        <v>74</v>
      </c>
      <c r="N3908" s="2" t="s">
        <v>1740</v>
      </c>
      <c r="O3908" s="2" t="s">
        <v>312</v>
      </c>
      <c r="P3908" s="6">
        <v>4526</v>
      </c>
      <c r="Q3908" s="7" t="s">
        <v>52391</v>
      </c>
    </row>
    <row r="3909" spans="1:17" x14ac:dyDescent="0.2">
      <c r="A3909" s="2" t="s">
        <v>22156</v>
      </c>
      <c r="B3909" s="2" t="s">
        <v>22157</v>
      </c>
      <c r="C3909" s="3">
        <v>22200</v>
      </c>
      <c r="D3909" s="2" t="s">
        <v>22158</v>
      </c>
      <c r="E3909" s="2" t="s">
        <v>591</v>
      </c>
      <c r="F3909" s="2" t="s">
        <v>576</v>
      </c>
      <c r="G3909" s="2" t="s">
        <v>194</v>
      </c>
      <c r="H3909" s="4" t="s">
        <v>22159</v>
      </c>
      <c r="I3909" s="5" t="s">
        <v>22160</v>
      </c>
      <c r="J3909" s="2" t="s">
        <v>51</v>
      </c>
      <c r="K3909" s="2" t="s">
        <v>26</v>
      </c>
      <c r="L3909" s="2"/>
      <c r="M3909" s="8" t="s">
        <v>116</v>
      </c>
      <c r="N3909" s="2" t="s">
        <v>512</v>
      </c>
      <c r="O3909" s="2" t="s">
        <v>54</v>
      </c>
      <c r="P3909" s="6">
        <v>3649</v>
      </c>
      <c r="Q3909" s="7" t="s">
        <v>52391</v>
      </c>
    </row>
    <row r="3910" spans="1:17" x14ac:dyDescent="0.2">
      <c r="A3910" s="2" t="s">
        <v>22161</v>
      </c>
      <c r="B3910" s="2" t="s">
        <v>22162</v>
      </c>
      <c r="C3910" s="3">
        <v>26626</v>
      </c>
      <c r="D3910" s="2" t="s">
        <v>22163</v>
      </c>
      <c r="E3910" s="2" t="s">
        <v>10714</v>
      </c>
      <c r="F3910" s="2" t="s">
        <v>814</v>
      </c>
      <c r="G3910" s="2" t="s">
        <v>204</v>
      </c>
      <c r="H3910" s="4" t="s">
        <v>22164</v>
      </c>
      <c r="I3910" s="5" t="s">
        <v>22165</v>
      </c>
      <c r="J3910" s="2" t="s">
        <v>84</v>
      </c>
      <c r="K3910" s="2" t="s">
        <v>38</v>
      </c>
      <c r="L3910" s="2"/>
      <c r="M3910" s="8" t="s">
        <v>268</v>
      </c>
      <c r="N3910" s="2" t="s">
        <v>3465</v>
      </c>
      <c r="O3910" s="2" t="s">
        <v>107</v>
      </c>
      <c r="P3910" s="6">
        <v>5561</v>
      </c>
      <c r="Q3910" s="7" t="s">
        <v>52391</v>
      </c>
    </row>
    <row r="3911" spans="1:17" x14ac:dyDescent="0.2">
      <c r="A3911" s="2" t="s">
        <v>22166</v>
      </c>
      <c r="B3911" s="2" t="s">
        <v>4362</v>
      </c>
      <c r="C3911" s="3">
        <v>36201</v>
      </c>
      <c r="D3911" s="2" t="s">
        <v>22167</v>
      </c>
      <c r="E3911" s="2" t="s">
        <v>2478</v>
      </c>
      <c r="F3911" s="2" t="s">
        <v>213</v>
      </c>
      <c r="G3911" s="2" t="s">
        <v>292</v>
      </c>
      <c r="H3911" s="4" t="s">
        <v>22168</v>
      </c>
      <c r="I3911" s="5" t="s">
        <v>22169</v>
      </c>
      <c r="J3911" s="2" t="s">
        <v>160</v>
      </c>
      <c r="K3911" s="2" t="s">
        <v>26</v>
      </c>
      <c r="L3911" s="2"/>
      <c r="M3911" s="8" t="s">
        <v>143</v>
      </c>
      <c r="N3911" s="2" t="s">
        <v>1149</v>
      </c>
      <c r="O3911" s="2" t="s">
        <v>188</v>
      </c>
      <c r="P3911" s="6">
        <v>9082</v>
      </c>
      <c r="Q3911" s="7" t="s">
        <v>52391</v>
      </c>
    </row>
    <row r="3912" spans="1:17" x14ac:dyDescent="0.2">
      <c r="A3912" s="2" t="s">
        <v>22170</v>
      </c>
      <c r="B3912" s="2" t="s">
        <v>22171</v>
      </c>
      <c r="C3912" s="3">
        <v>25080</v>
      </c>
      <c r="D3912" s="2" t="s">
        <v>22172</v>
      </c>
      <c r="E3912" s="2" t="s">
        <v>4245</v>
      </c>
      <c r="F3912" s="2" t="s">
        <v>1809</v>
      </c>
      <c r="G3912" s="2" t="s">
        <v>22</v>
      </c>
      <c r="H3912" s="4" t="s">
        <v>22173</v>
      </c>
      <c r="I3912" s="5" t="s">
        <v>2624</v>
      </c>
      <c r="J3912" s="2" t="s">
        <v>84</v>
      </c>
      <c r="K3912" s="2" t="s">
        <v>26</v>
      </c>
      <c r="L3912" s="2"/>
      <c r="M3912" s="8" t="s">
        <v>143</v>
      </c>
      <c r="N3912" s="2" t="s">
        <v>1208</v>
      </c>
      <c r="O3912" s="2" t="s">
        <v>54</v>
      </c>
      <c r="P3912" s="6">
        <v>5445</v>
      </c>
      <c r="Q3912" s="7" t="s">
        <v>52391</v>
      </c>
    </row>
    <row r="3913" spans="1:17" x14ac:dyDescent="0.2">
      <c r="A3913" s="2" t="s">
        <v>22174</v>
      </c>
      <c r="B3913" s="2" t="s">
        <v>22175</v>
      </c>
      <c r="C3913" s="3">
        <v>21239</v>
      </c>
      <c r="D3913" s="2" t="s">
        <v>22176</v>
      </c>
      <c r="E3913" s="2" t="s">
        <v>508</v>
      </c>
      <c r="F3913" s="2" t="s">
        <v>22177</v>
      </c>
      <c r="G3913" s="2" t="s">
        <v>413</v>
      </c>
      <c r="H3913" s="4" t="s">
        <v>22178</v>
      </c>
      <c r="I3913" s="5" t="s">
        <v>22179</v>
      </c>
      <c r="J3913" s="2" t="s">
        <v>160</v>
      </c>
      <c r="K3913" s="2" t="s">
        <v>26</v>
      </c>
      <c r="L3913" s="2"/>
      <c r="M3913" s="8" t="s">
        <v>105</v>
      </c>
      <c r="N3913" s="2" t="s">
        <v>4165</v>
      </c>
      <c r="O3913" s="2" t="s">
        <v>54</v>
      </c>
      <c r="P3913" s="6">
        <v>5604</v>
      </c>
      <c r="Q3913" s="7" t="s">
        <v>52391</v>
      </c>
    </row>
    <row r="3914" spans="1:17" x14ac:dyDescent="0.2">
      <c r="A3914" s="2" t="s">
        <v>22180</v>
      </c>
      <c r="B3914" s="2" t="s">
        <v>22181</v>
      </c>
      <c r="C3914" s="3">
        <v>37393</v>
      </c>
      <c r="D3914" s="2" t="s">
        <v>22182</v>
      </c>
      <c r="E3914" s="2" t="s">
        <v>396</v>
      </c>
      <c r="F3914" s="2" t="s">
        <v>80</v>
      </c>
      <c r="G3914" s="2" t="s">
        <v>70</v>
      </c>
      <c r="H3914" s="4" t="s">
        <v>22183</v>
      </c>
      <c r="I3914" s="5" t="s">
        <v>22184</v>
      </c>
      <c r="J3914" s="2" t="s">
        <v>25</v>
      </c>
      <c r="K3914" s="2" t="s">
        <v>73</v>
      </c>
      <c r="L3914" s="2"/>
      <c r="M3914" s="8" t="s">
        <v>27</v>
      </c>
      <c r="N3914" s="2" t="s">
        <v>234</v>
      </c>
      <c r="O3914" s="2" t="s">
        <v>198</v>
      </c>
      <c r="P3914" s="6">
        <v>9799</v>
      </c>
      <c r="Q3914" s="7" t="s">
        <v>52391</v>
      </c>
    </row>
    <row r="3915" spans="1:17" x14ac:dyDescent="0.2">
      <c r="A3915" s="2" t="s">
        <v>22185</v>
      </c>
      <c r="B3915" s="2" t="s">
        <v>22186</v>
      </c>
      <c r="C3915" s="3">
        <v>37989</v>
      </c>
      <c r="D3915" s="2" t="s">
        <v>22187</v>
      </c>
      <c r="E3915" s="2" t="s">
        <v>2335</v>
      </c>
      <c r="F3915" s="2" t="s">
        <v>1267</v>
      </c>
      <c r="G3915" s="2" t="s">
        <v>223</v>
      </c>
      <c r="H3915" s="4" t="s">
        <v>22188</v>
      </c>
      <c r="I3915" s="5" t="s">
        <v>22189</v>
      </c>
      <c r="J3915" s="2" t="s">
        <v>51</v>
      </c>
      <c r="K3915" s="2" t="s">
        <v>26</v>
      </c>
      <c r="L3915" s="2"/>
      <c r="M3915" s="8" t="s">
        <v>268</v>
      </c>
      <c r="N3915" s="2" t="s">
        <v>7855</v>
      </c>
      <c r="O3915" s="2" t="s">
        <v>54</v>
      </c>
      <c r="P3915" s="6">
        <v>2921</v>
      </c>
      <c r="Q3915" s="7" t="s">
        <v>52391</v>
      </c>
    </row>
    <row r="3916" spans="1:17" x14ac:dyDescent="0.2">
      <c r="A3916" s="2" t="s">
        <v>22190</v>
      </c>
      <c r="B3916" s="2" t="s">
        <v>22191</v>
      </c>
      <c r="C3916" s="3">
        <v>31530</v>
      </c>
      <c r="D3916" s="2" t="s">
        <v>22192</v>
      </c>
      <c r="E3916" s="2" t="s">
        <v>4195</v>
      </c>
      <c r="F3916" s="2" t="s">
        <v>6257</v>
      </c>
      <c r="G3916" s="2" t="s">
        <v>113</v>
      </c>
      <c r="H3916" s="4" t="s">
        <v>22193</v>
      </c>
      <c r="I3916" s="5" t="s">
        <v>22194</v>
      </c>
      <c r="J3916" s="2" t="s">
        <v>63</v>
      </c>
      <c r="K3916" s="2" t="s">
        <v>38</v>
      </c>
      <c r="L3916" s="2"/>
      <c r="M3916" s="8" t="s">
        <v>143</v>
      </c>
      <c r="N3916" s="2" t="s">
        <v>4633</v>
      </c>
      <c r="O3916" s="2" t="s">
        <v>54</v>
      </c>
      <c r="P3916" s="6">
        <v>6482</v>
      </c>
      <c r="Q3916" s="7" t="s">
        <v>52391</v>
      </c>
    </row>
    <row r="3917" spans="1:17" x14ac:dyDescent="0.2">
      <c r="A3917" s="2" t="s">
        <v>22195</v>
      </c>
      <c r="B3917" s="2" t="s">
        <v>22196</v>
      </c>
      <c r="C3917" s="3">
        <v>38500</v>
      </c>
      <c r="D3917" s="2" t="s">
        <v>22197</v>
      </c>
      <c r="E3917" s="2" t="s">
        <v>1744</v>
      </c>
      <c r="F3917" s="2" t="s">
        <v>1024</v>
      </c>
      <c r="G3917" s="2" t="s">
        <v>249</v>
      </c>
      <c r="H3917" s="4" t="s">
        <v>22198</v>
      </c>
      <c r="I3917" s="5" t="s">
        <v>6442</v>
      </c>
      <c r="J3917" s="2" t="s">
        <v>160</v>
      </c>
      <c r="K3917" s="2" t="s">
        <v>73</v>
      </c>
      <c r="L3917" s="2"/>
      <c r="M3917" s="8" t="s">
        <v>376</v>
      </c>
      <c r="N3917" s="2" t="s">
        <v>5370</v>
      </c>
      <c r="O3917" s="2" t="s">
        <v>243</v>
      </c>
      <c r="P3917" s="6">
        <v>7022</v>
      </c>
      <c r="Q3917" s="7" t="s">
        <v>52391</v>
      </c>
    </row>
    <row r="3918" spans="1:17" x14ac:dyDescent="0.2">
      <c r="A3918" s="2" t="s">
        <v>22199</v>
      </c>
      <c r="B3918" s="2" t="s">
        <v>22200</v>
      </c>
      <c r="C3918" s="3">
        <v>32313</v>
      </c>
      <c r="D3918" s="2" t="s">
        <v>22201</v>
      </c>
      <c r="E3918" s="2" t="s">
        <v>4026</v>
      </c>
      <c r="F3918" s="2" t="s">
        <v>10115</v>
      </c>
      <c r="G3918" s="2" t="s">
        <v>35</v>
      </c>
      <c r="H3918" s="4" t="s">
        <v>22202</v>
      </c>
      <c r="I3918" s="5" t="s">
        <v>22203</v>
      </c>
      <c r="J3918" s="2" t="s">
        <v>51</v>
      </c>
      <c r="K3918" s="2" t="s">
        <v>73</v>
      </c>
      <c r="L3918" s="2"/>
      <c r="M3918" s="8" t="s">
        <v>74</v>
      </c>
      <c r="N3918" s="2" t="s">
        <v>3345</v>
      </c>
      <c r="O3918" s="2" t="s">
        <v>41</v>
      </c>
      <c r="P3918" s="6">
        <v>7844</v>
      </c>
      <c r="Q3918" s="7" t="s">
        <v>52391</v>
      </c>
    </row>
    <row r="3919" spans="1:17" x14ac:dyDescent="0.2">
      <c r="A3919" s="2" t="s">
        <v>22204</v>
      </c>
      <c r="B3919" s="2" t="s">
        <v>4401</v>
      </c>
      <c r="C3919" s="3">
        <v>37705</v>
      </c>
      <c r="D3919" s="2" t="s">
        <v>22205</v>
      </c>
      <c r="E3919" s="2" t="s">
        <v>2917</v>
      </c>
      <c r="F3919" s="2" t="s">
        <v>3488</v>
      </c>
      <c r="G3919" s="2" t="s">
        <v>679</v>
      </c>
      <c r="H3919" s="4" t="s">
        <v>22206</v>
      </c>
      <c r="I3919" s="5" t="s">
        <v>22207</v>
      </c>
      <c r="J3919" s="2" t="s">
        <v>160</v>
      </c>
      <c r="K3919" s="2" t="s">
        <v>73</v>
      </c>
      <c r="L3919" s="2"/>
      <c r="M3919" s="8" t="s">
        <v>105</v>
      </c>
      <c r="N3919" s="2" t="s">
        <v>8953</v>
      </c>
      <c r="O3919" s="2" t="s">
        <v>198</v>
      </c>
      <c r="P3919" s="6">
        <v>8291</v>
      </c>
      <c r="Q3919" s="7" t="s">
        <v>52391</v>
      </c>
    </row>
    <row r="3920" spans="1:17" x14ac:dyDescent="0.2">
      <c r="A3920" s="2" t="s">
        <v>22208</v>
      </c>
      <c r="B3920" s="2" t="s">
        <v>22209</v>
      </c>
      <c r="C3920" s="3">
        <v>26864</v>
      </c>
      <c r="D3920" s="2" t="s">
        <v>22210</v>
      </c>
      <c r="E3920" s="2" t="s">
        <v>4467</v>
      </c>
      <c r="F3920" s="2" t="s">
        <v>2766</v>
      </c>
      <c r="G3920" s="2" t="s">
        <v>249</v>
      </c>
      <c r="H3920" s="4" t="s">
        <v>22211</v>
      </c>
      <c r="I3920" s="5" t="s">
        <v>22212</v>
      </c>
      <c r="J3920" s="2" t="s">
        <v>25</v>
      </c>
      <c r="K3920" s="2" t="s">
        <v>38</v>
      </c>
      <c r="L3920" s="2"/>
      <c r="M3920" s="8" t="s">
        <v>116</v>
      </c>
      <c r="N3920" s="2" t="s">
        <v>344</v>
      </c>
      <c r="O3920" s="2" t="s">
        <v>41</v>
      </c>
      <c r="P3920" s="6">
        <v>5381</v>
      </c>
      <c r="Q3920" s="7" t="s">
        <v>52391</v>
      </c>
    </row>
    <row r="3921" spans="1:17" x14ac:dyDescent="0.2">
      <c r="A3921" s="2" t="s">
        <v>22213</v>
      </c>
      <c r="B3921" s="2" t="s">
        <v>22214</v>
      </c>
      <c r="C3921" s="3">
        <v>19231</v>
      </c>
      <c r="D3921" s="2" t="s">
        <v>22215</v>
      </c>
      <c r="E3921" s="2" t="s">
        <v>1282</v>
      </c>
      <c r="F3921" s="2" t="s">
        <v>22216</v>
      </c>
      <c r="G3921" s="2" t="s">
        <v>413</v>
      </c>
      <c r="H3921" s="4" t="s">
        <v>22217</v>
      </c>
      <c r="I3921" s="5" t="s">
        <v>22218</v>
      </c>
      <c r="J3921" s="2" t="s">
        <v>160</v>
      </c>
      <c r="K3921" s="2" t="s">
        <v>73</v>
      </c>
      <c r="L3921" s="2"/>
      <c r="M3921" s="8" t="s">
        <v>207</v>
      </c>
      <c r="N3921" s="2" t="s">
        <v>3292</v>
      </c>
      <c r="O3921" s="2" t="s">
        <v>107</v>
      </c>
      <c r="P3921" s="6">
        <v>3104</v>
      </c>
      <c r="Q3921" s="7" t="s">
        <v>52391</v>
      </c>
    </row>
    <row r="3922" spans="1:17" x14ac:dyDescent="0.2">
      <c r="A3922" s="2" t="s">
        <v>22219</v>
      </c>
      <c r="B3922" s="2" t="s">
        <v>22220</v>
      </c>
      <c r="C3922" s="3">
        <v>26763</v>
      </c>
      <c r="D3922" s="2" t="s">
        <v>22221</v>
      </c>
      <c r="E3922" s="2" t="s">
        <v>1420</v>
      </c>
      <c r="F3922" s="2" t="s">
        <v>22222</v>
      </c>
      <c r="G3922" s="2" t="s">
        <v>679</v>
      </c>
      <c r="H3922" s="4" t="s">
        <v>22223</v>
      </c>
      <c r="I3922" s="5" t="s">
        <v>22224</v>
      </c>
      <c r="J3922" s="2" t="s">
        <v>84</v>
      </c>
      <c r="K3922" s="2" t="s">
        <v>38</v>
      </c>
      <c r="L3922" s="2"/>
      <c r="M3922" s="8" t="s">
        <v>268</v>
      </c>
      <c r="N3922" s="2" t="s">
        <v>1142</v>
      </c>
      <c r="O3922" s="2" t="s">
        <v>87</v>
      </c>
      <c r="P3922" s="6">
        <v>1617</v>
      </c>
      <c r="Q3922" s="7" t="s">
        <v>52391</v>
      </c>
    </row>
    <row r="3923" spans="1:17" x14ac:dyDescent="0.2">
      <c r="A3923" s="2" t="s">
        <v>22225</v>
      </c>
      <c r="B3923" s="2" t="s">
        <v>22226</v>
      </c>
      <c r="C3923" s="3">
        <v>25291</v>
      </c>
      <c r="D3923" s="2" t="s">
        <v>22227</v>
      </c>
      <c r="E3923" s="2" t="s">
        <v>716</v>
      </c>
      <c r="F3923" s="2" t="s">
        <v>20058</v>
      </c>
      <c r="G3923" s="2" t="s">
        <v>194</v>
      </c>
      <c r="H3923" s="4" t="s">
        <v>22228</v>
      </c>
      <c r="I3923" s="5" t="s">
        <v>22229</v>
      </c>
      <c r="J3923" s="2" t="s">
        <v>25</v>
      </c>
      <c r="K3923" s="2" t="s">
        <v>38</v>
      </c>
      <c r="L3923" s="2"/>
      <c r="M3923" s="8" t="s">
        <v>376</v>
      </c>
      <c r="N3923" s="2" t="s">
        <v>344</v>
      </c>
      <c r="O3923" s="2" t="s">
        <v>312</v>
      </c>
      <c r="P3923" s="6">
        <v>7233</v>
      </c>
      <c r="Q3923" s="7" t="s">
        <v>52391</v>
      </c>
    </row>
    <row r="3924" spans="1:17" x14ac:dyDescent="0.2">
      <c r="A3924" s="2" t="s">
        <v>22230</v>
      </c>
      <c r="B3924" s="2" t="s">
        <v>22231</v>
      </c>
      <c r="C3924" s="3">
        <v>25958</v>
      </c>
      <c r="D3924" s="2" t="s">
        <v>22232</v>
      </c>
      <c r="E3924" s="2" t="s">
        <v>1053</v>
      </c>
      <c r="F3924" s="2" t="s">
        <v>22233</v>
      </c>
      <c r="G3924" s="2" t="s">
        <v>223</v>
      </c>
      <c r="H3924" s="4" t="s">
        <v>22234</v>
      </c>
      <c r="I3924" s="5" t="s">
        <v>22235</v>
      </c>
      <c r="J3924" s="2" t="s">
        <v>84</v>
      </c>
      <c r="K3924" s="2" t="s">
        <v>73</v>
      </c>
      <c r="L3924" s="2"/>
      <c r="M3924" s="8" t="s">
        <v>85</v>
      </c>
      <c r="N3924" s="2" t="s">
        <v>9112</v>
      </c>
      <c r="O3924" s="2" t="s">
        <v>243</v>
      </c>
      <c r="P3924" s="6">
        <v>9762</v>
      </c>
      <c r="Q3924" s="7" t="s">
        <v>52391</v>
      </c>
    </row>
    <row r="3925" spans="1:17" x14ac:dyDescent="0.2">
      <c r="A3925" s="2" t="s">
        <v>22236</v>
      </c>
      <c r="B3925" s="2" t="s">
        <v>22237</v>
      </c>
      <c r="C3925" s="3">
        <v>22392</v>
      </c>
      <c r="D3925" s="2" t="s">
        <v>22238</v>
      </c>
      <c r="E3925" s="2" t="s">
        <v>2065</v>
      </c>
      <c r="F3925" s="2" t="s">
        <v>10336</v>
      </c>
      <c r="G3925" s="2" t="s">
        <v>204</v>
      </c>
      <c r="H3925" s="4" t="s">
        <v>22239</v>
      </c>
      <c r="I3925" s="5" t="s">
        <v>22240</v>
      </c>
      <c r="J3925" s="2" t="s">
        <v>84</v>
      </c>
      <c r="K3925" s="2" t="s">
        <v>26</v>
      </c>
      <c r="L3925" s="2"/>
      <c r="M3925" s="8" t="s">
        <v>116</v>
      </c>
      <c r="N3925" s="2" t="s">
        <v>106</v>
      </c>
      <c r="O3925" s="2" t="s">
        <v>29</v>
      </c>
      <c r="P3925" s="6">
        <v>4316</v>
      </c>
      <c r="Q3925" s="7" t="s">
        <v>52391</v>
      </c>
    </row>
    <row r="3926" spans="1:17" x14ac:dyDescent="0.2">
      <c r="A3926" s="2" t="s">
        <v>22241</v>
      </c>
      <c r="B3926" s="2" t="s">
        <v>22242</v>
      </c>
      <c r="C3926" s="3">
        <v>33631</v>
      </c>
      <c r="D3926" s="2" t="s">
        <v>22243</v>
      </c>
      <c r="E3926" s="2" t="s">
        <v>389</v>
      </c>
      <c r="F3926" s="2" t="s">
        <v>22244</v>
      </c>
      <c r="G3926" s="2" t="s">
        <v>437</v>
      </c>
      <c r="H3926" s="4" t="s">
        <v>22245</v>
      </c>
      <c r="I3926" s="5" t="s">
        <v>22246</v>
      </c>
      <c r="J3926" s="2" t="s">
        <v>160</v>
      </c>
      <c r="K3926" s="2" t="s">
        <v>26</v>
      </c>
      <c r="L3926" s="2"/>
      <c r="M3926" s="8" t="s">
        <v>376</v>
      </c>
      <c r="N3926" s="2" t="s">
        <v>8382</v>
      </c>
      <c r="O3926" s="2" t="s">
        <v>107</v>
      </c>
      <c r="P3926" s="6">
        <v>8519</v>
      </c>
      <c r="Q3926" s="7" t="s">
        <v>52391</v>
      </c>
    </row>
    <row r="3927" spans="1:17" x14ac:dyDescent="0.2">
      <c r="A3927" s="2" t="s">
        <v>22247</v>
      </c>
      <c r="B3927" s="2" t="s">
        <v>22248</v>
      </c>
      <c r="C3927" s="3">
        <v>28359</v>
      </c>
      <c r="D3927" s="2" t="s">
        <v>22249</v>
      </c>
      <c r="E3927" s="2" t="s">
        <v>2664</v>
      </c>
      <c r="F3927" s="2" t="s">
        <v>22250</v>
      </c>
      <c r="G3927" s="2" t="s">
        <v>437</v>
      </c>
      <c r="H3927" s="4" t="s">
        <v>22251</v>
      </c>
      <c r="I3927" s="5" t="s">
        <v>7351</v>
      </c>
      <c r="J3927" s="2" t="s">
        <v>160</v>
      </c>
      <c r="K3927" s="2" t="s">
        <v>38</v>
      </c>
      <c r="L3927" s="2"/>
      <c r="M3927" s="8" t="s">
        <v>105</v>
      </c>
      <c r="N3927" s="2" t="s">
        <v>252</v>
      </c>
      <c r="O3927" s="2" t="s">
        <v>87</v>
      </c>
      <c r="P3927" s="6">
        <v>9866</v>
      </c>
      <c r="Q3927" s="7" t="s">
        <v>52391</v>
      </c>
    </row>
    <row r="3928" spans="1:17" x14ac:dyDescent="0.2">
      <c r="A3928" s="2" t="s">
        <v>22252</v>
      </c>
      <c r="B3928" s="2" t="s">
        <v>22253</v>
      </c>
      <c r="C3928" s="3">
        <v>30157</v>
      </c>
      <c r="D3928" s="2" t="s">
        <v>22254</v>
      </c>
      <c r="E3928" s="2" t="s">
        <v>3506</v>
      </c>
      <c r="F3928" s="2" t="s">
        <v>1975</v>
      </c>
      <c r="G3928" s="2" t="s">
        <v>341</v>
      </c>
      <c r="H3928" s="4" t="s">
        <v>22255</v>
      </c>
      <c r="I3928" s="5" t="s">
        <v>22256</v>
      </c>
      <c r="J3928" s="2" t="s">
        <v>63</v>
      </c>
      <c r="K3928" s="2" t="s">
        <v>73</v>
      </c>
      <c r="L3928" s="2"/>
      <c r="M3928" s="8" t="s">
        <v>74</v>
      </c>
      <c r="N3928" s="2" t="s">
        <v>4882</v>
      </c>
      <c r="O3928" s="2" t="s">
        <v>312</v>
      </c>
      <c r="P3928" s="6">
        <v>1520</v>
      </c>
      <c r="Q3928" s="7" t="s">
        <v>52391</v>
      </c>
    </row>
    <row r="3929" spans="1:17" x14ac:dyDescent="0.2">
      <c r="A3929" s="2" t="s">
        <v>22257</v>
      </c>
      <c r="B3929" s="2" t="s">
        <v>22258</v>
      </c>
      <c r="C3929" s="3">
        <v>20033</v>
      </c>
      <c r="D3929" s="2" t="s">
        <v>22259</v>
      </c>
      <c r="E3929" s="2" t="s">
        <v>1786</v>
      </c>
      <c r="F3929" s="2" t="s">
        <v>2171</v>
      </c>
      <c r="G3929" s="2" t="s">
        <v>413</v>
      </c>
      <c r="H3929" s="4" t="s">
        <v>22260</v>
      </c>
      <c r="I3929" s="5" t="s">
        <v>22261</v>
      </c>
      <c r="J3929" s="2" t="s">
        <v>160</v>
      </c>
      <c r="K3929" s="2" t="s">
        <v>38</v>
      </c>
      <c r="L3929" s="2"/>
      <c r="M3929" s="8" t="s">
        <v>85</v>
      </c>
      <c r="N3929" s="2" t="s">
        <v>1574</v>
      </c>
      <c r="O3929" s="2" t="s">
        <v>107</v>
      </c>
      <c r="P3929" s="6">
        <v>4790</v>
      </c>
      <c r="Q3929" s="7" t="s">
        <v>52391</v>
      </c>
    </row>
    <row r="3930" spans="1:17" x14ac:dyDescent="0.2">
      <c r="A3930" s="2" t="s">
        <v>22262</v>
      </c>
      <c r="B3930" s="2" t="s">
        <v>22263</v>
      </c>
      <c r="C3930" s="3">
        <v>18152</v>
      </c>
      <c r="D3930" s="2" t="s">
        <v>22264</v>
      </c>
      <c r="E3930" s="2" t="s">
        <v>5766</v>
      </c>
      <c r="F3930" s="2" t="s">
        <v>4225</v>
      </c>
      <c r="G3930" s="2" t="s">
        <v>679</v>
      </c>
      <c r="H3930" s="4" t="s">
        <v>22265</v>
      </c>
      <c r="I3930" s="5" t="s">
        <v>22266</v>
      </c>
      <c r="J3930" s="2" t="s">
        <v>25</v>
      </c>
      <c r="K3930" s="2" t="s">
        <v>73</v>
      </c>
      <c r="L3930" s="2"/>
      <c r="M3930" s="8" t="s">
        <v>207</v>
      </c>
      <c r="N3930" s="2" t="s">
        <v>5135</v>
      </c>
      <c r="O3930" s="2" t="s">
        <v>87</v>
      </c>
      <c r="P3930" s="6">
        <v>2929</v>
      </c>
      <c r="Q3930" s="7" t="s">
        <v>52391</v>
      </c>
    </row>
    <row r="3931" spans="1:17" x14ac:dyDescent="0.2">
      <c r="A3931" s="2" t="s">
        <v>22267</v>
      </c>
      <c r="B3931" s="2" t="s">
        <v>22268</v>
      </c>
      <c r="C3931" s="3">
        <v>22549</v>
      </c>
      <c r="D3931" s="2" t="s">
        <v>22269</v>
      </c>
      <c r="E3931" s="2" t="s">
        <v>6478</v>
      </c>
      <c r="F3931" s="2" t="s">
        <v>22270</v>
      </c>
      <c r="G3931" s="2" t="s">
        <v>413</v>
      </c>
      <c r="H3931" s="4" t="s">
        <v>22271</v>
      </c>
      <c r="I3931" s="5" t="s">
        <v>22272</v>
      </c>
      <c r="J3931" s="2" t="s">
        <v>160</v>
      </c>
      <c r="K3931" s="2" t="s">
        <v>73</v>
      </c>
      <c r="L3931" s="2"/>
      <c r="M3931" s="8" t="s">
        <v>74</v>
      </c>
      <c r="N3931" s="2" t="s">
        <v>2921</v>
      </c>
      <c r="O3931" s="2" t="s">
        <v>312</v>
      </c>
      <c r="P3931" s="6">
        <v>4971</v>
      </c>
      <c r="Q3931" s="7" t="s">
        <v>52391</v>
      </c>
    </row>
    <row r="3932" spans="1:17" x14ac:dyDescent="0.2">
      <c r="A3932" s="2" t="s">
        <v>22273</v>
      </c>
      <c r="B3932" s="2" t="s">
        <v>22274</v>
      </c>
      <c r="C3932" s="3">
        <v>27901</v>
      </c>
      <c r="D3932" s="2" t="s">
        <v>22275</v>
      </c>
      <c r="E3932" s="2" t="s">
        <v>638</v>
      </c>
      <c r="F3932" s="2" t="s">
        <v>12273</v>
      </c>
      <c r="G3932" s="2" t="s">
        <v>194</v>
      </c>
      <c r="H3932" s="4" t="s">
        <v>22276</v>
      </c>
      <c r="I3932" s="5" t="s">
        <v>22277</v>
      </c>
      <c r="J3932" s="2" t="s">
        <v>160</v>
      </c>
      <c r="K3932" s="2" t="s">
        <v>73</v>
      </c>
      <c r="L3932" s="2"/>
      <c r="M3932" s="8" t="s">
        <v>207</v>
      </c>
      <c r="N3932" s="2" t="s">
        <v>2486</v>
      </c>
      <c r="O3932" s="2" t="s">
        <v>188</v>
      </c>
      <c r="P3932" s="6">
        <v>6932</v>
      </c>
      <c r="Q3932" s="7" t="s">
        <v>52391</v>
      </c>
    </row>
    <row r="3933" spans="1:17" x14ac:dyDescent="0.2">
      <c r="A3933" s="2" t="s">
        <v>22278</v>
      </c>
      <c r="B3933" s="2" t="s">
        <v>22279</v>
      </c>
      <c r="C3933" s="3">
        <v>31486</v>
      </c>
      <c r="D3933" s="2" t="s">
        <v>22280</v>
      </c>
      <c r="E3933" s="2" t="s">
        <v>4072</v>
      </c>
      <c r="F3933" s="2" t="s">
        <v>22281</v>
      </c>
      <c r="G3933" s="2" t="s">
        <v>123</v>
      </c>
      <c r="H3933" s="4" t="s">
        <v>22282</v>
      </c>
      <c r="I3933" s="5" t="s">
        <v>22283</v>
      </c>
      <c r="J3933" s="2" t="s">
        <v>84</v>
      </c>
      <c r="K3933" s="2" t="s">
        <v>38</v>
      </c>
      <c r="L3933" s="2"/>
      <c r="M3933" s="8" t="s">
        <v>116</v>
      </c>
      <c r="N3933" s="2" t="s">
        <v>658</v>
      </c>
      <c r="O3933" s="2" t="s">
        <v>29</v>
      </c>
      <c r="P3933" s="6">
        <v>1774</v>
      </c>
      <c r="Q3933" s="7" t="s">
        <v>52391</v>
      </c>
    </row>
    <row r="3934" spans="1:17" x14ac:dyDescent="0.2">
      <c r="A3934" s="2" t="s">
        <v>22284</v>
      </c>
      <c r="B3934" s="2" t="s">
        <v>22285</v>
      </c>
      <c r="C3934" s="3">
        <v>31168</v>
      </c>
      <c r="D3934" s="2" t="s">
        <v>22286</v>
      </c>
      <c r="E3934" s="2" t="s">
        <v>4474</v>
      </c>
      <c r="F3934" s="2" t="s">
        <v>5145</v>
      </c>
      <c r="G3934" s="2" t="s">
        <v>249</v>
      </c>
      <c r="H3934" s="4" t="s">
        <v>22287</v>
      </c>
      <c r="I3934" s="5" t="s">
        <v>22288</v>
      </c>
      <c r="J3934" s="2" t="s">
        <v>160</v>
      </c>
      <c r="K3934" s="2" t="s">
        <v>38</v>
      </c>
      <c r="L3934" s="2"/>
      <c r="M3934" s="8" t="s">
        <v>143</v>
      </c>
      <c r="N3934" s="2" t="s">
        <v>6284</v>
      </c>
      <c r="O3934" s="2" t="s">
        <v>54</v>
      </c>
      <c r="P3934" s="6">
        <v>9717</v>
      </c>
      <c r="Q3934" s="7" t="s">
        <v>52391</v>
      </c>
    </row>
    <row r="3935" spans="1:17" x14ac:dyDescent="0.2">
      <c r="A3935" s="2" t="s">
        <v>22289</v>
      </c>
      <c r="B3935" s="2" t="s">
        <v>22290</v>
      </c>
      <c r="C3935" s="3">
        <v>35930</v>
      </c>
      <c r="D3935" s="2" t="s">
        <v>22291</v>
      </c>
      <c r="E3935" s="2" t="s">
        <v>957</v>
      </c>
      <c r="F3935" s="2" t="s">
        <v>22292</v>
      </c>
      <c r="G3935" s="2" t="s">
        <v>35</v>
      </c>
      <c r="H3935" s="4" t="s">
        <v>22293</v>
      </c>
      <c r="I3935" s="5" t="s">
        <v>22294</v>
      </c>
      <c r="J3935" s="2" t="s">
        <v>160</v>
      </c>
      <c r="K3935" s="2" t="s">
        <v>26</v>
      </c>
      <c r="L3935" s="2"/>
      <c r="M3935" s="8" t="s">
        <v>116</v>
      </c>
      <c r="N3935" s="2" t="s">
        <v>764</v>
      </c>
      <c r="O3935" s="2" t="s">
        <v>188</v>
      </c>
      <c r="P3935" s="6">
        <v>5035</v>
      </c>
      <c r="Q3935" s="7" t="s">
        <v>52391</v>
      </c>
    </row>
    <row r="3936" spans="1:17" x14ac:dyDescent="0.2">
      <c r="A3936" s="2" t="s">
        <v>22295</v>
      </c>
      <c r="B3936" s="2" t="s">
        <v>10542</v>
      </c>
      <c r="C3936" s="3">
        <v>20288</v>
      </c>
      <c r="D3936" s="2" t="s">
        <v>22296</v>
      </c>
      <c r="E3936" s="2" t="s">
        <v>4904</v>
      </c>
      <c r="F3936" s="2" t="s">
        <v>17871</v>
      </c>
      <c r="G3936" s="2" t="s">
        <v>93</v>
      </c>
      <c r="H3936" s="4" t="s">
        <v>22297</v>
      </c>
      <c r="I3936" s="5" t="s">
        <v>22298</v>
      </c>
      <c r="J3936" s="2" t="s">
        <v>63</v>
      </c>
      <c r="K3936" s="2" t="s">
        <v>73</v>
      </c>
      <c r="L3936" s="2"/>
      <c r="M3936" s="8" t="s">
        <v>116</v>
      </c>
      <c r="N3936" s="2" t="s">
        <v>1876</v>
      </c>
      <c r="O3936" s="2" t="s">
        <v>312</v>
      </c>
      <c r="P3936" s="6">
        <v>4600</v>
      </c>
      <c r="Q3936" s="7" t="s">
        <v>52391</v>
      </c>
    </row>
    <row r="3937" spans="1:17" x14ac:dyDescent="0.2">
      <c r="A3937" s="2" t="s">
        <v>22299</v>
      </c>
      <c r="B3937" s="2" t="s">
        <v>22300</v>
      </c>
      <c r="C3937" s="3">
        <v>22645</v>
      </c>
      <c r="D3937" s="2" t="s">
        <v>22301</v>
      </c>
      <c r="E3937" s="2" t="s">
        <v>2551</v>
      </c>
      <c r="F3937" s="2" t="s">
        <v>1378</v>
      </c>
      <c r="G3937" s="2" t="s">
        <v>478</v>
      </c>
      <c r="H3937" s="4" t="s">
        <v>22302</v>
      </c>
      <c r="I3937" s="5" t="s">
        <v>22303</v>
      </c>
      <c r="J3937" s="2" t="s">
        <v>25</v>
      </c>
      <c r="K3937" s="2" t="s">
        <v>26</v>
      </c>
      <c r="L3937" s="2"/>
      <c r="M3937" s="8" t="s">
        <v>85</v>
      </c>
      <c r="N3937" s="2" t="s">
        <v>5097</v>
      </c>
      <c r="O3937" s="2" t="s">
        <v>41</v>
      </c>
      <c r="P3937" s="6">
        <v>3884</v>
      </c>
      <c r="Q3937" s="7" t="s">
        <v>52391</v>
      </c>
    </row>
    <row r="3938" spans="1:17" x14ac:dyDescent="0.2">
      <c r="A3938" s="2" t="s">
        <v>22304</v>
      </c>
      <c r="B3938" s="2" t="s">
        <v>22305</v>
      </c>
      <c r="C3938" s="3">
        <v>17756</v>
      </c>
      <c r="D3938" s="2" t="s">
        <v>22306</v>
      </c>
      <c r="E3938" s="2" t="s">
        <v>2578</v>
      </c>
      <c r="F3938" s="2" t="s">
        <v>5145</v>
      </c>
      <c r="G3938" s="2" t="s">
        <v>132</v>
      </c>
      <c r="H3938" s="4" t="s">
        <v>22307</v>
      </c>
      <c r="I3938" s="5" t="s">
        <v>22308</v>
      </c>
      <c r="J3938" s="2" t="s">
        <v>84</v>
      </c>
      <c r="K3938" s="2" t="s">
        <v>26</v>
      </c>
      <c r="L3938" s="2"/>
      <c r="M3938" s="8" t="s">
        <v>143</v>
      </c>
      <c r="N3938" s="2" t="s">
        <v>2126</v>
      </c>
      <c r="O3938" s="2" t="s">
        <v>54</v>
      </c>
      <c r="P3938" s="6">
        <v>9911</v>
      </c>
      <c r="Q3938" s="7" t="s">
        <v>52391</v>
      </c>
    </row>
    <row r="3939" spans="1:17" x14ac:dyDescent="0.2">
      <c r="A3939" s="2" t="s">
        <v>37411</v>
      </c>
      <c r="B3939" s="2" t="s">
        <v>21043</v>
      </c>
      <c r="C3939" s="3">
        <v>25166</v>
      </c>
      <c r="D3939" s="2" t="s">
        <v>37412</v>
      </c>
      <c r="E3939" s="2" t="s">
        <v>8119</v>
      </c>
      <c r="F3939" s="2" t="s">
        <v>592</v>
      </c>
      <c r="G3939" s="2" t="s">
        <v>132</v>
      </c>
      <c r="H3939" s="4" t="s">
        <v>37413</v>
      </c>
      <c r="I3939" s="5" t="s">
        <v>37414</v>
      </c>
      <c r="J3939" s="2" t="s">
        <v>160</v>
      </c>
      <c r="K3939" s="2" t="s">
        <v>73</v>
      </c>
      <c r="L3939" s="2"/>
      <c r="M3939" s="8" t="s">
        <v>74</v>
      </c>
      <c r="N3939" s="2" t="s">
        <v>750</v>
      </c>
      <c r="O3939" s="2" t="s">
        <v>29</v>
      </c>
      <c r="P3939" s="6">
        <v>6830</v>
      </c>
      <c r="Q3939" s="7" t="s">
        <v>37415</v>
      </c>
    </row>
    <row r="3940" spans="1:17" x14ac:dyDescent="0.2">
      <c r="A3940" s="2" t="s">
        <v>22315</v>
      </c>
      <c r="B3940" s="2" t="s">
        <v>22316</v>
      </c>
      <c r="C3940" s="3">
        <v>22246</v>
      </c>
      <c r="D3940" s="2" t="s">
        <v>22317</v>
      </c>
      <c r="E3940" s="2" t="s">
        <v>3762</v>
      </c>
      <c r="F3940" s="2" t="s">
        <v>8592</v>
      </c>
      <c r="G3940" s="2" t="s">
        <v>81</v>
      </c>
      <c r="H3940" s="4" t="s">
        <v>22318</v>
      </c>
      <c r="I3940" s="5" t="s">
        <v>22319</v>
      </c>
      <c r="J3940" s="2" t="s">
        <v>84</v>
      </c>
      <c r="K3940" s="2" t="s">
        <v>73</v>
      </c>
      <c r="L3940" s="2"/>
      <c r="M3940" s="8" t="s">
        <v>85</v>
      </c>
      <c r="N3940" s="2" t="s">
        <v>6797</v>
      </c>
      <c r="O3940" s="2" t="s">
        <v>198</v>
      </c>
      <c r="P3940" s="6">
        <v>4519</v>
      </c>
      <c r="Q3940" s="7" t="s">
        <v>52391</v>
      </c>
    </row>
    <row r="3941" spans="1:17" x14ac:dyDescent="0.2">
      <c r="A3941" s="2" t="s">
        <v>22320</v>
      </c>
      <c r="B3941" s="2" t="s">
        <v>22321</v>
      </c>
      <c r="C3941" s="3">
        <v>19471</v>
      </c>
      <c r="D3941" s="2" t="s">
        <v>22322</v>
      </c>
      <c r="E3941" s="2" t="s">
        <v>5509</v>
      </c>
      <c r="F3941" s="2" t="s">
        <v>1571</v>
      </c>
      <c r="G3941" s="2" t="s">
        <v>249</v>
      </c>
      <c r="H3941" s="4" t="s">
        <v>22323</v>
      </c>
      <c r="I3941" s="5" t="s">
        <v>22324</v>
      </c>
      <c r="J3941" s="2" t="s">
        <v>25</v>
      </c>
      <c r="K3941" s="2" t="s">
        <v>26</v>
      </c>
      <c r="L3941" s="2"/>
      <c r="M3941" s="8" t="s">
        <v>39</v>
      </c>
      <c r="N3941" s="2" t="s">
        <v>4900</v>
      </c>
      <c r="O3941" s="2" t="s">
        <v>198</v>
      </c>
      <c r="P3941" s="6">
        <v>6385</v>
      </c>
      <c r="Q3941" s="7" t="s">
        <v>52391</v>
      </c>
    </row>
    <row r="3942" spans="1:17" x14ac:dyDescent="0.2">
      <c r="A3942" s="2" t="s">
        <v>22325</v>
      </c>
      <c r="B3942" s="2" t="s">
        <v>22326</v>
      </c>
      <c r="C3942" s="3">
        <v>34167</v>
      </c>
      <c r="D3942" s="2" t="s">
        <v>22327</v>
      </c>
      <c r="E3942" s="2" t="s">
        <v>3634</v>
      </c>
      <c r="F3942" s="2" t="s">
        <v>1991</v>
      </c>
      <c r="G3942" s="2" t="s">
        <v>102</v>
      </c>
      <c r="H3942" s="4" t="s">
        <v>22328</v>
      </c>
      <c r="I3942" s="5" t="s">
        <v>22329</v>
      </c>
      <c r="J3942" s="2" t="s">
        <v>160</v>
      </c>
      <c r="K3942" s="2" t="s">
        <v>26</v>
      </c>
      <c r="L3942" s="2"/>
      <c r="M3942" s="8" t="s">
        <v>39</v>
      </c>
      <c r="N3942" s="2" t="s">
        <v>1192</v>
      </c>
      <c r="O3942" s="2" t="s">
        <v>243</v>
      </c>
      <c r="P3942" s="6">
        <v>8964</v>
      </c>
      <c r="Q3942" s="7" t="s">
        <v>52391</v>
      </c>
    </row>
    <row r="3943" spans="1:17" x14ac:dyDescent="0.2">
      <c r="A3943" s="2" t="s">
        <v>22330</v>
      </c>
      <c r="B3943" s="2" t="s">
        <v>22331</v>
      </c>
      <c r="C3943" s="3">
        <v>31572</v>
      </c>
      <c r="D3943" s="2" t="s">
        <v>22332</v>
      </c>
      <c r="E3943" s="2" t="s">
        <v>1800</v>
      </c>
      <c r="F3943" s="2" t="s">
        <v>274</v>
      </c>
      <c r="G3943" s="2" t="s">
        <v>341</v>
      </c>
      <c r="H3943" s="4" t="s">
        <v>22333</v>
      </c>
      <c r="I3943" s="5" t="s">
        <v>22334</v>
      </c>
      <c r="J3943" s="2" t="s">
        <v>160</v>
      </c>
      <c r="K3943" s="2" t="s">
        <v>73</v>
      </c>
      <c r="L3943" s="2"/>
      <c r="M3943" s="8" t="s">
        <v>105</v>
      </c>
      <c r="N3943" s="2" t="s">
        <v>4633</v>
      </c>
      <c r="O3943" s="2" t="s">
        <v>29</v>
      </c>
      <c r="P3943" s="6">
        <v>8201</v>
      </c>
      <c r="Q3943" s="7" t="s">
        <v>52391</v>
      </c>
    </row>
    <row r="3944" spans="1:17" x14ac:dyDescent="0.2">
      <c r="A3944" s="2" t="s">
        <v>22335</v>
      </c>
      <c r="B3944" s="2" t="s">
        <v>21106</v>
      </c>
      <c r="C3944" s="3">
        <v>32814</v>
      </c>
      <c r="D3944" s="2" t="s">
        <v>22336</v>
      </c>
      <c r="E3944" s="2" t="s">
        <v>2458</v>
      </c>
      <c r="F3944" s="2" t="s">
        <v>2824</v>
      </c>
      <c r="G3944" s="2" t="s">
        <v>93</v>
      </c>
      <c r="H3944" s="4" t="s">
        <v>22337</v>
      </c>
      <c r="I3944" s="5" t="s">
        <v>22338</v>
      </c>
      <c r="J3944" s="2" t="s">
        <v>160</v>
      </c>
      <c r="K3944" s="2" t="s">
        <v>73</v>
      </c>
      <c r="L3944" s="2"/>
      <c r="M3944" s="8" t="s">
        <v>207</v>
      </c>
      <c r="N3944" s="2" t="s">
        <v>3068</v>
      </c>
      <c r="O3944" s="2" t="s">
        <v>243</v>
      </c>
      <c r="P3944" s="6">
        <v>9679</v>
      </c>
      <c r="Q3944" s="7" t="s">
        <v>52391</v>
      </c>
    </row>
    <row r="3945" spans="1:17" x14ac:dyDescent="0.2">
      <c r="A3945" s="2" t="s">
        <v>22339</v>
      </c>
      <c r="B3945" s="2" t="s">
        <v>22340</v>
      </c>
      <c r="C3945" s="3">
        <v>31933</v>
      </c>
      <c r="D3945" s="2" t="s">
        <v>22341</v>
      </c>
      <c r="E3945" s="2" t="s">
        <v>3043</v>
      </c>
      <c r="F3945" s="2" t="s">
        <v>1378</v>
      </c>
      <c r="G3945" s="2" t="s">
        <v>93</v>
      </c>
      <c r="H3945" s="4" t="s">
        <v>22342</v>
      </c>
      <c r="I3945" s="5" t="s">
        <v>22343</v>
      </c>
      <c r="J3945" s="2" t="s">
        <v>63</v>
      </c>
      <c r="K3945" s="2" t="s">
        <v>73</v>
      </c>
      <c r="L3945" s="2"/>
      <c r="M3945" s="8" t="s">
        <v>376</v>
      </c>
      <c r="N3945" s="2" t="s">
        <v>6077</v>
      </c>
      <c r="O3945" s="2" t="s">
        <v>188</v>
      </c>
      <c r="P3945" s="6">
        <v>6304</v>
      </c>
      <c r="Q3945" s="7" t="s">
        <v>52391</v>
      </c>
    </row>
    <row r="3946" spans="1:17" x14ac:dyDescent="0.2">
      <c r="A3946" s="2" t="s">
        <v>22344</v>
      </c>
      <c r="B3946" s="2" t="s">
        <v>22345</v>
      </c>
      <c r="C3946" s="3">
        <v>32697</v>
      </c>
      <c r="D3946" s="2" t="s">
        <v>22346</v>
      </c>
      <c r="E3946" s="2" t="s">
        <v>2797</v>
      </c>
      <c r="F3946" s="2" t="s">
        <v>18580</v>
      </c>
      <c r="G3946" s="2" t="s">
        <v>35</v>
      </c>
      <c r="H3946" s="4" t="s">
        <v>22347</v>
      </c>
      <c r="I3946" s="5" t="s">
        <v>22348</v>
      </c>
      <c r="J3946" s="2" t="s">
        <v>160</v>
      </c>
      <c r="K3946" s="2" t="s">
        <v>73</v>
      </c>
      <c r="L3946" s="2"/>
      <c r="M3946" s="8" t="s">
        <v>39</v>
      </c>
      <c r="N3946" s="2" t="s">
        <v>21611</v>
      </c>
      <c r="O3946" s="2" t="s">
        <v>107</v>
      </c>
      <c r="P3946" s="6">
        <v>5744</v>
      </c>
      <c r="Q3946" s="7" t="s">
        <v>52391</v>
      </c>
    </row>
    <row r="3947" spans="1:17" x14ac:dyDescent="0.2">
      <c r="A3947" s="2" t="s">
        <v>22349</v>
      </c>
      <c r="B3947" s="2" t="s">
        <v>22350</v>
      </c>
      <c r="C3947" s="3">
        <v>34977</v>
      </c>
      <c r="D3947" s="2" t="s">
        <v>22351</v>
      </c>
      <c r="E3947" s="2" t="s">
        <v>2051</v>
      </c>
      <c r="F3947" s="2" t="s">
        <v>3429</v>
      </c>
      <c r="G3947" s="2" t="s">
        <v>81</v>
      </c>
      <c r="H3947" s="4" t="s">
        <v>22352</v>
      </c>
      <c r="I3947" s="5" t="s">
        <v>22353</v>
      </c>
      <c r="J3947" s="2" t="s">
        <v>63</v>
      </c>
      <c r="K3947" s="2" t="s">
        <v>26</v>
      </c>
      <c r="L3947" s="2"/>
      <c r="M3947" s="8" t="s">
        <v>143</v>
      </c>
      <c r="N3947" s="2" t="s">
        <v>1696</v>
      </c>
      <c r="O3947" s="2" t="s">
        <v>29</v>
      </c>
      <c r="P3947" s="6">
        <v>8676</v>
      </c>
      <c r="Q3947" s="7" t="s">
        <v>52391</v>
      </c>
    </row>
    <row r="3948" spans="1:17" x14ac:dyDescent="0.2">
      <c r="A3948" s="2" t="s">
        <v>22354</v>
      </c>
      <c r="B3948" s="2" t="s">
        <v>22355</v>
      </c>
      <c r="C3948" s="3">
        <v>28339</v>
      </c>
      <c r="D3948" s="2" t="s">
        <v>22356</v>
      </c>
      <c r="E3948" s="2" t="s">
        <v>348</v>
      </c>
      <c r="F3948" s="2" t="s">
        <v>8379</v>
      </c>
      <c r="G3948" s="2" t="s">
        <v>70</v>
      </c>
      <c r="H3948" s="4" t="s">
        <v>22357</v>
      </c>
      <c r="I3948" s="5" t="s">
        <v>22358</v>
      </c>
      <c r="J3948" s="2" t="s">
        <v>160</v>
      </c>
      <c r="K3948" s="2" t="s">
        <v>38</v>
      </c>
      <c r="L3948" s="2"/>
      <c r="M3948" s="8" t="s">
        <v>207</v>
      </c>
      <c r="N3948" s="2" t="s">
        <v>377</v>
      </c>
      <c r="O3948" s="2" t="s">
        <v>188</v>
      </c>
      <c r="P3948" s="6">
        <v>8107</v>
      </c>
      <c r="Q3948" s="7" t="s">
        <v>52391</v>
      </c>
    </row>
    <row r="3949" spans="1:17" x14ac:dyDescent="0.2">
      <c r="A3949" s="2" t="s">
        <v>22359</v>
      </c>
      <c r="B3949" s="2" t="s">
        <v>22360</v>
      </c>
      <c r="C3949" s="3">
        <v>35969</v>
      </c>
      <c r="D3949" s="2" t="s">
        <v>22361</v>
      </c>
      <c r="E3949" s="2" t="s">
        <v>6520</v>
      </c>
      <c r="F3949" s="2" t="s">
        <v>1631</v>
      </c>
      <c r="G3949" s="2" t="s">
        <v>60</v>
      </c>
      <c r="H3949" s="4" t="s">
        <v>22362</v>
      </c>
      <c r="I3949" s="5" t="s">
        <v>22363</v>
      </c>
      <c r="J3949" s="2" t="s">
        <v>84</v>
      </c>
      <c r="K3949" s="2" t="s">
        <v>73</v>
      </c>
      <c r="L3949" s="2"/>
      <c r="M3949" s="8" t="s">
        <v>27</v>
      </c>
      <c r="N3949" s="2" t="s">
        <v>3452</v>
      </c>
      <c r="O3949" s="2" t="s">
        <v>296</v>
      </c>
      <c r="P3949" s="6">
        <v>6568</v>
      </c>
      <c r="Q3949" s="7" t="s">
        <v>52391</v>
      </c>
    </row>
    <row r="3950" spans="1:17" x14ac:dyDescent="0.2">
      <c r="A3950" s="2" t="s">
        <v>22364</v>
      </c>
      <c r="B3950" s="2" t="s">
        <v>22365</v>
      </c>
      <c r="C3950" s="3">
        <v>18826</v>
      </c>
      <c r="D3950" s="2" t="s">
        <v>22366</v>
      </c>
      <c r="E3950" s="2" t="s">
        <v>994</v>
      </c>
      <c r="F3950" s="2" t="s">
        <v>1837</v>
      </c>
      <c r="G3950" s="2" t="s">
        <v>204</v>
      </c>
      <c r="H3950" s="4" t="s">
        <v>22367</v>
      </c>
      <c r="I3950" s="5" t="s">
        <v>22368</v>
      </c>
      <c r="J3950" s="2" t="s">
        <v>63</v>
      </c>
      <c r="K3950" s="2" t="s">
        <v>73</v>
      </c>
      <c r="L3950" s="2"/>
      <c r="M3950" s="8" t="s">
        <v>143</v>
      </c>
      <c r="N3950" s="2" t="s">
        <v>2317</v>
      </c>
      <c r="O3950" s="2" t="s">
        <v>312</v>
      </c>
      <c r="P3950" s="6">
        <v>5164</v>
      </c>
      <c r="Q3950" s="7" t="s">
        <v>52391</v>
      </c>
    </row>
    <row r="3951" spans="1:17" x14ac:dyDescent="0.2">
      <c r="A3951" s="2" t="s">
        <v>22369</v>
      </c>
      <c r="B3951" s="2" t="s">
        <v>22370</v>
      </c>
      <c r="C3951" s="3">
        <v>35495</v>
      </c>
      <c r="D3951" s="2" t="s">
        <v>22371</v>
      </c>
      <c r="E3951" s="2" t="s">
        <v>300</v>
      </c>
      <c r="F3951" s="2" t="s">
        <v>22372</v>
      </c>
      <c r="G3951" s="2" t="s">
        <v>70</v>
      </c>
      <c r="H3951" s="4" t="s">
        <v>22373</v>
      </c>
      <c r="I3951" s="5" t="s">
        <v>22374</v>
      </c>
      <c r="J3951" s="2" t="s">
        <v>160</v>
      </c>
      <c r="K3951" s="2" t="s">
        <v>38</v>
      </c>
      <c r="L3951" s="2"/>
      <c r="M3951" s="8" t="s">
        <v>268</v>
      </c>
      <c r="N3951" s="2" t="s">
        <v>9599</v>
      </c>
      <c r="O3951" s="2" t="s">
        <v>41</v>
      </c>
      <c r="P3951" s="6">
        <v>7828</v>
      </c>
      <c r="Q3951" s="7" t="s">
        <v>52391</v>
      </c>
    </row>
    <row r="3952" spans="1:17" x14ac:dyDescent="0.2">
      <c r="A3952" s="2" t="s">
        <v>22375</v>
      </c>
      <c r="B3952" s="2" t="s">
        <v>22376</v>
      </c>
      <c r="C3952" s="3">
        <v>18154</v>
      </c>
      <c r="D3952" s="2" t="s">
        <v>22377</v>
      </c>
      <c r="E3952" s="2" t="s">
        <v>3036</v>
      </c>
      <c r="F3952" s="2" t="s">
        <v>22378</v>
      </c>
      <c r="G3952" s="2" t="s">
        <v>48</v>
      </c>
      <c r="H3952" s="4" t="s">
        <v>22379</v>
      </c>
      <c r="I3952" s="5" t="s">
        <v>22380</v>
      </c>
      <c r="J3952" s="2" t="s">
        <v>63</v>
      </c>
      <c r="K3952" s="2" t="s">
        <v>38</v>
      </c>
      <c r="L3952" s="2"/>
      <c r="M3952" s="8" t="s">
        <v>143</v>
      </c>
      <c r="N3952" s="2" t="s">
        <v>6077</v>
      </c>
      <c r="O3952" s="2" t="s">
        <v>107</v>
      </c>
      <c r="P3952" s="6">
        <v>4897</v>
      </c>
      <c r="Q3952" s="7" t="s">
        <v>52391</v>
      </c>
    </row>
    <row r="3953" spans="1:17" x14ac:dyDescent="0.2">
      <c r="A3953" s="2" t="s">
        <v>22381</v>
      </c>
      <c r="B3953" s="2" t="s">
        <v>22382</v>
      </c>
      <c r="C3953" s="3">
        <v>30854</v>
      </c>
      <c r="D3953" s="2" t="s">
        <v>22383</v>
      </c>
      <c r="E3953" s="2" t="s">
        <v>2397</v>
      </c>
      <c r="F3953" s="2" t="s">
        <v>22384</v>
      </c>
      <c r="G3953" s="2" t="s">
        <v>48</v>
      </c>
      <c r="H3953" s="4" t="s">
        <v>22385</v>
      </c>
      <c r="I3953" s="5" t="s">
        <v>2900</v>
      </c>
      <c r="J3953" s="2" t="s">
        <v>84</v>
      </c>
      <c r="K3953" s="2" t="s">
        <v>26</v>
      </c>
      <c r="L3953" s="2"/>
      <c r="M3953" s="8" t="s">
        <v>376</v>
      </c>
      <c r="N3953" s="2" t="s">
        <v>208</v>
      </c>
      <c r="O3953" s="2" t="s">
        <v>54</v>
      </c>
      <c r="P3953" s="6">
        <v>9197</v>
      </c>
      <c r="Q3953" s="7" t="s">
        <v>52391</v>
      </c>
    </row>
    <row r="3954" spans="1:17" x14ac:dyDescent="0.2">
      <c r="A3954" s="2" t="s">
        <v>22386</v>
      </c>
      <c r="B3954" s="2" t="s">
        <v>17843</v>
      </c>
      <c r="C3954" s="3">
        <v>20347</v>
      </c>
      <c r="D3954" s="2" t="s">
        <v>22387</v>
      </c>
      <c r="E3954" s="2" t="s">
        <v>1665</v>
      </c>
      <c r="F3954" s="2" t="s">
        <v>1779</v>
      </c>
      <c r="G3954" s="2" t="s">
        <v>175</v>
      </c>
      <c r="H3954" s="4" t="s">
        <v>22388</v>
      </c>
      <c r="I3954" s="5" t="s">
        <v>22389</v>
      </c>
      <c r="J3954" s="2" t="s">
        <v>25</v>
      </c>
      <c r="K3954" s="2" t="s">
        <v>73</v>
      </c>
      <c r="L3954" s="2"/>
      <c r="M3954" s="8" t="s">
        <v>39</v>
      </c>
      <c r="N3954" s="2" t="s">
        <v>368</v>
      </c>
      <c r="O3954" s="2" t="s">
        <v>198</v>
      </c>
      <c r="P3954" s="6">
        <v>7247</v>
      </c>
      <c r="Q3954" s="7" t="s">
        <v>52391</v>
      </c>
    </row>
    <row r="3955" spans="1:17" x14ac:dyDescent="0.2">
      <c r="A3955" s="2" t="s">
        <v>22390</v>
      </c>
      <c r="B3955" s="2" t="s">
        <v>22391</v>
      </c>
      <c r="C3955" s="3">
        <v>38532</v>
      </c>
      <c r="D3955" s="2" t="s">
        <v>22392</v>
      </c>
      <c r="E3955" s="2" t="s">
        <v>5684</v>
      </c>
      <c r="F3955" s="2" t="s">
        <v>1342</v>
      </c>
      <c r="G3955" s="2" t="s">
        <v>341</v>
      </c>
      <c r="H3955" s="4" t="s">
        <v>22393</v>
      </c>
      <c r="I3955" s="5" t="s">
        <v>22394</v>
      </c>
      <c r="J3955" s="2" t="s">
        <v>63</v>
      </c>
      <c r="K3955" s="2" t="s">
        <v>73</v>
      </c>
      <c r="L3955" s="2"/>
      <c r="M3955" s="8" t="s">
        <v>105</v>
      </c>
      <c r="N3955" s="2" t="s">
        <v>4758</v>
      </c>
      <c r="O3955" s="2" t="s">
        <v>54</v>
      </c>
      <c r="P3955" s="6">
        <v>5630</v>
      </c>
      <c r="Q3955" s="7" t="s">
        <v>52391</v>
      </c>
    </row>
    <row r="3956" spans="1:17" x14ac:dyDescent="0.2">
      <c r="A3956" s="2" t="s">
        <v>22395</v>
      </c>
      <c r="B3956" s="2" t="s">
        <v>22396</v>
      </c>
      <c r="C3956" s="3">
        <v>37737</v>
      </c>
      <c r="D3956" s="2" t="s">
        <v>22397</v>
      </c>
      <c r="E3956" s="2" t="s">
        <v>2772</v>
      </c>
      <c r="F3956" s="2" t="s">
        <v>2490</v>
      </c>
      <c r="G3956" s="2" t="s">
        <v>214</v>
      </c>
      <c r="H3956" s="4" t="s">
        <v>22398</v>
      </c>
      <c r="I3956" s="5" t="s">
        <v>22399</v>
      </c>
      <c r="J3956" s="2" t="s">
        <v>84</v>
      </c>
      <c r="K3956" s="2" t="s">
        <v>73</v>
      </c>
      <c r="L3956" s="2"/>
      <c r="M3956" s="8" t="s">
        <v>39</v>
      </c>
      <c r="N3956" s="2" t="s">
        <v>3385</v>
      </c>
      <c r="O3956" s="2" t="s">
        <v>29</v>
      </c>
      <c r="P3956" s="6">
        <v>7843</v>
      </c>
      <c r="Q3956" s="7" t="s">
        <v>52391</v>
      </c>
    </row>
    <row r="3957" spans="1:17" x14ac:dyDescent="0.2">
      <c r="A3957" s="2" t="s">
        <v>22400</v>
      </c>
      <c r="B3957" s="2" t="s">
        <v>22401</v>
      </c>
      <c r="C3957" s="3">
        <v>22287</v>
      </c>
      <c r="D3957" s="2" t="s">
        <v>22402</v>
      </c>
      <c r="E3957" s="2" t="s">
        <v>1829</v>
      </c>
      <c r="F3957" s="2" t="s">
        <v>576</v>
      </c>
      <c r="G3957" s="2" t="s">
        <v>132</v>
      </c>
      <c r="H3957" s="4" t="s">
        <v>22403</v>
      </c>
      <c r="I3957" s="5" t="s">
        <v>22404</v>
      </c>
      <c r="J3957" s="2" t="s">
        <v>63</v>
      </c>
      <c r="K3957" s="2" t="s">
        <v>26</v>
      </c>
      <c r="L3957" s="2"/>
      <c r="M3957" s="8" t="s">
        <v>376</v>
      </c>
      <c r="N3957" s="2" t="s">
        <v>4434</v>
      </c>
      <c r="O3957" s="2" t="s">
        <v>296</v>
      </c>
      <c r="P3957" s="6">
        <v>8931</v>
      </c>
      <c r="Q3957" s="7" t="s">
        <v>52391</v>
      </c>
    </row>
    <row r="3958" spans="1:17" x14ac:dyDescent="0.2">
      <c r="A3958" s="2" t="s">
        <v>22405</v>
      </c>
      <c r="B3958" s="2" t="s">
        <v>22406</v>
      </c>
      <c r="C3958" s="3">
        <v>24659</v>
      </c>
      <c r="D3958" s="2" t="s">
        <v>22407</v>
      </c>
      <c r="E3958" s="2" t="s">
        <v>1420</v>
      </c>
      <c r="F3958" s="2" t="s">
        <v>174</v>
      </c>
      <c r="G3958" s="2" t="s">
        <v>81</v>
      </c>
      <c r="H3958" s="4" t="s">
        <v>22408</v>
      </c>
      <c r="I3958" s="5" t="s">
        <v>22409</v>
      </c>
      <c r="J3958" s="2" t="s">
        <v>160</v>
      </c>
      <c r="K3958" s="2" t="s">
        <v>38</v>
      </c>
      <c r="L3958" s="2"/>
      <c r="M3958" s="8" t="s">
        <v>268</v>
      </c>
      <c r="N3958" s="2" t="s">
        <v>2980</v>
      </c>
      <c r="O3958" s="2" t="s">
        <v>198</v>
      </c>
      <c r="P3958" s="6">
        <v>9967</v>
      </c>
      <c r="Q3958" s="7" t="s">
        <v>52391</v>
      </c>
    </row>
    <row r="3959" spans="1:17" x14ac:dyDescent="0.2">
      <c r="A3959" s="2" t="s">
        <v>22410</v>
      </c>
      <c r="B3959" s="2" t="s">
        <v>22411</v>
      </c>
      <c r="C3959" s="3">
        <v>23478</v>
      </c>
      <c r="D3959" s="2" t="s">
        <v>22412</v>
      </c>
      <c r="E3959" s="2" t="s">
        <v>3996</v>
      </c>
      <c r="F3959" s="2" t="s">
        <v>22413</v>
      </c>
      <c r="G3959" s="2" t="s">
        <v>204</v>
      </c>
      <c r="H3959" s="4" t="s">
        <v>22414</v>
      </c>
      <c r="I3959" s="5" t="s">
        <v>22415</v>
      </c>
      <c r="J3959" s="2" t="s">
        <v>63</v>
      </c>
      <c r="K3959" s="2" t="s">
        <v>26</v>
      </c>
      <c r="L3959" s="2"/>
      <c r="M3959" s="8" t="s">
        <v>39</v>
      </c>
      <c r="N3959" s="2" t="s">
        <v>7065</v>
      </c>
      <c r="O3959" s="2" t="s">
        <v>243</v>
      </c>
      <c r="P3959" s="6">
        <v>6424</v>
      </c>
      <c r="Q3959" s="7" t="s">
        <v>52391</v>
      </c>
    </row>
    <row r="3960" spans="1:17" x14ac:dyDescent="0.2">
      <c r="A3960" s="2" t="s">
        <v>22416</v>
      </c>
      <c r="B3960" s="2" t="s">
        <v>22417</v>
      </c>
      <c r="C3960" s="3">
        <v>27112</v>
      </c>
      <c r="D3960" s="2" t="s">
        <v>22418</v>
      </c>
      <c r="E3960" s="2" t="s">
        <v>2917</v>
      </c>
      <c r="F3960" s="2" t="s">
        <v>2130</v>
      </c>
      <c r="G3960" s="2" t="s">
        <v>249</v>
      </c>
      <c r="H3960" s="4" t="s">
        <v>22419</v>
      </c>
      <c r="I3960" s="5" t="s">
        <v>22420</v>
      </c>
      <c r="J3960" s="2" t="s">
        <v>160</v>
      </c>
      <c r="K3960" s="2" t="s">
        <v>38</v>
      </c>
      <c r="L3960" s="2"/>
      <c r="M3960" s="8" t="s">
        <v>207</v>
      </c>
      <c r="N3960" s="2" t="s">
        <v>4676</v>
      </c>
      <c r="O3960" s="2" t="s">
        <v>188</v>
      </c>
      <c r="P3960" s="6">
        <v>6853</v>
      </c>
      <c r="Q3960" s="7" t="s">
        <v>52391</v>
      </c>
    </row>
    <row r="3961" spans="1:17" x14ac:dyDescent="0.2">
      <c r="A3961" s="2" t="s">
        <v>22421</v>
      </c>
      <c r="B3961" s="2" t="s">
        <v>22422</v>
      </c>
      <c r="C3961" s="3">
        <v>24210</v>
      </c>
      <c r="D3961" s="2" t="s">
        <v>22423</v>
      </c>
      <c r="E3961" s="2" t="s">
        <v>230</v>
      </c>
      <c r="F3961" s="2" t="s">
        <v>22424</v>
      </c>
      <c r="G3961" s="2" t="s">
        <v>204</v>
      </c>
      <c r="H3961" s="4" t="s">
        <v>22425</v>
      </c>
      <c r="I3961" s="5" t="s">
        <v>22426</v>
      </c>
      <c r="J3961" s="2" t="s">
        <v>51</v>
      </c>
      <c r="K3961" s="2" t="s">
        <v>38</v>
      </c>
      <c r="L3961" s="2"/>
      <c r="M3961" s="8" t="s">
        <v>39</v>
      </c>
      <c r="N3961" s="2" t="s">
        <v>1127</v>
      </c>
      <c r="O3961" s="2" t="s">
        <v>296</v>
      </c>
      <c r="P3961" s="6">
        <v>5750</v>
      </c>
      <c r="Q3961" s="7" t="s">
        <v>52391</v>
      </c>
    </row>
    <row r="3962" spans="1:17" x14ac:dyDescent="0.2">
      <c r="A3962" s="2" t="s">
        <v>22427</v>
      </c>
      <c r="B3962" s="2" t="s">
        <v>22428</v>
      </c>
      <c r="C3962" s="3">
        <v>25159</v>
      </c>
      <c r="D3962" s="2" t="s">
        <v>22429</v>
      </c>
      <c r="E3962" s="2" t="s">
        <v>1188</v>
      </c>
      <c r="F3962" s="2" t="s">
        <v>453</v>
      </c>
      <c r="G3962" s="2" t="s">
        <v>413</v>
      </c>
      <c r="H3962" s="4" t="s">
        <v>22430</v>
      </c>
      <c r="I3962" s="5" t="s">
        <v>22431</v>
      </c>
      <c r="J3962" s="2" t="s">
        <v>160</v>
      </c>
      <c r="K3962" s="2" t="s">
        <v>38</v>
      </c>
      <c r="L3962" s="2"/>
      <c r="M3962" s="8" t="s">
        <v>39</v>
      </c>
      <c r="N3962" s="2" t="s">
        <v>2249</v>
      </c>
      <c r="O3962" s="2" t="s">
        <v>87</v>
      </c>
      <c r="P3962" s="6">
        <v>4169</v>
      </c>
      <c r="Q3962" s="7" t="s">
        <v>52391</v>
      </c>
    </row>
    <row r="3963" spans="1:17" x14ac:dyDescent="0.2">
      <c r="A3963" s="2" t="s">
        <v>22432</v>
      </c>
      <c r="B3963" s="2" t="s">
        <v>4212</v>
      </c>
      <c r="C3963" s="3">
        <v>33664</v>
      </c>
      <c r="D3963" s="2" t="s">
        <v>22433</v>
      </c>
      <c r="E3963" s="2" t="s">
        <v>1982</v>
      </c>
      <c r="F3963" s="2" t="s">
        <v>830</v>
      </c>
      <c r="G3963" s="2" t="s">
        <v>204</v>
      </c>
      <c r="H3963" s="4" t="s">
        <v>22434</v>
      </c>
      <c r="I3963" s="5" t="s">
        <v>22435</v>
      </c>
      <c r="J3963" s="2" t="s">
        <v>25</v>
      </c>
      <c r="K3963" s="2" t="s">
        <v>38</v>
      </c>
      <c r="L3963" s="2"/>
      <c r="M3963" s="8" t="s">
        <v>105</v>
      </c>
      <c r="N3963" s="2" t="s">
        <v>344</v>
      </c>
      <c r="O3963" s="2" t="s">
        <v>312</v>
      </c>
      <c r="P3963" s="6">
        <v>9152</v>
      </c>
      <c r="Q3963" s="7" t="s">
        <v>52391</v>
      </c>
    </row>
    <row r="3964" spans="1:17" x14ac:dyDescent="0.2">
      <c r="A3964" s="2" t="s">
        <v>22436</v>
      </c>
      <c r="B3964" s="2" t="s">
        <v>22437</v>
      </c>
      <c r="C3964" s="3">
        <v>33439</v>
      </c>
      <c r="D3964" s="2" t="s">
        <v>22438</v>
      </c>
      <c r="E3964" s="2" t="s">
        <v>5101</v>
      </c>
      <c r="F3964" s="2" t="s">
        <v>22439</v>
      </c>
      <c r="G3964" s="2" t="s">
        <v>437</v>
      </c>
      <c r="H3964" s="4" t="s">
        <v>22440</v>
      </c>
      <c r="I3964" s="5" t="s">
        <v>22441</v>
      </c>
      <c r="J3964" s="2" t="s">
        <v>160</v>
      </c>
      <c r="K3964" s="2" t="s">
        <v>38</v>
      </c>
      <c r="L3964" s="2"/>
      <c r="M3964" s="8" t="s">
        <v>52</v>
      </c>
      <c r="N3964" s="2" t="s">
        <v>6366</v>
      </c>
      <c r="O3964" s="2" t="s">
        <v>243</v>
      </c>
      <c r="P3964" s="6">
        <v>9794</v>
      </c>
      <c r="Q3964" s="7" t="s">
        <v>52391</v>
      </c>
    </row>
    <row r="3965" spans="1:17" x14ac:dyDescent="0.2">
      <c r="A3965" s="2" t="s">
        <v>22442</v>
      </c>
      <c r="B3965" s="2" t="s">
        <v>7262</v>
      </c>
      <c r="C3965" s="3">
        <v>21547</v>
      </c>
      <c r="D3965" s="2" t="s">
        <v>22443</v>
      </c>
      <c r="E3965" s="2" t="s">
        <v>6145</v>
      </c>
      <c r="F3965" s="2" t="s">
        <v>340</v>
      </c>
      <c r="G3965" s="2" t="s">
        <v>123</v>
      </c>
      <c r="H3965" s="4" t="s">
        <v>22444</v>
      </c>
      <c r="I3965" s="5" t="s">
        <v>22445</v>
      </c>
      <c r="J3965" s="2" t="s">
        <v>25</v>
      </c>
      <c r="K3965" s="2" t="s">
        <v>73</v>
      </c>
      <c r="L3965" s="2"/>
      <c r="M3965" s="8" t="s">
        <v>116</v>
      </c>
      <c r="N3965" s="2" t="s">
        <v>1322</v>
      </c>
      <c r="O3965" s="2" t="s">
        <v>29</v>
      </c>
      <c r="P3965" s="6">
        <v>8540</v>
      </c>
      <c r="Q3965" s="7" t="s">
        <v>52391</v>
      </c>
    </row>
    <row r="3966" spans="1:17" x14ac:dyDescent="0.2">
      <c r="A3966" s="2" t="s">
        <v>22446</v>
      </c>
      <c r="B3966" s="2" t="s">
        <v>22447</v>
      </c>
      <c r="C3966" s="3">
        <v>37815</v>
      </c>
      <c r="D3966" s="2" t="s">
        <v>22448</v>
      </c>
      <c r="E3966" s="2" t="s">
        <v>8064</v>
      </c>
      <c r="F3966" s="2" t="s">
        <v>420</v>
      </c>
      <c r="G3966" s="2" t="s">
        <v>292</v>
      </c>
      <c r="H3966" s="4" t="s">
        <v>22449</v>
      </c>
      <c r="I3966" s="5" t="s">
        <v>22450</v>
      </c>
      <c r="J3966" s="2" t="s">
        <v>25</v>
      </c>
      <c r="K3966" s="2" t="s">
        <v>38</v>
      </c>
      <c r="L3966" s="2"/>
      <c r="M3966" s="8" t="s">
        <v>52</v>
      </c>
      <c r="N3966" s="2" t="s">
        <v>3637</v>
      </c>
      <c r="O3966" s="2" t="s">
        <v>54</v>
      </c>
      <c r="P3966" s="6">
        <v>5985</v>
      </c>
      <c r="Q3966" s="7" t="s">
        <v>52391</v>
      </c>
    </row>
    <row r="3967" spans="1:17" x14ac:dyDescent="0.2">
      <c r="A3967" s="2" t="s">
        <v>22451</v>
      </c>
      <c r="B3967" s="2" t="s">
        <v>5909</v>
      </c>
      <c r="C3967" s="3">
        <v>26680</v>
      </c>
      <c r="D3967" s="2" t="s">
        <v>22452</v>
      </c>
      <c r="E3967" s="2" t="s">
        <v>2115</v>
      </c>
      <c r="F3967" s="2" t="s">
        <v>22453</v>
      </c>
      <c r="G3967" s="2" t="s">
        <v>292</v>
      </c>
      <c r="H3967" s="4" t="s">
        <v>22454</v>
      </c>
      <c r="I3967" s="5" t="s">
        <v>22455</v>
      </c>
      <c r="J3967" s="2" t="s">
        <v>25</v>
      </c>
      <c r="K3967" s="2" t="s">
        <v>73</v>
      </c>
      <c r="L3967" s="2"/>
      <c r="M3967" s="8" t="s">
        <v>105</v>
      </c>
      <c r="N3967" s="2" t="s">
        <v>4034</v>
      </c>
      <c r="O3967" s="2" t="s">
        <v>29</v>
      </c>
      <c r="P3967" s="6">
        <v>7835</v>
      </c>
      <c r="Q3967" s="7" t="s">
        <v>52391</v>
      </c>
    </row>
    <row r="3968" spans="1:17" x14ac:dyDescent="0.2">
      <c r="A3968" s="2" t="s">
        <v>22456</v>
      </c>
      <c r="B3968" s="2" t="s">
        <v>22457</v>
      </c>
      <c r="C3968" s="3">
        <v>30545</v>
      </c>
      <c r="D3968" s="2" t="s">
        <v>22458</v>
      </c>
      <c r="E3968" s="2" t="s">
        <v>91</v>
      </c>
      <c r="F3968" s="2" t="s">
        <v>15094</v>
      </c>
      <c r="G3968" s="2" t="s">
        <v>223</v>
      </c>
      <c r="H3968" s="4" t="s">
        <v>22459</v>
      </c>
      <c r="I3968" s="5" t="s">
        <v>22460</v>
      </c>
      <c r="J3968" s="2" t="s">
        <v>63</v>
      </c>
      <c r="K3968" s="2" t="s">
        <v>26</v>
      </c>
      <c r="L3968" s="2"/>
      <c r="M3968" s="8" t="s">
        <v>376</v>
      </c>
      <c r="N3968" s="2" t="s">
        <v>3597</v>
      </c>
      <c r="O3968" s="2" t="s">
        <v>188</v>
      </c>
      <c r="P3968" s="6">
        <v>2023</v>
      </c>
      <c r="Q3968" s="7" t="s">
        <v>52391</v>
      </c>
    </row>
    <row r="3969" spans="1:17" x14ac:dyDescent="0.2">
      <c r="A3969" s="2" t="s">
        <v>22461</v>
      </c>
      <c r="B3969" s="2" t="s">
        <v>20166</v>
      </c>
      <c r="C3969" s="3">
        <v>37088</v>
      </c>
      <c r="D3969" s="2" t="s">
        <v>22462</v>
      </c>
      <c r="E3969" s="2" t="s">
        <v>934</v>
      </c>
      <c r="F3969" s="2" t="s">
        <v>2653</v>
      </c>
      <c r="G3969" s="2" t="s">
        <v>184</v>
      </c>
      <c r="H3969" s="4" t="s">
        <v>22463</v>
      </c>
      <c r="I3969" s="5" t="s">
        <v>22464</v>
      </c>
      <c r="J3969" s="2" t="s">
        <v>160</v>
      </c>
      <c r="K3969" s="2" t="s">
        <v>38</v>
      </c>
      <c r="L3969" s="2"/>
      <c r="M3969" s="8" t="s">
        <v>268</v>
      </c>
      <c r="N3969" s="2" t="s">
        <v>2160</v>
      </c>
      <c r="O3969" s="2" t="s">
        <v>188</v>
      </c>
      <c r="P3969" s="6">
        <v>6619</v>
      </c>
      <c r="Q3969" s="7" t="s">
        <v>52391</v>
      </c>
    </row>
    <row r="3970" spans="1:17" x14ac:dyDescent="0.2">
      <c r="A3970" s="2" t="s">
        <v>22465</v>
      </c>
      <c r="B3970" s="2" t="s">
        <v>22466</v>
      </c>
      <c r="C3970" s="3">
        <v>16303</v>
      </c>
      <c r="D3970" s="2" t="s">
        <v>22467</v>
      </c>
      <c r="E3970" s="2" t="s">
        <v>3481</v>
      </c>
      <c r="F3970" s="2" t="s">
        <v>22468</v>
      </c>
      <c r="G3970" s="2" t="s">
        <v>35</v>
      </c>
      <c r="H3970" s="4" t="s">
        <v>22469</v>
      </c>
      <c r="I3970" s="5" t="s">
        <v>22470</v>
      </c>
      <c r="J3970" s="2" t="s">
        <v>160</v>
      </c>
      <c r="K3970" s="2" t="s">
        <v>73</v>
      </c>
      <c r="L3970" s="2"/>
      <c r="M3970" s="8" t="s">
        <v>268</v>
      </c>
      <c r="N3970" s="2" t="s">
        <v>1465</v>
      </c>
      <c r="O3970" s="2" t="s">
        <v>107</v>
      </c>
      <c r="P3970" s="6">
        <v>3482</v>
      </c>
      <c r="Q3970" s="7" t="s">
        <v>52391</v>
      </c>
    </row>
    <row r="3971" spans="1:17" x14ac:dyDescent="0.2">
      <c r="A3971" s="2" t="s">
        <v>22471</v>
      </c>
      <c r="B3971" s="2" t="s">
        <v>22472</v>
      </c>
      <c r="C3971" s="3">
        <v>23295</v>
      </c>
      <c r="D3971" s="2" t="s">
        <v>22473</v>
      </c>
      <c r="E3971" s="2" t="s">
        <v>2287</v>
      </c>
      <c r="F3971" s="2" t="s">
        <v>980</v>
      </c>
      <c r="G3971" s="2" t="s">
        <v>413</v>
      </c>
      <c r="H3971" s="4" t="s">
        <v>22474</v>
      </c>
      <c r="I3971" s="5" t="s">
        <v>22475</v>
      </c>
      <c r="J3971" s="2" t="s">
        <v>51</v>
      </c>
      <c r="K3971" s="2" t="s">
        <v>38</v>
      </c>
      <c r="L3971" s="2"/>
      <c r="M3971" s="8" t="s">
        <v>52</v>
      </c>
      <c r="N3971" s="2" t="s">
        <v>11672</v>
      </c>
      <c r="O3971" s="2" t="s">
        <v>312</v>
      </c>
      <c r="P3971" s="6">
        <v>7998</v>
      </c>
      <c r="Q3971" s="7" t="s">
        <v>52391</v>
      </c>
    </row>
    <row r="3972" spans="1:17" x14ac:dyDescent="0.2">
      <c r="A3972" s="2" t="s">
        <v>22476</v>
      </c>
      <c r="B3972" s="2" t="s">
        <v>22477</v>
      </c>
      <c r="C3972" s="3">
        <v>38515</v>
      </c>
      <c r="D3972" s="2" t="s">
        <v>22478</v>
      </c>
      <c r="E3972" s="2" t="s">
        <v>957</v>
      </c>
      <c r="F3972" s="2" t="s">
        <v>5181</v>
      </c>
      <c r="G3972" s="2" t="s">
        <v>204</v>
      </c>
      <c r="H3972" s="4" t="s">
        <v>22479</v>
      </c>
      <c r="I3972" s="5" t="s">
        <v>22480</v>
      </c>
      <c r="J3972" s="2" t="s">
        <v>63</v>
      </c>
      <c r="K3972" s="2" t="s">
        <v>38</v>
      </c>
      <c r="L3972" s="2"/>
      <c r="M3972" s="8" t="s">
        <v>105</v>
      </c>
      <c r="N3972" s="2" t="s">
        <v>3943</v>
      </c>
      <c r="O3972" s="2" t="s">
        <v>41</v>
      </c>
      <c r="P3972" s="6">
        <v>3113</v>
      </c>
      <c r="Q3972" s="7" t="s">
        <v>52391</v>
      </c>
    </row>
    <row r="3973" spans="1:17" x14ac:dyDescent="0.2">
      <c r="A3973" s="2" t="s">
        <v>22481</v>
      </c>
      <c r="B3973" s="2" t="s">
        <v>22482</v>
      </c>
      <c r="C3973" s="3">
        <v>26852</v>
      </c>
      <c r="D3973" s="2" t="s">
        <v>22483</v>
      </c>
      <c r="E3973" s="2" t="s">
        <v>1448</v>
      </c>
      <c r="F3973" s="2" t="s">
        <v>22484</v>
      </c>
      <c r="G3973" s="2" t="s">
        <v>132</v>
      </c>
      <c r="H3973" s="4" t="s">
        <v>22485</v>
      </c>
      <c r="I3973" s="5" t="s">
        <v>22486</v>
      </c>
      <c r="J3973" s="2" t="s">
        <v>63</v>
      </c>
      <c r="K3973" s="2" t="s">
        <v>38</v>
      </c>
      <c r="L3973" s="2"/>
      <c r="M3973" s="8" t="s">
        <v>268</v>
      </c>
      <c r="N3973" s="2" t="s">
        <v>2588</v>
      </c>
      <c r="O3973" s="2" t="s">
        <v>54</v>
      </c>
      <c r="P3973" s="6">
        <v>7163</v>
      </c>
      <c r="Q3973" s="7" t="s">
        <v>52391</v>
      </c>
    </row>
    <row r="3974" spans="1:17" x14ac:dyDescent="0.2">
      <c r="A3974" s="2" t="s">
        <v>22487</v>
      </c>
      <c r="B3974" s="2" t="s">
        <v>22488</v>
      </c>
      <c r="C3974" s="3">
        <v>18771</v>
      </c>
      <c r="D3974" s="2" t="s">
        <v>22489</v>
      </c>
      <c r="E3974" s="2" t="s">
        <v>6114</v>
      </c>
      <c r="F3974" s="2" t="s">
        <v>1370</v>
      </c>
      <c r="G3974" s="2" t="s">
        <v>22</v>
      </c>
      <c r="H3974" s="4" t="s">
        <v>22490</v>
      </c>
      <c r="I3974" s="5" t="s">
        <v>22491</v>
      </c>
      <c r="J3974" s="2" t="s">
        <v>160</v>
      </c>
      <c r="K3974" s="2" t="s">
        <v>73</v>
      </c>
      <c r="L3974" s="2"/>
      <c r="M3974" s="8" t="s">
        <v>268</v>
      </c>
      <c r="N3974" s="2" t="s">
        <v>217</v>
      </c>
      <c r="O3974" s="2" t="s">
        <v>188</v>
      </c>
      <c r="P3974" s="6">
        <v>1670</v>
      </c>
      <c r="Q3974" s="7" t="s">
        <v>52391</v>
      </c>
    </row>
    <row r="3975" spans="1:17" x14ac:dyDescent="0.2">
      <c r="A3975" s="2" t="s">
        <v>22492</v>
      </c>
      <c r="B3975" s="2" t="s">
        <v>22493</v>
      </c>
      <c r="C3975" s="3">
        <v>25706</v>
      </c>
      <c r="D3975" s="2" t="s">
        <v>22494</v>
      </c>
      <c r="E3975" s="2" t="s">
        <v>3919</v>
      </c>
      <c r="F3975" s="2" t="s">
        <v>22495</v>
      </c>
      <c r="G3975" s="2" t="s">
        <v>22</v>
      </c>
      <c r="H3975" s="4" t="s">
        <v>22496</v>
      </c>
      <c r="I3975" s="5" t="s">
        <v>22497</v>
      </c>
      <c r="J3975" s="2" t="s">
        <v>63</v>
      </c>
      <c r="K3975" s="2" t="s">
        <v>38</v>
      </c>
      <c r="L3975" s="2"/>
      <c r="M3975" s="8" t="s">
        <v>143</v>
      </c>
      <c r="N3975" s="2" t="s">
        <v>8398</v>
      </c>
      <c r="O3975" s="2" t="s">
        <v>198</v>
      </c>
      <c r="P3975" s="6">
        <v>8054</v>
      </c>
      <c r="Q3975" s="7" t="s">
        <v>52391</v>
      </c>
    </row>
    <row r="3976" spans="1:17" x14ac:dyDescent="0.2">
      <c r="A3976" s="2" t="s">
        <v>22498</v>
      </c>
      <c r="B3976" s="2" t="s">
        <v>3738</v>
      </c>
      <c r="C3976" s="3">
        <v>16743</v>
      </c>
      <c r="D3976" s="2" t="s">
        <v>22499</v>
      </c>
      <c r="E3976" s="2" t="s">
        <v>957</v>
      </c>
      <c r="F3976" s="2" t="s">
        <v>22500</v>
      </c>
      <c r="G3976" s="2" t="s">
        <v>48</v>
      </c>
      <c r="H3976" s="4" t="s">
        <v>22501</v>
      </c>
      <c r="I3976" s="5" t="s">
        <v>22502</v>
      </c>
      <c r="J3976" s="2" t="s">
        <v>160</v>
      </c>
      <c r="K3976" s="2" t="s">
        <v>26</v>
      </c>
      <c r="L3976" s="2"/>
      <c r="M3976" s="8" t="s">
        <v>85</v>
      </c>
      <c r="N3976" s="2" t="s">
        <v>14773</v>
      </c>
      <c r="O3976" s="2" t="s">
        <v>243</v>
      </c>
      <c r="P3976" s="6">
        <v>6759</v>
      </c>
      <c r="Q3976" s="7" t="s">
        <v>52391</v>
      </c>
    </row>
    <row r="3977" spans="1:17" x14ac:dyDescent="0.2">
      <c r="A3977" s="2" t="s">
        <v>22503</v>
      </c>
      <c r="B3977" s="2" t="s">
        <v>3228</v>
      </c>
      <c r="C3977" s="3">
        <v>26695</v>
      </c>
      <c r="D3977" s="2" t="s">
        <v>22504</v>
      </c>
      <c r="E3977" s="2" t="s">
        <v>3536</v>
      </c>
      <c r="F3977" s="2" t="s">
        <v>12086</v>
      </c>
      <c r="G3977" s="2" t="s">
        <v>22</v>
      </c>
      <c r="H3977" s="4" t="s">
        <v>22505</v>
      </c>
      <c r="I3977" s="5" t="s">
        <v>22506</v>
      </c>
      <c r="J3977" s="2" t="s">
        <v>25</v>
      </c>
      <c r="K3977" s="2" t="s">
        <v>26</v>
      </c>
      <c r="L3977" s="2"/>
      <c r="M3977" s="8" t="s">
        <v>268</v>
      </c>
      <c r="N3977" s="2" t="s">
        <v>4204</v>
      </c>
      <c r="O3977" s="2" t="s">
        <v>87</v>
      </c>
      <c r="P3977" s="6">
        <v>7473</v>
      </c>
      <c r="Q3977" s="7" t="s">
        <v>52391</v>
      </c>
    </row>
    <row r="3978" spans="1:17" x14ac:dyDescent="0.2">
      <c r="A3978" s="2" t="s">
        <v>22507</v>
      </c>
      <c r="B3978" s="2" t="s">
        <v>22508</v>
      </c>
      <c r="C3978" s="3">
        <v>25411</v>
      </c>
      <c r="D3978" s="2" t="s">
        <v>22509</v>
      </c>
      <c r="E3978" s="2" t="s">
        <v>411</v>
      </c>
      <c r="F3978" s="2" t="s">
        <v>7990</v>
      </c>
      <c r="G3978" s="2" t="s">
        <v>35</v>
      </c>
      <c r="H3978" s="4" t="s">
        <v>22510</v>
      </c>
      <c r="I3978" s="5" t="s">
        <v>22511</v>
      </c>
      <c r="J3978" s="2" t="s">
        <v>160</v>
      </c>
      <c r="K3978" s="2" t="s">
        <v>73</v>
      </c>
      <c r="L3978" s="2"/>
      <c r="M3978" s="8" t="s">
        <v>85</v>
      </c>
      <c r="N3978" s="2" t="s">
        <v>2111</v>
      </c>
      <c r="O3978" s="2" t="s">
        <v>188</v>
      </c>
      <c r="P3978" s="6">
        <v>9062</v>
      </c>
      <c r="Q3978" s="7" t="s">
        <v>52391</v>
      </c>
    </row>
    <row r="3979" spans="1:17" x14ac:dyDescent="0.2">
      <c r="A3979" s="2" t="s">
        <v>22512</v>
      </c>
      <c r="B3979" s="2" t="s">
        <v>22513</v>
      </c>
      <c r="C3979" s="3">
        <v>32233</v>
      </c>
      <c r="D3979" s="2" t="s">
        <v>22514</v>
      </c>
      <c r="E3979" s="2" t="s">
        <v>4121</v>
      </c>
      <c r="F3979" s="2" t="s">
        <v>631</v>
      </c>
      <c r="G3979" s="2" t="s">
        <v>437</v>
      </c>
      <c r="H3979" s="4" t="s">
        <v>22515</v>
      </c>
      <c r="I3979" s="5" t="s">
        <v>22516</v>
      </c>
      <c r="J3979" s="2" t="s">
        <v>63</v>
      </c>
      <c r="K3979" s="2" t="s">
        <v>38</v>
      </c>
      <c r="L3979" s="2"/>
      <c r="M3979" s="8" t="s">
        <v>143</v>
      </c>
      <c r="N3979" s="2" t="s">
        <v>448</v>
      </c>
      <c r="O3979" s="2" t="s">
        <v>41</v>
      </c>
      <c r="P3979" s="6">
        <v>6487</v>
      </c>
      <c r="Q3979" s="7" t="s">
        <v>52391</v>
      </c>
    </row>
    <row r="3980" spans="1:17" x14ac:dyDescent="0.2">
      <c r="A3980" s="2" t="s">
        <v>22517</v>
      </c>
      <c r="B3980" s="2" t="s">
        <v>22518</v>
      </c>
      <c r="C3980" s="3">
        <v>38476</v>
      </c>
      <c r="D3980" s="2" t="s">
        <v>22519</v>
      </c>
      <c r="E3980" s="2" t="s">
        <v>1341</v>
      </c>
      <c r="F3980" s="2" t="s">
        <v>22520</v>
      </c>
      <c r="G3980" s="2" t="s">
        <v>48</v>
      </c>
      <c r="H3980" s="4" t="s">
        <v>22521</v>
      </c>
      <c r="I3980" s="5" t="s">
        <v>22522</v>
      </c>
      <c r="J3980" s="2" t="s">
        <v>25</v>
      </c>
      <c r="K3980" s="2" t="s">
        <v>38</v>
      </c>
      <c r="L3980" s="2"/>
      <c r="M3980" s="8" t="s">
        <v>105</v>
      </c>
      <c r="N3980" s="2" t="s">
        <v>4099</v>
      </c>
      <c r="O3980" s="2" t="s">
        <v>41</v>
      </c>
      <c r="P3980" s="6">
        <v>4318</v>
      </c>
      <c r="Q3980" s="7" t="s">
        <v>52391</v>
      </c>
    </row>
    <row r="3981" spans="1:17" x14ac:dyDescent="0.2">
      <c r="A3981" s="2" t="s">
        <v>22523</v>
      </c>
      <c r="B3981" s="2" t="s">
        <v>22524</v>
      </c>
      <c r="C3981" s="3">
        <v>39072</v>
      </c>
      <c r="D3981" s="2" t="s">
        <v>22525</v>
      </c>
      <c r="E3981" s="2" t="s">
        <v>5684</v>
      </c>
      <c r="F3981" s="2" t="s">
        <v>814</v>
      </c>
      <c r="G3981" s="2" t="s">
        <v>702</v>
      </c>
      <c r="H3981" s="4" t="s">
        <v>22526</v>
      </c>
      <c r="I3981" s="5" t="s">
        <v>22527</v>
      </c>
      <c r="J3981" s="2" t="s">
        <v>63</v>
      </c>
      <c r="K3981" s="2" t="s">
        <v>73</v>
      </c>
      <c r="L3981" s="2"/>
      <c r="M3981" s="8" t="s">
        <v>143</v>
      </c>
      <c r="N3981" s="2" t="s">
        <v>6650</v>
      </c>
      <c r="O3981" s="2" t="s">
        <v>312</v>
      </c>
      <c r="P3981" s="6">
        <v>9990</v>
      </c>
      <c r="Q3981" s="7" t="s">
        <v>52391</v>
      </c>
    </row>
    <row r="3982" spans="1:17" x14ac:dyDescent="0.2">
      <c r="A3982" s="2" t="s">
        <v>22528</v>
      </c>
      <c r="B3982" s="2" t="s">
        <v>22529</v>
      </c>
      <c r="C3982" s="3">
        <v>38809</v>
      </c>
      <c r="D3982" s="2" t="s">
        <v>22530</v>
      </c>
      <c r="E3982" s="2" t="s">
        <v>5970</v>
      </c>
      <c r="F3982" s="2" t="s">
        <v>13484</v>
      </c>
      <c r="G3982" s="2" t="s">
        <v>70</v>
      </c>
      <c r="H3982" s="4" t="s">
        <v>22531</v>
      </c>
      <c r="I3982" s="5" t="s">
        <v>22532</v>
      </c>
      <c r="J3982" s="2" t="s">
        <v>84</v>
      </c>
      <c r="K3982" s="2" t="s">
        <v>26</v>
      </c>
      <c r="L3982" s="2"/>
      <c r="M3982" s="8" t="s">
        <v>116</v>
      </c>
      <c r="N3982" s="2" t="s">
        <v>10822</v>
      </c>
      <c r="O3982" s="2" t="s">
        <v>296</v>
      </c>
      <c r="P3982" s="6">
        <v>1886</v>
      </c>
      <c r="Q3982" s="7" t="s">
        <v>52391</v>
      </c>
    </row>
    <row r="3983" spans="1:17" x14ac:dyDescent="0.2">
      <c r="A3983" s="2" t="s">
        <v>22533</v>
      </c>
      <c r="B3983" s="2" t="s">
        <v>22534</v>
      </c>
      <c r="C3983" s="3">
        <v>33761</v>
      </c>
      <c r="D3983" s="2" t="s">
        <v>22535</v>
      </c>
      <c r="E3983" s="2" t="s">
        <v>5462</v>
      </c>
      <c r="F3983" s="2" t="s">
        <v>3689</v>
      </c>
      <c r="G3983" s="2" t="s">
        <v>123</v>
      </c>
      <c r="H3983" s="4" t="s">
        <v>22536</v>
      </c>
      <c r="I3983" s="5" t="s">
        <v>22537</v>
      </c>
      <c r="J3983" s="2" t="s">
        <v>160</v>
      </c>
      <c r="K3983" s="2" t="s">
        <v>26</v>
      </c>
      <c r="L3983" s="2"/>
      <c r="M3983" s="8" t="s">
        <v>268</v>
      </c>
      <c r="N3983" s="2" t="s">
        <v>11800</v>
      </c>
      <c r="O3983" s="2" t="s">
        <v>296</v>
      </c>
      <c r="P3983" s="6">
        <v>9384</v>
      </c>
      <c r="Q3983" s="7" t="s">
        <v>52391</v>
      </c>
    </row>
    <row r="3984" spans="1:17" x14ac:dyDescent="0.2">
      <c r="A3984" s="2" t="s">
        <v>22538</v>
      </c>
      <c r="B3984" s="2" t="s">
        <v>22539</v>
      </c>
      <c r="C3984" s="3">
        <v>26789</v>
      </c>
      <c r="D3984" s="2" t="s">
        <v>22540</v>
      </c>
      <c r="E3984" s="2" t="s">
        <v>5254</v>
      </c>
      <c r="F3984" s="2" t="s">
        <v>9724</v>
      </c>
      <c r="G3984" s="2" t="s">
        <v>204</v>
      </c>
      <c r="H3984" s="4" t="s">
        <v>22541</v>
      </c>
      <c r="I3984" s="5" t="s">
        <v>22542</v>
      </c>
      <c r="J3984" s="2" t="s">
        <v>84</v>
      </c>
      <c r="K3984" s="2" t="s">
        <v>38</v>
      </c>
      <c r="L3984" s="2"/>
      <c r="M3984" s="8" t="s">
        <v>85</v>
      </c>
      <c r="N3984" s="2" t="s">
        <v>634</v>
      </c>
      <c r="O3984" s="2" t="s">
        <v>41</v>
      </c>
      <c r="P3984" s="6">
        <v>9823</v>
      </c>
      <c r="Q3984" s="7" t="s">
        <v>52391</v>
      </c>
    </row>
    <row r="3985" spans="1:17" x14ac:dyDescent="0.2">
      <c r="A3985" s="2" t="s">
        <v>22543</v>
      </c>
      <c r="B3985" s="2" t="s">
        <v>14791</v>
      </c>
      <c r="C3985" s="3">
        <v>29604</v>
      </c>
      <c r="D3985" s="2" t="s">
        <v>22544</v>
      </c>
      <c r="E3985" s="2" t="s">
        <v>3036</v>
      </c>
      <c r="F3985" s="2" t="s">
        <v>686</v>
      </c>
      <c r="G3985" s="2" t="s">
        <v>184</v>
      </c>
      <c r="H3985" s="4" t="s">
        <v>22545</v>
      </c>
      <c r="I3985" s="5" t="s">
        <v>22546</v>
      </c>
      <c r="J3985" s="2" t="s">
        <v>84</v>
      </c>
      <c r="K3985" s="2" t="s">
        <v>26</v>
      </c>
      <c r="L3985" s="2"/>
      <c r="M3985" s="8" t="s">
        <v>143</v>
      </c>
      <c r="N3985" s="2" t="s">
        <v>8841</v>
      </c>
      <c r="O3985" s="2" t="s">
        <v>198</v>
      </c>
      <c r="P3985" s="6">
        <v>9190</v>
      </c>
      <c r="Q3985" s="7" t="s">
        <v>52391</v>
      </c>
    </row>
    <row r="3986" spans="1:17" x14ac:dyDescent="0.2">
      <c r="A3986" s="2" t="s">
        <v>22547</v>
      </c>
      <c r="B3986" s="2" t="s">
        <v>22548</v>
      </c>
      <c r="C3986" s="3">
        <v>17721</v>
      </c>
      <c r="D3986" s="2" t="s">
        <v>22549</v>
      </c>
      <c r="E3986" s="2" t="s">
        <v>1258</v>
      </c>
      <c r="F3986" s="2" t="s">
        <v>6294</v>
      </c>
      <c r="G3986" s="2" t="s">
        <v>223</v>
      </c>
      <c r="H3986" s="4" t="s">
        <v>22550</v>
      </c>
      <c r="I3986" s="5" t="s">
        <v>22551</v>
      </c>
      <c r="J3986" s="2" t="s">
        <v>84</v>
      </c>
      <c r="K3986" s="2" t="s">
        <v>73</v>
      </c>
      <c r="L3986" s="2"/>
      <c r="M3986" s="8" t="s">
        <v>376</v>
      </c>
      <c r="N3986" s="2" t="s">
        <v>11600</v>
      </c>
      <c r="O3986" s="2" t="s">
        <v>29</v>
      </c>
      <c r="P3986" s="6">
        <v>8496</v>
      </c>
      <c r="Q3986" s="7" t="s">
        <v>52391</v>
      </c>
    </row>
    <row r="3987" spans="1:17" x14ac:dyDescent="0.2">
      <c r="A3987" s="2" t="s">
        <v>22552</v>
      </c>
      <c r="B3987" s="2" t="s">
        <v>22553</v>
      </c>
      <c r="C3987" s="3">
        <v>27812</v>
      </c>
      <c r="D3987" s="2" t="s">
        <v>22554</v>
      </c>
      <c r="E3987" s="2" t="s">
        <v>1665</v>
      </c>
      <c r="F3987" s="2" t="s">
        <v>1571</v>
      </c>
      <c r="G3987" s="2" t="s">
        <v>702</v>
      </c>
      <c r="H3987" s="4" t="s">
        <v>22555</v>
      </c>
      <c r="I3987" s="5" t="s">
        <v>22556</v>
      </c>
      <c r="J3987" s="2" t="s">
        <v>25</v>
      </c>
      <c r="K3987" s="2" t="s">
        <v>73</v>
      </c>
      <c r="L3987" s="2"/>
      <c r="M3987" s="8" t="s">
        <v>39</v>
      </c>
      <c r="N3987" s="2" t="s">
        <v>10087</v>
      </c>
      <c r="O3987" s="2" t="s">
        <v>296</v>
      </c>
      <c r="P3987" s="6">
        <v>4751</v>
      </c>
      <c r="Q3987" s="7" t="s">
        <v>52391</v>
      </c>
    </row>
    <row r="3988" spans="1:17" x14ac:dyDescent="0.2">
      <c r="A3988" s="2" t="s">
        <v>22557</v>
      </c>
      <c r="B3988" s="2" t="s">
        <v>22558</v>
      </c>
      <c r="C3988" s="3">
        <v>33704</v>
      </c>
      <c r="D3988" s="2" t="s">
        <v>22559</v>
      </c>
      <c r="E3988" s="2" t="s">
        <v>5101</v>
      </c>
      <c r="F3988" s="2" t="s">
        <v>631</v>
      </c>
      <c r="G3988" s="2" t="s">
        <v>70</v>
      </c>
      <c r="H3988" s="4" t="s">
        <v>22560</v>
      </c>
      <c r="I3988" s="5" t="s">
        <v>18941</v>
      </c>
      <c r="J3988" s="2" t="s">
        <v>160</v>
      </c>
      <c r="K3988" s="2" t="s">
        <v>38</v>
      </c>
      <c r="L3988" s="2"/>
      <c r="M3988" s="8" t="s">
        <v>116</v>
      </c>
      <c r="N3988" s="2" t="s">
        <v>1767</v>
      </c>
      <c r="O3988" s="2" t="s">
        <v>188</v>
      </c>
      <c r="P3988" s="6">
        <v>1633</v>
      </c>
      <c r="Q3988" s="7" t="s">
        <v>52391</v>
      </c>
    </row>
    <row r="3989" spans="1:17" x14ac:dyDescent="0.2">
      <c r="A3989" s="2" t="s">
        <v>22561</v>
      </c>
      <c r="B3989" s="2" t="s">
        <v>22562</v>
      </c>
      <c r="C3989" s="3">
        <v>29071</v>
      </c>
      <c r="D3989" s="2" t="s">
        <v>22563</v>
      </c>
      <c r="E3989" s="2" t="s">
        <v>5101</v>
      </c>
      <c r="F3989" s="2" t="s">
        <v>2726</v>
      </c>
      <c r="G3989" s="2" t="s">
        <v>60</v>
      </c>
      <c r="H3989" s="4" t="s">
        <v>22564</v>
      </c>
      <c r="I3989" s="5" t="s">
        <v>22565</v>
      </c>
      <c r="J3989" s="2" t="s">
        <v>51</v>
      </c>
      <c r="K3989" s="2" t="s">
        <v>73</v>
      </c>
      <c r="L3989" s="2"/>
      <c r="M3989" s="8" t="s">
        <v>74</v>
      </c>
      <c r="N3989" s="2" t="s">
        <v>1812</v>
      </c>
      <c r="O3989" s="2" t="s">
        <v>54</v>
      </c>
      <c r="P3989" s="6">
        <v>3771</v>
      </c>
      <c r="Q3989" s="7" t="s">
        <v>52391</v>
      </c>
    </row>
    <row r="3990" spans="1:17" x14ac:dyDescent="0.2">
      <c r="A3990" s="2" t="s">
        <v>22566</v>
      </c>
      <c r="B3990" s="2" t="s">
        <v>22567</v>
      </c>
      <c r="C3990" s="3">
        <v>29103</v>
      </c>
      <c r="D3990" s="2" t="s">
        <v>22568</v>
      </c>
      <c r="E3990" s="2" t="s">
        <v>2329</v>
      </c>
      <c r="F3990" s="2" t="s">
        <v>382</v>
      </c>
      <c r="G3990" s="2" t="s">
        <v>679</v>
      </c>
      <c r="H3990" s="4" t="s">
        <v>22569</v>
      </c>
      <c r="I3990" s="5" t="s">
        <v>22570</v>
      </c>
      <c r="J3990" s="2" t="s">
        <v>160</v>
      </c>
      <c r="K3990" s="2" t="s">
        <v>38</v>
      </c>
      <c r="L3990" s="2"/>
      <c r="M3990" s="8" t="s">
        <v>27</v>
      </c>
      <c r="N3990" s="2" t="s">
        <v>5641</v>
      </c>
      <c r="O3990" s="2" t="s">
        <v>188</v>
      </c>
      <c r="P3990" s="6">
        <v>4235</v>
      </c>
      <c r="Q3990" s="7" t="s">
        <v>52391</v>
      </c>
    </row>
    <row r="3991" spans="1:17" x14ac:dyDescent="0.2">
      <c r="A3991" s="2" t="s">
        <v>22571</v>
      </c>
      <c r="B3991" s="2" t="s">
        <v>22572</v>
      </c>
      <c r="C3991" s="3">
        <v>26757</v>
      </c>
      <c r="D3991" s="2" t="s">
        <v>22573</v>
      </c>
      <c r="E3991" s="2" t="s">
        <v>6601</v>
      </c>
      <c r="F3991" s="2" t="s">
        <v>3296</v>
      </c>
      <c r="G3991" s="2" t="s">
        <v>679</v>
      </c>
      <c r="H3991" s="4" t="s">
        <v>22574</v>
      </c>
      <c r="I3991" s="5" t="s">
        <v>22575</v>
      </c>
      <c r="J3991" s="2" t="s">
        <v>25</v>
      </c>
      <c r="K3991" s="2" t="s">
        <v>38</v>
      </c>
      <c r="L3991" s="2"/>
      <c r="M3991" s="8" t="s">
        <v>116</v>
      </c>
      <c r="N3991" s="2" t="s">
        <v>9192</v>
      </c>
      <c r="O3991" s="2" t="s">
        <v>296</v>
      </c>
      <c r="P3991" s="6">
        <v>8049</v>
      </c>
      <c r="Q3991" s="7" t="s">
        <v>52391</v>
      </c>
    </row>
    <row r="3992" spans="1:17" x14ac:dyDescent="0.2">
      <c r="A3992" s="2" t="s">
        <v>22576</v>
      </c>
      <c r="B3992" s="2" t="s">
        <v>5530</v>
      </c>
      <c r="C3992" s="3">
        <v>37445</v>
      </c>
      <c r="D3992" s="2" t="s">
        <v>22577</v>
      </c>
      <c r="E3992" s="2" t="s">
        <v>2335</v>
      </c>
      <c r="F3992" s="2" t="s">
        <v>22578</v>
      </c>
      <c r="G3992" s="2" t="s">
        <v>413</v>
      </c>
      <c r="H3992" s="4" t="s">
        <v>22579</v>
      </c>
      <c r="I3992" s="5" t="s">
        <v>22580</v>
      </c>
      <c r="J3992" s="2" t="s">
        <v>25</v>
      </c>
      <c r="K3992" s="2" t="s">
        <v>26</v>
      </c>
      <c r="L3992" s="2"/>
      <c r="M3992" s="8" t="s">
        <v>105</v>
      </c>
      <c r="N3992" s="2" t="s">
        <v>6605</v>
      </c>
      <c r="O3992" s="2" t="s">
        <v>312</v>
      </c>
      <c r="P3992" s="6">
        <v>1827</v>
      </c>
      <c r="Q3992" s="7" t="s">
        <v>52391</v>
      </c>
    </row>
    <row r="3993" spans="1:17" x14ac:dyDescent="0.2">
      <c r="A3993" s="2" t="s">
        <v>22581</v>
      </c>
      <c r="B3993" s="2" t="s">
        <v>22582</v>
      </c>
      <c r="C3993" s="3">
        <v>29405</v>
      </c>
      <c r="D3993" s="2" t="s">
        <v>22583</v>
      </c>
      <c r="E3993" s="2" t="s">
        <v>2855</v>
      </c>
      <c r="F3993" s="2" t="s">
        <v>22584</v>
      </c>
      <c r="G3993" s="2" t="s">
        <v>81</v>
      </c>
      <c r="H3993" s="4" t="s">
        <v>22585</v>
      </c>
      <c r="I3993" s="5" t="s">
        <v>22586</v>
      </c>
      <c r="J3993" s="2" t="s">
        <v>160</v>
      </c>
      <c r="K3993" s="2" t="s">
        <v>38</v>
      </c>
      <c r="L3993" s="2"/>
      <c r="M3993" s="8" t="s">
        <v>39</v>
      </c>
      <c r="N3993" s="2" t="s">
        <v>464</v>
      </c>
      <c r="O3993" s="2" t="s">
        <v>188</v>
      </c>
      <c r="P3993" s="6">
        <v>3751</v>
      </c>
      <c r="Q3993" s="7" t="s">
        <v>52391</v>
      </c>
    </row>
    <row r="3994" spans="1:17" x14ac:dyDescent="0.2">
      <c r="A3994" s="2" t="s">
        <v>22587</v>
      </c>
      <c r="B3994" s="2" t="s">
        <v>22588</v>
      </c>
      <c r="C3994" s="3">
        <v>37218</v>
      </c>
      <c r="D3994" s="2" t="s">
        <v>22589</v>
      </c>
      <c r="E3994" s="2" t="s">
        <v>202</v>
      </c>
      <c r="F3994" s="2" t="s">
        <v>1205</v>
      </c>
      <c r="G3994" s="2" t="s">
        <v>413</v>
      </c>
      <c r="H3994" s="4" t="s">
        <v>22590</v>
      </c>
      <c r="I3994" s="5" t="s">
        <v>22591</v>
      </c>
      <c r="J3994" s="2" t="s">
        <v>84</v>
      </c>
      <c r="K3994" s="2" t="s">
        <v>26</v>
      </c>
      <c r="L3994" s="2"/>
      <c r="M3994" s="8" t="s">
        <v>268</v>
      </c>
      <c r="N3994" s="2" t="s">
        <v>1065</v>
      </c>
      <c r="O3994" s="2" t="s">
        <v>296</v>
      </c>
      <c r="P3994" s="6">
        <v>5612</v>
      </c>
      <c r="Q3994" s="7" t="s">
        <v>52391</v>
      </c>
    </row>
    <row r="3995" spans="1:17" x14ac:dyDescent="0.2">
      <c r="A3995" s="2" t="s">
        <v>22592</v>
      </c>
      <c r="B3995" s="2" t="s">
        <v>22593</v>
      </c>
      <c r="C3995" s="3">
        <v>33894</v>
      </c>
      <c r="D3995" s="2" t="s">
        <v>22594</v>
      </c>
      <c r="E3995" s="2" t="s">
        <v>892</v>
      </c>
      <c r="F3995" s="2" t="s">
        <v>3689</v>
      </c>
      <c r="G3995" s="2" t="s">
        <v>48</v>
      </c>
      <c r="H3995" s="4" t="s">
        <v>22595</v>
      </c>
      <c r="I3995" s="5" t="s">
        <v>22596</v>
      </c>
      <c r="J3995" s="2" t="s">
        <v>160</v>
      </c>
      <c r="K3995" s="2" t="s">
        <v>38</v>
      </c>
      <c r="L3995" s="2"/>
      <c r="M3995" s="8" t="s">
        <v>116</v>
      </c>
      <c r="N3995" s="2" t="s">
        <v>6117</v>
      </c>
      <c r="O3995" s="2" t="s">
        <v>243</v>
      </c>
      <c r="P3995" s="6">
        <v>3160</v>
      </c>
      <c r="Q3995" s="7" t="s">
        <v>52391</v>
      </c>
    </row>
    <row r="3996" spans="1:17" x14ac:dyDescent="0.2">
      <c r="A3996" s="2" t="s">
        <v>22597</v>
      </c>
      <c r="B3996" s="2" t="s">
        <v>22598</v>
      </c>
      <c r="C3996" s="3">
        <v>17304</v>
      </c>
      <c r="D3996" s="2" t="s">
        <v>22599</v>
      </c>
      <c r="E3996" s="2" t="s">
        <v>606</v>
      </c>
      <c r="F3996" s="2" t="s">
        <v>21084</v>
      </c>
      <c r="G3996" s="2" t="s">
        <v>93</v>
      </c>
      <c r="H3996" s="4" t="s">
        <v>22600</v>
      </c>
      <c r="I3996" s="5" t="s">
        <v>22601</v>
      </c>
      <c r="J3996" s="2" t="s">
        <v>84</v>
      </c>
      <c r="K3996" s="2" t="s">
        <v>73</v>
      </c>
      <c r="L3996" s="2"/>
      <c r="M3996" s="8" t="s">
        <v>52</v>
      </c>
      <c r="N3996" s="2" t="s">
        <v>9364</v>
      </c>
      <c r="O3996" s="2" t="s">
        <v>41</v>
      </c>
      <c r="P3996" s="6">
        <v>8393</v>
      </c>
      <c r="Q3996" s="7" t="s">
        <v>52391</v>
      </c>
    </row>
    <row r="3997" spans="1:17" x14ac:dyDescent="0.2">
      <c r="A3997" s="2" t="s">
        <v>22602</v>
      </c>
      <c r="B3997" s="2" t="s">
        <v>22603</v>
      </c>
      <c r="C3997" s="3">
        <v>38662</v>
      </c>
      <c r="D3997" s="2" t="s">
        <v>22604</v>
      </c>
      <c r="E3997" s="2" t="s">
        <v>5741</v>
      </c>
      <c r="F3997" s="2" t="s">
        <v>274</v>
      </c>
      <c r="G3997" s="2" t="s">
        <v>132</v>
      </c>
      <c r="H3997" s="4" t="s">
        <v>22605</v>
      </c>
      <c r="I3997" s="5" t="s">
        <v>22606</v>
      </c>
      <c r="J3997" s="2" t="s">
        <v>84</v>
      </c>
      <c r="K3997" s="2" t="s">
        <v>38</v>
      </c>
      <c r="L3997" s="2"/>
      <c r="M3997" s="8" t="s">
        <v>39</v>
      </c>
      <c r="N3997" s="2" t="s">
        <v>10015</v>
      </c>
      <c r="O3997" s="2" t="s">
        <v>312</v>
      </c>
      <c r="P3997" s="6">
        <v>4149</v>
      </c>
      <c r="Q3997" s="7" t="s">
        <v>52391</v>
      </c>
    </row>
    <row r="3998" spans="1:17" x14ac:dyDescent="0.2">
      <c r="A3998" s="2" t="s">
        <v>22607</v>
      </c>
      <c r="B3998" s="2" t="s">
        <v>2669</v>
      </c>
      <c r="C3998" s="3">
        <v>18637</v>
      </c>
      <c r="D3998" s="2" t="s">
        <v>22608</v>
      </c>
      <c r="E3998" s="2" t="s">
        <v>10714</v>
      </c>
      <c r="F3998" s="2" t="s">
        <v>22609</v>
      </c>
      <c r="G3998" s="2" t="s">
        <v>81</v>
      </c>
      <c r="H3998" s="4" t="s">
        <v>22610</v>
      </c>
      <c r="I3998" s="5" t="s">
        <v>22611</v>
      </c>
      <c r="J3998" s="2" t="s">
        <v>51</v>
      </c>
      <c r="K3998" s="2" t="s">
        <v>26</v>
      </c>
      <c r="L3998" s="2"/>
      <c r="M3998" s="8" t="s">
        <v>143</v>
      </c>
      <c r="N3998" s="2" t="s">
        <v>1057</v>
      </c>
      <c r="O3998" s="2" t="s">
        <v>29</v>
      </c>
      <c r="P3998" s="6">
        <v>1683</v>
      </c>
      <c r="Q3998" s="7" t="s">
        <v>52391</v>
      </c>
    </row>
    <row r="3999" spans="1:17" x14ac:dyDescent="0.2">
      <c r="A3999" s="2" t="s">
        <v>22612</v>
      </c>
      <c r="B3999" s="2" t="s">
        <v>22613</v>
      </c>
      <c r="C3999" s="3">
        <v>33602</v>
      </c>
      <c r="D3999" s="2" t="s">
        <v>22614</v>
      </c>
      <c r="E3999" s="2" t="s">
        <v>3246</v>
      </c>
      <c r="F3999" s="2" t="s">
        <v>1054</v>
      </c>
      <c r="G3999" s="2" t="s">
        <v>275</v>
      </c>
      <c r="H3999" s="4" t="s">
        <v>22615</v>
      </c>
      <c r="I3999" s="5" t="s">
        <v>22616</v>
      </c>
      <c r="J3999" s="2" t="s">
        <v>160</v>
      </c>
      <c r="K3999" s="2" t="s">
        <v>26</v>
      </c>
      <c r="L3999" s="2"/>
      <c r="M3999" s="8" t="s">
        <v>116</v>
      </c>
      <c r="N3999" s="2" t="s">
        <v>3609</v>
      </c>
      <c r="O3999" s="2" t="s">
        <v>243</v>
      </c>
      <c r="P3999" s="6">
        <v>8227</v>
      </c>
      <c r="Q3999" s="7" t="s">
        <v>52391</v>
      </c>
    </row>
    <row r="4000" spans="1:17" x14ac:dyDescent="0.2">
      <c r="A4000" s="2" t="s">
        <v>22617</v>
      </c>
      <c r="B4000" s="2" t="s">
        <v>22618</v>
      </c>
      <c r="C4000" s="3">
        <v>16452</v>
      </c>
      <c r="D4000" s="2" t="s">
        <v>22619</v>
      </c>
      <c r="E4000" s="2" t="s">
        <v>591</v>
      </c>
      <c r="F4000" s="2" t="s">
        <v>365</v>
      </c>
      <c r="G4000" s="2" t="s">
        <v>194</v>
      </c>
      <c r="H4000" s="4" t="s">
        <v>22620</v>
      </c>
      <c r="I4000" s="5" t="s">
        <v>22621</v>
      </c>
      <c r="J4000" s="2" t="s">
        <v>51</v>
      </c>
      <c r="K4000" s="2" t="s">
        <v>26</v>
      </c>
      <c r="L4000" s="2"/>
      <c r="M4000" s="8" t="s">
        <v>52</v>
      </c>
      <c r="N4000" s="2" t="s">
        <v>1944</v>
      </c>
      <c r="O4000" s="2" t="s">
        <v>41</v>
      </c>
      <c r="P4000" s="6">
        <v>6806</v>
      </c>
      <c r="Q4000" s="7" t="s">
        <v>52391</v>
      </c>
    </row>
    <row r="4001" spans="1:17" x14ac:dyDescent="0.2">
      <c r="A4001" s="2" t="s">
        <v>22622</v>
      </c>
      <c r="B4001" s="2" t="s">
        <v>22623</v>
      </c>
      <c r="C4001" s="3">
        <v>36062</v>
      </c>
      <c r="D4001" s="2" t="s">
        <v>22624</v>
      </c>
      <c r="E4001" s="2" t="s">
        <v>1736</v>
      </c>
      <c r="F4001" s="2" t="s">
        <v>22625</v>
      </c>
      <c r="G4001" s="2" t="s">
        <v>478</v>
      </c>
      <c r="H4001" s="4" t="s">
        <v>22626</v>
      </c>
      <c r="I4001" s="5" t="s">
        <v>22627</v>
      </c>
      <c r="J4001" s="2" t="s">
        <v>160</v>
      </c>
      <c r="K4001" s="2" t="s">
        <v>38</v>
      </c>
      <c r="L4001" s="2"/>
      <c r="M4001" s="8" t="s">
        <v>74</v>
      </c>
      <c r="N4001" s="2" t="s">
        <v>1522</v>
      </c>
      <c r="O4001" s="2" t="s">
        <v>41</v>
      </c>
      <c r="P4001" s="6">
        <v>6528</v>
      </c>
      <c r="Q4001" s="7" t="s">
        <v>52391</v>
      </c>
    </row>
    <row r="4002" spans="1:17" x14ac:dyDescent="0.2">
      <c r="A4002" s="2" t="s">
        <v>22628</v>
      </c>
      <c r="B4002" s="2" t="s">
        <v>22629</v>
      </c>
      <c r="C4002" s="3">
        <v>18067</v>
      </c>
      <c r="D4002" s="2" t="s">
        <v>22630</v>
      </c>
      <c r="E4002" s="2" t="s">
        <v>308</v>
      </c>
      <c r="F4002" s="2" t="s">
        <v>20994</v>
      </c>
      <c r="G4002" s="2" t="s">
        <v>194</v>
      </c>
      <c r="H4002" s="4" t="s">
        <v>22631</v>
      </c>
      <c r="I4002" s="5" t="s">
        <v>22632</v>
      </c>
      <c r="J4002" s="2" t="s">
        <v>51</v>
      </c>
      <c r="K4002" s="2" t="s">
        <v>26</v>
      </c>
      <c r="L4002" s="2"/>
      <c r="M4002" s="8" t="s">
        <v>268</v>
      </c>
      <c r="N4002" s="2" t="s">
        <v>4779</v>
      </c>
      <c r="O4002" s="2" t="s">
        <v>41</v>
      </c>
      <c r="P4002" s="6">
        <v>3401</v>
      </c>
      <c r="Q4002" s="7" t="s">
        <v>52391</v>
      </c>
    </row>
    <row r="4003" spans="1:17" x14ac:dyDescent="0.2">
      <c r="A4003" s="2" t="s">
        <v>22633</v>
      </c>
      <c r="B4003" s="2" t="s">
        <v>22634</v>
      </c>
      <c r="C4003" s="3">
        <v>30178</v>
      </c>
      <c r="D4003" s="2" t="s">
        <v>22635</v>
      </c>
      <c r="E4003" s="2" t="s">
        <v>2364</v>
      </c>
      <c r="F4003" s="2" t="s">
        <v>22636</v>
      </c>
      <c r="G4003" s="2" t="s">
        <v>223</v>
      </c>
      <c r="H4003" s="4" t="s">
        <v>22637</v>
      </c>
      <c r="I4003" s="5" t="s">
        <v>22638</v>
      </c>
      <c r="J4003" s="2" t="s">
        <v>51</v>
      </c>
      <c r="K4003" s="2" t="s">
        <v>26</v>
      </c>
      <c r="L4003" s="2"/>
      <c r="M4003" s="8" t="s">
        <v>27</v>
      </c>
      <c r="N4003" s="2" t="s">
        <v>4179</v>
      </c>
      <c r="O4003" s="2" t="s">
        <v>198</v>
      </c>
      <c r="P4003" s="6">
        <v>6458</v>
      </c>
      <c r="Q4003" s="7" t="s">
        <v>52391</v>
      </c>
    </row>
    <row r="4004" spans="1:17" x14ac:dyDescent="0.2">
      <c r="A4004" s="2" t="s">
        <v>22639</v>
      </c>
      <c r="B4004" s="2" t="s">
        <v>11647</v>
      </c>
      <c r="C4004" s="3">
        <v>36985</v>
      </c>
      <c r="D4004" s="2" t="s">
        <v>22640</v>
      </c>
      <c r="E4004" s="2" t="s">
        <v>4790</v>
      </c>
      <c r="F4004" s="2" t="s">
        <v>2892</v>
      </c>
      <c r="G4004" s="2" t="s">
        <v>275</v>
      </c>
      <c r="H4004" s="4" t="s">
        <v>22641</v>
      </c>
      <c r="I4004" s="5" t="s">
        <v>22642</v>
      </c>
      <c r="J4004" s="2" t="s">
        <v>160</v>
      </c>
      <c r="K4004" s="2" t="s">
        <v>73</v>
      </c>
      <c r="L4004" s="2"/>
      <c r="M4004" s="8" t="s">
        <v>376</v>
      </c>
      <c r="N4004" s="2" t="s">
        <v>6207</v>
      </c>
      <c r="O4004" s="2" t="s">
        <v>107</v>
      </c>
      <c r="P4004" s="6">
        <v>8568</v>
      </c>
      <c r="Q4004" s="7" t="s">
        <v>52391</v>
      </c>
    </row>
    <row r="4005" spans="1:17" x14ac:dyDescent="0.2">
      <c r="A4005" s="2" t="s">
        <v>22643</v>
      </c>
      <c r="B4005" s="2" t="s">
        <v>22644</v>
      </c>
      <c r="C4005" s="3">
        <v>24728</v>
      </c>
      <c r="D4005" s="2" t="s">
        <v>22645</v>
      </c>
      <c r="E4005" s="2" t="s">
        <v>4622</v>
      </c>
      <c r="F4005" s="2" t="s">
        <v>13551</v>
      </c>
      <c r="G4005" s="2" t="s">
        <v>70</v>
      </c>
      <c r="H4005" s="4" t="s">
        <v>22646</v>
      </c>
      <c r="I4005" s="5" t="s">
        <v>22647</v>
      </c>
      <c r="J4005" s="2" t="s">
        <v>63</v>
      </c>
      <c r="K4005" s="2" t="s">
        <v>73</v>
      </c>
      <c r="L4005" s="2"/>
      <c r="M4005" s="8" t="s">
        <v>143</v>
      </c>
      <c r="N4005" s="2" t="s">
        <v>5036</v>
      </c>
      <c r="O4005" s="2" t="s">
        <v>87</v>
      </c>
      <c r="P4005" s="6">
        <v>9815</v>
      </c>
      <c r="Q4005" s="7" t="s">
        <v>52391</v>
      </c>
    </row>
    <row r="4006" spans="1:17" x14ac:dyDescent="0.2">
      <c r="A4006" s="2" t="s">
        <v>22648</v>
      </c>
      <c r="B4006" s="2" t="s">
        <v>22649</v>
      </c>
      <c r="C4006" s="3">
        <v>36124</v>
      </c>
      <c r="D4006" s="2" t="s">
        <v>22650</v>
      </c>
      <c r="E4006" s="2" t="s">
        <v>4421</v>
      </c>
      <c r="F4006" s="2" t="s">
        <v>22651</v>
      </c>
      <c r="G4006" s="2" t="s">
        <v>437</v>
      </c>
      <c r="H4006" s="4" t="s">
        <v>22652</v>
      </c>
      <c r="I4006" s="5" t="s">
        <v>22653</v>
      </c>
      <c r="J4006" s="2" t="s">
        <v>51</v>
      </c>
      <c r="K4006" s="2" t="s">
        <v>73</v>
      </c>
      <c r="L4006" s="2"/>
      <c r="M4006" s="8" t="s">
        <v>39</v>
      </c>
      <c r="N4006" s="2" t="s">
        <v>5534</v>
      </c>
      <c r="O4006" s="2" t="s">
        <v>296</v>
      </c>
      <c r="P4006" s="6">
        <v>2315</v>
      </c>
      <c r="Q4006" s="7" t="s">
        <v>52391</v>
      </c>
    </row>
    <row r="4007" spans="1:17" x14ac:dyDescent="0.2">
      <c r="A4007" s="2" t="s">
        <v>22654</v>
      </c>
      <c r="B4007" s="2" t="s">
        <v>22655</v>
      </c>
      <c r="C4007" s="3">
        <v>27554</v>
      </c>
      <c r="D4007" s="2" t="s">
        <v>22656</v>
      </c>
      <c r="E4007" s="2" t="s">
        <v>776</v>
      </c>
      <c r="F4007" s="2" t="s">
        <v>2217</v>
      </c>
      <c r="G4007" s="2" t="s">
        <v>123</v>
      </c>
      <c r="H4007" s="4" t="s">
        <v>22657</v>
      </c>
      <c r="I4007" s="5" t="s">
        <v>22658</v>
      </c>
      <c r="J4007" s="2" t="s">
        <v>51</v>
      </c>
      <c r="K4007" s="2" t="s">
        <v>73</v>
      </c>
      <c r="L4007" s="2"/>
      <c r="M4007" s="8" t="s">
        <v>105</v>
      </c>
      <c r="N4007" s="2" t="s">
        <v>7998</v>
      </c>
      <c r="O4007" s="2" t="s">
        <v>54</v>
      </c>
      <c r="P4007" s="6">
        <v>4131</v>
      </c>
      <c r="Q4007" s="7" t="s">
        <v>52391</v>
      </c>
    </row>
    <row r="4008" spans="1:17" x14ac:dyDescent="0.2">
      <c r="A4008" s="2" t="s">
        <v>22659</v>
      </c>
      <c r="B4008" s="2" t="s">
        <v>3056</v>
      </c>
      <c r="C4008" s="3">
        <v>22373</v>
      </c>
      <c r="D4008" s="2" t="s">
        <v>22660</v>
      </c>
      <c r="E4008" s="2" t="s">
        <v>2403</v>
      </c>
      <c r="F4008" s="2" t="s">
        <v>213</v>
      </c>
      <c r="G4008" s="2" t="s">
        <v>184</v>
      </c>
      <c r="H4008" s="4" t="s">
        <v>22661</v>
      </c>
      <c r="I4008" s="5" t="s">
        <v>22662</v>
      </c>
      <c r="J4008" s="2" t="s">
        <v>84</v>
      </c>
      <c r="K4008" s="2" t="s">
        <v>26</v>
      </c>
      <c r="L4008" s="2"/>
      <c r="M4008" s="8" t="s">
        <v>268</v>
      </c>
      <c r="N4008" s="2" t="s">
        <v>3184</v>
      </c>
      <c r="O4008" s="2" t="s">
        <v>296</v>
      </c>
      <c r="P4008" s="6">
        <v>1594</v>
      </c>
      <c r="Q4008" s="7" t="s">
        <v>52391</v>
      </c>
    </row>
    <row r="4009" spans="1:17" x14ac:dyDescent="0.2">
      <c r="A4009" s="2" t="s">
        <v>22663</v>
      </c>
      <c r="B4009" s="2" t="s">
        <v>22664</v>
      </c>
      <c r="C4009" s="3">
        <v>24549</v>
      </c>
      <c r="D4009" s="2" t="s">
        <v>22665</v>
      </c>
      <c r="E4009" s="2" t="s">
        <v>9042</v>
      </c>
      <c r="F4009" s="2" t="s">
        <v>357</v>
      </c>
      <c r="G4009" s="2" t="s">
        <v>478</v>
      </c>
      <c r="H4009" s="4" t="s">
        <v>22666</v>
      </c>
      <c r="I4009" s="5" t="s">
        <v>22667</v>
      </c>
      <c r="J4009" s="2" t="s">
        <v>84</v>
      </c>
      <c r="K4009" s="2" t="s">
        <v>73</v>
      </c>
      <c r="L4009" s="2"/>
      <c r="M4009" s="8" t="s">
        <v>105</v>
      </c>
      <c r="N4009" s="2" t="s">
        <v>11800</v>
      </c>
      <c r="O4009" s="2" t="s">
        <v>54</v>
      </c>
      <c r="P4009" s="6">
        <v>7872</v>
      </c>
      <c r="Q4009" s="7" t="s">
        <v>52391</v>
      </c>
    </row>
    <row r="4010" spans="1:17" x14ac:dyDescent="0.2">
      <c r="A4010" s="2" t="s">
        <v>22668</v>
      </c>
      <c r="B4010" s="2" t="s">
        <v>22669</v>
      </c>
      <c r="C4010" s="3">
        <v>34526</v>
      </c>
      <c r="D4010" s="2" t="s">
        <v>22670</v>
      </c>
      <c r="E4010" s="2" t="s">
        <v>2403</v>
      </c>
      <c r="F4010" s="2" t="s">
        <v>1586</v>
      </c>
      <c r="G4010" s="2" t="s">
        <v>35</v>
      </c>
      <c r="H4010" s="4" t="s">
        <v>22671</v>
      </c>
      <c r="I4010" s="5" t="s">
        <v>22672</v>
      </c>
      <c r="J4010" s="2" t="s">
        <v>25</v>
      </c>
      <c r="K4010" s="2" t="s">
        <v>73</v>
      </c>
      <c r="L4010" s="2"/>
      <c r="M4010" s="8" t="s">
        <v>105</v>
      </c>
      <c r="N4010" s="2" t="s">
        <v>4706</v>
      </c>
      <c r="O4010" s="2" t="s">
        <v>198</v>
      </c>
      <c r="P4010" s="6">
        <v>2312</v>
      </c>
      <c r="Q4010" s="7" t="s">
        <v>52391</v>
      </c>
    </row>
    <row r="4011" spans="1:17" x14ac:dyDescent="0.2">
      <c r="A4011" s="2" t="s">
        <v>22673</v>
      </c>
      <c r="B4011" s="2" t="s">
        <v>22674</v>
      </c>
      <c r="C4011" s="3">
        <v>29340</v>
      </c>
      <c r="D4011" s="2" t="s">
        <v>22675</v>
      </c>
      <c r="E4011" s="2" t="s">
        <v>2917</v>
      </c>
      <c r="F4011" s="2" t="s">
        <v>16437</v>
      </c>
      <c r="G4011" s="2" t="s">
        <v>81</v>
      </c>
      <c r="H4011" s="4" t="s">
        <v>22676</v>
      </c>
      <c r="I4011" s="5" t="s">
        <v>22677</v>
      </c>
      <c r="J4011" s="2" t="s">
        <v>63</v>
      </c>
      <c r="K4011" s="2" t="s">
        <v>26</v>
      </c>
      <c r="L4011" s="2"/>
      <c r="M4011" s="8" t="s">
        <v>52</v>
      </c>
      <c r="N4011" s="2" t="s">
        <v>7899</v>
      </c>
      <c r="O4011" s="2" t="s">
        <v>312</v>
      </c>
      <c r="P4011" s="6">
        <v>3260</v>
      </c>
      <c r="Q4011" s="7" t="s">
        <v>52391</v>
      </c>
    </row>
    <row r="4012" spans="1:17" x14ac:dyDescent="0.2">
      <c r="A4012" s="2" t="s">
        <v>22678</v>
      </c>
      <c r="B4012" s="2" t="s">
        <v>22679</v>
      </c>
      <c r="C4012" s="3">
        <v>31959</v>
      </c>
      <c r="D4012" s="2" t="s">
        <v>22680</v>
      </c>
      <c r="E4012" s="2" t="s">
        <v>2209</v>
      </c>
      <c r="F4012" s="2" t="s">
        <v>174</v>
      </c>
      <c r="G4012" s="2" t="s">
        <v>413</v>
      </c>
      <c r="H4012" s="4" t="s">
        <v>22681</v>
      </c>
      <c r="I4012" s="5" t="s">
        <v>22682</v>
      </c>
      <c r="J4012" s="2" t="s">
        <v>63</v>
      </c>
      <c r="K4012" s="2" t="s">
        <v>38</v>
      </c>
      <c r="L4012" s="2"/>
      <c r="M4012" s="8" t="s">
        <v>105</v>
      </c>
      <c r="N4012" s="2" t="s">
        <v>86</v>
      </c>
      <c r="O4012" s="2" t="s">
        <v>198</v>
      </c>
      <c r="P4012" s="6">
        <v>4646</v>
      </c>
      <c r="Q4012" s="7" t="s">
        <v>52391</v>
      </c>
    </row>
    <row r="4013" spans="1:17" x14ac:dyDescent="0.2">
      <c r="A4013" s="2" t="s">
        <v>22683</v>
      </c>
      <c r="B4013" s="2" t="s">
        <v>6958</v>
      </c>
      <c r="C4013" s="3">
        <v>29148</v>
      </c>
      <c r="D4013" s="2" t="s">
        <v>22684</v>
      </c>
      <c r="E4013" s="2" t="s">
        <v>33</v>
      </c>
      <c r="F4013" s="2" t="s">
        <v>2322</v>
      </c>
      <c r="G4013" s="2" t="s">
        <v>81</v>
      </c>
      <c r="H4013" s="4" t="s">
        <v>22685</v>
      </c>
      <c r="I4013" s="5" t="s">
        <v>22686</v>
      </c>
      <c r="J4013" s="2" t="s">
        <v>51</v>
      </c>
      <c r="K4013" s="2" t="s">
        <v>73</v>
      </c>
      <c r="L4013" s="2"/>
      <c r="M4013" s="8" t="s">
        <v>207</v>
      </c>
      <c r="N4013" s="2" t="s">
        <v>11025</v>
      </c>
      <c r="O4013" s="2" t="s">
        <v>29</v>
      </c>
      <c r="P4013" s="6">
        <v>8689</v>
      </c>
      <c r="Q4013" s="7" t="s">
        <v>52391</v>
      </c>
    </row>
    <row r="4014" spans="1:17" x14ac:dyDescent="0.2">
      <c r="A4014" s="2" t="s">
        <v>22687</v>
      </c>
      <c r="B4014" s="2" t="s">
        <v>22688</v>
      </c>
      <c r="C4014" s="3">
        <v>30720</v>
      </c>
      <c r="D4014" s="2" t="s">
        <v>22689</v>
      </c>
      <c r="E4014" s="2" t="s">
        <v>6392</v>
      </c>
      <c r="F4014" s="2" t="s">
        <v>22690</v>
      </c>
      <c r="G4014" s="2" t="s">
        <v>184</v>
      </c>
      <c r="H4014" s="4" t="s">
        <v>22691</v>
      </c>
      <c r="I4014" s="5" t="s">
        <v>22692</v>
      </c>
      <c r="J4014" s="2" t="s">
        <v>160</v>
      </c>
      <c r="K4014" s="2" t="s">
        <v>38</v>
      </c>
      <c r="L4014" s="2"/>
      <c r="M4014" s="8" t="s">
        <v>27</v>
      </c>
      <c r="N4014" s="2" t="s">
        <v>7588</v>
      </c>
      <c r="O4014" s="2" t="s">
        <v>188</v>
      </c>
      <c r="P4014" s="6">
        <v>6998</v>
      </c>
      <c r="Q4014" s="7" t="s">
        <v>52391</v>
      </c>
    </row>
    <row r="4015" spans="1:17" x14ac:dyDescent="0.2">
      <c r="A4015" s="2" t="s">
        <v>22693</v>
      </c>
      <c r="B4015" s="2" t="s">
        <v>22694</v>
      </c>
      <c r="C4015" s="3">
        <v>18271</v>
      </c>
      <c r="D4015" s="2" t="s">
        <v>22695</v>
      </c>
      <c r="E4015" s="2" t="s">
        <v>6914</v>
      </c>
      <c r="F4015" s="2" t="s">
        <v>2726</v>
      </c>
      <c r="G4015" s="2" t="s">
        <v>194</v>
      </c>
      <c r="H4015" s="4" t="s">
        <v>22696</v>
      </c>
      <c r="I4015" s="5" t="s">
        <v>22697</v>
      </c>
      <c r="J4015" s="2" t="s">
        <v>25</v>
      </c>
      <c r="K4015" s="2" t="s">
        <v>73</v>
      </c>
      <c r="L4015" s="2"/>
      <c r="M4015" s="8" t="s">
        <v>143</v>
      </c>
      <c r="N4015" s="2" t="s">
        <v>392</v>
      </c>
      <c r="O4015" s="2" t="s">
        <v>29</v>
      </c>
      <c r="P4015" s="6">
        <v>3831</v>
      </c>
      <c r="Q4015" s="7" t="s">
        <v>52391</v>
      </c>
    </row>
    <row r="4016" spans="1:17" x14ac:dyDescent="0.2">
      <c r="A4016" s="2" t="s">
        <v>22698</v>
      </c>
      <c r="B4016" s="2" t="s">
        <v>16094</v>
      </c>
      <c r="C4016" s="3">
        <v>24701</v>
      </c>
      <c r="D4016" s="2" t="s">
        <v>22699</v>
      </c>
      <c r="E4016" s="2" t="s">
        <v>4415</v>
      </c>
      <c r="F4016" s="2" t="s">
        <v>3689</v>
      </c>
      <c r="G4016" s="2" t="s">
        <v>679</v>
      </c>
      <c r="H4016" s="4" t="s">
        <v>22700</v>
      </c>
      <c r="I4016" s="5" t="s">
        <v>15794</v>
      </c>
      <c r="J4016" s="2" t="s">
        <v>51</v>
      </c>
      <c r="K4016" s="2" t="s">
        <v>26</v>
      </c>
      <c r="L4016" s="2"/>
      <c r="M4016" s="8" t="s">
        <v>27</v>
      </c>
      <c r="N4016" s="2" t="s">
        <v>12276</v>
      </c>
      <c r="O4016" s="2" t="s">
        <v>54</v>
      </c>
      <c r="P4016" s="6">
        <v>3714</v>
      </c>
      <c r="Q4016" s="7" t="s">
        <v>52391</v>
      </c>
    </row>
    <row r="4017" spans="1:17" x14ac:dyDescent="0.2">
      <c r="A4017" s="2" t="s">
        <v>22701</v>
      </c>
      <c r="B4017" s="2" t="s">
        <v>22702</v>
      </c>
      <c r="C4017" s="3">
        <v>25937</v>
      </c>
      <c r="D4017" s="2" t="s">
        <v>22703</v>
      </c>
      <c r="E4017" s="2" t="s">
        <v>7304</v>
      </c>
      <c r="F4017" s="2" t="s">
        <v>22704</v>
      </c>
      <c r="G4017" s="2" t="s">
        <v>341</v>
      </c>
      <c r="H4017" s="4" t="s">
        <v>22705</v>
      </c>
      <c r="I4017" s="5" t="s">
        <v>22706</v>
      </c>
      <c r="J4017" s="2" t="s">
        <v>160</v>
      </c>
      <c r="K4017" s="2" t="s">
        <v>38</v>
      </c>
      <c r="L4017" s="2"/>
      <c r="M4017" s="8" t="s">
        <v>143</v>
      </c>
      <c r="N4017" s="2" t="s">
        <v>14976</v>
      </c>
      <c r="O4017" s="2" t="s">
        <v>188</v>
      </c>
      <c r="P4017" s="6">
        <v>9257</v>
      </c>
      <c r="Q4017" s="7" t="s">
        <v>52391</v>
      </c>
    </row>
    <row r="4018" spans="1:17" x14ac:dyDescent="0.2">
      <c r="A4018" s="2" t="s">
        <v>22707</v>
      </c>
      <c r="B4018" s="2" t="s">
        <v>22708</v>
      </c>
      <c r="C4018" s="3">
        <v>37357</v>
      </c>
      <c r="D4018" s="2" t="s">
        <v>22709</v>
      </c>
      <c r="E4018" s="2" t="s">
        <v>2942</v>
      </c>
      <c r="F4018" s="2" t="s">
        <v>22710</v>
      </c>
      <c r="G4018" s="2" t="s">
        <v>113</v>
      </c>
      <c r="H4018" s="4" t="s">
        <v>22711</v>
      </c>
      <c r="I4018" s="5" t="s">
        <v>22712</v>
      </c>
      <c r="J4018" s="2" t="s">
        <v>160</v>
      </c>
      <c r="K4018" s="2" t="s">
        <v>38</v>
      </c>
      <c r="L4018" s="2"/>
      <c r="M4018" s="8" t="s">
        <v>105</v>
      </c>
      <c r="N4018" s="2" t="s">
        <v>4134</v>
      </c>
      <c r="O4018" s="2" t="s">
        <v>312</v>
      </c>
      <c r="P4018" s="6">
        <v>5398</v>
      </c>
      <c r="Q4018" s="7" t="s">
        <v>52391</v>
      </c>
    </row>
    <row r="4019" spans="1:17" x14ac:dyDescent="0.2">
      <c r="A4019" s="2" t="s">
        <v>22713</v>
      </c>
      <c r="B4019" s="2" t="s">
        <v>22714</v>
      </c>
      <c r="C4019" s="3">
        <v>26459</v>
      </c>
      <c r="D4019" s="2" t="s">
        <v>22715</v>
      </c>
      <c r="E4019" s="2" t="s">
        <v>264</v>
      </c>
      <c r="F4019" s="2" t="s">
        <v>428</v>
      </c>
      <c r="G4019" s="2" t="s">
        <v>679</v>
      </c>
      <c r="H4019" s="4" t="s">
        <v>22716</v>
      </c>
      <c r="I4019" s="5" t="s">
        <v>22717</v>
      </c>
      <c r="J4019" s="2" t="s">
        <v>63</v>
      </c>
      <c r="K4019" s="2" t="s">
        <v>26</v>
      </c>
      <c r="L4019" s="2"/>
      <c r="M4019" s="8" t="s">
        <v>74</v>
      </c>
      <c r="N4019" s="2" t="s">
        <v>7388</v>
      </c>
      <c r="O4019" s="2" t="s">
        <v>87</v>
      </c>
      <c r="P4019" s="6">
        <v>8989</v>
      </c>
      <c r="Q4019" s="7" t="s">
        <v>52391</v>
      </c>
    </row>
    <row r="4020" spans="1:17" x14ac:dyDescent="0.2">
      <c r="A4020" s="2" t="s">
        <v>22718</v>
      </c>
      <c r="B4020" s="2" t="s">
        <v>22719</v>
      </c>
      <c r="C4020" s="3">
        <v>19289</v>
      </c>
      <c r="D4020" s="2" t="s">
        <v>22720</v>
      </c>
      <c r="E4020" s="2" t="s">
        <v>4467</v>
      </c>
      <c r="F4020" s="2" t="s">
        <v>22721</v>
      </c>
      <c r="G4020" s="2" t="s">
        <v>184</v>
      </c>
      <c r="H4020" s="4" t="s">
        <v>22722</v>
      </c>
      <c r="I4020" s="5" t="s">
        <v>22723</v>
      </c>
      <c r="J4020" s="2" t="s">
        <v>84</v>
      </c>
      <c r="K4020" s="2" t="s">
        <v>26</v>
      </c>
      <c r="L4020" s="2"/>
      <c r="M4020" s="8" t="s">
        <v>52</v>
      </c>
      <c r="N4020" s="2" t="s">
        <v>1322</v>
      </c>
      <c r="O4020" s="2" t="s">
        <v>54</v>
      </c>
      <c r="P4020" s="6">
        <v>4471</v>
      </c>
      <c r="Q4020" s="7" t="s">
        <v>52391</v>
      </c>
    </row>
    <row r="4021" spans="1:17" x14ac:dyDescent="0.2">
      <c r="A4021" s="2" t="s">
        <v>22724</v>
      </c>
      <c r="B4021" s="2" t="s">
        <v>18625</v>
      </c>
      <c r="C4021" s="3">
        <v>36256</v>
      </c>
      <c r="D4021" s="2" t="s">
        <v>22725</v>
      </c>
      <c r="E4021" s="2" t="s">
        <v>2108</v>
      </c>
      <c r="F4021" s="2" t="s">
        <v>1363</v>
      </c>
      <c r="G4021" s="2" t="s">
        <v>687</v>
      </c>
      <c r="H4021" s="4" t="s">
        <v>22726</v>
      </c>
      <c r="I4021" s="5" t="s">
        <v>22727</v>
      </c>
      <c r="J4021" s="2" t="s">
        <v>51</v>
      </c>
      <c r="K4021" s="2" t="s">
        <v>73</v>
      </c>
      <c r="L4021" s="2"/>
      <c r="M4021" s="8" t="s">
        <v>105</v>
      </c>
      <c r="N4021" s="2" t="s">
        <v>3438</v>
      </c>
      <c r="O4021" s="2" t="s">
        <v>312</v>
      </c>
      <c r="P4021" s="6">
        <v>3187</v>
      </c>
      <c r="Q4021" s="7" t="s">
        <v>52391</v>
      </c>
    </row>
    <row r="4022" spans="1:17" x14ac:dyDescent="0.2">
      <c r="A4022" s="2" t="s">
        <v>22728</v>
      </c>
      <c r="B4022" s="2" t="s">
        <v>22729</v>
      </c>
      <c r="C4022" s="3">
        <v>25540</v>
      </c>
      <c r="D4022" s="2" t="s">
        <v>22730</v>
      </c>
      <c r="E4022" s="2" t="s">
        <v>4651</v>
      </c>
      <c r="F4022" s="2" t="s">
        <v>517</v>
      </c>
      <c r="G4022" s="2" t="s">
        <v>132</v>
      </c>
      <c r="H4022" s="4" t="s">
        <v>22731</v>
      </c>
      <c r="I4022" s="5" t="s">
        <v>22732</v>
      </c>
      <c r="J4022" s="2" t="s">
        <v>63</v>
      </c>
      <c r="K4022" s="2" t="s">
        <v>26</v>
      </c>
      <c r="L4022" s="2"/>
      <c r="M4022" s="8" t="s">
        <v>105</v>
      </c>
      <c r="N4022" s="2" t="s">
        <v>4434</v>
      </c>
      <c r="O4022" s="2" t="s">
        <v>296</v>
      </c>
      <c r="P4022" s="6">
        <v>1524</v>
      </c>
      <c r="Q4022" s="7" t="s">
        <v>52391</v>
      </c>
    </row>
    <row r="4023" spans="1:17" x14ac:dyDescent="0.2">
      <c r="A4023" s="2" t="s">
        <v>22733</v>
      </c>
      <c r="B4023" s="2" t="s">
        <v>22734</v>
      </c>
      <c r="C4023" s="3">
        <v>19316</v>
      </c>
      <c r="D4023" s="2" t="s">
        <v>22735</v>
      </c>
      <c r="E4023" s="2" t="s">
        <v>4277</v>
      </c>
      <c r="F4023" s="2" t="s">
        <v>2726</v>
      </c>
      <c r="G4023" s="2" t="s">
        <v>93</v>
      </c>
      <c r="H4023" s="4" t="s">
        <v>22736</v>
      </c>
      <c r="I4023" s="5" t="s">
        <v>22737</v>
      </c>
      <c r="J4023" s="2" t="s">
        <v>84</v>
      </c>
      <c r="K4023" s="2" t="s">
        <v>38</v>
      </c>
      <c r="L4023" s="2"/>
      <c r="M4023" s="8" t="s">
        <v>207</v>
      </c>
      <c r="N4023" s="2" t="s">
        <v>3703</v>
      </c>
      <c r="O4023" s="2" t="s">
        <v>312</v>
      </c>
      <c r="P4023" s="6">
        <v>3183</v>
      </c>
      <c r="Q4023" s="7" t="s">
        <v>52391</v>
      </c>
    </row>
    <row r="4024" spans="1:17" x14ac:dyDescent="0.2">
      <c r="A4024" s="2" t="s">
        <v>22738</v>
      </c>
      <c r="B4024" s="2" t="s">
        <v>22739</v>
      </c>
      <c r="C4024" s="3">
        <v>25867</v>
      </c>
      <c r="D4024" s="2" t="s">
        <v>22740</v>
      </c>
      <c r="E4024" s="2" t="s">
        <v>308</v>
      </c>
      <c r="F4024" s="2" t="s">
        <v>1312</v>
      </c>
      <c r="G4024" s="2" t="s">
        <v>478</v>
      </c>
      <c r="H4024" s="4" t="s">
        <v>22741</v>
      </c>
      <c r="I4024" s="5" t="s">
        <v>22742</v>
      </c>
      <c r="J4024" s="2" t="s">
        <v>51</v>
      </c>
      <c r="K4024" s="2" t="s">
        <v>38</v>
      </c>
      <c r="L4024" s="2"/>
      <c r="M4024" s="8" t="s">
        <v>207</v>
      </c>
      <c r="N4024" s="2" t="s">
        <v>4017</v>
      </c>
      <c r="O4024" s="2" t="s">
        <v>87</v>
      </c>
      <c r="P4024" s="6">
        <v>6078</v>
      </c>
      <c r="Q4024" s="7" t="s">
        <v>52391</v>
      </c>
    </row>
    <row r="4025" spans="1:17" x14ac:dyDescent="0.2">
      <c r="A4025" s="2" t="s">
        <v>22743</v>
      </c>
      <c r="B4025" s="2" t="s">
        <v>22744</v>
      </c>
      <c r="C4025" s="3">
        <v>36123</v>
      </c>
      <c r="D4025" s="2" t="s">
        <v>22745</v>
      </c>
      <c r="E4025" s="2" t="s">
        <v>7989</v>
      </c>
      <c r="F4025" s="2" t="s">
        <v>5188</v>
      </c>
      <c r="G4025" s="2" t="s">
        <v>204</v>
      </c>
      <c r="H4025" s="4" t="s">
        <v>22746</v>
      </c>
      <c r="I4025" s="5" t="s">
        <v>22747</v>
      </c>
      <c r="J4025" s="2" t="s">
        <v>51</v>
      </c>
      <c r="K4025" s="2" t="s">
        <v>26</v>
      </c>
      <c r="L4025" s="2"/>
      <c r="M4025" s="8" t="s">
        <v>85</v>
      </c>
      <c r="N4025" s="2" t="s">
        <v>5458</v>
      </c>
      <c r="O4025" s="2" t="s">
        <v>87</v>
      </c>
      <c r="P4025" s="6">
        <v>6413</v>
      </c>
      <c r="Q4025" s="7" t="s">
        <v>52391</v>
      </c>
    </row>
    <row r="4026" spans="1:17" x14ac:dyDescent="0.2">
      <c r="A4026" s="2" t="s">
        <v>22748</v>
      </c>
      <c r="B4026" s="2" t="s">
        <v>22749</v>
      </c>
      <c r="C4026" s="3">
        <v>20380</v>
      </c>
      <c r="D4026" s="2" t="s">
        <v>22750</v>
      </c>
      <c r="E4026" s="2" t="s">
        <v>9803</v>
      </c>
      <c r="F4026" s="2" t="s">
        <v>1342</v>
      </c>
      <c r="G4026" s="2" t="s">
        <v>679</v>
      </c>
      <c r="H4026" s="4" t="s">
        <v>22751</v>
      </c>
      <c r="I4026" s="5" t="s">
        <v>22752</v>
      </c>
      <c r="J4026" s="2" t="s">
        <v>63</v>
      </c>
      <c r="K4026" s="2" t="s">
        <v>73</v>
      </c>
      <c r="L4026" s="2"/>
      <c r="M4026" s="8" t="s">
        <v>116</v>
      </c>
      <c r="N4026" s="2" t="s">
        <v>3184</v>
      </c>
      <c r="O4026" s="2" t="s">
        <v>198</v>
      </c>
      <c r="P4026" s="6">
        <v>6432</v>
      </c>
      <c r="Q4026" s="7" t="s">
        <v>52391</v>
      </c>
    </row>
    <row r="4027" spans="1:17" x14ac:dyDescent="0.2">
      <c r="A4027" s="2" t="s">
        <v>22753</v>
      </c>
      <c r="B4027" s="2" t="s">
        <v>22754</v>
      </c>
      <c r="C4027" s="3">
        <v>31377</v>
      </c>
      <c r="D4027" s="2" t="s">
        <v>22755</v>
      </c>
      <c r="E4027" s="2" t="s">
        <v>3481</v>
      </c>
      <c r="F4027" s="2" t="s">
        <v>22756</v>
      </c>
      <c r="G4027" s="2" t="s">
        <v>184</v>
      </c>
      <c r="H4027" s="4" t="s">
        <v>22757</v>
      </c>
      <c r="I4027" s="5" t="s">
        <v>22758</v>
      </c>
      <c r="J4027" s="2" t="s">
        <v>160</v>
      </c>
      <c r="K4027" s="2" t="s">
        <v>38</v>
      </c>
      <c r="L4027" s="2"/>
      <c r="M4027" s="8" t="s">
        <v>27</v>
      </c>
      <c r="N4027" s="2" t="s">
        <v>161</v>
      </c>
      <c r="O4027" s="2" t="s">
        <v>198</v>
      </c>
      <c r="P4027" s="6">
        <v>7298</v>
      </c>
      <c r="Q4027" s="7" t="s">
        <v>52391</v>
      </c>
    </row>
    <row r="4028" spans="1:17" x14ac:dyDescent="0.2">
      <c r="A4028" s="2" t="s">
        <v>22759</v>
      </c>
      <c r="B4028" s="2" t="s">
        <v>22760</v>
      </c>
      <c r="C4028" s="3">
        <v>24455</v>
      </c>
      <c r="D4028" s="2" t="s">
        <v>22761</v>
      </c>
      <c r="E4028" s="2" t="s">
        <v>2629</v>
      </c>
      <c r="F4028" s="2" t="s">
        <v>517</v>
      </c>
      <c r="G4028" s="2" t="s">
        <v>223</v>
      </c>
      <c r="H4028" s="4" t="s">
        <v>22762</v>
      </c>
      <c r="I4028" s="5" t="s">
        <v>22763</v>
      </c>
      <c r="J4028" s="2" t="s">
        <v>63</v>
      </c>
      <c r="K4028" s="2" t="s">
        <v>38</v>
      </c>
      <c r="L4028" s="2"/>
      <c r="M4028" s="8" t="s">
        <v>27</v>
      </c>
      <c r="N4028" s="2" t="s">
        <v>6888</v>
      </c>
      <c r="O4028" s="2" t="s">
        <v>243</v>
      </c>
      <c r="P4028" s="6">
        <v>7265</v>
      </c>
      <c r="Q4028" s="7" t="s">
        <v>52391</v>
      </c>
    </row>
    <row r="4029" spans="1:17" x14ac:dyDescent="0.2">
      <c r="A4029" s="2" t="s">
        <v>22764</v>
      </c>
      <c r="B4029" s="2" t="s">
        <v>22765</v>
      </c>
      <c r="C4029" s="3">
        <v>30117</v>
      </c>
      <c r="D4029" s="2" t="s">
        <v>22766</v>
      </c>
      <c r="E4029" s="2" t="s">
        <v>2545</v>
      </c>
      <c r="F4029" s="2" t="s">
        <v>814</v>
      </c>
      <c r="G4029" s="2" t="s">
        <v>102</v>
      </c>
      <c r="H4029" s="4" t="s">
        <v>22767</v>
      </c>
      <c r="I4029" s="5" t="s">
        <v>22768</v>
      </c>
      <c r="J4029" s="2" t="s">
        <v>84</v>
      </c>
      <c r="K4029" s="2" t="s">
        <v>26</v>
      </c>
      <c r="L4029" s="2"/>
      <c r="M4029" s="8" t="s">
        <v>376</v>
      </c>
      <c r="N4029" s="2" t="s">
        <v>5949</v>
      </c>
      <c r="O4029" s="2" t="s">
        <v>54</v>
      </c>
      <c r="P4029" s="6">
        <v>2981</v>
      </c>
      <c r="Q4029" s="7" t="s">
        <v>52391</v>
      </c>
    </row>
    <row r="4030" spans="1:17" x14ac:dyDescent="0.2">
      <c r="A4030" s="2" t="s">
        <v>22769</v>
      </c>
      <c r="B4030" s="2" t="s">
        <v>22770</v>
      </c>
      <c r="C4030" s="3">
        <v>21702</v>
      </c>
      <c r="D4030" s="2" t="s">
        <v>22771</v>
      </c>
      <c r="E4030" s="2" t="s">
        <v>100</v>
      </c>
      <c r="F4030" s="2" t="s">
        <v>2892</v>
      </c>
      <c r="G4030" s="2" t="s">
        <v>702</v>
      </c>
      <c r="H4030" s="4" t="s">
        <v>22772</v>
      </c>
      <c r="I4030" s="5" t="s">
        <v>5390</v>
      </c>
      <c r="J4030" s="2" t="s">
        <v>63</v>
      </c>
      <c r="K4030" s="2" t="s">
        <v>26</v>
      </c>
      <c r="L4030" s="2"/>
      <c r="M4030" s="8" t="s">
        <v>268</v>
      </c>
      <c r="N4030" s="2" t="s">
        <v>2588</v>
      </c>
      <c r="O4030" s="2" t="s">
        <v>41</v>
      </c>
      <c r="P4030" s="6">
        <v>9141</v>
      </c>
      <c r="Q4030" s="7" t="s">
        <v>52391</v>
      </c>
    </row>
    <row r="4031" spans="1:17" x14ac:dyDescent="0.2">
      <c r="A4031" s="2" t="s">
        <v>22773</v>
      </c>
      <c r="B4031" s="2" t="s">
        <v>22774</v>
      </c>
      <c r="C4031" s="3">
        <v>16978</v>
      </c>
      <c r="D4031" s="2" t="s">
        <v>22775</v>
      </c>
      <c r="E4031" s="2" t="s">
        <v>732</v>
      </c>
      <c r="F4031" s="2" t="s">
        <v>1991</v>
      </c>
      <c r="G4031" s="2" t="s">
        <v>123</v>
      </c>
      <c r="H4031" s="4" t="s">
        <v>22776</v>
      </c>
      <c r="I4031" s="5" t="s">
        <v>22777</v>
      </c>
      <c r="J4031" s="2" t="s">
        <v>84</v>
      </c>
      <c r="K4031" s="2" t="s">
        <v>38</v>
      </c>
      <c r="L4031" s="2"/>
      <c r="M4031" s="8" t="s">
        <v>52</v>
      </c>
      <c r="N4031" s="2" t="s">
        <v>4470</v>
      </c>
      <c r="O4031" s="2" t="s">
        <v>198</v>
      </c>
      <c r="P4031" s="6">
        <v>5536</v>
      </c>
      <c r="Q4031" s="7" t="s">
        <v>52391</v>
      </c>
    </row>
    <row r="4032" spans="1:17" x14ac:dyDescent="0.2">
      <c r="A4032" s="2" t="s">
        <v>22778</v>
      </c>
      <c r="B4032" s="2" t="s">
        <v>22779</v>
      </c>
      <c r="C4032" s="3">
        <v>36433</v>
      </c>
      <c r="D4032" s="2" t="s">
        <v>22780</v>
      </c>
      <c r="E4032" s="2" t="s">
        <v>1643</v>
      </c>
      <c r="F4032" s="2" t="s">
        <v>1693</v>
      </c>
      <c r="G4032" s="2" t="s">
        <v>132</v>
      </c>
      <c r="H4032" s="4" t="s">
        <v>22781</v>
      </c>
      <c r="I4032" s="5" t="s">
        <v>22782</v>
      </c>
      <c r="J4032" s="2" t="s">
        <v>160</v>
      </c>
      <c r="K4032" s="2" t="s">
        <v>73</v>
      </c>
      <c r="L4032" s="2"/>
      <c r="M4032" s="8" t="s">
        <v>105</v>
      </c>
      <c r="N4032" s="2" t="s">
        <v>3597</v>
      </c>
      <c r="O4032" s="2" t="s">
        <v>107</v>
      </c>
      <c r="P4032" s="6">
        <v>8567</v>
      </c>
      <c r="Q4032" s="7" t="s">
        <v>52391</v>
      </c>
    </row>
    <row r="4033" spans="1:17" x14ac:dyDescent="0.2">
      <c r="A4033" s="2" t="s">
        <v>22783</v>
      </c>
      <c r="B4033" s="2" t="s">
        <v>22784</v>
      </c>
      <c r="C4033" s="3">
        <v>29278</v>
      </c>
      <c r="D4033" s="2" t="s">
        <v>22785</v>
      </c>
      <c r="E4033" s="2" t="s">
        <v>1678</v>
      </c>
      <c r="F4033" s="2" t="s">
        <v>855</v>
      </c>
      <c r="G4033" s="2" t="s">
        <v>175</v>
      </c>
      <c r="H4033" s="4" t="s">
        <v>22786</v>
      </c>
      <c r="I4033" s="5" t="s">
        <v>16155</v>
      </c>
      <c r="J4033" s="2" t="s">
        <v>25</v>
      </c>
      <c r="K4033" s="2" t="s">
        <v>73</v>
      </c>
      <c r="L4033" s="2"/>
      <c r="M4033" s="8" t="s">
        <v>268</v>
      </c>
      <c r="N4033" s="2" t="s">
        <v>1487</v>
      </c>
      <c r="O4033" s="2" t="s">
        <v>296</v>
      </c>
      <c r="P4033" s="6">
        <v>3137</v>
      </c>
      <c r="Q4033" s="7" t="s">
        <v>52391</v>
      </c>
    </row>
    <row r="4034" spans="1:17" x14ac:dyDescent="0.2">
      <c r="A4034" s="2" t="s">
        <v>22787</v>
      </c>
      <c r="B4034" s="2" t="s">
        <v>22788</v>
      </c>
      <c r="C4034" s="3">
        <v>36985</v>
      </c>
      <c r="D4034" s="2" t="s">
        <v>22789</v>
      </c>
      <c r="E4034" s="2" t="s">
        <v>2230</v>
      </c>
      <c r="F4034" s="2" t="s">
        <v>317</v>
      </c>
      <c r="G4034" s="2" t="s">
        <v>223</v>
      </c>
      <c r="H4034" s="4" t="s">
        <v>22790</v>
      </c>
      <c r="I4034" s="5" t="s">
        <v>22791</v>
      </c>
      <c r="J4034" s="2" t="s">
        <v>84</v>
      </c>
      <c r="K4034" s="2" t="s">
        <v>73</v>
      </c>
      <c r="L4034" s="2"/>
      <c r="M4034" s="8" t="s">
        <v>376</v>
      </c>
      <c r="N4034" s="2" t="s">
        <v>4017</v>
      </c>
      <c r="O4034" s="2" t="s">
        <v>296</v>
      </c>
      <c r="P4034" s="6">
        <v>4712</v>
      </c>
      <c r="Q4034" s="7" t="s">
        <v>52391</v>
      </c>
    </row>
    <row r="4035" spans="1:17" x14ac:dyDescent="0.2">
      <c r="A4035" s="2" t="s">
        <v>22792</v>
      </c>
      <c r="B4035" s="2" t="s">
        <v>22793</v>
      </c>
      <c r="C4035" s="3">
        <v>35361</v>
      </c>
      <c r="D4035" s="2" t="s">
        <v>22794</v>
      </c>
      <c r="E4035" s="2" t="s">
        <v>2087</v>
      </c>
      <c r="F4035" s="2" t="s">
        <v>9666</v>
      </c>
      <c r="G4035" s="2" t="s">
        <v>22</v>
      </c>
      <c r="H4035" s="4" t="s">
        <v>22795</v>
      </c>
      <c r="I4035" s="5" t="s">
        <v>22796</v>
      </c>
      <c r="J4035" s="2" t="s">
        <v>84</v>
      </c>
      <c r="K4035" s="2" t="s">
        <v>73</v>
      </c>
      <c r="L4035" s="2"/>
      <c r="M4035" s="8" t="s">
        <v>27</v>
      </c>
      <c r="N4035" s="2" t="s">
        <v>16266</v>
      </c>
      <c r="O4035" s="2" t="s">
        <v>41</v>
      </c>
      <c r="P4035" s="6">
        <v>8897</v>
      </c>
      <c r="Q4035" s="7" t="s">
        <v>52391</v>
      </c>
    </row>
    <row r="4036" spans="1:17" x14ac:dyDescent="0.2">
      <c r="A4036" s="2" t="s">
        <v>22797</v>
      </c>
      <c r="B4036" s="2" t="s">
        <v>22798</v>
      </c>
      <c r="C4036" s="3">
        <v>35767</v>
      </c>
      <c r="D4036" s="2" t="s">
        <v>22799</v>
      </c>
      <c r="E4036" s="2" t="s">
        <v>979</v>
      </c>
      <c r="F4036" s="2" t="s">
        <v>2217</v>
      </c>
      <c r="G4036" s="2" t="s">
        <v>113</v>
      </c>
      <c r="H4036" s="4" t="s">
        <v>22800</v>
      </c>
      <c r="I4036" s="5" t="s">
        <v>22801</v>
      </c>
      <c r="J4036" s="2" t="s">
        <v>63</v>
      </c>
      <c r="K4036" s="2" t="s">
        <v>38</v>
      </c>
      <c r="L4036" s="2"/>
      <c r="M4036" s="8" t="s">
        <v>143</v>
      </c>
      <c r="N4036" s="2" t="s">
        <v>3432</v>
      </c>
      <c r="O4036" s="2" t="s">
        <v>243</v>
      </c>
      <c r="P4036" s="6">
        <v>1579</v>
      </c>
      <c r="Q4036" s="7" t="s">
        <v>52391</v>
      </c>
    </row>
    <row r="4037" spans="1:17" x14ac:dyDescent="0.2">
      <c r="A4037" s="2" t="s">
        <v>22802</v>
      </c>
      <c r="B4037" s="2" t="s">
        <v>22803</v>
      </c>
      <c r="C4037" s="3">
        <v>25424</v>
      </c>
      <c r="D4037" s="2" t="s">
        <v>22804</v>
      </c>
      <c r="E4037" s="2" t="s">
        <v>1872</v>
      </c>
      <c r="F4037" s="2" t="s">
        <v>11952</v>
      </c>
      <c r="G4037" s="2" t="s">
        <v>93</v>
      </c>
      <c r="H4037" s="4" t="s">
        <v>22805</v>
      </c>
      <c r="I4037" s="5" t="s">
        <v>22806</v>
      </c>
      <c r="J4037" s="2" t="s">
        <v>84</v>
      </c>
      <c r="K4037" s="2" t="s">
        <v>26</v>
      </c>
      <c r="L4037" s="2"/>
      <c r="M4037" s="8" t="s">
        <v>143</v>
      </c>
      <c r="N4037" s="2" t="s">
        <v>5476</v>
      </c>
      <c r="O4037" s="2" t="s">
        <v>296</v>
      </c>
      <c r="P4037" s="6">
        <v>4065</v>
      </c>
      <c r="Q4037" s="7" t="s">
        <v>52391</v>
      </c>
    </row>
    <row r="4038" spans="1:17" x14ac:dyDescent="0.2">
      <c r="A4038" s="2" t="s">
        <v>22807</v>
      </c>
      <c r="B4038" s="2" t="s">
        <v>22808</v>
      </c>
      <c r="C4038" s="3">
        <v>26480</v>
      </c>
      <c r="D4038" s="2" t="s">
        <v>22809</v>
      </c>
      <c r="E4038" s="2" t="s">
        <v>3095</v>
      </c>
      <c r="F4038" s="2" t="s">
        <v>22810</v>
      </c>
      <c r="G4038" s="2" t="s">
        <v>249</v>
      </c>
      <c r="H4038" s="4" t="s">
        <v>22811</v>
      </c>
      <c r="I4038" s="5" t="s">
        <v>22812</v>
      </c>
      <c r="J4038" s="2" t="s">
        <v>25</v>
      </c>
      <c r="K4038" s="2" t="s">
        <v>73</v>
      </c>
      <c r="L4038" s="2"/>
      <c r="M4038" s="8" t="s">
        <v>52</v>
      </c>
      <c r="N4038" s="2" t="s">
        <v>6622</v>
      </c>
      <c r="O4038" s="2" t="s">
        <v>41</v>
      </c>
      <c r="P4038" s="6">
        <v>3940</v>
      </c>
      <c r="Q4038" s="7" t="s">
        <v>52391</v>
      </c>
    </row>
    <row r="4039" spans="1:17" x14ac:dyDescent="0.2">
      <c r="A4039" s="2" t="s">
        <v>22813</v>
      </c>
      <c r="B4039" s="2" t="s">
        <v>22814</v>
      </c>
      <c r="C4039" s="3">
        <v>16991</v>
      </c>
      <c r="D4039" s="2" t="s">
        <v>22815</v>
      </c>
      <c r="E4039" s="2" t="s">
        <v>782</v>
      </c>
      <c r="F4039" s="2" t="s">
        <v>18961</v>
      </c>
      <c r="G4039" s="2" t="s">
        <v>437</v>
      </c>
      <c r="H4039" s="4" t="s">
        <v>22816</v>
      </c>
      <c r="I4039" s="5" t="s">
        <v>22817</v>
      </c>
      <c r="J4039" s="2" t="s">
        <v>51</v>
      </c>
      <c r="K4039" s="2" t="s">
        <v>38</v>
      </c>
      <c r="L4039" s="2"/>
      <c r="M4039" s="8" t="s">
        <v>74</v>
      </c>
      <c r="N4039" s="2" t="s">
        <v>849</v>
      </c>
      <c r="O4039" s="2" t="s">
        <v>198</v>
      </c>
      <c r="P4039" s="6">
        <v>2328</v>
      </c>
      <c r="Q4039" s="7" t="s">
        <v>52391</v>
      </c>
    </row>
    <row r="4040" spans="1:17" x14ac:dyDescent="0.2">
      <c r="A4040" s="2" t="s">
        <v>22818</v>
      </c>
      <c r="B4040" s="2" t="s">
        <v>4012</v>
      </c>
      <c r="C4040" s="3">
        <v>19489</v>
      </c>
      <c r="D4040" s="2" t="s">
        <v>22819</v>
      </c>
      <c r="E4040" s="2" t="s">
        <v>3500</v>
      </c>
      <c r="F4040" s="2" t="s">
        <v>584</v>
      </c>
      <c r="G4040" s="2" t="s">
        <v>249</v>
      </c>
      <c r="H4040" s="4" t="s">
        <v>22820</v>
      </c>
      <c r="I4040" s="5" t="s">
        <v>22821</v>
      </c>
      <c r="J4040" s="2" t="s">
        <v>51</v>
      </c>
      <c r="K4040" s="2" t="s">
        <v>26</v>
      </c>
      <c r="L4040" s="2"/>
      <c r="M4040" s="8" t="s">
        <v>105</v>
      </c>
      <c r="N4040" s="2" t="s">
        <v>328</v>
      </c>
      <c r="O4040" s="2" t="s">
        <v>54</v>
      </c>
      <c r="P4040" s="6">
        <v>7462</v>
      </c>
      <c r="Q4040" s="7" t="s">
        <v>52391</v>
      </c>
    </row>
    <row r="4041" spans="1:17" x14ac:dyDescent="0.2">
      <c r="A4041" s="2" t="s">
        <v>22822</v>
      </c>
      <c r="B4041" s="2" t="s">
        <v>22823</v>
      </c>
      <c r="C4041" s="3">
        <v>21519</v>
      </c>
      <c r="D4041" s="2" t="s">
        <v>22824</v>
      </c>
      <c r="E4041" s="2" t="s">
        <v>427</v>
      </c>
      <c r="F4041" s="2" t="s">
        <v>2101</v>
      </c>
      <c r="G4041" s="2" t="s">
        <v>223</v>
      </c>
      <c r="H4041" s="4" t="s">
        <v>22825</v>
      </c>
      <c r="I4041" s="5" t="s">
        <v>22826</v>
      </c>
      <c r="J4041" s="2" t="s">
        <v>160</v>
      </c>
      <c r="K4041" s="2" t="s">
        <v>38</v>
      </c>
      <c r="L4041" s="2"/>
      <c r="M4041" s="8" t="s">
        <v>376</v>
      </c>
      <c r="N4041" s="2" t="s">
        <v>5370</v>
      </c>
      <c r="O4041" s="2" t="s">
        <v>296</v>
      </c>
      <c r="P4041" s="6">
        <v>1536</v>
      </c>
      <c r="Q4041" s="7" t="s">
        <v>52391</v>
      </c>
    </row>
    <row r="4042" spans="1:17" x14ac:dyDescent="0.2">
      <c r="A4042" s="2" t="s">
        <v>22827</v>
      </c>
      <c r="B4042" s="2" t="s">
        <v>22828</v>
      </c>
      <c r="C4042" s="3">
        <v>17297</v>
      </c>
      <c r="D4042" s="2" t="s">
        <v>22829</v>
      </c>
      <c r="E4042" s="2" t="s">
        <v>957</v>
      </c>
      <c r="F4042" s="2" t="s">
        <v>239</v>
      </c>
      <c r="G4042" s="2" t="s">
        <v>478</v>
      </c>
      <c r="H4042" s="4" t="s">
        <v>22830</v>
      </c>
      <c r="I4042" s="5" t="s">
        <v>22831</v>
      </c>
      <c r="J4042" s="2" t="s">
        <v>160</v>
      </c>
      <c r="K4042" s="2" t="s">
        <v>38</v>
      </c>
      <c r="L4042" s="2"/>
      <c r="M4042" s="8" t="s">
        <v>207</v>
      </c>
      <c r="N4042" s="2" t="s">
        <v>650</v>
      </c>
      <c r="O4042" s="2" t="s">
        <v>107</v>
      </c>
      <c r="P4042" s="6">
        <v>6007</v>
      </c>
      <c r="Q4042" s="7" t="s">
        <v>52391</v>
      </c>
    </row>
    <row r="4043" spans="1:17" x14ac:dyDescent="0.2">
      <c r="A4043" s="2" t="s">
        <v>22832</v>
      </c>
      <c r="B4043" s="2" t="s">
        <v>22833</v>
      </c>
      <c r="C4043" s="3">
        <v>32561</v>
      </c>
      <c r="D4043" s="2" t="s">
        <v>22834</v>
      </c>
      <c r="E4043" s="2" t="s">
        <v>4509</v>
      </c>
      <c r="F4043" s="2" t="s">
        <v>22835</v>
      </c>
      <c r="G4043" s="2" t="s">
        <v>48</v>
      </c>
      <c r="H4043" s="4" t="s">
        <v>22836</v>
      </c>
      <c r="I4043" s="5" t="s">
        <v>22837</v>
      </c>
      <c r="J4043" s="2" t="s">
        <v>25</v>
      </c>
      <c r="K4043" s="2" t="s">
        <v>38</v>
      </c>
      <c r="L4043" s="2"/>
      <c r="M4043" s="8" t="s">
        <v>105</v>
      </c>
      <c r="N4043" s="2" t="s">
        <v>3782</v>
      </c>
      <c r="O4043" s="2" t="s">
        <v>312</v>
      </c>
      <c r="P4043" s="6">
        <v>5591</v>
      </c>
      <c r="Q4043" s="7" t="s">
        <v>52391</v>
      </c>
    </row>
    <row r="4044" spans="1:17" x14ac:dyDescent="0.2">
      <c r="A4044" s="2" t="s">
        <v>22838</v>
      </c>
      <c r="B4044" s="2" t="s">
        <v>22839</v>
      </c>
      <c r="C4044" s="3">
        <v>20768</v>
      </c>
      <c r="D4044" s="2" t="s">
        <v>22840</v>
      </c>
      <c r="E4044" s="2" t="s">
        <v>1744</v>
      </c>
      <c r="F4044" s="2" t="s">
        <v>2886</v>
      </c>
      <c r="G4044" s="2" t="s">
        <v>93</v>
      </c>
      <c r="H4044" s="4" t="s">
        <v>22841</v>
      </c>
      <c r="I4044" s="5" t="s">
        <v>22842</v>
      </c>
      <c r="J4044" s="2" t="s">
        <v>160</v>
      </c>
      <c r="K4044" s="2" t="s">
        <v>26</v>
      </c>
      <c r="L4044" s="2"/>
      <c r="M4044" s="8" t="s">
        <v>105</v>
      </c>
      <c r="N4044" s="2" t="s">
        <v>9743</v>
      </c>
      <c r="O4044" s="2" t="s">
        <v>296</v>
      </c>
      <c r="P4044" s="6">
        <v>9471</v>
      </c>
      <c r="Q4044" s="7" t="s">
        <v>52391</v>
      </c>
    </row>
    <row r="4045" spans="1:17" x14ac:dyDescent="0.2">
      <c r="A4045" s="2" t="s">
        <v>22843</v>
      </c>
      <c r="B4045" s="2" t="s">
        <v>22844</v>
      </c>
      <c r="C4045" s="3">
        <v>32692</v>
      </c>
      <c r="D4045" s="2" t="s">
        <v>22845</v>
      </c>
      <c r="E4045" s="2" t="s">
        <v>6908</v>
      </c>
      <c r="F4045" s="2" t="s">
        <v>1586</v>
      </c>
      <c r="G4045" s="2" t="s">
        <v>132</v>
      </c>
      <c r="H4045" s="4" t="s">
        <v>22846</v>
      </c>
      <c r="I4045" s="5" t="s">
        <v>22847</v>
      </c>
      <c r="J4045" s="2" t="s">
        <v>25</v>
      </c>
      <c r="K4045" s="2" t="s">
        <v>73</v>
      </c>
      <c r="L4045" s="2"/>
      <c r="M4045" s="8" t="s">
        <v>105</v>
      </c>
      <c r="N4045" s="2" t="s">
        <v>2380</v>
      </c>
      <c r="O4045" s="2" t="s">
        <v>29</v>
      </c>
      <c r="P4045" s="6">
        <v>2822</v>
      </c>
      <c r="Q4045" s="7" t="s">
        <v>52391</v>
      </c>
    </row>
    <row r="4046" spans="1:17" x14ac:dyDescent="0.2">
      <c r="A4046" s="2" t="s">
        <v>22848</v>
      </c>
      <c r="B4046" s="2" t="s">
        <v>22849</v>
      </c>
      <c r="C4046" s="3">
        <v>38307</v>
      </c>
      <c r="D4046" s="2" t="s">
        <v>22850</v>
      </c>
      <c r="E4046" s="2" t="s">
        <v>389</v>
      </c>
      <c r="F4046" s="2" t="s">
        <v>3223</v>
      </c>
      <c r="G4046" s="2" t="s">
        <v>687</v>
      </c>
      <c r="H4046" s="4" t="s">
        <v>22851</v>
      </c>
      <c r="I4046" s="5" t="s">
        <v>22852</v>
      </c>
      <c r="J4046" s="2" t="s">
        <v>51</v>
      </c>
      <c r="K4046" s="2" t="s">
        <v>38</v>
      </c>
      <c r="L4046" s="2"/>
      <c r="M4046" s="8" t="s">
        <v>85</v>
      </c>
      <c r="N4046" s="2" t="s">
        <v>2317</v>
      </c>
      <c r="O4046" s="2" t="s">
        <v>312</v>
      </c>
      <c r="P4046" s="6">
        <v>3105</v>
      </c>
      <c r="Q4046" s="7" t="s">
        <v>52391</v>
      </c>
    </row>
    <row r="4047" spans="1:17" x14ac:dyDescent="0.2">
      <c r="A4047" s="2" t="s">
        <v>22853</v>
      </c>
      <c r="B4047" s="2" t="s">
        <v>22854</v>
      </c>
      <c r="C4047" s="3">
        <v>19873</v>
      </c>
      <c r="D4047" s="2" t="s">
        <v>22855</v>
      </c>
      <c r="E4047" s="2" t="s">
        <v>3762</v>
      </c>
      <c r="F4047" s="2" t="s">
        <v>1017</v>
      </c>
      <c r="G4047" s="2" t="s">
        <v>22</v>
      </c>
      <c r="H4047" s="4" t="s">
        <v>22856</v>
      </c>
      <c r="I4047" s="5" t="s">
        <v>22857</v>
      </c>
      <c r="J4047" s="2" t="s">
        <v>160</v>
      </c>
      <c r="K4047" s="2" t="s">
        <v>26</v>
      </c>
      <c r="L4047" s="2"/>
      <c r="M4047" s="8" t="s">
        <v>207</v>
      </c>
      <c r="N4047" s="2" t="s">
        <v>12855</v>
      </c>
      <c r="O4047" s="2" t="s">
        <v>54</v>
      </c>
      <c r="P4047" s="6">
        <v>8192</v>
      </c>
      <c r="Q4047" s="7" t="s">
        <v>52391</v>
      </c>
    </row>
    <row r="4048" spans="1:17" x14ac:dyDescent="0.2">
      <c r="A4048" s="2" t="s">
        <v>22858</v>
      </c>
      <c r="B4048" s="2" t="s">
        <v>22859</v>
      </c>
      <c r="C4048" s="3">
        <v>24922</v>
      </c>
      <c r="D4048" s="2" t="s">
        <v>22860</v>
      </c>
      <c r="E4048" s="2" t="s">
        <v>2614</v>
      </c>
      <c r="F4048" s="2" t="s">
        <v>22861</v>
      </c>
      <c r="G4048" s="2" t="s">
        <v>437</v>
      </c>
      <c r="H4048" s="4" t="s">
        <v>22862</v>
      </c>
      <c r="I4048" s="5" t="s">
        <v>22863</v>
      </c>
      <c r="J4048" s="2" t="s">
        <v>84</v>
      </c>
      <c r="K4048" s="2" t="s">
        <v>38</v>
      </c>
      <c r="L4048" s="2"/>
      <c r="M4048" s="8" t="s">
        <v>105</v>
      </c>
      <c r="N4048" s="2" t="s">
        <v>1566</v>
      </c>
      <c r="O4048" s="2" t="s">
        <v>198</v>
      </c>
      <c r="P4048" s="6">
        <v>3890</v>
      </c>
      <c r="Q4048" s="7" t="s">
        <v>52391</v>
      </c>
    </row>
    <row r="4049" spans="1:17" x14ac:dyDescent="0.2">
      <c r="A4049" s="2" t="s">
        <v>22864</v>
      </c>
      <c r="B4049" s="2" t="s">
        <v>22865</v>
      </c>
      <c r="C4049" s="3">
        <v>21267</v>
      </c>
      <c r="D4049" s="2" t="s">
        <v>22866</v>
      </c>
      <c r="E4049" s="2" t="s">
        <v>3805</v>
      </c>
      <c r="F4049" s="2" t="s">
        <v>22867</v>
      </c>
      <c r="G4049" s="2" t="s">
        <v>175</v>
      </c>
      <c r="H4049" s="4" t="s">
        <v>22868</v>
      </c>
      <c r="I4049" s="5" t="s">
        <v>22869</v>
      </c>
      <c r="J4049" s="2" t="s">
        <v>25</v>
      </c>
      <c r="K4049" s="2" t="s">
        <v>38</v>
      </c>
      <c r="L4049" s="2"/>
      <c r="M4049" s="8" t="s">
        <v>105</v>
      </c>
      <c r="N4049" s="2" t="s">
        <v>801</v>
      </c>
      <c r="O4049" s="2" t="s">
        <v>54</v>
      </c>
      <c r="P4049" s="6">
        <v>2638</v>
      </c>
      <c r="Q4049" s="7" t="s">
        <v>52391</v>
      </c>
    </row>
    <row r="4050" spans="1:17" x14ac:dyDescent="0.2">
      <c r="A4050" s="2" t="s">
        <v>22870</v>
      </c>
      <c r="B4050" s="2" t="s">
        <v>22871</v>
      </c>
      <c r="C4050" s="3">
        <v>37548</v>
      </c>
      <c r="D4050" s="2" t="s">
        <v>22872</v>
      </c>
      <c r="E4050" s="2" t="s">
        <v>389</v>
      </c>
      <c r="F4050" s="2" t="s">
        <v>1236</v>
      </c>
      <c r="G4050" s="2" t="s">
        <v>249</v>
      </c>
      <c r="H4050" s="4" t="s">
        <v>22873</v>
      </c>
      <c r="I4050" s="5" t="s">
        <v>22874</v>
      </c>
      <c r="J4050" s="2" t="s">
        <v>160</v>
      </c>
      <c r="K4050" s="2" t="s">
        <v>38</v>
      </c>
      <c r="L4050" s="2"/>
      <c r="M4050" s="8" t="s">
        <v>74</v>
      </c>
      <c r="N4050" s="2" t="s">
        <v>12855</v>
      </c>
      <c r="O4050" s="2" t="s">
        <v>243</v>
      </c>
      <c r="P4050" s="6">
        <v>8443</v>
      </c>
      <c r="Q4050" s="7" t="s">
        <v>52391</v>
      </c>
    </row>
    <row r="4051" spans="1:17" x14ac:dyDescent="0.2">
      <c r="A4051" s="2" t="s">
        <v>22875</v>
      </c>
      <c r="B4051" s="2" t="s">
        <v>16223</v>
      </c>
      <c r="C4051" s="3">
        <v>28618</v>
      </c>
      <c r="D4051" s="2" t="s">
        <v>22876</v>
      </c>
      <c r="E4051" s="2" t="s">
        <v>4886</v>
      </c>
      <c r="F4051" s="2" t="s">
        <v>80</v>
      </c>
      <c r="G4051" s="2" t="s">
        <v>184</v>
      </c>
      <c r="H4051" s="4" t="s">
        <v>22877</v>
      </c>
      <c r="I4051" s="5" t="s">
        <v>22878</v>
      </c>
      <c r="J4051" s="2" t="s">
        <v>51</v>
      </c>
      <c r="K4051" s="2" t="s">
        <v>26</v>
      </c>
      <c r="L4051" s="2"/>
      <c r="M4051" s="8" t="s">
        <v>52</v>
      </c>
      <c r="N4051" s="2" t="s">
        <v>512</v>
      </c>
      <c r="O4051" s="2" t="s">
        <v>312</v>
      </c>
      <c r="P4051" s="6">
        <v>5781</v>
      </c>
      <c r="Q4051" s="7" t="s">
        <v>52391</v>
      </c>
    </row>
    <row r="4052" spans="1:17" x14ac:dyDescent="0.2">
      <c r="A4052" s="2" t="s">
        <v>22879</v>
      </c>
      <c r="B4052" s="2" t="s">
        <v>22880</v>
      </c>
      <c r="C4052" s="3">
        <v>17756</v>
      </c>
      <c r="D4052" s="2" t="s">
        <v>22881</v>
      </c>
      <c r="E4052" s="2" t="s">
        <v>3892</v>
      </c>
      <c r="F4052" s="2" t="s">
        <v>22882</v>
      </c>
      <c r="G4052" s="2" t="s">
        <v>478</v>
      </c>
      <c r="H4052" s="4" t="s">
        <v>22883</v>
      </c>
      <c r="I4052" s="5" t="s">
        <v>22884</v>
      </c>
      <c r="J4052" s="2" t="s">
        <v>63</v>
      </c>
      <c r="K4052" s="2" t="s">
        <v>38</v>
      </c>
      <c r="L4052" s="2"/>
      <c r="M4052" s="8" t="s">
        <v>85</v>
      </c>
      <c r="N4052" s="2" t="s">
        <v>53</v>
      </c>
      <c r="O4052" s="2" t="s">
        <v>198</v>
      </c>
      <c r="P4052" s="6">
        <v>7070</v>
      </c>
      <c r="Q4052" s="7" t="s">
        <v>52391</v>
      </c>
    </row>
    <row r="4053" spans="1:17" x14ac:dyDescent="0.2">
      <c r="A4053" s="2" t="s">
        <v>22885</v>
      </c>
      <c r="B4053" s="2" t="s">
        <v>22567</v>
      </c>
      <c r="C4053" s="3">
        <v>32925</v>
      </c>
      <c r="D4053" s="2" t="s">
        <v>22886</v>
      </c>
      <c r="E4053" s="2" t="s">
        <v>5953</v>
      </c>
      <c r="F4053" s="2" t="s">
        <v>22887</v>
      </c>
      <c r="G4053" s="2" t="s">
        <v>204</v>
      </c>
      <c r="H4053" s="4" t="s">
        <v>22888</v>
      </c>
      <c r="I4053" s="5" t="s">
        <v>22889</v>
      </c>
      <c r="J4053" s="2" t="s">
        <v>160</v>
      </c>
      <c r="K4053" s="2" t="s">
        <v>26</v>
      </c>
      <c r="L4053" s="2"/>
      <c r="M4053" s="8" t="s">
        <v>39</v>
      </c>
      <c r="N4053" s="2" t="s">
        <v>2835</v>
      </c>
      <c r="O4053" s="2" t="s">
        <v>29</v>
      </c>
      <c r="P4053" s="6">
        <v>2044</v>
      </c>
      <c r="Q4053" s="7" t="s">
        <v>52391</v>
      </c>
    </row>
    <row r="4054" spans="1:17" x14ac:dyDescent="0.2">
      <c r="A4054" s="2" t="s">
        <v>22890</v>
      </c>
      <c r="B4054" s="2" t="s">
        <v>22891</v>
      </c>
      <c r="C4054" s="3">
        <v>38408</v>
      </c>
      <c r="D4054" s="2" t="s">
        <v>22892</v>
      </c>
      <c r="E4054" s="2" t="s">
        <v>4145</v>
      </c>
      <c r="F4054" s="2" t="s">
        <v>2564</v>
      </c>
      <c r="G4054" s="2" t="s">
        <v>214</v>
      </c>
      <c r="H4054" s="4" t="s">
        <v>22893</v>
      </c>
      <c r="I4054" s="5" t="s">
        <v>22894</v>
      </c>
      <c r="J4054" s="2" t="s">
        <v>63</v>
      </c>
      <c r="K4054" s="2" t="s">
        <v>73</v>
      </c>
      <c r="L4054" s="2"/>
      <c r="M4054" s="8" t="s">
        <v>39</v>
      </c>
      <c r="N4054" s="2" t="s">
        <v>11910</v>
      </c>
      <c r="O4054" s="2" t="s">
        <v>312</v>
      </c>
      <c r="P4054" s="6">
        <v>4351</v>
      </c>
      <c r="Q4054" s="7" t="s">
        <v>52391</v>
      </c>
    </row>
    <row r="4055" spans="1:17" x14ac:dyDescent="0.2">
      <c r="A4055" s="2" t="s">
        <v>22895</v>
      </c>
      <c r="B4055" s="2" t="s">
        <v>22896</v>
      </c>
      <c r="C4055" s="3">
        <v>20994</v>
      </c>
      <c r="D4055" s="2" t="s">
        <v>22897</v>
      </c>
      <c r="E4055" s="2" t="s">
        <v>2329</v>
      </c>
      <c r="F4055" s="2" t="s">
        <v>248</v>
      </c>
      <c r="G4055" s="2" t="s">
        <v>70</v>
      </c>
      <c r="H4055" s="4" t="s">
        <v>22898</v>
      </c>
      <c r="I4055" s="5" t="s">
        <v>22899</v>
      </c>
      <c r="J4055" s="2" t="s">
        <v>160</v>
      </c>
      <c r="K4055" s="2" t="s">
        <v>73</v>
      </c>
      <c r="L4055" s="2"/>
      <c r="M4055" s="8" t="s">
        <v>52</v>
      </c>
      <c r="N4055" s="2" t="s">
        <v>1127</v>
      </c>
      <c r="O4055" s="2" t="s">
        <v>107</v>
      </c>
      <c r="P4055" s="6">
        <v>7679</v>
      </c>
      <c r="Q4055" s="7" t="s">
        <v>52391</v>
      </c>
    </row>
    <row r="4056" spans="1:17" x14ac:dyDescent="0.2">
      <c r="A4056" s="2" t="s">
        <v>22900</v>
      </c>
      <c r="B4056" s="2" t="s">
        <v>22901</v>
      </c>
      <c r="C4056" s="3">
        <v>17066</v>
      </c>
      <c r="D4056" s="2" t="s">
        <v>22902</v>
      </c>
      <c r="E4056" s="2" t="s">
        <v>1039</v>
      </c>
      <c r="F4056" s="2" t="s">
        <v>22903</v>
      </c>
      <c r="G4056" s="2" t="s">
        <v>478</v>
      </c>
      <c r="H4056" s="4" t="s">
        <v>22904</v>
      </c>
      <c r="I4056" s="5" t="s">
        <v>22905</v>
      </c>
      <c r="J4056" s="2" t="s">
        <v>63</v>
      </c>
      <c r="K4056" s="2" t="s">
        <v>38</v>
      </c>
      <c r="L4056" s="2"/>
      <c r="M4056" s="8" t="s">
        <v>85</v>
      </c>
      <c r="N4056" s="2" t="s">
        <v>6673</v>
      </c>
      <c r="O4056" s="2" t="s">
        <v>41</v>
      </c>
      <c r="P4056" s="6">
        <v>6131</v>
      </c>
      <c r="Q4056" s="7" t="s">
        <v>52391</v>
      </c>
    </row>
    <row r="4057" spans="1:17" x14ac:dyDescent="0.2">
      <c r="A4057" s="2" t="s">
        <v>22906</v>
      </c>
      <c r="B4057" s="2" t="s">
        <v>18400</v>
      </c>
      <c r="C4057" s="3">
        <v>34131</v>
      </c>
      <c r="D4057" s="2" t="s">
        <v>22907</v>
      </c>
      <c r="E4057" s="2" t="s">
        <v>6319</v>
      </c>
      <c r="F4057" s="2" t="s">
        <v>1236</v>
      </c>
      <c r="G4057" s="2" t="s">
        <v>679</v>
      </c>
      <c r="H4057" s="4" t="s">
        <v>22908</v>
      </c>
      <c r="I4057" s="5" t="s">
        <v>22909</v>
      </c>
      <c r="J4057" s="2" t="s">
        <v>63</v>
      </c>
      <c r="K4057" s="2" t="s">
        <v>73</v>
      </c>
      <c r="L4057" s="2"/>
      <c r="M4057" s="8" t="s">
        <v>207</v>
      </c>
      <c r="N4057" s="2" t="s">
        <v>14424</v>
      </c>
      <c r="O4057" s="2" t="s">
        <v>188</v>
      </c>
      <c r="P4057" s="6">
        <v>3872</v>
      </c>
      <c r="Q4057" s="7" t="s">
        <v>52391</v>
      </c>
    </row>
    <row r="4058" spans="1:17" x14ac:dyDescent="0.2">
      <c r="A4058" s="2" t="s">
        <v>22910</v>
      </c>
      <c r="B4058" s="2" t="s">
        <v>22911</v>
      </c>
      <c r="C4058" s="3">
        <v>17855</v>
      </c>
      <c r="D4058" s="2" t="s">
        <v>22912</v>
      </c>
      <c r="E4058" s="2" t="s">
        <v>111</v>
      </c>
      <c r="F4058" s="2" t="s">
        <v>12399</v>
      </c>
      <c r="G4058" s="2" t="s">
        <v>223</v>
      </c>
      <c r="H4058" s="4" t="s">
        <v>22913</v>
      </c>
      <c r="I4058" s="5" t="s">
        <v>22914</v>
      </c>
      <c r="J4058" s="2" t="s">
        <v>160</v>
      </c>
      <c r="K4058" s="2" t="s">
        <v>38</v>
      </c>
      <c r="L4058" s="2"/>
      <c r="M4058" s="8" t="s">
        <v>105</v>
      </c>
      <c r="N4058" s="2" t="s">
        <v>5068</v>
      </c>
      <c r="O4058" s="2" t="s">
        <v>107</v>
      </c>
      <c r="P4058" s="6">
        <v>8997</v>
      </c>
      <c r="Q4058" s="7" t="s">
        <v>52391</v>
      </c>
    </row>
    <row r="4059" spans="1:17" x14ac:dyDescent="0.2">
      <c r="A4059" s="2" t="s">
        <v>22915</v>
      </c>
      <c r="B4059" s="2" t="s">
        <v>22916</v>
      </c>
      <c r="C4059" s="3">
        <v>19979</v>
      </c>
      <c r="D4059" s="2" t="s">
        <v>22917</v>
      </c>
      <c r="E4059" s="2" t="s">
        <v>2230</v>
      </c>
      <c r="F4059" s="2" t="s">
        <v>2013</v>
      </c>
      <c r="G4059" s="2" t="s">
        <v>223</v>
      </c>
      <c r="H4059" s="4" t="s">
        <v>22918</v>
      </c>
      <c r="I4059" s="5" t="s">
        <v>22919</v>
      </c>
      <c r="J4059" s="2" t="s">
        <v>63</v>
      </c>
      <c r="K4059" s="2" t="s">
        <v>73</v>
      </c>
      <c r="L4059" s="2"/>
      <c r="M4059" s="8" t="s">
        <v>105</v>
      </c>
      <c r="N4059" s="2" t="s">
        <v>5634</v>
      </c>
      <c r="O4059" s="2" t="s">
        <v>54</v>
      </c>
      <c r="P4059" s="6">
        <v>6716</v>
      </c>
      <c r="Q4059" s="7" t="s">
        <v>52391</v>
      </c>
    </row>
    <row r="4060" spans="1:17" x14ac:dyDescent="0.2">
      <c r="A4060" s="2" t="s">
        <v>22920</v>
      </c>
      <c r="B4060" s="2" t="s">
        <v>22921</v>
      </c>
      <c r="C4060" s="3">
        <v>34096</v>
      </c>
      <c r="D4060" s="2" t="s">
        <v>22922</v>
      </c>
      <c r="E4060" s="2" t="s">
        <v>2032</v>
      </c>
      <c r="F4060" s="2" t="s">
        <v>830</v>
      </c>
      <c r="G4060" s="2" t="s">
        <v>35</v>
      </c>
      <c r="H4060" s="4" t="s">
        <v>22923</v>
      </c>
      <c r="I4060" s="5" t="s">
        <v>22924</v>
      </c>
      <c r="J4060" s="2" t="s">
        <v>84</v>
      </c>
      <c r="K4060" s="2" t="s">
        <v>38</v>
      </c>
      <c r="L4060" s="2"/>
      <c r="M4060" s="8" t="s">
        <v>143</v>
      </c>
      <c r="N4060" s="2" t="s">
        <v>5817</v>
      </c>
      <c r="O4060" s="2" t="s">
        <v>41</v>
      </c>
      <c r="P4060" s="6">
        <v>5422</v>
      </c>
      <c r="Q4060" s="7" t="s">
        <v>52391</v>
      </c>
    </row>
    <row r="4061" spans="1:17" x14ac:dyDescent="0.2">
      <c r="A4061" s="2" t="s">
        <v>22925</v>
      </c>
      <c r="B4061" s="2" t="s">
        <v>20602</v>
      </c>
      <c r="C4061" s="3">
        <v>21247</v>
      </c>
      <c r="D4061" s="2" t="s">
        <v>22926</v>
      </c>
      <c r="E4061" s="2" t="s">
        <v>646</v>
      </c>
      <c r="F4061" s="2" t="s">
        <v>22927</v>
      </c>
      <c r="G4061" s="2" t="s">
        <v>204</v>
      </c>
      <c r="H4061" s="4" t="s">
        <v>22928</v>
      </c>
      <c r="I4061" s="5" t="s">
        <v>22929</v>
      </c>
      <c r="J4061" s="2" t="s">
        <v>25</v>
      </c>
      <c r="K4061" s="2" t="s">
        <v>26</v>
      </c>
      <c r="L4061" s="2"/>
      <c r="M4061" s="8" t="s">
        <v>143</v>
      </c>
      <c r="N4061" s="2" t="s">
        <v>392</v>
      </c>
      <c r="O4061" s="2" t="s">
        <v>87</v>
      </c>
      <c r="P4061" s="6">
        <v>4604</v>
      </c>
      <c r="Q4061" s="7" t="s">
        <v>52391</v>
      </c>
    </row>
    <row r="4062" spans="1:17" x14ac:dyDescent="0.2">
      <c r="A4062" s="2" t="s">
        <v>22930</v>
      </c>
      <c r="B4062" s="2" t="s">
        <v>22931</v>
      </c>
      <c r="C4062" s="3">
        <v>28537</v>
      </c>
      <c r="D4062" s="2" t="s">
        <v>22932</v>
      </c>
      <c r="E4062" s="2" t="s">
        <v>2977</v>
      </c>
      <c r="F4062" s="2" t="s">
        <v>22867</v>
      </c>
      <c r="G4062" s="2" t="s">
        <v>175</v>
      </c>
      <c r="H4062" s="4" t="s">
        <v>22933</v>
      </c>
      <c r="I4062" s="5" t="s">
        <v>22934</v>
      </c>
      <c r="J4062" s="2" t="s">
        <v>160</v>
      </c>
      <c r="K4062" s="2" t="s">
        <v>26</v>
      </c>
      <c r="L4062" s="2"/>
      <c r="M4062" s="8" t="s">
        <v>27</v>
      </c>
      <c r="N4062" s="2" t="s">
        <v>8558</v>
      </c>
      <c r="O4062" s="2" t="s">
        <v>41</v>
      </c>
      <c r="P4062" s="6">
        <v>2647</v>
      </c>
      <c r="Q4062" s="7" t="s">
        <v>52391</v>
      </c>
    </row>
    <row r="4063" spans="1:17" x14ac:dyDescent="0.2">
      <c r="A4063" s="2" t="s">
        <v>22935</v>
      </c>
      <c r="B4063" s="2" t="s">
        <v>22936</v>
      </c>
      <c r="C4063" s="3">
        <v>18895</v>
      </c>
      <c r="D4063" s="2" t="s">
        <v>22937</v>
      </c>
      <c r="E4063" s="2" t="s">
        <v>1196</v>
      </c>
      <c r="F4063" s="2" t="s">
        <v>15407</v>
      </c>
      <c r="G4063" s="2" t="s">
        <v>679</v>
      </c>
      <c r="H4063" s="4" t="s">
        <v>22938</v>
      </c>
      <c r="I4063" s="5" t="s">
        <v>22939</v>
      </c>
      <c r="J4063" s="2" t="s">
        <v>160</v>
      </c>
      <c r="K4063" s="2" t="s">
        <v>26</v>
      </c>
      <c r="L4063" s="2"/>
      <c r="M4063" s="8" t="s">
        <v>376</v>
      </c>
      <c r="N4063" s="2" t="s">
        <v>3546</v>
      </c>
      <c r="O4063" s="2" t="s">
        <v>188</v>
      </c>
      <c r="P4063" s="6">
        <v>2623</v>
      </c>
      <c r="Q4063" s="7" t="s">
        <v>52391</v>
      </c>
    </row>
    <row r="4064" spans="1:17" x14ac:dyDescent="0.2">
      <c r="A4064" s="2" t="s">
        <v>22940</v>
      </c>
      <c r="B4064" s="2" t="s">
        <v>22941</v>
      </c>
      <c r="C4064" s="3">
        <v>33197</v>
      </c>
      <c r="D4064" s="2" t="s">
        <v>22942</v>
      </c>
      <c r="E4064" s="2" t="s">
        <v>3536</v>
      </c>
      <c r="F4064" s="2" t="s">
        <v>1837</v>
      </c>
      <c r="G4064" s="2" t="s">
        <v>81</v>
      </c>
      <c r="H4064" s="4" t="s">
        <v>22943</v>
      </c>
      <c r="I4064" s="5" t="s">
        <v>22944</v>
      </c>
      <c r="J4064" s="2" t="s">
        <v>63</v>
      </c>
      <c r="K4064" s="2" t="s">
        <v>38</v>
      </c>
      <c r="L4064" s="2"/>
      <c r="M4064" s="8" t="s">
        <v>27</v>
      </c>
      <c r="N4064" s="2" t="s">
        <v>6071</v>
      </c>
      <c r="O4064" s="2" t="s">
        <v>29</v>
      </c>
      <c r="P4064" s="6">
        <v>6385</v>
      </c>
      <c r="Q4064" s="7" t="s">
        <v>52391</v>
      </c>
    </row>
    <row r="4065" spans="1:17" x14ac:dyDescent="0.2">
      <c r="A4065" s="2" t="s">
        <v>22945</v>
      </c>
      <c r="B4065" s="2" t="s">
        <v>10964</v>
      </c>
      <c r="C4065" s="3">
        <v>24631</v>
      </c>
      <c r="D4065" s="2" t="s">
        <v>22946</v>
      </c>
      <c r="E4065" s="2" t="s">
        <v>4084</v>
      </c>
      <c r="F4065" s="2" t="s">
        <v>420</v>
      </c>
      <c r="G4065" s="2" t="s">
        <v>70</v>
      </c>
      <c r="H4065" s="4" t="s">
        <v>22947</v>
      </c>
      <c r="I4065" s="5" t="s">
        <v>22948</v>
      </c>
      <c r="J4065" s="2" t="s">
        <v>51</v>
      </c>
      <c r="K4065" s="2" t="s">
        <v>38</v>
      </c>
      <c r="L4065" s="2"/>
      <c r="M4065" s="8" t="s">
        <v>376</v>
      </c>
      <c r="N4065" s="2" t="s">
        <v>13592</v>
      </c>
      <c r="O4065" s="2" t="s">
        <v>41</v>
      </c>
      <c r="P4065" s="6">
        <v>6807</v>
      </c>
      <c r="Q4065" s="7" t="s">
        <v>52391</v>
      </c>
    </row>
    <row r="4066" spans="1:17" x14ac:dyDescent="0.2">
      <c r="A4066" s="2" t="s">
        <v>22949</v>
      </c>
      <c r="B4066" s="2" t="s">
        <v>22950</v>
      </c>
      <c r="C4066" s="3">
        <v>30344</v>
      </c>
      <c r="D4066" s="2" t="s">
        <v>22951</v>
      </c>
      <c r="E4066" s="2" t="s">
        <v>2917</v>
      </c>
      <c r="F4066" s="2" t="s">
        <v>22952</v>
      </c>
      <c r="G4066" s="2" t="s">
        <v>175</v>
      </c>
      <c r="H4066" s="4" t="s">
        <v>22953</v>
      </c>
      <c r="I4066" s="5" t="s">
        <v>22954</v>
      </c>
      <c r="J4066" s="2" t="s">
        <v>160</v>
      </c>
      <c r="K4066" s="2" t="s">
        <v>73</v>
      </c>
      <c r="L4066" s="2"/>
      <c r="M4066" s="8" t="s">
        <v>105</v>
      </c>
      <c r="N4066" s="2" t="s">
        <v>7814</v>
      </c>
      <c r="O4066" s="2" t="s">
        <v>107</v>
      </c>
      <c r="P4066" s="6">
        <v>7981</v>
      </c>
      <c r="Q4066" s="7" t="s">
        <v>52391</v>
      </c>
    </row>
    <row r="4067" spans="1:17" x14ac:dyDescent="0.2">
      <c r="A4067" s="2" t="s">
        <v>22955</v>
      </c>
      <c r="B4067" s="2" t="s">
        <v>22956</v>
      </c>
      <c r="C4067" s="3">
        <v>28420</v>
      </c>
      <c r="D4067" s="2" t="s">
        <v>22957</v>
      </c>
      <c r="E4067" s="2" t="s">
        <v>3095</v>
      </c>
      <c r="F4067" s="2" t="s">
        <v>22958</v>
      </c>
      <c r="G4067" s="2" t="s">
        <v>478</v>
      </c>
      <c r="H4067" s="4" t="s">
        <v>22959</v>
      </c>
      <c r="I4067" s="5" t="s">
        <v>22960</v>
      </c>
      <c r="J4067" s="2" t="s">
        <v>25</v>
      </c>
      <c r="K4067" s="2" t="s">
        <v>38</v>
      </c>
      <c r="L4067" s="2"/>
      <c r="M4067" s="8" t="s">
        <v>27</v>
      </c>
      <c r="N4067" s="2" t="s">
        <v>7046</v>
      </c>
      <c r="O4067" s="2" t="s">
        <v>41</v>
      </c>
      <c r="P4067" s="6">
        <v>9285</v>
      </c>
      <c r="Q4067" s="7" t="s">
        <v>52391</v>
      </c>
    </row>
    <row r="4068" spans="1:17" x14ac:dyDescent="0.2">
      <c r="A4068" s="2" t="s">
        <v>22961</v>
      </c>
      <c r="B4068" s="2" t="s">
        <v>22962</v>
      </c>
      <c r="C4068" s="3">
        <v>33626</v>
      </c>
      <c r="D4068" s="2" t="s">
        <v>22963</v>
      </c>
      <c r="E4068" s="2" t="s">
        <v>2403</v>
      </c>
      <c r="F4068" s="2" t="s">
        <v>2970</v>
      </c>
      <c r="G4068" s="2" t="s">
        <v>437</v>
      </c>
      <c r="H4068" s="4" t="s">
        <v>22964</v>
      </c>
      <c r="I4068" s="5" t="s">
        <v>22965</v>
      </c>
      <c r="J4068" s="2" t="s">
        <v>160</v>
      </c>
      <c r="K4068" s="2" t="s">
        <v>26</v>
      </c>
      <c r="L4068" s="2"/>
      <c r="M4068" s="8" t="s">
        <v>143</v>
      </c>
      <c r="N4068" s="2" t="s">
        <v>2633</v>
      </c>
      <c r="O4068" s="2" t="s">
        <v>243</v>
      </c>
      <c r="P4068" s="6">
        <v>3485</v>
      </c>
      <c r="Q4068" s="7" t="s">
        <v>52391</v>
      </c>
    </row>
    <row r="4069" spans="1:17" x14ac:dyDescent="0.2">
      <c r="A4069" s="2" t="s">
        <v>22966</v>
      </c>
      <c r="B4069" s="2" t="s">
        <v>22967</v>
      </c>
      <c r="C4069" s="3">
        <v>16727</v>
      </c>
      <c r="D4069" s="2" t="s">
        <v>22968</v>
      </c>
      <c r="E4069" s="2" t="s">
        <v>1829</v>
      </c>
      <c r="F4069" s="2" t="s">
        <v>16437</v>
      </c>
      <c r="G4069" s="2" t="s">
        <v>687</v>
      </c>
      <c r="H4069" s="4" t="s">
        <v>22969</v>
      </c>
      <c r="I4069" s="5" t="s">
        <v>22970</v>
      </c>
      <c r="J4069" s="2" t="s">
        <v>51</v>
      </c>
      <c r="K4069" s="2" t="s">
        <v>73</v>
      </c>
      <c r="L4069" s="2"/>
      <c r="M4069" s="8" t="s">
        <v>376</v>
      </c>
      <c r="N4069" s="2" t="s">
        <v>7260</v>
      </c>
      <c r="O4069" s="2" t="s">
        <v>29</v>
      </c>
      <c r="P4069" s="6">
        <v>8865</v>
      </c>
      <c r="Q4069" s="7" t="s">
        <v>52391</v>
      </c>
    </row>
    <row r="4070" spans="1:17" x14ac:dyDescent="0.2">
      <c r="A4070" s="2" t="s">
        <v>22971</v>
      </c>
      <c r="B4070" s="2" t="s">
        <v>22972</v>
      </c>
      <c r="C4070" s="3">
        <v>24120</v>
      </c>
      <c r="D4070" s="2" t="s">
        <v>22973</v>
      </c>
      <c r="E4070" s="2" t="s">
        <v>870</v>
      </c>
      <c r="F4070" s="2" t="s">
        <v>1631</v>
      </c>
      <c r="G4070" s="2" t="s">
        <v>184</v>
      </c>
      <c r="H4070" s="4" t="s">
        <v>22974</v>
      </c>
      <c r="I4070" s="5" t="s">
        <v>22975</v>
      </c>
      <c r="J4070" s="2" t="s">
        <v>63</v>
      </c>
      <c r="K4070" s="2" t="s">
        <v>26</v>
      </c>
      <c r="L4070" s="2"/>
      <c r="M4070" s="8" t="s">
        <v>27</v>
      </c>
      <c r="N4070" s="2" t="s">
        <v>9279</v>
      </c>
      <c r="O4070" s="2" t="s">
        <v>243</v>
      </c>
      <c r="P4070" s="6">
        <v>3495</v>
      </c>
      <c r="Q4070" s="7" t="s">
        <v>52391</v>
      </c>
    </row>
    <row r="4071" spans="1:17" x14ac:dyDescent="0.2">
      <c r="A4071" s="2" t="s">
        <v>22976</v>
      </c>
      <c r="B4071" s="2" t="s">
        <v>22977</v>
      </c>
      <c r="C4071" s="3">
        <v>20990</v>
      </c>
      <c r="D4071" s="2" t="s">
        <v>22978</v>
      </c>
      <c r="E4071" s="2" t="s">
        <v>3976</v>
      </c>
      <c r="F4071" s="2" t="s">
        <v>2892</v>
      </c>
      <c r="G4071" s="2" t="s">
        <v>123</v>
      </c>
      <c r="H4071" s="4" t="s">
        <v>22979</v>
      </c>
      <c r="I4071" s="5" t="s">
        <v>22980</v>
      </c>
      <c r="J4071" s="2" t="s">
        <v>25</v>
      </c>
      <c r="K4071" s="2" t="s">
        <v>73</v>
      </c>
      <c r="L4071" s="2"/>
      <c r="M4071" s="8" t="s">
        <v>105</v>
      </c>
      <c r="N4071" s="2" t="s">
        <v>8157</v>
      </c>
      <c r="O4071" s="2" t="s">
        <v>243</v>
      </c>
      <c r="P4071" s="6">
        <v>9677</v>
      </c>
      <c r="Q4071" s="7" t="s">
        <v>52391</v>
      </c>
    </row>
    <row r="4072" spans="1:17" x14ac:dyDescent="0.2">
      <c r="A4072" s="2" t="s">
        <v>22981</v>
      </c>
      <c r="B4072" s="2" t="s">
        <v>22982</v>
      </c>
      <c r="C4072" s="3">
        <v>26696</v>
      </c>
      <c r="D4072" s="2" t="s">
        <v>22983</v>
      </c>
      <c r="E4072" s="2" t="s">
        <v>1974</v>
      </c>
      <c r="F4072" s="2" t="s">
        <v>22984</v>
      </c>
      <c r="G4072" s="2" t="s">
        <v>341</v>
      </c>
      <c r="H4072" s="4" t="s">
        <v>22985</v>
      </c>
      <c r="I4072" s="5" t="s">
        <v>22986</v>
      </c>
      <c r="J4072" s="2" t="s">
        <v>51</v>
      </c>
      <c r="K4072" s="2" t="s">
        <v>26</v>
      </c>
      <c r="L4072" s="2"/>
      <c r="M4072" s="8" t="s">
        <v>105</v>
      </c>
      <c r="N4072" s="2" t="s">
        <v>344</v>
      </c>
      <c r="O4072" s="2" t="s">
        <v>87</v>
      </c>
      <c r="P4072" s="6">
        <v>5510</v>
      </c>
      <c r="Q4072" s="7" t="s">
        <v>52391</v>
      </c>
    </row>
    <row r="4073" spans="1:17" x14ac:dyDescent="0.2">
      <c r="A4073" s="2" t="s">
        <v>22987</v>
      </c>
      <c r="B4073" s="2" t="s">
        <v>22988</v>
      </c>
      <c r="C4073" s="3">
        <v>37971</v>
      </c>
      <c r="D4073" s="2" t="s">
        <v>22989</v>
      </c>
      <c r="E4073" s="2" t="s">
        <v>2614</v>
      </c>
      <c r="F4073" s="2" t="s">
        <v>3429</v>
      </c>
      <c r="G4073" s="2" t="s">
        <v>22</v>
      </c>
      <c r="H4073" s="4" t="s">
        <v>22990</v>
      </c>
      <c r="I4073" s="5" t="s">
        <v>22991</v>
      </c>
      <c r="J4073" s="2" t="s">
        <v>160</v>
      </c>
      <c r="K4073" s="2" t="s">
        <v>38</v>
      </c>
      <c r="L4073" s="2"/>
      <c r="M4073" s="8" t="s">
        <v>116</v>
      </c>
      <c r="N4073" s="2" t="s">
        <v>1674</v>
      </c>
      <c r="O4073" s="2" t="s">
        <v>107</v>
      </c>
      <c r="P4073" s="6">
        <v>3698</v>
      </c>
      <c r="Q4073" s="7" t="s">
        <v>52391</v>
      </c>
    </row>
    <row r="4074" spans="1:17" x14ac:dyDescent="0.2">
      <c r="A4074" s="2" t="s">
        <v>22992</v>
      </c>
      <c r="B4074" s="2" t="s">
        <v>22993</v>
      </c>
      <c r="C4074" s="3">
        <v>26307</v>
      </c>
      <c r="D4074" s="2" t="s">
        <v>22994</v>
      </c>
      <c r="E4074" s="2" t="s">
        <v>776</v>
      </c>
      <c r="F4074" s="2" t="s">
        <v>22995</v>
      </c>
      <c r="G4074" s="2" t="s">
        <v>93</v>
      </c>
      <c r="H4074" s="4" t="s">
        <v>22996</v>
      </c>
      <c r="I4074" s="5" t="s">
        <v>22997</v>
      </c>
      <c r="J4074" s="2" t="s">
        <v>51</v>
      </c>
      <c r="K4074" s="2" t="s">
        <v>26</v>
      </c>
      <c r="L4074" s="2"/>
      <c r="M4074" s="8" t="s">
        <v>116</v>
      </c>
      <c r="N4074" s="2" t="s">
        <v>423</v>
      </c>
      <c r="O4074" s="2" t="s">
        <v>29</v>
      </c>
      <c r="P4074" s="6">
        <v>5369</v>
      </c>
      <c r="Q4074" s="7" t="s">
        <v>52391</v>
      </c>
    </row>
    <row r="4075" spans="1:17" x14ac:dyDescent="0.2">
      <c r="A4075" s="2" t="s">
        <v>22998</v>
      </c>
      <c r="B4075" s="2" t="s">
        <v>22999</v>
      </c>
      <c r="C4075" s="3">
        <v>37886</v>
      </c>
      <c r="D4075" s="2" t="s">
        <v>23000</v>
      </c>
      <c r="E4075" s="2" t="s">
        <v>2977</v>
      </c>
      <c r="F4075" s="2" t="s">
        <v>23001</v>
      </c>
      <c r="G4075" s="2" t="s">
        <v>113</v>
      </c>
      <c r="H4075" s="4" t="s">
        <v>23002</v>
      </c>
      <c r="I4075" s="5" t="s">
        <v>23003</v>
      </c>
      <c r="J4075" s="2" t="s">
        <v>84</v>
      </c>
      <c r="K4075" s="2" t="s">
        <v>38</v>
      </c>
      <c r="L4075" s="2"/>
      <c r="M4075" s="8" t="s">
        <v>39</v>
      </c>
      <c r="N4075" s="2" t="s">
        <v>5437</v>
      </c>
      <c r="O4075" s="2" t="s">
        <v>198</v>
      </c>
      <c r="P4075" s="6">
        <v>7992</v>
      </c>
      <c r="Q4075" s="7" t="s">
        <v>52391</v>
      </c>
    </row>
    <row r="4076" spans="1:17" x14ac:dyDescent="0.2">
      <c r="A4076" s="2" t="s">
        <v>23004</v>
      </c>
      <c r="B4076" s="2" t="s">
        <v>10665</v>
      </c>
      <c r="C4076" s="3">
        <v>34984</v>
      </c>
      <c r="D4076" s="2" t="s">
        <v>23005</v>
      </c>
      <c r="E4076" s="2" t="s">
        <v>949</v>
      </c>
      <c r="F4076" s="2" t="s">
        <v>1519</v>
      </c>
      <c r="G4076" s="2" t="s">
        <v>93</v>
      </c>
      <c r="H4076" s="4" t="s">
        <v>23006</v>
      </c>
      <c r="I4076" s="5" t="s">
        <v>23007</v>
      </c>
      <c r="J4076" s="2" t="s">
        <v>63</v>
      </c>
      <c r="K4076" s="2" t="s">
        <v>73</v>
      </c>
      <c r="L4076" s="2"/>
      <c r="M4076" s="8" t="s">
        <v>105</v>
      </c>
      <c r="N4076" s="2" t="s">
        <v>3943</v>
      </c>
      <c r="O4076" s="2" t="s">
        <v>296</v>
      </c>
      <c r="P4076" s="6">
        <v>2625</v>
      </c>
      <c r="Q4076" s="7" t="s">
        <v>52391</v>
      </c>
    </row>
    <row r="4077" spans="1:17" x14ac:dyDescent="0.2">
      <c r="A4077" s="2" t="s">
        <v>23008</v>
      </c>
      <c r="B4077" s="2" t="s">
        <v>23009</v>
      </c>
      <c r="C4077" s="3">
        <v>31963</v>
      </c>
      <c r="D4077" s="2" t="s">
        <v>23010</v>
      </c>
      <c r="E4077" s="2" t="s">
        <v>1622</v>
      </c>
      <c r="F4077" s="2" t="s">
        <v>203</v>
      </c>
      <c r="G4077" s="2" t="s">
        <v>702</v>
      </c>
      <c r="H4077" s="4" t="s">
        <v>23011</v>
      </c>
      <c r="I4077" s="5" t="s">
        <v>23012</v>
      </c>
      <c r="J4077" s="2" t="s">
        <v>84</v>
      </c>
      <c r="K4077" s="2" t="s">
        <v>26</v>
      </c>
      <c r="L4077" s="2"/>
      <c r="M4077" s="8" t="s">
        <v>116</v>
      </c>
      <c r="N4077" s="2" t="s">
        <v>5810</v>
      </c>
      <c r="O4077" s="2" t="s">
        <v>198</v>
      </c>
      <c r="P4077" s="6">
        <v>8946</v>
      </c>
      <c r="Q4077" s="7" t="s">
        <v>52391</v>
      </c>
    </row>
    <row r="4078" spans="1:17" x14ac:dyDescent="0.2">
      <c r="A4078" s="2" t="s">
        <v>23013</v>
      </c>
      <c r="B4078" s="2" t="s">
        <v>23014</v>
      </c>
      <c r="C4078" s="3">
        <v>37994</v>
      </c>
      <c r="D4078" s="2" t="s">
        <v>23015</v>
      </c>
      <c r="E4078" s="2" t="s">
        <v>4084</v>
      </c>
      <c r="F4078" s="2" t="s">
        <v>1844</v>
      </c>
      <c r="G4078" s="2" t="s">
        <v>102</v>
      </c>
      <c r="H4078" s="4" t="s">
        <v>23016</v>
      </c>
      <c r="I4078" s="5" t="s">
        <v>23017</v>
      </c>
      <c r="J4078" s="2" t="s">
        <v>51</v>
      </c>
      <c r="K4078" s="2" t="s">
        <v>73</v>
      </c>
      <c r="L4078" s="2"/>
      <c r="M4078" s="8" t="s">
        <v>85</v>
      </c>
      <c r="N4078" s="2" t="s">
        <v>3815</v>
      </c>
      <c r="O4078" s="2" t="s">
        <v>198</v>
      </c>
      <c r="P4078" s="6">
        <v>6042</v>
      </c>
      <c r="Q4078" s="7" t="s">
        <v>52391</v>
      </c>
    </row>
    <row r="4079" spans="1:17" x14ac:dyDescent="0.2">
      <c r="A4079" s="2" t="s">
        <v>23018</v>
      </c>
      <c r="B4079" s="2" t="s">
        <v>23019</v>
      </c>
      <c r="C4079" s="3">
        <v>36736</v>
      </c>
      <c r="D4079" s="2" t="s">
        <v>23020</v>
      </c>
      <c r="E4079" s="2" t="s">
        <v>3695</v>
      </c>
      <c r="F4079" s="2" t="s">
        <v>23021</v>
      </c>
      <c r="G4079" s="2" t="s">
        <v>35</v>
      </c>
      <c r="H4079" s="4" t="s">
        <v>23022</v>
      </c>
      <c r="I4079" s="5" t="s">
        <v>23023</v>
      </c>
      <c r="J4079" s="2" t="s">
        <v>160</v>
      </c>
      <c r="K4079" s="2" t="s">
        <v>38</v>
      </c>
      <c r="L4079" s="2"/>
      <c r="M4079" s="8" t="s">
        <v>105</v>
      </c>
      <c r="N4079" s="2" t="s">
        <v>9197</v>
      </c>
      <c r="O4079" s="2" t="s">
        <v>243</v>
      </c>
      <c r="P4079" s="6">
        <v>7188</v>
      </c>
      <c r="Q4079" s="7" t="s">
        <v>52391</v>
      </c>
    </row>
    <row r="4080" spans="1:17" x14ac:dyDescent="0.2">
      <c r="A4080" s="2" t="s">
        <v>23024</v>
      </c>
      <c r="B4080" s="2" t="s">
        <v>23025</v>
      </c>
      <c r="C4080" s="3">
        <v>25528</v>
      </c>
      <c r="D4080" s="2" t="s">
        <v>23026</v>
      </c>
      <c r="E4080" s="2" t="s">
        <v>2478</v>
      </c>
      <c r="F4080" s="2" t="s">
        <v>2253</v>
      </c>
      <c r="G4080" s="2" t="s">
        <v>194</v>
      </c>
      <c r="H4080" s="4" t="s">
        <v>23027</v>
      </c>
      <c r="I4080" s="5" t="s">
        <v>23028</v>
      </c>
      <c r="J4080" s="2" t="s">
        <v>160</v>
      </c>
      <c r="K4080" s="2" t="s">
        <v>26</v>
      </c>
      <c r="L4080" s="2"/>
      <c r="M4080" s="8" t="s">
        <v>105</v>
      </c>
      <c r="N4080" s="2" t="s">
        <v>16324</v>
      </c>
      <c r="O4080" s="2" t="s">
        <v>87</v>
      </c>
      <c r="P4080" s="6">
        <v>5702</v>
      </c>
      <c r="Q4080" s="7" t="s">
        <v>52391</v>
      </c>
    </row>
    <row r="4081" spans="1:17" x14ac:dyDescent="0.2">
      <c r="A4081" s="2" t="s">
        <v>23029</v>
      </c>
      <c r="B4081" s="2" t="s">
        <v>16812</v>
      </c>
      <c r="C4081" s="3">
        <v>37228</v>
      </c>
      <c r="D4081" s="2" t="s">
        <v>23030</v>
      </c>
      <c r="E4081" s="2" t="s">
        <v>4245</v>
      </c>
      <c r="F4081" s="2" t="s">
        <v>1236</v>
      </c>
      <c r="G4081" s="2" t="s">
        <v>223</v>
      </c>
      <c r="H4081" s="4" t="s">
        <v>23031</v>
      </c>
      <c r="I4081" s="5" t="s">
        <v>23032</v>
      </c>
      <c r="J4081" s="2" t="s">
        <v>25</v>
      </c>
      <c r="K4081" s="2" t="s">
        <v>38</v>
      </c>
      <c r="L4081" s="2"/>
      <c r="M4081" s="8" t="s">
        <v>376</v>
      </c>
      <c r="N4081" s="2" t="s">
        <v>4434</v>
      </c>
      <c r="O4081" s="2" t="s">
        <v>29</v>
      </c>
      <c r="P4081" s="6">
        <v>4030</v>
      </c>
      <c r="Q4081" s="7" t="s">
        <v>52391</v>
      </c>
    </row>
    <row r="4082" spans="1:17" x14ac:dyDescent="0.2">
      <c r="A4082" s="2" t="s">
        <v>23033</v>
      </c>
      <c r="B4082" s="2" t="s">
        <v>23034</v>
      </c>
      <c r="C4082" s="3">
        <v>16911</v>
      </c>
      <c r="D4082" s="2" t="s">
        <v>23035</v>
      </c>
      <c r="E4082" s="2" t="s">
        <v>58</v>
      </c>
      <c r="F4082" s="2" t="s">
        <v>23036</v>
      </c>
      <c r="G4082" s="2" t="s">
        <v>292</v>
      </c>
      <c r="H4082" s="4" t="s">
        <v>23037</v>
      </c>
      <c r="I4082" s="5" t="s">
        <v>23038</v>
      </c>
      <c r="J4082" s="2" t="s">
        <v>160</v>
      </c>
      <c r="K4082" s="2" t="s">
        <v>26</v>
      </c>
      <c r="L4082" s="2"/>
      <c r="M4082" s="8" t="s">
        <v>105</v>
      </c>
      <c r="N4082" s="2" t="s">
        <v>28</v>
      </c>
      <c r="O4082" s="2" t="s">
        <v>188</v>
      </c>
      <c r="P4082" s="6">
        <v>2636</v>
      </c>
      <c r="Q4082" s="7" t="s">
        <v>52391</v>
      </c>
    </row>
    <row r="4083" spans="1:17" x14ac:dyDescent="0.2">
      <c r="A4083" s="2" t="s">
        <v>23039</v>
      </c>
      <c r="B4083" s="2" t="s">
        <v>23040</v>
      </c>
      <c r="C4083" s="3">
        <v>20916</v>
      </c>
      <c r="D4083" s="2" t="s">
        <v>23041</v>
      </c>
      <c r="E4083" s="2" t="s">
        <v>2759</v>
      </c>
      <c r="F4083" s="2" t="s">
        <v>23042</v>
      </c>
      <c r="G4083" s="2" t="s">
        <v>223</v>
      </c>
      <c r="H4083" s="4" t="s">
        <v>23043</v>
      </c>
      <c r="I4083" s="5" t="s">
        <v>23044</v>
      </c>
      <c r="J4083" s="2" t="s">
        <v>160</v>
      </c>
      <c r="K4083" s="2" t="s">
        <v>73</v>
      </c>
      <c r="L4083" s="2"/>
      <c r="M4083" s="8" t="s">
        <v>143</v>
      </c>
      <c r="N4083" s="2" t="s">
        <v>11075</v>
      </c>
      <c r="O4083" s="2" t="s">
        <v>107</v>
      </c>
      <c r="P4083" s="6">
        <v>6872</v>
      </c>
      <c r="Q4083" s="7" t="s">
        <v>52391</v>
      </c>
    </row>
    <row r="4084" spans="1:17" x14ac:dyDescent="0.2">
      <c r="A4084" s="2" t="s">
        <v>23045</v>
      </c>
      <c r="B4084" s="2" t="s">
        <v>23046</v>
      </c>
      <c r="C4084" s="3">
        <v>33390</v>
      </c>
      <c r="D4084" s="2" t="s">
        <v>23047</v>
      </c>
      <c r="E4084" s="2" t="s">
        <v>139</v>
      </c>
      <c r="F4084" s="2" t="s">
        <v>23048</v>
      </c>
      <c r="G4084" s="2" t="s">
        <v>292</v>
      </c>
      <c r="H4084" s="4" t="s">
        <v>23049</v>
      </c>
      <c r="I4084" s="5" t="s">
        <v>23050</v>
      </c>
      <c r="J4084" s="2" t="s">
        <v>160</v>
      </c>
      <c r="K4084" s="2" t="s">
        <v>26</v>
      </c>
      <c r="L4084" s="2"/>
      <c r="M4084" s="8" t="s">
        <v>85</v>
      </c>
      <c r="N4084" s="2" t="s">
        <v>15558</v>
      </c>
      <c r="O4084" s="2" t="s">
        <v>107</v>
      </c>
      <c r="P4084" s="6">
        <v>8284</v>
      </c>
      <c r="Q4084" s="7" t="s">
        <v>52391</v>
      </c>
    </row>
    <row r="4085" spans="1:17" x14ac:dyDescent="0.2">
      <c r="A4085" s="2" t="s">
        <v>23051</v>
      </c>
      <c r="B4085" s="2" t="s">
        <v>5231</v>
      </c>
      <c r="C4085" s="3">
        <v>33288</v>
      </c>
      <c r="D4085" s="2" t="s">
        <v>23052</v>
      </c>
      <c r="E4085" s="2" t="s">
        <v>2563</v>
      </c>
      <c r="F4085" s="2" t="s">
        <v>23053</v>
      </c>
      <c r="G4085" s="2" t="s">
        <v>184</v>
      </c>
      <c r="H4085" s="4" t="s">
        <v>23054</v>
      </c>
      <c r="I4085" s="5" t="s">
        <v>23055</v>
      </c>
      <c r="J4085" s="2" t="s">
        <v>63</v>
      </c>
      <c r="K4085" s="2" t="s">
        <v>73</v>
      </c>
      <c r="L4085" s="2"/>
      <c r="M4085" s="8" t="s">
        <v>85</v>
      </c>
      <c r="N4085" s="2" t="s">
        <v>6622</v>
      </c>
      <c r="O4085" s="2" t="s">
        <v>198</v>
      </c>
      <c r="P4085" s="6">
        <v>8901</v>
      </c>
      <c r="Q4085" s="7" t="s">
        <v>52391</v>
      </c>
    </row>
    <row r="4086" spans="1:17" x14ac:dyDescent="0.2">
      <c r="A4086" s="2" t="s">
        <v>23056</v>
      </c>
      <c r="B4086" s="2" t="s">
        <v>23057</v>
      </c>
      <c r="C4086" s="3">
        <v>20119</v>
      </c>
      <c r="D4086" s="2" t="s">
        <v>23058</v>
      </c>
      <c r="E4086" s="2" t="s">
        <v>5108</v>
      </c>
      <c r="F4086" s="2" t="s">
        <v>23059</v>
      </c>
      <c r="G4086" s="2" t="s">
        <v>35</v>
      </c>
      <c r="H4086" s="4" t="s">
        <v>23060</v>
      </c>
      <c r="I4086" s="5" t="s">
        <v>23061</v>
      </c>
      <c r="J4086" s="2" t="s">
        <v>160</v>
      </c>
      <c r="K4086" s="2" t="s">
        <v>38</v>
      </c>
      <c r="L4086" s="2"/>
      <c r="M4086" s="8" t="s">
        <v>74</v>
      </c>
      <c r="N4086" s="2" t="s">
        <v>144</v>
      </c>
      <c r="O4086" s="2" t="s">
        <v>107</v>
      </c>
      <c r="P4086" s="6">
        <v>4294</v>
      </c>
      <c r="Q4086" s="7" t="s">
        <v>52391</v>
      </c>
    </row>
    <row r="4087" spans="1:17" x14ac:dyDescent="0.2">
      <c r="A4087" s="2" t="s">
        <v>23062</v>
      </c>
      <c r="B4087" s="2" t="s">
        <v>23063</v>
      </c>
      <c r="C4087" s="3">
        <v>16160</v>
      </c>
      <c r="D4087" s="2" t="s">
        <v>23064</v>
      </c>
      <c r="E4087" s="2" t="s">
        <v>1110</v>
      </c>
      <c r="F4087" s="2" t="s">
        <v>23065</v>
      </c>
      <c r="G4087" s="2" t="s">
        <v>48</v>
      </c>
      <c r="H4087" s="4" t="s">
        <v>23066</v>
      </c>
      <c r="I4087" s="5" t="s">
        <v>23067</v>
      </c>
      <c r="J4087" s="2" t="s">
        <v>63</v>
      </c>
      <c r="K4087" s="2" t="s">
        <v>73</v>
      </c>
      <c r="L4087" s="2"/>
      <c r="M4087" s="8" t="s">
        <v>116</v>
      </c>
      <c r="N4087" s="2" t="s">
        <v>2813</v>
      </c>
      <c r="O4087" s="2" t="s">
        <v>188</v>
      </c>
      <c r="P4087" s="6">
        <v>8569</v>
      </c>
      <c r="Q4087" s="7" t="s">
        <v>52391</v>
      </c>
    </row>
    <row r="4088" spans="1:17" x14ac:dyDescent="0.2">
      <c r="A4088" s="2" t="s">
        <v>23068</v>
      </c>
      <c r="B4088" s="2" t="s">
        <v>18694</v>
      </c>
      <c r="C4088" s="3">
        <v>28607</v>
      </c>
      <c r="D4088" s="2" t="s">
        <v>23069</v>
      </c>
      <c r="E4088" s="2" t="s">
        <v>1061</v>
      </c>
      <c r="F4088" s="2" t="s">
        <v>1686</v>
      </c>
      <c r="G4088" s="2" t="s">
        <v>93</v>
      </c>
      <c r="H4088" s="4" t="s">
        <v>23070</v>
      </c>
      <c r="I4088" s="5" t="s">
        <v>23071</v>
      </c>
      <c r="J4088" s="2" t="s">
        <v>84</v>
      </c>
      <c r="K4088" s="2" t="s">
        <v>38</v>
      </c>
      <c r="L4088" s="2"/>
      <c r="M4088" s="8" t="s">
        <v>268</v>
      </c>
      <c r="N4088" s="2" t="s">
        <v>7935</v>
      </c>
      <c r="O4088" s="2" t="s">
        <v>54</v>
      </c>
      <c r="P4088" s="6">
        <v>7463</v>
      </c>
      <c r="Q4088" s="7" t="s">
        <v>52391</v>
      </c>
    </row>
    <row r="4089" spans="1:17" x14ac:dyDescent="0.2">
      <c r="A4089" s="2" t="s">
        <v>23072</v>
      </c>
      <c r="B4089" s="2" t="s">
        <v>23073</v>
      </c>
      <c r="C4089" s="3">
        <v>17624</v>
      </c>
      <c r="D4089" s="2" t="s">
        <v>23074</v>
      </c>
      <c r="E4089" s="2" t="s">
        <v>1736</v>
      </c>
      <c r="F4089" s="2" t="s">
        <v>453</v>
      </c>
      <c r="G4089" s="2" t="s">
        <v>204</v>
      </c>
      <c r="H4089" s="4" t="s">
        <v>23075</v>
      </c>
      <c r="I4089" s="5" t="s">
        <v>23076</v>
      </c>
      <c r="J4089" s="2" t="s">
        <v>84</v>
      </c>
      <c r="K4089" s="2" t="s">
        <v>73</v>
      </c>
      <c r="L4089" s="2"/>
      <c r="M4089" s="8" t="s">
        <v>52</v>
      </c>
      <c r="N4089" s="2" t="s">
        <v>6178</v>
      </c>
      <c r="O4089" s="2" t="s">
        <v>41</v>
      </c>
      <c r="P4089" s="6">
        <v>7564</v>
      </c>
      <c r="Q4089" s="7" t="s">
        <v>52391</v>
      </c>
    </row>
    <row r="4090" spans="1:17" x14ac:dyDescent="0.2">
      <c r="A4090" s="2" t="s">
        <v>23077</v>
      </c>
      <c r="B4090" s="2" t="s">
        <v>23078</v>
      </c>
      <c r="C4090" s="3">
        <v>38006</v>
      </c>
      <c r="D4090" s="2" t="s">
        <v>23079</v>
      </c>
      <c r="E4090" s="2" t="s">
        <v>4951</v>
      </c>
      <c r="F4090" s="2" t="s">
        <v>23080</v>
      </c>
      <c r="G4090" s="2" t="s">
        <v>22</v>
      </c>
      <c r="H4090" s="4" t="s">
        <v>23081</v>
      </c>
      <c r="I4090" s="5" t="s">
        <v>23082</v>
      </c>
      <c r="J4090" s="2" t="s">
        <v>160</v>
      </c>
      <c r="K4090" s="2" t="s">
        <v>73</v>
      </c>
      <c r="L4090" s="2"/>
      <c r="M4090" s="8" t="s">
        <v>116</v>
      </c>
      <c r="N4090" s="2" t="s">
        <v>187</v>
      </c>
      <c r="O4090" s="2" t="s">
        <v>296</v>
      </c>
      <c r="P4090" s="6">
        <v>2631</v>
      </c>
      <c r="Q4090" s="7" t="s">
        <v>52391</v>
      </c>
    </row>
    <row r="4091" spans="1:17" x14ac:dyDescent="0.2">
      <c r="A4091" s="2" t="s">
        <v>23083</v>
      </c>
      <c r="B4091" s="2" t="s">
        <v>23084</v>
      </c>
      <c r="C4091" s="3">
        <v>35066</v>
      </c>
      <c r="D4091" s="2" t="s">
        <v>23085</v>
      </c>
      <c r="E4091" s="2" t="s">
        <v>4415</v>
      </c>
      <c r="F4091" s="2" t="s">
        <v>1017</v>
      </c>
      <c r="G4091" s="2" t="s">
        <v>132</v>
      </c>
      <c r="H4091" s="4" t="s">
        <v>23086</v>
      </c>
      <c r="I4091" s="5" t="s">
        <v>23087</v>
      </c>
      <c r="J4091" s="2" t="s">
        <v>63</v>
      </c>
      <c r="K4091" s="2" t="s">
        <v>26</v>
      </c>
      <c r="L4091" s="2"/>
      <c r="M4091" s="8" t="s">
        <v>143</v>
      </c>
      <c r="N4091" s="2" t="s">
        <v>11472</v>
      </c>
      <c r="O4091" s="2" t="s">
        <v>312</v>
      </c>
      <c r="P4091" s="6">
        <v>3572</v>
      </c>
      <c r="Q4091" s="7" t="s">
        <v>52391</v>
      </c>
    </row>
    <row r="4092" spans="1:17" x14ac:dyDescent="0.2">
      <c r="A4092" s="2" t="s">
        <v>23088</v>
      </c>
      <c r="B4092" s="2" t="s">
        <v>23089</v>
      </c>
      <c r="C4092" s="3">
        <v>17553</v>
      </c>
      <c r="D4092" s="2" t="s">
        <v>23090</v>
      </c>
      <c r="E4092" s="2" t="s">
        <v>3334</v>
      </c>
      <c r="F4092" s="2" t="s">
        <v>3429</v>
      </c>
      <c r="G4092" s="2" t="s">
        <v>70</v>
      </c>
      <c r="H4092" s="4" t="s">
        <v>23091</v>
      </c>
      <c r="I4092" s="5" t="s">
        <v>23092</v>
      </c>
      <c r="J4092" s="2" t="s">
        <v>63</v>
      </c>
      <c r="K4092" s="2" t="s">
        <v>73</v>
      </c>
      <c r="L4092" s="2"/>
      <c r="M4092" s="8" t="s">
        <v>116</v>
      </c>
      <c r="N4092" s="2" t="s">
        <v>9806</v>
      </c>
      <c r="O4092" s="2" t="s">
        <v>188</v>
      </c>
      <c r="P4092" s="6">
        <v>9699</v>
      </c>
      <c r="Q4092" s="7" t="s">
        <v>52391</v>
      </c>
    </row>
    <row r="4093" spans="1:17" x14ac:dyDescent="0.2">
      <c r="A4093" s="2" t="s">
        <v>23093</v>
      </c>
      <c r="B4093" s="2" t="s">
        <v>23094</v>
      </c>
      <c r="C4093" s="3">
        <v>21987</v>
      </c>
      <c r="D4093" s="2" t="s">
        <v>23095</v>
      </c>
      <c r="E4093" s="2" t="s">
        <v>2272</v>
      </c>
      <c r="F4093" s="2" t="s">
        <v>694</v>
      </c>
      <c r="G4093" s="2" t="s">
        <v>204</v>
      </c>
      <c r="H4093" s="4" t="s">
        <v>23096</v>
      </c>
      <c r="I4093" s="5" t="s">
        <v>23097</v>
      </c>
      <c r="J4093" s="2" t="s">
        <v>160</v>
      </c>
      <c r="K4093" s="2" t="s">
        <v>38</v>
      </c>
      <c r="L4093" s="2"/>
      <c r="M4093" s="8" t="s">
        <v>376</v>
      </c>
      <c r="N4093" s="2" t="s">
        <v>520</v>
      </c>
      <c r="O4093" s="2" t="s">
        <v>243</v>
      </c>
      <c r="P4093" s="6">
        <v>4476</v>
      </c>
      <c r="Q4093" s="7" t="s">
        <v>52391</v>
      </c>
    </row>
    <row r="4094" spans="1:17" x14ac:dyDescent="0.2">
      <c r="A4094" s="2" t="s">
        <v>23098</v>
      </c>
      <c r="B4094" s="2" t="s">
        <v>23099</v>
      </c>
      <c r="C4094" s="3">
        <v>37609</v>
      </c>
      <c r="D4094" s="2" t="s">
        <v>23100</v>
      </c>
      <c r="E4094" s="2" t="s">
        <v>8008</v>
      </c>
      <c r="F4094" s="2" t="s">
        <v>23101</v>
      </c>
      <c r="G4094" s="2" t="s">
        <v>70</v>
      </c>
      <c r="H4094" s="4" t="s">
        <v>23102</v>
      </c>
      <c r="I4094" s="5" t="s">
        <v>23103</v>
      </c>
      <c r="J4094" s="2" t="s">
        <v>25</v>
      </c>
      <c r="K4094" s="2" t="s">
        <v>38</v>
      </c>
      <c r="L4094" s="2"/>
      <c r="M4094" s="8" t="s">
        <v>116</v>
      </c>
      <c r="N4094" s="2" t="s">
        <v>10613</v>
      </c>
      <c r="O4094" s="2" t="s">
        <v>312</v>
      </c>
      <c r="P4094" s="6">
        <v>9123</v>
      </c>
      <c r="Q4094" s="7" t="s">
        <v>52391</v>
      </c>
    </row>
    <row r="4095" spans="1:17" x14ac:dyDescent="0.2">
      <c r="A4095" s="2" t="s">
        <v>23104</v>
      </c>
      <c r="B4095" s="2" t="s">
        <v>23105</v>
      </c>
      <c r="C4095" s="3">
        <v>25055</v>
      </c>
      <c r="D4095" s="2" t="s">
        <v>23106</v>
      </c>
      <c r="E4095" s="2" t="s">
        <v>4084</v>
      </c>
      <c r="F4095" s="2" t="s">
        <v>23107</v>
      </c>
      <c r="G4095" s="2" t="s">
        <v>275</v>
      </c>
      <c r="H4095" s="4" t="s">
        <v>23108</v>
      </c>
      <c r="I4095" s="5" t="s">
        <v>23109</v>
      </c>
      <c r="J4095" s="2" t="s">
        <v>63</v>
      </c>
      <c r="K4095" s="2" t="s">
        <v>38</v>
      </c>
      <c r="L4095" s="2"/>
      <c r="M4095" s="8" t="s">
        <v>52</v>
      </c>
      <c r="N4095" s="2" t="s">
        <v>1936</v>
      </c>
      <c r="O4095" s="2" t="s">
        <v>198</v>
      </c>
      <c r="P4095" s="6">
        <v>6428</v>
      </c>
      <c r="Q4095" s="7" t="s">
        <v>52391</v>
      </c>
    </row>
    <row r="4096" spans="1:17" x14ac:dyDescent="0.2">
      <c r="A4096" s="2" t="s">
        <v>23110</v>
      </c>
      <c r="B4096" s="2" t="s">
        <v>15126</v>
      </c>
      <c r="C4096" s="3">
        <v>36487</v>
      </c>
      <c r="D4096" s="2" t="s">
        <v>23111</v>
      </c>
      <c r="E4096" s="2" t="s">
        <v>5953</v>
      </c>
      <c r="F4096" s="2" t="s">
        <v>814</v>
      </c>
      <c r="G4096" s="2" t="s">
        <v>478</v>
      </c>
      <c r="H4096" s="4" t="s">
        <v>23112</v>
      </c>
      <c r="I4096" s="5" t="s">
        <v>23113</v>
      </c>
      <c r="J4096" s="2" t="s">
        <v>51</v>
      </c>
      <c r="K4096" s="2" t="s">
        <v>73</v>
      </c>
      <c r="L4096" s="2"/>
      <c r="M4096" s="8" t="s">
        <v>27</v>
      </c>
      <c r="N4096" s="2" t="s">
        <v>10730</v>
      </c>
      <c r="O4096" s="2" t="s">
        <v>29</v>
      </c>
      <c r="P4096" s="6">
        <v>8346</v>
      </c>
      <c r="Q4096" s="7" t="s">
        <v>52391</v>
      </c>
    </row>
    <row r="4097" spans="1:17" x14ac:dyDescent="0.2">
      <c r="A4097" s="2" t="s">
        <v>23114</v>
      </c>
      <c r="B4097" s="2" t="s">
        <v>23115</v>
      </c>
      <c r="C4097" s="3">
        <v>25463</v>
      </c>
      <c r="D4097" s="2" t="s">
        <v>23116</v>
      </c>
      <c r="E4097" s="2" t="s">
        <v>1967</v>
      </c>
      <c r="F4097" s="2" t="s">
        <v>1342</v>
      </c>
      <c r="G4097" s="2" t="s">
        <v>341</v>
      </c>
      <c r="H4097" s="4" t="s">
        <v>23117</v>
      </c>
      <c r="I4097" s="5" t="s">
        <v>23118</v>
      </c>
      <c r="J4097" s="2" t="s">
        <v>63</v>
      </c>
      <c r="K4097" s="2" t="s">
        <v>26</v>
      </c>
      <c r="L4097" s="2"/>
      <c r="M4097" s="8" t="s">
        <v>39</v>
      </c>
      <c r="N4097" s="2" t="s">
        <v>520</v>
      </c>
      <c r="O4097" s="2" t="s">
        <v>54</v>
      </c>
      <c r="P4097" s="6">
        <v>1805</v>
      </c>
      <c r="Q4097" s="7" t="s">
        <v>52391</v>
      </c>
    </row>
    <row r="4098" spans="1:17" x14ac:dyDescent="0.2">
      <c r="A4098" s="2" t="s">
        <v>23119</v>
      </c>
      <c r="B4098" s="2" t="s">
        <v>23120</v>
      </c>
      <c r="C4098" s="3">
        <v>17549</v>
      </c>
      <c r="D4098" s="2" t="s">
        <v>23121</v>
      </c>
      <c r="E4098" s="2" t="s">
        <v>1153</v>
      </c>
      <c r="F4098" s="2" t="s">
        <v>2171</v>
      </c>
      <c r="G4098" s="2" t="s">
        <v>275</v>
      </c>
      <c r="H4098" s="4" t="s">
        <v>23122</v>
      </c>
      <c r="I4098" s="5" t="s">
        <v>23123</v>
      </c>
      <c r="J4098" s="2" t="s">
        <v>63</v>
      </c>
      <c r="K4098" s="2" t="s">
        <v>38</v>
      </c>
      <c r="L4098" s="2"/>
      <c r="M4098" s="8" t="s">
        <v>143</v>
      </c>
      <c r="N4098" s="2" t="s">
        <v>7942</v>
      </c>
      <c r="O4098" s="2" t="s">
        <v>312</v>
      </c>
      <c r="P4098" s="6">
        <v>7727</v>
      </c>
      <c r="Q4098" s="7" t="s">
        <v>52391</v>
      </c>
    </row>
    <row r="4099" spans="1:17" x14ac:dyDescent="0.2">
      <c r="A4099" s="2" t="s">
        <v>23124</v>
      </c>
      <c r="B4099" s="2" t="s">
        <v>23125</v>
      </c>
      <c r="C4099" s="3">
        <v>25514</v>
      </c>
      <c r="D4099" s="2" t="s">
        <v>23126</v>
      </c>
      <c r="E4099" s="2" t="s">
        <v>130</v>
      </c>
      <c r="F4099" s="2" t="s">
        <v>1054</v>
      </c>
      <c r="G4099" s="2" t="s">
        <v>223</v>
      </c>
      <c r="H4099" s="4" t="s">
        <v>23127</v>
      </c>
      <c r="I4099" s="5" t="s">
        <v>23128</v>
      </c>
      <c r="J4099" s="2" t="s">
        <v>25</v>
      </c>
      <c r="K4099" s="2" t="s">
        <v>73</v>
      </c>
      <c r="L4099" s="2"/>
      <c r="M4099" s="8" t="s">
        <v>105</v>
      </c>
      <c r="N4099" s="2" t="s">
        <v>2859</v>
      </c>
      <c r="O4099" s="2" t="s">
        <v>87</v>
      </c>
      <c r="P4099" s="6">
        <v>7624</v>
      </c>
      <c r="Q4099" s="7" t="s">
        <v>52391</v>
      </c>
    </row>
    <row r="4100" spans="1:17" x14ac:dyDescent="0.2">
      <c r="A4100" s="2" t="s">
        <v>23129</v>
      </c>
      <c r="B4100" s="2" t="s">
        <v>23130</v>
      </c>
      <c r="C4100" s="3">
        <v>19193</v>
      </c>
      <c r="D4100" s="2" t="s">
        <v>23131</v>
      </c>
      <c r="E4100" s="2" t="s">
        <v>282</v>
      </c>
      <c r="F4100" s="2" t="s">
        <v>1837</v>
      </c>
      <c r="G4100" s="2" t="s">
        <v>102</v>
      </c>
      <c r="H4100" s="4" t="s">
        <v>23132</v>
      </c>
      <c r="I4100" s="5" t="s">
        <v>23133</v>
      </c>
      <c r="J4100" s="2" t="s">
        <v>84</v>
      </c>
      <c r="K4100" s="2" t="s">
        <v>73</v>
      </c>
      <c r="L4100" s="2"/>
      <c r="M4100" s="8" t="s">
        <v>105</v>
      </c>
      <c r="N4100" s="2" t="s">
        <v>12168</v>
      </c>
      <c r="O4100" s="2" t="s">
        <v>54</v>
      </c>
      <c r="P4100" s="6">
        <v>7502</v>
      </c>
      <c r="Q4100" s="7" t="s">
        <v>52391</v>
      </c>
    </row>
    <row r="4101" spans="1:17" x14ac:dyDescent="0.2">
      <c r="A4101" s="2" t="s">
        <v>23134</v>
      </c>
      <c r="B4101" s="2" t="s">
        <v>23135</v>
      </c>
      <c r="C4101" s="3">
        <v>30236</v>
      </c>
      <c r="D4101" s="2" t="s">
        <v>23136</v>
      </c>
      <c r="E4101" s="2" t="s">
        <v>4737</v>
      </c>
      <c r="F4101" s="2" t="s">
        <v>23137</v>
      </c>
      <c r="G4101" s="2" t="s">
        <v>48</v>
      </c>
      <c r="H4101" s="4" t="s">
        <v>23138</v>
      </c>
      <c r="I4101" s="5" t="s">
        <v>23139</v>
      </c>
      <c r="J4101" s="2" t="s">
        <v>160</v>
      </c>
      <c r="K4101" s="2" t="s">
        <v>26</v>
      </c>
      <c r="L4101" s="2"/>
      <c r="M4101" s="8" t="s">
        <v>268</v>
      </c>
      <c r="N4101" s="2" t="s">
        <v>14773</v>
      </c>
      <c r="O4101" s="2" t="s">
        <v>87</v>
      </c>
      <c r="P4101" s="6">
        <v>6976</v>
      </c>
      <c r="Q4101" s="7" t="s">
        <v>52391</v>
      </c>
    </row>
    <row r="4102" spans="1:17" x14ac:dyDescent="0.2">
      <c r="A4102" s="2" t="s">
        <v>23140</v>
      </c>
      <c r="B4102" s="2" t="s">
        <v>23141</v>
      </c>
      <c r="C4102" s="3">
        <v>29812</v>
      </c>
      <c r="D4102" s="2" t="s">
        <v>23142</v>
      </c>
      <c r="E4102" s="2" t="s">
        <v>1448</v>
      </c>
      <c r="F4102" s="2" t="s">
        <v>23143</v>
      </c>
      <c r="G4102" s="2" t="s">
        <v>214</v>
      </c>
      <c r="H4102" s="4" t="s">
        <v>23144</v>
      </c>
      <c r="I4102" s="5" t="s">
        <v>23145</v>
      </c>
      <c r="J4102" s="2" t="s">
        <v>160</v>
      </c>
      <c r="K4102" s="2" t="s">
        <v>73</v>
      </c>
      <c r="L4102" s="2"/>
      <c r="M4102" s="8" t="s">
        <v>39</v>
      </c>
      <c r="N4102" s="2" t="s">
        <v>11633</v>
      </c>
      <c r="O4102" s="2" t="s">
        <v>198</v>
      </c>
      <c r="P4102" s="6">
        <v>4005</v>
      </c>
      <c r="Q4102" s="7" t="s">
        <v>52391</v>
      </c>
    </row>
    <row r="4103" spans="1:17" x14ac:dyDescent="0.2">
      <c r="A4103" s="2" t="s">
        <v>23146</v>
      </c>
      <c r="B4103" s="2" t="s">
        <v>23147</v>
      </c>
      <c r="C4103" s="3">
        <v>33353</v>
      </c>
      <c r="D4103" s="2" t="s">
        <v>23148</v>
      </c>
      <c r="E4103" s="2" t="s">
        <v>1744</v>
      </c>
      <c r="F4103" s="2" t="s">
        <v>23149</v>
      </c>
      <c r="G4103" s="2" t="s">
        <v>132</v>
      </c>
      <c r="H4103" s="4" t="s">
        <v>23150</v>
      </c>
      <c r="I4103" s="5" t="s">
        <v>23151</v>
      </c>
      <c r="J4103" s="2" t="s">
        <v>160</v>
      </c>
      <c r="K4103" s="2" t="s">
        <v>26</v>
      </c>
      <c r="L4103" s="2"/>
      <c r="M4103" s="8" t="s">
        <v>116</v>
      </c>
      <c r="N4103" s="2" t="s">
        <v>3716</v>
      </c>
      <c r="O4103" s="2" t="s">
        <v>188</v>
      </c>
      <c r="P4103" s="6">
        <v>9484</v>
      </c>
      <c r="Q4103" s="7" t="s">
        <v>52391</v>
      </c>
    </row>
    <row r="4104" spans="1:17" x14ac:dyDescent="0.2">
      <c r="A4104" s="2" t="s">
        <v>23152</v>
      </c>
      <c r="B4104" s="2" t="s">
        <v>23153</v>
      </c>
      <c r="C4104" s="3">
        <v>37771</v>
      </c>
      <c r="D4104" s="2" t="s">
        <v>23154</v>
      </c>
      <c r="E4104" s="2" t="s">
        <v>2664</v>
      </c>
      <c r="F4104" s="2" t="s">
        <v>23155</v>
      </c>
      <c r="G4104" s="2" t="s">
        <v>102</v>
      </c>
      <c r="H4104" s="4" t="s">
        <v>23156</v>
      </c>
      <c r="I4104" s="5" t="s">
        <v>23157</v>
      </c>
      <c r="J4104" s="2" t="s">
        <v>160</v>
      </c>
      <c r="K4104" s="2" t="s">
        <v>73</v>
      </c>
      <c r="L4104" s="2"/>
      <c r="M4104" s="8" t="s">
        <v>268</v>
      </c>
      <c r="N4104" s="2" t="s">
        <v>650</v>
      </c>
      <c r="O4104" s="2" t="s">
        <v>54</v>
      </c>
      <c r="P4104" s="6">
        <v>6172</v>
      </c>
      <c r="Q4104" s="7" t="s">
        <v>52391</v>
      </c>
    </row>
    <row r="4105" spans="1:17" x14ac:dyDescent="0.2">
      <c r="A4105" s="2" t="s">
        <v>23158</v>
      </c>
      <c r="B4105" s="2" t="s">
        <v>23159</v>
      </c>
      <c r="C4105" s="3">
        <v>32382</v>
      </c>
      <c r="D4105" s="2" t="s">
        <v>23160</v>
      </c>
      <c r="E4105" s="2" t="s">
        <v>2051</v>
      </c>
      <c r="F4105" s="2" t="s">
        <v>21815</v>
      </c>
      <c r="G4105" s="2" t="s">
        <v>81</v>
      </c>
      <c r="H4105" s="4" t="s">
        <v>23161</v>
      </c>
      <c r="I4105" s="5" t="s">
        <v>23162</v>
      </c>
      <c r="J4105" s="2" t="s">
        <v>160</v>
      </c>
      <c r="K4105" s="2" t="s">
        <v>38</v>
      </c>
      <c r="L4105" s="2"/>
      <c r="M4105" s="8" t="s">
        <v>105</v>
      </c>
      <c r="N4105" s="2" t="s">
        <v>2268</v>
      </c>
      <c r="O4105" s="2" t="s">
        <v>243</v>
      </c>
      <c r="P4105" s="6">
        <v>9844</v>
      </c>
      <c r="Q4105" s="7" t="s">
        <v>52391</v>
      </c>
    </row>
    <row r="4106" spans="1:17" x14ac:dyDescent="0.2">
      <c r="A4106" s="2" t="s">
        <v>23163</v>
      </c>
      <c r="B4106" s="2" t="s">
        <v>23164</v>
      </c>
      <c r="C4106" s="3">
        <v>31116</v>
      </c>
      <c r="D4106" s="2" t="s">
        <v>23165</v>
      </c>
      <c r="E4106" s="2" t="s">
        <v>9882</v>
      </c>
      <c r="F4106" s="2" t="s">
        <v>23166</v>
      </c>
      <c r="G4106" s="2" t="s">
        <v>48</v>
      </c>
      <c r="H4106" s="4" t="s">
        <v>23167</v>
      </c>
      <c r="I4106" s="5" t="s">
        <v>23168</v>
      </c>
      <c r="J4106" s="2" t="s">
        <v>160</v>
      </c>
      <c r="K4106" s="2" t="s">
        <v>26</v>
      </c>
      <c r="L4106" s="2"/>
      <c r="M4106" s="8" t="s">
        <v>143</v>
      </c>
      <c r="N4106" s="2" t="s">
        <v>6196</v>
      </c>
      <c r="O4106" s="2" t="s">
        <v>188</v>
      </c>
      <c r="P4106" s="6">
        <v>8611</v>
      </c>
      <c r="Q4106" s="7" t="s">
        <v>52391</v>
      </c>
    </row>
    <row r="4107" spans="1:17" x14ac:dyDescent="0.2">
      <c r="A4107" s="2" t="s">
        <v>23169</v>
      </c>
      <c r="B4107" s="2" t="s">
        <v>23170</v>
      </c>
      <c r="C4107" s="3">
        <v>23751</v>
      </c>
      <c r="D4107" s="2" t="s">
        <v>23171</v>
      </c>
      <c r="E4107" s="2" t="s">
        <v>5400</v>
      </c>
      <c r="F4107" s="2" t="s">
        <v>23172</v>
      </c>
      <c r="G4107" s="2" t="s">
        <v>102</v>
      </c>
      <c r="H4107" s="4" t="s">
        <v>23173</v>
      </c>
      <c r="I4107" s="5" t="s">
        <v>23174</v>
      </c>
      <c r="J4107" s="2" t="s">
        <v>160</v>
      </c>
      <c r="K4107" s="2" t="s">
        <v>73</v>
      </c>
      <c r="L4107" s="2"/>
      <c r="M4107" s="8" t="s">
        <v>74</v>
      </c>
      <c r="N4107" s="2" t="s">
        <v>1222</v>
      </c>
      <c r="O4107" s="2" t="s">
        <v>243</v>
      </c>
      <c r="P4107" s="6">
        <v>3249</v>
      </c>
      <c r="Q4107" s="7" t="s">
        <v>52391</v>
      </c>
    </row>
    <row r="4108" spans="1:17" x14ac:dyDescent="0.2">
      <c r="A4108" s="2" t="s">
        <v>23175</v>
      </c>
      <c r="B4108" s="2" t="s">
        <v>7035</v>
      </c>
      <c r="C4108" s="3">
        <v>38243</v>
      </c>
      <c r="D4108" s="2" t="s">
        <v>23176</v>
      </c>
      <c r="E4108" s="2" t="s">
        <v>7503</v>
      </c>
      <c r="F4108" s="2" t="s">
        <v>9603</v>
      </c>
      <c r="G4108" s="2" t="s">
        <v>123</v>
      </c>
      <c r="H4108" s="4" t="s">
        <v>23177</v>
      </c>
      <c r="I4108" s="5" t="s">
        <v>23178</v>
      </c>
      <c r="J4108" s="2" t="s">
        <v>160</v>
      </c>
      <c r="K4108" s="2" t="s">
        <v>26</v>
      </c>
      <c r="L4108" s="2"/>
      <c r="M4108" s="8" t="s">
        <v>105</v>
      </c>
      <c r="N4108" s="2" t="s">
        <v>1654</v>
      </c>
      <c r="O4108" s="2" t="s">
        <v>198</v>
      </c>
      <c r="P4108" s="6">
        <v>2475</v>
      </c>
      <c r="Q4108" s="7" t="s">
        <v>52391</v>
      </c>
    </row>
    <row r="4109" spans="1:17" x14ac:dyDescent="0.2">
      <c r="A4109" s="2" t="s">
        <v>23179</v>
      </c>
      <c r="B4109" s="2" t="s">
        <v>23180</v>
      </c>
      <c r="C4109" s="3">
        <v>26602</v>
      </c>
      <c r="D4109" s="2" t="s">
        <v>23181</v>
      </c>
      <c r="E4109" s="2" t="s">
        <v>4978</v>
      </c>
      <c r="F4109" s="2" t="s">
        <v>1219</v>
      </c>
      <c r="G4109" s="2" t="s">
        <v>22</v>
      </c>
      <c r="H4109" s="4" t="s">
        <v>23182</v>
      </c>
      <c r="I4109" s="5" t="s">
        <v>23183</v>
      </c>
      <c r="J4109" s="2" t="s">
        <v>160</v>
      </c>
      <c r="K4109" s="2" t="s">
        <v>38</v>
      </c>
      <c r="L4109" s="2"/>
      <c r="M4109" s="8" t="s">
        <v>85</v>
      </c>
      <c r="N4109" s="2" t="s">
        <v>772</v>
      </c>
      <c r="O4109" s="2" t="s">
        <v>107</v>
      </c>
      <c r="P4109" s="6">
        <v>5219</v>
      </c>
      <c r="Q4109" s="7" t="s">
        <v>52391</v>
      </c>
    </row>
    <row r="4110" spans="1:17" x14ac:dyDescent="0.2">
      <c r="A4110" s="2" t="s">
        <v>23184</v>
      </c>
      <c r="B4110" s="2" t="s">
        <v>23185</v>
      </c>
      <c r="C4110" s="3">
        <v>17764</v>
      </c>
      <c r="D4110" s="2" t="s">
        <v>23186</v>
      </c>
      <c r="E4110" s="2" t="s">
        <v>173</v>
      </c>
      <c r="F4110" s="2" t="s">
        <v>92</v>
      </c>
      <c r="G4110" s="2" t="s">
        <v>22</v>
      </c>
      <c r="H4110" s="4" t="s">
        <v>23187</v>
      </c>
      <c r="I4110" s="5" t="s">
        <v>23188</v>
      </c>
      <c r="J4110" s="2" t="s">
        <v>51</v>
      </c>
      <c r="K4110" s="2" t="s">
        <v>26</v>
      </c>
      <c r="L4110" s="2"/>
      <c r="M4110" s="8" t="s">
        <v>74</v>
      </c>
      <c r="N4110" s="2" t="s">
        <v>15772</v>
      </c>
      <c r="O4110" s="2" t="s">
        <v>41</v>
      </c>
      <c r="P4110" s="6">
        <v>3620</v>
      </c>
      <c r="Q4110" s="7" t="s">
        <v>52391</v>
      </c>
    </row>
    <row r="4111" spans="1:17" x14ac:dyDescent="0.2">
      <c r="A4111" s="2" t="s">
        <v>23189</v>
      </c>
      <c r="B4111" s="2" t="s">
        <v>23190</v>
      </c>
      <c r="C4111" s="3">
        <v>27268</v>
      </c>
      <c r="D4111" s="2" t="s">
        <v>23191</v>
      </c>
      <c r="E4111" s="2" t="s">
        <v>7704</v>
      </c>
      <c r="F4111" s="2" t="s">
        <v>3689</v>
      </c>
      <c r="G4111" s="2" t="s">
        <v>249</v>
      </c>
      <c r="H4111" s="4" t="s">
        <v>23192</v>
      </c>
      <c r="I4111" s="5" t="s">
        <v>23193</v>
      </c>
      <c r="J4111" s="2" t="s">
        <v>160</v>
      </c>
      <c r="K4111" s="2" t="s">
        <v>38</v>
      </c>
      <c r="L4111" s="2"/>
      <c r="M4111" s="8" t="s">
        <v>376</v>
      </c>
      <c r="N4111" s="2" t="s">
        <v>226</v>
      </c>
      <c r="O4111" s="2" t="s">
        <v>107</v>
      </c>
      <c r="P4111" s="6">
        <v>5496</v>
      </c>
      <c r="Q4111" s="7" t="s">
        <v>52391</v>
      </c>
    </row>
    <row r="4112" spans="1:17" x14ac:dyDescent="0.2">
      <c r="A4112" s="2" t="s">
        <v>23194</v>
      </c>
      <c r="B4112" s="2" t="s">
        <v>23195</v>
      </c>
      <c r="C4112" s="3">
        <v>24870</v>
      </c>
      <c r="D4112" s="2" t="s">
        <v>23196</v>
      </c>
      <c r="E4112" s="2" t="s">
        <v>870</v>
      </c>
      <c r="F4112" s="2" t="s">
        <v>592</v>
      </c>
      <c r="G4112" s="2" t="s">
        <v>275</v>
      </c>
      <c r="H4112" s="4" t="s">
        <v>23197</v>
      </c>
      <c r="I4112" s="5" t="s">
        <v>23198</v>
      </c>
      <c r="J4112" s="2" t="s">
        <v>84</v>
      </c>
      <c r="K4112" s="2" t="s">
        <v>38</v>
      </c>
      <c r="L4112" s="2"/>
      <c r="M4112" s="8" t="s">
        <v>207</v>
      </c>
      <c r="N4112" s="2" t="s">
        <v>571</v>
      </c>
      <c r="O4112" s="2" t="s">
        <v>54</v>
      </c>
      <c r="P4112" s="6">
        <v>9086</v>
      </c>
      <c r="Q4112" s="7" t="s">
        <v>52391</v>
      </c>
    </row>
    <row r="4113" spans="1:17" x14ac:dyDescent="0.2">
      <c r="A4113" s="2" t="s">
        <v>23199</v>
      </c>
      <c r="B4113" s="2" t="s">
        <v>23200</v>
      </c>
      <c r="C4113" s="3">
        <v>39001</v>
      </c>
      <c r="D4113" s="2" t="s">
        <v>23201</v>
      </c>
      <c r="E4113" s="2" t="s">
        <v>2839</v>
      </c>
      <c r="F4113" s="2" t="s">
        <v>11434</v>
      </c>
      <c r="G4113" s="2" t="s">
        <v>275</v>
      </c>
      <c r="H4113" s="4" t="s">
        <v>23202</v>
      </c>
      <c r="I4113" s="5" t="s">
        <v>23203</v>
      </c>
      <c r="J4113" s="2" t="s">
        <v>160</v>
      </c>
      <c r="K4113" s="2" t="s">
        <v>38</v>
      </c>
      <c r="L4113" s="2"/>
      <c r="M4113" s="8" t="s">
        <v>74</v>
      </c>
      <c r="N4113" s="2" t="s">
        <v>14236</v>
      </c>
      <c r="O4113" s="2" t="s">
        <v>243</v>
      </c>
      <c r="P4113" s="6">
        <v>3537</v>
      </c>
      <c r="Q4113" s="7" t="s">
        <v>52391</v>
      </c>
    </row>
    <row r="4114" spans="1:17" x14ac:dyDescent="0.2">
      <c r="A4114" s="2" t="s">
        <v>23204</v>
      </c>
      <c r="B4114" s="2" t="s">
        <v>23205</v>
      </c>
      <c r="C4114" s="3">
        <v>30101</v>
      </c>
      <c r="D4114" s="2" t="s">
        <v>23206</v>
      </c>
      <c r="E4114" s="2" t="s">
        <v>3494</v>
      </c>
      <c r="F4114" s="2" t="s">
        <v>13236</v>
      </c>
      <c r="G4114" s="2" t="s">
        <v>81</v>
      </c>
      <c r="H4114" s="4" t="s">
        <v>23207</v>
      </c>
      <c r="I4114" s="5" t="s">
        <v>23208</v>
      </c>
      <c r="J4114" s="2" t="s">
        <v>25</v>
      </c>
      <c r="K4114" s="2" t="s">
        <v>73</v>
      </c>
      <c r="L4114" s="2"/>
      <c r="M4114" s="8" t="s">
        <v>268</v>
      </c>
      <c r="N4114" s="2" t="s">
        <v>10581</v>
      </c>
      <c r="O4114" s="2" t="s">
        <v>243</v>
      </c>
      <c r="P4114" s="6">
        <v>2690</v>
      </c>
      <c r="Q4114" s="7" t="s">
        <v>52391</v>
      </c>
    </row>
    <row r="4115" spans="1:17" x14ac:dyDescent="0.2">
      <c r="A4115" s="2" t="s">
        <v>23209</v>
      </c>
      <c r="B4115" s="2" t="s">
        <v>23210</v>
      </c>
      <c r="C4115" s="3">
        <v>34497</v>
      </c>
      <c r="D4115" s="2" t="s">
        <v>23211</v>
      </c>
      <c r="E4115" s="2" t="s">
        <v>348</v>
      </c>
      <c r="F4115" s="2" t="s">
        <v>1429</v>
      </c>
      <c r="G4115" s="2" t="s">
        <v>48</v>
      </c>
      <c r="H4115" s="4" t="s">
        <v>23212</v>
      </c>
      <c r="I4115" s="5" t="s">
        <v>23213</v>
      </c>
      <c r="J4115" s="2" t="s">
        <v>84</v>
      </c>
      <c r="K4115" s="2" t="s">
        <v>38</v>
      </c>
      <c r="L4115" s="2"/>
      <c r="M4115" s="8" t="s">
        <v>268</v>
      </c>
      <c r="N4115" s="2" t="s">
        <v>3131</v>
      </c>
      <c r="O4115" s="2" t="s">
        <v>312</v>
      </c>
      <c r="P4115" s="6">
        <v>9609</v>
      </c>
      <c r="Q4115" s="7" t="s">
        <v>52391</v>
      </c>
    </row>
    <row r="4116" spans="1:17" x14ac:dyDescent="0.2">
      <c r="A4116" s="2" t="s">
        <v>23214</v>
      </c>
      <c r="B4116" s="2" t="s">
        <v>23215</v>
      </c>
      <c r="C4116" s="3">
        <v>18744</v>
      </c>
      <c r="D4116" s="2" t="s">
        <v>23216</v>
      </c>
      <c r="E4116" s="2" t="s">
        <v>677</v>
      </c>
      <c r="F4116" s="2" t="s">
        <v>9768</v>
      </c>
      <c r="G4116" s="2" t="s">
        <v>60</v>
      </c>
      <c r="H4116" s="4" t="s">
        <v>23217</v>
      </c>
      <c r="I4116" s="5" t="s">
        <v>23218</v>
      </c>
      <c r="J4116" s="2" t="s">
        <v>160</v>
      </c>
      <c r="K4116" s="2" t="s">
        <v>73</v>
      </c>
      <c r="L4116" s="2"/>
      <c r="M4116" s="8" t="s">
        <v>207</v>
      </c>
      <c r="N4116" s="2" t="s">
        <v>14363</v>
      </c>
      <c r="O4116" s="2" t="s">
        <v>188</v>
      </c>
      <c r="P4116" s="6">
        <v>6408</v>
      </c>
      <c r="Q4116" s="7" t="s">
        <v>52391</v>
      </c>
    </row>
    <row r="4117" spans="1:17" x14ac:dyDescent="0.2">
      <c r="A4117" s="2" t="s">
        <v>23219</v>
      </c>
      <c r="B4117" s="2" t="s">
        <v>23220</v>
      </c>
      <c r="C4117" s="3">
        <v>24401</v>
      </c>
      <c r="D4117" s="2" t="s">
        <v>23221</v>
      </c>
      <c r="E4117" s="2" t="s">
        <v>2209</v>
      </c>
      <c r="F4117" s="2" t="s">
        <v>517</v>
      </c>
      <c r="G4117" s="2" t="s">
        <v>341</v>
      </c>
      <c r="H4117" s="4" t="s">
        <v>23222</v>
      </c>
      <c r="I4117" s="5" t="s">
        <v>23223</v>
      </c>
      <c r="J4117" s="2" t="s">
        <v>84</v>
      </c>
      <c r="K4117" s="2" t="s">
        <v>73</v>
      </c>
      <c r="L4117" s="2"/>
      <c r="M4117" s="8" t="s">
        <v>74</v>
      </c>
      <c r="N4117" s="2" t="s">
        <v>4485</v>
      </c>
      <c r="O4117" s="2" t="s">
        <v>312</v>
      </c>
      <c r="P4117" s="6">
        <v>5725</v>
      </c>
      <c r="Q4117" s="7" t="s">
        <v>52391</v>
      </c>
    </row>
    <row r="4118" spans="1:17" x14ac:dyDescent="0.2">
      <c r="A4118" s="2" t="s">
        <v>23224</v>
      </c>
      <c r="B4118" s="2" t="s">
        <v>23225</v>
      </c>
      <c r="C4118" s="3">
        <v>25381</v>
      </c>
      <c r="D4118" s="2" t="s">
        <v>23226</v>
      </c>
      <c r="E4118" s="2" t="s">
        <v>2718</v>
      </c>
      <c r="F4118" s="2" t="s">
        <v>274</v>
      </c>
      <c r="G4118" s="2" t="s">
        <v>214</v>
      </c>
      <c r="H4118" s="4" t="s">
        <v>23227</v>
      </c>
      <c r="I4118" s="5" t="s">
        <v>23228</v>
      </c>
      <c r="J4118" s="2" t="s">
        <v>160</v>
      </c>
      <c r="K4118" s="2" t="s">
        <v>26</v>
      </c>
      <c r="L4118" s="2"/>
      <c r="M4118" s="8" t="s">
        <v>268</v>
      </c>
      <c r="N4118" s="2" t="s">
        <v>2119</v>
      </c>
      <c r="O4118" s="2" t="s">
        <v>188</v>
      </c>
      <c r="P4118" s="6">
        <v>7373</v>
      </c>
      <c r="Q4118" s="7" t="s">
        <v>52391</v>
      </c>
    </row>
    <row r="4119" spans="1:17" x14ac:dyDescent="0.2">
      <c r="A4119" s="2" t="s">
        <v>23229</v>
      </c>
      <c r="B4119" s="2" t="s">
        <v>23230</v>
      </c>
      <c r="C4119" s="3">
        <v>24664</v>
      </c>
      <c r="D4119" s="2" t="s">
        <v>23231</v>
      </c>
      <c r="E4119" s="2" t="s">
        <v>4474</v>
      </c>
      <c r="F4119" s="2" t="s">
        <v>23232</v>
      </c>
      <c r="G4119" s="2" t="s">
        <v>223</v>
      </c>
      <c r="H4119" s="4" t="s">
        <v>23233</v>
      </c>
      <c r="I4119" s="5" t="s">
        <v>23234</v>
      </c>
      <c r="J4119" s="2" t="s">
        <v>63</v>
      </c>
      <c r="K4119" s="2" t="s">
        <v>38</v>
      </c>
      <c r="L4119" s="2"/>
      <c r="M4119" s="8" t="s">
        <v>376</v>
      </c>
      <c r="N4119" s="2" t="s">
        <v>5634</v>
      </c>
      <c r="O4119" s="2" t="s">
        <v>296</v>
      </c>
      <c r="P4119" s="6">
        <v>3522</v>
      </c>
      <c r="Q4119" s="7" t="s">
        <v>52391</v>
      </c>
    </row>
    <row r="4120" spans="1:17" x14ac:dyDescent="0.2">
      <c r="A4120" s="2" t="s">
        <v>23235</v>
      </c>
      <c r="B4120" s="2" t="s">
        <v>23236</v>
      </c>
      <c r="C4120" s="3">
        <v>21099</v>
      </c>
      <c r="D4120" s="2" t="s">
        <v>23237</v>
      </c>
      <c r="E4120" s="2" t="s">
        <v>1998</v>
      </c>
      <c r="F4120" s="2" t="s">
        <v>1586</v>
      </c>
      <c r="G4120" s="2" t="s">
        <v>687</v>
      </c>
      <c r="H4120" s="4" t="s">
        <v>23238</v>
      </c>
      <c r="I4120" s="5" t="s">
        <v>17229</v>
      </c>
      <c r="J4120" s="2" t="s">
        <v>160</v>
      </c>
      <c r="K4120" s="2" t="s">
        <v>73</v>
      </c>
      <c r="L4120" s="2"/>
      <c r="M4120" s="8" t="s">
        <v>39</v>
      </c>
      <c r="N4120" s="2" t="s">
        <v>2741</v>
      </c>
      <c r="O4120" s="2" t="s">
        <v>87</v>
      </c>
      <c r="P4120" s="6">
        <v>2618</v>
      </c>
      <c r="Q4120" s="7" t="s">
        <v>52391</v>
      </c>
    </row>
    <row r="4121" spans="1:17" x14ac:dyDescent="0.2">
      <c r="A4121" s="2" t="s">
        <v>23239</v>
      </c>
      <c r="B4121" s="2" t="s">
        <v>23240</v>
      </c>
      <c r="C4121" s="3">
        <v>33340</v>
      </c>
      <c r="D4121" s="2" t="s">
        <v>23241</v>
      </c>
      <c r="E4121" s="2" t="s">
        <v>532</v>
      </c>
      <c r="F4121" s="2" t="s">
        <v>2726</v>
      </c>
      <c r="G4121" s="2" t="s">
        <v>132</v>
      </c>
      <c r="H4121" s="4" t="s">
        <v>23242</v>
      </c>
      <c r="I4121" s="5" t="s">
        <v>23243</v>
      </c>
      <c r="J4121" s="2" t="s">
        <v>160</v>
      </c>
      <c r="K4121" s="2" t="s">
        <v>38</v>
      </c>
      <c r="L4121" s="2"/>
      <c r="M4121" s="8" t="s">
        <v>376</v>
      </c>
      <c r="N4121" s="2" t="s">
        <v>10636</v>
      </c>
      <c r="O4121" s="2" t="s">
        <v>243</v>
      </c>
      <c r="P4121" s="6">
        <v>8914</v>
      </c>
      <c r="Q4121" s="7" t="s">
        <v>52391</v>
      </c>
    </row>
    <row r="4122" spans="1:17" x14ac:dyDescent="0.2">
      <c r="A4122" s="2" t="s">
        <v>23244</v>
      </c>
      <c r="B4122" s="2" t="s">
        <v>23245</v>
      </c>
      <c r="C4122" s="3">
        <v>18806</v>
      </c>
      <c r="D4122" s="2" t="s">
        <v>23246</v>
      </c>
      <c r="E4122" s="2" t="s">
        <v>677</v>
      </c>
      <c r="F4122" s="2" t="s">
        <v>23247</v>
      </c>
      <c r="G4122" s="2" t="s">
        <v>478</v>
      </c>
      <c r="H4122" s="4" t="s">
        <v>23248</v>
      </c>
      <c r="I4122" s="5" t="s">
        <v>23249</v>
      </c>
      <c r="J4122" s="2" t="s">
        <v>160</v>
      </c>
      <c r="K4122" s="2" t="s">
        <v>26</v>
      </c>
      <c r="L4122" s="2"/>
      <c r="M4122" s="8" t="s">
        <v>116</v>
      </c>
      <c r="N4122" s="2" t="s">
        <v>9364</v>
      </c>
      <c r="O4122" s="2" t="s">
        <v>107</v>
      </c>
      <c r="P4122" s="6">
        <v>9718</v>
      </c>
      <c r="Q4122" s="7" t="s">
        <v>52391</v>
      </c>
    </row>
    <row r="4123" spans="1:17" x14ac:dyDescent="0.2">
      <c r="A4123" s="2" t="s">
        <v>23250</v>
      </c>
      <c r="B4123" s="2" t="s">
        <v>23251</v>
      </c>
      <c r="C4123" s="3">
        <v>21255</v>
      </c>
      <c r="D4123" s="2" t="s">
        <v>23252</v>
      </c>
      <c r="E4123" s="2" t="s">
        <v>493</v>
      </c>
      <c r="F4123" s="2" t="s">
        <v>584</v>
      </c>
      <c r="G4123" s="2" t="s">
        <v>175</v>
      </c>
      <c r="H4123" s="4" t="s">
        <v>23253</v>
      </c>
      <c r="I4123" s="5" t="s">
        <v>23254</v>
      </c>
      <c r="J4123" s="2" t="s">
        <v>63</v>
      </c>
      <c r="K4123" s="2" t="s">
        <v>26</v>
      </c>
      <c r="L4123" s="2"/>
      <c r="M4123" s="8" t="s">
        <v>74</v>
      </c>
      <c r="N4123" s="2" t="s">
        <v>7998</v>
      </c>
      <c r="O4123" s="2" t="s">
        <v>87</v>
      </c>
      <c r="P4123" s="6">
        <v>6319</v>
      </c>
      <c r="Q4123" s="7" t="s">
        <v>52391</v>
      </c>
    </row>
    <row r="4124" spans="1:17" x14ac:dyDescent="0.2">
      <c r="A4124" s="2" t="s">
        <v>23255</v>
      </c>
      <c r="B4124" s="2" t="s">
        <v>23256</v>
      </c>
      <c r="C4124" s="3">
        <v>19275</v>
      </c>
      <c r="D4124" s="2" t="s">
        <v>23257</v>
      </c>
      <c r="E4124" s="2" t="s">
        <v>1914</v>
      </c>
      <c r="F4124" s="2" t="s">
        <v>14201</v>
      </c>
      <c r="G4124" s="2" t="s">
        <v>275</v>
      </c>
      <c r="H4124" s="4" t="s">
        <v>23258</v>
      </c>
      <c r="I4124" s="5" t="s">
        <v>23259</v>
      </c>
      <c r="J4124" s="2" t="s">
        <v>63</v>
      </c>
      <c r="K4124" s="2" t="s">
        <v>73</v>
      </c>
      <c r="L4124" s="2"/>
      <c r="M4124" s="8" t="s">
        <v>116</v>
      </c>
      <c r="N4124" s="2" t="s">
        <v>10371</v>
      </c>
      <c r="O4124" s="2" t="s">
        <v>198</v>
      </c>
      <c r="P4124" s="6">
        <v>9337</v>
      </c>
      <c r="Q4124" s="7" t="s">
        <v>52391</v>
      </c>
    </row>
    <row r="4125" spans="1:17" x14ac:dyDescent="0.2">
      <c r="A4125" s="2" t="s">
        <v>23260</v>
      </c>
      <c r="B4125" s="2" t="s">
        <v>2829</v>
      </c>
      <c r="C4125" s="3">
        <v>36422</v>
      </c>
      <c r="D4125" s="2" t="s">
        <v>23261</v>
      </c>
      <c r="E4125" s="2" t="s">
        <v>4409</v>
      </c>
      <c r="F4125" s="2" t="s">
        <v>3940</v>
      </c>
      <c r="G4125" s="2" t="s">
        <v>275</v>
      </c>
      <c r="H4125" s="4" t="s">
        <v>23262</v>
      </c>
      <c r="I4125" s="5" t="s">
        <v>23263</v>
      </c>
      <c r="J4125" s="2" t="s">
        <v>160</v>
      </c>
      <c r="K4125" s="2" t="s">
        <v>38</v>
      </c>
      <c r="L4125" s="2"/>
      <c r="M4125" s="8" t="s">
        <v>143</v>
      </c>
      <c r="N4125" s="2" t="s">
        <v>5043</v>
      </c>
      <c r="O4125" s="2" t="s">
        <v>107</v>
      </c>
      <c r="P4125" s="6">
        <v>2953</v>
      </c>
      <c r="Q4125" s="7" t="s">
        <v>52391</v>
      </c>
    </row>
    <row r="4126" spans="1:17" x14ac:dyDescent="0.2">
      <c r="A4126" s="2" t="s">
        <v>23264</v>
      </c>
      <c r="B4126" s="2" t="s">
        <v>23265</v>
      </c>
      <c r="C4126" s="3">
        <v>20434</v>
      </c>
      <c r="D4126" s="2" t="s">
        <v>23266</v>
      </c>
      <c r="E4126" s="2" t="s">
        <v>654</v>
      </c>
      <c r="F4126" s="2" t="s">
        <v>20487</v>
      </c>
      <c r="G4126" s="2" t="s">
        <v>437</v>
      </c>
      <c r="H4126" s="4" t="s">
        <v>23267</v>
      </c>
      <c r="I4126" s="5" t="s">
        <v>23268</v>
      </c>
      <c r="J4126" s="2" t="s">
        <v>160</v>
      </c>
      <c r="K4126" s="2" t="s">
        <v>38</v>
      </c>
      <c r="L4126" s="2"/>
      <c r="M4126" s="8" t="s">
        <v>105</v>
      </c>
      <c r="N4126" s="2" t="s">
        <v>1876</v>
      </c>
      <c r="O4126" s="2" t="s">
        <v>296</v>
      </c>
      <c r="P4126" s="6">
        <v>1879</v>
      </c>
      <c r="Q4126" s="7" t="s">
        <v>52391</v>
      </c>
    </row>
    <row r="4127" spans="1:17" x14ac:dyDescent="0.2">
      <c r="A4127" s="2" t="s">
        <v>23269</v>
      </c>
      <c r="B4127" s="2" t="s">
        <v>23270</v>
      </c>
      <c r="C4127" s="3">
        <v>36307</v>
      </c>
      <c r="D4127" s="2" t="s">
        <v>23271</v>
      </c>
      <c r="E4127" s="2" t="s">
        <v>6829</v>
      </c>
      <c r="F4127" s="2" t="s">
        <v>23272</v>
      </c>
      <c r="G4127" s="2" t="s">
        <v>132</v>
      </c>
      <c r="H4127" s="4" t="s">
        <v>23273</v>
      </c>
      <c r="I4127" s="5" t="s">
        <v>23274</v>
      </c>
      <c r="J4127" s="2" t="s">
        <v>160</v>
      </c>
      <c r="K4127" s="2" t="s">
        <v>73</v>
      </c>
      <c r="L4127" s="2"/>
      <c r="M4127" s="8" t="s">
        <v>52</v>
      </c>
      <c r="N4127" s="2" t="s">
        <v>1020</v>
      </c>
      <c r="O4127" s="2" t="s">
        <v>243</v>
      </c>
      <c r="P4127" s="6">
        <v>3832</v>
      </c>
      <c r="Q4127" s="7" t="s">
        <v>52391</v>
      </c>
    </row>
    <row r="4128" spans="1:17" x14ac:dyDescent="0.2">
      <c r="A4128" s="2" t="s">
        <v>23275</v>
      </c>
      <c r="B4128" s="2" t="s">
        <v>19578</v>
      </c>
      <c r="C4128" s="3">
        <v>19584</v>
      </c>
      <c r="D4128" s="2" t="s">
        <v>23276</v>
      </c>
      <c r="E4128" s="2" t="s">
        <v>10029</v>
      </c>
      <c r="F4128" s="2" t="s">
        <v>23277</v>
      </c>
      <c r="G4128" s="2" t="s">
        <v>35</v>
      </c>
      <c r="H4128" s="4" t="s">
        <v>23278</v>
      </c>
      <c r="I4128" s="5" t="s">
        <v>23279</v>
      </c>
      <c r="J4128" s="2" t="s">
        <v>25</v>
      </c>
      <c r="K4128" s="2" t="s">
        <v>26</v>
      </c>
      <c r="L4128" s="2"/>
      <c r="M4128" s="8" t="s">
        <v>85</v>
      </c>
      <c r="N4128" s="2" t="s">
        <v>2447</v>
      </c>
      <c r="O4128" s="2" t="s">
        <v>107</v>
      </c>
      <c r="P4128" s="6">
        <v>5941</v>
      </c>
      <c r="Q4128" s="7" t="s">
        <v>52391</v>
      </c>
    </row>
    <row r="4129" spans="1:17" x14ac:dyDescent="0.2">
      <c r="A4129" s="2" t="s">
        <v>23280</v>
      </c>
      <c r="B4129" s="2" t="s">
        <v>23281</v>
      </c>
      <c r="C4129" s="3">
        <v>34502</v>
      </c>
      <c r="D4129" s="2" t="s">
        <v>23282</v>
      </c>
      <c r="E4129" s="2" t="s">
        <v>1469</v>
      </c>
      <c r="F4129" s="2" t="s">
        <v>23283</v>
      </c>
      <c r="G4129" s="2" t="s">
        <v>113</v>
      </c>
      <c r="H4129" s="4" t="s">
        <v>23284</v>
      </c>
      <c r="I4129" s="5" t="s">
        <v>23285</v>
      </c>
      <c r="J4129" s="2" t="s">
        <v>160</v>
      </c>
      <c r="K4129" s="2" t="s">
        <v>38</v>
      </c>
      <c r="L4129" s="2"/>
      <c r="M4129" s="8" t="s">
        <v>116</v>
      </c>
      <c r="N4129" s="2" t="s">
        <v>504</v>
      </c>
      <c r="O4129" s="2" t="s">
        <v>312</v>
      </c>
      <c r="P4129" s="6">
        <v>4329</v>
      </c>
      <c r="Q4129" s="7" t="s">
        <v>52391</v>
      </c>
    </row>
    <row r="4130" spans="1:17" x14ac:dyDescent="0.2">
      <c r="A4130" s="2" t="s">
        <v>23286</v>
      </c>
      <c r="B4130" s="2" t="s">
        <v>23190</v>
      </c>
      <c r="C4130" s="3">
        <v>25681</v>
      </c>
      <c r="D4130" s="2" t="s">
        <v>23287</v>
      </c>
      <c r="E4130" s="2" t="s">
        <v>1110</v>
      </c>
      <c r="F4130" s="2" t="s">
        <v>19448</v>
      </c>
      <c r="G4130" s="2" t="s">
        <v>249</v>
      </c>
      <c r="H4130" s="4" t="s">
        <v>23288</v>
      </c>
      <c r="I4130" s="5" t="s">
        <v>23289</v>
      </c>
      <c r="J4130" s="2" t="s">
        <v>160</v>
      </c>
      <c r="K4130" s="2" t="s">
        <v>38</v>
      </c>
      <c r="L4130" s="2"/>
      <c r="M4130" s="8" t="s">
        <v>116</v>
      </c>
      <c r="N4130" s="2" t="s">
        <v>8953</v>
      </c>
      <c r="O4130" s="2" t="s">
        <v>243</v>
      </c>
      <c r="P4130" s="6">
        <v>2704</v>
      </c>
      <c r="Q4130" s="7" t="s">
        <v>52391</v>
      </c>
    </row>
    <row r="4131" spans="1:17" x14ac:dyDescent="0.2">
      <c r="A4131" s="2" t="s">
        <v>23290</v>
      </c>
      <c r="B4131" s="2" t="s">
        <v>23291</v>
      </c>
      <c r="C4131" s="3">
        <v>38953</v>
      </c>
      <c r="D4131" s="2" t="s">
        <v>23292</v>
      </c>
      <c r="E4131" s="2" t="s">
        <v>139</v>
      </c>
      <c r="F4131" s="2" t="s">
        <v>420</v>
      </c>
      <c r="G4131" s="2" t="s">
        <v>214</v>
      </c>
      <c r="H4131" s="4" t="s">
        <v>23293</v>
      </c>
      <c r="I4131" s="5" t="s">
        <v>23294</v>
      </c>
      <c r="J4131" s="2" t="s">
        <v>63</v>
      </c>
      <c r="K4131" s="2" t="s">
        <v>73</v>
      </c>
      <c r="L4131" s="2"/>
      <c r="M4131" s="8" t="s">
        <v>105</v>
      </c>
      <c r="N4131" s="2" t="s">
        <v>5359</v>
      </c>
      <c r="O4131" s="2" t="s">
        <v>312</v>
      </c>
      <c r="P4131" s="6">
        <v>5246</v>
      </c>
      <c r="Q4131" s="7" t="s">
        <v>52391</v>
      </c>
    </row>
    <row r="4132" spans="1:17" x14ac:dyDescent="0.2">
      <c r="A4132" s="2" t="s">
        <v>23295</v>
      </c>
      <c r="B4132" s="2" t="s">
        <v>23296</v>
      </c>
      <c r="C4132" s="3">
        <v>18020</v>
      </c>
      <c r="D4132" s="2" t="s">
        <v>23297</v>
      </c>
      <c r="E4132" s="2" t="s">
        <v>476</v>
      </c>
      <c r="F4132" s="2" t="s">
        <v>694</v>
      </c>
      <c r="G4132" s="2" t="s">
        <v>132</v>
      </c>
      <c r="H4132" s="4" t="s">
        <v>23298</v>
      </c>
      <c r="I4132" s="5" t="s">
        <v>23299</v>
      </c>
      <c r="J4132" s="2" t="s">
        <v>160</v>
      </c>
      <c r="K4132" s="2" t="s">
        <v>73</v>
      </c>
      <c r="L4132" s="2"/>
      <c r="M4132" s="8" t="s">
        <v>143</v>
      </c>
      <c r="N4132" s="2" t="s">
        <v>4061</v>
      </c>
      <c r="O4132" s="2" t="s">
        <v>243</v>
      </c>
      <c r="P4132" s="6">
        <v>9923</v>
      </c>
      <c r="Q4132" s="7" t="s">
        <v>52391</v>
      </c>
    </row>
    <row r="4133" spans="1:17" x14ac:dyDescent="0.2">
      <c r="A4133" s="2" t="s">
        <v>23300</v>
      </c>
      <c r="B4133" s="2" t="s">
        <v>23301</v>
      </c>
      <c r="C4133" s="3">
        <v>16444</v>
      </c>
      <c r="D4133" s="2" t="s">
        <v>23302</v>
      </c>
      <c r="E4133" s="2" t="s">
        <v>539</v>
      </c>
      <c r="F4133" s="2" t="s">
        <v>2217</v>
      </c>
      <c r="G4133" s="2" t="s">
        <v>687</v>
      </c>
      <c r="H4133" s="4" t="s">
        <v>23303</v>
      </c>
      <c r="I4133" s="5" t="s">
        <v>23304</v>
      </c>
      <c r="J4133" s="2" t="s">
        <v>25</v>
      </c>
      <c r="K4133" s="2" t="s">
        <v>73</v>
      </c>
      <c r="L4133" s="2"/>
      <c r="M4133" s="8" t="s">
        <v>27</v>
      </c>
      <c r="N4133" s="2" t="s">
        <v>2939</v>
      </c>
      <c r="O4133" s="2" t="s">
        <v>312</v>
      </c>
      <c r="P4133" s="6">
        <v>2522</v>
      </c>
      <c r="Q4133" s="7" t="s">
        <v>52391</v>
      </c>
    </row>
    <row r="4134" spans="1:17" x14ac:dyDescent="0.2">
      <c r="A4134" s="2" t="s">
        <v>23305</v>
      </c>
      <c r="B4134" s="2" t="s">
        <v>23306</v>
      </c>
      <c r="C4134" s="3">
        <v>23660</v>
      </c>
      <c r="D4134" s="2" t="s">
        <v>23307</v>
      </c>
      <c r="E4134" s="2" t="s">
        <v>6908</v>
      </c>
      <c r="F4134" s="2" t="s">
        <v>428</v>
      </c>
      <c r="G4134" s="2" t="s">
        <v>22</v>
      </c>
      <c r="H4134" s="4" t="s">
        <v>23308</v>
      </c>
      <c r="I4134" s="5" t="s">
        <v>23309</v>
      </c>
      <c r="J4134" s="2" t="s">
        <v>63</v>
      </c>
      <c r="K4134" s="2" t="s">
        <v>38</v>
      </c>
      <c r="L4134" s="2"/>
      <c r="M4134" s="8" t="s">
        <v>143</v>
      </c>
      <c r="N4134" s="2" t="s">
        <v>1027</v>
      </c>
      <c r="O4134" s="2" t="s">
        <v>188</v>
      </c>
      <c r="P4134" s="6">
        <v>4148</v>
      </c>
      <c r="Q4134" s="7" t="s">
        <v>52391</v>
      </c>
    </row>
    <row r="4135" spans="1:17" x14ac:dyDescent="0.2">
      <c r="A4135" s="2" t="s">
        <v>23310</v>
      </c>
      <c r="B4135" s="2" t="s">
        <v>23311</v>
      </c>
      <c r="C4135" s="3">
        <v>17332</v>
      </c>
      <c r="D4135" s="2" t="s">
        <v>23312</v>
      </c>
      <c r="E4135" s="2" t="s">
        <v>2745</v>
      </c>
      <c r="F4135" s="2" t="s">
        <v>1236</v>
      </c>
      <c r="G4135" s="2" t="s">
        <v>184</v>
      </c>
      <c r="H4135" s="4" t="s">
        <v>23313</v>
      </c>
      <c r="I4135" s="5" t="s">
        <v>7121</v>
      </c>
      <c r="J4135" s="2" t="s">
        <v>51</v>
      </c>
      <c r="K4135" s="2" t="s">
        <v>26</v>
      </c>
      <c r="L4135" s="2"/>
      <c r="M4135" s="8" t="s">
        <v>207</v>
      </c>
      <c r="N4135" s="2" t="s">
        <v>2160</v>
      </c>
      <c r="O4135" s="2" t="s">
        <v>87</v>
      </c>
      <c r="P4135" s="6">
        <v>4883</v>
      </c>
      <c r="Q4135" s="7" t="s">
        <v>52391</v>
      </c>
    </row>
    <row r="4136" spans="1:17" x14ac:dyDescent="0.2">
      <c r="A4136" s="2" t="s">
        <v>23314</v>
      </c>
      <c r="B4136" s="2" t="s">
        <v>23315</v>
      </c>
      <c r="C4136" s="3">
        <v>28706</v>
      </c>
      <c r="D4136" s="2" t="s">
        <v>23316</v>
      </c>
      <c r="E4136" s="2" t="s">
        <v>2245</v>
      </c>
      <c r="F4136" s="2" t="s">
        <v>23317</v>
      </c>
      <c r="G4136" s="2" t="s">
        <v>204</v>
      </c>
      <c r="H4136" s="4" t="s">
        <v>23318</v>
      </c>
      <c r="I4136" s="5" t="s">
        <v>23319</v>
      </c>
      <c r="J4136" s="2" t="s">
        <v>160</v>
      </c>
      <c r="K4136" s="2" t="s">
        <v>73</v>
      </c>
      <c r="L4136" s="2"/>
      <c r="M4136" s="8" t="s">
        <v>268</v>
      </c>
      <c r="N4136" s="2" t="s">
        <v>1713</v>
      </c>
      <c r="O4136" s="2" t="s">
        <v>243</v>
      </c>
      <c r="P4136" s="6">
        <v>7931</v>
      </c>
      <c r="Q4136" s="7" t="s">
        <v>52391</v>
      </c>
    </row>
    <row r="4137" spans="1:17" x14ac:dyDescent="0.2">
      <c r="A4137" s="2" t="s">
        <v>23320</v>
      </c>
      <c r="B4137" s="2" t="s">
        <v>23321</v>
      </c>
      <c r="C4137" s="3">
        <v>36352</v>
      </c>
      <c r="D4137" s="2" t="s">
        <v>23322</v>
      </c>
      <c r="E4137" s="2" t="s">
        <v>324</v>
      </c>
      <c r="F4137" s="2" t="s">
        <v>7169</v>
      </c>
      <c r="G4137" s="2" t="s">
        <v>687</v>
      </c>
      <c r="H4137" s="4" t="s">
        <v>23323</v>
      </c>
      <c r="I4137" s="5" t="s">
        <v>23324</v>
      </c>
      <c r="J4137" s="2" t="s">
        <v>51</v>
      </c>
      <c r="K4137" s="2" t="s">
        <v>26</v>
      </c>
      <c r="L4137" s="2"/>
      <c r="M4137" s="8" t="s">
        <v>376</v>
      </c>
      <c r="N4137" s="2" t="s">
        <v>8116</v>
      </c>
      <c r="O4137" s="2" t="s">
        <v>54</v>
      </c>
      <c r="P4137" s="6">
        <v>3983</v>
      </c>
      <c r="Q4137" s="7" t="s">
        <v>52391</v>
      </c>
    </row>
    <row r="4138" spans="1:17" x14ac:dyDescent="0.2">
      <c r="A4138" s="2" t="s">
        <v>23325</v>
      </c>
      <c r="B4138" s="2" t="s">
        <v>23326</v>
      </c>
      <c r="C4138" s="3">
        <v>25730</v>
      </c>
      <c r="D4138" s="2" t="s">
        <v>23327</v>
      </c>
      <c r="E4138" s="2" t="s">
        <v>1053</v>
      </c>
      <c r="F4138" s="2" t="s">
        <v>10186</v>
      </c>
      <c r="G4138" s="2" t="s">
        <v>223</v>
      </c>
      <c r="H4138" s="4" t="s">
        <v>23328</v>
      </c>
      <c r="I4138" s="5" t="s">
        <v>23329</v>
      </c>
      <c r="J4138" s="2" t="s">
        <v>160</v>
      </c>
      <c r="K4138" s="2" t="s">
        <v>26</v>
      </c>
      <c r="L4138" s="2"/>
      <c r="M4138" s="8" t="s">
        <v>85</v>
      </c>
      <c r="N4138" s="2" t="s">
        <v>3377</v>
      </c>
      <c r="O4138" s="2" t="s">
        <v>188</v>
      </c>
      <c r="P4138" s="6">
        <v>8539</v>
      </c>
      <c r="Q4138" s="7" t="s">
        <v>52391</v>
      </c>
    </row>
    <row r="4139" spans="1:17" x14ac:dyDescent="0.2">
      <c r="A4139" s="2" t="s">
        <v>23330</v>
      </c>
      <c r="B4139" s="2" t="s">
        <v>23331</v>
      </c>
      <c r="C4139" s="3">
        <v>32452</v>
      </c>
      <c r="D4139" s="2" t="s">
        <v>23332</v>
      </c>
      <c r="E4139" s="2" t="s">
        <v>1829</v>
      </c>
      <c r="F4139" s="2" t="s">
        <v>12638</v>
      </c>
      <c r="G4139" s="2" t="s">
        <v>292</v>
      </c>
      <c r="H4139" s="4" t="s">
        <v>23333</v>
      </c>
      <c r="I4139" s="5" t="s">
        <v>23334</v>
      </c>
      <c r="J4139" s="2" t="s">
        <v>160</v>
      </c>
      <c r="K4139" s="2" t="s">
        <v>73</v>
      </c>
      <c r="L4139" s="2"/>
      <c r="M4139" s="8" t="s">
        <v>85</v>
      </c>
      <c r="N4139" s="2" t="s">
        <v>2317</v>
      </c>
      <c r="O4139" s="2" t="s">
        <v>243</v>
      </c>
      <c r="P4139" s="6">
        <v>8785</v>
      </c>
      <c r="Q4139" s="7" t="s">
        <v>52391</v>
      </c>
    </row>
    <row r="4140" spans="1:17" x14ac:dyDescent="0.2">
      <c r="A4140" s="2" t="s">
        <v>23335</v>
      </c>
      <c r="B4140" s="2" t="s">
        <v>23336</v>
      </c>
      <c r="C4140" s="3">
        <v>26945</v>
      </c>
      <c r="D4140" s="2" t="s">
        <v>23337</v>
      </c>
      <c r="E4140" s="2" t="s">
        <v>485</v>
      </c>
      <c r="F4140" s="2" t="s">
        <v>166</v>
      </c>
      <c r="G4140" s="2" t="s">
        <v>478</v>
      </c>
      <c r="H4140" s="4" t="s">
        <v>23338</v>
      </c>
      <c r="I4140" s="5" t="s">
        <v>23339</v>
      </c>
      <c r="J4140" s="2" t="s">
        <v>51</v>
      </c>
      <c r="K4140" s="2" t="s">
        <v>26</v>
      </c>
      <c r="L4140" s="2"/>
      <c r="M4140" s="8" t="s">
        <v>105</v>
      </c>
      <c r="N4140" s="2" t="s">
        <v>8766</v>
      </c>
      <c r="O4140" s="2" t="s">
        <v>198</v>
      </c>
      <c r="P4140" s="6">
        <v>7624</v>
      </c>
      <c r="Q4140" s="7" t="s">
        <v>52391</v>
      </c>
    </row>
    <row r="4141" spans="1:17" x14ac:dyDescent="0.2">
      <c r="A4141" s="2" t="s">
        <v>23340</v>
      </c>
      <c r="B4141" s="2" t="s">
        <v>23341</v>
      </c>
      <c r="C4141" s="3">
        <v>38783</v>
      </c>
      <c r="D4141" s="2" t="s">
        <v>23342</v>
      </c>
      <c r="E4141" s="2" t="s">
        <v>926</v>
      </c>
      <c r="F4141" s="2" t="s">
        <v>1421</v>
      </c>
      <c r="G4141" s="2" t="s">
        <v>702</v>
      </c>
      <c r="H4141" s="4" t="s">
        <v>23343</v>
      </c>
      <c r="I4141" s="5" t="s">
        <v>23344</v>
      </c>
      <c r="J4141" s="2" t="s">
        <v>160</v>
      </c>
      <c r="K4141" s="2" t="s">
        <v>26</v>
      </c>
      <c r="L4141" s="2"/>
      <c r="M4141" s="8" t="s">
        <v>116</v>
      </c>
      <c r="N4141" s="2" t="s">
        <v>6883</v>
      </c>
      <c r="O4141" s="2" t="s">
        <v>107</v>
      </c>
      <c r="P4141" s="6">
        <v>3057</v>
      </c>
      <c r="Q4141" s="7" t="s">
        <v>52391</v>
      </c>
    </row>
    <row r="4142" spans="1:17" x14ac:dyDescent="0.2">
      <c r="A4142" s="2" t="s">
        <v>23345</v>
      </c>
      <c r="B4142" s="2" t="s">
        <v>23346</v>
      </c>
      <c r="C4142" s="3">
        <v>21734</v>
      </c>
      <c r="D4142" s="2" t="s">
        <v>23347</v>
      </c>
      <c r="E4142" s="2" t="s">
        <v>11411</v>
      </c>
      <c r="F4142" s="2" t="s">
        <v>20873</v>
      </c>
      <c r="G4142" s="2" t="s">
        <v>223</v>
      </c>
      <c r="H4142" s="4" t="s">
        <v>23348</v>
      </c>
      <c r="I4142" s="5" t="s">
        <v>23349</v>
      </c>
      <c r="J4142" s="2" t="s">
        <v>160</v>
      </c>
      <c r="K4142" s="2" t="s">
        <v>26</v>
      </c>
      <c r="L4142" s="2"/>
      <c r="M4142" s="8" t="s">
        <v>207</v>
      </c>
      <c r="N4142" s="2" t="s">
        <v>3546</v>
      </c>
      <c r="O4142" s="2" t="s">
        <v>188</v>
      </c>
      <c r="P4142" s="6">
        <v>2690</v>
      </c>
      <c r="Q4142" s="7" t="s">
        <v>52391</v>
      </c>
    </row>
    <row r="4143" spans="1:17" x14ac:dyDescent="0.2">
      <c r="A4143" s="2" t="s">
        <v>23350</v>
      </c>
      <c r="B4143" s="2" t="s">
        <v>3034</v>
      </c>
      <c r="C4143" s="3">
        <v>29211</v>
      </c>
      <c r="D4143" s="2" t="s">
        <v>23351</v>
      </c>
      <c r="E4143" s="2" t="s">
        <v>1630</v>
      </c>
      <c r="F4143" s="2" t="s">
        <v>23352</v>
      </c>
      <c r="G4143" s="2" t="s">
        <v>437</v>
      </c>
      <c r="H4143" s="4" t="s">
        <v>23353</v>
      </c>
      <c r="I4143" s="5" t="s">
        <v>23354</v>
      </c>
      <c r="J4143" s="2" t="s">
        <v>84</v>
      </c>
      <c r="K4143" s="2" t="s">
        <v>38</v>
      </c>
      <c r="L4143" s="2"/>
      <c r="M4143" s="8" t="s">
        <v>207</v>
      </c>
      <c r="N4143" s="2" t="s">
        <v>9376</v>
      </c>
      <c r="O4143" s="2" t="s">
        <v>41</v>
      </c>
      <c r="P4143" s="6">
        <v>1807</v>
      </c>
      <c r="Q4143" s="7" t="s">
        <v>52391</v>
      </c>
    </row>
    <row r="4144" spans="1:17" x14ac:dyDescent="0.2">
      <c r="A4144" s="2" t="s">
        <v>23355</v>
      </c>
      <c r="B4144" s="2" t="s">
        <v>675</v>
      </c>
      <c r="C4144" s="3">
        <v>22180</v>
      </c>
      <c r="D4144" s="2" t="s">
        <v>23356</v>
      </c>
      <c r="E4144" s="2" t="s">
        <v>5970</v>
      </c>
      <c r="F4144" s="2" t="s">
        <v>23357</v>
      </c>
      <c r="G4144" s="2" t="s">
        <v>123</v>
      </c>
      <c r="H4144" s="4" t="s">
        <v>23358</v>
      </c>
      <c r="I4144" s="5" t="s">
        <v>23359</v>
      </c>
      <c r="J4144" s="2" t="s">
        <v>160</v>
      </c>
      <c r="K4144" s="2" t="s">
        <v>26</v>
      </c>
      <c r="L4144" s="2"/>
      <c r="M4144" s="8" t="s">
        <v>74</v>
      </c>
      <c r="N4144" s="2" t="s">
        <v>1480</v>
      </c>
      <c r="O4144" s="2" t="s">
        <v>243</v>
      </c>
      <c r="P4144" s="6">
        <v>6125</v>
      </c>
      <c r="Q4144" s="7" t="s">
        <v>52391</v>
      </c>
    </row>
    <row r="4145" spans="1:17" x14ac:dyDescent="0.2">
      <c r="A4145" s="2" t="s">
        <v>23360</v>
      </c>
      <c r="B4145" s="2" t="s">
        <v>23361</v>
      </c>
      <c r="C4145" s="3">
        <v>16607</v>
      </c>
      <c r="D4145" s="2" t="s">
        <v>23362</v>
      </c>
      <c r="E4145" s="2" t="s">
        <v>5778</v>
      </c>
      <c r="F4145" s="2" t="s">
        <v>23363</v>
      </c>
      <c r="G4145" s="2" t="s">
        <v>702</v>
      </c>
      <c r="H4145" s="4" t="s">
        <v>23364</v>
      </c>
      <c r="I4145" s="5" t="s">
        <v>23365</v>
      </c>
      <c r="J4145" s="2" t="s">
        <v>63</v>
      </c>
      <c r="K4145" s="2" t="s">
        <v>26</v>
      </c>
      <c r="L4145" s="2"/>
      <c r="M4145" s="8" t="s">
        <v>143</v>
      </c>
      <c r="N4145" s="2" t="s">
        <v>2567</v>
      </c>
      <c r="O4145" s="2" t="s">
        <v>188</v>
      </c>
      <c r="P4145" s="6">
        <v>2497</v>
      </c>
      <c r="Q4145" s="7" t="s">
        <v>52391</v>
      </c>
    </row>
    <row r="4146" spans="1:17" x14ac:dyDescent="0.2">
      <c r="A4146" s="2" t="s">
        <v>23366</v>
      </c>
      <c r="B4146" s="2" t="s">
        <v>7577</v>
      </c>
      <c r="C4146" s="3">
        <v>37657</v>
      </c>
      <c r="D4146" s="2" t="s">
        <v>23367</v>
      </c>
      <c r="E4146" s="2" t="s">
        <v>1907</v>
      </c>
      <c r="F4146" s="2" t="s">
        <v>23368</v>
      </c>
      <c r="G4146" s="2" t="s">
        <v>35</v>
      </c>
      <c r="H4146" s="4" t="s">
        <v>23369</v>
      </c>
      <c r="I4146" s="5" t="s">
        <v>23370</v>
      </c>
      <c r="J4146" s="2" t="s">
        <v>25</v>
      </c>
      <c r="K4146" s="2" t="s">
        <v>38</v>
      </c>
      <c r="L4146" s="2"/>
      <c r="M4146" s="8" t="s">
        <v>268</v>
      </c>
      <c r="N4146" s="2" t="s">
        <v>5055</v>
      </c>
      <c r="O4146" s="2" t="s">
        <v>29</v>
      </c>
      <c r="P4146" s="6">
        <v>8507</v>
      </c>
      <c r="Q4146" s="7" t="s">
        <v>52391</v>
      </c>
    </row>
    <row r="4147" spans="1:17" x14ac:dyDescent="0.2">
      <c r="A4147" s="2" t="s">
        <v>23371</v>
      </c>
      <c r="B4147" s="2" t="s">
        <v>23372</v>
      </c>
      <c r="C4147" s="3">
        <v>25155</v>
      </c>
      <c r="D4147" s="2" t="s">
        <v>23373</v>
      </c>
      <c r="E4147" s="2" t="s">
        <v>4922</v>
      </c>
      <c r="F4147" s="2" t="s">
        <v>23374</v>
      </c>
      <c r="G4147" s="2" t="s">
        <v>223</v>
      </c>
      <c r="H4147" s="4" t="s">
        <v>23375</v>
      </c>
      <c r="I4147" s="5" t="s">
        <v>23376</v>
      </c>
      <c r="J4147" s="2" t="s">
        <v>51</v>
      </c>
      <c r="K4147" s="2" t="s">
        <v>38</v>
      </c>
      <c r="L4147" s="2"/>
      <c r="M4147" s="8" t="s">
        <v>116</v>
      </c>
      <c r="N4147" s="2" t="s">
        <v>11971</v>
      </c>
      <c r="O4147" s="2" t="s">
        <v>41</v>
      </c>
      <c r="P4147" s="6">
        <v>1799</v>
      </c>
      <c r="Q4147" s="7" t="s">
        <v>52391</v>
      </c>
    </row>
    <row r="4148" spans="1:17" x14ac:dyDescent="0.2">
      <c r="A4148" s="2" t="s">
        <v>23377</v>
      </c>
      <c r="B4148" s="2" t="s">
        <v>23378</v>
      </c>
      <c r="C4148" s="3">
        <v>24826</v>
      </c>
      <c r="D4148" s="2" t="s">
        <v>23379</v>
      </c>
      <c r="E4148" s="2" t="s">
        <v>1420</v>
      </c>
      <c r="F4148" s="2" t="s">
        <v>23380</v>
      </c>
      <c r="G4148" s="2" t="s">
        <v>175</v>
      </c>
      <c r="H4148" s="4" t="s">
        <v>23381</v>
      </c>
      <c r="I4148" s="5" t="s">
        <v>23382</v>
      </c>
      <c r="J4148" s="2" t="s">
        <v>51</v>
      </c>
      <c r="K4148" s="2" t="s">
        <v>26</v>
      </c>
      <c r="L4148" s="2"/>
      <c r="M4148" s="8" t="s">
        <v>105</v>
      </c>
      <c r="N4148" s="2" t="s">
        <v>385</v>
      </c>
      <c r="O4148" s="2" t="s">
        <v>198</v>
      </c>
      <c r="P4148" s="6">
        <v>1829</v>
      </c>
      <c r="Q4148" s="7" t="s">
        <v>52391</v>
      </c>
    </row>
    <row r="4149" spans="1:17" x14ac:dyDescent="0.2">
      <c r="A4149" s="2" t="s">
        <v>23383</v>
      </c>
      <c r="B4149" s="2" t="s">
        <v>2536</v>
      </c>
      <c r="C4149" s="3">
        <v>30888</v>
      </c>
      <c r="D4149" s="2" t="s">
        <v>23384</v>
      </c>
      <c r="E4149" s="2" t="s">
        <v>1296</v>
      </c>
      <c r="F4149" s="2" t="s">
        <v>11405</v>
      </c>
      <c r="G4149" s="2" t="s">
        <v>60</v>
      </c>
      <c r="H4149" s="4" t="s">
        <v>23385</v>
      </c>
      <c r="I4149" s="5" t="s">
        <v>23386</v>
      </c>
      <c r="J4149" s="2" t="s">
        <v>63</v>
      </c>
      <c r="K4149" s="2" t="s">
        <v>26</v>
      </c>
      <c r="L4149" s="2"/>
      <c r="M4149" s="8" t="s">
        <v>143</v>
      </c>
      <c r="N4149" s="2" t="s">
        <v>1804</v>
      </c>
      <c r="O4149" s="2" t="s">
        <v>243</v>
      </c>
      <c r="P4149" s="6">
        <v>2560</v>
      </c>
      <c r="Q4149" s="7" t="s">
        <v>52391</v>
      </c>
    </row>
    <row r="4150" spans="1:17" x14ac:dyDescent="0.2">
      <c r="A4150" s="2" t="s">
        <v>23387</v>
      </c>
      <c r="B4150" s="2" t="s">
        <v>23388</v>
      </c>
      <c r="C4150" s="3">
        <v>29435</v>
      </c>
      <c r="D4150" s="2" t="s">
        <v>23389</v>
      </c>
      <c r="E4150" s="2" t="s">
        <v>468</v>
      </c>
      <c r="F4150" s="2" t="s">
        <v>23390</v>
      </c>
      <c r="G4150" s="2" t="s">
        <v>478</v>
      </c>
      <c r="H4150" s="4" t="s">
        <v>23391</v>
      </c>
      <c r="I4150" s="5" t="s">
        <v>23392</v>
      </c>
      <c r="J4150" s="2" t="s">
        <v>63</v>
      </c>
      <c r="K4150" s="2" t="s">
        <v>38</v>
      </c>
      <c r="L4150" s="2"/>
      <c r="M4150" s="8" t="s">
        <v>376</v>
      </c>
      <c r="N4150" s="2" t="s">
        <v>4463</v>
      </c>
      <c r="O4150" s="2" t="s">
        <v>107</v>
      </c>
      <c r="P4150" s="6">
        <v>1612</v>
      </c>
      <c r="Q4150" s="7" t="s">
        <v>52391</v>
      </c>
    </row>
    <row r="4151" spans="1:17" x14ac:dyDescent="0.2">
      <c r="A4151" s="2" t="s">
        <v>23393</v>
      </c>
      <c r="B4151" s="2" t="s">
        <v>23394</v>
      </c>
      <c r="C4151" s="3">
        <v>30361</v>
      </c>
      <c r="D4151" s="2" t="s">
        <v>23395</v>
      </c>
      <c r="E4151" s="2" t="s">
        <v>716</v>
      </c>
      <c r="F4151" s="2" t="s">
        <v>213</v>
      </c>
      <c r="G4151" s="2" t="s">
        <v>132</v>
      </c>
      <c r="H4151" s="4" t="s">
        <v>23396</v>
      </c>
      <c r="I4151" s="5" t="s">
        <v>23397</v>
      </c>
      <c r="J4151" s="2" t="s">
        <v>160</v>
      </c>
      <c r="K4151" s="2" t="s">
        <v>26</v>
      </c>
      <c r="L4151" s="2"/>
      <c r="M4151" s="8" t="s">
        <v>105</v>
      </c>
      <c r="N4151" s="2" t="s">
        <v>2998</v>
      </c>
      <c r="O4151" s="2" t="s">
        <v>243</v>
      </c>
      <c r="P4151" s="6">
        <v>5401</v>
      </c>
      <c r="Q4151" s="7" t="s">
        <v>52391</v>
      </c>
    </row>
    <row r="4152" spans="1:17" x14ac:dyDescent="0.2">
      <c r="A4152" s="2" t="s">
        <v>23398</v>
      </c>
      <c r="B4152" s="2" t="s">
        <v>23399</v>
      </c>
      <c r="C4152" s="3">
        <v>28748</v>
      </c>
      <c r="D4152" s="2" t="s">
        <v>23400</v>
      </c>
      <c r="E4152" s="2" t="s">
        <v>2411</v>
      </c>
      <c r="F4152" s="2" t="s">
        <v>265</v>
      </c>
      <c r="G4152" s="2" t="s">
        <v>687</v>
      </c>
      <c r="H4152" s="4" t="s">
        <v>23401</v>
      </c>
      <c r="I4152" s="5" t="s">
        <v>23402</v>
      </c>
      <c r="J4152" s="2" t="s">
        <v>84</v>
      </c>
      <c r="K4152" s="2" t="s">
        <v>73</v>
      </c>
      <c r="L4152" s="2"/>
      <c r="M4152" s="8" t="s">
        <v>105</v>
      </c>
      <c r="N4152" s="2" t="s">
        <v>4706</v>
      </c>
      <c r="O4152" s="2" t="s">
        <v>29</v>
      </c>
      <c r="P4152" s="6">
        <v>7604</v>
      </c>
      <c r="Q4152" s="7" t="s">
        <v>52391</v>
      </c>
    </row>
    <row r="4153" spans="1:17" x14ac:dyDescent="0.2">
      <c r="A4153" s="2" t="s">
        <v>23403</v>
      </c>
      <c r="B4153" s="2" t="s">
        <v>23404</v>
      </c>
      <c r="C4153" s="3">
        <v>36616</v>
      </c>
      <c r="D4153" s="2" t="s">
        <v>23405</v>
      </c>
      <c r="E4153" s="2" t="s">
        <v>10109</v>
      </c>
      <c r="F4153" s="2" t="s">
        <v>317</v>
      </c>
      <c r="G4153" s="2" t="s">
        <v>249</v>
      </c>
      <c r="H4153" s="4" t="s">
        <v>23406</v>
      </c>
      <c r="I4153" s="5" t="s">
        <v>23407</v>
      </c>
      <c r="J4153" s="2" t="s">
        <v>63</v>
      </c>
      <c r="K4153" s="2" t="s">
        <v>73</v>
      </c>
      <c r="L4153" s="2"/>
      <c r="M4153" s="8" t="s">
        <v>85</v>
      </c>
      <c r="N4153" s="2" t="s">
        <v>4633</v>
      </c>
      <c r="O4153" s="2" t="s">
        <v>107</v>
      </c>
      <c r="P4153" s="6">
        <v>4294</v>
      </c>
      <c r="Q4153" s="7" t="s">
        <v>52391</v>
      </c>
    </row>
    <row r="4154" spans="1:17" x14ac:dyDescent="0.2">
      <c r="A4154" s="2" t="s">
        <v>23408</v>
      </c>
      <c r="B4154" s="2" t="s">
        <v>11679</v>
      </c>
      <c r="C4154" s="3">
        <v>35980</v>
      </c>
      <c r="D4154" s="2" t="s">
        <v>23409</v>
      </c>
      <c r="E4154" s="2" t="s">
        <v>1786</v>
      </c>
      <c r="F4154" s="2" t="s">
        <v>1024</v>
      </c>
      <c r="G4154" s="2" t="s">
        <v>175</v>
      </c>
      <c r="H4154" s="4" t="s">
        <v>23410</v>
      </c>
      <c r="I4154" s="5" t="s">
        <v>23411</v>
      </c>
      <c r="J4154" s="2" t="s">
        <v>160</v>
      </c>
      <c r="K4154" s="2" t="s">
        <v>38</v>
      </c>
      <c r="L4154" s="2"/>
      <c r="M4154" s="8" t="s">
        <v>268</v>
      </c>
      <c r="N4154" s="2" t="s">
        <v>1661</v>
      </c>
      <c r="O4154" s="2" t="s">
        <v>107</v>
      </c>
      <c r="P4154" s="6">
        <v>8478</v>
      </c>
      <c r="Q4154" s="7" t="s">
        <v>52391</v>
      </c>
    </row>
    <row r="4155" spans="1:17" x14ac:dyDescent="0.2">
      <c r="A4155" s="2" t="s">
        <v>23412</v>
      </c>
      <c r="B4155" s="2" t="s">
        <v>23413</v>
      </c>
      <c r="C4155" s="3">
        <v>16678</v>
      </c>
      <c r="D4155" s="2" t="s">
        <v>23414</v>
      </c>
      <c r="E4155" s="2" t="s">
        <v>4096</v>
      </c>
      <c r="F4155" s="2" t="s">
        <v>23415</v>
      </c>
      <c r="G4155" s="2" t="s">
        <v>113</v>
      </c>
      <c r="H4155" s="4" t="s">
        <v>23416</v>
      </c>
      <c r="I4155" s="5" t="s">
        <v>23417</v>
      </c>
      <c r="J4155" s="2" t="s">
        <v>160</v>
      </c>
      <c r="K4155" s="2" t="s">
        <v>26</v>
      </c>
      <c r="L4155" s="2"/>
      <c r="M4155" s="8" t="s">
        <v>27</v>
      </c>
      <c r="N4155" s="2" t="s">
        <v>4505</v>
      </c>
      <c r="O4155" s="2" t="s">
        <v>243</v>
      </c>
      <c r="P4155" s="6">
        <v>1720</v>
      </c>
      <c r="Q4155" s="7" t="s">
        <v>52391</v>
      </c>
    </row>
    <row r="4156" spans="1:17" x14ac:dyDescent="0.2">
      <c r="A4156" s="2" t="s">
        <v>23418</v>
      </c>
      <c r="B4156" s="2" t="s">
        <v>23419</v>
      </c>
      <c r="C4156" s="3">
        <v>29602</v>
      </c>
      <c r="D4156" s="2" t="s">
        <v>23420</v>
      </c>
      <c r="E4156" s="2" t="s">
        <v>2931</v>
      </c>
      <c r="F4156" s="2" t="s">
        <v>23421</v>
      </c>
      <c r="G4156" s="2" t="s">
        <v>249</v>
      </c>
      <c r="H4156" s="4" t="s">
        <v>23422</v>
      </c>
      <c r="I4156" s="5" t="s">
        <v>23423</v>
      </c>
      <c r="J4156" s="2" t="s">
        <v>63</v>
      </c>
      <c r="K4156" s="2" t="s">
        <v>26</v>
      </c>
      <c r="L4156" s="2"/>
      <c r="M4156" s="8" t="s">
        <v>116</v>
      </c>
      <c r="N4156" s="2" t="s">
        <v>1543</v>
      </c>
      <c r="O4156" s="2" t="s">
        <v>107</v>
      </c>
      <c r="P4156" s="6">
        <v>9208</v>
      </c>
      <c r="Q4156" s="7" t="s">
        <v>52391</v>
      </c>
    </row>
    <row r="4157" spans="1:17" x14ac:dyDescent="0.2">
      <c r="A4157" s="2" t="s">
        <v>23424</v>
      </c>
      <c r="B4157" s="2" t="s">
        <v>23425</v>
      </c>
      <c r="C4157" s="3">
        <v>28602</v>
      </c>
      <c r="D4157" s="2" t="s">
        <v>23426</v>
      </c>
      <c r="E4157" s="2" t="s">
        <v>3188</v>
      </c>
      <c r="F4157" s="2" t="s">
        <v>1205</v>
      </c>
      <c r="G4157" s="2" t="s">
        <v>81</v>
      </c>
      <c r="H4157" s="4" t="s">
        <v>23427</v>
      </c>
      <c r="I4157" s="5" t="s">
        <v>23428</v>
      </c>
      <c r="J4157" s="2" t="s">
        <v>160</v>
      </c>
      <c r="K4157" s="2" t="s">
        <v>26</v>
      </c>
      <c r="L4157" s="2"/>
      <c r="M4157" s="8" t="s">
        <v>52</v>
      </c>
      <c r="N4157" s="2" t="s">
        <v>849</v>
      </c>
      <c r="O4157" s="2" t="s">
        <v>107</v>
      </c>
      <c r="P4157" s="6">
        <v>4336</v>
      </c>
      <c r="Q4157" s="7" t="s">
        <v>52391</v>
      </c>
    </row>
    <row r="4158" spans="1:17" x14ac:dyDescent="0.2">
      <c r="A4158" s="2" t="s">
        <v>23429</v>
      </c>
      <c r="B4158" s="2" t="s">
        <v>23430</v>
      </c>
      <c r="C4158" s="3">
        <v>27062</v>
      </c>
      <c r="D4158" s="2" t="s">
        <v>23431</v>
      </c>
      <c r="E4158" s="2" t="s">
        <v>4026</v>
      </c>
      <c r="F4158" s="2" t="s">
        <v>23432</v>
      </c>
      <c r="G4158" s="2" t="s">
        <v>413</v>
      </c>
      <c r="H4158" s="4" t="s">
        <v>23433</v>
      </c>
      <c r="I4158" s="5" t="s">
        <v>23434</v>
      </c>
      <c r="J4158" s="2" t="s">
        <v>51</v>
      </c>
      <c r="K4158" s="2" t="s">
        <v>26</v>
      </c>
      <c r="L4158" s="2"/>
      <c r="M4158" s="8" t="s">
        <v>268</v>
      </c>
      <c r="N4158" s="2" t="s">
        <v>3789</v>
      </c>
      <c r="O4158" s="2" t="s">
        <v>54</v>
      </c>
      <c r="P4158" s="6">
        <v>3429</v>
      </c>
      <c r="Q4158" s="7" t="s">
        <v>52391</v>
      </c>
    </row>
    <row r="4159" spans="1:17" x14ac:dyDescent="0.2">
      <c r="A4159" s="2" t="s">
        <v>23435</v>
      </c>
      <c r="B4159" s="2" t="s">
        <v>23436</v>
      </c>
      <c r="C4159" s="3">
        <v>19852</v>
      </c>
      <c r="D4159" s="2" t="s">
        <v>23437</v>
      </c>
      <c r="E4159" s="2" t="s">
        <v>685</v>
      </c>
      <c r="F4159" s="2" t="s">
        <v>814</v>
      </c>
      <c r="G4159" s="2" t="s">
        <v>292</v>
      </c>
      <c r="H4159" s="4" t="s">
        <v>23438</v>
      </c>
      <c r="I4159" s="5" t="s">
        <v>23439</v>
      </c>
      <c r="J4159" s="2" t="s">
        <v>84</v>
      </c>
      <c r="K4159" s="2" t="s">
        <v>26</v>
      </c>
      <c r="L4159" s="2"/>
      <c r="M4159" s="8" t="s">
        <v>143</v>
      </c>
      <c r="N4159" s="2" t="s">
        <v>11707</v>
      </c>
      <c r="O4159" s="2" t="s">
        <v>41</v>
      </c>
      <c r="P4159" s="6">
        <v>7026</v>
      </c>
      <c r="Q4159" s="7" t="s">
        <v>52391</v>
      </c>
    </row>
    <row r="4160" spans="1:17" x14ac:dyDescent="0.2">
      <c r="A4160" s="2" t="s">
        <v>23440</v>
      </c>
      <c r="B4160" s="2" t="s">
        <v>23441</v>
      </c>
      <c r="C4160" s="3">
        <v>35837</v>
      </c>
      <c r="D4160" s="2" t="s">
        <v>23442</v>
      </c>
      <c r="E4160" s="2" t="s">
        <v>7704</v>
      </c>
      <c r="F4160" s="2" t="s">
        <v>9615</v>
      </c>
      <c r="G4160" s="2" t="s">
        <v>70</v>
      </c>
      <c r="H4160" s="4" t="s">
        <v>23443</v>
      </c>
      <c r="I4160" s="5" t="s">
        <v>23444</v>
      </c>
      <c r="J4160" s="2" t="s">
        <v>160</v>
      </c>
      <c r="K4160" s="2" t="s">
        <v>73</v>
      </c>
      <c r="L4160" s="2"/>
      <c r="M4160" s="8" t="s">
        <v>52</v>
      </c>
      <c r="N4160" s="2" t="s">
        <v>2160</v>
      </c>
      <c r="O4160" s="2" t="s">
        <v>243</v>
      </c>
      <c r="P4160" s="6">
        <v>6240</v>
      </c>
      <c r="Q4160" s="7" t="s">
        <v>52391</v>
      </c>
    </row>
    <row r="4161" spans="1:17" x14ac:dyDescent="0.2">
      <c r="A4161" s="2" t="s">
        <v>23445</v>
      </c>
      <c r="B4161" s="2" t="s">
        <v>23446</v>
      </c>
      <c r="C4161" s="3">
        <v>27755</v>
      </c>
      <c r="D4161" s="2" t="s">
        <v>23447</v>
      </c>
      <c r="E4161" s="2" t="s">
        <v>1843</v>
      </c>
      <c r="F4161" s="2" t="s">
        <v>855</v>
      </c>
      <c r="G4161" s="2" t="s">
        <v>223</v>
      </c>
      <c r="H4161" s="4" t="s">
        <v>23448</v>
      </c>
      <c r="I4161" s="5" t="s">
        <v>23449</v>
      </c>
      <c r="J4161" s="2" t="s">
        <v>51</v>
      </c>
      <c r="K4161" s="2" t="s">
        <v>38</v>
      </c>
      <c r="L4161" s="2"/>
      <c r="M4161" s="8" t="s">
        <v>105</v>
      </c>
      <c r="N4161" s="2" t="s">
        <v>9812</v>
      </c>
      <c r="O4161" s="2" t="s">
        <v>87</v>
      </c>
      <c r="P4161" s="6">
        <v>5408</v>
      </c>
      <c r="Q4161" s="7" t="s">
        <v>52391</v>
      </c>
    </row>
    <row r="4162" spans="1:17" x14ac:dyDescent="0.2">
      <c r="A4162" s="2" t="s">
        <v>23450</v>
      </c>
      <c r="B4162" s="2" t="s">
        <v>23451</v>
      </c>
      <c r="C4162" s="3">
        <v>19405</v>
      </c>
      <c r="D4162" s="2" t="s">
        <v>23452</v>
      </c>
      <c r="E4162" s="2" t="s">
        <v>46</v>
      </c>
      <c r="F4162" s="2" t="s">
        <v>1578</v>
      </c>
      <c r="G4162" s="2" t="s">
        <v>275</v>
      </c>
      <c r="H4162" s="4" t="s">
        <v>23453</v>
      </c>
      <c r="I4162" s="5" t="s">
        <v>23454</v>
      </c>
      <c r="J4162" s="2" t="s">
        <v>84</v>
      </c>
      <c r="K4162" s="2" t="s">
        <v>26</v>
      </c>
      <c r="L4162" s="2"/>
      <c r="M4162" s="8" t="s">
        <v>376</v>
      </c>
      <c r="N4162" s="2" t="s">
        <v>2595</v>
      </c>
      <c r="O4162" s="2" t="s">
        <v>29</v>
      </c>
      <c r="P4162" s="6">
        <v>1552</v>
      </c>
      <c r="Q4162" s="7" t="s">
        <v>52391</v>
      </c>
    </row>
    <row r="4163" spans="1:17" x14ac:dyDescent="0.2">
      <c r="A4163" s="2" t="s">
        <v>23455</v>
      </c>
      <c r="B4163" s="2" t="s">
        <v>23456</v>
      </c>
      <c r="C4163" s="3">
        <v>33917</v>
      </c>
      <c r="D4163" s="2" t="s">
        <v>23457</v>
      </c>
      <c r="E4163" s="2" t="s">
        <v>4951</v>
      </c>
      <c r="F4163" s="2" t="s">
        <v>2171</v>
      </c>
      <c r="G4163" s="2" t="s">
        <v>81</v>
      </c>
      <c r="H4163" s="4" t="s">
        <v>23458</v>
      </c>
      <c r="I4163" s="5" t="s">
        <v>23459</v>
      </c>
      <c r="J4163" s="2" t="s">
        <v>160</v>
      </c>
      <c r="K4163" s="2" t="s">
        <v>26</v>
      </c>
      <c r="L4163" s="2"/>
      <c r="M4163" s="8" t="s">
        <v>268</v>
      </c>
      <c r="N4163" s="2" t="s">
        <v>3992</v>
      </c>
      <c r="O4163" s="2" t="s">
        <v>107</v>
      </c>
      <c r="P4163" s="6">
        <v>7057</v>
      </c>
      <c r="Q4163" s="7" t="s">
        <v>52391</v>
      </c>
    </row>
    <row r="4164" spans="1:17" x14ac:dyDescent="0.2">
      <c r="A4164" s="2" t="s">
        <v>23460</v>
      </c>
      <c r="B4164" s="2" t="s">
        <v>15801</v>
      </c>
      <c r="C4164" s="3">
        <v>16956</v>
      </c>
      <c r="D4164" s="2" t="s">
        <v>23461</v>
      </c>
      <c r="E4164" s="2" t="s">
        <v>2149</v>
      </c>
      <c r="F4164" s="2" t="s">
        <v>1017</v>
      </c>
      <c r="G4164" s="2" t="s">
        <v>48</v>
      </c>
      <c r="H4164" s="4" t="s">
        <v>23462</v>
      </c>
      <c r="I4164" s="5" t="s">
        <v>23463</v>
      </c>
      <c r="J4164" s="2" t="s">
        <v>25</v>
      </c>
      <c r="K4164" s="2" t="s">
        <v>26</v>
      </c>
      <c r="L4164" s="2"/>
      <c r="M4164" s="8" t="s">
        <v>39</v>
      </c>
      <c r="N4164" s="2" t="s">
        <v>4061</v>
      </c>
      <c r="O4164" s="2" t="s">
        <v>296</v>
      </c>
      <c r="P4164" s="6">
        <v>3144</v>
      </c>
      <c r="Q4164" s="7" t="s">
        <v>52391</v>
      </c>
    </row>
    <row r="4165" spans="1:17" x14ac:dyDescent="0.2">
      <c r="A4165" s="2" t="s">
        <v>23464</v>
      </c>
      <c r="B4165" s="2" t="s">
        <v>23465</v>
      </c>
      <c r="C4165" s="3">
        <v>26481</v>
      </c>
      <c r="D4165" s="2" t="s">
        <v>23466</v>
      </c>
      <c r="E4165" s="2" t="s">
        <v>3361</v>
      </c>
      <c r="F4165" s="2" t="s">
        <v>1312</v>
      </c>
      <c r="G4165" s="2" t="s">
        <v>184</v>
      </c>
      <c r="H4165" s="4" t="s">
        <v>23467</v>
      </c>
      <c r="I4165" s="5" t="s">
        <v>23468</v>
      </c>
      <c r="J4165" s="2" t="s">
        <v>160</v>
      </c>
      <c r="K4165" s="2" t="s">
        <v>26</v>
      </c>
      <c r="L4165" s="2"/>
      <c r="M4165" s="8" t="s">
        <v>116</v>
      </c>
      <c r="N4165" s="2" t="s">
        <v>187</v>
      </c>
      <c r="O4165" s="2" t="s">
        <v>41</v>
      </c>
      <c r="P4165" s="6">
        <v>4541</v>
      </c>
      <c r="Q4165" s="7" t="s">
        <v>52391</v>
      </c>
    </row>
    <row r="4166" spans="1:17" x14ac:dyDescent="0.2">
      <c r="A4166" s="2" t="s">
        <v>23469</v>
      </c>
      <c r="B4166" s="2" t="s">
        <v>23470</v>
      </c>
      <c r="C4166" s="3">
        <v>27993</v>
      </c>
      <c r="D4166" s="2" t="s">
        <v>23471</v>
      </c>
      <c r="E4166" s="2" t="s">
        <v>1089</v>
      </c>
      <c r="F4166" s="2" t="s">
        <v>404</v>
      </c>
      <c r="G4166" s="2" t="s">
        <v>113</v>
      </c>
      <c r="H4166" s="4" t="s">
        <v>23472</v>
      </c>
      <c r="I4166" s="5" t="s">
        <v>23473</v>
      </c>
      <c r="J4166" s="2" t="s">
        <v>160</v>
      </c>
      <c r="K4166" s="2" t="s">
        <v>73</v>
      </c>
      <c r="L4166" s="2"/>
      <c r="M4166" s="8" t="s">
        <v>376</v>
      </c>
      <c r="N4166" s="2" t="s">
        <v>610</v>
      </c>
      <c r="O4166" s="2" t="s">
        <v>107</v>
      </c>
      <c r="P4166" s="6">
        <v>2441</v>
      </c>
      <c r="Q4166" s="7" t="s">
        <v>52391</v>
      </c>
    </row>
    <row r="4167" spans="1:17" x14ac:dyDescent="0.2">
      <c r="A4167" s="2" t="s">
        <v>23474</v>
      </c>
      <c r="B4167" s="2" t="s">
        <v>22370</v>
      </c>
      <c r="C4167" s="3">
        <v>25072</v>
      </c>
      <c r="D4167" s="2" t="s">
        <v>23475</v>
      </c>
      <c r="E4167" s="2" t="s">
        <v>3188</v>
      </c>
      <c r="F4167" s="2" t="s">
        <v>1809</v>
      </c>
      <c r="G4167" s="2" t="s">
        <v>35</v>
      </c>
      <c r="H4167" s="4" t="s">
        <v>23476</v>
      </c>
      <c r="I4167" s="5" t="s">
        <v>23477</v>
      </c>
      <c r="J4167" s="2" t="s">
        <v>51</v>
      </c>
      <c r="K4167" s="2" t="s">
        <v>73</v>
      </c>
      <c r="L4167" s="2"/>
      <c r="M4167" s="8" t="s">
        <v>27</v>
      </c>
      <c r="N4167" s="2" t="s">
        <v>2234</v>
      </c>
      <c r="O4167" s="2" t="s">
        <v>296</v>
      </c>
      <c r="P4167" s="6">
        <v>3711</v>
      </c>
      <c r="Q4167" s="7" t="s">
        <v>52391</v>
      </c>
    </row>
    <row r="4168" spans="1:17" x14ac:dyDescent="0.2">
      <c r="A4168" s="2" t="s">
        <v>23478</v>
      </c>
      <c r="B4168" s="2" t="s">
        <v>23479</v>
      </c>
      <c r="C4168" s="3">
        <v>24119</v>
      </c>
      <c r="D4168" s="2" t="s">
        <v>23480</v>
      </c>
      <c r="E4168" s="2" t="s">
        <v>6619</v>
      </c>
      <c r="F4168" s="2" t="s">
        <v>23481</v>
      </c>
      <c r="G4168" s="2" t="s">
        <v>22</v>
      </c>
      <c r="H4168" s="4" t="s">
        <v>23482</v>
      </c>
      <c r="I4168" s="5" t="s">
        <v>23483</v>
      </c>
      <c r="J4168" s="2" t="s">
        <v>84</v>
      </c>
      <c r="K4168" s="2" t="s">
        <v>73</v>
      </c>
      <c r="L4168" s="2"/>
      <c r="M4168" s="8" t="s">
        <v>268</v>
      </c>
      <c r="N4168" s="2" t="s">
        <v>9702</v>
      </c>
      <c r="O4168" s="2" t="s">
        <v>312</v>
      </c>
      <c r="P4168" s="6">
        <v>3993</v>
      </c>
      <c r="Q4168" s="7" t="s">
        <v>52391</v>
      </c>
    </row>
    <row r="4169" spans="1:17" x14ac:dyDescent="0.2">
      <c r="A4169" s="2" t="s">
        <v>23484</v>
      </c>
      <c r="B4169" s="2" t="s">
        <v>23485</v>
      </c>
      <c r="C4169" s="3">
        <v>33316</v>
      </c>
      <c r="D4169" s="2" t="s">
        <v>23486</v>
      </c>
      <c r="E4169" s="2" t="s">
        <v>2905</v>
      </c>
      <c r="F4169" s="2" t="s">
        <v>23487</v>
      </c>
      <c r="G4169" s="2" t="s">
        <v>292</v>
      </c>
      <c r="H4169" s="4" t="s">
        <v>23488</v>
      </c>
      <c r="I4169" s="5" t="s">
        <v>23489</v>
      </c>
      <c r="J4169" s="2" t="s">
        <v>160</v>
      </c>
      <c r="K4169" s="2" t="s">
        <v>26</v>
      </c>
      <c r="L4169" s="2"/>
      <c r="M4169" s="8" t="s">
        <v>207</v>
      </c>
      <c r="N4169" s="2" t="s">
        <v>431</v>
      </c>
      <c r="O4169" s="2" t="s">
        <v>243</v>
      </c>
      <c r="P4169" s="6">
        <v>5351</v>
      </c>
      <c r="Q4169" s="7" t="s">
        <v>52391</v>
      </c>
    </row>
    <row r="4170" spans="1:17" x14ac:dyDescent="0.2">
      <c r="A4170" s="2" t="s">
        <v>23490</v>
      </c>
      <c r="B4170" s="2" t="s">
        <v>23491</v>
      </c>
      <c r="C4170" s="3">
        <v>21791</v>
      </c>
      <c r="D4170" s="2" t="s">
        <v>23492</v>
      </c>
      <c r="E4170" s="2" t="s">
        <v>6829</v>
      </c>
      <c r="F4170" s="2" t="s">
        <v>783</v>
      </c>
      <c r="G4170" s="2" t="s">
        <v>214</v>
      </c>
      <c r="H4170" s="4" t="s">
        <v>23493</v>
      </c>
      <c r="I4170" s="5" t="s">
        <v>23494</v>
      </c>
      <c r="J4170" s="2" t="s">
        <v>160</v>
      </c>
      <c r="K4170" s="2" t="s">
        <v>38</v>
      </c>
      <c r="L4170" s="2"/>
      <c r="M4170" s="8" t="s">
        <v>143</v>
      </c>
      <c r="N4170" s="2" t="s">
        <v>930</v>
      </c>
      <c r="O4170" s="2" t="s">
        <v>243</v>
      </c>
      <c r="P4170" s="6">
        <v>7858</v>
      </c>
      <c r="Q4170" s="7" t="s">
        <v>52391</v>
      </c>
    </row>
    <row r="4171" spans="1:17" x14ac:dyDescent="0.2">
      <c r="A4171" s="2" t="s">
        <v>23495</v>
      </c>
      <c r="B4171" s="2" t="s">
        <v>23496</v>
      </c>
      <c r="C4171" s="3">
        <v>33614</v>
      </c>
      <c r="D4171" s="2" t="s">
        <v>23497</v>
      </c>
      <c r="E4171" s="2" t="s">
        <v>5065</v>
      </c>
      <c r="F4171" s="2" t="s">
        <v>1693</v>
      </c>
      <c r="G4171" s="2" t="s">
        <v>102</v>
      </c>
      <c r="H4171" s="4" t="s">
        <v>23498</v>
      </c>
      <c r="I4171" s="5" t="s">
        <v>23499</v>
      </c>
      <c r="J4171" s="2" t="s">
        <v>63</v>
      </c>
      <c r="K4171" s="2" t="s">
        <v>73</v>
      </c>
      <c r="L4171" s="2"/>
      <c r="M4171" s="8" t="s">
        <v>207</v>
      </c>
      <c r="N4171" s="2" t="s">
        <v>4706</v>
      </c>
      <c r="O4171" s="2" t="s">
        <v>87</v>
      </c>
      <c r="P4171" s="6">
        <v>7538</v>
      </c>
      <c r="Q4171" s="7" t="s">
        <v>52391</v>
      </c>
    </row>
    <row r="4172" spans="1:17" x14ac:dyDescent="0.2">
      <c r="A4172" s="2" t="s">
        <v>23500</v>
      </c>
      <c r="B4172" s="2" t="s">
        <v>23501</v>
      </c>
      <c r="C4172" s="3">
        <v>30780</v>
      </c>
      <c r="D4172" s="2" t="s">
        <v>23502</v>
      </c>
      <c r="E4172" s="2" t="s">
        <v>6319</v>
      </c>
      <c r="F4172" s="2" t="s">
        <v>23503</v>
      </c>
      <c r="G4172" s="2" t="s">
        <v>132</v>
      </c>
      <c r="H4172" s="4" t="s">
        <v>23504</v>
      </c>
      <c r="I4172" s="5" t="s">
        <v>23505</v>
      </c>
      <c r="J4172" s="2" t="s">
        <v>84</v>
      </c>
      <c r="K4172" s="2" t="s">
        <v>26</v>
      </c>
      <c r="L4172" s="2"/>
      <c r="M4172" s="8" t="s">
        <v>85</v>
      </c>
      <c r="N4172" s="2" t="s">
        <v>4034</v>
      </c>
      <c r="O4172" s="2" t="s">
        <v>296</v>
      </c>
      <c r="P4172" s="6">
        <v>7052</v>
      </c>
      <c r="Q4172" s="7" t="s">
        <v>52391</v>
      </c>
    </row>
    <row r="4173" spans="1:17" x14ac:dyDescent="0.2">
      <c r="A4173" s="2" t="s">
        <v>23506</v>
      </c>
      <c r="B4173" s="2" t="s">
        <v>23507</v>
      </c>
      <c r="C4173" s="3">
        <v>31451</v>
      </c>
      <c r="D4173" s="2" t="s">
        <v>23508</v>
      </c>
      <c r="E4173" s="2" t="s">
        <v>1829</v>
      </c>
      <c r="F4173" s="2" t="s">
        <v>10561</v>
      </c>
      <c r="G4173" s="2" t="s">
        <v>175</v>
      </c>
      <c r="H4173" s="4" t="s">
        <v>23509</v>
      </c>
      <c r="I4173" s="5" t="s">
        <v>23510</v>
      </c>
      <c r="J4173" s="2" t="s">
        <v>84</v>
      </c>
      <c r="K4173" s="2" t="s">
        <v>73</v>
      </c>
      <c r="L4173" s="2"/>
      <c r="M4173" s="8" t="s">
        <v>27</v>
      </c>
      <c r="N4173" s="2" t="s">
        <v>5262</v>
      </c>
      <c r="O4173" s="2" t="s">
        <v>54</v>
      </c>
      <c r="P4173" s="6">
        <v>5568</v>
      </c>
      <c r="Q4173" s="7" t="s">
        <v>52391</v>
      </c>
    </row>
    <row r="4174" spans="1:17" x14ac:dyDescent="0.2">
      <c r="A4174" s="2" t="s">
        <v>23511</v>
      </c>
      <c r="B4174" s="2" t="s">
        <v>23512</v>
      </c>
      <c r="C4174" s="3">
        <v>24256</v>
      </c>
      <c r="D4174" s="2" t="s">
        <v>23513</v>
      </c>
      <c r="E4174" s="2" t="s">
        <v>2752</v>
      </c>
      <c r="F4174" s="2" t="s">
        <v>9837</v>
      </c>
      <c r="G4174" s="2" t="s">
        <v>275</v>
      </c>
      <c r="H4174" s="4" t="s">
        <v>23514</v>
      </c>
      <c r="I4174" s="5" t="s">
        <v>23515</v>
      </c>
      <c r="J4174" s="2" t="s">
        <v>51</v>
      </c>
      <c r="K4174" s="2" t="s">
        <v>26</v>
      </c>
      <c r="L4174" s="2"/>
      <c r="M4174" s="8" t="s">
        <v>268</v>
      </c>
      <c r="N4174" s="2" t="s">
        <v>17394</v>
      </c>
      <c r="O4174" s="2" t="s">
        <v>54</v>
      </c>
      <c r="P4174" s="6">
        <v>1870</v>
      </c>
      <c r="Q4174" s="7" t="s">
        <v>52391</v>
      </c>
    </row>
    <row r="4175" spans="1:17" x14ac:dyDescent="0.2">
      <c r="A4175" s="2" t="s">
        <v>23516</v>
      </c>
      <c r="B4175" s="2" t="s">
        <v>23517</v>
      </c>
      <c r="C4175" s="3">
        <v>34608</v>
      </c>
      <c r="D4175" s="2" t="s">
        <v>23518</v>
      </c>
      <c r="E4175" s="2" t="s">
        <v>4730</v>
      </c>
      <c r="F4175" s="2" t="s">
        <v>357</v>
      </c>
      <c r="G4175" s="2" t="s">
        <v>223</v>
      </c>
      <c r="H4175" s="4" t="s">
        <v>23519</v>
      </c>
      <c r="I4175" s="5" t="s">
        <v>10313</v>
      </c>
      <c r="J4175" s="2" t="s">
        <v>160</v>
      </c>
      <c r="K4175" s="2" t="s">
        <v>73</v>
      </c>
      <c r="L4175" s="2"/>
      <c r="M4175" s="8" t="s">
        <v>52</v>
      </c>
      <c r="N4175" s="2" t="s">
        <v>1647</v>
      </c>
      <c r="O4175" s="2" t="s">
        <v>188</v>
      </c>
      <c r="P4175" s="6">
        <v>7187</v>
      </c>
      <c r="Q4175" s="7" t="s">
        <v>52391</v>
      </c>
    </row>
    <row r="4176" spans="1:17" x14ac:dyDescent="0.2">
      <c r="A4176" s="2" t="s">
        <v>23520</v>
      </c>
      <c r="B4176" s="2" t="s">
        <v>9388</v>
      </c>
      <c r="C4176" s="3">
        <v>37804</v>
      </c>
      <c r="D4176" s="2" t="s">
        <v>23521</v>
      </c>
      <c r="E4176" s="2" t="s">
        <v>348</v>
      </c>
      <c r="F4176" s="2" t="s">
        <v>365</v>
      </c>
      <c r="G4176" s="2" t="s">
        <v>223</v>
      </c>
      <c r="H4176" s="4" t="s">
        <v>23522</v>
      </c>
      <c r="I4176" s="5" t="s">
        <v>23523</v>
      </c>
      <c r="J4176" s="2" t="s">
        <v>84</v>
      </c>
      <c r="K4176" s="2" t="s">
        <v>73</v>
      </c>
      <c r="L4176" s="2"/>
      <c r="M4176" s="8" t="s">
        <v>39</v>
      </c>
      <c r="N4176" s="2" t="s">
        <v>5823</v>
      </c>
      <c r="O4176" s="2" t="s">
        <v>54</v>
      </c>
      <c r="P4176" s="6">
        <v>7385</v>
      </c>
      <c r="Q4176" s="7" t="s">
        <v>52391</v>
      </c>
    </row>
    <row r="4177" spans="1:17" x14ac:dyDescent="0.2">
      <c r="A4177" s="2" t="s">
        <v>23524</v>
      </c>
      <c r="B4177" s="2" t="s">
        <v>23525</v>
      </c>
      <c r="C4177" s="3">
        <v>20047</v>
      </c>
      <c r="D4177" s="2" t="s">
        <v>23526</v>
      </c>
      <c r="E4177" s="2" t="s">
        <v>256</v>
      </c>
      <c r="F4177" s="2" t="s">
        <v>16321</v>
      </c>
      <c r="G4177" s="2" t="s">
        <v>35</v>
      </c>
      <c r="H4177" s="4" t="s">
        <v>23527</v>
      </c>
      <c r="I4177" s="5" t="s">
        <v>23528</v>
      </c>
      <c r="J4177" s="2" t="s">
        <v>25</v>
      </c>
      <c r="K4177" s="2" t="s">
        <v>26</v>
      </c>
      <c r="L4177" s="2"/>
      <c r="M4177" s="8" t="s">
        <v>105</v>
      </c>
      <c r="N4177" s="2" t="s">
        <v>14363</v>
      </c>
      <c r="O4177" s="2" t="s">
        <v>54</v>
      </c>
      <c r="P4177" s="6">
        <v>1629</v>
      </c>
      <c r="Q4177" s="7" t="s">
        <v>52391</v>
      </c>
    </row>
    <row r="4178" spans="1:17" x14ac:dyDescent="0.2">
      <c r="A4178" s="2" t="s">
        <v>23529</v>
      </c>
      <c r="B4178" s="2" t="s">
        <v>23530</v>
      </c>
      <c r="C4178" s="3">
        <v>32420</v>
      </c>
      <c r="D4178" s="2" t="s">
        <v>23531</v>
      </c>
      <c r="E4178" s="2" t="s">
        <v>2645</v>
      </c>
      <c r="F4178" s="2" t="s">
        <v>16646</v>
      </c>
      <c r="G4178" s="2" t="s">
        <v>70</v>
      </c>
      <c r="H4178" s="4" t="s">
        <v>23532</v>
      </c>
      <c r="I4178" s="5" t="s">
        <v>23533</v>
      </c>
      <c r="J4178" s="2" t="s">
        <v>160</v>
      </c>
      <c r="K4178" s="2" t="s">
        <v>26</v>
      </c>
      <c r="L4178" s="2"/>
      <c r="M4178" s="8" t="s">
        <v>105</v>
      </c>
      <c r="N4178" s="2" t="s">
        <v>8185</v>
      </c>
      <c r="O4178" s="2" t="s">
        <v>296</v>
      </c>
      <c r="P4178" s="6">
        <v>1816</v>
      </c>
      <c r="Q4178" s="7" t="s">
        <v>52391</v>
      </c>
    </row>
    <row r="4179" spans="1:17" x14ac:dyDescent="0.2">
      <c r="A4179" s="2" t="s">
        <v>23534</v>
      </c>
      <c r="B4179" s="2" t="s">
        <v>23535</v>
      </c>
      <c r="C4179" s="3">
        <v>33189</v>
      </c>
      <c r="D4179" s="2" t="s">
        <v>23536</v>
      </c>
      <c r="E4179" s="2" t="s">
        <v>1850</v>
      </c>
      <c r="F4179" s="2" t="s">
        <v>5139</v>
      </c>
      <c r="G4179" s="2" t="s">
        <v>60</v>
      </c>
      <c r="H4179" s="4" t="s">
        <v>23537</v>
      </c>
      <c r="I4179" s="5" t="s">
        <v>23538</v>
      </c>
      <c r="J4179" s="2" t="s">
        <v>160</v>
      </c>
      <c r="K4179" s="2" t="s">
        <v>38</v>
      </c>
      <c r="L4179" s="2"/>
      <c r="M4179" s="8" t="s">
        <v>116</v>
      </c>
      <c r="N4179" s="2" t="s">
        <v>7855</v>
      </c>
      <c r="O4179" s="2" t="s">
        <v>243</v>
      </c>
      <c r="P4179" s="6">
        <v>8685</v>
      </c>
      <c r="Q4179" s="7" t="s">
        <v>52391</v>
      </c>
    </row>
    <row r="4180" spans="1:17" x14ac:dyDescent="0.2">
      <c r="A4180" s="2" t="s">
        <v>23539</v>
      </c>
      <c r="B4180" s="2" t="s">
        <v>23540</v>
      </c>
      <c r="C4180" s="3">
        <v>35723</v>
      </c>
      <c r="D4180" s="2" t="s">
        <v>23541</v>
      </c>
      <c r="E4180" s="2" t="s">
        <v>256</v>
      </c>
      <c r="F4180" s="2" t="s">
        <v>9870</v>
      </c>
      <c r="G4180" s="2" t="s">
        <v>194</v>
      </c>
      <c r="H4180" s="4" t="s">
        <v>23542</v>
      </c>
      <c r="I4180" s="5" t="s">
        <v>23543</v>
      </c>
      <c r="J4180" s="2" t="s">
        <v>63</v>
      </c>
      <c r="K4180" s="2" t="s">
        <v>73</v>
      </c>
      <c r="L4180" s="2"/>
      <c r="M4180" s="8" t="s">
        <v>268</v>
      </c>
      <c r="N4180" s="2" t="s">
        <v>11672</v>
      </c>
      <c r="O4180" s="2" t="s">
        <v>107</v>
      </c>
      <c r="P4180" s="6">
        <v>2121</v>
      </c>
      <c r="Q4180" s="7" t="s">
        <v>52391</v>
      </c>
    </row>
    <row r="4181" spans="1:17" x14ac:dyDescent="0.2">
      <c r="A4181" s="2" t="s">
        <v>23544</v>
      </c>
      <c r="B4181" s="2" t="s">
        <v>23545</v>
      </c>
      <c r="C4181" s="3">
        <v>31621</v>
      </c>
      <c r="D4181" s="2" t="s">
        <v>7721</v>
      </c>
      <c r="E4181" s="2" t="s">
        <v>7304</v>
      </c>
      <c r="F4181" s="2" t="s">
        <v>18621</v>
      </c>
      <c r="G4181" s="2" t="s">
        <v>437</v>
      </c>
      <c r="H4181" s="4" t="s">
        <v>23546</v>
      </c>
      <c r="I4181" s="5" t="s">
        <v>23547</v>
      </c>
      <c r="J4181" s="2" t="s">
        <v>160</v>
      </c>
      <c r="K4181" s="2" t="s">
        <v>73</v>
      </c>
      <c r="L4181" s="2"/>
      <c r="M4181" s="8" t="s">
        <v>143</v>
      </c>
      <c r="N4181" s="2" t="s">
        <v>13592</v>
      </c>
      <c r="O4181" s="2" t="s">
        <v>188</v>
      </c>
      <c r="P4181" s="6">
        <v>4616</v>
      </c>
      <c r="Q4181" s="7" t="s">
        <v>52391</v>
      </c>
    </row>
    <row r="4182" spans="1:17" x14ac:dyDescent="0.2">
      <c r="A4182" s="2" t="s">
        <v>23548</v>
      </c>
      <c r="B4182" s="2" t="s">
        <v>23549</v>
      </c>
      <c r="C4182" s="3">
        <v>31043</v>
      </c>
      <c r="D4182" s="2" t="s">
        <v>23550</v>
      </c>
      <c r="E4182" s="2" t="s">
        <v>854</v>
      </c>
      <c r="F4182" s="2" t="s">
        <v>174</v>
      </c>
      <c r="G4182" s="2" t="s">
        <v>275</v>
      </c>
      <c r="H4182" s="4" t="s">
        <v>23551</v>
      </c>
      <c r="I4182" s="5" t="s">
        <v>23552</v>
      </c>
      <c r="J4182" s="2" t="s">
        <v>25</v>
      </c>
      <c r="K4182" s="2" t="s">
        <v>26</v>
      </c>
      <c r="L4182" s="2"/>
      <c r="M4182" s="8" t="s">
        <v>52</v>
      </c>
      <c r="N4182" s="2" t="s">
        <v>6190</v>
      </c>
      <c r="O4182" s="2" t="s">
        <v>198</v>
      </c>
      <c r="P4182" s="6">
        <v>6463</v>
      </c>
      <c r="Q4182" s="7" t="s">
        <v>52391</v>
      </c>
    </row>
    <row r="4183" spans="1:17" x14ac:dyDescent="0.2">
      <c r="A4183" s="2" t="s">
        <v>23553</v>
      </c>
      <c r="B4183" s="2" t="s">
        <v>9270</v>
      </c>
      <c r="C4183" s="3">
        <v>16155</v>
      </c>
      <c r="D4183" s="2" t="s">
        <v>23554</v>
      </c>
      <c r="E4183" s="2" t="s">
        <v>81</v>
      </c>
      <c r="F4183" s="2" t="s">
        <v>428</v>
      </c>
      <c r="G4183" s="2" t="s">
        <v>214</v>
      </c>
      <c r="H4183" s="4" t="s">
        <v>23555</v>
      </c>
      <c r="I4183" s="5" t="s">
        <v>23556</v>
      </c>
      <c r="J4183" s="2" t="s">
        <v>51</v>
      </c>
      <c r="K4183" s="2" t="s">
        <v>38</v>
      </c>
      <c r="L4183" s="2"/>
      <c r="M4183" s="8" t="s">
        <v>52</v>
      </c>
      <c r="N4183" s="2" t="s">
        <v>1458</v>
      </c>
      <c r="O4183" s="2" t="s">
        <v>87</v>
      </c>
      <c r="P4183" s="6">
        <v>8259</v>
      </c>
      <c r="Q4183" s="7" t="s">
        <v>52391</v>
      </c>
    </row>
    <row r="4184" spans="1:17" x14ac:dyDescent="0.2">
      <c r="A4184" s="2" t="s">
        <v>23557</v>
      </c>
      <c r="B4184" s="2" t="s">
        <v>23558</v>
      </c>
      <c r="C4184" s="3">
        <v>38059</v>
      </c>
      <c r="D4184" s="2" t="s">
        <v>23559</v>
      </c>
      <c r="E4184" s="2" t="s">
        <v>5970</v>
      </c>
      <c r="F4184" s="2" t="s">
        <v>213</v>
      </c>
      <c r="G4184" s="2" t="s">
        <v>132</v>
      </c>
      <c r="H4184" s="4" t="s">
        <v>23560</v>
      </c>
      <c r="I4184" s="5" t="s">
        <v>23561</v>
      </c>
      <c r="J4184" s="2" t="s">
        <v>160</v>
      </c>
      <c r="K4184" s="2" t="s">
        <v>73</v>
      </c>
      <c r="L4184" s="2"/>
      <c r="M4184" s="8" t="s">
        <v>116</v>
      </c>
      <c r="N4184" s="2" t="s">
        <v>260</v>
      </c>
      <c r="O4184" s="2" t="s">
        <v>41</v>
      </c>
      <c r="P4184" s="6">
        <v>2219</v>
      </c>
      <c r="Q4184" s="7" t="s">
        <v>52391</v>
      </c>
    </row>
    <row r="4185" spans="1:17" x14ac:dyDescent="0.2">
      <c r="A4185" s="2" t="s">
        <v>23562</v>
      </c>
      <c r="B4185" s="2" t="s">
        <v>23563</v>
      </c>
      <c r="C4185" s="3">
        <v>24750</v>
      </c>
      <c r="D4185" s="2" t="s">
        <v>23564</v>
      </c>
      <c r="E4185" s="2" t="s">
        <v>1082</v>
      </c>
      <c r="F4185" s="2" t="s">
        <v>23565</v>
      </c>
      <c r="G4185" s="2" t="s">
        <v>48</v>
      </c>
      <c r="H4185" s="4" t="s">
        <v>23566</v>
      </c>
      <c r="I4185" s="5" t="s">
        <v>23567</v>
      </c>
      <c r="J4185" s="2" t="s">
        <v>51</v>
      </c>
      <c r="K4185" s="2" t="s">
        <v>26</v>
      </c>
      <c r="L4185" s="2"/>
      <c r="M4185" s="8" t="s">
        <v>52</v>
      </c>
      <c r="N4185" s="2" t="s">
        <v>2111</v>
      </c>
      <c r="O4185" s="2" t="s">
        <v>29</v>
      </c>
      <c r="P4185" s="6">
        <v>5194</v>
      </c>
      <c r="Q4185" s="7" t="s">
        <v>52391</v>
      </c>
    </row>
    <row r="4186" spans="1:17" x14ac:dyDescent="0.2">
      <c r="A4186" s="2" t="s">
        <v>23568</v>
      </c>
      <c r="B4186" s="2" t="s">
        <v>23569</v>
      </c>
      <c r="C4186" s="3">
        <v>39130</v>
      </c>
      <c r="D4186" s="2" t="s">
        <v>23570</v>
      </c>
      <c r="E4186" s="2" t="s">
        <v>1046</v>
      </c>
      <c r="F4186" s="2" t="s">
        <v>19063</v>
      </c>
      <c r="G4186" s="2" t="s">
        <v>184</v>
      </c>
      <c r="H4186" s="4" t="s">
        <v>23571</v>
      </c>
      <c r="I4186" s="5" t="s">
        <v>23572</v>
      </c>
      <c r="J4186" s="2" t="s">
        <v>63</v>
      </c>
      <c r="K4186" s="2" t="s">
        <v>26</v>
      </c>
      <c r="L4186" s="2"/>
      <c r="M4186" s="8" t="s">
        <v>268</v>
      </c>
      <c r="N4186" s="2" t="s">
        <v>1654</v>
      </c>
      <c r="O4186" s="2" t="s">
        <v>29</v>
      </c>
      <c r="P4186" s="6">
        <v>8565</v>
      </c>
      <c r="Q4186" s="7" t="s">
        <v>52391</v>
      </c>
    </row>
    <row r="4187" spans="1:17" x14ac:dyDescent="0.2">
      <c r="A4187" s="2" t="s">
        <v>23573</v>
      </c>
      <c r="B4187" s="2" t="s">
        <v>23574</v>
      </c>
      <c r="C4187" s="3">
        <v>35305</v>
      </c>
      <c r="D4187" s="2" t="s">
        <v>23575</v>
      </c>
      <c r="E4187" s="2" t="s">
        <v>1258</v>
      </c>
      <c r="F4187" s="2" t="s">
        <v>23576</v>
      </c>
      <c r="G4187" s="2" t="s">
        <v>123</v>
      </c>
      <c r="H4187" s="4" t="s">
        <v>23577</v>
      </c>
      <c r="I4187" s="5" t="s">
        <v>23578</v>
      </c>
      <c r="J4187" s="2" t="s">
        <v>160</v>
      </c>
      <c r="K4187" s="2" t="s">
        <v>73</v>
      </c>
      <c r="L4187" s="2"/>
      <c r="M4187" s="8" t="s">
        <v>268</v>
      </c>
      <c r="N4187" s="2" t="s">
        <v>2921</v>
      </c>
      <c r="O4187" s="2" t="s">
        <v>243</v>
      </c>
      <c r="P4187" s="6">
        <v>4948</v>
      </c>
      <c r="Q4187" s="7" t="s">
        <v>52391</v>
      </c>
    </row>
    <row r="4188" spans="1:17" x14ac:dyDescent="0.2">
      <c r="A4188" s="2" t="s">
        <v>23579</v>
      </c>
      <c r="B4188" s="2" t="s">
        <v>23580</v>
      </c>
      <c r="C4188" s="3">
        <v>16423</v>
      </c>
      <c r="D4188" s="2" t="s">
        <v>23581</v>
      </c>
      <c r="E4188" s="2" t="s">
        <v>2823</v>
      </c>
      <c r="F4188" s="2" t="s">
        <v>1024</v>
      </c>
      <c r="G4188" s="2" t="s">
        <v>123</v>
      </c>
      <c r="H4188" s="4" t="s">
        <v>23582</v>
      </c>
      <c r="I4188" s="5" t="s">
        <v>23583</v>
      </c>
      <c r="J4188" s="2" t="s">
        <v>51</v>
      </c>
      <c r="K4188" s="2" t="s">
        <v>73</v>
      </c>
      <c r="L4188" s="2"/>
      <c r="M4188" s="8" t="s">
        <v>27</v>
      </c>
      <c r="N4188" s="2" t="s">
        <v>7388</v>
      </c>
      <c r="O4188" s="2" t="s">
        <v>41</v>
      </c>
      <c r="P4188" s="6">
        <v>6429</v>
      </c>
      <c r="Q4188" s="7" t="s">
        <v>52391</v>
      </c>
    </row>
    <row r="4189" spans="1:17" x14ac:dyDescent="0.2">
      <c r="A4189" s="2" t="s">
        <v>23584</v>
      </c>
      <c r="B4189" s="2" t="s">
        <v>23585</v>
      </c>
      <c r="C4189" s="3">
        <v>19017</v>
      </c>
      <c r="D4189" s="2" t="s">
        <v>23586</v>
      </c>
      <c r="E4189" s="2" t="s">
        <v>1356</v>
      </c>
      <c r="F4189" s="2" t="s">
        <v>11929</v>
      </c>
      <c r="G4189" s="2" t="s">
        <v>204</v>
      </c>
      <c r="H4189" s="4" t="s">
        <v>23587</v>
      </c>
      <c r="I4189" s="5" t="s">
        <v>23588</v>
      </c>
      <c r="J4189" s="2" t="s">
        <v>63</v>
      </c>
      <c r="K4189" s="2" t="s">
        <v>73</v>
      </c>
      <c r="L4189" s="2"/>
      <c r="M4189" s="8" t="s">
        <v>376</v>
      </c>
      <c r="N4189" s="2" t="s">
        <v>14156</v>
      </c>
      <c r="O4189" s="2" t="s">
        <v>87</v>
      </c>
      <c r="P4189" s="6">
        <v>7587</v>
      </c>
      <c r="Q4189" s="7" t="s">
        <v>52391</v>
      </c>
    </row>
    <row r="4190" spans="1:17" x14ac:dyDescent="0.2">
      <c r="A4190" s="2" t="s">
        <v>23589</v>
      </c>
      <c r="B4190" s="2" t="s">
        <v>23590</v>
      </c>
      <c r="C4190" s="3">
        <v>25245</v>
      </c>
      <c r="D4190" s="2" t="s">
        <v>23591</v>
      </c>
      <c r="E4190" s="2" t="s">
        <v>2100</v>
      </c>
      <c r="F4190" s="2" t="s">
        <v>2459</v>
      </c>
      <c r="G4190" s="2" t="s">
        <v>249</v>
      </c>
      <c r="H4190" s="4" t="s">
        <v>23592</v>
      </c>
      <c r="I4190" s="5" t="s">
        <v>23593</v>
      </c>
      <c r="J4190" s="2" t="s">
        <v>63</v>
      </c>
      <c r="K4190" s="2" t="s">
        <v>38</v>
      </c>
      <c r="L4190" s="2"/>
      <c r="M4190" s="8" t="s">
        <v>105</v>
      </c>
      <c r="N4190" s="2" t="s">
        <v>14424</v>
      </c>
      <c r="O4190" s="2" t="s">
        <v>54</v>
      </c>
      <c r="P4190" s="6">
        <v>6544</v>
      </c>
      <c r="Q4190" s="7" t="s">
        <v>52391</v>
      </c>
    </row>
    <row r="4191" spans="1:17" x14ac:dyDescent="0.2">
      <c r="A4191" s="2" t="s">
        <v>23594</v>
      </c>
      <c r="B4191" s="2" t="s">
        <v>23595</v>
      </c>
      <c r="C4191" s="3">
        <v>36072</v>
      </c>
      <c r="D4191" s="2" t="s">
        <v>23596</v>
      </c>
      <c r="E4191" s="2" t="s">
        <v>2885</v>
      </c>
      <c r="F4191" s="2" t="s">
        <v>3429</v>
      </c>
      <c r="G4191" s="2" t="s">
        <v>35</v>
      </c>
      <c r="H4191" s="4" t="s">
        <v>23597</v>
      </c>
      <c r="I4191" s="5" t="s">
        <v>23598</v>
      </c>
      <c r="J4191" s="2" t="s">
        <v>63</v>
      </c>
      <c r="K4191" s="2" t="s">
        <v>38</v>
      </c>
      <c r="L4191" s="2"/>
      <c r="M4191" s="8" t="s">
        <v>85</v>
      </c>
      <c r="N4191" s="2" t="s">
        <v>5068</v>
      </c>
      <c r="O4191" s="2" t="s">
        <v>41</v>
      </c>
      <c r="P4191" s="6">
        <v>2300</v>
      </c>
      <c r="Q4191" s="7" t="s">
        <v>52391</v>
      </c>
    </row>
    <row r="4192" spans="1:17" x14ac:dyDescent="0.2">
      <c r="A4192" s="2" t="s">
        <v>23599</v>
      </c>
      <c r="B4192" s="2" t="s">
        <v>23600</v>
      </c>
      <c r="C4192" s="3">
        <v>23836</v>
      </c>
      <c r="D4192" s="2" t="s">
        <v>23601</v>
      </c>
      <c r="E4192" s="2" t="s">
        <v>3246</v>
      </c>
      <c r="F4192" s="2" t="s">
        <v>239</v>
      </c>
      <c r="G4192" s="2" t="s">
        <v>22</v>
      </c>
      <c r="H4192" s="4" t="s">
        <v>23602</v>
      </c>
      <c r="I4192" s="5" t="s">
        <v>23603</v>
      </c>
      <c r="J4192" s="2" t="s">
        <v>51</v>
      </c>
      <c r="K4192" s="2" t="s">
        <v>73</v>
      </c>
      <c r="L4192" s="2"/>
      <c r="M4192" s="8" t="s">
        <v>85</v>
      </c>
      <c r="N4192" s="2" t="s">
        <v>7260</v>
      </c>
      <c r="O4192" s="2" t="s">
        <v>107</v>
      </c>
      <c r="P4192" s="6">
        <v>9539</v>
      </c>
      <c r="Q4192" s="7" t="s">
        <v>52391</v>
      </c>
    </row>
    <row r="4193" spans="1:17" x14ac:dyDescent="0.2">
      <c r="A4193" s="2" t="s">
        <v>23604</v>
      </c>
      <c r="B4193" s="2" t="s">
        <v>10660</v>
      </c>
      <c r="C4193" s="3">
        <v>25276</v>
      </c>
      <c r="D4193" s="2" t="s">
        <v>23605</v>
      </c>
      <c r="E4193" s="2" t="s">
        <v>1914</v>
      </c>
      <c r="F4193" s="2" t="s">
        <v>23606</v>
      </c>
      <c r="G4193" s="2" t="s">
        <v>214</v>
      </c>
      <c r="H4193" s="4" t="s">
        <v>23607</v>
      </c>
      <c r="I4193" s="5" t="s">
        <v>23608</v>
      </c>
      <c r="J4193" s="2" t="s">
        <v>160</v>
      </c>
      <c r="K4193" s="2" t="s">
        <v>26</v>
      </c>
      <c r="L4193" s="2"/>
      <c r="M4193" s="8" t="s">
        <v>268</v>
      </c>
      <c r="N4193" s="2" t="s">
        <v>64</v>
      </c>
      <c r="O4193" s="2" t="s">
        <v>29</v>
      </c>
      <c r="P4193" s="6">
        <v>5433</v>
      </c>
      <c r="Q4193" s="7" t="s">
        <v>52391</v>
      </c>
    </row>
    <row r="4194" spans="1:17" x14ac:dyDescent="0.2">
      <c r="A4194" s="2" t="s">
        <v>23609</v>
      </c>
      <c r="B4194" s="2" t="s">
        <v>23610</v>
      </c>
      <c r="C4194" s="3">
        <v>22131</v>
      </c>
      <c r="D4194" s="2" t="s">
        <v>23611</v>
      </c>
      <c r="E4194" s="2" t="s">
        <v>709</v>
      </c>
      <c r="F4194" s="2" t="s">
        <v>486</v>
      </c>
      <c r="G4194" s="2" t="s">
        <v>113</v>
      </c>
      <c r="H4194" s="4" t="s">
        <v>23612</v>
      </c>
      <c r="I4194" s="5" t="s">
        <v>23613</v>
      </c>
      <c r="J4194" s="2" t="s">
        <v>25</v>
      </c>
      <c r="K4194" s="2" t="s">
        <v>26</v>
      </c>
      <c r="L4194" s="2"/>
      <c r="M4194" s="8" t="s">
        <v>207</v>
      </c>
      <c r="N4194" s="2" t="s">
        <v>7022</v>
      </c>
      <c r="O4194" s="2" t="s">
        <v>54</v>
      </c>
      <c r="P4194" s="6">
        <v>8755</v>
      </c>
      <c r="Q4194" s="7" t="s">
        <v>52391</v>
      </c>
    </row>
    <row r="4195" spans="1:17" x14ac:dyDescent="0.2">
      <c r="A4195" s="2" t="s">
        <v>23614</v>
      </c>
      <c r="B4195" s="2" t="s">
        <v>23615</v>
      </c>
      <c r="C4195" s="3">
        <v>27099</v>
      </c>
      <c r="D4195" s="2" t="s">
        <v>23616</v>
      </c>
      <c r="E4195" s="2" t="s">
        <v>724</v>
      </c>
      <c r="F4195" s="2" t="s">
        <v>14008</v>
      </c>
      <c r="G4195" s="2" t="s">
        <v>292</v>
      </c>
      <c r="H4195" s="4" t="s">
        <v>23617</v>
      </c>
      <c r="I4195" s="5" t="s">
        <v>23618</v>
      </c>
      <c r="J4195" s="2" t="s">
        <v>51</v>
      </c>
      <c r="K4195" s="2" t="s">
        <v>26</v>
      </c>
      <c r="L4195" s="2"/>
      <c r="M4195" s="8" t="s">
        <v>39</v>
      </c>
      <c r="N4195" s="2" t="s">
        <v>772</v>
      </c>
      <c r="O4195" s="2" t="s">
        <v>41</v>
      </c>
      <c r="P4195" s="6">
        <v>1650</v>
      </c>
      <c r="Q4195" s="7" t="s">
        <v>52391</v>
      </c>
    </row>
    <row r="4196" spans="1:17" x14ac:dyDescent="0.2">
      <c r="A4196" s="2" t="s">
        <v>23619</v>
      </c>
      <c r="B4196" s="2" t="s">
        <v>23620</v>
      </c>
      <c r="C4196" s="3">
        <v>36050</v>
      </c>
      <c r="D4196" s="2" t="s">
        <v>23621</v>
      </c>
      <c r="E4196" s="2" t="s">
        <v>4219</v>
      </c>
      <c r="F4196" s="2" t="s">
        <v>3488</v>
      </c>
      <c r="G4196" s="2" t="s">
        <v>93</v>
      </c>
      <c r="H4196" s="4" t="s">
        <v>23622</v>
      </c>
      <c r="I4196" s="5" t="s">
        <v>23623</v>
      </c>
      <c r="J4196" s="2" t="s">
        <v>160</v>
      </c>
      <c r="K4196" s="2" t="s">
        <v>38</v>
      </c>
      <c r="L4196" s="2"/>
      <c r="M4196" s="8" t="s">
        <v>268</v>
      </c>
      <c r="N4196" s="2" t="s">
        <v>8341</v>
      </c>
      <c r="O4196" s="2" t="s">
        <v>87</v>
      </c>
      <c r="P4196" s="6">
        <v>6091</v>
      </c>
      <c r="Q4196" s="7" t="s">
        <v>52391</v>
      </c>
    </row>
    <row r="4197" spans="1:17" x14ac:dyDescent="0.2">
      <c r="A4197" s="2" t="s">
        <v>23624</v>
      </c>
      <c r="B4197" s="2" t="s">
        <v>23625</v>
      </c>
      <c r="C4197" s="3">
        <v>24794</v>
      </c>
      <c r="D4197" s="2" t="s">
        <v>23626</v>
      </c>
      <c r="E4197" s="2" t="s">
        <v>2329</v>
      </c>
      <c r="F4197" s="2" t="s">
        <v>23627</v>
      </c>
      <c r="G4197" s="2" t="s">
        <v>35</v>
      </c>
      <c r="H4197" s="4" t="s">
        <v>23628</v>
      </c>
      <c r="I4197" s="5" t="s">
        <v>23629</v>
      </c>
      <c r="J4197" s="2" t="s">
        <v>63</v>
      </c>
      <c r="K4197" s="2" t="s">
        <v>26</v>
      </c>
      <c r="L4197" s="2"/>
      <c r="M4197" s="8" t="s">
        <v>74</v>
      </c>
      <c r="N4197" s="2" t="s">
        <v>10484</v>
      </c>
      <c r="O4197" s="2" t="s">
        <v>87</v>
      </c>
      <c r="P4197" s="6">
        <v>5775</v>
      </c>
      <c r="Q4197" s="7" t="s">
        <v>52391</v>
      </c>
    </row>
    <row r="4198" spans="1:17" x14ac:dyDescent="0.2">
      <c r="A4198" s="2" t="s">
        <v>23630</v>
      </c>
      <c r="B4198" s="2" t="s">
        <v>23631</v>
      </c>
      <c r="C4198" s="3">
        <v>23405</v>
      </c>
      <c r="D4198" s="2" t="s">
        <v>23632</v>
      </c>
      <c r="E4198" s="2" t="s">
        <v>1630</v>
      </c>
      <c r="F4198" s="2" t="s">
        <v>12261</v>
      </c>
      <c r="G4198" s="2" t="s">
        <v>132</v>
      </c>
      <c r="H4198" s="4" t="s">
        <v>23633</v>
      </c>
      <c r="I4198" s="5" t="s">
        <v>23634</v>
      </c>
      <c r="J4198" s="2" t="s">
        <v>84</v>
      </c>
      <c r="K4198" s="2" t="s">
        <v>38</v>
      </c>
      <c r="L4198" s="2"/>
      <c r="M4198" s="8" t="s">
        <v>74</v>
      </c>
      <c r="N4198" s="2" t="s">
        <v>5756</v>
      </c>
      <c r="O4198" s="2" t="s">
        <v>54</v>
      </c>
      <c r="P4198" s="6">
        <v>3609</v>
      </c>
      <c r="Q4198" s="7" t="s">
        <v>52391</v>
      </c>
    </row>
    <row r="4199" spans="1:17" x14ac:dyDescent="0.2">
      <c r="A4199" s="2" t="s">
        <v>23635</v>
      </c>
      <c r="B4199" s="2" t="s">
        <v>23636</v>
      </c>
      <c r="C4199" s="3">
        <v>16889</v>
      </c>
      <c r="D4199" s="2" t="s">
        <v>23637</v>
      </c>
      <c r="E4199" s="2" t="s">
        <v>3268</v>
      </c>
      <c r="F4199" s="2" t="s">
        <v>9888</v>
      </c>
      <c r="G4199" s="2" t="s">
        <v>679</v>
      </c>
      <c r="H4199" s="4" t="s">
        <v>23638</v>
      </c>
      <c r="I4199" s="5" t="s">
        <v>23639</v>
      </c>
      <c r="J4199" s="2" t="s">
        <v>51</v>
      </c>
      <c r="K4199" s="2" t="s">
        <v>26</v>
      </c>
      <c r="L4199" s="2"/>
      <c r="M4199" s="8" t="s">
        <v>268</v>
      </c>
      <c r="N4199" s="2" t="s">
        <v>2414</v>
      </c>
      <c r="O4199" s="2" t="s">
        <v>296</v>
      </c>
      <c r="P4199" s="6">
        <v>3665</v>
      </c>
      <c r="Q4199" s="7" t="s">
        <v>52391</v>
      </c>
    </row>
    <row r="4200" spans="1:17" x14ac:dyDescent="0.2">
      <c r="A4200" s="2" t="s">
        <v>23640</v>
      </c>
      <c r="B4200" s="2" t="s">
        <v>23641</v>
      </c>
      <c r="C4200" s="3">
        <v>31086</v>
      </c>
      <c r="D4200" s="2" t="s">
        <v>23642</v>
      </c>
      <c r="E4200" s="2" t="s">
        <v>638</v>
      </c>
      <c r="F4200" s="2" t="s">
        <v>23643</v>
      </c>
      <c r="G4200" s="2" t="s">
        <v>113</v>
      </c>
      <c r="H4200" s="4" t="s">
        <v>23644</v>
      </c>
      <c r="I4200" s="5" t="s">
        <v>23645</v>
      </c>
      <c r="J4200" s="2" t="s">
        <v>63</v>
      </c>
      <c r="K4200" s="2" t="s">
        <v>26</v>
      </c>
      <c r="L4200" s="2"/>
      <c r="M4200" s="8" t="s">
        <v>105</v>
      </c>
      <c r="N4200" s="2" t="s">
        <v>793</v>
      </c>
      <c r="O4200" s="2" t="s">
        <v>41</v>
      </c>
      <c r="P4200" s="6">
        <v>5792</v>
      </c>
      <c r="Q4200" s="7" t="s">
        <v>52391</v>
      </c>
    </row>
    <row r="4201" spans="1:17" x14ac:dyDescent="0.2">
      <c r="A4201" s="2" t="s">
        <v>23646</v>
      </c>
      <c r="B4201" s="2" t="s">
        <v>23647</v>
      </c>
      <c r="C4201" s="3">
        <v>21114</v>
      </c>
      <c r="D4201" s="2" t="s">
        <v>23648</v>
      </c>
      <c r="E4201" s="2" t="s">
        <v>1758</v>
      </c>
      <c r="F4201" s="2" t="s">
        <v>3223</v>
      </c>
      <c r="G4201" s="2" t="s">
        <v>214</v>
      </c>
      <c r="H4201" s="4" t="s">
        <v>23649</v>
      </c>
      <c r="I4201" s="5" t="s">
        <v>23650</v>
      </c>
      <c r="J4201" s="2" t="s">
        <v>63</v>
      </c>
      <c r="K4201" s="2" t="s">
        <v>38</v>
      </c>
      <c r="L4201" s="2"/>
      <c r="M4201" s="8" t="s">
        <v>376</v>
      </c>
      <c r="N4201" s="2" t="s">
        <v>3747</v>
      </c>
      <c r="O4201" s="2" t="s">
        <v>29</v>
      </c>
      <c r="P4201" s="6">
        <v>3377</v>
      </c>
      <c r="Q4201" s="7" t="s">
        <v>52391</v>
      </c>
    </row>
    <row r="4202" spans="1:17" x14ac:dyDescent="0.2">
      <c r="A4202" s="2" t="s">
        <v>23651</v>
      </c>
      <c r="B4202" s="2" t="s">
        <v>23652</v>
      </c>
      <c r="C4202" s="3">
        <v>38433</v>
      </c>
      <c r="D4202" s="2" t="s">
        <v>23653</v>
      </c>
      <c r="E4202" s="2" t="s">
        <v>7503</v>
      </c>
      <c r="F4202" s="2" t="s">
        <v>8838</v>
      </c>
      <c r="G4202" s="2" t="s">
        <v>60</v>
      </c>
      <c r="H4202" s="4" t="s">
        <v>23654</v>
      </c>
      <c r="I4202" s="5" t="s">
        <v>23655</v>
      </c>
      <c r="J4202" s="2" t="s">
        <v>160</v>
      </c>
      <c r="K4202" s="2" t="s">
        <v>38</v>
      </c>
      <c r="L4202" s="2"/>
      <c r="M4202" s="8" t="s">
        <v>207</v>
      </c>
      <c r="N4202" s="2" t="s">
        <v>14236</v>
      </c>
      <c r="O4202" s="2" t="s">
        <v>243</v>
      </c>
      <c r="P4202" s="6">
        <v>5076</v>
      </c>
      <c r="Q4202" s="7" t="s">
        <v>52391</v>
      </c>
    </row>
    <row r="4203" spans="1:17" x14ac:dyDescent="0.2">
      <c r="A4203" s="2" t="s">
        <v>23656</v>
      </c>
      <c r="B4203" s="2" t="s">
        <v>4718</v>
      </c>
      <c r="C4203" s="3">
        <v>31171</v>
      </c>
      <c r="D4203" s="2" t="s">
        <v>23657</v>
      </c>
      <c r="E4203" s="2" t="s">
        <v>2038</v>
      </c>
      <c r="F4203" s="2" t="s">
        <v>15214</v>
      </c>
      <c r="G4203" s="2" t="s">
        <v>175</v>
      </c>
      <c r="H4203" s="4" t="s">
        <v>23658</v>
      </c>
      <c r="I4203" s="5" t="s">
        <v>23659</v>
      </c>
      <c r="J4203" s="2" t="s">
        <v>63</v>
      </c>
      <c r="K4203" s="2" t="s">
        <v>26</v>
      </c>
      <c r="L4203" s="2"/>
      <c r="M4203" s="8" t="s">
        <v>74</v>
      </c>
      <c r="N4203" s="2" t="s">
        <v>1605</v>
      </c>
      <c r="O4203" s="2" t="s">
        <v>107</v>
      </c>
      <c r="P4203" s="6">
        <v>7906</v>
      </c>
      <c r="Q4203" s="7" t="s">
        <v>52391</v>
      </c>
    </row>
    <row r="4204" spans="1:17" x14ac:dyDescent="0.2">
      <c r="A4204" s="2" t="s">
        <v>23660</v>
      </c>
      <c r="B4204" s="2" t="s">
        <v>23661</v>
      </c>
      <c r="C4204" s="3">
        <v>22303</v>
      </c>
      <c r="D4204" s="2" t="s">
        <v>23662</v>
      </c>
      <c r="E4204" s="2" t="s">
        <v>662</v>
      </c>
      <c r="F4204" s="2" t="s">
        <v>647</v>
      </c>
      <c r="G4204" s="2" t="s">
        <v>413</v>
      </c>
      <c r="H4204" s="4" t="s">
        <v>23663</v>
      </c>
      <c r="I4204" s="5" t="s">
        <v>23664</v>
      </c>
      <c r="J4204" s="2" t="s">
        <v>25</v>
      </c>
      <c r="K4204" s="2" t="s">
        <v>73</v>
      </c>
      <c r="L4204" s="2"/>
      <c r="M4204" s="8" t="s">
        <v>27</v>
      </c>
      <c r="N4204" s="2" t="s">
        <v>1381</v>
      </c>
      <c r="O4204" s="2" t="s">
        <v>296</v>
      </c>
      <c r="P4204" s="6">
        <v>4656</v>
      </c>
      <c r="Q4204" s="7" t="s">
        <v>52391</v>
      </c>
    </row>
    <row r="4205" spans="1:17" x14ac:dyDescent="0.2">
      <c r="A4205" s="2" t="s">
        <v>23665</v>
      </c>
      <c r="B4205" s="2" t="s">
        <v>23666</v>
      </c>
      <c r="C4205" s="3">
        <v>20971</v>
      </c>
      <c r="D4205" s="2" t="s">
        <v>23667</v>
      </c>
      <c r="E4205" s="2" t="s">
        <v>493</v>
      </c>
      <c r="F4205" s="2" t="s">
        <v>23668</v>
      </c>
      <c r="G4205" s="2" t="s">
        <v>702</v>
      </c>
      <c r="H4205" s="4" t="s">
        <v>23669</v>
      </c>
      <c r="I4205" s="5" t="s">
        <v>23670</v>
      </c>
      <c r="J4205" s="2" t="s">
        <v>63</v>
      </c>
      <c r="K4205" s="2" t="s">
        <v>38</v>
      </c>
      <c r="L4205" s="2"/>
      <c r="M4205" s="8" t="s">
        <v>85</v>
      </c>
      <c r="N4205" s="2" t="s">
        <v>9641</v>
      </c>
      <c r="O4205" s="2" t="s">
        <v>188</v>
      </c>
      <c r="P4205" s="6">
        <v>2991</v>
      </c>
      <c r="Q4205" s="7" t="s">
        <v>52391</v>
      </c>
    </row>
    <row r="4206" spans="1:17" x14ac:dyDescent="0.2">
      <c r="A4206" s="2" t="s">
        <v>23671</v>
      </c>
      <c r="B4206" s="2" t="s">
        <v>23672</v>
      </c>
      <c r="C4206" s="3">
        <v>20197</v>
      </c>
      <c r="D4206" s="2" t="s">
        <v>23673</v>
      </c>
      <c r="E4206" s="2" t="s">
        <v>3160</v>
      </c>
      <c r="F4206" s="2" t="s">
        <v>7662</v>
      </c>
      <c r="G4206" s="2" t="s">
        <v>223</v>
      </c>
      <c r="H4206" s="4" t="s">
        <v>23674</v>
      </c>
      <c r="I4206" s="5" t="s">
        <v>23675</v>
      </c>
      <c r="J4206" s="2" t="s">
        <v>160</v>
      </c>
      <c r="K4206" s="2" t="s">
        <v>26</v>
      </c>
      <c r="L4206" s="2"/>
      <c r="M4206" s="8" t="s">
        <v>27</v>
      </c>
      <c r="N4206" s="2" t="s">
        <v>440</v>
      </c>
      <c r="O4206" s="2" t="s">
        <v>198</v>
      </c>
      <c r="P4206" s="6">
        <v>9583</v>
      </c>
      <c r="Q4206" s="7" t="s">
        <v>52391</v>
      </c>
    </row>
    <row r="4207" spans="1:17" x14ac:dyDescent="0.2">
      <c r="A4207" s="2" t="s">
        <v>23676</v>
      </c>
      <c r="B4207" s="2" t="s">
        <v>23677</v>
      </c>
      <c r="C4207" s="3">
        <v>35826</v>
      </c>
      <c r="D4207" s="2" t="s">
        <v>23678</v>
      </c>
      <c r="E4207" s="2" t="s">
        <v>1039</v>
      </c>
      <c r="F4207" s="2" t="s">
        <v>23679</v>
      </c>
      <c r="G4207" s="2" t="s">
        <v>292</v>
      </c>
      <c r="H4207" s="4" t="s">
        <v>23680</v>
      </c>
      <c r="I4207" s="5" t="s">
        <v>23681</v>
      </c>
      <c r="J4207" s="2" t="s">
        <v>63</v>
      </c>
      <c r="K4207" s="2" t="s">
        <v>73</v>
      </c>
      <c r="L4207" s="2"/>
      <c r="M4207" s="8" t="s">
        <v>105</v>
      </c>
      <c r="N4207" s="2" t="s">
        <v>14363</v>
      </c>
      <c r="O4207" s="2" t="s">
        <v>107</v>
      </c>
      <c r="P4207" s="6">
        <v>1752</v>
      </c>
      <c r="Q4207" s="7" t="s">
        <v>52391</v>
      </c>
    </row>
    <row r="4208" spans="1:17" x14ac:dyDescent="0.2">
      <c r="A4208" s="2" t="s">
        <v>23682</v>
      </c>
      <c r="B4208" s="2" t="s">
        <v>23683</v>
      </c>
      <c r="C4208" s="3">
        <v>16491</v>
      </c>
      <c r="D4208" s="2" t="s">
        <v>23684</v>
      </c>
      <c r="E4208" s="2" t="s">
        <v>4065</v>
      </c>
      <c r="F4208" s="2" t="s">
        <v>1304</v>
      </c>
      <c r="G4208" s="2" t="s">
        <v>478</v>
      </c>
      <c r="H4208" s="4" t="s">
        <v>23685</v>
      </c>
      <c r="I4208" s="5" t="s">
        <v>23686</v>
      </c>
      <c r="J4208" s="2" t="s">
        <v>63</v>
      </c>
      <c r="K4208" s="2" t="s">
        <v>73</v>
      </c>
      <c r="L4208" s="2"/>
      <c r="M4208" s="8" t="s">
        <v>105</v>
      </c>
      <c r="N4208" s="2" t="s">
        <v>2998</v>
      </c>
      <c r="O4208" s="2" t="s">
        <v>296</v>
      </c>
      <c r="P4208" s="6">
        <v>8367</v>
      </c>
      <c r="Q4208" s="7" t="s">
        <v>52391</v>
      </c>
    </row>
    <row r="4209" spans="1:17" x14ac:dyDescent="0.2">
      <c r="A4209" s="2" t="s">
        <v>23687</v>
      </c>
      <c r="B4209" s="2" t="s">
        <v>23688</v>
      </c>
      <c r="C4209" s="3">
        <v>18867</v>
      </c>
      <c r="D4209" s="2" t="s">
        <v>23689</v>
      </c>
      <c r="E4209" s="2" t="s">
        <v>1204</v>
      </c>
      <c r="F4209" s="2" t="s">
        <v>23690</v>
      </c>
      <c r="G4209" s="2" t="s">
        <v>184</v>
      </c>
      <c r="H4209" s="4" t="s">
        <v>23691</v>
      </c>
      <c r="I4209" s="5" t="s">
        <v>23692</v>
      </c>
      <c r="J4209" s="2" t="s">
        <v>160</v>
      </c>
      <c r="K4209" s="2" t="s">
        <v>26</v>
      </c>
      <c r="L4209" s="2"/>
      <c r="M4209" s="8" t="s">
        <v>376</v>
      </c>
      <c r="N4209" s="2" t="s">
        <v>448</v>
      </c>
      <c r="O4209" s="2" t="s">
        <v>188</v>
      </c>
      <c r="P4209" s="6">
        <v>7645</v>
      </c>
      <c r="Q4209" s="7" t="s">
        <v>52391</v>
      </c>
    </row>
    <row r="4210" spans="1:17" x14ac:dyDescent="0.2">
      <c r="A4210" s="2" t="s">
        <v>23693</v>
      </c>
      <c r="B4210" s="2" t="s">
        <v>23694</v>
      </c>
      <c r="C4210" s="3">
        <v>33830</v>
      </c>
      <c r="D4210" s="2" t="s">
        <v>23695</v>
      </c>
      <c r="E4210" s="2" t="s">
        <v>1061</v>
      </c>
      <c r="F4210" s="2" t="s">
        <v>1693</v>
      </c>
      <c r="G4210" s="2" t="s">
        <v>102</v>
      </c>
      <c r="H4210" s="4" t="s">
        <v>23696</v>
      </c>
      <c r="I4210" s="5" t="s">
        <v>23697</v>
      </c>
      <c r="J4210" s="2" t="s">
        <v>25</v>
      </c>
      <c r="K4210" s="2" t="s">
        <v>26</v>
      </c>
      <c r="L4210" s="2"/>
      <c r="M4210" s="8" t="s">
        <v>85</v>
      </c>
      <c r="N4210" s="2" t="s">
        <v>3184</v>
      </c>
      <c r="O4210" s="2" t="s">
        <v>29</v>
      </c>
      <c r="P4210" s="6">
        <v>3647</v>
      </c>
      <c r="Q4210" s="7" t="s">
        <v>52391</v>
      </c>
    </row>
    <row r="4211" spans="1:17" x14ac:dyDescent="0.2">
      <c r="A4211" s="2" t="s">
        <v>23698</v>
      </c>
      <c r="B4211" s="2" t="s">
        <v>23699</v>
      </c>
      <c r="C4211" s="3">
        <v>31488</v>
      </c>
      <c r="D4211" s="2" t="s">
        <v>23700</v>
      </c>
      <c r="E4211" s="2" t="s">
        <v>4415</v>
      </c>
      <c r="F4211" s="2" t="s">
        <v>1991</v>
      </c>
      <c r="G4211" s="2" t="s">
        <v>204</v>
      </c>
      <c r="H4211" s="4" t="s">
        <v>23701</v>
      </c>
      <c r="I4211" s="5" t="s">
        <v>23702</v>
      </c>
      <c r="J4211" s="2" t="s">
        <v>25</v>
      </c>
      <c r="K4211" s="2" t="s">
        <v>26</v>
      </c>
      <c r="L4211" s="2"/>
      <c r="M4211" s="8" t="s">
        <v>39</v>
      </c>
      <c r="N4211" s="2" t="s">
        <v>3061</v>
      </c>
      <c r="O4211" s="2" t="s">
        <v>41</v>
      </c>
      <c r="P4211" s="6">
        <v>5600</v>
      </c>
      <c r="Q4211" s="7" t="s">
        <v>52391</v>
      </c>
    </row>
    <row r="4212" spans="1:17" x14ac:dyDescent="0.2">
      <c r="A4212" s="2" t="s">
        <v>23703</v>
      </c>
      <c r="B4212" s="2" t="s">
        <v>23704</v>
      </c>
      <c r="C4212" s="3">
        <v>17493</v>
      </c>
      <c r="D4212" s="2" t="s">
        <v>23705</v>
      </c>
      <c r="E4212" s="2" t="s">
        <v>6362</v>
      </c>
      <c r="F4212" s="2" t="s">
        <v>23706</v>
      </c>
      <c r="G4212" s="2" t="s">
        <v>341</v>
      </c>
      <c r="H4212" s="4" t="s">
        <v>23707</v>
      </c>
      <c r="I4212" s="5" t="s">
        <v>23708</v>
      </c>
      <c r="J4212" s="2" t="s">
        <v>160</v>
      </c>
      <c r="K4212" s="2" t="s">
        <v>38</v>
      </c>
      <c r="L4212" s="2"/>
      <c r="M4212" s="8" t="s">
        <v>85</v>
      </c>
      <c r="N4212" s="2" t="s">
        <v>1612</v>
      </c>
      <c r="O4212" s="2" t="s">
        <v>198</v>
      </c>
      <c r="P4212" s="6">
        <v>4923</v>
      </c>
      <c r="Q4212" s="7" t="s">
        <v>52391</v>
      </c>
    </row>
    <row r="4213" spans="1:17" x14ac:dyDescent="0.2">
      <c r="A4213" s="2" t="s">
        <v>23709</v>
      </c>
      <c r="B4213" s="2" t="s">
        <v>23710</v>
      </c>
      <c r="C4213" s="3">
        <v>35798</v>
      </c>
      <c r="D4213" s="2" t="s">
        <v>23711</v>
      </c>
      <c r="E4213" s="2" t="s">
        <v>1880</v>
      </c>
      <c r="F4213" s="2" t="s">
        <v>6257</v>
      </c>
      <c r="G4213" s="2" t="s">
        <v>194</v>
      </c>
      <c r="H4213" s="4" t="s">
        <v>23712</v>
      </c>
      <c r="I4213" s="5" t="s">
        <v>23713</v>
      </c>
      <c r="J4213" s="2" t="s">
        <v>160</v>
      </c>
      <c r="K4213" s="2" t="s">
        <v>38</v>
      </c>
      <c r="L4213" s="2"/>
      <c r="M4213" s="8" t="s">
        <v>268</v>
      </c>
      <c r="N4213" s="2" t="s">
        <v>6876</v>
      </c>
      <c r="O4213" s="2" t="s">
        <v>243</v>
      </c>
      <c r="P4213" s="6">
        <v>5882</v>
      </c>
      <c r="Q4213" s="7" t="s">
        <v>52391</v>
      </c>
    </row>
    <row r="4214" spans="1:17" x14ac:dyDescent="0.2">
      <c r="A4214" s="2" t="s">
        <v>23714</v>
      </c>
      <c r="B4214" s="2" t="s">
        <v>23394</v>
      </c>
      <c r="C4214" s="3">
        <v>24792</v>
      </c>
      <c r="D4214" s="2" t="s">
        <v>23715</v>
      </c>
      <c r="E4214" s="2" t="s">
        <v>5108</v>
      </c>
      <c r="F4214" s="2" t="s">
        <v>11507</v>
      </c>
      <c r="G4214" s="2" t="s">
        <v>113</v>
      </c>
      <c r="H4214" s="4" t="s">
        <v>23716</v>
      </c>
      <c r="I4214" s="5" t="s">
        <v>23717</v>
      </c>
      <c r="J4214" s="2" t="s">
        <v>160</v>
      </c>
      <c r="K4214" s="2" t="s">
        <v>26</v>
      </c>
      <c r="L4214" s="2"/>
      <c r="M4214" s="8" t="s">
        <v>116</v>
      </c>
      <c r="N4214" s="2" t="s">
        <v>1581</v>
      </c>
      <c r="O4214" s="2" t="s">
        <v>188</v>
      </c>
      <c r="P4214" s="6">
        <v>4787</v>
      </c>
      <c r="Q4214" s="7" t="s">
        <v>52391</v>
      </c>
    </row>
    <row r="4215" spans="1:17" x14ac:dyDescent="0.2">
      <c r="A4215" s="2" t="s">
        <v>23718</v>
      </c>
      <c r="B4215" s="2" t="s">
        <v>23719</v>
      </c>
      <c r="C4215" s="3">
        <v>29407</v>
      </c>
      <c r="D4215" s="2" t="s">
        <v>23720</v>
      </c>
      <c r="E4215" s="2" t="s">
        <v>6392</v>
      </c>
      <c r="F4215" s="2" t="s">
        <v>23721</v>
      </c>
      <c r="G4215" s="2" t="s">
        <v>48</v>
      </c>
      <c r="H4215" s="4" t="s">
        <v>23722</v>
      </c>
      <c r="I4215" s="5" t="s">
        <v>23723</v>
      </c>
      <c r="J4215" s="2" t="s">
        <v>63</v>
      </c>
      <c r="K4215" s="2" t="s">
        <v>38</v>
      </c>
      <c r="L4215" s="2"/>
      <c r="M4215" s="8" t="s">
        <v>268</v>
      </c>
      <c r="N4215" s="2" t="s">
        <v>1299</v>
      </c>
      <c r="O4215" s="2" t="s">
        <v>198</v>
      </c>
      <c r="P4215" s="6">
        <v>6321</v>
      </c>
      <c r="Q4215" s="7" t="s">
        <v>52391</v>
      </c>
    </row>
    <row r="4216" spans="1:17" x14ac:dyDescent="0.2">
      <c r="A4216" s="2" t="s">
        <v>23724</v>
      </c>
      <c r="B4216" s="2" t="s">
        <v>23725</v>
      </c>
      <c r="C4216" s="3">
        <v>32543</v>
      </c>
      <c r="D4216" s="2" t="s">
        <v>23726</v>
      </c>
      <c r="E4216" s="2" t="s">
        <v>805</v>
      </c>
      <c r="F4216" s="2" t="s">
        <v>23727</v>
      </c>
      <c r="G4216" s="2" t="s">
        <v>184</v>
      </c>
      <c r="H4216" s="4" t="s">
        <v>23728</v>
      </c>
      <c r="I4216" s="5" t="s">
        <v>23729</v>
      </c>
      <c r="J4216" s="2" t="s">
        <v>25</v>
      </c>
      <c r="K4216" s="2" t="s">
        <v>26</v>
      </c>
      <c r="L4216" s="2"/>
      <c r="M4216" s="8" t="s">
        <v>52</v>
      </c>
      <c r="N4216" s="2" t="s">
        <v>6141</v>
      </c>
      <c r="O4216" s="2" t="s">
        <v>41</v>
      </c>
      <c r="P4216" s="6">
        <v>7952</v>
      </c>
      <c r="Q4216" s="7" t="s">
        <v>52391</v>
      </c>
    </row>
    <row r="4217" spans="1:17" x14ac:dyDescent="0.2">
      <c r="A4217" s="2" t="s">
        <v>23730</v>
      </c>
      <c r="B4217" s="2" t="s">
        <v>23731</v>
      </c>
      <c r="C4217" s="3">
        <v>24157</v>
      </c>
      <c r="D4217" s="2" t="s">
        <v>23732</v>
      </c>
      <c r="E4217" s="2" t="s">
        <v>1858</v>
      </c>
      <c r="F4217" s="2" t="s">
        <v>846</v>
      </c>
      <c r="G4217" s="2" t="s">
        <v>194</v>
      </c>
      <c r="H4217" s="4" t="s">
        <v>23733</v>
      </c>
      <c r="I4217" s="5" t="s">
        <v>23734</v>
      </c>
      <c r="J4217" s="2" t="s">
        <v>160</v>
      </c>
      <c r="K4217" s="2" t="s">
        <v>38</v>
      </c>
      <c r="L4217" s="2"/>
      <c r="M4217" s="8" t="s">
        <v>268</v>
      </c>
      <c r="N4217" s="2" t="s">
        <v>1789</v>
      </c>
      <c r="O4217" s="2" t="s">
        <v>188</v>
      </c>
      <c r="P4217" s="6">
        <v>9238</v>
      </c>
      <c r="Q4217" s="7" t="s">
        <v>52391</v>
      </c>
    </row>
    <row r="4218" spans="1:17" x14ac:dyDescent="0.2">
      <c r="A4218" s="2" t="s">
        <v>23735</v>
      </c>
      <c r="B4218" s="2" t="s">
        <v>23736</v>
      </c>
      <c r="C4218" s="3">
        <v>29551</v>
      </c>
      <c r="D4218" s="2" t="s">
        <v>23737</v>
      </c>
      <c r="E4218" s="2" t="s">
        <v>4231</v>
      </c>
      <c r="F4218" s="2" t="s">
        <v>23738</v>
      </c>
      <c r="G4218" s="2" t="s">
        <v>184</v>
      </c>
      <c r="H4218" s="4" t="s">
        <v>23739</v>
      </c>
      <c r="I4218" s="5" t="s">
        <v>23740</v>
      </c>
      <c r="J4218" s="2" t="s">
        <v>84</v>
      </c>
      <c r="K4218" s="2" t="s">
        <v>26</v>
      </c>
      <c r="L4218" s="2"/>
      <c r="M4218" s="8" t="s">
        <v>105</v>
      </c>
      <c r="N4218" s="2" t="s">
        <v>117</v>
      </c>
      <c r="O4218" s="2" t="s">
        <v>41</v>
      </c>
      <c r="P4218" s="6">
        <v>2640</v>
      </c>
      <c r="Q4218" s="7" t="s">
        <v>52391</v>
      </c>
    </row>
    <row r="4219" spans="1:17" x14ac:dyDescent="0.2">
      <c r="A4219" s="2" t="s">
        <v>23741</v>
      </c>
      <c r="B4219" s="2" t="s">
        <v>23742</v>
      </c>
      <c r="C4219" s="3">
        <v>17978</v>
      </c>
      <c r="D4219" s="2" t="s">
        <v>23743</v>
      </c>
      <c r="E4219" s="2" t="s">
        <v>3036</v>
      </c>
      <c r="F4219" s="2" t="s">
        <v>23744</v>
      </c>
      <c r="G4219" s="2" t="s">
        <v>123</v>
      </c>
      <c r="H4219" s="4" t="s">
        <v>23745</v>
      </c>
      <c r="I4219" s="5" t="s">
        <v>23746</v>
      </c>
      <c r="J4219" s="2" t="s">
        <v>51</v>
      </c>
      <c r="K4219" s="2" t="s">
        <v>73</v>
      </c>
      <c r="L4219" s="2"/>
      <c r="M4219" s="8" t="s">
        <v>207</v>
      </c>
      <c r="N4219" s="2" t="s">
        <v>1278</v>
      </c>
      <c r="O4219" s="2" t="s">
        <v>29</v>
      </c>
      <c r="P4219" s="6">
        <v>3561</v>
      </c>
      <c r="Q4219" s="7" t="s">
        <v>52391</v>
      </c>
    </row>
    <row r="4220" spans="1:17" x14ac:dyDescent="0.2">
      <c r="A4220" s="2" t="s">
        <v>23747</v>
      </c>
      <c r="B4220" s="2" t="s">
        <v>23748</v>
      </c>
      <c r="C4220" s="3">
        <v>17273</v>
      </c>
      <c r="D4220" s="2" t="s">
        <v>23749</v>
      </c>
      <c r="E4220" s="2" t="s">
        <v>4886</v>
      </c>
      <c r="F4220" s="2" t="s">
        <v>23750</v>
      </c>
      <c r="G4220" s="2" t="s">
        <v>93</v>
      </c>
      <c r="H4220" s="4" t="s">
        <v>23751</v>
      </c>
      <c r="I4220" s="5" t="s">
        <v>23752</v>
      </c>
      <c r="J4220" s="2" t="s">
        <v>160</v>
      </c>
      <c r="K4220" s="2" t="s">
        <v>26</v>
      </c>
      <c r="L4220" s="2"/>
      <c r="M4220" s="8" t="s">
        <v>52</v>
      </c>
      <c r="N4220" s="2" t="s">
        <v>1278</v>
      </c>
      <c r="O4220" s="2" t="s">
        <v>296</v>
      </c>
      <c r="P4220" s="6">
        <v>1678</v>
      </c>
      <c r="Q4220" s="7" t="s">
        <v>52391</v>
      </c>
    </row>
    <row r="4221" spans="1:17" x14ac:dyDescent="0.2">
      <c r="A4221" s="2" t="s">
        <v>23753</v>
      </c>
      <c r="B4221" s="2" t="s">
        <v>23754</v>
      </c>
      <c r="C4221" s="3">
        <v>30572</v>
      </c>
      <c r="D4221" s="2" t="s">
        <v>23755</v>
      </c>
      <c r="E4221" s="2" t="s">
        <v>2156</v>
      </c>
      <c r="F4221" s="2" t="s">
        <v>23756</v>
      </c>
      <c r="G4221" s="2" t="s">
        <v>48</v>
      </c>
      <c r="H4221" s="4" t="s">
        <v>23757</v>
      </c>
      <c r="I4221" s="5" t="s">
        <v>23758</v>
      </c>
      <c r="J4221" s="2" t="s">
        <v>63</v>
      </c>
      <c r="K4221" s="2" t="s">
        <v>38</v>
      </c>
      <c r="L4221" s="2"/>
      <c r="M4221" s="8" t="s">
        <v>105</v>
      </c>
      <c r="N4221" s="2" t="s">
        <v>3164</v>
      </c>
      <c r="O4221" s="2" t="s">
        <v>29</v>
      </c>
      <c r="P4221" s="6">
        <v>9990</v>
      </c>
      <c r="Q4221" s="7" t="s">
        <v>52391</v>
      </c>
    </row>
    <row r="4222" spans="1:17" x14ac:dyDescent="0.2">
      <c r="A4222" s="2" t="s">
        <v>23759</v>
      </c>
      <c r="B4222" s="2" t="s">
        <v>23760</v>
      </c>
      <c r="C4222" s="3">
        <v>29605</v>
      </c>
      <c r="D4222" s="2" t="s">
        <v>23761</v>
      </c>
      <c r="E4222" s="2" t="s">
        <v>4245</v>
      </c>
      <c r="F4222" s="2" t="s">
        <v>23762</v>
      </c>
      <c r="G4222" s="2" t="s">
        <v>249</v>
      </c>
      <c r="H4222" s="4" t="s">
        <v>23763</v>
      </c>
      <c r="I4222" s="5" t="s">
        <v>23764</v>
      </c>
      <c r="J4222" s="2" t="s">
        <v>25</v>
      </c>
      <c r="K4222" s="2" t="s">
        <v>38</v>
      </c>
      <c r="L4222" s="2"/>
      <c r="M4222" s="8" t="s">
        <v>268</v>
      </c>
      <c r="N4222" s="2" t="s">
        <v>2008</v>
      </c>
      <c r="O4222" s="2" t="s">
        <v>296</v>
      </c>
      <c r="P4222" s="6">
        <v>6282</v>
      </c>
      <c r="Q4222" s="7" t="s">
        <v>52391</v>
      </c>
    </row>
    <row r="4223" spans="1:17" x14ac:dyDescent="0.2">
      <c r="A4223" s="2" t="s">
        <v>23765</v>
      </c>
      <c r="B4223" s="2" t="s">
        <v>13114</v>
      </c>
      <c r="C4223" s="3">
        <v>24249</v>
      </c>
      <c r="D4223" s="2" t="s">
        <v>23766</v>
      </c>
      <c r="E4223" s="2" t="s">
        <v>3970</v>
      </c>
      <c r="F4223" s="2" t="s">
        <v>23767</v>
      </c>
      <c r="G4223" s="2" t="s">
        <v>194</v>
      </c>
      <c r="H4223" s="4" t="s">
        <v>23768</v>
      </c>
      <c r="I4223" s="5" t="s">
        <v>23769</v>
      </c>
      <c r="J4223" s="2" t="s">
        <v>63</v>
      </c>
      <c r="K4223" s="2" t="s">
        <v>26</v>
      </c>
      <c r="L4223" s="2"/>
      <c r="M4223" s="8" t="s">
        <v>105</v>
      </c>
      <c r="N4223" s="2" t="s">
        <v>1978</v>
      </c>
      <c r="O4223" s="2" t="s">
        <v>107</v>
      </c>
      <c r="P4223" s="6">
        <v>1772</v>
      </c>
      <c r="Q4223" s="7" t="s">
        <v>52391</v>
      </c>
    </row>
    <row r="4224" spans="1:17" x14ac:dyDescent="0.2">
      <c r="A4224" s="2" t="s">
        <v>23770</v>
      </c>
      <c r="B4224" s="2" t="s">
        <v>23771</v>
      </c>
      <c r="C4224" s="3">
        <v>24680</v>
      </c>
      <c r="D4224" s="2" t="s">
        <v>23772</v>
      </c>
      <c r="E4224" s="2" t="s">
        <v>724</v>
      </c>
      <c r="F4224" s="2" t="s">
        <v>317</v>
      </c>
      <c r="G4224" s="2" t="s">
        <v>413</v>
      </c>
      <c r="H4224" s="4" t="s">
        <v>23773</v>
      </c>
      <c r="I4224" s="5" t="s">
        <v>23774</v>
      </c>
      <c r="J4224" s="2" t="s">
        <v>63</v>
      </c>
      <c r="K4224" s="2" t="s">
        <v>26</v>
      </c>
      <c r="L4224" s="2"/>
      <c r="M4224" s="8" t="s">
        <v>116</v>
      </c>
      <c r="N4224" s="2" t="s">
        <v>3573</v>
      </c>
      <c r="O4224" s="2" t="s">
        <v>107</v>
      </c>
      <c r="P4224" s="6">
        <v>5841</v>
      </c>
      <c r="Q4224" s="7" t="s">
        <v>52391</v>
      </c>
    </row>
    <row r="4225" spans="1:17" x14ac:dyDescent="0.2">
      <c r="A4225" s="2" t="s">
        <v>23775</v>
      </c>
      <c r="B4225" s="2" t="s">
        <v>23776</v>
      </c>
      <c r="C4225" s="3">
        <v>25119</v>
      </c>
      <c r="D4225" s="2" t="s">
        <v>23777</v>
      </c>
      <c r="E4225" s="2" t="s">
        <v>4109</v>
      </c>
      <c r="F4225" s="2" t="s">
        <v>1236</v>
      </c>
      <c r="G4225" s="2" t="s">
        <v>275</v>
      </c>
      <c r="H4225" s="4" t="s">
        <v>23778</v>
      </c>
      <c r="I4225" s="5" t="s">
        <v>23779</v>
      </c>
      <c r="J4225" s="2" t="s">
        <v>63</v>
      </c>
      <c r="K4225" s="2" t="s">
        <v>38</v>
      </c>
      <c r="L4225" s="2"/>
      <c r="M4225" s="8" t="s">
        <v>74</v>
      </c>
      <c r="N4225" s="2" t="s">
        <v>10613</v>
      </c>
      <c r="O4225" s="2" t="s">
        <v>188</v>
      </c>
      <c r="P4225" s="6">
        <v>7805</v>
      </c>
      <c r="Q4225" s="7" t="s">
        <v>52391</v>
      </c>
    </row>
    <row r="4226" spans="1:17" x14ac:dyDescent="0.2">
      <c r="A4226" s="2" t="s">
        <v>23780</v>
      </c>
      <c r="B4226" s="2" t="s">
        <v>23781</v>
      </c>
      <c r="C4226" s="3">
        <v>21605</v>
      </c>
      <c r="D4226" s="2" t="s">
        <v>23782</v>
      </c>
      <c r="E4226" s="2" t="s">
        <v>2478</v>
      </c>
      <c r="F4226" s="2" t="s">
        <v>23783</v>
      </c>
      <c r="G4226" s="2" t="s">
        <v>687</v>
      </c>
      <c r="H4226" s="4" t="s">
        <v>23784</v>
      </c>
      <c r="I4226" s="5" t="s">
        <v>23785</v>
      </c>
      <c r="J4226" s="2" t="s">
        <v>84</v>
      </c>
      <c r="K4226" s="2" t="s">
        <v>26</v>
      </c>
      <c r="L4226" s="2"/>
      <c r="M4226" s="8" t="s">
        <v>268</v>
      </c>
      <c r="N4226" s="2" t="s">
        <v>2980</v>
      </c>
      <c r="O4226" s="2" t="s">
        <v>198</v>
      </c>
      <c r="P4226" s="6">
        <v>9938</v>
      </c>
      <c r="Q4226" s="7" t="s">
        <v>52391</v>
      </c>
    </row>
    <row r="4227" spans="1:17" x14ac:dyDescent="0.2">
      <c r="A4227" s="2" t="s">
        <v>23786</v>
      </c>
      <c r="B4227" s="2" t="s">
        <v>23787</v>
      </c>
      <c r="C4227" s="3">
        <v>26546</v>
      </c>
      <c r="D4227" s="2" t="s">
        <v>23788</v>
      </c>
      <c r="E4227" s="2" t="s">
        <v>4109</v>
      </c>
      <c r="F4227" s="2" t="s">
        <v>1693</v>
      </c>
      <c r="G4227" s="2" t="s">
        <v>102</v>
      </c>
      <c r="H4227" s="4" t="s">
        <v>23789</v>
      </c>
      <c r="I4227" s="5" t="s">
        <v>23790</v>
      </c>
      <c r="J4227" s="2" t="s">
        <v>63</v>
      </c>
      <c r="K4227" s="2" t="s">
        <v>73</v>
      </c>
      <c r="L4227" s="2"/>
      <c r="M4227" s="8" t="s">
        <v>52</v>
      </c>
      <c r="N4227" s="2" t="s">
        <v>3047</v>
      </c>
      <c r="O4227" s="2" t="s">
        <v>243</v>
      </c>
      <c r="P4227" s="6">
        <v>8113</v>
      </c>
      <c r="Q4227" s="7" t="s">
        <v>52391</v>
      </c>
    </row>
    <row r="4228" spans="1:17" x14ac:dyDescent="0.2">
      <c r="A4228" s="2" t="s">
        <v>23791</v>
      </c>
      <c r="B4228" s="2" t="s">
        <v>23792</v>
      </c>
      <c r="C4228" s="3">
        <v>37112</v>
      </c>
      <c r="D4228" s="2" t="s">
        <v>23793</v>
      </c>
      <c r="E4228" s="2" t="s">
        <v>11352</v>
      </c>
      <c r="F4228" s="2" t="s">
        <v>1075</v>
      </c>
      <c r="G4228" s="2" t="s">
        <v>275</v>
      </c>
      <c r="H4228" s="4" t="s">
        <v>23794</v>
      </c>
      <c r="I4228" s="5" t="s">
        <v>23795</v>
      </c>
      <c r="J4228" s="2" t="s">
        <v>63</v>
      </c>
      <c r="K4228" s="2" t="s">
        <v>73</v>
      </c>
      <c r="L4228" s="2"/>
      <c r="M4228" s="8" t="s">
        <v>39</v>
      </c>
      <c r="N4228" s="2" t="s">
        <v>6511</v>
      </c>
      <c r="O4228" s="2" t="s">
        <v>41</v>
      </c>
      <c r="P4228" s="6">
        <v>4340</v>
      </c>
      <c r="Q4228" s="7" t="s">
        <v>52391</v>
      </c>
    </row>
    <row r="4229" spans="1:17" x14ac:dyDescent="0.2">
      <c r="A4229" s="2" t="s">
        <v>23796</v>
      </c>
      <c r="B4229" s="2" t="s">
        <v>23797</v>
      </c>
      <c r="C4229" s="3">
        <v>29261</v>
      </c>
      <c r="D4229" s="2" t="s">
        <v>23798</v>
      </c>
      <c r="E4229" s="2" t="s">
        <v>1554</v>
      </c>
      <c r="F4229" s="2" t="s">
        <v>1693</v>
      </c>
      <c r="G4229" s="2" t="s">
        <v>194</v>
      </c>
      <c r="H4229" s="4" t="s">
        <v>23799</v>
      </c>
      <c r="I4229" s="5" t="s">
        <v>23800</v>
      </c>
      <c r="J4229" s="2" t="s">
        <v>51</v>
      </c>
      <c r="K4229" s="2" t="s">
        <v>38</v>
      </c>
      <c r="L4229" s="2"/>
      <c r="M4229" s="8" t="s">
        <v>85</v>
      </c>
      <c r="N4229" s="2" t="s">
        <v>7085</v>
      </c>
      <c r="O4229" s="2" t="s">
        <v>296</v>
      </c>
      <c r="P4229" s="6">
        <v>7859</v>
      </c>
      <c r="Q4229" s="7" t="s">
        <v>52391</v>
      </c>
    </row>
    <row r="4230" spans="1:17" x14ac:dyDescent="0.2">
      <c r="A4230" s="2" t="s">
        <v>23801</v>
      </c>
      <c r="B4230" s="2" t="s">
        <v>23802</v>
      </c>
      <c r="C4230" s="3">
        <v>32918</v>
      </c>
      <c r="D4230" s="2" t="s">
        <v>23803</v>
      </c>
      <c r="E4230" s="2" t="s">
        <v>4730</v>
      </c>
      <c r="F4230" s="2" t="s">
        <v>3878</v>
      </c>
      <c r="G4230" s="2" t="s">
        <v>60</v>
      </c>
      <c r="H4230" s="4" t="s">
        <v>23804</v>
      </c>
      <c r="I4230" s="5" t="s">
        <v>23805</v>
      </c>
      <c r="J4230" s="2" t="s">
        <v>84</v>
      </c>
      <c r="K4230" s="2" t="s">
        <v>26</v>
      </c>
      <c r="L4230" s="2"/>
      <c r="M4230" s="8" t="s">
        <v>376</v>
      </c>
      <c r="N4230" s="2" t="s">
        <v>6650</v>
      </c>
      <c r="O4230" s="2" t="s">
        <v>312</v>
      </c>
      <c r="P4230" s="6">
        <v>9885</v>
      </c>
      <c r="Q4230" s="7" t="s">
        <v>52391</v>
      </c>
    </row>
    <row r="4231" spans="1:17" x14ac:dyDescent="0.2">
      <c r="A4231" s="2" t="s">
        <v>23806</v>
      </c>
      <c r="B4231" s="2" t="s">
        <v>23807</v>
      </c>
      <c r="C4231" s="3">
        <v>28311</v>
      </c>
      <c r="D4231" s="2" t="s">
        <v>23808</v>
      </c>
      <c r="E4231" s="2" t="s">
        <v>1933</v>
      </c>
      <c r="F4231" s="2" t="s">
        <v>855</v>
      </c>
      <c r="G4231" s="2" t="s">
        <v>478</v>
      </c>
      <c r="H4231" s="4" t="s">
        <v>23809</v>
      </c>
      <c r="I4231" s="5" t="s">
        <v>23810</v>
      </c>
      <c r="J4231" s="2" t="s">
        <v>160</v>
      </c>
      <c r="K4231" s="2" t="s">
        <v>38</v>
      </c>
      <c r="L4231" s="2"/>
      <c r="M4231" s="8" t="s">
        <v>105</v>
      </c>
      <c r="N4231" s="2" t="s">
        <v>7452</v>
      </c>
      <c r="O4231" s="2" t="s">
        <v>243</v>
      </c>
      <c r="P4231" s="6">
        <v>1575</v>
      </c>
      <c r="Q4231" s="7" t="s">
        <v>52391</v>
      </c>
    </row>
    <row r="4232" spans="1:17" x14ac:dyDescent="0.2">
      <c r="A4232" s="2" t="s">
        <v>23811</v>
      </c>
      <c r="B4232" s="2" t="s">
        <v>23812</v>
      </c>
      <c r="C4232" s="3">
        <v>31808</v>
      </c>
      <c r="D4232" s="2" t="s">
        <v>23813</v>
      </c>
      <c r="E4232" s="2" t="s">
        <v>356</v>
      </c>
      <c r="F4232" s="2" t="s">
        <v>2013</v>
      </c>
      <c r="G4232" s="2" t="s">
        <v>113</v>
      </c>
      <c r="H4232" s="4" t="s">
        <v>23814</v>
      </c>
      <c r="I4232" s="5" t="s">
        <v>23815</v>
      </c>
      <c r="J4232" s="2" t="s">
        <v>51</v>
      </c>
      <c r="K4232" s="2" t="s">
        <v>73</v>
      </c>
      <c r="L4232" s="2"/>
      <c r="M4232" s="8" t="s">
        <v>376</v>
      </c>
      <c r="N4232" s="2" t="s">
        <v>2610</v>
      </c>
      <c r="O4232" s="2" t="s">
        <v>198</v>
      </c>
      <c r="P4232" s="6">
        <v>5046</v>
      </c>
      <c r="Q4232" s="7" t="s">
        <v>52391</v>
      </c>
    </row>
    <row r="4233" spans="1:17" x14ac:dyDescent="0.2">
      <c r="A4233" s="2" t="s">
        <v>23816</v>
      </c>
      <c r="B4233" s="2" t="s">
        <v>23817</v>
      </c>
      <c r="C4233" s="3">
        <v>29458</v>
      </c>
      <c r="D4233" s="2" t="s">
        <v>23818</v>
      </c>
      <c r="E4233" s="2" t="s">
        <v>2191</v>
      </c>
      <c r="F4233" s="2" t="s">
        <v>4623</v>
      </c>
      <c r="G4233" s="2" t="s">
        <v>341</v>
      </c>
      <c r="H4233" s="4" t="s">
        <v>23819</v>
      </c>
      <c r="I4233" s="5" t="s">
        <v>23820</v>
      </c>
      <c r="J4233" s="2" t="s">
        <v>160</v>
      </c>
      <c r="K4233" s="2" t="s">
        <v>73</v>
      </c>
      <c r="L4233" s="2"/>
      <c r="M4233" s="8" t="s">
        <v>52</v>
      </c>
      <c r="N4233" s="2" t="s">
        <v>1247</v>
      </c>
      <c r="O4233" s="2" t="s">
        <v>41</v>
      </c>
      <c r="P4233" s="6">
        <v>2530</v>
      </c>
      <c r="Q4233" s="7" t="s">
        <v>52391</v>
      </c>
    </row>
    <row r="4234" spans="1:17" x14ac:dyDescent="0.2">
      <c r="A4234" s="2" t="s">
        <v>23821</v>
      </c>
      <c r="B4234" s="2" t="s">
        <v>23822</v>
      </c>
      <c r="C4234" s="3">
        <v>28446</v>
      </c>
      <c r="D4234" s="2" t="s">
        <v>23823</v>
      </c>
      <c r="E4234" s="2" t="s">
        <v>1160</v>
      </c>
      <c r="F4234" s="2" t="s">
        <v>11630</v>
      </c>
      <c r="G4234" s="2" t="s">
        <v>249</v>
      </c>
      <c r="H4234" s="4" t="s">
        <v>23824</v>
      </c>
      <c r="I4234" s="5" t="s">
        <v>23825</v>
      </c>
      <c r="J4234" s="2" t="s">
        <v>63</v>
      </c>
      <c r="K4234" s="2" t="s">
        <v>73</v>
      </c>
      <c r="L4234" s="2"/>
      <c r="M4234" s="8" t="s">
        <v>105</v>
      </c>
      <c r="N4234" s="2" t="s">
        <v>6307</v>
      </c>
      <c r="O4234" s="2" t="s">
        <v>188</v>
      </c>
      <c r="P4234" s="6">
        <v>8445</v>
      </c>
      <c r="Q4234" s="7" t="s">
        <v>52391</v>
      </c>
    </row>
    <row r="4235" spans="1:17" x14ac:dyDescent="0.2">
      <c r="A4235" s="2" t="s">
        <v>23826</v>
      </c>
      <c r="B4235" s="2" t="s">
        <v>19030</v>
      </c>
      <c r="C4235" s="3">
        <v>26313</v>
      </c>
      <c r="D4235" s="2" t="s">
        <v>23827</v>
      </c>
      <c r="E4235" s="2" t="s">
        <v>1053</v>
      </c>
      <c r="F4235" s="2" t="s">
        <v>23828</v>
      </c>
      <c r="G4235" s="2" t="s">
        <v>184</v>
      </c>
      <c r="H4235" s="4" t="s">
        <v>23829</v>
      </c>
      <c r="I4235" s="5" t="s">
        <v>23830</v>
      </c>
      <c r="J4235" s="2" t="s">
        <v>160</v>
      </c>
      <c r="K4235" s="2" t="s">
        <v>38</v>
      </c>
      <c r="L4235" s="2"/>
      <c r="M4235" s="8" t="s">
        <v>74</v>
      </c>
      <c r="N4235" s="2" t="s">
        <v>11937</v>
      </c>
      <c r="O4235" s="2" t="s">
        <v>54</v>
      </c>
      <c r="P4235" s="6">
        <v>9820</v>
      </c>
      <c r="Q4235" s="7" t="s">
        <v>52391</v>
      </c>
    </row>
    <row r="4236" spans="1:17" x14ac:dyDescent="0.2">
      <c r="A4236" s="2" t="s">
        <v>23831</v>
      </c>
      <c r="B4236" s="2" t="s">
        <v>23832</v>
      </c>
      <c r="C4236" s="3">
        <v>22197</v>
      </c>
      <c r="D4236" s="2" t="s">
        <v>23833</v>
      </c>
      <c r="E4236" s="2" t="s">
        <v>202</v>
      </c>
      <c r="F4236" s="2" t="s">
        <v>2646</v>
      </c>
      <c r="G4236" s="2" t="s">
        <v>81</v>
      </c>
      <c r="H4236" s="4" t="s">
        <v>23834</v>
      </c>
      <c r="I4236" s="5" t="s">
        <v>23835</v>
      </c>
      <c r="J4236" s="2" t="s">
        <v>63</v>
      </c>
      <c r="K4236" s="2" t="s">
        <v>38</v>
      </c>
      <c r="L4236" s="2"/>
      <c r="M4236" s="8" t="s">
        <v>27</v>
      </c>
      <c r="N4236" s="2" t="s">
        <v>8734</v>
      </c>
      <c r="O4236" s="2" t="s">
        <v>296</v>
      </c>
      <c r="P4236" s="6">
        <v>4209</v>
      </c>
      <c r="Q4236" s="7" t="s">
        <v>52391</v>
      </c>
    </row>
    <row r="4237" spans="1:17" x14ac:dyDescent="0.2">
      <c r="A4237" s="2" t="s">
        <v>23836</v>
      </c>
      <c r="B4237" s="2" t="s">
        <v>4556</v>
      </c>
      <c r="C4237" s="3">
        <v>27402</v>
      </c>
      <c r="D4237" s="2" t="s">
        <v>23837</v>
      </c>
      <c r="E4237" s="2" t="s">
        <v>8008</v>
      </c>
      <c r="F4237" s="2" t="s">
        <v>23838</v>
      </c>
      <c r="G4237" s="2" t="s">
        <v>93</v>
      </c>
      <c r="H4237" s="4" t="s">
        <v>23839</v>
      </c>
      <c r="I4237" s="5" t="s">
        <v>23840</v>
      </c>
      <c r="J4237" s="2" t="s">
        <v>25</v>
      </c>
      <c r="K4237" s="2" t="s">
        <v>26</v>
      </c>
      <c r="L4237" s="2"/>
      <c r="M4237" s="8" t="s">
        <v>52</v>
      </c>
      <c r="N4237" s="2" t="s">
        <v>4930</v>
      </c>
      <c r="O4237" s="2" t="s">
        <v>87</v>
      </c>
      <c r="P4237" s="6">
        <v>8911</v>
      </c>
      <c r="Q4237" s="7" t="s">
        <v>52391</v>
      </c>
    </row>
    <row r="4238" spans="1:17" x14ac:dyDescent="0.2">
      <c r="A4238" s="2" t="s">
        <v>23841</v>
      </c>
      <c r="B4238" s="2" t="s">
        <v>23842</v>
      </c>
      <c r="C4238" s="3">
        <v>39097</v>
      </c>
      <c r="D4238" s="2" t="s">
        <v>23843</v>
      </c>
      <c r="E4238" s="2" t="s">
        <v>11132</v>
      </c>
      <c r="F4238" s="2" t="s">
        <v>3689</v>
      </c>
      <c r="G4238" s="2" t="s">
        <v>341</v>
      </c>
      <c r="H4238" s="4" t="s">
        <v>23844</v>
      </c>
      <c r="I4238" s="5" t="s">
        <v>23845</v>
      </c>
      <c r="J4238" s="2" t="s">
        <v>160</v>
      </c>
      <c r="K4238" s="2" t="s">
        <v>38</v>
      </c>
      <c r="L4238" s="2"/>
      <c r="M4238" s="8" t="s">
        <v>85</v>
      </c>
      <c r="N4238" s="2" t="s">
        <v>2835</v>
      </c>
      <c r="O4238" s="2" t="s">
        <v>312</v>
      </c>
      <c r="P4238" s="6">
        <v>2738</v>
      </c>
      <c r="Q4238" s="7" t="s">
        <v>52391</v>
      </c>
    </row>
    <row r="4239" spans="1:17" x14ac:dyDescent="0.2">
      <c r="A4239" s="2" t="s">
        <v>23846</v>
      </c>
      <c r="B4239" s="2" t="s">
        <v>23847</v>
      </c>
      <c r="C4239" s="3">
        <v>21889</v>
      </c>
      <c r="D4239" s="2" t="s">
        <v>23848</v>
      </c>
      <c r="E4239" s="2" t="s">
        <v>4972</v>
      </c>
      <c r="F4239" s="2" t="s">
        <v>1991</v>
      </c>
      <c r="G4239" s="2" t="s">
        <v>679</v>
      </c>
      <c r="H4239" s="4" t="s">
        <v>23849</v>
      </c>
      <c r="I4239" s="5" t="s">
        <v>23850</v>
      </c>
      <c r="J4239" s="2" t="s">
        <v>160</v>
      </c>
      <c r="K4239" s="2" t="s">
        <v>73</v>
      </c>
      <c r="L4239" s="2"/>
      <c r="M4239" s="8" t="s">
        <v>39</v>
      </c>
      <c r="N4239" s="2" t="s">
        <v>7588</v>
      </c>
      <c r="O4239" s="2" t="s">
        <v>41</v>
      </c>
      <c r="P4239" s="6">
        <v>7189</v>
      </c>
      <c r="Q4239" s="7" t="s">
        <v>52391</v>
      </c>
    </row>
    <row r="4240" spans="1:17" x14ac:dyDescent="0.2">
      <c r="A4240" s="2" t="s">
        <v>23851</v>
      </c>
      <c r="B4240" s="2" t="s">
        <v>23852</v>
      </c>
      <c r="C4240" s="3">
        <v>19047</v>
      </c>
      <c r="D4240" s="2" t="s">
        <v>23853</v>
      </c>
      <c r="E4240" s="2" t="s">
        <v>2403</v>
      </c>
      <c r="F4240" s="2" t="s">
        <v>23854</v>
      </c>
      <c r="G4240" s="2" t="s">
        <v>35</v>
      </c>
      <c r="H4240" s="4" t="s">
        <v>23855</v>
      </c>
      <c r="I4240" s="5" t="s">
        <v>23856</v>
      </c>
      <c r="J4240" s="2" t="s">
        <v>63</v>
      </c>
      <c r="K4240" s="2" t="s">
        <v>73</v>
      </c>
      <c r="L4240" s="2"/>
      <c r="M4240" s="8" t="s">
        <v>268</v>
      </c>
      <c r="N4240" s="2" t="s">
        <v>4930</v>
      </c>
      <c r="O4240" s="2" t="s">
        <v>243</v>
      </c>
      <c r="P4240" s="6">
        <v>8684</v>
      </c>
      <c r="Q4240" s="7" t="s">
        <v>52391</v>
      </c>
    </row>
    <row r="4241" spans="1:17" x14ac:dyDescent="0.2">
      <c r="A4241" s="2" t="s">
        <v>23857</v>
      </c>
      <c r="B4241" s="2" t="s">
        <v>23858</v>
      </c>
      <c r="C4241" s="3">
        <v>26383</v>
      </c>
      <c r="D4241" s="2" t="s">
        <v>23859</v>
      </c>
      <c r="E4241" s="2" t="s">
        <v>1385</v>
      </c>
      <c r="F4241" s="2" t="s">
        <v>23860</v>
      </c>
      <c r="G4241" s="2" t="s">
        <v>214</v>
      </c>
      <c r="H4241" s="4" t="s">
        <v>23861</v>
      </c>
      <c r="I4241" s="5" t="s">
        <v>23862</v>
      </c>
      <c r="J4241" s="2" t="s">
        <v>25</v>
      </c>
      <c r="K4241" s="2" t="s">
        <v>38</v>
      </c>
      <c r="L4241" s="2"/>
      <c r="M4241" s="8" t="s">
        <v>268</v>
      </c>
      <c r="N4241" s="2" t="s">
        <v>86</v>
      </c>
      <c r="O4241" s="2" t="s">
        <v>54</v>
      </c>
      <c r="P4241" s="6">
        <v>2415</v>
      </c>
      <c r="Q4241" s="7" t="s">
        <v>52391</v>
      </c>
    </row>
    <row r="4242" spans="1:17" x14ac:dyDescent="0.2">
      <c r="A4242" s="2" t="s">
        <v>23863</v>
      </c>
      <c r="B4242" s="2" t="s">
        <v>23864</v>
      </c>
      <c r="C4242" s="3">
        <v>21683</v>
      </c>
      <c r="D4242" s="2" t="s">
        <v>23865</v>
      </c>
      <c r="E4242" s="2" t="s">
        <v>2272</v>
      </c>
      <c r="F4242" s="2" t="s">
        <v>166</v>
      </c>
      <c r="G4242" s="2" t="s">
        <v>341</v>
      </c>
      <c r="H4242" s="4" t="s">
        <v>23866</v>
      </c>
      <c r="I4242" s="5" t="s">
        <v>23867</v>
      </c>
      <c r="J4242" s="2" t="s">
        <v>51</v>
      </c>
      <c r="K4242" s="2" t="s">
        <v>73</v>
      </c>
      <c r="L4242" s="2"/>
      <c r="M4242" s="8" t="s">
        <v>85</v>
      </c>
      <c r="N4242" s="2" t="s">
        <v>5029</v>
      </c>
      <c r="O4242" s="2" t="s">
        <v>87</v>
      </c>
      <c r="P4242" s="6">
        <v>9783</v>
      </c>
      <c r="Q4242" s="7" t="s">
        <v>52391</v>
      </c>
    </row>
    <row r="4243" spans="1:17" x14ac:dyDescent="0.2">
      <c r="A4243" s="2" t="s">
        <v>23868</v>
      </c>
      <c r="B4243" s="2" t="s">
        <v>23869</v>
      </c>
      <c r="C4243" s="3">
        <v>33729</v>
      </c>
      <c r="D4243" s="2" t="s">
        <v>23870</v>
      </c>
      <c r="E4243" s="2" t="s">
        <v>6478</v>
      </c>
      <c r="F4243" s="2" t="s">
        <v>23871</v>
      </c>
      <c r="G4243" s="2" t="s">
        <v>214</v>
      </c>
      <c r="H4243" s="4" t="s">
        <v>23872</v>
      </c>
      <c r="I4243" s="5" t="s">
        <v>23873</v>
      </c>
      <c r="J4243" s="2" t="s">
        <v>160</v>
      </c>
      <c r="K4243" s="2" t="s">
        <v>26</v>
      </c>
      <c r="L4243" s="2"/>
      <c r="M4243" s="8" t="s">
        <v>105</v>
      </c>
      <c r="N4243" s="2" t="s">
        <v>16324</v>
      </c>
      <c r="O4243" s="2" t="s">
        <v>243</v>
      </c>
      <c r="P4243" s="6">
        <v>8997</v>
      </c>
      <c r="Q4243" s="7" t="s">
        <v>52391</v>
      </c>
    </row>
    <row r="4244" spans="1:17" x14ac:dyDescent="0.2">
      <c r="A4244" s="2" t="s">
        <v>23874</v>
      </c>
      <c r="B4244" s="2" t="s">
        <v>23875</v>
      </c>
      <c r="C4244" s="3">
        <v>22673</v>
      </c>
      <c r="D4244" s="2" t="s">
        <v>23876</v>
      </c>
      <c r="E4244" s="2" t="s">
        <v>3036</v>
      </c>
      <c r="F4244" s="2" t="s">
        <v>21793</v>
      </c>
      <c r="G4244" s="2" t="s">
        <v>70</v>
      </c>
      <c r="H4244" s="4" t="s">
        <v>23877</v>
      </c>
      <c r="I4244" s="5" t="s">
        <v>23878</v>
      </c>
      <c r="J4244" s="2" t="s">
        <v>63</v>
      </c>
      <c r="K4244" s="2" t="s">
        <v>38</v>
      </c>
      <c r="L4244" s="2"/>
      <c r="M4244" s="8" t="s">
        <v>27</v>
      </c>
      <c r="N4244" s="2" t="s">
        <v>1884</v>
      </c>
      <c r="O4244" s="2" t="s">
        <v>188</v>
      </c>
      <c r="P4244" s="6">
        <v>1964</v>
      </c>
      <c r="Q4244" s="7" t="s">
        <v>52391</v>
      </c>
    </row>
    <row r="4245" spans="1:17" x14ac:dyDescent="0.2">
      <c r="A4245" s="2" t="s">
        <v>23879</v>
      </c>
      <c r="B4245" s="2" t="s">
        <v>23880</v>
      </c>
      <c r="C4245" s="3">
        <v>28697</v>
      </c>
      <c r="D4245" s="2" t="s">
        <v>23881</v>
      </c>
      <c r="E4245" s="2" t="s">
        <v>914</v>
      </c>
      <c r="F4245" s="2" t="s">
        <v>10213</v>
      </c>
      <c r="G4245" s="2" t="s">
        <v>275</v>
      </c>
      <c r="H4245" s="4" t="s">
        <v>23882</v>
      </c>
      <c r="I4245" s="5" t="s">
        <v>23883</v>
      </c>
      <c r="J4245" s="2" t="s">
        <v>160</v>
      </c>
      <c r="K4245" s="2" t="s">
        <v>73</v>
      </c>
      <c r="L4245" s="2"/>
      <c r="M4245" s="8" t="s">
        <v>85</v>
      </c>
      <c r="N4245" s="2" t="s">
        <v>4141</v>
      </c>
      <c r="O4245" s="2" t="s">
        <v>107</v>
      </c>
      <c r="P4245" s="6">
        <v>9915</v>
      </c>
      <c r="Q4245" s="7" t="s">
        <v>52391</v>
      </c>
    </row>
    <row r="4246" spans="1:17" x14ac:dyDescent="0.2">
      <c r="A4246" s="2" t="s">
        <v>23884</v>
      </c>
      <c r="B4246" s="2" t="s">
        <v>23885</v>
      </c>
      <c r="C4246" s="3">
        <v>36514</v>
      </c>
      <c r="D4246" s="2" t="s">
        <v>23886</v>
      </c>
      <c r="E4246" s="2" t="s">
        <v>8315</v>
      </c>
      <c r="F4246" s="2" t="s">
        <v>23887</v>
      </c>
      <c r="G4246" s="2" t="s">
        <v>341</v>
      </c>
      <c r="H4246" s="4" t="s">
        <v>23888</v>
      </c>
      <c r="I4246" s="5" t="s">
        <v>23889</v>
      </c>
      <c r="J4246" s="2" t="s">
        <v>160</v>
      </c>
      <c r="K4246" s="2" t="s">
        <v>73</v>
      </c>
      <c r="L4246" s="2"/>
      <c r="M4246" s="8" t="s">
        <v>376</v>
      </c>
      <c r="N4246" s="2" t="s">
        <v>12174</v>
      </c>
      <c r="O4246" s="2" t="s">
        <v>198</v>
      </c>
      <c r="P4246" s="6">
        <v>6713</v>
      </c>
      <c r="Q4246" s="7" t="s">
        <v>52391</v>
      </c>
    </row>
    <row r="4247" spans="1:17" x14ac:dyDescent="0.2">
      <c r="A4247" s="2" t="s">
        <v>23890</v>
      </c>
      <c r="B4247" s="2" t="s">
        <v>23891</v>
      </c>
      <c r="C4247" s="3">
        <v>34418</v>
      </c>
      <c r="D4247" s="2" t="s">
        <v>23892</v>
      </c>
      <c r="E4247" s="2" t="s">
        <v>2245</v>
      </c>
      <c r="F4247" s="2" t="s">
        <v>2013</v>
      </c>
      <c r="G4247" s="2" t="s">
        <v>81</v>
      </c>
      <c r="H4247" s="4" t="s">
        <v>23893</v>
      </c>
      <c r="I4247" s="5" t="s">
        <v>23894</v>
      </c>
      <c r="J4247" s="2" t="s">
        <v>160</v>
      </c>
      <c r="K4247" s="2" t="s">
        <v>73</v>
      </c>
      <c r="L4247" s="2"/>
      <c r="M4247" s="8" t="s">
        <v>376</v>
      </c>
      <c r="N4247" s="2" t="s">
        <v>8295</v>
      </c>
      <c r="O4247" s="2" t="s">
        <v>29</v>
      </c>
      <c r="P4247" s="6">
        <v>8322</v>
      </c>
      <c r="Q4247" s="7" t="s">
        <v>52391</v>
      </c>
    </row>
    <row r="4248" spans="1:17" x14ac:dyDescent="0.2">
      <c r="A4248" s="2" t="s">
        <v>23895</v>
      </c>
      <c r="B4248" s="2" t="s">
        <v>20739</v>
      </c>
      <c r="C4248" s="3">
        <v>28729</v>
      </c>
      <c r="D4248" s="2" t="s">
        <v>23896</v>
      </c>
      <c r="E4248" s="2" t="s">
        <v>1630</v>
      </c>
      <c r="F4248" s="2" t="s">
        <v>23897</v>
      </c>
      <c r="G4248" s="2" t="s">
        <v>275</v>
      </c>
      <c r="H4248" s="4" t="s">
        <v>23898</v>
      </c>
      <c r="I4248" s="5" t="s">
        <v>23899</v>
      </c>
      <c r="J4248" s="2" t="s">
        <v>84</v>
      </c>
      <c r="K4248" s="2" t="s">
        <v>26</v>
      </c>
      <c r="L4248" s="2"/>
      <c r="M4248" s="8" t="s">
        <v>52</v>
      </c>
      <c r="N4248" s="2" t="s">
        <v>6155</v>
      </c>
      <c r="O4248" s="2" t="s">
        <v>198</v>
      </c>
      <c r="P4248" s="6">
        <v>4521</v>
      </c>
      <c r="Q4248" s="7" t="s">
        <v>52391</v>
      </c>
    </row>
    <row r="4249" spans="1:17" x14ac:dyDescent="0.2">
      <c r="A4249" s="2" t="s">
        <v>23900</v>
      </c>
      <c r="B4249" s="2" t="s">
        <v>23901</v>
      </c>
      <c r="C4249" s="3">
        <v>16474</v>
      </c>
      <c r="D4249" s="2" t="s">
        <v>23902</v>
      </c>
      <c r="E4249" s="2" t="s">
        <v>4922</v>
      </c>
      <c r="F4249" s="2" t="s">
        <v>814</v>
      </c>
      <c r="G4249" s="2" t="s">
        <v>184</v>
      </c>
      <c r="H4249" s="4" t="s">
        <v>23903</v>
      </c>
      <c r="I4249" s="5" t="s">
        <v>23904</v>
      </c>
      <c r="J4249" s="2" t="s">
        <v>51</v>
      </c>
      <c r="K4249" s="2" t="s">
        <v>73</v>
      </c>
      <c r="L4249" s="2"/>
      <c r="M4249" s="8" t="s">
        <v>105</v>
      </c>
      <c r="N4249" s="2" t="s">
        <v>842</v>
      </c>
      <c r="O4249" s="2" t="s">
        <v>54</v>
      </c>
      <c r="P4249" s="6">
        <v>6856</v>
      </c>
      <c r="Q4249" s="7" t="s">
        <v>52391</v>
      </c>
    </row>
    <row r="4250" spans="1:17" x14ac:dyDescent="0.2">
      <c r="A4250" s="2" t="s">
        <v>23905</v>
      </c>
      <c r="B4250" s="2" t="s">
        <v>23906</v>
      </c>
      <c r="C4250" s="3">
        <v>28490</v>
      </c>
      <c r="D4250" s="2" t="s">
        <v>23907</v>
      </c>
      <c r="E4250" s="2" t="s">
        <v>4737</v>
      </c>
      <c r="F4250" s="2" t="s">
        <v>3115</v>
      </c>
      <c r="G4250" s="2" t="s">
        <v>22</v>
      </c>
      <c r="H4250" s="4" t="s">
        <v>23908</v>
      </c>
      <c r="I4250" s="5" t="s">
        <v>23909</v>
      </c>
      <c r="J4250" s="2" t="s">
        <v>160</v>
      </c>
      <c r="K4250" s="2" t="s">
        <v>26</v>
      </c>
      <c r="L4250" s="2"/>
      <c r="M4250" s="8" t="s">
        <v>116</v>
      </c>
      <c r="N4250" s="2" t="s">
        <v>392</v>
      </c>
      <c r="O4250" s="2" t="s">
        <v>87</v>
      </c>
      <c r="P4250" s="6">
        <v>8481</v>
      </c>
      <c r="Q4250" s="7" t="s">
        <v>52391</v>
      </c>
    </row>
    <row r="4251" spans="1:17" x14ac:dyDescent="0.2">
      <c r="A4251" s="2" t="s">
        <v>23910</v>
      </c>
      <c r="B4251" s="2" t="s">
        <v>23911</v>
      </c>
      <c r="C4251" s="3">
        <v>32019</v>
      </c>
      <c r="D4251" s="2" t="s">
        <v>23912</v>
      </c>
      <c r="E4251" s="2" t="s">
        <v>1333</v>
      </c>
      <c r="F4251" s="2" t="s">
        <v>1686</v>
      </c>
      <c r="G4251" s="2" t="s">
        <v>478</v>
      </c>
      <c r="H4251" s="4" t="s">
        <v>23913</v>
      </c>
      <c r="I4251" s="5" t="s">
        <v>23914</v>
      </c>
      <c r="J4251" s="2" t="s">
        <v>51</v>
      </c>
      <c r="K4251" s="2" t="s">
        <v>26</v>
      </c>
      <c r="L4251" s="2"/>
      <c r="M4251" s="8" t="s">
        <v>268</v>
      </c>
      <c r="N4251" s="2" t="s">
        <v>1465</v>
      </c>
      <c r="O4251" s="2" t="s">
        <v>87</v>
      </c>
      <c r="P4251" s="6">
        <v>6659</v>
      </c>
      <c r="Q4251" s="7" t="s">
        <v>52391</v>
      </c>
    </row>
    <row r="4252" spans="1:17" x14ac:dyDescent="0.2">
      <c r="A4252" s="2" t="s">
        <v>23915</v>
      </c>
      <c r="B4252" s="2" t="s">
        <v>23916</v>
      </c>
      <c r="C4252" s="3">
        <v>30067</v>
      </c>
      <c r="D4252" s="2" t="s">
        <v>23917</v>
      </c>
      <c r="E4252" s="2" t="s">
        <v>1377</v>
      </c>
      <c r="F4252" s="2" t="s">
        <v>23918</v>
      </c>
      <c r="G4252" s="2" t="s">
        <v>341</v>
      </c>
      <c r="H4252" s="4" t="s">
        <v>23919</v>
      </c>
      <c r="I4252" s="5" t="s">
        <v>23920</v>
      </c>
      <c r="J4252" s="2" t="s">
        <v>160</v>
      </c>
      <c r="K4252" s="2" t="s">
        <v>38</v>
      </c>
      <c r="L4252" s="2"/>
      <c r="M4252" s="8" t="s">
        <v>268</v>
      </c>
      <c r="N4252" s="2" t="s">
        <v>1522</v>
      </c>
      <c r="O4252" s="2" t="s">
        <v>107</v>
      </c>
      <c r="P4252" s="6">
        <v>3310</v>
      </c>
      <c r="Q4252" s="7" t="s">
        <v>52391</v>
      </c>
    </row>
    <row r="4253" spans="1:17" x14ac:dyDescent="0.2">
      <c r="A4253" s="2" t="s">
        <v>23921</v>
      </c>
      <c r="B4253" s="2" t="s">
        <v>23922</v>
      </c>
      <c r="C4253" s="3">
        <v>38476</v>
      </c>
      <c r="D4253" s="2" t="s">
        <v>23923</v>
      </c>
      <c r="E4253" s="2" t="s">
        <v>813</v>
      </c>
      <c r="F4253" s="2" t="s">
        <v>13840</v>
      </c>
      <c r="G4253" s="2" t="s">
        <v>437</v>
      </c>
      <c r="H4253" s="4" t="s">
        <v>23924</v>
      </c>
      <c r="I4253" s="5" t="s">
        <v>23925</v>
      </c>
      <c r="J4253" s="2" t="s">
        <v>51</v>
      </c>
      <c r="K4253" s="2" t="s">
        <v>38</v>
      </c>
      <c r="L4253" s="2"/>
      <c r="M4253" s="8" t="s">
        <v>27</v>
      </c>
      <c r="N4253" s="2" t="s">
        <v>11531</v>
      </c>
      <c r="O4253" s="2" t="s">
        <v>312</v>
      </c>
      <c r="P4253" s="6">
        <v>3435</v>
      </c>
      <c r="Q4253" s="7" t="s">
        <v>52391</v>
      </c>
    </row>
    <row r="4254" spans="1:17" x14ac:dyDescent="0.2">
      <c r="A4254" s="2" t="s">
        <v>23926</v>
      </c>
      <c r="B4254" s="2" t="s">
        <v>23927</v>
      </c>
      <c r="C4254" s="3">
        <v>32242</v>
      </c>
      <c r="D4254" s="2" t="s">
        <v>23928</v>
      </c>
      <c r="E4254" s="2" t="s">
        <v>364</v>
      </c>
      <c r="F4254" s="2" t="s">
        <v>23929</v>
      </c>
      <c r="G4254" s="2" t="s">
        <v>437</v>
      </c>
      <c r="H4254" s="4" t="s">
        <v>23930</v>
      </c>
      <c r="I4254" s="5" t="s">
        <v>21583</v>
      </c>
      <c r="J4254" s="2" t="s">
        <v>25</v>
      </c>
      <c r="K4254" s="2" t="s">
        <v>73</v>
      </c>
      <c r="L4254" s="2"/>
      <c r="M4254" s="8" t="s">
        <v>268</v>
      </c>
      <c r="N4254" s="2" t="s">
        <v>6888</v>
      </c>
      <c r="O4254" s="2" t="s">
        <v>87</v>
      </c>
      <c r="P4254" s="6">
        <v>2691</v>
      </c>
      <c r="Q4254" s="7" t="s">
        <v>52391</v>
      </c>
    </row>
    <row r="4255" spans="1:17" x14ac:dyDescent="0.2">
      <c r="A4255" s="2" t="s">
        <v>23931</v>
      </c>
      <c r="B4255" s="2" t="s">
        <v>23932</v>
      </c>
      <c r="C4255" s="3">
        <v>22251</v>
      </c>
      <c r="D4255" s="2" t="s">
        <v>23933</v>
      </c>
      <c r="E4255" s="2" t="s">
        <v>396</v>
      </c>
      <c r="F4255" s="2" t="s">
        <v>23934</v>
      </c>
      <c r="G4255" s="2" t="s">
        <v>81</v>
      </c>
      <c r="H4255" s="4" t="s">
        <v>23935</v>
      </c>
      <c r="I4255" s="5" t="s">
        <v>23936</v>
      </c>
      <c r="J4255" s="2" t="s">
        <v>25</v>
      </c>
      <c r="K4255" s="2" t="s">
        <v>73</v>
      </c>
      <c r="L4255" s="2"/>
      <c r="M4255" s="8" t="s">
        <v>52</v>
      </c>
      <c r="N4255" s="2" t="s">
        <v>7821</v>
      </c>
      <c r="O4255" s="2" t="s">
        <v>198</v>
      </c>
      <c r="P4255" s="6">
        <v>4982</v>
      </c>
      <c r="Q4255" s="7" t="s">
        <v>52391</v>
      </c>
    </row>
    <row r="4256" spans="1:17" x14ac:dyDescent="0.2">
      <c r="A4256" s="2" t="s">
        <v>46601</v>
      </c>
      <c r="B4256" s="2" t="s">
        <v>46602</v>
      </c>
      <c r="C4256" s="3">
        <v>38407</v>
      </c>
      <c r="D4256" s="2" t="s">
        <v>46603</v>
      </c>
      <c r="E4256" s="2" t="s">
        <v>4972</v>
      </c>
      <c r="F4256" s="2" t="s">
        <v>1511</v>
      </c>
      <c r="G4256" s="2" t="s">
        <v>413</v>
      </c>
      <c r="H4256" s="4" t="s">
        <v>46604</v>
      </c>
      <c r="I4256" s="5" t="s">
        <v>46605</v>
      </c>
      <c r="J4256" s="2" t="s">
        <v>160</v>
      </c>
      <c r="K4256" s="2" t="s">
        <v>26</v>
      </c>
      <c r="L4256" s="2"/>
      <c r="M4256" s="8" t="s">
        <v>376</v>
      </c>
      <c r="N4256" s="2" t="s">
        <v>9743</v>
      </c>
      <c r="O4256" s="2" t="s">
        <v>29</v>
      </c>
      <c r="P4256" s="6">
        <v>7995</v>
      </c>
      <c r="Q4256" s="7" t="s">
        <v>46606</v>
      </c>
    </row>
    <row r="4257" spans="1:17" x14ac:dyDescent="0.2">
      <c r="A4257" s="2" t="s">
        <v>23941</v>
      </c>
      <c r="B4257" s="2" t="s">
        <v>23942</v>
      </c>
      <c r="C4257" s="3">
        <v>18527</v>
      </c>
      <c r="D4257" s="2" t="s">
        <v>23943</v>
      </c>
      <c r="E4257" s="2" t="s">
        <v>2984</v>
      </c>
      <c r="F4257" s="2" t="s">
        <v>14233</v>
      </c>
      <c r="G4257" s="2" t="s">
        <v>60</v>
      </c>
      <c r="H4257" s="4" t="s">
        <v>23944</v>
      </c>
      <c r="I4257" s="5" t="s">
        <v>23945</v>
      </c>
      <c r="J4257" s="2" t="s">
        <v>160</v>
      </c>
      <c r="K4257" s="2" t="s">
        <v>73</v>
      </c>
      <c r="L4257" s="2"/>
      <c r="M4257" s="8" t="s">
        <v>74</v>
      </c>
      <c r="N4257" s="2" t="s">
        <v>922</v>
      </c>
      <c r="O4257" s="2" t="s">
        <v>296</v>
      </c>
      <c r="P4257" s="6">
        <v>3294</v>
      </c>
      <c r="Q4257" s="7" t="s">
        <v>52391</v>
      </c>
    </row>
    <row r="4258" spans="1:17" x14ac:dyDescent="0.2">
      <c r="A4258" s="2" t="s">
        <v>23946</v>
      </c>
      <c r="B4258" s="2" t="s">
        <v>23947</v>
      </c>
      <c r="C4258" s="3">
        <v>28522</v>
      </c>
      <c r="D4258" s="2" t="s">
        <v>23948</v>
      </c>
      <c r="E4258" s="2" t="s">
        <v>4026</v>
      </c>
      <c r="F4258" s="2" t="s">
        <v>23949</v>
      </c>
      <c r="G4258" s="2" t="s">
        <v>223</v>
      </c>
      <c r="H4258" s="4" t="s">
        <v>23950</v>
      </c>
      <c r="I4258" s="5" t="s">
        <v>23951</v>
      </c>
      <c r="J4258" s="2" t="s">
        <v>51</v>
      </c>
      <c r="K4258" s="2" t="s">
        <v>26</v>
      </c>
      <c r="L4258" s="2"/>
      <c r="M4258" s="8" t="s">
        <v>52</v>
      </c>
      <c r="N4258" s="2" t="s">
        <v>8341</v>
      </c>
      <c r="O4258" s="2" t="s">
        <v>41</v>
      </c>
      <c r="P4258" s="6">
        <v>2857</v>
      </c>
      <c r="Q4258" s="7" t="s">
        <v>52391</v>
      </c>
    </row>
    <row r="4259" spans="1:17" x14ac:dyDescent="0.2">
      <c r="A4259" s="2" t="s">
        <v>23952</v>
      </c>
      <c r="B4259" s="2" t="s">
        <v>23953</v>
      </c>
      <c r="C4259" s="3">
        <v>22629</v>
      </c>
      <c r="D4259" s="2" t="s">
        <v>23954</v>
      </c>
      <c r="E4259" s="2" t="s">
        <v>1570</v>
      </c>
      <c r="F4259" s="2" t="s">
        <v>23955</v>
      </c>
      <c r="G4259" s="2" t="s">
        <v>123</v>
      </c>
      <c r="H4259" s="4" t="s">
        <v>23956</v>
      </c>
      <c r="I4259" s="5" t="s">
        <v>23957</v>
      </c>
      <c r="J4259" s="2" t="s">
        <v>160</v>
      </c>
      <c r="K4259" s="2" t="s">
        <v>73</v>
      </c>
      <c r="L4259" s="2"/>
      <c r="M4259" s="8" t="s">
        <v>105</v>
      </c>
      <c r="N4259" s="2" t="s">
        <v>3205</v>
      </c>
      <c r="O4259" s="2" t="s">
        <v>312</v>
      </c>
      <c r="P4259" s="6">
        <v>2309</v>
      </c>
      <c r="Q4259" s="7" t="s">
        <v>52391</v>
      </c>
    </row>
    <row r="4260" spans="1:17" x14ac:dyDescent="0.2">
      <c r="A4260" s="2" t="s">
        <v>23958</v>
      </c>
      <c r="B4260" s="2" t="s">
        <v>23959</v>
      </c>
      <c r="C4260" s="3">
        <v>19534</v>
      </c>
      <c r="D4260" s="2" t="s">
        <v>23960</v>
      </c>
      <c r="E4260" s="2" t="s">
        <v>2831</v>
      </c>
      <c r="F4260" s="2" t="s">
        <v>373</v>
      </c>
      <c r="G4260" s="2" t="s">
        <v>81</v>
      </c>
      <c r="H4260" s="4" t="s">
        <v>23961</v>
      </c>
      <c r="I4260" s="5" t="s">
        <v>23962</v>
      </c>
      <c r="J4260" s="2" t="s">
        <v>84</v>
      </c>
      <c r="K4260" s="2" t="s">
        <v>73</v>
      </c>
      <c r="L4260" s="2"/>
      <c r="M4260" s="8" t="s">
        <v>268</v>
      </c>
      <c r="N4260" s="2" t="s">
        <v>579</v>
      </c>
      <c r="O4260" s="2" t="s">
        <v>243</v>
      </c>
      <c r="P4260" s="6">
        <v>6231</v>
      </c>
      <c r="Q4260" s="7" t="s">
        <v>52391</v>
      </c>
    </row>
    <row r="4261" spans="1:17" x14ac:dyDescent="0.2">
      <c r="A4261" s="2" t="s">
        <v>23963</v>
      </c>
      <c r="B4261" s="2" t="s">
        <v>23964</v>
      </c>
      <c r="C4261" s="3">
        <v>21735</v>
      </c>
      <c r="D4261" s="2" t="s">
        <v>23965</v>
      </c>
      <c r="E4261" s="2" t="s">
        <v>8182</v>
      </c>
      <c r="F4261" s="2" t="s">
        <v>23966</v>
      </c>
      <c r="G4261" s="2" t="s">
        <v>687</v>
      </c>
      <c r="H4261" s="4" t="s">
        <v>23967</v>
      </c>
      <c r="I4261" s="5" t="s">
        <v>23968</v>
      </c>
      <c r="J4261" s="2" t="s">
        <v>84</v>
      </c>
      <c r="K4261" s="2" t="s">
        <v>26</v>
      </c>
      <c r="L4261" s="2"/>
      <c r="M4261" s="8" t="s">
        <v>376</v>
      </c>
      <c r="N4261" s="2" t="s">
        <v>2881</v>
      </c>
      <c r="O4261" s="2" t="s">
        <v>296</v>
      </c>
      <c r="P4261" s="6">
        <v>3522</v>
      </c>
      <c r="Q4261" s="7" t="s">
        <v>52391</v>
      </c>
    </row>
    <row r="4262" spans="1:17" x14ac:dyDescent="0.2">
      <c r="A4262" s="2" t="s">
        <v>23969</v>
      </c>
      <c r="B4262" s="2" t="s">
        <v>23970</v>
      </c>
      <c r="C4262" s="3">
        <v>20822</v>
      </c>
      <c r="D4262" s="2" t="s">
        <v>23971</v>
      </c>
      <c r="E4262" s="2" t="s">
        <v>1089</v>
      </c>
      <c r="F4262" s="2" t="s">
        <v>23972</v>
      </c>
      <c r="G4262" s="2" t="s">
        <v>175</v>
      </c>
      <c r="H4262" s="4" t="s">
        <v>23973</v>
      </c>
      <c r="I4262" s="5" t="s">
        <v>23974</v>
      </c>
      <c r="J4262" s="2" t="s">
        <v>160</v>
      </c>
      <c r="K4262" s="2" t="s">
        <v>73</v>
      </c>
      <c r="L4262" s="2"/>
      <c r="M4262" s="8" t="s">
        <v>105</v>
      </c>
      <c r="N4262" s="2" t="s">
        <v>4505</v>
      </c>
      <c r="O4262" s="2" t="s">
        <v>54</v>
      </c>
      <c r="P4262" s="6">
        <v>9025</v>
      </c>
      <c r="Q4262" s="7" t="s">
        <v>52391</v>
      </c>
    </row>
    <row r="4263" spans="1:17" x14ac:dyDescent="0.2">
      <c r="A4263" s="2" t="s">
        <v>23975</v>
      </c>
      <c r="B4263" s="2" t="s">
        <v>23976</v>
      </c>
      <c r="C4263" s="3">
        <v>38913</v>
      </c>
      <c r="D4263" s="2" t="s">
        <v>23977</v>
      </c>
      <c r="E4263" s="2" t="s">
        <v>4358</v>
      </c>
      <c r="F4263" s="2" t="s">
        <v>1571</v>
      </c>
      <c r="G4263" s="2" t="s">
        <v>70</v>
      </c>
      <c r="H4263" s="4" t="s">
        <v>23978</v>
      </c>
      <c r="I4263" s="5" t="s">
        <v>8599</v>
      </c>
      <c r="J4263" s="2" t="s">
        <v>51</v>
      </c>
      <c r="K4263" s="2" t="s">
        <v>38</v>
      </c>
      <c r="L4263" s="2"/>
      <c r="M4263" s="8" t="s">
        <v>105</v>
      </c>
      <c r="N4263" s="2" t="s">
        <v>7948</v>
      </c>
      <c r="O4263" s="2" t="s">
        <v>41</v>
      </c>
      <c r="P4263" s="6">
        <v>5179</v>
      </c>
      <c r="Q4263" s="7" t="s">
        <v>52391</v>
      </c>
    </row>
    <row r="4264" spans="1:17" x14ac:dyDescent="0.2">
      <c r="A4264" s="2" t="s">
        <v>23979</v>
      </c>
      <c r="B4264" s="2" t="s">
        <v>23980</v>
      </c>
      <c r="C4264" s="3">
        <v>33034</v>
      </c>
      <c r="D4264" s="2" t="s">
        <v>23981</v>
      </c>
      <c r="E4264" s="2" t="s">
        <v>10294</v>
      </c>
      <c r="F4264" s="2" t="s">
        <v>23982</v>
      </c>
      <c r="G4264" s="2" t="s">
        <v>60</v>
      </c>
      <c r="H4264" s="4" t="s">
        <v>23983</v>
      </c>
      <c r="I4264" s="5" t="s">
        <v>23984</v>
      </c>
      <c r="J4264" s="2" t="s">
        <v>63</v>
      </c>
      <c r="K4264" s="2" t="s">
        <v>26</v>
      </c>
      <c r="L4264" s="2"/>
      <c r="M4264" s="8" t="s">
        <v>27</v>
      </c>
      <c r="N4264" s="2" t="s">
        <v>2641</v>
      </c>
      <c r="O4264" s="2" t="s">
        <v>243</v>
      </c>
      <c r="P4264" s="6">
        <v>9683</v>
      </c>
      <c r="Q4264" s="7" t="s">
        <v>52391</v>
      </c>
    </row>
    <row r="4265" spans="1:17" x14ac:dyDescent="0.2">
      <c r="A4265" s="2" t="s">
        <v>23985</v>
      </c>
      <c r="B4265" s="2" t="s">
        <v>23986</v>
      </c>
      <c r="C4265" s="3">
        <v>35059</v>
      </c>
      <c r="D4265" s="2" t="s">
        <v>23987</v>
      </c>
      <c r="E4265" s="2" t="s">
        <v>3168</v>
      </c>
      <c r="F4265" s="2" t="s">
        <v>5145</v>
      </c>
      <c r="G4265" s="2" t="s">
        <v>679</v>
      </c>
      <c r="H4265" s="4" t="s">
        <v>23988</v>
      </c>
      <c r="I4265" s="5" t="s">
        <v>23989</v>
      </c>
      <c r="J4265" s="2" t="s">
        <v>63</v>
      </c>
      <c r="K4265" s="2" t="s">
        <v>38</v>
      </c>
      <c r="L4265" s="2"/>
      <c r="M4265" s="8" t="s">
        <v>39</v>
      </c>
      <c r="N4265" s="2" t="s">
        <v>1057</v>
      </c>
      <c r="O4265" s="2" t="s">
        <v>188</v>
      </c>
      <c r="P4265" s="6">
        <v>6699</v>
      </c>
      <c r="Q4265" s="7" t="s">
        <v>52391</v>
      </c>
    </row>
    <row r="4266" spans="1:17" x14ac:dyDescent="0.2">
      <c r="A4266" s="2" t="s">
        <v>23990</v>
      </c>
      <c r="B4266" s="2" t="s">
        <v>23991</v>
      </c>
      <c r="C4266" s="3">
        <v>34883</v>
      </c>
      <c r="D4266" s="2" t="s">
        <v>23992</v>
      </c>
      <c r="E4266" s="2" t="s">
        <v>4509</v>
      </c>
      <c r="F4266" s="2" t="s">
        <v>4225</v>
      </c>
      <c r="G4266" s="2" t="s">
        <v>132</v>
      </c>
      <c r="H4266" s="4" t="s">
        <v>23993</v>
      </c>
      <c r="I4266" s="5" t="s">
        <v>23994</v>
      </c>
      <c r="J4266" s="2" t="s">
        <v>160</v>
      </c>
      <c r="K4266" s="2" t="s">
        <v>73</v>
      </c>
      <c r="L4266" s="2"/>
      <c r="M4266" s="8" t="s">
        <v>27</v>
      </c>
      <c r="N4266" s="2" t="s">
        <v>1315</v>
      </c>
      <c r="O4266" s="2" t="s">
        <v>243</v>
      </c>
      <c r="P4266" s="6">
        <v>2980</v>
      </c>
      <c r="Q4266" s="7" t="s">
        <v>52391</v>
      </c>
    </row>
    <row r="4267" spans="1:17" x14ac:dyDescent="0.2">
      <c r="A4267" s="2" t="s">
        <v>23995</v>
      </c>
      <c r="B4267" s="2" t="s">
        <v>9487</v>
      </c>
      <c r="C4267" s="3">
        <v>33029</v>
      </c>
      <c r="D4267" s="2" t="s">
        <v>23996</v>
      </c>
      <c r="E4267" s="2" t="s">
        <v>256</v>
      </c>
      <c r="F4267" s="2" t="s">
        <v>2005</v>
      </c>
      <c r="G4267" s="2" t="s">
        <v>249</v>
      </c>
      <c r="H4267" s="4" t="s">
        <v>23997</v>
      </c>
      <c r="I4267" s="5" t="s">
        <v>23998</v>
      </c>
      <c r="J4267" s="2" t="s">
        <v>51</v>
      </c>
      <c r="K4267" s="2" t="s">
        <v>38</v>
      </c>
      <c r="L4267" s="2"/>
      <c r="M4267" s="8" t="s">
        <v>143</v>
      </c>
      <c r="N4267" s="2" t="s">
        <v>7507</v>
      </c>
      <c r="O4267" s="2" t="s">
        <v>29</v>
      </c>
      <c r="P4267" s="6">
        <v>6973</v>
      </c>
      <c r="Q4267" s="7" t="s">
        <v>52391</v>
      </c>
    </row>
    <row r="4268" spans="1:17" x14ac:dyDescent="0.2">
      <c r="A4268" s="2" t="s">
        <v>23999</v>
      </c>
      <c r="B4268" s="2" t="s">
        <v>24000</v>
      </c>
      <c r="C4268" s="3">
        <v>29333</v>
      </c>
      <c r="D4268" s="2" t="s">
        <v>24001</v>
      </c>
      <c r="E4268" s="2" t="s">
        <v>739</v>
      </c>
      <c r="F4268" s="2" t="s">
        <v>15407</v>
      </c>
      <c r="G4268" s="2" t="s">
        <v>132</v>
      </c>
      <c r="H4268" s="4" t="s">
        <v>24002</v>
      </c>
      <c r="I4268" s="5" t="s">
        <v>24003</v>
      </c>
      <c r="J4268" s="2" t="s">
        <v>63</v>
      </c>
      <c r="K4268" s="2" t="s">
        <v>26</v>
      </c>
      <c r="L4268" s="2"/>
      <c r="M4268" s="8" t="s">
        <v>52</v>
      </c>
      <c r="N4268" s="2" t="s">
        <v>16632</v>
      </c>
      <c r="O4268" s="2" t="s">
        <v>188</v>
      </c>
      <c r="P4268" s="6">
        <v>4698</v>
      </c>
      <c r="Q4268" s="7" t="s">
        <v>52391</v>
      </c>
    </row>
    <row r="4269" spans="1:17" x14ac:dyDescent="0.2">
      <c r="A4269" s="2" t="s">
        <v>24004</v>
      </c>
      <c r="B4269" s="2" t="s">
        <v>24005</v>
      </c>
      <c r="C4269" s="3">
        <v>37623</v>
      </c>
      <c r="D4269" s="2" t="s">
        <v>24006</v>
      </c>
      <c r="E4269" s="2" t="s">
        <v>1764</v>
      </c>
      <c r="F4269" s="2" t="s">
        <v>4827</v>
      </c>
      <c r="G4269" s="2" t="s">
        <v>214</v>
      </c>
      <c r="H4269" s="4" t="s">
        <v>24007</v>
      </c>
      <c r="I4269" s="5" t="s">
        <v>24008</v>
      </c>
      <c r="J4269" s="2" t="s">
        <v>51</v>
      </c>
      <c r="K4269" s="2" t="s">
        <v>73</v>
      </c>
      <c r="L4269" s="2"/>
      <c r="M4269" s="8" t="s">
        <v>143</v>
      </c>
      <c r="N4269" s="2" t="s">
        <v>12257</v>
      </c>
      <c r="O4269" s="2" t="s">
        <v>29</v>
      </c>
      <c r="P4269" s="6">
        <v>1552</v>
      </c>
      <c r="Q4269" s="7" t="s">
        <v>52391</v>
      </c>
    </row>
    <row r="4270" spans="1:17" x14ac:dyDescent="0.2">
      <c r="A4270" s="2" t="s">
        <v>24009</v>
      </c>
      <c r="B4270" s="2" t="s">
        <v>12391</v>
      </c>
      <c r="C4270" s="3">
        <v>16693</v>
      </c>
      <c r="D4270" s="2" t="s">
        <v>24010</v>
      </c>
      <c r="E4270" s="2" t="s">
        <v>139</v>
      </c>
      <c r="F4270" s="2" t="s">
        <v>1519</v>
      </c>
      <c r="G4270" s="2" t="s">
        <v>113</v>
      </c>
      <c r="H4270" s="4" t="s">
        <v>24011</v>
      </c>
      <c r="I4270" s="5" t="s">
        <v>24012</v>
      </c>
      <c r="J4270" s="2" t="s">
        <v>84</v>
      </c>
      <c r="K4270" s="2" t="s">
        <v>26</v>
      </c>
      <c r="L4270" s="2"/>
      <c r="M4270" s="8" t="s">
        <v>105</v>
      </c>
      <c r="N4270" s="2" t="s">
        <v>2096</v>
      </c>
      <c r="O4270" s="2" t="s">
        <v>188</v>
      </c>
      <c r="P4270" s="6">
        <v>3654</v>
      </c>
      <c r="Q4270" s="7" t="s">
        <v>52391</v>
      </c>
    </row>
    <row r="4271" spans="1:17" x14ac:dyDescent="0.2">
      <c r="A4271" s="2" t="s">
        <v>24013</v>
      </c>
      <c r="B4271" s="2" t="s">
        <v>5648</v>
      </c>
      <c r="C4271" s="3">
        <v>33659</v>
      </c>
      <c r="D4271" s="2" t="s">
        <v>24014</v>
      </c>
      <c r="E4271" s="2" t="s">
        <v>3043</v>
      </c>
      <c r="F4271" s="2" t="s">
        <v>24015</v>
      </c>
      <c r="G4271" s="2" t="s">
        <v>214</v>
      </c>
      <c r="H4271" s="4" t="s">
        <v>24016</v>
      </c>
      <c r="I4271" s="5" t="s">
        <v>24017</v>
      </c>
      <c r="J4271" s="2" t="s">
        <v>160</v>
      </c>
      <c r="K4271" s="2" t="s">
        <v>38</v>
      </c>
      <c r="L4271" s="2"/>
      <c r="M4271" s="8" t="s">
        <v>52</v>
      </c>
      <c r="N4271" s="2" t="s">
        <v>1254</v>
      </c>
      <c r="O4271" s="2" t="s">
        <v>54</v>
      </c>
      <c r="P4271" s="6">
        <v>4772</v>
      </c>
      <c r="Q4271" s="7" t="s">
        <v>52391</v>
      </c>
    </row>
    <row r="4272" spans="1:17" x14ac:dyDescent="0.2">
      <c r="A4272" s="2" t="s">
        <v>24018</v>
      </c>
      <c r="B4272" s="2" t="s">
        <v>24019</v>
      </c>
      <c r="C4272" s="3">
        <v>38576</v>
      </c>
      <c r="D4272" s="2" t="s">
        <v>24020</v>
      </c>
      <c r="E4272" s="2" t="s">
        <v>256</v>
      </c>
      <c r="F4272" s="2" t="s">
        <v>24021</v>
      </c>
      <c r="G4272" s="2" t="s">
        <v>132</v>
      </c>
      <c r="H4272" s="4" t="s">
        <v>24022</v>
      </c>
      <c r="I4272" s="5" t="s">
        <v>24023</v>
      </c>
      <c r="J4272" s="2" t="s">
        <v>84</v>
      </c>
      <c r="K4272" s="2" t="s">
        <v>38</v>
      </c>
      <c r="L4272" s="2"/>
      <c r="M4272" s="8" t="s">
        <v>105</v>
      </c>
      <c r="N4272" s="2" t="s">
        <v>3061</v>
      </c>
      <c r="O4272" s="2" t="s">
        <v>312</v>
      </c>
      <c r="P4272" s="6">
        <v>3238</v>
      </c>
      <c r="Q4272" s="7" t="s">
        <v>52391</v>
      </c>
    </row>
    <row r="4273" spans="1:17" x14ac:dyDescent="0.2">
      <c r="A4273" s="2" t="s">
        <v>24024</v>
      </c>
      <c r="B4273" s="2" t="s">
        <v>24025</v>
      </c>
      <c r="C4273" s="3">
        <v>29923</v>
      </c>
      <c r="D4273" s="2" t="s">
        <v>24026</v>
      </c>
      <c r="E4273" s="2" t="s">
        <v>3762</v>
      </c>
      <c r="F4273" s="2" t="s">
        <v>1017</v>
      </c>
      <c r="G4273" s="2" t="s">
        <v>204</v>
      </c>
      <c r="H4273" s="4" t="s">
        <v>24027</v>
      </c>
      <c r="I4273" s="5" t="s">
        <v>24028</v>
      </c>
      <c r="J4273" s="2" t="s">
        <v>63</v>
      </c>
      <c r="K4273" s="2" t="s">
        <v>26</v>
      </c>
      <c r="L4273" s="2"/>
      <c r="M4273" s="8" t="s">
        <v>105</v>
      </c>
      <c r="N4273" s="2" t="s">
        <v>3285</v>
      </c>
      <c r="O4273" s="2" t="s">
        <v>198</v>
      </c>
      <c r="P4273" s="6">
        <v>8171</v>
      </c>
      <c r="Q4273" s="7" t="s">
        <v>52391</v>
      </c>
    </row>
    <row r="4274" spans="1:17" x14ac:dyDescent="0.2">
      <c r="A4274" s="2" t="s">
        <v>24029</v>
      </c>
      <c r="B4274" s="2" t="s">
        <v>24030</v>
      </c>
      <c r="C4274" s="3">
        <v>25126</v>
      </c>
      <c r="D4274" s="2" t="s">
        <v>24031</v>
      </c>
      <c r="E4274" s="2" t="s">
        <v>3866</v>
      </c>
      <c r="F4274" s="2" t="s">
        <v>1571</v>
      </c>
      <c r="G4274" s="2" t="s">
        <v>341</v>
      </c>
      <c r="H4274" s="4" t="s">
        <v>24032</v>
      </c>
      <c r="I4274" s="5" t="s">
        <v>20383</v>
      </c>
      <c r="J4274" s="2" t="s">
        <v>51</v>
      </c>
      <c r="K4274" s="2" t="s">
        <v>73</v>
      </c>
      <c r="L4274" s="2"/>
      <c r="M4274" s="8" t="s">
        <v>52</v>
      </c>
      <c r="N4274" s="2" t="s">
        <v>2859</v>
      </c>
      <c r="O4274" s="2" t="s">
        <v>243</v>
      </c>
      <c r="P4274" s="6">
        <v>6966</v>
      </c>
      <c r="Q4274" s="7" t="s">
        <v>52391</v>
      </c>
    </row>
    <row r="4275" spans="1:17" x14ac:dyDescent="0.2">
      <c r="A4275" s="2" t="s">
        <v>24033</v>
      </c>
      <c r="B4275" s="2" t="s">
        <v>24034</v>
      </c>
      <c r="C4275" s="3">
        <v>26484</v>
      </c>
      <c r="D4275" s="2" t="s">
        <v>24035</v>
      </c>
      <c r="E4275" s="2" t="s">
        <v>1258</v>
      </c>
      <c r="F4275" s="2" t="s">
        <v>14185</v>
      </c>
      <c r="G4275" s="2" t="s">
        <v>194</v>
      </c>
      <c r="H4275" s="4" t="s">
        <v>24036</v>
      </c>
      <c r="I4275" s="5" t="s">
        <v>24037</v>
      </c>
      <c r="J4275" s="2" t="s">
        <v>84</v>
      </c>
      <c r="K4275" s="2" t="s">
        <v>73</v>
      </c>
      <c r="L4275" s="2"/>
      <c r="M4275" s="8" t="s">
        <v>39</v>
      </c>
      <c r="N4275" s="2" t="s">
        <v>24038</v>
      </c>
      <c r="O4275" s="2" t="s">
        <v>296</v>
      </c>
      <c r="P4275" s="6">
        <v>5311</v>
      </c>
      <c r="Q4275" s="7" t="s">
        <v>52391</v>
      </c>
    </row>
    <row r="4276" spans="1:17" x14ac:dyDescent="0.2">
      <c r="A4276" s="2" t="s">
        <v>24039</v>
      </c>
      <c r="B4276" s="2" t="s">
        <v>19656</v>
      </c>
      <c r="C4276" s="3">
        <v>30168</v>
      </c>
      <c r="D4276" s="2" t="s">
        <v>24040</v>
      </c>
      <c r="E4276" s="2" t="s">
        <v>4886</v>
      </c>
      <c r="F4276" s="2" t="s">
        <v>1586</v>
      </c>
      <c r="G4276" s="2" t="s">
        <v>204</v>
      </c>
      <c r="H4276" s="4" t="s">
        <v>24041</v>
      </c>
      <c r="I4276" s="5" t="s">
        <v>24042</v>
      </c>
      <c r="J4276" s="2" t="s">
        <v>25</v>
      </c>
      <c r="K4276" s="2" t="s">
        <v>26</v>
      </c>
      <c r="L4276" s="2"/>
      <c r="M4276" s="8" t="s">
        <v>27</v>
      </c>
      <c r="N4276" s="2" t="s">
        <v>17251</v>
      </c>
      <c r="O4276" s="2" t="s">
        <v>87</v>
      </c>
      <c r="P4276" s="6">
        <v>3587</v>
      </c>
      <c r="Q4276" s="7" t="s">
        <v>52391</v>
      </c>
    </row>
    <row r="4277" spans="1:17" x14ac:dyDescent="0.2">
      <c r="A4277" s="2" t="s">
        <v>24043</v>
      </c>
      <c r="B4277" s="2" t="s">
        <v>24044</v>
      </c>
      <c r="C4277" s="3">
        <v>31924</v>
      </c>
      <c r="D4277" s="2" t="s">
        <v>24045</v>
      </c>
      <c r="E4277" s="2" t="s">
        <v>677</v>
      </c>
      <c r="F4277" s="2" t="s">
        <v>584</v>
      </c>
      <c r="G4277" s="2" t="s">
        <v>70</v>
      </c>
      <c r="H4277" s="4" t="s">
        <v>24046</v>
      </c>
      <c r="I4277" s="5" t="s">
        <v>24047</v>
      </c>
      <c r="J4277" s="2" t="s">
        <v>160</v>
      </c>
      <c r="K4277" s="2" t="s">
        <v>26</v>
      </c>
      <c r="L4277" s="2"/>
      <c r="M4277" s="8" t="s">
        <v>116</v>
      </c>
      <c r="N4277" s="2" t="s">
        <v>5377</v>
      </c>
      <c r="O4277" s="2" t="s">
        <v>243</v>
      </c>
      <c r="P4277" s="6">
        <v>9452</v>
      </c>
      <c r="Q4277" s="7" t="s">
        <v>52391</v>
      </c>
    </row>
    <row r="4278" spans="1:17" x14ac:dyDescent="0.2">
      <c r="A4278" s="2" t="s">
        <v>24048</v>
      </c>
      <c r="B4278" s="2" t="s">
        <v>4976</v>
      </c>
      <c r="C4278" s="3">
        <v>21949</v>
      </c>
      <c r="D4278" s="2" t="s">
        <v>24049</v>
      </c>
      <c r="E4278" s="2" t="s">
        <v>4978</v>
      </c>
      <c r="F4278" s="2" t="s">
        <v>10040</v>
      </c>
      <c r="G4278" s="2" t="s">
        <v>81</v>
      </c>
      <c r="H4278" s="4" t="s">
        <v>24050</v>
      </c>
      <c r="I4278" s="5" t="s">
        <v>24051</v>
      </c>
      <c r="J4278" s="2" t="s">
        <v>51</v>
      </c>
      <c r="K4278" s="2" t="s">
        <v>38</v>
      </c>
      <c r="L4278" s="2"/>
      <c r="M4278" s="8" t="s">
        <v>116</v>
      </c>
      <c r="N4278" s="2" t="s">
        <v>3068</v>
      </c>
      <c r="O4278" s="2" t="s">
        <v>87</v>
      </c>
      <c r="P4278" s="6">
        <v>3355</v>
      </c>
      <c r="Q4278" s="7" t="s">
        <v>52391</v>
      </c>
    </row>
    <row r="4279" spans="1:17" x14ac:dyDescent="0.2">
      <c r="A4279" s="2" t="s">
        <v>24052</v>
      </c>
      <c r="B4279" s="2" t="s">
        <v>24053</v>
      </c>
      <c r="C4279" s="3">
        <v>38419</v>
      </c>
      <c r="D4279" s="2" t="s">
        <v>24054</v>
      </c>
      <c r="E4279" s="2" t="s">
        <v>1990</v>
      </c>
      <c r="F4279" s="2" t="s">
        <v>4546</v>
      </c>
      <c r="G4279" s="2" t="s">
        <v>175</v>
      </c>
      <c r="H4279" s="4" t="s">
        <v>24055</v>
      </c>
      <c r="I4279" s="5" t="s">
        <v>24056</v>
      </c>
      <c r="J4279" s="2" t="s">
        <v>84</v>
      </c>
      <c r="K4279" s="2" t="s">
        <v>26</v>
      </c>
      <c r="L4279" s="2"/>
      <c r="M4279" s="8" t="s">
        <v>376</v>
      </c>
      <c r="N4279" s="2" t="s">
        <v>4068</v>
      </c>
      <c r="O4279" s="2" t="s">
        <v>29</v>
      </c>
      <c r="P4279" s="6">
        <v>7671</v>
      </c>
      <c r="Q4279" s="7" t="s">
        <v>52391</v>
      </c>
    </row>
    <row r="4280" spans="1:17" x14ac:dyDescent="0.2">
      <c r="A4280" s="2" t="s">
        <v>24057</v>
      </c>
      <c r="B4280" s="2" t="s">
        <v>24058</v>
      </c>
      <c r="C4280" s="3">
        <v>27491</v>
      </c>
      <c r="D4280" s="2" t="s">
        <v>24059</v>
      </c>
      <c r="E4280" s="2" t="s">
        <v>4467</v>
      </c>
      <c r="F4280" s="2" t="s">
        <v>1304</v>
      </c>
      <c r="G4280" s="2" t="s">
        <v>81</v>
      </c>
      <c r="H4280" s="4" t="s">
        <v>24060</v>
      </c>
      <c r="I4280" s="5" t="s">
        <v>24061</v>
      </c>
      <c r="J4280" s="2" t="s">
        <v>160</v>
      </c>
      <c r="K4280" s="2" t="s">
        <v>73</v>
      </c>
      <c r="L4280" s="2"/>
      <c r="M4280" s="8" t="s">
        <v>268</v>
      </c>
      <c r="N4280" s="2" t="s">
        <v>2268</v>
      </c>
      <c r="O4280" s="2" t="s">
        <v>41</v>
      </c>
      <c r="P4280" s="6">
        <v>4955</v>
      </c>
      <c r="Q4280" s="7" t="s">
        <v>52391</v>
      </c>
    </row>
    <row r="4281" spans="1:17" x14ac:dyDescent="0.2">
      <c r="A4281" s="2" t="s">
        <v>24062</v>
      </c>
      <c r="B4281" s="2" t="s">
        <v>24063</v>
      </c>
      <c r="C4281" s="3">
        <v>16968</v>
      </c>
      <c r="D4281" s="2" t="s">
        <v>24064</v>
      </c>
      <c r="E4281" s="2" t="s">
        <v>2209</v>
      </c>
      <c r="F4281" s="2" t="s">
        <v>2892</v>
      </c>
      <c r="G4281" s="2" t="s">
        <v>102</v>
      </c>
      <c r="H4281" s="4" t="s">
        <v>24065</v>
      </c>
      <c r="I4281" s="5" t="s">
        <v>24066</v>
      </c>
      <c r="J4281" s="2" t="s">
        <v>63</v>
      </c>
      <c r="K4281" s="2" t="s">
        <v>38</v>
      </c>
      <c r="L4281" s="2"/>
      <c r="M4281" s="8" t="s">
        <v>27</v>
      </c>
      <c r="N4281" s="2" t="s">
        <v>226</v>
      </c>
      <c r="O4281" s="2" t="s">
        <v>243</v>
      </c>
      <c r="P4281" s="6">
        <v>2934</v>
      </c>
      <c r="Q4281" s="7" t="s">
        <v>52391</v>
      </c>
    </row>
    <row r="4282" spans="1:17" x14ac:dyDescent="0.2">
      <c r="A4282" s="2" t="s">
        <v>24067</v>
      </c>
      <c r="B4282" s="2" t="s">
        <v>24068</v>
      </c>
      <c r="C4282" s="3">
        <v>37049</v>
      </c>
      <c r="D4282" s="2" t="s">
        <v>24069</v>
      </c>
      <c r="E4282" s="2" t="s">
        <v>1547</v>
      </c>
      <c r="F4282" s="2" t="s">
        <v>12159</v>
      </c>
      <c r="G4282" s="2" t="s">
        <v>223</v>
      </c>
      <c r="H4282" s="4" t="s">
        <v>24070</v>
      </c>
      <c r="I4282" s="5" t="s">
        <v>24071</v>
      </c>
      <c r="J4282" s="2" t="s">
        <v>160</v>
      </c>
      <c r="K4282" s="2" t="s">
        <v>73</v>
      </c>
      <c r="L4282" s="2"/>
      <c r="M4282" s="8" t="s">
        <v>105</v>
      </c>
      <c r="N4282" s="2" t="s">
        <v>697</v>
      </c>
      <c r="O4282" s="2" t="s">
        <v>188</v>
      </c>
      <c r="P4282" s="6">
        <v>5224</v>
      </c>
      <c r="Q4282" s="7" t="s">
        <v>52391</v>
      </c>
    </row>
    <row r="4283" spans="1:17" x14ac:dyDescent="0.2">
      <c r="A4283" s="2" t="s">
        <v>24072</v>
      </c>
      <c r="B4283" s="2" t="s">
        <v>24073</v>
      </c>
      <c r="C4283" s="3">
        <v>33353</v>
      </c>
      <c r="D4283" s="2" t="s">
        <v>24074</v>
      </c>
      <c r="E4283" s="2" t="s">
        <v>5766</v>
      </c>
      <c r="F4283" s="2" t="s">
        <v>958</v>
      </c>
      <c r="G4283" s="2" t="s">
        <v>214</v>
      </c>
      <c r="H4283" s="4" t="s">
        <v>24075</v>
      </c>
      <c r="I4283" s="5" t="s">
        <v>24076</v>
      </c>
      <c r="J4283" s="2" t="s">
        <v>84</v>
      </c>
      <c r="K4283" s="2" t="s">
        <v>38</v>
      </c>
      <c r="L4283" s="2"/>
      <c r="M4283" s="8" t="s">
        <v>116</v>
      </c>
      <c r="N4283" s="2" t="s">
        <v>6178</v>
      </c>
      <c r="O4283" s="2" t="s">
        <v>243</v>
      </c>
      <c r="P4283" s="6">
        <v>4321</v>
      </c>
      <c r="Q4283" s="7" t="s">
        <v>52391</v>
      </c>
    </row>
    <row r="4284" spans="1:17" x14ac:dyDescent="0.2">
      <c r="A4284" s="2" t="s">
        <v>24077</v>
      </c>
      <c r="B4284" s="2" t="s">
        <v>24078</v>
      </c>
      <c r="C4284" s="3">
        <v>20968</v>
      </c>
      <c r="D4284" s="2" t="s">
        <v>24079</v>
      </c>
      <c r="E4284" s="2" t="s">
        <v>2905</v>
      </c>
      <c r="F4284" s="2" t="s">
        <v>3123</v>
      </c>
      <c r="G4284" s="2" t="s">
        <v>70</v>
      </c>
      <c r="H4284" s="4" t="s">
        <v>24080</v>
      </c>
      <c r="I4284" s="5" t="s">
        <v>24081</v>
      </c>
      <c r="J4284" s="2" t="s">
        <v>63</v>
      </c>
      <c r="K4284" s="2" t="s">
        <v>26</v>
      </c>
      <c r="L4284" s="2"/>
      <c r="M4284" s="8" t="s">
        <v>116</v>
      </c>
      <c r="N4284" s="2" t="s">
        <v>385</v>
      </c>
      <c r="O4284" s="2" t="s">
        <v>312</v>
      </c>
      <c r="P4284" s="6">
        <v>3538</v>
      </c>
      <c r="Q4284" s="7" t="s">
        <v>52391</v>
      </c>
    </row>
    <row r="4285" spans="1:17" x14ac:dyDescent="0.2">
      <c r="A4285" s="2" t="s">
        <v>24082</v>
      </c>
      <c r="B4285" s="2" t="s">
        <v>24083</v>
      </c>
      <c r="C4285" s="3">
        <v>18531</v>
      </c>
      <c r="D4285" s="2" t="s">
        <v>24084</v>
      </c>
      <c r="E4285" s="2" t="s">
        <v>5168</v>
      </c>
      <c r="F4285" s="2" t="s">
        <v>8838</v>
      </c>
      <c r="G4285" s="2" t="s">
        <v>687</v>
      </c>
      <c r="H4285" s="4" t="s">
        <v>24085</v>
      </c>
      <c r="I4285" s="5" t="s">
        <v>24086</v>
      </c>
      <c r="J4285" s="2" t="s">
        <v>63</v>
      </c>
      <c r="K4285" s="2" t="s">
        <v>73</v>
      </c>
      <c r="L4285" s="2"/>
      <c r="M4285" s="8" t="s">
        <v>105</v>
      </c>
      <c r="N4285" s="2" t="s">
        <v>2987</v>
      </c>
      <c r="O4285" s="2" t="s">
        <v>312</v>
      </c>
      <c r="P4285" s="6">
        <v>8615</v>
      </c>
      <c r="Q4285" s="7" t="s">
        <v>52391</v>
      </c>
    </row>
    <row r="4286" spans="1:17" x14ac:dyDescent="0.2">
      <c r="A4286" s="2" t="s">
        <v>49907</v>
      </c>
      <c r="B4286" s="2" t="s">
        <v>49908</v>
      </c>
      <c r="C4286" s="3">
        <v>38161</v>
      </c>
      <c r="D4286" s="2" t="s">
        <v>49909</v>
      </c>
      <c r="E4286" s="2" t="s">
        <v>1010</v>
      </c>
      <c r="F4286" s="2" t="s">
        <v>404</v>
      </c>
      <c r="G4286" s="2" t="s">
        <v>35</v>
      </c>
      <c r="H4286" s="4" t="s">
        <v>49910</v>
      </c>
      <c r="I4286" s="5" t="s">
        <v>49911</v>
      </c>
      <c r="J4286" s="2" t="s">
        <v>84</v>
      </c>
      <c r="K4286" s="2" t="s">
        <v>38</v>
      </c>
      <c r="L4286" s="2"/>
      <c r="M4286" s="8" t="s">
        <v>39</v>
      </c>
      <c r="N4286" s="2" t="s">
        <v>1819</v>
      </c>
      <c r="O4286" s="2" t="s">
        <v>29</v>
      </c>
      <c r="P4286" s="6">
        <v>4813</v>
      </c>
      <c r="Q4286" s="7" t="s">
        <v>49912</v>
      </c>
    </row>
    <row r="4287" spans="1:17" x14ac:dyDescent="0.2">
      <c r="A4287" s="2" t="s">
        <v>24094</v>
      </c>
      <c r="B4287" s="2" t="s">
        <v>24095</v>
      </c>
      <c r="C4287" s="3">
        <v>22517</v>
      </c>
      <c r="D4287" s="2" t="s">
        <v>24096</v>
      </c>
      <c r="E4287" s="2" t="s">
        <v>4879</v>
      </c>
      <c r="F4287" s="2" t="s">
        <v>3907</v>
      </c>
      <c r="G4287" s="2" t="s">
        <v>70</v>
      </c>
      <c r="H4287" s="4" t="s">
        <v>24097</v>
      </c>
      <c r="I4287" s="5" t="s">
        <v>24098</v>
      </c>
      <c r="J4287" s="2" t="s">
        <v>63</v>
      </c>
      <c r="K4287" s="2" t="s">
        <v>26</v>
      </c>
      <c r="L4287" s="2"/>
      <c r="M4287" s="8" t="s">
        <v>105</v>
      </c>
      <c r="N4287" s="2" t="s">
        <v>1702</v>
      </c>
      <c r="O4287" s="2" t="s">
        <v>29</v>
      </c>
      <c r="P4287" s="6">
        <v>8687</v>
      </c>
      <c r="Q4287" s="7" t="s">
        <v>52391</v>
      </c>
    </row>
    <row r="4288" spans="1:17" x14ac:dyDescent="0.2">
      <c r="A4288" s="2" t="s">
        <v>24099</v>
      </c>
      <c r="B4288" s="2" t="s">
        <v>9601</v>
      </c>
      <c r="C4288" s="3">
        <v>26341</v>
      </c>
      <c r="D4288" s="2" t="s">
        <v>24100</v>
      </c>
      <c r="E4288" s="2" t="s">
        <v>3931</v>
      </c>
      <c r="F4288" s="2" t="s">
        <v>24090</v>
      </c>
      <c r="G4288" s="2" t="s">
        <v>60</v>
      </c>
      <c r="H4288" s="4" t="s">
        <v>24101</v>
      </c>
      <c r="I4288" s="5" t="s">
        <v>20590</v>
      </c>
      <c r="J4288" s="2" t="s">
        <v>63</v>
      </c>
      <c r="K4288" s="2" t="s">
        <v>73</v>
      </c>
      <c r="L4288" s="2"/>
      <c r="M4288" s="8" t="s">
        <v>116</v>
      </c>
      <c r="N4288" s="2" t="s">
        <v>7046</v>
      </c>
      <c r="O4288" s="2" t="s">
        <v>87</v>
      </c>
      <c r="P4288" s="6">
        <v>2020</v>
      </c>
      <c r="Q4288" s="7" t="s">
        <v>52391</v>
      </c>
    </row>
    <row r="4289" spans="1:17" x14ac:dyDescent="0.2">
      <c r="A4289" s="2" t="s">
        <v>24102</v>
      </c>
      <c r="B4289" s="2" t="s">
        <v>24103</v>
      </c>
      <c r="C4289" s="3">
        <v>25658</v>
      </c>
      <c r="D4289" s="2" t="s">
        <v>24104</v>
      </c>
      <c r="E4289" s="2" t="s">
        <v>4313</v>
      </c>
      <c r="F4289" s="2" t="s">
        <v>958</v>
      </c>
      <c r="G4289" s="2" t="s">
        <v>687</v>
      </c>
      <c r="H4289" s="4" t="s">
        <v>24105</v>
      </c>
      <c r="I4289" s="5" t="s">
        <v>24106</v>
      </c>
      <c r="J4289" s="2" t="s">
        <v>84</v>
      </c>
      <c r="K4289" s="2" t="s">
        <v>73</v>
      </c>
      <c r="L4289" s="2"/>
      <c r="M4289" s="8" t="s">
        <v>376</v>
      </c>
      <c r="N4289" s="2" t="s">
        <v>4913</v>
      </c>
      <c r="O4289" s="2" t="s">
        <v>188</v>
      </c>
      <c r="P4289" s="6">
        <v>5467</v>
      </c>
      <c r="Q4289" s="7" t="s">
        <v>52391</v>
      </c>
    </row>
    <row r="4290" spans="1:17" x14ac:dyDescent="0.2">
      <c r="A4290" s="2" t="s">
        <v>24107</v>
      </c>
      <c r="B4290" s="2" t="s">
        <v>24108</v>
      </c>
      <c r="C4290" s="3">
        <v>16904</v>
      </c>
      <c r="D4290" s="2" t="s">
        <v>24109</v>
      </c>
      <c r="E4290" s="2" t="s">
        <v>460</v>
      </c>
      <c r="F4290" s="2" t="s">
        <v>1062</v>
      </c>
      <c r="G4290" s="2" t="s">
        <v>204</v>
      </c>
      <c r="H4290" s="4" t="s">
        <v>24110</v>
      </c>
      <c r="I4290" s="5" t="s">
        <v>24111</v>
      </c>
      <c r="J4290" s="2" t="s">
        <v>25</v>
      </c>
      <c r="K4290" s="2" t="s">
        <v>38</v>
      </c>
      <c r="L4290" s="2"/>
      <c r="M4290" s="8" t="s">
        <v>105</v>
      </c>
      <c r="N4290" s="2" t="s">
        <v>8266</v>
      </c>
      <c r="O4290" s="2" t="s">
        <v>198</v>
      </c>
      <c r="P4290" s="6">
        <v>4582</v>
      </c>
      <c r="Q4290" s="7" t="s">
        <v>52391</v>
      </c>
    </row>
    <row r="4291" spans="1:17" x14ac:dyDescent="0.2">
      <c r="A4291" s="2" t="s">
        <v>51018</v>
      </c>
      <c r="B4291" s="2" t="s">
        <v>51019</v>
      </c>
      <c r="C4291" s="3">
        <v>28398</v>
      </c>
      <c r="D4291" s="2" t="s">
        <v>51020</v>
      </c>
      <c r="E4291" s="2" t="s">
        <v>886</v>
      </c>
      <c r="F4291" s="2" t="s">
        <v>25946</v>
      </c>
      <c r="G4291" s="2" t="s">
        <v>184</v>
      </c>
      <c r="H4291" s="4" t="s">
        <v>51021</v>
      </c>
      <c r="I4291" s="5" t="s">
        <v>51022</v>
      </c>
      <c r="J4291" s="2" t="s">
        <v>84</v>
      </c>
      <c r="K4291" s="2" t="s">
        <v>73</v>
      </c>
      <c r="L4291" s="2"/>
      <c r="M4291" s="8" t="s">
        <v>27</v>
      </c>
      <c r="N4291" s="2" t="s">
        <v>3539</v>
      </c>
      <c r="O4291" s="2" t="s">
        <v>29</v>
      </c>
      <c r="P4291" s="6">
        <v>8569</v>
      </c>
      <c r="Q4291" s="7" t="s">
        <v>51023</v>
      </c>
    </row>
    <row r="4292" spans="1:17" x14ac:dyDescent="0.2">
      <c r="A4292" s="2" t="s">
        <v>24118</v>
      </c>
      <c r="B4292" s="2" t="s">
        <v>22048</v>
      </c>
      <c r="C4292" s="3">
        <v>20207</v>
      </c>
      <c r="D4292" s="2" t="s">
        <v>24119</v>
      </c>
      <c r="E4292" s="2" t="s">
        <v>230</v>
      </c>
      <c r="F4292" s="2" t="s">
        <v>24120</v>
      </c>
      <c r="G4292" s="2" t="s">
        <v>48</v>
      </c>
      <c r="H4292" s="4" t="s">
        <v>24121</v>
      </c>
      <c r="I4292" s="5" t="s">
        <v>24122</v>
      </c>
      <c r="J4292" s="2" t="s">
        <v>160</v>
      </c>
      <c r="K4292" s="2" t="s">
        <v>26</v>
      </c>
      <c r="L4292" s="2"/>
      <c r="M4292" s="8" t="s">
        <v>116</v>
      </c>
      <c r="N4292" s="2" t="s">
        <v>14259</v>
      </c>
      <c r="O4292" s="2" t="s">
        <v>188</v>
      </c>
      <c r="P4292" s="6">
        <v>3687</v>
      </c>
      <c r="Q4292" s="7" t="s">
        <v>52391</v>
      </c>
    </row>
    <row r="4293" spans="1:17" x14ac:dyDescent="0.2">
      <c r="A4293" s="2" t="s">
        <v>24123</v>
      </c>
      <c r="B4293" s="2" t="s">
        <v>24124</v>
      </c>
      <c r="C4293" s="3">
        <v>16825</v>
      </c>
      <c r="D4293" s="2" t="s">
        <v>24125</v>
      </c>
      <c r="E4293" s="2" t="s">
        <v>339</v>
      </c>
      <c r="F4293" s="2" t="s">
        <v>24126</v>
      </c>
      <c r="G4293" s="2" t="s">
        <v>687</v>
      </c>
      <c r="H4293" s="4" t="s">
        <v>24127</v>
      </c>
      <c r="I4293" s="5" t="s">
        <v>24128</v>
      </c>
      <c r="J4293" s="2" t="s">
        <v>84</v>
      </c>
      <c r="K4293" s="2" t="s">
        <v>38</v>
      </c>
      <c r="L4293" s="2"/>
      <c r="M4293" s="8" t="s">
        <v>39</v>
      </c>
      <c r="N4293" s="2" t="s">
        <v>14531</v>
      </c>
      <c r="O4293" s="2" t="s">
        <v>312</v>
      </c>
      <c r="P4293" s="6">
        <v>4540</v>
      </c>
      <c r="Q4293" s="7" t="s">
        <v>52391</v>
      </c>
    </row>
    <row r="4294" spans="1:17" x14ac:dyDescent="0.2">
      <c r="A4294" s="2" t="s">
        <v>24129</v>
      </c>
      <c r="B4294" s="2" t="s">
        <v>24130</v>
      </c>
      <c r="C4294" s="3">
        <v>25885</v>
      </c>
      <c r="D4294" s="2" t="s">
        <v>24131</v>
      </c>
      <c r="E4294" s="2" t="s">
        <v>575</v>
      </c>
      <c r="F4294" s="2" t="s">
        <v>24132</v>
      </c>
      <c r="G4294" s="2" t="s">
        <v>35</v>
      </c>
      <c r="H4294" s="4" t="s">
        <v>24133</v>
      </c>
      <c r="I4294" s="5" t="s">
        <v>15037</v>
      </c>
      <c r="J4294" s="2" t="s">
        <v>63</v>
      </c>
      <c r="K4294" s="2" t="s">
        <v>73</v>
      </c>
      <c r="L4294" s="2"/>
      <c r="M4294" s="8" t="s">
        <v>143</v>
      </c>
      <c r="N4294" s="2" t="s">
        <v>6650</v>
      </c>
      <c r="O4294" s="2" t="s">
        <v>188</v>
      </c>
      <c r="P4294" s="6">
        <v>4492</v>
      </c>
      <c r="Q4294" s="7" t="s">
        <v>52391</v>
      </c>
    </row>
    <row r="4295" spans="1:17" x14ac:dyDescent="0.2">
      <c r="A4295" s="2" t="s">
        <v>24134</v>
      </c>
      <c r="B4295" s="2" t="s">
        <v>24135</v>
      </c>
      <c r="C4295" s="3">
        <v>25611</v>
      </c>
      <c r="D4295" s="2" t="s">
        <v>24136</v>
      </c>
      <c r="E4295" s="2" t="s">
        <v>3970</v>
      </c>
      <c r="F4295" s="2" t="s">
        <v>6771</v>
      </c>
      <c r="G4295" s="2" t="s">
        <v>249</v>
      </c>
      <c r="H4295" s="4" t="s">
        <v>24137</v>
      </c>
      <c r="I4295" s="5" t="s">
        <v>24138</v>
      </c>
      <c r="J4295" s="2" t="s">
        <v>84</v>
      </c>
      <c r="K4295" s="2" t="s">
        <v>73</v>
      </c>
      <c r="L4295" s="2"/>
      <c r="M4295" s="8" t="s">
        <v>85</v>
      </c>
      <c r="N4295" s="2" t="s">
        <v>2303</v>
      </c>
      <c r="O4295" s="2" t="s">
        <v>312</v>
      </c>
      <c r="P4295" s="6">
        <v>6534</v>
      </c>
      <c r="Q4295" s="7" t="s">
        <v>52391</v>
      </c>
    </row>
    <row r="4296" spans="1:17" x14ac:dyDescent="0.2">
      <c r="A4296" s="2" t="s">
        <v>24139</v>
      </c>
      <c r="B4296" s="2" t="s">
        <v>24140</v>
      </c>
      <c r="C4296" s="3">
        <v>33709</v>
      </c>
      <c r="D4296" s="2" t="s">
        <v>24141</v>
      </c>
      <c r="E4296" s="2" t="s">
        <v>524</v>
      </c>
      <c r="F4296" s="2" t="s">
        <v>17217</v>
      </c>
      <c r="G4296" s="2" t="s">
        <v>478</v>
      </c>
      <c r="H4296" s="4" t="s">
        <v>24142</v>
      </c>
      <c r="I4296" s="5" t="s">
        <v>24143</v>
      </c>
      <c r="J4296" s="2" t="s">
        <v>160</v>
      </c>
      <c r="K4296" s="2" t="s">
        <v>38</v>
      </c>
      <c r="L4296" s="2"/>
      <c r="M4296" s="8" t="s">
        <v>27</v>
      </c>
      <c r="N4296" s="2" t="s">
        <v>8953</v>
      </c>
      <c r="O4296" s="2" t="s">
        <v>312</v>
      </c>
      <c r="P4296" s="6">
        <v>2870</v>
      </c>
      <c r="Q4296" s="7" t="s">
        <v>52391</v>
      </c>
    </row>
    <row r="4297" spans="1:17" x14ac:dyDescent="0.2">
      <c r="A4297" s="2" t="s">
        <v>24144</v>
      </c>
      <c r="B4297" s="2" t="s">
        <v>24145</v>
      </c>
      <c r="C4297" s="3">
        <v>36830</v>
      </c>
      <c r="D4297" s="2" t="s">
        <v>24146</v>
      </c>
      <c r="E4297" s="2" t="s">
        <v>468</v>
      </c>
      <c r="F4297" s="2" t="s">
        <v>2653</v>
      </c>
      <c r="G4297" s="2" t="s">
        <v>48</v>
      </c>
      <c r="H4297" s="4" t="s">
        <v>24147</v>
      </c>
      <c r="I4297" s="5" t="s">
        <v>24148</v>
      </c>
      <c r="J4297" s="2" t="s">
        <v>84</v>
      </c>
      <c r="K4297" s="2" t="s">
        <v>38</v>
      </c>
      <c r="L4297" s="2"/>
      <c r="M4297" s="8" t="s">
        <v>268</v>
      </c>
      <c r="N4297" s="2" t="s">
        <v>1329</v>
      </c>
      <c r="O4297" s="2" t="s">
        <v>107</v>
      </c>
      <c r="P4297" s="6">
        <v>4800</v>
      </c>
      <c r="Q4297" s="7" t="s">
        <v>52391</v>
      </c>
    </row>
    <row r="4298" spans="1:17" x14ac:dyDescent="0.2">
      <c r="A4298" s="2" t="s">
        <v>14757</v>
      </c>
      <c r="B4298" s="2" t="s">
        <v>24149</v>
      </c>
      <c r="C4298" s="3">
        <v>24157</v>
      </c>
      <c r="D4298" s="2" t="s">
        <v>24150</v>
      </c>
      <c r="E4298" s="2" t="s">
        <v>282</v>
      </c>
      <c r="F4298" s="2" t="s">
        <v>694</v>
      </c>
      <c r="G4298" s="2" t="s">
        <v>70</v>
      </c>
      <c r="H4298" s="4" t="s">
        <v>24151</v>
      </c>
      <c r="I4298" s="5" t="s">
        <v>24152</v>
      </c>
      <c r="J4298" s="2" t="s">
        <v>84</v>
      </c>
      <c r="K4298" s="2" t="s">
        <v>26</v>
      </c>
      <c r="L4298" s="2"/>
      <c r="M4298" s="8" t="s">
        <v>105</v>
      </c>
      <c r="N4298" s="2" t="s">
        <v>6077</v>
      </c>
      <c r="O4298" s="2" t="s">
        <v>296</v>
      </c>
      <c r="P4298" s="6">
        <v>4541</v>
      </c>
      <c r="Q4298" s="7" t="s">
        <v>52391</v>
      </c>
    </row>
    <row r="4299" spans="1:17" x14ac:dyDescent="0.2">
      <c r="A4299" s="2" t="s">
        <v>24153</v>
      </c>
      <c r="B4299" s="2" t="s">
        <v>24154</v>
      </c>
      <c r="C4299" s="3">
        <v>32835</v>
      </c>
      <c r="D4299" s="2" t="s">
        <v>24155</v>
      </c>
      <c r="E4299" s="2" t="s">
        <v>1131</v>
      </c>
      <c r="F4299" s="2" t="s">
        <v>24156</v>
      </c>
      <c r="G4299" s="2" t="s">
        <v>184</v>
      </c>
      <c r="H4299" s="4" t="s">
        <v>24157</v>
      </c>
      <c r="I4299" s="5" t="s">
        <v>24158</v>
      </c>
      <c r="J4299" s="2" t="s">
        <v>160</v>
      </c>
      <c r="K4299" s="2" t="s">
        <v>73</v>
      </c>
      <c r="L4299" s="2"/>
      <c r="M4299" s="8" t="s">
        <v>116</v>
      </c>
      <c r="N4299" s="2" t="s">
        <v>2104</v>
      </c>
      <c r="O4299" s="2" t="s">
        <v>312</v>
      </c>
      <c r="P4299" s="6">
        <v>5267</v>
      </c>
      <c r="Q4299" s="7" t="s">
        <v>52391</v>
      </c>
    </row>
    <row r="4300" spans="1:17" x14ac:dyDescent="0.2">
      <c r="A4300" s="2" t="s">
        <v>30</v>
      </c>
      <c r="B4300" s="2" t="s">
        <v>31</v>
      </c>
      <c r="C4300" s="3">
        <v>19726</v>
      </c>
      <c r="D4300" s="2" t="s">
        <v>32</v>
      </c>
      <c r="E4300" s="2" t="s">
        <v>33</v>
      </c>
      <c r="F4300" s="2" t="s">
        <v>34</v>
      </c>
      <c r="G4300" s="2" t="s">
        <v>35</v>
      </c>
      <c r="H4300" s="4" t="s">
        <v>36</v>
      </c>
      <c r="I4300" s="5" t="s">
        <v>37</v>
      </c>
      <c r="J4300" s="2" t="s">
        <v>25</v>
      </c>
      <c r="K4300" s="2" t="s">
        <v>38</v>
      </c>
      <c r="L4300" s="2"/>
      <c r="M4300" s="8" t="s">
        <v>39</v>
      </c>
      <c r="N4300" s="2" t="s">
        <v>40</v>
      </c>
      <c r="O4300" s="2" t="s">
        <v>41</v>
      </c>
      <c r="P4300" s="6">
        <v>8814</v>
      </c>
      <c r="Q4300" s="7" t="s">
        <v>42</v>
      </c>
    </row>
    <row r="4301" spans="1:17" x14ac:dyDescent="0.2">
      <c r="A4301" s="2" t="s">
        <v>24166</v>
      </c>
      <c r="B4301" s="2" t="s">
        <v>12360</v>
      </c>
      <c r="C4301" s="3">
        <v>28076</v>
      </c>
      <c r="D4301" s="2" t="s">
        <v>24167</v>
      </c>
      <c r="E4301" s="2" t="s">
        <v>5426</v>
      </c>
      <c r="F4301" s="2" t="s">
        <v>24168</v>
      </c>
      <c r="G4301" s="2" t="s">
        <v>175</v>
      </c>
      <c r="H4301" s="4" t="s">
        <v>24169</v>
      </c>
      <c r="I4301" s="5" t="s">
        <v>24170</v>
      </c>
      <c r="J4301" s="2" t="s">
        <v>84</v>
      </c>
      <c r="K4301" s="2" t="s">
        <v>38</v>
      </c>
      <c r="L4301" s="2"/>
      <c r="M4301" s="8" t="s">
        <v>52</v>
      </c>
      <c r="N4301" s="2" t="s">
        <v>8128</v>
      </c>
      <c r="O4301" s="2" t="s">
        <v>29</v>
      </c>
      <c r="P4301" s="6">
        <v>9962</v>
      </c>
      <c r="Q4301" s="7" t="s">
        <v>52391</v>
      </c>
    </row>
    <row r="4302" spans="1:17" x14ac:dyDescent="0.2">
      <c r="A4302" s="2" t="s">
        <v>24171</v>
      </c>
      <c r="B4302" s="2" t="s">
        <v>19629</v>
      </c>
      <c r="C4302" s="3">
        <v>27374</v>
      </c>
      <c r="D4302" s="2" t="s">
        <v>24172</v>
      </c>
      <c r="E4302" s="2" t="s">
        <v>81</v>
      </c>
      <c r="F4302" s="2" t="s">
        <v>17743</v>
      </c>
      <c r="G4302" s="2" t="s">
        <v>341</v>
      </c>
      <c r="H4302" s="4" t="s">
        <v>24173</v>
      </c>
      <c r="I4302" s="5" t="s">
        <v>24174</v>
      </c>
      <c r="J4302" s="2" t="s">
        <v>63</v>
      </c>
      <c r="K4302" s="2" t="s">
        <v>73</v>
      </c>
      <c r="L4302" s="2"/>
      <c r="M4302" s="8" t="s">
        <v>105</v>
      </c>
      <c r="N4302" s="2" t="s">
        <v>8588</v>
      </c>
      <c r="O4302" s="2" t="s">
        <v>41</v>
      </c>
      <c r="P4302" s="6">
        <v>3462</v>
      </c>
      <c r="Q4302" s="7" t="s">
        <v>52391</v>
      </c>
    </row>
    <row r="4303" spans="1:17" x14ac:dyDescent="0.2">
      <c r="A4303" s="2" t="s">
        <v>24175</v>
      </c>
      <c r="B4303" s="2" t="s">
        <v>11663</v>
      </c>
      <c r="C4303" s="3">
        <v>17454</v>
      </c>
      <c r="D4303" s="2" t="s">
        <v>24176</v>
      </c>
      <c r="E4303" s="2" t="s">
        <v>1504</v>
      </c>
      <c r="F4303" s="2" t="s">
        <v>3907</v>
      </c>
      <c r="G4303" s="2" t="s">
        <v>204</v>
      </c>
      <c r="H4303" s="4" t="s">
        <v>24177</v>
      </c>
      <c r="I4303" s="5" t="s">
        <v>24178</v>
      </c>
      <c r="J4303" s="2" t="s">
        <v>160</v>
      </c>
      <c r="K4303" s="2" t="s">
        <v>73</v>
      </c>
      <c r="L4303" s="2"/>
      <c r="M4303" s="8" t="s">
        <v>268</v>
      </c>
      <c r="N4303" s="2" t="s">
        <v>8676</v>
      </c>
      <c r="O4303" s="2" t="s">
        <v>188</v>
      </c>
      <c r="P4303" s="6">
        <v>8006</v>
      </c>
      <c r="Q4303" s="7" t="s">
        <v>52391</v>
      </c>
    </row>
    <row r="4304" spans="1:17" x14ac:dyDescent="0.2">
      <c r="A4304" s="2" t="s">
        <v>24179</v>
      </c>
      <c r="B4304" s="2" t="s">
        <v>24180</v>
      </c>
      <c r="C4304" s="3">
        <v>35105</v>
      </c>
      <c r="D4304" s="2" t="s">
        <v>24181</v>
      </c>
      <c r="E4304" s="2" t="s">
        <v>2364</v>
      </c>
      <c r="F4304" s="2" t="s">
        <v>24182</v>
      </c>
      <c r="G4304" s="2" t="s">
        <v>132</v>
      </c>
      <c r="H4304" s="4" t="s">
        <v>24183</v>
      </c>
      <c r="I4304" s="5" t="s">
        <v>24184</v>
      </c>
      <c r="J4304" s="2" t="s">
        <v>160</v>
      </c>
      <c r="K4304" s="2" t="s">
        <v>38</v>
      </c>
      <c r="L4304" s="2"/>
      <c r="M4304" s="8" t="s">
        <v>207</v>
      </c>
      <c r="N4304" s="2" t="s">
        <v>4173</v>
      </c>
      <c r="O4304" s="2" t="s">
        <v>29</v>
      </c>
      <c r="P4304" s="6">
        <v>5679</v>
      </c>
      <c r="Q4304" s="7" t="s">
        <v>52391</v>
      </c>
    </row>
    <row r="4305" spans="1:17" x14ac:dyDescent="0.2">
      <c r="A4305" s="2" t="s">
        <v>24185</v>
      </c>
      <c r="B4305" s="2" t="s">
        <v>24186</v>
      </c>
      <c r="C4305" s="3">
        <v>26962</v>
      </c>
      <c r="D4305" s="2" t="s">
        <v>24187</v>
      </c>
      <c r="E4305" s="2" t="s">
        <v>6311</v>
      </c>
      <c r="F4305" s="2" t="s">
        <v>24188</v>
      </c>
      <c r="G4305" s="2" t="s">
        <v>123</v>
      </c>
      <c r="H4305" s="4" t="s">
        <v>24189</v>
      </c>
      <c r="I4305" s="5" t="s">
        <v>24190</v>
      </c>
      <c r="J4305" s="2" t="s">
        <v>25</v>
      </c>
      <c r="K4305" s="2" t="s">
        <v>26</v>
      </c>
      <c r="L4305" s="2"/>
      <c r="M4305" s="8" t="s">
        <v>143</v>
      </c>
      <c r="N4305" s="2" t="s">
        <v>1027</v>
      </c>
      <c r="O4305" s="2" t="s">
        <v>107</v>
      </c>
      <c r="P4305" s="6">
        <v>8754</v>
      </c>
      <c r="Q4305" s="7" t="s">
        <v>52391</v>
      </c>
    </row>
    <row r="4306" spans="1:17" x14ac:dyDescent="0.2">
      <c r="A4306" s="2" t="s">
        <v>24191</v>
      </c>
      <c r="B4306" s="2" t="s">
        <v>4480</v>
      </c>
      <c r="C4306" s="3">
        <v>23933</v>
      </c>
      <c r="D4306" s="2" t="s">
        <v>24192</v>
      </c>
      <c r="E4306" s="2" t="s">
        <v>4103</v>
      </c>
      <c r="F4306" s="2" t="s">
        <v>2592</v>
      </c>
      <c r="G4306" s="2" t="s">
        <v>204</v>
      </c>
      <c r="H4306" s="4" t="s">
        <v>24193</v>
      </c>
      <c r="I4306" s="5" t="s">
        <v>24194</v>
      </c>
      <c r="J4306" s="2" t="s">
        <v>25</v>
      </c>
      <c r="K4306" s="2" t="s">
        <v>38</v>
      </c>
      <c r="L4306" s="2"/>
      <c r="M4306" s="8" t="s">
        <v>52</v>
      </c>
      <c r="N4306" s="2" t="s">
        <v>161</v>
      </c>
      <c r="O4306" s="2" t="s">
        <v>198</v>
      </c>
      <c r="P4306" s="6">
        <v>9227</v>
      </c>
      <c r="Q4306" s="7" t="s">
        <v>52391</v>
      </c>
    </row>
    <row r="4307" spans="1:17" x14ac:dyDescent="0.2">
      <c r="A4307" s="2" t="s">
        <v>24195</v>
      </c>
      <c r="B4307" s="2" t="s">
        <v>24196</v>
      </c>
      <c r="C4307" s="3">
        <v>34785</v>
      </c>
      <c r="D4307" s="2" t="s">
        <v>24197</v>
      </c>
      <c r="E4307" s="2" t="s">
        <v>789</v>
      </c>
      <c r="F4307" s="2" t="s">
        <v>761</v>
      </c>
      <c r="G4307" s="2" t="s">
        <v>687</v>
      </c>
      <c r="H4307" s="4" t="s">
        <v>24198</v>
      </c>
      <c r="I4307" s="5" t="s">
        <v>24199</v>
      </c>
      <c r="J4307" s="2" t="s">
        <v>63</v>
      </c>
      <c r="K4307" s="2" t="s">
        <v>26</v>
      </c>
      <c r="L4307" s="2"/>
      <c r="M4307" s="8" t="s">
        <v>52</v>
      </c>
      <c r="N4307" s="2" t="s">
        <v>161</v>
      </c>
      <c r="O4307" s="2" t="s">
        <v>296</v>
      </c>
      <c r="P4307" s="6">
        <v>6815</v>
      </c>
      <c r="Q4307" s="7" t="s">
        <v>52391</v>
      </c>
    </row>
    <row r="4308" spans="1:17" x14ac:dyDescent="0.2">
      <c r="A4308" s="2" t="s">
        <v>24200</v>
      </c>
      <c r="B4308" s="2" t="s">
        <v>24201</v>
      </c>
      <c r="C4308" s="3">
        <v>19954</v>
      </c>
      <c r="D4308" s="2" t="s">
        <v>24202</v>
      </c>
      <c r="E4308" s="2" t="s">
        <v>4509</v>
      </c>
      <c r="F4308" s="2" t="s">
        <v>3940</v>
      </c>
      <c r="G4308" s="2" t="s">
        <v>175</v>
      </c>
      <c r="H4308" s="4" t="s">
        <v>24203</v>
      </c>
      <c r="I4308" s="5" t="s">
        <v>24204</v>
      </c>
      <c r="J4308" s="2" t="s">
        <v>84</v>
      </c>
      <c r="K4308" s="2" t="s">
        <v>38</v>
      </c>
      <c r="L4308" s="2"/>
      <c r="M4308" s="8" t="s">
        <v>143</v>
      </c>
      <c r="N4308" s="2" t="s">
        <v>2649</v>
      </c>
      <c r="O4308" s="2" t="s">
        <v>107</v>
      </c>
      <c r="P4308" s="6">
        <v>8555</v>
      </c>
      <c r="Q4308" s="7" t="s">
        <v>52391</v>
      </c>
    </row>
    <row r="4309" spans="1:17" x14ac:dyDescent="0.2">
      <c r="A4309" s="2" t="s">
        <v>24205</v>
      </c>
      <c r="B4309" s="2" t="s">
        <v>24206</v>
      </c>
      <c r="C4309" s="3">
        <v>24204</v>
      </c>
      <c r="D4309" s="2" t="s">
        <v>24207</v>
      </c>
      <c r="E4309" s="2" t="s">
        <v>6503</v>
      </c>
      <c r="F4309" s="2" t="s">
        <v>24208</v>
      </c>
      <c r="G4309" s="2" t="s">
        <v>132</v>
      </c>
      <c r="H4309" s="4" t="s">
        <v>24209</v>
      </c>
      <c r="I4309" s="5" t="s">
        <v>24210</v>
      </c>
      <c r="J4309" s="2" t="s">
        <v>160</v>
      </c>
      <c r="K4309" s="2" t="s">
        <v>26</v>
      </c>
      <c r="L4309" s="2"/>
      <c r="M4309" s="8" t="s">
        <v>143</v>
      </c>
      <c r="N4309" s="2" t="s">
        <v>634</v>
      </c>
      <c r="O4309" s="2" t="s">
        <v>243</v>
      </c>
      <c r="P4309" s="6">
        <v>4620</v>
      </c>
      <c r="Q4309" s="7" t="s">
        <v>52391</v>
      </c>
    </row>
    <row r="4310" spans="1:17" x14ac:dyDescent="0.2">
      <c r="A4310" s="2" t="s">
        <v>24211</v>
      </c>
      <c r="B4310" s="2" t="s">
        <v>24212</v>
      </c>
      <c r="C4310" s="3">
        <v>18568</v>
      </c>
      <c r="D4310" s="2" t="s">
        <v>24213</v>
      </c>
      <c r="E4310" s="2" t="s">
        <v>979</v>
      </c>
      <c r="F4310" s="2" t="s">
        <v>24214</v>
      </c>
      <c r="G4310" s="2" t="s">
        <v>93</v>
      </c>
      <c r="H4310" s="4" t="s">
        <v>24215</v>
      </c>
      <c r="I4310" s="5" t="s">
        <v>24216</v>
      </c>
      <c r="J4310" s="2" t="s">
        <v>160</v>
      </c>
      <c r="K4310" s="2" t="s">
        <v>26</v>
      </c>
      <c r="L4310" s="2"/>
      <c r="M4310" s="8" t="s">
        <v>27</v>
      </c>
      <c r="N4310" s="2" t="s">
        <v>16324</v>
      </c>
      <c r="O4310" s="2" t="s">
        <v>243</v>
      </c>
      <c r="P4310" s="6">
        <v>8637</v>
      </c>
      <c r="Q4310" s="7" t="s">
        <v>52391</v>
      </c>
    </row>
    <row r="4311" spans="1:17" x14ac:dyDescent="0.2">
      <c r="A4311" s="2" t="s">
        <v>24217</v>
      </c>
      <c r="B4311" s="2" t="s">
        <v>24218</v>
      </c>
      <c r="C4311" s="3">
        <v>38807</v>
      </c>
      <c r="D4311" s="2" t="s">
        <v>24219</v>
      </c>
      <c r="E4311" s="2" t="s">
        <v>68</v>
      </c>
      <c r="F4311" s="2" t="s">
        <v>24220</v>
      </c>
      <c r="G4311" s="2" t="s">
        <v>249</v>
      </c>
      <c r="H4311" s="4" t="s">
        <v>24221</v>
      </c>
      <c r="I4311" s="5" t="s">
        <v>24222</v>
      </c>
      <c r="J4311" s="2" t="s">
        <v>160</v>
      </c>
      <c r="K4311" s="2" t="s">
        <v>73</v>
      </c>
      <c r="L4311" s="2"/>
      <c r="M4311" s="8" t="s">
        <v>376</v>
      </c>
      <c r="N4311" s="2" t="s">
        <v>13777</v>
      </c>
      <c r="O4311" s="2" t="s">
        <v>87</v>
      </c>
      <c r="P4311" s="6">
        <v>4820</v>
      </c>
      <c r="Q4311" s="7" t="s">
        <v>52391</v>
      </c>
    </row>
    <row r="4312" spans="1:17" x14ac:dyDescent="0.2">
      <c r="A4312" s="2" t="s">
        <v>24223</v>
      </c>
      <c r="B4312" s="2" t="s">
        <v>18859</v>
      </c>
      <c r="C4312" s="3">
        <v>21791</v>
      </c>
      <c r="D4312" s="2" t="s">
        <v>24224</v>
      </c>
      <c r="E4312" s="2" t="s">
        <v>58</v>
      </c>
      <c r="F4312" s="2" t="s">
        <v>174</v>
      </c>
      <c r="G4312" s="2" t="s">
        <v>184</v>
      </c>
      <c r="H4312" s="4" t="s">
        <v>24225</v>
      </c>
      <c r="I4312" s="5" t="s">
        <v>24226</v>
      </c>
      <c r="J4312" s="2" t="s">
        <v>63</v>
      </c>
      <c r="K4312" s="2" t="s">
        <v>38</v>
      </c>
      <c r="L4312" s="2"/>
      <c r="M4312" s="8" t="s">
        <v>143</v>
      </c>
      <c r="N4312" s="2" t="s">
        <v>8750</v>
      </c>
      <c r="O4312" s="2" t="s">
        <v>41</v>
      </c>
      <c r="P4312" s="6">
        <v>5607</v>
      </c>
      <c r="Q4312" s="7" t="s">
        <v>52391</v>
      </c>
    </row>
    <row r="4313" spans="1:17" x14ac:dyDescent="0.2">
      <c r="A4313" s="2" t="s">
        <v>24227</v>
      </c>
      <c r="B4313" s="2" t="s">
        <v>24228</v>
      </c>
      <c r="C4313" s="3">
        <v>24130</v>
      </c>
      <c r="D4313" s="2" t="s">
        <v>24229</v>
      </c>
      <c r="E4313" s="2" t="s">
        <v>5462</v>
      </c>
      <c r="F4313" s="2" t="s">
        <v>24230</v>
      </c>
      <c r="G4313" s="2" t="s">
        <v>223</v>
      </c>
      <c r="H4313" s="4" t="s">
        <v>24231</v>
      </c>
      <c r="I4313" s="5" t="s">
        <v>24232</v>
      </c>
      <c r="J4313" s="2" t="s">
        <v>160</v>
      </c>
      <c r="K4313" s="2" t="s">
        <v>38</v>
      </c>
      <c r="L4313" s="2"/>
      <c r="M4313" s="8" t="s">
        <v>376</v>
      </c>
      <c r="N4313" s="2" t="s">
        <v>5029</v>
      </c>
      <c r="O4313" s="2" t="s">
        <v>188</v>
      </c>
      <c r="P4313" s="6">
        <v>9676</v>
      </c>
      <c r="Q4313" s="7" t="s">
        <v>52391</v>
      </c>
    </row>
    <row r="4314" spans="1:17" x14ac:dyDescent="0.2">
      <c r="A4314" s="2" t="s">
        <v>24233</v>
      </c>
      <c r="B4314" s="2" t="s">
        <v>24234</v>
      </c>
      <c r="C4314" s="3">
        <v>30998</v>
      </c>
      <c r="D4314" s="2" t="s">
        <v>24235</v>
      </c>
      <c r="E4314" s="2" t="s">
        <v>1258</v>
      </c>
      <c r="F4314" s="2" t="s">
        <v>4827</v>
      </c>
      <c r="G4314" s="2" t="s">
        <v>702</v>
      </c>
      <c r="H4314" s="4" t="s">
        <v>24236</v>
      </c>
      <c r="I4314" s="5" t="s">
        <v>24237</v>
      </c>
      <c r="J4314" s="2" t="s">
        <v>51</v>
      </c>
      <c r="K4314" s="2" t="s">
        <v>73</v>
      </c>
      <c r="L4314" s="2"/>
      <c r="M4314" s="8" t="s">
        <v>207</v>
      </c>
      <c r="N4314" s="2" t="s">
        <v>1804</v>
      </c>
      <c r="O4314" s="2" t="s">
        <v>41</v>
      </c>
      <c r="P4314" s="6">
        <v>4275</v>
      </c>
      <c r="Q4314" s="7" t="s">
        <v>52391</v>
      </c>
    </row>
    <row r="4315" spans="1:17" x14ac:dyDescent="0.2">
      <c r="A4315" s="2" t="s">
        <v>24238</v>
      </c>
      <c r="B4315" s="2" t="s">
        <v>24239</v>
      </c>
      <c r="C4315" s="3">
        <v>19798</v>
      </c>
      <c r="D4315" s="2" t="s">
        <v>24240</v>
      </c>
      <c r="E4315" s="2" t="s">
        <v>1349</v>
      </c>
      <c r="F4315" s="2" t="s">
        <v>2101</v>
      </c>
      <c r="G4315" s="2" t="s">
        <v>48</v>
      </c>
      <c r="H4315" s="4" t="s">
        <v>24241</v>
      </c>
      <c r="I4315" s="5" t="s">
        <v>24242</v>
      </c>
      <c r="J4315" s="2" t="s">
        <v>25</v>
      </c>
      <c r="K4315" s="2" t="s">
        <v>26</v>
      </c>
      <c r="L4315" s="2"/>
      <c r="M4315" s="8" t="s">
        <v>39</v>
      </c>
      <c r="N4315" s="2" t="s">
        <v>6343</v>
      </c>
      <c r="O4315" s="2" t="s">
        <v>243</v>
      </c>
      <c r="P4315" s="6">
        <v>4913</v>
      </c>
      <c r="Q4315" s="7" t="s">
        <v>52391</v>
      </c>
    </row>
    <row r="4316" spans="1:17" x14ac:dyDescent="0.2">
      <c r="A4316" s="2" t="s">
        <v>24243</v>
      </c>
      <c r="B4316" s="2" t="s">
        <v>24244</v>
      </c>
      <c r="C4316" s="3">
        <v>26133</v>
      </c>
      <c r="D4316" s="2" t="s">
        <v>24245</v>
      </c>
      <c r="E4316" s="2" t="s">
        <v>4245</v>
      </c>
      <c r="F4316" s="2" t="s">
        <v>517</v>
      </c>
      <c r="G4316" s="2" t="s">
        <v>478</v>
      </c>
      <c r="H4316" s="4" t="s">
        <v>24246</v>
      </c>
      <c r="I4316" s="5" t="s">
        <v>24247</v>
      </c>
      <c r="J4316" s="2" t="s">
        <v>63</v>
      </c>
      <c r="K4316" s="2" t="s">
        <v>73</v>
      </c>
      <c r="L4316" s="2"/>
      <c r="M4316" s="8" t="s">
        <v>39</v>
      </c>
      <c r="N4316" s="2" t="s">
        <v>9045</v>
      </c>
      <c r="O4316" s="2" t="s">
        <v>107</v>
      </c>
      <c r="P4316" s="6">
        <v>4521</v>
      </c>
      <c r="Q4316" s="7" t="s">
        <v>52391</v>
      </c>
    </row>
    <row r="4317" spans="1:17" x14ac:dyDescent="0.2">
      <c r="A4317" s="2" t="s">
        <v>24248</v>
      </c>
      <c r="B4317" s="2" t="s">
        <v>24249</v>
      </c>
      <c r="C4317" s="3">
        <v>33974</v>
      </c>
      <c r="D4317" s="2" t="s">
        <v>24250</v>
      </c>
      <c r="E4317" s="2" t="s">
        <v>1089</v>
      </c>
      <c r="F4317" s="2" t="s">
        <v>24251</v>
      </c>
      <c r="G4317" s="2" t="s">
        <v>214</v>
      </c>
      <c r="H4317" s="4" t="s">
        <v>24252</v>
      </c>
      <c r="I4317" s="5" t="s">
        <v>24253</v>
      </c>
      <c r="J4317" s="2" t="s">
        <v>160</v>
      </c>
      <c r="K4317" s="2" t="s">
        <v>73</v>
      </c>
      <c r="L4317" s="2"/>
      <c r="M4317" s="8" t="s">
        <v>207</v>
      </c>
      <c r="N4317" s="2" t="s">
        <v>5391</v>
      </c>
      <c r="O4317" s="2" t="s">
        <v>107</v>
      </c>
      <c r="P4317" s="6">
        <v>5078</v>
      </c>
      <c r="Q4317" s="7" t="s">
        <v>52391</v>
      </c>
    </row>
    <row r="4318" spans="1:17" x14ac:dyDescent="0.2">
      <c r="A4318" s="2" t="s">
        <v>24254</v>
      </c>
      <c r="B4318" s="2" t="s">
        <v>24255</v>
      </c>
      <c r="C4318" s="3">
        <v>33336</v>
      </c>
      <c r="D4318" s="2" t="s">
        <v>24256</v>
      </c>
      <c r="E4318" s="2" t="s">
        <v>1914</v>
      </c>
      <c r="F4318" s="2" t="s">
        <v>4623</v>
      </c>
      <c r="G4318" s="2" t="s">
        <v>48</v>
      </c>
      <c r="H4318" s="4" t="s">
        <v>24257</v>
      </c>
      <c r="I4318" s="5" t="s">
        <v>24258</v>
      </c>
      <c r="J4318" s="2" t="s">
        <v>84</v>
      </c>
      <c r="K4318" s="2" t="s">
        <v>73</v>
      </c>
      <c r="L4318" s="2"/>
      <c r="M4318" s="8" t="s">
        <v>85</v>
      </c>
      <c r="N4318" s="2" t="s">
        <v>3710</v>
      </c>
      <c r="O4318" s="2" t="s">
        <v>188</v>
      </c>
      <c r="P4318" s="6">
        <v>5647</v>
      </c>
      <c r="Q4318" s="7" t="s">
        <v>52391</v>
      </c>
    </row>
    <row r="4319" spans="1:17" x14ac:dyDescent="0.2">
      <c r="A4319" s="2" t="s">
        <v>24259</v>
      </c>
      <c r="B4319" s="2" t="s">
        <v>24260</v>
      </c>
      <c r="C4319" s="3">
        <v>24532</v>
      </c>
      <c r="D4319" s="2" t="s">
        <v>24261</v>
      </c>
      <c r="E4319" s="2" t="s">
        <v>1829</v>
      </c>
      <c r="F4319" s="2" t="s">
        <v>365</v>
      </c>
      <c r="G4319" s="2" t="s">
        <v>48</v>
      </c>
      <c r="H4319" s="4" t="s">
        <v>24262</v>
      </c>
      <c r="I4319" s="5" t="s">
        <v>24263</v>
      </c>
      <c r="J4319" s="2" t="s">
        <v>51</v>
      </c>
      <c r="K4319" s="2" t="s">
        <v>26</v>
      </c>
      <c r="L4319" s="2"/>
      <c r="M4319" s="8" t="s">
        <v>27</v>
      </c>
      <c r="N4319" s="2" t="s">
        <v>1444</v>
      </c>
      <c r="O4319" s="2" t="s">
        <v>312</v>
      </c>
      <c r="P4319" s="6">
        <v>1954</v>
      </c>
      <c r="Q4319" s="7" t="s">
        <v>52391</v>
      </c>
    </row>
    <row r="4320" spans="1:17" x14ac:dyDescent="0.2">
      <c r="A4320" s="2" t="s">
        <v>24264</v>
      </c>
      <c r="B4320" s="2" t="s">
        <v>24265</v>
      </c>
      <c r="C4320" s="3">
        <v>16710</v>
      </c>
      <c r="D4320" s="2" t="s">
        <v>24266</v>
      </c>
      <c r="E4320" s="2" t="s">
        <v>4051</v>
      </c>
      <c r="F4320" s="2" t="s">
        <v>24267</v>
      </c>
      <c r="G4320" s="2" t="s">
        <v>35</v>
      </c>
      <c r="H4320" s="4" t="s">
        <v>24268</v>
      </c>
      <c r="I4320" s="5" t="s">
        <v>24269</v>
      </c>
      <c r="J4320" s="2" t="s">
        <v>51</v>
      </c>
      <c r="K4320" s="2" t="s">
        <v>26</v>
      </c>
      <c r="L4320" s="2"/>
      <c r="M4320" s="8" t="s">
        <v>207</v>
      </c>
      <c r="N4320" s="2" t="s">
        <v>842</v>
      </c>
      <c r="O4320" s="2" t="s">
        <v>29</v>
      </c>
      <c r="P4320" s="6">
        <v>3841</v>
      </c>
      <c r="Q4320" s="7" t="s">
        <v>52391</v>
      </c>
    </row>
    <row r="4321" spans="1:17" x14ac:dyDescent="0.2">
      <c r="A4321" s="2" t="s">
        <v>24270</v>
      </c>
      <c r="B4321" s="2" t="s">
        <v>24271</v>
      </c>
      <c r="C4321" s="3">
        <v>22914</v>
      </c>
      <c r="D4321" s="2" t="s">
        <v>24272</v>
      </c>
      <c r="E4321" s="2" t="s">
        <v>3072</v>
      </c>
      <c r="F4321" s="2" t="s">
        <v>1219</v>
      </c>
      <c r="G4321" s="2" t="s">
        <v>413</v>
      </c>
      <c r="H4321" s="4" t="s">
        <v>24273</v>
      </c>
      <c r="I4321" s="5" t="s">
        <v>24274</v>
      </c>
      <c r="J4321" s="2" t="s">
        <v>84</v>
      </c>
      <c r="K4321" s="2" t="s">
        <v>73</v>
      </c>
      <c r="L4321" s="2"/>
      <c r="M4321" s="8" t="s">
        <v>105</v>
      </c>
      <c r="N4321" s="2" t="s">
        <v>1868</v>
      </c>
      <c r="O4321" s="2" t="s">
        <v>312</v>
      </c>
      <c r="P4321" s="6">
        <v>2008</v>
      </c>
      <c r="Q4321" s="7" t="s">
        <v>52391</v>
      </c>
    </row>
    <row r="4322" spans="1:17" x14ac:dyDescent="0.2">
      <c r="A4322" s="2" t="s">
        <v>24275</v>
      </c>
      <c r="B4322" s="2" t="s">
        <v>24276</v>
      </c>
      <c r="C4322" s="3">
        <v>16554</v>
      </c>
      <c r="D4322" s="2" t="s">
        <v>24277</v>
      </c>
      <c r="E4322" s="2" t="s">
        <v>6293</v>
      </c>
      <c r="F4322" s="2" t="s">
        <v>2101</v>
      </c>
      <c r="G4322" s="2" t="s">
        <v>93</v>
      </c>
      <c r="H4322" s="4" t="s">
        <v>24278</v>
      </c>
      <c r="I4322" s="5" t="s">
        <v>24279</v>
      </c>
      <c r="J4322" s="2" t="s">
        <v>51</v>
      </c>
      <c r="K4322" s="2" t="s">
        <v>73</v>
      </c>
      <c r="L4322" s="2"/>
      <c r="M4322" s="8" t="s">
        <v>27</v>
      </c>
      <c r="N4322" s="2" t="s">
        <v>8903</v>
      </c>
      <c r="O4322" s="2" t="s">
        <v>198</v>
      </c>
      <c r="P4322" s="6">
        <v>4155</v>
      </c>
      <c r="Q4322" s="7" t="s">
        <v>52391</v>
      </c>
    </row>
    <row r="4323" spans="1:17" x14ac:dyDescent="0.2">
      <c r="A4323" s="2" t="s">
        <v>24280</v>
      </c>
      <c r="B4323" s="2" t="s">
        <v>13636</v>
      </c>
      <c r="C4323" s="3">
        <v>29236</v>
      </c>
      <c r="D4323" s="2" t="s">
        <v>24281</v>
      </c>
      <c r="E4323" s="2" t="s">
        <v>4391</v>
      </c>
      <c r="F4323" s="2" t="s">
        <v>1312</v>
      </c>
      <c r="G4323" s="2" t="s">
        <v>292</v>
      </c>
      <c r="H4323" s="4" t="s">
        <v>24282</v>
      </c>
      <c r="I4323" s="5" t="s">
        <v>24283</v>
      </c>
      <c r="J4323" s="2" t="s">
        <v>160</v>
      </c>
      <c r="K4323" s="2" t="s">
        <v>73</v>
      </c>
      <c r="L4323" s="2"/>
      <c r="M4323" s="8" t="s">
        <v>39</v>
      </c>
      <c r="N4323" s="2" t="s">
        <v>1661</v>
      </c>
      <c r="O4323" s="2" t="s">
        <v>198</v>
      </c>
      <c r="P4323" s="6">
        <v>5694</v>
      </c>
      <c r="Q4323" s="7" t="s">
        <v>52391</v>
      </c>
    </row>
    <row r="4324" spans="1:17" x14ac:dyDescent="0.2">
      <c r="A4324" s="2" t="s">
        <v>24284</v>
      </c>
      <c r="B4324" s="2" t="s">
        <v>24285</v>
      </c>
      <c r="C4324" s="3">
        <v>38465</v>
      </c>
      <c r="D4324" s="2" t="s">
        <v>24286</v>
      </c>
      <c r="E4324" s="2" t="s">
        <v>3373</v>
      </c>
      <c r="F4324" s="2" t="s">
        <v>16187</v>
      </c>
      <c r="G4324" s="2" t="s">
        <v>132</v>
      </c>
      <c r="H4324" s="4" t="s">
        <v>24287</v>
      </c>
      <c r="I4324" s="5" t="s">
        <v>7674</v>
      </c>
      <c r="J4324" s="2" t="s">
        <v>51</v>
      </c>
      <c r="K4324" s="2" t="s">
        <v>26</v>
      </c>
      <c r="L4324" s="2"/>
      <c r="M4324" s="8" t="s">
        <v>85</v>
      </c>
      <c r="N4324" s="2" t="s">
        <v>1566</v>
      </c>
      <c r="O4324" s="2" t="s">
        <v>296</v>
      </c>
      <c r="P4324" s="6">
        <v>7330</v>
      </c>
      <c r="Q4324" s="7" t="s">
        <v>52391</v>
      </c>
    </row>
    <row r="4325" spans="1:17" x14ac:dyDescent="0.2">
      <c r="A4325" s="2" t="s">
        <v>24288</v>
      </c>
      <c r="B4325" s="2" t="s">
        <v>24289</v>
      </c>
      <c r="C4325" s="3">
        <v>27102</v>
      </c>
      <c r="D4325" s="2" t="s">
        <v>24290</v>
      </c>
      <c r="E4325" s="2" t="s">
        <v>1448</v>
      </c>
      <c r="F4325" s="2" t="s">
        <v>631</v>
      </c>
      <c r="G4325" s="2" t="s">
        <v>249</v>
      </c>
      <c r="H4325" s="4" t="s">
        <v>24291</v>
      </c>
      <c r="I4325" s="5" t="s">
        <v>24292</v>
      </c>
      <c r="J4325" s="2" t="s">
        <v>160</v>
      </c>
      <c r="K4325" s="2" t="s">
        <v>38</v>
      </c>
      <c r="L4325" s="2"/>
      <c r="M4325" s="8" t="s">
        <v>74</v>
      </c>
      <c r="N4325" s="2" t="s">
        <v>3935</v>
      </c>
      <c r="O4325" s="2" t="s">
        <v>312</v>
      </c>
      <c r="P4325" s="6">
        <v>6227</v>
      </c>
      <c r="Q4325" s="7" t="s">
        <v>52391</v>
      </c>
    </row>
    <row r="4326" spans="1:17" x14ac:dyDescent="0.2">
      <c r="A4326" s="2" t="s">
        <v>24293</v>
      </c>
      <c r="B4326" s="2" t="s">
        <v>24294</v>
      </c>
      <c r="C4326" s="3">
        <v>20973</v>
      </c>
      <c r="D4326" s="2" t="s">
        <v>24295</v>
      </c>
      <c r="E4326" s="2" t="s">
        <v>1593</v>
      </c>
      <c r="F4326" s="2" t="s">
        <v>24296</v>
      </c>
      <c r="G4326" s="2" t="s">
        <v>81</v>
      </c>
      <c r="H4326" s="4" t="s">
        <v>24297</v>
      </c>
      <c r="I4326" s="5" t="s">
        <v>24298</v>
      </c>
      <c r="J4326" s="2" t="s">
        <v>160</v>
      </c>
      <c r="K4326" s="2" t="s">
        <v>38</v>
      </c>
      <c r="L4326" s="2"/>
      <c r="M4326" s="8" t="s">
        <v>143</v>
      </c>
      <c r="N4326" s="2" t="s">
        <v>4900</v>
      </c>
      <c r="O4326" s="2" t="s">
        <v>107</v>
      </c>
      <c r="P4326" s="6">
        <v>4348</v>
      </c>
      <c r="Q4326" s="7" t="s">
        <v>52391</v>
      </c>
    </row>
    <row r="4327" spans="1:17" x14ac:dyDescent="0.2">
      <c r="A4327" s="2" t="s">
        <v>24299</v>
      </c>
      <c r="B4327" s="2" t="s">
        <v>24300</v>
      </c>
      <c r="C4327" s="3">
        <v>38194</v>
      </c>
      <c r="D4327" s="2" t="s">
        <v>24301</v>
      </c>
      <c r="E4327" s="2" t="s">
        <v>2051</v>
      </c>
      <c r="F4327" s="2" t="s">
        <v>3443</v>
      </c>
      <c r="G4327" s="2" t="s">
        <v>249</v>
      </c>
      <c r="H4327" s="4" t="s">
        <v>24302</v>
      </c>
      <c r="I4327" s="5" t="s">
        <v>24303</v>
      </c>
      <c r="J4327" s="2" t="s">
        <v>63</v>
      </c>
      <c r="K4327" s="2" t="s">
        <v>38</v>
      </c>
      <c r="L4327" s="2"/>
      <c r="M4327" s="8" t="s">
        <v>268</v>
      </c>
      <c r="N4327" s="2" t="s">
        <v>4055</v>
      </c>
      <c r="O4327" s="2" t="s">
        <v>198</v>
      </c>
      <c r="P4327" s="6">
        <v>8880</v>
      </c>
      <c r="Q4327" s="7" t="s">
        <v>52391</v>
      </c>
    </row>
    <row r="4328" spans="1:17" x14ac:dyDescent="0.2">
      <c r="A4328" s="2" t="s">
        <v>24304</v>
      </c>
      <c r="B4328" s="2" t="s">
        <v>24305</v>
      </c>
      <c r="C4328" s="3">
        <v>24192</v>
      </c>
      <c r="D4328" s="2" t="s">
        <v>24306</v>
      </c>
      <c r="E4328" s="2" t="s">
        <v>468</v>
      </c>
      <c r="F4328" s="2" t="s">
        <v>1421</v>
      </c>
      <c r="G4328" s="2" t="s">
        <v>113</v>
      </c>
      <c r="H4328" s="4" t="s">
        <v>24307</v>
      </c>
      <c r="I4328" s="5" t="s">
        <v>24308</v>
      </c>
      <c r="J4328" s="2" t="s">
        <v>63</v>
      </c>
      <c r="K4328" s="2" t="s">
        <v>38</v>
      </c>
      <c r="L4328" s="2"/>
      <c r="M4328" s="8" t="s">
        <v>105</v>
      </c>
      <c r="N4328" s="2" t="s">
        <v>2534</v>
      </c>
      <c r="O4328" s="2" t="s">
        <v>107</v>
      </c>
      <c r="P4328" s="6">
        <v>1603</v>
      </c>
      <c r="Q4328" s="7" t="s">
        <v>52391</v>
      </c>
    </row>
    <row r="4329" spans="1:17" x14ac:dyDescent="0.2">
      <c r="A4329" s="2" t="s">
        <v>24309</v>
      </c>
      <c r="B4329" s="2" t="s">
        <v>24310</v>
      </c>
      <c r="C4329" s="3">
        <v>26798</v>
      </c>
      <c r="D4329" s="2" t="s">
        <v>24311</v>
      </c>
      <c r="E4329" s="2" t="s">
        <v>2191</v>
      </c>
      <c r="F4329" s="2" t="s">
        <v>166</v>
      </c>
      <c r="G4329" s="2" t="s">
        <v>70</v>
      </c>
      <c r="H4329" s="4" t="s">
        <v>24312</v>
      </c>
      <c r="I4329" s="5" t="s">
        <v>24313</v>
      </c>
      <c r="J4329" s="2" t="s">
        <v>160</v>
      </c>
      <c r="K4329" s="2" t="s">
        <v>73</v>
      </c>
      <c r="L4329" s="2"/>
      <c r="M4329" s="8" t="s">
        <v>116</v>
      </c>
      <c r="N4329" s="2" t="s">
        <v>1702</v>
      </c>
      <c r="O4329" s="2" t="s">
        <v>296</v>
      </c>
      <c r="P4329" s="6">
        <v>7172</v>
      </c>
      <c r="Q4329" s="7" t="s">
        <v>52391</v>
      </c>
    </row>
    <row r="4330" spans="1:17" x14ac:dyDescent="0.2">
      <c r="A4330" s="2" t="s">
        <v>24314</v>
      </c>
      <c r="B4330" s="2" t="s">
        <v>24315</v>
      </c>
      <c r="C4330" s="3">
        <v>36499</v>
      </c>
      <c r="D4330" s="2" t="s">
        <v>24316</v>
      </c>
      <c r="E4330" s="2" t="s">
        <v>11411</v>
      </c>
      <c r="F4330" s="2" t="s">
        <v>24317</v>
      </c>
      <c r="G4330" s="2" t="s">
        <v>687</v>
      </c>
      <c r="H4330" s="4" t="s">
        <v>24318</v>
      </c>
      <c r="I4330" s="5" t="s">
        <v>24319</v>
      </c>
      <c r="J4330" s="2" t="s">
        <v>51</v>
      </c>
      <c r="K4330" s="2" t="s">
        <v>38</v>
      </c>
      <c r="L4330" s="2"/>
      <c r="M4330" s="8" t="s">
        <v>27</v>
      </c>
      <c r="N4330" s="2" t="s">
        <v>4047</v>
      </c>
      <c r="O4330" s="2" t="s">
        <v>198</v>
      </c>
      <c r="P4330" s="6">
        <v>4864</v>
      </c>
      <c r="Q4330" s="7" t="s">
        <v>52391</v>
      </c>
    </row>
    <row r="4331" spans="1:17" x14ac:dyDescent="0.2">
      <c r="A4331" s="2" t="s">
        <v>24320</v>
      </c>
      <c r="B4331" s="2" t="s">
        <v>24321</v>
      </c>
      <c r="C4331" s="3">
        <v>21592</v>
      </c>
      <c r="D4331" s="2" t="s">
        <v>24322</v>
      </c>
      <c r="E4331" s="2" t="s">
        <v>2614</v>
      </c>
      <c r="F4331" s="2" t="s">
        <v>3223</v>
      </c>
      <c r="G4331" s="2" t="s">
        <v>204</v>
      </c>
      <c r="H4331" s="4" t="s">
        <v>24323</v>
      </c>
      <c r="I4331" s="5" t="s">
        <v>24324</v>
      </c>
      <c r="J4331" s="2" t="s">
        <v>51</v>
      </c>
      <c r="K4331" s="2" t="s">
        <v>38</v>
      </c>
      <c r="L4331" s="2"/>
      <c r="M4331" s="8" t="s">
        <v>85</v>
      </c>
      <c r="N4331" s="2" t="s">
        <v>1702</v>
      </c>
      <c r="O4331" s="2" t="s">
        <v>87</v>
      </c>
      <c r="P4331" s="6">
        <v>1545</v>
      </c>
      <c r="Q4331" s="7" t="s">
        <v>52391</v>
      </c>
    </row>
    <row r="4332" spans="1:17" x14ac:dyDescent="0.2">
      <c r="A4332" s="2" t="s">
        <v>24325</v>
      </c>
      <c r="B4332" s="2" t="s">
        <v>24326</v>
      </c>
      <c r="C4332" s="3">
        <v>21669</v>
      </c>
      <c r="D4332" s="2" t="s">
        <v>24327</v>
      </c>
      <c r="E4332" s="2" t="s">
        <v>4415</v>
      </c>
      <c r="F4332" s="2" t="s">
        <v>958</v>
      </c>
      <c r="G4332" s="2" t="s">
        <v>60</v>
      </c>
      <c r="H4332" s="4" t="s">
        <v>24328</v>
      </c>
      <c r="I4332" s="5" t="s">
        <v>24329</v>
      </c>
      <c r="J4332" s="2" t="s">
        <v>84</v>
      </c>
      <c r="K4332" s="2" t="s">
        <v>26</v>
      </c>
      <c r="L4332" s="2"/>
      <c r="M4332" s="8" t="s">
        <v>376</v>
      </c>
      <c r="N4332" s="2" t="s">
        <v>2021</v>
      </c>
      <c r="O4332" s="2" t="s">
        <v>107</v>
      </c>
      <c r="P4332" s="6">
        <v>6872</v>
      </c>
      <c r="Q4332" s="7" t="s">
        <v>52391</v>
      </c>
    </row>
    <row r="4333" spans="1:17" x14ac:dyDescent="0.2">
      <c r="A4333" s="2" t="s">
        <v>24330</v>
      </c>
      <c r="B4333" s="2" t="s">
        <v>24331</v>
      </c>
      <c r="C4333" s="3">
        <v>24316</v>
      </c>
      <c r="D4333" s="2" t="s">
        <v>24332</v>
      </c>
      <c r="E4333" s="2" t="s">
        <v>3988</v>
      </c>
      <c r="F4333" s="2" t="s">
        <v>357</v>
      </c>
      <c r="G4333" s="2" t="s">
        <v>93</v>
      </c>
      <c r="H4333" s="4" t="s">
        <v>24333</v>
      </c>
      <c r="I4333" s="5" t="s">
        <v>24334</v>
      </c>
      <c r="J4333" s="2" t="s">
        <v>160</v>
      </c>
      <c r="K4333" s="2" t="s">
        <v>38</v>
      </c>
      <c r="L4333" s="2"/>
      <c r="M4333" s="8" t="s">
        <v>85</v>
      </c>
      <c r="N4333" s="2" t="s">
        <v>5097</v>
      </c>
      <c r="O4333" s="2" t="s">
        <v>107</v>
      </c>
      <c r="P4333" s="6">
        <v>5566</v>
      </c>
      <c r="Q4333" s="7" t="s">
        <v>52391</v>
      </c>
    </row>
    <row r="4334" spans="1:17" x14ac:dyDescent="0.2">
      <c r="A4334" s="2" t="s">
        <v>24335</v>
      </c>
      <c r="B4334" s="2" t="s">
        <v>827</v>
      </c>
      <c r="C4334" s="3">
        <v>34167</v>
      </c>
      <c r="D4334" s="2" t="s">
        <v>24336</v>
      </c>
      <c r="E4334" s="2" t="s">
        <v>1907</v>
      </c>
      <c r="F4334" s="2" t="s">
        <v>357</v>
      </c>
      <c r="G4334" s="2" t="s">
        <v>249</v>
      </c>
      <c r="H4334" s="4" t="s">
        <v>24337</v>
      </c>
      <c r="I4334" s="5" t="s">
        <v>24338</v>
      </c>
      <c r="J4334" s="2" t="s">
        <v>160</v>
      </c>
      <c r="K4334" s="2" t="s">
        <v>73</v>
      </c>
      <c r="L4334" s="2"/>
      <c r="M4334" s="8" t="s">
        <v>207</v>
      </c>
      <c r="N4334" s="2" t="s">
        <v>9012</v>
      </c>
      <c r="O4334" s="2" t="s">
        <v>29</v>
      </c>
      <c r="P4334" s="6">
        <v>7927</v>
      </c>
      <c r="Q4334" s="7" t="s">
        <v>52391</v>
      </c>
    </row>
    <row r="4335" spans="1:17" x14ac:dyDescent="0.2">
      <c r="A4335" s="2" t="s">
        <v>24339</v>
      </c>
      <c r="B4335" s="2" t="s">
        <v>19345</v>
      </c>
      <c r="C4335" s="3">
        <v>38454</v>
      </c>
      <c r="D4335" s="2" t="s">
        <v>24340</v>
      </c>
      <c r="E4335" s="2" t="s">
        <v>1836</v>
      </c>
      <c r="F4335" s="2" t="s">
        <v>1991</v>
      </c>
      <c r="G4335" s="2" t="s">
        <v>123</v>
      </c>
      <c r="H4335" s="4" t="s">
        <v>24341</v>
      </c>
      <c r="I4335" s="5" t="s">
        <v>24342</v>
      </c>
      <c r="J4335" s="2" t="s">
        <v>63</v>
      </c>
      <c r="K4335" s="2" t="s">
        <v>26</v>
      </c>
      <c r="L4335" s="2"/>
      <c r="M4335" s="8" t="s">
        <v>143</v>
      </c>
      <c r="N4335" s="2" t="s">
        <v>10371</v>
      </c>
      <c r="O4335" s="2" t="s">
        <v>198</v>
      </c>
      <c r="P4335" s="6">
        <v>5172</v>
      </c>
      <c r="Q4335" s="7" t="s">
        <v>52391</v>
      </c>
    </row>
    <row r="4336" spans="1:17" x14ac:dyDescent="0.2">
      <c r="A4336" s="2" t="s">
        <v>24343</v>
      </c>
      <c r="B4336" s="2" t="s">
        <v>15389</v>
      </c>
      <c r="C4336" s="3">
        <v>18949</v>
      </c>
      <c r="D4336" s="2" t="s">
        <v>24344</v>
      </c>
      <c r="E4336" s="2" t="s">
        <v>724</v>
      </c>
      <c r="F4336" s="2" t="s">
        <v>20562</v>
      </c>
      <c r="G4336" s="2" t="s">
        <v>437</v>
      </c>
      <c r="H4336" s="4" t="s">
        <v>24345</v>
      </c>
      <c r="I4336" s="5" t="s">
        <v>24346</v>
      </c>
      <c r="J4336" s="2" t="s">
        <v>84</v>
      </c>
      <c r="K4336" s="2" t="s">
        <v>26</v>
      </c>
      <c r="L4336" s="2"/>
      <c r="M4336" s="8" t="s">
        <v>207</v>
      </c>
      <c r="N4336" s="2" t="s">
        <v>2859</v>
      </c>
      <c r="O4336" s="2" t="s">
        <v>198</v>
      </c>
      <c r="P4336" s="6">
        <v>9004</v>
      </c>
      <c r="Q4336" s="7" t="s">
        <v>52391</v>
      </c>
    </row>
    <row r="4337" spans="1:17" x14ac:dyDescent="0.2">
      <c r="A4337" s="2" t="s">
        <v>24347</v>
      </c>
      <c r="B4337" s="2" t="s">
        <v>24348</v>
      </c>
      <c r="C4337" s="3">
        <v>26516</v>
      </c>
      <c r="D4337" s="2" t="s">
        <v>24349</v>
      </c>
      <c r="E4337" s="2" t="s">
        <v>2230</v>
      </c>
      <c r="F4337" s="2" t="s">
        <v>24350</v>
      </c>
      <c r="G4337" s="2" t="s">
        <v>292</v>
      </c>
      <c r="H4337" s="4" t="s">
        <v>24351</v>
      </c>
      <c r="I4337" s="5" t="s">
        <v>24352</v>
      </c>
      <c r="J4337" s="2" t="s">
        <v>25</v>
      </c>
      <c r="K4337" s="2" t="s">
        <v>73</v>
      </c>
      <c r="L4337" s="2"/>
      <c r="M4337" s="8" t="s">
        <v>105</v>
      </c>
      <c r="N4337" s="2" t="s">
        <v>634</v>
      </c>
      <c r="O4337" s="2" t="s">
        <v>29</v>
      </c>
      <c r="P4337" s="6">
        <v>3303</v>
      </c>
      <c r="Q4337" s="7" t="s">
        <v>52391</v>
      </c>
    </row>
    <row r="4338" spans="1:17" x14ac:dyDescent="0.2">
      <c r="A4338" s="2" t="s">
        <v>24353</v>
      </c>
      <c r="B4338" s="2" t="s">
        <v>24354</v>
      </c>
      <c r="C4338" s="3">
        <v>24396</v>
      </c>
      <c r="D4338" s="2" t="s">
        <v>24355</v>
      </c>
      <c r="E4338" s="2" t="s">
        <v>3404</v>
      </c>
      <c r="F4338" s="2" t="s">
        <v>265</v>
      </c>
      <c r="G4338" s="2" t="s">
        <v>175</v>
      </c>
      <c r="H4338" s="4" t="s">
        <v>24356</v>
      </c>
      <c r="I4338" s="5" t="s">
        <v>24357</v>
      </c>
      <c r="J4338" s="2" t="s">
        <v>63</v>
      </c>
      <c r="K4338" s="2" t="s">
        <v>38</v>
      </c>
      <c r="L4338" s="2"/>
      <c r="M4338" s="8" t="s">
        <v>27</v>
      </c>
      <c r="N4338" s="2" t="s">
        <v>1918</v>
      </c>
      <c r="O4338" s="2" t="s">
        <v>312</v>
      </c>
      <c r="P4338" s="6">
        <v>3227</v>
      </c>
      <c r="Q4338" s="7" t="s">
        <v>52391</v>
      </c>
    </row>
    <row r="4339" spans="1:17" x14ac:dyDescent="0.2">
      <c r="A4339" s="2" t="s">
        <v>24358</v>
      </c>
      <c r="B4339" s="2" t="s">
        <v>15659</v>
      </c>
      <c r="C4339" s="3">
        <v>20803</v>
      </c>
      <c r="D4339" s="2" t="s">
        <v>24359</v>
      </c>
      <c r="E4339" s="2" t="s">
        <v>3805</v>
      </c>
      <c r="F4339" s="2" t="s">
        <v>1975</v>
      </c>
      <c r="G4339" s="2" t="s">
        <v>48</v>
      </c>
      <c r="H4339" s="4" t="s">
        <v>24360</v>
      </c>
      <c r="I4339" s="5" t="s">
        <v>24361</v>
      </c>
      <c r="J4339" s="2" t="s">
        <v>84</v>
      </c>
      <c r="K4339" s="2" t="s">
        <v>38</v>
      </c>
      <c r="L4339" s="2"/>
      <c r="M4339" s="8" t="s">
        <v>268</v>
      </c>
      <c r="N4339" s="2" t="s">
        <v>1550</v>
      </c>
      <c r="O4339" s="2" t="s">
        <v>54</v>
      </c>
      <c r="P4339" s="6">
        <v>8622</v>
      </c>
      <c r="Q4339" s="7" t="s">
        <v>52391</v>
      </c>
    </row>
    <row r="4340" spans="1:17" x14ac:dyDescent="0.2">
      <c r="A4340" s="2" t="s">
        <v>24362</v>
      </c>
      <c r="B4340" s="2" t="s">
        <v>24363</v>
      </c>
      <c r="C4340" s="3">
        <v>33473</v>
      </c>
      <c r="D4340" s="2" t="s">
        <v>24364</v>
      </c>
      <c r="E4340" s="2" t="s">
        <v>1786</v>
      </c>
      <c r="F4340" s="2" t="s">
        <v>24365</v>
      </c>
      <c r="G4340" s="2" t="s">
        <v>102</v>
      </c>
      <c r="H4340" s="4" t="s">
        <v>24366</v>
      </c>
      <c r="I4340" s="5" t="s">
        <v>24367</v>
      </c>
      <c r="J4340" s="2" t="s">
        <v>84</v>
      </c>
      <c r="K4340" s="2" t="s">
        <v>73</v>
      </c>
      <c r="L4340" s="2"/>
      <c r="M4340" s="8" t="s">
        <v>105</v>
      </c>
      <c r="N4340" s="2" t="s">
        <v>53</v>
      </c>
      <c r="O4340" s="2" t="s">
        <v>54</v>
      </c>
      <c r="P4340" s="6">
        <v>7701</v>
      </c>
      <c r="Q4340" s="7" t="s">
        <v>52391</v>
      </c>
    </row>
    <row r="4341" spans="1:17" x14ac:dyDescent="0.2">
      <c r="A4341" s="2" t="s">
        <v>24368</v>
      </c>
      <c r="B4341" s="2" t="s">
        <v>24369</v>
      </c>
      <c r="C4341" s="3">
        <v>25605</v>
      </c>
      <c r="D4341" s="2" t="s">
        <v>24370</v>
      </c>
      <c r="E4341" s="2" t="s">
        <v>1289</v>
      </c>
      <c r="F4341" s="2" t="s">
        <v>357</v>
      </c>
      <c r="G4341" s="2" t="s">
        <v>132</v>
      </c>
      <c r="H4341" s="4" t="s">
        <v>24371</v>
      </c>
      <c r="I4341" s="5" t="s">
        <v>24372</v>
      </c>
      <c r="J4341" s="2" t="s">
        <v>51</v>
      </c>
      <c r="K4341" s="2" t="s">
        <v>38</v>
      </c>
      <c r="L4341" s="2"/>
      <c r="M4341" s="8" t="s">
        <v>207</v>
      </c>
      <c r="N4341" s="2" t="s">
        <v>1092</v>
      </c>
      <c r="O4341" s="2" t="s">
        <v>41</v>
      </c>
      <c r="P4341" s="6">
        <v>8686</v>
      </c>
      <c r="Q4341" s="7" t="s">
        <v>52391</v>
      </c>
    </row>
    <row r="4342" spans="1:17" x14ac:dyDescent="0.2">
      <c r="A4342" s="2" t="s">
        <v>24373</v>
      </c>
      <c r="B4342" s="2" t="s">
        <v>24374</v>
      </c>
      <c r="C4342" s="3">
        <v>22330</v>
      </c>
      <c r="D4342" s="2" t="s">
        <v>24375</v>
      </c>
      <c r="E4342" s="2" t="s">
        <v>1274</v>
      </c>
      <c r="F4342" s="2" t="s">
        <v>19369</v>
      </c>
      <c r="G4342" s="2" t="s">
        <v>702</v>
      </c>
      <c r="H4342" s="4" t="s">
        <v>24376</v>
      </c>
      <c r="I4342" s="5" t="s">
        <v>24377</v>
      </c>
      <c r="J4342" s="2" t="s">
        <v>84</v>
      </c>
      <c r="K4342" s="2" t="s">
        <v>38</v>
      </c>
      <c r="L4342" s="2"/>
      <c r="M4342" s="8" t="s">
        <v>85</v>
      </c>
      <c r="N4342" s="2" t="s">
        <v>6935</v>
      </c>
      <c r="O4342" s="2" t="s">
        <v>198</v>
      </c>
      <c r="P4342" s="6">
        <v>7052</v>
      </c>
      <c r="Q4342" s="7" t="s">
        <v>52391</v>
      </c>
    </row>
    <row r="4343" spans="1:17" x14ac:dyDescent="0.2">
      <c r="A4343" s="2" t="s">
        <v>24378</v>
      </c>
      <c r="B4343" s="2" t="s">
        <v>24379</v>
      </c>
      <c r="C4343" s="3">
        <v>24666</v>
      </c>
      <c r="D4343" s="2" t="s">
        <v>24380</v>
      </c>
      <c r="E4343" s="2" t="s">
        <v>4231</v>
      </c>
      <c r="F4343" s="2" t="s">
        <v>404</v>
      </c>
      <c r="G4343" s="2" t="s">
        <v>413</v>
      </c>
      <c r="H4343" s="4" t="s">
        <v>24381</v>
      </c>
      <c r="I4343" s="5" t="s">
        <v>24382</v>
      </c>
      <c r="J4343" s="2" t="s">
        <v>63</v>
      </c>
      <c r="K4343" s="2" t="s">
        <v>38</v>
      </c>
      <c r="L4343" s="2"/>
      <c r="M4343" s="8" t="s">
        <v>376</v>
      </c>
      <c r="N4343" s="2" t="s">
        <v>3954</v>
      </c>
      <c r="O4343" s="2" t="s">
        <v>243</v>
      </c>
      <c r="P4343" s="6">
        <v>2867</v>
      </c>
      <c r="Q4343" s="7" t="s">
        <v>52391</v>
      </c>
    </row>
    <row r="4344" spans="1:17" x14ac:dyDescent="0.2">
      <c r="A4344" s="2" t="s">
        <v>24383</v>
      </c>
      <c r="B4344" s="2" t="s">
        <v>24384</v>
      </c>
      <c r="C4344" s="3">
        <v>25228</v>
      </c>
      <c r="D4344" s="2" t="s">
        <v>24385</v>
      </c>
      <c r="E4344" s="2" t="s">
        <v>797</v>
      </c>
      <c r="F4344" s="2" t="s">
        <v>24386</v>
      </c>
      <c r="G4344" s="2" t="s">
        <v>214</v>
      </c>
      <c r="H4344" s="4" t="s">
        <v>24387</v>
      </c>
      <c r="I4344" s="5" t="s">
        <v>24388</v>
      </c>
      <c r="J4344" s="2" t="s">
        <v>160</v>
      </c>
      <c r="K4344" s="2" t="s">
        <v>38</v>
      </c>
      <c r="L4344" s="2"/>
      <c r="M4344" s="8" t="s">
        <v>27</v>
      </c>
      <c r="N4344" s="2" t="s">
        <v>8734</v>
      </c>
      <c r="O4344" s="2" t="s">
        <v>29</v>
      </c>
      <c r="P4344" s="6">
        <v>3190</v>
      </c>
      <c r="Q4344" s="7" t="s">
        <v>52391</v>
      </c>
    </row>
    <row r="4345" spans="1:17" x14ac:dyDescent="0.2">
      <c r="A4345" s="2" t="s">
        <v>24389</v>
      </c>
      <c r="B4345" s="2" t="s">
        <v>24390</v>
      </c>
      <c r="C4345" s="3">
        <v>30088</v>
      </c>
      <c r="D4345" s="2" t="s">
        <v>24391</v>
      </c>
      <c r="E4345" s="2" t="s">
        <v>2563</v>
      </c>
      <c r="F4345" s="2" t="s">
        <v>382</v>
      </c>
      <c r="G4345" s="2" t="s">
        <v>437</v>
      </c>
      <c r="H4345" s="4" t="s">
        <v>24392</v>
      </c>
      <c r="I4345" s="5" t="s">
        <v>24393</v>
      </c>
      <c r="J4345" s="2" t="s">
        <v>160</v>
      </c>
      <c r="K4345" s="2" t="s">
        <v>26</v>
      </c>
      <c r="L4345" s="2"/>
      <c r="M4345" s="8" t="s">
        <v>207</v>
      </c>
      <c r="N4345" s="2" t="s">
        <v>610</v>
      </c>
      <c r="O4345" s="2" t="s">
        <v>188</v>
      </c>
      <c r="P4345" s="6">
        <v>9138</v>
      </c>
      <c r="Q4345" s="7" t="s">
        <v>52391</v>
      </c>
    </row>
    <row r="4346" spans="1:17" x14ac:dyDescent="0.2">
      <c r="A4346" s="2" t="s">
        <v>24394</v>
      </c>
      <c r="B4346" s="2" t="s">
        <v>24395</v>
      </c>
      <c r="C4346" s="3">
        <v>32902</v>
      </c>
      <c r="D4346" s="2" t="s">
        <v>24396</v>
      </c>
      <c r="E4346" s="2" t="s">
        <v>5970</v>
      </c>
      <c r="F4346" s="2" t="s">
        <v>24397</v>
      </c>
      <c r="G4346" s="2" t="s">
        <v>223</v>
      </c>
      <c r="H4346" s="4" t="s">
        <v>24398</v>
      </c>
      <c r="I4346" s="5" t="s">
        <v>24399</v>
      </c>
      <c r="J4346" s="2" t="s">
        <v>160</v>
      </c>
      <c r="K4346" s="2" t="s">
        <v>73</v>
      </c>
      <c r="L4346" s="2"/>
      <c r="M4346" s="8" t="s">
        <v>268</v>
      </c>
      <c r="N4346" s="2" t="s">
        <v>3472</v>
      </c>
      <c r="O4346" s="2" t="s">
        <v>107</v>
      </c>
      <c r="P4346" s="6">
        <v>6162</v>
      </c>
      <c r="Q4346" s="7" t="s">
        <v>52391</v>
      </c>
    </row>
    <row r="4347" spans="1:17" x14ac:dyDescent="0.2">
      <c r="A4347" s="2" t="s">
        <v>24400</v>
      </c>
      <c r="B4347" s="2" t="s">
        <v>10712</v>
      </c>
      <c r="C4347" s="3">
        <v>19546</v>
      </c>
      <c r="D4347" s="2" t="s">
        <v>24401</v>
      </c>
      <c r="E4347" s="2" t="s">
        <v>3613</v>
      </c>
      <c r="F4347" s="2" t="s">
        <v>24402</v>
      </c>
      <c r="G4347" s="2" t="s">
        <v>204</v>
      </c>
      <c r="H4347" s="4" t="s">
        <v>24403</v>
      </c>
      <c r="I4347" s="5" t="s">
        <v>24404</v>
      </c>
      <c r="J4347" s="2" t="s">
        <v>84</v>
      </c>
      <c r="K4347" s="2" t="s">
        <v>26</v>
      </c>
      <c r="L4347" s="2"/>
      <c r="M4347" s="8" t="s">
        <v>39</v>
      </c>
      <c r="N4347" s="2" t="s">
        <v>1944</v>
      </c>
      <c r="O4347" s="2" t="s">
        <v>296</v>
      </c>
      <c r="P4347" s="6">
        <v>8383</v>
      </c>
      <c r="Q4347" s="7" t="s">
        <v>52391</v>
      </c>
    </row>
    <row r="4348" spans="1:17" x14ac:dyDescent="0.2">
      <c r="A4348" s="2" t="s">
        <v>24405</v>
      </c>
      <c r="B4348" s="2" t="s">
        <v>24406</v>
      </c>
      <c r="C4348" s="3">
        <v>21959</v>
      </c>
      <c r="D4348" s="2" t="s">
        <v>24407</v>
      </c>
      <c r="E4348" s="2" t="s">
        <v>5046</v>
      </c>
      <c r="F4348" s="2" t="s">
        <v>20487</v>
      </c>
      <c r="G4348" s="2" t="s">
        <v>48</v>
      </c>
      <c r="H4348" s="4" t="s">
        <v>24408</v>
      </c>
      <c r="I4348" s="5" t="s">
        <v>24409</v>
      </c>
      <c r="J4348" s="2" t="s">
        <v>160</v>
      </c>
      <c r="K4348" s="2" t="s">
        <v>73</v>
      </c>
      <c r="L4348" s="2"/>
      <c r="M4348" s="8" t="s">
        <v>85</v>
      </c>
      <c r="N4348" s="2" t="s">
        <v>1307</v>
      </c>
      <c r="O4348" s="2" t="s">
        <v>87</v>
      </c>
      <c r="P4348" s="6">
        <v>6865</v>
      </c>
      <c r="Q4348" s="7" t="s">
        <v>52391</v>
      </c>
    </row>
    <row r="4349" spans="1:17" x14ac:dyDescent="0.2">
      <c r="A4349" s="2" t="s">
        <v>24410</v>
      </c>
      <c r="B4349" s="2" t="s">
        <v>24411</v>
      </c>
      <c r="C4349" s="3">
        <v>27038</v>
      </c>
      <c r="D4349" s="2" t="s">
        <v>24412</v>
      </c>
      <c r="E4349" s="2" t="s">
        <v>6478</v>
      </c>
      <c r="F4349" s="2" t="s">
        <v>2732</v>
      </c>
      <c r="G4349" s="2" t="s">
        <v>113</v>
      </c>
      <c r="H4349" s="4" t="s">
        <v>24413</v>
      </c>
      <c r="I4349" s="5" t="s">
        <v>24414</v>
      </c>
      <c r="J4349" s="2" t="s">
        <v>84</v>
      </c>
      <c r="K4349" s="2" t="s">
        <v>38</v>
      </c>
      <c r="L4349" s="2"/>
      <c r="M4349" s="8" t="s">
        <v>376</v>
      </c>
      <c r="N4349" s="2" t="s">
        <v>825</v>
      </c>
      <c r="O4349" s="2" t="s">
        <v>41</v>
      </c>
      <c r="P4349" s="6">
        <v>6651</v>
      </c>
      <c r="Q4349" s="7" t="s">
        <v>52391</v>
      </c>
    </row>
    <row r="4350" spans="1:17" x14ac:dyDescent="0.2">
      <c r="A4350" s="2" t="s">
        <v>24415</v>
      </c>
      <c r="B4350" s="2" t="s">
        <v>24416</v>
      </c>
      <c r="C4350" s="3">
        <v>23415</v>
      </c>
      <c r="D4350" s="2" t="s">
        <v>24417</v>
      </c>
      <c r="E4350" s="2" t="s">
        <v>4807</v>
      </c>
      <c r="F4350" s="2" t="s">
        <v>24418</v>
      </c>
      <c r="G4350" s="2" t="s">
        <v>437</v>
      </c>
      <c r="H4350" s="4" t="s">
        <v>24419</v>
      </c>
      <c r="I4350" s="5" t="s">
        <v>24420</v>
      </c>
      <c r="J4350" s="2" t="s">
        <v>51</v>
      </c>
      <c r="K4350" s="2" t="s">
        <v>38</v>
      </c>
      <c r="L4350" s="2"/>
      <c r="M4350" s="8" t="s">
        <v>85</v>
      </c>
      <c r="N4350" s="2" t="s">
        <v>7968</v>
      </c>
      <c r="O4350" s="2" t="s">
        <v>41</v>
      </c>
      <c r="P4350" s="6">
        <v>6594</v>
      </c>
      <c r="Q4350" s="7" t="s">
        <v>52391</v>
      </c>
    </row>
    <row r="4351" spans="1:17" x14ac:dyDescent="0.2">
      <c r="A4351" s="2" t="s">
        <v>24421</v>
      </c>
      <c r="B4351" s="2" t="s">
        <v>24422</v>
      </c>
      <c r="C4351" s="3">
        <v>38510</v>
      </c>
      <c r="D4351" s="2" t="s">
        <v>24423</v>
      </c>
      <c r="E4351" s="2" t="s">
        <v>2977</v>
      </c>
      <c r="F4351" s="2" t="s">
        <v>24424</v>
      </c>
      <c r="G4351" s="2" t="s">
        <v>341</v>
      </c>
      <c r="H4351" s="4" t="s">
        <v>24425</v>
      </c>
      <c r="I4351" s="5" t="s">
        <v>24426</v>
      </c>
      <c r="J4351" s="2" t="s">
        <v>63</v>
      </c>
      <c r="K4351" s="2" t="s">
        <v>26</v>
      </c>
      <c r="L4351" s="2"/>
      <c r="M4351" s="8" t="s">
        <v>376</v>
      </c>
      <c r="N4351" s="2" t="s">
        <v>5079</v>
      </c>
      <c r="O4351" s="2" t="s">
        <v>41</v>
      </c>
      <c r="P4351" s="6">
        <v>7637</v>
      </c>
      <c r="Q4351" s="7" t="s">
        <v>52391</v>
      </c>
    </row>
    <row r="4352" spans="1:17" x14ac:dyDescent="0.2">
      <c r="A4352" s="2" t="s">
        <v>24427</v>
      </c>
      <c r="B4352" s="2" t="s">
        <v>24428</v>
      </c>
      <c r="C4352" s="3">
        <v>27259</v>
      </c>
      <c r="D4352" s="2" t="s">
        <v>24429</v>
      </c>
      <c r="E4352" s="2" t="s">
        <v>1900</v>
      </c>
      <c r="F4352" s="2" t="s">
        <v>2726</v>
      </c>
      <c r="G4352" s="2" t="s">
        <v>275</v>
      </c>
      <c r="H4352" s="4" t="s">
        <v>24430</v>
      </c>
      <c r="I4352" s="5" t="s">
        <v>24431</v>
      </c>
      <c r="J4352" s="2" t="s">
        <v>25</v>
      </c>
      <c r="K4352" s="2" t="s">
        <v>73</v>
      </c>
      <c r="L4352" s="2"/>
      <c r="M4352" s="8" t="s">
        <v>116</v>
      </c>
      <c r="N4352" s="2" t="s">
        <v>5803</v>
      </c>
      <c r="O4352" s="2" t="s">
        <v>87</v>
      </c>
      <c r="P4352" s="6">
        <v>4005</v>
      </c>
      <c r="Q4352" s="7" t="s">
        <v>52391</v>
      </c>
    </row>
    <row r="4353" spans="1:17" x14ac:dyDescent="0.2">
      <c r="A4353" s="2" t="s">
        <v>24432</v>
      </c>
      <c r="B4353" s="2" t="s">
        <v>24433</v>
      </c>
      <c r="C4353" s="3">
        <v>16281</v>
      </c>
      <c r="D4353" s="2" t="s">
        <v>24434</v>
      </c>
      <c r="E4353" s="2" t="s">
        <v>7749</v>
      </c>
      <c r="F4353" s="2" t="s">
        <v>24435</v>
      </c>
      <c r="G4353" s="2" t="s">
        <v>687</v>
      </c>
      <c r="H4353" s="4" t="s">
        <v>24436</v>
      </c>
      <c r="I4353" s="5" t="s">
        <v>24437</v>
      </c>
      <c r="J4353" s="2" t="s">
        <v>160</v>
      </c>
      <c r="K4353" s="2" t="s">
        <v>38</v>
      </c>
      <c r="L4353" s="2"/>
      <c r="M4353" s="8" t="s">
        <v>27</v>
      </c>
      <c r="N4353" s="2" t="s">
        <v>14966</v>
      </c>
      <c r="O4353" s="2" t="s">
        <v>54</v>
      </c>
      <c r="P4353" s="6">
        <v>3631</v>
      </c>
      <c r="Q4353" s="7" t="s">
        <v>52391</v>
      </c>
    </row>
    <row r="4354" spans="1:17" x14ac:dyDescent="0.2">
      <c r="A4354" s="2" t="s">
        <v>24438</v>
      </c>
      <c r="B4354" s="2" t="s">
        <v>24439</v>
      </c>
      <c r="C4354" s="3">
        <v>20012</v>
      </c>
      <c r="D4354" s="2" t="s">
        <v>24440</v>
      </c>
      <c r="E4354" s="2" t="s">
        <v>10283</v>
      </c>
      <c r="F4354" s="2" t="s">
        <v>24441</v>
      </c>
      <c r="G4354" s="2" t="s">
        <v>702</v>
      </c>
      <c r="H4354" s="4" t="s">
        <v>24442</v>
      </c>
      <c r="I4354" s="5" t="s">
        <v>24443</v>
      </c>
      <c r="J4354" s="2" t="s">
        <v>160</v>
      </c>
      <c r="K4354" s="2" t="s">
        <v>73</v>
      </c>
      <c r="L4354" s="2"/>
      <c r="M4354" s="8" t="s">
        <v>207</v>
      </c>
      <c r="N4354" s="2" t="s">
        <v>2633</v>
      </c>
      <c r="O4354" s="2" t="s">
        <v>188</v>
      </c>
      <c r="P4354" s="6">
        <v>9899</v>
      </c>
      <c r="Q4354" s="7" t="s">
        <v>52391</v>
      </c>
    </row>
    <row r="4355" spans="1:17" x14ac:dyDescent="0.2">
      <c r="A4355" s="2" t="s">
        <v>24444</v>
      </c>
      <c r="B4355" s="2" t="s">
        <v>24445</v>
      </c>
      <c r="C4355" s="3">
        <v>37681</v>
      </c>
      <c r="D4355" s="2" t="s">
        <v>24446</v>
      </c>
      <c r="E4355" s="2" t="s">
        <v>724</v>
      </c>
      <c r="F4355" s="2" t="s">
        <v>10115</v>
      </c>
      <c r="G4355" s="2" t="s">
        <v>679</v>
      </c>
      <c r="H4355" s="4" t="s">
        <v>24447</v>
      </c>
      <c r="I4355" s="5" t="s">
        <v>24448</v>
      </c>
      <c r="J4355" s="2" t="s">
        <v>84</v>
      </c>
      <c r="K4355" s="2" t="s">
        <v>38</v>
      </c>
      <c r="L4355" s="2"/>
      <c r="M4355" s="8" t="s">
        <v>376</v>
      </c>
      <c r="N4355" s="2" t="s">
        <v>3753</v>
      </c>
      <c r="O4355" s="2" t="s">
        <v>41</v>
      </c>
      <c r="P4355" s="6">
        <v>1921</v>
      </c>
      <c r="Q4355" s="7" t="s">
        <v>52391</v>
      </c>
    </row>
    <row r="4356" spans="1:17" x14ac:dyDescent="0.2">
      <c r="A4356" s="2" t="s">
        <v>24449</v>
      </c>
      <c r="B4356" s="2" t="s">
        <v>24450</v>
      </c>
      <c r="C4356" s="3">
        <v>27321</v>
      </c>
      <c r="D4356" s="2" t="s">
        <v>24451</v>
      </c>
      <c r="E4356" s="2" t="s">
        <v>2397</v>
      </c>
      <c r="F4356" s="2" t="s">
        <v>15813</v>
      </c>
      <c r="G4356" s="2" t="s">
        <v>275</v>
      </c>
      <c r="H4356" s="4" t="s">
        <v>24452</v>
      </c>
      <c r="I4356" s="5" t="s">
        <v>24453</v>
      </c>
      <c r="J4356" s="2" t="s">
        <v>25</v>
      </c>
      <c r="K4356" s="2" t="s">
        <v>26</v>
      </c>
      <c r="L4356" s="2"/>
      <c r="M4356" s="8" t="s">
        <v>105</v>
      </c>
      <c r="N4356" s="2" t="s">
        <v>728</v>
      </c>
      <c r="O4356" s="2" t="s">
        <v>296</v>
      </c>
      <c r="P4356" s="6">
        <v>9413</v>
      </c>
      <c r="Q4356" s="7" t="s">
        <v>52391</v>
      </c>
    </row>
    <row r="4357" spans="1:17" x14ac:dyDescent="0.2">
      <c r="A4357" s="2" t="s">
        <v>24454</v>
      </c>
      <c r="B4357" s="2" t="s">
        <v>13350</v>
      </c>
      <c r="C4357" s="3">
        <v>18501</v>
      </c>
      <c r="D4357" s="2" t="s">
        <v>24455</v>
      </c>
      <c r="E4357" s="2" t="s">
        <v>1235</v>
      </c>
      <c r="F4357" s="2" t="s">
        <v>814</v>
      </c>
      <c r="G4357" s="2" t="s">
        <v>413</v>
      </c>
      <c r="H4357" s="4" t="s">
        <v>24456</v>
      </c>
      <c r="I4357" s="5" t="s">
        <v>24457</v>
      </c>
      <c r="J4357" s="2" t="s">
        <v>63</v>
      </c>
      <c r="K4357" s="2" t="s">
        <v>26</v>
      </c>
      <c r="L4357" s="2"/>
      <c r="M4357" s="8" t="s">
        <v>207</v>
      </c>
      <c r="N4357" s="2" t="s">
        <v>2205</v>
      </c>
      <c r="O4357" s="2" t="s">
        <v>243</v>
      </c>
      <c r="P4357" s="6">
        <v>4787</v>
      </c>
      <c r="Q4357" s="7" t="s">
        <v>52391</v>
      </c>
    </row>
    <row r="4358" spans="1:17" x14ac:dyDescent="0.2">
      <c r="A4358" s="2" t="s">
        <v>24458</v>
      </c>
      <c r="B4358" s="2" t="s">
        <v>24459</v>
      </c>
      <c r="C4358" s="3">
        <v>20909</v>
      </c>
      <c r="D4358" s="2" t="s">
        <v>24460</v>
      </c>
      <c r="E4358" s="2" t="s">
        <v>1829</v>
      </c>
      <c r="F4358" s="2" t="s">
        <v>24461</v>
      </c>
      <c r="G4358" s="2" t="s">
        <v>194</v>
      </c>
      <c r="H4358" s="4" t="s">
        <v>24462</v>
      </c>
      <c r="I4358" s="5" t="s">
        <v>24463</v>
      </c>
      <c r="J4358" s="2" t="s">
        <v>84</v>
      </c>
      <c r="K4358" s="2" t="s">
        <v>26</v>
      </c>
      <c r="L4358" s="2"/>
      <c r="M4358" s="8" t="s">
        <v>85</v>
      </c>
      <c r="N4358" s="2" t="s">
        <v>4099</v>
      </c>
      <c r="O4358" s="2" t="s">
        <v>198</v>
      </c>
      <c r="P4358" s="6">
        <v>3131</v>
      </c>
      <c r="Q4358" s="7" t="s">
        <v>52391</v>
      </c>
    </row>
    <row r="4359" spans="1:17" x14ac:dyDescent="0.2">
      <c r="A4359" s="2" t="s">
        <v>24464</v>
      </c>
      <c r="B4359" s="2" t="s">
        <v>24465</v>
      </c>
      <c r="C4359" s="3">
        <v>18191</v>
      </c>
      <c r="D4359" s="2" t="s">
        <v>24466</v>
      </c>
      <c r="E4359" s="2" t="s">
        <v>1593</v>
      </c>
      <c r="F4359" s="2" t="s">
        <v>1616</v>
      </c>
      <c r="G4359" s="2" t="s">
        <v>413</v>
      </c>
      <c r="H4359" s="4" t="s">
        <v>24467</v>
      </c>
      <c r="I4359" s="5" t="s">
        <v>24468</v>
      </c>
      <c r="J4359" s="2" t="s">
        <v>63</v>
      </c>
      <c r="K4359" s="2" t="s">
        <v>38</v>
      </c>
      <c r="L4359" s="2"/>
      <c r="M4359" s="8" t="s">
        <v>85</v>
      </c>
      <c r="N4359" s="2" t="s">
        <v>2380</v>
      </c>
      <c r="O4359" s="2" t="s">
        <v>188</v>
      </c>
      <c r="P4359" s="6">
        <v>7491</v>
      </c>
      <c r="Q4359" s="7" t="s">
        <v>52391</v>
      </c>
    </row>
    <row r="4360" spans="1:17" x14ac:dyDescent="0.2">
      <c r="A4360" s="2" t="s">
        <v>8909</v>
      </c>
      <c r="B4360" s="2" t="s">
        <v>8910</v>
      </c>
      <c r="C4360" s="3">
        <v>16872</v>
      </c>
      <c r="D4360" s="2" t="s">
        <v>8911</v>
      </c>
      <c r="E4360" s="2" t="s">
        <v>768</v>
      </c>
      <c r="F4360" s="2" t="s">
        <v>1304</v>
      </c>
      <c r="G4360" s="2" t="s">
        <v>81</v>
      </c>
      <c r="H4360" s="4" t="s">
        <v>8912</v>
      </c>
      <c r="I4360" s="5" t="s">
        <v>8913</v>
      </c>
      <c r="J4360" s="2" t="s">
        <v>25</v>
      </c>
      <c r="K4360" s="2" t="s">
        <v>73</v>
      </c>
      <c r="L4360" s="2"/>
      <c r="M4360" s="8" t="s">
        <v>39</v>
      </c>
      <c r="N4360" s="2" t="s">
        <v>2283</v>
      </c>
      <c r="O4360" s="2" t="s">
        <v>41</v>
      </c>
      <c r="P4360" s="6">
        <v>2702</v>
      </c>
      <c r="Q4360" s="7" t="s">
        <v>8914</v>
      </c>
    </row>
    <row r="4361" spans="1:17" x14ac:dyDescent="0.2">
      <c r="A4361" s="2" t="s">
        <v>24475</v>
      </c>
      <c r="B4361" s="2" t="s">
        <v>24476</v>
      </c>
      <c r="C4361" s="3">
        <v>29299</v>
      </c>
      <c r="D4361" s="2" t="s">
        <v>24477</v>
      </c>
      <c r="E4361" s="2" t="s">
        <v>739</v>
      </c>
      <c r="F4361" s="2" t="s">
        <v>24478</v>
      </c>
      <c r="G4361" s="2" t="s">
        <v>123</v>
      </c>
      <c r="H4361" s="4" t="s">
        <v>24479</v>
      </c>
      <c r="I4361" s="5" t="s">
        <v>24480</v>
      </c>
      <c r="J4361" s="2" t="s">
        <v>160</v>
      </c>
      <c r="K4361" s="2" t="s">
        <v>38</v>
      </c>
      <c r="L4361" s="2"/>
      <c r="M4361" s="8" t="s">
        <v>116</v>
      </c>
      <c r="N4361" s="2" t="s">
        <v>423</v>
      </c>
      <c r="O4361" s="2" t="s">
        <v>41</v>
      </c>
      <c r="P4361" s="6">
        <v>8921</v>
      </c>
      <c r="Q4361" s="7" t="s">
        <v>52391</v>
      </c>
    </row>
    <row r="4362" spans="1:17" x14ac:dyDescent="0.2">
      <c r="A4362" s="2" t="s">
        <v>24481</v>
      </c>
      <c r="B4362" s="2" t="s">
        <v>24482</v>
      </c>
      <c r="C4362" s="3">
        <v>24537</v>
      </c>
      <c r="D4362" s="2" t="s">
        <v>24483</v>
      </c>
      <c r="E4362" s="2" t="s">
        <v>1385</v>
      </c>
      <c r="F4362" s="2" t="s">
        <v>24484</v>
      </c>
      <c r="G4362" s="2" t="s">
        <v>123</v>
      </c>
      <c r="H4362" s="4" t="s">
        <v>24485</v>
      </c>
      <c r="I4362" s="5" t="s">
        <v>24486</v>
      </c>
      <c r="J4362" s="2" t="s">
        <v>63</v>
      </c>
      <c r="K4362" s="2" t="s">
        <v>26</v>
      </c>
      <c r="L4362" s="2"/>
      <c r="M4362" s="8" t="s">
        <v>105</v>
      </c>
      <c r="N4362" s="2" t="s">
        <v>8157</v>
      </c>
      <c r="O4362" s="2" t="s">
        <v>54</v>
      </c>
      <c r="P4362" s="6">
        <v>8689</v>
      </c>
      <c r="Q4362" s="7" t="s">
        <v>52391</v>
      </c>
    </row>
    <row r="4363" spans="1:17" x14ac:dyDescent="0.2">
      <c r="A4363" s="2" t="s">
        <v>24487</v>
      </c>
      <c r="B4363" s="2" t="s">
        <v>14736</v>
      </c>
      <c r="C4363" s="3">
        <v>22514</v>
      </c>
      <c r="D4363" s="2" t="s">
        <v>24488</v>
      </c>
      <c r="E4363" s="2" t="s">
        <v>79</v>
      </c>
      <c r="F4363" s="2" t="s">
        <v>24489</v>
      </c>
      <c r="G4363" s="2" t="s">
        <v>214</v>
      </c>
      <c r="H4363" s="4" t="s">
        <v>24490</v>
      </c>
      <c r="I4363" s="5" t="s">
        <v>24491</v>
      </c>
      <c r="J4363" s="2" t="s">
        <v>51</v>
      </c>
      <c r="K4363" s="2" t="s">
        <v>26</v>
      </c>
      <c r="L4363" s="2"/>
      <c r="M4363" s="8" t="s">
        <v>268</v>
      </c>
      <c r="N4363" s="2" t="s">
        <v>5897</v>
      </c>
      <c r="O4363" s="2" t="s">
        <v>41</v>
      </c>
      <c r="P4363" s="6">
        <v>6828</v>
      </c>
      <c r="Q4363" s="7" t="s">
        <v>52391</v>
      </c>
    </row>
    <row r="4364" spans="1:17" x14ac:dyDescent="0.2">
      <c r="A4364" s="2" t="s">
        <v>24492</v>
      </c>
      <c r="B4364" s="2" t="s">
        <v>24493</v>
      </c>
      <c r="C4364" s="3">
        <v>24400</v>
      </c>
      <c r="D4364" s="2" t="s">
        <v>24494</v>
      </c>
      <c r="E4364" s="2" t="s">
        <v>5426</v>
      </c>
      <c r="F4364" s="2" t="s">
        <v>3733</v>
      </c>
      <c r="G4364" s="2" t="s">
        <v>70</v>
      </c>
      <c r="H4364" s="4" t="s">
        <v>24495</v>
      </c>
      <c r="I4364" s="5" t="s">
        <v>24496</v>
      </c>
      <c r="J4364" s="2" t="s">
        <v>51</v>
      </c>
      <c r="K4364" s="2" t="s">
        <v>38</v>
      </c>
      <c r="L4364" s="2"/>
      <c r="M4364" s="8" t="s">
        <v>105</v>
      </c>
      <c r="N4364" s="2" t="s">
        <v>4255</v>
      </c>
      <c r="O4364" s="2" t="s">
        <v>54</v>
      </c>
      <c r="P4364" s="6">
        <v>7359</v>
      </c>
      <c r="Q4364" s="7" t="s">
        <v>52391</v>
      </c>
    </row>
    <row r="4365" spans="1:17" x14ac:dyDescent="0.2">
      <c r="A4365" s="2" t="s">
        <v>24497</v>
      </c>
      <c r="B4365" s="2" t="s">
        <v>24498</v>
      </c>
      <c r="C4365" s="3">
        <v>29781</v>
      </c>
      <c r="D4365" s="2" t="s">
        <v>24499</v>
      </c>
      <c r="E4365" s="2" t="s">
        <v>1274</v>
      </c>
      <c r="F4365" s="2" t="s">
        <v>3429</v>
      </c>
      <c r="G4365" s="2" t="s">
        <v>437</v>
      </c>
      <c r="H4365" s="4" t="s">
        <v>24500</v>
      </c>
      <c r="I4365" s="5" t="s">
        <v>24501</v>
      </c>
      <c r="J4365" s="2" t="s">
        <v>25</v>
      </c>
      <c r="K4365" s="2" t="s">
        <v>38</v>
      </c>
      <c r="L4365" s="2"/>
      <c r="M4365" s="8" t="s">
        <v>105</v>
      </c>
      <c r="N4365" s="2" t="s">
        <v>1049</v>
      </c>
      <c r="O4365" s="2" t="s">
        <v>29</v>
      </c>
      <c r="P4365" s="6">
        <v>5996</v>
      </c>
      <c r="Q4365" s="7" t="s">
        <v>52391</v>
      </c>
    </row>
    <row r="4366" spans="1:17" x14ac:dyDescent="0.2">
      <c r="A4366" s="2" t="s">
        <v>24502</v>
      </c>
      <c r="B4366" s="2" t="s">
        <v>24503</v>
      </c>
      <c r="C4366" s="3">
        <v>23195</v>
      </c>
      <c r="D4366" s="2" t="s">
        <v>24504</v>
      </c>
      <c r="E4366" s="2" t="s">
        <v>1786</v>
      </c>
      <c r="F4366" s="2" t="s">
        <v>1578</v>
      </c>
      <c r="G4366" s="2" t="s">
        <v>478</v>
      </c>
      <c r="H4366" s="4" t="s">
        <v>24505</v>
      </c>
      <c r="I4366" s="5" t="s">
        <v>24506</v>
      </c>
      <c r="J4366" s="2" t="s">
        <v>51</v>
      </c>
      <c r="K4366" s="2" t="s">
        <v>73</v>
      </c>
      <c r="L4366" s="2"/>
      <c r="M4366" s="8" t="s">
        <v>143</v>
      </c>
      <c r="N4366" s="2" t="s">
        <v>3385</v>
      </c>
      <c r="O4366" s="2" t="s">
        <v>87</v>
      </c>
      <c r="P4366" s="6">
        <v>2863</v>
      </c>
      <c r="Q4366" s="7" t="s">
        <v>52391</v>
      </c>
    </row>
    <row r="4367" spans="1:17" x14ac:dyDescent="0.2">
      <c r="A4367" s="2" t="s">
        <v>24507</v>
      </c>
      <c r="B4367" s="2" t="s">
        <v>24508</v>
      </c>
      <c r="C4367" s="3">
        <v>29923</v>
      </c>
      <c r="D4367" s="2" t="s">
        <v>24509</v>
      </c>
      <c r="E4367" s="2" t="s">
        <v>838</v>
      </c>
      <c r="F4367" s="2" t="s">
        <v>24510</v>
      </c>
      <c r="G4367" s="2" t="s">
        <v>292</v>
      </c>
      <c r="H4367" s="4" t="s">
        <v>24511</v>
      </c>
      <c r="I4367" s="5" t="s">
        <v>24512</v>
      </c>
      <c r="J4367" s="2" t="s">
        <v>160</v>
      </c>
      <c r="K4367" s="2" t="s">
        <v>26</v>
      </c>
      <c r="L4367" s="2"/>
      <c r="M4367" s="8" t="s">
        <v>143</v>
      </c>
      <c r="N4367" s="2" t="s">
        <v>764</v>
      </c>
      <c r="O4367" s="2" t="s">
        <v>243</v>
      </c>
      <c r="P4367" s="6">
        <v>8948</v>
      </c>
      <c r="Q4367" s="7" t="s">
        <v>52391</v>
      </c>
    </row>
    <row r="4368" spans="1:17" x14ac:dyDescent="0.2">
      <c r="A4368" s="2" t="s">
        <v>24513</v>
      </c>
      <c r="B4368" s="2" t="s">
        <v>17180</v>
      </c>
      <c r="C4368" s="3">
        <v>26711</v>
      </c>
      <c r="D4368" s="2" t="s">
        <v>24514</v>
      </c>
      <c r="E4368" s="2" t="s">
        <v>1393</v>
      </c>
      <c r="F4368" s="2" t="s">
        <v>18993</v>
      </c>
      <c r="G4368" s="2" t="s">
        <v>175</v>
      </c>
      <c r="H4368" s="4" t="s">
        <v>24515</v>
      </c>
      <c r="I4368" s="5" t="s">
        <v>24516</v>
      </c>
      <c r="J4368" s="2" t="s">
        <v>63</v>
      </c>
      <c r="K4368" s="2" t="s">
        <v>26</v>
      </c>
      <c r="L4368" s="2"/>
      <c r="M4368" s="8" t="s">
        <v>27</v>
      </c>
      <c r="N4368" s="2" t="s">
        <v>1315</v>
      </c>
      <c r="O4368" s="2" t="s">
        <v>188</v>
      </c>
      <c r="P4368" s="6">
        <v>9674</v>
      </c>
      <c r="Q4368" s="7" t="s">
        <v>52391</v>
      </c>
    </row>
    <row r="4369" spans="1:17" x14ac:dyDescent="0.2">
      <c r="A4369" s="2" t="s">
        <v>24517</v>
      </c>
      <c r="B4369" s="2" t="s">
        <v>13070</v>
      </c>
      <c r="C4369" s="3">
        <v>16839</v>
      </c>
      <c r="D4369" s="2" t="s">
        <v>24518</v>
      </c>
      <c r="E4369" s="2" t="s">
        <v>5254</v>
      </c>
      <c r="F4369" s="2" t="s">
        <v>8651</v>
      </c>
      <c r="G4369" s="2" t="s">
        <v>223</v>
      </c>
      <c r="H4369" s="4" t="s">
        <v>24519</v>
      </c>
      <c r="I4369" s="5" t="s">
        <v>24520</v>
      </c>
      <c r="J4369" s="2" t="s">
        <v>63</v>
      </c>
      <c r="K4369" s="2" t="s">
        <v>26</v>
      </c>
      <c r="L4369" s="2"/>
      <c r="M4369" s="8" t="s">
        <v>207</v>
      </c>
      <c r="N4369" s="2" t="s">
        <v>4099</v>
      </c>
      <c r="O4369" s="2" t="s">
        <v>243</v>
      </c>
      <c r="P4369" s="6">
        <v>8478</v>
      </c>
      <c r="Q4369" s="7" t="s">
        <v>52391</v>
      </c>
    </row>
    <row r="4370" spans="1:17" x14ac:dyDescent="0.2">
      <c r="A4370" s="2" t="s">
        <v>24521</v>
      </c>
      <c r="B4370" s="2" t="s">
        <v>24522</v>
      </c>
      <c r="C4370" s="3">
        <v>31598</v>
      </c>
      <c r="D4370" s="2" t="s">
        <v>24523</v>
      </c>
      <c r="E4370" s="2" t="s">
        <v>3349</v>
      </c>
      <c r="F4370" s="2" t="s">
        <v>3202</v>
      </c>
      <c r="G4370" s="2" t="s">
        <v>48</v>
      </c>
      <c r="H4370" s="4" t="s">
        <v>24524</v>
      </c>
      <c r="I4370" s="5" t="s">
        <v>24525</v>
      </c>
      <c r="J4370" s="2" t="s">
        <v>25</v>
      </c>
      <c r="K4370" s="2" t="s">
        <v>38</v>
      </c>
      <c r="L4370" s="2"/>
      <c r="M4370" s="8" t="s">
        <v>143</v>
      </c>
      <c r="N4370" s="2" t="s">
        <v>1134</v>
      </c>
      <c r="O4370" s="2" t="s">
        <v>41</v>
      </c>
      <c r="P4370" s="6">
        <v>7600</v>
      </c>
      <c r="Q4370" s="7" t="s">
        <v>52391</v>
      </c>
    </row>
    <row r="4371" spans="1:17" x14ac:dyDescent="0.2">
      <c r="A4371" s="2" t="s">
        <v>24526</v>
      </c>
      <c r="B4371" s="2" t="s">
        <v>24527</v>
      </c>
      <c r="C4371" s="3">
        <v>22618</v>
      </c>
      <c r="D4371" s="2" t="s">
        <v>24528</v>
      </c>
      <c r="E4371" s="2" t="s">
        <v>5356</v>
      </c>
      <c r="F4371" s="2" t="s">
        <v>4827</v>
      </c>
      <c r="G4371" s="2" t="s">
        <v>175</v>
      </c>
      <c r="H4371" s="4" t="s">
        <v>24529</v>
      </c>
      <c r="I4371" s="5" t="s">
        <v>24530</v>
      </c>
      <c r="J4371" s="2" t="s">
        <v>25</v>
      </c>
      <c r="K4371" s="2" t="s">
        <v>73</v>
      </c>
      <c r="L4371" s="2"/>
      <c r="M4371" s="8" t="s">
        <v>105</v>
      </c>
      <c r="N4371" s="2" t="s">
        <v>9635</v>
      </c>
      <c r="O4371" s="2" t="s">
        <v>29</v>
      </c>
      <c r="P4371" s="6">
        <v>6726</v>
      </c>
      <c r="Q4371" s="7" t="s">
        <v>52391</v>
      </c>
    </row>
    <row r="4372" spans="1:17" x14ac:dyDescent="0.2">
      <c r="A4372" s="2" t="s">
        <v>24531</v>
      </c>
      <c r="B4372" s="2" t="s">
        <v>24532</v>
      </c>
      <c r="C4372" s="3">
        <v>31843</v>
      </c>
      <c r="D4372" s="2" t="s">
        <v>24533</v>
      </c>
      <c r="E4372" s="2" t="s">
        <v>2955</v>
      </c>
      <c r="F4372" s="2" t="s">
        <v>1571</v>
      </c>
      <c r="G4372" s="2" t="s">
        <v>60</v>
      </c>
      <c r="H4372" s="4" t="s">
        <v>24534</v>
      </c>
      <c r="I4372" s="5" t="s">
        <v>24535</v>
      </c>
      <c r="J4372" s="2" t="s">
        <v>160</v>
      </c>
      <c r="K4372" s="2" t="s">
        <v>26</v>
      </c>
      <c r="L4372" s="2"/>
      <c r="M4372" s="8" t="s">
        <v>74</v>
      </c>
      <c r="N4372" s="2" t="s">
        <v>1812</v>
      </c>
      <c r="O4372" s="2" t="s">
        <v>188</v>
      </c>
      <c r="P4372" s="6">
        <v>7116</v>
      </c>
      <c r="Q4372" s="7" t="s">
        <v>52391</v>
      </c>
    </row>
    <row r="4373" spans="1:17" x14ac:dyDescent="0.2">
      <c r="A4373" s="2" t="s">
        <v>24536</v>
      </c>
      <c r="B4373" s="2" t="s">
        <v>24537</v>
      </c>
      <c r="C4373" s="3">
        <v>19853</v>
      </c>
      <c r="D4373" s="2" t="s">
        <v>24538</v>
      </c>
      <c r="E4373" s="2" t="s">
        <v>907</v>
      </c>
      <c r="F4373" s="2" t="s">
        <v>24296</v>
      </c>
      <c r="G4373" s="2" t="s">
        <v>679</v>
      </c>
      <c r="H4373" s="4" t="s">
        <v>24539</v>
      </c>
      <c r="I4373" s="5" t="s">
        <v>24540</v>
      </c>
      <c r="J4373" s="2" t="s">
        <v>84</v>
      </c>
      <c r="K4373" s="2" t="s">
        <v>26</v>
      </c>
      <c r="L4373" s="2"/>
      <c r="M4373" s="8" t="s">
        <v>27</v>
      </c>
      <c r="N4373" s="2" t="s">
        <v>12855</v>
      </c>
      <c r="O4373" s="2" t="s">
        <v>198</v>
      </c>
      <c r="P4373" s="6">
        <v>4529</v>
      </c>
      <c r="Q4373" s="7" t="s">
        <v>52391</v>
      </c>
    </row>
    <row r="4374" spans="1:17" x14ac:dyDescent="0.2">
      <c r="A4374" s="2" t="s">
        <v>24541</v>
      </c>
      <c r="B4374" s="2" t="s">
        <v>24542</v>
      </c>
      <c r="C4374" s="3">
        <v>19699</v>
      </c>
      <c r="D4374" s="2" t="s">
        <v>24543</v>
      </c>
      <c r="E4374" s="2" t="s">
        <v>2115</v>
      </c>
      <c r="F4374" s="2" t="s">
        <v>24544</v>
      </c>
      <c r="G4374" s="2" t="s">
        <v>102</v>
      </c>
      <c r="H4374" s="4" t="s">
        <v>24545</v>
      </c>
      <c r="I4374" s="5" t="s">
        <v>24546</v>
      </c>
      <c r="J4374" s="2" t="s">
        <v>25</v>
      </c>
      <c r="K4374" s="2" t="s">
        <v>38</v>
      </c>
      <c r="L4374" s="2"/>
      <c r="M4374" s="8" t="s">
        <v>52</v>
      </c>
      <c r="N4374" s="2" t="s">
        <v>5172</v>
      </c>
      <c r="O4374" s="2" t="s">
        <v>41</v>
      </c>
      <c r="P4374" s="6">
        <v>5658</v>
      </c>
      <c r="Q4374" s="7" t="s">
        <v>52391</v>
      </c>
    </row>
    <row r="4375" spans="1:17" x14ac:dyDescent="0.2">
      <c r="A4375" s="2" t="s">
        <v>24547</v>
      </c>
      <c r="B4375" s="2" t="s">
        <v>24548</v>
      </c>
      <c r="C4375" s="3">
        <v>19812</v>
      </c>
      <c r="D4375" s="2" t="s">
        <v>24549</v>
      </c>
      <c r="E4375" s="2" t="s">
        <v>2164</v>
      </c>
      <c r="F4375" s="2" t="s">
        <v>980</v>
      </c>
      <c r="G4375" s="2" t="s">
        <v>687</v>
      </c>
      <c r="H4375" s="4" t="s">
        <v>24550</v>
      </c>
      <c r="I4375" s="5" t="s">
        <v>24551</v>
      </c>
      <c r="J4375" s="2" t="s">
        <v>84</v>
      </c>
      <c r="K4375" s="2" t="s">
        <v>73</v>
      </c>
      <c r="L4375" s="2"/>
      <c r="M4375" s="8" t="s">
        <v>143</v>
      </c>
      <c r="N4375" s="2" t="s">
        <v>3438</v>
      </c>
      <c r="O4375" s="2" t="s">
        <v>296</v>
      </c>
      <c r="P4375" s="6">
        <v>4342</v>
      </c>
      <c r="Q4375" s="7" t="s">
        <v>52391</v>
      </c>
    </row>
    <row r="4376" spans="1:17" x14ac:dyDescent="0.2">
      <c r="A4376" s="2" t="s">
        <v>24552</v>
      </c>
      <c r="B4376" s="2" t="s">
        <v>24553</v>
      </c>
      <c r="C4376" s="3">
        <v>17052</v>
      </c>
      <c r="D4376" s="2" t="s">
        <v>24554</v>
      </c>
      <c r="E4376" s="2" t="s">
        <v>2259</v>
      </c>
      <c r="F4376" s="2" t="s">
        <v>24555</v>
      </c>
      <c r="G4376" s="2" t="s">
        <v>70</v>
      </c>
      <c r="H4376" s="4" t="s">
        <v>24556</v>
      </c>
      <c r="I4376" s="5" t="s">
        <v>24557</v>
      </c>
      <c r="J4376" s="2" t="s">
        <v>160</v>
      </c>
      <c r="K4376" s="2" t="s">
        <v>73</v>
      </c>
      <c r="L4376" s="2"/>
      <c r="M4376" s="8" t="s">
        <v>85</v>
      </c>
      <c r="N4376" s="2" t="s">
        <v>7923</v>
      </c>
      <c r="O4376" s="2" t="s">
        <v>87</v>
      </c>
      <c r="P4376" s="6">
        <v>9805</v>
      </c>
      <c r="Q4376" s="7" t="s">
        <v>52391</v>
      </c>
    </row>
    <row r="4377" spans="1:17" x14ac:dyDescent="0.2">
      <c r="A4377" s="2" t="s">
        <v>24558</v>
      </c>
      <c r="B4377" s="2" t="s">
        <v>24559</v>
      </c>
      <c r="C4377" s="3">
        <v>39004</v>
      </c>
      <c r="D4377" s="2" t="s">
        <v>24560</v>
      </c>
      <c r="E4377" s="2" t="s">
        <v>606</v>
      </c>
      <c r="F4377" s="2" t="s">
        <v>686</v>
      </c>
      <c r="G4377" s="2" t="s">
        <v>341</v>
      </c>
      <c r="H4377" s="4" t="s">
        <v>24561</v>
      </c>
      <c r="I4377" s="5" t="s">
        <v>24562</v>
      </c>
      <c r="J4377" s="2" t="s">
        <v>51</v>
      </c>
      <c r="K4377" s="2" t="s">
        <v>38</v>
      </c>
      <c r="L4377" s="2"/>
      <c r="M4377" s="8" t="s">
        <v>39</v>
      </c>
      <c r="N4377" s="2" t="s">
        <v>5534</v>
      </c>
      <c r="O4377" s="2" t="s">
        <v>29</v>
      </c>
      <c r="P4377" s="6">
        <v>5238</v>
      </c>
      <c r="Q4377" s="7" t="s">
        <v>52391</v>
      </c>
    </row>
    <row r="4378" spans="1:17" x14ac:dyDescent="0.2">
      <c r="A4378" s="2" t="s">
        <v>24563</v>
      </c>
      <c r="B4378" s="2" t="s">
        <v>24564</v>
      </c>
      <c r="C4378" s="3">
        <v>38449</v>
      </c>
      <c r="D4378" s="2" t="s">
        <v>24565</v>
      </c>
      <c r="E4378" s="2" t="s">
        <v>2855</v>
      </c>
      <c r="F4378" s="2" t="s">
        <v>24566</v>
      </c>
      <c r="G4378" s="2" t="s">
        <v>223</v>
      </c>
      <c r="H4378" s="4" t="s">
        <v>24567</v>
      </c>
      <c r="I4378" s="5" t="s">
        <v>24568</v>
      </c>
      <c r="J4378" s="2" t="s">
        <v>160</v>
      </c>
      <c r="K4378" s="2" t="s">
        <v>38</v>
      </c>
      <c r="L4378" s="2"/>
      <c r="M4378" s="8" t="s">
        <v>39</v>
      </c>
      <c r="N4378" s="2" t="s">
        <v>1626</v>
      </c>
      <c r="O4378" s="2" t="s">
        <v>107</v>
      </c>
      <c r="P4378" s="6">
        <v>5208</v>
      </c>
      <c r="Q4378" s="7" t="s">
        <v>52391</v>
      </c>
    </row>
    <row r="4379" spans="1:17" x14ac:dyDescent="0.2">
      <c r="A4379" s="2" t="s">
        <v>24569</v>
      </c>
      <c r="B4379" s="2" t="s">
        <v>24570</v>
      </c>
      <c r="C4379" s="3">
        <v>38098</v>
      </c>
      <c r="D4379" s="2" t="s">
        <v>24571</v>
      </c>
      <c r="E4379" s="2" t="s">
        <v>4730</v>
      </c>
      <c r="F4379" s="2" t="s">
        <v>1679</v>
      </c>
      <c r="G4379" s="2" t="s">
        <v>48</v>
      </c>
      <c r="H4379" s="4" t="s">
        <v>24572</v>
      </c>
      <c r="I4379" s="5" t="s">
        <v>24573</v>
      </c>
      <c r="J4379" s="2" t="s">
        <v>160</v>
      </c>
      <c r="K4379" s="2" t="s">
        <v>73</v>
      </c>
      <c r="L4379" s="2"/>
      <c r="M4379" s="8" t="s">
        <v>74</v>
      </c>
      <c r="N4379" s="2" t="s">
        <v>4733</v>
      </c>
      <c r="O4379" s="2" t="s">
        <v>41</v>
      </c>
      <c r="P4379" s="6">
        <v>7086</v>
      </c>
      <c r="Q4379" s="7" t="s">
        <v>52391</v>
      </c>
    </row>
    <row r="4380" spans="1:17" x14ac:dyDescent="0.2">
      <c r="A4380" s="2" t="s">
        <v>24574</v>
      </c>
      <c r="B4380" s="2" t="s">
        <v>24575</v>
      </c>
      <c r="C4380" s="3">
        <v>22971</v>
      </c>
      <c r="D4380" s="2" t="s">
        <v>24576</v>
      </c>
      <c r="E4380" s="2" t="s">
        <v>316</v>
      </c>
      <c r="F4380" s="2" t="s">
        <v>24577</v>
      </c>
      <c r="G4380" s="2" t="s">
        <v>35</v>
      </c>
      <c r="H4380" s="4" t="s">
        <v>24578</v>
      </c>
      <c r="I4380" s="5" t="s">
        <v>24579</v>
      </c>
      <c r="J4380" s="2" t="s">
        <v>25</v>
      </c>
      <c r="K4380" s="2" t="s">
        <v>73</v>
      </c>
      <c r="L4380" s="2"/>
      <c r="M4380" s="8" t="s">
        <v>39</v>
      </c>
      <c r="N4380" s="2" t="s">
        <v>8750</v>
      </c>
      <c r="O4380" s="2" t="s">
        <v>296</v>
      </c>
      <c r="P4380" s="6">
        <v>3642</v>
      </c>
      <c r="Q4380" s="7" t="s">
        <v>52391</v>
      </c>
    </row>
    <row r="4381" spans="1:17" x14ac:dyDescent="0.2">
      <c r="A4381" s="2" t="s">
        <v>24580</v>
      </c>
      <c r="B4381" s="2" t="s">
        <v>24581</v>
      </c>
      <c r="C4381" s="3">
        <v>26881</v>
      </c>
      <c r="D4381" s="2" t="s">
        <v>24582</v>
      </c>
      <c r="E4381" s="2" t="s">
        <v>4904</v>
      </c>
      <c r="F4381" s="2" t="s">
        <v>2171</v>
      </c>
      <c r="G4381" s="2" t="s">
        <v>687</v>
      </c>
      <c r="H4381" s="4" t="s">
        <v>24583</v>
      </c>
      <c r="I4381" s="5" t="s">
        <v>24584</v>
      </c>
      <c r="J4381" s="2" t="s">
        <v>25</v>
      </c>
      <c r="K4381" s="2" t="s">
        <v>38</v>
      </c>
      <c r="L4381" s="2"/>
      <c r="M4381" s="8" t="s">
        <v>52</v>
      </c>
      <c r="N4381" s="2" t="s">
        <v>866</v>
      </c>
      <c r="O4381" s="2" t="s">
        <v>29</v>
      </c>
      <c r="P4381" s="6">
        <v>5571</v>
      </c>
      <c r="Q4381" s="7" t="s">
        <v>52391</v>
      </c>
    </row>
    <row r="4382" spans="1:17" x14ac:dyDescent="0.2">
      <c r="A4382" s="2" t="s">
        <v>24585</v>
      </c>
      <c r="B4382" s="2" t="s">
        <v>24586</v>
      </c>
      <c r="C4382" s="3">
        <v>33954</v>
      </c>
      <c r="D4382" s="2" t="s">
        <v>24587</v>
      </c>
      <c r="E4382" s="2" t="s">
        <v>1880</v>
      </c>
      <c r="F4382" s="2" t="s">
        <v>122</v>
      </c>
      <c r="G4382" s="2" t="s">
        <v>275</v>
      </c>
      <c r="H4382" s="4" t="s">
        <v>24588</v>
      </c>
      <c r="I4382" s="5" t="s">
        <v>24589</v>
      </c>
      <c r="J4382" s="2" t="s">
        <v>25</v>
      </c>
      <c r="K4382" s="2" t="s">
        <v>73</v>
      </c>
      <c r="L4382" s="2"/>
      <c r="M4382" s="8" t="s">
        <v>39</v>
      </c>
      <c r="N4382" s="2" t="s">
        <v>1918</v>
      </c>
      <c r="O4382" s="2" t="s">
        <v>41</v>
      </c>
      <c r="P4382" s="6">
        <v>4663</v>
      </c>
      <c r="Q4382" s="7" t="s">
        <v>52391</v>
      </c>
    </row>
    <row r="4383" spans="1:17" x14ac:dyDescent="0.2">
      <c r="A4383" s="2" t="s">
        <v>24590</v>
      </c>
      <c r="B4383" s="2" t="s">
        <v>24591</v>
      </c>
      <c r="C4383" s="3">
        <v>37835</v>
      </c>
      <c r="D4383" s="2" t="s">
        <v>24592</v>
      </c>
      <c r="E4383" s="2" t="s">
        <v>732</v>
      </c>
      <c r="F4383" s="2" t="s">
        <v>24593</v>
      </c>
      <c r="G4383" s="2" t="s">
        <v>70</v>
      </c>
      <c r="H4383" s="4" t="s">
        <v>24594</v>
      </c>
      <c r="I4383" s="5" t="s">
        <v>24595</v>
      </c>
      <c r="J4383" s="2" t="s">
        <v>25</v>
      </c>
      <c r="K4383" s="2" t="s">
        <v>38</v>
      </c>
      <c r="L4383" s="2"/>
      <c r="M4383" s="8" t="s">
        <v>116</v>
      </c>
      <c r="N4383" s="2" t="s">
        <v>7814</v>
      </c>
      <c r="O4383" s="2" t="s">
        <v>312</v>
      </c>
      <c r="P4383" s="6">
        <v>4284</v>
      </c>
      <c r="Q4383" s="7" t="s">
        <v>52391</v>
      </c>
    </row>
    <row r="4384" spans="1:17" x14ac:dyDescent="0.2">
      <c r="A4384" s="2" t="s">
        <v>24596</v>
      </c>
      <c r="B4384" s="2" t="s">
        <v>24597</v>
      </c>
      <c r="C4384" s="3">
        <v>31142</v>
      </c>
      <c r="D4384" s="2" t="s">
        <v>24598</v>
      </c>
      <c r="E4384" s="2" t="s">
        <v>4737</v>
      </c>
      <c r="F4384" s="2" t="s">
        <v>265</v>
      </c>
      <c r="G4384" s="2" t="s">
        <v>123</v>
      </c>
      <c r="H4384" s="4" t="s">
        <v>24599</v>
      </c>
      <c r="I4384" s="5" t="s">
        <v>24600</v>
      </c>
      <c r="J4384" s="2" t="s">
        <v>160</v>
      </c>
      <c r="K4384" s="2" t="s">
        <v>26</v>
      </c>
      <c r="L4384" s="2"/>
      <c r="M4384" s="8" t="s">
        <v>52</v>
      </c>
      <c r="N4384" s="2" t="s">
        <v>8157</v>
      </c>
      <c r="O4384" s="2" t="s">
        <v>243</v>
      </c>
      <c r="P4384" s="6">
        <v>2755</v>
      </c>
      <c r="Q4384" s="7" t="s">
        <v>52391</v>
      </c>
    </row>
    <row r="4385" spans="1:17" x14ac:dyDescent="0.2">
      <c r="A4385" s="2" t="s">
        <v>24601</v>
      </c>
      <c r="B4385" s="2" t="s">
        <v>24602</v>
      </c>
      <c r="C4385" s="3">
        <v>29115</v>
      </c>
      <c r="D4385" s="2" t="s">
        <v>24603</v>
      </c>
      <c r="E4385" s="2" t="s">
        <v>2259</v>
      </c>
      <c r="F4385" s="2" t="s">
        <v>3223</v>
      </c>
      <c r="G4385" s="2" t="s">
        <v>102</v>
      </c>
      <c r="H4385" s="4" t="s">
        <v>24604</v>
      </c>
      <c r="I4385" s="5" t="s">
        <v>24605</v>
      </c>
      <c r="J4385" s="2" t="s">
        <v>160</v>
      </c>
      <c r="K4385" s="2" t="s">
        <v>38</v>
      </c>
      <c r="L4385" s="2"/>
      <c r="M4385" s="8" t="s">
        <v>116</v>
      </c>
      <c r="N4385" s="2" t="s">
        <v>1403</v>
      </c>
      <c r="O4385" s="2" t="s">
        <v>198</v>
      </c>
      <c r="P4385" s="6">
        <v>6588</v>
      </c>
      <c r="Q4385" s="7" t="s">
        <v>52391</v>
      </c>
    </row>
    <row r="4386" spans="1:17" x14ac:dyDescent="0.2">
      <c r="A4386" s="2" t="s">
        <v>24606</v>
      </c>
      <c r="B4386" s="2" t="s">
        <v>24607</v>
      </c>
      <c r="C4386" s="3">
        <v>25009</v>
      </c>
      <c r="D4386" s="2" t="s">
        <v>24608</v>
      </c>
      <c r="E4386" s="2" t="s">
        <v>899</v>
      </c>
      <c r="F4386" s="2" t="s">
        <v>140</v>
      </c>
      <c r="G4386" s="2" t="s">
        <v>249</v>
      </c>
      <c r="H4386" s="4" t="s">
        <v>24609</v>
      </c>
      <c r="I4386" s="5" t="s">
        <v>24610</v>
      </c>
      <c r="J4386" s="2" t="s">
        <v>160</v>
      </c>
      <c r="K4386" s="2" t="s">
        <v>26</v>
      </c>
      <c r="L4386" s="2"/>
      <c r="M4386" s="8" t="s">
        <v>105</v>
      </c>
      <c r="N4386" s="2" t="s">
        <v>8953</v>
      </c>
      <c r="O4386" s="2" t="s">
        <v>296</v>
      </c>
      <c r="P4386" s="6">
        <v>2159</v>
      </c>
      <c r="Q4386" s="7" t="s">
        <v>52391</v>
      </c>
    </row>
    <row r="4387" spans="1:17" x14ac:dyDescent="0.2">
      <c r="A4387" s="2" t="s">
        <v>24611</v>
      </c>
      <c r="B4387" s="2" t="s">
        <v>24612</v>
      </c>
      <c r="C4387" s="3">
        <v>17806</v>
      </c>
      <c r="D4387" s="2" t="s">
        <v>24613</v>
      </c>
      <c r="E4387" s="2" t="s">
        <v>4501</v>
      </c>
      <c r="F4387" s="2" t="s">
        <v>6757</v>
      </c>
      <c r="G4387" s="2" t="s">
        <v>123</v>
      </c>
      <c r="H4387" s="4" t="s">
        <v>24614</v>
      </c>
      <c r="I4387" s="5" t="s">
        <v>24615</v>
      </c>
      <c r="J4387" s="2" t="s">
        <v>160</v>
      </c>
      <c r="K4387" s="2" t="s">
        <v>26</v>
      </c>
      <c r="L4387" s="2"/>
      <c r="M4387" s="8" t="s">
        <v>268</v>
      </c>
      <c r="N4387" s="2" t="s">
        <v>1278</v>
      </c>
      <c r="O4387" s="2" t="s">
        <v>87</v>
      </c>
      <c r="P4387" s="6">
        <v>4820</v>
      </c>
      <c r="Q4387" s="7" t="s">
        <v>52391</v>
      </c>
    </row>
    <row r="4388" spans="1:17" x14ac:dyDescent="0.2">
      <c r="A4388" s="2" t="s">
        <v>24616</v>
      </c>
      <c r="B4388" s="2" t="s">
        <v>24617</v>
      </c>
      <c r="C4388" s="3">
        <v>31316</v>
      </c>
      <c r="D4388" s="2" t="s">
        <v>24618</v>
      </c>
      <c r="E4388" s="2" t="s">
        <v>4622</v>
      </c>
      <c r="F4388" s="2" t="s">
        <v>2171</v>
      </c>
      <c r="G4388" s="2" t="s">
        <v>413</v>
      </c>
      <c r="H4388" s="4" t="s">
        <v>24619</v>
      </c>
      <c r="I4388" s="5" t="s">
        <v>24620</v>
      </c>
      <c r="J4388" s="2" t="s">
        <v>84</v>
      </c>
      <c r="K4388" s="2" t="s">
        <v>73</v>
      </c>
      <c r="L4388" s="2"/>
      <c r="M4388" s="8" t="s">
        <v>207</v>
      </c>
      <c r="N4388" s="2" t="s">
        <v>1027</v>
      </c>
      <c r="O4388" s="2" t="s">
        <v>243</v>
      </c>
      <c r="P4388" s="6">
        <v>4328</v>
      </c>
      <c r="Q4388" s="7" t="s">
        <v>52391</v>
      </c>
    </row>
    <row r="4389" spans="1:17" x14ac:dyDescent="0.2">
      <c r="A4389" s="2" t="s">
        <v>24621</v>
      </c>
      <c r="B4389" s="2" t="s">
        <v>24622</v>
      </c>
      <c r="C4389" s="3">
        <v>31995</v>
      </c>
      <c r="D4389" s="2" t="s">
        <v>24623</v>
      </c>
      <c r="E4389" s="2" t="s">
        <v>4807</v>
      </c>
      <c r="F4389" s="2" t="s">
        <v>2101</v>
      </c>
      <c r="G4389" s="2" t="s">
        <v>214</v>
      </c>
      <c r="H4389" s="4" t="s">
        <v>24624</v>
      </c>
      <c r="I4389" s="5" t="s">
        <v>24625</v>
      </c>
      <c r="J4389" s="2" t="s">
        <v>84</v>
      </c>
      <c r="K4389" s="2" t="s">
        <v>73</v>
      </c>
      <c r="L4389" s="2"/>
      <c r="M4389" s="8" t="s">
        <v>39</v>
      </c>
      <c r="N4389" s="2" t="s">
        <v>7046</v>
      </c>
      <c r="O4389" s="2" t="s">
        <v>188</v>
      </c>
      <c r="P4389" s="6">
        <v>8533</v>
      </c>
      <c r="Q4389" s="7" t="s">
        <v>52391</v>
      </c>
    </row>
    <row r="4390" spans="1:17" x14ac:dyDescent="0.2">
      <c r="A4390" s="2" t="s">
        <v>24626</v>
      </c>
      <c r="B4390" s="2" t="s">
        <v>24627</v>
      </c>
      <c r="C4390" s="3">
        <v>19350</v>
      </c>
      <c r="D4390" s="2" t="s">
        <v>24628</v>
      </c>
      <c r="E4390" s="2" t="s">
        <v>822</v>
      </c>
      <c r="F4390" s="2" t="s">
        <v>3907</v>
      </c>
      <c r="G4390" s="2" t="s">
        <v>175</v>
      </c>
      <c r="H4390" s="4" t="s">
        <v>24629</v>
      </c>
      <c r="I4390" s="5" t="s">
        <v>24630</v>
      </c>
      <c r="J4390" s="2" t="s">
        <v>160</v>
      </c>
      <c r="K4390" s="2" t="s">
        <v>38</v>
      </c>
      <c r="L4390" s="2"/>
      <c r="M4390" s="8" t="s">
        <v>207</v>
      </c>
      <c r="N4390" s="2" t="s">
        <v>440</v>
      </c>
      <c r="O4390" s="2" t="s">
        <v>243</v>
      </c>
      <c r="P4390" s="6">
        <v>8632</v>
      </c>
      <c r="Q4390" s="7" t="s">
        <v>52391</v>
      </c>
    </row>
    <row r="4391" spans="1:17" x14ac:dyDescent="0.2">
      <c r="A4391" s="2" t="s">
        <v>24631</v>
      </c>
      <c r="B4391" s="2" t="s">
        <v>24632</v>
      </c>
      <c r="C4391" s="3">
        <v>30474</v>
      </c>
      <c r="D4391" s="2" t="s">
        <v>24633</v>
      </c>
      <c r="E4391" s="2" t="s">
        <v>348</v>
      </c>
      <c r="F4391" s="2" t="s">
        <v>2217</v>
      </c>
      <c r="G4391" s="2" t="s">
        <v>60</v>
      </c>
      <c r="H4391" s="4" t="s">
        <v>24634</v>
      </c>
      <c r="I4391" s="5" t="s">
        <v>24635</v>
      </c>
      <c r="J4391" s="2" t="s">
        <v>25</v>
      </c>
      <c r="K4391" s="2" t="s">
        <v>26</v>
      </c>
      <c r="L4391" s="2"/>
      <c r="M4391" s="8" t="s">
        <v>268</v>
      </c>
      <c r="N4391" s="2" t="s">
        <v>11633</v>
      </c>
      <c r="O4391" s="2" t="s">
        <v>188</v>
      </c>
      <c r="P4391" s="6">
        <v>8395</v>
      </c>
      <c r="Q4391" s="7" t="s">
        <v>52391</v>
      </c>
    </row>
    <row r="4392" spans="1:17" x14ac:dyDescent="0.2">
      <c r="A4392" s="2" t="s">
        <v>24636</v>
      </c>
      <c r="B4392" s="2" t="s">
        <v>24637</v>
      </c>
      <c r="C4392" s="3">
        <v>38630</v>
      </c>
      <c r="D4392" s="2" t="s">
        <v>24638</v>
      </c>
      <c r="E4392" s="2" t="s">
        <v>5254</v>
      </c>
      <c r="F4392" s="2" t="s">
        <v>6288</v>
      </c>
      <c r="G4392" s="2" t="s">
        <v>194</v>
      </c>
      <c r="H4392" s="4" t="s">
        <v>24639</v>
      </c>
      <c r="I4392" s="5" t="s">
        <v>24640</v>
      </c>
      <c r="J4392" s="2" t="s">
        <v>51</v>
      </c>
      <c r="K4392" s="2" t="s">
        <v>73</v>
      </c>
      <c r="L4392" s="2"/>
      <c r="M4392" s="8" t="s">
        <v>39</v>
      </c>
      <c r="N4392" s="2" t="s">
        <v>4574</v>
      </c>
      <c r="O4392" s="2" t="s">
        <v>296</v>
      </c>
      <c r="P4392" s="6">
        <v>3519</v>
      </c>
      <c r="Q4392" s="7" t="s">
        <v>52391</v>
      </c>
    </row>
    <row r="4393" spans="1:17" x14ac:dyDescent="0.2">
      <c r="A4393" s="2" t="s">
        <v>24641</v>
      </c>
      <c r="B4393" s="2" t="s">
        <v>24642</v>
      </c>
      <c r="C4393" s="3">
        <v>23198</v>
      </c>
      <c r="D4393" s="2" t="s">
        <v>24643</v>
      </c>
      <c r="E4393" s="2" t="s">
        <v>3892</v>
      </c>
      <c r="F4393" s="2" t="s">
        <v>2171</v>
      </c>
      <c r="G4393" s="2" t="s">
        <v>70</v>
      </c>
      <c r="H4393" s="4" t="s">
        <v>24644</v>
      </c>
      <c r="I4393" s="5" t="s">
        <v>24645</v>
      </c>
      <c r="J4393" s="2" t="s">
        <v>51</v>
      </c>
      <c r="K4393" s="2" t="s">
        <v>73</v>
      </c>
      <c r="L4393" s="2"/>
      <c r="M4393" s="8" t="s">
        <v>74</v>
      </c>
      <c r="N4393" s="2" t="s">
        <v>7588</v>
      </c>
      <c r="O4393" s="2" t="s">
        <v>312</v>
      </c>
      <c r="P4393" s="6">
        <v>8369</v>
      </c>
      <c r="Q4393" s="7" t="s">
        <v>52391</v>
      </c>
    </row>
    <row r="4394" spans="1:17" x14ac:dyDescent="0.2">
      <c r="A4394" s="2" t="s">
        <v>24646</v>
      </c>
      <c r="B4394" s="2" t="s">
        <v>24647</v>
      </c>
      <c r="C4394" s="3">
        <v>36141</v>
      </c>
      <c r="D4394" s="2" t="s">
        <v>24648</v>
      </c>
      <c r="E4394" s="2" t="s">
        <v>3906</v>
      </c>
      <c r="F4394" s="2" t="s">
        <v>24649</v>
      </c>
      <c r="G4394" s="2" t="s">
        <v>204</v>
      </c>
      <c r="H4394" s="4" t="s">
        <v>24650</v>
      </c>
      <c r="I4394" s="5" t="s">
        <v>24651</v>
      </c>
      <c r="J4394" s="2" t="s">
        <v>84</v>
      </c>
      <c r="K4394" s="2" t="s">
        <v>73</v>
      </c>
      <c r="L4394" s="2"/>
      <c r="M4394" s="8" t="s">
        <v>268</v>
      </c>
      <c r="N4394" s="2" t="s">
        <v>456</v>
      </c>
      <c r="O4394" s="2" t="s">
        <v>198</v>
      </c>
      <c r="P4394" s="6">
        <v>9905</v>
      </c>
      <c r="Q4394" s="7" t="s">
        <v>52391</v>
      </c>
    </row>
    <row r="4395" spans="1:17" x14ac:dyDescent="0.2">
      <c r="A4395" s="2" t="s">
        <v>24652</v>
      </c>
      <c r="B4395" s="2" t="s">
        <v>24653</v>
      </c>
      <c r="C4395" s="3">
        <v>34866</v>
      </c>
      <c r="D4395" s="2" t="s">
        <v>24654</v>
      </c>
      <c r="E4395" s="2" t="s">
        <v>4145</v>
      </c>
      <c r="F4395" s="2" t="s">
        <v>24655</v>
      </c>
      <c r="G4395" s="2" t="s">
        <v>60</v>
      </c>
      <c r="H4395" s="4" t="s">
        <v>24656</v>
      </c>
      <c r="I4395" s="5" t="s">
        <v>24657</v>
      </c>
      <c r="J4395" s="2" t="s">
        <v>25</v>
      </c>
      <c r="K4395" s="2" t="s">
        <v>73</v>
      </c>
      <c r="L4395" s="2"/>
      <c r="M4395" s="8" t="s">
        <v>27</v>
      </c>
      <c r="N4395" s="2" t="s">
        <v>496</v>
      </c>
      <c r="O4395" s="2" t="s">
        <v>54</v>
      </c>
      <c r="P4395" s="6">
        <v>6847</v>
      </c>
      <c r="Q4395" s="7" t="s">
        <v>52391</v>
      </c>
    </row>
    <row r="4396" spans="1:17" x14ac:dyDescent="0.2">
      <c r="A4396" s="2" t="s">
        <v>24658</v>
      </c>
      <c r="B4396" s="2" t="s">
        <v>24659</v>
      </c>
      <c r="C4396" s="3">
        <v>37846</v>
      </c>
      <c r="D4396" s="2" t="s">
        <v>24660</v>
      </c>
      <c r="E4396" s="2" t="s">
        <v>10294</v>
      </c>
      <c r="F4396" s="2" t="s">
        <v>9439</v>
      </c>
      <c r="G4396" s="2" t="s">
        <v>184</v>
      </c>
      <c r="H4396" s="4" t="s">
        <v>24661</v>
      </c>
      <c r="I4396" s="5" t="s">
        <v>24662</v>
      </c>
      <c r="J4396" s="2" t="s">
        <v>84</v>
      </c>
      <c r="K4396" s="2" t="s">
        <v>73</v>
      </c>
      <c r="L4396" s="2"/>
      <c r="M4396" s="8" t="s">
        <v>105</v>
      </c>
      <c r="N4396" s="2" t="s">
        <v>1278</v>
      </c>
      <c r="O4396" s="2" t="s">
        <v>107</v>
      </c>
      <c r="P4396" s="6">
        <v>7403</v>
      </c>
      <c r="Q4396" s="7" t="s">
        <v>52391</v>
      </c>
    </row>
    <row r="4397" spans="1:17" x14ac:dyDescent="0.2">
      <c r="A4397" s="2" t="s">
        <v>24663</v>
      </c>
      <c r="B4397" s="2" t="s">
        <v>24664</v>
      </c>
      <c r="C4397" s="3">
        <v>34887</v>
      </c>
      <c r="D4397" s="2" t="s">
        <v>24665</v>
      </c>
      <c r="E4397" s="2" t="s">
        <v>1562</v>
      </c>
      <c r="F4397" s="2" t="s">
        <v>2653</v>
      </c>
      <c r="G4397" s="2" t="s">
        <v>22</v>
      </c>
      <c r="H4397" s="4" t="s">
        <v>24666</v>
      </c>
      <c r="I4397" s="5" t="s">
        <v>24667</v>
      </c>
      <c r="J4397" s="2" t="s">
        <v>84</v>
      </c>
      <c r="K4397" s="2" t="s">
        <v>73</v>
      </c>
      <c r="L4397" s="2"/>
      <c r="M4397" s="8" t="s">
        <v>105</v>
      </c>
      <c r="N4397" s="2" t="s">
        <v>7065</v>
      </c>
      <c r="O4397" s="2" t="s">
        <v>107</v>
      </c>
      <c r="P4397" s="6">
        <v>7536</v>
      </c>
      <c r="Q4397" s="7" t="s">
        <v>52391</v>
      </c>
    </row>
    <row r="4398" spans="1:17" x14ac:dyDescent="0.2">
      <c r="A4398" s="2" t="s">
        <v>24668</v>
      </c>
      <c r="B4398" s="2" t="s">
        <v>24669</v>
      </c>
      <c r="C4398" s="3">
        <v>17777</v>
      </c>
      <c r="D4398" s="2" t="s">
        <v>24670</v>
      </c>
      <c r="E4398" s="2" t="s">
        <v>1643</v>
      </c>
      <c r="F4398" s="2" t="s">
        <v>24671</v>
      </c>
      <c r="G4398" s="2" t="s">
        <v>70</v>
      </c>
      <c r="H4398" s="4" t="s">
        <v>24672</v>
      </c>
      <c r="I4398" s="5" t="s">
        <v>24673</v>
      </c>
      <c r="J4398" s="2" t="s">
        <v>51</v>
      </c>
      <c r="K4398" s="2" t="s">
        <v>73</v>
      </c>
      <c r="L4398" s="2"/>
      <c r="M4398" s="8" t="s">
        <v>207</v>
      </c>
      <c r="N4398" s="2" t="s">
        <v>1396</v>
      </c>
      <c r="O4398" s="2" t="s">
        <v>87</v>
      </c>
      <c r="P4398" s="6">
        <v>2655</v>
      </c>
      <c r="Q4398" s="7" t="s">
        <v>52391</v>
      </c>
    </row>
    <row r="4399" spans="1:17" x14ac:dyDescent="0.2">
      <c r="A4399" s="2" t="s">
        <v>24674</v>
      </c>
      <c r="B4399" s="2" t="s">
        <v>24675</v>
      </c>
      <c r="C4399" s="3">
        <v>27645</v>
      </c>
      <c r="D4399" s="2" t="s">
        <v>24676</v>
      </c>
      <c r="E4399" s="2" t="s">
        <v>4231</v>
      </c>
      <c r="F4399" s="2" t="s">
        <v>11597</v>
      </c>
      <c r="G4399" s="2" t="s">
        <v>214</v>
      </c>
      <c r="H4399" s="4" t="s">
        <v>24677</v>
      </c>
      <c r="I4399" s="5" t="s">
        <v>24678</v>
      </c>
      <c r="J4399" s="2" t="s">
        <v>25</v>
      </c>
      <c r="K4399" s="2" t="s">
        <v>38</v>
      </c>
      <c r="L4399" s="2"/>
      <c r="M4399" s="8" t="s">
        <v>105</v>
      </c>
      <c r="N4399" s="2" t="s">
        <v>16632</v>
      </c>
      <c r="O4399" s="2" t="s">
        <v>87</v>
      </c>
      <c r="P4399" s="6">
        <v>6097</v>
      </c>
      <c r="Q4399" s="7" t="s">
        <v>52391</v>
      </c>
    </row>
    <row r="4400" spans="1:17" x14ac:dyDescent="0.2">
      <c r="A4400" s="2" t="s">
        <v>24679</v>
      </c>
      <c r="B4400" s="2" t="s">
        <v>24680</v>
      </c>
      <c r="C4400" s="3">
        <v>23964</v>
      </c>
      <c r="D4400" s="2" t="s">
        <v>24681</v>
      </c>
      <c r="E4400" s="2" t="s">
        <v>3906</v>
      </c>
      <c r="F4400" s="2" t="s">
        <v>24682</v>
      </c>
      <c r="G4400" s="2" t="s">
        <v>249</v>
      </c>
      <c r="H4400" s="4" t="s">
        <v>24683</v>
      </c>
      <c r="I4400" s="5" t="s">
        <v>24684</v>
      </c>
      <c r="J4400" s="2" t="s">
        <v>84</v>
      </c>
      <c r="K4400" s="2" t="s">
        <v>73</v>
      </c>
      <c r="L4400" s="2"/>
      <c r="M4400" s="8" t="s">
        <v>105</v>
      </c>
      <c r="N4400" s="2" t="s">
        <v>7855</v>
      </c>
      <c r="O4400" s="2" t="s">
        <v>41</v>
      </c>
      <c r="P4400" s="6">
        <v>3705</v>
      </c>
      <c r="Q4400" s="7" t="s">
        <v>52391</v>
      </c>
    </row>
    <row r="4401" spans="1:17" x14ac:dyDescent="0.2">
      <c r="A4401" s="2" t="s">
        <v>24685</v>
      </c>
      <c r="B4401" s="2" t="s">
        <v>24686</v>
      </c>
      <c r="C4401" s="3">
        <v>30283</v>
      </c>
      <c r="D4401" s="2" t="s">
        <v>24687</v>
      </c>
      <c r="E4401" s="2" t="s">
        <v>4121</v>
      </c>
      <c r="F4401" s="2" t="s">
        <v>2171</v>
      </c>
      <c r="G4401" s="2" t="s">
        <v>275</v>
      </c>
      <c r="H4401" s="4" t="s">
        <v>24688</v>
      </c>
      <c r="I4401" s="5" t="s">
        <v>24689</v>
      </c>
      <c r="J4401" s="2" t="s">
        <v>51</v>
      </c>
      <c r="K4401" s="2" t="s">
        <v>38</v>
      </c>
      <c r="L4401" s="2"/>
      <c r="M4401" s="8" t="s">
        <v>52</v>
      </c>
      <c r="N4401" s="2" t="s">
        <v>12168</v>
      </c>
      <c r="O4401" s="2" t="s">
        <v>198</v>
      </c>
      <c r="P4401" s="6">
        <v>3043</v>
      </c>
      <c r="Q4401" s="7" t="s">
        <v>52391</v>
      </c>
    </row>
    <row r="4402" spans="1:17" x14ac:dyDescent="0.2">
      <c r="A4402" s="2" t="s">
        <v>24690</v>
      </c>
      <c r="B4402" s="2" t="s">
        <v>24691</v>
      </c>
      <c r="C4402" s="3">
        <v>34473</v>
      </c>
      <c r="D4402" s="2" t="s">
        <v>24692</v>
      </c>
      <c r="E4402" s="2" t="s">
        <v>6908</v>
      </c>
      <c r="F4402" s="2" t="s">
        <v>24693</v>
      </c>
      <c r="G4402" s="2" t="s">
        <v>22</v>
      </c>
      <c r="H4402" s="4" t="s">
        <v>24694</v>
      </c>
      <c r="I4402" s="5" t="s">
        <v>24695</v>
      </c>
      <c r="J4402" s="2" t="s">
        <v>84</v>
      </c>
      <c r="K4402" s="2" t="s">
        <v>26</v>
      </c>
      <c r="L4402" s="2"/>
      <c r="M4402" s="8" t="s">
        <v>39</v>
      </c>
      <c r="N4402" s="2" t="s">
        <v>3452</v>
      </c>
      <c r="O4402" s="2" t="s">
        <v>87</v>
      </c>
      <c r="P4402" s="6">
        <v>4771</v>
      </c>
      <c r="Q4402" s="7" t="s">
        <v>52391</v>
      </c>
    </row>
    <row r="4403" spans="1:17" x14ac:dyDescent="0.2">
      <c r="A4403" s="2" t="s">
        <v>24696</v>
      </c>
      <c r="B4403" s="2" t="s">
        <v>24697</v>
      </c>
      <c r="C4403" s="3">
        <v>35942</v>
      </c>
      <c r="D4403" s="2" t="s">
        <v>24698</v>
      </c>
      <c r="E4403" s="2" t="s">
        <v>3634</v>
      </c>
      <c r="F4403" s="2" t="s">
        <v>1602</v>
      </c>
      <c r="G4403" s="2" t="s">
        <v>204</v>
      </c>
      <c r="H4403" s="4" t="s">
        <v>24699</v>
      </c>
      <c r="I4403" s="5" t="s">
        <v>24700</v>
      </c>
      <c r="J4403" s="2" t="s">
        <v>160</v>
      </c>
      <c r="K4403" s="2" t="s">
        <v>38</v>
      </c>
      <c r="L4403" s="2"/>
      <c r="M4403" s="8" t="s">
        <v>74</v>
      </c>
      <c r="N4403" s="2" t="s">
        <v>8664</v>
      </c>
      <c r="O4403" s="2" t="s">
        <v>243</v>
      </c>
      <c r="P4403" s="6">
        <v>9418</v>
      </c>
      <c r="Q4403" s="7" t="s">
        <v>52391</v>
      </c>
    </row>
    <row r="4404" spans="1:17" x14ac:dyDescent="0.2">
      <c r="A4404" s="2" t="s">
        <v>24701</v>
      </c>
      <c r="B4404" s="2" t="s">
        <v>24702</v>
      </c>
      <c r="C4404" s="3">
        <v>24402</v>
      </c>
      <c r="D4404" s="2" t="s">
        <v>24703</v>
      </c>
      <c r="E4404" s="2" t="s">
        <v>6601</v>
      </c>
      <c r="F4404" s="2" t="s">
        <v>24188</v>
      </c>
      <c r="G4404" s="2" t="s">
        <v>478</v>
      </c>
      <c r="H4404" s="4" t="s">
        <v>24704</v>
      </c>
      <c r="I4404" s="5" t="s">
        <v>24705</v>
      </c>
      <c r="J4404" s="2" t="s">
        <v>63</v>
      </c>
      <c r="K4404" s="2" t="s">
        <v>73</v>
      </c>
      <c r="L4404" s="2"/>
      <c r="M4404" s="8" t="s">
        <v>143</v>
      </c>
      <c r="N4404" s="2" t="s">
        <v>579</v>
      </c>
      <c r="O4404" s="2" t="s">
        <v>87</v>
      </c>
      <c r="P4404" s="6">
        <v>6343</v>
      </c>
      <c r="Q4404" s="7" t="s">
        <v>52391</v>
      </c>
    </row>
    <row r="4405" spans="1:17" x14ac:dyDescent="0.2">
      <c r="A4405" s="2" t="s">
        <v>24706</v>
      </c>
      <c r="B4405" s="2" t="s">
        <v>24707</v>
      </c>
      <c r="C4405" s="3">
        <v>38866</v>
      </c>
      <c r="D4405" s="2" t="s">
        <v>24708</v>
      </c>
      <c r="E4405" s="2" t="s">
        <v>3188</v>
      </c>
      <c r="F4405" s="2" t="s">
        <v>24709</v>
      </c>
      <c r="G4405" s="2" t="s">
        <v>102</v>
      </c>
      <c r="H4405" s="4" t="s">
        <v>24710</v>
      </c>
      <c r="I4405" s="5" t="s">
        <v>24711</v>
      </c>
      <c r="J4405" s="2" t="s">
        <v>51</v>
      </c>
      <c r="K4405" s="2" t="s">
        <v>38</v>
      </c>
      <c r="L4405" s="2"/>
      <c r="M4405" s="8" t="s">
        <v>207</v>
      </c>
      <c r="N4405" s="2" t="s">
        <v>1057</v>
      </c>
      <c r="O4405" s="2" t="s">
        <v>296</v>
      </c>
      <c r="P4405" s="6">
        <v>7275</v>
      </c>
      <c r="Q4405" s="7" t="s">
        <v>52391</v>
      </c>
    </row>
    <row r="4406" spans="1:17" x14ac:dyDescent="0.2">
      <c r="A4406" s="2" t="s">
        <v>24712</v>
      </c>
      <c r="B4406" s="2" t="s">
        <v>24713</v>
      </c>
      <c r="C4406" s="3">
        <v>19333</v>
      </c>
      <c r="D4406" s="2" t="s">
        <v>24714</v>
      </c>
      <c r="E4406" s="2" t="s">
        <v>1518</v>
      </c>
      <c r="F4406" s="2" t="s">
        <v>24715</v>
      </c>
      <c r="G4406" s="2" t="s">
        <v>123</v>
      </c>
      <c r="H4406" s="4" t="s">
        <v>24716</v>
      </c>
      <c r="I4406" s="5" t="s">
        <v>24717</v>
      </c>
      <c r="J4406" s="2" t="s">
        <v>160</v>
      </c>
      <c r="K4406" s="2" t="s">
        <v>73</v>
      </c>
      <c r="L4406" s="2"/>
      <c r="M4406" s="8" t="s">
        <v>74</v>
      </c>
      <c r="N4406" s="2" t="s">
        <v>3292</v>
      </c>
      <c r="O4406" s="2" t="s">
        <v>198</v>
      </c>
      <c r="P4406" s="6">
        <v>8271</v>
      </c>
      <c r="Q4406" s="7" t="s">
        <v>52391</v>
      </c>
    </row>
    <row r="4407" spans="1:17" x14ac:dyDescent="0.2">
      <c r="A4407" s="2" t="s">
        <v>24718</v>
      </c>
      <c r="B4407" s="2" t="s">
        <v>24719</v>
      </c>
      <c r="C4407" s="3">
        <v>21530</v>
      </c>
      <c r="D4407" s="2" t="s">
        <v>24720</v>
      </c>
      <c r="E4407" s="2" t="s">
        <v>308</v>
      </c>
      <c r="F4407" s="2" t="s">
        <v>24721</v>
      </c>
      <c r="G4407" s="2" t="s">
        <v>679</v>
      </c>
      <c r="H4407" s="4" t="s">
        <v>24722</v>
      </c>
      <c r="I4407" s="5" t="s">
        <v>24723</v>
      </c>
      <c r="J4407" s="2" t="s">
        <v>51</v>
      </c>
      <c r="K4407" s="2" t="s">
        <v>26</v>
      </c>
      <c r="L4407" s="2"/>
      <c r="M4407" s="8" t="s">
        <v>74</v>
      </c>
      <c r="N4407" s="2" t="s">
        <v>6278</v>
      </c>
      <c r="O4407" s="2" t="s">
        <v>312</v>
      </c>
      <c r="P4407" s="6">
        <v>9840</v>
      </c>
      <c r="Q4407" s="7" t="s">
        <v>52391</v>
      </c>
    </row>
    <row r="4408" spans="1:17" x14ac:dyDescent="0.2">
      <c r="A4408" s="2" t="s">
        <v>24724</v>
      </c>
      <c r="B4408" s="2" t="s">
        <v>24725</v>
      </c>
      <c r="C4408" s="3">
        <v>33790</v>
      </c>
      <c r="D4408" s="2" t="s">
        <v>24726</v>
      </c>
      <c r="E4408" s="2" t="s">
        <v>1393</v>
      </c>
      <c r="F4408" s="2" t="s">
        <v>1519</v>
      </c>
      <c r="G4408" s="2" t="s">
        <v>687</v>
      </c>
      <c r="H4408" s="4" t="s">
        <v>24727</v>
      </c>
      <c r="I4408" s="5" t="s">
        <v>24728</v>
      </c>
      <c r="J4408" s="2" t="s">
        <v>51</v>
      </c>
      <c r="K4408" s="2" t="s">
        <v>26</v>
      </c>
      <c r="L4408" s="2"/>
      <c r="M4408" s="8" t="s">
        <v>376</v>
      </c>
      <c r="N4408" s="2" t="s">
        <v>4394</v>
      </c>
      <c r="O4408" s="2" t="s">
        <v>41</v>
      </c>
      <c r="P4408" s="6">
        <v>4547</v>
      </c>
      <c r="Q4408" s="7" t="s">
        <v>52391</v>
      </c>
    </row>
    <row r="4409" spans="1:17" x14ac:dyDescent="0.2">
      <c r="A4409" s="2" t="s">
        <v>24729</v>
      </c>
      <c r="B4409" s="2" t="s">
        <v>4990</v>
      </c>
      <c r="C4409" s="3">
        <v>29239</v>
      </c>
      <c r="D4409" s="2" t="s">
        <v>24730</v>
      </c>
      <c r="E4409" s="2" t="s">
        <v>6152</v>
      </c>
      <c r="F4409" s="2" t="s">
        <v>24731</v>
      </c>
      <c r="G4409" s="2" t="s">
        <v>702</v>
      </c>
      <c r="H4409" s="4" t="s">
        <v>24732</v>
      </c>
      <c r="I4409" s="5" t="s">
        <v>24733</v>
      </c>
      <c r="J4409" s="2" t="s">
        <v>160</v>
      </c>
      <c r="K4409" s="2" t="s">
        <v>73</v>
      </c>
      <c r="L4409" s="2"/>
      <c r="M4409" s="8" t="s">
        <v>52</v>
      </c>
      <c r="N4409" s="2" t="s">
        <v>1480</v>
      </c>
      <c r="O4409" s="2" t="s">
        <v>243</v>
      </c>
      <c r="P4409" s="6">
        <v>2627</v>
      </c>
      <c r="Q4409" s="7" t="s">
        <v>52391</v>
      </c>
    </row>
    <row r="4410" spans="1:17" x14ac:dyDescent="0.2">
      <c r="A4410" s="2" t="s">
        <v>24734</v>
      </c>
      <c r="B4410" s="2" t="s">
        <v>24735</v>
      </c>
      <c r="C4410" s="3">
        <v>20424</v>
      </c>
      <c r="D4410" s="2" t="s">
        <v>24736</v>
      </c>
      <c r="E4410" s="2" t="s">
        <v>2931</v>
      </c>
      <c r="F4410" s="2" t="s">
        <v>24737</v>
      </c>
      <c r="G4410" s="2" t="s">
        <v>102</v>
      </c>
      <c r="H4410" s="4" t="s">
        <v>24738</v>
      </c>
      <c r="I4410" s="5" t="s">
        <v>24739</v>
      </c>
      <c r="J4410" s="2" t="s">
        <v>25</v>
      </c>
      <c r="K4410" s="2" t="s">
        <v>26</v>
      </c>
      <c r="L4410" s="2"/>
      <c r="M4410" s="8" t="s">
        <v>39</v>
      </c>
      <c r="N4410" s="2" t="s">
        <v>4354</v>
      </c>
      <c r="O4410" s="2" t="s">
        <v>188</v>
      </c>
      <c r="P4410" s="6">
        <v>8575</v>
      </c>
      <c r="Q4410" s="7" t="s">
        <v>52391</v>
      </c>
    </row>
    <row r="4411" spans="1:17" x14ac:dyDescent="0.2">
      <c r="A4411" s="2" t="s">
        <v>24740</v>
      </c>
      <c r="B4411" s="2" t="s">
        <v>24741</v>
      </c>
      <c r="C4411" s="3">
        <v>24604</v>
      </c>
      <c r="D4411" s="2" t="s">
        <v>24742</v>
      </c>
      <c r="E4411" s="2" t="s">
        <v>1266</v>
      </c>
      <c r="F4411" s="2" t="s">
        <v>1511</v>
      </c>
      <c r="G4411" s="2" t="s">
        <v>184</v>
      </c>
      <c r="H4411" s="4" t="s">
        <v>24743</v>
      </c>
      <c r="I4411" s="5" t="s">
        <v>24744</v>
      </c>
      <c r="J4411" s="2" t="s">
        <v>51</v>
      </c>
      <c r="K4411" s="2" t="s">
        <v>26</v>
      </c>
      <c r="L4411" s="2"/>
      <c r="M4411" s="8" t="s">
        <v>105</v>
      </c>
      <c r="N4411" s="2" t="s">
        <v>18708</v>
      </c>
      <c r="O4411" s="2" t="s">
        <v>188</v>
      </c>
      <c r="P4411" s="6">
        <v>9432</v>
      </c>
      <c r="Q4411" s="7" t="s">
        <v>52391</v>
      </c>
    </row>
    <row r="4412" spans="1:17" x14ac:dyDescent="0.2">
      <c r="A4412" s="2" t="s">
        <v>24745</v>
      </c>
      <c r="B4412" s="2" t="s">
        <v>24746</v>
      </c>
      <c r="C4412" s="3">
        <v>38096</v>
      </c>
      <c r="D4412" s="2" t="s">
        <v>24747</v>
      </c>
      <c r="E4412" s="2" t="s">
        <v>2279</v>
      </c>
      <c r="F4412" s="2" t="s">
        <v>5047</v>
      </c>
      <c r="G4412" s="2" t="s">
        <v>478</v>
      </c>
      <c r="H4412" s="4" t="s">
        <v>24748</v>
      </c>
      <c r="I4412" s="5" t="s">
        <v>24749</v>
      </c>
      <c r="J4412" s="2" t="s">
        <v>160</v>
      </c>
      <c r="K4412" s="2" t="s">
        <v>26</v>
      </c>
      <c r="L4412" s="2"/>
      <c r="M4412" s="8" t="s">
        <v>105</v>
      </c>
      <c r="N4412" s="2" t="s">
        <v>1322</v>
      </c>
      <c r="O4412" s="2" t="s">
        <v>29</v>
      </c>
      <c r="P4412" s="6">
        <v>3774</v>
      </c>
      <c r="Q4412" s="7" t="s">
        <v>52391</v>
      </c>
    </row>
    <row r="4413" spans="1:17" x14ac:dyDescent="0.2">
      <c r="A4413" s="2" t="s">
        <v>24750</v>
      </c>
      <c r="B4413" s="2" t="s">
        <v>24751</v>
      </c>
      <c r="C4413" s="3">
        <v>23242</v>
      </c>
      <c r="D4413" s="2" t="s">
        <v>24752</v>
      </c>
      <c r="E4413" s="2" t="s">
        <v>4145</v>
      </c>
      <c r="F4413" s="2" t="s">
        <v>24753</v>
      </c>
      <c r="G4413" s="2" t="s">
        <v>35</v>
      </c>
      <c r="H4413" s="4" t="s">
        <v>24754</v>
      </c>
      <c r="I4413" s="5" t="s">
        <v>24755</v>
      </c>
      <c r="J4413" s="2" t="s">
        <v>25</v>
      </c>
      <c r="K4413" s="2" t="s">
        <v>38</v>
      </c>
      <c r="L4413" s="2"/>
      <c r="M4413" s="8" t="s">
        <v>105</v>
      </c>
      <c r="N4413" s="2" t="s">
        <v>1438</v>
      </c>
      <c r="O4413" s="2" t="s">
        <v>54</v>
      </c>
      <c r="P4413" s="6">
        <v>9507</v>
      </c>
      <c r="Q4413" s="7" t="s">
        <v>52391</v>
      </c>
    </row>
    <row r="4414" spans="1:17" x14ac:dyDescent="0.2">
      <c r="A4414" s="2" t="s">
        <v>24756</v>
      </c>
      <c r="B4414" s="2" t="s">
        <v>24757</v>
      </c>
      <c r="C4414" s="3">
        <v>32636</v>
      </c>
      <c r="D4414" s="2" t="s">
        <v>24758</v>
      </c>
      <c r="E4414" s="2" t="s">
        <v>2931</v>
      </c>
      <c r="F4414" s="2" t="s">
        <v>24759</v>
      </c>
      <c r="G4414" s="2" t="s">
        <v>35</v>
      </c>
      <c r="H4414" s="4" t="s">
        <v>24760</v>
      </c>
      <c r="I4414" s="5" t="s">
        <v>24761</v>
      </c>
      <c r="J4414" s="2" t="s">
        <v>25</v>
      </c>
      <c r="K4414" s="2" t="s">
        <v>38</v>
      </c>
      <c r="L4414" s="2"/>
      <c r="M4414" s="8" t="s">
        <v>105</v>
      </c>
      <c r="N4414" s="2" t="s">
        <v>3419</v>
      </c>
      <c r="O4414" s="2" t="s">
        <v>54</v>
      </c>
      <c r="P4414" s="6">
        <v>9828</v>
      </c>
      <c r="Q4414" s="7" t="s">
        <v>52391</v>
      </c>
    </row>
    <row r="4415" spans="1:17" x14ac:dyDescent="0.2">
      <c r="A4415" s="2" t="s">
        <v>24762</v>
      </c>
      <c r="B4415" s="2" t="s">
        <v>20319</v>
      </c>
      <c r="C4415" s="3">
        <v>30833</v>
      </c>
      <c r="D4415" s="2" t="s">
        <v>24763</v>
      </c>
      <c r="E4415" s="2" t="s">
        <v>3939</v>
      </c>
      <c r="F4415" s="2" t="s">
        <v>21426</v>
      </c>
      <c r="G4415" s="2" t="s">
        <v>93</v>
      </c>
      <c r="H4415" s="4" t="s">
        <v>24764</v>
      </c>
      <c r="I4415" s="5" t="s">
        <v>24765</v>
      </c>
      <c r="J4415" s="2" t="s">
        <v>160</v>
      </c>
      <c r="K4415" s="2" t="s">
        <v>73</v>
      </c>
      <c r="L4415" s="2"/>
      <c r="M4415" s="8" t="s">
        <v>105</v>
      </c>
      <c r="N4415" s="2" t="s">
        <v>1329</v>
      </c>
      <c r="O4415" s="2" t="s">
        <v>87</v>
      </c>
      <c r="P4415" s="6">
        <v>5545</v>
      </c>
      <c r="Q4415" s="7" t="s">
        <v>52391</v>
      </c>
    </row>
    <row r="4416" spans="1:17" x14ac:dyDescent="0.2">
      <c r="A4416" s="2" t="s">
        <v>24766</v>
      </c>
      <c r="B4416" s="2" t="s">
        <v>24767</v>
      </c>
      <c r="C4416" s="3">
        <v>30216</v>
      </c>
      <c r="D4416" s="2" t="s">
        <v>24768</v>
      </c>
      <c r="E4416" s="2" t="s">
        <v>4351</v>
      </c>
      <c r="F4416" s="2" t="s">
        <v>1017</v>
      </c>
      <c r="G4416" s="2" t="s">
        <v>204</v>
      </c>
      <c r="H4416" s="4" t="s">
        <v>24769</v>
      </c>
      <c r="I4416" s="5" t="s">
        <v>24770</v>
      </c>
      <c r="J4416" s="2" t="s">
        <v>25</v>
      </c>
      <c r="K4416" s="2" t="s">
        <v>73</v>
      </c>
      <c r="L4416" s="2"/>
      <c r="M4416" s="8" t="s">
        <v>143</v>
      </c>
      <c r="N4416" s="2" t="s">
        <v>9702</v>
      </c>
      <c r="O4416" s="2" t="s">
        <v>54</v>
      </c>
      <c r="P4416" s="6">
        <v>3996</v>
      </c>
      <c r="Q4416" s="7" t="s">
        <v>52391</v>
      </c>
    </row>
    <row r="4417" spans="1:17" x14ac:dyDescent="0.2">
      <c r="A4417" s="2" t="s">
        <v>24771</v>
      </c>
      <c r="B4417" s="2" t="s">
        <v>24772</v>
      </c>
      <c r="C4417" s="3">
        <v>26119</v>
      </c>
      <c r="D4417" s="2" t="s">
        <v>24773</v>
      </c>
      <c r="E4417" s="2" t="s">
        <v>2984</v>
      </c>
      <c r="F4417" s="2" t="s">
        <v>1024</v>
      </c>
      <c r="G4417" s="2" t="s">
        <v>214</v>
      </c>
      <c r="H4417" s="4" t="s">
        <v>24774</v>
      </c>
      <c r="I4417" s="5" t="s">
        <v>24775</v>
      </c>
      <c r="J4417" s="2" t="s">
        <v>51</v>
      </c>
      <c r="K4417" s="2" t="s">
        <v>26</v>
      </c>
      <c r="L4417" s="2"/>
      <c r="M4417" s="8" t="s">
        <v>27</v>
      </c>
      <c r="N4417" s="2" t="s">
        <v>11075</v>
      </c>
      <c r="O4417" s="2" t="s">
        <v>54</v>
      </c>
      <c r="P4417" s="6">
        <v>7511</v>
      </c>
      <c r="Q4417" s="7" t="s">
        <v>52391</v>
      </c>
    </row>
    <row r="4418" spans="1:17" x14ac:dyDescent="0.2">
      <c r="A4418" s="2" t="s">
        <v>24776</v>
      </c>
      <c r="B4418" s="2" t="s">
        <v>24777</v>
      </c>
      <c r="C4418" s="3">
        <v>21607</v>
      </c>
      <c r="D4418" s="2" t="s">
        <v>24778</v>
      </c>
      <c r="E4418" s="2" t="s">
        <v>662</v>
      </c>
      <c r="F4418" s="2" t="s">
        <v>1062</v>
      </c>
      <c r="G4418" s="2" t="s">
        <v>184</v>
      </c>
      <c r="H4418" s="4" t="s">
        <v>24779</v>
      </c>
      <c r="I4418" s="5" t="s">
        <v>24780</v>
      </c>
      <c r="J4418" s="2" t="s">
        <v>84</v>
      </c>
      <c r="K4418" s="2" t="s">
        <v>73</v>
      </c>
      <c r="L4418" s="2"/>
      <c r="M4418" s="8" t="s">
        <v>74</v>
      </c>
      <c r="N4418" s="2" t="s">
        <v>2959</v>
      </c>
      <c r="O4418" s="2" t="s">
        <v>29</v>
      </c>
      <c r="P4418" s="6">
        <v>2553</v>
      </c>
      <c r="Q4418" s="7" t="s">
        <v>52391</v>
      </c>
    </row>
    <row r="4419" spans="1:17" x14ac:dyDescent="0.2">
      <c r="A4419" s="2" t="s">
        <v>24781</v>
      </c>
      <c r="B4419" s="2" t="s">
        <v>24782</v>
      </c>
      <c r="C4419" s="3">
        <v>31760</v>
      </c>
      <c r="D4419" s="2" t="s">
        <v>24783</v>
      </c>
      <c r="E4419" s="2" t="s">
        <v>4482</v>
      </c>
      <c r="F4419" s="2" t="s">
        <v>340</v>
      </c>
      <c r="G4419" s="2" t="s">
        <v>223</v>
      </c>
      <c r="H4419" s="4" t="s">
        <v>24784</v>
      </c>
      <c r="I4419" s="5" t="s">
        <v>24785</v>
      </c>
      <c r="J4419" s="2" t="s">
        <v>160</v>
      </c>
      <c r="K4419" s="2" t="s">
        <v>26</v>
      </c>
      <c r="L4419" s="2"/>
      <c r="M4419" s="8" t="s">
        <v>268</v>
      </c>
      <c r="N4419" s="2" t="s">
        <v>2881</v>
      </c>
      <c r="O4419" s="2" t="s">
        <v>312</v>
      </c>
      <c r="P4419" s="6">
        <v>6376</v>
      </c>
      <c r="Q4419" s="7" t="s">
        <v>52391</v>
      </c>
    </row>
    <row r="4420" spans="1:17" x14ac:dyDescent="0.2">
      <c r="A4420" s="2" t="s">
        <v>24786</v>
      </c>
      <c r="B4420" s="2" t="s">
        <v>24787</v>
      </c>
      <c r="C4420" s="3">
        <v>37801</v>
      </c>
      <c r="D4420" s="2" t="s">
        <v>24788</v>
      </c>
      <c r="E4420" s="2" t="s">
        <v>238</v>
      </c>
      <c r="F4420" s="2" t="s">
        <v>13463</v>
      </c>
      <c r="G4420" s="2" t="s">
        <v>292</v>
      </c>
      <c r="H4420" s="4" t="s">
        <v>24789</v>
      </c>
      <c r="I4420" s="5" t="s">
        <v>24790</v>
      </c>
      <c r="J4420" s="2" t="s">
        <v>25</v>
      </c>
      <c r="K4420" s="2" t="s">
        <v>38</v>
      </c>
      <c r="L4420" s="2"/>
      <c r="M4420" s="8" t="s">
        <v>74</v>
      </c>
      <c r="N4420" s="2" t="s">
        <v>7319</v>
      </c>
      <c r="O4420" s="2" t="s">
        <v>87</v>
      </c>
      <c r="P4420" s="6">
        <v>2179</v>
      </c>
      <c r="Q4420" s="7" t="s">
        <v>52391</v>
      </c>
    </row>
    <row r="4421" spans="1:17" x14ac:dyDescent="0.2">
      <c r="A4421" s="2" t="s">
        <v>24791</v>
      </c>
      <c r="B4421" s="2" t="s">
        <v>24792</v>
      </c>
      <c r="C4421" s="3">
        <v>38335</v>
      </c>
      <c r="D4421" s="2" t="s">
        <v>24793</v>
      </c>
      <c r="E4421" s="2" t="s">
        <v>1296</v>
      </c>
      <c r="F4421" s="2" t="s">
        <v>357</v>
      </c>
      <c r="G4421" s="2" t="s">
        <v>35</v>
      </c>
      <c r="H4421" s="4" t="s">
        <v>24794</v>
      </c>
      <c r="I4421" s="5" t="s">
        <v>24795</v>
      </c>
      <c r="J4421" s="2" t="s">
        <v>160</v>
      </c>
      <c r="K4421" s="2" t="s">
        <v>38</v>
      </c>
      <c r="L4421" s="2"/>
      <c r="M4421" s="8" t="s">
        <v>105</v>
      </c>
      <c r="N4421" s="2" t="s">
        <v>11672</v>
      </c>
      <c r="O4421" s="2" t="s">
        <v>87</v>
      </c>
      <c r="P4421" s="6">
        <v>4299</v>
      </c>
      <c r="Q4421" s="7" t="s">
        <v>52391</v>
      </c>
    </row>
    <row r="4422" spans="1:17" x14ac:dyDescent="0.2">
      <c r="A4422" s="2" t="s">
        <v>24796</v>
      </c>
      <c r="B4422" s="2" t="s">
        <v>24797</v>
      </c>
      <c r="C4422" s="3">
        <v>30699</v>
      </c>
      <c r="D4422" s="2" t="s">
        <v>24798</v>
      </c>
      <c r="E4422" s="2" t="s">
        <v>685</v>
      </c>
      <c r="F4422" s="2" t="s">
        <v>1779</v>
      </c>
      <c r="G4422" s="2" t="s">
        <v>60</v>
      </c>
      <c r="H4422" s="4" t="s">
        <v>24799</v>
      </c>
      <c r="I4422" s="5" t="s">
        <v>24800</v>
      </c>
      <c r="J4422" s="2" t="s">
        <v>84</v>
      </c>
      <c r="K4422" s="2" t="s">
        <v>38</v>
      </c>
      <c r="L4422" s="2"/>
      <c r="M4422" s="8" t="s">
        <v>268</v>
      </c>
      <c r="N4422" s="2" t="s">
        <v>6190</v>
      </c>
      <c r="O4422" s="2" t="s">
        <v>29</v>
      </c>
      <c r="P4422" s="6">
        <v>3794</v>
      </c>
      <c r="Q4422" s="7" t="s">
        <v>52391</v>
      </c>
    </row>
    <row r="4423" spans="1:17" x14ac:dyDescent="0.2">
      <c r="A4423" s="2" t="s">
        <v>24801</v>
      </c>
      <c r="B4423" s="2" t="s">
        <v>24802</v>
      </c>
      <c r="C4423" s="3">
        <v>34718</v>
      </c>
      <c r="D4423" s="2" t="s">
        <v>24803</v>
      </c>
      <c r="E4423" s="2" t="s">
        <v>6965</v>
      </c>
      <c r="F4423" s="2" t="s">
        <v>584</v>
      </c>
      <c r="G4423" s="2" t="s">
        <v>204</v>
      </c>
      <c r="H4423" s="4" t="s">
        <v>24804</v>
      </c>
      <c r="I4423" s="5" t="s">
        <v>24805</v>
      </c>
      <c r="J4423" s="2" t="s">
        <v>84</v>
      </c>
      <c r="K4423" s="2" t="s">
        <v>26</v>
      </c>
      <c r="L4423" s="2"/>
      <c r="M4423" s="8" t="s">
        <v>105</v>
      </c>
      <c r="N4423" s="2" t="s">
        <v>3465</v>
      </c>
      <c r="O4423" s="2" t="s">
        <v>296</v>
      </c>
      <c r="P4423" s="6">
        <v>5745</v>
      </c>
      <c r="Q4423" s="7" t="s">
        <v>52391</v>
      </c>
    </row>
    <row r="4424" spans="1:17" x14ac:dyDescent="0.2">
      <c r="A4424" s="2" t="s">
        <v>24806</v>
      </c>
      <c r="B4424" s="2" t="s">
        <v>23147</v>
      </c>
      <c r="C4424" s="3">
        <v>18530</v>
      </c>
      <c r="D4424" s="2" t="s">
        <v>24807</v>
      </c>
      <c r="E4424" s="2" t="s">
        <v>2357</v>
      </c>
      <c r="F4424" s="2" t="s">
        <v>4783</v>
      </c>
      <c r="G4424" s="2" t="s">
        <v>214</v>
      </c>
      <c r="H4424" s="4" t="s">
        <v>24808</v>
      </c>
      <c r="I4424" s="5" t="s">
        <v>24809</v>
      </c>
      <c r="J4424" s="2" t="s">
        <v>25</v>
      </c>
      <c r="K4424" s="2" t="s">
        <v>38</v>
      </c>
      <c r="L4424" s="2"/>
      <c r="M4424" s="8" t="s">
        <v>207</v>
      </c>
      <c r="N4424" s="2" t="s">
        <v>17394</v>
      </c>
      <c r="O4424" s="2" t="s">
        <v>243</v>
      </c>
      <c r="P4424" s="6">
        <v>8474</v>
      </c>
      <c r="Q4424" s="7" t="s">
        <v>52391</v>
      </c>
    </row>
    <row r="4425" spans="1:17" x14ac:dyDescent="0.2">
      <c r="A4425" s="2" t="s">
        <v>24810</v>
      </c>
      <c r="B4425" s="2" t="s">
        <v>24811</v>
      </c>
      <c r="C4425" s="3">
        <v>25715</v>
      </c>
      <c r="D4425" s="2" t="s">
        <v>24812</v>
      </c>
      <c r="E4425" s="2" t="s">
        <v>2287</v>
      </c>
      <c r="F4425" s="2" t="s">
        <v>863</v>
      </c>
      <c r="G4425" s="2" t="s">
        <v>275</v>
      </c>
      <c r="H4425" s="4" t="s">
        <v>24813</v>
      </c>
      <c r="I4425" s="5" t="s">
        <v>24814</v>
      </c>
      <c r="J4425" s="2" t="s">
        <v>51</v>
      </c>
      <c r="K4425" s="2" t="s">
        <v>38</v>
      </c>
      <c r="L4425" s="2"/>
      <c r="M4425" s="8" t="s">
        <v>376</v>
      </c>
      <c r="N4425" s="2" t="s">
        <v>75</v>
      </c>
      <c r="O4425" s="2" t="s">
        <v>243</v>
      </c>
      <c r="P4425" s="6">
        <v>4406</v>
      </c>
      <c r="Q4425" s="7" t="s">
        <v>52391</v>
      </c>
    </row>
    <row r="4426" spans="1:17" x14ac:dyDescent="0.2">
      <c r="A4426" s="2" t="s">
        <v>24815</v>
      </c>
      <c r="B4426" s="2" t="s">
        <v>19687</v>
      </c>
      <c r="C4426" s="3">
        <v>30572</v>
      </c>
      <c r="D4426" s="2" t="s">
        <v>24816</v>
      </c>
      <c r="E4426" s="2" t="s">
        <v>776</v>
      </c>
      <c r="F4426" s="2" t="s">
        <v>24817</v>
      </c>
      <c r="G4426" s="2" t="s">
        <v>113</v>
      </c>
      <c r="H4426" s="4" t="s">
        <v>24818</v>
      </c>
      <c r="I4426" s="5" t="s">
        <v>24819</v>
      </c>
      <c r="J4426" s="2" t="s">
        <v>51</v>
      </c>
      <c r="K4426" s="2" t="s">
        <v>38</v>
      </c>
      <c r="L4426" s="2"/>
      <c r="M4426" s="8" t="s">
        <v>143</v>
      </c>
      <c r="N4426" s="2" t="s">
        <v>2714</v>
      </c>
      <c r="O4426" s="2" t="s">
        <v>107</v>
      </c>
      <c r="P4426" s="6">
        <v>6369</v>
      </c>
      <c r="Q4426" s="7" t="s">
        <v>52391</v>
      </c>
    </row>
    <row r="4427" spans="1:17" x14ac:dyDescent="0.2">
      <c r="A4427" s="2" t="s">
        <v>24820</v>
      </c>
      <c r="B4427" s="2" t="s">
        <v>24821</v>
      </c>
      <c r="C4427" s="3">
        <v>25870</v>
      </c>
      <c r="D4427" s="2" t="s">
        <v>24822</v>
      </c>
      <c r="E4427" s="2" t="s">
        <v>1630</v>
      </c>
      <c r="F4427" s="2" t="s">
        <v>2665</v>
      </c>
      <c r="G4427" s="2" t="s">
        <v>35</v>
      </c>
      <c r="H4427" s="4" t="s">
        <v>24823</v>
      </c>
      <c r="I4427" s="5" t="s">
        <v>24824</v>
      </c>
      <c r="J4427" s="2" t="s">
        <v>51</v>
      </c>
      <c r="K4427" s="2" t="s">
        <v>26</v>
      </c>
      <c r="L4427" s="2"/>
      <c r="M4427" s="8" t="s">
        <v>268</v>
      </c>
      <c r="N4427" s="2" t="s">
        <v>8499</v>
      </c>
      <c r="O4427" s="2" t="s">
        <v>243</v>
      </c>
      <c r="P4427" s="6">
        <v>5464</v>
      </c>
      <c r="Q4427" s="7" t="s">
        <v>52391</v>
      </c>
    </row>
    <row r="4428" spans="1:17" x14ac:dyDescent="0.2">
      <c r="A4428" s="2" t="s">
        <v>24825</v>
      </c>
      <c r="B4428" s="2" t="s">
        <v>24826</v>
      </c>
      <c r="C4428" s="3">
        <v>33022</v>
      </c>
      <c r="D4428" s="2" t="s">
        <v>24827</v>
      </c>
      <c r="E4428" s="2" t="s">
        <v>4856</v>
      </c>
      <c r="F4428" s="2" t="s">
        <v>24828</v>
      </c>
      <c r="G4428" s="2" t="s">
        <v>292</v>
      </c>
      <c r="H4428" s="4" t="s">
        <v>24829</v>
      </c>
      <c r="I4428" s="5" t="s">
        <v>24830</v>
      </c>
      <c r="J4428" s="2" t="s">
        <v>84</v>
      </c>
      <c r="K4428" s="2" t="s">
        <v>73</v>
      </c>
      <c r="L4428" s="2"/>
      <c r="M4428" s="8" t="s">
        <v>268</v>
      </c>
      <c r="N4428" s="2" t="s">
        <v>4255</v>
      </c>
      <c r="O4428" s="2" t="s">
        <v>41</v>
      </c>
      <c r="P4428" s="6">
        <v>4186</v>
      </c>
      <c r="Q4428" s="7" t="s">
        <v>52391</v>
      </c>
    </row>
    <row r="4429" spans="1:17" x14ac:dyDescent="0.2">
      <c r="A4429" s="2" t="s">
        <v>24831</v>
      </c>
      <c r="B4429" s="2" t="s">
        <v>10250</v>
      </c>
      <c r="C4429" s="3">
        <v>28883</v>
      </c>
      <c r="D4429" s="2" t="s">
        <v>24832</v>
      </c>
      <c r="E4429" s="2" t="s">
        <v>1484</v>
      </c>
      <c r="F4429" s="2" t="s">
        <v>213</v>
      </c>
      <c r="G4429" s="2" t="s">
        <v>204</v>
      </c>
      <c r="H4429" s="4" t="s">
        <v>24833</v>
      </c>
      <c r="I4429" s="5" t="s">
        <v>24834</v>
      </c>
      <c r="J4429" s="2" t="s">
        <v>160</v>
      </c>
      <c r="K4429" s="2" t="s">
        <v>26</v>
      </c>
      <c r="L4429" s="2"/>
      <c r="M4429" s="8" t="s">
        <v>52</v>
      </c>
      <c r="N4429" s="2" t="s">
        <v>5565</v>
      </c>
      <c r="O4429" s="2" t="s">
        <v>54</v>
      </c>
      <c r="P4429" s="6">
        <v>6210</v>
      </c>
      <c r="Q4429" s="7" t="s">
        <v>52391</v>
      </c>
    </row>
    <row r="4430" spans="1:17" x14ac:dyDescent="0.2">
      <c r="A4430" s="2" t="s">
        <v>24835</v>
      </c>
      <c r="B4430" s="2" t="s">
        <v>24836</v>
      </c>
      <c r="C4430" s="3">
        <v>26298</v>
      </c>
      <c r="D4430" s="2" t="s">
        <v>24837</v>
      </c>
      <c r="E4430" s="2" t="s">
        <v>1039</v>
      </c>
      <c r="F4430" s="2" t="s">
        <v>2665</v>
      </c>
      <c r="G4430" s="2" t="s">
        <v>687</v>
      </c>
      <c r="H4430" s="4" t="s">
        <v>24838</v>
      </c>
      <c r="I4430" s="5" t="s">
        <v>24839</v>
      </c>
      <c r="J4430" s="2" t="s">
        <v>25</v>
      </c>
      <c r="K4430" s="2" t="s">
        <v>26</v>
      </c>
      <c r="L4430" s="2"/>
      <c r="M4430" s="8" t="s">
        <v>27</v>
      </c>
      <c r="N4430" s="2" t="s">
        <v>489</v>
      </c>
      <c r="O4430" s="2" t="s">
        <v>296</v>
      </c>
      <c r="P4430" s="6">
        <v>4376</v>
      </c>
      <c r="Q4430" s="7" t="s">
        <v>52391</v>
      </c>
    </row>
    <row r="4431" spans="1:17" x14ac:dyDescent="0.2">
      <c r="A4431" s="2" t="s">
        <v>24840</v>
      </c>
      <c r="B4431" s="2" t="s">
        <v>24841</v>
      </c>
      <c r="C4431" s="3">
        <v>36578</v>
      </c>
      <c r="D4431" s="2" t="s">
        <v>24842</v>
      </c>
      <c r="E4431" s="2" t="s">
        <v>156</v>
      </c>
      <c r="F4431" s="2" t="s">
        <v>166</v>
      </c>
      <c r="G4431" s="2" t="s">
        <v>194</v>
      </c>
      <c r="H4431" s="4" t="s">
        <v>24843</v>
      </c>
      <c r="I4431" s="5" t="s">
        <v>24844</v>
      </c>
      <c r="J4431" s="2" t="s">
        <v>160</v>
      </c>
      <c r="K4431" s="2" t="s">
        <v>38</v>
      </c>
      <c r="L4431" s="2"/>
      <c r="M4431" s="8" t="s">
        <v>27</v>
      </c>
      <c r="N4431" s="2" t="s">
        <v>86</v>
      </c>
      <c r="O4431" s="2" t="s">
        <v>296</v>
      </c>
      <c r="P4431" s="6">
        <v>5907</v>
      </c>
      <c r="Q4431" s="7" t="s">
        <v>52391</v>
      </c>
    </row>
    <row r="4432" spans="1:17" x14ac:dyDescent="0.2">
      <c r="A4432" s="2" t="s">
        <v>24845</v>
      </c>
      <c r="B4432" s="2" t="s">
        <v>24846</v>
      </c>
      <c r="C4432" s="3">
        <v>36705</v>
      </c>
      <c r="D4432" s="2" t="s">
        <v>24847</v>
      </c>
      <c r="E4432" s="2" t="s">
        <v>4195</v>
      </c>
      <c r="F4432" s="2" t="s">
        <v>24848</v>
      </c>
      <c r="G4432" s="2" t="s">
        <v>341</v>
      </c>
      <c r="H4432" s="4" t="s">
        <v>24849</v>
      </c>
      <c r="I4432" s="5" t="s">
        <v>24850</v>
      </c>
      <c r="J4432" s="2" t="s">
        <v>84</v>
      </c>
      <c r="K4432" s="2" t="s">
        <v>38</v>
      </c>
      <c r="L4432" s="2"/>
      <c r="M4432" s="8" t="s">
        <v>52</v>
      </c>
      <c r="N4432" s="2" t="s">
        <v>2781</v>
      </c>
      <c r="O4432" s="2" t="s">
        <v>54</v>
      </c>
      <c r="P4432" s="6">
        <v>5006</v>
      </c>
      <c r="Q4432" s="7" t="s">
        <v>52391</v>
      </c>
    </row>
    <row r="4433" spans="1:17" x14ac:dyDescent="0.2">
      <c r="A4433" s="2" t="s">
        <v>24851</v>
      </c>
      <c r="B4433" s="2" t="s">
        <v>24852</v>
      </c>
      <c r="C4433" s="3">
        <v>25890</v>
      </c>
      <c r="D4433" s="2" t="s">
        <v>24853</v>
      </c>
      <c r="E4433" s="2" t="s">
        <v>1678</v>
      </c>
      <c r="F4433" s="2" t="s">
        <v>24854</v>
      </c>
      <c r="G4433" s="2" t="s">
        <v>48</v>
      </c>
      <c r="H4433" s="4" t="s">
        <v>24855</v>
      </c>
      <c r="I4433" s="5" t="s">
        <v>24856</v>
      </c>
      <c r="J4433" s="2" t="s">
        <v>25</v>
      </c>
      <c r="K4433" s="2" t="s">
        <v>38</v>
      </c>
      <c r="L4433" s="2"/>
      <c r="M4433" s="8" t="s">
        <v>143</v>
      </c>
      <c r="N4433" s="2" t="s">
        <v>12567</v>
      </c>
      <c r="O4433" s="2" t="s">
        <v>29</v>
      </c>
      <c r="P4433" s="6">
        <v>9681</v>
      </c>
      <c r="Q4433" s="7" t="s">
        <v>52391</v>
      </c>
    </row>
    <row r="4434" spans="1:17" x14ac:dyDescent="0.2">
      <c r="A4434" s="2" t="s">
        <v>24857</v>
      </c>
      <c r="B4434" s="2" t="s">
        <v>24858</v>
      </c>
      <c r="C4434" s="3">
        <v>16312</v>
      </c>
      <c r="D4434" s="2" t="s">
        <v>24859</v>
      </c>
      <c r="E4434" s="2" t="s">
        <v>4043</v>
      </c>
      <c r="F4434" s="2" t="s">
        <v>24860</v>
      </c>
      <c r="G4434" s="2" t="s">
        <v>204</v>
      </c>
      <c r="H4434" s="4" t="s">
        <v>24861</v>
      </c>
      <c r="I4434" s="5" t="s">
        <v>24862</v>
      </c>
      <c r="J4434" s="2" t="s">
        <v>25</v>
      </c>
      <c r="K4434" s="2" t="s">
        <v>38</v>
      </c>
      <c r="L4434" s="2"/>
      <c r="M4434" s="8" t="s">
        <v>105</v>
      </c>
      <c r="N4434" s="2" t="s">
        <v>3432</v>
      </c>
      <c r="O4434" s="2" t="s">
        <v>41</v>
      </c>
      <c r="P4434" s="6">
        <v>5434</v>
      </c>
      <c r="Q4434" s="7" t="s">
        <v>52391</v>
      </c>
    </row>
    <row r="4435" spans="1:17" x14ac:dyDescent="0.2">
      <c r="A4435" s="2" t="s">
        <v>24863</v>
      </c>
      <c r="B4435" s="2" t="s">
        <v>24864</v>
      </c>
      <c r="C4435" s="3">
        <v>21581</v>
      </c>
      <c r="D4435" s="2" t="s">
        <v>24865</v>
      </c>
      <c r="E4435" s="2" t="s">
        <v>1333</v>
      </c>
      <c r="F4435" s="2" t="s">
        <v>783</v>
      </c>
      <c r="G4435" s="2" t="s">
        <v>35</v>
      </c>
      <c r="H4435" s="4" t="s">
        <v>24866</v>
      </c>
      <c r="I4435" s="5" t="s">
        <v>24867</v>
      </c>
      <c r="J4435" s="2" t="s">
        <v>63</v>
      </c>
      <c r="K4435" s="2" t="s">
        <v>38</v>
      </c>
      <c r="L4435" s="2"/>
      <c r="M4435" s="8" t="s">
        <v>105</v>
      </c>
      <c r="N4435" s="2" t="s">
        <v>7273</v>
      </c>
      <c r="O4435" s="2" t="s">
        <v>198</v>
      </c>
      <c r="P4435" s="6">
        <v>3171</v>
      </c>
      <c r="Q4435" s="7" t="s">
        <v>52391</v>
      </c>
    </row>
    <row r="4436" spans="1:17" x14ac:dyDescent="0.2">
      <c r="A4436" s="2" t="s">
        <v>24868</v>
      </c>
      <c r="B4436" s="2" t="s">
        <v>24869</v>
      </c>
      <c r="C4436" s="3">
        <v>24039</v>
      </c>
      <c r="D4436" s="2" t="s">
        <v>24870</v>
      </c>
      <c r="E4436" s="2" t="s">
        <v>3043</v>
      </c>
      <c r="F4436" s="2" t="s">
        <v>525</v>
      </c>
      <c r="G4436" s="2" t="s">
        <v>687</v>
      </c>
      <c r="H4436" s="4" t="s">
        <v>24871</v>
      </c>
      <c r="I4436" s="5" t="s">
        <v>24872</v>
      </c>
      <c r="J4436" s="2" t="s">
        <v>84</v>
      </c>
      <c r="K4436" s="2" t="s">
        <v>26</v>
      </c>
      <c r="L4436" s="2"/>
      <c r="M4436" s="8" t="s">
        <v>39</v>
      </c>
      <c r="N4436" s="2" t="s">
        <v>1270</v>
      </c>
      <c r="O4436" s="2" t="s">
        <v>29</v>
      </c>
      <c r="P4436" s="6">
        <v>5360</v>
      </c>
      <c r="Q4436" s="7" t="s">
        <v>52391</v>
      </c>
    </row>
    <row r="4437" spans="1:17" x14ac:dyDescent="0.2">
      <c r="A4437" s="2" t="s">
        <v>24873</v>
      </c>
      <c r="B4437" s="2" t="s">
        <v>24874</v>
      </c>
      <c r="C4437" s="3">
        <v>36937</v>
      </c>
      <c r="D4437" s="2" t="s">
        <v>24875</v>
      </c>
      <c r="E4437" s="2" t="s">
        <v>547</v>
      </c>
      <c r="F4437" s="2" t="s">
        <v>1378</v>
      </c>
      <c r="G4437" s="2" t="s">
        <v>292</v>
      </c>
      <c r="H4437" s="4" t="s">
        <v>24876</v>
      </c>
      <c r="I4437" s="5" t="s">
        <v>24877</v>
      </c>
      <c r="J4437" s="2" t="s">
        <v>63</v>
      </c>
      <c r="K4437" s="2" t="s">
        <v>73</v>
      </c>
      <c r="L4437" s="2"/>
      <c r="M4437" s="8" t="s">
        <v>105</v>
      </c>
      <c r="N4437" s="2" t="s">
        <v>15558</v>
      </c>
      <c r="O4437" s="2" t="s">
        <v>296</v>
      </c>
      <c r="P4437" s="6">
        <v>1741</v>
      </c>
      <c r="Q4437" s="7" t="s">
        <v>52391</v>
      </c>
    </row>
    <row r="4438" spans="1:17" x14ac:dyDescent="0.2">
      <c r="A4438" s="2" t="s">
        <v>24878</v>
      </c>
      <c r="B4438" s="2" t="s">
        <v>24879</v>
      </c>
      <c r="C4438" s="3">
        <v>23969</v>
      </c>
      <c r="D4438" s="2" t="s">
        <v>24880</v>
      </c>
      <c r="E4438" s="2" t="s">
        <v>33</v>
      </c>
      <c r="F4438" s="2" t="s">
        <v>2824</v>
      </c>
      <c r="G4438" s="2" t="s">
        <v>702</v>
      </c>
      <c r="H4438" s="4" t="s">
        <v>24881</v>
      </c>
      <c r="I4438" s="5" t="s">
        <v>24882</v>
      </c>
      <c r="J4438" s="2" t="s">
        <v>25</v>
      </c>
      <c r="K4438" s="2" t="s">
        <v>38</v>
      </c>
      <c r="L4438" s="2"/>
      <c r="M4438" s="8" t="s">
        <v>143</v>
      </c>
      <c r="N4438" s="2" t="s">
        <v>2104</v>
      </c>
      <c r="O4438" s="2" t="s">
        <v>188</v>
      </c>
      <c r="P4438" s="6">
        <v>3404</v>
      </c>
      <c r="Q4438" s="7" t="s">
        <v>52391</v>
      </c>
    </row>
    <row r="4439" spans="1:17" x14ac:dyDescent="0.2">
      <c r="A4439" s="2" t="s">
        <v>24883</v>
      </c>
      <c r="B4439" s="2" t="s">
        <v>9126</v>
      </c>
      <c r="C4439" s="3">
        <v>33464</v>
      </c>
      <c r="D4439" s="2" t="s">
        <v>24884</v>
      </c>
      <c r="E4439" s="2" t="s">
        <v>427</v>
      </c>
      <c r="F4439" s="2" t="s">
        <v>2217</v>
      </c>
      <c r="G4439" s="2" t="s">
        <v>102</v>
      </c>
      <c r="H4439" s="4" t="s">
        <v>24885</v>
      </c>
      <c r="I4439" s="5" t="s">
        <v>24886</v>
      </c>
      <c r="J4439" s="2" t="s">
        <v>160</v>
      </c>
      <c r="K4439" s="2" t="s">
        <v>26</v>
      </c>
      <c r="L4439" s="2"/>
      <c r="M4439" s="8" t="s">
        <v>105</v>
      </c>
      <c r="N4439" s="2" t="s">
        <v>7352</v>
      </c>
      <c r="O4439" s="2" t="s">
        <v>243</v>
      </c>
      <c r="P4439" s="6">
        <v>4160</v>
      </c>
      <c r="Q4439" s="7" t="s">
        <v>52391</v>
      </c>
    </row>
    <row r="4440" spans="1:17" x14ac:dyDescent="0.2">
      <c r="A4440" s="2" t="s">
        <v>24887</v>
      </c>
      <c r="B4440" s="2" t="s">
        <v>24888</v>
      </c>
      <c r="C4440" s="3">
        <v>29347</v>
      </c>
      <c r="D4440" s="2" t="s">
        <v>24889</v>
      </c>
      <c r="E4440" s="2" t="s">
        <v>6908</v>
      </c>
      <c r="F4440" s="2" t="s">
        <v>1054</v>
      </c>
      <c r="G4440" s="2" t="s">
        <v>478</v>
      </c>
      <c r="H4440" s="4" t="s">
        <v>24890</v>
      </c>
      <c r="I4440" s="5" t="s">
        <v>24891</v>
      </c>
      <c r="J4440" s="2" t="s">
        <v>25</v>
      </c>
      <c r="K4440" s="2" t="s">
        <v>73</v>
      </c>
      <c r="L4440" s="2"/>
      <c r="M4440" s="8" t="s">
        <v>376</v>
      </c>
      <c r="N4440" s="2" t="s">
        <v>6597</v>
      </c>
      <c r="O4440" s="2" t="s">
        <v>188</v>
      </c>
      <c r="P4440" s="6">
        <v>1878</v>
      </c>
      <c r="Q4440" s="7" t="s">
        <v>52391</v>
      </c>
    </row>
    <row r="4441" spans="1:17" x14ac:dyDescent="0.2">
      <c r="A4441" s="2" t="s">
        <v>24892</v>
      </c>
      <c r="B4441" s="2" t="s">
        <v>24893</v>
      </c>
      <c r="C4441" s="3">
        <v>29293</v>
      </c>
      <c r="D4441" s="2" t="s">
        <v>24894</v>
      </c>
      <c r="E4441" s="2" t="s">
        <v>532</v>
      </c>
      <c r="F4441" s="2" t="s">
        <v>166</v>
      </c>
      <c r="G4441" s="2" t="s">
        <v>48</v>
      </c>
      <c r="H4441" s="4" t="s">
        <v>24895</v>
      </c>
      <c r="I4441" s="5" t="s">
        <v>24896</v>
      </c>
      <c r="J4441" s="2" t="s">
        <v>51</v>
      </c>
      <c r="K4441" s="2" t="s">
        <v>73</v>
      </c>
      <c r="L4441" s="2"/>
      <c r="M4441" s="8" t="s">
        <v>39</v>
      </c>
      <c r="N4441" s="2" t="s">
        <v>5370</v>
      </c>
      <c r="O4441" s="2" t="s">
        <v>87</v>
      </c>
      <c r="P4441" s="6">
        <v>6102</v>
      </c>
      <c r="Q4441" s="7" t="s">
        <v>52391</v>
      </c>
    </row>
    <row r="4442" spans="1:17" x14ac:dyDescent="0.2">
      <c r="A4442" s="2" t="s">
        <v>24897</v>
      </c>
      <c r="B4442" s="2" t="s">
        <v>24898</v>
      </c>
      <c r="C4442" s="3">
        <v>26874</v>
      </c>
      <c r="D4442" s="2" t="s">
        <v>24899</v>
      </c>
      <c r="E4442" s="2" t="s">
        <v>221</v>
      </c>
      <c r="F4442" s="2" t="s">
        <v>24900</v>
      </c>
      <c r="G4442" s="2" t="s">
        <v>35</v>
      </c>
      <c r="H4442" s="4" t="s">
        <v>24901</v>
      </c>
      <c r="I4442" s="5" t="s">
        <v>24902</v>
      </c>
      <c r="J4442" s="2" t="s">
        <v>63</v>
      </c>
      <c r="K4442" s="2" t="s">
        <v>73</v>
      </c>
      <c r="L4442" s="2"/>
      <c r="M4442" s="8" t="s">
        <v>116</v>
      </c>
      <c r="N4442" s="2" t="s">
        <v>3960</v>
      </c>
      <c r="O4442" s="2" t="s">
        <v>296</v>
      </c>
      <c r="P4442" s="6">
        <v>6942</v>
      </c>
      <c r="Q4442" s="7" t="s">
        <v>52391</v>
      </c>
    </row>
    <row r="4443" spans="1:17" x14ac:dyDescent="0.2">
      <c r="A4443" s="2" t="s">
        <v>24903</v>
      </c>
      <c r="B4443" s="2" t="s">
        <v>24904</v>
      </c>
      <c r="C4443" s="3">
        <v>21106</v>
      </c>
      <c r="D4443" s="2" t="s">
        <v>24905</v>
      </c>
      <c r="E4443" s="2" t="s">
        <v>789</v>
      </c>
      <c r="F4443" s="2" t="s">
        <v>24906</v>
      </c>
      <c r="G4443" s="2" t="s">
        <v>48</v>
      </c>
      <c r="H4443" s="4" t="s">
        <v>24907</v>
      </c>
      <c r="I4443" s="5" t="s">
        <v>24908</v>
      </c>
      <c r="J4443" s="2" t="s">
        <v>160</v>
      </c>
      <c r="K4443" s="2" t="s">
        <v>38</v>
      </c>
      <c r="L4443" s="2"/>
      <c r="M4443" s="8" t="s">
        <v>268</v>
      </c>
      <c r="N4443" s="2" t="s">
        <v>135</v>
      </c>
      <c r="O4443" s="2" t="s">
        <v>54</v>
      </c>
      <c r="P4443" s="6">
        <v>1553</v>
      </c>
      <c r="Q4443" s="7" t="s">
        <v>52391</v>
      </c>
    </row>
    <row r="4444" spans="1:17" x14ac:dyDescent="0.2">
      <c r="A4444" s="2" t="s">
        <v>24909</v>
      </c>
      <c r="B4444" s="2" t="s">
        <v>24910</v>
      </c>
      <c r="C4444" s="3">
        <v>22673</v>
      </c>
      <c r="D4444" s="2" t="s">
        <v>24911</v>
      </c>
      <c r="E4444" s="2" t="s">
        <v>2230</v>
      </c>
      <c r="F4444" s="2" t="s">
        <v>24912</v>
      </c>
      <c r="G4444" s="2" t="s">
        <v>175</v>
      </c>
      <c r="H4444" s="4" t="s">
        <v>24913</v>
      </c>
      <c r="I4444" s="5" t="s">
        <v>24914</v>
      </c>
      <c r="J4444" s="2" t="s">
        <v>84</v>
      </c>
      <c r="K4444" s="2" t="s">
        <v>26</v>
      </c>
      <c r="L4444" s="2"/>
      <c r="M4444" s="8" t="s">
        <v>376</v>
      </c>
      <c r="N4444" s="2" t="s">
        <v>7091</v>
      </c>
      <c r="O4444" s="2" t="s">
        <v>29</v>
      </c>
      <c r="P4444" s="6">
        <v>2764</v>
      </c>
      <c r="Q4444" s="7" t="s">
        <v>52391</v>
      </c>
    </row>
    <row r="4445" spans="1:17" x14ac:dyDescent="0.2">
      <c r="A4445" s="2" t="s">
        <v>24915</v>
      </c>
      <c r="B4445" s="2" t="s">
        <v>19446</v>
      </c>
      <c r="C4445" s="3">
        <v>37314</v>
      </c>
      <c r="D4445" s="2" t="s">
        <v>24916</v>
      </c>
      <c r="E4445" s="2" t="s">
        <v>4109</v>
      </c>
      <c r="F4445" s="2" t="s">
        <v>631</v>
      </c>
      <c r="G4445" s="2" t="s">
        <v>214</v>
      </c>
      <c r="H4445" s="4" t="s">
        <v>24917</v>
      </c>
      <c r="I4445" s="5" t="s">
        <v>17682</v>
      </c>
      <c r="J4445" s="2" t="s">
        <v>25</v>
      </c>
      <c r="K4445" s="2" t="s">
        <v>73</v>
      </c>
      <c r="L4445" s="2"/>
      <c r="M4445" s="8" t="s">
        <v>268</v>
      </c>
      <c r="N4445" s="2" t="s">
        <v>13043</v>
      </c>
      <c r="O4445" s="2" t="s">
        <v>296</v>
      </c>
      <c r="P4445" s="6">
        <v>8436</v>
      </c>
      <c r="Q4445" s="7" t="s">
        <v>52391</v>
      </c>
    </row>
    <row r="4446" spans="1:17" x14ac:dyDescent="0.2">
      <c r="A4446" s="2" t="s">
        <v>24918</v>
      </c>
      <c r="B4446" s="2" t="s">
        <v>24919</v>
      </c>
      <c r="C4446" s="3">
        <v>38149</v>
      </c>
      <c r="D4446" s="2" t="s">
        <v>24920</v>
      </c>
      <c r="E4446" s="2" t="s">
        <v>2745</v>
      </c>
      <c r="F4446" s="2" t="s">
        <v>592</v>
      </c>
      <c r="G4446" s="2" t="s">
        <v>687</v>
      </c>
      <c r="H4446" s="4" t="s">
        <v>24921</v>
      </c>
      <c r="I4446" s="5" t="s">
        <v>24922</v>
      </c>
      <c r="J4446" s="2" t="s">
        <v>63</v>
      </c>
      <c r="K4446" s="2" t="s">
        <v>38</v>
      </c>
      <c r="L4446" s="2"/>
      <c r="M4446" s="8" t="s">
        <v>105</v>
      </c>
      <c r="N4446" s="2" t="s">
        <v>6703</v>
      </c>
      <c r="O4446" s="2" t="s">
        <v>29</v>
      </c>
      <c r="P4446" s="6">
        <v>7367</v>
      </c>
      <c r="Q4446" s="7" t="s">
        <v>52391</v>
      </c>
    </row>
    <row r="4447" spans="1:17" x14ac:dyDescent="0.2">
      <c r="A4447" s="2" t="s">
        <v>24923</v>
      </c>
      <c r="B4447" s="2" t="s">
        <v>24924</v>
      </c>
      <c r="C4447" s="3">
        <v>34385</v>
      </c>
      <c r="D4447" s="2" t="s">
        <v>24925</v>
      </c>
      <c r="E4447" s="2" t="s">
        <v>2279</v>
      </c>
      <c r="F4447" s="2" t="s">
        <v>1511</v>
      </c>
      <c r="G4447" s="2" t="s">
        <v>204</v>
      </c>
      <c r="H4447" s="4" t="s">
        <v>24926</v>
      </c>
      <c r="I4447" s="5" t="s">
        <v>24927</v>
      </c>
      <c r="J4447" s="2" t="s">
        <v>63</v>
      </c>
      <c r="K4447" s="2" t="s">
        <v>73</v>
      </c>
      <c r="L4447" s="2"/>
      <c r="M4447" s="8" t="s">
        <v>268</v>
      </c>
      <c r="N4447" s="2" t="s">
        <v>3452</v>
      </c>
      <c r="O4447" s="2" t="s">
        <v>188</v>
      </c>
      <c r="P4447" s="6">
        <v>9235</v>
      </c>
      <c r="Q4447" s="7" t="s">
        <v>52391</v>
      </c>
    </row>
    <row r="4448" spans="1:17" x14ac:dyDescent="0.2">
      <c r="A4448" s="2" t="s">
        <v>24928</v>
      </c>
      <c r="B4448" s="2" t="s">
        <v>24929</v>
      </c>
      <c r="C4448" s="3">
        <v>18958</v>
      </c>
      <c r="D4448" s="2" t="s">
        <v>24930</v>
      </c>
      <c r="E4448" s="2" t="s">
        <v>6601</v>
      </c>
      <c r="F4448" s="2" t="s">
        <v>1267</v>
      </c>
      <c r="G4448" s="2" t="s">
        <v>70</v>
      </c>
      <c r="H4448" s="4" t="s">
        <v>24931</v>
      </c>
      <c r="I4448" s="5" t="s">
        <v>24932</v>
      </c>
      <c r="J4448" s="2" t="s">
        <v>160</v>
      </c>
      <c r="K4448" s="2" t="s">
        <v>26</v>
      </c>
      <c r="L4448" s="2"/>
      <c r="M4448" s="8" t="s">
        <v>74</v>
      </c>
      <c r="N4448" s="2" t="s">
        <v>197</v>
      </c>
      <c r="O4448" s="2" t="s">
        <v>41</v>
      </c>
      <c r="P4448" s="6">
        <v>1683</v>
      </c>
      <c r="Q4448" s="7" t="s">
        <v>52391</v>
      </c>
    </row>
    <row r="4449" spans="1:17" x14ac:dyDescent="0.2">
      <c r="A4449" s="2" t="s">
        <v>24933</v>
      </c>
      <c r="B4449" s="2" t="s">
        <v>24934</v>
      </c>
      <c r="C4449" s="3">
        <v>36646</v>
      </c>
      <c r="D4449" s="2" t="s">
        <v>24935</v>
      </c>
      <c r="E4449" s="2" t="s">
        <v>2108</v>
      </c>
      <c r="F4449" s="2" t="s">
        <v>24936</v>
      </c>
      <c r="G4449" s="2" t="s">
        <v>214</v>
      </c>
      <c r="H4449" s="4" t="s">
        <v>24937</v>
      </c>
      <c r="I4449" s="5" t="s">
        <v>24938</v>
      </c>
      <c r="J4449" s="2" t="s">
        <v>84</v>
      </c>
      <c r="K4449" s="2" t="s">
        <v>26</v>
      </c>
      <c r="L4449" s="2"/>
      <c r="M4449" s="8" t="s">
        <v>27</v>
      </c>
      <c r="N4449" s="2" t="s">
        <v>260</v>
      </c>
      <c r="O4449" s="2" t="s">
        <v>107</v>
      </c>
      <c r="P4449" s="6">
        <v>5520</v>
      </c>
      <c r="Q4449" s="7" t="s">
        <v>52391</v>
      </c>
    </row>
    <row r="4450" spans="1:17" x14ac:dyDescent="0.2">
      <c r="A4450" s="2" t="s">
        <v>24939</v>
      </c>
      <c r="B4450" s="2" t="s">
        <v>7256</v>
      </c>
      <c r="C4450" s="3">
        <v>18206</v>
      </c>
      <c r="D4450" s="2" t="s">
        <v>24940</v>
      </c>
      <c r="E4450" s="2" t="s">
        <v>4651</v>
      </c>
      <c r="F4450" s="2" t="s">
        <v>783</v>
      </c>
      <c r="G4450" s="2" t="s">
        <v>275</v>
      </c>
      <c r="H4450" s="4" t="s">
        <v>24941</v>
      </c>
      <c r="I4450" s="5" t="s">
        <v>24942</v>
      </c>
      <c r="J4450" s="2" t="s">
        <v>160</v>
      </c>
      <c r="K4450" s="2" t="s">
        <v>26</v>
      </c>
      <c r="L4450" s="2"/>
      <c r="M4450" s="8" t="s">
        <v>74</v>
      </c>
      <c r="N4450" s="2" t="s">
        <v>368</v>
      </c>
      <c r="O4450" s="2" t="s">
        <v>54</v>
      </c>
      <c r="P4450" s="6">
        <v>3989</v>
      </c>
      <c r="Q4450" s="7" t="s">
        <v>52391</v>
      </c>
    </row>
    <row r="4451" spans="1:17" x14ac:dyDescent="0.2">
      <c r="A4451" s="2" t="s">
        <v>24943</v>
      </c>
      <c r="B4451" s="2" t="s">
        <v>24944</v>
      </c>
      <c r="C4451" s="3">
        <v>30289</v>
      </c>
      <c r="D4451" s="2" t="s">
        <v>24945</v>
      </c>
      <c r="E4451" s="2" t="s">
        <v>11132</v>
      </c>
      <c r="F4451" s="2" t="s">
        <v>3443</v>
      </c>
      <c r="G4451" s="2" t="s">
        <v>175</v>
      </c>
      <c r="H4451" s="4" t="s">
        <v>24946</v>
      </c>
      <c r="I4451" s="5" t="s">
        <v>24947</v>
      </c>
      <c r="J4451" s="2" t="s">
        <v>160</v>
      </c>
      <c r="K4451" s="2" t="s">
        <v>73</v>
      </c>
      <c r="L4451" s="2"/>
      <c r="M4451" s="8" t="s">
        <v>105</v>
      </c>
      <c r="N4451" s="2" t="s">
        <v>3637</v>
      </c>
      <c r="O4451" s="2" t="s">
        <v>243</v>
      </c>
      <c r="P4451" s="6">
        <v>8920</v>
      </c>
      <c r="Q4451" s="7" t="s">
        <v>52391</v>
      </c>
    </row>
    <row r="4452" spans="1:17" x14ac:dyDescent="0.2">
      <c r="A4452" s="2" t="s">
        <v>24948</v>
      </c>
      <c r="B4452" s="2" t="s">
        <v>19335</v>
      </c>
      <c r="C4452" s="3">
        <v>36435</v>
      </c>
      <c r="D4452" s="2" t="s">
        <v>24949</v>
      </c>
      <c r="E4452" s="2" t="s">
        <v>1843</v>
      </c>
      <c r="F4452" s="2" t="s">
        <v>24950</v>
      </c>
      <c r="G4452" s="2" t="s">
        <v>93</v>
      </c>
      <c r="H4452" s="4" t="s">
        <v>24951</v>
      </c>
      <c r="I4452" s="5" t="s">
        <v>24952</v>
      </c>
      <c r="J4452" s="2" t="s">
        <v>63</v>
      </c>
      <c r="K4452" s="2" t="s">
        <v>26</v>
      </c>
      <c r="L4452" s="2"/>
      <c r="M4452" s="8" t="s">
        <v>39</v>
      </c>
      <c r="N4452" s="2" t="s">
        <v>8185</v>
      </c>
      <c r="O4452" s="2" t="s">
        <v>29</v>
      </c>
      <c r="P4452" s="6">
        <v>7800</v>
      </c>
      <c r="Q4452" s="7" t="s">
        <v>52391</v>
      </c>
    </row>
    <row r="4453" spans="1:17" x14ac:dyDescent="0.2">
      <c r="A4453" s="2" t="s">
        <v>24953</v>
      </c>
      <c r="B4453" s="2" t="s">
        <v>24954</v>
      </c>
      <c r="C4453" s="3">
        <v>18587</v>
      </c>
      <c r="D4453" s="2" t="s">
        <v>24955</v>
      </c>
      <c r="E4453" s="2" t="s">
        <v>130</v>
      </c>
      <c r="F4453" s="2" t="s">
        <v>7328</v>
      </c>
      <c r="G4453" s="2" t="s">
        <v>48</v>
      </c>
      <c r="H4453" s="4" t="s">
        <v>24956</v>
      </c>
      <c r="I4453" s="5" t="s">
        <v>24957</v>
      </c>
      <c r="J4453" s="2" t="s">
        <v>84</v>
      </c>
      <c r="K4453" s="2" t="s">
        <v>38</v>
      </c>
      <c r="L4453" s="2"/>
      <c r="M4453" s="8" t="s">
        <v>85</v>
      </c>
      <c r="N4453" s="2" t="s">
        <v>512</v>
      </c>
      <c r="O4453" s="2" t="s">
        <v>198</v>
      </c>
      <c r="P4453" s="6">
        <v>9549</v>
      </c>
      <c r="Q4453" s="7" t="s">
        <v>52391</v>
      </c>
    </row>
    <row r="4454" spans="1:17" x14ac:dyDescent="0.2">
      <c r="A4454" s="2" t="s">
        <v>24958</v>
      </c>
      <c r="B4454" s="2" t="s">
        <v>24959</v>
      </c>
      <c r="C4454" s="3">
        <v>25656</v>
      </c>
      <c r="D4454" s="2" t="s">
        <v>24960</v>
      </c>
      <c r="E4454" s="2" t="s">
        <v>591</v>
      </c>
      <c r="F4454" s="2" t="s">
        <v>1024</v>
      </c>
      <c r="G4454" s="2" t="s">
        <v>194</v>
      </c>
      <c r="H4454" s="4" t="s">
        <v>24961</v>
      </c>
      <c r="I4454" s="5" t="s">
        <v>24962</v>
      </c>
      <c r="J4454" s="2" t="s">
        <v>51</v>
      </c>
      <c r="K4454" s="2" t="s">
        <v>38</v>
      </c>
      <c r="L4454" s="2"/>
      <c r="M4454" s="8" t="s">
        <v>143</v>
      </c>
      <c r="N4454" s="2" t="s">
        <v>3292</v>
      </c>
      <c r="O4454" s="2" t="s">
        <v>198</v>
      </c>
      <c r="P4454" s="6">
        <v>6181</v>
      </c>
      <c r="Q4454" s="7" t="s">
        <v>52391</v>
      </c>
    </row>
    <row r="4455" spans="1:17" x14ac:dyDescent="0.2">
      <c r="A4455" s="2" t="s">
        <v>24963</v>
      </c>
      <c r="B4455" s="2" t="s">
        <v>24964</v>
      </c>
      <c r="C4455" s="3">
        <v>21104</v>
      </c>
      <c r="D4455" s="2" t="s">
        <v>24965</v>
      </c>
      <c r="E4455" s="2" t="s">
        <v>1096</v>
      </c>
      <c r="F4455" s="2" t="s">
        <v>5434</v>
      </c>
      <c r="G4455" s="2" t="s">
        <v>249</v>
      </c>
      <c r="H4455" s="4" t="s">
        <v>24966</v>
      </c>
      <c r="I4455" s="5" t="s">
        <v>24967</v>
      </c>
      <c r="J4455" s="2" t="s">
        <v>51</v>
      </c>
      <c r="K4455" s="2" t="s">
        <v>26</v>
      </c>
      <c r="L4455" s="2"/>
      <c r="M4455" s="8" t="s">
        <v>105</v>
      </c>
      <c r="N4455" s="2" t="s">
        <v>1647</v>
      </c>
      <c r="O4455" s="2" t="s">
        <v>41</v>
      </c>
      <c r="P4455" s="6">
        <v>5912</v>
      </c>
      <c r="Q4455" s="7" t="s">
        <v>52391</v>
      </c>
    </row>
    <row r="4456" spans="1:17" x14ac:dyDescent="0.2">
      <c r="A4456" s="2" t="s">
        <v>24968</v>
      </c>
      <c r="B4456" s="2" t="s">
        <v>24470</v>
      </c>
      <c r="C4456" s="3">
        <v>19435</v>
      </c>
      <c r="D4456" s="2" t="s">
        <v>24969</v>
      </c>
      <c r="E4456" s="2" t="s">
        <v>11051</v>
      </c>
      <c r="F4456" s="2" t="s">
        <v>24970</v>
      </c>
      <c r="G4456" s="2" t="s">
        <v>113</v>
      </c>
      <c r="H4456" s="4" t="s">
        <v>24971</v>
      </c>
      <c r="I4456" s="5" t="s">
        <v>24972</v>
      </c>
      <c r="J4456" s="2" t="s">
        <v>63</v>
      </c>
      <c r="K4456" s="2" t="s">
        <v>73</v>
      </c>
      <c r="L4456" s="2"/>
      <c r="M4456" s="8" t="s">
        <v>116</v>
      </c>
      <c r="N4456" s="2" t="s">
        <v>335</v>
      </c>
      <c r="O4456" s="2" t="s">
        <v>312</v>
      </c>
      <c r="P4456" s="6">
        <v>9174</v>
      </c>
      <c r="Q4456" s="7" t="s">
        <v>52391</v>
      </c>
    </row>
    <row r="4457" spans="1:17" x14ac:dyDescent="0.2">
      <c r="A4457" s="2" t="s">
        <v>24973</v>
      </c>
      <c r="B4457" s="2" t="s">
        <v>24974</v>
      </c>
      <c r="C4457" s="3">
        <v>29116</v>
      </c>
      <c r="D4457" s="2" t="s">
        <v>24975</v>
      </c>
      <c r="E4457" s="2" t="s">
        <v>709</v>
      </c>
      <c r="F4457" s="2" t="s">
        <v>2726</v>
      </c>
      <c r="G4457" s="2" t="s">
        <v>132</v>
      </c>
      <c r="H4457" s="4" t="s">
        <v>24976</v>
      </c>
      <c r="I4457" s="5" t="s">
        <v>24977</v>
      </c>
      <c r="J4457" s="2" t="s">
        <v>25</v>
      </c>
      <c r="K4457" s="2" t="s">
        <v>26</v>
      </c>
      <c r="L4457" s="2"/>
      <c r="M4457" s="8" t="s">
        <v>268</v>
      </c>
      <c r="N4457" s="2" t="s">
        <v>6797</v>
      </c>
      <c r="O4457" s="2" t="s">
        <v>54</v>
      </c>
      <c r="P4457" s="6">
        <v>4603</v>
      </c>
      <c r="Q4457" s="7" t="s">
        <v>52391</v>
      </c>
    </row>
    <row r="4458" spans="1:17" x14ac:dyDescent="0.2">
      <c r="A4458" s="2" t="s">
        <v>24978</v>
      </c>
      <c r="B4458" s="2" t="s">
        <v>13838</v>
      </c>
      <c r="C4458" s="3">
        <v>29187</v>
      </c>
      <c r="D4458" s="2" t="s">
        <v>24979</v>
      </c>
      <c r="E4458" s="2" t="s">
        <v>3634</v>
      </c>
      <c r="F4458" s="2" t="s">
        <v>453</v>
      </c>
      <c r="G4458" s="2" t="s">
        <v>223</v>
      </c>
      <c r="H4458" s="4" t="s">
        <v>24980</v>
      </c>
      <c r="I4458" s="5" t="s">
        <v>24981</v>
      </c>
      <c r="J4458" s="2" t="s">
        <v>25</v>
      </c>
      <c r="K4458" s="2" t="s">
        <v>38</v>
      </c>
      <c r="L4458" s="2"/>
      <c r="M4458" s="8" t="s">
        <v>116</v>
      </c>
      <c r="N4458" s="2" t="s">
        <v>3728</v>
      </c>
      <c r="O4458" s="2" t="s">
        <v>107</v>
      </c>
      <c r="P4458" s="6">
        <v>3556</v>
      </c>
      <c r="Q4458" s="7" t="s">
        <v>52391</v>
      </c>
    </row>
    <row r="4459" spans="1:17" x14ac:dyDescent="0.2">
      <c r="A4459" s="2" t="s">
        <v>24982</v>
      </c>
      <c r="B4459" s="2" t="s">
        <v>24983</v>
      </c>
      <c r="C4459" s="3">
        <v>32444</v>
      </c>
      <c r="D4459" s="2" t="s">
        <v>24984</v>
      </c>
      <c r="E4459" s="2" t="s">
        <v>1593</v>
      </c>
      <c r="F4459" s="2" t="s">
        <v>5145</v>
      </c>
      <c r="G4459" s="2" t="s">
        <v>48</v>
      </c>
      <c r="H4459" s="4" t="s">
        <v>24985</v>
      </c>
      <c r="I4459" s="5" t="s">
        <v>24986</v>
      </c>
      <c r="J4459" s="2" t="s">
        <v>84</v>
      </c>
      <c r="K4459" s="2" t="s">
        <v>26</v>
      </c>
      <c r="L4459" s="2"/>
      <c r="M4459" s="8" t="s">
        <v>376</v>
      </c>
      <c r="N4459" s="2" t="s">
        <v>571</v>
      </c>
      <c r="O4459" s="2" t="s">
        <v>296</v>
      </c>
      <c r="P4459" s="6">
        <v>9714</v>
      </c>
      <c r="Q4459" s="7" t="s">
        <v>52391</v>
      </c>
    </row>
    <row r="4460" spans="1:17" x14ac:dyDescent="0.2">
      <c r="A4460" s="2" t="s">
        <v>24987</v>
      </c>
      <c r="B4460" s="2" t="s">
        <v>24988</v>
      </c>
      <c r="C4460" s="3">
        <v>23880</v>
      </c>
      <c r="D4460" s="2" t="s">
        <v>24989</v>
      </c>
      <c r="E4460" s="2" t="s">
        <v>6908</v>
      </c>
      <c r="F4460" s="2" t="s">
        <v>639</v>
      </c>
      <c r="G4460" s="2" t="s">
        <v>175</v>
      </c>
      <c r="H4460" s="4" t="s">
        <v>24990</v>
      </c>
      <c r="I4460" s="5" t="s">
        <v>24991</v>
      </c>
      <c r="J4460" s="2" t="s">
        <v>160</v>
      </c>
      <c r="K4460" s="2" t="s">
        <v>73</v>
      </c>
      <c r="L4460" s="2"/>
      <c r="M4460" s="8" t="s">
        <v>376</v>
      </c>
      <c r="N4460" s="2" t="s">
        <v>4165</v>
      </c>
      <c r="O4460" s="2" t="s">
        <v>243</v>
      </c>
      <c r="P4460" s="6">
        <v>8759</v>
      </c>
      <c r="Q4460" s="7" t="s">
        <v>52391</v>
      </c>
    </row>
    <row r="4461" spans="1:17" x14ac:dyDescent="0.2">
      <c r="A4461" s="2" t="s">
        <v>24992</v>
      </c>
      <c r="B4461" s="2" t="s">
        <v>24993</v>
      </c>
      <c r="C4461" s="3">
        <v>26657</v>
      </c>
      <c r="D4461" s="2" t="s">
        <v>24994</v>
      </c>
      <c r="E4461" s="2" t="s">
        <v>7957</v>
      </c>
      <c r="F4461" s="2" t="s">
        <v>24995</v>
      </c>
      <c r="G4461" s="2" t="s">
        <v>175</v>
      </c>
      <c r="H4461" s="4" t="s">
        <v>24996</v>
      </c>
      <c r="I4461" s="5" t="s">
        <v>24997</v>
      </c>
      <c r="J4461" s="2" t="s">
        <v>25</v>
      </c>
      <c r="K4461" s="2" t="s">
        <v>26</v>
      </c>
      <c r="L4461" s="2"/>
      <c r="M4461" s="8" t="s">
        <v>105</v>
      </c>
      <c r="N4461" s="2" t="s">
        <v>4173</v>
      </c>
      <c r="O4461" s="2" t="s">
        <v>198</v>
      </c>
      <c r="P4461" s="6">
        <v>5719</v>
      </c>
      <c r="Q4461" s="7" t="s">
        <v>52391</v>
      </c>
    </row>
    <row r="4462" spans="1:17" x14ac:dyDescent="0.2">
      <c r="A4462" s="2" t="s">
        <v>24998</v>
      </c>
      <c r="B4462" s="2" t="s">
        <v>24999</v>
      </c>
      <c r="C4462" s="3">
        <v>36996</v>
      </c>
      <c r="D4462" s="2" t="s">
        <v>25000</v>
      </c>
      <c r="E4462" s="2" t="s">
        <v>2759</v>
      </c>
      <c r="F4462" s="2" t="s">
        <v>453</v>
      </c>
      <c r="G4462" s="2" t="s">
        <v>249</v>
      </c>
      <c r="H4462" s="4" t="s">
        <v>25001</v>
      </c>
      <c r="I4462" s="5" t="s">
        <v>25002</v>
      </c>
      <c r="J4462" s="2" t="s">
        <v>160</v>
      </c>
      <c r="K4462" s="2" t="s">
        <v>26</v>
      </c>
      <c r="L4462" s="2"/>
      <c r="M4462" s="8" t="s">
        <v>85</v>
      </c>
      <c r="N4462" s="2" t="s">
        <v>9279</v>
      </c>
      <c r="O4462" s="2" t="s">
        <v>107</v>
      </c>
      <c r="P4462" s="6">
        <v>6682</v>
      </c>
      <c r="Q4462" s="7" t="s">
        <v>52391</v>
      </c>
    </row>
    <row r="4463" spans="1:17" x14ac:dyDescent="0.2">
      <c r="A4463" s="2" t="s">
        <v>25003</v>
      </c>
      <c r="B4463" s="2" t="s">
        <v>8695</v>
      </c>
      <c r="C4463" s="3">
        <v>30226</v>
      </c>
      <c r="D4463" s="2" t="s">
        <v>25004</v>
      </c>
      <c r="E4463" s="2" t="s">
        <v>4501</v>
      </c>
      <c r="F4463" s="2" t="s">
        <v>365</v>
      </c>
      <c r="G4463" s="2" t="s">
        <v>275</v>
      </c>
      <c r="H4463" s="4" t="s">
        <v>25005</v>
      </c>
      <c r="I4463" s="5" t="s">
        <v>25006</v>
      </c>
      <c r="J4463" s="2" t="s">
        <v>51</v>
      </c>
      <c r="K4463" s="2" t="s">
        <v>73</v>
      </c>
      <c r="L4463" s="2"/>
      <c r="M4463" s="8" t="s">
        <v>105</v>
      </c>
      <c r="N4463" s="2" t="s">
        <v>764</v>
      </c>
      <c r="O4463" s="2" t="s">
        <v>188</v>
      </c>
      <c r="P4463" s="6">
        <v>3198</v>
      </c>
      <c r="Q4463" s="7" t="s">
        <v>52391</v>
      </c>
    </row>
    <row r="4464" spans="1:17" x14ac:dyDescent="0.2">
      <c r="A4464" s="2" t="s">
        <v>25007</v>
      </c>
      <c r="B4464" s="2" t="s">
        <v>25008</v>
      </c>
      <c r="C4464" s="3">
        <v>25529</v>
      </c>
      <c r="D4464" s="2" t="s">
        <v>25009</v>
      </c>
      <c r="E4464" s="2" t="s">
        <v>4340</v>
      </c>
      <c r="F4464" s="2" t="s">
        <v>25010</v>
      </c>
      <c r="G4464" s="2" t="s">
        <v>60</v>
      </c>
      <c r="H4464" s="4" t="s">
        <v>25011</v>
      </c>
      <c r="I4464" s="5" t="s">
        <v>25012</v>
      </c>
      <c r="J4464" s="2" t="s">
        <v>84</v>
      </c>
      <c r="K4464" s="2" t="s">
        <v>26</v>
      </c>
      <c r="L4464" s="2"/>
      <c r="M4464" s="8" t="s">
        <v>116</v>
      </c>
      <c r="N4464" s="2" t="s">
        <v>14976</v>
      </c>
      <c r="O4464" s="2" t="s">
        <v>87</v>
      </c>
      <c r="P4464" s="6">
        <v>8704</v>
      </c>
      <c r="Q4464" s="7" t="s">
        <v>52391</v>
      </c>
    </row>
    <row r="4465" spans="1:17" x14ac:dyDescent="0.2">
      <c r="A4465" s="2" t="s">
        <v>15440</v>
      </c>
      <c r="B4465" s="2" t="s">
        <v>15441</v>
      </c>
      <c r="C4465" s="3">
        <v>31956</v>
      </c>
      <c r="D4465" s="2" t="s">
        <v>15442</v>
      </c>
      <c r="E4465" s="2" t="s">
        <v>2057</v>
      </c>
      <c r="F4465" s="2" t="s">
        <v>428</v>
      </c>
      <c r="G4465" s="2" t="s">
        <v>60</v>
      </c>
      <c r="H4465" s="4" t="s">
        <v>15443</v>
      </c>
      <c r="I4465" s="5" t="s">
        <v>15444</v>
      </c>
      <c r="J4465" s="2" t="s">
        <v>25</v>
      </c>
      <c r="K4465" s="2" t="s">
        <v>26</v>
      </c>
      <c r="L4465" s="2"/>
      <c r="M4465" s="8" t="s">
        <v>116</v>
      </c>
      <c r="N4465" s="2" t="s">
        <v>5897</v>
      </c>
      <c r="O4465" s="2" t="s">
        <v>41</v>
      </c>
      <c r="P4465" s="6">
        <v>7491</v>
      </c>
      <c r="Q4465" s="7" t="s">
        <v>15445</v>
      </c>
    </row>
    <row r="4466" spans="1:17" x14ac:dyDescent="0.2">
      <c r="A4466" s="2" t="s">
        <v>25019</v>
      </c>
      <c r="B4466" s="2" t="s">
        <v>25020</v>
      </c>
      <c r="C4466" s="3">
        <v>34259</v>
      </c>
      <c r="D4466" s="2" t="s">
        <v>25021</v>
      </c>
      <c r="E4466" s="2" t="s">
        <v>2012</v>
      </c>
      <c r="F4466" s="2" t="s">
        <v>25022</v>
      </c>
      <c r="G4466" s="2" t="s">
        <v>292</v>
      </c>
      <c r="H4466" s="4" t="s">
        <v>25023</v>
      </c>
      <c r="I4466" s="5" t="s">
        <v>25024</v>
      </c>
      <c r="J4466" s="2" t="s">
        <v>160</v>
      </c>
      <c r="K4466" s="2" t="s">
        <v>26</v>
      </c>
      <c r="L4466" s="2"/>
      <c r="M4466" s="8" t="s">
        <v>52</v>
      </c>
      <c r="N4466" s="2" t="s">
        <v>16324</v>
      </c>
      <c r="O4466" s="2" t="s">
        <v>54</v>
      </c>
      <c r="P4466" s="6">
        <v>4816</v>
      </c>
      <c r="Q4466" s="7" t="s">
        <v>52391</v>
      </c>
    </row>
    <row r="4467" spans="1:17" x14ac:dyDescent="0.2">
      <c r="A4467" s="2" t="s">
        <v>25025</v>
      </c>
      <c r="B4467" s="2" t="s">
        <v>25026</v>
      </c>
      <c r="C4467" s="3">
        <v>27687</v>
      </c>
      <c r="D4467" s="2" t="s">
        <v>25027</v>
      </c>
      <c r="E4467" s="2" t="s">
        <v>813</v>
      </c>
      <c r="F4467" s="2" t="s">
        <v>9439</v>
      </c>
      <c r="G4467" s="2" t="s">
        <v>702</v>
      </c>
      <c r="H4467" s="4" t="s">
        <v>25028</v>
      </c>
      <c r="I4467" s="5" t="s">
        <v>25029</v>
      </c>
      <c r="J4467" s="2" t="s">
        <v>63</v>
      </c>
      <c r="K4467" s="2" t="s">
        <v>38</v>
      </c>
      <c r="L4467" s="2"/>
      <c r="M4467" s="8" t="s">
        <v>105</v>
      </c>
      <c r="N4467" s="2" t="s">
        <v>998</v>
      </c>
      <c r="O4467" s="2" t="s">
        <v>188</v>
      </c>
      <c r="P4467" s="6">
        <v>7022</v>
      </c>
      <c r="Q4467" s="7" t="s">
        <v>52391</v>
      </c>
    </row>
    <row r="4468" spans="1:17" x14ac:dyDescent="0.2">
      <c r="A4468" s="2" t="s">
        <v>25030</v>
      </c>
      <c r="B4468" s="2" t="s">
        <v>25031</v>
      </c>
      <c r="C4468" s="3">
        <v>17947</v>
      </c>
      <c r="D4468" s="2" t="s">
        <v>25032</v>
      </c>
      <c r="E4468" s="2" t="s">
        <v>6319</v>
      </c>
      <c r="F4468" s="2" t="s">
        <v>814</v>
      </c>
      <c r="G4468" s="2" t="s">
        <v>132</v>
      </c>
      <c r="H4468" s="4" t="s">
        <v>25033</v>
      </c>
      <c r="I4468" s="5" t="s">
        <v>25034</v>
      </c>
      <c r="J4468" s="2" t="s">
        <v>51</v>
      </c>
      <c r="K4468" s="2" t="s">
        <v>38</v>
      </c>
      <c r="L4468" s="2"/>
      <c r="M4468" s="8" t="s">
        <v>39</v>
      </c>
      <c r="N4468" s="2" t="s">
        <v>5810</v>
      </c>
      <c r="O4468" s="2" t="s">
        <v>107</v>
      </c>
      <c r="P4468" s="6">
        <v>9230</v>
      </c>
      <c r="Q4468" s="7" t="s">
        <v>52391</v>
      </c>
    </row>
    <row r="4469" spans="1:17" x14ac:dyDescent="0.2">
      <c r="A4469" s="2" t="s">
        <v>25035</v>
      </c>
      <c r="B4469" s="2" t="s">
        <v>25036</v>
      </c>
      <c r="C4469" s="3">
        <v>35768</v>
      </c>
      <c r="D4469" s="2" t="s">
        <v>25037</v>
      </c>
      <c r="E4469" s="2" t="s">
        <v>5046</v>
      </c>
      <c r="F4469" s="2" t="s">
        <v>274</v>
      </c>
      <c r="G4469" s="2" t="s">
        <v>48</v>
      </c>
      <c r="H4469" s="4" t="s">
        <v>25038</v>
      </c>
      <c r="I4469" s="5" t="s">
        <v>25039</v>
      </c>
      <c r="J4469" s="2" t="s">
        <v>84</v>
      </c>
      <c r="K4469" s="2" t="s">
        <v>26</v>
      </c>
      <c r="L4469" s="2"/>
      <c r="M4469" s="8" t="s">
        <v>105</v>
      </c>
      <c r="N4469" s="2" t="s">
        <v>4968</v>
      </c>
      <c r="O4469" s="2" t="s">
        <v>312</v>
      </c>
      <c r="P4469" s="6">
        <v>9465</v>
      </c>
      <c r="Q4469" s="7" t="s">
        <v>52391</v>
      </c>
    </row>
    <row r="4470" spans="1:17" x14ac:dyDescent="0.2">
      <c r="A4470" s="2" t="s">
        <v>25040</v>
      </c>
      <c r="B4470" s="2" t="s">
        <v>25041</v>
      </c>
      <c r="C4470" s="3">
        <v>38407</v>
      </c>
      <c r="D4470" s="2" t="s">
        <v>25042</v>
      </c>
      <c r="E4470" s="2" t="s">
        <v>646</v>
      </c>
      <c r="F4470" s="2" t="s">
        <v>22867</v>
      </c>
      <c r="G4470" s="2" t="s">
        <v>687</v>
      </c>
      <c r="H4470" s="4" t="s">
        <v>25043</v>
      </c>
      <c r="I4470" s="5" t="s">
        <v>25044</v>
      </c>
      <c r="J4470" s="2" t="s">
        <v>160</v>
      </c>
      <c r="K4470" s="2" t="s">
        <v>26</v>
      </c>
      <c r="L4470" s="2"/>
      <c r="M4470" s="8" t="s">
        <v>27</v>
      </c>
      <c r="N4470" s="2" t="s">
        <v>1812</v>
      </c>
      <c r="O4470" s="2" t="s">
        <v>243</v>
      </c>
      <c r="P4470" s="6">
        <v>4958</v>
      </c>
      <c r="Q4470" s="7" t="s">
        <v>52391</v>
      </c>
    </row>
    <row r="4471" spans="1:17" x14ac:dyDescent="0.2">
      <c r="A4471" s="2" t="s">
        <v>25045</v>
      </c>
      <c r="B4471" s="2" t="s">
        <v>25046</v>
      </c>
      <c r="C4471" s="3">
        <v>31470</v>
      </c>
      <c r="D4471" s="2" t="s">
        <v>25047</v>
      </c>
      <c r="E4471" s="2" t="s">
        <v>3361</v>
      </c>
      <c r="F4471" s="2" t="s">
        <v>4225</v>
      </c>
      <c r="G4471" s="2" t="s">
        <v>687</v>
      </c>
      <c r="H4471" s="4" t="s">
        <v>25048</v>
      </c>
      <c r="I4471" s="5" t="s">
        <v>25049</v>
      </c>
      <c r="J4471" s="2" t="s">
        <v>63</v>
      </c>
      <c r="K4471" s="2" t="s">
        <v>73</v>
      </c>
      <c r="L4471" s="2"/>
      <c r="M4471" s="8" t="s">
        <v>105</v>
      </c>
      <c r="N4471" s="2" t="s">
        <v>2069</v>
      </c>
      <c r="O4471" s="2" t="s">
        <v>41</v>
      </c>
      <c r="P4471" s="6">
        <v>9540</v>
      </c>
      <c r="Q4471" s="7" t="s">
        <v>52391</v>
      </c>
    </row>
    <row r="4472" spans="1:17" x14ac:dyDescent="0.2">
      <c r="A4472" s="2" t="s">
        <v>25050</v>
      </c>
      <c r="B4472" s="2" t="s">
        <v>25051</v>
      </c>
      <c r="C4472" s="3">
        <v>24214</v>
      </c>
      <c r="D4472" s="2" t="s">
        <v>25052</v>
      </c>
      <c r="E4472" s="2" t="s">
        <v>2038</v>
      </c>
      <c r="F4472" s="2" t="s">
        <v>4623</v>
      </c>
      <c r="G4472" s="2" t="s">
        <v>413</v>
      </c>
      <c r="H4472" s="4" t="s">
        <v>25053</v>
      </c>
      <c r="I4472" s="5" t="s">
        <v>25054</v>
      </c>
      <c r="J4472" s="2" t="s">
        <v>63</v>
      </c>
      <c r="K4472" s="2" t="s">
        <v>73</v>
      </c>
      <c r="L4472" s="2"/>
      <c r="M4472" s="8" t="s">
        <v>105</v>
      </c>
      <c r="N4472" s="2" t="s">
        <v>1747</v>
      </c>
      <c r="O4472" s="2" t="s">
        <v>312</v>
      </c>
      <c r="P4472" s="6">
        <v>9952</v>
      </c>
      <c r="Q4472" s="7" t="s">
        <v>52391</v>
      </c>
    </row>
    <row r="4473" spans="1:17" x14ac:dyDescent="0.2">
      <c r="A4473" s="2" t="s">
        <v>25055</v>
      </c>
      <c r="B4473" s="2" t="s">
        <v>25056</v>
      </c>
      <c r="C4473" s="3">
        <v>35840</v>
      </c>
      <c r="D4473" s="2" t="s">
        <v>25057</v>
      </c>
      <c r="E4473" s="2" t="s">
        <v>100</v>
      </c>
      <c r="F4473" s="2" t="s">
        <v>7438</v>
      </c>
      <c r="G4473" s="2" t="s">
        <v>22</v>
      </c>
      <c r="H4473" s="4" t="s">
        <v>25058</v>
      </c>
      <c r="I4473" s="5" t="s">
        <v>25059</v>
      </c>
      <c r="J4473" s="2" t="s">
        <v>25</v>
      </c>
      <c r="K4473" s="2" t="s">
        <v>26</v>
      </c>
      <c r="L4473" s="2"/>
      <c r="M4473" s="8" t="s">
        <v>74</v>
      </c>
      <c r="N4473" s="2" t="s">
        <v>8734</v>
      </c>
      <c r="O4473" s="2" t="s">
        <v>41</v>
      </c>
      <c r="P4473" s="6">
        <v>5152</v>
      </c>
      <c r="Q4473" s="7" t="s">
        <v>52391</v>
      </c>
    </row>
    <row r="4474" spans="1:17" x14ac:dyDescent="0.2">
      <c r="A4474" s="2" t="s">
        <v>25060</v>
      </c>
      <c r="B4474" s="2" t="s">
        <v>25061</v>
      </c>
      <c r="C4474" s="3">
        <v>27627</v>
      </c>
      <c r="D4474" s="2" t="s">
        <v>25062</v>
      </c>
      <c r="E4474" s="2" t="s">
        <v>3442</v>
      </c>
      <c r="F4474" s="2" t="s">
        <v>357</v>
      </c>
      <c r="G4474" s="2" t="s">
        <v>702</v>
      </c>
      <c r="H4474" s="4" t="s">
        <v>25063</v>
      </c>
      <c r="I4474" s="5" t="s">
        <v>25064</v>
      </c>
      <c r="J4474" s="2" t="s">
        <v>160</v>
      </c>
      <c r="K4474" s="2" t="s">
        <v>26</v>
      </c>
      <c r="L4474" s="2"/>
      <c r="M4474" s="8" t="s">
        <v>27</v>
      </c>
      <c r="N4474" s="2" t="s">
        <v>3566</v>
      </c>
      <c r="O4474" s="2" t="s">
        <v>312</v>
      </c>
      <c r="P4474" s="6">
        <v>6098</v>
      </c>
      <c r="Q4474" s="7" t="s">
        <v>52391</v>
      </c>
    </row>
    <row r="4475" spans="1:17" x14ac:dyDescent="0.2">
      <c r="A4475" s="2" t="s">
        <v>25065</v>
      </c>
      <c r="B4475" s="2" t="s">
        <v>25066</v>
      </c>
      <c r="C4475" s="3">
        <v>35273</v>
      </c>
      <c r="D4475" s="2" t="s">
        <v>25067</v>
      </c>
      <c r="E4475" s="2" t="s">
        <v>476</v>
      </c>
      <c r="F4475" s="2" t="s">
        <v>3733</v>
      </c>
      <c r="G4475" s="2" t="s">
        <v>204</v>
      </c>
      <c r="H4475" s="4" t="s">
        <v>25068</v>
      </c>
      <c r="I4475" s="5" t="s">
        <v>25069</v>
      </c>
      <c r="J4475" s="2" t="s">
        <v>160</v>
      </c>
      <c r="K4475" s="2" t="s">
        <v>73</v>
      </c>
      <c r="L4475" s="2"/>
      <c r="M4475" s="8" t="s">
        <v>85</v>
      </c>
      <c r="N4475" s="2" t="s">
        <v>1550</v>
      </c>
      <c r="O4475" s="2" t="s">
        <v>296</v>
      </c>
      <c r="P4475" s="6">
        <v>8403</v>
      </c>
      <c r="Q4475" s="7" t="s">
        <v>52391</v>
      </c>
    </row>
    <row r="4476" spans="1:17" x14ac:dyDescent="0.2">
      <c r="A4476" s="2" t="s">
        <v>25070</v>
      </c>
      <c r="B4476" s="2" t="s">
        <v>25071</v>
      </c>
      <c r="C4476" s="3">
        <v>18575</v>
      </c>
      <c r="D4476" s="2" t="s">
        <v>25072</v>
      </c>
      <c r="E4476" s="2" t="s">
        <v>4084</v>
      </c>
      <c r="F4476" s="2" t="s">
        <v>25073</v>
      </c>
      <c r="G4476" s="2" t="s">
        <v>292</v>
      </c>
      <c r="H4476" s="4" t="s">
        <v>25074</v>
      </c>
      <c r="I4476" s="5" t="s">
        <v>25075</v>
      </c>
      <c r="J4476" s="2" t="s">
        <v>84</v>
      </c>
      <c r="K4476" s="2" t="s">
        <v>38</v>
      </c>
      <c r="L4476" s="2"/>
      <c r="M4476" s="8" t="s">
        <v>105</v>
      </c>
      <c r="N4476" s="2" t="s">
        <v>6667</v>
      </c>
      <c r="O4476" s="2" t="s">
        <v>296</v>
      </c>
      <c r="P4476" s="6">
        <v>8314</v>
      </c>
      <c r="Q4476" s="7" t="s">
        <v>52391</v>
      </c>
    </row>
    <row r="4477" spans="1:17" x14ac:dyDescent="0.2">
      <c r="A4477" s="2" t="s">
        <v>25076</v>
      </c>
      <c r="B4477" s="2" t="s">
        <v>25077</v>
      </c>
      <c r="C4477" s="3">
        <v>17450</v>
      </c>
      <c r="D4477" s="2" t="s">
        <v>25078</v>
      </c>
      <c r="E4477" s="2" t="s">
        <v>3907</v>
      </c>
      <c r="F4477" s="2" t="s">
        <v>1631</v>
      </c>
      <c r="G4477" s="2" t="s">
        <v>687</v>
      </c>
      <c r="H4477" s="4" t="s">
        <v>25079</v>
      </c>
      <c r="I4477" s="5" t="s">
        <v>25080</v>
      </c>
      <c r="J4477" s="2" t="s">
        <v>84</v>
      </c>
      <c r="K4477" s="2" t="s">
        <v>38</v>
      </c>
      <c r="L4477" s="2"/>
      <c r="M4477" s="8" t="s">
        <v>52</v>
      </c>
      <c r="N4477" s="2" t="s">
        <v>14041</v>
      </c>
      <c r="O4477" s="2" t="s">
        <v>87</v>
      </c>
      <c r="P4477" s="6">
        <v>2543</v>
      </c>
      <c r="Q4477" s="7" t="s">
        <v>52391</v>
      </c>
    </row>
    <row r="4478" spans="1:17" x14ac:dyDescent="0.2">
      <c r="A4478" s="2" t="s">
        <v>25081</v>
      </c>
      <c r="B4478" s="2" t="s">
        <v>25082</v>
      </c>
      <c r="C4478" s="3">
        <v>36578</v>
      </c>
      <c r="D4478" s="2" t="s">
        <v>25083</v>
      </c>
      <c r="E4478" s="2" t="s">
        <v>212</v>
      </c>
      <c r="F4478" s="2" t="s">
        <v>830</v>
      </c>
      <c r="G4478" s="2" t="s">
        <v>478</v>
      </c>
      <c r="H4478" s="4" t="s">
        <v>25084</v>
      </c>
      <c r="I4478" s="5" t="s">
        <v>25085</v>
      </c>
      <c r="J4478" s="2" t="s">
        <v>160</v>
      </c>
      <c r="K4478" s="2" t="s">
        <v>26</v>
      </c>
      <c r="L4478" s="2"/>
      <c r="M4478" s="8" t="s">
        <v>52</v>
      </c>
      <c r="N4478" s="2" t="s">
        <v>5874</v>
      </c>
      <c r="O4478" s="2" t="s">
        <v>296</v>
      </c>
      <c r="P4478" s="6">
        <v>8517</v>
      </c>
      <c r="Q4478" s="7" t="s">
        <v>52391</v>
      </c>
    </row>
    <row r="4479" spans="1:17" x14ac:dyDescent="0.2">
      <c r="A4479" s="2" t="s">
        <v>25086</v>
      </c>
      <c r="B4479" s="2" t="s">
        <v>8601</v>
      </c>
      <c r="C4479" s="3">
        <v>24010</v>
      </c>
      <c r="D4479" s="2" t="s">
        <v>25087</v>
      </c>
      <c r="E4479" s="2" t="s">
        <v>81</v>
      </c>
      <c r="F4479" s="2" t="s">
        <v>10074</v>
      </c>
      <c r="G4479" s="2" t="s">
        <v>102</v>
      </c>
      <c r="H4479" s="4" t="s">
        <v>25088</v>
      </c>
      <c r="I4479" s="5" t="s">
        <v>25089</v>
      </c>
      <c r="J4479" s="2" t="s">
        <v>25</v>
      </c>
      <c r="K4479" s="2" t="s">
        <v>73</v>
      </c>
      <c r="L4479" s="2"/>
      <c r="M4479" s="8" t="s">
        <v>52</v>
      </c>
      <c r="N4479" s="2" t="s">
        <v>3025</v>
      </c>
      <c r="O4479" s="2" t="s">
        <v>243</v>
      </c>
      <c r="P4479" s="6">
        <v>6172</v>
      </c>
      <c r="Q4479" s="7" t="s">
        <v>52391</v>
      </c>
    </row>
    <row r="4480" spans="1:17" x14ac:dyDescent="0.2">
      <c r="A4480" s="2" t="s">
        <v>25090</v>
      </c>
      <c r="B4480" s="2" t="s">
        <v>25091</v>
      </c>
      <c r="C4480" s="3">
        <v>26939</v>
      </c>
      <c r="D4480" s="2" t="s">
        <v>25092</v>
      </c>
      <c r="E4480" s="2" t="s">
        <v>1974</v>
      </c>
      <c r="F4480" s="2" t="s">
        <v>6005</v>
      </c>
      <c r="G4480" s="2" t="s">
        <v>679</v>
      </c>
      <c r="H4480" s="4" t="s">
        <v>25093</v>
      </c>
      <c r="I4480" s="5" t="s">
        <v>25094</v>
      </c>
      <c r="J4480" s="2" t="s">
        <v>160</v>
      </c>
      <c r="K4480" s="2" t="s">
        <v>26</v>
      </c>
      <c r="L4480" s="2"/>
      <c r="M4480" s="8" t="s">
        <v>39</v>
      </c>
      <c r="N4480" s="2" t="s">
        <v>3874</v>
      </c>
      <c r="O4480" s="2" t="s">
        <v>243</v>
      </c>
      <c r="P4480" s="6">
        <v>4471</v>
      </c>
      <c r="Q4480" s="7" t="s">
        <v>52391</v>
      </c>
    </row>
    <row r="4481" spans="1:17" x14ac:dyDescent="0.2">
      <c r="A4481" s="2" t="s">
        <v>25095</v>
      </c>
      <c r="B4481" s="2" t="s">
        <v>25096</v>
      </c>
      <c r="C4481" s="3">
        <v>22950</v>
      </c>
      <c r="D4481" s="2" t="s">
        <v>25097</v>
      </c>
      <c r="E4481" s="2" t="s">
        <v>2551</v>
      </c>
      <c r="F4481" s="2" t="s">
        <v>7135</v>
      </c>
      <c r="G4481" s="2" t="s">
        <v>275</v>
      </c>
      <c r="H4481" s="4" t="s">
        <v>25098</v>
      </c>
      <c r="I4481" s="5" t="s">
        <v>25099</v>
      </c>
      <c r="J4481" s="2" t="s">
        <v>160</v>
      </c>
      <c r="K4481" s="2" t="s">
        <v>73</v>
      </c>
      <c r="L4481" s="2"/>
      <c r="M4481" s="8" t="s">
        <v>268</v>
      </c>
      <c r="N4481" s="2" t="s">
        <v>2474</v>
      </c>
      <c r="O4481" s="2" t="s">
        <v>29</v>
      </c>
      <c r="P4481" s="6">
        <v>2710</v>
      </c>
      <c r="Q4481" s="7" t="s">
        <v>52391</v>
      </c>
    </row>
    <row r="4482" spans="1:17" x14ac:dyDescent="0.2">
      <c r="A4482" s="2" t="s">
        <v>25100</v>
      </c>
      <c r="B4482" s="2" t="s">
        <v>25101</v>
      </c>
      <c r="C4482" s="3">
        <v>26795</v>
      </c>
      <c r="D4482" s="2" t="s">
        <v>25102</v>
      </c>
      <c r="E4482" s="2" t="s">
        <v>7444</v>
      </c>
      <c r="F4482" s="2" t="s">
        <v>203</v>
      </c>
      <c r="G4482" s="2" t="s">
        <v>113</v>
      </c>
      <c r="H4482" s="4" t="s">
        <v>25103</v>
      </c>
      <c r="I4482" s="5" t="s">
        <v>25104</v>
      </c>
      <c r="J4482" s="2" t="s">
        <v>63</v>
      </c>
      <c r="K4482" s="2" t="s">
        <v>73</v>
      </c>
      <c r="L4482" s="2"/>
      <c r="M4482" s="8" t="s">
        <v>39</v>
      </c>
      <c r="N4482" s="2" t="s">
        <v>1493</v>
      </c>
      <c r="O4482" s="2" t="s">
        <v>29</v>
      </c>
      <c r="P4482" s="6">
        <v>9086</v>
      </c>
      <c r="Q4482" s="7" t="s">
        <v>52391</v>
      </c>
    </row>
    <row r="4483" spans="1:17" x14ac:dyDescent="0.2">
      <c r="A4483" s="2" t="s">
        <v>25105</v>
      </c>
      <c r="B4483" s="2" t="s">
        <v>25106</v>
      </c>
      <c r="C4483" s="3">
        <v>30046</v>
      </c>
      <c r="D4483" s="2" t="s">
        <v>25107</v>
      </c>
      <c r="E4483" s="2" t="s">
        <v>6908</v>
      </c>
      <c r="F4483" s="2" t="s">
        <v>686</v>
      </c>
      <c r="G4483" s="2" t="s">
        <v>35</v>
      </c>
      <c r="H4483" s="4" t="s">
        <v>25108</v>
      </c>
      <c r="I4483" s="5" t="s">
        <v>25109</v>
      </c>
      <c r="J4483" s="2" t="s">
        <v>63</v>
      </c>
      <c r="K4483" s="2" t="s">
        <v>26</v>
      </c>
      <c r="L4483" s="2"/>
      <c r="M4483" s="8" t="s">
        <v>143</v>
      </c>
      <c r="N4483" s="2" t="s">
        <v>5658</v>
      </c>
      <c r="O4483" s="2" t="s">
        <v>188</v>
      </c>
      <c r="P4483" s="6">
        <v>5264</v>
      </c>
      <c r="Q4483" s="7" t="s">
        <v>52391</v>
      </c>
    </row>
    <row r="4484" spans="1:17" x14ac:dyDescent="0.2">
      <c r="A4484" s="2" t="s">
        <v>25110</v>
      </c>
      <c r="B4484" s="2" t="s">
        <v>25111</v>
      </c>
      <c r="C4484" s="3">
        <v>21626</v>
      </c>
      <c r="D4484" s="2" t="s">
        <v>25112</v>
      </c>
      <c r="E4484" s="2" t="s">
        <v>130</v>
      </c>
      <c r="F4484" s="2" t="s">
        <v>3853</v>
      </c>
      <c r="G4484" s="2" t="s">
        <v>249</v>
      </c>
      <c r="H4484" s="4" t="s">
        <v>25113</v>
      </c>
      <c r="I4484" s="5" t="s">
        <v>25114</v>
      </c>
      <c r="J4484" s="2" t="s">
        <v>25</v>
      </c>
      <c r="K4484" s="2" t="s">
        <v>38</v>
      </c>
      <c r="L4484" s="2"/>
      <c r="M4484" s="8" t="s">
        <v>376</v>
      </c>
      <c r="N4484" s="2" t="s">
        <v>9400</v>
      </c>
      <c r="O4484" s="2" t="s">
        <v>188</v>
      </c>
      <c r="P4484" s="6">
        <v>6704</v>
      </c>
      <c r="Q4484" s="7" t="s">
        <v>52391</v>
      </c>
    </row>
    <row r="4485" spans="1:17" x14ac:dyDescent="0.2">
      <c r="A4485" s="2" t="s">
        <v>25115</v>
      </c>
      <c r="B4485" s="2" t="s">
        <v>25116</v>
      </c>
      <c r="C4485" s="3">
        <v>37584</v>
      </c>
      <c r="D4485" s="2" t="s">
        <v>25117</v>
      </c>
      <c r="E4485" s="2" t="s">
        <v>2905</v>
      </c>
      <c r="F4485" s="2" t="s">
        <v>19163</v>
      </c>
      <c r="G4485" s="2" t="s">
        <v>22</v>
      </c>
      <c r="H4485" s="4" t="s">
        <v>25118</v>
      </c>
      <c r="I4485" s="5" t="s">
        <v>25119</v>
      </c>
      <c r="J4485" s="2" t="s">
        <v>63</v>
      </c>
      <c r="K4485" s="2" t="s">
        <v>73</v>
      </c>
      <c r="L4485" s="2"/>
      <c r="M4485" s="8" t="s">
        <v>85</v>
      </c>
      <c r="N4485" s="2" t="s">
        <v>377</v>
      </c>
      <c r="O4485" s="2" t="s">
        <v>54</v>
      </c>
      <c r="P4485" s="6">
        <v>3042</v>
      </c>
      <c r="Q4485" s="7" t="s">
        <v>52391</v>
      </c>
    </row>
    <row r="4486" spans="1:17" x14ac:dyDescent="0.2">
      <c r="A4486" s="2" t="s">
        <v>25120</v>
      </c>
      <c r="B4486" s="2" t="s">
        <v>25121</v>
      </c>
      <c r="C4486" s="3">
        <v>19138</v>
      </c>
      <c r="D4486" s="2" t="s">
        <v>25122</v>
      </c>
      <c r="E4486" s="2" t="s">
        <v>5684</v>
      </c>
      <c r="F4486" s="2" t="s">
        <v>1219</v>
      </c>
      <c r="G4486" s="2" t="s">
        <v>341</v>
      </c>
      <c r="H4486" s="4" t="s">
        <v>25123</v>
      </c>
      <c r="I4486" s="5" t="s">
        <v>25124</v>
      </c>
      <c r="J4486" s="2" t="s">
        <v>25</v>
      </c>
      <c r="K4486" s="2" t="s">
        <v>26</v>
      </c>
      <c r="L4486" s="2"/>
      <c r="M4486" s="8" t="s">
        <v>207</v>
      </c>
      <c r="N4486" s="2" t="s">
        <v>3091</v>
      </c>
      <c r="O4486" s="2" t="s">
        <v>188</v>
      </c>
      <c r="P4486" s="6">
        <v>4482</v>
      </c>
      <c r="Q4486" s="7" t="s">
        <v>52391</v>
      </c>
    </row>
    <row r="4487" spans="1:17" x14ac:dyDescent="0.2">
      <c r="A4487" s="2" t="s">
        <v>25125</v>
      </c>
      <c r="B4487" s="2" t="s">
        <v>25126</v>
      </c>
      <c r="C4487" s="3">
        <v>24333</v>
      </c>
      <c r="D4487" s="2" t="s">
        <v>25127</v>
      </c>
      <c r="E4487" s="2" t="s">
        <v>1326</v>
      </c>
      <c r="F4487" s="2" t="s">
        <v>18449</v>
      </c>
      <c r="G4487" s="2" t="s">
        <v>93</v>
      </c>
      <c r="H4487" s="4" t="s">
        <v>25128</v>
      </c>
      <c r="I4487" s="5" t="s">
        <v>25129</v>
      </c>
      <c r="J4487" s="2" t="s">
        <v>63</v>
      </c>
      <c r="K4487" s="2" t="s">
        <v>38</v>
      </c>
      <c r="L4487" s="2"/>
      <c r="M4487" s="8" t="s">
        <v>52</v>
      </c>
      <c r="N4487" s="2" t="s">
        <v>7072</v>
      </c>
      <c r="O4487" s="2" t="s">
        <v>312</v>
      </c>
      <c r="P4487" s="6">
        <v>8715</v>
      </c>
      <c r="Q4487" s="7" t="s">
        <v>52391</v>
      </c>
    </row>
    <row r="4488" spans="1:17" x14ac:dyDescent="0.2">
      <c r="A4488" s="2" t="s">
        <v>25130</v>
      </c>
      <c r="B4488" s="2" t="s">
        <v>25131</v>
      </c>
      <c r="C4488" s="3">
        <v>34675</v>
      </c>
      <c r="D4488" s="2" t="s">
        <v>25132</v>
      </c>
      <c r="E4488" s="2" t="s">
        <v>2100</v>
      </c>
      <c r="F4488" s="2" t="s">
        <v>25133</v>
      </c>
      <c r="G4488" s="2" t="s">
        <v>478</v>
      </c>
      <c r="H4488" s="4" t="s">
        <v>25134</v>
      </c>
      <c r="I4488" s="5" t="s">
        <v>25135</v>
      </c>
      <c r="J4488" s="2" t="s">
        <v>84</v>
      </c>
      <c r="K4488" s="2" t="s">
        <v>26</v>
      </c>
      <c r="L4488" s="2"/>
      <c r="M4488" s="8" t="s">
        <v>143</v>
      </c>
      <c r="N4488" s="2" t="s">
        <v>8558</v>
      </c>
      <c r="O4488" s="2" t="s">
        <v>87</v>
      </c>
      <c r="P4488" s="6">
        <v>2612</v>
      </c>
      <c r="Q4488" s="7" t="s">
        <v>52391</v>
      </c>
    </row>
    <row r="4489" spans="1:17" x14ac:dyDescent="0.2">
      <c r="A4489" s="2" t="s">
        <v>25136</v>
      </c>
      <c r="B4489" s="2" t="s">
        <v>25137</v>
      </c>
      <c r="C4489" s="3">
        <v>22302</v>
      </c>
      <c r="D4489" s="2" t="s">
        <v>25138</v>
      </c>
      <c r="E4489" s="2" t="s">
        <v>2855</v>
      </c>
      <c r="F4489" s="2" t="s">
        <v>584</v>
      </c>
      <c r="G4489" s="2" t="s">
        <v>194</v>
      </c>
      <c r="H4489" s="4" t="s">
        <v>25139</v>
      </c>
      <c r="I4489" s="5" t="s">
        <v>25140</v>
      </c>
      <c r="J4489" s="2" t="s">
        <v>160</v>
      </c>
      <c r="K4489" s="2" t="s">
        <v>73</v>
      </c>
      <c r="L4489" s="2"/>
      <c r="M4489" s="8" t="s">
        <v>376</v>
      </c>
      <c r="N4489" s="2" t="s">
        <v>12174</v>
      </c>
      <c r="O4489" s="2" t="s">
        <v>29</v>
      </c>
      <c r="P4489" s="6">
        <v>7745</v>
      </c>
      <c r="Q4489" s="7" t="s">
        <v>52391</v>
      </c>
    </row>
    <row r="4490" spans="1:17" x14ac:dyDescent="0.2">
      <c r="A4490" s="2" t="s">
        <v>25141</v>
      </c>
      <c r="B4490" s="2" t="s">
        <v>25142</v>
      </c>
      <c r="C4490" s="3">
        <v>22361</v>
      </c>
      <c r="D4490" s="2" t="s">
        <v>25143</v>
      </c>
      <c r="E4490" s="2" t="s">
        <v>10109</v>
      </c>
      <c r="F4490" s="2" t="s">
        <v>25144</v>
      </c>
      <c r="G4490" s="2" t="s">
        <v>437</v>
      </c>
      <c r="H4490" s="4" t="s">
        <v>25145</v>
      </c>
      <c r="I4490" s="5" t="s">
        <v>25146</v>
      </c>
      <c r="J4490" s="2" t="s">
        <v>160</v>
      </c>
      <c r="K4490" s="2" t="s">
        <v>38</v>
      </c>
      <c r="L4490" s="2"/>
      <c r="M4490" s="8" t="s">
        <v>105</v>
      </c>
      <c r="N4490" s="2" t="s">
        <v>528</v>
      </c>
      <c r="O4490" s="2" t="s">
        <v>41</v>
      </c>
      <c r="P4490" s="6">
        <v>8080</v>
      </c>
      <c r="Q4490" s="7" t="s">
        <v>52391</v>
      </c>
    </row>
    <row r="4491" spans="1:17" x14ac:dyDescent="0.2">
      <c r="A4491" s="2" t="s">
        <v>25147</v>
      </c>
      <c r="B4491" s="2" t="s">
        <v>25148</v>
      </c>
      <c r="C4491" s="3">
        <v>30971</v>
      </c>
      <c r="D4491" s="2" t="s">
        <v>25149</v>
      </c>
      <c r="E4491" s="2" t="s">
        <v>1998</v>
      </c>
      <c r="F4491" s="2" t="s">
        <v>25150</v>
      </c>
      <c r="G4491" s="2" t="s">
        <v>275</v>
      </c>
      <c r="H4491" s="4" t="s">
        <v>25151</v>
      </c>
      <c r="I4491" s="5" t="s">
        <v>25152</v>
      </c>
      <c r="J4491" s="2" t="s">
        <v>63</v>
      </c>
      <c r="K4491" s="2" t="s">
        <v>38</v>
      </c>
      <c r="L4491" s="2"/>
      <c r="M4491" s="8" t="s">
        <v>268</v>
      </c>
      <c r="N4491" s="2" t="s">
        <v>4235</v>
      </c>
      <c r="O4491" s="2" t="s">
        <v>107</v>
      </c>
      <c r="P4491" s="6">
        <v>7480</v>
      </c>
      <c r="Q4491" s="7" t="s">
        <v>52391</v>
      </c>
    </row>
    <row r="4492" spans="1:17" x14ac:dyDescent="0.2">
      <c r="A4492" s="2" t="s">
        <v>25153</v>
      </c>
      <c r="B4492" s="2" t="s">
        <v>25154</v>
      </c>
      <c r="C4492" s="3">
        <v>19976</v>
      </c>
      <c r="D4492" s="2" t="s">
        <v>25155</v>
      </c>
      <c r="E4492" s="2" t="s">
        <v>1046</v>
      </c>
      <c r="F4492" s="2" t="s">
        <v>25156</v>
      </c>
      <c r="G4492" s="2" t="s">
        <v>249</v>
      </c>
      <c r="H4492" s="4" t="s">
        <v>25157</v>
      </c>
      <c r="I4492" s="5" t="s">
        <v>25158</v>
      </c>
      <c r="J4492" s="2" t="s">
        <v>25</v>
      </c>
      <c r="K4492" s="2" t="s">
        <v>26</v>
      </c>
      <c r="L4492" s="2"/>
      <c r="M4492" s="8" t="s">
        <v>105</v>
      </c>
      <c r="N4492" s="2" t="s">
        <v>595</v>
      </c>
      <c r="O4492" s="2" t="s">
        <v>243</v>
      </c>
      <c r="P4492" s="6">
        <v>7948</v>
      </c>
      <c r="Q4492" s="7" t="s">
        <v>52391</v>
      </c>
    </row>
    <row r="4493" spans="1:17" x14ac:dyDescent="0.2">
      <c r="A4493" s="2" t="s">
        <v>25159</v>
      </c>
      <c r="B4493" s="2" t="s">
        <v>25160</v>
      </c>
      <c r="C4493" s="3">
        <v>26945</v>
      </c>
      <c r="D4493" s="2" t="s">
        <v>25161</v>
      </c>
      <c r="E4493" s="2" t="s">
        <v>942</v>
      </c>
      <c r="F4493" s="2" t="s">
        <v>213</v>
      </c>
      <c r="G4493" s="2" t="s">
        <v>35</v>
      </c>
      <c r="H4493" s="4" t="s">
        <v>25162</v>
      </c>
      <c r="I4493" s="5" t="s">
        <v>25163</v>
      </c>
      <c r="J4493" s="2" t="s">
        <v>160</v>
      </c>
      <c r="K4493" s="2" t="s">
        <v>73</v>
      </c>
      <c r="L4493" s="2"/>
      <c r="M4493" s="8" t="s">
        <v>376</v>
      </c>
      <c r="N4493" s="2" t="s">
        <v>11995</v>
      </c>
      <c r="O4493" s="2" t="s">
        <v>312</v>
      </c>
      <c r="P4493" s="6">
        <v>1773</v>
      </c>
      <c r="Q4493" s="7" t="s">
        <v>52391</v>
      </c>
    </row>
    <row r="4494" spans="1:17" x14ac:dyDescent="0.2">
      <c r="A4494" s="2" t="s">
        <v>25164</v>
      </c>
      <c r="B4494" s="2" t="s">
        <v>25165</v>
      </c>
      <c r="C4494" s="3">
        <v>33333</v>
      </c>
      <c r="D4494" s="2" t="s">
        <v>25166</v>
      </c>
      <c r="E4494" s="2" t="s">
        <v>1786</v>
      </c>
      <c r="F4494" s="2" t="s">
        <v>25167</v>
      </c>
      <c r="G4494" s="2" t="s">
        <v>341</v>
      </c>
      <c r="H4494" s="4" t="s">
        <v>25168</v>
      </c>
      <c r="I4494" s="5" t="s">
        <v>25169</v>
      </c>
      <c r="J4494" s="2" t="s">
        <v>160</v>
      </c>
      <c r="K4494" s="2" t="s">
        <v>73</v>
      </c>
      <c r="L4494" s="2"/>
      <c r="M4494" s="8" t="s">
        <v>207</v>
      </c>
      <c r="N4494" s="2" t="s">
        <v>3815</v>
      </c>
      <c r="O4494" s="2" t="s">
        <v>54</v>
      </c>
      <c r="P4494" s="6">
        <v>5822</v>
      </c>
      <c r="Q4494" s="7" t="s">
        <v>52391</v>
      </c>
    </row>
    <row r="4495" spans="1:17" x14ac:dyDescent="0.2">
      <c r="A4495" s="2" t="s">
        <v>25170</v>
      </c>
      <c r="B4495" s="2" t="s">
        <v>25171</v>
      </c>
      <c r="C4495" s="3">
        <v>30652</v>
      </c>
      <c r="D4495" s="2" t="s">
        <v>25172</v>
      </c>
      <c r="E4495" s="2" t="s">
        <v>3160</v>
      </c>
      <c r="F4495" s="2" t="s">
        <v>14812</v>
      </c>
      <c r="G4495" s="2" t="s">
        <v>223</v>
      </c>
      <c r="H4495" s="4" t="s">
        <v>25173</v>
      </c>
      <c r="I4495" s="5" t="s">
        <v>25174</v>
      </c>
      <c r="J4495" s="2" t="s">
        <v>160</v>
      </c>
      <c r="K4495" s="2" t="s">
        <v>38</v>
      </c>
      <c r="L4495" s="2"/>
      <c r="M4495" s="8" t="s">
        <v>143</v>
      </c>
      <c r="N4495" s="2" t="s">
        <v>1876</v>
      </c>
      <c r="O4495" s="2" t="s">
        <v>243</v>
      </c>
      <c r="P4495" s="6">
        <v>2464</v>
      </c>
      <c r="Q4495" s="7" t="s">
        <v>52391</v>
      </c>
    </row>
    <row r="4496" spans="1:17" x14ac:dyDescent="0.2">
      <c r="A4496" s="2" t="s">
        <v>25175</v>
      </c>
      <c r="B4496" s="2" t="s">
        <v>25176</v>
      </c>
      <c r="C4496" s="3">
        <v>32227</v>
      </c>
      <c r="D4496" s="2" t="s">
        <v>25177</v>
      </c>
      <c r="E4496" s="2" t="s">
        <v>508</v>
      </c>
      <c r="F4496" s="2" t="s">
        <v>25178</v>
      </c>
      <c r="G4496" s="2" t="s">
        <v>132</v>
      </c>
      <c r="H4496" s="4" t="s">
        <v>25179</v>
      </c>
      <c r="I4496" s="5" t="s">
        <v>10641</v>
      </c>
      <c r="J4496" s="2" t="s">
        <v>51</v>
      </c>
      <c r="K4496" s="2" t="s">
        <v>26</v>
      </c>
      <c r="L4496" s="2"/>
      <c r="M4496" s="8" t="s">
        <v>105</v>
      </c>
      <c r="N4496" s="2" t="s">
        <v>2429</v>
      </c>
      <c r="O4496" s="2" t="s">
        <v>54</v>
      </c>
      <c r="P4496" s="6">
        <v>7593</v>
      </c>
      <c r="Q4496" s="7" t="s">
        <v>52391</v>
      </c>
    </row>
    <row r="4497" spans="1:17" x14ac:dyDescent="0.2">
      <c r="A4497" s="2" t="s">
        <v>25180</v>
      </c>
      <c r="B4497" s="2" t="s">
        <v>25181</v>
      </c>
      <c r="C4497" s="3">
        <v>26978</v>
      </c>
      <c r="D4497" s="2" t="s">
        <v>25182</v>
      </c>
      <c r="E4497" s="2" t="s">
        <v>5677</v>
      </c>
      <c r="F4497" s="2" t="s">
        <v>15579</v>
      </c>
      <c r="G4497" s="2" t="s">
        <v>249</v>
      </c>
      <c r="H4497" s="4" t="s">
        <v>25183</v>
      </c>
      <c r="I4497" s="5" t="s">
        <v>25184</v>
      </c>
      <c r="J4497" s="2" t="s">
        <v>160</v>
      </c>
      <c r="K4497" s="2" t="s">
        <v>26</v>
      </c>
      <c r="L4497" s="2"/>
      <c r="M4497" s="8" t="s">
        <v>376</v>
      </c>
      <c r="N4497" s="2" t="s">
        <v>882</v>
      </c>
      <c r="O4497" s="2" t="s">
        <v>198</v>
      </c>
      <c r="P4497" s="6">
        <v>9091</v>
      </c>
      <c r="Q4497" s="7" t="s">
        <v>52391</v>
      </c>
    </row>
    <row r="4498" spans="1:17" x14ac:dyDescent="0.2">
      <c r="A4498" s="2" t="s">
        <v>25185</v>
      </c>
      <c r="B4498" s="2" t="s">
        <v>25186</v>
      </c>
      <c r="C4498" s="3">
        <v>23071</v>
      </c>
      <c r="D4498" s="2" t="s">
        <v>25187</v>
      </c>
      <c r="E4498" s="2" t="s">
        <v>776</v>
      </c>
      <c r="F4498" s="2" t="s">
        <v>274</v>
      </c>
      <c r="G4498" s="2" t="s">
        <v>478</v>
      </c>
      <c r="H4498" s="4" t="s">
        <v>25188</v>
      </c>
      <c r="I4498" s="5" t="s">
        <v>25189</v>
      </c>
      <c r="J4498" s="2" t="s">
        <v>25</v>
      </c>
      <c r="K4498" s="2" t="s">
        <v>73</v>
      </c>
      <c r="L4498" s="2"/>
      <c r="M4498" s="8" t="s">
        <v>27</v>
      </c>
      <c r="N4498" s="2" t="s">
        <v>10015</v>
      </c>
      <c r="O4498" s="2" t="s">
        <v>198</v>
      </c>
      <c r="P4498" s="6">
        <v>8166</v>
      </c>
      <c r="Q4498" s="7" t="s">
        <v>52391</v>
      </c>
    </row>
    <row r="4499" spans="1:17" x14ac:dyDescent="0.2">
      <c r="A4499" s="2" t="s">
        <v>17621</v>
      </c>
      <c r="B4499" s="2" t="s">
        <v>14444</v>
      </c>
      <c r="C4499" s="3">
        <v>18499</v>
      </c>
      <c r="D4499" s="2" t="s">
        <v>17622</v>
      </c>
      <c r="E4499" s="2" t="s">
        <v>10029</v>
      </c>
      <c r="F4499" s="2" t="s">
        <v>2726</v>
      </c>
      <c r="G4499" s="2" t="s">
        <v>70</v>
      </c>
      <c r="H4499" s="4" t="s">
        <v>17623</v>
      </c>
      <c r="I4499" s="5" t="s">
        <v>17624</v>
      </c>
      <c r="J4499" s="2" t="s">
        <v>63</v>
      </c>
      <c r="K4499" s="2" t="s">
        <v>73</v>
      </c>
      <c r="L4499" s="2"/>
      <c r="M4499" s="8" t="s">
        <v>39</v>
      </c>
      <c r="N4499" s="2" t="s">
        <v>5245</v>
      </c>
      <c r="O4499" s="2" t="s">
        <v>41</v>
      </c>
      <c r="P4499" s="6">
        <v>7332</v>
      </c>
      <c r="Q4499" s="7" t="s">
        <v>17625</v>
      </c>
    </row>
    <row r="4500" spans="1:17" x14ac:dyDescent="0.2">
      <c r="A4500" s="2" t="s">
        <v>25197</v>
      </c>
      <c r="B4500" s="2" t="s">
        <v>4837</v>
      </c>
      <c r="C4500" s="3">
        <v>22757</v>
      </c>
      <c r="D4500" s="2" t="s">
        <v>25198</v>
      </c>
      <c r="E4500" s="2" t="s">
        <v>7964</v>
      </c>
      <c r="F4500" s="2" t="s">
        <v>592</v>
      </c>
      <c r="G4500" s="2" t="s">
        <v>184</v>
      </c>
      <c r="H4500" s="4" t="s">
        <v>25199</v>
      </c>
      <c r="I4500" s="5" t="s">
        <v>25200</v>
      </c>
      <c r="J4500" s="2" t="s">
        <v>25</v>
      </c>
      <c r="K4500" s="2" t="s">
        <v>38</v>
      </c>
      <c r="L4500" s="2"/>
      <c r="M4500" s="8" t="s">
        <v>268</v>
      </c>
      <c r="N4500" s="2" t="s">
        <v>11910</v>
      </c>
      <c r="O4500" s="2" t="s">
        <v>41</v>
      </c>
      <c r="P4500" s="6">
        <v>9682</v>
      </c>
      <c r="Q4500" s="7" t="s">
        <v>52391</v>
      </c>
    </row>
    <row r="4501" spans="1:17" x14ac:dyDescent="0.2">
      <c r="A4501" s="2" t="s">
        <v>25201</v>
      </c>
      <c r="B4501" s="2" t="s">
        <v>8451</v>
      </c>
      <c r="C4501" s="3">
        <v>30481</v>
      </c>
      <c r="D4501" s="2" t="s">
        <v>25202</v>
      </c>
      <c r="E4501" s="2" t="s">
        <v>5414</v>
      </c>
      <c r="F4501" s="2" t="s">
        <v>958</v>
      </c>
      <c r="G4501" s="2" t="s">
        <v>702</v>
      </c>
      <c r="H4501" s="4" t="s">
        <v>25203</v>
      </c>
      <c r="I4501" s="5" t="s">
        <v>25204</v>
      </c>
      <c r="J4501" s="2" t="s">
        <v>25</v>
      </c>
      <c r="K4501" s="2" t="s">
        <v>38</v>
      </c>
      <c r="L4501" s="2"/>
      <c r="M4501" s="8" t="s">
        <v>105</v>
      </c>
      <c r="N4501" s="2" t="s">
        <v>1514</v>
      </c>
      <c r="O4501" s="2" t="s">
        <v>87</v>
      </c>
      <c r="P4501" s="6">
        <v>8315</v>
      </c>
      <c r="Q4501" s="7" t="s">
        <v>52391</v>
      </c>
    </row>
    <row r="4502" spans="1:17" x14ac:dyDescent="0.2">
      <c r="A4502" s="2" t="s">
        <v>25205</v>
      </c>
      <c r="B4502" s="2" t="s">
        <v>25206</v>
      </c>
      <c r="C4502" s="3">
        <v>35216</v>
      </c>
      <c r="D4502" s="2" t="s">
        <v>24104</v>
      </c>
      <c r="E4502" s="2" t="s">
        <v>2209</v>
      </c>
      <c r="F4502" s="2" t="s">
        <v>25207</v>
      </c>
      <c r="G4502" s="2" t="s">
        <v>123</v>
      </c>
      <c r="H4502" s="4" t="s">
        <v>25208</v>
      </c>
      <c r="I4502" s="5" t="s">
        <v>25209</v>
      </c>
      <c r="J4502" s="2" t="s">
        <v>25</v>
      </c>
      <c r="K4502" s="2" t="s">
        <v>73</v>
      </c>
      <c r="L4502" s="2"/>
      <c r="M4502" s="8" t="s">
        <v>39</v>
      </c>
      <c r="N4502" s="2" t="s">
        <v>3019</v>
      </c>
      <c r="O4502" s="2" t="s">
        <v>296</v>
      </c>
      <c r="P4502" s="6">
        <v>4875</v>
      </c>
      <c r="Q4502" s="7" t="s">
        <v>52391</v>
      </c>
    </row>
    <row r="4503" spans="1:17" x14ac:dyDescent="0.2">
      <c r="A4503" s="2" t="s">
        <v>25210</v>
      </c>
      <c r="B4503" s="2" t="s">
        <v>25211</v>
      </c>
      <c r="C4503" s="3">
        <v>19764</v>
      </c>
      <c r="D4503" s="2" t="s">
        <v>25212</v>
      </c>
      <c r="E4503" s="2" t="s">
        <v>7310</v>
      </c>
      <c r="F4503" s="2" t="s">
        <v>2351</v>
      </c>
      <c r="G4503" s="2" t="s">
        <v>341</v>
      </c>
      <c r="H4503" s="4" t="s">
        <v>25213</v>
      </c>
      <c r="I4503" s="5" t="s">
        <v>25214</v>
      </c>
      <c r="J4503" s="2" t="s">
        <v>25</v>
      </c>
      <c r="K4503" s="2" t="s">
        <v>38</v>
      </c>
      <c r="L4503" s="2"/>
      <c r="M4503" s="8" t="s">
        <v>105</v>
      </c>
      <c r="N4503" s="2" t="s">
        <v>4758</v>
      </c>
      <c r="O4503" s="2" t="s">
        <v>107</v>
      </c>
      <c r="P4503" s="6">
        <v>2189</v>
      </c>
      <c r="Q4503" s="7" t="s">
        <v>52391</v>
      </c>
    </row>
    <row r="4504" spans="1:17" x14ac:dyDescent="0.2">
      <c r="A4504" s="2" t="s">
        <v>25215</v>
      </c>
      <c r="B4504" s="2" t="s">
        <v>25216</v>
      </c>
      <c r="C4504" s="3">
        <v>38464</v>
      </c>
      <c r="D4504" s="2" t="s">
        <v>25217</v>
      </c>
      <c r="E4504" s="2" t="s">
        <v>1914</v>
      </c>
      <c r="F4504" s="2" t="s">
        <v>576</v>
      </c>
      <c r="G4504" s="2" t="s">
        <v>60</v>
      </c>
      <c r="H4504" s="4" t="s">
        <v>25218</v>
      </c>
      <c r="I4504" s="5" t="s">
        <v>25219</v>
      </c>
      <c r="J4504" s="2" t="s">
        <v>25</v>
      </c>
      <c r="K4504" s="2" t="s">
        <v>38</v>
      </c>
      <c r="L4504" s="2"/>
      <c r="M4504" s="8" t="s">
        <v>143</v>
      </c>
      <c r="N4504" s="2" t="s">
        <v>117</v>
      </c>
      <c r="O4504" s="2" t="s">
        <v>243</v>
      </c>
      <c r="P4504" s="6">
        <v>5883</v>
      </c>
      <c r="Q4504" s="7" t="s">
        <v>52391</v>
      </c>
    </row>
    <row r="4505" spans="1:17" x14ac:dyDescent="0.2">
      <c r="A4505" s="2" t="s">
        <v>25220</v>
      </c>
      <c r="B4505" s="2" t="s">
        <v>25221</v>
      </c>
      <c r="C4505" s="3">
        <v>29944</v>
      </c>
      <c r="D4505" s="2" t="s">
        <v>25222</v>
      </c>
      <c r="E4505" s="2" t="s">
        <v>1096</v>
      </c>
      <c r="F4505" s="2" t="s">
        <v>1075</v>
      </c>
      <c r="G4505" s="2" t="s">
        <v>48</v>
      </c>
      <c r="H4505" s="4" t="s">
        <v>25223</v>
      </c>
      <c r="I4505" s="5" t="s">
        <v>25224</v>
      </c>
      <c r="J4505" s="2" t="s">
        <v>51</v>
      </c>
      <c r="K4505" s="2" t="s">
        <v>73</v>
      </c>
      <c r="L4505" s="2"/>
      <c r="M4505" s="8" t="s">
        <v>85</v>
      </c>
      <c r="N4505" s="2" t="s">
        <v>5540</v>
      </c>
      <c r="O4505" s="2" t="s">
        <v>243</v>
      </c>
      <c r="P4505" s="6">
        <v>8081</v>
      </c>
      <c r="Q4505" s="7" t="s">
        <v>52391</v>
      </c>
    </row>
    <row r="4506" spans="1:17" x14ac:dyDescent="0.2">
      <c r="A4506" s="2" t="s">
        <v>25225</v>
      </c>
      <c r="B4506" s="2" t="s">
        <v>25226</v>
      </c>
      <c r="C4506" s="3">
        <v>26602</v>
      </c>
      <c r="D4506" s="2" t="s">
        <v>25227</v>
      </c>
      <c r="E4506" s="2" t="s">
        <v>4978</v>
      </c>
      <c r="F4506" s="2" t="s">
        <v>1511</v>
      </c>
      <c r="G4506" s="2" t="s">
        <v>70</v>
      </c>
      <c r="H4506" s="4" t="s">
        <v>25228</v>
      </c>
      <c r="I4506" s="5" t="s">
        <v>25229</v>
      </c>
      <c r="J4506" s="2" t="s">
        <v>63</v>
      </c>
      <c r="K4506" s="2" t="s">
        <v>38</v>
      </c>
      <c r="L4506" s="2"/>
      <c r="M4506" s="8" t="s">
        <v>74</v>
      </c>
      <c r="N4506" s="2" t="s">
        <v>953</v>
      </c>
      <c r="O4506" s="2" t="s">
        <v>87</v>
      </c>
      <c r="P4506" s="6">
        <v>5878</v>
      </c>
      <c r="Q4506" s="7" t="s">
        <v>52391</v>
      </c>
    </row>
    <row r="4507" spans="1:17" x14ac:dyDescent="0.2">
      <c r="A4507" s="2" t="s">
        <v>25230</v>
      </c>
      <c r="B4507" s="2" t="s">
        <v>25231</v>
      </c>
      <c r="C4507" s="3">
        <v>33321</v>
      </c>
      <c r="D4507" s="2" t="s">
        <v>25232</v>
      </c>
      <c r="E4507" s="2" t="s">
        <v>4072</v>
      </c>
      <c r="F4507" s="2" t="s">
        <v>3202</v>
      </c>
      <c r="G4507" s="2" t="s">
        <v>70</v>
      </c>
      <c r="H4507" s="4" t="s">
        <v>25233</v>
      </c>
      <c r="I4507" s="5" t="s">
        <v>25234</v>
      </c>
      <c r="J4507" s="2" t="s">
        <v>25</v>
      </c>
      <c r="K4507" s="2" t="s">
        <v>73</v>
      </c>
      <c r="L4507" s="2"/>
      <c r="M4507" s="8" t="s">
        <v>207</v>
      </c>
      <c r="N4507" s="2" t="s">
        <v>7899</v>
      </c>
      <c r="O4507" s="2" t="s">
        <v>54</v>
      </c>
      <c r="P4507" s="6">
        <v>7815</v>
      </c>
      <c r="Q4507" s="7" t="s">
        <v>52391</v>
      </c>
    </row>
    <row r="4508" spans="1:17" x14ac:dyDescent="0.2">
      <c r="A4508" s="2" t="s">
        <v>25235</v>
      </c>
      <c r="B4508" s="2" t="s">
        <v>25236</v>
      </c>
      <c r="C4508" s="3">
        <v>33630</v>
      </c>
      <c r="D4508" s="2" t="s">
        <v>25237</v>
      </c>
      <c r="E4508" s="2" t="s">
        <v>3381</v>
      </c>
      <c r="F4508" s="2" t="s">
        <v>140</v>
      </c>
      <c r="G4508" s="2" t="s">
        <v>93</v>
      </c>
      <c r="H4508" s="4" t="s">
        <v>25238</v>
      </c>
      <c r="I4508" s="5" t="s">
        <v>4399</v>
      </c>
      <c r="J4508" s="2" t="s">
        <v>160</v>
      </c>
      <c r="K4508" s="2" t="s">
        <v>26</v>
      </c>
      <c r="L4508" s="2"/>
      <c r="M4508" s="8" t="s">
        <v>85</v>
      </c>
      <c r="N4508" s="2" t="s">
        <v>3789</v>
      </c>
      <c r="O4508" s="2" t="s">
        <v>243</v>
      </c>
      <c r="P4508" s="6">
        <v>3288</v>
      </c>
      <c r="Q4508" s="7" t="s">
        <v>52391</v>
      </c>
    </row>
    <row r="4509" spans="1:17" x14ac:dyDescent="0.2">
      <c r="A4509" s="2" t="s">
        <v>25239</v>
      </c>
      <c r="B4509" s="2" t="s">
        <v>9973</v>
      </c>
      <c r="C4509" s="3">
        <v>26692</v>
      </c>
      <c r="D4509" s="2" t="s">
        <v>25240</v>
      </c>
      <c r="E4509" s="2" t="s">
        <v>7964</v>
      </c>
      <c r="F4509" s="2" t="s">
        <v>4827</v>
      </c>
      <c r="G4509" s="2" t="s">
        <v>48</v>
      </c>
      <c r="H4509" s="4" t="s">
        <v>25241</v>
      </c>
      <c r="I4509" s="5" t="s">
        <v>25242</v>
      </c>
      <c r="J4509" s="2" t="s">
        <v>51</v>
      </c>
      <c r="K4509" s="2" t="s">
        <v>38</v>
      </c>
      <c r="L4509" s="2"/>
      <c r="M4509" s="8" t="s">
        <v>268</v>
      </c>
      <c r="N4509" s="2" t="s">
        <v>2781</v>
      </c>
      <c r="O4509" s="2" t="s">
        <v>198</v>
      </c>
      <c r="P4509" s="6">
        <v>9880</v>
      </c>
      <c r="Q4509" s="7" t="s">
        <v>52391</v>
      </c>
    </row>
    <row r="4510" spans="1:17" x14ac:dyDescent="0.2">
      <c r="A4510" s="2" t="s">
        <v>25243</v>
      </c>
      <c r="B4510" s="2" t="s">
        <v>25244</v>
      </c>
      <c r="C4510" s="3">
        <v>31702</v>
      </c>
      <c r="D4510" s="2" t="s">
        <v>25245</v>
      </c>
      <c r="E4510" s="2" t="s">
        <v>1940</v>
      </c>
      <c r="F4510" s="2" t="s">
        <v>1304</v>
      </c>
      <c r="G4510" s="2" t="s">
        <v>478</v>
      </c>
      <c r="H4510" s="4" t="s">
        <v>25246</v>
      </c>
      <c r="I4510" s="5" t="s">
        <v>25247</v>
      </c>
      <c r="J4510" s="2" t="s">
        <v>51</v>
      </c>
      <c r="K4510" s="2" t="s">
        <v>26</v>
      </c>
      <c r="L4510" s="2"/>
      <c r="M4510" s="8" t="s">
        <v>52</v>
      </c>
      <c r="N4510" s="2" t="s">
        <v>5594</v>
      </c>
      <c r="O4510" s="2" t="s">
        <v>54</v>
      </c>
      <c r="P4510" s="6">
        <v>5751</v>
      </c>
      <c r="Q4510" s="7" t="s">
        <v>52391</v>
      </c>
    </row>
    <row r="4511" spans="1:17" x14ac:dyDescent="0.2">
      <c r="A4511" s="2" t="s">
        <v>25248</v>
      </c>
      <c r="B4511" s="2" t="s">
        <v>25249</v>
      </c>
      <c r="C4511" s="3">
        <v>22223</v>
      </c>
      <c r="D4511" s="2" t="s">
        <v>25250</v>
      </c>
      <c r="E4511" s="2" t="s">
        <v>1865</v>
      </c>
      <c r="F4511" s="2" t="s">
        <v>486</v>
      </c>
      <c r="G4511" s="2" t="s">
        <v>204</v>
      </c>
      <c r="H4511" s="4" t="s">
        <v>25251</v>
      </c>
      <c r="I4511" s="5" t="s">
        <v>25252</v>
      </c>
      <c r="J4511" s="2" t="s">
        <v>84</v>
      </c>
      <c r="K4511" s="2" t="s">
        <v>73</v>
      </c>
      <c r="L4511" s="2"/>
      <c r="M4511" s="8" t="s">
        <v>85</v>
      </c>
      <c r="N4511" s="2" t="s">
        <v>3935</v>
      </c>
      <c r="O4511" s="2" t="s">
        <v>198</v>
      </c>
      <c r="P4511" s="6">
        <v>8648</v>
      </c>
      <c r="Q4511" s="7" t="s">
        <v>52391</v>
      </c>
    </row>
    <row r="4512" spans="1:17" x14ac:dyDescent="0.2">
      <c r="A4512" s="2" t="s">
        <v>25253</v>
      </c>
      <c r="B4512" s="2" t="s">
        <v>25254</v>
      </c>
      <c r="C4512" s="3">
        <v>17092</v>
      </c>
      <c r="D4512" s="2" t="s">
        <v>25255</v>
      </c>
      <c r="E4512" s="2" t="s">
        <v>1823</v>
      </c>
      <c r="F4512" s="2" t="s">
        <v>25256</v>
      </c>
      <c r="G4512" s="2" t="s">
        <v>132</v>
      </c>
      <c r="H4512" s="4" t="s">
        <v>25257</v>
      </c>
      <c r="I4512" s="5" t="s">
        <v>25258</v>
      </c>
      <c r="J4512" s="2" t="s">
        <v>160</v>
      </c>
      <c r="K4512" s="2" t="s">
        <v>73</v>
      </c>
      <c r="L4512" s="2"/>
      <c r="M4512" s="8" t="s">
        <v>105</v>
      </c>
      <c r="N4512" s="2" t="s">
        <v>6888</v>
      </c>
      <c r="O4512" s="2" t="s">
        <v>243</v>
      </c>
      <c r="P4512" s="6">
        <v>8023</v>
      </c>
      <c r="Q4512" s="7" t="s">
        <v>52391</v>
      </c>
    </row>
    <row r="4513" spans="1:17" x14ac:dyDescent="0.2">
      <c r="A4513" s="2" t="s">
        <v>25259</v>
      </c>
      <c r="B4513" s="2" t="s">
        <v>13707</v>
      </c>
      <c r="C4513" s="3">
        <v>24208</v>
      </c>
      <c r="D4513" s="2" t="s">
        <v>25260</v>
      </c>
      <c r="E4513" s="2" t="s">
        <v>768</v>
      </c>
      <c r="F4513" s="2" t="s">
        <v>25261</v>
      </c>
      <c r="G4513" s="2" t="s">
        <v>70</v>
      </c>
      <c r="H4513" s="4" t="s">
        <v>25262</v>
      </c>
      <c r="I4513" s="5" t="s">
        <v>25263</v>
      </c>
      <c r="J4513" s="2" t="s">
        <v>51</v>
      </c>
      <c r="K4513" s="2" t="s">
        <v>38</v>
      </c>
      <c r="L4513" s="2"/>
      <c r="M4513" s="8" t="s">
        <v>116</v>
      </c>
      <c r="N4513" s="2" t="s">
        <v>320</v>
      </c>
      <c r="O4513" s="2" t="s">
        <v>188</v>
      </c>
      <c r="P4513" s="6">
        <v>6692</v>
      </c>
      <c r="Q4513" s="7" t="s">
        <v>52391</v>
      </c>
    </row>
    <row r="4514" spans="1:17" x14ac:dyDescent="0.2">
      <c r="A4514" s="2" t="s">
        <v>20949</v>
      </c>
      <c r="B4514" s="2" t="s">
        <v>20950</v>
      </c>
      <c r="C4514" s="3">
        <v>19280</v>
      </c>
      <c r="D4514" s="2" t="s">
        <v>20951</v>
      </c>
      <c r="E4514" s="2" t="s">
        <v>10283</v>
      </c>
      <c r="F4514" s="2" t="s">
        <v>846</v>
      </c>
      <c r="G4514" s="2" t="s">
        <v>102</v>
      </c>
      <c r="H4514" s="4" t="s">
        <v>20952</v>
      </c>
      <c r="I4514" s="5" t="s">
        <v>20953</v>
      </c>
      <c r="J4514" s="2" t="s">
        <v>25</v>
      </c>
      <c r="K4514" s="2" t="s">
        <v>38</v>
      </c>
      <c r="L4514" s="2"/>
      <c r="M4514" s="8" t="s">
        <v>207</v>
      </c>
      <c r="N4514" s="2" t="s">
        <v>8953</v>
      </c>
      <c r="O4514" s="2" t="s">
        <v>41</v>
      </c>
      <c r="P4514" s="6">
        <v>7616</v>
      </c>
      <c r="Q4514" s="7" t="s">
        <v>20954</v>
      </c>
    </row>
    <row r="4515" spans="1:17" x14ac:dyDescent="0.2">
      <c r="A4515" s="2" t="s">
        <v>25270</v>
      </c>
      <c r="B4515" s="2" t="s">
        <v>25271</v>
      </c>
      <c r="C4515" s="3">
        <v>31502</v>
      </c>
      <c r="D4515" s="2" t="s">
        <v>25272</v>
      </c>
      <c r="E4515" s="2" t="s">
        <v>3043</v>
      </c>
      <c r="F4515" s="2" t="s">
        <v>23374</v>
      </c>
      <c r="G4515" s="2" t="s">
        <v>132</v>
      </c>
      <c r="H4515" s="4" t="s">
        <v>25273</v>
      </c>
      <c r="I4515" s="5" t="s">
        <v>25274</v>
      </c>
      <c r="J4515" s="2" t="s">
        <v>63</v>
      </c>
      <c r="K4515" s="2" t="s">
        <v>38</v>
      </c>
      <c r="L4515" s="2"/>
      <c r="M4515" s="8" t="s">
        <v>105</v>
      </c>
      <c r="N4515" s="2" t="s">
        <v>990</v>
      </c>
      <c r="O4515" s="2" t="s">
        <v>29</v>
      </c>
      <c r="P4515" s="6">
        <v>7409</v>
      </c>
      <c r="Q4515" s="7" t="s">
        <v>52391</v>
      </c>
    </row>
    <row r="4516" spans="1:17" x14ac:dyDescent="0.2">
      <c r="A4516" s="2" t="s">
        <v>25275</v>
      </c>
      <c r="B4516" s="2" t="s">
        <v>25276</v>
      </c>
      <c r="C4516" s="3">
        <v>20285</v>
      </c>
      <c r="D4516" s="2" t="s">
        <v>25277</v>
      </c>
      <c r="E4516" s="2" t="s">
        <v>1665</v>
      </c>
      <c r="F4516" s="2" t="s">
        <v>846</v>
      </c>
      <c r="G4516" s="2" t="s">
        <v>113</v>
      </c>
      <c r="H4516" s="4" t="s">
        <v>25278</v>
      </c>
      <c r="I4516" s="5" t="s">
        <v>25279</v>
      </c>
      <c r="J4516" s="2" t="s">
        <v>51</v>
      </c>
      <c r="K4516" s="2" t="s">
        <v>38</v>
      </c>
      <c r="L4516" s="2"/>
      <c r="M4516" s="8" t="s">
        <v>52</v>
      </c>
      <c r="N4516" s="2" t="s">
        <v>2021</v>
      </c>
      <c r="O4516" s="2" t="s">
        <v>243</v>
      </c>
      <c r="P4516" s="6">
        <v>3554</v>
      </c>
      <c r="Q4516" s="7" t="s">
        <v>52391</v>
      </c>
    </row>
    <row r="4517" spans="1:17" x14ac:dyDescent="0.2">
      <c r="A4517" s="2" t="s">
        <v>25280</v>
      </c>
      <c r="B4517" s="2" t="s">
        <v>5519</v>
      </c>
      <c r="C4517" s="3">
        <v>19369</v>
      </c>
      <c r="D4517" s="2" t="s">
        <v>25281</v>
      </c>
      <c r="E4517" s="2" t="s">
        <v>33</v>
      </c>
      <c r="F4517" s="2" t="s">
        <v>1363</v>
      </c>
      <c r="G4517" s="2" t="s">
        <v>132</v>
      </c>
      <c r="H4517" s="4" t="s">
        <v>25282</v>
      </c>
      <c r="I4517" s="5" t="s">
        <v>25283</v>
      </c>
      <c r="J4517" s="2" t="s">
        <v>160</v>
      </c>
      <c r="K4517" s="2" t="s">
        <v>38</v>
      </c>
      <c r="L4517" s="2"/>
      <c r="M4517" s="8" t="s">
        <v>376</v>
      </c>
      <c r="N4517" s="2" t="s">
        <v>1774</v>
      </c>
      <c r="O4517" s="2" t="s">
        <v>41</v>
      </c>
      <c r="P4517" s="6">
        <v>3165</v>
      </c>
      <c r="Q4517" s="7" t="s">
        <v>52391</v>
      </c>
    </row>
    <row r="4518" spans="1:17" x14ac:dyDescent="0.2">
      <c r="A4518" s="2" t="s">
        <v>25284</v>
      </c>
      <c r="B4518" s="2" t="s">
        <v>25285</v>
      </c>
      <c r="C4518" s="3">
        <v>19134</v>
      </c>
      <c r="D4518" s="2" t="s">
        <v>25286</v>
      </c>
      <c r="E4518" s="2" t="s">
        <v>4409</v>
      </c>
      <c r="F4518" s="2" t="s">
        <v>2892</v>
      </c>
      <c r="G4518" s="2" t="s">
        <v>175</v>
      </c>
      <c r="H4518" s="4" t="s">
        <v>25287</v>
      </c>
      <c r="I4518" s="5" t="s">
        <v>25288</v>
      </c>
      <c r="J4518" s="2" t="s">
        <v>160</v>
      </c>
      <c r="K4518" s="2" t="s">
        <v>26</v>
      </c>
      <c r="L4518" s="2"/>
      <c r="M4518" s="8" t="s">
        <v>143</v>
      </c>
      <c r="N4518" s="2" t="s">
        <v>7942</v>
      </c>
      <c r="O4518" s="2" t="s">
        <v>41</v>
      </c>
      <c r="P4518" s="6">
        <v>6859</v>
      </c>
      <c r="Q4518" s="7" t="s">
        <v>52391</v>
      </c>
    </row>
    <row r="4519" spans="1:17" x14ac:dyDescent="0.2">
      <c r="A4519" s="2" t="s">
        <v>25289</v>
      </c>
      <c r="B4519" s="2" t="s">
        <v>25290</v>
      </c>
      <c r="C4519" s="3">
        <v>18982</v>
      </c>
      <c r="D4519" s="2" t="s">
        <v>25291</v>
      </c>
      <c r="E4519" s="2" t="s">
        <v>20</v>
      </c>
      <c r="F4519" s="2" t="s">
        <v>1991</v>
      </c>
      <c r="G4519" s="2" t="s">
        <v>437</v>
      </c>
      <c r="H4519" s="4" t="s">
        <v>25292</v>
      </c>
      <c r="I4519" s="5" t="s">
        <v>25293</v>
      </c>
      <c r="J4519" s="2" t="s">
        <v>63</v>
      </c>
      <c r="K4519" s="2" t="s">
        <v>26</v>
      </c>
      <c r="L4519" s="2"/>
      <c r="M4519" s="8" t="s">
        <v>376</v>
      </c>
      <c r="N4519" s="2" t="s">
        <v>17394</v>
      </c>
      <c r="O4519" s="2" t="s">
        <v>54</v>
      </c>
      <c r="P4519" s="6">
        <v>7697</v>
      </c>
      <c r="Q4519" s="7" t="s">
        <v>52391</v>
      </c>
    </row>
    <row r="4520" spans="1:17" x14ac:dyDescent="0.2">
      <c r="A4520" s="2" t="s">
        <v>25294</v>
      </c>
      <c r="B4520" s="2" t="s">
        <v>25295</v>
      </c>
      <c r="C4520" s="3">
        <v>25321</v>
      </c>
      <c r="D4520" s="2" t="s">
        <v>25296</v>
      </c>
      <c r="E4520" s="2" t="s">
        <v>173</v>
      </c>
      <c r="F4520" s="2" t="s">
        <v>1024</v>
      </c>
      <c r="G4520" s="2" t="s">
        <v>204</v>
      </c>
      <c r="H4520" s="4" t="s">
        <v>25297</v>
      </c>
      <c r="I4520" s="5" t="s">
        <v>25298</v>
      </c>
      <c r="J4520" s="2" t="s">
        <v>160</v>
      </c>
      <c r="K4520" s="2" t="s">
        <v>73</v>
      </c>
      <c r="L4520" s="2"/>
      <c r="M4520" s="8" t="s">
        <v>39</v>
      </c>
      <c r="N4520" s="2" t="s">
        <v>602</v>
      </c>
      <c r="O4520" s="2" t="s">
        <v>243</v>
      </c>
      <c r="P4520" s="6">
        <v>6868</v>
      </c>
      <c r="Q4520" s="7" t="s">
        <v>52391</v>
      </c>
    </row>
    <row r="4521" spans="1:17" x14ac:dyDescent="0.2">
      <c r="A4521" s="2" t="s">
        <v>25299</v>
      </c>
      <c r="B4521" s="2" t="s">
        <v>25300</v>
      </c>
      <c r="C4521" s="3">
        <v>23537</v>
      </c>
      <c r="D4521" s="2" t="s">
        <v>25301</v>
      </c>
      <c r="E4521" s="2" t="s">
        <v>9042</v>
      </c>
      <c r="F4521" s="2" t="s">
        <v>25302</v>
      </c>
      <c r="G4521" s="2" t="s">
        <v>102</v>
      </c>
      <c r="H4521" s="4" t="s">
        <v>25303</v>
      </c>
      <c r="I4521" s="5" t="s">
        <v>25304</v>
      </c>
      <c r="J4521" s="2" t="s">
        <v>160</v>
      </c>
      <c r="K4521" s="2" t="s">
        <v>38</v>
      </c>
      <c r="L4521" s="2"/>
      <c r="M4521" s="8" t="s">
        <v>105</v>
      </c>
      <c r="N4521" s="2" t="s">
        <v>4099</v>
      </c>
      <c r="O4521" s="2" t="s">
        <v>107</v>
      </c>
      <c r="P4521" s="6">
        <v>8223</v>
      </c>
      <c r="Q4521" s="7" t="s">
        <v>52391</v>
      </c>
    </row>
    <row r="4522" spans="1:17" x14ac:dyDescent="0.2">
      <c r="A4522" s="2" t="s">
        <v>25305</v>
      </c>
      <c r="B4522" s="2" t="s">
        <v>25306</v>
      </c>
      <c r="C4522" s="3">
        <v>22658</v>
      </c>
      <c r="D4522" s="2" t="s">
        <v>25307</v>
      </c>
      <c r="E4522" s="2" t="s">
        <v>1967</v>
      </c>
      <c r="F4522" s="2" t="s">
        <v>25308</v>
      </c>
      <c r="G4522" s="2" t="s">
        <v>184</v>
      </c>
      <c r="H4522" s="4" t="s">
        <v>25309</v>
      </c>
      <c r="I4522" s="5" t="s">
        <v>25310</v>
      </c>
      <c r="J4522" s="2" t="s">
        <v>160</v>
      </c>
      <c r="K4522" s="2" t="s">
        <v>73</v>
      </c>
      <c r="L4522" s="2"/>
      <c r="M4522" s="8" t="s">
        <v>27</v>
      </c>
      <c r="N4522" s="2" t="s">
        <v>3285</v>
      </c>
      <c r="O4522" s="2" t="s">
        <v>188</v>
      </c>
      <c r="P4522" s="6">
        <v>9525</v>
      </c>
      <c r="Q4522" s="7" t="s">
        <v>52391</v>
      </c>
    </row>
    <row r="4523" spans="1:17" x14ac:dyDescent="0.2">
      <c r="A4523" s="2" t="s">
        <v>25311</v>
      </c>
      <c r="B4523" s="2" t="s">
        <v>25312</v>
      </c>
      <c r="C4523" s="3">
        <v>35527</v>
      </c>
      <c r="D4523" s="2" t="s">
        <v>25313</v>
      </c>
      <c r="E4523" s="2" t="s">
        <v>427</v>
      </c>
      <c r="F4523" s="2" t="s">
        <v>25314</v>
      </c>
      <c r="G4523" s="2" t="s">
        <v>48</v>
      </c>
      <c r="H4523" s="4" t="s">
        <v>25315</v>
      </c>
      <c r="I4523" s="5" t="s">
        <v>25316</v>
      </c>
      <c r="J4523" s="2" t="s">
        <v>25</v>
      </c>
      <c r="K4523" s="2" t="s">
        <v>26</v>
      </c>
      <c r="L4523" s="2"/>
      <c r="M4523" s="8" t="s">
        <v>105</v>
      </c>
      <c r="N4523" s="2" t="s">
        <v>5594</v>
      </c>
      <c r="O4523" s="2" t="s">
        <v>296</v>
      </c>
      <c r="P4523" s="6">
        <v>5658</v>
      </c>
      <c r="Q4523" s="7" t="s">
        <v>52391</v>
      </c>
    </row>
    <row r="4524" spans="1:17" x14ac:dyDescent="0.2">
      <c r="A4524" s="2" t="s">
        <v>25317</v>
      </c>
      <c r="B4524" s="2" t="s">
        <v>25318</v>
      </c>
      <c r="C4524" s="3">
        <v>36795</v>
      </c>
      <c r="D4524" s="2" t="s">
        <v>25319</v>
      </c>
      <c r="E4524" s="2" t="s">
        <v>5677</v>
      </c>
      <c r="F4524" s="2" t="s">
        <v>25320</v>
      </c>
      <c r="G4524" s="2" t="s">
        <v>184</v>
      </c>
      <c r="H4524" s="4" t="s">
        <v>25321</v>
      </c>
      <c r="I4524" s="5" t="s">
        <v>25322</v>
      </c>
      <c r="J4524" s="2" t="s">
        <v>63</v>
      </c>
      <c r="K4524" s="2" t="s">
        <v>38</v>
      </c>
      <c r="L4524" s="2"/>
      <c r="M4524" s="8" t="s">
        <v>268</v>
      </c>
      <c r="N4524" s="2" t="s">
        <v>3539</v>
      </c>
      <c r="O4524" s="2" t="s">
        <v>29</v>
      </c>
      <c r="P4524" s="6">
        <v>5508</v>
      </c>
      <c r="Q4524" s="7" t="s">
        <v>52391</v>
      </c>
    </row>
    <row r="4525" spans="1:17" x14ac:dyDescent="0.2">
      <c r="A4525" s="2" t="s">
        <v>25323</v>
      </c>
      <c r="B4525" s="2" t="s">
        <v>25324</v>
      </c>
      <c r="C4525" s="3">
        <v>35907</v>
      </c>
      <c r="D4525" s="2" t="s">
        <v>25325</v>
      </c>
      <c r="E4525" s="2" t="s">
        <v>516</v>
      </c>
      <c r="F4525" s="2" t="s">
        <v>11774</v>
      </c>
      <c r="G4525" s="2" t="s">
        <v>48</v>
      </c>
      <c r="H4525" s="4" t="s">
        <v>25326</v>
      </c>
      <c r="I4525" s="5" t="s">
        <v>25327</v>
      </c>
      <c r="J4525" s="2" t="s">
        <v>63</v>
      </c>
      <c r="K4525" s="2" t="s">
        <v>73</v>
      </c>
      <c r="L4525" s="2"/>
      <c r="M4525" s="8" t="s">
        <v>74</v>
      </c>
      <c r="N4525" s="2" t="s">
        <v>2835</v>
      </c>
      <c r="O4525" s="2" t="s">
        <v>198</v>
      </c>
      <c r="P4525" s="6">
        <v>3404</v>
      </c>
      <c r="Q4525" s="7" t="s">
        <v>52391</v>
      </c>
    </row>
    <row r="4526" spans="1:17" x14ac:dyDescent="0.2">
      <c r="A4526" s="2" t="s">
        <v>25328</v>
      </c>
      <c r="B4526" s="2" t="s">
        <v>5366</v>
      </c>
      <c r="C4526" s="3">
        <v>28535</v>
      </c>
      <c r="D4526" s="2" t="s">
        <v>25329</v>
      </c>
      <c r="E4526" s="2" t="s">
        <v>2038</v>
      </c>
      <c r="F4526" s="2" t="s">
        <v>25330</v>
      </c>
      <c r="G4526" s="2" t="s">
        <v>194</v>
      </c>
      <c r="H4526" s="4" t="s">
        <v>25331</v>
      </c>
      <c r="I4526" s="5" t="s">
        <v>25332</v>
      </c>
      <c r="J4526" s="2" t="s">
        <v>160</v>
      </c>
      <c r="K4526" s="2" t="s">
        <v>26</v>
      </c>
      <c r="L4526" s="2"/>
      <c r="M4526" s="8" t="s">
        <v>27</v>
      </c>
      <c r="N4526" s="2" t="s">
        <v>12614</v>
      </c>
      <c r="O4526" s="2" t="s">
        <v>243</v>
      </c>
      <c r="P4526" s="6">
        <v>5519</v>
      </c>
      <c r="Q4526" s="7" t="s">
        <v>52391</v>
      </c>
    </row>
    <row r="4527" spans="1:17" x14ac:dyDescent="0.2">
      <c r="A4527" s="2" t="s">
        <v>25333</v>
      </c>
      <c r="B4527" s="2" t="s">
        <v>4465</v>
      </c>
      <c r="C4527" s="3">
        <v>29814</v>
      </c>
      <c r="D4527" s="2" t="s">
        <v>25334</v>
      </c>
      <c r="E4527" s="2" t="s">
        <v>6914</v>
      </c>
      <c r="F4527" s="2" t="s">
        <v>2766</v>
      </c>
      <c r="G4527" s="2" t="s">
        <v>194</v>
      </c>
      <c r="H4527" s="4" t="s">
        <v>25335</v>
      </c>
      <c r="I4527" s="5" t="s">
        <v>25336</v>
      </c>
      <c r="J4527" s="2" t="s">
        <v>160</v>
      </c>
      <c r="K4527" s="2" t="s">
        <v>26</v>
      </c>
      <c r="L4527" s="2"/>
      <c r="M4527" s="8" t="s">
        <v>39</v>
      </c>
      <c r="N4527" s="2" t="s">
        <v>28</v>
      </c>
      <c r="O4527" s="2" t="s">
        <v>188</v>
      </c>
      <c r="P4527" s="6">
        <v>2678</v>
      </c>
      <c r="Q4527" s="7" t="s">
        <v>52391</v>
      </c>
    </row>
    <row r="4528" spans="1:17" x14ac:dyDescent="0.2">
      <c r="A4528" s="2" t="s">
        <v>25337</v>
      </c>
      <c r="B4528" s="2" t="s">
        <v>25338</v>
      </c>
      <c r="C4528" s="3">
        <v>24290</v>
      </c>
      <c r="D4528" s="2" t="s">
        <v>25339</v>
      </c>
      <c r="E4528" s="2" t="s">
        <v>3222</v>
      </c>
      <c r="F4528" s="2" t="s">
        <v>25340</v>
      </c>
      <c r="G4528" s="2" t="s">
        <v>175</v>
      </c>
      <c r="H4528" s="4" t="s">
        <v>25341</v>
      </c>
      <c r="I4528" s="5" t="s">
        <v>25342</v>
      </c>
      <c r="J4528" s="2" t="s">
        <v>84</v>
      </c>
      <c r="K4528" s="2" t="s">
        <v>26</v>
      </c>
      <c r="L4528" s="2"/>
      <c r="M4528" s="8" t="s">
        <v>74</v>
      </c>
      <c r="N4528" s="2" t="s">
        <v>9279</v>
      </c>
      <c r="O4528" s="2" t="s">
        <v>296</v>
      </c>
      <c r="P4528" s="6">
        <v>7764</v>
      </c>
      <c r="Q4528" s="7" t="s">
        <v>52391</v>
      </c>
    </row>
    <row r="4529" spans="1:17" x14ac:dyDescent="0.2">
      <c r="A4529" s="2" t="s">
        <v>25343</v>
      </c>
      <c r="B4529" s="2" t="s">
        <v>25344</v>
      </c>
      <c r="C4529" s="3">
        <v>27125</v>
      </c>
      <c r="D4529" s="2" t="s">
        <v>25345</v>
      </c>
      <c r="E4529" s="2" t="s">
        <v>230</v>
      </c>
      <c r="F4529" s="2" t="s">
        <v>5827</v>
      </c>
      <c r="G4529" s="2" t="s">
        <v>194</v>
      </c>
      <c r="H4529" s="4" t="s">
        <v>25346</v>
      </c>
      <c r="I4529" s="5" t="s">
        <v>25347</v>
      </c>
      <c r="J4529" s="2" t="s">
        <v>25</v>
      </c>
      <c r="K4529" s="2" t="s">
        <v>26</v>
      </c>
      <c r="L4529" s="2"/>
      <c r="M4529" s="8" t="s">
        <v>85</v>
      </c>
      <c r="N4529" s="2" t="s">
        <v>64</v>
      </c>
      <c r="O4529" s="2" t="s">
        <v>29</v>
      </c>
      <c r="P4529" s="6">
        <v>3066</v>
      </c>
      <c r="Q4529" s="7" t="s">
        <v>52391</v>
      </c>
    </row>
    <row r="4530" spans="1:17" x14ac:dyDescent="0.2">
      <c r="A4530" s="2" t="s">
        <v>25348</v>
      </c>
      <c r="B4530" s="2" t="s">
        <v>25349</v>
      </c>
      <c r="C4530" s="3">
        <v>36763</v>
      </c>
      <c r="D4530" s="2" t="s">
        <v>25350</v>
      </c>
      <c r="E4530" s="2" t="s">
        <v>2230</v>
      </c>
      <c r="F4530" s="2" t="s">
        <v>1578</v>
      </c>
      <c r="G4530" s="2" t="s">
        <v>102</v>
      </c>
      <c r="H4530" s="4" t="s">
        <v>25351</v>
      </c>
      <c r="I4530" s="5" t="s">
        <v>25352</v>
      </c>
      <c r="J4530" s="2" t="s">
        <v>25</v>
      </c>
      <c r="K4530" s="2" t="s">
        <v>26</v>
      </c>
      <c r="L4530" s="2"/>
      <c r="M4530" s="8" t="s">
        <v>52</v>
      </c>
      <c r="N4530" s="2" t="s">
        <v>1782</v>
      </c>
      <c r="O4530" s="2" t="s">
        <v>29</v>
      </c>
      <c r="P4530" s="6">
        <v>2993</v>
      </c>
      <c r="Q4530" s="7" t="s">
        <v>52391</v>
      </c>
    </row>
    <row r="4531" spans="1:17" x14ac:dyDescent="0.2">
      <c r="A4531" s="2" t="s">
        <v>25353</v>
      </c>
      <c r="B4531" s="2" t="s">
        <v>25354</v>
      </c>
      <c r="C4531" s="3">
        <v>26333</v>
      </c>
      <c r="D4531" s="2" t="s">
        <v>25355</v>
      </c>
      <c r="E4531" s="2" t="s">
        <v>4162</v>
      </c>
      <c r="F4531" s="2" t="s">
        <v>23166</v>
      </c>
      <c r="G4531" s="2" t="s">
        <v>341</v>
      </c>
      <c r="H4531" s="4" t="s">
        <v>25356</v>
      </c>
      <c r="I4531" s="5" t="s">
        <v>25357</v>
      </c>
      <c r="J4531" s="2" t="s">
        <v>63</v>
      </c>
      <c r="K4531" s="2" t="s">
        <v>26</v>
      </c>
      <c r="L4531" s="2"/>
      <c r="M4531" s="8" t="s">
        <v>116</v>
      </c>
      <c r="N4531" s="2" t="s">
        <v>757</v>
      </c>
      <c r="O4531" s="2" t="s">
        <v>188</v>
      </c>
      <c r="P4531" s="6">
        <v>7274</v>
      </c>
      <c r="Q4531" s="7" t="s">
        <v>52391</v>
      </c>
    </row>
    <row r="4532" spans="1:17" x14ac:dyDescent="0.2">
      <c r="A4532" s="2" t="s">
        <v>25358</v>
      </c>
      <c r="B4532" s="2" t="s">
        <v>25359</v>
      </c>
      <c r="C4532" s="3">
        <v>31331</v>
      </c>
      <c r="D4532" s="2" t="s">
        <v>25360</v>
      </c>
      <c r="E4532" s="2" t="s">
        <v>2032</v>
      </c>
      <c r="F4532" s="2" t="s">
        <v>6751</v>
      </c>
      <c r="G4532" s="2" t="s">
        <v>81</v>
      </c>
      <c r="H4532" s="4" t="s">
        <v>25361</v>
      </c>
      <c r="I4532" s="5" t="s">
        <v>25362</v>
      </c>
      <c r="J4532" s="2" t="s">
        <v>63</v>
      </c>
      <c r="K4532" s="2" t="s">
        <v>73</v>
      </c>
      <c r="L4532" s="2"/>
      <c r="M4532" s="8" t="s">
        <v>52</v>
      </c>
      <c r="N4532" s="2" t="s">
        <v>1299</v>
      </c>
      <c r="O4532" s="2" t="s">
        <v>243</v>
      </c>
      <c r="P4532" s="6">
        <v>9335</v>
      </c>
      <c r="Q4532" s="7" t="s">
        <v>52391</v>
      </c>
    </row>
    <row r="4533" spans="1:17" x14ac:dyDescent="0.2">
      <c r="A4533" s="2" t="s">
        <v>25363</v>
      </c>
      <c r="B4533" s="2" t="s">
        <v>25364</v>
      </c>
      <c r="C4533" s="3">
        <v>26666</v>
      </c>
      <c r="D4533" s="2" t="s">
        <v>25365</v>
      </c>
      <c r="E4533" s="2" t="s">
        <v>1377</v>
      </c>
      <c r="F4533" s="2" t="s">
        <v>686</v>
      </c>
      <c r="G4533" s="2" t="s">
        <v>81</v>
      </c>
      <c r="H4533" s="4" t="s">
        <v>25366</v>
      </c>
      <c r="I4533" s="5" t="s">
        <v>25367</v>
      </c>
      <c r="J4533" s="2" t="s">
        <v>63</v>
      </c>
      <c r="K4533" s="2" t="s">
        <v>26</v>
      </c>
      <c r="L4533" s="2"/>
      <c r="M4533" s="8" t="s">
        <v>116</v>
      </c>
      <c r="N4533" s="2" t="s">
        <v>1597</v>
      </c>
      <c r="O4533" s="2" t="s">
        <v>107</v>
      </c>
      <c r="P4533" s="6">
        <v>2107</v>
      </c>
      <c r="Q4533" s="7" t="s">
        <v>52391</v>
      </c>
    </row>
    <row r="4534" spans="1:17" x14ac:dyDescent="0.2">
      <c r="A4534" s="2" t="s">
        <v>25368</v>
      </c>
      <c r="B4534" s="2" t="s">
        <v>25369</v>
      </c>
      <c r="C4534" s="3">
        <v>33073</v>
      </c>
      <c r="D4534" s="2" t="s">
        <v>25370</v>
      </c>
      <c r="E4534" s="2" t="s">
        <v>3168</v>
      </c>
      <c r="F4534" s="2" t="s">
        <v>15573</v>
      </c>
      <c r="G4534" s="2" t="s">
        <v>132</v>
      </c>
      <c r="H4534" s="4" t="s">
        <v>25371</v>
      </c>
      <c r="I4534" s="5" t="s">
        <v>25372</v>
      </c>
      <c r="J4534" s="2" t="s">
        <v>51</v>
      </c>
      <c r="K4534" s="2" t="s">
        <v>26</v>
      </c>
      <c r="L4534" s="2"/>
      <c r="M4534" s="8" t="s">
        <v>116</v>
      </c>
      <c r="N4534" s="2" t="s">
        <v>3515</v>
      </c>
      <c r="O4534" s="2" t="s">
        <v>296</v>
      </c>
      <c r="P4534" s="6">
        <v>4193</v>
      </c>
      <c r="Q4534" s="7" t="s">
        <v>52391</v>
      </c>
    </row>
    <row r="4535" spans="1:17" x14ac:dyDescent="0.2">
      <c r="A4535" s="2" t="s">
        <v>25373</v>
      </c>
      <c r="B4535" s="2" t="s">
        <v>25374</v>
      </c>
      <c r="C4535" s="3">
        <v>27591</v>
      </c>
      <c r="D4535" s="2" t="s">
        <v>25375</v>
      </c>
      <c r="E4535" s="2" t="s">
        <v>4313</v>
      </c>
      <c r="F4535" s="2" t="s">
        <v>25376</v>
      </c>
      <c r="G4535" s="2" t="s">
        <v>81</v>
      </c>
      <c r="H4535" s="4" t="s">
        <v>25377</v>
      </c>
      <c r="I4535" s="5" t="s">
        <v>25378</v>
      </c>
      <c r="J4535" s="2" t="s">
        <v>63</v>
      </c>
      <c r="K4535" s="2" t="s">
        <v>38</v>
      </c>
      <c r="L4535" s="2"/>
      <c r="M4535" s="8" t="s">
        <v>74</v>
      </c>
      <c r="N4535" s="2" t="s">
        <v>3631</v>
      </c>
      <c r="O4535" s="2" t="s">
        <v>312</v>
      </c>
      <c r="P4535" s="6">
        <v>5190</v>
      </c>
      <c r="Q4535" s="7" t="s">
        <v>52391</v>
      </c>
    </row>
    <row r="4536" spans="1:17" x14ac:dyDescent="0.2">
      <c r="A4536" s="2" t="s">
        <v>25379</v>
      </c>
      <c r="B4536" s="2" t="s">
        <v>25380</v>
      </c>
      <c r="C4536" s="3">
        <v>35812</v>
      </c>
      <c r="D4536" s="2" t="s">
        <v>25381</v>
      </c>
      <c r="E4536" s="2" t="s">
        <v>1585</v>
      </c>
      <c r="F4536" s="2" t="s">
        <v>15959</v>
      </c>
      <c r="G4536" s="2" t="s">
        <v>22</v>
      </c>
      <c r="H4536" s="4" t="s">
        <v>25382</v>
      </c>
      <c r="I4536" s="5" t="s">
        <v>25383</v>
      </c>
      <c r="J4536" s="2" t="s">
        <v>160</v>
      </c>
      <c r="K4536" s="2" t="s">
        <v>73</v>
      </c>
      <c r="L4536" s="2"/>
      <c r="M4536" s="8" t="s">
        <v>105</v>
      </c>
      <c r="N4536" s="2" t="s">
        <v>25384</v>
      </c>
      <c r="O4536" s="2" t="s">
        <v>54</v>
      </c>
      <c r="P4536" s="6">
        <v>4559</v>
      </c>
      <c r="Q4536" s="7" t="s">
        <v>52391</v>
      </c>
    </row>
    <row r="4537" spans="1:17" x14ac:dyDescent="0.2">
      <c r="A4537" s="2" t="s">
        <v>25385</v>
      </c>
      <c r="B4537" s="2" t="s">
        <v>25386</v>
      </c>
      <c r="C4537" s="3">
        <v>31774</v>
      </c>
      <c r="D4537" s="2" t="s">
        <v>25387</v>
      </c>
      <c r="E4537" s="2" t="s">
        <v>646</v>
      </c>
      <c r="F4537" s="2" t="s">
        <v>274</v>
      </c>
      <c r="G4537" s="2" t="s">
        <v>175</v>
      </c>
      <c r="H4537" s="4" t="s">
        <v>25388</v>
      </c>
      <c r="I4537" s="5" t="s">
        <v>25389</v>
      </c>
      <c r="J4537" s="2" t="s">
        <v>63</v>
      </c>
      <c r="K4537" s="2" t="s">
        <v>26</v>
      </c>
      <c r="L4537" s="2"/>
      <c r="M4537" s="8" t="s">
        <v>39</v>
      </c>
      <c r="N4537" s="2" t="s">
        <v>4273</v>
      </c>
      <c r="O4537" s="2" t="s">
        <v>296</v>
      </c>
      <c r="P4537" s="6">
        <v>4409</v>
      </c>
      <c r="Q4537" s="7" t="s">
        <v>52391</v>
      </c>
    </row>
    <row r="4538" spans="1:17" x14ac:dyDescent="0.2">
      <c r="A4538" s="2" t="s">
        <v>25390</v>
      </c>
      <c r="B4538" s="2" t="s">
        <v>25391</v>
      </c>
      <c r="C4538" s="3">
        <v>23880</v>
      </c>
      <c r="D4538" s="2" t="s">
        <v>25392</v>
      </c>
      <c r="E4538" s="2" t="s">
        <v>4162</v>
      </c>
      <c r="F4538" s="2" t="s">
        <v>5065</v>
      </c>
      <c r="G4538" s="2" t="s">
        <v>275</v>
      </c>
      <c r="H4538" s="4" t="s">
        <v>25393</v>
      </c>
      <c r="I4538" s="5" t="s">
        <v>25394</v>
      </c>
      <c r="J4538" s="2" t="s">
        <v>160</v>
      </c>
      <c r="K4538" s="2" t="s">
        <v>38</v>
      </c>
      <c r="L4538" s="2"/>
      <c r="M4538" s="8" t="s">
        <v>105</v>
      </c>
      <c r="N4538" s="2" t="s">
        <v>5384</v>
      </c>
      <c r="O4538" s="2" t="s">
        <v>107</v>
      </c>
      <c r="P4538" s="6">
        <v>5862</v>
      </c>
      <c r="Q4538" s="7" t="s">
        <v>52391</v>
      </c>
    </row>
    <row r="4539" spans="1:17" x14ac:dyDescent="0.2">
      <c r="A4539" s="2" t="s">
        <v>25395</v>
      </c>
      <c r="B4539" s="2" t="s">
        <v>25396</v>
      </c>
      <c r="C4539" s="3">
        <v>36294</v>
      </c>
      <c r="D4539" s="2" t="s">
        <v>25397</v>
      </c>
      <c r="E4539" s="2" t="s">
        <v>2545</v>
      </c>
      <c r="F4539" s="2" t="s">
        <v>1219</v>
      </c>
      <c r="G4539" s="2" t="s">
        <v>81</v>
      </c>
      <c r="H4539" s="4" t="s">
        <v>25398</v>
      </c>
      <c r="I4539" s="5" t="s">
        <v>25399</v>
      </c>
      <c r="J4539" s="2" t="s">
        <v>63</v>
      </c>
      <c r="K4539" s="2" t="s">
        <v>26</v>
      </c>
      <c r="L4539" s="2"/>
      <c r="M4539" s="8" t="s">
        <v>268</v>
      </c>
      <c r="N4539" s="2" t="s">
        <v>14966</v>
      </c>
      <c r="O4539" s="2" t="s">
        <v>107</v>
      </c>
      <c r="P4539" s="6">
        <v>6380</v>
      </c>
      <c r="Q4539" s="7" t="s">
        <v>52391</v>
      </c>
    </row>
    <row r="4540" spans="1:17" x14ac:dyDescent="0.2">
      <c r="A4540" s="2" t="s">
        <v>25400</v>
      </c>
      <c r="B4540" s="2" t="s">
        <v>25401</v>
      </c>
      <c r="C4540" s="3">
        <v>29852</v>
      </c>
      <c r="D4540" s="2" t="s">
        <v>25402</v>
      </c>
      <c r="E4540" s="2" t="s">
        <v>2917</v>
      </c>
      <c r="F4540" s="2" t="s">
        <v>25403</v>
      </c>
      <c r="G4540" s="2" t="s">
        <v>184</v>
      </c>
      <c r="H4540" s="4" t="s">
        <v>25404</v>
      </c>
      <c r="I4540" s="5" t="s">
        <v>25405</v>
      </c>
      <c r="J4540" s="2" t="s">
        <v>160</v>
      </c>
      <c r="K4540" s="2" t="s">
        <v>38</v>
      </c>
      <c r="L4540" s="2"/>
      <c r="M4540" s="8" t="s">
        <v>74</v>
      </c>
      <c r="N4540" s="2" t="s">
        <v>3631</v>
      </c>
      <c r="O4540" s="2" t="s">
        <v>243</v>
      </c>
      <c r="P4540" s="6">
        <v>4498</v>
      </c>
      <c r="Q4540" s="7" t="s">
        <v>52391</v>
      </c>
    </row>
    <row r="4541" spans="1:17" x14ac:dyDescent="0.2">
      <c r="A4541" s="2" t="s">
        <v>25406</v>
      </c>
      <c r="B4541" s="2" t="s">
        <v>25407</v>
      </c>
      <c r="C4541" s="3">
        <v>24407</v>
      </c>
      <c r="D4541" s="2" t="s">
        <v>25408</v>
      </c>
      <c r="E4541" s="2" t="s">
        <v>1282</v>
      </c>
      <c r="F4541" s="2" t="s">
        <v>1686</v>
      </c>
      <c r="G4541" s="2" t="s">
        <v>292</v>
      </c>
      <c r="H4541" s="4" t="s">
        <v>25409</v>
      </c>
      <c r="I4541" s="5" t="s">
        <v>25410</v>
      </c>
      <c r="J4541" s="2" t="s">
        <v>160</v>
      </c>
      <c r="K4541" s="2" t="s">
        <v>26</v>
      </c>
      <c r="L4541" s="2"/>
      <c r="M4541" s="8" t="s">
        <v>376</v>
      </c>
      <c r="N4541" s="2" t="s">
        <v>5068</v>
      </c>
      <c r="O4541" s="2" t="s">
        <v>243</v>
      </c>
      <c r="P4541" s="6">
        <v>6871</v>
      </c>
      <c r="Q4541" s="7" t="s">
        <v>52391</v>
      </c>
    </row>
    <row r="4542" spans="1:17" x14ac:dyDescent="0.2">
      <c r="A4542" s="2" t="s">
        <v>25411</v>
      </c>
      <c r="B4542" s="2" t="s">
        <v>16435</v>
      </c>
      <c r="C4542" s="3">
        <v>24608</v>
      </c>
      <c r="D4542" s="2" t="s">
        <v>25412</v>
      </c>
      <c r="E4542" s="2" t="s">
        <v>2942</v>
      </c>
      <c r="F4542" s="2" t="s">
        <v>846</v>
      </c>
      <c r="G4542" s="2" t="s">
        <v>35</v>
      </c>
      <c r="H4542" s="4" t="s">
        <v>25413</v>
      </c>
      <c r="I4542" s="5" t="s">
        <v>25414</v>
      </c>
      <c r="J4542" s="2" t="s">
        <v>84</v>
      </c>
      <c r="K4542" s="2" t="s">
        <v>73</v>
      </c>
      <c r="L4542" s="2"/>
      <c r="M4542" s="8" t="s">
        <v>39</v>
      </c>
      <c r="N4542" s="2" t="s">
        <v>3669</v>
      </c>
      <c r="O4542" s="2" t="s">
        <v>198</v>
      </c>
      <c r="P4542" s="6">
        <v>8700</v>
      </c>
      <c r="Q4542" s="7" t="s">
        <v>52391</v>
      </c>
    </row>
    <row r="4543" spans="1:17" x14ac:dyDescent="0.2">
      <c r="A4543" s="2" t="s">
        <v>25415</v>
      </c>
      <c r="B4543" s="2" t="s">
        <v>25416</v>
      </c>
      <c r="C4543" s="3">
        <v>37371</v>
      </c>
      <c r="D4543" s="2" t="s">
        <v>25417</v>
      </c>
      <c r="E4543" s="2" t="s">
        <v>427</v>
      </c>
      <c r="F4543" s="2" t="s">
        <v>4623</v>
      </c>
      <c r="G4543" s="2" t="s">
        <v>223</v>
      </c>
      <c r="H4543" s="4" t="s">
        <v>25418</v>
      </c>
      <c r="I4543" s="5" t="s">
        <v>25419</v>
      </c>
      <c r="J4543" s="2" t="s">
        <v>160</v>
      </c>
      <c r="K4543" s="2" t="s">
        <v>73</v>
      </c>
      <c r="L4543" s="2"/>
      <c r="M4543" s="8" t="s">
        <v>74</v>
      </c>
      <c r="N4543" s="2" t="s">
        <v>1315</v>
      </c>
      <c r="O4543" s="2" t="s">
        <v>107</v>
      </c>
      <c r="P4543" s="6">
        <v>6393</v>
      </c>
      <c r="Q4543" s="7" t="s">
        <v>52391</v>
      </c>
    </row>
    <row r="4544" spans="1:17" x14ac:dyDescent="0.2">
      <c r="A4544" s="2" t="s">
        <v>25420</v>
      </c>
      <c r="B4544" s="2" t="s">
        <v>25421</v>
      </c>
      <c r="C4544" s="3">
        <v>34615</v>
      </c>
      <c r="D4544" s="2" t="s">
        <v>25422</v>
      </c>
      <c r="E4544" s="2" t="s">
        <v>3919</v>
      </c>
      <c r="F4544" s="2" t="s">
        <v>16767</v>
      </c>
      <c r="G4544" s="2" t="s">
        <v>81</v>
      </c>
      <c r="H4544" s="4" t="s">
        <v>25423</v>
      </c>
      <c r="I4544" s="5" t="s">
        <v>25424</v>
      </c>
      <c r="J4544" s="2" t="s">
        <v>25</v>
      </c>
      <c r="K4544" s="2" t="s">
        <v>38</v>
      </c>
      <c r="L4544" s="2"/>
      <c r="M4544" s="8" t="s">
        <v>27</v>
      </c>
      <c r="N4544" s="2" t="s">
        <v>2987</v>
      </c>
      <c r="O4544" s="2" t="s">
        <v>41</v>
      </c>
      <c r="P4544" s="6">
        <v>3094</v>
      </c>
      <c r="Q4544" s="7" t="s">
        <v>52391</v>
      </c>
    </row>
    <row r="4545" spans="1:17" x14ac:dyDescent="0.2">
      <c r="A4545" s="2" t="s">
        <v>25425</v>
      </c>
      <c r="B4545" s="2" t="s">
        <v>13985</v>
      </c>
      <c r="C4545" s="3">
        <v>19797</v>
      </c>
      <c r="D4545" s="2" t="s">
        <v>25426</v>
      </c>
      <c r="E4545" s="2" t="s">
        <v>614</v>
      </c>
      <c r="F4545" s="2" t="s">
        <v>525</v>
      </c>
      <c r="G4545" s="2" t="s">
        <v>679</v>
      </c>
      <c r="H4545" s="4" t="s">
        <v>25427</v>
      </c>
      <c r="I4545" s="5" t="s">
        <v>25428</v>
      </c>
      <c r="J4545" s="2" t="s">
        <v>51</v>
      </c>
      <c r="K4545" s="2" t="s">
        <v>38</v>
      </c>
      <c r="L4545" s="2"/>
      <c r="M4545" s="8" t="s">
        <v>74</v>
      </c>
      <c r="N4545" s="2" t="s">
        <v>8398</v>
      </c>
      <c r="O4545" s="2" t="s">
        <v>54</v>
      </c>
      <c r="P4545" s="6">
        <v>7786</v>
      </c>
      <c r="Q4545" s="7" t="s">
        <v>52391</v>
      </c>
    </row>
    <row r="4546" spans="1:17" x14ac:dyDescent="0.2">
      <c r="A4546" s="2" t="s">
        <v>25429</v>
      </c>
      <c r="B4546" s="2" t="s">
        <v>25430</v>
      </c>
      <c r="C4546" s="3">
        <v>24598</v>
      </c>
      <c r="D4546" s="2" t="s">
        <v>25431</v>
      </c>
      <c r="E4546" s="2" t="s">
        <v>6114</v>
      </c>
      <c r="F4546" s="2" t="s">
        <v>19168</v>
      </c>
      <c r="G4546" s="2" t="s">
        <v>249</v>
      </c>
      <c r="H4546" s="4" t="s">
        <v>25432</v>
      </c>
      <c r="I4546" s="5" t="s">
        <v>25433</v>
      </c>
      <c r="J4546" s="2" t="s">
        <v>160</v>
      </c>
      <c r="K4546" s="2" t="s">
        <v>38</v>
      </c>
      <c r="L4546" s="2"/>
      <c r="M4546" s="8" t="s">
        <v>52</v>
      </c>
      <c r="N4546" s="2" t="s">
        <v>14156</v>
      </c>
      <c r="O4546" s="2" t="s">
        <v>243</v>
      </c>
      <c r="P4546" s="6">
        <v>2066</v>
      </c>
      <c r="Q4546" s="7" t="s">
        <v>52391</v>
      </c>
    </row>
    <row r="4547" spans="1:17" x14ac:dyDescent="0.2">
      <c r="A4547" s="2" t="s">
        <v>25434</v>
      </c>
      <c r="B4547" s="2" t="s">
        <v>25435</v>
      </c>
      <c r="C4547" s="3">
        <v>31089</v>
      </c>
      <c r="D4547" s="2" t="s">
        <v>25436</v>
      </c>
      <c r="E4547" s="2" t="s">
        <v>2156</v>
      </c>
      <c r="F4547" s="2" t="s">
        <v>11111</v>
      </c>
      <c r="G4547" s="2" t="s">
        <v>48</v>
      </c>
      <c r="H4547" s="4" t="s">
        <v>25437</v>
      </c>
      <c r="I4547" s="5" t="s">
        <v>25438</v>
      </c>
      <c r="J4547" s="2" t="s">
        <v>51</v>
      </c>
      <c r="K4547" s="2" t="s">
        <v>26</v>
      </c>
      <c r="L4547" s="2"/>
      <c r="M4547" s="8" t="s">
        <v>74</v>
      </c>
      <c r="N4547" s="2" t="s">
        <v>2205</v>
      </c>
      <c r="O4547" s="2" t="s">
        <v>29</v>
      </c>
      <c r="P4547" s="6">
        <v>8557</v>
      </c>
      <c r="Q4547" s="7" t="s">
        <v>52391</v>
      </c>
    </row>
    <row r="4548" spans="1:17" x14ac:dyDescent="0.2">
      <c r="A4548" s="2" t="s">
        <v>25439</v>
      </c>
      <c r="B4548" s="2" t="s">
        <v>25440</v>
      </c>
      <c r="C4548" s="3">
        <v>16228</v>
      </c>
      <c r="D4548" s="2" t="s">
        <v>25441</v>
      </c>
      <c r="E4548" s="2" t="s">
        <v>4501</v>
      </c>
      <c r="F4548" s="2" t="s">
        <v>25442</v>
      </c>
      <c r="G4548" s="2" t="s">
        <v>81</v>
      </c>
      <c r="H4548" s="4" t="s">
        <v>25443</v>
      </c>
      <c r="I4548" s="5" t="s">
        <v>25444</v>
      </c>
      <c r="J4548" s="2" t="s">
        <v>160</v>
      </c>
      <c r="K4548" s="2" t="s">
        <v>26</v>
      </c>
      <c r="L4548" s="2"/>
      <c r="M4548" s="8" t="s">
        <v>85</v>
      </c>
      <c r="N4548" s="2" t="s">
        <v>10613</v>
      </c>
      <c r="O4548" s="2" t="s">
        <v>41</v>
      </c>
      <c r="P4548" s="6">
        <v>4331</v>
      </c>
      <c r="Q4548" s="7" t="s">
        <v>52391</v>
      </c>
    </row>
    <row r="4549" spans="1:17" x14ac:dyDescent="0.2">
      <c r="A4549" s="2" t="s">
        <v>25445</v>
      </c>
      <c r="B4549" s="2" t="s">
        <v>25446</v>
      </c>
      <c r="C4549" s="3">
        <v>32623</v>
      </c>
      <c r="D4549" s="2" t="s">
        <v>25447</v>
      </c>
      <c r="E4549" s="2" t="s">
        <v>3015</v>
      </c>
      <c r="F4549" s="2" t="s">
        <v>140</v>
      </c>
      <c r="G4549" s="2" t="s">
        <v>204</v>
      </c>
      <c r="H4549" s="4" t="s">
        <v>25448</v>
      </c>
      <c r="I4549" s="5" t="s">
        <v>25449</v>
      </c>
      <c r="J4549" s="2" t="s">
        <v>63</v>
      </c>
      <c r="K4549" s="2" t="s">
        <v>73</v>
      </c>
      <c r="L4549" s="2"/>
      <c r="M4549" s="8" t="s">
        <v>85</v>
      </c>
      <c r="N4549" s="2" t="s">
        <v>610</v>
      </c>
      <c r="O4549" s="2" t="s">
        <v>87</v>
      </c>
      <c r="P4549" s="6">
        <v>6584</v>
      </c>
      <c r="Q4549" s="7" t="s">
        <v>52391</v>
      </c>
    </row>
    <row r="4550" spans="1:17" x14ac:dyDescent="0.2">
      <c r="A4550" s="2" t="s">
        <v>25450</v>
      </c>
      <c r="B4550" s="2" t="s">
        <v>25451</v>
      </c>
      <c r="C4550" s="3">
        <v>16239</v>
      </c>
      <c r="D4550" s="2" t="s">
        <v>25452</v>
      </c>
      <c r="E4550" s="2" t="s">
        <v>7957</v>
      </c>
      <c r="F4550" s="2" t="s">
        <v>2322</v>
      </c>
      <c r="G4550" s="2" t="s">
        <v>702</v>
      </c>
      <c r="H4550" s="4" t="s">
        <v>25453</v>
      </c>
      <c r="I4550" s="5" t="s">
        <v>25454</v>
      </c>
      <c r="J4550" s="2" t="s">
        <v>160</v>
      </c>
      <c r="K4550" s="2" t="s">
        <v>26</v>
      </c>
      <c r="L4550" s="2"/>
      <c r="M4550" s="8" t="s">
        <v>268</v>
      </c>
      <c r="N4550" s="2" t="s">
        <v>1381</v>
      </c>
      <c r="O4550" s="2" t="s">
        <v>188</v>
      </c>
      <c r="P4550" s="6">
        <v>2953</v>
      </c>
      <c r="Q4550" s="7" t="s">
        <v>52391</v>
      </c>
    </row>
    <row r="4551" spans="1:17" x14ac:dyDescent="0.2">
      <c r="A4551" s="2" t="s">
        <v>25455</v>
      </c>
      <c r="B4551" s="2" t="s">
        <v>25456</v>
      </c>
      <c r="C4551" s="3">
        <v>25590</v>
      </c>
      <c r="D4551" s="2" t="s">
        <v>25457</v>
      </c>
      <c r="E4551" s="2" t="s">
        <v>1333</v>
      </c>
      <c r="F4551" s="2" t="s">
        <v>2217</v>
      </c>
      <c r="G4551" s="2" t="s">
        <v>679</v>
      </c>
      <c r="H4551" s="4" t="s">
        <v>25458</v>
      </c>
      <c r="I4551" s="5" t="s">
        <v>25459</v>
      </c>
      <c r="J4551" s="2" t="s">
        <v>63</v>
      </c>
      <c r="K4551" s="2" t="s">
        <v>73</v>
      </c>
      <c r="L4551" s="2"/>
      <c r="M4551" s="8" t="s">
        <v>52</v>
      </c>
      <c r="N4551" s="2" t="s">
        <v>1957</v>
      </c>
      <c r="O4551" s="2" t="s">
        <v>312</v>
      </c>
      <c r="P4551" s="6">
        <v>5783</v>
      </c>
      <c r="Q4551" s="7" t="s">
        <v>52391</v>
      </c>
    </row>
    <row r="4552" spans="1:17" x14ac:dyDescent="0.2">
      <c r="A4552" s="2" t="s">
        <v>25460</v>
      </c>
      <c r="B4552" s="2" t="s">
        <v>25461</v>
      </c>
      <c r="C4552" s="3">
        <v>29796</v>
      </c>
      <c r="D4552" s="2" t="s">
        <v>25462</v>
      </c>
      <c r="E4552" s="2" t="s">
        <v>2149</v>
      </c>
      <c r="F4552" s="2" t="s">
        <v>80</v>
      </c>
      <c r="G4552" s="2" t="s">
        <v>81</v>
      </c>
      <c r="H4552" s="4" t="s">
        <v>25463</v>
      </c>
      <c r="I4552" s="5" t="s">
        <v>25464</v>
      </c>
      <c r="J4552" s="2" t="s">
        <v>63</v>
      </c>
      <c r="K4552" s="2" t="s">
        <v>38</v>
      </c>
      <c r="L4552" s="2"/>
      <c r="M4552" s="8" t="s">
        <v>143</v>
      </c>
      <c r="N4552" s="2" t="s">
        <v>440</v>
      </c>
      <c r="O4552" s="2" t="s">
        <v>41</v>
      </c>
      <c r="P4552" s="6">
        <v>8888</v>
      </c>
      <c r="Q4552" s="7" t="s">
        <v>52391</v>
      </c>
    </row>
    <row r="4553" spans="1:17" x14ac:dyDescent="0.2">
      <c r="A4553" s="2" t="s">
        <v>25465</v>
      </c>
      <c r="B4553" s="2" t="s">
        <v>25466</v>
      </c>
      <c r="C4553" s="3">
        <v>33224</v>
      </c>
      <c r="D4553" s="2" t="s">
        <v>25467</v>
      </c>
      <c r="E4553" s="2" t="s">
        <v>1678</v>
      </c>
      <c r="F4553" s="2" t="s">
        <v>16437</v>
      </c>
      <c r="G4553" s="2" t="s">
        <v>478</v>
      </c>
      <c r="H4553" s="4" t="s">
        <v>25468</v>
      </c>
      <c r="I4553" s="5" t="s">
        <v>25469</v>
      </c>
      <c r="J4553" s="2" t="s">
        <v>51</v>
      </c>
      <c r="K4553" s="2" t="s">
        <v>38</v>
      </c>
      <c r="L4553" s="2"/>
      <c r="M4553" s="8" t="s">
        <v>143</v>
      </c>
      <c r="N4553" s="2" t="s">
        <v>6178</v>
      </c>
      <c r="O4553" s="2" t="s">
        <v>87</v>
      </c>
      <c r="P4553" s="6">
        <v>2895</v>
      </c>
      <c r="Q4553" s="7" t="s">
        <v>52391</v>
      </c>
    </row>
    <row r="4554" spans="1:17" x14ac:dyDescent="0.2">
      <c r="A4554" s="2" t="s">
        <v>25470</v>
      </c>
      <c r="B4554" s="2" t="s">
        <v>25471</v>
      </c>
      <c r="C4554" s="3">
        <v>18068</v>
      </c>
      <c r="D4554" s="2" t="s">
        <v>25472</v>
      </c>
      <c r="E4554" s="2" t="s">
        <v>4951</v>
      </c>
      <c r="F4554" s="2" t="s">
        <v>1686</v>
      </c>
      <c r="G4554" s="2" t="s">
        <v>437</v>
      </c>
      <c r="H4554" s="4" t="s">
        <v>25473</v>
      </c>
      <c r="I4554" s="5" t="s">
        <v>25474</v>
      </c>
      <c r="J4554" s="2" t="s">
        <v>63</v>
      </c>
      <c r="K4554" s="2" t="s">
        <v>26</v>
      </c>
      <c r="L4554" s="2"/>
      <c r="M4554" s="8" t="s">
        <v>39</v>
      </c>
      <c r="N4554" s="2" t="s">
        <v>11782</v>
      </c>
      <c r="O4554" s="2" t="s">
        <v>312</v>
      </c>
      <c r="P4554" s="6">
        <v>1751</v>
      </c>
      <c r="Q4554" s="7" t="s">
        <v>52391</v>
      </c>
    </row>
    <row r="4555" spans="1:17" x14ac:dyDescent="0.2">
      <c r="A4555" s="2" t="s">
        <v>25475</v>
      </c>
      <c r="B4555" s="2" t="s">
        <v>25476</v>
      </c>
      <c r="C4555" s="3">
        <v>28591</v>
      </c>
      <c r="D4555" s="2" t="s">
        <v>25477</v>
      </c>
      <c r="E4555" s="2" t="s">
        <v>4043</v>
      </c>
      <c r="F4555" s="2" t="s">
        <v>469</v>
      </c>
      <c r="G4555" s="2" t="s">
        <v>48</v>
      </c>
      <c r="H4555" s="4" t="s">
        <v>25478</v>
      </c>
      <c r="I4555" s="5" t="s">
        <v>25479</v>
      </c>
      <c r="J4555" s="2" t="s">
        <v>51</v>
      </c>
      <c r="K4555" s="2" t="s">
        <v>38</v>
      </c>
      <c r="L4555" s="2"/>
      <c r="M4555" s="8" t="s">
        <v>85</v>
      </c>
      <c r="N4555" s="2" t="s">
        <v>1605</v>
      </c>
      <c r="O4555" s="2" t="s">
        <v>87</v>
      </c>
      <c r="P4555" s="6">
        <v>7025</v>
      </c>
      <c r="Q4555" s="7" t="s">
        <v>52391</v>
      </c>
    </row>
    <row r="4556" spans="1:17" x14ac:dyDescent="0.2">
      <c r="A4556" s="2" t="s">
        <v>25480</v>
      </c>
      <c r="B4556" s="2" t="s">
        <v>25481</v>
      </c>
      <c r="C4556" s="3">
        <v>19825</v>
      </c>
      <c r="D4556" s="2" t="s">
        <v>25482</v>
      </c>
      <c r="E4556" s="2" t="s">
        <v>583</v>
      </c>
      <c r="F4556" s="2" t="s">
        <v>25483</v>
      </c>
      <c r="G4556" s="2" t="s">
        <v>223</v>
      </c>
      <c r="H4556" s="4" t="s">
        <v>25484</v>
      </c>
      <c r="I4556" s="5" t="s">
        <v>25485</v>
      </c>
      <c r="J4556" s="2" t="s">
        <v>25</v>
      </c>
      <c r="K4556" s="2" t="s">
        <v>26</v>
      </c>
      <c r="L4556" s="2"/>
      <c r="M4556" s="8" t="s">
        <v>27</v>
      </c>
      <c r="N4556" s="2" t="s">
        <v>6431</v>
      </c>
      <c r="O4556" s="2" t="s">
        <v>41</v>
      </c>
      <c r="P4556" s="6">
        <v>4801</v>
      </c>
      <c r="Q4556" s="7" t="s">
        <v>52391</v>
      </c>
    </row>
    <row r="4557" spans="1:17" x14ac:dyDescent="0.2">
      <c r="A4557" s="2" t="s">
        <v>25486</v>
      </c>
      <c r="B4557" s="2" t="s">
        <v>25487</v>
      </c>
      <c r="C4557" s="3">
        <v>37533</v>
      </c>
      <c r="D4557" s="2" t="s">
        <v>25488</v>
      </c>
      <c r="E4557" s="2" t="s">
        <v>6601</v>
      </c>
      <c r="F4557" s="2" t="s">
        <v>25489</v>
      </c>
      <c r="G4557" s="2" t="s">
        <v>123</v>
      </c>
      <c r="H4557" s="4" t="s">
        <v>25490</v>
      </c>
      <c r="I4557" s="5" t="s">
        <v>25491</v>
      </c>
      <c r="J4557" s="2" t="s">
        <v>51</v>
      </c>
      <c r="K4557" s="2" t="s">
        <v>73</v>
      </c>
      <c r="L4557" s="2"/>
      <c r="M4557" s="8" t="s">
        <v>116</v>
      </c>
      <c r="N4557" s="2" t="s">
        <v>1528</v>
      </c>
      <c r="O4557" s="2" t="s">
        <v>54</v>
      </c>
      <c r="P4557" s="6">
        <v>9721</v>
      </c>
      <c r="Q4557" s="7" t="s">
        <v>52391</v>
      </c>
    </row>
    <row r="4558" spans="1:17" x14ac:dyDescent="0.2">
      <c r="A4558" s="2" t="s">
        <v>25492</v>
      </c>
      <c r="B4558" s="2" t="s">
        <v>25493</v>
      </c>
      <c r="C4558" s="3">
        <v>17217</v>
      </c>
      <c r="D4558" s="2" t="s">
        <v>25494</v>
      </c>
      <c r="E4558" s="2" t="s">
        <v>238</v>
      </c>
      <c r="F4558" s="2" t="s">
        <v>25495</v>
      </c>
      <c r="G4558" s="2" t="s">
        <v>70</v>
      </c>
      <c r="H4558" s="4" t="s">
        <v>25496</v>
      </c>
      <c r="I4558" s="5" t="s">
        <v>25497</v>
      </c>
      <c r="J4558" s="2" t="s">
        <v>51</v>
      </c>
      <c r="K4558" s="2" t="s">
        <v>38</v>
      </c>
      <c r="L4558" s="2"/>
      <c r="M4558" s="8" t="s">
        <v>376</v>
      </c>
      <c r="N4558" s="2" t="s">
        <v>720</v>
      </c>
      <c r="O4558" s="2" t="s">
        <v>29</v>
      </c>
      <c r="P4558" s="6">
        <v>2168</v>
      </c>
      <c r="Q4558" s="7" t="s">
        <v>52391</v>
      </c>
    </row>
    <row r="4559" spans="1:17" x14ac:dyDescent="0.2">
      <c r="A4559" s="2" t="s">
        <v>25498</v>
      </c>
      <c r="B4559" s="2" t="s">
        <v>25499</v>
      </c>
      <c r="C4559" s="3">
        <v>31096</v>
      </c>
      <c r="D4559" s="2" t="s">
        <v>25500</v>
      </c>
      <c r="E4559" s="2" t="s">
        <v>7704</v>
      </c>
      <c r="F4559" s="2" t="s">
        <v>1378</v>
      </c>
      <c r="G4559" s="2" t="s">
        <v>292</v>
      </c>
      <c r="H4559" s="4" t="s">
        <v>25501</v>
      </c>
      <c r="I4559" s="5" t="s">
        <v>25502</v>
      </c>
      <c r="J4559" s="2" t="s">
        <v>63</v>
      </c>
      <c r="K4559" s="2" t="s">
        <v>26</v>
      </c>
      <c r="L4559" s="2"/>
      <c r="M4559" s="8" t="s">
        <v>74</v>
      </c>
      <c r="N4559" s="2" t="s">
        <v>4913</v>
      </c>
      <c r="O4559" s="2" t="s">
        <v>188</v>
      </c>
      <c r="P4559" s="6">
        <v>9264</v>
      </c>
      <c r="Q4559" s="7" t="s">
        <v>52391</v>
      </c>
    </row>
    <row r="4560" spans="1:17" x14ac:dyDescent="0.2">
      <c r="A4560" s="2" t="s">
        <v>25503</v>
      </c>
      <c r="B4560" s="2" t="s">
        <v>25504</v>
      </c>
      <c r="C4560" s="3">
        <v>27927</v>
      </c>
      <c r="D4560" s="2" t="s">
        <v>25505</v>
      </c>
      <c r="E4560" s="2" t="s">
        <v>972</v>
      </c>
      <c r="F4560" s="2" t="s">
        <v>25506</v>
      </c>
      <c r="G4560" s="2" t="s">
        <v>60</v>
      </c>
      <c r="H4560" s="4" t="s">
        <v>25507</v>
      </c>
      <c r="I4560" s="5" t="s">
        <v>25508</v>
      </c>
      <c r="J4560" s="2" t="s">
        <v>25</v>
      </c>
      <c r="K4560" s="2" t="s">
        <v>73</v>
      </c>
      <c r="L4560" s="2"/>
      <c r="M4560" s="8" t="s">
        <v>376</v>
      </c>
      <c r="N4560" s="2" t="s">
        <v>2793</v>
      </c>
      <c r="O4560" s="2" t="s">
        <v>312</v>
      </c>
      <c r="P4560" s="6">
        <v>4369</v>
      </c>
      <c r="Q4560" s="7" t="s">
        <v>52391</v>
      </c>
    </row>
    <row r="4561" spans="1:17" x14ac:dyDescent="0.2">
      <c r="A4561" s="2" t="s">
        <v>25509</v>
      </c>
      <c r="B4561" s="2" t="s">
        <v>25510</v>
      </c>
      <c r="C4561" s="3">
        <v>19552</v>
      </c>
      <c r="D4561" s="2" t="s">
        <v>25511</v>
      </c>
      <c r="E4561" s="2" t="s">
        <v>5691</v>
      </c>
      <c r="F4561" s="2" t="s">
        <v>486</v>
      </c>
      <c r="G4561" s="2" t="s">
        <v>223</v>
      </c>
      <c r="H4561" s="4" t="s">
        <v>25512</v>
      </c>
      <c r="I4561" s="5" t="s">
        <v>25513</v>
      </c>
      <c r="J4561" s="2" t="s">
        <v>51</v>
      </c>
      <c r="K4561" s="2" t="s">
        <v>73</v>
      </c>
      <c r="L4561" s="2"/>
      <c r="M4561" s="8" t="s">
        <v>52</v>
      </c>
      <c r="N4561" s="2" t="s">
        <v>3992</v>
      </c>
      <c r="O4561" s="2" t="s">
        <v>54</v>
      </c>
      <c r="P4561" s="6">
        <v>9583</v>
      </c>
      <c r="Q4561" s="7" t="s">
        <v>52391</v>
      </c>
    </row>
    <row r="4562" spans="1:17" x14ac:dyDescent="0.2">
      <c r="A4562" s="2" t="s">
        <v>25514</v>
      </c>
      <c r="B4562" s="2" t="s">
        <v>25515</v>
      </c>
      <c r="C4562" s="3">
        <v>26192</v>
      </c>
      <c r="D4562" s="2" t="s">
        <v>25516</v>
      </c>
      <c r="E4562" s="2" t="s">
        <v>1180</v>
      </c>
      <c r="F4562" s="2" t="s">
        <v>25517</v>
      </c>
      <c r="G4562" s="2" t="s">
        <v>413</v>
      </c>
      <c r="H4562" s="4" t="s">
        <v>25518</v>
      </c>
      <c r="I4562" s="5" t="s">
        <v>4497</v>
      </c>
      <c r="J4562" s="2" t="s">
        <v>51</v>
      </c>
      <c r="K4562" s="2" t="s">
        <v>73</v>
      </c>
      <c r="L4562" s="2"/>
      <c r="M4562" s="8" t="s">
        <v>143</v>
      </c>
      <c r="N4562" s="2" t="s">
        <v>3264</v>
      </c>
      <c r="O4562" s="2" t="s">
        <v>312</v>
      </c>
      <c r="P4562" s="6">
        <v>6703</v>
      </c>
      <c r="Q4562" s="7" t="s">
        <v>52391</v>
      </c>
    </row>
    <row r="4563" spans="1:17" x14ac:dyDescent="0.2">
      <c r="A4563" s="2" t="s">
        <v>25519</v>
      </c>
      <c r="B4563" s="2" t="s">
        <v>25520</v>
      </c>
      <c r="C4563" s="3">
        <v>20762</v>
      </c>
      <c r="D4563" s="2" t="s">
        <v>25521</v>
      </c>
      <c r="E4563" s="2" t="s">
        <v>2551</v>
      </c>
      <c r="F4563" s="2" t="s">
        <v>21561</v>
      </c>
      <c r="G4563" s="2" t="s">
        <v>93</v>
      </c>
      <c r="H4563" s="4" t="s">
        <v>25522</v>
      </c>
      <c r="I4563" s="5" t="s">
        <v>25523</v>
      </c>
      <c r="J4563" s="2" t="s">
        <v>63</v>
      </c>
      <c r="K4563" s="2" t="s">
        <v>38</v>
      </c>
      <c r="L4563" s="2"/>
      <c r="M4563" s="8" t="s">
        <v>116</v>
      </c>
      <c r="N4563" s="2" t="s">
        <v>96</v>
      </c>
      <c r="O4563" s="2" t="s">
        <v>198</v>
      </c>
      <c r="P4563" s="6">
        <v>4422</v>
      </c>
      <c r="Q4563" s="7" t="s">
        <v>52391</v>
      </c>
    </row>
    <row r="4564" spans="1:17" x14ac:dyDescent="0.2">
      <c r="A4564" s="2" t="s">
        <v>25524</v>
      </c>
      <c r="B4564" s="2" t="s">
        <v>25525</v>
      </c>
      <c r="C4564" s="3">
        <v>26762</v>
      </c>
      <c r="D4564" s="2" t="s">
        <v>25526</v>
      </c>
      <c r="E4564" s="2" t="s">
        <v>2216</v>
      </c>
      <c r="F4564" s="2" t="s">
        <v>420</v>
      </c>
      <c r="G4564" s="2" t="s">
        <v>292</v>
      </c>
      <c r="H4564" s="4" t="s">
        <v>25527</v>
      </c>
      <c r="I4564" s="5" t="s">
        <v>25528</v>
      </c>
      <c r="J4564" s="2" t="s">
        <v>160</v>
      </c>
      <c r="K4564" s="2" t="s">
        <v>38</v>
      </c>
      <c r="L4564" s="2"/>
      <c r="M4564" s="8" t="s">
        <v>105</v>
      </c>
      <c r="N4564" s="2" t="s">
        <v>1528</v>
      </c>
      <c r="O4564" s="2" t="s">
        <v>188</v>
      </c>
      <c r="P4564" s="6">
        <v>3274</v>
      </c>
      <c r="Q4564" s="7" t="s">
        <v>52391</v>
      </c>
    </row>
    <row r="4565" spans="1:17" x14ac:dyDescent="0.2">
      <c r="A4565" s="2" t="s">
        <v>25529</v>
      </c>
      <c r="B4565" s="2" t="s">
        <v>25530</v>
      </c>
      <c r="C4565" s="3">
        <v>20243</v>
      </c>
      <c r="D4565" s="2" t="s">
        <v>25531</v>
      </c>
      <c r="E4565" s="2" t="s">
        <v>2752</v>
      </c>
      <c r="F4565" s="2" t="s">
        <v>5065</v>
      </c>
      <c r="G4565" s="2" t="s">
        <v>679</v>
      </c>
      <c r="H4565" s="4" t="s">
        <v>25532</v>
      </c>
      <c r="I4565" s="5" t="s">
        <v>25533</v>
      </c>
      <c r="J4565" s="2" t="s">
        <v>25</v>
      </c>
      <c r="K4565" s="2" t="s">
        <v>38</v>
      </c>
      <c r="L4565" s="2"/>
      <c r="M4565" s="8" t="s">
        <v>268</v>
      </c>
      <c r="N4565" s="2" t="s">
        <v>2649</v>
      </c>
      <c r="O4565" s="2" t="s">
        <v>29</v>
      </c>
      <c r="P4565" s="6">
        <v>8415</v>
      </c>
      <c r="Q4565" s="7" t="s">
        <v>52391</v>
      </c>
    </row>
    <row r="4566" spans="1:17" x14ac:dyDescent="0.2">
      <c r="A4566" s="2" t="s">
        <v>25534</v>
      </c>
      <c r="B4566" s="2" t="s">
        <v>25535</v>
      </c>
      <c r="C4566" s="3">
        <v>16488</v>
      </c>
      <c r="D4566" s="2" t="s">
        <v>25536</v>
      </c>
      <c r="E4566" s="2" t="s">
        <v>3907</v>
      </c>
      <c r="F4566" s="2" t="s">
        <v>639</v>
      </c>
      <c r="G4566" s="2" t="s">
        <v>175</v>
      </c>
      <c r="H4566" s="4" t="s">
        <v>25537</v>
      </c>
      <c r="I4566" s="5" t="s">
        <v>25538</v>
      </c>
      <c r="J4566" s="2" t="s">
        <v>84</v>
      </c>
      <c r="K4566" s="2" t="s">
        <v>26</v>
      </c>
      <c r="L4566" s="2"/>
      <c r="M4566" s="8" t="s">
        <v>39</v>
      </c>
      <c r="N4566" s="2" t="s">
        <v>3118</v>
      </c>
      <c r="O4566" s="2" t="s">
        <v>54</v>
      </c>
      <c r="P4566" s="6">
        <v>6577</v>
      </c>
      <c r="Q4566" s="7" t="s">
        <v>52391</v>
      </c>
    </row>
    <row r="4567" spans="1:17" x14ac:dyDescent="0.2">
      <c r="A4567" s="2" t="s">
        <v>25539</v>
      </c>
      <c r="B4567" s="2" t="s">
        <v>25540</v>
      </c>
      <c r="C4567" s="3">
        <v>33755</v>
      </c>
      <c r="D4567" s="2" t="s">
        <v>25541</v>
      </c>
      <c r="E4567" s="2" t="s">
        <v>4051</v>
      </c>
      <c r="F4567" s="2" t="s">
        <v>647</v>
      </c>
      <c r="G4567" s="2" t="s">
        <v>102</v>
      </c>
      <c r="H4567" s="4" t="s">
        <v>25542</v>
      </c>
      <c r="I4567" s="5" t="s">
        <v>25543</v>
      </c>
      <c r="J4567" s="2" t="s">
        <v>84</v>
      </c>
      <c r="K4567" s="2" t="s">
        <v>26</v>
      </c>
      <c r="L4567" s="2"/>
      <c r="M4567" s="8" t="s">
        <v>105</v>
      </c>
      <c r="N4567" s="2" t="s">
        <v>3047</v>
      </c>
      <c r="O4567" s="2" t="s">
        <v>198</v>
      </c>
      <c r="P4567" s="6">
        <v>4407</v>
      </c>
      <c r="Q4567" s="7" t="s">
        <v>52391</v>
      </c>
    </row>
    <row r="4568" spans="1:17" x14ac:dyDescent="0.2">
      <c r="A4568" s="2" t="s">
        <v>25544</v>
      </c>
      <c r="B4568" s="2" t="s">
        <v>25545</v>
      </c>
      <c r="C4568" s="3">
        <v>32082</v>
      </c>
      <c r="D4568" s="2" t="s">
        <v>25546</v>
      </c>
      <c r="E4568" s="2" t="s">
        <v>1160</v>
      </c>
      <c r="F4568" s="2" t="s">
        <v>6811</v>
      </c>
      <c r="G4568" s="2" t="s">
        <v>123</v>
      </c>
      <c r="H4568" s="4" t="s">
        <v>25547</v>
      </c>
      <c r="I4568" s="5" t="s">
        <v>25548</v>
      </c>
      <c r="J4568" s="2" t="s">
        <v>63</v>
      </c>
      <c r="K4568" s="2" t="s">
        <v>73</v>
      </c>
      <c r="L4568" s="2"/>
      <c r="M4568" s="8" t="s">
        <v>39</v>
      </c>
      <c r="N4568" s="2" t="s">
        <v>7046</v>
      </c>
      <c r="O4568" s="2" t="s">
        <v>198</v>
      </c>
      <c r="P4568" s="6">
        <v>1556</v>
      </c>
      <c r="Q4568" s="7" t="s">
        <v>52391</v>
      </c>
    </row>
    <row r="4569" spans="1:17" x14ac:dyDescent="0.2">
      <c r="A4569" s="2" t="s">
        <v>25549</v>
      </c>
      <c r="B4569" s="2" t="s">
        <v>25550</v>
      </c>
      <c r="C4569" s="3">
        <v>26117</v>
      </c>
      <c r="D4569" s="2" t="s">
        <v>25551</v>
      </c>
      <c r="E4569" s="2" t="s">
        <v>1377</v>
      </c>
      <c r="F4569" s="2" t="s">
        <v>2760</v>
      </c>
      <c r="G4569" s="2" t="s">
        <v>113</v>
      </c>
      <c r="H4569" s="4" t="s">
        <v>25552</v>
      </c>
      <c r="I4569" s="5" t="s">
        <v>25553</v>
      </c>
      <c r="J4569" s="2" t="s">
        <v>63</v>
      </c>
      <c r="K4569" s="2" t="s">
        <v>26</v>
      </c>
      <c r="L4569" s="2"/>
      <c r="M4569" s="8" t="s">
        <v>39</v>
      </c>
      <c r="N4569" s="2" t="s">
        <v>8382</v>
      </c>
      <c r="O4569" s="2" t="s">
        <v>87</v>
      </c>
      <c r="P4569" s="6">
        <v>2562</v>
      </c>
      <c r="Q4569" s="7" t="s">
        <v>52391</v>
      </c>
    </row>
    <row r="4570" spans="1:17" x14ac:dyDescent="0.2">
      <c r="A4570" s="2" t="s">
        <v>25554</v>
      </c>
      <c r="B4570" s="2" t="s">
        <v>25555</v>
      </c>
      <c r="C4570" s="3">
        <v>35822</v>
      </c>
      <c r="D4570" s="2" t="s">
        <v>25556</v>
      </c>
      <c r="E4570" s="2" t="s">
        <v>2004</v>
      </c>
      <c r="F4570" s="2" t="s">
        <v>18261</v>
      </c>
      <c r="G4570" s="2" t="s">
        <v>194</v>
      </c>
      <c r="H4570" s="4" t="s">
        <v>25557</v>
      </c>
      <c r="I4570" s="5" t="s">
        <v>25558</v>
      </c>
      <c r="J4570" s="2" t="s">
        <v>84</v>
      </c>
      <c r="K4570" s="2" t="s">
        <v>26</v>
      </c>
      <c r="L4570" s="2"/>
      <c r="M4570" s="8" t="s">
        <v>52</v>
      </c>
      <c r="N4570" s="2" t="s">
        <v>4889</v>
      </c>
      <c r="O4570" s="2" t="s">
        <v>41</v>
      </c>
      <c r="P4570" s="6">
        <v>9956</v>
      </c>
      <c r="Q4570" s="7" t="s">
        <v>52391</v>
      </c>
    </row>
    <row r="4571" spans="1:17" x14ac:dyDescent="0.2">
      <c r="A4571" s="2" t="s">
        <v>25559</v>
      </c>
      <c r="B4571" s="2" t="s">
        <v>25560</v>
      </c>
      <c r="C4571" s="3">
        <v>18131</v>
      </c>
      <c r="D4571" s="2" t="s">
        <v>25561</v>
      </c>
      <c r="E4571" s="2" t="s">
        <v>4313</v>
      </c>
      <c r="F4571" s="2" t="s">
        <v>10470</v>
      </c>
      <c r="G4571" s="2" t="s">
        <v>132</v>
      </c>
      <c r="H4571" s="4" t="s">
        <v>25562</v>
      </c>
      <c r="I4571" s="5" t="s">
        <v>25563</v>
      </c>
      <c r="J4571" s="2" t="s">
        <v>51</v>
      </c>
      <c r="K4571" s="2" t="s">
        <v>26</v>
      </c>
      <c r="L4571" s="2"/>
      <c r="M4571" s="8" t="s">
        <v>105</v>
      </c>
      <c r="N4571" s="2" t="s">
        <v>14156</v>
      </c>
      <c r="O4571" s="2" t="s">
        <v>54</v>
      </c>
      <c r="P4571" s="6">
        <v>3637</v>
      </c>
      <c r="Q4571" s="7" t="s">
        <v>52391</v>
      </c>
    </row>
    <row r="4572" spans="1:17" x14ac:dyDescent="0.2">
      <c r="A4572" s="2" t="s">
        <v>24469</v>
      </c>
      <c r="B4572" s="2" t="s">
        <v>24470</v>
      </c>
      <c r="C4572" s="3">
        <v>19251</v>
      </c>
      <c r="D4572" s="2" t="s">
        <v>24471</v>
      </c>
      <c r="E4572" s="2" t="s">
        <v>7396</v>
      </c>
      <c r="F4572" s="2" t="s">
        <v>14991</v>
      </c>
      <c r="G4572" s="2" t="s">
        <v>478</v>
      </c>
      <c r="H4572" s="4" t="s">
        <v>24472</v>
      </c>
      <c r="I4572" s="5" t="s">
        <v>24473</v>
      </c>
      <c r="J4572" s="2" t="s">
        <v>63</v>
      </c>
      <c r="K4572" s="2" t="s">
        <v>26</v>
      </c>
      <c r="L4572" s="2"/>
      <c r="M4572" s="8" t="s">
        <v>52</v>
      </c>
      <c r="N4572" s="2" t="s">
        <v>4134</v>
      </c>
      <c r="O4572" s="2" t="s">
        <v>41</v>
      </c>
      <c r="P4572" s="6">
        <v>1693</v>
      </c>
      <c r="Q4572" s="7" t="s">
        <v>24474</v>
      </c>
    </row>
    <row r="4573" spans="1:17" x14ac:dyDescent="0.2">
      <c r="A4573" s="2" t="s">
        <v>25571</v>
      </c>
      <c r="B4573" s="2" t="s">
        <v>25572</v>
      </c>
      <c r="C4573" s="3">
        <v>33940</v>
      </c>
      <c r="D4573" s="2" t="s">
        <v>25573</v>
      </c>
      <c r="E4573" s="2" t="s">
        <v>2949</v>
      </c>
      <c r="F4573" s="2" t="s">
        <v>13014</v>
      </c>
      <c r="G4573" s="2" t="s">
        <v>60</v>
      </c>
      <c r="H4573" s="4" t="s">
        <v>25574</v>
      </c>
      <c r="I4573" s="5" t="s">
        <v>25575</v>
      </c>
      <c r="J4573" s="2" t="s">
        <v>84</v>
      </c>
      <c r="K4573" s="2" t="s">
        <v>73</v>
      </c>
      <c r="L4573" s="2"/>
      <c r="M4573" s="8" t="s">
        <v>85</v>
      </c>
      <c r="N4573" s="2" t="s">
        <v>217</v>
      </c>
      <c r="O4573" s="2" t="s">
        <v>296</v>
      </c>
      <c r="P4573" s="6">
        <v>9730</v>
      </c>
      <c r="Q4573" s="7" t="s">
        <v>52391</v>
      </c>
    </row>
    <row r="4574" spans="1:17" x14ac:dyDescent="0.2">
      <c r="A4574" s="2" t="s">
        <v>25576</v>
      </c>
      <c r="B4574" s="2" t="s">
        <v>25577</v>
      </c>
      <c r="C4574" s="3">
        <v>37742</v>
      </c>
      <c r="D4574" s="2" t="s">
        <v>25578</v>
      </c>
      <c r="E4574" s="2" t="s">
        <v>389</v>
      </c>
      <c r="F4574" s="2" t="s">
        <v>248</v>
      </c>
      <c r="G4574" s="2" t="s">
        <v>113</v>
      </c>
      <c r="H4574" s="4" t="s">
        <v>25579</v>
      </c>
      <c r="I4574" s="5" t="s">
        <v>25580</v>
      </c>
      <c r="J4574" s="2" t="s">
        <v>160</v>
      </c>
      <c r="K4574" s="2" t="s">
        <v>73</v>
      </c>
      <c r="L4574" s="2"/>
      <c r="M4574" s="8" t="s">
        <v>74</v>
      </c>
      <c r="N4574" s="2" t="s">
        <v>1373</v>
      </c>
      <c r="O4574" s="2" t="s">
        <v>296</v>
      </c>
      <c r="P4574" s="6">
        <v>2042</v>
      </c>
      <c r="Q4574" s="7" t="s">
        <v>52391</v>
      </c>
    </row>
    <row r="4575" spans="1:17" x14ac:dyDescent="0.2">
      <c r="A4575" s="2" t="s">
        <v>25581</v>
      </c>
      <c r="B4575" s="2" t="s">
        <v>25582</v>
      </c>
      <c r="C4575" s="3">
        <v>31721</v>
      </c>
      <c r="D4575" s="2" t="s">
        <v>25583</v>
      </c>
      <c r="E4575" s="2" t="s">
        <v>2038</v>
      </c>
      <c r="F4575" s="2" t="s">
        <v>1075</v>
      </c>
      <c r="G4575" s="2" t="s">
        <v>249</v>
      </c>
      <c r="H4575" s="4" t="s">
        <v>25584</v>
      </c>
      <c r="I4575" s="5" t="s">
        <v>25585</v>
      </c>
      <c r="J4575" s="2" t="s">
        <v>25</v>
      </c>
      <c r="K4575" s="2" t="s">
        <v>38</v>
      </c>
      <c r="L4575" s="2"/>
      <c r="M4575" s="8" t="s">
        <v>52</v>
      </c>
      <c r="N4575" s="2" t="s">
        <v>4640</v>
      </c>
      <c r="O4575" s="2" t="s">
        <v>296</v>
      </c>
      <c r="P4575" s="6">
        <v>7057</v>
      </c>
      <c r="Q4575" s="7" t="s">
        <v>52391</v>
      </c>
    </row>
    <row r="4576" spans="1:17" x14ac:dyDescent="0.2">
      <c r="A4576" s="2" t="s">
        <v>25586</v>
      </c>
      <c r="B4576" s="2" t="s">
        <v>17138</v>
      </c>
      <c r="C4576" s="3">
        <v>34972</v>
      </c>
      <c r="D4576" s="2" t="s">
        <v>25587</v>
      </c>
      <c r="E4576" s="2" t="s">
        <v>419</v>
      </c>
      <c r="F4576" s="2" t="s">
        <v>25588</v>
      </c>
      <c r="G4576" s="2" t="s">
        <v>687</v>
      </c>
      <c r="H4576" s="4" t="s">
        <v>25589</v>
      </c>
      <c r="I4576" s="5" t="s">
        <v>25590</v>
      </c>
      <c r="J4576" s="2" t="s">
        <v>160</v>
      </c>
      <c r="K4576" s="2" t="s">
        <v>73</v>
      </c>
      <c r="L4576" s="2"/>
      <c r="M4576" s="8" t="s">
        <v>268</v>
      </c>
      <c r="N4576" s="2" t="s">
        <v>2076</v>
      </c>
      <c r="O4576" s="2" t="s">
        <v>243</v>
      </c>
      <c r="P4576" s="6">
        <v>8187</v>
      </c>
      <c r="Q4576" s="7" t="s">
        <v>52391</v>
      </c>
    </row>
    <row r="4577" spans="1:17" x14ac:dyDescent="0.2">
      <c r="A4577" s="2" t="s">
        <v>25591</v>
      </c>
      <c r="B4577" s="2" t="s">
        <v>25592</v>
      </c>
      <c r="C4577" s="3">
        <v>30482</v>
      </c>
      <c r="D4577" s="2" t="s">
        <v>25593</v>
      </c>
      <c r="E4577" s="2" t="s">
        <v>693</v>
      </c>
      <c r="F4577" s="2" t="s">
        <v>6257</v>
      </c>
      <c r="G4577" s="2" t="s">
        <v>413</v>
      </c>
      <c r="H4577" s="4" t="s">
        <v>25594</v>
      </c>
      <c r="I4577" s="5" t="s">
        <v>25595</v>
      </c>
      <c r="J4577" s="2" t="s">
        <v>160</v>
      </c>
      <c r="K4577" s="2" t="s">
        <v>38</v>
      </c>
      <c r="L4577" s="2"/>
      <c r="M4577" s="8" t="s">
        <v>39</v>
      </c>
      <c r="N4577" s="2" t="s">
        <v>2827</v>
      </c>
      <c r="O4577" s="2" t="s">
        <v>41</v>
      </c>
      <c r="P4577" s="6">
        <v>4689</v>
      </c>
      <c r="Q4577" s="7" t="s">
        <v>52391</v>
      </c>
    </row>
    <row r="4578" spans="1:17" x14ac:dyDescent="0.2">
      <c r="A4578" s="2" t="s">
        <v>25596</v>
      </c>
      <c r="B4578" s="2" t="s">
        <v>25597</v>
      </c>
      <c r="C4578" s="3">
        <v>16509</v>
      </c>
      <c r="D4578" s="2" t="s">
        <v>25598</v>
      </c>
      <c r="E4578" s="2" t="s">
        <v>1933</v>
      </c>
      <c r="F4578" s="2" t="s">
        <v>25599</v>
      </c>
      <c r="G4578" s="2" t="s">
        <v>22</v>
      </c>
      <c r="H4578" s="4" t="s">
        <v>25600</v>
      </c>
      <c r="I4578" s="5" t="s">
        <v>25601</v>
      </c>
      <c r="J4578" s="2" t="s">
        <v>51</v>
      </c>
      <c r="K4578" s="2" t="s">
        <v>38</v>
      </c>
      <c r="L4578" s="2"/>
      <c r="M4578" s="8" t="s">
        <v>116</v>
      </c>
      <c r="N4578" s="2" t="s">
        <v>5658</v>
      </c>
      <c r="O4578" s="2" t="s">
        <v>198</v>
      </c>
      <c r="P4578" s="6">
        <v>9910</v>
      </c>
      <c r="Q4578" s="7" t="s">
        <v>52391</v>
      </c>
    </row>
    <row r="4579" spans="1:17" x14ac:dyDescent="0.2">
      <c r="A4579" s="2" t="s">
        <v>25602</v>
      </c>
      <c r="B4579" s="2" t="s">
        <v>20777</v>
      </c>
      <c r="C4579" s="3">
        <v>36703</v>
      </c>
      <c r="D4579" s="2" t="s">
        <v>25603</v>
      </c>
      <c r="E4579" s="2" t="s">
        <v>2411</v>
      </c>
      <c r="F4579" s="2" t="s">
        <v>18385</v>
      </c>
      <c r="G4579" s="2" t="s">
        <v>194</v>
      </c>
      <c r="H4579" s="4" t="s">
        <v>25604</v>
      </c>
      <c r="I4579" s="5" t="s">
        <v>25605</v>
      </c>
      <c r="J4579" s="2" t="s">
        <v>63</v>
      </c>
      <c r="K4579" s="2" t="s">
        <v>73</v>
      </c>
      <c r="L4579" s="2"/>
      <c r="M4579" s="8" t="s">
        <v>74</v>
      </c>
      <c r="N4579" s="2" t="s">
        <v>17251</v>
      </c>
      <c r="O4579" s="2" t="s">
        <v>243</v>
      </c>
      <c r="P4579" s="6">
        <v>6006</v>
      </c>
      <c r="Q4579" s="7" t="s">
        <v>52391</v>
      </c>
    </row>
    <row r="4580" spans="1:17" x14ac:dyDescent="0.2">
      <c r="A4580" s="2" t="s">
        <v>25606</v>
      </c>
      <c r="B4580" s="2" t="s">
        <v>25607</v>
      </c>
      <c r="C4580" s="3">
        <v>34203</v>
      </c>
      <c r="D4580" s="2" t="s">
        <v>25608</v>
      </c>
      <c r="E4580" s="2" t="s">
        <v>6619</v>
      </c>
      <c r="F4580" s="2" t="s">
        <v>174</v>
      </c>
      <c r="G4580" s="2" t="s">
        <v>478</v>
      </c>
      <c r="H4580" s="4" t="s">
        <v>25609</v>
      </c>
      <c r="I4580" s="5" t="s">
        <v>25610</v>
      </c>
      <c r="J4580" s="2" t="s">
        <v>84</v>
      </c>
      <c r="K4580" s="2" t="s">
        <v>26</v>
      </c>
      <c r="L4580" s="2"/>
      <c r="M4580" s="8" t="s">
        <v>116</v>
      </c>
      <c r="N4580" s="2" t="s">
        <v>4930</v>
      </c>
      <c r="O4580" s="2" t="s">
        <v>41</v>
      </c>
      <c r="P4580" s="6">
        <v>9518</v>
      </c>
      <c r="Q4580" s="7" t="s">
        <v>52391</v>
      </c>
    </row>
    <row r="4581" spans="1:17" x14ac:dyDescent="0.2">
      <c r="A4581" s="2" t="s">
        <v>25611</v>
      </c>
      <c r="B4581" s="2" t="s">
        <v>25612</v>
      </c>
      <c r="C4581" s="3">
        <v>16202</v>
      </c>
      <c r="D4581" s="2" t="s">
        <v>25613</v>
      </c>
      <c r="E4581" s="2" t="s">
        <v>11051</v>
      </c>
      <c r="F4581" s="2" t="s">
        <v>22413</v>
      </c>
      <c r="G4581" s="2" t="s">
        <v>70</v>
      </c>
      <c r="H4581" s="4" t="s">
        <v>25614</v>
      </c>
      <c r="I4581" s="5" t="s">
        <v>6240</v>
      </c>
      <c r="J4581" s="2" t="s">
        <v>160</v>
      </c>
      <c r="K4581" s="2" t="s">
        <v>38</v>
      </c>
      <c r="L4581" s="2"/>
      <c r="M4581" s="8" t="s">
        <v>143</v>
      </c>
      <c r="N4581" s="2" t="s">
        <v>1049</v>
      </c>
      <c r="O4581" s="2" t="s">
        <v>188</v>
      </c>
      <c r="P4581" s="6">
        <v>1503</v>
      </c>
      <c r="Q4581" s="7" t="s">
        <v>52391</v>
      </c>
    </row>
    <row r="4582" spans="1:17" x14ac:dyDescent="0.2">
      <c r="A4582" s="2" t="s">
        <v>25615</v>
      </c>
      <c r="B4582" s="2" t="s">
        <v>6073</v>
      </c>
      <c r="C4582" s="3">
        <v>19016</v>
      </c>
      <c r="D4582" s="2" t="s">
        <v>25616</v>
      </c>
      <c r="E4582" s="2" t="s">
        <v>1778</v>
      </c>
      <c r="F4582" s="2" t="s">
        <v>8227</v>
      </c>
      <c r="G4582" s="2" t="s">
        <v>132</v>
      </c>
      <c r="H4582" s="4" t="s">
        <v>25617</v>
      </c>
      <c r="I4582" s="5" t="s">
        <v>25618</v>
      </c>
      <c r="J4582" s="2" t="s">
        <v>84</v>
      </c>
      <c r="K4582" s="2" t="s">
        <v>73</v>
      </c>
      <c r="L4582" s="2"/>
      <c r="M4582" s="8" t="s">
        <v>105</v>
      </c>
      <c r="N4582" s="2" t="s">
        <v>448</v>
      </c>
      <c r="O4582" s="2" t="s">
        <v>29</v>
      </c>
      <c r="P4582" s="6">
        <v>3214</v>
      </c>
      <c r="Q4582" s="7" t="s">
        <v>52391</v>
      </c>
    </row>
    <row r="4583" spans="1:17" x14ac:dyDescent="0.2">
      <c r="A4583" s="2" t="s">
        <v>25619</v>
      </c>
      <c r="B4583" s="2" t="s">
        <v>25620</v>
      </c>
      <c r="C4583" s="3">
        <v>18411</v>
      </c>
      <c r="D4583" s="2" t="s">
        <v>25621</v>
      </c>
      <c r="E4583" s="2" t="s">
        <v>2065</v>
      </c>
      <c r="F4583" s="2" t="s">
        <v>1991</v>
      </c>
      <c r="G4583" s="2" t="s">
        <v>35</v>
      </c>
      <c r="H4583" s="4" t="s">
        <v>25622</v>
      </c>
      <c r="I4583" s="5" t="s">
        <v>25623</v>
      </c>
      <c r="J4583" s="2" t="s">
        <v>63</v>
      </c>
      <c r="K4583" s="2" t="s">
        <v>73</v>
      </c>
      <c r="L4583" s="2"/>
      <c r="M4583" s="8" t="s">
        <v>39</v>
      </c>
      <c r="N4583" s="2" t="s">
        <v>6499</v>
      </c>
      <c r="O4583" s="2" t="s">
        <v>198</v>
      </c>
      <c r="P4583" s="6">
        <v>4956</v>
      </c>
      <c r="Q4583" s="7" t="s">
        <v>52391</v>
      </c>
    </row>
    <row r="4584" spans="1:17" x14ac:dyDescent="0.2">
      <c r="A4584" s="2" t="s">
        <v>25624</v>
      </c>
      <c r="B4584" s="2" t="s">
        <v>25625</v>
      </c>
      <c r="C4584" s="3">
        <v>35431</v>
      </c>
      <c r="D4584" s="2" t="s">
        <v>25626</v>
      </c>
      <c r="E4584" s="2" t="s">
        <v>3732</v>
      </c>
      <c r="F4584" s="2" t="s">
        <v>2726</v>
      </c>
      <c r="G4584" s="2" t="s">
        <v>478</v>
      </c>
      <c r="H4584" s="4" t="s">
        <v>25627</v>
      </c>
      <c r="I4584" s="5" t="s">
        <v>25628</v>
      </c>
      <c r="J4584" s="2" t="s">
        <v>63</v>
      </c>
      <c r="K4584" s="2" t="s">
        <v>73</v>
      </c>
      <c r="L4584" s="2"/>
      <c r="M4584" s="8" t="s">
        <v>85</v>
      </c>
      <c r="N4584" s="2" t="s">
        <v>743</v>
      </c>
      <c r="O4584" s="2" t="s">
        <v>87</v>
      </c>
      <c r="P4584" s="6">
        <v>2965</v>
      </c>
      <c r="Q4584" s="7" t="s">
        <v>52391</v>
      </c>
    </row>
    <row r="4585" spans="1:17" x14ac:dyDescent="0.2">
      <c r="A4585" s="2" t="s">
        <v>25629</v>
      </c>
      <c r="B4585" s="2" t="s">
        <v>25630</v>
      </c>
      <c r="C4585" s="3">
        <v>27091</v>
      </c>
      <c r="D4585" s="2" t="s">
        <v>25631</v>
      </c>
      <c r="E4585" s="2" t="s">
        <v>524</v>
      </c>
      <c r="F4585" s="2" t="s">
        <v>4259</v>
      </c>
      <c r="G4585" s="2" t="s">
        <v>478</v>
      </c>
      <c r="H4585" s="4" t="s">
        <v>25632</v>
      </c>
      <c r="I4585" s="5" t="s">
        <v>25633</v>
      </c>
      <c r="J4585" s="2" t="s">
        <v>25</v>
      </c>
      <c r="K4585" s="2" t="s">
        <v>26</v>
      </c>
      <c r="L4585" s="2"/>
      <c r="M4585" s="8" t="s">
        <v>105</v>
      </c>
      <c r="N4585" s="2" t="s">
        <v>10636</v>
      </c>
      <c r="O4585" s="2" t="s">
        <v>87</v>
      </c>
      <c r="P4585" s="6">
        <v>6345</v>
      </c>
      <c r="Q4585" s="7" t="s">
        <v>52391</v>
      </c>
    </row>
    <row r="4586" spans="1:17" x14ac:dyDescent="0.2">
      <c r="A4586" s="2" t="s">
        <v>25634</v>
      </c>
      <c r="B4586" s="2" t="s">
        <v>25635</v>
      </c>
      <c r="C4586" s="3">
        <v>23271</v>
      </c>
      <c r="D4586" s="2" t="s">
        <v>25636</v>
      </c>
      <c r="E4586" s="2" t="s">
        <v>7444</v>
      </c>
      <c r="F4586" s="2" t="s">
        <v>783</v>
      </c>
      <c r="G4586" s="2" t="s">
        <v>113</v>
      </c>
      <c r="H4586" s="4" t="s">
        <v>25637</v>
      </c>
      <c r="I4586" s="5" t="s">
        <v>25638</v>
      </c>
      <c r="J4586" s="2" t="s">
        <v>51</v>
      </c>
      <c r="K4586" s="2" t="s">
        <v>38</v>
      </c>
      <c r="L4586" s="2"/>
      <c r="M4586" s="8" t="s">
        <v>52</v>
      </c>
      <c r="N4586" s="2" t="s">
        <v>10134</v>
      </c>
      <c r="O4586" s="2" t="s">
        <v>243</v>
      </c>
      <c r="P4586" s="6">
        <v>8477</v>
      </c>
      <c r="Q4586" s="7" t="s">
        <v>52391</v>
      </c>
    </row>
    <row r="4587" spans="1:17" x14ac:dyDescent="0.2">
      <c r="A4587" s="2" t="s">
        <v>25639</v>
      </c>
      <c r="B4587" s="2" t="s">
        <v>25640</v>
      </c>
      <c r="C4587" s="3">
        <v>32206</v>
      </c>
      <c r="D4587" s="2" t="s">
        <v>25641</v>
      </c>
      <c r="E4587" s="2" t="s">
        <v>1226</v>
      </c>
      <c r="F4587" s="2" t="s">
        <v>248</v>
      </c>
      <c r="G4587" s="2" t="s">
        <v>184</v>
      </c>
      <c r="H4587" s="4" t="s">
        <v>25642</v>
      </c>
      <c r="I4587" s="5" t="s">
        <v>25643</v>
      </c>
      <c r="J4587" s="2" t="s">
        <v>84</v>
      </c>
      <c r="K4587" s="2" t="s">
        <v>38</v>
      </c>
      <c r="L4587" s="2"/>
      <c r="M4587" s="8" t="s">
        <v>105</v>
      </c>
      <c r="N4587" s="2" t="s">
        <v>1169</v>
      </c>
      <c r="O4587" s="2" t="s">
        <v>198</v>
      </c>
      <c r="P4587" s="6">
        <v>6243</v>
      </c>
      <c r="Q4587" s="7" t="s">
        <v>52391</v>
      </c>
    </row>
    <row r="4588" spans="1:17" x14ac:dyDescent="0.2">
      <c r="A4588" s="2" t="s">
        <v>25644</v>
      </c>
      <c r="B4588" s="2" t="s">
        <v>25645</v>
      </c>
      <c r="C4588" s="3">
        <v>19021</v>
      </c>
      <c r="D4588" s="2" t="s">
        <v>25646</v>
      </c>
      <c r="E4588" s="2" t="s">
        <v>7957</v>
      </c>
      <c r="F4588" s="2" t="s">
        <v>25647</v>
      </c>
      <c r="G4588" s="2" t="s">
        <v>22</v>
      </c>
      <c r="H4588" s="4" t="s">
        <v>25648</v>
      </c>
      <c r="I4588" s="5" t="s">
        <v>25649</v>
      </c>
      <c r="J4588" s="2" t="s">
        <v>160</v>
      </c>
      <c r="K4588" s="2" t="s">
        <v>26</v>
      </c>
      <c r="L4588" s="2"/>
      <c r="M4588" s="8" t="s">
        <v>27</v>
      </c>
      <c r="N4588" s="2" t="s">
        <v>1480</v>
      </c>
      <c r="O4588" s="2" t="s">
        <v>41</v>
      </c>
      <c r="P4588" s="6">
        <v>7749</v>
      </c>
      <c r="Q4588" s="7" t="s">
        <v>52391</v>
      </c>
    </row>
    <row r="4589" spans="1:17" x14ac:dyDescent="0.2">
      <c r="A4589" s="2" t="s">
        <v>25650</v>
      </c>
      <c r="B4589" s="2" t="s">
        <v>25651</v>
      </c>
      <c r="C4589" s="3">
        <v>38764</v>
      </c>
      <c r="D4589" s="2" t="s">
        <v>25652</v>
      </c>
      <c r="E4589" s="2" t="s">
        <v>2772</v>
      </c>
      <c r="F4589" s="2" t="s">
        <v>486</v>
      </c>
      <c r="G4589" s="2" t="s">
        <v>413</v>
      </c>
      <c r="H4589" s="4" t="s">
        <v>25653</v>
      </c>
      <c r="I4589" s="5" t="s">
        <v>25654</v>
      </c>
      <c r="J4589" s="2" t="s">
        <v>160</v>
      </c>
      <c r="K4589" s="2" t="s">
        <v>73</v>
      </c>
      <c r="L4589" s="2"/>
      <c r="M4589" s="8" t="s">
        <v>74</v>
      </c>
      <c r="N4589" s="2" t="s">
        <v>489</v>
      </c>
      <c r="O4589" s="2" t="s">
        <v>87</v>
      </c>
      <c r="P4589" s="6">
        <v>1699</v>
      </c>
      <c r="Q4589" s="7" t="s">
        <v>52391</v>
      </c>
    </row>
    <row r="4590" spans="1:17" x14ac:dyDescent="0.2">
      <c r="A4590" s="2" t="s">
        <v>25655</v>
      </c>
      <c r="B4590" s="2" t="s">
        <v>25656</v>
      </c>
      <c r="C4590" s="3">
        <v>19834</v>
      </c>
      <c r="D4590" s="2" t="s">
        <v>25657</v>
      </c>
      <c r="E4590" s="2" t="s">
        <v>2080</v>
      </c>
      <c r="F4590" s="2" t="s">
        <v>11183</v>
      </c>
      <c r="G4590" s="2" t="s">
        <v>437</v>
      </c>
      <c r="H4590" s="4" t="s">
        <v>25658</v>
      </c>
      <c r="I4590" s="5" t="s">
        <v>25659</v>
      </c>
      <c r="J4590" s="2" t="s">
        <v>63</v>
      </c>
      <c r="K4590" s="2" t="s">
        <v>38</v>
      </c>
      <c r="L4590" s="2"/>
      <c r="M4590" s="8" t="s">
        <v>52</v>
      </c>
      <c r="N4590" s="2" t="s">
        <v>5547</v>
      </c>
      <c r="O4590" s="2" t="s">
        <v>41</v>
      </c>
      <c r="P4590" s="6">
        <v>3652</v>
      </c>
      <c r="Q4590" s="7" t="s">
        <v>52391</v>
      </c>
    </row>
    <row r="4591" spans="1:17" x14ac:dyDescent="0.2">
      <c r="A4591" s="2" t="s">
        <v>25660</v>
      </c>
      <c r="B4591" s="2" t="s">
        <v>25661</v>
      </c>
      <c r="C4591" s="3">
        <v>29496</v>
      </c>
      <c r="D4591" s="2" t="s">
        <v>25662</v>
      </c>
      <c r="E4591" s="2" t="s">
        <v>6914</v>
      </c>
      <c r="F4591" s="2" t="s">
        <v>25663</v>
      </c>
      <c r="G4591" s="2" t="s">
        <v>184</v>
      </c>
      <c r="H4591" s="4" t="s">
        <v>25664</v>
      </c>
      <c r="I4591" s="5" t="s">
        <v>7381</v>
      </c>
      <c r="J4591" s="2" t="s">
        <v>160</v>
      </c>
      <c r="K4591" s="2" t="s">
        <v>73</v>
      </c>
      <c r="L4591" s="2"/>
      <c r="M4591" s="8" t="s">
        <v>27</v>
      </c>
      <c r="N4591" s="2" t="s">
        <v>5943</v>
      </c>
      <c r="O4591" s="2" t="s">
        <v>54</v>
      </c>
      <c r="P4591" s="6">
        <v>7923</v>
      </c>
      <c r="Q4591" s="7" t="s">
        <v>52391</v>
      </c>
    </row>
    <row r="4592" spans="1:17" x14ac:dyDescent="0.2">
      <c r="A4592" s="2" t="s">
        <v>25665</v>
      </c>
      <c r="B4592" s="2" t="s">
        <v>25666</v>
      </c>
      <c r="C4592" s="3">
        <v>35019</v>
      </c>
      <c r="D4592" s="2" t="s">
        <v>25667</v>
      </c>
      <c r="E4592" s="2" t="s">
        <v>364</v>
      </c>
      <c r="F4592" s="2" t="s">
        <v>958</v>
      </c>
      <c r="G4592" s="2" t="s">
        <v>223</v>
      </c>
      <c r="H4592" s="4" t="s">
        <v>25668</v>
      </c>
      <c r="I4592" s="5" t="s">
        <v>25669</v>
      </c>
      <c r="J4592" s="2" t="s">
        <v>51</v>
      </c>
      <c r="K4592" s="2" t="s">
        <v>73</v>
      </c>
      <c r="L4592" s="2"/>
      <c r="M4592" s="8" t="s">
        <v>105</v>
      </c>
      <c r="N4592" s="2" t="s">
        <v>12218</v>
      </c>
      <c r="O4592" s="2" t="s">
        <v>54</v>
      </c>
      <c r="P4592" s="6">
        <v>7055</v>
      </c>
      <c r="Q4592" s="7" t="s">
        <v>52391</v>
      </c>
    </row>
    <row r="4593" spans="1:17" x14ac:dyDescent="0.2">
      <c r="A4593" s="2" t="s">
        <v>25670</v>
      </c>
      <c r="B4593" s="2" t="s">
        <v>25671</v>
      </c>
      <c r="C4593" s="3">
        <v>30760</v>
      </c>
      <c r="D4593" s="2" t="s">
        <v>25672</v>
      </c>
      <c r="E4593" s="2" t="s">
        <v>3892</v>
      </c>
      <c r="F4593" s="2" t="s">
        <v>25673</v>
      </c>
      <c r="G4593" s="2" t="s">
        <v>194</v>
      </c>
      <c r="H4593" s="4" t="s">
        <v>25674</v>
      </c>
      <c r="I4593" s="5" t="s">
        <v>25675</v>
      </c>
      <c r="J4593" s="2" t="s">
        <v>160</v>
      </c>
      <c r="K4593" s="2" t="s">
        <v>38</v>
      </c>
      <c r="L4593" s="2"/>
      <c r="M4593" s="8" t="s">
        <v>376</v>
      </c>
      <c r="N4593" s="2" t="s">
        <v>5658</v>
      </c>
      <c r="O4593" s="2" t="s">
        <v>188</v>
      </c>
      <c r="P4593" s="6">
        <v>3679</v>
      </c>
      <c r="Q4593" s="7" t="s">
        <v>52391</v>
      </c>
    </row>
    <row r="4594" spans="1:17" x14ac:dyDescent="0.2">
      <c r="A4594" s="2" t="s">
        <v>25676</v>
      </c>
      <c r="B4594" s="2" t="s">
        <v>22290</v>
      </c>
      <c r="C4594" s="3">
        <v>21756</v>
      </c>
      <c r="D4594" s="2" t="s">
        <v>25677</v>
      </c>
      <c r="E4594" s="2" t="s">
        <v>3122</v>
      </c>
      <c r="F4594" s="2" t="s">
        <v>25678</v>
      </c>
      <c r="G4594" s="2" t="s">
        <v>93</v>
      </c>
      <c r="H4594" s="4" t="s">
        <v>25679</v>
      </c>
      <c r="I4594" s="5" t="s">
        <v>25680</v>
      </c>
      <c r="J4594" s="2" t="s">
        <v>160</v>
      </c>
      <c r="K4594" s="2" t="s">
        <v>26</v>
      </c>
      <c r="L4594" s="2"/>
      <c r="M4594" s="8" t="s">
        <v>52</v>
      </c>
      <c r="N4594" s="2" t="s">
        <v>10134</v>
      </c>
      <c r="O4594" s="2" t="s">
        <v>296</v>
      </c>
      <c r="P4594" s="6">
        <v>6178</v>
      </c>
      <c r="Q4594" s="7" t="s">
        <v>52391</v>
      </c>
    </row>
    <row r="4595" spans="1:17" x14ac:dyDescent="0.2">
      <c r="A4595" s="2" t="s">
        <v>25681</v>
      </c>
      <c r="B4595" s="2" t="s">
        <v>25682</v>
      </c>
      <c r="C4595" s="3">
        <v>34998</v>
      </c>
      <c r="D4595" s="2" t="s">
        <v>25683</v>
      </c>
      <c r="E4595" s="2" t="s">
        <v>1258</v>
      </c>
      <c r="F4595" s="2" t="s">
        <v>631</v>
      </c>
      <c r="G4595" s="2" t="s">
        <v>132</v>
      </c>
      <c r="H4595" s="4" t="s">
        <v>25684</v>
      </c>
      <c r="I4595" s="5" t="s">
        <v>25685</v>
      </c>
      <c r="J4595" s="2" t="s">
        <v>160</v>
      </c>
      <c r="K4595" s="2" t="s">
        <v>26</v>
      </c>
      <c r="L4595" s="2"/>
      <c r="M4595" s="8" t="s">
        <v>105</v>
      </c>
      <c r="N4595" s="2" t="s">
        <v>5943</v>
      </c>
      <c r="O4595" s="2" t="s">
        <v>87</v>
      </c>
      <c r="P4595" s="6">
        <v>7932</v>
      </c>
      <c r="Q4595" s="7" t="s">
        <v>52391</v>
      </c>
    </row>
    <row r="4596" spans="1:17" x14ac:dyDescent="0.2">
      <c r="A4596" s="2" t="s">
        <v>25686</v>
      </c>
      <c r="B4596" s="2" t="s">
        <v>25687</v>
      </c>
      <c r="C4596" s="3">
        <v>18770</v>
      </c>
      <c r="D4596" s="2" t="s">
        <v>25688</v>
      </c>
      <c r="E4596" s="2" t="s">
        <v>7749</v>
      </c>
      <c r="F4596" s="2" t="s">
        <v>25689</v>
      </c>
      <c r="G4596" s="2" t="s">
        <v>292</v>
      </c>
      <c r="H4596" s="4" t="s">
        <v>25690</v>
      </c>
      <c r="I4596" s="5" t="s">
        <v>25691</v>
      </c>
      <c r="J4596" s="2" t="s">
        <v>84</v>
      </c>
      <c r="K4596" s="2" t="s">
        <v>38</v>
      </c>
      <c r="L4596" s="2"/>
      <c r="M4596" s="8" t="s">
        <v>207</v>
      </c>
      <c r="N4596" s="2" t="s">
        <v>10822</v>
      </c>
      <c r="O4596" s="2" t="s">
        <v>41</v>
      </c>
      <c r="P4596" s="6">
        <v>4077</v>
      </c>
      <c r="Q4596" s="7" t="s">
        <v>52391</v>
      </c>
    </row>
    <row r="4597" spans="1:17" x14ac:dyDescent="0.2">
      <c r="A4597" s="2" t="s">
        <v>25692</v>
      </c>
      <c r="B4597" s="2" t="s">
        <v>25693</v>
      </c>
      <c r="C4597" s="3">
        <v>34658</v>
      </c>
      <c r="D4597" s="2" t="s">
        <v>25694</v>
      </c>
      <c r="E4597" s="2" t="s">
        <v>829</v>
      </c>
      <c r="F4597" s="2" t="s">
        <v>25695</v>
      </c>
      <c r="G4597" s="2" t="s">
        <v>437</v>
      </c>
      <c r="H4597" s="4" t="s">
        <v>25696</v>
      </c>
      <c r="I4597" s="5" t="s">
        <v>25697</v>
      </c>
      <c r="J4597" s="2" t="s">
        <v>63</v>
      </c>
      <c r="K4597" s="2" t="s">
        <v>38</v>
      </c>
      <c r="L4597" s="2"/>
      <c r="M4597" s="8" t="s">
        <v>74</v>
      </c>
      <c r="N4597" s="2" t="s">
        <v>10484</v>
      </c>
      <c r="O4597" s="2" t="s">
        <v>41</v>
      </c>
      <c r="P4597" s="6">
        <v>8634</v>
      </c>
      <c r="Q4597" s="7" t="s">
        <v>52391</v>
      </c>
    </row>
    <row r="4598" spans="1:17" x14ac:dyDescent="0.2">
      <c r="A4598" s="2" t="s">
        <v>25698</v>
      </c>
      <c r="B4598" s="2" t="s">
        <v>25699</v>
      </c>
      <c r="C4598" s="3">
        <v>36297</v>
      </c>
      <c r="D4598" s="2" t="s">
        <v>25700</v>
      </c>
      <c r="E4598" s="2" t="s">
        <v>339</v>
      </c>
      <c r="F4598" s="2" t="s">
        <v>3689</v>
      </c>
      <c r="G4598" s="2" t="s">
        <v>214</v>
      </c>
      <c r="H4598" s="4" t="s">
        <v>25701</v>
      </c>
      <c r="I4598" s="5" t="s">
        <v>25702</v>
      </c>
      <c r="J4598" s="2" t="s">
        <v>25</v>
      </c>
      <c r="K4598" s="2" t="s">
        <v>73</v>
      </c>
      <c r="L4598" s="2"/>
      <c r="M4598" s="8" t="s">
        <v>105</v>
      </c>
      <c r="N4598" s="2" t="s">
        <v>11937</v>
      </c>
      <c r="O4598" s="2" t="s">
        <v>87</v>
      </c>
      <c r="P4598" s="6">
        <v>1926</v>
      </c>
      <c r="Q4598" s="7" t="s">
        <v>52391</v>
      </c>
    </row>
    <row r="4599" spans="1:17" x14ac:dyDescent="0.2">
      <c r="A4599" s="2" t="s">
        <v>25703</v>
      </c>
      <c r="B4599" s="2" t="s">
        <v>25704</v>
      </c>
      <c r="C4599" s="3">
        <v>22767</v>
      </c>
      <c r="D4599" s="2" t="s">
        <v>25705</v>
      </c>
      <c r="E4599" s="2" t="s">
        <v>2551</v>
      </c>
      <c r="F4599" s="2" t="s">
        <v>17635</v>
      </c>
      <c r="G4599" s="2" t="s">
        <v>184</v>
      </c>
      <c r="H4599" s="4" t="s">
        <v>25706</v>
      </c>
      <c r="I4599" s="5" t="s">
        <v>25707</v>
      </c>
      <c r="J4599" s="2" t="s">
        <v>25</v>
      </c>
      <c r="K4599" s="2" t="s">
        <v>38</v>
      </c>
      <c r="L4599" s="2"/>
      <c r="M4599" s="8" t="s">
        <v>27</v>
      </c>
      <c r="N4599" s="2" t="s">
        <v>3264</v>
      </c>
      <c r="O4599" s="2" t="s">
        <v>243</v>
      </c>
      <c r="P4599" s="6">
        <v>6252</v>
      </c>
      <c r="Q4599" s="7" t="s">
        <v>52391</v>
      </c>
    </row>
    <row r="4600" spans="1:17" x14ac:dyDescent="0.2">
      <c r="A4600" s="2" t="s">
        <v>25708</v>
      </c>
      <c r="B4600" s="2" t="s">
        <v>25709</v>
      </c>
      <c r="C4600" s="3">
        <v>16853</v>
      </c>
      <c r="D4600" s="2" t="s">
        <v>25710</v>
      </c>
      <c r="E4600" s="2" t="s">
        <v>1349</v>
      </c>
      <c r="F4600" s="2" t="s">
        <v>25711</v>
      </c>
      <c r="G4600" s="2" t="s">
        <v>70</v>
      </c>
      <c r="H4600" s="4" t="s">
        <v>25712</v>
      </c>
      <c r="I4600" s="5" t="s">
        <v>16769</v>
      </c>
      <c r="J4600" s="2" t="s">
        <v>63</v>
      </c>
      <c r="K4600" s="2" t="s">
        <v>26</v>
      </c>
      <c r="L4600" s="2"/>
      <c r="M4600" s="8" t="s">
        <v>105</v>
      </c>
      <c r="N4600" s="2" t="s">
        <v>15597</v>
      </c>
      <c r="O4600" s="2" t="s">
        <v>296</v>
      </c>
      <c r="P4600" s="6">
        <v>3159</v>
      </c>
      <c r="Q4600" s="7" t="s">
        <v>52391</v>
      </c>
    </row>
    <row r="4601" spans="1:17" x14ac:dyDescent="0.2">
      <c r="A4601" s="2" t="s">
        <v>25713</v>
      </c>
      <c r="B4601" s="2" t="s">
        <v>11115</v>
      </c>
      <c r="C4601" s="3">
        <v>25202</v>
      </c>
      <c r="D4601" s="2" t="s">
        <v>25714</v>
      </c>
      <c r="E4601" s="2" t="s">
        <v>212</v>
      </c>
      <c r="F4601" s="2" t="s">
        <v>639</v>
      </c>
      <c r="G4601" s="2" t="s">
        <v>679</v>
      </c>
      <c r="H4601" s="4" t="s">
        <v>25715</v>
      </c>
      <c r="I4601" s="5" t="s">
        <v>17616</v>
      </c>
      <c r="J4601" s="2" t="s">
        <v>51</v>
      </c>
      <c r="K4601" s="2" t="s">
        <v>73</v>
      </c>
      <c r="L4601" s="2"/>
      <c r="M4601" s="8" t="s">
        <v>376</v>
      </c>
      <c r="N4601" s="2" t="s">
        <v>8588</v>
      </c>
      <c r="O4601" s="2" t="s">
        <v>198</v>
      </c>
      <c r="P4601" s="6">
        <v>7397</v>
      </c>
      <c r="Q4601" s="7" t="s">
        <v>52391</v>
      </c>
    </row>
    <row r="4602" spans="1:17" x14ac:dyDescent="0.2">
      <c r="A4602" s="2" t="s">
        <v>25716</v>
      </c>
      <c r="B4602" s="2" t="s">
        <v>25717</v>
      </c>
      <c r="C4602" s="3">
        <v>29029</v>
      </c>
      <c r="D4602" s="2" t="s">
        <v>25718</v>
      </c>
      <c r="E4602" s="2" t="s">
        <v>782</v>
      </c>
      <c r="F4602" s="2" t="s">
        <v>453</v>
      </c>
      <c r="G4602" s="2" t="s">
        <v>687</v>
      </c>
      <c r="H4602" s="4" t="s">
        <v>25719</v>
      </c>
      <c r="I4602" s="5" t="s">
        <v>25720</v>
      </c>
      <c r="J4602" s="2" t="s">
        <v>25</v>
      </c>
      <c r="K4602" s="2" t="s">
        <v>73</v>
      </c>
      <c r="L4602" s="2"/>
      <c r="M4602" s="8" t="s">
        <v>27</v>
      </c>
      <c r="N4602" s="2" t="s">
        <v>4574</v>
      </c>
      <c r="O4602" s="2" t="s">
        <v>41</v>
      </c>
      <c r="P4602" s="6">
        <v>5376</v>
      </c>
      <c r="Q4602" s="7" t="s">
        <v>52391</v>
      </c>
    </row>
    <row r="4603" spans="1:17" x14ac:dyDescent="0.2">
      <c r="A4603" s="2" t="s">
        <v>25721</v>
      </c>
      <c r="B4603" s="2" t="s">
        <v>9366</v>
      </c>
      <c r="C4603" s="3">
        <v>37778</v>
      </c>
      <c r="D4603" s="2" t="s">
        <v>25722</v>
      </c>
      <c r="E4603" s="2" t="s">
        <v>2823</v>
      </c>
      <c r="F4603" s="2" t="s">
        <v>25723</v>
      </c>
      <c r="G4603" s="2" t="s">
        <v>292</v>
      </c>
      <c r="H4603" s="4" t="s">
        <v>25724</v>
      </c>
      <c r="I4603" s="5" t="s">
        <v>25725</v>
      </c>
      <c r="J4603" s="2" t="s">
        <v>160</v>
      </c>
      <c r="K4603" s="2" t="s">
        <v>26</v>
      </c>
      <c r="L4603" s="2"/>
      <c r="M4603" s="8" t="s">
        <v>207</v>
      </c>
      <c r="N4603" s="2" t="s">
        <v>392</v>
      </c>
      <c r="O4603" s="2" t="s">
        <v>188</v>
      </c>
      <c r="P4603" s="6">
        <v>7159</v>
      </c>
      <c r="Q4603" s="7" t="s">
        <v>52391</v>
      </c>
    </row>
    <row r="4604" spans="1:17" x14ac:dyDescent="0.2">
      <c r="A4604" s="2" t="s">
        <v>25726</v>
      </c>
      <c r="B4604" s="2" t="s">
        <v>8616</v>
      </c>
      <c r="C4604" s="3">
        <v>21502</v>
      </c>
      <c r="D4604" s="2" t="s">
        <v>25727</v>
      </c>
      <c r="E4604" s="2" t="s">
        <v>8020</v>
      </c>
      <c r="F4604" s="2" t="s">
        <v>317</v>
      </c>
      <c r="G4604" s="2" t="s">
        <v>702</v>
      </c>
      <c r="H4604" s="4" t="s">
        <v>25728</v>
      </c>
      <c r="I4604" s="5" t="s">
        <v>1580</v>
      </c>
      <c r="J4604" s="2" t="s">
        <v>160</v>
      </c>
      <c r="K4604" s="2" t="s">
        <v>26</v>
      </c>
      <c r="L4604" s="2"/>
      <c r="M4604" s="8" t="s">
        <v>116</v>
      </c>
      <c r="N4604" s="2" t="s">
        <v>18708</v>
      </c>
      <c r="O4604" s="2" t="s">
        <v>312</v>
      </c>
      <c r="P4604" s="6">
        <v>9363</v>
      </c>
      <c r="Q4604" s="7" t="s">
        <v>52391</v>
      </c>
    </row>
    <row r="4605" spans="1:17" x14ac:dyDescent="0.2">
      <c r="A4605" s="2" t="s">
        <v>25729</v>
      </c>
      <c r="B4605" s="2" t="s">
        <v>25730</v>
      </c>
      <c r="C4605" s="3">
        <v>38492</v>
      </c>
      <c r="D4605" s="2" t="s">
        <v>25731</v>
      </c>
      <c r="E4605" s="2" t="s">
        <v>1296</v>
      </c>
      <c r="F4605" s="2" t="s">
        <v>25732</v>
      </c>
      <c r="G4605" s="2" t="s">
        <v>413</v>
      </c>
      <c r="H4605" s="4" t="s">
        <v>25733</v>
      </c>
      <c r="I4605" s="5" t="s">
        <v>25734</v>
      </c>
      <c r="J4605" s="2" t="s">
        <v>63</v>
      </c>
      <c r="K4605" s="2" t="s">
        <v>38</v>
      </c>
      <c r="L4605" s="2"/>
      <c r="M4605" s="8" t="s">
        <v>52</v>
      </c>
      <c r="N4605" s="2" t="s">
        <v>551</v>
      </c>
      <c r="O4605" s="2" t="s">
        <v>296</v>
      </c>
      <c r="P4605" s="6">
        <v>2496</v>
      </c>
      <c r="Q4605" s="7" t="s">
        <v>52391</v>
      </c>
    </row>
    <row r="4606" spans="1:17" x14ac:dyDescent="0.2">
      <c r="A4606" s="2" t="s">
        <v>25735</v>
      </c>
      <c r="B4606" s="2" t="s">
        <v>25736</v>
      </c>
      <c r="C4606" s="3">
        <v>37825</v>
      </c>
      <c r="D4606" s="2" t="s">
        <v>25737</v>
      </c>
      <c r="E4606" s="2" t="s">
        <v>2245</v>
      </c>
      <c r="F4606" s="2" t="s">
        <v>24577</v>
      </c>
      <c r="G4606" s="2" t="s">
        <v>113</v>
      </c>
      <c r="H4606" s="4" t="s">
        <v>25738</v>
      </c>
      <c r="I4606" s="5" t="s">
        <v>25739</v>
      </c>
      <c r="J4606" s="2" t="s">
        <v>160</v>
      </c>
      <c r="K4606" s="2" t="s">
        <v>73</v>
      </c>
      <c r="L4606" s="2"/>
      <c r="M4606" s="8" t="s">
        <v>268</v>
      </c>
      <c r="N4606" s="2" t="s">
        <v>8438</v>
      </c>
      <c r="O4606" s="2" t="s">
        <v>312</v>
      </c>
      <c r="P4606" s="6">
        <v>5108</v>
      </c>
      <c r="Q4606" s="7" t="s">
        <v>52391</v>
      </c>
    </row>
    <row r="4607" spans="1:17" x14ac:dyDescent="0.2">
      <c r="A4607" s="2" t="s">
        <v>25740</v>
      </c>
      <c r="B4607" s="2" t="s">
        <v>25741</v>
      </c>
      <c r="C4607" s="3">
        <v>38472</v>
      </c>
      <c r="D4607" s="2" t="s">
        <v>25742</v>
      </c>
      <c r="E4607" s="2" t="s">
        <v>516</v>
      </c>
      <c r="F4607" s="2" t="s">
        <v>1571</v>
      </c>
      <c r="G4607" s="2" t="s">
        <v>113</v>
      </c>
      <c r="H4607" s="4" t="s">
        <v>25743</v>
      </c>
      <c r="I4607" s="5" t="s">
        <v>25744</v>
      </c>
      <c r="J4607" s="2" t="s">
        <v>84</v>
      </c>
      <c r="K4607" s="2" t="s">
        <v>38</v>
      </c>
      <c r="L4607" s="2"/>
      <c r="M4607" s="8" t="s">
        <v>74</v>
      </c>
      <c r="N4607" s="2" t="s">
        <v>187</v>
      </c>
      <c r="O4607" s="2" t="s">
        <v>296</v>
      </c>
      <c r="P4607" s="6">
        <v>2867</v>
      </c>
      <c r="Q4607" s="7" t="s">
        <v>52391</v>
      </c>
    </row>
    <row r="4608" spans="1:17" x14ac:dyDescent="0.2">
      <c r="A4608" s="2" t="s">
        <v>25745</v>
      </c>
      <c r="B4608" s="2" t="s">
        <v>25746</v>
      </c>
      <c r="C4608" s="3">
        <v>17611</v>
      </c>
      <c r="D4608" s="2" t="s">
        <v>25747</v>
      </c>
      <c r="E4608" s="2" t="s">
        <v>1800</v>
      </c>
      <c r="F4608" s="2" t="s">
        <v>25748</v>
      </c>
      <c r="G4608" s="2" t="s">
        <v>123</v>
      </c>
      <c r="H4608" s="4" t="s">
        <v>25749</v>
      </c>
      <c r="I4608" s="5" t="s">
        <v>25750</v>
      </c>
      <c r="J4608" s="2" t="s">
        <v>63</v>
      </c>
      <c r="K4608" s="2" t="s">
        <v>38</v>
      </c>
      <c r="L4608" s="2"/>
      <c r="M4608" s="8" t="s">
        <v>39</v>
      </c>
      <c r="N4608" s="2" t="s">
        <v>1978</v>
      </c>
      <c r="O4608" s="2" t="s">
        <v>54</v>
      </c>
      <c r="P4608" s="6">
        <v>9749</v>
      </c>
      <c r="Q4608" s="7" t="s">
        <v>52391</v>
      </c>
    </row>
    <row r="4609" spans="1:17" x14ac:dyDescent="0.2">
      <c r="A4609" s="2" t="s">
        <v>25751</v>
      </c>
      <c r="B4609" s="2" t="s">
        <v>25752</v>
      </c>
      <c r="C4609" s="3">
        <v>22686</v>
      </c>
      <c r="D4609" s="2" t="s">
        <v>25753</v>
      </c>
      <c r="E4609" s="2" t="s">
        <v>290</v>
      </c>
      <c r="F4609" s="2" t="s">
        <v>1054</v>
      </c>
      <c r="G4609" s="2" t="s">
        <v>194</v>
      </c>
      <c r="H4609" s="4" t="s">
        <v>25754</v>
      </c>
      <c r="I4609" s="5" t="s">
        <v>25755</v>
      </c>
      <c r="J4609" s="2" t="s">
        <v>63</v>
      </c>
      <c r="K4609" s="2" t="s">
        <v>38</v>
      </c>
      <c r="L4609" s="2"/>
      <c r="M4609" s="8" t="s">
        <v>52</v>
      </c>
      <c r="N4609" s="2" t="s">
        <v>5055</v>
      </c>
      <c r="O4609" s="2" t="s">
        <v>312</v>
      </c>
      <c r="P4609" s="6">
        <v>7536</v>
      </c>
      <c r="Q4609" s="7" t="s">
        <v>52391</v>
      </c>
    </row>
    <row r="4610" spans="1:17" x14ac:dyDescent="0.2">
      <c r="A4610" s="2" t="s">
        <v>25756</v>
      </c>
      <c r="B4610" s="2" t="s">
        <v>3093</v>
      </c>
      <c r="C4610" s="3">
        <v>36832</v>
      </c>
      <c r="D4610" s="2" t="s">
        <v>25757</v>
      </c>
      <c r="E4610" s="2" t="s">
        <v>11132</v>
      </c>
      <c r="F4610" s="2" t="s">
        <v>25758</v>
      </c>
      <c r="G4610" s="2" t="s">
        <v>70</v>
      </c>
      <c r="H4610" s="4" t="s">
        <v>25759</v>
      </c>
      <c r="I4610" s="5" t="s">
        <v>25760</v>
      </c>
      <c r="J4610" s="2" t="s">
        <v>25</v>
      </c>
      <c r="K4610" s="2" t="s">
        <v>26</v>
      </c>
      <c r="L4610" s="2"/>
      <c r="M4610" s="8" t="s">
        <v>268</v>
      </c>
      <c r="N4610" s="2" t="s">
        <v>14966</v>
      </c>
      <c r="O4610" s="2" t="s">
        <v>107</v>
      </c>
      <c r="P4610" s="6">
        <v>6398</v>
      </c>
      <c r="Q4610" s="7" t="s">
        <v>52391</v>
      </c>
    </row>
    <row r="4611" spans="1:17" x14ac:dyDescent="0.2">
      <c r="A4611" s="2" t="s">
        <v>25761</v>
      </c>
      <c r="B4611" s="2" t="s">
        <v>25762</v>
      </c>
      <c r="C4611" s="3">
        <v>19254</v>
      </c>
      <c r="D4611" s="2" t="s">
        <v>25763</v>
      </c>
      <c r="E4611" s="2" t="s">
        <v>8008</v>
      </c>
      <c r="F4611" s="2" t="s">
        <v>9082</v>
      </c>
      <c r="G4611" s="2" t="s">
        <v>413</v>
      </c>
      <c r="H4611" s="4" t="s">
        <v>25764</v>
      </c>
      <c r="I4611" s="5" t="s">
        <v>25765</v>
      </c>
      <c r="J4611" s="2" t="s">
        <v>160</v>
      </c>
      <c r="K4611" s="2" t="s">
        <v>38</v>
      </c>
      <c r="L4611" s="2"/>
      <c r="M4611" s="8" t="s">
        <v>105</v>
      </c>
      <c r="N4611" s="2" t="s">
        <v>2268</v>
      </c>
      <c r="O4611" s="2" t="s">
        <v>312</v>
      </c>
      <c r="P4611" s="6">
        <v>8600</v>
      </c>
      <c r="Q4611" s="7" t="s">
        <v>52391</v>
      </c>
    </row>
    <row r="4612" spans="1:17" x14ac:dyDescent="0.2">
      <c r="A4612" s="2" t="s">
        <v>25766</v>
      </c>
      <c r="B4612" s="2" t="s">
        <v>25767</v>
      </c>
      <c r="C4612" s="3">
        <v>38174</v>
      </c>
      <c r="D4612" s="2" t="s">
        <v>25768</v>
      </c>
      <c r="E4612" s="2" t="s">
        <v>3404</v>
      </c>
      <c r="F4612" s="2" t="s">
        <v>16608</v>
      </c>
      <c r="G4612" s="2" t="s">
        <v>413</v>
      </c>
      <c r="H4612" s="4" t="s">
        <v>25769</v>
      </c>
      <c r="I4612" s="5" t="s">
        <v>25770</v>
      </c>
      <c r="J4612" s="2" t="s">
        <v>25</v>
      </c>
      <c r="K4612" s="2" t="s">
        <v>26</v>
      </c>
      <c r="L4612" s="2"/>
      <c r="M4612" s="8" t="s">
        <v>39</v>
      </c>
      <c r="N4612" s="2" t="s">
        <v>2422</v>
      </c>
      <c r="O4612" s="2" t="s">
        <v>29</v>
      </c>
      <c r="P4612" s="6">
        <v>5180</v>
      </c>
      <c r="Q4612" s="7" t="s">
        <v>52391</v>
      </c>
    </row>
    <row r="4613" spans="1:17" x14ac:dyDescent="0.2">
      <c r="A4613" s="2" t="s">
        <v>25771</v>
      </c>
      <c r="B4613" s="2" t="s">
        <v>25772</v>
      </c>
      <c r="C4613" s="3">
        <v>31761</v>
      </c>
      <c r="D4613" s="2" t="s">
        <v>25773</v>
      </c>
      <c r="E4613" s="2" t="s">
        <v>5684</v>
      </c>
      <c r="F4613" s="2" t="s">
        <v>92</v>
      </c>
      <c r="G4613" s="2" t="s">
        <v>113</v>
      </c>
      <c r="H4613" s="4" t="s">
        <v>25774</v>
      </c>
      <c r="I4613" s="5" t="s">
        <v>25775</v>
      </c>
      <c r="J4613" s="2" t="s">
        <v>63</v>
      </c>
      <c r="K4613" s="2" t="s">
        <v>73</v>
      </c>
      <c r="L4613" s="2"/>
      <c r="M4613" s="8" t="s">
        <v>27</v>
      </c>
      <c r="N4613" s="2" t="s">
        <v>6178</v>
      </c>
      <c r="O4613" s="2" t="s">
        <v>87</v>
      </c>
      <c r="P4613" s="6">
        <v>4960</v>
      </c>
      <c r="Q4613" s="7" t="s">
        <v>52391</v>
      </c>
    </row>
    <row r="4614" spans="1:17" x14ac:dyDescent="0.2">
      <c r="A4614" s="2" t="s">
        <v>25776</v>
      </c>
      <c r="B4614" s="2" t="s">
        <v>25777</v>
      </c>
      <c r="C4614" s="3">
        <v>16954</v>
      </c>
      <c r="D4614" s="2" t="s">
        <v>25778</v>
      </c>
      <c r="E4614" s="2" t="s">
        <v>1643</v>
      </c>
      <c r="F4614" s="2" t="s">
        <v>486</v>
      </c>
      <c r="G4614" s="2" t="s">
        <v>413</v>
      </c>
      <c r="H4614" s="4" t="s">
        <v>25779</v>
      </c>
      <c r="I4614" s="5" t="s">
        <v>25780</v>
      </c>
      <c r="J4614" s="2" t="s">
        <v>25</v>
      </c>
      <c r="K4614" s="2" t="s">
        <v>26</v>
      </c>
      <c r="L4614" s="2"/>
      <c r="M4614" s="8" t="s">
        <v>74</v>
      </c>
      <c r="N4614" s="2" t="s">
        <v>4457</v>
      </c>
      <c r="O4614" s="2" t="s">
        <v>312</v>
      </c>
      <c r="P4614" s="6">
        <v>2319</v>
      </c>
      <c r="Q4614" s="7" t="s">
        <v>52391</v>
      </c>
    </row>
    <row r="4615" spans="1:17" x14ac:dyDescent="0.2">
      <c r="A4615" s="2" t="s">
        <v>25781</v>
      </c>
      <c r="B4615" s="2" t="s">
        <v>25782</v>
      </c>
      <c r="C4615" s="3">
        <v>21614</v>
      </c>
      <c r="D4615" s="2" t="s">
        <v>25783</v>
      </c>
      <c r="E4615" s="2" t="s">
        <v>273</v>
      </c>
      <c r="F4615" s="2" t="s">
        <v>25784</v>
      </c>
      <c r="G4615" s="2" t="s">
        <v>223</v>
      </c>
      <c r="H4615" s="4" t="s">
        <v>25785</v>
      </c>
      <c r="I4615" s="5" t="s">
        <v>25786</v>
      </c>
      <c r="J4615" s="2" t="s">
        <v>51</v>
      </c>
      <c r="K4615" s="2" t="s">
        <v>73</v>
      </c>
      <c r="L4615" s="2"/>
      <c r="M4615" s="8" t="s">
        <v>376</v>
      </c>
      <c r="N4615" s="2" t="s">
        <v>750</v>
      </c>
      <c r="O4615" s="2" t="s">
        <v>29</v>
      </c>
      <c r="P4615" s="6">
        <v>7541</v>
      </c>
      <c r="Q4615" s="7" t="s">
        <v>52391</v>
      </c>
    </row>
    <row r="4616" spans="1:17" x14ac:dyDescent="0.2">
      <c r="A4616" s="2" t="s">
        <v>25787</v>
      </c>
      <c r="B4616" s="2" t="s">
        <v>25788</v>
      </c>
      <c r="C4616" s="3">
        <v>18852</v>
      </c>
      <c r="D4616" s="2" t="s">
        <v>25789</v>
      </c>
      <c r="E4616" s="2" t="s">
        <v>1872</v>
      </c>
      <c r="F4616" s="2" t="s">
        <v>25790</v>
      </c>
      <c r="G4616" s="2" t="s">
        <v>204</v>
      </c>
      <c r="H4616" s="4" t="s">
        <v>25791</v>
      </c>
      <c r="I4616" s="5" t="s">
        <v>25792</v>
      </c>
      <c r="J4616" s="2" t="s">
        <v>160</v>
      </c>
      <c r="K4616" s="2" t="s">
        <v>26</v>
      </c>
      <c r="L4616" s="2"/>
      <c r="M4616" s="8" t="s">
        <v>27</v>
      </c>
      <c r="N4616" s="2" t="s">
        <v>2722</v>
      </c>
      <c r="O4616" s="2" t="s">
        <v>243</v>
      </c>
      <c r="P4616" s="6">
        <v>9044</v>
      </c>
      <c r="Q4616" s="7" t="s">
        <v>52391</v>
      </c>
    </row>
    <row r="4617" spans="1:17" x14ac:dyDescent="0.2">
      <c r="A4617" s="2" t="s">
        <v>25793</v>
      </c>
      <c r="B4617" s="2" t="s">
        <v>25794</v>
      </c>
      <c r="C4617" s="3">
        <v>20975</v>
      </c>
      <c r="D4617" s="2" t="s">
        <v>25795</v>
      </c>
      <c r="E4617" s="2" t="s">
        <v>3268</v>
      </c>
      <c r="F4617" s="2" t="s">
        <v>4189</v>
      </c>
      <c r="G4617" s="2" t="s">
        <v>679</v>
      </c>
      <c r="H4617" s="4" t="s">
        <v>25796</v>
      </c>
      <c r="I4617" s="5" t="s">
        <v>25797</v>
      </c>
      <c r="J4617" s="2" t="s">
        <v>63</v>
      </c>
      <c r="K4617" s="2" t="s">
        <v>73</v>
      </c>
      <c r="L4617" s="2"/>
      <c r="M4617" s="8" t="s">
        <v>27</v>
      </c>
      <c r="N4617" s="2" t="s">
        <v>9743</v>
      </c>
      <c r="O4617" s="2" t="s">
        <v>312</v>
      </c>
      <c r="P4617" s="6">
        <v>3017</v>
      </c>
      <c r="Q4617" s="7" t="s">
        <v>52391</v>
      </c>
    </row>
    <row r="4618" spans="1:17" x14ac:dyDescent="0.2">
      <c r="A4618" s="2" t="s">
        <v>25798</v>
      </c>
      <c r="B4618" s="2" t="s">
        <v>25799</v>
      </c>
      <c r="C4618" s="3">
        <v>22550</v>
      </c>
      <c r="D4618" s="2" t="s">
        <v>25800</v>
      </c>
      <c r="E4618" s="2" t="s">
        <v>5101</v>
      </c>
      <c r="F4618" s="2" t="s">
        <v>25801</v>
      </c>
      <c r="G4618" s="2" t="s">
        <v>687</v>
      </c>
      <c r="H4618" s="4" t="s">
        <v>25802</v>
      </c>
      <c r="I4618" s="5" t="s">
        <v>25803</v>
      </c>
      <c r="J4618" s="2" t="s">
        <v>160</v>
      </c>
      <c r="K4618" s="2" t="s">
        <v>38</v>
      </c>
      <c r="L4618" s="2"/>
      <c r="M4618" s="8" t="s">
        <v>85</v>
      </c>
      <c r="N4618" s="2" t="s">
        <v>12866</v>
      </c>
      <c r="O4618" s="2" t="s">
        <v>54</v>
      </c>
      <c r="P4618" s="6">
        <v>6082</v>
      </c>
      <c r="Q4618" s="7" t="s">
        <v>52391</v>
      </c>
    </row>
    <row r="4619" spans="1:17" x14ac:dyDescent="0.2">
      <c r="A4619" s="2" t="s">
        <v>25804</v>
      </c>
      <c r="B4619" s="2" t="s">
        <v>1202</v>
      </c>
      <c r="C4619" s="3">
        <v>34387</v>
      </c>
      <c r="D4619" s="2" t="s">
        <v>25805</v>
      </c>
      <c r="E4619" s="2" t="s">
        <v>4245</v>
      </c>
      <c r="F4619" s="2" t="s">
        <v>25806</v>
      </c>
      <c r="G4619" s="2" t="s">
        <v>292</v>
      </c>
      <c r="H4619" s="4" t="s">
        <v>25807</v>
      </c>
      <c r="I4619" s="5" t="s">
        <v>25808</v>
      </c>
      <c r="J4619" s="2" t="s">
        <v>63</v>
      </c>
      <c r="K4619" s="2" t="s">
        <v>73</v>
      </c>
      <c r="L4619" s="2"/>
      <c r="M4619" s="8" t="s">
        <v>268</v>
      </c>
      <c r="N4619" s="2" t="s">
        <v>1500</v>
      </c>
      <c r="O4619" s="2" t="s">
        <v>29</v>
      </c>
      <c r="P4619" s="6">
        <v>5478</v>
      </c>
      <c r="Q4619" s="7" t="s">
        <v>52391</v>
      </c>
    </row>
    <row r="4620" spans="1:17" x14ac:dyDescent="0.2">
      <c r="A4620" s="2" t="s">
        <v>25809</v>
      </c>
      <c r="B4620" s="2" t="s">
        <v>25810</v>
      </c>
      <c r="C4620" s="3">
        <v>37658</v>
      </c>
      <c r="D4620" s="2" t="s">
        <v>25811</v>
      </c>
      <c r="E4620" s="2" t="s">
        <v>256</v>
      </c>
      <c r="F4620" s="2" t="s">
        <v>25812</v>
      </c>
      <c r="G4620" s="2" t="s">
        <v>687</v>
      </c>
      <c r="H4620" s="4" t="s">
        <v>25813</v>
      </c>
      <c r="I4620" s="5" t="s">
        <v>25814</v>
      </c>
      <c r="J4620" s="2" t="s">
        <v>84</v>
      </c>
      <c r="K4620" s="2" t="s">
        <v>26</v>
      </c>
      <c r="L4620" s="2"/>
      <c r="M4620" s="8" t="s">
        <v>39</v>
      </c>
      <c r="N4620" s="2" t="s">
        <v>2021</v>
      </c>
      <c r="O4620" s="2" t="s">
        <v>198</v>
      </c>
      <c r="P4620" s="6">
        <v>8115</v>
      </c>
      <c r="Q4620" s="7" t="s">
        <v>52391</v>
      </c>
    </row>
    <row r="4621" spans="1:17" x14ac:dyDescent="0.2">
      <c r="A4621" s="2" t="s">
        <v>25815</v>
      </c>
      <c r="B4621" s="2" t="s">
        <v>25816</v>
      </c>
      <c r="C4621" s="3">
        <v>25497</v>
      </c>
      <c r="D4621" s="2" t="s">
        <v>25817</v>
      </c>
      <c r="E4621" s="2" t="s">
        <v>10714</v>
      </c>
      <c r="F4621" s="2" t="s">
        <v>4225</v>
      </c>
      <c r="G4621" s="2" t="s">
        <v>214</v>
      </c>
      <c r="H4621" s="4" t="s">
        <v>25818</v>
      </c>
      <c r="I4621" s="5" t="s">
        <v>25819</v>
      </c>
      <c r="J4621" s="2" t="s">
        <v>63</v>
      </c>
      <c r="K4621" s="2" t="s">
        <v>26</v>
      </c>
      <c r="L4621" s="2"/>
      <c r="M4621" s="8" t="s">
        <v>143</v>
      </c>
      <c r="N4621" s="2" t="s">
        <v>8029</v>
      </c>
      <c r="O4621" s="2" t="s">
        <v>198</v>
      </c>
      <c r="P4621" s="6">
        <v>7179</v>
      </c>
      <c r="Q4621" s="7" t="s">
        <v>52391</v>
      </c>
    </row>
    <row r="4622" spans="1:17" x14ac:dyDescent="0.2">
      <c r="A4622" s="2" t="s">
        <v>25820</v>
      </c>
      <c r="B4622" s="2" t="s">
        <v>25821</v>
      </c>
      <c r="C4622" s="3">
        <v>27978</v>
      </c>
      <c r="D4622" s="2" t="s">
        <v>25822</v>
      </c>
      <c r="E4622" s="2" t="s">
        <v>427</v>
      </c>
      <c r="F4622" s="2" t="s">
        <v>25823</v>
      </c>
      <c r="G4622" s="2" t="s">
        <v>35</v>
      </c>
      <c r="H4622" s="4" t="s">
        <v>25824</v>
      </c>
      <c r="I4622" s="5" t="s">
        <v>25825</v>
      </c>
      <c r="J4622" s="2" t="s">
        <v>63</v>
      </c>
      <c r="K4622" s="2" t="s">
        <v>73</v>
      </c>
      <c r="L4622" s="2"/>
      <c r="M4622" s="8" t="s">
        <v>207</v>
      </c>
      <c r="N4622" s="2" t="s">
        <v>735</v>
      </c>
      <c r="O4622" s="2" t="s">
        <v>29</v>
      </c>
      <c r="P4622" s="6">
        <v>9882</v>
      </c>
      <c r="Q4622" s="7" t="s">
        <v>52391</v>
      </c>
    </row>
    <row r="4623" spans="1:17" x14ac:dyDescent="0.2">
      <c r="A4623" s="2" t="s">
        <v>25826</v>
      </c>
      <c r="B4623" s="2" t="s">
        <v>25827</v>
      </c>
      <c r="C4623" s="3">
        <v>24717</v>
      </c>
      <c r="D4623" s="2" t="s">
        <v>25828</v>
      </c>
      <c r="E4623" s="2" t="s">
        <v>2080</v>
      </c>
      <c r="F4623" s="2" t="s">
        <v>1511</v>
      </c>
      <c r="G4623" s="2" t="s">
        <v>223</v>
      </c>
      <c r="H4623" s="4" t="s">
        <v>25829</v>
      </c>
      <c r="I4623" s="5" t="s">
        <v>15381</v>
      </c>
      <c r="J4623" s="2" t="s">
        <v>51</v>
      </c>
      <c r="K4623" s="2" t="s">
        <v>73</v>
      </c>
      <c r="L4623" s="2"/>
      <c r="M4623" s="8" t="s">
        <v>74</v>
      </c>
      <c r="N4623" s="2" t="s">
        <v>1315</v>
      </c>
      <c r="O4623" s="2" t="s">
        <v>312</v>
      </c>
      <c r="P4623" s="6">
        <v>2878</v>
      </c>
      <c r="Q4623" s="7" t="s">
        <v>52391</v>
      </c>
    </row>
    <row r="4624" spans="1:17" x14ac:dyDescent="0.2">
      <c r="A4624" s="2" t="s">
        <v>25830</v>
      </c>
      <c r="B4624" s="2" t="s">
        <v>25831</v>
      </c>
      <c r="C4624" s="3">
        <v>21568</v>
      </c>
      <c r="D4624" s="2" t="s">
        <v>25832</v>
      </c>
      <c r="E4624" s="2" t="s">
        <v>3884</v>
      </c>
      <c r="F4624" s="2" t="s">
        <v>25833</v>
      </c>
      <c r="G4624" s="2" t="s">
        <v>175</v>
      </c>
      <c r="H4624" s="4" t="s">
        <v>25834</v>
      </c>
      <c r="I4624" s="5" t="s">
        <v>25835</v>
      </c>
      <c r="J4624" s="2" t="s">
        <v>51</v>
      </c>
      <c r="K4624" s="2" t="s">
        <v>26</v>
      </c>
      <c r="L4624" s="2"/>
      <c r="M4624" s="8" t="s">
        <v>27</v>
      </c>
      <c r="N4624" s="2" t="s">
        <v>1184</v>
      </c>
      <c r="O4624" s="2" t="s">
        <v>87</v>
      </c>
      <c r="P4624" s="6">
        <v>4436</v>
      </c>
      <c r="Q4624" s="7" t="s">
        <v>52391</v>
      </c>
    </row>
    <row r="4625" spans="1:17" x14ac:dyDescent="0.2">
      <c r="A4625" s="2" t="s">
        <v>25836</v>
      </c>
      <c r="B4625" s="2" t="s">
        <v>25837</v>
      </c>
      <c r="C4625" s="3">
        <v>21399</v>
      </c>
      <c r="D4625" s="2" t="s">
        <v>25838</v>
      </c>
      <c r="E4625" s="2" t="s">
        <v>2418</v>
      </c>
      <c r="F4625" s="2" t="s">
        <v>25839</v>
      </c>
      <c r="G4625" s="2" t="s">
        <v>478</v>
      </c>
      <c r="H4625" s="4" t="s">
        <v>25840</v>
      </c>
      <c r="I4625" s="5" t="s">
        <v>25841</v>
      </c>
      <c r="J4625" s="2" t="s">
        <v>25</v>
      </c>
      <c r="K4625" s="2" t="s">
        <v>73</v>
      </c>
      <c r="L4625" s="2"/>
      <c r="M4625" s="8" t="s">
        <v>105</v>
      </c>
      <c r="N4625" s="2" t="s">
        <v>5384</v>
      </c>
      <c r="O4625" s="2" t="s">
        <v>198</v>
      </c>
      <c r="P4625" s="6">
        <v>5490</v>
      </c>
      <c r="Q4625" s="7" t="s">
        <v>52391</v>
      </c>
    </row>
    <row r="4626" spans="1:17" x14ac:dyDescent="0.2">
      <c r="A4626" s="2" t="s">
        <v>25842</v>
      </c>
      <c r="B4626" s="2" t="s">
        <v>25843</v>
      </c>
      <c r="C4626" s="3">
        <v>24770</v>
      </c>
      <c r="D4626" s="2" t="s">
        <v>25844</v>
      </c>
      <c r="E4626" s="2" t="s">
        <v>111</v>
      </c>
      <c r="F4626" s="2" t="s">
        <v>15749</v>
      </c>
      <c r="G4626" s="2" t="s">
        <v>702</v>
      </c>
      <c r="H4626" s="4" t="s">
        <v>25845</v>
      </c>
      <c r="I4626" s="5" t="s">
        <v>25846</v>
      </c>
      <c r="J4626" s="2" t="s">
        <v>84</v>
      </c>
      <c r="K4626" s="2" t="s">
        <v>38</v>
      </c>
      <c r="L4626" s="2"/>
      <c r="M4626" s="8" t="s">
        <v>52</v>
      </c>
      <c r="N4626" s="2" t="s">
        <v>712</v>
      </c>
      <c r="O4626" s="2" t="s">
        <v>54</v>
      </c>
      <c r="P4626" s="6">
        <v>5128</v>
      </c>
      <c r="Q4626" s="7" t="s">
        <v>52391</v>
      </c>
    </row>
    <row r="4627" spans="1:17" x14ac:dyDescent="0.2">
      <c r="A4627" s="2" t="s">
        <v>25847</v>
      </c>
      <c r="B4627" s="2" t="s">
        <v>25848</v>
      </c>
      <c r="C4627" s="3">
        <v>23145</v>
      </c>
      <c r="D4627" s="2" t="s">
        <v>25849</v>
      </c>
      <c r="E4627" s="2" t="s">
        <v>4358</v>
      </c>
      <c r="F4627" s="2" t="s">
        <v>22952</v>
      </c>
      <c r="G4627" s="2" t="s">
        <v>478</v>
      </c>
      <c r="H4627" s="4" t="s">
        <v>25850</v>
      </c>
      <c r="I4627" s="5" t="s">
        <v>25851</v>
      </c>
      <c r="J4627" s="2" t="s">
        <v>51</v>
      </c>
      <c r="K4627" s="2" t="s">
        <v>73</v>
      </c>
      <c r="L4627" s="2"/>
      <c r="M4627" s="8" t="s">
        <v>85</v>
      </c>
      <c r="N4627" s="2" t="s">
        <v>12276</v>
      </c>
      <c r="O4627" s="2" t="s">
        <v>312</v>
      </c>
      <c r="P4627" s="6">
        <v>8503</v>
      </c>
      <c r="Q4627" s="7" t="s">
        <v>52391</v>
      </c>
    </row>
    <row r="4628" spans="1:17" x14ac:dyDescent="0.2">
      <c r="A4628" s="2" t="s">
        <v>25852</v>
      </c>
      <c r="B4628" s="2" t="s">
        <v>25853</v>
      </c>
      <c r="C4628" s="3">
        <v>20267</v>
      </c>
      <c r="D4628" s="2" t="s">
        <v>25854</v>
      </c>
      <c r="E4628" s="2" t="s">
        <v>3481</v>
      </c>
      <c r="F4628" s="2" t="s">
        <v>5227</v>
      </c>
      <c r="G4628" s="2" t="s">
        <v>478</v>
      </c>
      <c r="H4628" s="4" t="s">
        <v>25855</v>
      </c>
      <c r="I4628" s="5" t="s">
        <v>25856</v>
      </c>
      <c r="J4628" s="2" t="s">
        <v>63</v>
      </c>
      <c r="K4628" s="2" t="s">
        <v>38</v>
      </c>
      <c r="L4628" s="2"/>
      <c r="M4628" s="8" t="s">
        <v>268</v>
      </c>
      <c r="N4628" s="2" t="s">
        <v>25857</v>
      </c>
      <c r="O4628" s="2" t="s">
        <v>243</v>
      </c>
      <c r="P4628" s="6">
        <v>5277</v>
      </c>
      <c r="Q4628" s="7" t="s">
        <v>52391</v>
      </c>
    </row>
    <row r="4629" spans="1:17" x14ac:dyDescent="0.2">
      <c r="A4629" s="2" t="s">
        <v>25858</v>
      </c>
      <c r="B4629" s="2" t="s">
        <v>25859</v>
      </c>
      <c r="C4629" s="3">
        <v>28571</v>
      </c>
      <c r="D4629" s="2" t="s">
        <v>25860</v>
      </c>
      <c r="E4629" s="2" t="s">
        <v>2321</v>
      </c>
      <c r="F4629" s="2" t="s">
        <v>25861</v>
      </c>
      <c r="G4629" s="2" t="s">
        <v>123</v>
      </c>
      <c r="H4629" s="4" t="s">
        <v>25862</v>
      </c>
      <c r="I4629" s="5" t="s">
        <v>25863</v>
      </c>
      <c r="J4629" s="2" t="s">
        <v>160</v>
      </c>
      <c r="K4629" s="2" t="s">
        <v>38</v>
      </c>
      <c r="L4629" s="2"/>
      <c r="M4629" s="8" t="s">
        <v>85</v>
      </c>
      <c r="N4629" s="2" t="s">
        <v>1027</v>
      </c>
      <c r="O4629" s="2" t="s">
        <v>41</v>
      </c>
      <c r="P4629" s="6">
        <v>2204</v>
      </c>
      <c r="Q4629" s="7" t="s">
        <v>52391</v>
      </c>
    </row>
    <row r="4630" spans="1:17" x14ac:dyDescent="0.2">
      <c r="A4630" s="2" t="s">
        <v>25864</v>
      </c>
      <c r="B4630" s="2" t="s">
        <v>25865</v>
      </c>
      <c r="C4630" s="3">
        <v>38327</v>
      </c>
      <c r="D4630" s="2" t="s">
        <v>25866</v>
      </c>
      <c r="E4630" s="2" t="s">
        <v>7310</v>
      </c>
      <c r="F4630" s="2" t="s">
        <v>7369</v>
      </c>
      <c r="G4630" s="2" t="s">
        <v>275</v>
      </c>
      <c r="H4630" s="4" t="s">
        <v>25867</v>
      </c>
      <c r="I4630" s="5" t="s">
        <v>25868</v>
      </c>
      <c r="J4630" s="2" t="s">
        <v>25</v>
      </c>
      <c r="K4630" s="2" t="s">
        <v>38</v>
      </c>
      <c r="L4630" s="2"/>
      <c r="M4630" s="8" t="s">
        <v>74</v>
      </c>
      <c r="N4630" s="2" t="s">
        <v>2407</v>
      </c>
      <c r="O4630" s="2" t="s">
        <v>41</v>
      </c>
      <c r="P4630" s="6">
        <v>9391</v>
      </c>
      <c r="Q4630" s="7" t="s">
        <v>52391</v>
      </c>
    </row>
    <row r="4631" spans="1:17" x14ac:dyDescent="0.2">
      <c r="A4631" s="2" t="s">
        <v>25869</v>
      </c>
      <c r="B4631" s="2" t="s">
        <v>25870</v>
      </c>
      <c r="C4631" s="3">
        <v>28497</v>
      </c>
      <c r="D4631" s="2" t="s">
        <v>25871</v>
      </c>
      <c r="E4631" s="2" t="s">
        <v>6601</v>
      </c>
      <c r="F4631" s="2" t="s">
        <v>2892</v>
      </c>
      <c r="G4631" s="2" t="s">
        <v>413</v>
      </c>
      <c r="H4631" s="4" t="s">
        <v>25872</v>
      </c>
      <c r="I4631" s="5" t="s">
        <v>25873</v>
      </c>
      <c r="J4631" s="2" t="s">
        <v>84</v>
      </c>
      <c r="K4631" s="2" t="s">
        <v>26</v>
      </c>
      <c r="L4631" s="2"/>
      <c r="M4631" s="8" t="s">
        <v>105</v>
      </c>
      <c r="N4631" s="2" t="s">
        <v>3432</v>
      </c>
      <c r="O4631" s="2" t="s">
        <v>54</v>
      </c>
      <c r="P4631" s="6">
        <v>4841</v>
      </c>
      <c r="Q4631" s="7" t="s">
        <v>52391</v>
      </c>
    </row>
    <row r="4632" spans="1:17" x14ac:dyDescent="0.2">
      <c r="A4632" s="2" t="s">
        <v>25874</v>
      </c>
      <c r="B4632" s="2" t="s">
        <v>25875</v>
      </c>
      <c r="C4632" s="3">
        <v>39014</v>
      </c>
      <c r="D4632" s="2" t="s">
        <v>25876</v>
      </c>
      <c r="E4632" s="2" t="s">
        <v>2025</v>
      </c>
      <c r="F4632" s="2" t="s">
        <v>25877</v>
      </c>
      <c r="G4632" s="2" t="s">
        <v>175</v>
      </c>
      <c r="H4632" s="4" t="s">
        <v>25878</v>
      </c>
      <c r="I4632" s="5" t="s">
        <v>25879</v>
      </c>
      <c r="J4632" s="2" t="s">
        <v>63</v>
      </c>
      <c r="K4632" s="2" t="s">
        <v>73</v>
      </c>
      <c r="L4632" s="2"/>
      <c r="M4632" s="8" t="s">
        <v>116</v>
      </c>
      <c r="N4632" s="2" t="s">
        <v>7319</v>
      </c>
      <c r="O4632" s="2" t="s">
        <v>87</v>
      </c>
      <c r="P4632" s="6">
        <v>3381</v>
      </c>
      <c r="Q4632" s="7" t="s">
        <v>52391</v>
      </c>
    </row>
    <row r="4633" spans="1:17" x14ac:dyDescent="0.2">
      <c r="A4633" s="2" t="s">
        <v>25880</v>
      </c>
      <c r="B4633" s="2" t="s">
        <v>25881</v>
      </c>
      <c r="C4633" s="3">
        <v>23889</v>
      </c>
      <c r="D4633" s="2" t="s">
        <v>25882</v>
      </c>
      <c r="E4633" s="2" t="s">
        <v>646</v>
      </c>
      <c r="F4633" s="2" t="s">
        <v>639</v>
      </c>
      <c r="G4633" s="2" t="s">
        <v>60</v>
      </c>
      <c r="H4633" s="4" t="s">
        <v>25883</v>
      </c>
      <c r="I4633" s="5" t="s">
        <v>25884</v>
      </c>
      <c r="J4633" s="2" t="s">
        <v>160</v>
      </c>
      <c r="K4633" s="2" t="s">
        <v>73</v>
      </c>
      <c r="L4633" s="2"/>
      <c r="M4633" s="8" t="s">
        <v>105</v>
      </c>
      <c r="N4633" s="2" t="s">
        <v>3776</v>
      </c>
      <c r="O4633" s="2" t="s">
        <v>41</v>
      </c>
      <c r="P4633" s="6">
        <v>4127</v>
      </c>
      <c r="Q4633" s="7" t="s">
        <v>52391</v>
      </c>
    </row>
    <row r="4634" spans="1:17" x14ac:dyDescent="0.2">
      <c r="A4634" s="2" t="s">
        <v>25885</v>
      </c>
      <c r="B4634" s="2" t="s">
        <v>18619</v>
      </c>
      <c r="C4634" s="3">
        <v>36100</v>
      </c>
      <c r="D4634" s="2" t="s">
        <v>25886</v>
      </c>
      <c r="E4634" s="2" t="s">
        <v>10097</v>
      </c>
      <c r="F4634" s="2" t="s">
        <v>25887</v>
      </c>
      <c r="G4634" s="2" t="s">
        <v>679</v>
      </c>
      <c r="H4634" s="4" t="s">
        <v>25888</v>
      </c>
      <c r="I4634" s="5" t="s">
        <v>25889</v>
      </c>
      <c r="J4634" s="2" t="s">
        <v>84</v>
      </c>
      <c r="K4634" s="2" t="s">
        <v>73</v>
      </c>
      <c r="L4634" s="2"/>
      <c r="M4634" s="8" t="s">
        <v>207</v>
      </c>
      <c r="N4634" s="2" t="s">
        <v>11542</v>
      </c>
      <c r="O4634" s="2" t="s">
        <v>296</v>
      </c>
      <c r="P4634" s="6">
        <v>4413</v>
      </c>
      <c r="Q4634" s="7" t="s">
        <v>52391</v>
      </c>
    </row>
    <row r="4635" spans="1:17" x14ac:dyDescent="0.2">
      <c r="A4635" s="2" t="s">
        <v>25890</v>
      </c>
      <c r="B4635" s="2" t="s">
        <v>25891</v>
      </c>
      <c r="C4635" s="3">
        <v>31587</v>
      </c>
      <c r="D4635" s="2" t="s">
        <v>25892</v>
      </c>
      <c r="E4635" s="2" t="s">
        <v>6503</v>
      </c>
      <c r="F4635" s="2" t="s">
        <v>1779</v>
      </c>
      <c r="G4635" s="2" t="s">
        <v>214</v>
      </c>
      <c r="H4635" s="4" t="s">
        <v>25893</v>
      </c>
      <c r="I4635" s="5" t="s">
        <v>25894</v>
      </c>
      <c r="J4635" s="2" t="s">
        <v>63</v>
      </c>
      <c r="K4635" s="2" t="s">
        <v>73</v>
      </c>
      <c r="L4635" s="2"/>
      <c r="M4635" s="8" t="s">
        <v>39</v>
      </c>
      <c r="N4635" s="2" t="s">
        <v>15858</v>
      </c>
      <c r="O4635" s="2" t="s">
        <v>312</v>
      </c>
      <c r="P4635" s="6">
        <v>4001</v>
      </c>
      <c r="Q4635" s="7" t="s">
        <v>52391</v>
      </c>
    </row>
    <row r="4636" spans="1:17" x14ac:dyDescent="0.2">
      <c r="A4636" s="2" t="s">
        <v>25895</v>
      </c>
      <c r="B4636" s="2" t="s">
        <v>25896</v>
      </c>
      <c r="C4636" s="3">
        <v>31435</v>
      </c>
      <c r="D4636" s="2" t="s">
        <v>25897</v>
      </c>
      <c r="E4636" s="2" t="s">
        <v>290</v>
      </c>
      <c r="F4636" s="2" t="s">
        <v>80</v>
      </c>
      <c r="G4636" s="2" t="s">
        <v>35</v>
      </c>
      <c r="H4636" s="4" t="s">
        <v>25898</v>
      </c>
      <c r="I4636" s="5" t="s">
        <v>25899</v>
      </c>
      <c r="J4636" s="2" t="s">
        <v>84</v>
      </c>
      <c r="K4636" s="2" t="s">
        <v>26</v>
      </c>
      <c r="L4636" s="2"/>
      <c r="M4636" s="8" t="s">
        <v>39</v>
      </c>
      <c r="N4636" s="2" t="s">
        <v>2347</v>
      </c>
      <c r="O4636" s="2" t="s">
        <v>296</v>
      </c>
      <c r="P4636" s="6">
        <v>7398</v>
      </c>
      <c r="Q4636" s="7" t="s">
        <v>52391</v>
      </c>
    </row>
    <row r="4637" spans="1:17" x14ac:dyDescent="0.2">
      <c r="A4637" s="2" t="s">
        <v>25900</v>
      </c>
      <c r="B4637" s="2" t="s">
        <v>25901</v>
      </c>
      <c r="C4637" s="3">
        <v>24705</v>
      </c>
      <c r="D4637" s="2" t="s">
        <v>25902</v>
      </c>
      <c r="E4637" s="2" t="s">
        <v>3519</v>
      </c>
      <c r="F4637" s="2" t="s">
        <v>25903</v>
      </c>
      <c r="G4637" s="2" t="s">
        <v>437</v>
      </c>
      <c r="H4637" s="4" t="s">
        <v>25904</v>
      </c>
      <c r="I4637" s="5" t="s">
        <v>25905</v>
      </c>
      <c r="J4637" s="2" t="s">
        <v>25</v>
      </c>
      <c r="K4637" s="2" t="s">
        <v>38</v>
      </c>
      <c r="L4637" s="2"/>
      <c r="M4637" s="8" t="s">
        <v>105</v>
      </c>
      <c r="N4637" s="2" t="s">
        <v>5658</v>
      </c>
      <c r="O4637" s="2" t="s">
        <v>41</v>
      </c>
      <c r="P4637" s="6">
        <v>9267</v>
      </c>
      <c r="Q4637" s="7" t="s">
        <v>52391</v>
      </c>
    </row>
    <row r="4638" spans="1:17" x14ac:dyDescent="0.2">
      <c r="A4638" s="2" t="s">
        <v>25906</v>
      </c>
      <c r="B4638" s="2" t="s">
        <v>25907</v>
      </c>
      <c r="C4638" s="3">
        <v>34600</v>
      </c>
      <c r="D4638" s="2" t="s">
        <v>25908</v>
      </c>
      <c r="E4638" s="2" t="s">
        <v>1385</v>
      </c>
      <c r="F4638" s="2" t="s">
        <v>2665</v>
      </c>
      <c r="G4638" s="2" t="s">
        <v>93</v>
      </c>
      <c r="H4638" s="4" t="s">
        <v>25909</v>
      </c>
      <c r="I4638" s="5" t="s">
        <v>25910</v>
      </c>
      <c r="J4638" s="2" t="s">
        <v>25</v>
      </c>
      <c r="K4638" s="2" t="s">
        <v>26</v>
      </c>
      <c r="L4638" s="2"/>
      <c r="M4638" s="8" t="s">
        <v>27</v>
      </c>
      <c r="N4638" s="2" t="s">
        <v>11707</v>
      </c>
      <c r="O4638" s="2" t="s">
        <v>188</v>
      </c>
      <c r="P4638" s="6">
        <v>1756</v>
      </c>
      <c r="Q4638" s="7" t="s">
        <v>52391</v>
      </c>
    </row>
    <row r="4639" spans="1:17" x14ac:dyDescent="0.2">
      <c r="A4639" s="2" t="s">
        <v>25911</v>
      </c>
      <c r="B4639" s="2" t="s">
        <v>25912</v>
      </c>
      <c r="C4639" s="3">
        <v>26711</v>
      </c>
      <c r="D4639" s="2" t="s">
        <v>25913</v>
      </c>
      <c r="E4639" s="2" t="s">
        <v>396</v>
      </c>
      <c r="F4639" s="2" t="s">
        <v>1578</v>
      </c>
      <c r="G4639" s="2" t="s">
        <v>437</v>
      </c>
      <c r="H4639" s="4" t="s">
        <v>25914</v>
      </c>
      <c r="I4639" s="5" t="s">
        <v>25915</v>
      </c>
      <c r="J4639" s="2" t="s">
        <v>25</v>
      </c>
      <c r="K4639" s="2" t="s">
        <v>73</v>
      </c>
      <c r="L4639" s="2"/>
      <c r="M4639" s="8" t="s">
        <v>27</v>
      </c>
      <c r="N4639" s="2" t="s">
        <v>7814</v>
      </c>
      <c r="O4639" s="2" t="s">
        <v>188</v>
      </c>
      <c r="P4639" s="6">
        <v>2893</v>
      </c>
      <c r="Q4639" s="7" t="s">
        <v>52391</v>
      </c>
    </row>
    <row r="4640" spans="1:17" x14ac:dyDescent="0.2">
      <c r="A4640" s="2" t="s">
        <v>25916</v>
      </c>
      <c r="B4640" s="2" t="s">
        <v>25917</v>
      </c>
      <c r="C4640" s="3">
        <v>18653</v>
      </c>
      <c r="D4640" s="2" t="s">
        <v>25918</v>
      </c>
      <c r="E4640" s="2" t="s">
        <v>3361</v>
      </c>
      <c r="F4640" s="2" t="s">
        <v>25919</v>
      </c>
      <c r="G4640" s="2" t="s">
        <v>22</v>
      </c>
      <c r="H4640" s="4" t="s">
        <v>25920</v>
      </c>
      <c r="I4640" s="5" t="s">
        <v>25921</v>
      </c>
      <c r="J4640" s="2" t="s">
        <v>63</v>
      </c>
      <c r="K4640" s="2" t="s">
        <v>73</v>
      </c>
      <c r="L4640" s="2"/>
      <c r="M4640" s="8" t="s">
        <v>39</v>
      </c>
      <c r="N4640" s="2" t="s">
        <v>4134</v>
      </c>
      <c r="O4640" s="2" t="s">
        <v>188</v>
      </c>
      <c r="P4640" s="6">
        <v>5549</v>
      </c>
      <c r="Q4640" s="7" t="s">
        <v>52391</v>
      </c>
    </row>
    <row r="4641" spans="1:17" x14ac:dyDescent="0.2">
      <c r="A4641" s="2" t="s">
        <v>25922</v>
      </c>
      <c r="B4641" s="2" t="s">
        <v>25923</v>
      </c>
      <c r="C4641" s="3">
        <v>36188</v>
      </c>
      <c r="D4641" s="2" t="s">
        <v>25924</v>
      </c>
      <c r="E4641" s="2" t="s">
        <v>4730</v>
      </c>
      <c r="F4641" s="2" t="s">
        <v>25925</v>
      </c>
      <c r="G4641" s="2" t="s">
        <v>275</v>
      </c>
      <c r="H4641" s="4" t="s">
        <v>25926</v>
      </c>
      <c r="I4641" s="5" t="s">
        <v>25927</v>
      </c>
      <c r="J4641" s="2" t="s">
        <v>51</v>
      </c>
      <c r="K4641" s="2" t="s">
        <v>73</v>
      </c>
      <c r="L4641" s="2"/>
      <c r="M4641" s="8" t="s">
        <v>143</v>
      </c>
      <c r="N4641" s="2" t="s">
        <v>1078</v>
      </c>
      <c r="O4641" s="2" t="s">
        <v>296</v>
      </c>
      <c r="P4641" s="6">
        <v>3395</v>
      </c>
      <c r="Q4641" s="7" t="s">
        <v>52391</v>
      </c>
    </row>
    <row r="4642" spans="1:17" x14ac:dyDescent="0.2">
      <c r="A4642" s="2" t="s">
        <v>25928</v>
      </c>
      <c r="B4642" s="2" t="s">
        <v>25929</v>
      </c>
      <c r="C4642" s="3">
        <v>35274</v>
      </c>
      <c r="D4642" s="2" t="s">
        <v>25930</v>
      </c>
      <c r="E4642" s="2" t="s">
        <v>2931</v>
      </c>
      <c r="F4642" s="2" t="s">
        <v>1991</v>
      </c>
      <c r="G4642" s="2" t="s">
        <v>292</v>
      </c>
      <c r="H4642" s="4" t="s">
        <v>25931</v>
      </c>
      <c r="I4642" s="5" t="s">
        <v>25932</v>
      </c>
      <c r="J4642" s="2" t="s">
        <v>160</v>
      </c>
      <c r="K4642" s="2" t="s">
        <v>38</v>
      </c>
      <c r="L4642" s="2"/>
      <c r="M4642" s="8" t="s">
        <v>27</v>
      </c>
      <c r="N4642" s="2" t="s">
        <v>2205</v>
      </c>
      <c r="O4642" s="2" t="s">
        <v>54</v>
      </c>
      <c r="P4642" s="6">
        <v>2362</v>
      </c>
      <c r="Q4642" s="7" t="s">
        <v>52391</v>
      </c>
    </row>
    <row r="4643" spans="1:17" x14ac:dyDescent="0.2">
      <c r="A4643" s="2" t="s">
        <v>25933</v>
      </c>
      <c r="B4643" s="2" t="s">
        <v>25934</v>
      </c>
      <c r="C4643" s="3">
        <v>22962</v>
      </c>
      <c r="D4643" s="2" t="s">
        <v>25935</v>
      </c>
      <c r="E4643" s="2" t="s">
        <v>6601</v>
      </c>
      <c r="F4643" s="2" t="s">
        <v>453</v>
      </c>
      <c r="G4643" s="2" t="s">
        <v>123</v>
      </c>
      <c r="H4643" s="4" t="s">
        <v>25936</v>
      </c>
      <c r="I4643" s="5" t="s">
        <v>25069</v>
      </c>
      <c r="J4643" s="2" t="s">
        <v>63</v>
      </c>
      <c r="K4643" s="2" t="s">
        <v>38</v>
      </c>
      <c r="L4643" s="2"/>
      <c r="M4643" s="8" t="s">
        <v>376</v>
      </c>
      <c r="N4643" s="2" t="s">
        <v>1543</v>
      </c>
      <c r="O4643" s="2" t="s">
        <v>312</v>
      </c>
      <c r="P4643" s="6">
        <v>3659</v>
      </c>
      <c r="Q4643" s="7" t="s">
        <v>52391</v>
      </c>
    </row>
    <row r="4644" spans="1:17" x14ac:dyDescent="0.2">
      <c r="A4644" s="2" t="s">
        <v>25937</v>
      </c>
      <c r="B4644" s="2" t="s">
        <v>25938</v>
      </c>
      <c r="C4644" s="3">
        <v>32696</v>
      </c>
      <c r="D4644" s="2" t="s">
        <v>25939</v>
      </c>
      <c r="E4644" s="2" t="s">
        <v>1678</v>
      </c>
      <c r="F4644" s="2" t="s">
        <v>25940</v>
      </c>
      <c r="G4644" s="2" t="s">
        <v>81</v>
      </c>
      <c r="H4644" s="4" t="s">
        <v>25941</v>
      </c>
      <c r="I4644" s="5" t="s">
        <v>25942</v>
      </c>
      <c r="J4644" s="2" t="s">
        <v>25</v>
      </c>
      <c r="K4644" s="2" t="s">
        <v>73</v>
      </c>
      <c r="L4644" s="2"/>
      <c r="M4644" s="8" t="s">
        <v>376</v>
      </c>
      <c r="N4644" s="2" t="s">
        <v>1994</v>
      </c>
      <c r="O4644" s="2" t="s">
        <v>41</v>
      </c>
      <c r="P4644" s="6">
        <v>7278</v>
      </c>
      <c r="Q4644" s="7" t="s">
        <v>52391</v>
      </c>
    </row>
    <row r="4645" spans="1:17" x14ac:dyDescent="0.2">
      <c r="A4645" s="2" t="s">
        <v>25943</v>
      </c>
      <c r="B4645" s="2" t="s">
        <v>25944</v>
      </c>
      <c r="C4645" s="3">
        <v>23061</v>
      </c>
      <c r="D4645" s="2" t="s">
        <v>25945</v>
      </c>
      <c r="E4645" s="2" t="s">
        <v>942</v>
      </c>
      <c r="F4645" s="2" t="s">
        <v>25946</v>
      </c>
      <c r="G4645" s="2" t="s">
        <v>35</v>
      </c>
      <c r="H4645" s="4" t="s">
        <v>25947</v>
      </c>
      <c r="I4645" s="5" t="s">
        <v>25948</v>
      </c>
      <c r="J4645" s="2" t="s">
        <v>160</v>
      </c>
      <c r="K4645" s="2" t="s">
        <v>73</v>
      </c>
      <c r="L4645" s="2"/>
      <c r="M4645" s="8" t="s">
        <v>52</v>
      </c>
      <c r="N4645" s="2" t="s">
        <v>86</v>
      </c>
      <c r="O4645" s="2" t="s">
        <v>296</v>
      </c>
      <c r="P4645" s="6">
        <v>2284</v>
      </c>
      <c r="Q4645" s="7" t="s">
        <v>52391</v>
      </c>
    </row>
    <row r="4646" spans="1:17" x14ac:dyDescent="0.2">
      <c r="A4646" s="2" t="s">
        <v>25949</v>
      </c>
      <c r="B4646" s="2" t="s">
        <v>25950</v>
      </c>
      <c r="C4646" s="3">
        <v>28818</v>
      </c>
      <c r="D4646" s="2" t="s">
        <v>25951</v>
      </c>
      <c r="E4646" s="2" t="s">
        <v>3160</v>
      </c>
      <c r="F4646" s="2" t="s">
        <v>453</v>
      </c>
      <c r="G4646" s="2" t="s">
        <v>292</v>
      </c>
      <c r="H4646" s="4" t="s">
        <v>25952</v>
      </c>
      <c r="I4646" s="5" t="s">
        <v>25953</v>
      </c>
      <c r="J4646" s="2" t="s">
        <v>84</v>
      </c>
      <c r="K4646" s="2" t="s">
        <v>38</v>
      </c>
      <c r="L4646" s="2"/>
      <c r="M4646" s="8" t="s">
        <v>143</v>
      </c>
      <c r="N4646" s="2" t="s">
        <v>4470</v>
      </c>
      <c r="O4646" s="2" t="s">
        <v>29</v>
      </c>
      <c r="P4646" s="6">
        <v>5839</v>
      </c>
      <c r="Q4646" s="7" t="s">
        <v>52391</v>
      </c>
    </row>
    <row r="4647" spans="1:17" x14ac:dyDescent="0.2">
      <c r="A4647" s="2" t="s">
        <v>25954</v>
      </c>
      <c r="B4647" s="2" t="s">
        <v>25955</v>
      </c>
      <c r="C4647" s="3">
        <v>19482</v>
      </c>
      <c r="D4647" s="2" t="s">
        <v>25956</v>
      </c>
      <c r="E4647" s="2" t="s">
        <v>4231</v>
      </c>
      <c r="F4647" s="2" t="s">
        <v>1578</v>
      </c>
      <c r="G4647" s="2" t="s">
        <v>22</v>
      </c>
      <c r="H4647" s="4" t="s">
        <v>25957</v>
      </c>
      <c r="I4647" s="5" t="s">
        <v>25958</v>
      </c>
      <c r="J4647" s="2" t="s">
        <v>160</v>
      </c>
      <c r="K4647" s="2" t="s">
        <v>26</v>
      </c>
      <c r="L4647" s="2"/>
      <c r="M4647" s="8" t="s">
        <v>116</v>
      </c>
      <c r="N4647" s="2" t="s">
        <v>3728</v>
      </c>
      <c r="O4647" s="2" t="s">
        <v>198</v>
      </c>
      <c r="P4647" s="6">
        <v>4417</v>
      </c>
      <c r="Q4647" s="7" t="s">
        <v>52391</v>
      </c>
    </row>
    <row r="4648" spans="1:17" x14ac:dyDescent="0.2">
      <c r="A4648" s="2" t="s">
        <v>25959</v>
      </c>
      <c r="B4648" s="2" t="s">
        <v>21607</v>
      </c>
      <c r="C4648" s="3">
        <v>23667</v>
      </c>
      <c r="D4648" s="2" t="s">
        <v>25960</v>
      </c>
      <c r="E4648" s="2" t="s">
        <v>1469</v>
      </c>
      <c r="F4648" s="2" t="s">
        <v>2013</v>
      </c>
      <c r="G4648" s="2" t="s">
        <v>223</v>
      </c>
      <c r="H4648" s="4" t="s">
        <v>25961</v>
      </c>
      <c r="I4648" s="5" t="s">
        <v>25962</v>
      </c>
      <c r="J4648" s="2" t="s">
        <v>63</v>
      </c>
      <c r="K4648" s="2" t="s">
        <v>73</v>
      </c>
      <c r="L4648" s="2"/>
      <c r="M4648" s="8" t="s">
        <v>39</v>
      </c>
      <c r="N4648" s="2" t="s">
        <v>392</v>
      </c>
      <c r="O4648" s="2" t="s">
        <v>198</v>
      </c>
      <c r="P4648" s="6">
        <v>3302</v>
      </c>
      <c r="Q4648" s="7" t="s">
        <v>52391</v>
      </c>
    </row>
    <row r="4649" spans="1:17" x14ac:dyDescent="0.2">
      <c r="A4649" s="2" t="s">
        <v>25963</v>
      </c>
      <c r="B4649" s="2" t="s">
        <v>25964</v>
      </c>
      <c r="C4649" s="3">
        <v>18496</v>
      </c>
      <c r="D4649" s="2" t="s">
        <v>25965</v>
      </c>
      <c r="E4649" s="2" t="s">
        <v>1933</v>
      </c>
      <c r="F4649" s="2" t="s">
        <v>14185</v>
      </c>
      <c r="G4649" s="2" t="s">
        <v>437</v>
      </c>
      <c r="H4649" s="4" t="s">
        <v>25966</v>
      </c>
      <c r="I4649" s="5" t="s">
        <v>25967</v>
      </c>
      <c r="J4649" s="2" t="s">
        <v>63</v>
      </c>
      <c r="K4649" s="2" t="s">
        <v>26</v>
      </c>
      <c r="L4649" s="2"/>
      <c r="M4649" s="8" t="s">
        <v>74</v>
      </c>
      <c r="N4649" s="2" t="s">
        <v>658</v>
      </c>
      <c r="O4649" s="2" t="s">
        <v>29</v>
      </c>
      <c r="P4649" s="6">
        <v>8057</v>
      </c>
      <c r="Q4649" s="7" t="s">
        <v>52391</v>
      </c>
    </row>
    <row r="4650" spans="1:17" x14ac:dyDescent="0.2">
      <c r="A4650" s="2" t="s">
        <v>25968</v>
      </c>
      <c r="B4650" s="2" t="s">
        <v>25969</v>
      </c>
      <c r="C4650" s="3">
        <v>37909</v>
      </c>
      <c r="D4650" s="2" t="s">
        <v>25970</v>
      </c>
      <c r="E4650" s="2" t="s">
        <v>6145</v>
      </c>
      <c r="F4650" s="2" t="s">
        <v>25971</v>
      </c>
      <c r="G4650" s="2" t="s">
        <v>214</v>
      </c>
      <c r="H4650" s="4" t="s">
        <v>25972</v>
      </c>
      <c r="I4650" s="5" t="s">
        <v>25973</v>
      </c>
      <c r="J4650" s="2" t="s">
        <v>63</v>
      </c>
      <c r="K4650" s="2" t="s">
        <v>38</v>
      </c>
      <c r="L4650" s="2"/>
      <c r="M4650" s="8" t="s">
        <v>143</v>
      </c>
      <c r="N4650" s="2" t="s">
        <v>2310</v>
      </c>
      <c r="O4650" s="2" t="s">
        <v>188</v>
      </c>
      <c r="P4650" s="6">
        <v>2757</v>
      </c>
      <c r="Q4650" s="7" t="s">
        <v>52391</v>
      </c>
    </row>
    <row r="4651" spans="1:17" x14ac:dyDescent="0.2">
      <c r="A4651" s="2" t="s">
        <v>25974</v>
      </c>
      <c r="B4651" s="2" t="s">
        <v>25975</v>
      </c>
      <c r="C4651" s="3">
        <v>38238</v>
      </c>
      <c r="D4651" s="2" t="s">
        <v>25976</v>
      </c>
      <c r="E4651" s="2" t="s">
        <v>111</v>
      </c>
      <c r="F4651" s="2" t="s">
        <v>20024</v>
      </c>
      <c r="G4651" s="2" t="s">
        <v>22</v>
      </c>
      <c r="H4651" s="4" t="s">
        <v>25977</v>
      </c>
      <c r="I4651" s="5" t="s">
        <v>25978</v>
      </c>
      <c r="J4651" s="2" t="s">
        <v>51</v>
      </c>
      <c r="K4651" s="2" t="s">
        <v>73</v>
      </c>
      <c r="L4651" s="2"/>
      <c r="M4651" s="8" t="s">
        <v>207</v>
      </c>
      <c r="N4651" s="2" t="s">
        <v>11472</v>
      </c>
      <c r="O4651" s="2" t="s">
        <v>107</v>
      </c>
      <c r="P4651" s="6">
        <v>7338</v>
      </c>
      <c r="Q4651" s="7" t="s">
        <v>52391</v>
      </c>
    </row>
    <row r="4652" spans="1:17" x14ac:dyDescent="0.2">
      <c r="A4652" s="2" t="s">
        <v>25979</v>
      </c>
      <c r="B4652" s="2" t="s">
        <v>25980</v>
      </c>
      <c r="C4652" s="3">
        <v>36281</v>
      </c>
      <c r="D4652" s="2" t="s">
        <v>25981</v>
      </c>
      <c r="E4652" s="2" t="s">
        <v>2149</v>
      </c>
      <c r="F4652" s="2" t="s">
        <v>9928</v>
      </c>
      <c r="G4652" s="2" t="s">
        <v>22</v>
      </c>
      <c r="H4652" s="4" t="s">
        <v>25982</v>
      </c>
      <c r="I4652" s="5" t="s">
        <v>25983</v>
      </c>
      <c r="J4652" s="2" t="s">
        <v>160</v>
      </c>
      <c r="K4652" s="2" t="s">
        <v>38</v>
      </c>
      <c r="L4652" s="2"/>
      <c r="M4652" s="8" t="s">
        <v>39</v>
      </c>
      <c r="N4652" s="2" t="s">
        <v>9279</v>
      </c>
      <c r="O4652" s="2" t="s">
        <v>243</v>
      </c>
      <c r="P4652" s="6">
        <v>8082</v>
      </c>
      <c r="Q4652" s="7" t="s">
        <v>52391</v>
      </c>
    </row>
    <row r="4653" spans="1:17" x14ac:dyDescent="0.2">
      <c r="A4653" s="2" t="s">
        <v>25984</v>
      </c>
      <c r="B4653" s="2" t="s">
        <v>25985</v>
      </c>
      <c r="C4653" s="3">
        <v>31922</v>
      </c>
      <c r="D4653" s="2" t="s">
        <v>25986</v>
      </c>
      <c r="E4653" s="2" t="s">
        <v>5065</v>
      </c>
      <c r="F4653" s="2" t="s">
        <v>2892</v>
      </c>
      <c r="G4653" s="2" t="s">
        <v>113</v>
      </c>
      <c r="H4653" s="4" t="s">
        <v>25987</v>
      </c>
      <c r="I4653" s="5" t="s">
        <v>25988</v>
      </c>
      <c r="J4653" s="2" t="s">
        <v>160</v>
      </c>
      <c r="K4653" s="2" t="s">
        <v>38</v>
      </c>
      <c r="L4653" s="2"/>
      <c r="M4653" s="8" t="s">
        <v>105</v>
      </c>
      <c r="N4653" s="2" t="s">
        <v>252</v>
      </c>
      <c r="O4653" s="2" t="s">
        <v>29</v>
      </c>
      <c r="P4653" s="6">
        <v>6718</v>
      </c>
      <c r="Q4653" s="7" t="s">
        <v>52391</v>
      </c>
    </row>
    <row r="4654" spans="1:17" x14ac:dyDescent="0.2">
      <c r="A4654" s="2" t="s">
        <v>25989</v>
      </c>
      <c r="B4654" s="2" t="s">
        <v>25990</v>
      </c>
      <c r="C4654" s="3">
        <v>23382</v>
      </c>
      <c r="D4654" s="2" t="s">
        <v>25991</v>
      </c>
      <c r="E4654" s="2" t="s">
        <v>8119</v>
      </c>
      <c r="F4654" s="2" t="s">
        <v>5730</v>
      </c>
      <c r="G4654" s="2" t="s">
        <v>81</v>
      </c>
      <c r="H4654" s="4" t="s">
        <v>25992</v>
      </c>
      <c r="I4654" s="5" t="s">
        <v>25993</v>
      </c>
      <c r="J4654" s="2" t="s">
        <v>25</v>
      </c>
      <c r="K4654" s="2" t="s">
        <v>38</v>
      </c>
      <c r="L4654" s="2"/>
      <c r="M4654" s="8" t="s">
        <v>105</v>
      </c>
      <c r="N4654" s="2" t="s">
        <v>4394</v>
      </c>
      <c r="O4654" s="2" t="s">
        <v>29</v>
      </c>
      <c r="P4654" s="6">
        <v>7942</v>
      </c>
      <c r="Q4654" s="7" t="s">
        <v>52391</v>
      </c>
    </row>
    <row r="4655" spans="1:17" x14ac:dyDescent="0.2">
      <c r="A4655" s="2" t="s">
        <v>25994</v>
      </c>
      <c r="B4655" s="2" t="s">
        <v>25995</v>
      </c>
      <c r="C4655" s="3">
        <v>32486</v>
      </c>
      <c r="D4655" s="2" t="s">
        <v>25996</v>
      </c>
      <c r="E4655" s="2" t="s">
        <v>1630</v>
      </c>
      <c r="F4655" s="2" t="s">
        <v>16035</v>
      </c>
      <c r="G4655" s="2" t="s">
        <v>437</v>
      </c>
      <c r="H4655" s="4" t="s">
        <v>25997</v>
      </c>
      <c r="I4655" s="5" t="s">
        <v>25884</v>
      </c>
      <c r="J4655" s="2" t="s">
        <v>160</v>
      </c>
      <c r="K4655" s="2" t="s">
        <v>26</v>
      </c>
      <c r="L4655" s="2"/>
      <c r="M4655" s="8" t="s">
        <v>105</v>
      </c>
      <c r="N4655" s="2" t="s">
        <v>21611</v>
      </c>
      <c r="O4655" s="2" t="s">
        <v>87</v>
      </c>
      <c r="P4655" s="6">
        <v>5009</v>
      </c>
      <c r="Q4655" s="7" t="s">
        <v>52391</v>
      </c>
    </row>
    <row r="4656" spans="1:17" x14ac:dyDescent="0.2">
      <c r="A4656" s="2" t="s">
        <v>25998</v>
      </c>
      <c r="B4656" s="2" t="s">
        <v>25999</v>
      </c>
      <c r="C4656" s="3">
        <v>23036</v>
      </c>
      <c r="D4656" s="2" t="s">
        <v>26000</v>
      </c>
      <c r="E4656" s="2" t="s">
        <v>2759</v>
      </c>
      <c r="F4656" s="2" t="s">
        <v>3860</v>
      </c>
      <c r="G4656" s="2" t="s">
        <v>175</v>
      </c>
      <c r="H4656" s="4" t="s">
        <v>26001</v>
      </c>
      <c r="I4656" s="5" t="s">
        <v>26002</v>
      </c>
      <c r="J4656" s="2" t="s">
        <v>25</v>
      </c>
      <c r="K4656" s="2" t="s">
        <v>38</v>
      </c>
      <c r="L4656" s="2"/>
      <c r="M4656" s="8" t="s">
        <v>27</v>
      </c>
      <c r="N4656" s="2" t="s">
        <v>178</v>
      </c>
      <c r="O4656" s="2" t="s">
        <v>312</v>
      </c>
      <c r="P4656" s="6">
        <v>5722</v>
      </c>
      <c r="Q4656" s="7" t="s">
        <v>52391</v>
      </c>
    </row>
    <row r="4657" spans="1:17" x14ac:dyDescent="0.2">
      <c r="A4657" s="2" t="s">
        <v>26003</v>
      </c>
      <c r="B4657" s="2" t="s">
        <v>26004</v>
      </c>
      <c r="C4657" s="3">
        <v>25776</v>
      </c>
      <c r="D4657" s="2" t="s">
        <v>26005</v>
      </c>
      <c r="E4657" s="2" t="s">
        <v>2738</v>
      </c>
      <c r="F4657" s="2" t="s">
        <v>694</v>
      </c>
      <c r="G4657" s="2" t="s">
        <v>702</v>
      </c>
      <c r="H4657" s="4" t="s">
        <v>26006</v>
      </c>
      <c r="I4657" s="5" t="s">
        <v>26007</v>
      </c>
      <c r="J4657" s="2" t="s">
        <v>84</v>
      </c>
      <c r="K4657" s="2" t="s">
        <v>26</v>
      </c>
      <c r="L4657" s="2"/>
      <c r="M4657" s="8" t="s">
        <v>39</v>
      </c>
      <c r="N4657" s="2" t="s">
        <v>1465</v>
      </c>
      <c r="O4657" s="2" t="s">
        <v>41</v>
      </c>
      <c r="P4657" s="6">
        <v>9644</v>
      </c>
      <c r="Q4657" s="7" t="s">
        <v>52391</v>
      </c>
    </row>
    <row r="4658" spans="1:17" x14ac:dyDescent="0.2">
      <c r="A4658" s="2" t="s">
        <v>26008</v>
      </c>
      <c r="B4658" s="2" t="s">
        <v>6085</v>
      </c>
      <c r="C4658" s="3">
        <v>16188</v>
      </c>
      <c r="D4658" s="2" t="s">
        <v>26009</v>
      </c>
      <c r="E4658" s="2" t="s">
        <v>3988</v>
      </c>
      <c r="F4658" s="2" t="s">
        <v>19945</v>
      </c>
      <c r="G4658" s="2" t="s">
        <v>93</v>
      </c>
      <c r="H4658" s="4" t="s">
        <v>26010</v>
      </c>
      <c r="I4658" s="5" t="s">
        <v>26011</v>
      </c>
      <c r="J4658" s="2" t="s">
        <v>84</v>
      </c>
      <c r="K4658" s="2" t="s">
        <v>38</v>
      </c>
      <c r="L4658" s="2"/>
      <c r="M4658" s="8" t="s">
        <v>105</v>
      </c>
      <c r="N4658" s="2" t="s">
        <v>4148</v>
      </c>
      <c r="O4658" s="2" t="s">
        <v>54</v>
      </c>
      <c r="P4658" s="6">
        <v>4296</v>
      </c>
      <c r="Q4658" s="7" t="s">
        <v>52391</v>
      </c>
    </row>
    <row r="4659" spans="1:17" x14ac:dyDescent="0.2">
      <c r="A4659" s="2" t="s">
        <v>26012</v>
      </c>
      <c r="B4659" s="2" t="s">
        <v>26013</v>
      </c>
      <c r="C4659" s="3">
        <v>22083</v>
      </c>
      <c r="D4659" s="2" t="s">
        <v>26014</v>
      </c>
      <c r="E4659" s="2" t="s">
        <v>1793</v>
      </c>
      <c r="F4659" s="2" t="s">
        <v>428</v>
      </c>
      <c r="G4659" s="2" t="s">
        <v>478</v>
      </c>
      <c r="H4659" s="4" t="s">
        <v>26015</v>
      </c>
      <c r="I4659" s="5" t="s">
        <v>26016</v>
      </c>
      <c r="J4659" s="2" t="s">
        <v>51</v>
      </c>
      <c r="K4659" s="2" t="s">
        <v>73</v>
      </c>
      <c r="L4659" s="2"/>
      <c r="M4659" s="8" t="s">
        <v>105</v>
      </c>
      <c r="N4659" s="2" t="s">
        <v>5011</v>
      </c>
      <c r="O4659" s="2" t="s">
        <v>87</v>
      </c>
      <c r="P4659" s="6">
        <v>3274</v>
      </c>
      <c r="Q4659" s="7" t="s">
        <v>52391</v>
      </c>
    </row>
    <row r="4660" spans="1:17" x14ac:dyDescent="0.2">
      <c r="A4660" s="2" t="s">
        <v>26017</v>
      </c>
      <c r="B4660" s="2" t="s">
        <v>26018</v>
      </c>
      <c r="C4660" s="3">
        <v>28221</v>
      </c>
      <c r="D4660" s="2" t="s">
        <v>26019</v>
      </c>
      <c r="E4660" s="2" t="s">
        <v>1118</v>
      </c>
      <c r="F4660" s="2" t="s">
        <v>382</v>
      </c>
      <c r="G4660" s="2" t="s">
        <v>679</v>
      </c>
      <c r="H4660" s="4" t="s">
        <v>26020</v>
      </c>
      <c r="I4660" s="5" t="s">
        <v>26021</v>
      </c>
      <c r="J4660" s="2" t="s">
        <v>51</v>
      </c>
      <c r="K4660" s="2" t="s">
        <v>26</v>
      </c>
      <c r="L4660" s="2"/>
      <c r="M4660" s="8" t="s">
        <v>143</v>
      </c>
      <c r="N4660" s="2" t="s">
        <v>1099</v>
      </c>
      <c r="O4660" s="2" t="s">
        <v>54</v>
      </c>
      <c r="P4660" s="6">
        <v>2680</v>
      </c>
      <c r="Q4660" s="7" t="s">
        <v>52391</v>
      </c>
    </row>
    <row r="4661" spans="1:17" x14ac:dyDescent="0.2">
      <c r="A4661" s="2" t="s">
        <v>26022</v>
      </c>
      <c r="B4661" s="2" t="s">
        <v>26023</v>
      </c>
      <c r="C4661" s="3">
        <v>20399</v>
      </c>
      <c r="D4661" s="2" t="s">
        <v>26024</v>
      </c>
      <c r="E4661" s="2" t="s">
        <v>3689</v>
      </c>
      <c r="F4661" s="2" t="s">
        <v>26025</v>
      </c>
      <c r="G4661" s="2" t="s">
        <v>292</v>
      </c>
      <c r="H4661" s="4" t="s">
        <v>26026</v>
      </c>
      <c r="I4661" s="5" t="s">
        <v>26027</v>
      </c>
      <c r="J4661" s="2" t="s">
        <v>84</v>
      </c>
      <c r="K4661" s="2" t="s">
        <v>73</v>
      </c>
      <c r="L4661" s="2"/>
      <c r="M4661" s="8" t="s">
        <v>207</v>
      </c>
      <c r="N4661" s="2" t="s">
        <v>8295</v>
      </c>
      <c r="O4661" s="2" t="s">
        <v>87</v>
      </c>
      <c r="P4661" s="6">
        <v>8950</v>
      </c>
      <c r="Q4661" s="7" t="s">
        <v>52391</v>
      </c>
    </row>
    <row r="4662" spans="1:17" x14ac:dyDescent="0.2">
      <c r="A4662" s="2" t="s">
        <v>26028</v>
      </c>
      <c r="B4662" s="2" t="s">
        <v>19218</v>
      </c>
      <c r="C4662" s="3">
        <v>18718</v>
      </c>
      <c r="D4662" s="2" t="s">
        <v>26029</v>
      </c>
      <c r="E4662" s="2" t="s">
        <v>3819</v>
      </c>
      <c r="F4662" s="2" t="s">
        <v>213</v>
      </c>
      <c r="G4662" s="2" t="s">
        <v>81</v>
      </c>
      <c r="H4662" s="4" t="s">
        <v>26030</v>
      </c>
      <c r="I4662" s="5" t="s">
        <v>26031</v>
      </c>
      <c r="J4662" s="2" t="s">
        <v>84</v>
      </c>
      <c r="K4662" s="2" t="s">
        <v>73</v>
      </c>
      <c r="L4662" s="2"/>
      <c r="M4662" s="8" t="s">
        <v>143</v>
      </c>
      <c r="N4662" s="2" t="s">
        <v>4134</v>
      </c>
      <c r="O4662" s="2" t="s">
        <v>312</v>
      </c>
      <c r="P4662" s="6">
        <v>5434</v>
      </c>
      <c r="Q4662" s="7" t="s">
        <v>52391</v>
      </c>
    </row>
    <row r="4663" spans="1:17" x14ac:dyDescent="0.2">
      <c r="A4663" s="2" t="s">
        <v>26032</v>
      </c>
      <c r="B4663" s="2" t="s">
        <v>26033</v>
      </c>
      <c r="C4663" s="3">
        <v>26070</v>
      </c>
      <c r="D4663" s="2" t="s">
        <v>26034</v>
      </c>
      <c r="E4663" s="2" t="s">
        <v>1816</v>
      </c>
      <c r="F4663" s="2" t="s">
        <v>631</v>
      </c>
      <c r="G4663" s="2" t="s">
        <v>93</v>
      </c>
      <c r="H4663" s="4" t="s">
        <v>26035</v>
      </c>
      <c r="I4663" s="5" t="s">
        <v>26036</v>
      </c>
      <c r="J4663" s="2" t="s">
        <v>84</v>
      </c>
      <c r="K4663" s="2" t="s">
        <v>73</v>
      </c>
      <c r="L4663" s="2"/>
      <c r="M4663" s="8" t="s">
        <v>105</v>
      </c>
      <c r="N4663" s="2" t="s">
        <v>1134</v>
      </c>
      <c r="O4663" s="2" t="s">
        <v>198</v>
      </c>
      <c r="P4663" s="6">
        <v>9289</v>
      </c>
      <c r="Q4663" s="7" t="s">
        <v>52391</v>
      </c>
    </row>
    <row r="4664" spans="1:17" x14ac:dyDescent="0.2">
      <c r="A4664" s="2" t="s">
        <v>26037</v>
      </c>
      <c r="B4664" s="2" t="s">
        <v>26038</v>
      </c>
      <c r="C4664" s="3">
        <v>29465</v>
      </c>
      <c r="D4664" s="2" t="s">
        <v>26039</v>
      </c>
      <c r="E4664" s="2" t="s">
        <v>591</v>
      </c>
      <c r="F4664" s="2" t="s">
        <v>26040</v>
      </c>
      <c r="G4664" s="2" t="s">
        <v>341</v>
      </c>
      <c r="H4664" s="4" t="s">
        <v>26041</v>
      </c>
      <c r="I4664" s="5" t="s">
        <v>26042</v>
      </c>
      <c r="J4664" s="2" t="s">
        <v>160</v>
      </c>
      <c r="K4664" s="2" t="s">
        <v>73</v>
      </c>
      <c r="L4664" s="2"/>
      <c r="M4664" s="8" t="s">
        <v>74</v>
      </c>
      <c r="N4664" s="2" t="s">
        <v>1918</v>
      </c>
      <c r="O4664" s="2" t="s">
        <v>107</v>
      </c>
      <c r="P4664" s="6">
        <v>5756</v>
      </c>
      <c r="Q4664" s="7" t="s">
        <v>52391</v>
      </c>
    </row>
    <row r="4665" spans="1:17" x14ac:dyDescent="0.2">
      <c r="A4665" s="2" t="s">
        <v>26043</v>
      </c>
      <c r="B4665" s="2" t="s">
        <v>26044</v>
      </c>
      <c r="C4665" s="3">
        <v>37505</v>
      </c>
      <c r="D4665" s="2" t="s">
        <v>26045</v>
      </c>
      <c r="E4665" s="2" t="s">
        <v>709</v>
      </c>
      <c r="F4665" s="2" t="s">
        <v>26046</v>
      </c>
      <c r="G4665" s="2" t="s">
        <v>679</v>
      </c>
      <c r="H4665" s="4" t="s">
        <v>26047</v>
      </c>
      <c r="I4665" s="5" t="s">
        <v>26048</v>
      </c>
      <c r="J4665" s="2" t="s">
        <v>25</v>
      </c>
      <c r="K4665" s="2" t="s">
        <v>38</v>
      </c>
      <c r="L4665" s="2"/>
      <c r="M4665" s="8" t="s">
        <v>376</v>
      </c>
      <c r="N4665" s="2" t="s">
        <v>858</v>
      </c>
      <c r="O4665" s="2" t="s">
        <v>41</v>
      </c>
      <c r="P4665" s="6">
        <v>3166</v>
      </c>
      <c r="Q4665" s="7" t="s">
        <v>52391</v>
      </c>
    </row>
    <row r="4666" spans="1:17" x14ac:dyDescent="0.2">
      <c r="A4666" s="2" t="s">
        <v>26049</v>
      </c>
      <c r="B4666" s="2" t="s">
        <v>26050</v>
      </c>
      <c r="C4666" s="3">
        <v>18275</v>
      </c>
      <c r="D4666" s="2" t="s">
        <v>26051</v>
      </c>
      <c r="E4666" s="2" t="s">
        <v>2599</v>
      </c>
      <c r="F4666" s="2" t="s">
        <v>11546</v>
      </c>
      <c r="G4666" s="2" t="s">
        <v>413</v>
      </c>
      <c r="H4666" s="4" t="s">
        <v>26052</v>
      </c>
      <c r="I4666" s="5" t="s">
        <v>26053</v>
      </c>
      <c r="J4666" s="2" t="s">
        <v>84</v>
      </c>
      <c r="K4666" s="2" t="s">
        <v>38</v>
      </c>
      <c r="L4666" s="2"/>
      <c r="M4666" s="8" t="s">
        <v>27</v>
      </c>
      <c r="N4666" s="2" t="s">
        <v>6650</v>
      </c>
      <c r="O4666" s="2" t="s">
        <v>29</v>
      </c>
      <c r="P4666" s="6">
        <v>4851</v>
      </c>
      <c r="Q4666" s="7" t="s">
        <v>52391</v>
      </c>
    </row>
    <row r="4667" spans="1:17" x14ac:dyDescent="0.2">
      <c r="A4667" s="2" t="s">
        <v>26054</v>
      </c>
      <c r="B4667" s="2" t="s">
        <v>14703</v>
      </c>
      <c r="C4667" s="3">
        <v>33779</v>
      </c>
      <c r="D4667" s="2" t="s">
        <v>26055</v>
      </c>
      <c r="E4667" s="2" t="s">
        <v>3666</v>
      </c>
      <c r="F4667" s="2" t="s">
        <v>12521</v>
      </c>
      <c r="G4667" s="2" t="s">
        <v>292</v>
      </c>
      <c r="H4667" s="4" t="s">
        <v>26056</v>
      </c>
      <c r="I4667" s="5" t="s">
        <v>11211</v>
      </c>
      <c r="J4667" s="2" t="s">
        <v>160</v>
      </c>
      <c r="K4667" s="2" t="s">
        <v>26</v>
      </c>
      <c r="L4667" s="2"/>
      <c r="M4667" s="8" t="s">
        <v>27</v>
      </c>
      <c r="N4667" s="2" t="s">
        <v>3432</v>
      </c>
      <c r="O4667" s="2" t="s">
        <v>87</v>
      </c>
      <c r="P4667" s="6">
        <v>8349</v>
      </c>
      <c r="Q4667" s="7" t="s">
        <v>52391</v>
      </c>
    </row>
    <row r="4668" spans="1:17" x14ac:dyDescent="0.2">
      <c r="A4668" s="2" t="s">
        <v>26057</v>
      </c>
      <c r="B4668" s="2" t="s">
        <v>26058</v>
      </c>
      <c r="C4668" s="3">
        <v>26305</v>
      </c>
      <c r="D4668" s="2" t="s">
        <v>26059</v>
      </c>
      <c r="E4668" s="2" t="s">
        <v>1243</v>
      </c>
      <c r="F4668" s="2" t="s">
        <v>26060</v>
      </c>
      <c r="G4668" s="2" t="s">
        <v>35</v>
      </c>
      <c r="H4668" s="4" t="s">
        <v>26061</v>
      </c>
      <c r="I4668" s="5" t="s">
        <v>26062</v>
      </c>
      <c r="J4668" s="2" t="s">
        <v>84</v>
      </c>
      <c r="K4668" s="2" t="s">
        <v>26</v>
      </c>
      <c r="L4668" s="2"/>
      <c r="M4668" s="8" t="s">
        <v>52</v>
      </c>
      <c r="N4668" s="2" t="s">
        <v>4968</v>
      </c>
      <c r="O4668" s="2" t="s">
        <v>54</v>
      </c>
      <c r="P4668" s="6">
        <v>4295</v>
      </c>
      <c r="Q4668" s="7" t="s">
        <v>52391</v>
      </c>
    </row>
    <row r="4669" spans="1:17" x14ac:dyDescent="0.2">
      <c r="A4669" s="2" t="s">
        <v>26063</v>
      </c>
      <c r="B4669" s="2" t="s">
        <v>26064</v>
      </c>
      <c r="C4669" s="3">
        <v>18916</v>
      </c>
      <c r="D4669" s="2" t="s">
        <v>26065</v>
      </c>
      <c r="E4669" s="2" t="s">
        <v>4467</v>
      </c>
      <c r="F4669" s="2" t="s">
        <v>10331</v>
      </c>
      <c r="G4669" s="2" t="s">
        <v>341</v>
      </c>
      <c r="H4669" s="4" t="s">
        <v>26066</v>
      </c>
      <c r="I4669" s="5" t="s">
        <v>26067</v>
      </c>
      <c r="J4669" s="2" t="s">
        <v>160</v>
      </c>
      <c r="K4669" s="2" t="s">
        <v>73</v>
      </c>
      <c r="L4669" s="2"/>
      <c r="M4669" s="8" t="s">
        <v>268</v>
      </c>
      <c r="N4669" s="2" t="s">
        <v>14156</v>
      </c>
      <c r="O4669" s="2" t="s">
        <v>188</v>
      </c>
      <c r="P4669" s="6">
        <v>1940</v>
      </c>
      <c r="Q4669" s="7" t="s">
        <v>52391</v>
      </c>
    </row>
    <row r="4670" spans="1:17" x14ac:dyDescent="0.2">
      <c r="A4670" s="2" t="s">
        <v>26068</v>
      </c>
      <c r="B4670" s="2" t="s">
        <v>26069</v>
      </c>
      <c r="C4670" s="3">
        <v>38105</v>
      </c>
      <c r="D4670" s="2" t="s">
        <v>26070</v>
      </c>
      <c r="E4670" s="2" t="s">
        <v>599</v>
      </c>
      <c r="F4670" s="2" t="s">
        <v>26071</v>
      </c>
      <c r="G4670" s="2" t="s">
        <v>687</v>
      </c>
      <c r="H4670" s="4" t="s">
        <v>26072</v>
      </c>
      <c r="I4670" s="5" t="s">
        <v>16475</v>
      </c>
      <c r="J4670" s="2" t="s">
        <v>160</v>
      </c>
      <c r="K4670" s="2" t="s">
        <v>73</v>
      </c>
      <c r="L4670" s="2"/>
      <c r="M4670" s="8" t="s">
        <v>207</v>
      </c>
      <c r="N4670" s="2" t="s">
        <v>930</v>
      </c>
      <c r="O4670" s="2" t="s">
        <v>296</v>
      </c>
      <c r="P4670" s="6">
        <v>8500</v>
      </c>
      <c r="Q4670" s="7" t="s">
        <v>52391</v>
      </c>
    </row>
    <row r="4671" spans="1:17" x14ac:dyDescent="0.2">
      <c r="A4671" s="2" t="s">
        <v>26073</v>
      </c>
      <c r="B4671" s="2" t="s">
        <v>26074</v>
      </c>
      <c r="C4671" s="3">
        <v>38460</v>
      </c>
      <c r="D4671" s="2" t="s">
        <v>26075</v>
      </c>
      <c r="E4671" s="2" t="s">
        <v>4730</v>
      </c>
      <c r="F4671" s="2" t="s">
        <v>11183</v>
      </c>
      <c r="G4671" s="2" t="s">
        <v>60</v>
      </c>
      <c r="H4671" s="4" t="s">
        <v>26076</v>
      </c>
      <c r="I4671" s="5" t="s">
        <v>26077</v>
      </c>
      <c r="J4671" s="2" t="s">
        <v>160</v>
      </c>
      <c r="K4671" s="2" t="s">
        <v>26</v>
      </c>
      <c r="L4671" s="2"/>
      <c r="M4671" s="8" t="s">
        <v>85</v>
      </c>
      <c r="N4671" s="2" t="s">
        <v>2454</v>
      </c>
      <c r="O4671" s="2" t="s">
        <v>54</v>
      </c>
      <c r="P4671" s="6">
        <v>9494</v>
      </c>
      <c r="Q4671" s="7" t="s">
        <v>52391</v>
      </c>
    </row>
    <row r="4672" spans="1:17" x14ac:dyDescent="0.2">
      <c r="A4672" s="2" t="s">
        <v>26078</v>
      </c>
      <c r="B4672" s="2" t="s">
        <v>5007</v>
      </c>
      <c r="C4672" s="3">
        <v>25112</v>
      </c>
      <c r="D4672" s="2" t="s">
        <v>26079</v>
      </c>
      <c r="E4672" s="2" t="s">
        <v>2259</v>
      </c>
      <c r="F4672" s="2" t="s">
        <v>4623</v>
      </c>
      <c r="G4672" s="2" t="s">
        <v>60</v>
      </c>
      <c r="H4672" s="4" t="s">
        <v>26080</v>
      </c>
      <c r="I4672" s="5" t="s">
        <v>26081</v>
      </c>
      <c r="J4672" s="2" t="s">
        <v>63</v>
      </c>
      <c r="K4672" s="2" t="s">
        <v>38</v>
      </c>
      <c r="L4672" s="2"/>
      <c r="M4672" s="8" t="s">
        <v>268</v>
      </c>
      <c r="N4672" s="2" t="s">
        <v>5884</v>
      </c>
      <c r="O4672" s="2" t="s">
        <v>87</v>
      </c>
      <c r="P4672" s="6">
        <v>7325</v>
      </c>
      <c r="Q4672" s="7" t="s">
        <v>52391</v>
      </c>
    </row>
    <row r="4673" spans="1:17" x14ac:dyDescent="0.2">
      <c r="A4673" s="2" t="s">
        <v>26082</v>
      </c>
      <c r="B4673" s="2" t="s">
        <v>26083</v>
      </c>
      <c r="C4673" s="3">
        <v>33724</v>
      </c>
      <c r="D4673" s="2" t="s">
        <v>26084</v>
      </c>
      <c r="E4673" s="2" t="s">
        <v>2418</v>
      </c>
      <c r="F4673" s="2" t="s">
        <v>26085</v>
      </c>
      <c r="G4673" s="2" t="s">
        <v>478</v>
      </c>
      <c r="H4673" s="4" t="s">
        <v>26086</v>
      </c>
      <c r="I4673" s="5" t="s">
        <v>26087</v>
      </c>
      <c r="J4673" s="2" t="s">
        <v>51</v>
      </c>
      <c r="K4673" s="2" t="s">
        <v>73</v>
      </c>
      <c r="L4673" s="2"/>
      <c r="M4673" s="8" t="s">
        <v>74</v>
      </c>
      <c r="N4673" s="2" t="s">
        <v>2041</v>
      </c>
      <c r="O4673" s="2" t="s">
        <v>188</v>
      </c>
      <c r="P4673" s="6">
        <v>4468</v>
      </c>
      <c r="Q4673" s="7" t="s">
        <v>52391</v>
      </c>
    </row>
    <row r="4674" spans="1:17" x14ac:dyDescent="0.2">
      <c r="A4674" s="2" t="s">
        <v>26088</v>
      </c>
      <c r="B4674" s="2" t="s">
        <v>26089</v>
      </c>
      <c r="C4674" s="3">
        <v>38747</v>
      </c>
      <c r="D4674" s="2" t="s">
        <v>26090</v>
      </c>
      <c r="E4674" s="2" t="s">
        <v>9791</v>
      </c>
      <c r="F4674" s="2" t="s">
        <v>4534</v>
      </c>
      <c r="G4674" s="2" t="s">
        <v>413</v>
      </c>
      <c r="H4674" s="4" t="s">
        <v>26091</v>
      </c>
      <c r="I4674" s="5" t="s">
        <v>26092</v>
      </c>
      <c r="J4674" s="2" t="s">
        <v>25</v>
      </c>
      <c r="K4674" s="2" t="s">
        <v>38</v>
      </c>
      <c r="L4674" s="2"/>
      <c r="M4674" s="8" t="s">
        <v>85</v>
      </c>
      <c r="N4674" s="2" t="s">
        <v>11910</v>
      </c>
      <c r="O4674" s="2" t="s">
        <v>198</v>
      </c>
      <c r="P4674" s="6">
        <v>7247</v>
      </c>
      <c r="Q4674" s="7" t="s">
        <v>52391</v>
      </c>
    </row>
    <row r="4675" spans="1:17" x14ac:dyDescent="0.2">
      <c r="A4675" s="2" t="s">
        <v>26093</v>
      </c>
      <c r="B4675" s="2" t="s">
        <v>26094</v>
      </c>
      <c r="C4675" s="3">
        <v>19183</v>
      </c>
      <c r="D4675" s="2" t="s">
        <v>26095</v>
      </c>
      <c r="E4675" s="2" t="s">
        <v>3634</v>
      </c>
      <c r="F4675" s="2" t="s">
        <v>863</v>
      </c>
      <c r="G4675" s="2" t="s">
        <v>70</v>
      </c>
      <c r="H4675" s="4" t="s">
        <v>26096</v>
      </c>
      <c r="I4675" s="5" t="s">
        <v>26097</v>
      </c>
      <c r="J4675" s="2" t="s">
        <v>63</v>
      </c>
      <c r="K4675" s="2" t="s">
        <v>38</v>
      </c>
      <c r="L4675" s="2"/>
      <c r="M4675" s="8" t="s">
        <v>143</v>
      </c>
      <c r="N4675" s="2" t="s">
        <v>750</v>
      </c>
      <c r="O4675" s="2" t="s">
        <v>29</v>
      </c>
      <c r="P4675" s="6">
        <v>3438</v>
      </c>
      <c r="Q4675" s="7" t="s">
        <v>52391</v>
      </c>
    </row>
    <row r="4676" spans="1:17" x14ac:dyDescent="0.2">
      <c r="A4676" s="2" t="s">
        <v>26098</v>
      </c>
      <c r="B4676" s="2" t="s">
        <v>26099</v>
      </c>
      <c r="C4676" s="3">
        <v>28373</v>
      </c>
      <c r="D4676" s="2" t="s">
        <v>26100</v>
      </c>
      <c r="E4676" s="2" t="s">
        <v>5114</v>
      </c>
      <c r="F4676" s="2" t="s">
        <v>17894</v>
      </c>
      <c r="G4676" s="2" t="s">
        <v>102</v>
      </c>
      <c r="H4676" s="4" t="s">
        <v>26101</v>
      </c>
      <c r="I4676" s="5" t="s">
        <v>26102</v>
      </c>
      <c r="J4676" s="2" t="s">
        <v>160</v>
      </c>
      <c r="K4676" s="2" t="s">
        <v>73</v>
      </c>
      <c r="L4676" s="2"/>
      <c r="M4676" s="8" t="s">
        <v>39</v>
      </c>
      <c r="N4676" s="2" t="s">
        <v>2901</v>
      </c>
      <c r="O4676" s="2" t="s">
        <v>243</v>
      </c>
      <c r="P4676" s="6">
        <v>3849</v>
      </c>
      <c r="Q4676" s="7" t="s">
        <v>52391</v>
      </c>
    </row>
    <row r="4677" spans="1:17" x14ac:dyDescent="0.2">
      <c r="A4677" s="2" t="s">
        <v>26103</v>
      </c>
      <c r="B4677" s="2" t="s">
        <v>26104</v>
      </c>
      <c r="C4677" s="3">
        <v>16632</v>
      </c>
      <c r="D4677" s="2" t="s">
        <v>26105</v>
      </c>
      <c r="E4677" s="2" t="s">
        <v>14765</v>
      </c>
      <c r="F4677" s="2" t="s">
        <v>1779</v>
      </c>
      <c r="G4677" s="2" t="s">
        <v>478</v>
      </c>
      <c r="H4677" s="4" t="s">
        <v>26106</v>
      </c>
      <c r="I4677" s="5" t="s">
        <v>26107</v>
      </c>
      <c r="J4677" s="2" t="s">
        <v>160</v>
      </c>
      <c r="K4677" s="2" t="s">
        <v>38</v>
      </c>
      <c r="L4677" s="2"/>
      <c r="M4677" s="8" t="s">
        <v>105</v>
      </c>
      <c r="N4677" s="2" t="s">
        <v>13297</v>
      </c>
      <c r="O4677" s="2" t="s">
        <v>29</v>
      </c>
      <c r="P4677" s="6">
        <v>2817</v>
      </c>
      <c r="Q4677" s="7" t="s">
        <v>52391</v>
      </c>
    </row>
    <row r="4678" spans="1:17" x14ac:dyDescent="0.2">
      <c r="A4678" s="2" t="s">
        <v>26108</v>
      </c>
      <c r="B4678" s="2" t="s">
        <v>26109</v>
      </c>
      <c r="C4678" s="3">
        <v>23440</v>
      </c>
      <c r="D4678" s="2" t="s">
        <v>26110</v>
      </c>
      <c r="E4678" s="2" t="s">
        <v>3404</v>
      </c>
      <c r="F4678" s="2" t="s">
        <v>3940</v>
      </c>
      <c r="G4678" s="2" t="s">
        <v>22</v>
      </c>
      <c r="H4678" s="4" t="s">
        <v>26111</v>
      </c>
      <c r="I4678" s="5" t="s">
        <v>26112</v>
      </c>
      <c r="J4678" s="2" t="s">
        <v>63</v>
      </c>
      <c r="K4678" s="2" t="s">
        <v>73</v>
      </c>
      <c r="L4678" s="2"/>
      <c r="M4678" s="8" t="s">
        <v>105</v>
      </c>
      <c r="N4678" s="2" t="s">
        <v>1558</v>
      </c>
      <c r="O4678" s="2" t="s">
        <v>87</v>
      </c>
      <c r="P4678" s="6">
        <v>6340</v>
      </c>
      <c r="Q4678" s="7" t="s">
        <v>52391</v>
      </c>
    </row>
    <row r="4679" spans="1:17" x14ac:dyDescent="0.2">
      <c r="A4679" s="2" t="s">
        <v>26113</v>
      </c>
      <c r="B4679" s="2" t="s">
        <v>26114</v>
      </c>
      <c r="C4679" s="3">
        <v>19932</v>
      </c>
      <c r="D4679" s="2" t="s">
        <v>26115</v>
      </c>
      <c r="E4679" s="2" t="s">
        <v>1900</v>
      </c>
      <c r="F4679" s="2" t="s">
        <v>2238</v>
      </c>
      <c r="G4679" s="2" t="s">
        <v>687</v>
      </c>
      <c r="H4679" s="4" t="s">
        <v>26116</v>
      </c>
      <c r="I4679" s="5" t="s">
        <v>26117</v>
      </c>
      <c r="J4679" s="2" t="s">
        <v>160</v>
      </c>
      <c r="K4679" s="2" t="s">
        <v>73</v>
      </c>
      <c r="L4679" s="2"/>
      <c r="M4679" s="8" t="s">
        <v>268</v>
      </c>
      <c r="N4679" s="2" t="s">
        <v>178</v>
      </c>
      <c r="O4679" s="2" t="s">
        <v>188</v>
      </c>
      <c r="P4679" s="6">
        <v>9508</v>
      </c>
      <c r="Q4679" s="7" t="s">
        <v>52391</v>
      </c>
    </row>
    <row r="4680" spans="1:17" x14ac:dyDescent="0.2">
      <c r="A4680" s="2" t="s">
        <v>26118</v>
      </c>
      <c r="B4680" s="2" t="s">
        <v>26119</v>
      </c>
      <c r="C4680" s="3">
        <v>24924</v>
      </c>
      <c r="D4680" s="2" t="s">
        <v>26120</v>
      </c>
      <c r="E4680" s="2" t="s">
        <v>2216</v>
      </c>
      <c r="F4680" s="2" t="s">
        <v>26121</v>
      </c>
      <c r="G4680" s="2" t="s">
        <v>204</v>
      </c>
      <c r="H4680" s="4" t="s">
        <v>26122</v>
      </c>
      <c r="I4680" s="5" t="s">
        <v>26123</v>
      </c>
      <c r="J4680" s="2" t="s">
        <v>63</v>
      </c>
      <c r="K4680" s="2" t="s">
        <v>73</v>
      </c>
      <c r="L4680" s="2"/>
      <c r="M4680" s="8" t="s">
        <v>116</v>
      </c>
      <c r="N4680" s="2" t="s">
        <v>998</v>
      </c>
      <c r="O4680" s="2" t="s">
        <v>312</v>
      </c>
      <c r="P4680" s="6">
        <v>2360</v>
      </c>
      <c r="Q4680" s="7" t="s">
        <v>52391</v>
      </c>
    </row>
    <row r="4681" spans="1:17" x14ac:dyDescent="0.2">
      <c r="A4681" s="2" t="s">
        <v>26124</v>
      </c>
      <c r="B4681" s="2" t="s">
        <v>26125</v>
      </c>
      <c r="C4681" s="3">
        <v>19416</v>
      </c>
      <c r="D4681" s="2" t="s">
        <v>26126</v>
      </c>
      <c r="E4681" s="2" t="s">
        <v>1786</v>
      </c>
      <c r="F4681" s="2" t="s">
        <v>3907</v>
      </c>
      <c r="G4681" s="2" t="s">
        <v>81</v>
      </c>
      <c r="H4681" s="4" t="s">
        <v>26127</v>
      </c>
      <c r="I4681" s="5" t="s">
        <v>26128</v>
      </c>
      <c r="J4681" s="2" t="s">
        <v>51</v>
      </c>
      <c r="K4681" s="2" t="s">
        <v>73</v>
      </c>
      <c r="L4681" s="2"/>
      <c r="M4681" s="8" t="s">
        <v>27</v>
      </c>
      <c r="N4681" s="2" t="s">
        <v>208</v>
      </c>
      <c r="O4681" s="2" t="s">
        <v>296</v>
      </c>
      <c r="P4681" s="6">
        <v>9094</v>
      </c>
      <c r="Q4681" s="7" t="s">
        <v>52391</v>
      </c>
    </row>
    <row r="4682" spans="1:17" x14ac:dyDescent="0.2">
      <c r="A4682" s="2" t="s">
        <v>26129</v>
      </c>
      <c r="B4682" s="2" t="s">
        <v>26130</v>
      </c>
      <c r="C4682" s="3">
        <v>23363</v>
      </c>
      <c r="D4682" s="2" t="s">
        <v>26131</v>
      </c>
      <c r="E4682" s="2" t="s">
        <v>1570</v>
      </c>
      <c r="F4682" s="2" t="s">
        <v>26132</v>
      </c>
      <c r="G4682" s="2" t="s">
        <v>123</v>
      </c>
      <c r="H4682" s="4" t="s">
        <v>26133</v>
      </c>
      <c r="I4682" s="5" t="s">
        <v>26134</v>
      </c>
      <c r="J4682" s="2" t="s">
        <v>63</v>
      </c>
      <c r="K4682" s="2" t="s">
        <v>73</v>
      </c>
      <c r="L4682" s="2"/>
      <c r="M4682" s="8" t="s">
        <v>105</v>
      </c>
      <c r="N4682" s="2" t="s">
        <v>3609</v>
      </c>
      <c r="O4682" s="2" t="s">
        <v>296</v>
      </c>
      <c r="P4682" s="6">
        <v>6656</v>
      </c>
      <c r="Q4682" s="7" t="s">
        <v>52391</v>
      </c>
    </row>
    <row r="4683" spans="1:17" x14ac:dyDescent="0.2">
      <c r="A4683" s="2" t="s">
        <v>26135</v>
      </c>
      <c r="B4683" s="2" t="s">
        <v>26136</v>
      </c>
      <c r="C4683" s="3">
        <v>34610</v>
      </c>
      <c r="D4683" s="2" t="s">
        <v>26137</v>
      </c>
      <c r="E4683" s="2" t="s">
        <v>739</v>
      </c>
      <c r="F4683" s="2" t="s">
        <v>4225</v>
      </c>
      <c r="G4683" s="2" t="s">
        <v>223</v>
      </c>
      <c r="H4683" s="4" t="s">
        <v>26138</v>
      </c>
      <c r="I4683" s="5" t="s">
        <v>26139</v>
      </c>
      <c r="J4683" s="2" t="s">
        <v>160</v>
      </c>
      <c r="K4683" s="2" t="s">
        <v>73</v>
      </c>
      <c r="L4683" s="2"/>
      <c r="M4683" s="8" t="s">
        <v>52</v>
      </c>
      <c r="N4683" s="2" t="s">
        <v>11800</v>
      </c>
      <c r="O4683" s="2" t="s">
        <v>198</v>
      </c>
      <c r="P4683" s="6">
        <v>2057</v>
      </c>
      <c r="Q4683" s="7" t="s">
        <v>52391</v>
      </c>
    </row>
    <row r="4684" spans="1:17" x14ac:dyDescent="0.2">
      <c r="A4684" s="2" t="s">
        <v>26140</v>
      </c>
      <c r="B4684" s="2" t="s">
        <v>811</v>
      </c>
      <c r="C4684" s="3">
        <v>35526</v>
      </c>
      <c r="D4684" s="2" t="s">
        <v>9449</v>
      </c>
      <c r="E4684" s="2" t="s">
        <v>2839</v>
      </c>
      <c r="F4684" s="2" t="s">
        <v>830</v>
      </c>
      <c r="G4684" s="2" t="s">
        <v>184</v>
      </c>
      <c r="H4684" s="4" t="s">
        <v>26141</v>
      </c>
      <c r="I4684" s="5" t="s">
        <v>26142</v>
      </c>
      <c r="J4684" s="2" t="s">
        <v>51</v>
      </c>
      <c r="K4684" s="2" t="s">
        <v>26</v>
      </c>
      <c r="L4684" s="2"/>
      <c r="M4684" s="8" t="s">
        <v>143</v>
      </c>
      <c r="N4684" s="2" t="s">
        <v>10484</v>
      </c>
      <c r="O4684" s="2" t="s">
        <v>87</v>
      </c>
      <c r="P4684" s="6">
        <v>4821</v>
      </c>
      <c r="Q4684" s="7" t="s">
        <v>52391</v>
      </c>
    </row>
    <row r="4685" spans="1:17" x14ac:dyDescent="0.2">
      <c r="A4685" s="2" t="s">
        <v>26143</v>
      </c>
      <c r="B4685" s="2" t="s">
        <v>26144</v>
      </c>
      <c r="C4685" s="3">
        <v>21475</v>
      </c>
      <c r="D4685" s="2" t="s">
        <v>26145</v>
      </c>
      <c r="E4685" s="2" t="s">
        <v>2329</v>
      </c>
      <c r="F4685" s="2" t="s">
        <v>639</v>
      </c>
      <c r="G4685" s="2" t="s">
        <v>292</v>
      </c>
      <c r="H4685" s="4" t="s">
        <v>26146</v>
      </c>
      <c r="I4685" s="5" t="s">
        <v>26147</v>
      </c>
      <c r="J4685" s="2" t="s">
        <v>160</v>
      </c>
      <c r="K4685" s="2" t="s">
        <v>26</v>
      </c>
      <c r="L4685" s="2"/>
      <c r="M4685" s="8" t="s">
        <v>52</v>
      </c>
      <c r="N4685" s="2" t="s">
        <v>6099</v>
      </c>
      <c r="O4685" s="2" t="s">
        <v>312</v>
      </c>
      <c r="P4685" s="6">
        <v>9243</v>
      </c>
      <c r="Q4685" s="7" t="s">
        <v>52391</v>
      </c>
    </row>
    <row r="4686" spans="1:17" x14ac:dyDescent="0.2">
      <c r="A4686" s="2" t="s">
        <v>26148</v>
      </c>
      <c r="B4686" s="2" t="s">
        <v>26149</v>
      </c>
      <c r="C4686" s="3">
        <v>33326</v>
      </c>
      <c r="D4686" s="2" t="s">
        <v>26150</v>
      </c>
      <c r="E4686" s="2" t="s">
        <v>6764</v>
      </c>
      <c r="F4686" s="2" t="s">
        <v>3940</v>
      </c>
      <c r="G4686" s="2" t="s">
        <v>48</v>
      </c>
      <c r="H4686" s="4" t="s">
        <v>26151</v>
      </c>
      <c r="I4686" s="5" t="s">
        <v>26152</v>
      </c>
      <c r="J4686" s="2" t="s">
        <v>160</v>
      </c>
      <c r="K4686" s="2" t="s">
        <v>38</v>
      </c>
      <c r="L4686" s="2"/>
      <c r="M4686" s="8" t="s">
        <v>52</v>
      </c>
      <c r="N4686" s="2" t="s">
        <v>7472</v>
      </c>
      <c r="O4686" s="2" t="s">
        <v>198</v>
      </c>
      <c r="P4686" s="6">
        <v>2024</v>
      </c>
      <c r="Q4686" s="7" t="s">
        <v>52391</v>
      </c>
    </row>
    <row r="4687" spans="1:17" x14ac:dyDescent="0.2">
      <c r="A4687" s="2" t="s">
        <v>26153</v>
      </c>
      <c r="B4687" s="2" t="s">
        <v>26154</v>
      </c>
      <c r="C4687" s="3">
        <v>33253</v>
      </c>
      <c r="D4687" s="2" t="s">
        <v>26155</v>
      </c>
      <c r="E4687" s="2" t="s">
        <v>2230</v>
      </c>
      <c r="F4687" s="2" t="s">
        <v>694</v>
      </c>
      <c r="G4687" s="2" t="s">
        <v>679</v>
      </c>
      <c r="H4687" s="4" t="s">
        <v>26156</v>
      </c>
      <c r="I4687" s="5" t="s">
        <v>26157</v>
      </c>
      <c r="J4687" s="2" t="s">
        <v>63</v>
      </c>
      <c r="K4687" s="2" t="s">
        <v>26</v>
      </c>
      <c r="L4687" s="2"/>
      <c r="M4687" s="8" t="s">
        <v>105</v>
      </c>
      <c r="N4687" s="2" t="s">
        <v>5410</v>
      </c>
      <c r="O4687" s="2" t="s">
        <v>243</v>
      </c>
      <c r="P4687" s="6">
        <v>6098</v>
      </c>
      <c r="Q4687" s="7" t="s">
        <v>52391</v>
      </c>
    </row>
    <row r="4688" spans="1:17" x14ac:dyDescent="0.2">
      <c r="A4688" s="2" t="s">
        <v>26158</v>
      </c>
      <c r="B4688" s="2" t="s">
        <v>17981</v>
      </c>
      <c r="C4688" s="3">
        <v>17563</v>
      </c>
      <c r="D4688" s="2" t="s">
        <v>26159</v>
      </c>
      <c r="E4688" s="2" t="s">
        <v>1296</v>
      </c>
      <c r="F4688" s="2" t="s">
        <v>871</v>
      </c>
      <c r="G4688" s="2" t="s">
        <v>81</v>
      </c>
      <c r="H4688" s="4" t="s">
        <v>26160</v>
      </c>
      <c r="I4688" s="5" t="s">
        <v>26161</v>
      </c>
      <c r="J4688" s="2" t="s">
        <v>25</v>
      </c>
      <c r="K4688" s="2" t="s">
        <v>26</v>
      </c>
      <c r="L4688" s="2"/>
      <c r="M4688" s="8" t="s">
        <v>74</v>
      </c>
      <c r="N4688" s="2" t="s">
        <v>3025</v>
      </c>
      <c r="O4688" s="2" t="s">
        <v>54</v>
      </c>
      <c r="P4688" s="6">
        <v>7150</v>
      </c>
      <c r="Q4688" s="7" t="s">
        <v>52391</v>
      </c>
    </row>
    <row r="4689" spans="1:17" x14ac:dyDescent="0.2">
      <c r="A4689" s="2" t="s">
        <v>26162</v>
      </c>
      <c r="B4689" s="2" t="s">
        <v>9342</v>
      </c>
      <c r="C4689" s="3">
        <v>17875</v>
      </c>
      <c r="D4689" s="2" t="s">
        <v>26163</v>
      </c>
      <c r="E4689" s="2" t="s">
        <v>4482</v>
      </c>
      <c r="F4689" s="2" t="s">
        <v>12165</v>
      </c>
      <c r="G4689" s="2" t="s">
        <v>48</v>
      </c>
      <c r="H4689" s="4" t="s">
        <v>26164</v>
      </c>
      <c r="I4689" s="5" t="s">
        <v>26165</v>
      </c>
      <c r="J4689" s="2" t="s">
        <v>63</v>
      </c>
      <c r="K4689" s="2" t="s">
        <v>26</v>
      </c>
      <c r="L4689" s="2"/>
      <c r="M4689" s="8" t="s">
        <v>52</v>
      </c>
      <c r="N4689" s="2" t="s">
        <v>1444</v>
      </c>
      <c r="O4689" s="2" t="s">
        <v>41</v>
      </c>
      <c r="P4689" s="6">
        <v>1956</v>
      </c>
      <c r="Q4689" s="7" t="s">
        <v>52391</v>
      </c>
    </row>
    <row r="4690" spans="1:17" x14ac:dyDescent="0.2">
      <c r="A4690" s="2" t="s">
        <v>26166</v>
      </c>
      <c r="B4690" s="2" t="s">
        <v>26167</v>
      </c>
      <c r="C4690" s="3">
        <v>21607</v>
      </c>
      <c r="D4690" s="2" t="s">
        <v>26168</v>
      </c>
      <c r="E4690" s="2" t="s">
        <v>926</v>
      </c>
      <c r="F4690" s="2" t="s">
        <v>26169</v>
      </c>
      <c r="G4690" s="2" t="s">
        <v>292</v>
      </c>
      <c r="H4690" s="4" t="s">
        <v>26170</v>
      </c>
      <c r="I4690" s="5" t="s">
        <v>26171</v>
      </c>
      <c r="J4690" s="2" t="s">
        <v>160</v>
      </c>
      <c r="K4690" s="2" t="s">
        <v>73</v>
      </c>
      <c r="L4690" s="2"/>
      <c r="M4690" s="8" t="s">
        <v>105</v>
      </c>
      <c r="N4690" s="2" t="s">
        <v>1626</v>
      </c>
      <c r="O4690" s="2" t="s">
        <v>188</v>
      </c>
      <c r="P4690" s="6">
        <v>5643</v>
      </c>
      <c r="Q4690" s="7" t="s">
        <v>52391</v>
      </c>
    </row>
    <row r="4691" spans="1:17" x14ac:dyDescent="0.2">
      <c r="A4691" s="2" t="s">
        <v>26172</v>
      </c>
      <c r="B4691" s="2" t="s">
        <v>26173</v>
      </c>
      <c r="C4691" s="3">
        <v>37321</v>
      </c>
      <c r="D4691" s="2" t="s">
        <v>26174</v>
      </c>
      <c r="E4691" s="2" t="s">
        <v>5766</v>
      </c>
      <c r="F4691" s="2" t="s">
        <v>1304</v>
      </c>
      <c r="G4691" s="2" t="s">
        <v>214</v>
      </c>
      <c r="H4691" s="4" t="s">
        <v>26175</v>
      </c>
      <c r="I4691" s="5" t="s">
        <v>26176</v>
      </c>
      <c r="J4691" s="2" t="s">
        <v>25</v>
      </c>
      <c r="K4691" s="2" t="s">
        <v>73</v>
      </c>
      <c r="L4691" s="2"/>
      <c r="M4691" s="8" t="s">
        <v>39</v>
      </c>
      <c r="N4691" s="2" t="s">
        <v>1500</v>
      </c>
      <c r="O4691" s="2" t="s">
        <v>87</v>
      </c>
      <c r="P4691" s="6">
        <v>9733</v>
      </c>
      <c r="Q4691" s="7" t="s">
        <v>52391</v>
      </c>
    </row>
    <row r="4692" spans="1:17" x14ac:dyDescent="0.2">
      <c r="A4692" s="2" t="s">
        <v>26177</v>
      </c>
      <c r="B4692" s="2" t="s">
        <v>15588</v>
      </c>
      <c r="C4692" s="3">
        <v>16523</v>
      </c>
      <c r="D4692" s="2" t="s">
        <v>26178</v>
      </c>
      <c r="E4692" s="2" t="s">
        <v>1131</v>
      </c>
      <c r="F4692" s="2" t="s">
        <v>4052</v>
      </c>
      <c r="G4692" s="2" t="s">
        <v>478</v>
      </c>
      <c r="H4692" s="4" t="s">
        <v>26179</v>
      </c>
      <c r="I4692" s="5" t="s">
        <v>26180</v>
      </c>
      <c r="J4692" s="2" t="s">
        <v>160</v>
      </c>
      <c r="K4692" s="2" t="s">
        <v>38</v>
      </c>
      <c r="L4692" s="2"/>
      <c r="M4692" s="8" t="s">
        <v>376</v>
      </c>
      <c r="N4692" s="2" t="s">
        <v>2119</v>
      </c>
      <c r="O4692" s="2" t="s">
        <v>188</v>
      </c>
      <c r="P4692" s="6">
        <v>7355</v>
      </c>
      <c r="Q4692" s="7" t="s">
        <v>52391</v>
      </c>
    </row>
    <row r="4693" spans="1:17" x14ac:dyDescent="0.2">
      <c r="A4693" s="2" t="s">
        <v>25190</v>
      </c>
      <c r="B4693" s="2" t="s">
        <v>25191</v>
      </c>
      <c r="C4693" s="3">
        <v>36784</v>
      </c>
      <c r="D4693" s="2" t="s">
        <v>25192</v>
      </c>
      <c r="E4693" s="2" t="s">
        <v>4109</v>
      </c>
      <c r="F4693" s="2" t="s">
        <v>25193</v>
      </c>
      <c r="G4693" s="2" t="s">
        <v>184</v>
      </c>
      <c r="H4693" s="4" t="s">
        <v>25194</v>
      </c>
      <c r="I4693" s="5" t="s">
        <v>25195</v>
      </c>
      <c r="J4693" s="2" t="s">
        <v>51</v>
      </c>
      <c r="K4693" s="2" t="s">
        <v>26</v>
      </c>
      <c r="L4693" s="2"/>
      <c r="M4693" s="8" t="s">
        <v>268</v>
      </c>
      <c r="N4693" s="2" t="s">
        <v>2041</v>
      </c>
      <c r="O4693" s="2" t="s">
        <v>41</v>
      </c>
      <c r="P4693" s="6">
        <v>2503</v>
      </c>
      <c r="Q4693" s="7" t="s">
        <v>25196</v>
      </c>
    </row>
    <row r="4694" spans="1:17" x14ac:dyDescent="0.2">
      <c r="A4694" s="2" t="s">
        <v>26186</v>
      </c>
      <c r="B4694" s="2" t="s">
        <v>26187</v>
      </c>
      <c r="C4694" s="3">
        <v>31479</v>
      </c>
      <c r="D4694" s="2" t="s">
        <v>26188</v>
      </c>
      <c r="E4694" s="2" t="s">
        <v>192</v>
      </c>
      <c r="F4694" s="2" t="s">
        <v>1414</v>
      </c>
      <c r="G4694" s="2" t="s">
        <v>70</v>
      </c>
      <c r="H4694" s="4" t="s">
        <v>26189</v>
      </c>
      <c r="I4694" s="5" t="s">
        <v>15652</v>
      </c>
      <c r="J4694" s="2" t="s">
        <v>160</v>
      </c>
      <c r="K4694" s="2" t="s">
        <v>38</v>
      </c>
      <c r="L4694" s="2"/>
      <c r="M4694" s="8" t="s">
        <v>207</v>
      </c>
      <c r="N4694" s="2" t="s">
        <v>1812</v>
      </c>
      <c r="O4694" s="2" t="s">
        <v>41</v>
      </c>
      <c r="P4694" s="6">
        <v>3719</v>
      </c>
      <c r="Q4694" s="7" t="s">
        <v>52391</v>
      </c>
    </row>
    <row r="4695" spans="1:17" x14ac:dyDescent="0.2">
      <c r="A4695" s="2" t="s">
        <v>26190</v>
      </c>
      <c r="B4695" s="2" t="s">
        <v>26191</v>
      </c>
      <c r="C4695" s="3">
        <v>22203</v>
      </c>
      <c r="D4695" s="2" t="s">
        <v>26192</v>
      </c>
      <c r="E4695" s="2" t="s">
        <v>2418</v>
      </c>
      <c r="F4695" s="2" t="s">
        <v>24900</v>
      </c>
      <c r="G4695" s="2" t="s">
        <v>102</v>
      </c>
      <c r="H4695" s="4" t="s">
        <v>26193</v>
      </c>
      <c r="I4695" s="5" t="s">
        <v>26194</v>
      </c>
      <c r="J4695" s="2" t="s">
        <v>84</v>
      </c>
      <c r="K4695" s="2" t="s">
        <v>38</v>
      </c>
      <c r="L4695" s="2"/>
      <c r="M4695" s="8" t="s">
        <v>39</v>
      </c>
      <c r="N4695" s="2" t="s">
        <v>8295</v>
      </c>
      <c r="O4695" s="2" t="s">
        <v>296</v>
      </c>
      <c r="P4695" s="6">
        <v>2168</v>
      </c>
      <c r="Q4695" s="7" t="s">
        <v>52391</v>
      </c>
    </row>
    <row r="4696" spans="1:17" x14ac:dyDescent="0.2">
      <c r="A4696" s="2" t="s">
        <v>26195</v>
      </c>
      <c r="B4696" s="2" t="s">
        <v>26196</v>
      </c>
      <c r="C4696" s="3">
        <v>35255</v>
      </c>
      <c r="D4696" s="2" t="s">
        <v>26197</v>
      </c>
      <c r="E4696" s="2" t="s">
        <v>4219</v>
      </c>
      <c r="F4696" s="2" t="s">
        <v>9899</v>
      </c>
      <c r="G4696" s="2" t="s">
        <v>194</v>
      </c>
      <c r="H4696" s="4" t="s">
        <v>26198</v>
      </c>
      <c r="I4696" s="5" t="s">
        <v>26199</v>
      </c>
      <c r="J4696" s="2" t="s">
        <v>160</v>
      </c>
      <c r="K4696" s="2" t="s">
        <v>26</v>
      </c>
      <c r="L4696" s="2"/>
      <c r="M4696" s="8" t="s">
        <v>116</v>
      </c>
      <c r="N4696" s="2" t="s">
        <v>5370</v>
      </c>
      <c r="O4696" s="2" t="s">
        <v>198</v>
      </c>
      <c r="P4696" s="6">
        <v>9400</v>
      </c>
      <c r="Q4696" s="7" t="s">
        <v>52391</v>
      </c>
    </row>
    <row r="4697" spans="1:17" x14ac:dyDescent="0.2">
      <c r="A4697" s="2" t="s">
        <v>26200</v>
      </c>
      <c r="B4697" s="2" t="s">
        <v>26201</v>
      </c>
      <c r="C4697" s="3">
        <v>17315</v>
      </c>
      <c r="D4697" s="2" t="s">
        <v>26202</v>
      </c>
      <c r="E4697" s="2" t="s">
        <v>81</v>
      </c>
      <c r="F4697" s="2" t="s">
        <v>26203</v>
      </c>
      <c r="G4697" s="2" t="s">
        <v>194</v>
      </c>
      <c r="H4697" s="4" t="s">
        <v>26204</v>
      </c>
      <c r="I4697" s="5" t="s">
        <v>26205</v>
      </c>
      <c r="J4697" s="2" t="s">
        <v>63</v>
      </c>
      <c r="K4697" s="2" t="s">
        <v>26</v>
      </c>
      <c r="L4697" s="2"/>
      <c r="M4697" s="8" t="s">
        <v>74</v>
      </c>
      <c r="N4697" s="2" t="s">
        <v>217</v>
      </c>
      <c r="O4697" s="2" t="s">
        <v>188</v>
      </c>
      <c r="P4697" s="6">
        <v>7059</v>
      </c>
      <c r="Q4697" s="7" t="s">
        <v>52391</v>
      </c>
    </row>
    <row r="4698" spans="1:17" x14ac:dyDescent="0.2">
      <c r="A4698" s="2" t="s">
        <v>26206</v>
      </c>
      <c r="B4698" s="2" t="s">
        <v>26207</v>
      </c>
      <c r="C4698" s="3">
        <v>18298</v>
      </c>
      <c r="D4698" s="2" t="s">
        <v>26208</v>
      </c>
      <c r="E4698" s="2" t="s">
        <v>121</v>
      </c>
      <c r="F4698" s="2" t="s">
        <v>980</v>
      </c>
      <c r="G4698" s="2" t="s">
        <v>204</v>
      </c>
      <c r="H4698" s="4" t="s">
        <v>26209</v>
      </c>
      <c r="I4698" s="5" t="s">
        <v>26210</v>
      </c>
      <c r="J4698" s="2" t="s">
        <v>25</v>
      </c>
      <c r="K4698" s="2" t="s">
        <v>73</v>
      </c>
      <c r="L4698" s="2"/>
      <c r="M4698" s="8" t="s">
        <v>52</v>
      </c>
      <c r="N4698" s="2" t="s">
        <v>96</v>
      </c>
      <c r="O4698" s="2" t="s">
        <v>296</v>
      </c>
      <c r="P4698" s="6">
        <v>7234</v>
      </c>
      <c r="Q4698" s="7" t="s">
        <v>52391</v>
      </c>
    </row>
    <row r="4699" spans="1:17" x14ac:dyDescent="0.2">
      <c r="A4699" s="2" t="s">
        <v>26211</v>
      </c>
      <c r="B4699" s="2" t="s">
        <v>25656</v>
      </c>
      <c r="C4699" s="3">
        <v>33219</v>
      </c>
      <c r="D4699" s="2" t="s">
        <v>26212</v>
      </c>
      <c r="E4699" s="2" t="s">
        <v>372</v>
      </c>
      <c r="F4699" s="2" t="s">
        <v>26213</v>
      </c>
      <c r="G4699" s="2" t="s">
        <v>93</v>
      </c>
      <c r="H4699" s="4" t="s">
        <v>26214</v>
      </c>
      <c r="I4699" s="5" t="s">
        <v>26215</v>
      </c>
      <c r="J4699" s="2" t="s">
        <v>160</v>
      </c>
      <c r="K4699" s="2" t="s">
        <v>38</v>
      </c>
      <c r="L4699" s="2"/>
      <c r="M4699" s="8" t="s">
        <v>105</v>
      </c>
      <c r="N4699" s="2" t="s">
        <v>11385</v>
      </c>
      <c r="O4699" s="2" t="s">
        <v>107</v>
      </c>
      <c r="P4699" s="6">
        <v>6498</v>
      </c>
      <c r="Q4699" s="7" t="s">
        <v>52391</v>
      </c>
    </row>
    <row r="4700" spans="1:17" x14ac:dyDescent="0.2">
      <c r="A4700" s="2" t="s">
        <v>26216</v>
      </c>
      <c r="B4700" s="2" t="s">
        <v>16546</v>
      </c>
      <c r="C4700" s="3">
        <v>30653</v>
      </c>
      <c r="D4700" s="2" t="s">
        <v>26217</v>
      </c>
      <c r="E4700" s="2" t="s">
        <v>4231</v>
      </c>
      <c r="F4700" s="2" t="s">
        <v>112</v>
      </c>
      <c r="G4700" s="2" t="s">
        <v>175</v>
      </c>
      <c r="H4700" s="4" t="s">
        <v>26218</v>
      </c>
      <c r="I4700" s="5" t="s">
        <v>26219</v>
      </c>
      <c r="J4700" s="2" t="s">
        <v>84</v>
      </c>
      <c r="K4700" s="2" t="s">
        <v>26</v>
      </c>
      <c r="L4700" s="2"/>
      <c r="M4700" s="8" t="s">
        <v>116</v>
      </c>
      <c r="N4700" s="2" t="s">
        <v>2927</v>
      </c>
      <c r="O4700" s="2" t="s">
        <v>87</v>
      </c>
      <c r="P4700" s="6">
        <v>3911</v>
      </c>
      <c r="Q4700" s="7" t="s">
        <v>52391</v>
      </c>
    </row>
    <row r="4701" spans="1:17" x14ac:dyDescent="0.2">
      <c r="A4701" s="2" t="s">
        <v>26220</v>
      </c>
      <c r="B4701" s="2" t="s">
        <v>26221</v>
      </c>
      <c r="C4701" s="3">
        <v>30349</v>
      </c>
      <c r="D4701" s="2" t="s">
        <v>26222</v>
      </c>
      <c r="E4701" s="2" t="s">
        <v>10721</v>
      </c>
      <c r="F4701" s="2" t="s">
        <v>1312</v>
      </c>
      <c r="G4701" s="2" t="s">
        <v>413</v>
      </c>
      <c r="H4701" s="4" t="s">
        <v>26223</v>
      </c>
      <c r="I4701" s="5" t="s">
        <v>26224</v>
      </c>
      <c r="J4701" s="2" t="s">
        <v>63</v>
      </c>
      <c r="K4701" s="2" t="s">
        <v>38</v>
      </c>
      <c r="L4701" s="2"/>
      <c r="M4701" s="8" t="s">
        <v>116</v>
      </c>
      <c r="N4701" s="2" t="s">
        <v>4034</v>
      </c>
      <c r="O4701" s="2" t="s">
        <v>41</v>
      </c>
      <c r="P4701" s="6">
        <v>4404</v>
      </c>
      <c r="Q4701" s="7" t="s">
        <v>52391</v>
      </c>
    </row>
    <row r="4702" spans="1:17" x14ac:dyDescent="0.2">
      <c r="A4702" s="2" t="s">
        <v>26225</v>
      </c>
      <c r="B4702" s="2" t="s">
        <v>26226</v>
      </c>
      <c r="C4702" s="3">
        <v>34254</v>
      </c>
      <c r="D4702" s="2" t="s">
        <v>26227</v>
      </c>
      <c r="E4702" s="2" t="s">
        <v>5691</v>
      </c>
      <c r="F4702" s="2" t="s">
        <v>26228</v>
      </c>
      <c r="G4702" s="2" t="s">
        <v>70</v>
      </c>
      <c r="H4702" s="4" t="s">
        <v>26229</v>
      </c>
      <c r="I4702" s="5" t="s">
        <v>26230</v>
      </c>
      <c r="J4702" s="2" t="s">
        <v>63</v>
      </c>
      <c r="K4702" s="2" t="s">
        <v>73</v>
      </c>
      <c r="L4702" s="2"/>
      <c r="M4702" s="8" t="s">
        <v>207</v>
      </c>
      <c r="N4702" s="2" t="s">
        <v>4210</v>
      </c>
      <c r="O4702" s="2" t="s">
        <v>54</v>
      </c>
      <c r="P4702" s="6">
        <v>6197</v>
      </c>
      <c r="Q4702" s="7" t="s">
        <v>52391</v>
      </c>
    </row>
    <row r="4703" spans="1:17" x14ac:dyDescent="0.2">
      <c r="A4703" s="2" t="s">
        <v>26231</v>
      </c>
      <c r="B4703" s="2" t="s">
        <v>26232</v>
      </c>
      <c r="C4703" s="3">
        <v>36433</v>
      </c>
      <c r="D4703" s="2" t="s">
        <v>26233</v>
      </c>
      <c r="E4703" s="2" t="s">
        <v>6965</v>
      </c>
      <c r="F4703" s="2" t="s">
        <v>3443</v>
      </c>
      <c r="G4703" s="2" t="s">
        <v>275</v>
      </c>
      <c r="H4703" s="4" t="s">
        <v>26234</v>
      </c>
      <c r="I4703" s="5" t="s">
        <v>26235</v>
      </c>
      <c r="J4703" s="2" t="s">
        <v>25</v>
      </c>
      <c r="K4703" s="2" t="s">
        <v>73</v>
      </c>
      <c r="L4703" s="2"/>
      <c r="M4703" s="8" t="s">
        <v>105</v>
      </c>
      <c r="N4703" s="2" t="s">
        <v>7382</v>
      </c>
      <c r="O4703" s="2" t="s">
        <v>87</v>
      </c>
      <c r="P4703" s="6">
        <v>3007</v>
      </c>
      <c r="Q4703" s="7" t="s">
        <v>52391</v>
      </c>
    </row>
    <row r="4704" spans="1:17" x14ac:dyDescent="0.2">
      <c r="A4704" s="2" t="s">
        <v>26236</v>
      </c>
      <c r="B4704" s="2" t="s">
        <v>11208</v>
      </c>
      <c r="C4704" s="3">
        <v>26916</v>
      </c>
      <c r="D4704" s="2" t="s">
        <v>26237</v>
      </c>
      <c r="E4704" s="2" t="s">
        <v>768</v>
      </c>
      <c r="F4704" s="2" t="s">
        <v>855</v>
      </c>
      <c r="G4704" s="2" t="s">
        <v>113</v>
      </c>
      <c r="H4704" s="4" t="s">
        <v>26238</v>
      </c>
      <c r="I4704" s="5" t="s">
        <v>26239</v>
      </c>
      <c r="J4704" s="2" t="s">
        <v>63</v>
      </c>
      <c r="K4704" s="2" t="s">
        <v>38</v>
      </c>
      <c r="L4704" s="2"/>
      <c r="M4704" s="8" t="s">
        <v>376</v>
      </c>
      <c r="N4704" s="2" t="s">
        <v>9635</v>
      </c>
      <c r="O4704" s="2" t="s">
        <v>243</v>
      </c>
      <c r="P4704" s="6">
        <v>9289</v>
      </c>
      <c r="Q4704" s="7" t="s">
        <v>52391</v>
      </c>
    </row>
    <row r="4705" spans="1:17" x14ac:dyDescent="0.2">
      <c r="A4705" s="2" t="s">
        <v>26240</v>
      </c>
      <c r="B4705" s="2" t="s">
        <v>26241</v>
      </c>
      <c r="C4705" s="3">
        <v>16564</v>
      </c>
      <c r="D4705" s="2" t="s">
        <v>26242</v>
      </c>
      <c r="E4705" s="2" t="s">
        <v>7368</v>
      </c>
      <c r="F4705" s="2" t="s">
        <v>365</v>
      </c>
      <c r="G4705" s="2" t="s">
        <v>214</v>
      </c>
      <c r="H4705" s="4" t="s">
        <v>26243</v>
      </c>
      <c r="I4705" s="5" t="s">
        <v>26244</v>
      </c>
      <c r="J4705" s="2" t="s">
        <v>160</v>
      </c>
      <c r="K4705" s="2" t="s">
        <v>73</v>
      </c>
      <c r="L4705" s="2"/>
      <c r="M4705" s="8" t="s">
        <v>105</v>
      </c>
      <c r="N4705" s="2" t="s">
        <v>1782</v>
      </c>
      <c r="O4705" s="2" t="s">
        <v>243</v>
      </c>
      <c r="P4705" s="6">
        <v>2085</v>
      </c>
      <c r="Q4705" s="7" t="s">
        <v>52391</v>
      </c>
    </row>
    <row r="4706" spans="1:17" x14ac:dyDescent="0.2">
      <c r="A4706" s="2" t="s">
        <v>26245</v>
      </c>
      <c r="B4706" s="2" t="s">
        <v>26246</v>
      </c>
      <c r="C4706" s="3">
        <v>24448</v>
      </c>
      <c r="D4706" s="2" t="s">
        <v>26247</v>
      </c>
      <c r="E4706" s="2" t="s">
        <v>282</v>
      </c>
      <c r="F4706" s="2" t="s">
        <v>26248</v>
      </c>
      <c r="G4706" s="2" t="s">
        <v>60</v>
      </c>
      <c r="H4706" s="4" t="s">
        <v>26249</v>
      </c>
      <c r="I4706" s="5" t="s">
        <v>11872</v>
      </c>
      <c r="J4706" s="2" t="s">
        <v>84</v>
      </c>
      <c r="K4706" s="2" t="s">
        <v>73</v>
      </c>
      <c r="L4706" s="2"/>
      <c r="M4706" s="8" t="s">
        <v>268</v>
      </c>
      <c r="N4706" s="2" t="s">
        <v>2069</v>
      </c>
      <c r="O4706" s="2" t="s">
        <v>87</v>
      </c>
      <c r="P4706" s="6">
        <v>9106</v>
      </c>
      <c r="Q4706" s="7" t="s">
        <v>52391</v>
      </c>
    </row>
    <row r="4707" spans="1:17" x14ac:dyDescent="0.2">
      <c r="A4707" s="2" t="s">
        <v>26250</v>
      </c>
      <c r="B4707" s="2" t="s">
        <v>26251</v>
      </c>
      <c r="C4707" s="3">
        <v>33058</v>
      </c>
      <c r="D4707" s="2" t="s">
        <v>26252</v>
      </c>
      <c r="E4707" s="2" t="s">
        <v>427</v>
      </c>
      <c r="F4707" s="2" t="s">
        <v>26253</v>
      </c>
      <c r="G4707" s="2" t="s">
        <v>437</v>
      </c>
      <c r="H4707" s="4" t="s">
        <v>26254</v>
      </c>
      <c r="I4707" s="5" t="s">
        <v>26255</v>
      </c>
      <c r="J4707" s="2" t="s">
        <v>63</v>
      </c>
      <c r="K4707" s="2" t="s">
        <v>73</v>
      </c>
      <c r="L4707" s="2"/>
      <c r="M4707" s="8" t="s">
        <v>207</v>
      </c>
      <c r="N4707" s="2" t="s">
        <v>5949</v>
      </c>
      <c r="O4707" s="2" t="s">
        <v>188</v>
      </c>
      <c r="P4707" s="6">
        <v>6864</v>
      </c>
      <c r="Q4707" s="7" t="s">
        <v>52391</v>
      </c>
    </row>
    <row r="4708" spans="1:17" x14ac:dyDescent="0.2">
      <c r="A4708" s="2" t="s">
        <v>26256</v>
      </c>
      <c r="B4708" s="2" t="s">
        <v>10239</v>
      </c>
      <c r="C4708" s="3">
        <v>33637</v>
      </c>
      <c r="D4708" s="2" t="s">
        <v>26257</v>
      </c>
      <c r="E4708" s="2" t="s">
        <v>1532</v>
      </c>
      <c r="F4708" s="2" t="s">
        <v>8725</v>
      </c>
      <c r="G4708" s="2" t="s">
        <v>249</v>
      </c>
      <c r="H4708" s="4" t="s">
        <v>26258</v>
      </c>
      <c r="I4708" s="5" t="s">
        <v>26259</v>
      </c>
      <c r="J4708" s="2" t="s">
        <v>84</v>
      </c>
      <c r="K4708" s="2" t="s">
        <v>26</v>
      </c>
      <c r="L4708" s="2"/>
      <c r="M4708" s="8" t="s">
        <v>52</v>
      </c>
      <c r="N4708" s="2" t="s">
        <v>6760</v>
      </c>
      <c r="O4708" s="2" t="s">
        <v>198</v>
      </c>
      <c r="P4708" s="6">
        <v>3890</v>
      </c>
      <c r="Q4708" s="7" t="s">
        <v>52391</v>
      </c>
    </row>
    <row r="4709" spans="1:17" x14ac:dyDescent="0.2">
      <c r="A4709" s="2" t="s">
        <v>26260</v>
      </c>
      <c r="B4709" s="2" t="s">
        <v>26261</v>
      </c>
      <c r="C4709" s="3">
        <v>28004</v>
      </c>
      <c r="D4709" s="2" t="s">
        <v>26262</v>
      </c>
      <c r="E4709" s="2" t="s">
        <v>8020</v>
      </c>
      <c r="F4709" s="2" t="s">
        <v>6257</v>
      </c>
      <c r="G4709" s="2" t="s">
        <v>687</v>
      </c>
      <c r="H4709" s="4" t="s">
        <v>26263</v>
      </c>
      <c r="I4709" s="5" t="s">
        <v>26264</v>
      </c>
      <c r="J4709" s="2" t="s">
        <v>84</v>
      </c>
      <c r="K4709" s="2" t="s">
        <v>26</v>
      </c>
      <c r="L4709" s="2"/>
      <c r="M4709" s="8" t="s">
        <v>52</v>
      </c>
      <c r="N4709" s="2" t="s">
        <v>5937</v>
      </c>
      <c r="O4709" s="2" t="s">
        <v>87</v>
      </c>
      <c r="P4709" s="6">
        <v>9094</v>
      </c>
      <c r="Q4709" s="7" t="s">
        <v>52391</v>
      </c>
    </row>
    <row r="4710" spans="1:17" x14ac:dyDescent="0.2">
      <c r="A4710" s="2" t="s">
        <v>26265</v>
      </c>
      <c r="B4710" s="2" t="s">
        <v>26266</v>
      </c>
      <c r="C4710" s="3">
        <v>24081</v>
      </c>
      <c r="D4710" s="2" t="s">
        <v>26267</v>
      </c>
      <c r="E4710" s="2" t="s">
        <v>4482</v>
      </c>
      <c r="F4710" s="2" t="s">
        <v>6386</v>
      </c>
      <c r="G4710" s="2" t="s">
        <v>687</v>
      </c>
      <c r="H4710" s="4" t="s">
        <v>26268</v>
      </c>
      <c r="I4710" s="5" t="s">
        <v>26269</v>
      </c>
      <c r="J4710" s="2" t="s">
        <v>84</v>
      </c>
      <c r="K4710" s="2" t="s">
        <v>38</v>
      </c>
      <c r="L4710" s="2"/>
      <c r="M4710" s="8" t="s">
        <v>27</v>
      </c>
      <c r="N4710" s="2" t="s">
        <v>1702</v>
      </c>
      <c r="O4710" s="2" t="s">
        <v>296</v>
      </c>
      <c r="P4710" s="6">
        <v>8565</v>
      </c>
      <c r="Q4710" s="7" t="s">
        <v>52391</v>
      </c>
    </row>
    <row r="4711" spans="1:17" x14ac:dyDescent="0.2">
      <c r="A4711" s="2" t="s">
        <v>26270</v>
      </c>
      <c r="B4711" s="2" t="s">
        <v>26271</v>
      </c>
      <c r="C4711" s="3">
        <v>38969</v>
      </c>
      <c r="D4711" s="2" t="s">
        <v>26272</v>
      </c>
      <c r="E4711" s="2" t="s">
        <v>4283</v>
      </c>
      <c r="F4711" s="2" t="s">
        <v>26273</v>
      </c>
      <c r="G4711" s="2" t="s">
        <v>184</v>
      </c>
      <c r="H4711" s="4" t="s">
        <v>26274</v>
      </c>
      <c r="I4711" s="5" t="s">
        <v>26275</v>
      </c>
      <c r="J4711" s="2" t="s">
        <v>84</v>
      </c>
      <c r="K4711" s="2" t="s">
        <v>73</v>
      </c>
      <c r="L4711" s="2"/>
      <c r="M4711" s="8" t="s">
        <v>74</v>
      </c>
      <c r="N4711" s="2" t="s">
        <v>8588</v>
      </c>
      <c r="O4711" s="2" t="s">
        <v>198</v>
      </c>
      <c r="P4711" s="6">
        <v>1833</v>
      </c>
      <c r="Q4711" s="7" t="s">
        <v>52391</v>
      </c>
    </row>
    <row r="4712" spans="1:17" x14ac:dyDescent="0.2">
      <c r="A4712" s="2" t="s">
        <v>26276</v>
      </c>
      <c r="B4712" s="2" t="s">
        <v>26277</v>
      </c>
      <c r="C4712" s="3">
        <v>34066</v>
      </c>
      <c r="D4712" s="2" t="s">
        <v>26278</v>
      </c>
      <c r="E4712" s="2" t="s">
        <v>2156</v>
      </c>
      <c r="F4712" s="2" t="s">
        <v>11963</v>
      </c>
      <c r="G4712" s="2" t="s">
        <v>341</v>
      </c>
      <c r="H4712" s="4" t="s">
        <v>26279</v>
      </c>
      <c r="I4712" s="5" t="s">
        <v>26280</v>
      </c>
      <c r="J4712" s="2" t="s">
        <v>84</v>
      </c>
      <c r="K4712" s="2" t="s">
        <v>73</v>
      </c>
      <c r="L4712" s="2"/>
      <c r="M4712" s="8" t="s">
        <v>268</v>
      </c>
      <c r="N4712" s="2" t="s">
        <v>2061</v>
      </c>
      <c r="O4712" s="2" t="s">
        <v>41</v>
      </c>
      <c r="P4712" s="6">
        <v>7504</v>
      </c>
      <c r="Q4712" s="7" t="s">
        <v>52391</v>
      </c>
    </row>
    <row r="4713" spans="1:17" x14ac:dyDescent="0.2">
      <c r="A4713" s="2" t="s">
        <v>26281</v>
      </c>
      <c r="B4713" s="2" t="s">
        <v>26282</v>
      </c>
      <c r="C4713" s="3">
        <v>18499</v>
      </c>
      <c r="D4713" s="2" t="s">
        <v>26283</v>
      </c>
      <c r="E4713" s="2" t="s">
        <v>2645</v>
      </c>
      <c r="F4713" s="2" t="s">
        <v>18586</v>
      </c>
      <c r="G4713" s="2" t="s">
        <v>437</v>
      </c>
      <c r="H4713" s="4" t="s">
        <v>26284</v>
      </c>
      <c r="I4713" s="5" t="s">
        <v>26285</v>
      </c>
      <c r="J4713" s="2" t="s">
        <v>63</v>
      </c>
      <c r="K4713" s="2" t="s">
        <v>26</v>
      </c>
      <c r="L4713" s="2"/>
      <c r="M4713" s="8" t="s">
        <v>207</v>
      </c>
      <c r="N4713" s="2" t="s">
        <v>7923</v>
      </c>
      <c r="O4713" s="2" t="s">
        <v>188</v>
      </c>
      <c r="P4713" s="6">
        <v>3888</v>
      </c>
      <c r="Q4713" s="7" t="s">
        <v>52391</v>
      </c>
    </row>
    <row r="4714" spans="1:17" x14ac:dyDescent="0.2">
      <c r="A4714" s="2" t="s">
        <v>26286</v>
      </c>
      <c r="B4714" s="2" t="s">
        <v>26287</v>
      </c>
      <c r="C4714" s="3">
        <v>26608</v>
      </c>
      <c r="D4714" s="2" t="s">
        <v>26288</v>
      </c>
      <c r="E4714" s="2" t="s">
        <v>5970</v>
      </c>
      <c r="F4714" s="2" t="s">
        <v>382</v>
      </c>
      <c r="G4714" s="2" t="s">
        <v>249</v>
      </c>
      <c r="H4714" s="4" t="s">
        <v>26289</v>
      </c>
      <c r="I4714" s="5" t="s">
        <v>26290</v>
      </c>
      <c r="J4714" s="2" t="s">
        <v>160</v>
      </c>
      <c r="K4714" s="2" t="s">
        <v>38</v>
      </c>
      <c r="L4714" s="2"/>
      <c r="M4714" s="8" t="s">
        <v>39</v>
      </c>
      <c r="N4714" s="2" t="s">
        <v>8157</v>
      </c>
      <c r="O4714" s="2" t="s">
        <v>312</v>
      </c>
      <c r="P4714" s="6">
        <v>6570</v>
      </c>
      <c r="Q4714" s="7" t="s">
        <v>52391</v>
      </c>
    </row>
    <row r="4715" spans="1:17" x14ac:dyDescent="0.2">
      <c r="A4715" s="2" t="s">
        <v>26291</v>
      </c>
      <c r="B4715" s="2" t="s">
        <v>26292</v>
      </c>
      <c r="C4715" s="3">
        <v>38818</v>
      </c>
      <c r="D4715" s="2" t="s">
        <v>26293</v>
      </c>
      <c r="E4715" s="2" t="s">
        <v>822</v>
      </c>
      <c r="F4715" s="2" t="s">
        <v>26294</v>
      </c>
      <c r="G4715" s="2" t="s">
        <v>214</v>
      </c>
      <c r="H4715" s="4" t="s">
        <v>26295</v>
      </c>
      <c r="I4715" s="5" t="s">
        <v>26296</v>
      </c>
      <c r="J4715" s="2" t="s">
        <v>63</v>
      </c>
      <c r="K4715" s="2" t="s">
        <v>38</v>
      </c>
      <c r="L4715" s="2"/>
      <c r="M4715" s="8" t="s">
        <v>268</v>
      </c>
      <c r="N4715" s="2" t="s">
        <v>4463</v>
      </c>
      <c r="O4715" s="2" t="s">
        <v>198</v>
      </c>
      <c r="P4715" s="6">
        <v>8848</v>
      </c>
      <c r="Q4715" s="7" t="s">
        <v>52391</v>
      </c>
    </row>
    <row r="4716" spans="1:17" x14ac:dyDescent="0.2">
      <c r="A4716" s="2" t="s">
        <v>26297</v>
      </c>
      <c r="B4716" s="2" t="s">
        <v>26298</v>
      </c>
      <c r="C4716" s="3">
        <v>27906</v>
      </c>
      <c r="D4716" s="2" t="s">
        <v>26299</v>
      </c>
      <c r="E4716" s="2" t="s">
        <v>1933</v>
      </c>
      <c r="F4716" s="2" t="s">
        <v>382</v>
      </c>
      <c r="G4716" s="2" t="s">
        <v>687</v>
      </c>
      <c r="H4716" s="4" t="s">
        <v>26300</v>
      </c>
      <c r="I4716" s="5" t="s">
        <v>26301</v>
      </c>
      <c r="J4716" s="2" t="s">
        <v>25</v>
      </c>
      <c r="K4716" s="2" t="s">
        <v>73</v>
      </c>
      <c r="L4716" s="2"/>
      <c r="M4716" s="8" t="s">
        <v>27</v>
      </c>
      <c r="N4716" s="2" t="s">
        <v>728</v>
      </c>
      <c r="O4716" s="2" t="s">
        <v>87</v>
      </c>
      <c r="P4716" s="6">
        <v>8521</v>
      </c>
      <c r="Q4716" s="7" t="s">
        <v>52391</v>
      </c>
    </row>
    <row r="4717" spans="1:17" x14ac:dyDescent="0.2">
      <c r="A4717" s="2" t="s">
        <v>26302</v>
      </c>
      <c r="B4717" s="2" t="s">
        <v>26303</v>
      </c>
      <c r="C4717" s="3">
        <v>32833</v>
      </c>
      <c r="D4717" s="2" t="s">
        <v>26304</v>
      </c>
      <c r="E4717" s="2" t="s">
        <v>2955</v>
      </c>
      <c r="F4717" s="2" t="s">
        <v>26305</v>
      </c>
      <c r="G4717" s="2" t="s">
        <v>687</v>
      </c>
      <c r="H4717" s="4" t="s">
        <v>26306</v>
      </c>
      <c r="I4717" s="5" t="s">
        <v>26307</v>
      </c>
      <c r="J4717" s="2" t="s">
        <v>63</v>
      </c>
      <c r="K4717" s="2" t="s">
        <v>26</v>
      </c>
      <c r="L4717" s="2"/>
      <c r="M4717" s="8" t="s">
        <v>143</v>
      </c>
      <c r="N4717" s="2" t="s">
        <v>1514</v>
      </c>
      <c r="O4717" s="2" t="s">
        <v>198</v>
      </c>
      <c r="P4717" s="6">
        <v>8610</v>
      </c>
      <c r="Q4717" s="7" t="s">
        <v>52391</v>
      </c>
    </row>
    <row r="4718" spans="1:17" x14ac:dyDescent="0.2">
      <c r="A4718" s="2" t="s">
        <v>26308</v>
      </c>
      <c r="B4718" s="2" t="s">
        <v>26309</v>
      </c>
      <c r="C4718" s="3">
        <v>34018</v>
      </c>
      <c r="D4718" s="2" t="s">
        <v>26310</v>
      </c>
      <c r="E4718" s="2" t="s">
        <v>4501</v>
      </c>
      <c r="F4718" s="2" t="s">
        <v>1511</v>
      </c>
      <c r="G4718" s="2" t="s">
        <v>687</v>
      </c>
      <c r="H4718" s="4" t="s">
        <v>26311</v>
      </c>
      <c r="I4718" s="5" t="s">
        <v>26312</v>
      </c>
      <c r="J4718" s="2" t="s">
        <v>160</v>
      </c>
      <c r="K4718" s="2" t="s">
        <v>38</v>
      </c>
      <c r="L4718" s="2"/>
      <c r="M4718" s="8" t="s">
        <v>376</v>
      </c>
      <c r="N4718" s="2" t="s">
        <v>431</v>
      </c>
      <c r="O4718" s="2" t="s">
        <v>29</v>
      </c>
      <c r="P4718" s="6">
        <v>9903</v>
      </c>
      <c r="Q4718" s="7" t="s">
        <v>52391</v>
      </c>
    </row>
    <row r="4719" spans="1:17" x14ac:dyDescent="0.2">
      <c r="A4719" s="2" t="s">
        <v>26313</v>
      </c>
      <c r="B4719" s="2" t="s">
        <v>26314</v>
      </c>
      <c r="C4719" s="3">
        <v>20042</v>
      </c>
      <c r="D4719" s="2" t="s">
        <v>26315</v>
      </c>
      <c r="E4719" s="2" t="s">
        <v>273</v>
      </c>
      <c r="F4719" s="2" t="s">
        <v>26316</v>
      </c>
      <c r="G4719" s="2" t="s">
        <v>93</v>
      </c>
      <c r="H4719" s="4" t="s">
        <v>26317</v>
      </c>
      <c r="I4719" s="5" t="s">
        <v>26318</v>
      </c>
      <c r="J4719" s="2" t="s">
        <v>25</v>
      </c>
      <c r="K4719" s="2" t="s">
        <v>38</v>
      </c>
      <c r="L4719" s="2"/>
      <c r="M4719" s="8" t="s">
        <v>27</v>
      </c>
      <c r="N4719" s="2" t="s">
        <v>10087</v>
      </c>
      <c r="O4719" s="2" t="s">
        <v>54</v>
      </c>
      <c r="P4719" s="6">
        <v>4629</v>
      </c>
      <c r="Q4719" s="7" t="s">
        <v>52391</v>
      </c>
    </row>
    <row r="4720" spans="1:17" x14ac:dyDescent="0.2">
      <c r="A4720" s="2" t="s">
        <v>26319</v>
      </c>
      <c r="B4720" s="2" t="s">
        <v>16462</v>
      </c>
      <c r="C4720" s="3">
        <v>32519</v>
      </c>
      <c r="D4720" s="2" t="s">
        <v>26320</v>
      </c>
      <c r="E4720" s="2" t="s">
        <v>111</v>
      </c>
      <c r="F4720" s="2" t="s">
        <v>1571</v>
      </c>
      <c r="G4720" s="2" t="s">
        <v>60</v>
      </c>
      <c r="H4720" s="4" t="s">
        <v>26321</v>
      </c>
      <c r="I4720" s="5" t="s">
        <v>26322</v>
      </c>
      <c r="J4720" s="2" t="s">
        <v>63</v>
      </c>
      <c r="K4720" s="2" t="s">
        <v>26</v>
      </c>
      <c r="L4720" s="2"/>
      <c r="M4720" s="8" t="s">
        <v>74</v>
      </c>
      <c r="N4720" s="2" t="s">
        <v>673</v>
      </c>
      <c r="O4720" s="2" t="s">
        <v>296</v>
      </c>
      <c r="P4720" s="6">
        <v>2800</v>
      </c>
      <c r="Q4720" s="7" t="s">
        <v>52391</v>
      </c>
    </row>
    <row r="4721" spans="1:17" x14ac:dyDescent="0.2">
      <c r="A4721" s="2" t="s">
        <v>26323</v>
      </c>
      <c r="B4721" s="2" t="s">
        <v>26324</v>
      </c>
      <c r="C4721" s="3">
        <v>32620</v>
      </c>
      <c r="D4721" s="2" t="s">
        <v>26325</v>
      </c>
      <c r="E4721" s="2" t="s">
        <v>3389</v>
      </c>
      <c r="F4721" s="2" t="s">
        <v>1024</v>
      </c>
      <c r="G4721" s="2" t="s">
        <v>478</v>
      </c>
      <c r="H4721" s="4" t="s">
        <v>26326</v>
      </c>
      <c r="I4721" s="5" t="s">
        <v>26327</v>
      </c>
      <c r="J4721" s="2" t="s">
        <v>51</v>
      </c>
      <c r="K4721" s="2" t="s">
        <v>73</v>
      </c>
      <c r="L4721" s="2"/>
      <c r="M4721" s="8" t="s">
        <v>207</v>
      </c>
      <c r="N4721" s="2" t="s">
        <v>3716</v>
      </c>
      <c r="O4721" s="2" t="s">
        <v>87</v>
      </c>
      <c r="P4721" s="6">
        <v>5212</v>
      </c>
      <c r="Q4721" s="7" t="s">
        <v>52391</v>
      </c>
    </row>
    <row r="4722" spans="1:17" x14ac:dyDescent="0.2">
      <c r="A4722" s="2" t="s">
        <v>26328</v>
      </c>
      <c r="B4722" s="2" t="s">
        <v>26329</v>
      </c>
      <c r="C4722" s="3">
        <v>36071</v>
      </c>
      <c r="D4722" s="2" t="s">
        <v>26330</v>
      </c>
      <c r="E4722" s="2" t="s">
        <v>10764</v>
      </c>
      <c r="F4722" s="2" t="s">
        <v>2665</v>
      </c>
      <c r="G4722" s="2" t="s">
        <v>679</v>
      </c>
      <c r="H4722" s="4" t="s">
        <v>26331</v>
      </c>
      <c r="I4722" s="5" t="s">
        <v>26332</v>
      </c>
      <c r="J4722" s="2" t="s">
        <v>160</v>
      </c>
      <c r="K4722" s="2" t="s">
        <v>73</v>
      </c>
      <c r="L4722" s="2"/>
      <c r="M4722" s="8" t="s">
        <v>116</v>
      </c>
      <c r="N4722" s="2" t="s">
        <v>953</v>
      </c>
      <c r="O4722" s="2" t="s">
        <v>107</v>
      </c>
      <c r="P4722" s="6">
        <v>8381</v>
      </c>
      <c r="Q4722" s="7" t="s">
        <v>52391</v>
      </c>
    </row>
    <row r="4723" spans="1:17" x14ac:dyDescent="0.2">
      <c r="A4723" s="2" t="s">
        <v>26333</v>
      </c>
      <c r="B4723" s="2" t="s">
        <v>26334</v>
      </c>
      <c r="C4723" s="3">
        <v>29520</v>
      </c>
      <c r="D4723" s="2" t="s">
        <v>26335</v>
      </c>
      <c r="E4723" s="2" t="s">
        <v>485</v>
      </c>
      <c r="F4723" s="2" t="s">
        <v>445</v>
      </c>
      <c r="G4723" s="2" t="s">
        <v>292</v>
      </c>
      <c r="H4723" s="4" t="s">
        <v>26336</v>
      </c>
      <c r="I4723" s="5" t="s">
        <v>26337</v>
      </c>
      <c r="J4723" s="2" t="s">
        <v>160</v>
      </c>
      <c r="K4723" s="2" t="s">
        <v>73</v>
      </c>
      <c r="L4723" s="2"/>
      <c r="M4723" s="8" t="s">
        <v>116</v>
      </c>
      <c r="N4723" s="2" t="s">
        <v>626</v>
      </c>
      <c r="O4723" s="2" t="s">
        <v>188</v>
      </c>
      <c r="P4723" s="6">
        <v>5913</v>
      </c>
      <c r="Q4723" s="7" t="s">
        <v>52391</v>
      </c>
    </row>
    <row r="4724" spans="1:17" x14ac:dyDescent="0.2">
      <c r="A4724" s="2" t="s">
        <v>26338</v>
      </c>
      <c r="B4724" s="2" t="s">
        <v>26339</v>
      </c>
      <c r="C4724" s="3">
        <v>33153</v>
      </c>
      <c r="D4724" s="2" t="s">
        <v>26340</v>
      </c>
      <c r="E4724" s="2" t="s">
        <v>3222</v>
      </c>
      <c r="F4724" s="2" t="s">
        <v>26341</v>
      </c>
      <c r="G4724" s="2" t="s">
        <v>223</v>
      </c>
      <c r="H4724" s="4" t="s">
        <v>26342</v>
      </c>
      <c r="I4724" s="5" t="s">
        <v>26343</v>
      </c>
      <c r="J4724" s="2" t="s">
        <v>63</v>
      </c>
      <c r="K4724" s="2" t="s">
        <v>73</v>
      </c>
      <c r="L4724" s="2"/>
      <c r="M4724" s="8" t="s">
        <v>143</v>
      </c>
      <c r="N4724" s="2" t="s">
        <v>10636</v>
      </c>
      <c r="O4724" s="2" t="s">
        <v>312</v>
      </c>
      <c r="P4724" s="6">
        <v>4809</v>
      </c>
      <c r="Q4724" s="7" t="s">
        <v>52391</v>
      </c>
    </row>
    <row r="4725" spans="1:17" x14ac:dyDescent="0.2">
      <c r="A4725" s="2" t="s">
        <v>26344</v>
      </c>
      <c r="B4725" s="2" t="s">
        <v>26345</v>
      </c>
      <c r="C4725" s="3">
        <v>24133</v>
      </c>
      <c r="D4725" s="2" t="s">
        <v>26346</v>
      </c>
      <c r="E4725" s="2" t="s">
        <v>2287</v>
      </c>
      <c r="F4725" s="2" t="s">
        <v>23955</v>
      </c>
      <c r="G4725" s="2" t="s">
        <v>81</v>
      </c>
      <c r="H4725" s="4" t="s">
        <v>26347</v>
      </c>
      <c r="I4725" s="5" t="s">
        <v>26348</v>
      </c>
      <c r="J4725" s="2" t="s">
        <v>84</v>
      </c>
      <c r="K4725" s="2" t="s">
        <v>73</v>
      </c>
      <c r="L4725" s="2"/>
      <c r="M4725" s="8" t="s">
        <v>74</v>
      </c>
      <c r="N4725" s="2" t="s">
        <v>11937</v>
      </c>
      <c r="O4725" s="2" t="s">
        <v>296</v>
      </c>
      <c r="P4725" s="6">
        <v>2446</v>
      </c>
      <c r="Q4725" s="7" t="s">
        <v>52391</v>
      </c>
    </row>
    <row r="4726" spans="1:17" x14ac:dyDescent="0.2">
      <c r="A4726" s="2" t="s">
        <v>26349</v>
      </c>
      <c r="B4726" s="2" t="s">
        <v>4430</v>
      </c>
      <c r="C4726" s="3">
        <v>34780</v>
      </c>
      <c r="D4726" s="2" t="s">
        <v>26350</v>
      </c>
      <c r="E4726" s="2" t="s">
        <v>1226</v>
      </c>
      <c r="F4726" s="2" t="s">
        <v>1024</v>
      </c>
      <c r="G4726" s="2" t="s">
        <v>35</v>
      </c>
      <c r="H4726" s="4" t="s">
        <v>26351</v>
      </c>
      <c r="I4726" s="5" t="s">
        <v>26352</v>
      </c>
      <c r="J4726" s="2" t="s">
        <v>160</v>
      </c>
      <c r="K4726" s="2" t="s">
        <v>73</v>
      </c>
      <c r="L4726" s="2"/>
      <c r="M4726" s="8" t="s">
        <v>85</v>
      </c>
      <c r="N4726" s="2" t="s">
        <v>2519</v>
      </c>
      <c r="O4726" s="2" t="s">
        <v>107</v>
      </c>
      <c r="P4726" s="6">
        <v>7862</v>
      </c>
      <c r="Q4726" s="7" t="s">
        <v>52391</v>
      </c>
    </row>
    <row r="4727" spans="1:17" x14ac:dyDescent="0.2">
      <c r="A4727" s="2" t="s">
        <v>26353</v>
      </c>
      <c r="B4727" s="2" t="s">
        <v>26354</v>
      </c>
      <c r="C4727" s="3">
        <v>36847</v>
      </c>
      <c r="D4727" s="2" t="s">
        <v>26355</v>
      </c>
      <c r="E4727" s="2" t="s">
        <v>148</v>
      </c>
      <c r="F4727" s="2" t="s">
        <v>26356</v>
      </c>
      <c r="G4727" s="2" t="s">
        <v>48</v>
      </c>
      <c r="H4727" s="4" t="s">
        <v>26357</v>
      </c>
      <c r="I4727" s="5" t="s">
        <v>26358</v>
      </c>
      <c r="J4727" s="2" t="s">
        <v>63</v>
      </c>
      <c r="K4727" s="2" t="s">
        <v>73</v>
      </c>
      <c r="L4727" s="2"/>
      <c r="M4727" s="8" t="s">
        <v>105</v>
      </c>
      <c r="N4727" s="2" t="s">
        <v>728</v>
      </c>
      <c r="O4727" s="2" t="s">
        <v>29</v>
      </c>
      <c r="P4727" s="6">
        <v>2117</v>
      </c>
      <c r="Q4727" s="7" t="s">
        <v>52391</v>
      </c>
    </row>
    <row r="4728" spans="1:17" x14ac:dyDescent="0.2">
      <c r="A4728" s="2" t="s">
        <v>26359</v>
      </c>
      <c r="B4728" s="2" t="s">
        <v>26360</v>
      </c>
      <c r="C4728" s="3">
        <v>31849</v>
      </c>
      <c r="D4728" s="2" t="s">
        <v>26361</v>
      </c>
      <c r="E4728" s="2" t="s">
        <v>2057</v>
      </c>
      <c r="F4728" s="2" t="s">
        <v>26362</v>
      </c>
      <c r="G4728" s="2" t="s">
        <v>123</v>
      </c>
      <c r="H4728" s="4" t="s">
        <v>26363</v>
      </c>
      <c r="I4728" s="5" t="s">
        <v>26364</v>
      </c>
      <c r="J4728" s="2" t="s">
        <v>63</v>
      </c>
      <c r="K4728" s="2" t="s">
        <v>38</v>
      </c>
      <c r="L4728" s="2"/>
      <c r="M4728" s="8" t="s">
        <v>105</v>
      </c>
      <c r="N4728" s="2" t="s">
        <v>3789</v>
      </c>
      <c r="O4728" s="2" t="s">
        <v>198</v>
      </c>
      <c r="P4728" s="6">
        <v>7381</v>
      </c>
      <c r="Q4728" s="7" t="s">
        <v>52391</v>
      </c>
    </row>
    <row r="4729" spans="1:17" x14ac:dyDescent="0.2">
      <c r="A4729" s="2" t="s">
        <v>26365</v>
      </c>
      <c r="B4729" s="2" t="s">
        <v>26366</v>
      </c>
      <c r="C4729" s="3">
        <v>36497</v>
      </c>
      <c r="D4729" s="2" t="s">
        <v>26367</v>
      </c>
      <c r="E4729" s="2" t="s">
        <v>986</v>
      </c>
      <c r="F4729" s="2" t="s">
        <v>26368</v>
      </c>
      <c r="G4729" s="2" t="s">
        <v>275</v>
      </c>
      <c r="H4729" s="4" t="s">
        <v>26369</v>
      </c>
      <c r="I4729" s="5" t="s">
        <v>26370</v>
      </c>
      <c r="J4729" s="2" t="s">
        <v>160</v>
      </c>
      <c r="K4729" s="2" t="s">
        <v>38</v>
      </c>
      <c r="L4729" s="2"/>
      <c r="M4729" s="8" t="s">
        <v>52</v>
      </c>
      <c r="N4729" s="2" t="s">
        <v>5658</v>
      </c>
      <c r="O4729" s="2" t="s">
        <v>107</v>
      </c>
      <c r="P4729" s="6">
        <v>2085</v>
      </c>
      <c r="Q4729" s="7" t="s">
        <v>52391</v>
      </c>
    </row>
    <row r="4730" spans="1:17" x14ac:dyDescent="0.2">
      <c r="A4730" s="2" t="s">
        <v>26371</v>
      </c>
      <c r="B4730" s="2" t="s">
        <v>26372</v>
      </c>
      <c r="C4730" s="3">
        <v>34739</v>
      </c>
      <c r="D4730" s="2" t="s">
        <v>26373</v>
      </c>
      <c r="E4730" s="2" t="s">
        <v>2523</v>
      </c>
      <c r="F4730" s="2" t="s">
        <v>2766</v>
      </c>
      <c r="G4730" s="2" t="s">
        <v>275</v>
      </c>
      <c r="H4730" s="4" t="s">
        <v>26374</v>
      </c>
      <c r="I4730" s="5" t="s">
        <v>26375</v>
      </c>
      <c r="J4730" s="2" t="s">
        <v>84</v>
      </c>
      <c r="K4730" s="2" t="s">
        <v>26</v>
      </c>
      <c r="L4730" s="2"/>
      <c r="M4730" s="8" t="s">
        <v>268</v>
      </c>
      <c r="N4730" s="2" t="s">
        <v>882</v>
      </c>
      <c r="O4730" s="2" t="s">
        <v>29</v>
      </c>
      <c r="P4730" s="6">
        <v>1666</v>
      </c>
      <c r="Q4730" s="7" t="s">
        <v>52391</v>
      </c>
    </row>
    <row r="4731" spans="1:17" x14ac:dyDescent="0.2">
      <c r="A4731" s="2" t="s">
        <v>26376</v>
      </c>
      <c r="B4731" s="2" t="s">
        <v>26377</v>
      </c>
      <c r="C4731" s="3">
        <v>37832</v>
      </c>
      <c r="D4731" s="2" t="s">
        <v>26378</v>
      </c>
      <c r="E4731" s="2" t="s">
        <v>949</v>
      </c>
      <c r="F4731" s="2" t="s">
        <v>5126</v>
      </c>
      <c r="G4731" s="2" t="s">
        <v>702</v>
      </c>
      <c r="H4731" s="4" t="s">
        <v>26379</v>
      </c>
      <c r="I4731" s="5" t="s">
        <v>26380</v>
      </c>
      <c r="J4731" s="2" t="s">
        <v>160</v>
      </c>
      <c r="K4731" s="2" t="s">
        <v>38</v>
      </c>
      <c r="L4731" s="2"/>
      <c r="M4731" s="8" t="s">
        <v>105</v>
      </c>
      <c r="N4731" s="2" t="s">
        <v>4889</v>
      </c>
      <c r="O4731" s="2" t="s">
        <v>107</v>
      </c>
      <c r="P4731" s="6">
        <v>7110</v>
      </c>
      <c r="Q4731" s="7" t="s">
        <v>52391</v>
      </c>
    </row>
    <row r="4732" spans="1:17" x14ac:dyDescent="0.2">
      <c r="A4732" s="2" t="s">
        <v>26381</v>
      </c>
      <c r="B4732" s="2" t="s">
        <v>26382</v>
      </c>
      <c r="C4732" s="3">
        <v>31648</v>
      </c>
      <c r="D4732" s="2" t="s">
        <v>26383</v>
      </c>
      <c r="E4732" s="2" t="s">
        <v>6707</v>
      </c>
      <c r="F4732" s="2" t="s">
        <v>365</v>
      </c>
      <c r="G4732" s="2" t="s">
        <v>194</v>
      </c>
      <c r="H4732" s="4" t="s">
        <v>26384</v>
      </c>
      <c r="I4732" s="5" t="s">
        <v>26385</v>
      </c>
      <c r="J4732" s="2" t="s">
        <v>63</v>
      </c>
      <c r="K4732" s="2" t="s">
        <v>73</v>
      </c>
      <c r="L4732" s="2"/>
      <c r="M4732" s="8" t="s">
        <v>85</v>
      </c>
      <c r="N4732" s="2" t="s">
        <v>407</v>
      </c>
      <c r="O4732" s="2" t="s">
        <v>41</v>
      </c>
      <c r="P4732" s="6">
        <v>9084</v>
      </c>
      <c r="Q4732" s="7" t="s">
        <v>52391</v>
      </c>
    </row>
    <row r="4733" spans="1:17" x14ac:dyDescent="0.2">
      <c r="A4733" s="2" t="s">
        <v>26386</v>
      </c>
      <c r="B4733" s="2" t="s">
        <v>26387</v>
      </c>
      <c r="C4733" s="3">
        <v>37657</v>
      </c>
      <c r="D4733" s="2" t="s">
        <v>26388</v>
      </c>
      <c r="E4733" s="2" t="s">
        <v>1282</v>
      </c>
      <c r="F4733" s="2" t="s">
        <v>2766</v>
      </c>
      <c r="G4733" s="2" t="s">
        <v>702</v>
      </c>
      <c r="H4733" s="4" t="s">
        <v>26389</v>
      </c>
      <c r="I4733" s="5" t="s">
        <v>26390</v>
      </c>
      <c r="J4733" s="2" t="s">
        <v>160</v>
      </c>
      <c r="K4733" s="2" t="s">
        <v>26</v>
      </c>
      <c r="L4733" s="2"/>
      <c r="M4733" s="8" t="s">
        <v>74</v>
      </c>
      <c r="N4733" s="2" t="s">
        <v>8266</v>
      </c>
      <c r="O4733" s="2" t="s">
        <v>107</v>
      </c>
      <c r="P4733" s="6">
        <v>5832</v>
      </c>
      <c r="Q4733" s="7" t="s">
        <v>52391</v>
      </c>
    </row>
    <row r="4734" spans="1:17" x14ac:dyDescent="0.2">
      <c r="A4734" s="2" t="s">
        <v>26391</v>
      </c>
      <c r="B4734" s="2" t="s">
        <v>26392</v>
      </c>
      <c r="C4734" s="3">
        <v>21053</v>
      </c>
      <c r="D4734" s="2" t="s">
        <v>26393</v>
      </c>
      <c r="E4734" s="2" t="s">
        <v>2563</v>
      </c>
      <c r="F4734" s="2" t="s">
        <v>26394</v>
      </c>
      <c r="G4734" s="2" t="s">
        <v>249</v>
      </c>
      <c r="H4734" s="4" t="s">
        <v>26395</v>
      </c>
      <c r="I4734" s="5" t="s">
        <v>26396</v>
      </c>
      <c r="J4734" s="2" t="s">
        <v>51</v>
      </c>
      <c r="K4734" s="2" t="s">
        <v>26</v>
      </c>
      <c r="L4734" s="2"/>
      <c r="M4734" s="8" t="s">
        <v>52</v>
      </c>
      <c r="N4734" s="2" t="s">
        <v>7507</v>
      </c>
      <c r="O4734" s="2" t="s">
        <v>296</v>
      </c>
      <c r="P4734" s="6">
        <v>6413</v>
      </c>
      <c r="Q4734" s="7" t="s">
        <v>52391</v>
      </c>
    </row>
    <row r="4735" spans="1:17" x14ac:dyDescent="0.2">
      <c r="A4735" s="2" t="s">
        <v>26397</v>
      </c>
      <c r="B4735" s="2" t="s">
        <v>26398</v>
      </c>
      <c r="C4735" s="3">
        <v>36176</v>
      </c>
      <c r="D4735" s="2" t="s">
        <v>26399</v>
      </c>
      <c r="E4735" s="2" t="s">
        <v>3107</v>
      </c>
      <c r="F4735" s="2" t="s">
        <v>16024</v>
      </c>
      <c r="G4735" s="2" t="s">
        <v>702</v>
      </c>
      <c r="H4735" s="4" t="s">
        <v>26400</v>
      </c>
      <c r="I4735" s="5" t="s">
        <v>26401</v>
      </c>
      <c r="J4735" s="2" t="s">
        <v>25</v>
      </c>
      <c r="K4735" s="2" t="s">
        <v>26</v>
      </c>
      <c r="L4735" s="2"/>
      <c r="M4735" s="8" t="s">
        <v>268</v>
      </c>
      <c r="N4735" s="2" t="s">
        <v>2691</v>
      </c>
      <c r="O4735" s="2" t="s">
        <v>296</v>
      </c>
      <c r="P4735" s="6">
        <v>8360</v>
      </c>
      <c r="Q4735" s="7" t="s">
        <v>52391</v>
      </c>
    </row>
    <row r="4736" spans="1:17" x14ac:dyDescent="0.2">
      <c r="A4736" s="2" t="s">
        <v>26402</v>
      </c>
      <c r="B4736" s="2" t="s">
        <v>26403</v>
      </c>
      <c r="C4736" s="3">
        <v>19626</v>
      </c>
      <c r="D4736" s="2" t="s">
        <v>26404</v>
      </c>
      <c r="E4736" s="2" t="s">
        <v>468</v>
      </c>
      <c r="F4736" s="2" t="s">
        <v>26405</v>
      </c>
      <c r="G4736" s="2" t="s">
        <v>60</v>
      </c>
      <c r="H4736" s="4" t="s">
        <v>26406</v>
      </c>
      <c r="I4736" s="5" t="s">
        <v>26407</v>
      </c>
      <c r="J4736" s="2" t="s">
        <v>25</v>
      </c>
      <c r="K4736" s="2" t="s">
        <v>38</v>
      </c>
      <c r="L4736" s="2"/>
      <c r="M4736" s="8" t="s">
        <v>74</v>
      </c>
      <c r="N4736" s="2" t="s">
        <v>1239</v>
      </c>
      <c r="O4736" s="2" t="s">
        <v>296</v>
      </c>
      <c r="P4736" s="6">
        <v>4130</v>
      </c>
      <c r="Q4736" s="7" t="s">
        <v>52391</v>
      </c>
    </row>
    <row r="4737" spans="1:17" x14ac:dyDescent="0.2">
      <c r="A4737" s="2" t="s">
        <v>26408</v>
      </c>
      <c r="B4737" s="2" t="s">
        <v>26409</v>
      </c>
      <c r="C4737" s="3">
        <v>22724</v>
      </c>
      <c r="D4737" s="2" t="s">
        <v>26410</v>
      </c>
      <c r="E4737" s="2" t="s">
        <v>3799</v>
      </c>
      <c r="F4737" s="2" t="s">
        <v>13551</v>
      </c>
      <c r="G4737" s="2" t="s">
        <v>123</v>
      </c>
      <c r="H4737" s="4" t="s">
        <v>26411</v>
      </c>
      <c r="I4737" s="5" t="s">
        <v>26412</v>
      </c>
      <c r="J4737" s="2" t="s">
        <v>160</v>
      </c>
      <c r="K4737" s="2" t="s">
        <v>26</v>
      </c>
      <c r="L4737" s="2"/>
      <c r="M4737" s="8" t="s">
        <v>105</v>
      </c>
      <c r="N4737" s="2" t="s">
        <v>2835</v>
      </c>
      <c r="O4737" s="2" t="s">
        <v>107</v>
      </c>
      <c r="P4737" s="6">
        <v>7440</v>
      </c>
      <c r="Q4737" s="7" t="s">
        <v>52391</v>
      </c>
    </row>
    <row r="4738" spans="1:17" x14ac:dyDescent="0.2">
      <c r="A4738" s="2" t="s">
        <v>26413</v>
      </c>
      <c r="B4738" s="2" t="s">
        <v>26414</v>
      </c>
      <c r="C4738" s="3">
        <v>28883</v>
      </c>
      <c r="D4738" s="2" t="s">
        <v>26415</v>
      </c>
      <c r="E4738" s="2" t="s">
        <v>1758</v>
      </c>
      <c r="F4738" s="2" t="s">
        <v>3223</v>
      </c>
      <c r="G4738" s="2" t="s">
        <v>60</v>
      </c>
      <c r="H4738" s="4" t="s">
        <v>26416</v>
      </c>
      <c r="I4738" s="5" t="s">
        <v>26417</v>
      </c>
      <c r="J4738" s="2" t="s">
        <v>84</v>
      </c>
      <c r="K4738" s="2" t="s">
        <v>38</v>
      </c>
      <c r="L4738" s="2"/>
      <c r="M4738" s="8" t="s">
        <v>85</v>
      </c>
      <c r="N4738" s="2" t="s">
        <v>12026</v>
      </c>
      <c r="O4738" s="2" t="s">
        <v>29</v>
      </c>
      <c r="P4738" s="6">
        <v>3633</v>
      </c>
      <c r="Q4738" s="7" t="s">
        <v>52391</v>
      </c>
    </row>
    <row r="4739" spans="1:17" x14ac:dyDescent="0.2">
      <c r="A4739" s="2" t="s">
        <v>26418</v>
      </c>
      <c r="B4739" s="2" t="s">
        <v>4525</v>
      </c>
      <c r="C4739" s="3">
        <v>34232</v>
      </c>
      <c r="D4739" s="2" t="s">
        <v>26419</v>
      </c>
      <c r="E4739" s="2" t="s">
        <v>3536</v>
      </c>
      <c r="F4739" s="2" t="s">
        <v>26420</v>
      </c>
      <c r="G4739" s="2" t="s">
        <v>70</v>
      </c>
      <c r="H4739" s="4" t="s">
        <v>26421</v>
      </c>
      <c r="I4739" s="5" t="s">
        <v>26422</v>
      </c>
      <c r="J4739" s="2" t="s">
        <v>51</v>
      </c>
      <c r="K4739" s="2" t="s">
        <v>38</v>
      </c>
      <c r="L4739" s="2"/>
      <c r="M4739" s="8" t="s">
        <v>85</v>
      </c>
      <c r="N4739" s="2" t="s">
        <v>3172</v>
      </c>
      <c r="O4739" s="2" t="s">
        <v>312</v>
      </c>
      <c r="P4739" s="6">
        <v>5746</v>
      </c>
      <c r="Q4739" s="7" t="s">
        <v>52391</v>
      </c>
    </row>
    <row r="4740" spans="1:17" x14ac:dyDescent="0.2">
      <c r="A4740" s="2" t="s">
        <v>26423</v>
      </c>
      <c r="B4740" s="2" t="s">
        <v>26424</v>
      </c>
      <c r="C4740" s="3">
        <v>22918</v>
      </c>
      <c r="D4740" s="2" t="s">
        <v>26425</v>
      </c>
      <c r="E4740" s="2" t="s">
        <v>372</v>
      </c>
      <c r="F4740" s="2" t="s">
        <v>2013</v>
      </c>
      <c r="G4740" s="2" t="s">
        <v>478</v>
      </c>
      <c r="H4740" s="4" t="s">
        <v>26426</v>
      </c>
      <c r="I4740" s="5" t="s">
        <v>26427</v>
      </c>
      <c r="J4740" s="2" t="s">
        <v>160</v>
      </c>
      <c r="K4740" s="2" t="s">
        <v>73</v>
      </c>
      <c r="L4740" s="2"/>
      <c r="M4740" s="8" t="s">
        <v>116</v>
      </c>
      <c r="N4740" s="2" t="s">
        <v>3954</v>
      </c>
      <c r="O4740" s="2" t="s">
        <v>243</v>
      </c>
      <c r="P4740" s="6">
        <v>4380</v>
      </c>
      <c r="Q4740" s="7" t="s">
        <v>52391</v>
      </c>
    </row>
    <row r="4741" spans="1:17" x14ac:dyDescent="0.2">
      <c r="A4741" s="2" t="s">
        <v>26428</v>
      </c>
      <c r="B4741" s="2" t="s">
        <v>13467</v>
      </c>
      <c r="C4741" s="3">
        <v>33739</v>
      </c>
      <c r="D4741" s="2" t="s">
        <v>26429</v>
      </c>
      <c r="E4741" s="2" t="s">
        <v>2538</v>
      </c>
      <c r="F4741" s="2" t="s">
        <v>12521</v>
      </c>
      <c r="G4741" s="2" t="s">
        <v>204</v>
      </c>
      <c r="H4741" s="4" t="s">
        <v>26430</v>
      </c>
      <c r="I4741" s="5" t="s">
        <v>26431</v>
      </c>
      <c r="J4741" s="2" t="s">
        <v>160</v>
      </c>
      <c r="K4741" s="2" t="s">
        <v>38</v>
      </c>
      <c r="L4741" s="2"/>
      <c r="M4741" s="8" t="s">
        <v>27</v>
      </c>
      <c r="N4741" s="2" t="s">
        <v>945</v>
      </c>
      <c r="O4741" s="2" t="s">
        <v>243</v>
      </c>
      <c r="P4741" s="6">
        <v>4836</v>
      </c>
      <c r="Q4741" s="7" t="s">
        <v>52391</v>
      </c>
    </row>
    <row r="4742" spans="1:17" x14ac:dyDescent="0.2">
      <c r="A4742" s="2" t="s">
        <v>26432</v>
      </c>
      <c r="B4742" s="2" t="s">
        <v>26433</v>
      </c>
      <c r="C4742" s="3">
        <v>28451</v>
      </c>
      <c r="D4742" s="2" t="s">
        <v>26434</v>
      </c>
      <c r="E4742" s="2" t="s">
        <v>7368</v>
      </c>
      <c r="F4742" s="2" t="s">
        <v>1809</v>
      </c>
      <c r="G4742" s="2" t="s">
        <v>60</v>
      </c>
      <c r="H4742" s="4" t="s">
        <v>26435</v>
      </c>
      <c r="I4742" s="5" t="s">
        <v>26436</v>
      </c>
      <c r="J4742" s="2" t="s">
        <v>25</v>
      </c>
      <c r="K4742" s="2" t="s">
        <v>73</v>
      </c>
      <c r="L4742" s="2"/>
      <c r="M4742" s="8" t="s">
        <v>74</v>
      </c>
      <c r="N4742" s="2" t="s">
        <v>4470</v>
      </c>
      <c r="O4742" s="2" t="s">
        <v>29</v>
      </c>
      <c r="P4742" s="6">
        <v>3390</v>
      </c>
      <c r="Q4742" s="7" t="s">
        <v>52391</v>
      </c>
    </row>
    <row r="4743" spans="1:17" x14ac:dyDescent="0.2">
      <c r="A4743" s="2" t="s">
        <v>26437</v>
      </c>
      <c r="B4743" s="2" t="s">
        <v>11156</v>
      </c>
      <c r="C4743" s="3">
        <v>17713</v>
      </c>
      <c r="D4743" s="2" t="s">
        <v>26438</v>
      </c>
      <c r="E4743" s="2" t="s">
        <v>3246</v>
      </c>
      <c r="F4743" s="2" t="s">
        <v>16859</v>
      </c>
      <c r="G4743" s="2" t="s">
        <v>223</v>
      </c>
      <c r="H4743" s="4" t="s">
        <v>26439</v>
      </c>
      <c r="I4743" s="5" t="s">
        <v>26440</v>
      </c>
      <c r="J4743" s="2" t="s">
        <v>51</v>
      </c>
      <c r="K4743" s="2" t="s">
        <v>38</v>
      </c>
      <c r="L4743" s="2"/>
      <c r="M4743" s="8" t="s">
        <v>207</v>
      </c>
      <c r="N4743" s="2" t="s">
        <v>3226</v>
      </c>
      <c r="O4743" s="2" t="s">
        <v>54</v>
      </c>
      <c r="P4743" s="6">
        <v>4759</v>
      </c>
      <c r="Q4743" s="7" t="s">
        <v>52391</v>
      </c>
    </row>
    <row r="4744" spans="1:17" x14ac:dyDescent="0.2">
      <c r="A4744" s="2" t="s">
        <v>26441</v>
      </c>
      <c r="B4744" s="2" t="s">
        <v>24433</v>
      </c>
      <c r="C4744" s="3">
        <v>20215</v>
      </c>
      <c r="D4744" s="2" t="s">
        <v>26442</v>
      </c>
      <c r="E4744" s="2" t="s">
        <v>2279</v>
      </c>
      <c r="F4744" s="2" t="s">
        <v>26443</v>
      </c>
      <c r="G4744" s="2" t="s">
        <v>194</v>
      </c>
      <c r="H4744" s="4" t="s">
        <v>26444</v>
      </c>
      <c r="I4744" s="5" t="s">
        <v>26445</v>
      </c>
      <c r="J4744" s="2" t="s">
        <v>160</v>
      </c>
      <c r="K4744" s="2" t="s">
        <v>26</v>
      </c>
      <c r="L4744" s="2"/>
      <c r="M4744" s="8" t="s">
        <v>376</v>
      </c>
      <c r="N4744" s="2" t="s">
        <v>3465</v>
      </c>
      <c r="O4744" s="2" t="s">
        <v>41</v>
      </c>
      <c r="P4744" s="6">
        <v>8936</v>
      </c>
      <c r="Q4744" s="7" t="s">
        <v>52391</v>
      </c>
    </row>
    <row r="4745" spans="1:17" x14ac:dyDescent="0.2">
      <c r="A4745" s="2" t="s">
        <v>26446</v>
      </c>
      <c r="B4745" s="2" t="s">
        <v>26447</v>
      </c>
      <c r="C4745" s="3">
        <v>32829</v>
      </c>
      <c r="D4745" s="2" t="s">
        <v>26448</v>
      </c>
      <c r="E4745" s="2" t="s">
        <v>100</v>
      </c>
      <c r="F4745" s="2" t="s">
        <v>26449</v>
      </c>
      <c r="G4745" s="2" t="s">
        <v>204</v>
      </c>
      <c r="H4745" s="4" t="s">
        <v>26450</v>
      </c>
      <c r="I4745" s="5" t="s">
        <v>26451</v>
      </c>
      <c r="J4745" s="2" t="s">
        <v>84</v>
      </c>
      <c r="K4745" s="2" t="s">
        <v>38</v>
      </c>
      <c r="L4745" s="2"/>
      <c r="M4745" s="8" t="s">
        <v>116</v>
      </c>
      <c r="N4745" s="2" t="s">
        <v>12866</v>
      </c>
      <c r="O4745" s="2" t="s">
        <v>29</v>
      </c>
      <c r="P4745" s="6">
        <v>4153</v>
      </c>
      <c r="Q4745" s="7" t="s">
        <v>52391</v>
      </c>
    </row>
    <row r="4746" spans="1:17" x14ac:dyDescent="0.2">
      <c r="A4746" s="2" t="s">
        <v>26452</v>
      </c>
      <c r="B4746" s="2" t="s">
        <v>26453</v>
      </c>
      <c r="C4746" s="3">
        <v>37399</v>
      </c>
      <c r="D4746" s="2" t="s">
        <v>26454</v>
      </c>
      <c r="E4746" s="2" t="s">
        <v>476</v>
      </c>
      <c r="F4746" s="2" t="s">
        <v>26455</v>
      </c>
      <c r="G4746" s="2" t="s">
        <v>687</v>
      </c>
      <c r="H4746" s="4" t="s">
        <v>26456</v>
      </c>
      <c r="I4746" s="5" t="s">
        <v>26457</v>
      </c>
      <c r="J4746" s="2" t="s">
        <v>160</v>
      </c>
      <c r="K4746" s="2" t="s">
        <v>73</v>
      </c>
      <c r="L4746" s="2"/>
      <c r="M4746" s="8" t="s">
        <v>105</v>
      </c>
      <c r="N4746" s="2" t="s">
        <v>18916</v>
      </c>
      <c r="O4746" s="2" t="s">
        <v>87</v>
      </c>
      <c r="P4746" s="6">
        <v>6451</v>
      </c>
      <c r="Q4746" s="7" t="s">
        <v>52391</v>
      </c>
    </row>
    <row r="4747" spans="1:17" x14ac:dyDescent="0.2">
      <c r="A4747" s="2" t="s">
        <v>26458</v>
      </c>
      <c r="B4747" s="2" t="s">
        <v>22774</v>
      </c>
      <c r="C4747" s="3">
        <v>20316</v>
      </c>
      <c r="D4747" s="2" t="s">
        <v>26459</v>
      </c>
      <c r="E4747" s="2" t="s">
        <v>9882</v>
      </c>
      <c r="F4747" s="2" t="s">
        <v>11183</v>
      </c>
      <c r="G4747" s="2" t="s">
        <v>102</v>
      </c>
      <c r="H4747" s="4" t="s">
        <v>26460</v>
      </c>
      <c r="I4747" s="5" t="s">
        <v>26461</v>
      </c>
      <c r="J4747" s="2" t="s">
        <v>160</v>
      </c>
      <c r="K4747" s="2" t="s">
        <v>38</v>
      </c>
      <c r="L4747" s="2"/>
      <c r="M4747" s="8" t="s">
        <v>143</v>
      </c>
      <c r="N4747" s="2" t="s">
        <v>2685</v>
      </c>
      <c r="O4747" s="2" t="s">
        <v>41</v>
      </c>
      <c r="P4747" s="6">
        <v>3512</v>
      </c>
      <c r="Q4747" s="7" t="s">
        <v>52391</v>
      </c>
    </row>
    <row r="4748" spans="1:17" x14ac:dyDescent="0.2">
      <c r="A4748" s="2" t="s">
        <v>26462</v>
      </c>
      <c r="B4748" s="2" t="s">
        <v>26463</v>
      </c>
      <c r="C4748" s="3">
        <v>20284</v>
      </c>
      <c r="D4748" s="2" t="s">
        <v>26464</v>
      </c>
      <c r="E4748" s="2" t="s">
        <v>1744</v>
      </c>
      <c r="F4748" s="2" t="s">
        <v>7163</v>
      </c>
      <c r="G4748" s="2" t="s">
        <v>194</v>
      </c>
      <c r="H4748" s="4" t="s">
        <v>26465</v>
      </c>
      <c r="I4748" s="5" t="s">
        <v>26466</v>
      </c>
      <c r="J4748" s="2" t="s">
        <v>25</v>
      </c>
      <c r="K4748" s="2" t="s">
        <v>73</v>
      </c>
      <c r="L4748" s="2"/>
      <c r="M4748" s="8" t="s">
        <v>39</v>
      </c>
      <c r="N4748" s="2" t="s">
        <v>1176</v>
      </c>
      <c r="O4748" s="2" t="s">
        <v>54</v>
      </c>
      <c r="P4748" s="6">
        <v>6983</v>
      </c>
      <c r="Q4748" s="7" t="s">
        <v>52391</v>
      </c>
    </row>
    <row r="4749" spans="1:17" x14ac:dyDescent="0.2">
      <c r="A4749" s="2" t="s">
        <v>26467</v>
      </c>
      <c r="B4749" s="2" t="s">
        <v>26468</v>
      </c>
      <c r="C4749" s="3">
        <v>36917</v>
      </c>
      <c r="D4749" s="2" t="s">
        <v>26469</v>
      </c>
      <c r="E4749" s="2" t="s">
        <v>2335</v>
      </c>
      <c r="F4749" s="2" t="s">
        <v>863</v>
      </c>
      <c r="G4749" s="2" t="s">
        <v>214</v>
      </c>
      <c r="H4749" s="4" t="s">
        <v>26470</v>
      </c>
      <c r="I4749" s="5" t="s">
        <v>26471</v>
      </c>
      <c r="J4749" s="2" t="s">
        <v>51</v>
      </c>
      <c r="K4749" s="2" t="s">
        <v>26</v>
      </c>
      <c r="L4749" s="2"/>
      <c r="M4749" s="8" t="s">
        <v>105</v>
      </c>
      <c r="N4749" s="2" t="s">
        <v>6178</v>
      </c>
      <c r="O4749" s="2" t="s">
        <v>198</v>
      </c>
      <c r="P4749" s="6">
        <v>9180</v>
      </c>
      <c r="Q4749" s="7" t="s">
        <v>52391</v>
      </c>
    </row>
    <row r="4750" spans="1:17" x14ac:dyDescent="0.2">
      <c r="A4750" s="2" t="s">
        <v>26472</v>
      </c>
      <c r="B4750" s="2" t="s">
        <v>26473</v>
      </c>
      <c r="C4750" s="3">
        <v>37757</v>
      </c>
      <c r="D4750" s="2" t="s">
        <v>26474</v>
      </c>
      <c r="E4750" s="2" t="s">
        <v>10764</v>
      </c>
      <c r="F4750" s="2" t="s">
        <v>26475</v>
      </c>
      <c r="G4750" s="2" t="s">
        <v>679</v>
      </c>
      <c r="H4750" s="4" t="s">
        <v>26476</v>
      </c>
      <c r="I4750" s="5" t="s">
        <v>26477</v>
      </c>
      <c r="J4750" s="2" t="s">
        <v>51</v>
      </c>
      <c r="K4750" s="2" t="s">
        <v>73</v>
      </c>
      <c r="L4750" s="2"/>
      <c r="M4750" s="8" t="s">
        <v>376</v>
      </c>
      <c r="N4750" s="2" t="s">
        <v>7238</v>
      </c>
      <c r="O4750" s="2" t="s">
        <v>54</v>
      </c>
      <c r="P4750" s="6">
        <v>3467</v>
      </c>
      <c r="Q4750" s="7" t="s">
        <v>52391</v>
      </c>
    </row>
    <row r="4751" spans="1:17" x14ac:dyDescent="0.2">
      <c r="A4751" s="2" t="s">
        <v>26478</v>
      </c>
      <c r="B4751" s="2" t="s">
        <v>26479</v>
      </c>
      <c r="C4751" s="3">
        <v>26638</v>
      </c>
      <c r="D4751" s="2" t="s">
        <v>26480</v>
      </c>
      <c r="E4751" s="2" t="s">
        <v>654</v>
      </c>
      <c r="F4751" s="2" t="s">
        <v>486</v>
      </c>
      <c r="G4751" s="2" t="s">
        <v>102</v>
      </c>
      <c r="H4751" s="4" t="s">
        <v>26481</v>
      </c>
      <c r="I4751" s="5" t="s">
        <v>26482</v>
      </c>
      <c r="J4751" s="2" t="s">
        <v>160</v>
      </c>
      <c r="K4751" s="2" t="s">
        <v>73</v>
      </c>
      <c r="L4751" s="2"/>
      <c r="M4751" s="8" t="s">
        <v>52</v>
      </c>
      <c r="N4751" s="2" t="s">
        <v>825</v>
      </c>
      <c r="O4751" s="2" t="s">
        <v>54</v>
      </c>
      <c r="P4751" s="6">
        <v>7170</v>
      </c>
      <c r="Q4751" s="7" t="s">
        <v>52391</v>
      </c>
    </row>
    <row r="4752" spans="1:17" x14ac:dyDescent="0.2">
      <c r="A4752" s="2" t="s">
        <v>26483</v>
      </c>
      <c r="B4752" s="2" t="s">
        <v>26484</v>
      </c>
      <c r="C4752" s="3">
        <v>18187</v>
      </c>
      <c r="D4752" s="2" t="s">
        <v>26485</v>
      </c>
      <c r="E4752" s="2" t="s">
        <v>2942</v>
      </c>
      <c r="F4752" s="2" t="s">
        <v>2824</v>
      </c>
      <c r="G4752" s="2" t="s">
        <v>194</v>
      </c>
      <c r="H4752" s="4" t="s">
        <v>26486</v>
      </c>
      <c r="I4752" s="5" t="s">
        <v>26487</v>
      </c>
      <c r="J4752" s="2" t="s">
        <v>51</v>
      </c>
      <c r="K4752" s="2" t="s">
        <v>26</v>
      </c>
      <c r="L4752" s="2"/>
      <c r="M4752" s="8" t="s">
        <v>376</v>
      </c>
      <c r="N4752" s="2" t="s">
        <v>2567</v>
      </c>
      <c r="O4752" s="2" t="s">
        <v>29</v>
      </c>
      <c r="P4752" s="6">
        <v>1569</v>
      </c>
      <c r="Q4752" s="7" t="s">
        <v>52391</v>
      </c>
    </row>
    <row r="4753" spans="1:17" x14ac:dyDescent="0.2">
      <c r="A4753" s="2" t="s">
        <v>26488</v>
      </c>
      <c r="B4753" s="2" t="s">
        <v>26489</v>
      </c>
      <c r="C4753" s="3">
        <v>23545</v>
      </c>
      <c r="D4753" s="2" t="s">
        <v>26490</v>
      </c>
      <c r="E4753" s="2" t="s">
        <v>2004</v>
      </c>
      <c r="F4753" s="2" t="s">
        <v>26491</v>
      </c>
      <c r="G4753" s="2" t="s">
        <v>93</v>
      </c>
      <c r="H4753" s="4" t="s">
        <v>26492</v>
      </c>
      <c r="I4753" s="5" t="s">
        <v>26493</v>
      </c>
      <c r="J4753" s="2" t="s">
        <v>160</v>
      </c>
      <c r="K4753" s="2" t="s">
        <v>73</v>
      </c>
      <c r="L4753" s="2"/>
      <c r="M4753" s="8" t="s">
        <v>74</v>
      </c>
      <c r="N4753" s="2" t="s">
        <v>842</v>
      </c>
      <c r="O4753" s="2" t="s">
        <v>188</v>
      </c>
      <c r="P4753" s="6">
        <v>4894</v>
      </c>
      <c r="Q4753" s="7" t="s">
        <v>52391</v>
      </c>
    </row>
    <row r="4754" spans="1:17" x14ac:dyDescent="0.2">
      <c r="A4754" s="2" t="s">
        <v>26494</v>
      </c>
      <c r="B4754" s="2" t="s">
        <v>26495</v>
      </c>
      <c r="C4754" s="3">
        <v>25085</v>
      </c>
      <c r="D4754" s="2" t="s">
        <v>26496</v>
      </c>
      <c r="E4754" s="2" t="s">
        <v>797</v>
      </c>
      <c r="F4754" s="2" t="s">
        <v>686</v>
      </c>
      <c r="G4754" s="2" t="s">
        <v>93</v>
      </c>
      <c r="H4754" s="4" t="s">
        <v>26497</v>
      </c>
      <c r="I4754" s="5" t="s">
        <v>26498</v>
      </c>
      <c r="J4754" s="2" t="s">
        <v>25</v>
      </c>
      <c r="K4754" s="2" t="s">
        <v>38</v>
      </c>
      <c r="L4754" s="2"/>
      <c r="M4754" s="8" t="s">
        <v>105</v>
      </c>
      <c r="N4754" s="2" t="s">
        <v>3438</v>
      </c>
      <c r="O4754" s="2" t="s">
        <v>29</v>
      </c>
      <c r="P4754" s="6">
        <v>5189</v>
      </c>
      <c r="Q4754" s="7" t="s">
        <v>52391</v>
      </c>
    </row>
    <row r="4755" spans="1:17" x14ac:dyDescent="0.2">
      <c r="A4755" s="2" t="s">
        <v>26499</v>
      </c>
      <c r="B4755" s="2" t="s">
        <v>26500</v>
      </c>
      <c r="C4755" s="3">
        <v>38352</v>
      </c>
      <c r="D4755" s="2" t="s">
        <v>26501</v>
      </c>
      <c r="E4755" s="2" t="s">
        <v>8020</v>
      </c>
      <c r="F4755" s="2" t="s">
        <v>26502</v>
      </c>
      <c r="G4755" s="2" t="s">
        <v>175</v>
      </c>
      <c r="H4755" s="4" t="s">
        <v>26503</v>
      </c>
      <c r="I4755" s="5" t="s">
        <v>26504</v>
      </c>
      <c r="J4755" s="2" t="s">
        <v>63</v>
      </c>
      <c r="K4755" s="2" t="s">
        <v>38</v>
      </c>
      <c r="L4755" s="2"/>
      <c r="M4755" s="8" t="s">
        <v>143</v>
      </c>
      <c r="N4755" s="2" t="s">
        <v>1854</v>
      </c>
      <c r="O4755" s="2" t="s">
        <v>87</v>
      </c>
      <c r="P4755" s="6">
        <v>4680</v>
      </c>
      <c r="Q4755" s="7" t="s">
        <v>52391</v>
      </c>
    </row>
    <row r="4756" spans="1:17" x14ac:dyDescent="0.2">
      <c r="A4756" s="2" t="s">
        <v>26505</v>
      </c>
      <c r="B4756" s="2" t="s">
        <v>26506</v>
      </c>
      <c r="C4756" s="3">
        <v>26611</v>
      </c>
      <c r="D4756" s="2" t="s">
        <v>26507</v>
      </c>
      <c r="E4756" s="2" t="s">
        <v>2718</v>
      </c>
      <c r="F4756" s="2" t="s">
        <v>26508</v>
      </c>
      <c r="G4756" s="2" t="s">
        <v>35</v>
      </c>
      <c r="H4756" s="4" t="s">
        <v>26509</v>
      </c>
      <c r="I4756" s="5" t="s">
        <v>26510</v>
      </c>
      <c r="J4756" s="2" t="s">
        <v>84</v>
      </c>
      <c r="K4756" s="2" t="s">
        <v>38</v>
      </c>
      <c r="L4756" s="2"/>
      <c r="M4756" s="8" t="s">
        <v>27</v>
      </c>
      <c r="N4756" s="2" t="s">
        <v>3272</v>
      </c>
      <c r="O4756" s="2" t="s">
        <v>312</v>
      </c>
      <c r="P4756" s="6">
        <v>2884</v>
      </c>
      <c r="Q4756" s="7" t="s">
        <v>52391</v>
      </c>
    </row>
    <row r="4757" spans="1:17" x14ac:dyDescent="0.2">
      <c r="A4757" s="2" t="s">
        <v>26511</v>
      </c>
      <c r="B4757" s="2" t="s">
        <v>26512</v>
      </c>
      <c r="C4757" s="3">
        <v>20664</v>
      </c>
      <c r="D4757" s="2" t="s">
        <v>26513</v>
      </c>
      <c r="E4757" s="2" t="s">
        <v>3442</v>
      </c>
      <c r="F4757" s="2" t="s">
        <v>1363</v>
      </c>
      <c r="G4757" s="2" t="s">
        <v>93</v>
      </c>
      <c r="H4757" s="4" t="s">
        <v>26514</v>
      </c>
      <c r="I4757" s="5" t="s">
        <v>26515</v>
      </c>
      <c r="J4757" s="2" t="s">
        <v>25</v>
      </c>
      <c r="K4757" s="2" t="s">
        <v>73</v>
      </c>
      <c r="L4757" s="2"/>
      <c r="M4757" s="8" t="s">
        <v>27</v>
      </c>
      <c r="N4757" s="2" t="s">
        <v>6760</v>
      </c>
      <c r="O4757" s="2" t="s">
        <v>296</v>
      </c>
      <c r="P4757" s="6">
        <v>8714</v>
      </c>
      <c r="Q4757" s="7" t="s">
        <v>52391</v>
      </c>
    </row>
    <row r="4758" spans="1:17" x14ac:dyDescent="0.2">
      <c r="A4758" s="2" t="s">
        <v>26516</v>
      </c>
      <c r="B4758" s="2" t="s">
        <v>26517</v>
      </c>
      <c r="C4758" s="3">
        <v>18628</v>
      </c>
      <c r="D4758" s="2" t="s">
        <v>26518</v>
      </c>
      <c r="E4758" s="2" t="s">
        <v>3996</v>
      </c>
      <c r="F4758" s="2" t="s">
        <v>26519</v>
      </c>
      <c r="G4758" s="2" t="s">
        <v>214</v>
      </c>
      <c r="H4758" s="4" t="s">
        <v>26520</v>
      </c>
      <c r="I4758" s="5" t="s">
        <v>26521</v>
      </c>
      <c r="J4758" s="2" t="s">
        <v>160</v>
      </c>
      <c r="K4758" s="2" t="s">
        <v>38</v>
      </c>
      <c r="L4758" s="2"/>
      <c r="M4758" s="8" t="s">
        <v>376</v>
      </c>
      <c r="N4758" s="2" t="s">
        <v>4605</v>
      </c>
      <c r="O4758" s="2" t="s">
        <v>243</v>
      </c>
      <c r="P4758" s="6">
        <v>6116</v>
      </c>
      <c r="Q4758" s="7" t="s">
        <v>52391</v>
      </c>
    </row>
    <row r="4759" spans="1:17" x14ac:dyDescent="0.2">
      <c r="A4759" s="2" t="s">
        <v>26522</v>
      </c>
      <c r="B4759" s="2" t="s">
        <v>26523</v>
      </c>
      <c r="C4759" s="3">
        <v>23531</v>
      </c>
      <c r="D4759" s="2" t="s">
        <v>26524</v>
      </c>
      <c r="E4759" s="2" t="s">
        <v>2115</v>
      </c>
      <c r="F4759" s="2" t="s">
        <v>26525</v>
      </c>
      <c r="G4759" s="2" t="s">
        <v>194</v>
      </c>
      <c r="H4759" s="4" t="s">
        <v>26526</v>
      </c>
      <c r="I4759" s="5" t="s">
        <v>26527</v>
      </c>
      <c r="J4759" s="2" t="s">
        <v>51</v>
      </c>
      <c r="K4759" s="2" t="s">
        <v>26</v>
      </c>
      <c r="L4759" s="2"/>
      <c r="M4759" s="8" t="s">
        <v>105</v>
      </c>
      <c r="N4759" s="2" t="s">
        <v>3484</v>
      </c>
      <c r="O4759" s="2" t="s">
        <v>296</v>
      </c>
      <c r="P4759" s="6">
        <v>3790</v>
      </c>
      <c r="Q4759" s="7" t="s">
        <v>52391</v>
      </c>
    </row>
    <row r="4760" spans="1:17" x14ac:dyDescent="0.2">
      <c r="A4760" s="2" t="s">
        <v>26528</v>
      </c>
      <c r="B4760" s="2" t="s">
        <v>26529</v>
      </c>
      <c r="C4760" s="3">
        <v>19228</v>
      </c>
      <c r="D4760" s="2" t="s">
        <v>26530</v>
      </c>
      <c r="E4760" s="2" t="s">
        <v>10928</v>
      </c>
      <c r="F4760" s="2" t="s">
        <v>26531</v>
      </c>
      <c r="G4760" s="2" t="s">
        <v>48</v>
      </c>
      <c r="H4760" s="4" t="s">
        <v>26532</v>
      </c>
      <c r="I4760" s="5" t="s">
        <v>26533</v>
      </c>
      <c r="J4760" s="2" t="s">
        <v>63</v>
      </c>
      <c r="K4760" s="2" t="s">
        <v>73</v>
      </c>
      <c r="L4760" s="2"/>
      <c r="M4760" s="8" t="s">
        <v>268</v>
      </c>
      <c r="N4760" s="2" t="s">
        <v>3192</v>
      </c>
      <c r="O4760" s="2" t="s">
        <v>243</v>
      </c>
      <c r="P4760" s="6">
        <v>3553</v>
      </c>
      <c r="Q4760" s="7" t="s">
        <v>52391</v>
      </c>
    </row>
    <row r="4761" spans="1:17" x14ac:dyDescent="0.2">
      <c r="A4761" s="2" t="s">
        <v>26534</v>
      </c>
      <c r="B4761" s="2" t="s">
        <v>26535</v>
      </c>
      <c r="C4761" s="3">
        <v>17558</v>
      </c>
      <c r="D4761" s="2" t="s">
        <v>26536</v>
      </c>
      <c r="E4761" s="2" t="s">
        <v>4501</v>
      </c>
      <c r="F4761" s="2" t="s">
        <v>26537</v>
      </c>
      <c r="G4761" s="2" t="s">
        <v>102</v>
      </c>
      <c r="H4761" s="4" t="s">
        <v>26538</v>
      </c>
      <c r="I4761" s="5" t="s">
        <v>26539</v>
      </c>
      <c r="J4761" s="2" t="s">
        <v>160</v>
      </c>
      <c r="K4761" s="2" t="s">
        <v>38</v>
      </c>
      <c r="L4761" s="2"/>
      <c r="M4761" s="8" t="s">
        <v>85</v>
      </c>
      <c r="N4761" s="2" t="s">
        <v>5884</v>
      </c>
      <c r="O4761" s="2" t="s">
        <v>243</v>
      </c>
      <c r="P4761" s="6">
        <v>7562</v>
      </c>
      <c r="Q4761" s="7" t="s">
        <v>52391</v>
      </c>
    </row>
    <row r="4762" spans="1:17" x14ac:dyDescent="0.2">
      <c r="A4762" s="2" t="s">
        <v>26540</v>
      </c>
      <c r="B4762" s="2" t="s">
        <v>26541</v>
      </c>
      <c r="C4762" s="3">
        <v>28276</v>
      </c>
      <c r="D4762" s="2" t="s">
        <v>26542</v>
      </c>
      <c r="E4762" s="2" t="s">
        <v>1039</v>
      </c>
      <c r="F4762" s="2" t="s">
        <v>694</v>
      </c>
      <c r="G4762" s="2" t="s">
        <v>478</v>
      </c>
      <c r="H4762" s="4" t="s">
        <v>26543</v>
      </c>
      <c r="I4762" s="5" t="s">
        <v>26544</v>
      </c>
      <c r="J4762" s="2" t="s">
        <v>160</v>
      </c>
      <c r="K4762" s="2" t="s">
        <v>73</v>
      </c>
      <c r="L4762" s="2"/>
      <c r="M4762" s="8" t="s">
        <v>105</v>
      </c>
      <c r="N4762" s="2" t="s">
        <v>7948</v>
      </c>
      <c r="O4762" s="2" t="s">
        <v>107</v>
      </c>
      <c r="P4762" s="6">
        <v>4151</v>
      </c>
      <c r="Q4762" s="7" t="s">
        <v>52391</v>
      </c>
    </row>
    <row r="4763" spans="1:17" x14ac:dyDescent="0.2">
      <c r="A4763" s="2" t="s">
        <v>26545</v>
      </c>
      <c r="B4763" s="2" t="s">
        <v>26546</v>
      </c>
      <c r="C4763" s="3">
        <v>25682</v>
      </c>
      <c r="D4763" s="2" t="s">
        <v>26547</v>
      </c>
      <c r="E4763" s="2" t="s">
        <v>3494</v>
      </c>
      <c r="F4763" s="2" t="s">
        <v>25903</v>
      </c>
      <c r="G4763" s="2" t="s">
        <v>194</v>
      </c>
      <c r="H4763" s="4" t="s">
        <v>26548</v>
      </c>
      <c r="I4763" s="5" t="s">
        <v>26549</v>
      </c>
      <c r="J4763" s="2" t="s">
        <v>63</v>
      </c>
      <c r="K4763" s="2" t="s">
        <v>26</v>
      </c>
      <c r="L4763" s="2"/>
      <c r="M4763" s="8" t="s">
        <v>376</v>
      </c>
      <c r="N4763" s="2" t="s">
        <v>8734</v>
      </c>
      <c r="O4763" s="2" t="s">
        <v>107</v>
      </c>
      <c r="P4763" s="6">
        <v>5599</v>
      </c>
      <c r="Q4763" s="7" t="s">
        <v>52391</v>
      </c>
    </row>
    <row r="4764" spans="1:17" x14ac:dyDescent="0.2">
      <c r="A4764" s="2" t="s">
        <v>26550</v>
      </c>
      <c r="B4764" s="2" t="s">
        <v>26551</v>
      </c>
      <c r="C4764" s="3">
        <v>18485</v>
      </c>
      <c r="D4764" s="2" t="s">
        <v>26552</v>
      </c>
      <c r="E4764" s="2" t="s">
        <v>1469</v>
      </c>
      <c r="F4764" s="2" t="s">
        <v>26553</v>
      </c>
      <c r="G4764" s="2" t="s">
        <v>204</v>
      </c>
      <c r="H4764" s="4" t="s">
        <v>26554</v>
      </c>
      <c r="I4764" s="5" t="s">
        <v>26555</v>
      </c>
      <c r="J4764" s="2" t="s">
        <v>63</v>
      </c>
      <c r="K4764" s="2" t="s">
        <v>26</v>
      </c>
      <c r="L4764" s="2"/>
      <c r="M4764" s="8" t="s">
        <v>105</v>
      </c>
      <c r="N4764" s="2" t="s">
        <v>1589</v>
      </c>
      <c r="O4764" s="2" t="s">
        <v>312</v>
      </c>
      <c r="P4764" s="6">
        <v>9156</v>
      </c>
      <c r="Q4764" s="7" t="s">
        <v>52391</v>
      </c>
    </row>
    <row r="4765" spans="1:17" x14ac:dyDescent="0.2">
      <c r="A4765" s="2" t="s">
        <v>26556</v>
      </c>
      <c r="B4765" s="2" t="s">
        <v>26557</v>
      </c>
      <c r="C4765" s="3">
        <v>20884</v>
      </c>
      <c r="D4765" s="2" t="s">
        <v>26558</v>
      </c>
      <c r="E4765" s="2" t="s">
        <v>4358</v>
      </c>
      <c r="F4765" s="2" t="s">
        <v>3543</v>
      </c>
      <c r="G4765" s="2" t="s">
        <v>113</v>
      </c>
      <c r="H4765" s="4" t="s">
        <v>26559</v>
      </c>
      <c r="I4765" s="5" t="s">
        <v>26560</v>
      </c>
      <c r="J4765" s="2" t="s">
        <v>25</v>
      </c>
      <c r="K4765" s="2" t="s">
        <v>26</v>
      </c>
      <c r="L4765" s="2"/>
      <c r="M4765" s="8" t="s">
        <v>85</v>
      </c>
      <c r="N4765" s="2" t="s">
        <v>3465</v>
      </c>
      <c r="O4765" s="2" t="s">
        <v>198</v>
      </c>
      <c r="P4765" s="6">
        <v>5817</v>
      </c>
      <c r="Q4765" s="7" t="s">
        <v>52391</v>
      </c>
    </row>
    <row r="4766" spans="1:17" x14ac:dyDescent="0.2">
      <c r="A4766" s="2" t="s">
        <v>26561</v>
      </c>
      <c r="B4766" s="2" t="s">
        <v>26562</v>
      </c>
      <c r="C4766" s="3">
        <v>17766</v>
      </c>
      <c r="D4766" s="2" t="s">
        <v>26563</v>
      </c>
      <c r="E4766" s="2" t="s">
        <v>139</v>
      </c>
      <c r="F4766" s="2" t="s">
        <v>655</v>
      </c>
      <c r="G4766" s="2" t="s">
        <v>478</v>
      </c>
      <c r="H4766" s="4" t="s">
        <v>26564</v>
      </c>
      <c r="I4766" s="5" t="s">
        <v>26565</v>
      </c>
      <c r="J4766" s="2" t="s">
        <v>63</v>
      </c>
      <c r="K4766" s="2" t="s">
        <v>26</v>
      </c>
      <c r="L4766" s="2"/>
      <c r="M4766" s="8" t="s">
        <v>39</v>
      </c>
      <c r="N4766" s="2" t="s">
        <v>7507</v>
      </c>
      <c r="O4766" s="2" t="s">
        <v>107</v>
      </c>
      <c r="P4766" s="6">
        <v>1974</v>
      </c>
      <c r="Q4766" s="7" t="s">
        <v>52391</v>
      </c>
    </row>
    <row r="4767" spans="1:17" x14ac:dyDescent="0.2">
      <c r="A4767" s="2" t="s">
        <v>26566</v>
      </c>
      <c r="B4767" s="2" t="s">
        <v>16822</v>
      </c>
      <c r="C4767" s="3">
        <v>22076</v>
      </c>
      <c r="D4767" s="2" t="s">
        <v>26567</v>
      </c>
      <c r="E4767" s="2" t="s">
        <v>3799</v>
      </c>
      <c r="F4767" s="2" t="s">
        <v>26568</v>
      </c>
      <c r="G4767" s="2" t="s">
        <v>81</v>
      </c>
      <c r="H4767" s="4" t="s">
        <v>26569</v>
      </c>
      <c r="I4767" s="5" t="s">
        <v>26570</v>
      </c>
      <c r="J4767" s="2" t="s">
        <v>160</v>
      </c>
      <c r="K4767" s="2" t="s">
        <v>38</v>
      </c>
      <c r="L4767" s="2"/>
      <c r="M4767" s="8" t="s">
        <v>74</v>
      </c>
      <c r="N4767" s="2" t="s">
        <v>5097</v>
      </c>
      <c r="O4767" s="2" t="s">
        <v>87</v>
      </c>
      <c r="P4767" s="6">
        <v>5609</v>
      </c>
      <c r="Q4767" s="7" t="s">
        <v>52391</v>
      </c>
    </row>
    <row r="4768" spans="1:17" x14ac:dyDescent="0.2">
      <c r="A4768" s="2" t="s">
        <v>26571</v>
      </c>
      <c r="B4768" s="2" t="s">
        <v>26572</v>
      </c>
      <c r="C4768" s="3">
        <v>19816</v>
      </c>
      <c r="D4768" s="2" t="s">
        <v>26573</v>
      </c>
      <c r="E4768" s="2" t="s">
        <v>4904</v>
      </c>
      <c r="F4768" s="2" t="s">
        <v>1024</v>
      </c>
      <c r="G4768" s="2" t="s">
        <v>184</v>
      </c>
      <c r="H4768" s="4" t="s">
        <v>26574</v>
      </c>
      <c r="I4768" s="5" t="s">
        <v>26575</v>
      </c>
      <c r="J4768" s="2" t="s">
        <v>25</v>
      </c>
      <c r="K4768" s="2" t="s">
        <v>26</v>
      </c>
      <c r="L4768" s="2"/>
      <c r="M4768" s="8" t="s">
        <v>52</v>
      </c>
      <c r="N4768" s="2" t="s">
        <v>12878</v>
      </c>
      <c r="O4768" s="2" t="s">
        <v>296</v>
      </c>
      <c r="P4768" s="6">
        <v>8120</v>
      </c>
      <c r="Q4768" s="7" t="s">
        <v>52391</v>
      </c>
    </row>
    <row r="4769" spans="1:17" x14ac:dyDescent="0.2">
      <c r="A4769" s="2" t="s">
        <v>26576</v>
      </c>
      <c r="B4769" s="2" t="s">
        <v>26577</v>
      </c>
      <c r="C4769" s="3">
        <v>16963</v>
      </c>
      <c r="D4769" s="2" t="s">
        <v>26578</v>
      </c>
      <c r="E4769" s="2" t="s">
        <v>7444</v>
      </c>
      <c r="F4769" s="2" t="s">
        <v>26579</v>
      </c>
      <c r="G4769" s="2" t="s">
        <v>81</v>
      </c>
      <c r="H4769" s="4" t="s">
        <v>26580</v>
      </c>
      <c r="I4769" s="5" t="s">
        <v>26581</v>
      </c>
      <c r="J4769" s="2" t="s">
        <v>51</v>
      </c>
      <c r="K4769" s="2" t="s">
        <v>38</v>
      </c>
      <c r="L4769" s="2"/>
      <c r="M4769" s="8" t="s">
        <v>105</v>
      </c>
      <c r="N4769" s="2" t="s">
        <v>1247</v>
      </c>
      <c r="O4769" s="2" t="s">
        <v>87</v>
      </c>
      <c r="P4769" s="6">
        <v>8826</v>
      </c>
      <c r="Q4769" s="7" t="s">
        <v>52391</v>
      </c>
    </row>
    <row r="4770" spans="1:17" x14ac:dyDescent="0.2">
      <c r="A4770" s="2" t="s">
        <v>26582</v>
      </c>
      <c r="B4770" s="2" t="s">
        <v>26583</v>
      </c>
      <c r="C4770" s="3">
        <v>16737</v>
      </c>
      <c r="D4770" s="2" t="s">
        <v>26584</v>
      </c>
      <c r="E4770" s="2" t="s">
        <v>4043</v>
      </c>
      <c r="F4770" s="2" t="s">
        <v>26585</v>
      </c>
      <c r="G4770" s="2" t="s">
        <v>437</v>
      </c>
      <c r="H4770" s="4" t="s">
        <v>26586</v>
      </c>
      <c r="I4770" s="5" t="s">
        <v>26587</v>
      </c>
      <c r="J4770" s="2" t="s">
        <v>25</v>
      </c>
      <c r="K4770" s="2" t="s">
        <v>26</v>
      </c>
      <c r="L4770" s="2"/>
      <c r="M4770" s="8" t="s">
        <v>116</v>
      </c>
      <c r="N4770" s="2" t="s">
        <v>2541</v>
      </c>
      <c r="O4770" s="2" t="s">
        <v>29</v>
      </c>
      <c r="P4770" s="6">
        <v>2074</v>
      </c>
      <c r="Q4770" s="7" t="s">
        <v>52391</v>
      </c>
    </row>
    <row r="4771" spans="1:17" x14ac:dyDescent="0.2">
      <c r="A4771" s="2" t="s">
        <v>26588</v>
      </c>
      <c r="B4771" s="2" t="s">
        <v>3166</v>
      </c>
      <c r="C4771" s="3">
        <v>28660</v>
      </c>
      <c r="D4771" s="2" t="s">
        <v>26589</v>
      </c>
      <c r="E4771" s="2" t="s">
        <v>11411</v>
      </c>
      <c r="F4771" s="2" t="s">
        <v>26590</v>
      </c>
      <c r="G4771" s="2" t="s">
        <v>223</v>
      </c>
      <c r="H4771" s="4" t="s">
        <v>26591</v>
      </c>
      <c r="I4771" s="5" t="s">
        <v>26592</v>
      </c>
      <c r="J4771" s="2" t="s">
        <v>63</v>
      </c>
      <c r="K4771" s="2" t="s">
        <v>26</v>
      </c>
      <c r="L4771" s="2"/>
      <c r="M4771" s="8" t="s">
        <v>207</v>
      </c>
      <c r="N4771" s="2" t="s">
        <v>15597</v>
      </c>
      <c r="O4771" s="2" t="s">
        <v>54</v>
      </c>
      <c r="P4771" s="6">
        <v>6389</v>
      </c>
      <c r="Q4771" s="7" t="s">
        <v>52391</v>
      </c>
    </row>
    <row r="4772" spans="1:17" x14ac:dyDescent="0.2">
      <c r="A4772" s="2" t="s">
        <v>26593</v>
      </c>
      <c r="B4772" s="2" t="s">
        <v>26594</v>
      </c>
      <c r="C4772" s="3">
        <v>29668</v>
      </c>
      <c r="D4772" s="2" t="s">
        <v>26595</v>
      </c>
      <c r="E4772" s="2" t="s">
        <v>1778</v>
      </c>
      <c r="F4772" s="2" t="s">
        <v>1837</v>
      </c>
      <c r="G4772" s="2" t="s">
        <v>184</v>
      </c>
      <c r="H4772" s="4" t="s">
        <v>26596</v>
      </c>
      <c r="I4772" s="5" t="s">
        <v>26597</v>
      </c>
      <c r="J4772" s="2" t="s">
        <v>51</v>
      </c>
      <c r="K4772" s="2" t="s">
        <v>73</v>
      </c>
      <c r="L4772" s="2"/>
      <c r="M4772" s="8" t="s">
        <v>105</v>
      </c>
      <c r="N4772" s="2" t="s">
        <v>3257</v>
      </c>
      <c r="O4772" s="2" t="s">
        <v>312</v>
      </c>
      <c r="P4772" s="6">
        <v>6988</v>
      </c>
      <c r="Q4772" s="7" t="s">
        <v>52391</v>
      </c>
    </row>
    <row r="4773" spans="1:17" x14ac:dyDescent="0.2">
      <c r="A4773" s="2" t="s">
        <v>26598</v>
      </c>
      <c r="B4773" s="2" t="s">
        <v>26599</v>
      </c>
      <c r="C4773" s="3">
        <v>18889</v>
      </c>
      <c r="D4773" s="2" t="s">
        <v>26600</v>
      </c>
      <c r="E4773" s="2" t="s">
        <v>4904</v>
      </c>
      <c r="F4773" s="2" t="s">
        <v>26601</v>
      </c>
      <c r="G4773" s="2" t="s">
        <v>175</v>
      </c>
      <c r="H4773" s="4" t="s">
        <v>26602</v>
      </c>
      <c r="I4773" s="5" t="s">
        <v>26603</v>
      </c>
      <c r="J4773" s="2" t="s">
        <v>25</v>
      </c>
      <c r="K4773" s="2" t="s">
        <v>26</v>
      </c>
      <c r="L4773" s="2"/>
      <c r="M4773" s="8" t="s">
        <v>105</v>
      </c>
      <c r="N4773" s="2" t="s">
        <v>833</v>
      </c>
      <c r="O4773" s="2" t="s">
        <v>312</v>
      </c>
      <c r="P4773" s="6">
        <v>3044</v>
      </c>
      <c r="Q4773" s="7" t="s">
        <v>52391</v>
      </c>
    </row>
    <row r="4774" spans="1:17" x14ac:dyDescent="0.2">
      <c r="A4774" s="2" t="s">
        <v>26604</v>
      </c>
      <c r="B4774" s="2" t="s">
        <v>26605</v>
      </c>
      <c r="C4774" s="3">
        <v>18642</v>
      </c>
      <c r="D4774" s="2" t="s">
        <v>26606</v>
      </c>
      <c r="E4774" s="2" t="s">
        <v>1622</v>
      </c>
      <c r="F4774" s="2" t="s">
        <v>382</v>
      </c>
      <c r="G4774" s="2" t="s">
        <v>48</v>
      </c>
      <c r="H4774" s="4" t="s">
        <v>26607</v>
      </c>
      <c r="I4774" s="5" t="s">
        <v>26608</v>
      </c>
      <c r="J4774" s="2" t="s">
        <v>160</v>
      </c>
      <c r="K4774" s="2" t="s">
        <v>26</v>
      </c>
      <c r="L4774" s="2"/>
      <c r="M4774" s="8" t="s">
        <v>268</v>
      </c>
      <c r="N4774" s="2" t="s">
        <v>6693</v>
      </c>
      <c r="O4774" s="2" t="s">
        <v>107</v>
      </c>
      <c r="P4774" s="6">
        <v>8511</v>
      </c>
      <c r="Q4774" s="7" t="s">
        <v>52391</v>
      </c>
    </row>
    <row r="4775" spans="1:17" x14ac:dyDescent="0.2">
      <c r="A4775" s="2" t="s">
        <v>31238</v>
      </c>
      <c r="B4775" s="2" t="s">
        <v>31239</v>
      </c>
      <c r="C4775" s="3">
        <v>24450</v>
      </c>
      <c r="D4775" s="2" t="s">
        <v>31240</v>
      </c>
      <c r="E4775" s="2" t="s">
        <v>1914</v>
      </c>
      <c r="F4775" s="2" t="s">
        <v>31241</v>
      </c>
      <c r="G4775" s="2" t="s">
        <v>113</v>
      </c>
      <c r="H4775" s="4" t="s">
        <v>31242</v>
      </c>
      <c r="I4775" s="5" t="s">
        <v>31243</v>
      </c>
      <c r="J4775" s="2" t="s">
        <v>51</v>
      </c>
      <c r="K4775" s="2" t="s">
        <v>73</v>
      </c>
      <c r="L4775" s="2"/>
      <c r="M4775" s="8" t="s">
        <v>39</v>
      </c>
      <c r="N4775" s="2" t="s">
        <v>8029</v>
      </c>
      <c r="O4775" s="2" t="s">
        <v>41</v>
      </c>
      <c r="P4775" s="6">
        <v>6973</v>
      </c>
      <c r="Q4775" s="7" t="s">
        <v>31244</v>
      </c>
    </row>
    <row r="4776" spans="1:17" x14ac:dyDescent="0.2">
      <c r="A4776" s="2" t="s">
        <v>26614</v>
      </c>
      <c r="B4776" s="2" t="s">
        <v>26615</v>
      </c>
      <c r="C4776" s="3">
        <v>36511</v>
      </c>
      <c r="D4776" s="2" t="s">
        <v>26616</v>
      </c>
      <c r="E4776" s="2" t="s">
        <v>6440</v>
      </c>
      <c r="F4776" s="2" t="s">
        <v>26617</v>
      </c>
      <c r="G4776" s="2" t="s">
        <v>60</v>
      </c>
      <c r="H4776" s="4" t="s">
        <v>26618</v>
      </c>
      <c r="I4776" s="5" t="s">
        <v>26619</v>
      </c>
      <c r="J4776" s="2" t="s">
        <v>84</v>
      </c>
      <c r="K4776" s="2" t="s">
        <v>73</v>
      </c>
      <c r="L4776" s="2"/>
      <c r="M4776" s="8" t="s">
        <v>207</v>
      </c>
      <c r="N4776" s="2" t="s">
        <v>3631</v>
      </c>
      <c r="O4776" s="2" t="s">
        <v>87</v>
      </c>
      <c r="P4776" s="6">
        <v>7592</v>
      </c>
      <c r="Q4776" s="7" t="s">
        <v>52391</v>
      </c>
    </row>
    <row r="4777" spans="1:17" x14ac:dyDescent="0.2">
      <c r="A4777" s="2" t="s">
        <v>26620</v>
      </c>
      <c r="B4777" s="2" t="s">
        <v>26621</v>
      </c>
      <c r="C4777" s="3">
        <v>22203</v>
      </c>
      <c r="D4777" s="2" t="s">
        <v>26622</v>
      </c>
      <c r="E4777" s="2" t="s">
        <v>264</v>
      </c>
      <c r="F4777" s="2" t="s">
        <v>26623</v>
      </c>
      <c r="G4777" s="2" t="s">
        <v>70</v>
      </c>
      <c r="H4777" s="4" t="s">
        <v>26624</v>
      </c>
      <c r="I4777" s="5" t="s">
        <v>26625</v>
      </c>
      <c r="J4777" s="2" t="s">
        <v>63</v>
      </c>
      <c r="K4777" s="2" t="s">
        <v>26</v>
      </c>
      <c r="L4777" s="2"/>
      <c r="M4777" s="8" t="s">
        <v>376</v>
      </c>
      <c r="N4777" s="2" t="s">
        <v>5043</v>
      </c>
      <c r="O4777" s="2" t="s">
        <v>107</v>
      </c>
      <c r="P4777" s="6">
        <v>5722</v>
      </c>
      <c r="Q4777" s="7" t="s">
        <v>52391</v>
      </c>
    </row>
    <row r="4778" spans="1:17" x14ac:dyDescent="0.2">
      <c r="A4778" s="2" t="s">
        <v>26626</v>
      </c>
      <c r="B4778" s="2" t="s">
        <v>26627</v>
      </c>
      <c r="C4778" s="3">
        <v>37640</v>
      </c>
      <c r="D4778" s="2" t="s">
        <v>26628</v>
      </c>
      <c r="E4778" s="2" t="s">
        <v>4622</v>
      </c>
      <c r="F4778" s="2" t="s">
        <v>1571</v>
      </c>
      <c r="G4778" s="2" t="s">
        <v>194</v>
      </c>
      <c r="H4778" s="4" t="s">
        <v>26629</v>
      </c>
      <c r="I4778" s="5" t="s">
        <v>26630</v>
      </c>
      <c r="J4778" s="2" t="s">
        <v>51</v>
      </c>
      <c r="K4778" s="2" t="s">
        <v>73</v>
      </c>
      <c r="L4778" s="2"/>
      <c r="M4778" s="8" t="s">
        <v>85</v>
      </c>
      <c r="N4778" s="2" t="s">
        <v>6343</v>
      </c>
      <c r="O4778" s="2" t="s">
        <v>41</v>
      </c>
      <c r="P4778" s="6">
        <v>1732</v>
      </c>
      <c r="Q4778" s="7" t="s">
        <v>52391</v>
      </c>
    </row>
    <row r="4779" spans="1:17" x14ac:dyDescent="0.2">
      <c r="A4779" s="2" t="s">
        <v>26631</v>
      </c>
      <c r="B4779" s="2" t="s">
        <v>26632</v>
      </c>
      <c r="C4779" s="3">
        <v>34956</v>
      </c>
      <c r="D4779" s="2" t="s">
        <v>26633</v>
      </c>
      <c r="E4779" s="2" t="s">
        <v>862</v>
      </c>
      <c r="F4779" s="2" t="s">
        <v>26634</v>
      </c>
      <c r="G4779" s="2" t="s">
        <v>194</v>
      </c>
      <c r="H4779" s="4" t="s">
        <v>26635</v>
      </c>
      <c r="I4779" s="5" t="s">
        <v>26636</v>
      </c>
      <c r="J4779" s="2" t="s">
        <v>25</v>
      </c>
      <c r="K4779" s="2" t="s">
        <v>38</v>
      </c>
      <c r="L4779" s="2"/>
      <c r="M4779" s="8" t="s">
        <v>52</v>
      </c>
      <c r="N4779" s="2" t="s">
        <v>6667</v>
      </c>
      <c r="O4779" s="2" t="s">
        <v>41</v>
      </c>
      <c r="P4779" s="6">
        <v>4897</v>
      </c>
      <c r="Q4779" s="7" t="s">
        <v>52391</v>
      </c>
    </row>
    <row r="4780" spans="1:17" x14ac:dyDescent="0.2">
      <c r="A4780" s="2" t="s">
        <v>26637</v>
      </c>
      <c r="B4780" s="2" t="s">
        <v>26638</v>
      </c>
      <c r="C4780" s="3">
        <v>32282</v>
      </c>
      <c r="D4780" s="2" t="s">
        <v>26639</v>
      </c>
      <c r="E4780" s="2" t="s">
        <v>3029</v>
      </c>
      <c r="F4780" s="2" t="s">
        <v>140</v>
      </c>
      <c r="G4780" s="2" t="s">
        <v>175</v>
      </c>
      <c r="H4780" s="4" t="s">
        <v>26640</v>
      </c>
      <c r="I4780" s="5" t="s">
        <v>26641</v>
      </c>
      <c r="J4780" s="2" t="s">
        <v>63</v>
      </c>
      <c r="K4780" s="2" t="s">
        <v>73</v>
      </c>
      <c r="L4780" s="2"/>
      <c r="M4780" s="8" t="s">
        <v>39</v>
      </c>
      <c r="N4780" s="2" t="s">
        <v>2407</v>
      </c>
      <c r="O4780" s="2" t="s">
        <v>188</v>
      </c>
      <c r="P4780" s="6">
        <v>9182</v>
      </c>
      <c r="Q4780" s="7" t="s">
        <v>52391</v>
      </c>
    </row>
    <row r="4781" spans="1:17" x14ac:dyDescent="0.2">
      <c r="A4781" s="2" t="s">
        <v>26642</v>
      </c>
      <c r="B4781" s="2" t="s">
        <v>26643</v>
      </c>
      <c r="C4781" s="3">
        <v>28447</v>
      </c>
      <c r="D4781" s="2" t="s">
        <v>26644</v>
      </c>
      <c r="E4781" s="2" t="s">
        <v>5970</v>
      </c>
      <c r="F4781" s="2" t="s">
        <v>26645</v>
      </c>
      <c r="G4781" s="2" t="s">
        <v>214</v>
      </c>
      <c r="H4781" s="4" t="s">
        <v>26646</v>
      </c>
      <c r="I4781" s="5" t="s">
        <v>26647</v>
      </c>
      <c r="J4781" s="2" t="s">
        <v>51</v>
      </c>
      <c r="K4781" s="2" t="s">
        <v>26</v>
      </c>
      <c r="L4781" s="2"/>
      <c r="M4781" s="8" t="s">
        <v>143</v>
      </c>
      <c r="N4781" s="2" t="s">
        <v>1747</v>
      </c>
      <c r="O4781" s="2" t="s">
        <v>296</v>
      </c>
      <c r="P4781" s="6">
        <v>4963</v>
      </c>
      <c r="Q4781" s="7" t="s">
        <v>52391</v>
      </c>
    </row>
    <row r="4782" spans="1:17" x14ac:dyDescent="0.2">
      <c r="A4782" s="2" t="s">
        <v>26648</v>
      </c>
      <c r="B4782" s="2" t="s">
        <v>26649</v>
      </c>
      <c r="C4782" s="3">
        <v>27783</v>
      </c>
      <c r="D4782" s="2" t="s">
        <v>26650</v>
      </c>
      <c r="E4782" s="2" t="s">
        <v>6880</v>
      </c>
      <c r="F4782" s="2" t="s">
        <v>3907</v>
      </c>
      <c r="G4782" s="2" t="s">
        <v>132</v>
      </c>
      <c r="H4782" s="4" t="s">
        <v>26651</v>
      </c>
      <c r="I4782" s="5" t="s">
        <v>26652</v>
      </c>
      <c r="J4782" s="2" t="s">
        <v>25</v>
      </c>
      <c r="K4782" s="2" t="s">
        <v>26</v>
      </c>
      <c r="L4782" s="2"/>
      <c r="M4782" s="8" t="s">
        <v>268</v>
      </c>
      <c r="N4782" s="2" t="s">
        <v>3736</v>
      </c>
      <c r="O4782" s="2" t="s">
        <v>54</v>
      </c>
      <c r="P4782" s="6">
        <v>9788</v>
      </c>
      <c r="Q4782" s="7" t="s">
        <v>52391</v>
      </c>
    </row>
    <row r="4783" spans="1:17" x14ac:dyDescent="0.2">
      <c r="A4783" s="2" t="s">
        <v>26653</v>
      </c>
      <c r="B4783" s="2" t="s">
        <v>26654</v>
      </c>
      <c r="C4783" s="3">
        <v>17967</v>
      </c>
      <c r="D4783" s="2" t="s">
        <v>26655</v>
      </c>
      <c r="E4783" s="2" t="s">
        <v>6565</v>
      </c>
      <c r="F4783" s="2" t="s">
        <v>26656</v>
      </c>
      <c r="G4783" s="2" t="s">
        <v>214</v>
      </c>
      <c r="H4783" s="4" t="s">
        <v>26657</v>
      </c>
      <c r="I4783" s="5" t="s">
        <v>26658</v>
      </c>
      <c r="J4783" s="2" t="s">
        <v>63</v>
      </c>
      <c r="K4783" s="2" t="s">
        <v>38</v>
      </c>
      <c r="L4783" s="2"/>
      <c r="M4783" s="8" t="s">
        <v>376</v>
      </c>
      <c r="N4783" s="2" t="s">
        <v>4779</v>
      </c>
      <c r="O4783" s="2" t="s">
        <v>188</v>
      </c>
      <c r="P4783" s="6">
        <v>4170</v>
      </c>
      <c r="Q4783" s="7" t="s">
        <v>52391</v>
      </c>
    </row>
    <row r="4784" spans="1:17" x14ac:dyDescent="0.2">
      <c r="A4784" s="2" t="s">
        <v>26659</v>
      </c>
      <c r="B4784" s="2" t="s">
        <v>26660</v>
      </c>
      <c r="C4784" s="3">
        <v>20160</v>
      </c>
      <c r="D4784" s="2" t="s">
        <v>26661</v>
      </c>
      <c r="E4784" s="2" t="s">
        <v>2108</v>
      </c>
      <c r="F4784" s="2" t="s">
        <v>5145</v>
      </c>
      <c r="G4784" s="2" t="s">
        <v>102</v>
      </c>
      <c r="H4784" s="4" t="s">
        <v>26662</v>
      </c>
      <c r="I4784" s="5" t="s">
        <v>26663</v>
      </c>
      <c r="J4784" s="2" t="s">
        <v>160</v>
      </c>
      <c r="K4784" s="2" t="s">
        <v>73</v>
      </c>
      <c r="L4784" s="2"/>
      <c r="M4784" s="8" t="s">
        <v>27</v>
      </c>
      <c r="N4784" s="2" t="s">
        <v>6747</v>
      </c>
      <c r="O4784" s="2" t="s">
        <v>29</v>
      </c>
      <c r="P4784" s="6">
        <v>4795</v>
      </c>
      <c r="Q4784" s="7" t="s">
        <v>52391</v>
      </c>
    </row>
    <row r="4785" spans="1:17" x14ac:dyDescent="0.2">
      <c r="A4785" s="2" t="s">
        <v>26664</v>
      </c>
      <c r="B4785" s="2" t="s">
        <v>26665</v>
      </c>
      <c r="C4785" s="3">
        <v>31490</v>
      </c>
      <c r="D4785" s="2" t="s">
        <v>26666</v>
      </c>
      <c r="E4785" s="2" t="s">
        <v>5677</v>
      </c>
      <c r="F4785" s="2" t="s">
        <v>8321</v>
      </c>
      <c r="G4785" s="2" t="s">
        <v>292</v>
      </c>
      <c r="H4785" s="4" t="s">
        <v>26667</v>
      </c>
      <c r="I4785" s="5" t="s">
        <v>26668</v>
      </c>
      <c r="J4785" s="2" t="s">
        <v>160</v>
      </c>
      <c r="K4785" s="2" t="s">
        <v>38</v>
      </c>
      <c r="L4785" s="2"/>
      <c r="M4785" s="8" t="s">
        <v>85</v>
      </c>
      <c r="N4785" s="2" t="s">
        <v>953</v>
      </c>
      <c r="O4785" s="2" t="s">
        <v>243</v>
      </c>
      <c r="P4785" s="6">
        <v>3114</v>
      </c>
      <c r="Q4785" s="7" t="s">
        <v>52391</v>
      </c>
    </row>
    <row r="4786" spans="1:17" x14ac:dyDescent="0.2">
      <c r="A4786" s="2" t="s">
        <v>26669</v>
      </c>
      <c r="B4786" s="2" t="s">
        <v>26670</v>
      </c>
      <c r="C4786" s="3">
        <v>27637</v>
      </c>
      <c r="D4786" s="2" t="s">
        <v>26671</v>
      </c>
      <c r="E4786" s="2" t="s">
        <v>7304</v>
      </c>
      <c r="F4786" s="2" t="s">
        <v>453</v>
      </c>
      <c r="G4786" s="2" t="s">
        <v>679</v>
      </c>
      <c r="H4786" s="4" t="s">
        <v>26672</v>
      </c>
      <c r="I4786" s="5" t="s">
        <v>26673</v>
      </c>
      <c r="J4786" s="2" t="s">
        <v>84</v>
      </c>
      <c r="K4786" s="2" t="s">
        <v>73</v>
      </c>
      <c r="L4786" s="2"/>
      <c r="M4786" s="8" t="s">
        <v>27</v>
      </c>
      <c r="N4786" s="2" t="s">
        <v>642</v>
      </c>
      <c r="O4786" s="2" t="s">
        <v>87</v>
      </c>
      <c r="P4786" s="6">
        <v>4052</v>
      </c>
      <c r="Q4786" s="7" t="s">
        <v>52391</v>
      </c>
    </row>
    <row r="4787" spans="1:17" x14ac:dyDescent="0.2">
      <c r="A4787" s="2" t="s">
        <v>26674</v>
      </c>
      <c r="B4787" s="2" t="s">
        <v>26675</v>
      </c>
      <c r="C4787" s="3">
        <v>16428</v>
      </c>
      <c r="D4787" s="2" t="s">
        <v>26676</v>
      </c>
      <c r="E4787" s="2" t="s">
        <v>91</v>
      </c>
      <c r="F4787" s="2" t="s">
        <v>1017</v>
      </c>
      <c r="G4787" s="2" t="s">
        <v>702</v>
      </c>
      <c r="H4787" s="4" t="s">
        <v>26677</v>
      </c>
      <c r="I4787" s="5" t="s">
        <v>26678</v>
      </c>
      <c r="J4787" s="2" t="s">
        <v>160</v>
      </c>
      <c r="K4787" s="2" t="s">
        <v>73</v>
      </c>
      <c r="L4787" s="2"/>
      <c r="M4787" s="8" t="s">
        <v>116</v>
      </c>
      <c r="N4787" s="2" t="s">
        <v>9105</v>
      </c>
      <c r="O4787" s="2" t="s">
        <v>243</v>
      </c>
      <c r="P4787" s="6">
        <v>2233</v>
      </c>
      <c r="Q4787" s="7" t="s">
        <v>52391</v>
      </c>
    </row>
    <row r="4788" spans="1:17" x14ac:dyDescent="0.2">
      <c r="A4788" s="2" t="s">
        <v>26679</v>
      </c>
      <c r="B4788" s="2" t="s">
        <v>26680</v>
      </c>
      <c r="C4788" s="3">
        <v>35050</v>
      </c>
      <c r="D4788" s="2" t="s">
        <v>26681</v>
      </c>
      <c r="E4788" s="2" t="s">
        <v>2538</v>
      </c>
      <c r="F4788" s="2" t="s">
        <v>1991</v>
      </c>
      <c r="G4788" s="2" t="s">
        <v>22</v>
      </c>
      <c r="H4788" s="4" t="s">
        <v>26682</v>
      </c>
      <c r="I4788" s="5" t="s">
        <v>26683</v>
      </c>
      <c r="J4788" s="2" t="s">
        <v>25</v>
      </c>
      <c r="K4788" s="2" t="s">
        <v>38</v>
      </c>
      <c r="L4788" s="2"/>
      <c r="M4788" s="8" t="s">
        <v>105</v>
      </c>
      <c r="N4788" s="2" t="s">
        <v>6597</v>
      </c>
      <c r="O4788" s="2" t="s">
        <v>198</v>
      </c>
      <c r="P4788" s="6">
        <v>8597</v>
      </c>
      <c r="Q4788" s="7" t="s">
        <v>52391</v>
      </c>
    </row>
    <row r="4789" spans="1:17" x14ac:dyDescent="0.2">
      <c r="A4789" s="2" t="s">
        <v>26684</v>
      </c>
      <c r="B4789" s="2" t="s">
        <v>26685</v>
      </c>
      <c r="C4789" s="3">
        <v>19080</v>
      </c>
      <c r="D4789" s="2" t="s">
        <v>26686</v>
      </c>
      <c r="E4789" s="2" t="s">
        <v>5766</v>
      </c>
      <c r="F4789" s="2" t="s">
        <v>26687</v>
      </c>
      <c r="G4789" s="2" t="s">
        <v>102</v>
      </c>
      <c r="H4789" s="4" t="s">
        <v>26688</v>
      </c>
      <c r="I4789" s="5" t="s">
        <v>26689</v>
      </c>
      <c r="J4789" s="2" t="s">
        <v>63</v>
      </c>
      <c r="K4789" s="2" t="s">
        <v>73</v>
      </c>
      <c r="L4789" s="2"/>
      <c r="M4789" s="8" t="s">
        <v>376</v>
      </c>
      <c r="N4789" s="2" t="s">
        <v>895</v>
      </c>
      <c r="O4789" s="2" t="s">
        <v>87</v>
      </c>
      <c r="P4789" s="6">
        <v>9537</v>
      </c>
      <c r="Q4789" s="7" t="s">
        <v>52391</v>
      </c>
    </row>
    <row r="4790" spans="1:17" x14ac:dyDescent="0.2">
      <c r="A4790" s="2" t="s">
        <v>26690</v>
      </c>
      <c r="B4790" s="2" t="s">
        <v>23130</v>
      </c>
      <c r="C4790" s="3">
        <v>25569</v>
      </c>
      <c r="D4790" s="2" t="s">
        <v>26691</v>
      </c>
      <c r="E4790" s="2" t="s">
        <v>3029</v>
      </c>
      <c r="F4790" s="2" t="s">
        <v>122</v>
      </c>
      <c r="G4790" s="2" t="s">
        <v>292</v>
      </c>
      <c r="H4790" s="4" t="s">
        <v>26692</v>
      </c>
      <c r="I4790" s="5" t="s">
        <v>26693</v>
      </c>
      <c r="J4790" s="2" t="s">
        <v>160</v>
      </c>
      <c r="K4790" s="2" t="s">
        <v>38</v>
      </c>
      <c r="L4790" s="2"/>
      <c r="M4790" s="8" t="s">
        <v>85</v>
      </c>
      <c r="N4790" s="2" t="s">
        <v>7935</v>
      </c>
      <c r="O4790" s="2" t="s">
        <v>243</v>
      </c>
      <c r="P4790" s="6">
        <v>7269</v>
      </c>
      <c r="Q4790" s="7" t="s">
        <v>52391</v>
      </c>
    </row>
    <row r="4791" spans="1:17" x14ac:dyDescent="0.2">
      <c r="A4791" s="2" t="s">
        <v>26694</v>
      </c>
      <c r="B4791" s="2" t="s">
        <v>26695</v>
      </c>
      <c r="C4791" s="3">
        <v>37272</v>
      </c>
      <c r="D4791" s="2" t="s">
        <v>26696</v>
      </c>
      <c r="E4791" s="2" t="s">
        <v>7304</v>
      </c>
      <c r="F4791" s="2" t="s">
        <v>26697</v>
      </c>
      <c r="G4791" s="2" t="s">
        <v>478</v>
      </c>
      <c r="H4791" s="4" t="s">
        <v>26698</v>
      </c>
      <c r="I4791" s="5" t="s">
        <v>26699</v>
      </c>
      <c r="J4791" s="2" t="s">
        <v>84</v>
      </c>
      <c r="K4791" s="2" t="s">
        <v>73</v>
      </c>
      <c r="L4791" s="2"/>
      <c r="M4791" s="8" t="s">
        <v>207</v>
      </c>
      <c r="N4791" s="2" t="s">
        <v>1812</v>
      </c>
      <c r="O4791" s="2" t="s">
        <v>41</v>
      </c>
      <c r="P4791" s="6">
        <v>6114</v>
      </c>
      <c r="Q4791" s="7" t="s">
        <v>52391</v>
      </c>
    </row>
    <row r="4792" spans="1:17" x14ac:dyDescent="0.2">
      <c r="A4792" s="2" t="s">
        <v>26700</v>
      </c>
      <c r="B4792" s="2" t="s">
        <v>26701</v>
      </c>
      <c r="C4792" s="3">
        <v>19938</v>
      </c>
      <c r="D4792" s="2" t="s">
        <v>26702</v>
      </c>
      <c r="E4792" s="2" t="s">
        <v>4121</v>
      </c>
      <c r="F4792" s="2" t="s">
        <v>1779</v>
      </c>
      <c r="G4792" s="2" t="s">
        <v>194</v>
      </c>
      <c r="H4792" s="4" t="s">
        <v>26703</v>
      </c>
      <c r="I4792" s="5" t="s">
        <v>26704</v>
      </c>
      <c r="J4792" s="2" t="s">
        <v>160</v>
      </c>
      <c r="K4792" s="2" t="s">
        <v>38</v>
      </c>
      <c r="L4792" s="2"/>
      <c r="M4792" s="8" t="s">
        <v>376</v>
      </c>
      <c r="N4792" s="2" t="s">
        <v>9072</v>
      </c>
      <c r="O4792" s="2" t="s">
        <v>87</v>
      </c>
      <c r="P4792" s="6">
        <v>8184</v>
      </c>
      <c r="Q4792" s="7" t="s">
        <v>52391</v>
      </c>
    </row>
    <row r="4793" spans="1:17" x14ac:dyDescent="0.2">
      <c r="A4793" s="2" t="s">
        <v>26705</v>
      </c>
      <c r="B4793" s="2" t="s">
        <v>26706</v>
      </c>
      <c r="C4793" s="3">
        <v>20057</v>
      </c>
      <c r="D4793" s="2" t="s">
        <v>26707</v>
      </c>
      <c r="E4793" s="2" t="s">
        <v>3334</v>
      </c>
      <c r="F4793" s="2" t="s">
        <v>7055</v>
      </c>
      <c r="G4793" s="2" t="s">
        <v>702</v>
      </c>
      <c r="H4793" s="4" t="s">
        <v>26708</v>
      </c>
      <c r="I4793" s="5" t="s">
        <v>26709</v>
      </c>
      <c r="J4793" s="2" t="s">
        <v>63</v>
      </c>
      <c r="K4793" s="2" t="s">
        <v>26</v>
      </c>
      <c r="L4793" s="2"/>
      <c r="M4793" s="8" t="s">
        <v>105</v>
      </c>
      <c r="N4793" s="2" t="s">
        <v>2205</v>
      </c>
      <c r="O4793" s="2" t="s">
        <v>107</v>
      </c>
      <c r="P4793" s="6">
        <v>7147</v>
      </c>
      <c r="Q4793" s="7" t="s">
        <v>52391</v>
      </c>
    </row>
    <row r="4794" spans="1:17" x14ac:dyDescent="0.2">
      <c r="A4794" s="2" t="s">
        <v>26710</v>
      </c>
      <c r="B4794" s="2" t="s">
        <v>26711</v>
      </c>
      <c r="C4794" s="3">
        <v>33588</v>
      </c>
      <c r="D4794" s="2" t="s">
        <v>26712</v>
      </c>
      <c r="E4794" s="2" t="s">
        <v>4409</v>
      </c>
      <c r="F4794" s="2" t="s">
        <v>11029</v>
      </c>
      <c r="G4794" s="2" t="s">
        <v>275</v>
      </c>
      <c r="H4794" s="4" t="s">
        <v>26713</v>
      </c>
      <c r="I4794" s="5" t="s">
        <v>12139</v>
      </c>
      <c r="J4794" s="2" t="s">
        <v>160</v>
      </c>
      <c r="K4794" s="2" t="s">
        <v>73</v>
      </c>
      <c r="L4794" s="2"/>
      <c r="M4794" s="8" t="s">
        <v>27</v>
      </c>
      <c r="N4794" s="2" t="s">
        <v>4733</v>
      </c>
      <c r="O4794" s="2" t="s">
        <v>41</v>
      </c>
      <c r="P4794" s="6">
        <v>9998</v>
      </c>
      <c r="Q4794" s="7" t="s">
        <v>52391</v>
      </c>
    </row>
    <row r="4795" spans="1:17" x14ac:dyDescent="0.2">
      <c r="A4795" s="2" t="s">
        <v>26714</v>
      </c>
      <c r="B4795" s="2" t="s">
        <v>26715</v>
      </c>
      <c r="C4795" s="3">
        <v>35977</v>
      </c>
      <c r="D4795" s="2" t="s">
        <v>26716</v>
      </c>
      <c r="E4795" s="2" t="s">
        <v>6293</v>
      </c>
      <c r="F4795" s="2" t="s">
        <v>1809</v>
      </c>
      <c r="G4795" s="2" t="s">
        <v>292</v>
      </c>
      <c r="H4795" s="4" t="s">
        <v>26717</v>
      </c>
      <c r="I4795" s="5" t="s">
        <v>26718</v>
      </c>
      <c r="J4795" s="2" t="s">
        <v>160</v>
      </c>
      <c r="K4795" s="2" t="s">
        <v>38</v>
      </c>
      <c r="L4795" s="2"/>
      <c r="M4795" s="8" t="s">
        <v>105</v>
      </c>
      <c r="N4795" s="2" t="s">
        <v>618</v>
      </c>
      <c r="O4795" s="2" t="s">
        <v>243</v>
      </c>
      <c r="P4795" s="6">
        <v>3451</v>
      </c>
      <c r="Q4795" s="7" t="s">
        <v>52391</v>
      </c>
    </row>
    <row r="4796" spans="1:17" x14ac:dyDescent="0.2">
      <c r="A4796" s="2" t="s">
        <v>26719</v>
      </c>
      <c r="B4796" s="2" t="s">
        <v>26720</v>
      </c>
      <c r="C4796" s="3">
        <v>36960</v>
      </c>
      <c r="D4796" s="2" t="s">
        <v>26721</v>
      </c>
      <c r="E4796" s="2" t="s">
        <v>2335</v>
      </c>
      <c r="F4796" s="2" t="s">
        <v>1519</v>
      </c>
      <c r="G4796" s="2" t="s">
        <v>113</v>
      </c>
      <c r="H4796" s="4" t="s">
        <v>26722</v>
      </c>
      <c r="I4796" s="5" t="s">
        <v>26723</v>
      </c>
      <c r="J4796" s="2" t="s">
        <v>25</v>
      </c>
      <c r="K4796" s="2" t="s">
        <v>73</v>
      </c>
      <c r="L4796" s="2"/>
      <c r="M4796" s="8" t="s">
        <v>105</v>
      </c>
      <c r="N4796" s="2" t="s">
        <v>1156</v>
      </c>
      <c r="O4796" s="2" t="s">
        <v>312</v>
      </c>
      <c r="P4796" s="6">
        <v>7620</v>
      </c>
      <c r="Q4796" s="7" t="s">
        <v>52391</v>
      </c>
    </row>
    <row r="4797" spans="1:17" x14ac:dyDescent="0.2">
      <c r="A4797" s="2" t="s">
        <v>26724</v>
      </c>
      <c r="B4797" s="2" t="s">
        <v>2750</v>
      </c>
      <c r="C4797" s="3">
        <v>19738</v>
      </c>
      <c r="D4797" s="2" t="s">
        <v>26725</v>
      </c>
      <c r="E4797" s="2" t="s">
        <v>3506</v>
      </c>
      <c r="F4797" s="2" t="s">
        <v>26726</v>
      </c>
      <c r="G4797" s="2" t="s">
        <v>204</v>
      </c>
      <c r="H4797" s="4" t="s">
        <v>26727</v>
      </c>
      <c r="I4797" s="5" t="s">
        <v>26728</v>
      </c>
      <c r="J4797" s="2" t="s">
        <v>160</v>
      </c>
      <c r="K4797" s="2" t="s">
        <v>38</v>
      </c>
      <c r="L4797" s="2"/>
      <c r="M4797" s="8" t="s">
        <v>74</v>
      </c>
      <c r="N4797" s="2" t="s">
        <v>4179</v>
      </c>
      <c r="O4797" s="2" t="s">
        <v>243</v>
      </c>
      <c r="P4797" s="6">
        <v>8421</v>
      </c>
      <c r="Q4797" s="7" t="s">
        <v>52391</v>
      </c>
    </row>
    <row r="4798" spans="1:17" x14ac:dyDescent="0.2">
      <c r="A4798" s="2" t="s">
        <v>26729</v>
      </c>
      <c r="B4798" s="2" t="s">
        <v>6215</v>
      </c>
      <c r="C4798" s="3">
        <v>25030</v>
      </c>
      <c r="D4798" s="2" t="s">
        <v>26730</v>
      </c>
      <c r="E4798" s="2" t="s">
        <v>3805</v>
      </c>
      <c r="F4798" s="2" t="s">
        <v>26731</v>
      </c>
      <c r="G4798" s="2" t="s">
        <v>478</v>
      </c>
      <c r="H4798" s="4" t="s">
        <v>26732</v>
      </c>
      <c r="I4798" s="5" t="s">
        <v>26733</v>
      </c>
      <c r="J4798" s="2" t="s">
        <v>63</v>
      </c>
      <c r="K4798" s="2" t="s">
        <v>26</v>
      </c>
      <c r="L4798" s="2"/>
      <c r="M4798" s="8" t="s">
        <v>143</v>
      </c>
      <c r="N4798" s="2" t="s">
        <v>6838</v>
      </c>
      <c r="O4798" s="2" t="s">
        <v>198</v>
      </c>
      <c r="P4798" s="6">
        <v>7299</v>
      </c>
      <c r="Q4798" s="7" t="s">
        <v>52391</v>
      </c>
    </row>
    <row r="4799" spans="1:17" x14ac:dyDescent="0.2">
      <c r="A4799" s="2" t="s">
        <v>26734</v>
      </c>
      <c r="B4799" s="2" t="s">
        <v>26735</v>
      </c>
      <c r="C4799" s="3">
        <v>30589</v>
      </c>
      <c r="D4799" s="2" t="s">
        <v>26736</v>
      </c>
      <c r="E4799" s="2" t="s">
        <v>4951</v>
      </c>
      <c r="F4799" s="2" t="s">
        <v>3443</v>
      </c>
      <c r="G4799" s="2" t="s">
        <v>687</v>
      </c>
      <c r="H4799" s="4" t="s">
        <v>26737</v>
      </c>
      <c r="I4799" s="5" t="s">
        <v>26738</v>
      </c>
      <c r="J4799" s="2" t="s">
        <v>63</v>
      </c>
      <c r="K4799" s="2" t="s">
        <v>73</v>
      </c>
      <c r="L4799" s="2"/>
      <c r="M4799" s="8" t="s">
        <v>74</v>
      </c>
      <c r="N4799" s="2" t="s">
        <v>9806</v>
      </c>
      <c r="O4799" s="2" t="s">
        <v>312</v>
      </c>
      <c r="P4799" s="6">
        <v>6413</v>
      </c>
      <c r="Q4799" s="7" t="s">
        <v>52391</v>
      </c>
    </row>
    <row r="4800" spans="1:17" x14ac:dyDescent="0.2">
      <c r="A4800" s="2" t="s">
        <v>26739</v>
      </c>
      <c r="B4800" s="2" t="s">
        <v>26740</v>
      </c>
      <c r="C4800" s="3">
        <v>27264</v>
      </c>
      <c r="D4800" s="2" t="s">
        <v>26741</v>
      </c>
      <c r="E4800" s="2" t="s">
        <v>654</v>
      </c>
      <c r="F4800" s="2" t="s">
        <v>2766</v>
      </c>
      <c r="G4800" s="2" t="s">
        <v>687</v>
      </c>
      <c r="H4800" s="4" t="s">
        <v>26742</v>
      </c>
      <c r="I4800" s="5" t="s">
        <v>26743</v>
      </c>
      <c r="J4800" s="2" t="s">
        <v>160</v>
      </c>
      <c r="K4800" s="2" t="s">
        <v>38</v>
      </c>
      <c r="L4800" s="2"/>
      <c r="M4800" s="8" t="s">
        <v>27</v>
      </c>
      <c r="N4800" s="2" t="s">
        <v>1134</v>
      </c>
      <c r="O4800" s="2" t="s">
        <v>107</v>
      </c>
      <c r="P4800" s="6">
        <v>5378</v>
      </c>
      <c r="Q4800" s="7" t="s">
        <v>52391</v>
      </c>
    </row>
    <row r="4801" spans="1:17" x14ac:dyDescent="0.2">
      <c r="A4801" s="2" t="s">
        <v>26744</v>
      </c>
      <c r="B4801" s="2" t="s">
        <v>26745</v>
      </c>
      <c r="C4801" s="3">
        <v>18879</v>
      </c>
      <c r="D4801" s="2" t="s">
        <v>26746</v>
      </c>
      <c r="E4801" s="2" t="s">
        <v>2051</v>
      </c>
      <c r="F4801" s="2" t="s">
        <v>15072</v>
      </c>
      <c r="G4801" s="2" t="s">
        <v>275</v>
      </c>
      <c r="H4801" s="4" t="s">
        <v>26747</v>
      </c>
      <c r="I4801" s="5" t="s">
        <v>26748</v>
      </c>
      <c r="J4801" s="2" t="s">
        <v>25</v>
      </c>
      <c r="K4801" s="2" t="s">
        <v>38</v>
      </c>
      <c r="L4801" s="2"/>
      <c r="M4801" s="8" t="s">
        <v>376</v>
      </c>
      <c r="N4801" s="2" t="s">
        <v>12866</v>
      </c>
      <c r="O4801" s="2" t="s">
        <v>198</v>
      </c>
      <c r="P4801" s="6">
        <v>9260</v>
      </c>
      <c r="Q4801" s="7" t="s">
        <v>52391</v>
      </c>
    </row>
    <row r="4802" spans="1:17" x14ac:dyDescent="0.2">
      <c r="A4802" s="2" t="s">
        <v>26749</v>
      </c>
      <c r="B4802" s="2" t="s">
        <v>26750</v>
      </c>
      <c r="C4802" s="3">
        <v>23307</v>
      </c>
      <c r="D4802" s="2" t="s">
        <v>26751</v>
      </c>
      <c r="E4802" s="2" t="s">
        <v>6829</v>
      </c>
      <c r="F4802" s="2" t="s">
        <v>2892</v>
      </c>
      <c r="G4802" s="2" t="s">
        <v>81</v>
      </c>
      <c r="H4802" s="4" t="s">
        <v>26752</v>
      </c>
      <c r="I4802" s="5" t="s">
        <v>26753</v>
      </c>
      <c r="J4802" s="2" t="s">
        <v>160</v>
      </c>
      <c r="K4802" s="2" t="s">
        <v>73</v>
      </c>
      <c r="L4802" s="2"/>
      <c r="M4802" s="8" t="s">
        <v>143</v>
      </c>
      <c r="N4802" s="2" t="s">
        <v>764</v>
      </c>
      <c r="O4802" s="2" t="s">
        <v>296</v>
      </c>
      <c r="P4802" s="6">
        <v>7339</v>
      </c>
      <c r="Q4802" s="7" t="s">
        <v>52391</v>
      </c>
    </row>
    <row r="4803" spans="1:17" x14ac:dyDescent="0.2">
      <c r="A4803" s="2" t="s">
        <v>26754</v>
      </c>
      <c r="B4803" s="2" t="s">
        <v>26755</v>
      </c>
      <c r="C4803" s="3">
        <v>18448</v>
      </c>
      <c r="D4803" s="2" t="s">
        <v>26756</v>
      </c>
      <c r="E4803" s="2" t="s">
        <v>2384</v>
      </c>
      <c r="F4803" s="2" t="s">
        <v>15672</v>
      </c>
      <c r="G4803" s="2" t="s">
        <v>60</v>
      </c>
      <c r="H4803" s="4" t="s">
        <v>26757</v>
      </c>
      <c r="I4803" s="5" t="s">
        <v>11530</v>
      </c>
      <c r="J4803" s="2" t="s">
        <v>25</v>
      </c>
      <c r="K4803" s="2" t="s">
        <v>26</v>
      </c>
      <c r="L4803" s="2"/>
      <c r="M4803" s="8" t="s">
        <v>39</v>
      </c>
      <c r="N4803" s="2" t="s">
        <v>1536</v>
      </c>
      <c r="O4803" s="2" t="s">
        <v>198</v>
      </c>
      <c r="P4803" s="6">
        <v>8059</v>
      </c>
      <c r="Q4803" s="7" t="s">
        <v>52391</v>
      </c>
    </row>
    <row r="4804" spans="1:17" x14ac:dyDescent="0.2">
      <c r="A4804" s="2" t="s">
        <v>26758</v>
      </c>
      <c r="B4804" s="2" t="s">
        <v>26759</v>
      </c>
      <c r="C4804" s="3">
        <v>17677</v>
      </c>
      <c r="D4804" s="2" t="s">
        <v>26760</v>
      </c>
      <c r="E4804" s="2" t="s">
        <v>3456</v>
      </c>
      <c r="F4804" s="2" t="s">
        <v>26761</v>
      </c>
      <c r="G4804" s="2" t="s">
        <v>60</v>
      </c>
      <c r="H4804" s="4" t="s">
        <v>26762</v>
      </c>
      <c r="I4804" s="5" t="s">
        <v>26763</v>
      </c>
      <c r="J4804" s="2" t="s">
        <v>63</v>
      </c>
      <c r="K4804" s="2" t="s">
        <v>26</v>
      </c>
      <c r="L4804" s="2"/>
      <c r="M4804" s="8" t="s">
        <v>105</v>
      </c>
      <c r="N4804" s="2" t="s">
        <v>6703</v>
      </c>
      <c r="O4804" s="2" t="s">
        <v>54</v>
      </c>
      <c r="P4804" s="6">
        <v>4459</v>
      </c>
      <c r="Q4804" s="7" t="s">
        <v>52391</v>
      </c>
    </row>
    <row r="4805" spans="1:17" x14ac:dyDescent="0.2">
      <c r="A4805" s="2" t="s">
        <v>26764</v>
      </c>
      <c r="B4805" s="2" t="s">
        <v>26765</v>
      </c>
      <c r="C4805" s="3">
        <v>35732</v>
      </c>
      <c r="D4805" s="2" t="s">
        <v>26766</v>
      </c>
      <c r="E4805" s="2" t="s">
        <v>476</v>
      </c>
      <c r="F4805" s="2" t="s">
        <v>26767</v>
      </c>
      <c r="G4805" s="2" t="s">
        <v>81</v>
      </c>
      <c r="H4805" s="4" t="s">
        <v>26768</v>
      </c>
      <c r="I4805" s="5" t="s">
        <v>26769</v>
      </c>
      <c r="J4805" s="2" t="s">
        <v>160</v>
      </c>
      <c r="K4805" s="2" t="s">
        <v>26</v>
      </c>
      <c r="L4805" s="2"/>
      <c r="M4805" s="8" t="s">
        <v>143</v>
      </c>
      <c r="N4805" s="2" t="s">
        <v>7273</v>
      </c>
      <c r="O4805" s="2" t="s">
        <v>312</v>
      </c>
      <c r="P4805" s="6">
        <v>2185</v>
      </c>
      <c r="Q4805" s="7" t="s">
        <v>52391</v>
      </c>
    </row>
    <row r="4806" spans="1:17" x14ac:dyDescent="0.2">
      <c r="A4806" s="2" t="s">
        <v>26770</v>
      </c>
      <c r="B4806" s="2" t="s">
        <v>26771</v>
      </c>
      <c r="C4806" s="3">
        <v>37640</v>
      </c>
      <c r="D4806" s="2" t="s">
        <v>26772</v>
      </c>
      <c r="E4806" s="2" t="s">
        <v>2343</v>
      </c>
      <c r="F4806" s="2" t="s">
        <v>26773</v>
      </c>
      <c r="G4806" s="2" t="s">
        <v>123</v>
      </c>
      <c r="H4806" s="4" t="s">
        <v>26774</v>
      </c>
      <c r="I4806" s="5" t="s">
        <v>26775</v>
      </c>
      <c r="J4806" s="2" t="s">
        <v>51</v>
      </c>
      <c r="K4806" s="2" t="s">
        <v>73</v>
      </c>
      <c r="L4806" s="2"/>
      <c r="M4806" s="8" t="s">
        <v>268</v>
      </c>
      <c r="N4806" s="2" t="s">
        <v>3888</v>
      </c>
      <c r="O4806" s="2" t="s">
        <v>41</v>
      </c>
      <c r="P4806" s="6">
        <v>2903</v>
      </c>
      <c r="Q4806" s="7" t="s">
        <v>52391</v>
      </c>
    </row>
    <row r="4807" spans="1:17" x14ac:dyDescent="0.2">
      <c r="A4807" s="2" t="s">
        <v>26776</v>
      </c>
      <c r="B4807" s="2" t="s">
        <v>26777</v>
      </c>
      <c r="C4807" s="3">
        <v>24915</v>
      </c>
      <c r="D4807" s="2" t="s">
        <v>26778</v>
      </c>
      <c r="E4807" s="2" t="s">
        <v>2664</v>
      </c>
      <c r="F4807" s="2" t="s">
        <v>26779</v>
      </c>
      <c r="G4807" s="2" t="s">
        <v>478</v>
      </c>
      <c r="H4807" s="4" t="s">
        <v>26780</v>
      </c>
      <c r="I4807" s="5" t="s">
        <v>26781</v>
      </c>
      <c r="J4807" s="2" t="s">
        <v>160</v>
      </c>
      <c r="K4807" s="2" t="s">
        <v>73</v>
      </c>
      <c r="L4807" s="2"/>
      <c r="M4807" s="8" t="s">
        <v>52</v>
      </c>
      <c r="N4807" s="2" t="s">
        <v>6622</v>
      </c>
      <c r="O4807" s="2" t="s">
        <v>243</v>
      </c>
      <c r="P4807" s="6">
        <v>1622</v>
      </c>
      <c r="Q4807" s="7" t="s">
        <v>52391</v>
      </c>
    </row>
    <row r="4808" spans="1:17" x14ac:dyDescent="0.2">
      <c r="A4808" s="2" t="s">
        <v>26782</v>
      </c>
      <c r="B4808" s="2" t="s">
        <v>26783</v>
      </c>
      <c r="C4808" s="3">
        <v>20946</v>
      </c>
      <c r="D4808" s="2" t="s">
        <v>26784</v>
      </c>
      <c r="E4808" s="2" t="s">
        <v>3550</v>
      </c>
      <c r="F4808" s="2" t="s">
        <v>900</v>
      </c>
      <c r="G4808" s="2" t="s">
        <v>223</v>
      </c>
      <c r="H4808" s="4" t="s">
        <v>26785</v>
      </c>
      <c r="I4808" s="5" t="s">
        <v>26786</v>
      </c>
      <c r="J4808" s="2" t="s">
        <v>25</v>
      </c>
      <c r="K4808" s="2" t="s">
        <v>73</v>
      </c>
      <c r="L4808" s="2"/>
      <c r="M4808" s="8" t="s">
        <v>268</v>
      </c>
      <c r="N4808" s="2" t="s">
        <v>12276</v>
      </c>
      <c r="O4808" s="2" t="s">
        <v>312</v>
      </c>
      <c r="P4808" s="6">
        <v>6749</v>
      </c>
      <c r="Q4808" s="7" t="s">
        <v>52391</v>
      </c>
    </row>
    <row r="4809" spans="1:17" x14ac:dyDescent="0.2">
      <c r="A4809" s="2" t="s">
        <v>26787</v>
      </c>
      <c r="B4809" s="2" t="s">
        <v>26788</v>
      </c>
      <c r="C4809" s="3">
        <v>33006</v>
      </c>
      <c r="D4809" s="2" t="s">
        <v>26789</v>
      </c>
      <c r="E4809" s="2" t="s">
        <v>2364</v>
      </c>
      <c r="F4809" s="2" t="s">
        <v>694</v>
      </c>
      <c r="G4809" s="2" t="s">
        <v>413</v>
      </c>
      <c r="H4809" s="4" t="s">
        <v>26790</v>
      </c>
      <c r="I4809" s="5" t="s">
        <v>26791</v>
      </c>
      <c r="J4809" s="2" t="s">
        <v>25</v>
      </c>
      <c r="K4809" s="2" t="s">
        <v>26</v>
      </c>
      <c r="L4809" s="2"/>
      <c r="M4809" s="8" t="s">
        <v>116</v>
      </c>
      <c r="N4809" s="2" t="s">
        <v>8157</v>
      </c>
      <c r="O4809" s="2" t="s">
        <v>87</v>
      </c>
      <c r="P4809" s="6">
        <v>4108</v>
      </c>
      <c r="Q4809" s="7" t="s">
        <v>52391</v>
      </c>
    </row>
    <row r="4810" spans="1:17" x14ac:dyDescent="0.2">
      <c r="A4810" s="2" t="s">
        <v>26792</v>
      </c>
      <c r="B4810" s="2" t="s">
        <v>26793</v>
      </c>
      <c r="C4810" s="3">
        <v>30377</v>
      </c>
      <c r="D4810" s="2" t="s">
        <v>26794</v>
      </c>
      <c r="E4810" s="2" t="s">
        <v>324</v>
      </c>
      <c r="F4810" s="2" t="s">
        <v>2217</v>
      </c>
      <c r="G4810" s="2" t="s">
        <v>175</v>
      </c>
      <c r="H4810" s="4" t="s">
        <v>26795</v>
      </c>
      <c r="I4810" s="5" t="s">
        <v>26796</v>
      </c>
      <c r="J4810" s="2" t="s">
        <v>84</v>
      </c>
      <c r="K4810" s="2" t="s">
        <v>26</v>
      </c>
      <c r="L4810" s="2"/>
      <c r="M4810" s="8" t="s">
        <v>268</v>
      </c>
      <c r="N4810" s="2" t="s">
        <v>3789</v>
      </c>
      <c r="O4810" s="2" t="s">
        <v>87</v>
      </c>
      <c r="P4810" s="6">
        <v>1821</v>
      </c>
      <c r="Q4810" s="7" t="s">
        <v>52391</v>
      </c>
    </row>
    <row r="4811" spans="1:17" x14ac:dyDescent="0.2">
      <c r="A4811" s="2" t="s">
        <v>26797</v>
      </c>
      <c r="B4811" s="2" t="s">
        <v>26798</v>
      </c>
      <c r="C4811" s="3">
        <v>39029</v>
      </c>
      <c r="D4811" s="2" t="s">
        <v>26799</v>
      </c>
      <c r="E4811" s="2" t="s">
        <v>3361</v>
      </c>
      <c r="F4811" s="2" t="s">
        <v>3488</v>
      </c>
      <c r="G4811" s="2" t="s">
        <v>437</v>
      </c>
      <c r="H4811" s="4" t="s">
        <v>26800</v>
      </c>
      <c r="I4811" s="5" t="s">
        <v>26801</v>
      </c>
      <c r="J4811" s="2" t="s">
        <v>51</v>
      </c>
      <c r="K4811" s="2" t="s">
        <v>73</v>
      </c>
      <c r="L4811" s="2"/>
      <c r="M4811" s="8" t="s">
        <v>376</v>
      </c>
      <c r="N4811" s="2" t="s">
        <v>14156</v>
      </c>
      <c r="O4811" s="2" t="s">
        <v>29</v>
      </c>
      <c r="P4811" s="6">
        <v>8673</v>
      </c>
      <c r="Q4811" s="7" t="s">
        <v>52391</v>
      </c>
    </row>
    <row r="4812" spans="1:17" x14ac:dyDescent="0.2">
      <c r="A4812" s="2" t="s">
        <v>26802</v>
      </c>
      <c r="B4812" s="2" t="s">
        <v>26803</v>
      </c>
      <c r="C4812" s="3">
        <v>29173</v>
      </c>
      <c r="D4812" s="2" t="s">
        <v>26804</v>
      </c>
      <c r="E4812" s="2" t="s">
        <v>10029</v>
      </c>
      <c r="F4812" s="2" t="s">
        <v>4623</v>
      </c>
      <c r="G4812" s="2" t="s">
        <v>48</v>
      </c>
      <c r="H4812" s="4" t="s">
        <v>26805</v>
      </c>
      <c r="I4812" s="5" t="s">
        <v>26806</v>
      </c>
      <c r="J4812" s="2" t="s">
        <v>84</v>
      </c>
      <c r="K4812" s="2" t="s">
        <v>73</v>
      </c>
      <c r="L4812" s="2"/>
      <c r="M4812" s="8" t="s">
        <v>376</v>
      </c>
      <c r="N4812" s="2" t="s">
        <v>3172</v>
      </c>
      <c r="O4812" s="2" t="s">
        <v>29</v>
      </c>
      <c r="P4812" s="6">
        <v>9518</v>
      </c>
      <c r="Q4812" s="7" t="s">
        <v>52391</v>
      </c>
    </row>
    <row r="4813" spans="1:17" x14ac:dyDescent="0.2">
      <c r="A4813" s="2" t="s">
        <v>26807</v>
      </c>
      <c r="B4813" s="2" t="s">
        <v>26808</v>
      </c>
      <c r="C4813" s="3">
        <v>25867</v>
      </c>
      <c r="D4813" s="2" t="s">
        <v>26809</v>
      </c>
      <c r="E4813" s="2" t="s">
        <v>2752</v>
      </c>
      <c r="F4813" s="2" t="s">
        <v>2824</v>
      </c>
      <c r="G4813" s="2" t="s">
        <v>679</v>
      </c>
      <c r="H4813" s="4" t="s">
        <v>26810</v>
      </c>
      <c r="I4813" s="5" t="s">
        <v>26811</v>
      </c>
      <c r="J4813" s="2" t="s">
        <v>84</v>
      </c>
      <c r="K4813" s="2" t="s">
        <v>26</v>
      </c>
      <c r="L4813" s="2"/>
      <c r="M4813" s="8" t="s">
        <v>143</v>
      </c>
      <c r="N4813" s="2" t="s">
        <v>9393</v>
      </c>
      <c r="O4813" s="2" t="s">
        <v>29</v>
      </c>
      <c r="P4813" s="6">
        <v>6782</v>
      </c>
      <c r="Q4813" s="7" t="s">
        <v>52391</v>
      </c>
    </row>
    <row r="4814" spans="1:17" x14ac:dyDescent="0.2">
      <c r="A4814" s="2" t="s">
        <v>26812</v>
      </c>
      <c r="B4814" s="2" t="s">
        <v>20480</v>
      </c>
      <c r="C4814" s="3">
        <v>34729</v>
      </c>
      <c r="D4814" s="2" t="s">
        <v>26813</v>
      </c>
      <c r="E4814" s="2" t="s">
        <v>212</v>
      </c>
      <c r="F4814" s="2" t="s">
        <v>23897</v>
      </c>
      <c r="G4814" s="2" t="s">
        <v>48</v>
      </c>
      <c r="H4814" s="4" t="s">
        <v>26814</v>
      </c>
      <c r="I4814" s="5" t="s">
        <v>26815</v>
      </c>
      <c r="J4814" s="2" t="s">
        <v>160</v>
      </c>
      <c r="K4814" s="2" t="s">
        <v>38</v>
      </c>
      <c r="L4814" s="2"/>
      <c r="M4814" s="8" t="s">
        <v>376</v>
      </c>
      <c r="N4814" s="2" t="s">
        <v>6511</v>
      </c>
      <c r="O4814" s="2" t="s">
        <v>87</v>
      </c>
      <c r="P4814" s="6">
        <v>5404</v>
      </c>
      <c r="Q4814" s="7" t="s">
        <v>52391</v>
      </c>
    </row>
    <row r="4815" spans="1:17" x14ac:dyDescent="0.2">
      <c r="A4815" s="2" t="s">
        <v>26816</v>
      </c>
      <c r="B4815" s="2" t="s">
        <v>26817</v>
      </c>
      <c r="C4815" s="3">
        <v>23711</v>
      </c>
      <c r="D4815" s="2" t="s">
        <v>26818</v>
      </c>
      <c r="E4815" s="2" t="s">
        <v>4162</v>
      </c>
      <c r="F4815" s="2" t="s">
        <v>4225</v>
      </c>
      <c r="G4815" s="2" t="s">
        <v>60</v>
      </c>
      <c r="H4815" s="4" t="s">
        <v>26819</v>
      </c>
      <c r="I4815" s="5" t="s">
        <v>26820</v>
      </c>
      <c r="J4815" s="2" t="s">
        <v>25</v>
      </c>
      <c r="K4815" s="2" t="s">
        <v>38</v>
      </c>
      <c r="L4815" s="2"/>
      <c r="M4815" s="8" t="s">
        <v>105</v>
      </c>
      <c r="N4815" s="2" t="s">
        <v>1689</v>
      </c>
      <c r="O4815" s="2" t="s">
        <v>312</v>
      </c>
      <c r="P4815" s="6">
        <v>6336</v>
      </c>
      <c r="Q4815" s="7" t="s">
        <v>52391</v>
      </c>
    </row>
    <row r="4816" spans="1:17" x14ac:dyDescent="0.2">
      <c r="A4816" s="2" t="s">
        <v>26821</v>
      </c>
      <c r="B4816" s="2" t="s">
        <v>26822</v>
      </c>
      <c r="C4816" s="3">
        <v>36424</v>
      </c>
      <c r="D4816" s="2" t="s">
        <v>26823</v>
      </c>
      <c r="E4816" s="2" t="s">
        <v>3500</v>
      </c>
      <c r="F4816" s="2" t="s">
        <v>2150</v>
      </c>
      <c r="G4816" s="2" t="s">
        <v>679</v>
      </c>
      <c r="H4816" s="4" t="s">
        <v>26824</v>
      </c>
      <c r="I4816" s="5" t="s">
        <v>26825</v>
      </c>
      <c r="J4816" s="2" t="s">
        <v>160</v>
      </c>
      <c r="K4816" s="2" t="s">
        <v>26</v>
      </c>
      <c r="L4816" s="2"/>
      <c r="M4816" s="8" t="s">
        <v>52</v>
      </c>
      <c r="N4816" s="2" t="s">
        <v>464</v>
      </c>
      <c r="O4816" s="2" t="s">
        <v>41</v>
      </c>
      <c r="P4816" s="6">
        <v>9310</v>
      </c>
      <c r="Q4816" s="7" t="s">
        <v>52391</v>
      </c>
    </row>
    <row r="4817" spans="1:17" x14ac:dyDescent="0.2">
      <c r="A4817" s="2" t="s">
        <v>26826</v>
      </c>
      <c r="B4817" s="2" t="s">
        <v>26827</v>
      </c>
      <c r="C4817" s="3">
        <v>38768</v>
      </c>
      <c r="D4817" s="2" t="s">
        <v>26828</v>
      </c>
      <c r="E4817" s="2" t="s">
        <v>732</v>
      </c>
      <c r="F4817" s="2" t="s">
        <v>453</v>
      </c>
      <c r="G4817" s="2" t="s">
        <v>48</v>
      </c>
      <c r="H4817" s="4" t="s">
        <v>26829</v>
      </c>
      <c r="I4817" s="5" t="s">
        <v>26830</v>
      </c>
      <c r="J4817" s="2" t="s">
        <v>160</v>
      </c>
      <c r="K4817" s="2" t="s">
        <v>73</v>
      </c>
      <c r="L4817" s="2"/>
      <c r="M4817" s="8" t="s">
        <v>27</v>
      </c>
      <c r="N4817" s="2" t="s">
        <v>4165</v>
      </c>
      <c r="O4817" s="2" t="s">
        <v>107</v>
      </c>
      <c r="P4817" s="6">
        <v>3947</v>
      </c>
      <c r="Q4817" s="7" t="s">
        <v>52391</v>
      </c>
    </row>
    <row r="4818" spans="1:17" x14ac:dyDescent="0.2">
      <c r="A4818" s="2" t="s">
        <v>26831</v>
      </c>
      <c r="B4818" s="2" t="s">
        <v>26832</v>
      </c>
      <c r="C4818" s="3">
        <v>34762</v>
      </c>
      <c r="D4818" s="2" t="s">
        <v>26833</v>
      </c>
      <c r="E4818" s="2" t="s">
        <v>6293</v>
      </c>
      <c r="F4818" s="2" t="s">
        <v>3520</v>
      </c>
      <c r="G4818" s="2" t="s">
        <v>123</v>
      </c>
      <c r="H4818" s="4" t="s">
        <v>26834</v>
      </c>
      <c r="I4818" s="5" t="s">
        <v>26835</v>
      </c>
      <c r="J4818" s="2" t="s">
        <v>160</v>
      </c>
      <c r="K4818" s="2" t="s">
        <v>38</v>
      </c>
      <c r="L4818" s="2"/>
      <c r="M4818" s="8" t="s">
        <v>52</v>
      </c>
      <c r="N4818" s="2" t="s">
        <v>328</v>
      </c>
      <c r="O4818" s="2" t="s">
        <v>29</v>
      </c>
      <c r="P4818" s="6">
        <v>6791</v>
      </c>
      <c r="Q4818" s="7" t="s">
        <v>52391</v>
      </c>
    </row>
    <row r="4819" spans="1:17" x14ac:dyDescent="0.2">
      <c r="A4819" s="2" t="s">
        <v>26836</v>
      </c>
      <c r="B4819" s="2" t="s">
        <v>26837</v>
      </c>
      <c r="C4819" s="3">
        <v>37924</v>
      </c>
      <c r="D4819" s="2" t="s">
        <v>26838</v>
      </c>
      <c r="E4819" s="2" t="s">
        <v>4421</v>
      </c>
      <c r="F4819" s="2" t="s">
        <v>24649</v>
      </c>
      <c r="G4819" s="2" t="s">
        <v>249</v>
      </c>
      <c r="H4819" s="4" t="s">
        <v>26839</v>
      </c>
      <c r="I4819" s="5" t="s">
        <v>26840</v>
      </c>
      <c r="J4819" s="2" t="s">
        <v>84</v>
      </c>
      <c r="K4819" s="2" t="s">
        <v>38</v>
      </c>
      <c r="L4819" s="2"/>
      <c r="M4819" s="8" t="s">
        <v>116</v>
      </c>
      <c r="N4819" s="2" t="s">
        <v>6935</v>
      </c>
      <c r="O4819" s="2" t="s">
        <v>54</v>
      </c>
      <c r="P4819" s="6">
        <v>2970</v>
      </c>
      <c r="Q4819" s="7" t="s">
        <v>52391</v>
      </c>
    </row>
    <row r="4820" spans="1:17" x14ac:dyDescent="0.2">
      <c r="A4820" s="2" t="s">
        <v>26841</v>
      </c>
      <c r="B4820" s="2" t="s">
        <v>4063</v>
      </c>
      <c r="C4820" s="3">
        <v>25068</v>
      </c>
      <c r="D4820" s="2" t="s">
        <v>26842</v>
      </c>
      <c r="E4820" s="2" t="s">
        <v>3805</v>
      </c>
      <c r="F4820" s="2" t="s">
        <v>26843</v>
      </c>
      <c r="G4820" s="2" t="s">
        <v>275</v>
      </c>
      <c r="H4820" s="4" t="s">
        <v>26844</v>
      </c>
      <c r="I4820" s="5" t="s">
        <v>26845</v>
      </c>
      <c r="J4820" s="2" t="s">
        <v>160</v>
      </c>
      <c r="K4820" s="2" t="s">
        <v>26</v>
      </c>
      <c r="L4820" s="2"/>
      <c r="M4820" s="8" t="s">
        <v>143</v>
      </c>
      <c r="N4820" s="2" t="s">
        <v>3364</v>
      </c>
      <c r="O4820" s="2" t="s">
        <v>87</v>
      </c>
      <c r="P4820" s="6">
        <v>5712</v>
      </c>
      <c r="Q4820" s="7" t="s">
        <v>52391</v>
      </c>
    </row>
    <row r="4821" spans="1:17" x14ac:dyDescent="0.2">
      <c r="A4821" s="2" t="s">
        <v>26846</v>
      </c>
      <c r="B4821" s="2" t="s">
        <v>26847</v>
      </c>
      <c r="C4821" s="3">
        <v>36765</v>
      </c>
      <c r="D4821" s="2" t="s">
        <v>26848</v>
      </c>
      <c r="E4821" s="2" t="s">
        <v>4501</v>
      </c>
      <c r="F4821" s="2" t="s">
        <v>1837</v>
      </c>
      <c r="G4821" s="2" t="s">
        <v>123</v>
      </c>
      <c r="H4821" s="4" t="s">
        <v>26849</v>
      </c>
      <c r="I4821" s="5" t="s">
        <v>26850</v>
      </c>
      <c r="J4821" s="2" t="s">
        <v>51</v>
      </c>
      <c r="K4821" s="2" t="s">
        <v>73</v>
      </c>
      <c r="L4821" s="2"/>
      <c r="M4821" s="8" t="s">
        <v>105</v>
      </c>
      <c r="N4821" s="2" t="s">
        <v>1493</v>
      </c>
      <c r="O4821" s="2" t="s">
        <v>296</v>
      </c>
      <c r="P4821" s="6">
        <v>4750</v>
      </c>
      <c r="Q4821" s="7" t="s">
        <v>52391</v>
      </c>
    </row>
    <row r="4822" spans="1:17" x14ac:dyDescent="0.2">
      <c r="A4822" s="2" t="s">
        <v>26851</v>
      </c>
      <c r="B4822" s="2" t="s">
        <v>26852</v>
      </c>
      <c r="C4822" s="3">
        <v>34437</v>
      </c>
      <c r="D4822" s="2" t="s">
        <v>26853</v>
      </c>
      <c r="E4822" s="2" t="s">
        <v>139</v>
      </c>
      <c r="F4822" s="2" t="s">
        <v>404</v>
      </c>
      <c r="G4822" s="2" t="s">
        <v>275</v>
      </c>
      <c r="H4822" s="4" t="s">
        <v>26854</v>
      </c>
      <c r="I4822" s="5" t="s">
        <v>26855</v>
      </c>
      <c r="J4822" s="2" t="s">
        <v>25</v>
      </c>
      <c r="K4822" s="2" t="s">
        <v>26</v>
      </c>
      <c r="L4822" s="2"/>
      <c r="M4822" s="8" t="s">
        <v>143</v>
      </c>
      <c r="N4822" s="2" t="s">
        <v>4354</v>
      </c>
      <c r="O4822" s="2" t="s">
        <v>198</v>
      </c>
      <c r="P4822" s="6">
        <v>1983</v>
      </c>
      <c r="Q4822" s="7" t="s">
        <v>52391</v>
      </c>
    </row>
    <row r="4823" spans="1:17" x14ac:dyDescent="0.2">
      <c r="A4823" s="2" t="s">
        <v>26856</v>
      </c>
      <c r="B4823" s="2" t="s">
        <v>26857</v>
      </c>
      <c r="C4823" s="3">
        <v>20819</v>
      </c>
      <c r="D4823" s="2" t="s">
        <v>26858</v>
      </c>
      <c r="E4823" s="2" t="s">
        <v>2637</v>
      </c>
      <c r="F4823" s="2" t="s">
        <v>26859</v>
      </c>
      <c r="G4823" s="2" t="s">
        <v>214</v>
      </c>
      <c r="H4823" s="4" t="s">
        <v>26860</v>
      </c>
      <c r="I4823" s="5" t="s">
        <v>26861</v>
      </c>
      <c r="J4823" s="2" t="s">
        <v>25</v>
      </c>
      <c r="K4823" s="2" t="s">
        <v>38</v>
      </c>
      <c r="L4823" s="2"/>
      <c r="M4823" s="8" t="s">
        <v>39</v>
      </c>
      <c r="N4823" s="2" t="s">
        <v>1832</v>
      </c>
      <c r="O4823" s="2" t="s">
        <v>312</v>
      </c>
      <c r="P4823" s="6">
        <v>7762</v>
      </c>
      <c r="Q4823" s="7" t="s">
        <v>52391</v>
      </c>
    </row>
    <row r="4824" spans="1:17" x14ac:dyDescent="0.2">
      <c r="A4824" s="2" t="s">
        <v>26862</v>
      </c>
      <c r="B4824" s="2" t="s">
        <v>26863</v>
      </c>
      <c r="C4824" s="3">
        <v>21295</v>
      </c>
      <c r="D4824" s="2" t="s">
        <v>26864</v>
      </c>
      <c r="E4824" s="2" t="s">
        <v>3312</v>
      </c>
      <c r="F4824" s="2" t="s">
        <v>26865</v>
      </c>
      <c r="G4824" s="2" t="s">
        <v>687</v>
      </c>
      <c r="H4824" s="4" t="s">
        <v>26866</v>
      </c>
      <c r="I4824" s="5" t="s">
        <v>26867</v>
      </c>
      <c r="J4824" s="2" t="s">
        <v>160</v>
      </c>
      <c r="K4824" s="2" t="s">
        <v>73</v>
      </c>
      <c r="L4824" s="2"/>
      <c r="M4824" s="8" t="s">
        <v>39</v>
      </c>
      <c r="N4824" s="2" t="s">
        <v>10015</v>
      </c>
      <c r="O4824" s="2" t="s">
        <v>107</v>
      </c>
      <c r="P4824" s="6">
        <v>4697</v>
      </c>
      <c r="Q4824" s="7" t="s">
        <v>52391</v>
      </c>
    </row>
    <row r="4825" spans="1:17" x14ac:dyDescent="0.2">
      <c r="A4825" s="2" t="s">
        <v>26868</v>
      </c>
      <c r="B4825" s="2" t="s">
        <v>26869</v>
      </c>
      <c r="C4825" s="3">
        <v>27192</v>
      </c>
      <c r="D4825" s="2" t="s">
        <v>26870</v>
      </c>
      <c r="E4825" s="2" t="s">
        <v>1998</v>
      </c>
      <c r="F4825" s="2" t="s">
        <v>863</v>
      </c>
      <c r="G4825" s="2" t="s">
        <v>292</v>
      </c>
      <c r="H4825" s="4" t="s">
        <v>26871</v>
      </c>
      <c r="I4825" s="5" t="s">
        <v>26872</v>
      </c>
      <c r="J4825" s="2" t="s">
        <v>63</v>
      </c>
      <c r="K4825" s="2" t="s">
        <v>73</v>
      </c>
      <c r="L4825" s="2"/>
      <c r="M4825" s="8" t="s">
        <v>105</v>
      </c>
      <c r="N4825" s="2" t="s">
        <v>7923</v>
      </c>
      <c r="O4825" s="2" t="s">
        <v>29</v>
      </c>
      <c r="P4825" s="6">
        <v>6376</v>
      </c>
      <c r="Q4825" s="7" t="s">
        <v>52391</v>
      </c>
    </row>
    <row r="4826" spans="1:17" x14ac:dyDescent="0.2">
      <c r="A4826" s="2" t="s">
        <v>26873</v>
      </c>
      <c r="B4826" s="2" t="s">
        <v>14879</v>
      </c>
      <c r="C4826" s="3">
        <v>37417</v>
      </c>
      <c r="D4826" s="2" t="s">
        <v>26874</v>
      </c>
      <c r="E4826" s="2" t="s">
        <v>5356</v>
      </c>
      <c r="F4826" s="2" t="s">
        <v>1421</v>
      </c>
      <c r="G4826" s="2" t="s">
        <v>132</v>
      </c>
      <c r="H4826" s="4" t="s">
        <v>26875</v>
      </c>
      <c r="I4826" s="5" t="s">
        <v>26876</v>
      </c>
      <c r="J4826" s="2" t="s">
        <v>160</v>
      </c>
      <c r="K4826" s="2" t="s">
        <v>26</v>
      </c>
      <c r="L4826" s="2"/>
      <c r="M4826" s="8" t="s">
        <v>207</v>
      </c>
      <c r="N4826" s="2" t="s">
        <v>295</v>
      </c>
      <c r="O4826" s="2" t="s">
        <v>188</v>
      </c>
      <c r="P4826" s="6">
        <v>8786</v>
      </c>
      <c r="Q4826" s="7" t="s">
        <v>52391</v>
      </c>
    </row>
    <row r="4827" spans="1:17" x14ac:dyDescent="0.2">
      <c r="A4827" s="2" t="s">
        <v>26877</v>
      </c>
      <c r="B4827" s="2" t="s">
        <v>26878</v>
      </c>
      <c r="C4827" s="3">
        <v>30214</v>
      </c>
      <c r="D4827" s="2" t="s">
        <v>26879</v>
      </c>
      <c r="E4827" s="2" t="s">
        <v>81</v>
      </c>
      <c r="F4827" s="2" t="s">
        <v>26880</v>
      </c>
      <c r="G4827" s="2" t="s">
        <v>194</v>
      </c>
      <c r="H4827" s="4" t="s">
        <v>26881</v>
      </c>
      <c r="I4827" s="5" t="s">
        <v>2624</v>
      </c>
      <c r="J4827" s="2" t="s">
        <v>51</v>
      </c>
      <c r="K4827" s="2" t="s">
        <v>26</v>
      </c>
      <c r="L4827" s="2"/>
      <c r="M4827" s="8" t="s">
        <v>39</v>
      </c>
      <c r="N4827" s="2" t="s">
        <v>5097</v>
      </c>
      <c r="O4827" s="2" t="s">
        <v>54</v>
      </c>
      <c r="P4827" s="6">
        <v>7071</v>
      </c>
      <c r="Q4827" s="7" t="s">
        <v>52391</v>
      </c>
    </row>
    <row r="4828" spans="1:17" x14ac:dyDescent="0.2">
      <c r="A4828" s="2" t="s">
        <v>26882</v>
      </c>
      <c r="B4828" s="2" t="s">
        <v>26883</v>
      </c>
      <c r="C4828" s="3">
        <v>20551</v>
      </c>
      <c r="D4828" s="2" t="s">
        <v>26884</v>
      </c>
      <c r="E4828" s="2" t="s">
        <v>838</v>
      </c>
      <c r="F4828" s="2" t="s">
        <v>26885</v>
      </c>
      <c r="G4828" s="2" t="s">
        <v>478</v>
      </c>
      <c r="H4828" s="4" t="s">
        <v>26886</v>
      </c>
      <c r="I4828" s="5" t="s">
        <v>26887</v>
      </c>
      <c r="J4828" s="2" t="s">
        <v>51</v>
      </c>
      <c r="K4828" s="2" t="s">
        <v>26</v>
      </c>
      <c r="L4828" s="2"/>
      <c r="M4828" s="8" t="s">
        <v>52</v>
      </c>
      <c r="N4828" s="2" t="s">
        <v>3226</v>
      </c>
      <c r="O4828" s="2" t="s">
        <v>243</v>
      </c>
      <c r="P4828" s="6">
        <v>4348</v>
      </c>
      <c r="Q4828" s="7" t="s">
        <v>52391</v>
      </c>
    </row>
    <row r="4829" spans="1:17" x14ac:dyDescent="0.2">
      <c r="A4829" s="2" t="s">
        <v>26888</v>
      </c>
      <c r="B4829" s="2" t="s">
        <v>26889</v>
      </c>
      <c r="C4829" s="3">
        <v>31652</v>
      </c>
      <c r="D4829" s="2" t="s">
        <v>26890</v>
      </c>
      <c r="E4829" s="2" t="s">
        <v>1601</v>
      </c>
      <c r="F4829" s="2" t="s">
        <v>26891</v>
      </c>
      <c r="G4829" s="2" t="s">
        <v>204</v>
      </c>
      <c r="H4829" s="4" t="s">
        <v>26892</v>
      </c>
      <c r="I4829" s="5" t="s">
        <v>26893</v>
      </c>
      <c r="J4829" s="2" t="s">
        <v>84</v>
      </c>
      <c r="K4829" s="2" t="s">
        <v>38</v>
      </c>
      <c r="L4829" s="2"/>
      <c r="M4829" s="8" t="s">
        <v>105</v>
      </c>
      <c r="N4829" s="2" t="s">
        <v>2241</v>
      </c>
      <c r="O4829" s="2" t="s">
        <v>312</v>
      </c>
      <c r="P4829" s="6">
        <v>9287</v>
      </c>
      <c r="Q4829" s="7" t="s">
        <v>52391</v>
      </c>
    </row>
    <row r="4830" spans="1:17" x14ac:dyDescent="0.2">
      <c r="A4830" s="2" t="s">
        <v>26894</v>
      </c>
      <c r="B4830" s="2" t="s">
        <v>26895</v>
      </c>
      <c r="C4830" s="3">
        <v>20069</v>
      </c>
      <c r="D4830" s="2" t="s">
        <v>26896</v>
      </c>
      <c r="E4830" s="2" t="s">
        <v>547</v>
      </c>
      <c r="F4830" s="2" t="s">
        <v>1991</v>
      </c>
      <c r="G4830" s="2" t="s">
        <v>132</v>
      </c>
      <c r="H4830" s="4" t="s">
        <v>26897</v>
      </c>
      <c r="I4830" s="5" t="s">
        <v>26898</v>
      </c>
      <c r="J4830" s="2" t="s">
        <v>51</v>
      </c>
      <c r="K4830" s="2" t="s">
        <v>73</v>
      </c>
      <c r="L4830" s="2"/>
      <c r="M4830" s="8" t="s">
        <v>27</v>
      </c>
      <c r="N4830" s="2" t="s">
        <v>407</v>
      </c>
      <c r="O4830" s="2" t="s">
        <v>188</v>
      </c>
      <c r="P4830" s="6">
        <v>4749</v>
      </c>
      <c r="Q4830" s="7" t="s">
        <v>52391</v>
      </c>
    </row>
    <row r="4831" spans="1:17" x14ac:dyDescent="0.2">
      <c r="A4831" s="2" t="s">
        <v>26899</v>
      </c>
      <c r="B4831" s="2" t="s">
        <v>26900</v>
      </c>
      <c r="C4831" s="3">
        <v>36890</v>
      </c>
      <c r="D4831" s="2" t="s">
        <v>26901</v>
      </c>
      <c r="E4831" s="2" t="s">
        <v>4358</v>
      </c>
      <c r="F4831" s="2" t="s">
        <v>25340</v>
      </c>
      <c r="G4831" s="2" t="s">
        <v>132</v>
      </c>
      <c r="H4831" s="4" t="s">
        <v>26902</v>
      </c>
      <c r="I4831" s="5" t="s">
        <v>26903</v>
      </c>
      <c r="J4831" s="2" t="s">
        <v>25</v>
      </c>
      <c r="K4831" s="2" t="s">
        <v>38</v>
      </c>
      <c r="L4831" s="2"/>
      <c r="M4831" s="8" t="s">
        <v>52</v>
      </c>
      <c r="N4831" s="2" t="s">
        <v>278</v>
      </c>
      <c r="O4831" s="2" t="s">
        <v>107</v>
      </c>
      <c r="P4831" s="6">
        <v>2443</v>
      </c>
      <c r="Q4831" s="7" t="s">
        <v>52391</v>
      </c>
    </row>
    <row r="4832" spans="1:17" x14ac:dyDescent="0.2">
      <c r="A4832" s="2" t="s">
        <v>26904</v>
      </c>
      <c r="B4832" s="2" t="s">
        <v>26905</v>
      </c>
      <c r="C4832" s="3">
        <v>33151</v>
      </c>
      <c r="D4832" s="2" t="s">
        <v>26906</v>
      </c>
      <c r="E4832" s="2" t="s">
        <v>6520</v>
      </c>
      <c r="F4832" s="2" t="s">
        <v>26907</v>
      </c>
      <c r="G4832" s="2" t="s">
        <v>214</v>
      </c>
      <c r="H4832" s="4" t="s">
        <v>26908</v>
      </c>
      <c r="I4832" s="5" t="s">
        <v>26909</v>
      </c>
      <c r="J4832" s="2" t="s">
        <v>160</v>
      </c>
      <c r="K4832" s="2" t="s">
        <v>73</v>
      </c>
      <c r="L4832" s="2"/>
      <c r="M4832" s="8" t="s">
        <v>52</v>
      </c>
      <c r="N4832" s="2" t="s">
        <v>10087</v>
      </c>
      <c r="O4832" s="2" t="s">
        <v>312</v>
      </c>
      <c r="P4832" s="6">
        <v>5927</v>
      </c>
      <c r="Q4832" s="7" t="s">
        <v>52391</v>
      </c>
    </row>
    <row r="4833" spans="1:17" x14ac:dyDescent="0.2">
      <c r="A4833" s="2" t="s">
        <v>26910</v>
      </c>
      <c r="B4833" s="2" t="s">
        <v>26911</v>
      </c>
      <c r="C4833" s="3">
        <v>23981</v>
      </c>
      <c r="D4833" s="2" t="s">
        <v>26912</v>
      </c>
      <c r="E4833" s="2" t="s">
        <v>3381</v>
      </c>
      <c r="F4833" s="2" t="s">
        <v>11986</v>
      </c>
      <c r="G4833" s="2" t="s">
        <v>35</v>
      </c>
      <c r="H4833" s="4" t="s">
        <v>26913</v>
      </c>
      <c r="I4833" s="5" t="s">
        <v>26914</v>
      </c>
      <c r="J4833" s="2" t="s">
        <v>160</v>
      </c>
      <c r="K4833" s="2" t="s">
        <v>26</v>
      </c>
      <c r="L4833" s="2"/>
      <c r="M4833" s="8" t="s">
        <v>52</v>
      </c>
      <c r="N4833" s="2" t="s">
        <v>6693</v>
      </c>
      <c r="O4833" s="2" t="s">
        <v>243</v>
      </c>
      <c r="P4833" s="6">
        <v>5529</v>
      </c>
      <c r="Q4833" s="7" t="s">
        <v>52391</v>
      </c>
    </row>
    <row r="4834" spans="1:17" x14ac:dyDescent="0.2">
      <c r="A4834" s="2" t="s">
        <v>26915</v>
      </c>
      <c r="B4834" s="2" t="s">
        <v>26916</v>
      </c>
      <c r="C4834" s="3">
        <v>28521</v>
      </c>
      <c r="D4834" s="2" t="s">
        <v>26917</v>
      </c>
      <c r="E4834" s="2" t="s">
        <v>3732</v>
      </c>
      <c r="F4834" s="2" t="s">
        <v>2665</v>
      </c>
      <c r="G4834" s="2" t="s">
        <v>175</v>
      </c>
      <c r="H4834" s="4" t="s">
        <v>26918</v>
      </c>
      <c r="I4834" s="5" t="s">
        <v>26919</v>
      </c>
      <c r="J4834" s="2" t="s">
        <v>84</v>
      </c>
      <c r="K4834" s="2" t="s">
        <v>38</v>
      </c>
      <c r="L4834" s="2"/>
      <c r="M4834" s="8" t="s">
        <v>85</v>
      </c>
      <c r="N4834" s="2" t="s">
        <v>75</v>
      </c>
      <c r="O4834" s="2" t="s">
        <v>312</v>
      </c>
      <c r="P4834" s="6">
        <v>2855</v>
      </c>
      <c r="Q4834" s="7" t="s">
        <v>52391</v>
      </c>
    </row>
    <row r="4835" spans="1:17" x14ac:dyDescent="0.2">
      <c r="A4835" s="2" t="s">
        <v>26920</v>
      </c>
      <c r="B4835" s="2" t="s">
        <v>5118</v>
      </c>
      <c r="C4835" s="3">
        <v>17443</v>
      </c>
      <c r="D4835" s="2" t="s">
        <v>26921</v>
      </c>
      <c r="E4835" s="2" t="s">
        <v>789</v>
      </c>
      <c r="F4835" s="2" t="s">
        <v>340</v>
      </c>
      <c r="G4835" s="2" t="s">
        <v>132</v>
      </c>
      <c r="H4835" s="4" t="s">
        <v>26922</v>
      </c>
      <c r="I4835" s="5" t="s">
        <v>26923</v>
      </c>
      <c r="J4835" s="2" t="s">
        <v>63</v>
      </c>
      <c r="K4835" s="2" t="s">
        <v>38</v>
      </c>
      <c r="L4835" s="2"/>
      <c r="M4835" s="8" t="s">
        <v>143</v>
      </c>
      <c r="N4835" s="2" t="s">
        <v>938</v>
      </c>
      <c r="O4835" s="2" t="s">
        <v>107</v>
      </c>
      <c r="P4835" s="6">
        <v>7110</v>
      </c>
      <c r="Q4835" s="7" t="s">
        <v>52391</v>
      </c>
    </row>
    <row r="4836" spans="1:17" x14ac:dyDescent="0.2">
      <c r="A4836" s="2" t="s">
        <v>26924</v>
      </c>
      <c r="B4836" s="2" t="s">
        <v>18067</v>
      </c>
      <c r="C4836" s="3">
        <v>22987</v>
      </c>
      <c r="D4836" s="2" t="s">
        <v>26925</v>
      </c>
      <c r="E4836" s="2" t="s">
        <v>1736</v>
      </c>
      <c r="F4836" s="2" t="s">
        <v>140</v>
      </c>
      <c r="G4836" s="2" t="s">
        <v>184</v>
      </c>
      <c r="H4836" s="4" t="s">
        <v>26926</v>
      </c>
      <c r="I4836" s="5" t="s">
        <v>26927</v>
      </c>
      <c r="J4836" s="2" t="s">
        <v>63</v>
      </c>
      <c r="K4836" s="2" t="s">
        <v>38</v>
      </c>
      <c r="L4836" s="2"/>
      <c r="M4836" s="8" t="s">
        <v>27</v>
      </c>
      <c r="N4836" s="2" t="s">
        <v>3815</v>
      </c>
      <c r="O4836" s="2" t="s">
        <v>87</v>
      </c>
      <c r="P4836" s="6">
        <v>7682</v>
      </c>
      <c r="Q4836" s="7" t="s">
        <v>52391</v>
      </c>
    </row>
    <row r="4837" spans="1:17" x14ac:dyDescent="0.2">
      <c r="A4837" s="2" t="s">
        <v>26928</v>
      </c>
      <c r="B4837" s="2" t="s">
        <v>26929</v>
      </c>
      <c r="C4837" s="3">
        <v>22426</v>
      </c>
      <c r="D4837" s="2" t="s">
        <v>26930</v>
      </c>
      <c r="E4837" s="2" t="s">
        <v>7304</v>
      </c>
      <c r="F4837" s="2" t="s">
        <v>239</v>
      </c>
      <c r="G4837" s="2" t="s">
        <v>413</v>
      </c>
      <c r="H4837" s="4" t="s">
        <v>26931</v>
      </c>
      <c r="I4837" s="5" t="s">
        <v>26932</v>
      </c>
      <c r="J4837" s="2" t="s">
        <v>84</v>
      </c>
      <c r="K4837" s="2" t="s">
        <v>73</v>
      </c>
      <c r="L4837" s="2"/>
      <c r="M4837" s="8" t="s">
        <v>207</v>
      </c>
      <c r="N4837" s="2" t="s">
        <v>11854</v>
      </c>
      <c r="O4837" s="2" t="s">
        <v>29</v>
      </c>
      <c r="P4837" s="6">
        <v>1680</v>
      </c>
      <c r="Q4837" s="7" t="s">
        <v>52391</v>
      </c>
    </row>
    <row r="4838" spans="1:17" x14ac:dyDescent="0.2">
      <c r="A4838" s="2" t="s">
        <v>26933</v>
      </c>
      <c r="B4838" s="2" t="s">
        <v>26934</v>
      </c>
      <c r="C4838" s="3">
        <v>29114</v>
      </c>
      <c r="D4838" s="2" t="s">
        <v>26935</v>
      </c>
      <c r="E4838" s="2" t="s">
        <v>339</v>
      </c>
      <c r="F4838" s="2" t="s">
        <v>814</v>
      </c>
      <c r="G4838" s="2" t="s">
        <v>702</v>
      </c>
      <c r="H4838" s="4" t="s">
        <v>26936</v>
      </c>
      <c r="I4838" s="5" t="s">
        <v>26937</v>
      </c>
      <c r="J4838" s="2" t="s">
        <v>84</v>
      </c>
      <c r="K4838" s="2" t="s">
        <v>38</v>
      </c>
      <c r="L4838" s="2"/>
      <c r="M4838" s="8" t="s">
        <v>376</v>
      </c>
      <c r="N4838" s="2" t="s">
        <v>7452</v>
      </c>
      <c r="O4838" s="2" t="s">
        <v>312</v>
      </c>
      <c r="P4838" s="6">
        <v>2820</v>
      </c>
      <c r="Q4838" s="7" t="s">
        <v>52391</v>
      </c>
    </row>
    <row r="4839" spans="1:17" x14ac:dyDescent="0.2">
      <c r="A4839" s="2" t="s">
        <v>26938</v>
      </c>
      <c r="B4839" s="2" t="s">
        <v>26939</v>
      </c>
      <c r="C4839" s="3">
        <v>31036</v>
      </c>
      <c r="D4839" s="2" t="s">
        <v>26940</v>
      </c>
      <c r="E4839" s="2" t="s">
        <v>4043</v>
      </c>
      <c r="F4839" s="2" t="s">
        <v>382</v>
      </c>
      <c r="G4839" s="2" t="s">
        <v>687</v>
      </c>
      <c r="H4839" s="4" t="s">
        <v>26941</v>
      </c>
      <c r="I4839" s="5" t="s">
        <v>26942</v>
      </c>
      <c r="J4839" s="2" t="s">
        <v>51</v>
      </c>
      <c r="K4839" s="2" t="s">
        <v>73</v>
      </c>
      <c r="L4839" s="2"/>
      <c r="M4839" s="8" t="s">
        <v>207</v>
      </c>
      <c r="N4839" s="2" t="s">
        <v>7388</v>
      </c>
      <c r="O4839" s="2" t="s">
        <v>54</v>
      </c>
      <c r="P4839" s="6">
        <v>6911</v>
      </c>
      <c r="Q4839" s="7" t="s">
        <v>52391</v>
      </c>
    </row>
    <row r="4840" spans="1:17" x14ac:dyDescent="0.2">
      <c r="A4840" s="2" t="s">
        <v>26943</v>
      </c>
      <c r="B4840" s="2" t="s">
        <v>26944</v>
      </c>
      <c r="C4840" s="3">
        <v>23954</v>
      </c>
      <c r="D4840" s="2" t="s">
        <v>26945</v>
      </c>
      <c r="E4840" s="2" t="s">
        <v>4438</v>
      </c>
      <c r="F4840" s="2" t="s">
        <v>420</v>
      </c>
      <c r="G4840" s="2" t="s">
        <v>132</v>
      </c>
      <c r="H4840" s="4" t="s">
        <v>26946</v>
      </c>
      <c r="I4840" s="5" t="s">
        <v>26947</v>
      </c>
      <c r="J4840" s="2" t="s">
        <v>51</v>
      </c>
      <c r="K4840" s="2" t="s">
        <v>38</v>
      </c>
      <c r="L4840" s="2"/>
      <c r="M4840" s="8" t="s">
        <v>268</v>
      </c>
      <c r="N4840" s="2" t="s">
        <v>6307</v>
      </c>
      <c r="O4840" s="2" t="s">
        <v>41</v>
      </c>
      <c r="P4840" s="6">
        <v>7512</v>
      </c>
      <c r="Q4840" s="7" t="s">
        <v>52391</v>
      </c>
    </row>
    <row r="4841" spans="1:17" x14ac:dyDescent="0.2">
      <c r="A4841" s="2" t="s">
        <v>26948</v>
      </c>
      <c r="B4841" s="2" t="s">
        <v>26949</v>
      </c>
      <c r="C4841" s="3">
        <v>37007</v>
      </c>
      <c r="D4841" s="2" t="s">
        <v>26950</v>
      </c>
      <c r="E4841" s="2" t="s">
        <v>6965</v>
      </c>
      <c r="F4841" s="2" t="s">
        <v>26951</v>
      </c>
      <c r="G4841" s="2" t="s">
        <v>81</v>
      </c>
      <c r="H4841" s="4" t="s">
        <v>26952</v>
      </c>
      <c r="I4841" s="5" t="s">
        <v>26953</v>
      </c>
      <c r="J4841" s="2" t="s">
        <v>51</v>
      </c>
      <c r="K4841" s="2" t="s">
        <v>38</v>
      </c>
      <c r="L4841" s="2"/>
      <c r="M4841" s="8" t="s">
        <v>207</v>
      </c>
      <c r="N4841" s="2" t="s">
        <v>642</v>
      </c>
      <c r="O4841" s="2" t="s">
        <v>29</v>
      </c>
      <c r="P4841" s="6">
        <v>3475</v>
      </c>
      <c r="Q4841" s="7" t="s">
        <v>52391</v>
      </c>
    </row>
    <row r="4842" spans="1:17" x14ac:dyDescent="0.2">
      <c r="A4842" s="2" t="s">
        <v>26954</v>
      </c>
      <c r="B4842" s="2" t="s">
        <v>26955</v>
      </c>
      <c r="C4842" s="3">
        <v>31105</v>
      </c>
      <c r="D4842" s="2" t="s">
        <v>26956</v>
      </c>
      <c r="E4842" s="2" t="s">
        <v>8064</v>
      </c>
      <c r="F4842" s="2" t="s">
        <v>1477</v>
      </c>
      <c r="G4842" s="2" t="s">
        <v>687</v>
      </c>
      <c r="H4842" s="4" t="s">
        <v>26957</v>
      </c>
      <c r="I4842" s="5" t="s">
        <v>26958</v>
      </c>
      <c r="J4842" s="2" t="s">
        <v>51</v>
      </c>
      <c r="K4842" s="2" t="s">
        <v>73</v>
      </c>
      <c r="L4842" s="2"/>
      <c r="M4842" s="8" t="s">
        <v>376</v>
      </c>
      <c r="N4842" s="2" t="s">
        <v>2859</v>
      </c>
      <c r="O4842" s="2" t="s">
        <v>87</v>
      </c>
      <c r="P4842" s="6">
        <v>3384</v>
      </c>
      <c r="Q4842" s="7" t="s">
        <v>52391</v>
      </c>
    </row>
    <row r="4843" spans="1:17" x14ac:dyDescent="0.2">
      <c r="A4843" s="2" t="s">
        <v>26959</v>
      </c>
      <c r="B4843" s="2" t="s">
        <v>26960</v>
      </c>
      <c r="C4843" s="3">
        <v>24708</v>
      </c>
      <c r="D4843" s="2" t="s">
        <v>26961</v>
      </c>
      <c r="E4843" s="2" t="s">
        <v>3732</v>
      </c>
      <c r="F4843" s="2" t="s">
        <v>1219</v>
      </c>
      <c r="G4843" s="2" t="s">
        <v>102</v>
      </c>
      <c r="H4843" s="4" t="s">
        <v>26962</v>
      </c>
      <c r="I4843" s="5" t="s">
        <v>26963</v>
      </c>
      <c r="J4843" s="2" t="s">
        <v>160</v>
      </c>
      <c r="K4843" s="2" t="s">
        <v>38</v>
      </c>
      <c r="L4843" s="2"/>
      <c r="M4843" s="8" t="s">
        <v>116</v>
      </c>
      <c r="N4843" s="2" t="s">
        <v>7821</v>
      </c>
      <c r="O4843" s="2" t="s">
        <v>243</v>
      </c>
      <c r="P4843" s="6">
        <v>6640</v>
      </c>
      <c r="Q4843" s="7" t="s">
        <v>52391</v>
      </c>
    </row>
    <row r="4844" spans="1:17" x14ac:dyDescent="0.2">
      <c r="A4844" s="2" t="s">
        <v>26964</v>
      </c>
      <c r="B4844" s="2" t="s">
        <v>26965</v>
      </c>
      <c r="C4844" s="3">
        <v>25750</v>
      </c>
      <c r="D4844" s="2" t="s">
        <v>26966</v>
      </c>
      <c r="E4844" s="2" t="s">
        <v>3122</v>
      </c>
      <c r="F4844" s="2" t="s">
        <v>2101</v>
      </c>
      <c r="G4844" s="2" t="s">
        <v>687</v>
      </c>
      <c r="H4844" s="4" t="s">
        <v>26967</v>
      </c>
      <c r="I4844" s="5" t="s">
        <v>26968</v>
      </c>
      <c r="J4844" s="2" t="s">
        <v>84</v>
      </c>
      <c r="K4844" s="2" t="s">
        <v>73</v>
      </c>
      <c r="L4844" s="2"/>
      <c r="M4844" s="8" t="s">
        <v>116</v>
      </c>
      <c r="N4844" s="2" t="s">
        <v>4186</v>
      </c>
      <c r="O4844" s="2" t="s">
        <v>312</v>
      </c>
      <c r="P4844" s="6">
        <v>4282</v>
      </c>
      <c r="Q4844" s="7" t="s">
        <v>52391</v>
      </c>
    </row>
    <row r="4845" spans="1:17" x14ac:dyDescent="0.2">
      <c r="A4845" s="2" t="s">
        <v>26969</v>
      </c>
      <c r="B4845" s="2" t="s">
        <v>26970</v>
      </c>
      <c r="C4845" s="3">
        <v>29514</v>
      </c>
      <c r="D4845" s="2" t="s">
        <v>26971</v>
      </c>
      <c r="E4845" s="2" t="s">
        <v>396</v>
      </c>
      <c r="F4845" s="2" t="s">
        <v>3223</v>
      </c>
      <c r="G4845" s="2" t="s">
        <v>413</v>
      </c>
      <c r="H4845" s="4" t="s">
        <v>26972</v>
      </c>
      <c r="I4845" s="5" t="s">
        <v>26973</v>
      </c>
      <c r="J4845" s="2" t="s">
        <v>63</v>
      </c>
      <c r="K4845" s="2" t="s">
        <v>38</v>
      </c>
      <c r="L4845" s="2"/>
      <c r="M4845" s="8" t="s">
        <v>116</v>
      </c>
      <c r="N4845" s="2" t="s">
        <v>6366</v>
      </c>
      <c r="O4845" s="2" t="s">
        <v>188</v>
      </c>
      <c r="P4845" s="6">
        <v>2433</v>
      </c>
      <c r="Q4845" s="7" t="s">
        <v>52391</v>
      </c>
    </row>
    <row r="4846" spans="1:17" x14ac:dyDescent="0.2">
      <c r="A4846" s="2" t="s">
        <v>26974</v>
      </c>
      <c r="B4846" s="2" t="s">
        <v>9574</v>
      </c>
      <c r="C4846" s="3">
        <v>32774</v>
      </c>
      <c r="D4846" s="2" t="s">
        <v>26975</v>
      </c>
      <c r="E4846" s="2" t="s">
        <v>1622</v>
      </c>
      <c r="F4846" s="2" t="s">
        <v>22114</v>
      </c>
      <c r="G4846" s="2" t="s">
        <v>35</v>
      </c>
      <c r="H4846" s="4" t="s">
        <v>26976</v>
      </c>
      <c r="I4846" s="5" t="s">
        <v>26977</v>
      </c>
      <c r="J4846" s="2" t="s">
        <v>51</v>
      </c>
      <c r="K4846" s="2" t="s">
        <v>26</v>
      </c>
      <c r="L4846" s="2"/>
      <c r="M4846" s="8" t="s">
        <v>105</v>
      </c>
      <c r="N4846" s="2" t="s">
        <v>1713</v>
      </c>
      <c r="O4846" s="2" t="s">
        <v>107</v>
      </c>
      <c r="P4846" s="6">
        <v>7180</v>
      </c>
      <c r="Q4846" s="7" t="s">
        <v>52391</v>
      </c>
    </row>
    <row r="4847" spans="1:17" x14ac:dyDescent="0.2">
      <c r="A4847" s="2" t="s">
        <v>26978</v>
      </c>
      <c r="B4847" s="2" t="s">
        <v>26979</v>
      </c>
      <c r="C4847" s="3">
        <v>38545</v>
      </c>
      <c r="D4847" s="2" t="s">
        <v>26980</v>
      </c>
      <c r="E4847" s="2" t="s">
        <v>907</v>
      </c>
      <c r="F4847" s="2" t="s">
        <v>1378</v>
      </c>
      <c r="G4847" s="2" t="s">
        <v>702</v>
      </c>
      <c r="H4847" s="4" t="s">
        <v>26981</v>
      </c>
      <c r="I4847" s="5" t="s">
        <v>26982</v>
      </c>
      <c r="J4847" s="2" t="s">
        <v>160</v>
      </c>
      <c r="K4847" s="2" t="s">
        <v>38</v>
      </c>
      <c r="L4847" s="2"/>
      <c r="M4847" s="8" t="s">
        <v>105</v>
      </c>
      <c r="N4847" s="2" t="s">
        <v>9105</v>
      </c>
      <c r="O4847" s="2" t="s">
        <v>243</v>
      </c>
      <c r="P4847" s="6">
        <v>7893</v>
      </c>
      <c r="Q4847" s="7" t="s">
        <v>52391</v>
      </c>
    </row>
    <row r="4848" spans="1:17" x14ac:dyDescent="0.2">
      <c r="A4848" s="2" t="s">
        <v>26983</v>
      </c>
      <c r="B4848" s="2" t="s">
        <v>26984</v>
      </c>
      <c r="C4848" s="3">
        <v>27634</v>
      </c>
      <c r="D4848" s="2" t="s">
        <v>26985</v>
      </c>
      <c r="E4848" s="2" t="s">
        <v>1016</v>
      </c>
      <c r="F4848" s="2" t="s">
        <v>11774</v>
      </c>
      <c r="G4848" s="2" t="s">
        <v>35</v>
      </c>
      <c r="H4848" s="4" t="s">
        <v>26986</v>
      </c>
      <c r="I4848" s="5" t="s">
        <v>26987</v>
      </c>
      <c r="J4848" s="2" t="s">
        <v>63</v>
      </c>
      <c r="K4848" s="2" t="s">
        <v>26</v>
      </c>
      <c r="L4848" s="2"/>
      <c r="M4848" s="8" t="s">
        <v>27</v>
      </c>
      <c r="N4848" s="2" t="s">
        <v>6077</v>
      </c>
      <c r="O4848" s="2" t="s">
        <v>198</v>
      </c>
      <c r="P4848" s="6">
        <v>5519</v>
      </c>
      <c r="Q4848" s="7" t="s">
        <v>52391</v>
      </c>
    </row>
    <row r="4849" spans="1:17" x14ac:dyDescent="0.2">
      <c r="A4849" s="2" t="s">
        <v>26988</v>
      </c>
      <c r="B4849" s="2" t="s">
        <v>14205</v>
      </c>
      <c r="C4849" s="3">
        <v>20745</v>
      </c>
      <c r="D4849" s="2" t="s">
        <v>26989</v>
      </c>
      <c r="E4849" s="2" t="s">
        <v>1678</v>
      </c>
      <c r="F4849" s="2" t="s">
        <v>428</v>
      </c>
      <c r="G4849" s="2" t="s">
        <v>679</v>
      </c>
      <c r="H4849" s="4" t="s">
        <v>26990</v>
      </c>
      <c r="I4849" s="5" t="s">
        <v>26991</v>
      </c>
      <c r="J4849" s="2" t="s">
        <v>25</v>
      </c>
      <c r="K4849" s="2" t="s">
        <v>38</v>
      </c>
      <c r="L4849" s="2"/>
      <c r="M4849" s="8" t="s">
        <v>52</v>
      </c>
      <c r="N4849" s="2" t="s">
        <v>634</v>
      </c>
      <c r="O4849" s="2" t="s">
        <v>312</v>
      </c>
      <c r="P4849" s="6">
        <v>3741</v>
      </c>
      <c r="Q4849" s="7" t="s">
        <v>52391</v>
      </c>
    </row>
    <row r="4850" spans="1:17" x14ac:dyDescent="0.2">
      <c r="A4850" s="2" t="s">
        <v>26992</v>
      </c>
      <c r="B4850" s="2" t="s">
        <v>26993</v>
      </c>
      <c r="C4850" s="3">
        <v>38912</v>
      </c>
      <c r="D4850" s="2" t="s">
        <v>26994</v>
      </c>
      <c r="E4850" s="2" t="s">
        <v>5741</v>
      </c>
      <c r="F4850" s="2" t="s">
        <v>1267</v>
      </c>
      <c r="G4850" s="2" t="s">
        <v>437</v>
      </c>
      <c r="H4850" s="4" t="s">
        <v>26995</v>
      </c>
      <c r="I4850" s="5" t="s">
        <v>26996</v>
      </c>
      <c r="J4850" s="2" t="s">
        <v>160</v>
      </c>
      <c r="K4850" s="2" t="s">
        <v>26</v>
      </c>
      <c r="L4850" s="2"/>
      <c r="M4850" s="8" t="s">
        <v>105</v>
      </c>
      <c r="N4850" s="2" t="s">
        <v>6622</v>
      </c>
      <c r="O4850" s="2" t="s">
        <v>41</v>
      </c>
      <c r="P4850" s="6">
        <v>9313</v>
      </c>
      <c r="Q4850" s="7" t="s">
        <v>52391</v>
      </c>
    </row>
    <row r="4851" spans="1:17" x14ac:dyDescent="0.2">
      <c r="A4851" s="2" t="s">
        <v>26997</v>
      </c>
      <c r="B4851" s="2" t="s">
        <v>26998</v>
      </c>
      <c r="C4851" s="3">
        <v>26082</v>
      </c>
      <c r="D4851" s="2" t="s">
        <v>26999</v>
      </c>
      <c r="E4851" s="2" t="s">
        <v>2025</v>
      </c>
      <c r="F4851" s="2" t="s">
        <v>23137</v>
      </c>
      <c r="G4851" s="2" t="s">
        <v>60</v>
      </c>
      <c r="H4851" s="4" t="s">
        <v>27000</v>
      </c>
      <c r="I4851" s="5" t="s">
        <v>13896</v>
      </c>
      <c r="J4851" s="2" t="s">
        <v>160</v>
      </c>
      <c r="K4851" s="2" t="s">
        <v>38</v>
      </c>
      <c r="L4851" s="2"/>
      <c r="M4851" s="8" t="s">
        <v>143</v>
      </c>
      <c r="N4851" s="2" t="s">
        <v>3815</v>
      </c>
      <c r="O4851" s="2" t="s">
        <v>29</v>
      </c>
      <c r="P4851" s="6">
        <v>4433</v>
      </c>
      <c r="Q4851" s="7" t="s">
        <v>52391</v>
      </c>
    </row>
    <row r="4852" spans="1:17" x14ac:dyDescent="0.2">
      <c r="A4852" s="2" t="s">
        <v>27001</v>
      </c>
      <c r="B4852" s="2" t="s">
        <v>27002</v>
      </c>
      <c r="C4852" s="3">
        <v>17082</v>
      </c>
      <c r="D4852" s="2" t="s">
        <v>27003</v>
      </c>
      <c r="E4852" s="2" t="s">
        <v>575</v>
      </c>
      <c r="F4852" s="2" t="s">
        <v>265</v>
      </c>
      <c r="G4852" s="2" t="s">
        <v>214</v>
      </c>
      <c r="H4852" s="4" t="s">
        <v>27004</v>
      </c>
      <c r="I4852" s="5" t="s">
        <v>27005</v>
      </c>
      <c r="J4852" s="2" t="s">
        <v>160</v>
      </c>
      <c r="K4852" s="2" t="s">
        <v>73</v>
      </c>
      <c r="L4852" s="2"/>
      <c r="M4852" s="8" t="s">
        <v>85</v>
      </c>
      <c r="N4852" s="2" t="s">
        <v>3364</v>
      </c>
      <c r="O4852" s="2" t="s">
        <v>41</v>
      </c>
      <c r="P4852" s="6">
        <v>3654</v>
      </c>
      <c r="Q4852" s="7" t="s">
        <v>52391</v>
      </c>
    </row>
    <row r="4853" spans="1:17" x14ac:dyDescent="0.2">
      <c r="A4853" s="2" t="s">
        <v>27006</v>
      </c>
      <c r="B4853" s="2" t="s">
        <v>27007</v>
      </c>
      <c r="C4853" s="3">
        <v>21630</v>
      </c>
      <c r="D4853" s="2" t="s">
        <v>27008</v>
      </c>
      <c r="E4853" s="2" t="s">
        <v>5766</v>
      </c>
      <c r="F4853" s="2" t="s">
        <v>846</v>
      </c>
      <c r="G4853" s="2" t="s">
        <v>341</v>
      </c>
      <c r="H4853" s="4" t="s">
        <v>27009</v>
      </c>
      <c r="I4853" s="5" t="s">
        <v>27010</v>
      </c>
      <c r="J4853" s="2" t="s">
        <v>25</v>
      </c>
      <c r="K4853" s="2" t="s">
        <v>38</v>
      </c>
      <c r="L4853" s="2"/>
      <c r="M4853" s="8" t="s">
        <v>376</v>
      </c>
      <c r="N4853" s="2" t="s">
        <v>1487</v>
      </c>
      <c r="O4853" s="2" t="s">
        <v>243</v>
      </c>
      <c r="P4853" s="6">
        <v>8818</v>
      </c>
      <c r="Q4853" s="7" t="s">
        <v>52391</v>
      </c>
    </row>
    <row r="4854" spans="1:17" x14ac:dyDescent="0.2">
      <c r="A4854" s="2" t="s">
        <v>27011</v>
      </c>
      <c r="B4854" s="2" t="s">
        <v>27012</v>
      </c>
      <c r="C4854" s="3">
        <v>36261</v>
      </c>
      <c r="D4854" s="2" t="s">
        <v>27013</v>
      </c>
      <c r="E4854" s="2" t="s">
        <v>724</v>
      </c>
      <c r="F4854" s="2" t="s">
        <v>1586</v>
      </c>
      <c r="G4854" s="2" t="s">
        <v>249</v>
      </c>
      <c r="H4854" s="4" t="s">
        <v>27014</v>
      </c>
      <c r="I4854" s="5" t="s">
        <v>27015</v>
      </c>
      <c r="J4854" s="2" t="s">
        <v>160</v>
      </c>
      <c r="K4854" s="2" t="s">
        <v>73</v>
      </c>
      <c r="L4854" s="2"/>
      <c r="M4854" s="8" t="s">
        <v>207</v>
      </c>
      <c r="N4854" s="2" t="s">
        <v>6486</v>
      </c>
      <c r="O4854" s="2" t="s">
        <v>29</v>
      </c>
      <c r="P4854" s="6">
        <v>2536</v>
      </c>
      <c r="Q4854" s="7" t="s">
        <v>52391</v>
      </c>
    </row>
    <row r="4855" spans="1:17" x14ac:dyDescent="0.2">
      <c r="A4855" s="2" t="s">
        <v>27016</v>
      </c>
      <c r="B4855" s="2" t="s">
        <v>27017</v>
      </c>
      <c r="C4855" s="3">
        <v>27787</v>
      </c>
      <c r="D4855" s="2" t="s">
        <v>27018</v>
      </c>
      <c r="E4855" s="2" t="s">
        <v>5778</v>
      </c>
      <c r="F4855" s="2" t="s">
        <v>783</v>
      </c>
      <c r="G4855" s="2" t="s">
        <v>60</v>
      </c>
      <c r="H4855" s="4" t="s">
        <v>27019</v>
      </c>
      <c r="I4855" s="5" t="s">
        <v>27020</v>
      </c>
      <c r="J4855" s="2" t="s">
        <v>160</v>
      </c>
      <c r="K4855" s="2" t="s">
        <v>73</v>
      </c>
      <c r="L4855" s="2"/>
      <c r="M4855" s="8" t="s">
        <v>39</v>
      </c>
      <c r="N4855" s="2" t="s">
        <v>809</v>
      </c>
      <c r="O4855" s="2" t="s">
        <v>198</v>
      </c>
      <c r="P4855" s="6">
        <v>8912</v>
      </c>
      <c r="Q4855" s="7" t="s">
        <v>52391</v>
      </c>
    </row>
    <row r="4856" spans="1:17" x14ac:dyDescent="0.2">
      <c r="A4856" s="2" t="s">
        <v>27021</v>
      </c>
      <c r="B4856" s="2" t="s">
        <v>27022</v>
      </c>
      <c r="C4856" s="3">
        <v>34637</v>
      </c>
      <c r="D4856" s="2" t="s">
        <v>27023</v>
      </c>
      <c r="E4856" s="2" t="s">
        <v>2478</v>
      </c>
      <c r="F4856" s="2" t="s">
        <v>404</v>
      </c>
      <c r="G4856" s="2" t="s">
        <v>223</v>
      </c>
      <c r="H4856" s="4" t="s">
        <v>27024</v>
      </c>
      <c r="I4856" s="5" t="s">
        <v>27025</v>
      </c>
      <c r="J4856" s="2" t="s">
        <v>160</v>
      </c>
      <c r="K4856" s="2" t="s">
        <v>26</v>
      </c>
      <c r="L4856" s="2"/>
      <c r="M4856" s="8" t="s">
        <v>74</v>
      </c>
      <c r="N4856" s="2" t="s">
        <v>14363</v>
      </c>
      <c r="O4856" s="2" t="s">
        <v>29</v>
      </c>
      <c r="P4856" s="6">
        <v>8413</v>
      </c>
      <c r="Q4856" s="7" t="s">
        <v>52391</v>
      </c>
    </row>
    <row r="4857" spans="1:17" x14ac:dyDescent="0.2">
      <c r="A4857" s="2" t="s">
        <v>27026</v>
      </c>
      <c r="B4857" s="2" t="s">
        <v>27027</v>
      </c>
      <c r="C4857" s="3">
        <v>26345</v>
      </c>
      <c r="D4857" s="2" t="s">
        <v>27028</v>
      </c>
      <c r="E4857" s="2" t="s">
        <v>411</v>
      </c>
      <c r="F4857" s="2" t="s">
        <v>19898</v>
      </c>
      <c r="G4857" s="2" t="s">
        <v>123</v>
      </c>
      <c r="H4857" s="4" t="s">
        <v>27029</v>
      </c>
      <c r="I4857" s="5" t="s">
        <v>27030</v>
      </c>
      <c r="J4857" s="2" t="s">
        <v>51</v>
      </c>
      <c r="K4857" s="2" t="s">
        <v>26</v>
      </c>
      <c r="L4857" s="2"/>
      <c r="M4857" s="8" t="s">
        <v>207</v>
      </c>
      <c r="N4857" s="2" t="s">
        <v>1918</v>
      </c>
      <c r="O4857" s="2" t="s">
        <v>41</v>
      </c>
      <c r="P4857" s="6">
        <v>9767</v>
      </c>
      <c r="Q4857" s="7" t="s">
        <v>52391</v>
      </c>
    </row>
    <row r="4858" spans="1:17" x14ac:dyDescent="0.2">
      <c r="A4858" s="2" t="s">
        <v>27031</v>
      </c>
      <c r="B4858" s="2" t="s">
        <v>27032</v>
      </c>
      <c r="C4858" s="3">
        <v>31406</v>
      </c>
      <c r="D4858" s="2" t="s">
        <v>27033</v>
      </c>
      <c r="E4858" s="2" t="s">
        <v>2523</v>
      </c>
      <c r="F4858" s="2" t="s">
        <v>27034</v>
      </c>
      <c r="G4858" s="2" t="s">
        <v>687</v>
      </c>
      <c r="H4858" s="4" t="s">
        <v>27035</v>
      </c>
      <c r="I4858" s="5" t="s">
        <v>27036</v>
      </c>
      <c r="J4858" s="2" t="s">
        <v>160</v>
      </c>
      <c r="K4858" s="2" t="s">
        <v>73</v>
      </c>
      <c r="L4858" s="2"/>
      <c r="M4858" s="8" t="s">
        <v>74</v>
      </c>
      <c r="N4858" s="2" t="s">
        <v>25384</v>
      </c>
      <c r="O4858" s="2" t="s">
        <v>107</v>
      </c>
      <c r="P4858" s="6">
        <v>8060</v>
      </c>
      <c r="Q4858" s="7" t="s">
        <v>52391</v>
      </c>
    </row>
    <row r="4859" spans="1:17" x14ac:dyDescent="0.2">
      <c r="A4859" s="2" t="s">
        <v>27037</v>
      </c>
      <c r="B4859" s="2" t="s">
        <v>27038</v>
      </c>
      <c r="C4859" s="3">
        <v>26159</v>
      </c>
      <c r="D4859" s="2" t="s">
        <v>27039</v>
      </c>
      <c r="E4859" s="2" t="s">
        <v>3732</v>
      </c>
      <c r="F4859" s="2" t="s">
        <v>6751</v>
      </c>
      <c r="G4859" s="2" t="s">
        <v>60</v>
      </c>
      <c r="H4859" s="4" t="s">
        <v>27040</v>
      </c>
      <c r="I4859" s="5" t="s">
        <v>27041</v>
      </c>
      <c r="J4859" s="2" t="s">
        <v>63</v>
      </c>
      <c r="K4859" s="2" t="s">
        <v>26</v>
      </c>
      <c r="L4859" s="2"/>
      <c r="M4859" s="8" t="s">
        <v>376</v>
      </c>
      <c r="N4859" s="2" t="s">
        <v>6703</v>
      </c>
      <c r="O4859" s="2" t="s">
        <v>41</v>
      </c>
      <c r="P4859" s="6">
        <v>4284</v>
      </c>
      <c r="Q4859" s="7" t="s">
        <v>52391</v>
      </c>
    </row>
    <row r="4860" spans="1:17" x14ac:dyDescent="0.2">
      <c r="A4860" s="2" t="s">
        <v>27042</v>
      </c>
      <c r="B4860" s="2" t="s">
        <v>27043</v>
      </c>
      <c r="C4860" s="3">
        <v>30135</v>
      </c>
      <c r="D4860" s="2" t="s">
        <v>27044</v>
      </c>
      <c r="E4860" s="2" t="s">
        <v>1914</v>
      </c>
      <c r="F4860" s="2" t="s">
        <v>27045</v>
      </c>
      <c r="G4860" s="2" t="s">
        <v>214</v>
      </c>
      <c r="H4860" s="4" t="s">
        <v>27046</v>
      </c>
      <c r="I4860" s="5" t="s">
        <v>27047</v>
      </c>
      <c r="J4860" s="2" t="s">
        <v>63</v>
      </c>
      <c r="K4860" s="2" t="s">
        <v>26</v>
      </c>
      <c r="L4860" s="2"/>
      <c r="M4860" s="8" t="s">
        <v>376</v>
      </c>
      <c r="N4860" s="2" t="s">
        <v>8266</v>
      </c>
      <c r="O4860" s="2" t="s">
        <v>29</v>
      </c>
      <c r="P4860" s="6">
        <v>6331</v>
      </c>
      <c r="Q4860" s="7" t="s">
        <v>52391</v>
      </c>
    </row>
    <row r="4861" spans="1:17" x14ac:dyDescent="0.2">
      <c r="A4861" s="2" t="s">
        <v>31760</v>
      </c>
      <c r="B4861" s="2" t="s">
        <v>30100</v>
      </c>
      <c r="C4861" s="3">
        <v>23882</v>
      </c>
      <c r="D4861" s="2" t="s">
        <v>31761</v>
      </c>
      <c r="E4861" s="2" t="s">
        <v>3481</v>
      </c>
      <c r="F4861" s="2" t="s">
        <v>112</v>
      </c>
      <c r="G4861" s="2" t="s">
        <v>48</v>
      </c>
      <c r="H4861" s="4" t="s">
        <v>31762</v>
      </c>
      <c r="I4861" s="5" t="s">
        <v>31763</v>
      </c>
      <c r="J4861" s="2" t="s">
        <v>63</v>
      </c>
      <c r="K4861" s="2" t="s">
        <v>38</v>
      </c>
      <c r="L4861" s="2"/>
      <c r="M4861" s="8" t="s">
        <v>105</v>
      </c>
      <c r="N4861" s="2" t="s">
        <v>6935</v>
      </c>
      <c r="O4861" s="2" t="s">
        <v>41</v>
      </c>
      <c r="P4861" s="6">
        <v>7669</v>
      </c>
      <c r="Q4861" s="7" t="s">
        <v>31764</v>
      </c>
    </row>
    <row r="4862" spans="1:17" x14ac:dyDescent="0.2">
      <c r="A4862" s="2" t="s">
        <v>27054</v>
      </c>
      <c r="B4862" s="2" t="s">
        <v>27055</v>
      </c>
      <c r="C4862" s="3">
        <v>22855</v>
      </c>
      <c r="D4862" s="2" t="s">
        <v>27056</v>
      </c>
      <c r="E4862" s="2" t="s">
        <v>6362</v>
      </c>
      <c r="F4862" s="2" t="s">
        <v>27057</v>
      </c>
      <c r="G4862" s="2" t="s">
        <v>102</v>
      </c>
      <c r="H4862" s="4" t="s">
        <v>27058</v>
      </c>
      <c r="I4862" s="5" t="s">
        <v>27059</v>
      </c>
      <c r="J4862" s="2" t="s">
        <v>25</v>
      </c>
      <c r="K4862" s="2" t="s">
        <v>38</v>
      </c>
      <c r="L4862" s="2"/>
      <c r="M4862" s="8" t="s">
        <v>268</v>
      </c>
      <c r="N4862" s="2" t="s">
        <v>579</v>
      </c>
      <c r="O4862" s="2" t="s">
        <v>198</v>
      </c>
      <c r="P4862" s="6">
        <v>5924</v>
      </c>
      <c r="Q4862" s="7" t="s">
        <v>52391</v>
      </c>
    </row>
    <row r="4863" spans="1:17" x14ac:dyDescent="0.2">
      <c r="A4863" s="2" t="s">
        <v>27060</v>
      </c>
      <c r="B4863" s="2" t="s">
        <v>27061</v>
      </c>
      <c r="C4863" s="3">
        <v>16613</v>
      </c>
      <c r="D4863" s="2" t="s">
        <v>27062</v>
      </c>
      <c r="E4863" s="2" t="s">
        <v>427</v>
      </c>
      <c r="F4863" s="2" t="s">
        <v>15072</v>
      </c>
      <c r="G4863" s="2" t="s">
        <v>102</v>
      </c>
      <c r="H4863" s="4" t="s">
        <v>27063</v>
      </c>
      <c r="I4863" s="5" t="s">
        <v>4234</v>
      </c>
      <c r="J4863" s="2" t="s">
        <v>51</v>
      </c>
      <c r="K4863" s="2" t="s">
        <v>26</v>
      </c>
      <c r="L4863" s="2"/>
      <c r="M4863" s="8" t="s">
        <v>376</v>
      </c>
      <c r="N4863" s="2" t="s">
        <v>3515</v>
      </c>
      <c r="O4863" s="2" t="s">
        <v>296</v>
      </c>
      <c r="P4863" s="6">
        <v>7903</v>
      </c>
      <c r="Q4863" s="7" t="s">
        <v>52391</v>
      </c>
    </row>
    <row r="4864" spans="1:17" x14ac:dyDescent="0.2">
      <c r="A4864" s="2" t="s">
        <v>27064</v>
      </c>
      <c r="B4864" s="2" t="s">
        <v>27065</v>
      </c>
      <c r="C4864" s="3">
        <v>19278</v>
      </c>
      <c r="D4864" s="2" t="s">
        <v>27066</v>
      </c>
      <c r="E4864" s="2" t="s">
        <v>2065</v>
      </c>
      <c r="F4864" s="2" t="s">
        <v>678</v>
      </c>
      <c r="G4864" s="2" t="s">
        <v>437</v>
      </c>
      <c r="H4864" s="4" t="s">
        <v>27067</v>
      </c>
      <c r="I4864" s="5" t="s">
        <v>27068</v>
      </c>
      <c r="J4864" s="2" t="s">
        <v>160</v>
      </c>
      <c r="K4864" s="2" t="s">
        <v>38</v>
      </c>
      <c r="L4864" s="2"/>
      <c r="M4864" s="8" t="s">
        <v>27</v>
      </c>
      <c r="N4864" s="2" t="s">
        <v>3736</v>
      </c>
      <c r="O4864" s="2" t="s">
        <v>188</v>
      </c>
      <c r="P4864" s="6">
        <v>2669</v>
      </c>
      <c r="Q4864" s="7" t="s">
        <v>52391</v>
      </c>
    </row>
    <row r="4865" spans="1:17" x14ac:dyDescent="0.2">
      <c r="A4865" s="2" t="s">
        <v>27069</v>
      </c>
      <c r="B4865" s="2" t="s">
        <v>27070</v>
      </c>
      <c r="C4865" s="3">
        <v>20387</v>
      </c>
      <c r="D4865" s="2" t="s">
        <v>27071</v>
      </c>
      <c r="E4865" s="2" t="s">
        <v>4391</v>
      </c>
      <c r="F4865" s="2" t="s">
        <v>2824</v>
      </c>
      <c r="G4865" s="2" t="s">
        <v>702</v>
      </c>
      <c r="H4865" s="4" t="s">
        <v>27072</v>
      </c>
      <c r="I4865" s="5" t="s">
        <v>27073</v>
      </c>
      <c r="J4865" s="2" t="s">
        <v>51</v>
      </c>
      <c r="K4865" s="2" t="s">
        <v>38</v>
      </c>
      <c r="L4865" s="2"/>
      <c r="M4865" s="8" t="s">
        <v>143</v>
      </c>
      <c r="N4865" s="2" t="s">
        <v>6797</v>
      </c>
      <c r="O4865" s="2" t="s">
        <v>312</v>
      </c>
      <c r="P4865" s="6">
        <v>4579</v>
      </c>
      <c r="Q4865" s="7" t="s">
        <v>52391</v>
      </c>
    </row>
    <row r="4866" spans="1:17" x14ac:dyDescent="0.2">
      <c r="A4866" s="2" t="s">
        <v>27074</v>
      </c>
      <c r="B4866" s="2" t="s">
        <v>27075</v>
      </c>
      <c r="C4866" s="3">
        <v>16303</v>
      </c>
      <c r="D4866" s="2" t="s">
        <v>27076</v>
      </c>
      <c r="E4866" s="2" t="s">
        <v>1153</v>
      </c>
      <c r="F4866" s="2" t="s">
        <v>694</v>
      </c>
      <c r="G4866" s="2" t="s">
        <v>123</v>
      </c>
      <c r="H4866" s="4" t="s">
        <v>27077</v>
      </c>
      <c r="I4866" s="5" t="s">
        <v>27078</v>
      </c>
      <c r="J4866" s="2" t="s">
        <v>160</v>
      </c>
      <c r="K4866" s="2" t="s">
        <v>73</v>
      </c>
      <c r="L4866" s="2"/>
      <c r="M4866" s="8" t="s">
        <v>268</v>
      </c>
      <c r="N4866" s="2" t="s">
        <v>17251</v>
      </c>
      <c r="O4866" s="2" t="s">
        <v>87</v>
      </c>
      <c r="P4866" s="6">
        <v>3345</v>
      </c>
      <c r="Q4866" s="7" t="s">
        <v>52391</v>
      </c>
    </row>
    <row r="4867" spans="1:17" x14ac:dyDescent="0.2">
      <c r="A4867" s="2" t="s">
        <v>27079</v>
      </c>
      <c r="B4867" s="2" t="s">
        <v>27080</v>
      </c>
      <c r="C4867" s="3">
        <v>24979</v>
      </c>
      <c r="D4867" s="2" t="s">
        <v>27081</v>
      </c>
      <c r="E4867" s="2" t="s">
        <v>238</v>
      </c>
      <c r="F4867" s="2" t="s">
        <v>1205</v>
      </c>
      <c r="G4867" s="2" t="s">
        <v>679</v>
      </c>
      <c r="H4867" s="4" t="s">
        <v>27082</v>
      </c>
      <c r="I4867" s="5" t="s">
        <v>27083</v>
      </c>
      <c r="J4867" s="2" t="s">
        <v>63</v>
      </c>
      <c r="K4867" s="2" t="s">
        <v>26</v>
      </c>
      <c r="L4867" s="2"/>
      <c r="M4867" s="8" t="s">
        <v>27</v>
      </c>
      <c r="N4867" s="2" t="s">
        <v>217</v>
      </c>
      <c r="O4867" s="2" t="s">
        <v>188</v>
      </c>
      <c r="P4867" s="6">
        <v>7914</v>
      </c>
      <c r="Q4867" s="7" t="s">
        <v>52391</v>
      </c>
    </row>
    <row r="4868" spans="1:17" x14ac:dyDescent="0.2">
      <c r="A4868" s="2" t="s">
        <v>27084</v>
      </c>
      <c r="B4868" s="2" t="s">
        <v>27085</v>
      </c>
      <c r="C4868" s="3">
        <v>34069</v>
      </c>
      <c r="D4868" s="2" t="s">
        <v>27086</v>
      </c>
      <c r="E4868" s="2" t="s">
        <v>2718</v>
      </c>
      <c r="F4868" s="2" t="s">
        <v>486</v>
      </c>
      <c r="G4868" s="2" t="s">
        <v>60</v>
      </c>
      <c r="H4868" s="4" t="s">
        <v>27087</v>
      </c>
      <c r="I4868" s="5" t="s">
        <v>27088</v>
      </c>
      <c r="J4868" s="2" t="s">
        <v>63</v>
      </c>
      <c r="K4868" s="2" t="s">
        <v>26</v>
      </c>
      <c r="L4868" s="2"/>
      <c r="M4868" s="8" t="s">
        <v>105</v>
      </c>
      <c r="N4868" s="2" t="s">
        <v>1254</v>
      </c>
      <c r="O4868" s="2" t="s">
        <v>188</v>
      </c>
      <c r="P4868" s="6">
        <v>1574</v>
      </c>
      <c r="Q4868" s="7" t="s">
        <v>52391</v>
      </c>
    </row>
    <row r="4869" spans="1:17" x14ac:dyDescent="0.2">
      <c r="A4869" s="2" t="s">
        <v>27089</v>
      </c>
      <c r="B4869" s="2" t="s">
        <v>27090</v>
      </c>
      <c r="C4869" s="3">
        <v>24019</v>
      </c>
      <c r="D4869" s="2" t="s">
        <v>27091</v>
      </c>
      <c r="E4869" s="2" t="s">
        <v>10097</v>
      </c>
      <c r="F4869" s="2" t="s">
        <v>80</v>
      </c>
      <c r="G4869" s="2" t="s">
        <v>48</v>
      </c>
      <c r="H4869" s="4" t="s">
        <v>27092</v>
      </c>
      <c r="I4869" s="5" t="s">
        <v>27093</v>
      </c>
      <c r="J4869" s="2" t="s">
        <v>63</v>
      </c>
      <c r="K4869" s="2" t="s">
        <v>38</v>
      </c>
      <c r="L4869" s="2"/>
      <c r="M4869" s="8" t="s">
        <v>27</v>
      </c>
      <c r="N4869" s="2" t="s">
        <v>6797</v>
      </c>
      <c r="O4869" s="2" t="s">
        <v>41</v>
      </c>
      <c r="P4869" s="6">
        <v>8697</v>
      </c>
      <c r="Q4869" s="7" t="s">
        <v>52391</v>
      </c>
    </row>
    <row r="4870" spans="1:17" x14ac:dyDescent="0.2">
      <c r="A4870" s="2" t="s">
        <v>27094</v>
      </c>
      <c r="B4870" s="2" t="s">
        <v>27095</v>
      </c>
      <c r="C4870" s="3">
        <v>24374</v>
      </c>
      <c r="D4870" s="2" t="s">
        <v>27096</v>
      </c>
      <c r="E4870" s="2" t="s">
        <v>7957</v>
      </c>
      <c r="F4870" s="2" t="s">
        <v>7567</v>
      </c>
      <c r="G4870" s="2" t="s">
        <v>204</v>
      </c>
      <c r="H4870" s="4" t="s">
        <v>27097</v>
      </c>
      <c r="I4870" s="5" t="s">
        <v>27098</v>
      </c>
      <c r="J4870" s="2" t="s">
        <v>160</v>
      </c>
      <c r="K4870" s="2" t="s">
        <v>26</v>
      </c>
      <c r="L4870" s="2"/>
      <c r="M4870" s="8" t="s">
        <v>207</v>
      </c>
      <c r="N4870" s="2" t="s">
        <v>1208</v>
      </c>
      <c r="O4870" s="2" t="s">
        <v>107</v>
      </c>
      <c r="P4870" s="6">
        <v>9738</v>
      </c>
      <c r="Q4870" s="7" t="s">
        <v>52391</v>
      </c>
    </row>
    <row r="4871" spans="1:17" x14ac:dyDescent="0.2">
      <c r="A4871" s="2" t="s">
        <v>27099</v>
      </c>
      <c r="B4871" s="2" t="s">
        <v>27100</v>
      </c>
      <c r="C4871" s="3">
        <v>35204</v>
      </c>
      <c r="D4871" s="2" t="s">
        <v>27101</v>
      </c>
      <c r="E4871" s="2" t="s">
        <v>1235</v>
      </c>
      <c r="F4871" s="2" t="s">
        <v>1693</v>
      </c>
      <c r="G4871" s="2" t="s">
        <v>478</v>
      </c>
      <c r="H4871" s="4" t="s">
        <v>27102</v>
      </c>
      <c r="I4871" s="5" t="s">
        <v>27103</v>
      </c>
      <c r="J4871" s="2" t="s">
        <v>84</v>
      </c>
      <c r="K4871" s="2" t="s">
        <v>73</v>
      </c>
      <c r="L4871" s="2"/>
      <c r="M4871" s="8" t="s">
        <v>27</v>
      </c>
      <c r="N4871" s="2" t="s">
        <v>2505</v>
      </c>
      <c r="O4871" s="2" t="s">
        <v>29</v>
      </c>
      <c r="P4871" s="6">
        <v>2808</v>
      </c>
      <c r="Q4871" s="7" t="s">
        <v>52391</v>
      </c>
    </row>
    <row r="4872" spans="1:17" x14ac:dyDescent="0.2">
      <c r="A4872" s="2" t="s">
        <v>27104</v>
      </c>
      <c r="B4872" s="2" t="s">
        <v>27105</v>
      </c>
      <c r="C4872" s="3">
        <v>24433</v>
      </c>
      <c r="D4872" s="2" t="s">
        <v>27106</v>
      </c>
      <c r="E4872" s="2" t="s">
        <v>1850</v>
      </c>
      <c r="F4872" s="2" t="s">
        <v>5145</v>
      </c>
      <c r="G4872" s="2" t="s">
        <v>687</v>
      </c>
      <c r="H4872" s="4" t="s">
        <v>27107</v>
      </c>
      <c r="I4872" s="5" t="s">
        <v>27108</v>
      </c>
      <c r="J4872" s="2" t="s">
        <v>51</v>
      </c>
      <c r="K4872" s="2" t="s">
        <v>73</v>
      </c>
      <c r="L4872" s="2"/>
      <c r="M4872" s="8" t="s">
        <v>52</v>
      </c>
      <c r="N4872" s="2" t="s">
        <v>1696</v>
      </c>
      <c r="O4872" s="2" t="s">
        <v>54</v>
      </c>
      <c r="P4872" s="6">
        <v>3664</v>
      </c>
      <c r="Q4872" s="7" t="s">
        <v>52391</v>
      </c>
    </row>
    <row r="4873" spans="1:17" x14ac:dyDescent="0.2">
      <c r="A4873" s="2" t="s">
        <v>27109</v>
      </c>
      <c r="B4873" s="2" t="s">
        <v>27110</v>
      </c>
      <c r="C4873" s="3">
        <v>22327</v>
      </c>
      <c r="D4873" s="2" t="s">
        <v>27111</v>
      </c>
      <c r="E4873" s="2" t="s">
        <v>3015</v>
      </c>
      <c r="F4873" s="2" t="s">
        <v>647</v>
      </c>
      <c r="G4873" s="2" t="s">
        <v>437</v>
      </c>
      <c r="H4873" s="4" t="s">
        <v>27112</v>
      </c>
      <c r="I4873" s="5" t="s">
        <v>27113</v>
      </c>
      <c r="J4873" s="2" t="s">
        <v>63</v>
      </c>
      <c r="K4873" s="2" t="s">
        <v>38</v>
      </c>
      <c r="L4873" s="2"/>
      <c r="M4873" s="8" t="s">
        <v>116</v>
      </c>
      <c r="N4873" s="2" t="s">
        <v>4530</v>
      </c>
      <c r="O4873" s="2" t="s">
        <v>243</v>
      </c>
      <c r="P4873" s="6">
        <v>3902</v>
      </c>
      <c r="Q4873" s="7" t="s">
        <v>52391</v>
      </c>
    </row>
    <row r="4874" spans="1:17" x14ac:dyDescent="0.2">
      <c r="A4874" s="2" t="s">
        <v>27114</v>
      </c>
      <c r="B4874" s="2" t="s">
        <v>27115</v>
      </c>
      <c r="C4874" s="3">
        <v>21857</v>
      </c>
      <c r="D4874" s="2" t="s">
        <v>27116</v>
      </c>
      <c r="E4874" s="2" t="s">
        <v>3634</v>
      </c>
      <c r="F4874" s="2" t="s">
        <v>265</v>
      </c>
      <c r="G4874" s="2" t="s">
        <v>214</v>
      </c>
      <c r="H4874" s="4" t="s">
        <v>27117</v>
      </c>
      <c r="I4874" s="5" t="s">
        <v>27118</v>
      </c>
      <c r="J4874" s="2" t="s">
        <v>84</v>
      </c>
      <c r="K4874" s="2" t="s">
        <v>26</v>
      </c>
      <c r="L4874" s="2"/>
      <c r="M4874" s="8" t="s">
        <v>105</v>
      </c>
      <c r="N4874" s="2" t="s">
        <v>5622</v>
      </c>
      <c r="O4874" s="2" t="s">
        <v>41</v>
      </c>
      <c r="P4874" s="6">
        <v>9293</v>
      </c>
      <c r="Q4874" s="7" t="s">
        <v>52391</v>
      </c>
    </row>
    <row r="4875" spans="1:17" x14ac:dyDescent="0.2">
      <c r="A4875" s="2" t="s">
        <v>27119</v>
      </c>
      <c r="B4875" s="2" t="s">
        <v>27120</v>
      </c>
      <c r="C4875" s="3">
        <v>26202</v>
      </c>
      <c r="D4875" s="2" t="s">
        <v>27121</v>
      </c>
      <c r="E4875" s="2" t="s">
        <v>339</v>
      </c>
      <c r="F4875" s="2" t="s">
        <v>19700</v>
      </c>
      <c r="G4875" s="2" t="s">
        <v>132</v>
      </c>
      <c r="H4875" s="4" t="s">
        <v>27122</v>
      </c>
      <c r="I4875" s="5" t="s">
        <v>27123</v>
      </c>
      <c r="J4875" s="2" t="s">
        <v>160</v>
      </c>
      <c r="K4875" s="2" t="s">
        <v>38</v>
      </c>
      <c r="L4875" s="2"/>
      <c r="M4875" s="8" t="s">
        <v>39</v>
      </c>
      <c r="N4875" s="2" t="s">
        <v>8116</v>
      </c>
      <c r="O4875" s="2" t="s">
        <v>198</v>
      </c>
      <c r="P4875" s="6">
        <v>7407</v>
      </c>
      <c r="Q4875" s="7" t="s">
        <v>52391</v>
      </c>
    </row>
    <row r="4876" spans="1:17" x14ac:dyDescent="0.2">
      <c r="A4876" s="2" t="s">
        <v>27124</v>
      </c>
      <c r="B4876" s="2" t="s">
        <v>27125</v>
      </c>
      <c r="C4876" s="3">
        <v>25690</v>
      </c>
      <c r="D4876" s="2" t="s">
        <v>27126</v>
      </c>
      <c r="E4876" s="2" t="s">
        <v>2931</v>
      </c>
      <c r="F4876" s="2" t="s">
        <v>16024</v>
      </c>
      <c r="G4876" s="2" t="s">
        <v>275</v>
      </c>
      <c r="H4876" s="4" t="s">
        <v>27127</v>
      </c>
      <c r="I4876" s="5" t="s">
        <v>27128</v>
      </c>
      <c r="J4876" s="2" t="s">
        <v>25</v>
      </c>
      <c r="K4876" s="2" t="s">
        <v>73</v>
      </c>
      <c r="L4876" s="2"/>
      <c r="M4876" s="8" t="s">
        <v>207</v>
      </c>
      <c r="N4876" s="2" t="s">
        <v>2268</v>
      </c>
      <c r="O4876" s="2" t="s">
        <v>54</v>
      </c>
      <c r="P4876" s="6">
        <v>8383</v>
      </c>
      <c r="Q4876" s="7" t="s">
        <v>52391</v>
      </c>
    </row>
    <row r="4877" spans="1:17" x14ac:dyDescent="0.2">
      <c r="A4877" s="2" t="s">
        <v>27129</v>
      </c>
      <c r="B4877" s="2" t="s">
        <v>27130</v>
      </c>
      <c r="C4877" s="3">
        <v>18425</v>
      </c>
      <c r="D4877" s="2" t="s">
        <v>27131</v>
      </c>
      <c r="E4877" s="2" t="s">
        <v>121</v>
      </c>
      <c r="F4877" s="2" t="s">
        <v>1837</v>
      </c>
      <c r="G4877" s="2" t="s">
        <v>478</v>
      </c>
      <c r="H4877" s="4" t="s">
        <v>27132</v>
      </c>
      <c r="I4877" s="5" t="s">
        <v>27133</v>
      </c>
      <c r="J4877" s="2" t="s">
        <v>160</v>
      </c>
      <c r="K4877" s="2" t="s">
        <v>73</v>
      </c>
      <c r="L4877" s="2"/>
      <c r="M4877" s="8" t="s">
        <v>143</v>
      </c>
      <c r="N4877" s="2" t="s">
        <v>1812</v>
      </c>
      <c r="O4877" s="2" t="s">
        <v>243</v>
      </c>
      <c r="P4877" s="6">
        <v>2236</v>
      </c>
      <c r="Q4877" s="7" t="s">
        <v>52391</v>
      </c>
    </row>
    <row r="4878" spans="1:17" x14ac:dyDescent="0.2">
      <c r="A4878" s="2" t="s">
        <v>27134</v>
      </c>
      <c r="B4878" s="2" t="s">
        <v>27135</v>
      </c>
      <c r="C4878" s="3">
        <v>38617</v>
      </c>
      <c r="D4878" s="2" t="s">
        <v>27136</v>
      </c>
      <c r="E4878" s="2" t="s">
        <v>926</v>
      </c>
      <c r="F4878" s="2" t="s">
        <v>27137</v>
      </c>
      <c r="G4878" s="2" t="s">
        <v>341</v>
      </c>
      <c r="H4878" s="4" t="s">
        <v>27138</v>
      </c>
      <c r="I4878" s="5" t="s">
        <v>27139</v>
      </c>
      <c r="J4878" s="2" t="s">
        <v>25</v>
      </c>
      <c r="K4878" s="2" t="s">
        <v>26</v>
      </c>
      <c r="L4878" s="2"/>
      <c r="M4878" s="8" t="s">
        <v>27</v>
      </c>
      <c r="N4878" s="2" t="s">
        <v>126</v>
      </c>
      <c r="O4878" s="2" t="s">
        <v>87</v>
      </c>
      <c r="P4878" s="6">
        <v>8373</v>
      </c>
      <c r="Q4878" s="7" t="s">
        <v>52391</v>
      </c>
    </row>
    <row r="4879" spans="1:17" x14ac:dyDescent="0.2">
      <c r="A4879" s="2" t="s">
        <v>27140</v>
      </c>
      <c r="B4879" s="2" t="s">
        <v>27141</v>
      </c>
      <c r="C4879" s="3">
        <v>17822</v>
      </c>
      <c r="D4879" s="2" t="s">
        <v>27142</v>
      </c>
      <c r="E4879" s="2" t="s">
        <v>5168</v>
      </c>
      <c r="F4879" s="2" t="s">
        <v>2956</v>
      </c>
      <c r="G4879" s="2" t="s">
        <v>341</v>
      </c>
      <c r="H4879" s="4" t="s">
        <v>27143</v>
      </c>
      <c r="I4879" s="5" t="s">
        <v>27144</v>
      </c>
      <c r="J4879" s="2" t="s">
        <v>63</v>
      </c>
      <c r="K4879" s="2" t="s">
        <v>73</v>
      </c>
      <c r="L4879" s="2"/>
      <c r="M4879" s="8" t="s">
        <v>85</v>
      </c>
      <c r="N4879" s="2" t="s">
        <v>2325</v>
      </c>
      <c r="O4879" s="2" t="s">
        <v>243</v>
      </c>
      <c r="P4879" s="6">
        <v>6647</v>
      </c>
      <c r="Q4879" s="7" t="s">
        <v>52391</v>
      </c>
    </row>
    <row r="4880" spans="1:17" x14ac:dyDescent="0.2">
      <c r="A4880" s="2" t="s">
        <v>27145</v>
      </c>
      <c r="B4880" s="2" t="s">
        <v>27146</v>
      </c>
      <c r="C4880" s="3">
        <v>29264</v>
      </c>
      <c r="D4880" s="2" t="s">
        <v>27147</v>
      </c>
      <c r="E4880" s="2" t="s">
        <v>886</v>
      </c>
      <c r="F4880" s="2" t="s">
        <v>1370</v>
      </c>
      <c r="G4880" s="2" t="s">
        <v>292</v>
      </c>
      <c r="H4880" s="4" t="s">
        <v>27148</v>
      </c>
      <c r="I4880" s="5" t="s">
        <v>27149</v>
      </c>
      <c r="J4880" s="2" t="s">
        <v>84</v>
      </c>
      <c r="K4880" s="2" t="s">
        <v>73</v>
      </c>
      <c r="L4880" s="2"/>
      <c r="M4880" s="8" t="s">
        <v>27</v>
      </c>
      <c r="N4880" s="2" t="s">
        <v>3782</v>
      </c>
      <c r="O4880" s="2" t="s">
        <v>29</v>
      </c>
      <c r="P4880" s="6">
        <v>5418</v>
      </c>
      <c r="Q4880" s="7" t="s">
        <v>52391</v>
      </c>
    </row>
    <row r="4881" spans="1:17" x14ac:dyDescent="0.2">
      <c r="A4881" s="2" t="s">
        <v>27150</v>
      </c>
      <c r="B4881" s="2" t="s">
        <v>27151</v>
      </c>
      <c r="C4881" s="3">
        <v>27473</v>
      </c>
      <c r="D4881" s="2" t="s">
        <v>27152</v>
      </c>
      <c r="E4881" s="2" t="s">
        <v>4807</v>
      </c>
      <c r="F4881" s="2" t="s">
        <v>1631</v>
      </c>
      <c r="G4881" s="2" t="s">
        <v>413</v>
      </c>
      <c r="H4881" s="4" t="s">
        <v>27153</v>
      </c>
      <c r="I4881" s="5" t="s">
        <v>27154</v>
      </c>
      <c r="J4881" s="2" t="s">
        <v>160</v>
      </c>
      <c r="K4881" s="2" t="s">
        <v>26</v>
      </c>
      <c r="L4881" s="2"/>
      <c r="M4881" s="8" t="s">
        <v>105</v>
      </c>
      <c r="N4881" s="2" t="s">
        <v>3782</v>
      </c>
      <c r="O4881" s="2" t="s">
        <v>107</v>
      </c>
      <c r="P4881" s="6">
        <v>7534</v>
      </c>
      <c r="Q4881" s="7" t="s">
        <v>52391</v>
      </c>
    </row>
    <row r="4882" spans="1:17" x14ac:dyDescent="0.2">
      <c r="A4882" s="2" t="s">
        <v>27155</v>
      </c>
      <c r="B4882" s="2" t="s">
        <v>16953</v>
      </c>
      <c r="C4882" s="3">
        <v>32043</v>
      </c>
      <c r="D4882" s="2" t="s">
        <v>27156</v>
      </c>
      <c r="E4882" s="2" t="s">
        <v>10109</v>
      </c>
      <c r="F4882" s="2" t="s">
        <v>2653</v>
      </c>
      <c r="G4882" s="2" t="s">
        <v>292</v>
      </c>
      <c r="H4882" s="4" t="s">
        <v>27157</v>
      </c>
      <c r="I4882" s="5" t="s">
        <v>27158</v>
      </c>
      <c r="J4882" s="2" t="s">
        <v>51</v>
      </c>
      <c r="K4882" s="2" t="s">
        <v>73</v>
      </c>
      <c r="L4882" s="2"/>
      <c r="M4882" s="8" t="s">
        <v>116</v>
      </c>
      <c r="N4882" s="2" t="s">
        <v>1049</v>
      </c>
      <c r="O4882" s="2" t="s">
        <v>107</v>
      </c>
      <c r="P4882" s="6">
        <v>3141</v>
      </c>
      <c r="Q4882" s="7" t="s">
        <v>52391</v>
      </c>
    </row>
    <row r="4883" spans="1:17" x14ac:dyDescent="0.2">
      <c r="A4883" s="2" t="s">
        <v>26664</v>
      </c>
      <c r="B4883" s="2" t="s">
        <v>27159</v>
      </c>
      <c r="C4883" s="3">
        <v>20995</v>
      </c>
      <c r="D4883" s="2" t="s">
        <v>27160</v>
      </c>
      <c r="E4883" s="2" t="s">
        <v>575</v>
      </c>
      <c r="F4883" s="2" t="s">
        <v>584</v>
      </c>
      <c r="G4883" s="2" t="s">
        <v>478</v>
      </c>
      <c r="H4883" s="4" t="s">
        <v>27161</v>
      </c>
      <c r="I4883" s="5" t="s">
        <v>27162</v>
      </c>
      <c r="J4883" s="2" t="s">
        <v>63</v>
      </c>
      <c r="K4883" s="2" t="s">
        <v>38</v>
      </c>
      <c r="L4883" s="2"/>
      <c r="M4883" s="8" t="s">
        <v>39</v>
      </c>
      <c r="N4883" s="2" t="s">
        <v>4633</v>
      </c>
      <c r="O4883" s="2" t="s">
        <v>296</v>
      </c>
      <c r="P4883" s="6">
        <v>4680</v>
      </c>
      <c r="Q4883" s="7" t="s">
        <v>52391</v>
      </c>
    </row>
    <row r="4884" spans="1:17" x14ac:dyDescent="0.2">
      <c r="A4884" s="2" t="s">
        <v>27163</v>
      </c>
      <c r="B4884" s="2" t="s">
        <v>27164</v>
      </c>
      <c r="C4884" s="3">
        <v>29966</v>
      </c>
      <c r="D4884" s="2" t="s">
        <v>27165</v>
      </c>
      <c r="E4884" s="2" t="s">
        <v>1816</v>
      </c>
      <c r="F4884" s="2" t="s">
        <v>2766</v>
      </c>
      <c r="G4884" s="2" t="s">
        <v>194</v>
      </c>
      <c r="H4884" s="4" t="s">
        <v>27166</v>
      </c>
      <c r="I4884" s="5" t="s">
        <v>27167</v>
      </c>
      <c r="J4884" s="2" t="s">
        <v>160</v>
      </c>
      <c r="K4884" s="2" t="s">
        <v>38</v>
      </c>
      <c r="L4884" s="2"/>
      <c r="M4884" s="8" t="s">
        <v>52</v>
      </c>
      <c r="N4884" s="2" t="s">
        <v>1465</v>
      </c>
      <c r="O4884" s="2" t="s">
        <v>107</v>
      </c>
      <c r="P4884" s="6">
        <v>7983</v>
      </c>
      <c r="Q4884" s="7" t="s">
        <v>52391</v>
      </c>
    </row>
    <row r="4885" spans="1:17" x14ac:dyDescent="0.2">
      <c r="A4885" s="2" t="s">
        <v>34026</v>
      </c>
      <c r="B4885" s="2" t="s">
        <v>8165</v>
      </c>
      <c r="C4885" s="3">
        <v>18355</v>
      </c>
      <c r="D4885" s="2" t="s">
        <v>34027</v>
      </c>
      <c r="E4885" s="2" t="s">
        <v>3939</v>
      </c>
      <c r="F4885" s="2" t="s">
        <v>34028</v>
      </c>
      <c r="G4885" s="2" t="s">
        <v>413</v>
      </c>
      <c r="H4885" s="4" t="s">
        <v>34029</v>
      </c>
      <c r="I4885" s="5" t="s">
        <v>34030</v>
      </c>
      <c r="J4885" s="2" t="s">
        <v>160</v>
      </c>
      <c r="K4885" s="2" t="s">
        <v>73</v>
      </c>
      <c r="L4885" s="2"/>
      <c r="M4885" s="8" t="s">
        <v>105</v>
      </c>
      <c r="N4885" s="2" t="s">
        <v>4010</v>
      </c>
      <c r="O4885" s="2" t="s">
        <v>41</v>
      </c>
      <c r="P4885" s="6">
        <v>4677</v>
      </c>
      <c r="Q4885" s="7" t="s">
        <v>34031</v>
      </c>
    </row>
    <row r="4886" spans="1:17" x14ac:dyDescent="0.2">
      <c r="A4886" s="2" t="s">
        <v>27173</v>
      </c>
      <c r="B4886" s="2" t="s">
        <v>27174</v>
      </c>
      <c r="C4886" s="3">
        <v>18323</v>
      </c>
      <c r="D4886" s="2" t="s">
        <v>27175</v>
      </c>
      <c r="E4886" s="2" t="s">
        <v>2384</v>
      </c>
      <c r="F4886" s="2" t="s">
        <v>27176</v>
      </c>
      <c r="G4886" s="2" t="s">
        <v>132</v>
      </c>
      <c r="H4886" s="4" t="s">
        <v>27177</v>
      </c>
      <c r="I4886" s="5" t="s">
        <v>27178</v>
      </c>
      <c r="J4886" s="2" t="s">
        <v>84</v>
      </c>
      <c r="K4886" s="2" t="s">
        <v>38</v>
      </c>
      <c r="L4886" s="2"/>
      <c r="M4886" s="8" t="s">
        <v>268</v>
      </c>
      <c r="N4886" s="2" t="s">
        <v>10822</v>
      </c>
      <c r="O4886" s="2" t="s">
        <v>54</v>
      </c>
      <c r="P4886" s="6">
        <v>3408</v>
      </c>
      <c r="Q4886" s="7" t="s">
        <v>52391</v>
      </c>
    </row>
    <row r="4887" spans="1:17" x14ac:dyDescent="0.2">
      <c r="A4887" s="2" t="s">
        <v>27179</v>
      </c>
      <c r="B4887" s="2" t="s">
        <v>27180</v>
      </c>
      <c r="C4887" s="3">
        <v>17972</v>
      </c>
      <c r="D4887" s="2" t="s">
        <v>27181</v>
      </c>
      <c r="E4887" s="2" t="s">
        <v>1118</v>
      </c>
      <c r="F4887" s="2" t="s">
        <v>814</v>
      </c>
      <c r="G4887" s="2" t="s">
        <v>35</v>
      </c>
      <c r="H4887" s="4" t="s">
        <v>27182</v>
      </c>
      <c r="I4887" s="5" t="s">
        <v>27183</v>
      </c>
      <c r="J4887" s="2" t="s">
        <v>84</v>
      </c>
      <c r="K4887" s="2" t="s">
        <v>38</v>
      </c>
      <c r="L4887" s="2"/>
      <c r="M4887" s="8" t="s">
        <v>143</v>
      </c>
      <c r="N4887" s="2" t="s">
        <v>5817</v>
      </c>
      <c r="O4887" s="2" t="s">
        <v>54</v>
      </c>
      <c r="P4887" s="6">
        <v>4052</v>
      </c>
      <c r="Q4887" s="7" t="s">
        <v>52391</v>
      </c>
    </row>
    <row r="4888" spans="1:17" x14ac:dyDescent="0.2">
      <c r="A4888" s="2" t="s">
        <v>27184</v>
      </c>
      <c r="B4888" s="2" t="s">
        <v>27185</v>
      </c>
      <c r="C4888" s="3">
        <v>24579</v>
      </c>
      <c r="D4888" s="2" t="s">
        <v>27186</v>
      </c>
      <c r="E4888" s="2" t="s">
        <v>3859</v>
      </c>
      <c r="F4888" s="2" t="s">
        <v>404</v>
      </c>
      <c r="G4888" s="2" t="s">
        <v>123</v>
      </c>
      <c r="H4888" s="4" t="s">
        <v>27187</v>
      </c>
      <c r="I4888" s="5" t="s">
        <v>27188</v>
      </c>
      <c r="J4888" s="2" t="s">
        <v>63</v>
      </c>
      <c r="K4888" s="2" t="s">
        <v>73</v>
      </c>
      <c r="L4888" s="2"/>
      <c r="M4888" s="8" t="s">
        <v>74</v>
      </c>
      <c r="N4888" s="2" t="s">
        <v>7465</v>
      </c>
      <c r="O4888" s="2" t="s">
        <v>87</v>
      </c>
      <c r="P4888" s="6">
        <v>9443</v>
      </c>
      <c r="Q4888" s="7" t="s">
        <v>52391</v>
      </c>
    </row>
    <row r="4889" spans="1:17" x14ac:dyDescent="0.2">
      <c r="A4889" s="2" t="s">
        <v>27189</v>
      </c>
      <c r="B4889" s="2" t="s">
        <v>27190</v>
      </c>
      <c r="C4889" s="3">
        <v>16947</v>
      </c>
      <c r="D4889" s="2" t="s">
        <v>27191</v>
      </c>
      <c r="E4889" s="2" t="s">
        <v>3634</v>
      </c>
      <c r="F4889" s="2" t="s">
        <v>27192</v>
      </c>
      <c r="G4889" s="2" t="s">
        <v>687</v>
      </c>
      <c r="H4889" s="4" t="s">
        <v>27193</v>
      </c>
      <c r="I4889" s="5" t="s">
        <v>27194</v>
      </c>
      <c r="J4889" s="2" t="s">
        <v>84</v>
      </c>
      <c r="K4889" s="2" t="s">
        <v>26</v>
      </c>
      <c r="L4889" s="2"/>
      <c r="M4889" s="8" t="s">
        <v>105</v>
      </c>
      <c r="N4889" s="2" t="s">
        <v>7472</v>
      </c>
      <c r="O4889" s="2" t="s">
        <v>54</v>
      </c>
      <c r="P4889" s="6">
        <v>6098</v>
      </c>
      <c r="Q4889" s="7" t="s">
        <v>52391</v>
      </c>
    </row>
    <row r="4890" spans="1:17" x14ac:dyDescent="0.2">
      <c r="A4890" s="2" t="s">
        <v>27195</v>
      </c>
      <c r="B4890" s="2" t="s">
        <v>27196</v>
      </c>
      <c r="C4890" s="3">
        <v>29455</v>
      </c>
      <c r="D4890" s="2" t="s">
        <v>27197</v>
      </c>
      <c r="E4890" s="2" t="s">
        <v>4737</v>
      </c>
      <c r="F4890" s="2" t="s">
        <v>1693</v>
      </c>
      <c r="G4890" s="2" t="s">
        <v>93</v>
      </c>
      <c r="H4890" s="4" t="s">
        <v>27198</v>
      </c>
      <c r="I4890" s="5" t="s">
        <v>27199</v>
      </c>
      <c r="J4890" s="2" t="s">
        <v>51</v>
      </c>
      <c r="K4890" s="2" t="s">
        <v>26</v>
      </c>
      <c r="L4890" s="2"/>
      <c r="M4890" s="8" t="s">
        <v>268</v>
      </c>
      <c r="N4890" s="2" t="s">
        <v>697</v>
      </c>
      <c r="O4890" s="2" t="s">
        <v>243</v>
      </c>
      <c r="P4890" s="6">
        <v>9535</v>
      </c>
      <c r="Q4890" s="7" t="s">
        <v>52391</v>
      </c>
    </row>
    <row r="4891" spans="1:17" x14ac:dyDescent="0.2">
      <c r="A4891" s="2" t="s">
        <v>27200</v>
      </c>
      <c r="B4891" s="2" t="s">
        <v>27201</v>
      </c>
      <c r="C4891" s="3">
        <v>24856</v>
      </c>
      <c r="D4891" s="2" t="s">
        <v>27202</v>
      </c>
      <c r="E4891" s="2" t="s">
        <v>4043</v>
      </c>
      <c r="F4891" s="2" t="s">
        <v>1693</v>
      </c>
      <c r="G4891" s="2" t="s">
        <v>48</v>
      </c>
      <c r="H4891" s="4" t="s">
        <v>27203</v>
      </c>
      <c r="I4891" s="5" t="s">
        <v>27204</v>
      </c>
      <c r="J4891" s="2" t="s">
        <v>63</v>
      </c>
      <c r="K4891" s="2" t="s">
        <v>26</v>
      </c>
      <c r="L4891" s="2"/>
      <c r="M4891" s="8" t="s">
        <v>207</v>
      </c>
      <c r="N4891" s="2" t="s">
        <v>6141</v>
      </c>
      <c r="O4891" s="2" t="s">
        <v>29</v>
      </c>
      <c r="P4891" s="6">
        <v>5236</v>
      </c>
      <c r="Q4891" s="7" t="s">
        <v>52391</v>
      </c>
    </row>
    <row r="4892" spans="1:17" x14ac:dyDescent="0.2">
      <c r="A4892" s="2" t="s">
        <v>27205</v>
      </c>
      <c r="B4892" s="2" t="s">
        <v>27206</v>
      </c>
      <c r="C4892" s="3">
        <v>34686</v>
      </c>
      <c r="D4892" s="2" t="s">
        <v>27207</v>
      </c>
      <c r="E4892" s="2" t="s">
        <v>870</v>
      </c>
      <c r="F4892" s="2" t="s">
        <v>22887</v>
      </c>
      <c r="G4892" s="2" t="s">
        <v>478</v>
      </c>
      <c r="H4892" s="4" t="s">
        <v>27208</v>
      </c>
      <c r="I4892" s="5" t="s">
        <v>27209</v>
      </c>
      <c r="J4892" s="2" t="s">
        <v>51</v>
      </c>
      <c r="K4892" s="2" t="s">
        <v>73</v>
      </c>
      <c r="L4892" s="2"/>
      <c r="M4892" s="8" t="s">
        <v>85</v>
      </c>
      <c r="N4892" s="2" t="s">
        <v>9105</v>
      </c>
      <c r="O4892" s="2" t="s">
        <v>198</v>
      </c>
      <c r="P4892" s="6">
        <v>9934</v>
      </c>
      <c r="Q4892" s="7" t="s">
        <v>52391</v>
      </c>
    </row>
    <row r="4893" spans="1:17" x14ac:dyDescent="0.2">
      <c r="A4893" s="2" t="s">
        <v>27210</v>
      </c>
      <c r="B4893" s="2" t="s">
        <v>27211</v>
      </c>
      <c r="C4893" s="3">
        <v>36648</v>
      </c>
      <c r="D4893" s="2" t="s">
        <v>27212</v>
      </c>
      <c r="E4893" s="2" t="s">
        <v>4856</v>
      </c>
      <c r="F4893" s="2" t="s">
        <v>13884</v>
      </c>
      <c r="G4893" s="2" t="s">
        <v>48</v>
      </c>
      <c r="H4893" s="4" t="s">
        <v>27213</v>
      </c>
      <c r="I4893" s="5" t="s">
        <v>27214</v>
      </c>
      <c r="J4893" s="2" t="s">
        <v>160</v>
      </c>
      <c r="K4893" s="2" t="s">
        <v>73</v>
      </c>
      <c r="L4893" s="2"/>
      <c r="M4893" s="8" t="s">
        <v>27</v>
      </c>
      <c r="N4893" s="2" t="s">
        <v>8870</v>
      </c>
      <c r="O4893" s="2" t="s">
        <v>54</v>
      </c>
      <c r="P4893" s="6">
        <v>2273</v>
      </c>
      <c r="Q4893" s="7" t="s">
        <v>52391</v>
      </c>
    </row>
    <row r="4894" spans="1:17" x14ac:dyDescent="0.2">
      <c r="A4894" s="2" t="s">
        <v>27215</v>
      </c>
      <c r="B4894" s="2" t="s">
        <v>27216</v>
      </c>
      <c r="C4894" s="3">
        <v>24405</v>
      </c>
      <c r="D4894" s="2" t="s">
        <v>27217</v>
      </c>
      <c r="E4894" s="2" t="s">
        <v>1274</v>
      </c>
      <c r="F4894" s="2" t="s">
        <v>3101</v>
      </c>
      <c r="G4894" s="2" t="s">
        <v>132</v>
      </c>
      <c r="H4894" s="4" t="s">
        <v>27218</v>
      </c>
      <c r="I4894" s="5" t="s">
        <v>27219</v>
      </c>
      <c r="J4894" s="2" t="s">
        <v>63</v>
      </c>
      <c r="K4894" s="2" t="s">
        <v>38</v>
      </c>
      <c r="L4894" s="2"/>
      <c r="M4894" s="8" t="s">
        <v>376</v>
      </c>
      <c r="N4894" s="2" t="s">
        <v>7998</v>
      </c>
      <c r="O4894" s="2" t="s">
        <v>198</v>
      </c>
      <c r="P4894" s="6">
        <v>7397</v>
      </c>
      <c r="Q4894" s="7" t="s">
        <v>52391</v>
      </c>
    </row>
    <row r="4895" spans="1:17" x14ac:dyDescent="0.2">
      <c r="A4895" s="2" t="s">
        <v>27220</v>
      </c>
      <c r="B4895" s="2" t="s">
        <v>27221</v>
      </c>
      <c r="C4895" s="3">
        <v>37959</v>
      </c>
      <c r="D4895" s="2" t="s">
        <v>27222</v>
      </c>
      <c r="E4895" s="2" t="s">
        <v>5544</v>
      </c>
      <c r="F4895" s="2" t="s">
        <v>1017</v>
      </c>
      <c r="G4895" s="2" t="s">
        <v>275</v>
      </c>
      <c r="H4895" s="4" t="s">
        <v>27223</v>
      </c>
      <c r="I4895" s="5" t="s">
        <v>27224</v>
      </c>
      <c r="J4895" s="2" t="s">
        <v>25</v>
      </c>
      <c r="K4895" s="2" t="s">
        <v>26</v>
      </c>
      <c r="L4895" s="2"/>
      <c r="M4895" s="8" t="s">
        <v>105</v>
      </c>
      <c r="N4895" s="2" t="s">
        <v>2588</v>
      </c>
      <c r="O4895" s="2" t="s">
        <v>312</v>
      </c>
      <c r="P4895" s="6">
        <v>8321</v>
      </c>
      <c r="Q4895" s="7" t="s">
        <v>52391</v>
      </c>
    </row>
    <row r="4896" spans="1:17" x14ac:dyDescent="0.2">
      <c r="A4896" s="2" t="s">
        <v>27225</v>
      </c>
      <c r="B4896" s="2" t="s">
        <v>27226</v>
      </c>
      <c r="C4896" s="3">
        <v>19476</v>
      </c>
      <c r="D4896" s="2" t="s">
        <v>27227</v>
      </c>
      <c r="E4896" s="2" t="s">
        <v>1593</v>
      </c>
      <c r="F4896" s="2" t="s">
        <v>332</v>
      </c>
      <c r="G4896" s="2" t="s">
        <v>81</v>
      </c>
      <c r="H4896" s="4" t="s">
        <v>27228</v>
      </c>
      <c r="I4896" s="5" t="s">
        <v>27229</v>
      </c>
      <c r="J4896" s="2" t="s">
        <v>63</v>
      </c>
      <c r="K4896" s="2" t="s">
        <v>26</v>
      </c>
      <c r="L4896" s="2"/>
      <c r="M4896" s="8" t="s">
        <v>85</v>
      </c>
      <c r="N4896" s="2" t="s">
        <v>2447</v>
      </c>
      <c r="O4896" s="2" t="s">
        <v>54</v>
      </c>
      <c r="P4896" s="6">
        <v>3581</v>
      </c>
      <c r="Q4896" s="7" t="s">
        <v>52391</v>
      </c>
    </row>
    <row r="4897" spans="1:17" x14ac:dyDescent="0.2">
      <c r="A4897" s="2" t="s">
        <v>27230</v>
      </c>
      <c r="B4897" s="2" t="s">
        <v>27231</v>
      </c>
      <c r="C4897" s="3">
        <v>34584</v>
      </c>
      <c r="D4897" s="2" t="s">
        <v>27232</v>
      </c>
      <c r="E4897" s="2" t="s">
        <v>5114</v>
      </c>
      <c r="F4897" s="2" t="s">
        <v>6647</v>
      </c>
      <c r="G4897" s="2" t="s">
        <v>123</v>
      </c>
      <c r="H4897" s="4" t="s">
        <v>27233</v>
      </c>
      <c r="I4897" s="5" t="s">
        <v>27234</v>
      </c>
      <c r="J4897" s="2" t="s">
        <v>160</v>
      </c>
      <c r="K4897" s="2" t="s">
        <v>73</v>
      </c>
      <c r="L4897" s="2"/>
      <c r="M4897" s="8" t="s">
        <v>268</v>
      </c>
      <c r="N4897" s="2" t="s">
        <v>3400</v>
      </c>
      <c r="O4897" s="2" t="s">
        <v>54</v>
      </c>
      <c r="P4897" s="6">
        <v>2532</v>
      </c>
      <c r="Q4897" s="7" t="s">
        <v>52391</v>
      </c>
    </row>
    <row r="4898" spans="1:17" x14ac:dyDescent="0.2">
      <c r="A4898" s="2" t="s">
        <v>27235</v>
      </c>
      <c r="B4898" s="2" t="s">
        <v>27236</v>
      </c>
      <c r="C4898" s="3">
        <v>25318</v>
      </c>
      <c r="D4898" s="2" t="s">
        <v>27237</v>
      </c>
      <c r="E4898" s="2" t="s">
        <v>165</v>
      </c>
      <c r="F4898" s="2" t="s">
        <v>1267</v>
      </c>
      <c r="G4898" s="2" t="s">
        <v>175</v>
      </c>
      <c r="H4898" s="4" t="s">
        <v>27238</v>
      </c>
      <c r="I4898" s="5" t="s">
        <v>27239</v>
      </c>
      <c r="J4898" s="2" t="s">
        <v>160</v>
      </c>
      <c r="K4898" s="2" t="s">
        <v>26</v>
      </c>
      <c r="L4898" s="2"/>
      <c r="M4898" s="8" t="s">
        <v>268</v>
      </c>
      <c r="N4898" s="2" t="s">
        <v>1647</v>
      </c>
      <c r="O4898" s="2" t="s">
        <v>107</v>
      </c>
      <c r="P4898" s="6">
        <v>7760</v>
      </c>
      <c r="Q4898" s="7" t="s">
        <v>52391</v>
      </c>
    </row>
    <row r="4899" spans="1:17" x14ac:dyDescent="0.2">
      <c r="A4899" s="2" t="s">
        <v>27240</v>
      </c>
      <c r="B4899" s="2" t="s">
        <v>27241</v>
      </c>
      <c r="C4899" s="3">
        <v>24833</v>
      </c>
      <c r="D4899" s="2" t="s">
        <v>27242</v>
      </c>
      <c r="E4899" s="2" t="s">
        <v>2451</v>
      </c>
      <c r="F4899" s="2" t="s">
        <v>453</v>
      </c>
      <c r="G4899" s="2" t="s">
        <v>223</v>
      </c>
      <c r="H4899" s="4" t="s">
        <v>27243</v>
      </c>
      <c r="I4899" s="5" t="s">
        <v>27244</v>
      </c>
      <c r="J4899" s="2" t="s">
        <v>160</v>
      </c>
      <c r="K4899" s="2" t="s">
        <v>73</v>
      </c>
      <c r="L4899" s="2"/>
      <c r="M4899" s="8" t="s">
        <v>105</v>
      </c>
      <c r="N4899" s="2" t="s">
        <v>8750</v>
      </c>
      <c r="O4899" s="2" t="s">
        <v>243</v>
      </c>
      <c r="P4899" s="6">
        <v>3136</v>
      </c>
      <c r="Q4899" s="7" t="s">
        <v>52391</v>
      </c>
    </row>
    <row r="4900" spans="1:17" x14ac:dyDescent="0.2">
      <c r="A4900" s="2" t="s">
        <v>27245</v>
      </c>
      <c r="B4900" s="2" t="s">
        <v>27246</v>
      </c>
      <c r="C4900" s="3">
        <v>27559</v>
      </c>
      <c r="D4900" s="2" t="s">
        <v>27247</v>
      </c>
      <c r="E4900" s="2" t="s">
        <v>1002</v>
      </c>
      <c r="F4900" s="2" t="s">
        <v>5515</v>
      </c>
      <c r="G4900" s="2" t="s">
        <v>175</v>
      </c>
      <c r="H4900" s="4" t="s">
        <v>27248</v>
      </c>
      <c r="I4900" s="5" t="s">
        <v>27249</v>
      </c>
      <c r="J4900" s="2" t="s">
        <v>25</v>
      </c>
      <c r="K4900" s="2" t="s">
        <v>26</v>
      </c>
      <c r="L4900" s="2"/>
      <c r="M4900" s="8" t="s">
        <v>105</v>
      </c>
      <c r="N4900" s="2" t="s">
        <v>11707</v>
      </c>
      <c r="O4900" s="2" t="s">
        <v>198</v>
      </c>
      <c r="P4900" s="6">
        <v>9226</v>
      </c>
      <c r="Q4900" s="7" t="s">
        <v>52391</v>
      </c>
    </row>
    <row r="4901" spans="1:17" x14ac:dyDescent="0.2">
      <c r="A4901" s="2" t="s">
        <v>27250</v>
      </c>
      <c r="B4901" s="2" t="s">
        <v>11802</v>
      </c>
      <c r="C4901" s="3">
        <v>17651</v>
      </c>
      <c r="D4901" s="2" t="s">
        <v>27251</v>
      </c>
      <c r="E4901" s="2" t="s">
        <v>3634</v>
      </c>
      <c r="F4901" s="2" t="s">
        <v>6294</v>
      </c>
      <c r="G4901" s="2" t="s">
        <v>702</v>
      </c>
      <c r="H4901" s="4" t="s">
        <v>27252</v>
      </c>
      <c r="I4901" s="5" t="s">
        <v>27253</v>
      </c>
      <c r="J4901" s="2" t="s">
        <v>160</v>
      </c>
      <c r="K4901" s="2" t="s">
        <v>38</v>
      </c>
      <c r="L4901" s="2"/>
      <c r="M4901" s="8" t="s">
        <v>268</v>
      </c>
      <c r="N4901" s="2" t="s">
        <v>3484</v>
      </c>
      <c r="O4901" s="2" t="s">
        <v>188</v>
      </c>
      <c r="P4901" s="6">
        <v>5612</v>
      </c>
      <c r="Q4901" s="7" t="s">
        <v>52391</v>
      </c>
    </row>
    <row r="4902" spans="1:17" x14ac:dyDescent="0.2">
      <c r="A4902" s="2" t="s">
        <v>27254</v>
      </c>
      <c r="B4902" s="2" t="s">
        <v>27255</v>
      </c>
      <c r="C4902" s="3">
        <v>24628</v>
      </c>
      <c r="D4902" s="2" t="s">
        <v>27256</v>
      </c>
      <c r="E4902" s="2" t="s">
        <v>2065</v>
      </c>
      <c r="F4902" s="2" t="s">
        <v>122</v>
      </c>
      <c r="G4902" s="2" t="s">
        <v>679</v>
      </c>
      <c r="H4902" s="4" t="s">
        <v>27257</v>
      </c>
      <c r="I4902" s="5" t="s">
        <v>15216</v>
      </c>
      <c r="J4902" s="2" t="s">
        <v>160</v>
      </c>
      <c r="K4902" s="2" t="s">
        <v>38</v>
      </c>
      <c r="L4902" s="2"/>
      <c r="M4902" s="8" t="s">
        <v>376</v>
      </c>
      <c r="N4902" s="2" t="s">
        <v>5937</v>
      </c>
      <c r="O4902" s="2" t="s">
        <v>107</v>
      </c>
      <c r="P4902" s="6">
        <v>6579</v>
      </c>
      <c r="Q4902" s="7" t="s">
        <v>52391</v>
      </c>
    </row>
    <row r="4903" spans="1:17" x14ac:dyDescent="0.2">
      <c r="A4903" s="2" t="s">
        <v>27258</v>
      </c>
      <c r="B4903" s="2" t="s">
        <v>5536</v>
      </c>
      <c r="C4903" s="3">
        <v>21686</v>
      </c>
      <c r="D4903" s="2" t="s">
        <v>27259</v>
      </c>
      <c r="E4903" s="2" t="s">
        <v>1622</v>
      </c>
      <c r="F4903" s="2" t="s">
        <v>27260</v>
      </c>
      <c r="G4903" s="2" t="s">
        <v>194</v>
      </c>
      <c r="H4903" s="4" t="s">
        <v>27261</v>
      </c>
      <c r="I4903" s="5" t="s">
        <v>27262</v>
      </c>
      <c r="J4903" s="2" t="s">
        <v>51</v>
      </c>
      <c r="K4903" s="2" t="s">
        <v>73</v>
      </c>
      <c r="L4903" s="2"/>
      <c r="M4903" s="8" t="s">
        <v>105</v>
      </c>
      <c r="N4903" s="2" t="s">
        <v>1574</v>
      </c>
      <c r="O4903" s="2" t="s">
        <v>29</v>
      </c>
      <c r="P4903" s="6">
        <v>2634</v>
      </c>
      <c r="Q4903" s="7" t="s">
        <v>52391</v>
      </c>
    </row>
    <row r="4904" spans="1:17" x14ac:dyDescent="0.2">
      <c r="A4904" s="2" t="s">
        <v>27263</v>
      </c>
      <c r="B4904" s="2" t="s">
        <v>27264</v>
      </c>
      <c r="C4904" s="3">
        <v>21804</v>
      </c>
      <c r="D4904" s="2" t="s">
        <v>27265</v>
      </c>
      <c r="E4904" s="2" t="s">
        <v>1865</v>
      </c>
      <c r="F4904" s="2" t="s">
        <v>5132</v>
      </c>
      <c r="G4904" s="2" t="s">
        <v>123</v>
      </c>
      <c r="H4904" s="4" t="s">
        <v>27266</v>
      </c>
      <c r="I4904" s="5" t="s">
        <v>27267</v>
      </c>
      <c r="J4904" s="2" t="s">
        <v>25</v>
      </c>
      <c r="K4904" s="2" t="s">
        <v>26</v>
      </c>
      <c r="L4904" s="2"/>
      <c r="M4904" s="8" t="s">
        <v>39</v>
      </c>
      <c r="N4904" s="2" t="s">
        <v>5184</v>
      </c>
      <c r="O4904" s="2" t="s">
        <v>87</v>
      </c>
      <c r="P4904" s="6">
        <v>9398</v>
      </c>
      <c r="Q4904" s="7" t="s">
        <v>52391</v>
      </c>
    </row>
    <row r="4905" spans="1:17" x14ac:dyDescent="0.2">
      <c r="A4905" s="2" t="s">
        <v>27268</v>
      </c>
      <c r="B4905" s="2" t="s">
        <v>27269</v>
      </c>
      <c r="C4905" s="3">
        <v>25483</v>
      </c>
      <c r="D4905" s="2" t="s">
        <v>27270</v>
      </c>
      <c r="E4905" s="2" t="s">
        <v>9998</v>
      </c>
      <c r="F4905" s="2" t="s">
        <v>27271</v>
      </c>
      <c r="G4905" s="2" t="s">
        <v>132</v>
      </c>
      <c r="H4905" s="4" t="s">
        <v>27272</v>
      </c>
      <c r="I4905" s="5" t="s">
        <v>27273</v>
      </c>
      <c r="J4905" s="2" t="s">
        <v>160</v>
      </c>
      <c r="K4905" s="2" t="s">
        <v>38</v>
      </c>
      <c r="L4905" s="2"/>
      <c r="M4905" s="8" t="s">
        <v>74</v>
      </c>
      <c r="N4905" s="2" t="s">
        <v>9702</v>
      </c>
      <c r="O4905" s="2" t="s">
        <v>87</v>
      </c>
      <c r="P4905" s="6">
        <v>5562</v>
      </c>
      <c r="Q4905" s="7" t="s">
        <v>52391</v>
      </c>
    </row>
    <row r="4906" spans="1:17" x14ac:dyDescent="0.2">
      <c r="A4906" s="2" t="s">
        <v>27274</v>
      </c>
      <c r="B4906" s="2" t="s">
        <v>27275</v>
      </c>
      <c r="C4906" s="3">
        <v>25450</v>
      </c>
      <c r="D4906" s="2" t="s">
        <v>27276</v>
      </c>
      <c r="E4906" s="2" t="s">
        <v>6593</v>
      </c>
      <c r="F4906" s="2" t="s">
        <v>27277</v>
      </c>
      <c r="G4906" s="2" t="s">
        <v>413</v>
      </c>
      <c r="H4906" s="4" t="s">
        <v>27278</v>
      </c>
      <c r="I4906" s="5" t="s">
        <v>27279</v>
      </c>
      <c r="J4906" s="2" t="s">
        <v>63</v>
      </c>
      <c r="K4906" s="2" t="s">
        <v>38</v>
      </c>
      <c r="L4906" s="2"/>
      <c r="M4906" s="8" t="s">
        <v>52</v>
      </c>
      <c r="N4906" s="2" t="s">
        <v>278</v>
      </c>
      <c r="O4906" s="2" t="s">
        <v>87</v>
      </c>
      <c r="P4906" s="6">
        <v>3354</v>
      </c>
      <c r="Q4906" s="7" t="s">
        <v>52391</v>
      </c>
    </row>
    <row r="4907" spans="1:17" x14ac:dyDescent="0.2">
      <c r="A4907" s="2" t="s">
        <v>27280</v>
      </c>
      <c r="B4907" s="2" t="s">
        <v>27281</v>
      </c>
      <c r="C4907" s="3">
        <v>20590</v>
      </c>
      <c r="D4907" s="2" t="s">
        <v>27282</v>
      </c>
      <c r="E4907" s="2" t="s">
        <v>1082</v>
      </c>
      <c r="F4907" s="2" t="s">
        <v>27283</v>
      </c>
      <c r="G4907" s="2" t="s">
        <v>249</v>
      </c>
      <c r="H4907" s="4" t="s">
        <v>27284</v>
      </c>
      <c r="I4907" s="5" t="s">
        <v>27285</v>
      </c>
      <c r="J4907" s="2" t="s">
        <v>51</v>
      </c>
      <c r="K4907" s="2" t="s">
        <v>73</v>
      </c>
      <c r="L4907" s="2"/>
      <c r="M4907" s="8" t="s">
        <v>105</v>
      </c>
      <c r="N4907" s="2" t="s">
        <v>2414</v>
      </c>
      <c r="O4907" s="2" t="s">
        <v>54</v>
      </c>
      <c r="P4907" s="6">
        <v>8589</v>
      </c>
      <c r="Q4907" s="7" t="s">
        <v>52391</v>
      </c>
    </row>
    <row r="4908" spans="1:17" x14ac:dyDescent="0.2">
      <c r="A4908" s="2" t="s">
        <v>27286</v>
      </c>
      <c r="B4908" s="2" t="s">
        <v>27287</v>
      </c>
      <c r="C4908" s="3">
        <v>38878</v>
      </c>
      <c r="D4908" s="2" t="s">
        <v>27288</v>
      </c>
      <c r="E4908" s="2" t="s">
        <v>724</v>
      </c>
      <c r="F4908" s="2" t="s">
        <v>1991</v>
      </c>
      <c r="G4908" s="2" t="s">
        <v>275</v>
      </c>
      <c r="H4908" s="4" t="s">
        <v>27289</v>
      </c>
      <c r="I4908" s="5" t="s">
        <v>27290</v>
      </c>
      <c r="J4908" s="2" t="s">
        <v>160</v>
      </c>
      <c r="K4908" s="2" t="s">
        <v>73</v>
      </c>
      <c r="L4908" s="2"/>
      <c r="M4908" s="8" t="s">
        <v>376</v>
      </c>
      <c r="N4908" s="2" t="s">
        <v>1950</v>
      </c>
      <c r="O4908" s="2" t="s">
        <v>41</v>
      </c>
      <c r="P4908" s="6">
        <v>4123</v>
      </c>
      <c r="Q4908" s="7" t="s">
        <v>52391</v>
      </c>
    </row>
    <row r="4909" spans="1:17" x14ac:dyDescent="0.2">
      <c r="A4909" s="2" t="s">
        <v>27291</v>
      </c>
      <c r="B4909" s="2" t="s">
        <v>27292</v>
      </c>
      <c r="C4909" s="3">
        <v>21125</v>
      </c>
      <c r="D4909" s="2" t="s">
        <v>27293</v>
      </c>
      <c r="E4909" s="2" t="s">
        <v>485</v>
      </c>
      <c r="F4909" s="2" t="s">
        <v>4623</v>
      </c>
      <c r="G4909" s="2" t="s">
        <v>204</v>
      </c>
      <c r="H4909" s="4" t="s">
        <v>27294</v>
      </c>
      <c r="I4909" s="5" t="s">
        <v>9375</v>
      </c>
      <c r="J4909" s="2" t="s">
        <v>25</v>
      </c>
      <c r="K4909" s="2" t="s">
        <v>26</v>
      </c>
      <c r="L4909" s="2"/>
      <c r="M4909" s="8" t="s">
        <v>143</v>
      </c>
      <c r="N4909" s="2" t="s">
        <v>6284</v>
      </c>
      <c r="O4909" s="2" t="s">
        <v>87</v>
      </c>
      <c r="P4909" s="6">
        <v>6682</v>
      </c>
      <c r="Q4909" s="7" t="s">
        <v>52391</v>
      </c>
    </row>
    <row r="4910" spans="1:17" x14ac:dyDescent="0.2">
      <c r="A4910" s="2" t="s">
        <v>27295</v>
      </c>
      <c r="B4910" s="2" t="s">
        <v>27296</v>
      </c>
      <c r="C4910" s="3">
        <v>26019</v>
      </c>
      <c r="D4910" s="2" t="s">
        <v>27297</v>
      </c>
      <c r="E4910" s="2" t="s">
        <v>3884</v>
      </c>
      <c r="F4910" s="2" t="s">
        <v>2892</v>
      </c>
      <c r="G4910" s="2" t="s">
        <v>48</v>
      </c>
      <c r="H4910" s="4" t="s">
        <v>27298</v>
      </c>
      <c r="I4910" s="5" t="s">
        <v>27299</v>
      </c>
      <c r="J4910" s="2" t="s">
        <v>51</v>
      </c>
      <c r="K4910" s="2" t="s">
        <v>73</v>
      </c>
      <c r="L4910" s="2"/>
      <c r="M4910" s="8" t="s">
        <v>105</v>
      </c>
      <c r="N4910" s="2" t="s">
        <v>8398</v>
      </c>
      <c r="O4910" s="2" t="s">
        <v>87</v>
      </c>
      <c r="P4910" s="6">
        <v>9058</v>
      </c>
      <c r="Q4910" s="7" t="s">
        <v>52391</v>
      </c>
    </row>
    <row r="4911" spans="1:17" x14ac:dyDescent="0.2">
      <c r="A4911" s="2" t="s">
        <v>27300</v>
      </c>
      <c r="B4911" s="2" t="s">
        <v>27301</v>
      </c>
      <c r="C4911" s="3">
        <v>33377</v>
      </c>
      <c r="D4911" s="2" t="s">
        <v>27302</v>
      </c>
      <c r="E4911" s="2" t="s">
        <v>10283</v>
      </c>
      <c r="F4911" s="2" t="s">
        <v>428</v>
      </c>
      <c r="G4911" s="2" t="s">
        <v>223</v>
      </c>
      <c r="H4911" s="4" t="s">
        <v>27303</v>
      </c>
      <c r="I4911" s="5" t="s">
        <v>27304</v>
      </c>
      <c r="J4911" s="2" t="s">
        <v>51</v>
      </c>
      <c r="K4911" s="2" t="s">
        <v>73</v>
      </c>
      <c r="L4911" s="2"/>
      <c r="M4911" s="8" t="s">
        <v>116</v>
      </c>
      <c r="N4911" s="2" t="s">
        <v>6883</v>
      </c>
      <c r="O4911" s="2" t="s">
        <v>296</v>
      </c>
      <c r="P4911" s="6">
        <v>9011</v>
      </c>
      <c r="Q4911" s="7" t="s">
        <v>52391</v>
      </c>
    </row>
    <row r="4912" spans="1:17" x14ac:dyDescent="0.2">
      <c r="A4912" s="2" t="s">
        <v>27305</v>
      </c>
      <c r="B4912" s="2" t="s">
        <v>27306</v>
      </c>
      <c r="C4912" s="3">
        <v>23971</v>
      </c>
      <c r="D4912" s="2" t="s">
        <v>27307</v>
      </c>
      <c r="E4912" s="2" t="s">
        <v>2629</v>
      </c>
      <c r="F4912" s="2" t="s">
        <v>1421</v>
      </c>
      <c r="G4912" s="2" t="s">
        <v>292</v>
      </c>
      <c r="H4912" s="4" t="s">
        <v>27308</v>
      </c>
      <c r="I4912" s="5" t="s">
        <v>27309</v>
      </c>
      <c r="J4912" s="2" t="s">
        <v>25</v>
      </c>
      <c r="K4912" s="2" t="s">
        <v>26</v>
      </c>
      <c r="L4912" s="2"/>
      <c r="M4912" s="8" t="s">
        <v>39</v>
      </c>
      <c r="N4912" s="2" t="s">
        <v>11782</v>
      </c>
      <c r="O4912" s="2" t="s">
        <v>54</v>
      </c>
      <c r="P4912" s="6">
        <v>3069</v>
      </c>
      <c r="Q4912" s="7" t="s">
        <v>52391</v>
      </c>
    </row>
    <row r="4913" spans="1:17" x14ac:dyDescent="0.2">
      <c r="A4913" s="2" t="s">
        <v>27310</v>
      </c>
      <c r="B4913" s="2" t="s">
        <v>27311</v>
      </c>
      <c r="C4913" s="3">
        <v>35090</v>
      </c>
      <c r="D4913" s="2" t="s">
        <v>27312</v>
      </c>
      <c r="E4913" s="2" t="s">
        <v>7957</v>
      </c>
      <c r="F4913" s="2" t="s">
        <v>4534</v>
      </c>
      <c r="G4913" s="2" t="s">
        <v>184</v>
      </c>
      <c r="H4913" s="4" t="s">
        <v>27313</v>
      </c>
      <c r="I4913" s="5" t="s">
        <v>27314</v>
      </c>
      <c r="J4913" s="2" t="s">
        <v>63</v>
      </c>
      <c r="K4913" s="2" t="s">
        <v>38</v>
      </c>
      <c r="L4913" s="2"/>
      <c r="M4913" s="8" t="s">
        <v>207</v>
      </c>
      <c r="N4913" s="2" t="s">
        <v>14531</v>
      </c>
      <c r="O4913" s="2" t="s">
        <v>41</v>
      </c>
      <c r="P4913" s="6">
        <v>6679</v>
      </c>
      <c r="Q4913" s="7" t="s">
        <v>52391</v>
      </c>
    </row>
    <row r="4914" spans="1:17" x14ac:dyDescent="0.2">
      <c r="A4914" s="2" t="s">
        <v>27315</v>
      </c>
      <c r="B4914" s="2" t="s">
        <v>27316</v>
      </c>
      <c r="C4914" s="3">
        <v>34127</v>
      </c>
      <c r="D4914" s="2" t="s">
        <v>27317</v>
      </c>
      <c r="E4914" s="2" t="s">
        <v>2411</v>
      </c>
      <c r="F4914" s="2" t="s">
        <v>27318</v>
      </c>
      <c r="G4914" s="2" t="s">
        <v>102</v>
      </c>
      <c r="H4914" s="4" t="s">
        <v>27319</v>
      </c>
      <c r="I4914" s="5" t="s">
        <v>27320</v>
      </c>
      <c r="J4914" s="2" t="s">
        <v>160</v>
      </c>
      <c r="K4914" s="2" t="s">
        <v>26</v>
      </c>
      <c r="L4914" s="2"/>
      <c r="M4914" s="8" t="s">
        <v>39</v>
      </c>
      <c r="N4914" s="2" t="s">
        <v>520</v>
      </c>
      <c r="O4914" s="2" t="s">
        <v>87</v>
      </c>
      <c r="P4914" s="6">
        <v>7578</v>
      </c>
      <c r="Q4914" s="7" t="s">
        <v>52391</v>
      </c>
    </row>
    <row r="4915" spans="1:17" x14ac:dyDescent="0.2">
      <c r="A4915" s="2" t="s">
        <v>27321</v>
      </c>
      <c r="B4915" s="2" t="s">
        <v>27322</v>
      </c>
      <c r="C4915" s="3">
        <v>34342</v>
      </c>
      <c r="D4915" s="2" t="s">
        <v>27323</v>
      </c>
      <c r="E4915" s="2" t="s">
        <v>1274</v>
      </c>
      <c r="F4915" s="2" t="s">
        <v>1075</v>
      </c>
      <c r="G4915" s="2" t="s">
        <v>93</v>
      </c>
      <c r="H4915" s="4" t="s">
        <v>27324</v>
      </c>
      <c r="I4915" s="5" t="s">
        <v>27325</v>
      </c>
      <c r="J4915" s="2" t="s">
        <v>160</v>
      </c>
      <c r="K4915" s="2" t="s">
        <v>38</v>
      </c>
      <c r="L4915" s="2"/>
      <c r="M4915" s="8" t="s">
        <v>27</v>
      </c>
      <c r="N4915" s="2" t="s">
        <v>1465</v>
      </c>
      <c r="O4915" s="2" t="s">
        <v>243</v>
      </c>
      <c r="P4915" s="6">
        <v>5571</v>
      </c>
      <c r="Q4915" s="7" t="s">
        <v>52391</v>
      </c>
    </row>
    <row r="4916" spans="1:17" x14ac:dyDescent="0.2">
      <c r="A4916" s="2" t="s">
        <v>27326</v>
      </c>
      <c r="B4916" s="2" t="s">
        <v>3099</v>
      </c>
      <c r="C4916" s="3">
        <v>35829</v>
      </c>
      <c r="D4916" s="2" t="s">
        <v>27327</v>
      </c>
      <c r="E4916" s="2" t="s">
        <v>221</v>
      </c>
      <c r="F4916" s="2" t="s">
        <v>2892</v>
      </c>
      <c r="G4916" s="2" t="s">
        <v>60</v>
      </c>
      <c r="H4916" s="4" t="s">
        <v>27328</v>
      </c>
      <c r="I4916" s="5" t="s">
        <v>27329</v>
      </c>
      <c r="J4916" s="2" t="s">
        <v>51</v>
      </c>
      <c r="K4916" s="2" t="s">
        <v>73</v>
      </c>
      <c r="L4916" s="2"/>
      <c r="M4916" s="8" t="s">
        <v>27</v>
      </c>
      <c r="N4916" s="2" t="s">
        <v>3597</v>
      </c>
      <c r="O4916" s="2" t="s">
        <v>188</v>
      </c>
      <c r="P4916" s="6">
        <v>4183</v>
      </c>
      <c r="Q4916" s="7" t="s">
        <v>52391</v>
      </c>
    </row>
    <row r="4917" spans="1:17" x14ac:dyDescent="0.2">
      <c r="A4917" s="2" t="s">
        <v>27330</v>
      </c>
      <c r="B4917" s="2" t="s">
        <v>27331</v>
      </c>
      <c r="C4917" s="3">
        <v>29593</v>
      </c>
      <c r="D4917" s="2" t="s">
        <v>27332</v>
      </c>
      <c r="E4917" s="2" t="s">
        <v>4501</v>
      </c>
      <c r="F4917" s="2" t="s">
        <v>27333</v>
      </c>
      <c r="G4917" s="2" t="s">
        <v>35</v>
      </c>
      <c r="H4917" s="4" t="s">
        <v>27334</v>
      </c>
      <c r="I4917" s="5" t="s">
        <v>27335</v>
      </c>
      <c r="J4917" s="2" t="s">
        <v>84</v>
      </c>
      <c r="K4917" s="2" t="s">
        <v>38</v>
      </c>
      <c r="L4917" s="2"/>
      <c r="M4917" s="8" t="s">
        <v>105</v>
      </c>
      <c r="N4917" s="2" t="s">
        <v>3068</v>
      </c>
      <c r="O4917" s="2" t="s">
        <v>87</v>
      </c>
      <c r="P4917" s="6">
        <v>3515</v>
      </c>
      <c r="Q4917" s="7" t="s">
        <v>52391</v>
      </c>
    </row>
    <row r="4918" spans="1:17" x14ac:dyDescent="0.2">
      <c r="A4918" s="2" t="s">
        <v>27336</v>
      </c>
      <c r="B4918" s="2" t="s">
        <v>27337</v>
      </c>
      <c r="C4918" s="3">
        <v>35621</v>
      </c>
      <c r="D4918" s="2" t="s">
        <v>27338</v>
      </c>
      <c r="E4918" s="2" t="s">
        <v>3051</v>
      </c>
      <c r="F4918" s="2" t="s">
        <v>27339</v>
      </c>
      <c r="G4918" s="2" t="s">
        <v>93</v>
      </c>
      <c r="H4918" s="4" t="s">
        <v>27340</v>
      </c>
      <c r="I4918" s="5" t="s">
        <v>27341</v>
      </c>
      <c r="J4918" s="2" t="s">
        <v>160</v>
      </c>
      <c r="K4918" s="2" t="s">
        <v>73</v>
      </c>
      <c r="L4918" s="2"/>
      <c r="M4918" s="8" t="s">
        <v>52</v>
      </c>
      <c r="N4918" s="2" t="s">
        <v>2987</v>
      </c>
      <c r="O4918" s="2" t="s">
        <v>107</v>
      </c>
      <c r="P4918" s="6">
        <v>7128</v>
      </c>
      <c r="Q4918" s="7" t="s">
        <v>52391</v>
      </c>
    </row>
    <row r="4919" spans="1:17" x14ac:dyDescent="0.2">
      <c r="A4919" s="2" t="s">
        <v>27342</v>
      </c>
      <c r="B4919" s="2" t="s">
        <v>27343</v>
      </c>
      <c r="C4919" s="3">
        <v>23577</v>
      </c>
      <c r="D4919" s="2" t="s">
        <v>27344</v>
      </c>
      <c r="E4919" s="2" t="s">
        <v>2752</v>
      </c>
      <c r="F4919" s="2" t="s">
        <v>27345</v>
      </c>
      <c r="G4919" s="2" t="s">
        <v>48</v>
      </c>
      <c r="H4919" s="4" t="s">
        <v>27346</v>
      </c>
      <c r="I4919" s="5" t="s">
        <v>27347</v>
      </c>
      <c r="J4919" s="2" t="s">
        <v>25</v>
      </c>
      <c r="K4919" s="2" t="s">
        <v>26</v>
      </c>
      <c r="L4919" s="2"/>
      <c r="M4919" s="8" t="s">
        <v>143</v>
      </c>
      <c r="N4919" s="2" t="s">
        <v>3609</v>
      </c>
      <c r="O4919" s="2" t="s">
        <v>243</v>
      </c>
      <c r="P4919" s="6">
        <v>9694</v>
      </c>
      <c r="Q4919" s="7" t="s">
        <v>52391</v>
      </c>
    </row>
    <row r="4920" spans="1:17" x14ac:dyDescent="0.2">
      <c r="A4920" s="2" t="s">
        <v>27348</v>
      </c>
      <c r="B4920" s="2" t="s">
        <v>27349</v>
      </c>
      <c r="C4920" s="3">
        <v>28980</v>
      </c>
      <c r="D4920" s="2" t="s">
        <v>27350</v>
      </c>
      <c r="E4920" s="2" t="s">
        <v>2745</v>
      </c>
      <c r="F4920" s="2" t="s">
        <v>27351</v>
      </c>
      <c r="G4920" s="2" t="s">
        <v>214</v>
      </c>
      <c r="H4920" s="4" t="s">
        <v>27352</v>
      </c>
      <c r="I4920" s="5" t="s">
        <v>27353</v>
      </c>
      <c r="J4920" s="2" t="s">
        <v>63</v>
      </c>
      <c r="K4920" s="2" t="s">
        <v>73</v>
      </c>
      <c r="L4920" s="2"/>
      <c r="M4920" s="8" t="s">
        <v>105</v>
      </c>
      <c r="N4920" s="2" t="s">
        <v>4273</v>
      </c>
      <c r="O4920" s="2" t="s">
        <v>243</v>
      </c>
      <c r="P4920" s="6">
        <v>6464</v>
      </c>
      <c r="Q4920" s="7" t="s">
        <v>52391</v>
      </c>
    </row>
    <row r="4921" spans="1:17" x14ac:dyDescent="0.2">
      <c r="A4921" s="2" t="s">
        <v>27354</v>
      </c>
      <c r="B4921" s="2" t="s">
        <v>27355</v>
      </c>
      <c r="C4921" s="3">
        <v>29210</v>
      </c>
      <c r="D4921" s="2" t="s">
        <v>27356</v>
      </c>
      <c r="E4921" s="2" t="s">
        <v>822</v>
      </c>
      <c r="F4921" s="2" t="s">
        <v>1378</v>
      </c>
      <c r="G4921" s="2" t="s">
        <v>478</v>
      </c>
      <c r="H4921" s="4" t="s">
        <v>27357</v>
      </c>
      <c r="I4921" s="5" t="s">
        <v>27358</v>
      </c>
      <c r="J4921" s="2" t="s">
        <v>51</v>
      </c>
      <c r="K4921" s="2" t="s">
        <v>38</v>
      </c>
      <c r="L4921" s="2"/>
      <c r="M4921" s="8" t="s">
        <v>85</v>
      </c>
      <c r="N4921" s="2" t="s">
        <v>1092</v>
      </c>
      <c r="O4921" s="2" t="s">
        <v>243</v>
      </c>
      <c r="P4921" s="6">
        <v>6207</v>
      </c>
      <c r="Q4921" s="7" t="s">
        <v>52391</v>
      </c>
    </row>
    <row r="4922" spans="1:17" x14ac:dyDescent="0.2">
      <c r="A4922" s="2" t="s">
        <v>27359</v>
      </c>
      <c r="B4922" s="2" t="s">
        <v>27360</v>
      </c>
      <c r="C4922" s="3">
        <v>37899</v>
      </c>
      <c r="D4922" s="2" t="s">
        <v>27361</v>
      </c>
      <c r="E4922" s="2" t="s">
        <v>1593</v>
      </c>
      <c r="F4922" s="2" t="s">
        <v>1837</v>
      </c>
      <c r="G4922" s="2" t="s">
        <v>184</v>
      </c>
      <c r="H4922" s="4" t="s">
        <v>27362</v>
      </c>
      <c r="I4922" s="5" t="s">
        <v>27363</v>
      </c>
      <c r="J4922" s="2" t="s">
        <v>25</v>
      </c>
      <c r="K4922" s="2" t="s">
        <v>38</v>
      </c>
      <c r="L4922" s="2"/>
      <c r="M4922" s="8" t="s">
        <v>74</v>
      </c>
      <c r="N4922" s="2" t="s">
        <v>5803</v>
      </c>
      <c r="O4922" s="2" t="s">
        <v>188</v>
      </c>
      <c r="P4922" s="6">
        <v>5000</v>
      </c>
      <c r="Q4922" s="7" t="s">
        <v>52391</v>
      </c>
    </row>
    <row r="4923" spans="1:17" x14ac:dyDescent="0.2">
      <c r="A4923" s="2" t="s">
        <v>27364</v>
      </c>
      <c r="B4923" s="2" t="s">
        <v>12820</v>
      </c>
      <c r="C4923" s="3">
        <v>34282</v>
      </c>
      <c r="D4923" s="2" t="s">
        <v>27365</v>
      </c>
      <c r="E4923" s="2" t="s">
        <v>1118</v>
      </c>
      <c r="F4923" s="2" t="s">
        <v>3689</v>
      </c>
      <c r="G4923" s="2" t="s">
        <v>413</v>
      </c>
      <c r="H4923" s="4" t="s">
        <v>27366</v>
      </c>
      <c r="I4923" s="5" t="s">
        <v>27367</v>
      </c>
      <c r="J4923" s="2" t="s">
        <v>160</v>
      </c>
      <c r="K4923" s="2" t="s">
        <v>26</v>
      </c>
      <c r="L4923" s="2"/>
      <c r="M4923" s="8" t="s">
        <v>39</v>
      </c>
      <c r="N4923" s="2" t="s">
        <v>6278</v>
      </c>
      <c r="O4923" s="2" t="s">
        <v>198</v>
      </c>
      <c r="P4923" s="6">
        <v>5080</v>
      </c>
      <c r="Q4923" s="7" t="s">
        <v>52391</v>
      </c>
    </row>
    <row r="4924" spans="1:17" x14ac:dyDescent="0.2">
      <c r="A4924" s="2" t="s">
        <v>27368</v>
      </c>
      <c r="B4924" s="2" t="s">
        <v>12631</v>
      </c>
      <c r="C4924" s="3">
        <v>22332</v>
      </c>
      <c r="D4924" s="2" t="s">
        <v>27369</v>
      </c>
      <c r="E4924" s="2" t="s">
        <v>9882</v>
      </c>
      <c r="F4924" s="2" t="s">
        <v>4783</v>
      </c>
      <c r="G4924" s="2" t="s">
        <v>437</v>
      </c>
      <c r="H4924" s="4" t="s">
        <v>27370</v>
      </c>
      <c r="I4924" s="5" t="s">
        <v>27371</v>
      </c>
      <c r="J4924" s="2" t="s">
        <v>84</v>
      </c>
      <c r="K4924" s="2" t="s">
        <v>38</v>
      </c>
      <c r="L4924" s="2"/>
      <c r="M4924" s="8" t="s">
        <v>105</v>
      </c>
      <c r="N4924" s="2" t="s">
        <v>2519</v>
      </c>
      <c r="O4924" s="2" t="s">
        <v>29</v>
      </c>
      <c r="P4924" s="6">
        <v>2699</v>
      </c>
      <c r="Q4924" s="7" t="s">
        <v>52391</v>
      </c>
    </row>
    <row r="4925" spans="1:17" x14ac:dyDescent="0.2">
      <c r="A4925" s="2" t="s">
        <v>27372</v>
      </c>
      <c r="B4925" s="2" t="s">
        <v>27373</v>
      </c>
      <c r="C4925" s="3">
        <v>25162</v>
      </c>
      <c r="D4925" s="2" t="s">
        <v>27374</v>
      </c>
      <c r="E4925" s="2" t="s">
        <v>1836</v>
      </c>
      <c r="F4925" s="2" t="s">
        <v>814</v>
      </c>
      <c r="G4925" s="2" t="s">
        <v>292</v>
      </c>
      <c r="H4925" s="4" t="s">
        <v>27375</v>
      </c>
      <c r="I4925" s="5" t="s">
        <v>27376</v>
      </c>
      <c r="J4925" s="2" t="s">
        <v>160</v>
      </c>
      <c r="K4925" s="2" t="s">
        <v>26</v>
      </c>
      <c r="L4925" s="2"/>
      <c r="M4925" s="8" t="s">
        <v>85</v>
      </c>
      <c r="N4925" s="2" t="s">
        <v>7488</v>
      </c>
      <c r="O4925" s="2" t="s">
        <v>29</v>
      </c>
      <c r="P4925" s="6">
        <v>8210</v>
      </c>
      <c r="Q4925" s="7" t="s">
        <v>52391</v>
      </c>
    </row>
    <row r="4926" spans="1:17" x14ac:dyDescent="0.2">
      <c r="A4926" s="2" t="s">
        <v>27377</v>
      </c>
      <c r="B4926" s="2" t="s">
        <v>23661</v>
      </c>
      <c r="C4926" s="3">
        <v>21567</v>
      </c>
      <c r="D4926" s="2" t="s">
        <v>27378</v>
      </c>
      <c r="E4926" s="2" t="s">
        <v>732</v>
      </c>
      <c r="F4926" s="2" t="s">
        <v>174</v>
      </c>
      <c r="G4926" s="2" t="s">
        <v>223</v>
      </c>
      <c r="H4926" s="4" t="s">
        <v>27379</v>
      </c>
      <c r="I4926" s="5" t="s">
        <v>557</v>
      </c>
      <c r="J4926" s="2" t="s">
        <v>160</v>
      </c>
      <c r="K4926" s="2" t="s">
        <v>73</v>
      </c>
      <c r="L4926" s="2"/>
      <c r="M4926" s="8" t="s">
        <v>85</v>
      </c>
      <c r="N4926" s="2" t="s">
        <v>4434</v>
      </c>
      <c r="O4926" s="2" t="s">
        <v>243</v>
      </c>
      <c r="P4926" s="6">
        <v>8008</v>
      </c>
      <c r="Q4926" s="7" t="s">
        <v>52391</v>
      </c>
    </row>
    <row r="4927" spans="1:17" x14ac:dyDescent="0.2">
      <c r="A4927" s="2" t="s">
        <v>27380</v>
      </c>
      <c r="B4927" s="2" t="s">
        <v>27381</v>
      </c>
      <c r="C4927" s="3">
        <v>26213</v>
      </c>
      <c r="D4927" s="2" t="s">
        <v>27382</v>
      </c>
      <c r="E4927" s="2" t="s">
        <v>68</v>
      </c>
      <c r="F4927" s="2" t="s">
        <v>1244</v>
      </c>
      <c r="G4927" s="2" t="s">
        <v>194</v>
      </c>
      <c r="H4927" s="4" t="s">
        <v>27383</v>
      </c>
      <c r="I4927" s="5" t="s">
        <v>27384</v>
      </c>
      <c r="J4927" s="2" t="s">
        <v>51</v>
      </c>
      <c r="K4927" s="2" t="s">
        <v>26</v>
      </c>
      <c r="L4927" s="2"/>
      <c r="M4927" s="8" t="s">
        <v>85</v>
      </c>
      <c r="N4927" s="2" t="s">
        <v>1661</v>
      </c>
      <c r="O4927" s="2" t="s">
        <v>296</v>
      </c>
      <c r="P4927" s="6">
        <v>4929</v>
      </c>
      <c r="Q4927" s="7" t="s">
        <v>52391</v>
      </c>
    </row>
    <row r="4928" spans="1:17" x14ac:dyDescent="0.2">
      <c r="A4928" s="2" t="s">
        <v>27385</v>
      </c>
      <c r="B4928" s="2" t="s">
        <v>27386</v>
      </c>
      <c r="C4928" s="3">
        <v>37293</v>
      </c>
      <c r="D4928" s="2" t="s">
        <v>27387</v>
      </c>
      <c r="E4928" s="2" t="s">
        <v>1736</v>
      </c>
      <c r="F4928" s="2" t="s">
        <v>27388</v>
      </c>
      <c r="G4928" s="2" t="s">
        <v>48</v>
      </c>
      <c r="H4928" s="4" t="s">
        <v>27389</v>
      </c>
      <c r="I4928" s="5" t="s">
        <v>27390</v>
      </c>
      <c r="J4928" s="2" t="s">
        <v>84</v>
      </c>
      <c r="K4928" s="2" t="s">
        <v>26</v>
      </c>
      <c r="L4928" s="2"/>
      <c r="M4928" s="8" t="s">
        <v>85</v>
      </c>
      <c r="N4928" s="2" t="s">
        <v>2041</v>
      </c>
      <c r="O4928" s="2" t="s">
        <v>54</v>
      </c>
      <c r="P4928" s="6">
        <v>2315</v>
      </c>
      <c r="Q4928" s="7" t="s">
        <v>52391</v>
      </c>
    </row>
    <row r="4929" spans="1:17" x14ac:dyDescent="0.2">
      <c r="A4929" s="2" t="s">
        <v>27391</v>
      </c>
      <c r="B4929" s="2" t="s">
        <v>27392</v>
      </c>
      <c r="C4929" s="3">
        <v>22350</v>
      </c>
      <c r="D4929" s="2" t="s">
        <v>27393</v>
      </c>
      <c r="E4929" s="2" t="s">
        <v>1204</v>
      </c>
      <c r="F4929" s="2" t="s">
        <v>1571</v>
      </c>
      <c r="G4929" s="2" t="s">
        <v>175</v>
      </c>
      <c r="H4929" s="4" t="s">
        <v>27394</v>
      </c>
      <c r="I4929" s="5" t="s">
        <v>27395</v>
      </c>
      <c r="J4929" s="2" t="s">
        <v>160</v>
      </c>
      <c r="K4929" s="2" t="s">
        <v>73</v>
      </c>
      <c r="L4929" s="2"/>
      <c r="M4929" s="8" t="s">
        <v>105</v>
      </c>
      <c r="N4929" s="2" t="s">
        <v>945</v>
      </c>
      <c r="O4929" s="2" t="s">
        <v>188</v>
      </c>
      <c r="P4929" s="6">
        <v>7198</v>
      </c>
      <c r="Q4929" s="7" t="s">
        <v>52391</v>
      </c>
    </row>
    <row r="4930" spans="1:17" x14ac:dyDescent="0.2">
      <c r="A4930" s="2" t="s">
        <v>27396</v>
      </c>
      <c r="B4930" s="2" t="s">
        <v>27397</v>
      </c>
      <c r="C4930" s="3">
        <v>18814</v>
      </c>
      <c r="D4930" s="2" t="s">
        <v>27398</v>
      </c>
      <c r="E4930" s="2" t="s">
        <v>583</v>
      </c>
      <c r="F4930" s="2" t="s">
        <v>7958</v>
      </c>
      <c r="G4930" s="2" t="s">
        <v>214</v>
      </c>
      <c r="H4930" s="4" t="s">
        <v>27399</v>
      </c>
      <c r="I4930" s="5" t="s">
        <v>27400</v>
      </c>
      <c r="J4930" s="2" t="s">
        <v>160</v>
      </c>
      <c r="K4930" s="2" t="s">
        <v>38</v>
      </c>
      <c r="L4930" s="2"/>
      <c r="M4930" s="8" t="s">
        <v>105</v>
      </c>
      <c r="N4930" s="2" t="s">
        <v>1674</v>
      </c>
      <c r="O4930" s="2" t="s">
        <v>243</v>
      </c>
      <c r="P4930" s="6">
        <v>7135</v>
      </c>
      <c r="Q4930" s="7" t="s">
        <v>52391</v>
      </c>
    </row>
    <row r="4931" spans="1:17" x14ac:dyDescent="0.2">
      <c r="A4931" s="2" t="s">
        <v>27401</v>
      </c>
      <c r="B4931" s="2" t="s">
        <v>13411</v>
      </c>
      <c r="C4931" s="3">
        <v>23538</v>
      </c>
      <c r="D4931" s="2" t="s">
        <v>27402</v>
      </c>
      <c r="E4931" s="2" t="s">
        <v>1532</v>
      </c>
      <c r="F4931" s="2" t="s">
        <v>317</v>
      </c>
      <c r="G4931" s="2" t="s">
        <v>113</v>
      </c>
      <c r="H4931" s="4" t="s">
        <v>27403</v>
      </c>
      <c r="I4931" s="5" t="s">
        <v>27404</v>
      </c>
      <c r="J4931" s="2" t="s">
        <v>160</v>
      </c>
      <c r="K4931" s="2" t="s">
        <v>26</v>
      </c>
      <c r="L4931" s="2"/>
      <c r="M4931" s="8" t="s">
        <v>105</v>
      </c>
      <c r="N4931" s="2" t="s">
        <v>3722</v>
      </c>
      <c r="O4931" s="2" t="s">
        <v>41</v>
      </c>
      <c r="P4931" s="6">
        <v>6023</v>
      </c>
      <c r="Q4931" s="7" t="s">
        <v>52391</v>
      </c>
    </row>
    <row r="4932" spans="1:17" x14ac:dyDescent="0.2">
      <c r="A4932" s="2" t="s">
        <v>27405</v>
      </c>
      <c r="B4932" s="2" t="s">
        <v>1749</v>
      </c>
      <c r="C4932" s="3">
        <v>38609</v>
      </c>
      <c r="D4932" s="2" t="s">
        <v>27406</v>
      </c>
      <c r="E4932" s="2" t="s">
        <v>6311</v>
      </c>
      <c r="F4932" s="2" t="s">
        <v>1586</v>
      </c>
      <c r="G4932" s="2" t="s">
        <v>679</v>
      </c>
      <c r="H4932" s="4" t="s">
        <v>27407</v>
      </c>
      <c r="I4932" s="5" t="s">
        <v>27408</v>
      </c>
      <c r="J4932" s="2" t="s">
        <v>25</v>
      </c>
      <c r="K4932" s="2" t="s">
        <v>73</v>
      </c>
      <c r="L4932" s="2"/>
      <c r="M4932" s="8" t="s">
        <v>39</v>
      </c>
      <c r="N4932" s="2" t="s">
        <v>3472</v>
      </c>
      <c r="O4932" s="2" t="s">
        <v>296</v>
      </c>
      <c r="P4932" s="6">
        <v>4819</v>
      </c>
      <c r="Q4932" s="7" t="s">
        <v>52391</v>
      </c>
    </row>
    <row r="4933" spans="1:17" x14ac:dyDescent="0.2">
      <c r="A4933" s="2" t="s">
        <v>27409</v>
      </c>
      <c r="B4933" s="2" t="s">
        <v>12435</v>
      </c>
      <c r="C4933" s="3">
        <v>31693</v>
      </c>
      <c r="D4933" s="2" t="s">
        <v>27410</v>
      </c>
      <c r="E4933" s="2" t="s">
        <v>6677</v>
      </c>
      <c r="F4933" s="2" t="s">
        <v>27411</v>
      </c>
      <c r="G4933" s="2" t="s">
        <v>194</v>
      </c>
      <c r="H4933" s="4" t="s">
        <v>27412</v>
      </c>
      <c r="I4933" s="5" t="s">
        <v>27413</v>
      </c>
      <c r="J4933" s="2" t="s">
        <v>160</v>
      </c>
      <c r="K4933" s="2" t="s">
        <v>26</v>
      </c>
      <c r="L4933" s="2"/>
      <c r="M4933" s="8" t="s">
        <v>27</v>
      </c>
      <c r="N4933" s="2" t="s">
        <v>7557</v>
      </c>
      <c r="O4933" s="2" t="s">
        <v>107</v>
      </c>
      <c r="P4933" s="6">
        <v>3586</v>
      </c>
      <c r="Q4933" s="7" t="s">
        <v>52391</v>
      </c>
    </row>
    <row r="4934" spans="1:17" x14ac:dyDescent="0.2">
      <c r="A4934" s="2" t="s">
        <v>27414</v>
      </c>
      <c r="B4934" s="2" t="s">
        <v>27415</v>
      </c>
      <c r="C4934" s="3">
        <v>22971</v>
      </c>
      <c r="D4934" s="2" t="s">
        <v>27416</v>
      </c>
      <c r="E4934" s="2" t="s">
        <v>1504</v>
      </c>
      <c r="F4934" s="2" t="s">
        <v>2653</v>
      </c>
      <c r="G4934" s="2" t="s">
        <v>478</v>
      </c>
      <c r="H4934" s="4" t="s">
        <v>27417</v>
      </c>
      <c r="I4934" s="5" t="s">
        <v>27418</v>
      </c>
      <c r="J4934" s="2" t="s">
        <v>84</v>
      </c>
      <c r="K4934" s="2" t="s">
        <v>73</v>
      </c>
      <c r="L4934" s="2"/>
      <c r="M4934" s="8" t="s">
        <v>74</v>
      </c>
      <c r="N4934" s="2" t="s">
        <v>2793</v>
      </c>
      <c r="O4934" s="2" t="s">
        <v>296</v>
      </c>
      <c r="P4934" s="6">
        <v>1859</v>
      </c>
      <c r="Q4934" s="7" t="s">
        <v>52391</v>
      </c>
    </row>
    <row r="4935" spans="1:17" x14ac:dyDescent="0.2">
      <c r="A4935" s="2" t="s">
        <v>27419</v>
      </c>
      <c r="B4935" s="2" t="s">
        <v>27420</v>
      </c>
      <c r="C4935" s="3">
        <v>29309</v>
      </c>
      <c r="D4935" s="2" t="s">
        <v>27421</v>
      </c>
      <c r="E4935" s="2" t="s">
        <v>2100</v>
      </c>
      <c r="F4935" s="2" t="s">
        <v>27422</v>
      </c>
      <c r="G4935" s="2" t="s">
        <v>175</v>
      </c>
      <c r="H4935" s="4" t="s">
        <v>27423</v>
      </c>
      <c r="I4935" s="5" t="s">
        <v>27424</v>
      </c>
      <c r="J4935" s="2" t="s">
        <v>160</v>
      </c>
      <c r="K4935" s="2" t="s">
        <v>38</v>
      </c>
      <c r="L4935" s="2"/>
      <c r="M4935" s="8" t="s">
        <v>268</v>
      </c>
      <c r="N4935" s="2" t="s">
        <v>3631</v>
      </c>
      <c r="O4935" s="2" t="s">
        <v>243</v>
      </c>
      <c r="P4935" s="6">
        <v>8388</v>
      </c>
      <c r="Q4935" s="7" t="s">
        <v>52391</v>
      </c>
    </row>
    <row r="4936" spans="1:17" x14ac:dyDescent="0.2">
      <c r="A4936" s="2" t="s">
        <v>27425</v>
      </c>
      <c r="B4936" s="2" t="s">
        <v>27426</v>
      </c>
      <c r="C4936" s="3">
        <v>30708</v>
      </c>
      <c r="D4936" s="2" t="s">
        <v>27427</v>
      </c>
      <c r="E4936" s="2" t="s">
        <v>427</v>
      </c>
      <c r="F4936" s="2" t="s">
        <v>3429</v>
      </c>
      <c r="G4936" s="2" t="s">
        <v>214</v>
      </c>
      <c r="H4936" s="4" t="s">
        <v>27428</v>
      </c>
      <c r="I4936" s="5" t="s">
        <v>27429</v>
      </c>
      <c r="J4936" s="2" t="s">
        <v>51</v>
      </c>
      <c r="K4936" s="2" t="s">
        <v>38</v>
      </c>
      <c r="L4936" s="2"/>
      <c r="M4936" s="8" t="s">
        <v>74</v>
      </c>
      <c r="N4936" s="2" t="s">
        <v>579</v>
      </c>
      <c r="O4936" s="2" t="s">
        <v>312</v>
      </c>
      <c r="P4936" s="6">
        <v>6561</v>
      </c>
      <c r="Q4936" s="7" t="s">
        <v>52391</v>
      </c>
    </row>
    <row r="4937" spans="1:17" x14ac:dyDescent="0.2">
      <c r="A4937" s="2" t="s">
        <v>27430</v>
      </c>
      <c r="B4937" s="2" t="s">
        <v>15082</v>
      </c>
      <c r="C4937" s="3">
        <v>24889</v>
      </c>
      <c r="D4937" s="2" t="s">
        <v>27431</v>
      </c>
      <c r="E4937" s="2" t="s">
        <v>1816</v>
      </c>
      <c r="F4937" s="2" t="s">
        <v>27432</v>
      </c>
      <c r="G4937" s="2" t="s">
        <v>687</v>
      </c>
      <c r="H4937" s="4" t="s">
        <v>27433</v>
      </c>
      <c r="I4937" s="5" t="s">
        <v>27434</v>
      </c>
      <c r="J4937" s="2" t="s">
        <v>25</v>
      </c>
      <c r="K4937" s="2" t="s">
        <v>38</v>
      </c>
      <c r="L4937" s="2"/>
      <c r="M4937" s="8" t="s">
        <v>376</v>
      </c>
      <c r="N4937" s="2" t="s">
        <v>7273</v>
      </c>
      <c r="O4937" s="2" t="s">
        <v>312</v>
      </c>
      <c r="P4937" s="6">
        <v>1559</v>
      </c>
      <c r="Q4937" s="7" t="s">
        <v>52391</v>
      </c>
    </row>
    <row r="4938" spans="1:17" x14ac:dyDescent="0.2">
      <c r="A4938" s="2" t="s">
        <v>27435</v>
      </c>
      <c r="B4938" s="2" t="s">
        <v>27436</v>
      </c>
      <c r="C4938" s="3">
        <v>25322</v>
      </c>
      <c r="D4938" s="2" t="s">
        <v>27437</v>
      </c>
      <c r="E4938" s="2" t="s">
        <v>5509</v>
      </c>
      <c r="F4938" s="2" t="s">
        <v>9256</v>
      </c>
      <c r="G4938" s="2" t="s">
        <v>249</v>
      </c>
      <c r="H4938" s="4" t="s">
        <v>27438</v>
      </c>
      <c r="I4938" s="5" t="s">
        <v>27439</v>
      </c>
      <c r="J4938" s="2" t="s">
        <v>25</v>
      </c>
      <c r="K4938" s="2" t="s">
        <v>26</v>
      </c>
      <c r="L4938" s="2"/>
      <c r="M4938" s="8" t="s">
        <v>105</v>
      </c>
      <c r="N4938" s="2" t="s">
        <v>551</v>
      </c>
      <c r="O4938" s="2" t="s">
        <v>243</v>
      </c>
      <c r="P4938" s="6">
        <v>8026</v>
      </c>
      <c r="Q4938" s="7" t="s">
        <v>52391</v>
      </c>
    </row>
    <row r="4939" spans="1:17" x14ac:dyDescent="0.2">
      <c r="A4939" s="2" t="s">
        <v>27440</v>
      </c>
      <c r="B4939" s="2" t="s">
        <v>3440</v>
      </c>
      <c r="C4939" s="3">
        <v>36310</v>
      </c>
      <c r="D4939" s="2" t="s">
        <v>27441</v>
      </c>
      <c r="E4939" s="2" t="s">
        <v>4972</v>
      </c>
      <c r="F4939" s="2" t="s">
        <v>174</v>
      </c>
      <c r="G4939" s="2" t="s">
        <v>214</v>
      </c>
      <c r="H4939" s="4" t="s">
        <v>27442</v>
      </c>
      <c r="I4939" s="5" t="s">
        <v>27443</v>
      </c>
      <c r="J4939" s="2" t="s">
        <v>63</v>
      </c>
      <c r="K4939" s="2" t="s">
        <v>73</v>
      </c>
      <c r="L4939" s="2"/>
      <c r="M4939" s="8" t="s">
        <v>85</v>
      </c>
      <c r="N4939" s="2" t="s">
        <v>6343</v>
      </c>
      <c r="O4939" s="2" t="s">
        <v>29</v>
      </c>
      <c r="P4939" s="6">
        <v>3186</v>
      </c>
      <c r="Q4939" s="7" t="s">
        <v>52391</v>
      </c>
    </row>
    <row r="4940" spans="1:17" x14ac:dyDescent="0.2">
      <c r="A4940" s="2" t="s">
        <v>27444</v>
      </c>
      <c r="B4940" s="2" t="s">
        <v>27445</v>
      </c>
      <c r="C4940" s="3">
        <v>38398</v>
      </c>
      <c r="D4940" s="2" t="s">
        <v>27446</v>
      </c>
      <c r="E4940" s="2" t="s">
        <v>1243</v>
      </c>
      <c r="F4940" s="2" t="s">
        <v>486</v>
      </c>
      <c r="G4940" s="2" t="s">
        <v>413</v>
      </c>
      <c r="H4940" s="4" t="s">
        <v>27447</v>
      </c>
      <c r="I4940" s="5" t="s">
        <v>27448</v>
      </c>
      <c r="J4940" s="2" t="s">
        <v>160</v>
      </c>
      <c r="K4940" s="2" t="s">
        <v>38</v>
      </c>
      <c r="L4940" s="2"/>
      <c r="M4940" s="8" t="s">
        <v>116</v>
      </c>
      <c r="N4940" s="2" t="s">
        <v>9045</v>
      </c>
      <c r="O4940" s="2" t="s">
        <v>87</v>
      </c>
      <c r="P4940" s="6">
        <v>4084</v>
      </c>
      <c r="Q4940" s="7" t="s">
        <v>52391</v>
      </c>
    </row>
    <row r="4941" spans="1:17" x14ac:dyDescent="0.2">
      <c r="A4941" s="2" t="s">
        <v>27449</v>
      </c>
      <c r="B4941" s="2" t="s">
        <v>27450</v>
      </c>
      <c r="C4941" s="3">
        <v>38468</v>
      </c>
      <c r="D4941" s="2" t="s">
        <v>27451</v>
      </c>
      <c r="E4941" s="2" t="s">
        <v>4358</v>
      </c>
      <c r="F4941" s="2" t="s">
        <v>27452</v>
      </c>
      <c r="G4941" s="2" t="s">
        <v>478</v>
      </c>
      <c r="H4941" s="4" t="s">
        <v>27453</v>
      </c>
      <c r="I4941" s="5" t="s">
        <v>27454</v>
      </c>
      <c r="J4941" s="2" t="s">
        <v>51</v>
      </c>
      <c r="K4941" s="2" t="s">
        <v>73</v>
      </c>
      <c r="L4941" s="2"/>
      <c r="M4941" s="8" t="s">
        <v>207</v>
      </c>
      <c r="N4941" s="2" t="s">
        <v>4676</v>
      </c>
      <c r="O4941" s="2" t="s">
        <v>198</v>
      </c>
      <c r="P4941" s="6">
        <v>3922</v>
      </c>
      <c r="Q4941" s="7" t="s">
        <v>52391</v>
      </c>
    </row>
    <row r="4942" spans="1:17" x14ac:dyDescent="0.2">
      <c r="A4942" s="2" t="s">
        <v>27455</v>
      </c>
      <c r="B4942" s="2" t="s">
        <v>27456</v>
      </c>
      <c r="C4942" s="3">
        <v>35412</v>
      </c>
      <c r="D4942" s="2" t="s">
        <v>27457</v>
      </c>
      <c r="E4942" s="2" t="s">
        <v>4109</v>
      </c>
      <c r="F4942" s="2" t="s">
        <v>3443</v>
      </c>
      <c r="G4942" s="2" t="s">
        <v>113</v>
      </c>
      <c r="H4942" s="4" t="s">
        <v>27458</v>
      </c>
      <c r="I4942" s="5" t="s">
        <v>27459</v>
      </c>
      <c r="J4942" s="2" t="s">
        <v>63</v>
      </c>
      <c r="K4942" s="2" t="s">
        <v>26</v>
      </c>
      <c r="L4942" s="2"/>
      <c r="M4942" s="8" t="s">
        <v>74</v>
      </c>
      <c r="N4942" s="2" t="s">
        <v>2422</v>
      </c>
      <c r="O4942" s="2" t="s">
        <v>296</v>
      </c>
      <c r="P4942" s="6">
        <v>5708</v>
      </c>
      <c r="Q4942" s="7" t="s">
        <v>52391</v>
      </c>
    </row>
    <row r="4943" spans="1:17" x14ac:dyDescent="0.2">
      <c r="A4943" s="2" t="s">
        <v>27460</v>
      </c>
      <c r="B4943" s="2" t="s">
        <v>27461</v>
      </c>
      <c r="C4943" s="3">
        <v>25478</v>
      </c>
      <c r="D4943" s="2" t="s">
        <v>27462</v>
      </c>
      <c r="E4943" s="2" t="s">
        <v>444</v>
      </c>
      <c r="F4943" s="2" t="s">
        <v>27463</v>
      </c>
      <c r="G4943" s="2" t="s">
        <v>132</v>
      </c>
      <c r="H4943" s="4" t="s">
        <v>27464</v>
      </c>
      <c r="I4943" s="5" t="s">
        <v>27465</v>
      </c>
      <c r="J4943" s="2" t="s">
        <v>25</v>
      </c>
      <c r="K4943" s="2" t="s">
        <v>73</v>
      </c>
      <c r="L4943" s="2"/>
      <c r="M4943" s="8" t="s">
        <v>27</v>
      </c>
      <c r="N4943" s="2" t="s">
        <v>440</v>
      </c>
      <c r="O4943" s="2" t="s">
        <v>29</v>
      </c>
      <c r="P4943" s="6">
        <v>5261</v>
      </c>
      <c r="Q4943" s="7" t="s">
        <v>52391</v>
      </c>
    </row>
    <row r="4944" spans="1:17" x14ac:dyDescent="0.2">
      <c r="A4944" s="2" t="s">
        <v>27466</v>
      </c>
      <c r="B4944" s="2" t="s">
        <v>27467</v>
      </c>
      <c r="C4944" s="3">
        <v>25276</v>
      </c>
      <c r="D4944" s="2" t="s">
        <v>27468</v>
      </c>
      <c r="E4944" s="2" t="s">
        <v>2645</v>
      </c>
      <c r="F4944" s="2" t="s">
        <v>783</v>
      </c>
      <c r="G4944" s="2" t="s">
        <v>204</v>
      </c>
      <c r="H4944" s="4" t="s">
        <v>27469</v>
      </c>
      <c r="I4944" s="5" t="s">
        <v>27470</v>
      </c>
      <c r="J4944" s="2" t="s">
        <v>63</v>
      </c>
      <c r="K4944" s="2" t="s">
        <v>38</v>
      </c>
      <c r="L4944" s="2"/>
      <c r="M4944" s="8" t="s">
        <v>143</v>
      </c>
      <c r="N4944" s="2" t="s">
        <v>6343</v>
      </c>
      <c r="O4944" s="2" t="s">
        <v>243</v>
      </c>
      <c r="P4944" s="6">
        <v>6850</v>
      </c>
      <c r="Q4944" s="7" t="s">
        <v>52391</v>
      </c>
    </row>
    <row r="4945" spans="1:17" x14ac:dyDescent="0.2">
      <c r="A4945" s="2" t="s">
        <v>27471</v>
      </c>
      <c r="B4945" s="2" t="s">
        <v>27472</v>
      </c>
      <c r="C4945" s="3">
        <v>21785</v>
      </c>
      <c r="D4945" s="2" t="s">
        <v>27473</v>
      </c>
      <c r="E4945" s="2" t="s">
        <v>886</v>
      </c>
      <c r="F4945" s="2" t="s">
        <v>2013</v>
      </c>
      <c r="G4945" s="2" t="s">
        <v>70</v>
      </c>
      <c r="H4945" s="4" t="s">
        <v>27474</v>
      </c>
      <c r="I4945" s="5" t="s">
        <v>27475</v>
      </c>
      <c r="J4945" s="2" t="s">
        <v>25</v>
      </c>
      <c r="K4945" s="2" t="s">
        <v>26</v>
      </c>
      <c r="L4945" s="2"/>
      <c r="M4945" s="8" t="s">
        <v>116</v>
      </c>
      <c r="N4945" s="2" t="s">
        <v>3226</v>
      </c>
      <c r="O4945" s="2" t="s">
        <v>107</v>
      </c>
      <c r="P4945" s="6">
        <v>6589</v>
      </c>
      <c r="Q4945" s="7" t="s">
        <v>52391</v>
      </c>
    </row>
    <row r="4946" spans="1:17" x14ac:dyDescent="0.2">
      <c r="A4946" s="2" t="s">
        <v>27476</v>
      </c>
      <c r="B4946" s="2" t="s">
        <v>27477</v>
      </c>
      <c r="C4946" s="3">
        <v>25294</v>
      </c>
      <c r="D4946" s="2" t="s">
        <v>27478</v>
      </c>
      <c r="E4946" s="2" t="s">
        <v>934</v>
      </c>
      <c r="F4946" s="2" t="s">
        <v>27479</v>
      </c>
      <c r="G4946" s="2" t="s">
        <v>687</v>
      </c>
      <c r="H4946" s="4" t="s">
        <v>27480</v>
      </c>
      <c r="I4946" s="5" t="s">
        <v>27481</v>
      </c>
      <c r="J4946" s="2" t="s">
        <v>63</v>
      </c>
      <c r="K4946" s="2" t="s">
        <v>38</v>
      </c>
      <c r="L4946" s="2"/>
      <c r="M4946" s="8" t="s">
        <v>376</v>
      </c>
      <c r="N4946" s="2" t="s">
        <v>1381</v>
      </c>
      <c r="O4946" s="2" t="s">
        <v>41</v>
      </c>
      <c r="P4946" s="6">
        <v>8176</v>
      </c>
      <c r="Q4946" s="7" t="s">
        <v>52391</v>
      </c>
    </row>
    <row r="4947" spans="1:17" x14ac:dyDescent="0.2">
      <c r="A4947" s="2" t="s">
        <v>27482</v>
      </c>
      <c r="B4947" s="2" t="s">
        <v>27483</v>
      </c>
      <c r="C4947" s="3">
        <v>38723</v>
      </c>
      <c r="D4947" s="2" t="s">
        <v>27484</v>
      </c>
      <c r="E4947" s="2" t="s">
        <v>2578</v>
      </c>
      <c r="F4947" s="2" t="s">
        <v>27485</v>
      </c>
      <c r="G4947" s="2" t="s">
        <v>22</v>
      </c>
      <c r="H4947" s="4" t="s">
        <v>27486</v>
      </c>
      <c r="I4947" s="5" t="s">
        <v>27487</v>
      </c>
      <c r="J4947" s="2" t="s">
        <v>160</v>
      </c>
      <c r="K4947" s="2" t="s">
        <v>38</v>
      </c>
      <c r="L4947" s="2"/>
      <c r="M4947" s="8" t="s">
        <v>105</v>
      </c>
      <c r="N4947" s="2" t="s">
        <v>1986</v>
      </c>
      <c r="O4947" s="2" t="s">
        <v>188</v>
      </c>
      <c r="P4947" s="6">
        <v>3430</v>
      </c>
      <c r="Q4947" s="7" t="s">
        <v>52391</v>
      </c>
    </row>
    <row r="4948" spans="1:17" x14ac:dyDescent="0.2">
      <c r="A4948" s="2" t="s">
        <v>27488</v>
      </c>
      <c r="B4948" s="2" t="s">
        <v>27489</v>
      </c>
      <c r="C4948" s="3">
        <v>19574</v>
      </c>
      <c r="D4948" s="2" t="s">
        <v>27490</v>
      </c>
      <c r="E4948" s="2" t="s">
        <v>33</v>
      </c>
      <c r="F4948" s="2" t="s">
        <v>27491</v>
      </c>
      <c r="G4948" s="2" t="s">
        <v>93</v>
      </c>
      <c r="H4948" s="4" t="s">
        <v>27492</v>
      </c>
      <c r="I4948" s="5" t="s">
        <v>27493</v>
      </c>
      <c r="J4948" s="2" t="s">
        <v>25</v>
      </c>
      <c r="K4948" s="2" t="s">
        <v>26</v>
      </c>
      <c r="L4948" s="2"/>
      <c r="M4948" s="8" t="s">
        <v>74</v>
      </c>
      <c r="N4948" s="2" t="s">
        <v>1403</v>
      </c>
      <c r="O4948" s="2" t="s">
        <v>29</v>
      </c>
      <c r="P4948" s="6">
        <v>8599</v>
      </c>
      <c r="Q4948" s="7" t="s">
        <v>52391</v>
      </c>
    </row>
    <row r="4949" spans="1:17" x14ac:dyDescent="0.2">
      <c r="A4949" s="2" t="s">
        <v>27494</v>
      </c>
      <c r="B4949" s="2" t="s">
        <v>27495</v>
      </c>
      <c r="C4949" s="3">
        <v>18015</v>
      </c>
      <c r="D4949" s="2" t="s">
        <v>27496</v>
      </c>
      <c r="E4949" s="2" t="s">
        <v>1356</v>
      </c>
      <c r="F4949" s="2" t="s">
        <v>4623</v>
      </c>
      <c r="G4949" s="2" t="s">
        <v>214</v>
      </c>
      <c r="H4949" s="4" t="s">
        <v>27497</v>
      </c>
      <c r="I4949" s="5" t="s">
        <v>27498</v>
      </c>
      <c r="J4949" s="2" t="s">
        <v>63</v>
      </c>
      <c r="K4949" s="2" t="s">
        <v>73</v>
      </c>
      <c r="L4949" s="2"/>
      <c r="M4949" s="8" t="s">
        <v>85</v>
      </c>
      <c r="N4949" s="2" t="s">
        <v>11995</v>
      </c>
      <c r="O4949" s="2" t="s">
        <v>41</v>
      </c>
      <c r="P4949" s="6">
        <v>3535</v>
      </c>
      <c r="Q4949" s="7" t="s">
        <v>52391</v>
      </c>
    </row>
    <row r="4950" spans="1:17" x14ac:dyDescent="0.2">
      <c r="A4950" s="2" t="s">
        <v>27499</v>
      </c>
      <c r="B4950" s="2" t="s">
        <v>27500</v>
      </c>
      <c r="C4950" s="3">
        <v>30370</v>
      </c>
      <c r="D4950" s="2" t="s">
        <v>27501</v>
      </c>
      <c r="E4950" s="2" t="s">
        <v>2191</v>
      </c>
      <c r="F4950" s="2" t="s">
        <v>27502</v>
      </c>
      <c r="G4950" s="2" t="s">
        <v>292</v>
      </c>
      <c r="H4950" s="4" t="s">
        <v>27503</v>
      </c>
      <c r="I4950" s="5" t="s">
        <v>27504</v>
      </c>
      <c r="J4950" s="2" t="s">
        <v>25</v>
      </c>
      <c r="K4950" s="2" t="s">
        <v>73</v>
      </c>
      <c r="L4950" s="2"/>
      <c r="M4950" s="8" t="s">
        <v>85</v>
      </c>
      <c r="N4950" s="2" t="s">
        <v>269</v>
      </c>
      <c r="O4950" s="2" t="s">
        <v>29</v>
      </c>
      <c r="P4950" s="6">
        <v>4891</v>
      </c>
      <c r="Q4950" s="7" t="s">
        <v>52391</v>
      </c>
    </row>
    <row r="4951" spans="1:17" x14ac:dyDescent="0.2">
      <c r="A4951" s="2" t="s">
        <v>27505</v>
      </c>
      <c r="B4951" s="2" t="s">
        <v>27506</v>
      </c>
      <c r="C4951" s="3">
        <v>26506</v>
      </c>
      <c r="D4951" s="2" t="s">
        <v>27507</v>
      </c>
      <c r="E4951" s="2" t="s">
        <v>1484</v>
      </c>
      <c r="F4951" s="2" t="s">
        <v>27508</v>
      </c>
      <c r="G4951" s="2" t="s">
        <v>679</v>
      </c>
      <c r="H4951" s="4" t="s">
        <v>27509</v>
      </c>
      <c r="I4951" s="5" t="s">
        <v>27510</v>
      </c>
      <c r="J4951" s="2" t="s">
        <v>160</v>
      </c>
      <c r="K4951" s="2" t="s">
        <v>38</v>
      </c>
      <c r="L4951" s="2"/>
      <c r="M4951" s="8" t="s">
        <v>85</v>
      </c>
      <c r="N4951" s="2" t="s">
        <v>16632</v>
      </c>
      <c r="O4951" s="2" t="s">
        <v>188</v>
      </c>
      <c r="P4951" s="6">
        <v>5321</v>
      </c>
      <c r="Q4951" s="7" t="s">
        <v>52391</v>
      </c>
    </row>
    <row r="4952" spans="1:17" x14ac:dyDescent="0.2">
      <c r="A4952" s="2" t="s">
        <v>27511</v>
      </c>
      <c r="B4952" s="2" t="s">
        <v>27512</v>
      </c>
      <c r="C4952" s="3">
        <v>20801</v>
      </c>
      <c r="D4952" s="2" t="s">
        <v>27513</v>
      </c>
      <c r="E4952" s="2" t="s">
        <v>1872</v>
      </c>
      <c r="F4952" s="2" t="s">
        <v>3202</v>
      </c>
      <c r="G4952" s="2" t="s">
        <v>48</v>
      </c>
      <c r="H4952" s="4" t="s">
        <v>27514</v>
      </c>
      <c r="I4952" s="5" t="s">
        <v>27515</v>
      </c>
      <c r="J4952" s="2" t="s">
        <v>63</v>
      </c>
      <c r="K4952" s="2" t="s">
        <v>26</v>
      </c>
      <c r="L4952" s="2"/>
      <c r="M4952" s="8" t="s">
        <v>116</v>
      </c>
      <c r="N4952" s="2" t="s">
        <v>9393</v>
      </c>
      <c r="O4952" s="2" t="s">
        <v>296</v>
      </c>
      <c r="P4952" s="6">
        <v>6052</v>
      </c>
      <c r="Q4952" s="7" t="s">
        <v>52391</v>
      </c>
    </row>
    <row r="4953" spans="1:17" x14ac:dyDescent="0.2">
      <c r="A4953" s="2" t="s">
        <v>27516</v>
      </c>
      <c r="B4953" s="2" t="s">
        <v>13345</v>
      </c>
      <c r="C4953" s="3">
        <v>36245</v>
      </c>
      <c r="D4953" s="2" t="s">
        <v>27517</v>
      </c>
      <c r="E4953" s="2" t="s">
        <v>2057</v>
      </c>
      <c r="F4953" s="2" t="s">
        <v>2171</v>
      </c>
      <c r="G4953" s="2" t="s">
        <v>249</v>
      </c>
      <c r="H4953" s="4" t="s">
        <v>27518</v>
      </c>
      <c r="I4953" s="5" t="s">
        <v>27519</v>
      </c>
      <c r="J4953" s="2" t="s">
        <v>51</v>
      </c>
      <c r="K4953" s="2" t="s">
        <v>26</v>
      </c>
      <c r="L4953" s="2"/>
      <c r="M4953" s="8" t="s">
        <v>143</v>
      </c>
      <c r="N4953" s="2" t="s">
        <v>10484</v>
      </c>
      <c r="O4953" s="2" t="s">
        <v>41</v>
      </c>
      <c r="P4953" s="6">
        <v>6976</v>
      </c>
      <c r="Q4953" s="7" t="s">
        <v>52391</v>
      </c>
    </row>
    <row r="4954" spans="1:17" x14ac:dyDescent="0.2">
      <c r="A4954" s="2" t="s">
        <v>27520</v>
      </c>
      <c r="B4954" s="2" t="s">
        <v>27521</v>
      </c>
      <c r="C4954" s="3">
        <v>17854</v>
      </c>
      <c r="D4954" s="2" t="s">
        <v>27522</v>
      </c>
      <c r="E4954" s="2" t="s">
        <v>3805</v>
      </c>
      <c r="F4954" s="2" t="s">
        <v>855</v>
      </c>
      <c r="G4954" s="2" t="s">
        <v>687</v>
      </c>
      <c r="H4954" s="4" t="s">
        <v>27523</v>
      </c>
      <c r="I4954" s="5" t="s">
        <v>27524</v>
      </c>
      <c r="J4954" s="2" t="s">
        <v>160</v>
      </c>
      <c r="K4954" s="2" t="s">
        <v>38</v>
      </c>
      <c r="L4954" s="2"/>
      <c r="M4954" s="8" t="s">
        <v>268</v>
      </c>
      <c r="N4954" s="2" t="s">
        <v>565</v>
      </c>
      <c r="O4954" s="2" t="s">
        <v>87</v>
      </c>
      <c r="P4954" s="6">
        <v>7514</v>
      </c>
      <c r="Q4954" s="7" t="s">
        <v>52391</v>
      </c>
    </row>
    <row r="4955" spans="1:17" x14ac:dyDescent="0.2">
      <c r="A4955" s="2" t="s">
        <v>35615</v>
      </c>
      <c r="B4955" s="2" t="s">
        <v>35616</v>
      </c>
      <c r="C4955" s="3">
        <v>20006</v>
      </c>
      <c r="D4955" s="2" t="s">
        <v>35617</v>
      </c>
      <c r="E4955" s="2" t="s">
        <v>2963</v>
      </c>
      <c r="F4955" s="2" t="s">
        <v>1421</v>
      </c>
      <c r="G4955" s="2" t="s">
        <v>35</v>
      </c>
      <c r="H4955" s="4" t="s">
        <v>35618</v>
      </c>
      <c r="I4955" s="5" t="s">
        <v>35619</v>
      </c>
      <c r="J4955" s="2" t="s">
        <v>160</v>
      </c>
      <c r="K4955" s="2" t="s">
        <v>26</v>
      </c>
      <c r="L4955" s="2"/>
      <c r="M4955" s="8" t="s">
        <v>74</v>
      </c>
      <c r="N4955" s="2" t="s">
        <v>9812</v>
      </c>
      <c r="O4955" s="2" t="s">
        <v>41</v>
      </c>
      <c r="P4955" s="6">
        <v>7209</v>
      </c>
      <c r="Q4955" s="7" t="s">
        <v>35620</v>
      </c>
    </row>
    <row r="4956" spans="1:17" x14ac:dyDescent="0.2">
      <c r="A4956" s="2" t="s">
        <v>27531</v>
      </c>
      <c r="B4956" s="2" t="s">
        <v>27532</v>
      </c>
      <c r="C4956" s="3">
        <v>20295</v>
      </c>
      <c r="D4956" s="2" t="s">
        <v>27533</v>
      </c>
      <c r="E4956" s="2" t="s">
        <v>4051</v>
      </c>
      <c r="F4956" s="2" t="s">
        <v>9354</v>
      </c>
      <c r="G4956" s="2" t="s">
        <v>70</v>
      </c>
      <c r="H4956" s="4" t="s">
        <v>27534</v>
      </c>
      <c r="I4956" s="5" t="s">
        <v>27535</v>
      </c>
      <c r="J4956" s="2" t="s">
        <v>160</v>
      </c>
      <c r="K4956" s="2" t="s">
        <v>38</v>
      </c>
      <c r="L4956" s="2"/>
      <c r="M4956" s="8" t="s">
        <v>27</v>
      </c>
      <c r="N4956" s="2" t="s">
        <v>152</v>
      </c>
      <c r="O4956" s="2" t="s">
        <v>107</v>
      </c>
      <c r="P4956" s="6">
        <v>5474</v>
      </c>
      <c r="Q4956" s="7" t="s">
        <v>52391</v>
      </c>
    </row>
    <row r="4957" spans="1:17" x14ac:dyDescent="0.2">
      <c r="A4957" s="2" t="s">
        <v>27536</v>
      </c>
      <c r="B4957" s="2" t="s">
        <v>27537</v>
      </c>
      <c r="C4957" s="3">
        <v>26828</v>
      </c>
      <c r="D4957" s="2" t="s">
        <v>27538</v>
      </c>
      <c r="E4957" s="2" t="s">
        <v>1282</v>
      </c>
      <c r="F4957" s="2" t="s">
        <v>265</v>
      </c>
      <c r="G4957" s="2" t="s">
        <v>413</v>
      </c>
      <c r="H4957" s="4" t="s">
        <v>27539</v>
      </c>
      <c r="I4957" s="5" t="s">
        <v>27540</v>
      </c>
      <c r="J4957" s="2" t="s">
        <v>63</v>
      </c>
      <c r="K4957" s="2" t="s">
        <v>26</v>
      </c>
      <c r="L4957" s="2"/>
      <c r="M4957" s="8" t="s">
        <v>376</v>
      </c>
      <c r="N4957" s="2" t="s">
        <v>1782</v>
      </c>
      <c r="O4957" s="2" t="s">
        <v>312</v>
      </c>
      <c r="P4957" s="6">
        <v>2271</v>
      </c>
      <c r="Q4957" s="7" t="s">
        <v>52391</v>
      </c>
    </row>
    <row r="4958" spans="1:17" x14ac:dyDescent="0.2">
      <c r="A4958" s="2" t="s">
        <v>27541</v>
      </c>
      <c r="B4958" s="2" t="s">
        <v>27542</v>
      </c>
      <c r="C4958" s="3">
        <v>32932</v>
      </c>
      <c r="D4958" s="2" t="s">
        <v>27543</v>
      </c>
      <c r="E4958" s="2" t="s">
        <v>3381</v>
      </c>
      <c r="F4958" s="2" t="s">
        <v>23887</v>
      </c>
      <c r="G4958" s="2" t="s">
        <v>93</v>
      </c>
      <c r="H4958" s="4" t="s">
        <v>27544</v>
      </c>
      <c r="I4958" s="5" t="s">
        <v>27545</v>
      </c>
      <c r="J4958" s="2" t="s">
        <v>51</v>
      </c>
      <c r="K4958" s="2" t="s">
        <v>26</v>
      </c>
      <c r="L4958" s="2"/>
      <c r="M4958" s="8" t="s">
        <v>39</v>
      </c>
      <c r="N4958" s="2" t="s">
        <v>1315</v>
      </c>
      <c r="O4958" s="2" t="s">
        <v>188</v>
      </c>
      <c r="P4958" s="6">
        <v>9107</v>
      </c>
      <c r="Q4958" s="7" t="s">
        <v>52391</v>
      </c>
    </row>
    <row r="4959" spans="1:17" x14ac:dyDescent="0.2">
      <c r="A4959" s="2" t="s">
        <v>27546</v>
      </c>
      <c r="B4959" s="2" t="s">
        <v>17902</v>
      </c>
      <c r="C4959" s="3">
        <v>21617</v>
      </c>
      <c r="D4959" s="2" t="s">
        <v>27547</v>
      </c>
      <c r="E4959" s="2" t="s">
        <v>6520</v>
      </c>
      <c r="F4959" s="2" t="s">
        <v>27548</v>
      </c>
      <c r="G4959" s="2" t="s">
        <v>132</v>
      </c>
      <c r="H4959" s="4" t="s">
        <v>27549</v>
      </c>
      <c r="I4959" s="5" t="s">
        <v>27550</v>
      </c>
      <c r="J4959" s="2" t="s">
        <v>84</v>
      </c>
      <c r="K4959" s="2" t="s">
        <v>26</v>
      </c>
      <c r="L4959" s="2"/>
      <c r="M4959" s="8" t="s">
        <v>268</v>
      </c>
      <c r="N4959" s="2" t="s">
        <v>1612</v>
      </c>
      <c r="O4959" s="2" t="s">
        <v>198</v>
      </c>
      <c r="P4959" s="6">
        <v>5837</v>
      </c>
      <c r="Q4959" s="7" t="s">
        <v>52391</v>
      </c>
    </row>
    <row r="4960" spans="1:17" x14ac:dyDescent="0.2">
      <c r="A4960" s="2" t="s">
        <v>27551</v>
      </c>
      <c r="B4960" s="2" t="s">
        <v>27552</v>
      </c>
      <c r="C4960" s="3">
        <v>30051</v>
      </c>
      <c r="D4960" s="2" t="s">
        <v>27553</v>
      </c>
      <c r="E4960" s="2" t="s">
        <v>646</v>
      </c>
      <c r="F4960" s="2" t="s">
        <v>24296</v>
      </c>
      <c r="G4960" s="2" t="s">
        <v>437</v>
      </c>
      <c r="H4960" s="4" t="s">
        <v>27554</v>
      </c>
      <c r="I4960" s="5" t="s">
        <v>27555</v>
      </c>
      <c r="J4960" s="2" t="s">
        <v>51</v>
      </c>
      <c r="K4960" s="2" t="s">
        <v>26</v>
      </c>
      <c r="L4960" s="2"/>
      <c r="M4960" s="8" t="s">
        <v>27</v>
      </c>
      <c r="N4960" s="2" t="s">
        <v>3943</v>
      </c>
      <c r="O4960" s="2" t="s">
        <v>29</v>
      </c>
      <c r="P4960" s="6">
        <v>5714</v>
      </c>
      <c r="Q4960" s="7" t="s">
        <v>52391</v>
      </c>
    </row>
    <row r="4961" spans="1:17" x14ac:dyDescent="0.2">
      <c r="A4961" s="2" t="s">
        <v>27556</v>
      </c>
      <c r="B4961" s="2" t="s">
        <v>27557</v>
      </c>
      <c r="C4961" s="3">
        <v>33260</v>
      </c>
      <c r="D4961" s="2" t="s">
        <v>27558</v>
      </c>
      <c r="E4961" s="2" t="s">
        <v>2831</v>
      </c>
      <c r="F4961" s="2" t="s">
        <v>27559</v>
      </c>
      <c r="G4961" s="2" t="s">
        <v>204</v>
      </c>
      <c r="H4961" s="4" t="s">
        <v>27560</v>
      </c>
      <c r="I4961" s="5" t="s">
        <v>27561</v>
      </c>
      <c r="J4961" s="2" t="s">
        <v>25</v>
      </c>
      <c r="K4961" s="2" t="s">
        <v>73</v>
      </c>
      <c r="L4961" s="2"/>
      <c r="M4961" s="8" t="s">
        <v>143</v>
      </c>
      <c r="N4961" s="2" t="s">
        <v>208</v>
      </c>
      <c r="O4961" s="2" t="s">
        <v>54</v>
      </c>
      <c r="P4961" s="6">
        <v>3186</v>
      </c>
      <c r="Q4961" s="7" t="s">
        <v>52391</v>
      </c>
    </row>
    <row r="4962" spans="1:17" x14ac:dyDescent="0.2">
      <c r="A4962" s="2" t="s">
        <v>27562</v>
      </c>
      <c r="B4962" s="2" t="s">
        <v>2929</v>
      </c>
      <c r="C4962" s="3">
        <v>33360</v>
      </c>
      <c r="D4962" s="2" t="s">
        <v>27563</v>
      </c>
      <c r="E4962" s="2" t="s">
        <v>5108</v>
      </c>
      <c r="F4962" s="2" t="s">
        <v>1370</v>
      </c>
      <c r="G4962" s="2" t="s">
        <v>275</v>
      </c>
      <c r="H4962" s="4" t="s">
        <v>27564</v>
      </c>
      <c r="I4962" s="5" t="s">
        <v>27565</v>
      </c>
      <c r="J4962" s="2" t="s">
        <v>51</v>
      </c>
      <c r="K4962" s="2" t="s">
        <v>73</v>
      </c>
      <c r="L4962" s="2"/>
      <c r="M4962" s="8" t="s">
        <v>143</v>
      </c>
      <c r="N4962" s="2" t="s">
        <v>2927</v>
      </c>
      <c r="O4962" s="2" t="s">
        <v>87</v>
      </c>
      <c r="P4962" s="6">
        <v>2383</v>
      </c>
      <c r="Q4962" s="7" t="s">
        <v>52391</v>
      </c>
    </row>
    <row r="4963" spans="1:17" x14ac:dyDescent="0.2">
      <c r="A4963" s="2" t="s">
        <v>27566</v>
      </c>
      <c r="B4963" s="2" t="s">
        <v>27567</v>
      </c>
      <c r="C4963" s="3">
        <v>22911</v>
      </c>
      <c r="D4963" s="2" t="s">
        <v>27568</v>
      </c>
      <c r="E4963" s="2" t="s">
        <v>1303</v>
      </c>
      <c r="F4963" s="2" t="s">
        <v>855</v>
      </c>
      <c r="G4963" s="2" t="s">
        <v>437</v>
      </c>
      <c r="H4963" s="4" t="s">
        <v>27569</v>
      </c>
      <c r="I4963" s="5" t="s">
        <v>27570</v>
      </c>
      <c r="J4963" s="2" t="s">
        <v>51</v>
      </c>
      <c r="K4963" s="2" t="s">
        <v>73</v>
      </c>
      <c r="L4963" s="2"/>
      <c r="M4963" s="8" t="s">
        <v>85</v>
      </c>
      <c r="N4963" s="2" t="s">
        <v>1819</v>
      </c>
      <c r="O4963" s="2" t="s">
        <v>54</v>
      </c>
      <c r="P4963" s="6">
        <v>9139</v>
      </c>
      <c r="Q4963" s="7" t="s">
        <v>52391</v>
      </c>
    </row>
    <row r="4964" spans="1:17" x14ac:dyDescent="0.2">
      <c r="A4964" s="2" t="s">
        <v>27571</v>
      </c>
      <c r="B4964" s="2" t="s">
        <v>27572</v>
      </c>
      <c r="C4964" s="3">
        <v>26362</v>
      </c>
      <c r="D4964" s="2" t="s">
        <v>27573</v>
      </c>
      <c r="E4964" s="2" t="s">
        <v>2949</v>
      </c>
      <c r="F4964" s="2" t="s">
        <v>1219</v>
      </c>
      <c r="G4964" s="2" t="s">
        <v>478</v>
      </c>
      <c r="H4964" s="4" t="s">
        <v>27574</v>
      </c>
      <c r="I4964" s="5" t="s">
        <v>27575</v>
      </c>
      <c r="J4964" s="2" t="s">
        <v>160</v>
      </c>
      <c r="K4964" s="2" t="s">
        <v>26</v>
      </c>
      <c r="L4964" s="2"/>
      <c r="M4964" s="8" t="s">
        <v>85</v>
      </c>
      <c r="N4964" s="2" t="s">
        <v>12218</v>
      </c>
      <c r="O4964" s="2" t="s">
        <v>107</v>
      </c>
      <c r="P4964" s="6">
        <v>8045</v>
      </c>
      <c r="Q4964" s="7" t="s">
        <v>52391</v>
      </c>
    </row>
    <row r="4965" spans="1:17" x14ac:dyDescent="0.2">
      <c r="A4965" s="2" t="s">
        <v>27576</v>
      </c>
      <c r="B4965" s="2" t="s">
        <v>27577</v>
      </c>
      <c r="C4965" s="3">
        <v>26414</v>
      </c>
      <c r="D4965" s="2" t="s">
        <v>27578</v>
      </c>
      <c r="E4965" s="2" t="s">
        <v>5953</v>
      </c>
      <c r="F4965" s="2" t="s">
        <v>12721</v>
      </c>
      <c r="G4965" s="2" t="s">
        <v>292</v>
      </c>
      <c r="H4965" s="4" t="s">
        <v>27579</v>
      </c>
      <c r="I4965" s="5" t="s">
        <v>27580</v>
      </c>
      <c r="J4965" s="2" t="s">
        <v>63</v>
      </c>
      <c r="K4965" s="2" t="s">
        <v>38</v>
      </c>
      <c r="L4965" s="2"/>
      <c r="M4965" s="8" t="s">
        <v>376</v>
      </c>
      <c r="N4965" s="2" t="s">
        <v>3025</v>
      </c>
      <c r="O4965" s="2" t="s">
        <v>188</v>
      </c>
      <c r="P4965" s="6">
        <v>6738</v>
      </c>
      <c r="Q4965" s="7" t="s">
        <v>52391</v>
      </c>
    </row>
    <row r="4966" spans="1:17" x14ac:dyDescent="0.2">
      <c r="A4966" s="2" t="s">
        <v>27581</v>
      </c>
      <c r="B4966" s="2" t="s">
        <v>7461</v>
      </c>
      <c r="C4966" s="3">
        <v>23265</v>
      </c>
      <c r="D4966" s="2" t="s">
        <v>27582</v>
      </c>
      <c r="E4966" s="2" t="s">
        <v>2855</v>
      </c>
      <c r="F4966" s="2" t="s">
        <v>2856</v>
      </c>
      <c r="G4966" s="2" t="s">
        <v>204</v>
      </c>
      <c r="H4966" s="4" t="s">
        <v>27583</v>
      </c>
      <c r="I4966" s="5" t="s">
        <v>27584</v>
      </c>
      <c r="J4966" s="2" t="s">
        <v>51</v>
      </c>
      <c r="K4966" s="2" t="s">
        <v>38</v>
      </c>
      <c r="L4966" s="2"/>
      <c r="M4966" s="8" t="s">
        <v>52</v>
      </c>
      <c r="N4966" s="2" t="s">
        <v>3393</v>
      </c>
      <c r="O4966" s="2" t="s">
        <v>107</v>
      </c>
      <c r="P4966" s="6">
        <v>9607</v>
      </c>
      <c r="Q4966" s="7" t="s">
        <v>52391</v>
      </c>
    </row>
    <row r="4967" spans="1:17" x14ac:dyDescent="0.2">
      <c r="A4967" s="2" t="s">
        <v>27585</v>
      </c>
      <c r="B4967" s="2" t="s">
        <v>27586</v>
      </c>
      <c r="C4967" s="3">
        <v>20128</v>
      </c>
      <c r="D4967" s="2" t="s">
        <v>27587</v>
      </c>
      <c r="E4967" s="2" t="s">
        <v>2645</v>
      </c>
      <c r="F4967" s="2" t="s">
        <v>22060</v>
      </c>
      <c r="G4967" s="2" t="s">
        <v>123</v>
      </c>
      <c r="H4967" s="4" t="s">
        <v>27588</v>
      </c>
      <c r="I4967" s="5" t="s">
        <v>27589</v>
      </c>
      <c r="J4967" s="2" t="s">
        <v>25</v>
      </c>
      <c r="K4967" s="2" t="s">
        <v>26</v>
      </c>
      <c r="L4967" s="2"/>
      <c r="M4967" s="8" t="s">
        <v>105</v>
      </c>
      <c r="N4967" s="2" t="s">
        <v>11937</v>
      </c>
      <c r="O4967" s="2" t="s">
        <v>87</v>
      </c>
      <c r="P4967" s="6">
        <v>8933</v>
      </c>
      <c r="Q4967" s="7" t="s">
        <v>52391</v>
      </c>
    </row>
    <row r="4968" spans="1:17" x14ac:dyDescent="0.2">
      <c r="A4968" s="2" t="s">
        <v>27590</v>
      </c>
      <c r="B4968" s="2" t="s">
        <v>27591</v>
      </c>
      <c r="C4968" s="3">
        <v>25483</v>
      </c>
      <c r="D4968" s="2" t="s">
        <v>27592</v>
      </c>
      <c r="E4968" s="2" t="s">
        <v>5462</v>
      </c>
      <c r="F4968" s="2" t="s">
        <v>14360</v>
      </c>
      <c r="G4968" s="2" t="s">
        <v>413</v>
      </c>
      <c r="H4968" s="4" t="s">
        <v>27593</v>
      </c>
      <c r="I4968" s="5" t="s">
        <v>27594</v>
      </c>
      <c r="J4968" s="2" t="s">
        <v>51</v>
      </c>
      <c r="K4968" s="2" t="s">
        <v>38</v>
      </c>
      <c r="L4968" s="2"/>
      <c r="M4968" s="8" t="s">
        <v>27</v>
      </c>
      <c r="N4968" s="2" t="s">
        <v>3546</v>
      </c>
      <c r="O4968" s="2" t="s">
        <v>296</v>
      </c>
      <c r="P4968" s="6">
        <v>8819</v>
      </c>
      <c r="Q4968" s="7" t="s">
        <v>52391</v>
      </c>
    </row>
    <row r="4969" spans="1:17" x14ac:dyDescent="0.2">
      <c r="A4969" s="2" t="s">
        <v>27595</v>
      </c>
      <c r="B4969" s="2" t="s">
        <v>27596</v>
      </c>
      <c r="C4969" s="3">
        <v>28792</v>
      </c>
      <c r="D4969" s="2" t="s">
        <v>27597</v>
      </c>
      <c r="E4969" s="2" t="s">
        <v>2917</v>
      </c>
      <c r="F4969" s="2" t="s">
        <v>317</v>
      </c>
      <c r="G4969" s="2" t="s">
        <v>478</v>
      </c>
      <c r="H4969" s="4" t="s">
        <v>27598</v>
      </c>
      <c r="I4969" s="5" t="s">
        <v>27599</v>
      </c>
      <c r="J4969" s="2" t="s">
        <v>160</v>
      </c>
      <c r="K4969" s="2" t="s">
        <v>73</v>
      </c>
      <c r="L4969" s="2"/>
      <c r="M4969" s="8" t="s">
        <v>105</v>
      </c>
      <c r="N4969" s="2" t="s">
        <v>1589</v>
      </c>
      <c r="O4969" s="2" t="s">
        <v>188</v>
      </c>
      <c r="P4969" s="6">
        <v>7539</v>
      </c>
      <c r="Q4969" s="7" t="s">
        <v>52391</v>
      </c>
    </row>
    <row r="4970" spans="1:17" x14ac:dyDescent="0.2">
      <c r="A4970" s="2" t="s">
        <v>39370</v>
      </c>
      <c r="B4970" s="2" t="s">
        <v>39371</v>
      </c>
      <c r="C4970" s="3">
        <v>23853</v>
      </c>
      <c r="D4970" s="2" t="s">
        <v>39372</v>
      </c>
      <c r="E4970" s="2" t="s">
        <v>4951</v>
      </c>
      <c r="F4970" s="2" t="s">
        <v>3429</v>
      </c>
      <c r="G4970" s="2" t="s">
        <v>687</v>
      </c>
      <c r="H4970" s="4" t="s">
        <v>39373</v>
      </c>
      <c r="I4970" s="5" t="s">
        <v>39374</v>
      </c>
      <c r="J4970" s="2" t="s">
        <v>51</v>
      </c>
      <c r="K4970" s="2" t="s">
        <v>38</v>
      </c>
      <c r="L4970" s="2"/>
      <c r="M4970" s="8" t="s">
        <v>143</v>
      </c>
      <c r="N4970" s="2" t="s">
        <v>18708</v>
      </c>
      <c r="O4970" s="2" t="s">
        <v>41</v>
      </c>
      <c r="P4970" s="6">
        <v>5719</v>
      </c>
      <c r="Q4970" s="7" t="s">
        <v>39375</v>
      </c>
    </row>
    <row r="4971" spans="1:17" x14ac:dyDescent="0.2">
      <c r="A4971" s="2" t="s">
        <v>27607</v>
      </c>
      <c r="B4971" s="2" t="s">
        <v>27608</v>
      </c>
      <c r="C4971" s="3">
        <v>19526</v>
      </c>
      <c r="D4971" s="2" t="s">
        <v>27609</v>
      </c>
      <c r="E4971" s="2" t="s">
        <v>4391</v>
      </c>
      <c r="F4971" s="2" t="s">
        <v>382</v>
      </c>
      <c r="G4971" s="2" t="s">
        <v>687</v>
      </c>
      <c r="H4971" s="4" t="s">
        <v>27610</v>
      </c>
      <c r="I4971" s="5" t="s">
        <v>27611</v>
      </c>
      <c r="J4971" s="2" t="s">
        <v>63</v>
      </c>
      <c r="K4971" s="2" t="s">
        <v>73</v>
      </c>
      <c r="L4971" s="2"/>
      <c r="M4971" s="8" t="s">
        <v>85</v>
      </c>
      <c r="N4971" s="2" t="s">
        <v>8953</v>
      </c>
      <c r="O4971" s="2" t="s">
        <v>87</v>
      </c>
      <c r="P4971" s="6">
        <v>6295</v>
      </c>
      <c r="Q4971" s="7" t="s">
        <v>52391</v>
      </c>
    </row>
    <row r="4972" spans="1:17" x14ac:dyDescent="0.2">
      <c r="A4972" s="2" t="s">
        <v>27612</v>
      </c>
      <c r="B4972" s="2" t="s">
        <v>27613</v>
      </c>
      <c r="C4972" s="3">
        <v>23593</v>
      </c>
      <c r="D4972" s="2" t="s">
        <v>27614</v>
      </c>
      <c r="E4972" s="2" t="s">
        <v>4103</v>
      </c>
      <c r="F4972" s="2" t="s">
        <v>453</v>
      </c>
      <c r="G4972" s="2" t="s">
        <v>184</v>
      </c>
      <c r="H4972" s="4" t="s">
        <v>27615</v>
      </c>
      <c r="I4972" s="5" t="s">
        <v>27616</v>
      </c>
      <c r="J4972" s="2" t="s">
        <v>160</v>
      </c>
      <c r="K4972" s="2" t="s">
        <v>73</v>
      </c>
      <c r="L4972" s="2"/>
      <c r="M4972" s="8" t="s">
        <v>207</v>
      </c>
      <c r="N4972" s="2" t="s">
        <v>11782</v>
      </c>
      <c r="O4972" s="2" t="s">
        <v>107</v>
      </c>
      <c r="P4972" s="6">
        <v>9505</v>
      </c>
      <c r="Q4972" s="7" t="s">
        <v>52391</v>
      </c>
    </row>
    <row r="4973" spans="1:17" x14ac:dyDescent="0.2">
      <c r="A4973" s="2" t="s">
        <v>27617</v>
      </c>
      <c r="B4973" s="2" t="s">
        <v>26771</v>
      </c>
      <c r="C4973" s="3">
        <v>19012</v>
      </c>
      <c r="D4973" s="2" t="s">
        <v>27618</v>
      </c>
      <c r="E4973" s="2" t="s">
        <v>6103</v>
      </c>
      <c r="F4973" s="2" t="s">
        <v>27619</v>
      </c>
      <c r="G4973" s="2" t="s">
        <v>194</v>
      </c>
      <c r="H4973" s="4" t="s">
        <v>27620</v>
      </c>
      <c r="I4973" s="5" t="s">
        <v>27621</v>
      </c>
      <c r="J4973" s="2" t="s">
        <v>84</v>
      </c>
      <c r="K4973" s="2" t="s">
        <v>26</v>
      </c>
      <c r="L4973" s="2"/>
      <c r="M4973" s="8" t="s">
        <v>105</v>
      </c>
      <c r="N4973" s="2" t="s">
        <v>4955</v>
      </c>
      <c r="O4973" s="2" t="s">
        <v>198</v>
      </c>
      <c r="P4973" s="6">
        <v>8282</v>
      </c>
      <c r="Q4973" s="7" t="s">
        <v>52391</v>
      </c>
    </row>
    <row r="4974" spans="1:17" x14ac:dyDescent="0.2">
      <c r="A4974" s="2" t="s">
        <v>27622</v>
      </c>
      <c r="B4974" s="2" t="s">
        <v>27623</v>
      </c>
      <c r="C4974" s="3">
        <v>34987</v>
      </c>
      <c r="D4974" s="2" t="s">
        <v>27624</v>
      </c>
      <c r="E4974" s="2" t="s">
        <v>3222</v>
      </c>
      <c r="F4974" s="2" t="s">
        <v>2726</v>
      </c>
      <c r="G4974" s="2" t="s">
        <v>102</v>
      </c>
      <c r="H4974" s="4" t="s">
        <v>27625</v>
      </c>
      <c r="I4974" s="5" t="s">
        <v>27626</v>
      </c>
      <c r="J4974" s="2" t="s">
        <v>84</v>
      </c>
      <c r="K4974" s="2" t="s">
        <v>73</v>
      </c>
      <c r="L4974" s="2"/>
      <c r="M4974" s="8" t="s">
        <v>85</v>
      </c>
      <c r="N4974" s="2" t="s">
        <v>8295</v>
      </c>
      <c r="O4974" s="2" t="s">
        <v>198</v>
      </c>
      <c r="P4974" s="6">
        <v>8041</v>
      </c>
      <c r="Q4974" s="7" t="s">
        <v>52391</v>
      </c>
    </row>
    <row r="4975" spans="1:17" x14ac:dyDescent="0.2">
      <c r="A4975" s="2" t="s">
        <v>27627</v>
      </c>
      <c r="B4975" s="2" t="s">
        <v>10184</v>
      </c>
      <c r="C4975" s="3">
        <v>32359</v>
      </c>
      <c r="D4975" s="2" t="s">
        <v>27628</v>
      </c>
      <c r="E4975" s="2" t="s">
        <v>300</v>
      </c>
      <c r="F4975" s="2" t="s">
        <v>16013</v>
      </c>
      <c r="G4975" s="2" t="s">
        <v>22</v>
      </c>
      <c r="H4975" s="4" t="s">
        <v>27629</v>
      </c>
      <c r="I4975" s="5" t="s">
        <v>657</v>
      </c>
      <c r="J4975" s="2" t="s">
        <v>51</v>
      </c>
      <c r="K4975" s="2" t="s">
        <v>26</v>
      </c>
      <c r="L4975" s="2"/>
      <c r="M4975" s="8" t="s">
        <v>85</v>
      </c>
      <c r="N4975" s="2" t="s">
        <v>11800</v>
      </c>
      <c r="O4975" s="2" t="s">
        <v>296</v>
      </c>
      <c r="P4975" s="6">
        <v>3980</v>
      </c>
      <c r="Q4975" s="7" t="s">
        <v>52391</v>
      </c>
    </row>
    <row r="4976" spans="1:17" x14ac:dyDescent="0.2">
      <c r="A4976" s="2" t="s">
        <v>27630</v>
      </c>
      <c r="B4976" s="2" t="s">
        <v>27631</v>
      </c>
      <c r="C4976" s="3">
        <v>30832</v>
      </c>
      <c r="D4976" s="2" t="s">
        <v>27632</v>
      </c>
      <c r="E4976" s="2" t="s">
        <v>4644</v>
      </c>
      <c r="F4976" s="2" t="s">
        <v>27633</v>
      </c>
      <c r="G4976" s="2" t="s">
        <v>81</v>
      </c>
      <c r="H4976" s="4" t="s">
        <v>27634</v>
      </c>
      <c r="I4976" s="5" t="s">
        <v>27635</v>
      </c>
      <c r="J4976" s="2" t="s">
        <v>63</v>
      </c>
      <c r="K4976" s="2" t="s">
        <v>26</v>
      </c>
      <c r="L4976" s="2"/>
      <c r="M4976" s="8" t="s">
        <v>74</v>
      </c>
      <c r="N4976" s="2" t="s">
        <v>3465</v>
      </c>
      <c r="O4976" s="2" t="s">
        <v>198</v>
      </c>
      <c r="P4976" s="6">
        <v>2208</v>
      </c>
      <c r="Q4976" s="7" t="s">
        <v>52391</v>
      </c>
    </row>
    <row r="4977" spans="1:17" x14ac:dyDescent="0.2">
      <c r="A4977" s="2" t="s">
        <v>27636</v>
      </c>
      <c r="B4977" s="2" t="s">
        <v>17017</v>
      </c>
      <c r="C4977" s="3">
        <v>19180</v>
      </c>
      <c r="D4977" s="2" t="s">
        <v>27637</v>
      </c>
      <c r="E4977" s="2" t="s">
        <v>1601</v>
      </c>
      <c r="F4977" s="2" t="s">
        <v>27638</v>
      </c>
      <c r="G4977" s="2" t="s">
        <v>123</v>
      </c>
      <c r="H4977" s="4" t="s">
        <v>27639</v>
      </c>
      <c r="I4977" s="5" t="s">
        <v>27640</v>
      </c>
      <c r="J4977" s="2" t="s">
        <v>160</v>
      </c>
      <c r="K4977" s="2" t="s">
        <v>38</v>
      </c>
      <c r="L4977" s="2"/>
      <c r="M4977" s="8" t="s">
        <v>268</v>
      </c>
      <c r="N4977" s="2" t="s">
        <v>3747</v>
      </c>
      <c r="O4977" s="2" t="s">
        <v>107</v>
      </c>
      <c r="P4977" s="6">
        <v>5458</v>
      </c>
      <c r="Q4977" s="7" t="s">
        <v>52391</v>
      </c>
    </row>
    <row r="4978" spans="1:17" x14ac:dyDescent="0.2">
      <c r="A4978" s="2" t="s">
        <v>27641</v>
      </c>
      <c r="B4978" s="2" t="s">
        <v>27642</v>
      </c>
      <c r="C4978" s="3">
        <v>36001</v>
      </c>
      <c r="D4978" s="2" t="s">
        <v>27643</v>
      </c>
      <c r="E4978" s="2" t="s">
        <v>1341</v>
      </c>
      <c r="F4978" s="2" t="s">
        <v>27644</v>
      </c>
      <c r="G4978" s="2" t="s">
        <v>48</v>
      </c>
      <c r="H4978" s="4" t="s">
        <v>27645</v>
      </c>
      <c r="I4978" s="5" t="s">
        <v>27646</v>
      </c>
      <c r="J4978" s="2" t="s">
        <v>84</v>
      </c>
      <c r="K4978" s="2" t="s">
        <v>26</v>
      </c>
      <c r="L4978" s="2"/>
      <c r="M4978" s="8" t="s">
        <v>52</v>
      </c>
      <c r="N4978" s="2" t="s">
        <v>2454</v>
      </c>
      <c r="O4978" s="2" t="s">
        <v>54</v>
      </c>
      <c r="P4978" s="6">
        <v>9703</v>
      </c>
      <c r="Q4978" s="7" t="s">
        <v>52391</v>
      </c>
    </row>
    <row r="4979" spans="1:17" x14ac:dyDescent="0.2">
      <c r="A4979" s="2" t="s">
        <v>27647</v>
      </c>
      <c r="B4979" s="2" t="s">
        <v>27648</v>
      </c>
      <c r="C4979" s="3">
        <v>22202</v>
      </c>
      <c r="D4979" s="2" t="s">
        <v>27649</v>
      </c>
      <c r="E4979" s="2" t="s">
        <v>2931</v>
      </c>
      <c r="F4979" s="2" t="s">
        <v>846</v>
      </c>
      <c r="G4979" s="2" t="s">
        <v>413</v>
      </c>
      <c r="H4979" s="4" t="s">
        <v>27650</v>
      </c>
      <c r="I4979" s="5" t="s">
        <v>27651</v>
      </c>
      <c r="J4979" s="2" t="s">
        <v>84</v>
      </c>
      <c r="K4979" s="2" t="s">
        <v>73</v>
      </c>
      <c r="L4979" s="2"/>
      <c r="M4979" s="8" t="s">
        <v>39</v>
      </c>
      <c r="N4979" s="2" t="s">
        <v>1473</v>
      </c>
      <c r="O4979" s="2" t="s">
        <v>296</v>
      </c>
      <c r="P4979" s="6">
        <v>3586</v>
      </c>
      <c r="Q4979" s="7" t="s">
        <v>52391</v>
      </c>
    </row>
    <row r="4980" spans="1:17" x14ac:dyDescent="0.2">
      <c r="A4980" s="2" t="s">
        <v>27652</v>
      </c>
      <c r="B4980" s="2" t="s">
        <v>27653</v>
      </c>
      <c r="C4980" s="3">
        <v>25056</v>
      </c>
      <c r="D4980" s="2" t="s">
        <v>27654</v>
      </c>
      <c r="E4980" s="2" t="s">
        <v>926</v>
      </c>
      <c r="F4980" s="2" t="s">
        <v>27655</v>
      </c>
      <c r="G4980" s="2" t="s">
        <v>22</v>
      </c>
      <c r="H4980" s="4" t="s">
        <v>27656</v>
      </c>
      <c r="I4980" s="5" t="s">
        <v>27657</v>
      </c>
      <c r="J4980" s="2" t="s">
        <v>51</v>
      </c>
      <c r="K4980" s="2" t="s">
        <v>73</v>
      </c>
      <c r="L4980" s="2"/>
      <c r="M4980" s="8" t="s">
        <v>105</v>
      </c>
      <c r="N4980" s="2" t="s">
        <v>496</v>
      </c>
      <c r="O4980" s="2" t="s">
        <v>296</v>
      </c>
      <c r="P4980" s="6">
        <v>1659</v>
      </c>
      <c r="Q4980" s="7" t="s">
        <v>52391</v>
      </c>
    </row>
    <row r="4981" spans="1:17" x14ac:dyDescent="0.2">
      <c r="A4981" s="2" t="s">
        <v>27658</v>
      </c>
      <c r="B4981" s="2" t="s">
        <v>27659</v>
      </c>
      <c r="C4981" s="3">
        <v>24043</v>
      </c>
      <c r="D4981" s="2" t="s">
        <v>27660</v>
      </c>
      <c r="E4981" s="2" t="s">
        <v>926</v>
      </c>
      <c r="F4981" s="2" t="s">
        <v>1304</v>
      </c>
      <c r="G4981" s="2" t="s">
        <v>204</v>
      </c>
      <c r="H4981" s="4" t="s">
        <v>27661</v>
      </c>
      <c r="I4981" s="5" t="s">
        <v>27662</v>
      </c>
      <c r="J4981" s="2" t="s">
        <v>63</v>
      </c>
      <c r="K4981" s="2" t="s">
        <v>73</v>
      </c>
      <c r="L4981" s="2"/>
      <c r="M4981" s="8" t="s">
        <v>85</v>
      </c>
      <c r="N4981" s="2" t="s">
        <v>634</v>
      </c>
      <c r="O4981" s="2" t="s">
        <v>296</v>
      </c>
      <c r="P4981" s="6">
        <v>5660</v>
      </c>
      <c r="Q4981" s="7" t="s">
        <v>52391</v>
      </c>
    </row>
    <row r="4982" spans="1:17" x14ac:dyDescent="0.2">
      <c r="A4982" s="2" t="s">
        <v>27663</v>
      </c>
      <c r="B4982" s="2" t="s">
        <v>26298</v>
      </c>
      <c r="C4982" s="3">
        <v>17895</v>
      </c>
      <c r="D4982" s="2" t="s">
        <v>27664</v>
      </c>
      <c r="E4982" s="2" t="s">
        <v>2376</v>
      </c>
      <c r="F4982" s="2" t="s">
        <v>4623</v>
      </c>
      <c r="G4982" s="2" t="s">
        <v>702</v>
      </c>
      <c r="H4982" s="4" t="s">
        <v>27665</v>
      </c>
      <c r="I4982" s="5" t="s">
        <v>27666</v>
      </c>
      <c r="J4982" s="2" t="s">
        <v>160</v>
      </c>
      <c r="K4982" s="2" t="s">
        <v>26</v>
      </c>
      <c r="L4982" s="2"/>
      <c r="M4982" s="8" t="s">
        <v>105</v>
      </c>
      <c r="N4982" s="2" t="s">
        <v>3419</v>
      </c>
      <c r="O4982" s="2" t="s">
        <v>41</v>
      </c>
      <c r="P4982" s="6">
        <v>4826</v>
      </c>
      <c r="Q4982" s="7" t="s">
        <v>52391</v>
      </c>
    </row>
    <row r="4983" spans="1:17" x14ac:dyDescent="0.2">
      <c r="A4983" s="2" t="s">
        <v>27667</v>
      </c>
      <c r="B4983" s="2" t="s">
        <v>27668</v>
      </c>
      <c r="C4983" s="3">
        <v>26722</v>
      </c>
      <c r="D4983" s="2" t="s">
        <v>27669</v>
      </c>
      <c r="E4983" s="2" t="s">
        <v>3884</v>
      </c>
      <c r="F4983" s="2" t="s">
        <v>24090</v>
      </c>
      <c r="G4983" s="2" t="s">
        <v>60</v>
      </c>
      <c r="H4983" s="4" t="s">
        <v>27670</v>
      </c>
      <c r="I4983" s="5" t="s">
        <v>27671</v>
      </c>
      <c r="J4983" s="2" t="s">
        <v>63</v>
      </c>
      <c r="K4983" s="2" t="s">
        <v>38</v>
      </c>
      <c r="L4983" s="2"/>
      <c r="M4983" s="8" t="s">
        <v>85</v>
      </c>
      <c r="N4983" s="2" t="s">
        <v>1536</v>
      </c>
      <c r="O4983" s="2" t="s">
        <v>312</v>
      </c>
      <c r="P4983" s="6">
        <v>8457</v>
      </c>
      <c r="Q4983" s="7" t="s">
        <v>52391</v>
      </c>
    </row>
    <row r="4984" spans="1:17" x14ac:dyDescent="0.2">
      <c r="A4984" s="2" t="s">
        <v>27672</v>
      </c>
      <c r="B4984" s="2" t="s">
        <v>27673</v>
      </c>
      <c r="C4984" s="3">
        <v>19065</v>
      </c>
      <c r="D4984" s="2" t="s">
        <v>27674</v>
      </c>
      <c r="E4984" s="2" t="s">
        <v>2051</v>
      </c>
      <c r="F4984" s="2" t="s">
        <v>3733</v>
      </c>
      <c r="G4984" s="2" t="s">
        <v>194</v>
      </c>
      <c r="H4984" s="4" t="s">
        <v>27675</v>
      </c>
      <c r="I4984" s="5" t="s">
        <v>6543</v>
      </c>
      <c r="J4984" s="2" t="s">
        <v>51</v>
      </c>
      <c r="K4984" s="2" t="s">
        <v>38</v>
      </c>
      <c r="L4984" s="2"/>
      <c r="M4984" s="8" t="s">
        <v>52</v>
      </c>
      <c r="N4984" s="2" t="s">
        <v>2104</v>
      </c>
      <c r="O4984" s="2" t="s">
        <v>54</v>
      </c>
      <c r="P4984" s="6">
        <v>4026</v>
      </c>
      <c r="Q4984" s="7" t="s">
        <v>52391</v>
      </c>
    </row>
    <row r="4985" spans="1:17" x14ac:dyDescent="0.2">
      <c r="A4985" s="2" t="s">
        <v>27676</v>
      </c>
      <c r="B4985" s="2" t="s">
        <v>3087</v>
      </c>
      <c r="C4985" s="3">
        <v>33957</v>
      </c>
      <c r="D4985" s="2" t="s">
        <v>27677</v>
      </c>
      <c r="E4985" s="2" t="s">
        <v>3866</v>
      </c>
      <c r="F4985" s="2" t="s">
        <v>1578</v>
      </c>
      <c r="G4985" s="2" t="s">
        <v>93</v>
      </c>
      <c r="H4985" s="4" t="s">
        <v>27678</v>
      </c>
      <c r="I4985" s="5" t="s">
        <v>27679</v>
      </c>
      <c r="J4985" s="2" t="s">
        <v>25</v>
      </c>
      <c r="K4985" s="2" t="s">
        <v>73</v>
      </c>
      <c r="L4985" s="2"/>
      <c r="M4985" s="8" t="s">
        <v>105</v>
      </c>
      <c r="N4985" s="2" t="s">
        <v>4141</v>
      </c>
      <c r="O4985" s="2" t="s">
        <v>29</v>
      </c>
      <c r="P4985" s="6">
        <v>3298</v>
      </c>
      <c r="Q4985" s="7" t="s">
        <v>52391</v>
      </c>
    </row>
    <row r="4986" spans="1:17" x14ac:dyDescent="0.2">
      <c r="A4986" s="2" t="s">
        <v>40907</v>
      </c>
      <c r="B4986" s="2" t="s">
        <v>40908</v>
      </c>
      <c r="C4986" s="3">
        <v>23437</v>
      </c>
      <c r="D4986" s="2" t="s">
        <v>40909</v>
      </c>
      <c r="E4986" s="2" t="s">
        <v>1448</v>
      </c>
      <c r="F4986" s="2" t="s">
        <v>3733</v>
      </c>
      <c r="G4986" s="2" t="s">
        <v>292</v>
      </c>
      <c r="H4986" s="4" t="s">
        <v>40910</v>
      </c>
      <c r="I4986" s="5" t="s">
        <v>40911</v>
      </c>
      <c r="J4986" s="2" t="s">
        <v>160</v>
      </c>
      <c r="K4986" s="2" t="s">
        <v>38</v>
      </c>
      <c r="L4986" s="2"/>
      <c r="M4986" s="8" t="s">
        <v>376</v>
      </c>
      <c r="N4986" s="2" t="s">
        <v>673</v>
      </c>
      <c r="O4986" s="2" t="s">
        <v>41</v>
      </c>
      <c r="P4986" s="6">
        <v>9010</v>
      </c>
      <c r="Q4986" s="7" t="s">
        <v>40912</v>
      </c>
    </row>
    <row r="4987" spans="1:17" x14ac:dyDescent="0.2">
      <c r="A4987" s="2" t="s">
        <v>27686</v>
      </c>
      <c r="B4987" s="2" t="s">
        <v>27687</v>
      </c>
      <c r="C4987" s="3">
        <v>16320</v>
      </c>
      <c r="D4987" s="2" t="s">
        <v>27688</v>
      </c>
      <c r="E4987" s="2" t="s">
        <v>4790</v>
      </c>
      <c r="F4987" s="2" t="s">
        <v>27689</v>
      </c>
      <c r="G4987" s="2" t="s">
        <v>70</v>
      </c>
      <c r="H4987" s="4" t="s">
        <v>27690</v>
      </c>
      <c r="I4987" s="5" t="s">
        <v>27691</v>
      </c>
      <c r="J4987" s="2" t="s">
        <v>51</v>
      </c>
      <c r="K4987" s="2" t="s">
        <v>26</v>
      </c>
      <c r="L4987" s="2"/>
      <c r="M4987" s="8" t="s">
        <v>85</v>
      </c>
      <c r="N4987" s="2" t="s">
        <v>5346</v>
      </c>
      <c r="O4987" s="2" t="s">
        <v>87</v>
      </c>
      <c r="P4987" s="6">
        <v>8593</v>
      </c>
      <c r="Q4987" s="7" t="s">
        <v>52391</v>
      </c>
    </row>
    <row r="4988" spans="1:17" x14ac:dyDescent="0.2">
      <c r="A4988" s="2" t="s">
        <v>27692</v>
      </c>
      <c r="B4988" s="2" t="s">
        <v>27693</v>
      </c>
      <c r="C4988" s="3">
        <v>28207</v>
      </c>
      <c r="D4988" s="2" t="s">
        <v>27694</v>
      </c>
      <c r="E4988" s="2" t="s">
        <v>3361</v>
      </c>
      <c r="F4988" s="2" t="s">
        <v>5145</v>
      </c>
      <c r="G4988" s="2" t="s">
        <v>60</v>
      </c>
      <c r="H4988" s="4" t="s">
        <v>27695</v>
      </c>
      <c r="I4988" s="5" t="s">
        <v>27696</v>
      </c>
      <c r="J4988" s="2" t="s">
        <v>84</v>
      </c>
      <c r="K4988" s="2" t="s">
        <v>38</v>
      </c>
      <c r="L4988" s="2"/>
      <c r="M4988" s="8" t="s">
        <v>116</v>
      </c>
      <c r="N4988" s="2" t="s">
        <v>793</v>
      </c>
      <c r="O4988" s="2" t="s">
        <v>87</v>
      </c>
      <c r="P4988" s="6">
        <v>3528</v>
      </c>
      <c r="Q4988" s="7" t="s">
        <v>52391</v>
      </c>
    </row>
    <row r="4989" spans="1:17" x14ac:dyDescent="0.2">
      <c r="A4989" s="2" t="s">
        <v>27697</v>
      </c>
      <c r="B4989" s="2" t="s">
        <v>27698</v>
      </c>
      <c r="C4989" s="3">
        <v>23376</v>
      </c>
      <c r="D4989" s="2" t="s">
        <v>27699</v>
      </c>
      <c r="E4989" s="2" t="s">
        <v>2599</v>
      </c>
      <c r="F4989" s="2" t="s">
        <v>27700</v>
      </c>
      <c r="G4989" s="2" t="s">
        <v>249</v>
      </c>
      <c r="H4989" s="4" t="s">
        <v>27701</v>
      </c>
      <c r="I4989" s="5" t="s">
        <v>27702</v>
      </c>
      <c r="J4989" s="2" t="s">
        <v>160</v>
      </c>
      <c r="K4989" s="2" t="s">
        <v>38</v>
      </c>
      <c r="L4989" s="2"/>
      <c r="M4989" s="8" t="s">
        <v>376</v>
      </c>
      <c r="N4989" s="2" t="s">
        <v>3546</v>
      </c>
      <c r="O4989" s="2" t="s">
        <v>87</v>
      </c>
      <c r="P4989" s="6">
        <v>3877</v>
      </c>
      <c r="Q4989" s="7" t="s">
        <v>52391</v>
      </c>
    </row>
    <row r="4990" spans="1:17" x14ac:dyDescent="0.2">
      <c r="A4990" s="2" t="s">
        <v>27703</v>
      </c>
      <c r="B4990" s="2" t="s">
        <v>27704</v>
      </c>
      <c r="C4990" s="3">
        <v>23059</v>
      </c>
      <c r="D4990" s="2" t="s">
        <v>27705</v>
      </c>
      <c r="E4990" s="2" t="s">
        <v>3689</v>
      </c>
      <c r="F4990" s="2" t="s">
        <v>27706</v>
      </c>
      <c r="G4990" s="2" t="s">
        <v>194</v>
      </c>
      <c r="H4990" s="4" t="s">
        <v>27707</v>
      </c>
      <c r="I4990" s="5" t="s">
        <v>27708</v>
      </c>
      <c r="J4990" s="2" t="s">
        <v>25</v>
      </c>
      <c r="K4990" s="2" t="s">
        <v>26</v>
      </c>
      <c r="L4990" s="2"/>
      <c r="M4990" s="8" t="s">
        <v>27</v>
      </c>
      <c r="N4990" s="2" t="s">
        <v>6499</v>
      </c>
      <c r="O4990" s="2" t="s">
        <v>296</v>
      </c>
      <c r="P4990" s="6">
        <v>6685</v>
      </c>
      <c r="Q4990" s="7" t="s">
        <v>52391</v>
      </c>
    </row>
    <row r="4991" spans="1:17" x14ac:dyDescent="0.2">
      <c r="A4991" s="2" t="s">
        <v>27709</v>
      </c>
      <c r="B4991" s="2" t="s">
        <v>9574</v>
      </c>
      <c r="C4991" s="3">
        <v>24965</v>
      </c>
      <c r="D4991" s="2" t="s">
        <v>27710</v>
      </c>
      <c r="E4991" s="2" t="s">
        <v>6520</v>
      </c>
      <c r="F4991" s="2" t="s">
        <v>17961</v>
      </c>
      <c r="G4991" s="2" t="s">
        <v>132</v>
      </c>
      <c r="H4991" s="4" t="s">
        <v>27711</v>
      </c>
      <c r="I4991" s="5" t="s">
        <v>27712</v>
      </c>
      <c r="J4991" s="2" t="s">
        <v>63</v>
      </c>
      <c r="K4991" s="2" t="s">
        <v>26</v>
      </c>
      <c r="L4991" s="2"/>
      <c r="M4991" s="8" t="s">
        <v>74</v>
      </c>
      <c r="N4991" s="2" t="s">
        <v>2973</v>
      </c>
      <c r="O4991" s="2" t="s">
        <v>243</v>
      </c>
      <c r="P4991" s="6">
        <v>4741</v>
      </c>
      <c r="Q4991" s="7" t="s">
        <v>52391</v>
      </c>
    </row>
    <row r="4992" spans="1:17" x14ac:dyDescent="0.2">
      <c r="A4992" s="2" t="s">
        <v>27713</v>
      </c>
      <c r="B4992" s="2" t="s">
        <v>27714</v>
      </c>
      <c r="C4992" s="3">
        <v>17294</v>
      </c>
      <c r="D4992" s="2" t="s">
        <v>27715</v>
      </c>
      <c r="E4992" s="2" t="s">
        <v>2551</v>
      </c>
      <c r="F4992" s="2" t="s">
        <v>1571</v>
      </c>
      <c r="G4992" s="2" t="s">
        <v>60</v>
      </c>
      <c r="H4992" s="4" t="s">
        <v>27716</v>
      </c>
      <c r="I4992" s="5" t="s">
        <v>27717</v>
      </c>
      <c r="J4992" s="2" t="s">
        <v>51</v>
      </c>
      <c r="K4992" s="2" t="s">
        <v>38</v>
      </c>
      <c r="L4992" s="2"/>
      <c r="M4992" s="8" t="s">
        <v>116</v>
      </c>
      <c r="N4992" s="2" t="s">
        <v>7923</v>
      </c>
      <c r="O4992" s="2" t="s">
        <v>87</v>
      </c>
      <c r="P4992" s="6">
        <v>4991</v>
      </c>
      <c r="Q4992" s="7" t="s">
        <v>52391</v>
      </c>
    </row>
    <row r="4993" spans="1:17" x14ac:dyDescent="0.2">
      <c r="A4993" s="2" t="s">
        <v>27718</v>
      </c>
      <c r="B4993" s="2" t="s">
        <v>25651</v>
      </c>
      <c r="C4993" s="3">
        <v>22094</v>
      </c>
      <c r="D4993" s="2" t="s">
        <v>27719</v>
      </c>
      <c r="E4993" s="2" t="s">
        <v>1665</v>
      </c>
      <c r="F4993" s="2" t="s">
        <v>10368</v>
      </c>
      <c r="G4993" s="2" t="s">
        <v>48</v>
      </c>
      <c r="H4993" s="4" t="s">
        <v>27720</v>
      </c>
      <c r="I4993" s="5" t="s">
        <v>27721</v>
      </c>
      <c r="J4993" s="2" t="s">
        <v>25</v>
      </c>
      <c r="K4993" s="2" t="s">
        <v>38</v>
      </c>
      <c r="L4993" s="2"/>
      <c r="M4993" s="8" t="s">
        <v>105</v>
      </c>
      <c r="N4993" s="2" t="s">
        <v>75</v>
      </c>
      <c r="O4993" s="2" t="s">
        <v>243</v>
      </c>
      <c r="P4993" s="6">
        <v>5007</v>
      </c>
      <c r="Q4993" s="7" t="s">
        <v>52391</v>
      </c>
    </row>
    <row r="4994" spans="1:17" x14ac:dyDescent="0.2">
      <c r="A4994" s="2" t="s">
        <v>27722</v>
      </c>
      <c r="B4994" s="2" t="s">
        <v>27723</v>
      </c>
      <c r="C4994" s="3">
        <v>17598</v>
      </c>
      <c r="D4994" s="2" t="s">
        <v>27724</v>
      </c>
      <c r="E4994" s="2" t="s">
        <v>476</v>
      </c>
      <c r="F4994" s="2" t="s">
        <v>317</v>
      </c>
      <c r="G4994" s="2" t="s">
        <v>702</v>
      </c>
      <c r="H4994" s="4" t="s">
        <v>27725</v>
      </c>
      <c r="I4994" s="5" t="s">
        <v>27726</v>
      </c>
      <c r="J4994" s="2" t="s">
        <v>160</v>
      </c>
      <c r="K4994" s="2" t="s">
        <v>38</v>
      </c>
      <c r="L4994" s="2"/>
      <c r="M4994" s="8" t="s">
        <v>39</v>
      </c>
      <c r="N4994" s="2" t="s">
        <v>3452</v>
      </c>
      <c r="O4994" s="2" t="s">
        <v>188</v>
      </c>
      <c r="P4994" s="6">
        <v>4557</v>
      </c>
      <c r="Q4994" s="7" t="s">
        <v>52391</v>
      </c>
    </row>
    <row r="4995" spans="1:17" x14ac:dyDescent="0.2">
      <c r="A4995" s="2" t="s">
        <v>27727</v>
      </c>
      <c r="B4995" s="2" t="s">
        <v>27728</v>
      </c>
      <c r="C4995" s="3">
        <v>35098</v>
      </c>
      <c r="D4995" s="2" t="s">
        <v>27729</v>
      </c>
      <c r="E4995" s="2" t="s">
        <v>6520</v>
      </c>
      <c r="F4995" s="2" t="s">
        <v>5145</v>
      </c>
      <c r="G4995" s="2" t="s">
        <v>687</v>
      </c>
      <c r="H4995" s="4" t="s">
        <v>27730</v>
      </c>
      <c r="I4995" s="5" t="s">
        <v>27731</v>
      </c>
      <c r="J4995" s="2" t="s">
        <v>25</v>
      </c>
      <c r="K4995" s="2" t="s">
        <v>38</v>
      </c>
      <c r="L4995" s="2"/>
      <c r="M4995" s="8" t="s">
        <v>376</v>
      </c>
      <c r="N4995" s="2" t="s">
        <v>1605</v>
      </c>
      <c r="O4995" s="2" t="s">
        <v>296</v>
      </c>
      <c r="P4995" s="6">
        <v>3914</v>
      </c>
      <c r="Q4995" s="7" t="s">
        <v>52391</v>
      </c>
    </row>
    <row r="4996" spans="1:17" x14ac:dyDescent="0.2">
      <c r="A4996" s="2" t="s">
        <v>27732</v>
      </c>
      <c r="B4996" s="2" t="s">
        <v>27733</v>
      </c>
      <c r="C4996" s="3">
        <v>25719</v>
      </c>
      <c r="D4996" s="2" t="s">
        <v>27734</v>
      </c>
      <c r="E4996" s="2" t="s">
        <v>829</v>
      </c>
      <c r="F4996" s="2" t="s">
        <v>27735</v>
      </c>
      <c r="G4996" s="2" t="s">
        <v>81</v>
      </c>
      <c r="H4996" s="4" t="s">
        <v>27736</v>
      </c>
      <c r="I4996" s="5" t="s">
        <v>27737</v>
      </c>
      <c r="J4996" s="2" t="s">
        <v>160</v>
      </c>
      <c r="K4996" s="2" t="s">
        <v>38</v>
      </c>
      <c r="L4996" s="2"/>
      <c r="M4996" s="8" t="s">
        <v>39</v>
      </c>
      <c r="N4996" s="2" t="s">
        <v>13043</v>
      </c>
      <c r="O4996" s="2" t="s">
        <v>188</v>
      </c>
      <c r="P4996" s="6">
        <v>5776</v>
      </c>
      <c r="Q4996" s="7" t="s">
        <v>52391</v>
      </c>
    </row>
    <row r="4997" spans="1:17" x14ac:dyDescent="0.2">
      <c r="A4997" s="2" t="s">
        <v>27738</v>
      </c>
      <c r="B4997" s="2" t="s">
        <v>13140</v>
      </c>
      <c r="C4997" s="3">
        <v>23091</v>
      </c>
      <c r="D4997" s="2" t="s">
        <v>27739</v>
      </c>
      <c r="E4997" s="2" t="s">
        <v>3732</v>
      </c>
      <c r="F4997" s="2" t="s">
        <v>6966</v>
      </c>
      <c r="G4997" s="2" t="s">
        <v>679</v>
      </c>
      <c r="H4997" s="4" t="s">
        <v>27740</v>
      </c>
      <c r="I4997" s="5" t="s">
        <v>27741</v>
      </c>
      <c r="J4997" s="2" t="s">
        <v>51</v>
      </c>
      <c r="K4997" s="2" t="s">
        <v>73</v>
      </c>
      <c r="L4997" s="2"/>
      <c r="M4997" s="8" t="s">
        <v>207</v>
      </c>
      <c r="N4997" s="2" t="s">
        <v>968</v>
      </c>
      <c r="O4997" s="2" t="s">
        <v>188</v>
      </c>
      <c r="P4997" s="6">
        <v>2811</v>
      </c>
      <c r="Q4997" s="7" t="s">
        <v>52391</v>
      </c>
    </row>
    <row r="4998" spans="1:17" x14ac:dyDescent="0.2">
      <c r="A4998" s="2" t="s">
        <v>27742</v>
      </c>
      <c r="B4998" s="2" t="s">
        <v>27743</v>
      </c>
      <c r="C4998" s="3">
        <v>26756</v>
      </c>
      <c r="D4998" s="2" t="s">
        <v>27744</v>
      </c>
      <c r="E4998" s="2" t="s">
        <v>555</v>
      </c>
      <c r="F4998" s="2" t="s">
        <v>486</v>
      </c>
      <c r="G4998" s="2" t="s">
        <v>184</v>
      </c>
      <c r="H4998" s="4" t="s">
        <v>27745</v>
      </c>
      <c r="I4998" s="5" t="s">
        <v>27746</v>
      </c>
      <c r="J4998" s="2" t="s">
        <v>160</v>
      </c>
      <c r="K4998" s="2" t="s">
        <v>73</v>
      </c>
      <c r="L4998" s="2"/>
      <c r="M4998" s="8" t="s">
        <v>207</v>
      </c>
      <c r="N4998" s="2" t="s">
        <v>5937</v>
      </c>
      <c r="O4998" s="2" t="s">
        <v>188</v>
      </c>
      <c r="P4998" s="6">
        <v>2815</v>
      </c>
      <c r="Q4998" s="7" t="s">
        <v>52391</v>
      </c>
    </row>
    <row r="4999" spans="1:17" x14ac:dyDescent="0.2">
      <c r="A4999" s="2" t="s">
        <v>27747</v>
      </c>
      <c r="B4999" s="2" t="s">
        <v>27748</v>
      </c>
      <c r="C4999" s="3">
        <v>26209</v>
      </c>
      <c r="D4999" s="2" t="s">
        <v>27749</v>
      </c>
      <c r="E4999" s="2" t="s">
        <v>6601</v>
      </c>
      <c r="F4999" s="2" t="s">
        <v>27750</v>
      </c>
      <c r="G4999" s="2" t="s">
        <v>48</v>
      </c>
      <c r="H4999" s="4" t="s">
        <v>27751</v>
      </c>
      <c r="I4999" s="5" t="s">
        <v>27752</v>
      </c>
      <c r="J4999" s="2" t="s">
        <v>25</v>
      </c>
      <c r="K4999" s="2" t="s">
        <v>73</v>
      </c>
      <c r="L4999" s="2"/>
      <c r="M4999" s="8" t="s">
        <v>376</v>
      </c>
      <c r="N4999" s="2" t="s">
        <v>2474</v>
      </c>
      <c r="O4999" s="2" t="s">
        <v>107</v>
      </c>
      <c r="P4999" s="6">
        <v>5481</v>
      </c>
      <c r="Q4999" s="7" t="s">
        <v>52391</v>
      </c>
    </row>
    <row r="5000" spans="1:17" x14ac:dyDescent="0.2">
      <c r="A5000" s="2" t="s">
        <v>27753</v>
      </c>
      <c r="B5000" s="2" t="s">
        <v>27754</v>
      </c>
      <c r="C5000" s="3">
        <v>20136</v>
      </c>
      <c r="D5000" s="2" t="s">
        <v>27755</v>
      </c>
      <c r="E5000" s="2" t="s">
        <v>1448</v>
      </c>
      <c r="F5000" s="2" t="s">
        <v>1219</v>
      </c>
      <c r="G5000" s="2" t="s">
        <v>687</v>
      </c>
      <c r="H5000" s="4" t="s">
        <v>27756</v>
      </c>
      <c r="I5000" s="5" t="s">
        <v>27757</v>
      </c>
      <c r="J5000" s="2" t="s">
        <v>63</v>
      </c>
      <c r="K5000" s="2" t="s">
        <v>26</v>
      </c>
      <c r="L5000" s="2"/>
      <c r="M5000" s="8" t="s">
        <v>74</v>
      </c>
      <c r="N5000" s="2" t="s">
        <v>7923</v>
      </c>
      <c r="O5000" s="2" t="s">
        <v>296</v>
      </c>
      <c r="P5000" s="6">
        <v>6617</v>
      </c>
      <c r="Q5000" s="7" t="s">
        <v>52391</v>
      </c>
    </row>
    <row r="5001" spans="1:17" x14ac:dyDescent="0.2">
      <c r="A5001" s="2" t="s">
        <v>27758</v>
      </c>
      <c r="B5001" s="2" t="s">
        <v>27759</v>
      </c>
      <c r="C5001" s="3">
        <v>24419</v>
      </c>
      <c r="D5001" s="2" t="s">
        <v>27760</v>
      </c>
      <c r="E5001" s="2" t="s">
        <v>3666</v>
      </c>
      <c r="F5001" s="2" t="s">
        <v>846</v>
      </c>
      <c r="G5001" s="2" t="s">
        <v>48</v>
      </c>
      <c r="H5001" s="4" t="s">
        <v>27761</v>
      </c>
      <c r="I5001" s="5" t="s">
        <v>27762</v>
      </c>
      <c r="J5001" s="2" t="s">
        <v>25</v>
      </c>
      <c r="K5001" s="2" t="s">
        <v>38</v>
      </c>
      <c r="L5001" s="2"/>
      <c r="M5001" s="8" t="s">
        <v>143</v>
      </c>
      <c r="N5001" s="2" t="s">
        <v>9223</v>
      </c>
      <c r="O5001" s="2" t="s">
        <v>41</v>
      </c>
      <c r="P5001" s="6">
        <v>3711</v>
      </c>
      <c r="Q5001" s="7" t="s">
        <v>52391</v>
      </c>
    </row>
    <row r="5002" spans="1:17" x14ac:dyDescent="0.2">
      <c r="A5002" s="2" t="s">
        <v>27763</v>
      </c>
      <c r="B5002" s="2" t="s">
        <v>27764</v>
      </c>
      <c r="C5002" s="3">
        <v>29516</v>
      </c>
      <c r="D5002" s="2" t="s">
        <v>27765</v>
      </c>
      <c r="E5002" s="2" t="s">
        <v>81</v>
      </c>
      <c r="F5002" s="2" t="s">
        <v>3443</v>
      </c>
      <c r="G5002" s="2" t="s">
        <v>194</v>
      </c>
      <c r="H5002" s="4" t="s">
        <v>27766</v>
      </c>
      <c r="I5002" s="5" t="s">
        <v>27767</v>
      </c>
      <c r="J5002" s="2" t="s">
        <v>63</v>
      </c>
      <c r="K5002" s="2" t="s">
        <v>73</v>
      </c>
      <c r="L5002" s="2"/>
      <c r="M5002" s="8" t="s">
        <v>85</v>
      </c>
      <c r="N5002" s="2" t="s">
        <v>1200</v>
      </c>
      <c r="O5002" s="2" t="s">
        <v>312</v>
      </c>
      <c r="P5002" s="6">
        <v>3644</v>
      </c>
      <c r="Q5002" s="7" t="s">
        <v>52391</v>
      </c>
    </row>
    <row r="5003" spans="1:17" x14ac:dyDescent="0.2">
      <c r="A5003" s="2" t="s">
        <v>27768</v>
      </c>
      <c r="B5003" s="2" t="s">
        <v>27769</v>
      </c>
      <c r="C5003" s="3">
        <v>21515</v>
      </c>
      <c r="D5003" s="2" t="s">
        <v>27770</v>
      </c>
      <c r="E5003" s="2" t="s">
        <v>2523</v>
      </c>
      <c r="F5003" s="2" t="s">
        <v>2824</v>
      </c>
      <c r="G5003" s="2" t="s">
        <v>702</v>
      </c>
      <c r="H5003" s="4" t="s">
        <v>27771</v>
      </c>
      <c r="I5003" s="5" t="s">
        <v>27772</v>
      </c>
      <c r="J5003" s="2" t="s">
        <v>25</v>
      </c>
      <c r="K5003" s="2" t="s">
        <v>38</v>
      </c>
      <c r="L5003" s="2"/>
      <c r="M5003" s="8" t="s">
        <v>105</v>
      </c>
      <c r="N5003" s="2" t="s">
        <v>7942</v>
      </c>
      <c r="O5003" s="2" t="s">
        <v>54</v>
      </c>
      <c r="P5003" s="6">
        <v>4316</v>
      </c>
      <c r="Q5003" s="7" t="s">
        <v>52391</v>
      </c>
    </row>
    <row r="5004" spans="1:17" x14ac:dyDescent="0.2">
      <c r="A5004" s="2" t="s">
        <v>27773</v>
      </c>
      <c r="B5004" s="2" t="s">
        <v>27774</v>
      </c>
      <c r="C5004" s="3">
        <v>28620</v>
      </c>
      <c r="D5004" s="2" t="s">
        <v>27775</v>
      </c>
      <c r="E5004" s="2" t="s">
        <v>3381</v>
      </c>
      <c r="F5004" s="2" t="s">
        <v>13484</v>
      </c>
      <c r="G5004" s="2" t="s">
        <v>437</v>
      </c>
      <c r="H5004" s="4" t="s">
        <v>27776</v>
      </c>
      <c r="I5004" s="5" t="s">
        <v>27777</v>
      </c>
      <c r="J5004" s="2" t="s">
        <v>84</v>
      </c>
      <c r="K5004" s="2" t="s">
        <v>26</v>
      </c>
      <c r="L5004" s="2"/>
      <c r="M5004" s="8" t="s">
        <v>207</v>
      </c>
      <c r="N5004" s="2" t="s">
        <v>17251</v>
      </c>
      <c r="O5004" s="2" t="s">
        <v>54</v>
      </c>
      <c r="P5004" s="6">
        <v>1547</v>
      </c>
      <c r="Q5004" s="7" t="s">
        <v>52391</v>
      </c>
    </row>
    <row r="5005" spans="1:17" x14ac:dyDescent="0.2">
      <c r="A5005" s="2" t="s">
        <v>27778</v>
      </c>
      <c r="B5005" s="2" t="s">
        <v>27779</v>
      </c>
      <c r="C5005" s="3">
        <v>20356</v>
      </c>
      <c r="D5005" s="2" t="s">
        <v>27780</v>
      </c>
      <c r="E5005" s="2" t="s">
        <v>1504</v>
      </c>
      <c r="F5005" s="2" t="s">
        <v>2892</v>
      </c>
      <c r="G5005" s="2" t="s">
        <v>437</v>
      </c>
      <c r="H5005" s="4" t="s">
        <v>27781</v>
      </c>
      <c r="I5005" s="5" t="s">
        <v>27782</v>
      </c>
      <c r="J5005" s="2" t="s">
        <v>160</v>
      </c>
      <c r="K5005" s="2" t="s">
        <v>73</v>
      </c>
      <c r="L5005" s="2"/>
      <c r="M5005" s="8" t="s">
        <v>268</v>
      </c>
      <c r="N5005" s="2" t="s">
        <v>1589</v>
      </c>
      <c r="O5005" s="2" t="s">
        <v>198</v>
      </c>
      <c r="P5005" s="6">
        <v>3440</v>
      </c>
      <c r="Q5005" s="7" t="s">
        <v>52391</v>
      </c>
    </row>
    <row r="5006" spans="1:17" x14ac:dyDescent="0.2">
      <c r="A5006" s="2" t="s">
        <v>27783</v>
      </c>
      <c r="B5006" s="2" t="s">
        <v>6862</v>
      </c>
      <c r="C5006" s="3">
        <v>26001</v>
      </c>
      <c r="D5006" s="2" t="s">
        <v>27784</v>
      </c>
      <c r="E5006" s="2" t="s">
        <v>3892</v>
      </c>
      <c r="F5006" s="2" t="s">
        <v>3101</v>
      </c>
      <c r="G5006" s="2" t="s">
        <v>437</v>
      </c>
      <c r="H5006" s="4" t="s">
        <v>27785</v>
      </c>
      <c r="I5006" s="5" t="s">
        <v>27786</v>
      </c>
      <c r="J5006" s="2" t="s">
        <v>51</v>
      </c>
      <c r="K5006" s="2" t="s">
        <v>73</v>
      </c>
      <c r="L5006" s="2"/>
      <c r="M5006" s="8" t="s">
        <v>85</v>
      </c>
      <c r="N5006" s="2" t="s">
        <v>4574</v>
      </c>
      <c r="O5006" s="2" t="s">
        <v>87</v>
      </c>
      <c r="P5006" s="6">
        <v>4005</v>
      </c>
      <c r="Q5006" s="7" t="s">
        <v>52391</v>
      </c>
    </row>
    <row r="5007" spans="1:17" x14ac:dyDescent="0.2">
      <c r="A5007" s="2" t="s">
        <v>27787</v>
      </c>
      <c r="B5007" s="2" t="s">
        <v>27788</v>
      </c>
      <c r="C5007" s="3">
        <v>17188</v>
      </c>
      <c r="D5007" s="2" t="s">
        <v>27789</v>
      </c>
      <c r="E5007" s="2" t="s">
        <v>914</v>
      </c>
      <c r="F5007" s="2" t="s">
        <v>265</v>
      </c>
      <c r="G5007" s="2" t="s">
        <v>478</v>
      </c>
      <c r="H5007" s="4" t="s">
        <v>27790</v>
      </c>
      <c r="I5007" s="5" t="s">
        <v>27791</v>
      </c>
      <c r="J5007" s="2" t="s">
        <v>51</v>
      </c>
      <c r="K5007" s="2" t="s">
        <v>73</v>
      </c>
      <c r="L5007" s="2"/>
      <c r="M5007" s="8" t="s">
        <v>105</v>
      </c>
      <c r="N5007" s="2" t="s">
        <v>6533</v>
      </c>
      <c r="O5007" s="2" t="s">
        <v>41</v>
      </c>
      <c r="P5007" s="6">
        <v>6435</v>
      </c>
      <c r="Q5007" s="7" t="s">
        <v>52391</v>
      </c>
    </row>
    <row r="5008" spans="1:17" x14ac:dyDescent="0.2">
      <c r="A5008" s="2" t="s">
        <v>27792</v>
      </c>
      <c r="B5008" s="2" t="s">
        <v>27793</v>
      </c>
      <c r="C5008" s="3">
        <v>20993</v>
      </c>
      <c r="D5008" s="2" t="s">
        <v>27794</v>
      </c>
      <c r="E5008" s="2" t="s">
        <v>2478</v>
      </c>
      <c r="F5008" s="2" t="s">
        <v>7069</v>
      </c>
      <c r="G5008" s="2" t="s">
        <v>194</v>
      </c>
      <c r="H5008" s="4" t="s">
        <v>27795</v>
      </c>
      <c r="I5008" s="5" t="s">
        <v>27796</v>
      </c>
      <c r="J5008" s="2" t="s">
        <v>160</v>
      </c>
      <c r="K5008" s="2" t="s">
        <v>73</v>
      </c>
      <c r="L5008" s="2"/>
      <c r="M5008" s="8" t="s">
        <v>39</v>
      </c>
      <c r="N5008" s="2" t="s">
        <v>4758</v>
      </c>
      <c r="O5008" s="2" t="s">
        <v>296</v>
      </c>
      <c r="P5008" s="6">
        <v>9087</v>
      </c>
      <c r="Q5008" s="7" t="s">
        <v>52391</v>
      </c>
    </row>
    <row r="5009" spans="1:17" x14ac:dyDescent="0.2">
      <c r="A5009" s="2" t="s">
        <v>27797</v>
      </c>
      <c r="B5009" s="2" t="s">
        <v>27798</v>
      </c>
      <c r="C5009" s="3">
        <v>17200</v>
      </c>
      <c r="D5009" s="2" t="s">
        <v>27799</v>
      </c>
      <c r="E5009" s="2" t="s">
        <v>3188</v>
      </c>
      <c r="F5009" s="2" t="s">
        <v>27800</v>
      </c>
      <c r="G5009" s="2" t="s">
        <v>70</v>
      </c>
      <c r="H5009" s="4" t="s">
        <v>27801</v>
      </c>
      <c r="I5009" s="5" t="s">
        <v>27802</v>
      </c>
      <c r="J5009" s="2" t="s">
        <v>160</v>
      </c>
      <c r="K5009" s="2" t="s">
        <v>38</v>
      </c>
      <c r="L5009" s="2"/>
      <c r="M5009" s="8" t="s">
        <v>116</v>
      </c>
      <c r="N5009" s="2" t="s">
        <v>4354</v>
      </c>
      <c r="O5009" s="2" t="s">
        <v>198</v>
      </c>
      <c r="P5009" s="6">
        <v>5834</v>
      </c>
      <c r="Q5009" s="7" t="s">
        <v>52391</v>
      </c>
    </row>
    <row r="5010" spans="1:17" x14ac:dyDescent="0.2">
      <c r="A5010" s="2" t="s">
        <v>27803</v>
      </c>
      <c r="B5010" s="2" t="s">
        <v>27804</v>
      </c>
      <c r="C5010" s="3">
        <v>17759</v>
      </c>
      <c r="D5010" s="2" t="s">
        <v>27805</v>
      </c>
      <c r="E5010" s="2" t="s">
        <v>8008</v>
      </c>
      <c r="F5010" s="2" t="s">
        <v>10040</v>
      </c>
      <c r="G5010" s="2" t="s">
        <v>22</v>
      </c>
      <c r="H5010" s="4" t="s">
        <v>27806</v>
      </c>
      <c r="I5010" s="5" t="s">
        <v>27807</v>
      </c>
      <c r="J5010" s="2" t="s">
        <v>63</v>
      </c>
      <c r="K5010" s="2" t="s">
        <v>73</v>
      </c>
      <c r="L5010" s="2"/>
      <c r="M5010" s="8" t="s">
        <v>27</v>
      </c>
      <c r="N5010" s="2" t="s">
        <v>4810</v>
      </c>
      <c r="O5010" s="2" t="s">
        <v>312</v>
      </c>
      <c r="P5010" s="6">
        <v>9713</v>
      </c>
      <c r="Q5010" s="7" t="s">
        <v>52391</v>
      </c>
    </row>
    <row r="5011" spans="1:17" x14ac:dyDescent="0.2">
      <c r="A5011" s="2" t="s">
        <v>27808</v>
      </c>
      <c r="B5011" s="2" t="s">
        <v>27809</v>
      </c>
      <c r="C5011" s="3">
        <v>18274</v>
      </c>
      <c r="D5011" s="2" t="s">
        <v>27810</v>
      </c>
      <c r="E5011" s="2" t="s">
        <v>11051</v>
      </c>
      <c r="F5011" s="2" t="s">
        <v>27811</v>
      </c>
      <c r="G5011" s="2" t="s">
        <v>60</v>
      </c>
      <c r="H5011" s="4" t="s">
        <v>27812</v>
      </c>
      <c r="I5011" s="5" t="s">
        <v>27813</v>
      </c>
      <c r="J5011" s="2" t="s">
        <v>84</v>
      </c>
      <c r="K5011" s="2" t="s">
        <v>73</v>
      </c>
      <c r="L5011" s="2"/>
      <c r="M5011" s="8" t="s">
        <v>27</v>
      </c>
      <c r="N5011" s="2" t="s">
        <v>1410</v>
      </c>
      <c r="O5011" s="2" t="s">
        <v>312</v>
      </c>
      <c r="P5011" s="6">
        <v>2251</v>
      </c>
      <c r="Q5011" s="7" t="s">
        <v>52391</v>
      </c>
    </row>
    <row r="5012" spans="1:17" x14ac:dyDescent="0.2">
      <c r="A5012" s="2" t="s">
        <v>27814</v>
      </c>
      <c r="B5012" s="2" t="s">
        <v>27815</v>
      </c>
      <c r="C5012" s="3">
        <v>30828</v>
      </c>
      <c r="D5012" s="2" t="s">
        <v>27816</v>
      </c>
      <c r="E5012" s="2" t="s">
        <v>4904</v>
      </c>
      <c r="F5012" s="2" t="s">
        <v>27817</v>
      </c>
      <c r="G5012" s="2" t="s">
        <v>123</v>
      </c>
      <c r="H5012" s="4" t="s">
        <v>27818</v>
      </c>
      <c r="I5012" s="5" t="s">
        <v>27819</v>
      </c>
      <c r="J5012" s="2" t="s">
        <v>160</v>
      </c>
      <c r="K5012" s="2" t="s">
        <v>26</v>
      </c>
      <c r="L5012" s="2"/>
      <c r="M5012" s="8" t="s">
        <v>105</v>
      </c>
      <c r="N5012" s="2" t="s">
        <v>2722</v>
      </c>
      <c r="O5012" s="2" t="s">
        <v>87</v>
      </c>
      <c r="P5012" s="6">
        <v>6502</v>
      </c>
      <c r="Q5012" s="7" t="s">
        <v>52391</v>
      </c>
    </row>
    <row r="5013" spans="1:17" x14ac:dyDescent="0.2">
      <c r="A5013" s="2" t="s">
        <v>27820</v>
      </c>
      <c r="B5013" s="2" t="s">
        <v>27821</v>
      </c>
      <c r="C5013" s="3">
        <v>17920</v>
      </c>
      <c r="D5013" s="2" t="s">
        <v>27822</v>
      </c>
      <c r="E5013" s="2" t="s">
        <v>4277</v>
      </c>
      <c r="F5013" s="2" t="s">
        <v>2217</v>
      </c>
      <c r="G5013" s="2" t="s">
        <v>702</v>
      </c>
      <c r="H5013" s="4" t="s">
        <v>27823</v>
      </c>
      <c r="I5013" s="5" t="s">
        <v>27824</v>
      </c>
      <c r="J5013" s="2" t="s">
        <v>160</v>
      </c>
      <c r="K5013" s="2" t="s">
        <v>73</v>
      </c>
      <c r="L5013" s="2"/>
      <c r="M5013" s="8" t="s">
        <v>116</v>
      </c>
      <c r="N5013" s="2" t="s">
        <v>2625</v>
      </c>
      <c r="O5013" s="2" t="s">
        <v>54</v>
      </c>
      <c r="P5013" s="6">
        <v>9687</v>
      </c>
      <c r="Q5013" s="7" t="s">
        <v>52391</v>
      </c>
    </row>
    <row r="5014" spans="1:17" x14ac:dyDescent="0.2">
      <c r="A5014" s="2" t="s">
        <v>27825</v>
      </c>
      <c r="B5014" s="2" t="s">
        <v>27826</v>
      </c>
      <c r="C5014" s="3">
        <v>35332</v>
      </c>
      <c r="D5014" s="2" t="s">
        <v>27827</v>
      </c>
      <c r="E5014" s="2" t="s">
        <v>2108</v>
      </c>
      <c r="F5014" s="2" t="s">
        <v>274</v>
      </c>
      <c r="G5014" s="2" t="s">
        <v>249</v>
      </c>
      <c r="H5014" s="4" t="s">
        <v>27828</v>
      </c>
      <c r="I5014" s="5" t="s">
        <v>27829</v>
      </c>
      <c r="J5014" s="2" t="s">
        <v>25</v>
      </c>
      <c r="K5014" s="2" t="s">
        <v>38</v>
      </c>
      <c r="L5014" s="2"/>
      <c r="M5014" s="8" t="s">
        <v>143</v>
      </c>
      <c r="N5014" s="2" t="s">
        <v>2414</v>
      </c>
      <c r="O5014" s="2" t="s">
        <v>107</v>
      </c>
      <c r="P5014" s="6">
        <v>6864</v>
      </c>
      <c r="Q5014" s="7" t="s">
        <v>52391</v>
      </c>
    </row>
    <row r="5015" spans="1:17" x14ac:dyDescent="0.2">
      <c r="A5015" s="2" t="s">
        <v>27830</v>
      </c>
      <c r="B5015" s="2" t="s">
        <v>27831</v>
      </c>
      <c r="C5015" s="3">
        <v>19105</v>
      </c>
      <c r="D5015" s="2" t="s">
        <v>27832</v>
      </c>
      <c r="E5015" s="2" t="s">
        <v>202</v>
      </c>
      <c r="F5015" s="2" t="s">
        <v>4952</v>
      </c>
      <c r="G5015" s="2" t="s">
        <v>214</v>
      </c>
      <c r="H5015" s="4" t="s">
        <v>27833</v>
      </c>
      <c r="I5015" s="5" t="s">
        <v>27834</v>
      </c>
      <c r="J5015" s="2" t="s">
        <v>160</v>
      </c>
      <c r="K5015" s="2" t="s">
        <v>38</v>
      </c>
      <c r="L5015" s="2"/>
      <c r="M5015" s="8" t="s">
        <v>376</v>
      </c>
      <c r="N5015" s="2" t="s">
        <v>551</v>
      </c>
      <c r="O5015" s="2" t="s">
        <v>198</v>
      </c>
      <c r="P5015" s="6">
        <v>9085</v>
      </c>
      <c r="Q5015" s="7" t="s">
        <v>52391</v>
      </c>
    </row>
    <row r="5016" spans="1:17" x14ac:dyDescent="0.2">
      <c r="A5016" s="2" t="s">
        <v>27835</v>
      </c>
      <c r="B5016" s="2" t="s">
        <v>1008</v>
      </c>
      <c r="C5016" s="3">
        <v>28441</v>
      </c>
      <c r="D5016" s="2" t="s">
        <v>27836</v>
      </c>
      <c r="E5016" s="2" t="s">
        <v>1455</v>
      </c>
      <c r="F5016" s="2" t="s">
        <v>3488</v>
      </c>
      <c r="G5016" s="2" t="s">
        <v>702</v>
      </c>
      <c r="H5016" s="4" t="s">
        <v>27837</v>
      </c>
      <c r="I5016" s="5" t="s">
        <v>27838</v>
      </c>
      <c r="J5016" s="2" t="s">
        <v>63</v>
      </c>
      <c r="K5016" s="2" t="s">
        <v>38</v>
      </c>
      <c r="L5016" s="2"/>
      <c r="M5016" s="8" t="s">
        <v>27</v>
      </c>
      <c r="N5016" s="2" t="s">
        <v>4530</v>
      </c>
      <c r="O5016" s="2" t="s">
        <v>41</v>
      </c>
      <c r="P5016" s="6">
        <v>3242</v>
      </c>
      <c r="Q5016" s="7" t="s">
        <v>52391</v>
      </c>
    </row>
    <row r="5017" spans="1:17" x14ac:dyDescent="0.2">
      <c r="A5017" s="2" t="s">
        <v>27839</v>
      </c>
      <c r="B5017" s="2" t="s">
        <v>27840</v>
      </c>
      <c r="C5017" s="3">
        <v>24384</v>
      </c>
      <c r="D5017" s="2" t="s">
        <v>27841</v>
      </c>
      <c r="E5017" s="2" t="s">
        <v>4904</v>
      </c>
      <c r="F5017" s="2" t="s">
        <v>2665</v>
      </c>
      <c r="G5017" s="2" t="s">
        <v>687</v>
      </c>
      <c r="H5017" s="4" t="s">
        <v>27842</v>
      </c>
      <c r="I5017" s="5" t="s">
        <v>27843</v>
      </c>
      <c r="J5017" s="2" t="s">
        <v>63</v>
      </c>
      <c r="K5017" s="2" t="s">
        <v>26</v>
      </c>
      <c r="L5017" s="2"/>
      <c r="M5017" s="8" t="s">
        <v>85</v>
      </c>
      <c r="N5017" s="2" t="s">
        <v>1689</v>
      </c>
      <c r="O5017" s="2" t="s">
        <v>29</v>
      </c>
      <c r="P5017" s="6">
        <v>7841</v>
      </c>
      <c r="Q5017" s="7" t="s">
        <v>52391</v>
      </c>
    </row>
    <row r="5018" spans="1:17" x14ac:dyDescent="0.2">
      <c r="A5018" s="2" t="s">
        <v>27844</v>
      </c>
      <c r="B5018" s="2" t="s">
        <v>12563</v>
      </c>
      <c r="C5018" s="3">
        <v>36403</v>
      </c>
      <c r="D5018" s="2" t="s">
        <v>27845</v>
      </c>
      <c r="E5018" s="2" t="s">
        <v>4072</v>
      </c>
      <c r="F5018" s="2" t="s">
        <v>27846</v>
      </c>
      <c r="G5018" s="2" t="s">
        <v>60</v>
      </c>
      <c r="H5018" s="4" t="s">
        <v>27847</v>
      </c>
      <c r="I5018" s="5" t="s">
        <v>27848</v>
      </c>
      <c r="J5018" s="2" t="s">
        <v>84</v>
      </c>
      <c r="K5018" s="2" t="s">
        <v>38</v>
      </c>
      <c r="L5018" s="2"/>
      <c r="M5018" s="8" t="s">
        <v>27</v>
      </c>
      <c r="N5018" s="2" t="s">
        <v>2429</v>
      </c>
      <c r="O5018" s="2" t="s">
        <v>87</v>
      </c>
      <c r="P5018" s="6">
        <v>7364</v>
      </c>
      <c r="Q5018" s="7" t="s">
        <v>52391</v>
      </c>
    </row>
    <row r="5019" spans="1:17" x14ac:dyDescent="0.2">
      <c r="A5019" s="2" t="s">
        <v>27849</v>
      </c>
      <c r="B5019" s="2" t="s">
        <v>27850</v>
      </c>
      <c r="C5019" s="3">
        <v>37591</v>
      </c>
      <c r="D5019" s="2" t="s">
        <v>27851</v>
      </c>
      <c r="E5019" s="2" t="s">
        <v>2451</v>
      </c>
      <c r="F5019" s="2" t="s">
        <v>9955</v>
      </c>
      <c r="G5019" s="2" t="s">
        <v>223</v>
      </c>
      <c r="H5019" s="4" t="s">
        <v>27852</v>
      </c>
      <c r="I5019" s="5" t="s">
        <v>27853</v>
      </c>
      <c r="J5019" s="2" t="s">
        <v>63</v>
      </c>
      <c r="K5019" s="2" t="s">
        <v>73</v>
      </c>
      <c r="L5019" s="2"/>
      <c r="M5019" s="8" t="s">
        <v>105</v>
      </c>
      <c r="N5019" s="2" t="s">
        <v>9045</v>
      </c>
      <c r="O5019" s="2" t="s">
        <v>54</v>
      </c>
      <c r="P5019" s="6">
        <v>4115</v>
      </c>
      <c r="Q5019" s="7" t="s">
        <v>52391</v>
      </c>
    </row>
    <row r="5020" spans="1:17" x14ac:dyDescent="0.2">
      <c r="A5020" s="2" t="s">
        <v>27854</v>
      </c>
      <c r="B5020" s="2" t="s">
        <v>27855</v>
      </c>
      <c r="C5020" s="3">
        <v>29591</v>
      </c>
      <c r="D5020" s="2" t="s">
        <v>27856</v>
      </c>
      <c r="E5020" s="2" t="s">
        <v>5108</v>
      </c>
      <c r="F5020" s="2" t="s">
        <v>1686</v>
      </c>
      <c r="G5020" s="2" t="s">
        <v>60</v>
      </c>
      <c r="H5020" s="4" t="s">
        <v>27857</v>
      </c>
      <c r="I5020" s="5" t="s">
        <v>27858</v>
      </c>
      <c r="J5020" s="2" t="s">
        <v>51</v>
      </c>
      <c r="K5020" s="2" t="s">
        <v>38</v>
      </c>
      <c r="L5020" s="2"/>
      <c r="M5020" s="8" t="s">
        <v>52</v>
      </c>
      <c r="N5020" s="2" t="s">
        <v>75</v>
      </c>
      <c r="O5020" s="2" t="s">
        <v>29</v>
      </c>
      <c r="P5020" s="6">
        <v>9855</v>
      </c>
      <c r="Q5020" s="7" t="s">
        <v>52391</v>
      </c>
    </row>
    <row r="5021" spans="1:17" x14ac:dyDescent="0.2">
      <c r="A5021" s="2" t="s">
        <v>27859</v>
      </c>
      <c r="B5021" s="2" t="s">
        <v>27860</v>
      </c>
      <c r="C5021" s="3">
        <v>19750</v>
      </c>
      <c r="D5021" s="2" t="s">
        <v>27861</v>
      </c>
      <c r="E5021" s="2" t="s">
        <v>1420</v>
      </c>
      <c r="F5021" s="2" t="s">
        <v>112</v>
      </c>
      <c r="G5021" s="2" t="s">
        <v>194</v>
      </c>
      <c r="H5021" s="4" t="s">
        <v>27862</v>
      </c>
      <c r="I5021" s="5" t="s">
        <v>27863</v>
      </c>
      <c r="J5021" s="2" t="s">
        <v>160</v>
      </c>
      <c r="K5021" s="2" t="s">
        <v>38</v>
      </c>
      <c r="L5021" s="2"/>
      <c r="M5021" s="8" t="s">
        <v>105</v>
      </c>
      <c r="N5021" s="2" t="s">
        <v>7911</v>
      </c>
      <c r="O5021" s="2" t="s">
        <v>243</v>
      </c>
      <c r="P5021" s="6">
        <v>9512</v>
      </c>
      <c r="Q5021" s="7" t="s">
        <v>52391</v>
      </c>
    </row>
    <row r="5022" spans="1:17" x14ac:dyDescent="0.2">
      <c r="A5022" s="2" t="s">
        <v>27864</v>
      </c>
      <c r="B5022" s="2" t="s">
        <v>27865</v>
      </c>
      <c r="C5022" s="3">
        <v>36031</v>
      </c>
      <c r="D5022" s="2" t="s">
        <v>27866</v>
      </c>
      <c r="E5022" s="2" t="s">
        <v>3043</v>
      </c>
      <c r="F5022" s="2" t="s">
        <v>27867</v>
      </c>
      <c r="G5022" s="2" t="s">
        <v>341</v>
      </c>
      <c r="H5022" s="4" t="s">
        <v>27868</v>
      </c>
      <c r="I5022" s="5" t="s">
        <v>27869</v>
      </c>
      <c r="J5022" s="2" t="s">
        <v>84</v>
      </c>
      <c r="K5022" s="2" t="s">
        <v>26</v>
      </c>
      <c r="L5022" s="2"/>
      <c r="M5022" s="8" t="s">
        <v>85</v>
      </c>
      <c r="N5022" s="2" t="s">
        <v>10134</v>
      </c>
      <c r="O5022" s="2" t="s">
        <v>296</v>
      </c>
      <c r="P5022" s="6">
        <v>5460</v>
      </c>
      <c r="Q5022" s="7" t="s">
        <v>52391</v>
      </c>
    </row>
    <row r="5023" spans="1:17" x14ac:dyDescent="0.2">
      <c r="A5023" s="2" t="s">
        <v>27870</v>
      </c>
      <c r="B5023" s="2" t="s">
        <v>27871</v>
      </c>
      <c r="C5023" s="3">
        <v>35317</v>
      </c>
      <c r="D5023" s="2" t="s">
        <v>27872</v>
      </c>
      <c r="E5023" s="2" t="s">
        <v>2831</v>
      </c>
      <c r="F5023" s="2" t="s">
        <v>27873</v>
      </c>
      <c r="G5023" s="2" t="s">
        <v>413</v>
      </c>
      <c r="H5023" s="4" t="s">
        <v>27874</v>
      </c>
      <c r="I5023" s="5" t="s">
        <v>27875</v>
      </c>
      <c r="J5023" s="2" t="s">
        <v>160</v>
      </c>
      <c r="K5023" s="2" t="s">
        <v>26</v>
      </c>
      <c r="L5023" s="2"/>
      <c r="M5023" s="8" t="s">
        <v>27</v>
      </c>
      <c r="N5023" s="2" t="s">
        <v>7557</v>
      </c>
      <c r="O5023" s="2" t="s">
        <v>87</v>
      </c>
      <c r="P5023" s="6">
        <v>7439</v>
      </c>
      <c r="Q5023" s="7" t="s">
        <v>52391</v>
      </c>
    </row>
    <row r="5024" spans="1:17" x14ac:dyDescent="0.2">
      <c r="A5024" s="2" t="s">
        <v>27876</v>
      </c>
      <c r="B5024" s="2" t="s">
        <v>10427</v>
      </c>
      <c r="C5024" s="3">
        <v>36698</v>
      </c>
      <c r="D5024" s="2" t="s">
        <v>27877</v>
      </c>
      <c r="E5024" s="2" t="s">
        <v>3594</v>
      </c>
      <c r="F5024" s="2" t="s">
        <v>1421</v>
      </c>
      <c r="G5024" s="2" t="s">
        <v>214</v>
      </c>
      <c r="H5024" s="4" t="s">
        <v>27878</v>
      </c>
      <c r="I5024" s="5" t="s">
        <v>27879</v>
      </c>
      <c r="J5024" s="2" t="s">
        <v>25</v>
      </c>
      <c r="K5024" s="2" t="s">
        <v>38</v>
      </c>
      <c r="L5024" s="2"/>
      <c r="M5024" s="8" t="s">
        <v>39</v>
      </c>
      <c r="N5024" s="2" t="s">
        <v>16491</v>
      </c>
      <c r="O5024" s="2" t="s">
        <v>312</v>
      </c>
      <c r="P5024" s="6">
        <v>8452</v>
      </c>
      <c r="Q5024" s="7" t="s">
        <v>52391</v>
      </c>
    </row>
    <row r="5025" spans="1:17" x14ac:dyDescent="0.2">
      <c r="A5025" s="2" t="s">
        <v>27880</v>
      </c>
      <c r="B5025" s="2" t="s">
        <v>27881</v>
      </c>
      <c r="C5025" s="3">
        <v>23270</v>
      </c>
      <c r="D5025" s="2" t="s">
        <v>27882</v>
      </c>
      <c r="E5025" s="2" t="s">
        <v>4879</v>
      </c>
      <c r="F5025" s="2" t="s">
        <v>686</v>
      </c>
      <c r="G5025" s="2" t="s">
        <v>413</v>
      </c>
      <c r="H5025" s="4" t="s">
        <v>27883</v>
      </c>
      <c r="I5025" s="5" t="s">
        <v>27884</v>
      </c>
      <c r="J5025" s="2" t="s">
        <v>84</v>
      </c>
      <c r="K5025" s="2" t="s">
        <v>38</v>
      </c>
      <c r="L5025" s="2"/>
      <c r="M5025" s="8" t="s">
        <v>39</v>
      </c>
      <c r="N5025" s="2" t="s">
        <v>3662</v>
      </c>
      <c r="O5025" s="2" t="s">
        <v>41</v>
      </c>
      <c r="P5025" s="6">
        <v>5946</v>
      </c>
      <c r="Q5025" s="7" t="s">
        <v>52391</v>
      </c>
    </row>
    <row r="5026" spans="1:17" x14ac:dyDescent="0.2">
      <c r="A5026" s="2" t="s">
        <v>27885</v>
      </c>
      <c r="B5026" s="2" t="s">
        <v>19040</v>
      </c>
      <c r="C5026" s="3">
        <v>38420</v>
      </c>
      <c r="D5026" s="2" t="s">
        <v>27886</v>
      </c>
      <c r="E5026" s="2" t="s">
        <v>1518</v>
      </c>
      <c r="F5026" s="2" t="s">
        <v>27887</v>
      </c>
      <c r="G5026" s="2" t="s">
        <v>123</v>
      </c>
      <c r="H5026" s="4" t="s">
        <v>27888</v>
      </c>
      <c r="I5026" s="5" t="s">
        <v>27889</v>
      </c>
      <c r="J5026" s="2" t="s">
        <v>51</v>
      </c>
      <c r="K5026" s="2" t="s">
        <v>26</v>
      </c>
      <c r="L5026" s="2"/>
      <c r="M5026" s="8" t="s">
        <v>268</v>
      </c>
      <c r="N5026" s="2" t="s">
        <v>1605</v>
      </c>
      <c r="O5026" s="2" t="s">
        <v>296</v>
      </c>
      <c r="P5026" s="6">
        <v>8686</v>
      </c>
      <c r="Q5026" s="7" t="s">
        <v>52391</v>
      </c>
    </row>
    <row r="5027" spans="1:17" x14ac:dyDescent="0.2">
      <c r="A5027" s="2" t="s">
        <v>27890</v>
      </c>
      <c r="B5027" s="2" t="s">
        <v>27891</v>
      </c>
      <c r="C5027" s="3">
        <v>26405</v>
      </c>
      <c r="D5027" s="2" t="s">
        <v>27892</v>
      </c>
      <c r="E5027" s="2" t="s">
        <v>1764</v>
      </c>
      <c r="F5027" s="2" t="s">
        <v>27893</v>
      </c>
      <c r="G5027" s="2" t="s">
        <v>341</v>
      </c>
      <c r="H5027" s="4" t="s">
        <v>27894</v>
      </c>
      <c r="I5027" s="5" t="s">
        <v>27895</v>
      </c>
      <c r="J5027" s="2" t="s">
        <v>25</v>
      </c>
      <c r="K5027" s="2" t="s">
        <v>38</v>
      </c>
      <c r="L5027" s="2"/>
      <c r="M5027" s="8" t="s">
        <v>74</v>
      </c>
      <c r="N5027" s="2" t="s">
        <v>817</v>
      </c>
      <c r="O5027" s="2" t="s">
        <v>87</v>
      </c>
      <c r="P5027" s="6">
        <v>2619</v>
      </c>
      <c r="Q5027" s="7" t="s">
        <v>52391</v>
      </c>
    </row>
    <row r="5028" spans="1:17" x14ac:dyDescent="0.2">
      <c r="A5028" s="2" t="s">
        <v>27896</v>
      </c>
      <c r="B5028" s="2" t="s">
        <v>27897</v>
      </c>
      <c r="C5028" s="3">
        <v>33379</v>
      </c>
      <c r="D5028" s="2" t="s">
        <v>27898</v>
      </c>
      <c r="E5028" s="2" t="s">
        <v>1326</v>
      </c>
      <c r="F5028" s="2" t="s">
        <v>27899</v>
      </c>
      <c r="G5028" s="2" t="s">
        <v>437</v>
      </c>
      <c r="H5028" s="4" t="s">
        <v>27900</v>
      </c>
      <c r="I5028" s="5" t="s">
        <v>27901</v>
      </c>
      <c r="J5028" s="2" t="s">
        <v>84</v>
      </c>
      <c r="K5028" s="2" t="s">
        <v>38</v>
      </c>
      <c r="L5028" s="2"/>
      <c r="M5028" s="8" t="s">
        <v>27</v>
      </c>
      <c r="N5028" s="2" t="s">
        <v>1366</v>
      </c>
      <c r="O5028" s="2" t="s">
        <v>54</v>
      </c>
      <c r="P5028" s="6">
        <v>9308</v>
      </c>
      <c r="Q5028" s="7" t="s">
        <v>52391</v>
      </c>
    </row>
    <row r="5029" spans="1:17" x14ac:dyDescent="0.2">
      <c r="A5029" s="2" t="s">
        <v>27902</v>
      </c>
      <c r="B5029" s="2" t="s">
        <v>17664</v>
      </c>
      <c r="C5029" s="3">
        <v>22961</v>
      </c>
      <c r="D5029" s="2" t="s">
        <v>27903</v>
      </c>
      <c r="E5029" s="2" t="s">
        <v>4065</v>
      </c>
      <c r="F5029" s="2" t="s">
        <v>166</v>
      </c>
      <c r="G5029" s="2" t="s">
        <v>292</v>
      </c>
      <c r="H5029" s="4" t="s">
        <v>27904</v>
      </c>
      <c r="I5029" s="5" t="s">
        <v>27905</v>
      </c>
      <c r="J5029" s="2" t="s">
        <v>63</v>
      </c>
      <c r="K5029" s="2" t="s">
        <v>38</v>
      </c>
      <c r="L5029" s="2"/>
      <c r="M5029" s="8" t="s">
        <v>376</v>
      </c>
      <c r="N5029" s="2" t="s">
        <v>903</v>
      </c>
      <c r="O5029" s="2" t="s">
        <v>87</v>
      </c>
      <c r="P5029" s="6">
        <v>7705</v>
      </c>
      <c r="Q5029" s="7" t="s">
        <v>52391</v>
      </c>
    </row>
    <row r="5030" spans="1:17" x14ac:dyDescent="0.2">
      <c r="A5030" s="2" t="s">
        <v>27906</v>
      </c>
      <c r="B5030" s="2" t="s">
        <v>27907</v>
      </c>
      <c r="C5030" s="3">
        <v>28267</v>
      </c>
      <c r="D5030" s="2" t="s">
        <v>27908</v>
      </c>
      <c r="E5030" s="2" t="s">
        <v>182</v>
      </c>
      <c r="F5030" s="2" t="s">
        <v>27909</v>
      </c>
      <c r="G5030" s="2" t="s">
        <v>184</v>
      </c>
      <c r="H5030" s="4" t="s">
        <v>27910</v>
      </c>
      <c r="I5030" s="5" t="s">
        <v>27911</v>
      </c>
      <c r="J5030" s="2" t="s">
        <v>25</v>
      </c>
      <c r="K5030" s="2" t="s">
        <v>73</v>
      </c>
      <c r="L5030" s="2"/>
      <c r="M5030" s="8" t="s">
        <v>85</v>
      </c>
      <c r="N5030" s="2" t="s">
        <v>882</v>
      </c>
      <c r="O5030" s="2" t="s">
        <v>296</v>
      </c>
      <c r="P5030" s="6">
        <v>9885</v>
      </c>
      <c r="Q5030" s="7" t="s">
        <v>52391</v>
      </c>
    </row>
    <row r="5031" spans="1:17" x14ac:dyDescent="0.2">
      <c r="A5031" s="2" t="s">
        <v>27912</v>
      </c>
      <c r="B5031" s="2" t="s">
        <v>27913</v>
      </c>
      <c r="C5031" s="3">
        <v>37865</v>
      </c>
      <c r="D5031" s="2" t="s">
        <v>27914</v>
      </c>
      <c r="E5031" s="2" t="s">
        <v>2478</v>
      </c>
      <c r="F5031" s="2" t="s">
        <v>1908</v>
      </c>
      <c r="G5031" s="2" t="s">
        <v>132</v>
      </c>
      <c r="H5031" s="4" t="s">
        <v>27915</v>
      </c>
      <c r="I5031" s="5" t="s">
        <v>27916</v>
      </c>
      <c r="J5031" s="2" t="s">
        <v>160</v>
      </c>
      <c r="K5031" s="2" t="s">
        <v>73</v>
      </c>
      <c r="L5031" s="2"/>
      <c r="M5031" s="8" t="s">
        <v>39</v>
      </c>
      <c r="N5031" s="2" t="s">
        <v>12855</v>
      </c>
      <c r="O5031" s="2" t="s">
        <v>41</v>
      </c>
      <c r="P5031" s="6">
        <v>8165</v>
      </c>
      <c r="Q5031" s="7" t="s">
        <v>52391</v>
      </c>
    </row>
    <row r="5032" spans="1:17" x14ac:dyDescent="0.2">
      <c r="A5032" s="2" t="s">
        <v>27917</v>
      </c>
      <c r="B5032" s="2" t="s">
        <v>27918</v>
      </c>
      <c r="C5032" s="3">
        <v>24095</v>
      </c>
      <c r="D5032" s="2" t="s">
        <v>27919</v>
      </c>
      <c r="E5032" s="2" t="s">
        <v>2772</v>
      </c>
      <c r="F5032" s="2" t="s">
        <v>3940</v>
      </c>
      <c r="G5032" s="2" t="s">
        <v>194</v>
      </c>
      <c r="H5032" s="4" t="s">
        <v>27920</v>
      </c>
      <c r="I5032" s="5" t="s">
        <v>27921</v>
      </c>
      <c r="J5032" s="2" t="s">
        <v>84</v>
      </c>
      <c r="K5032" s="2" t="s">
        <v>26</v>
      </c>
      <c r="L5032" s="2"/>
      <c r="M5032" s="8" t="s">
        <v>143</v>
      </c>
      <c r="N5032" s="2" t="s">
        <v>2317</v>
      </c>
      <c r="O5032" s="2" t="s">
        <v>296</v>
      </c>
      <c r="P5032" s="6">
        <v>5635</v>
      </c>
      <c r="Q5032" s="7" t="s">
        <v>52391</v>
      </c>
    </row>
    <row r="5033" spans="1:17" x14ac:dyDescent="0.2">
      <c r="A5033" s="2" t="s">
        <v>27922</v>
      </c>
      <c r="B5033" s="2" t="s">
        <v>27923</v>
      </c>
      <c r="C5033" s="3">
        <v>34984</v>
      </c>
      <c r="D5033" s="2" t="s">
        <v>27924</v>
      </c>
      <c r="E5033" s="2" t="s">
        <v>156</v>
      </c>
      <c r="F5033" s="2" t="s">
        <v>1571</v>
      </c>
      <c r="G5033" s="2" t="s">
        <v>223</v>
      </c>
      <c r="H5033" s="4" t="s">
        <v>27925</v>
      </c>
      <c r="I5033" s="5" t="s">
        <v>27926</v>
      </c>
      <c r="J5033" s="2" t="s">
        <v>51</v>
      </c>
      <c r="K5033" s="2" t="s">
        <v>73</v>
      </c>
      <c r="L5033" s="2"/>
      <c r="M5033" s="8" t="s">
        <v>52</v>
      </c>
      <c r="N5033" s="2" t="s">
        <v>10613</v>
      </c>
      <c r="O5033" s="2" t="s">
        <v>198</v>
      </c>
      <c r="P5033" s="6">
        <v>9808</v>
      </c>
      <c r="Q5033" s="7" t="s">
        <v>52391</v>
      </c>
    </row>
    <row r="5034" spans="1:17" x14ac:dyDescent="0.2">
      <c r="A5034" s="2" t="s">
        <v>27927</v>
      </c>
      <c r="B5034" s="2" t="s">
        <v>27928</v>
      </c>
      <c r="C5034" s="3">
        <v>35599</v>
      </c>
      <c r="D5034" s="2" t="s">
        <v>27929</v>
      </c>
      <c r="E5034" s="2" t="s">
        <v>934</v>
      </c>
      <c r="F5034" s="2" t="s">
        <v>24900</v>
      </c>
      <c r="G5034" s="2" t="s">
        <v>214</v>
      </c>
      <c r="H5034" s="4" t="s">
        <v>27930</v>
      </c>
      <c r="I5034" s="5" t="s">
        <v>27931</v>
      </c>
      <c r="J5034" s="2" t="s">
        <v>160</v>
      </c>
      <c r="K5034" s="2" t="s">
        <v>38</v>
      </c>
      <c r="L5034" s="2"/>
      <c r="M5034" s="8" t="s">
        <v>85</v>
      </c>
      <c r="N5034" s="2" t="s">
        <v>4134</v>
      </c>
      <c r="O5034" s="2" t="s">
        <v>87</v>
      </c>
      <c r="P5034" s="6">
        <v>5241</v>
      </c>
      <c r="Q5034" s="7" t="s">
        <v>52391</v>
      </c>
    </row>
    <row r="5035" spans="1:17" x14ac:dyDescent="0.2">
      <c r="A5035" s="2" t="s">
        <v>27932</v>
      </c>
      <c r="B5035" s="2" t="s">
        <v>27933</v>
      </c>
      <c r="C5035" s="3">
        <v>34104</v>
      </c>
      <c r="D5035" s="2" t="s">
        <v>27934</v>
      </c>
      <c r="E5035" s="2" t="s">
        <v>6103</v>
      </c>
      <c r="F5035" s="2" t="s">
        <v>855</v>
      </c>
      <c r="G5035" s="2" t="s">
        <v>223</v>
      </c>
      <c r="H5035" s="4" t="s">
        <v>27935</v>
      </c>
      <c r="I5035" s="5" t="s">
        <v>8311</v>
      </c>
      <c r="J5035" s="2" t="s">
        <v>25</v>
      </c>
      <c r="K5035" s="2" t="s">
        <v>26</v>
      </c>
      <c r="L5035" s="2"/>
      <c r="M5035" s="8" t="s">
        <v>143</v>
      </c>
      <c r="N5035" s="2" t="s">
        <v>4930</v>
      </c>
      <c r="O5035" s="2" t="s">
        <v>296</v>
      </c>
      <c r="P5035" s="6">
        <v>6196</v>
      </c>
      <c r="Q5035" s="7" t="s">
        <v>52391</v>
      </c>
    </row>
    <row r="5036" spans="1:17" x14ac:dyDescent="0.2">
      <c r="A5036" s="2" t="s">
        <v>27936</v>
      </c>
      <c r="B5036" s="2" t="s">
        <v>27937</v>
      </c>
      <c r="C5036" s="3">
        <v>17487</v>
      </c>
      <c r="D5036" s="2" t="s">
        <v>27938</v>
      </c>
      <c r="E5036" s="2" t="s">
        <v>2357</v>
      </c>
      <c r="F5036" s="2" t="s">
        <v>1809</v>
      </c>
      <c r="G5036" s="2" t="s">
        <v>249</v>
      </c>
      <c r="H5036" s="4" t="s">
        <v>27939</v>
      </c>
      <c r="I5036" s="5" t="s">
        <v>22596</v>
      </c>
      <c r="J5036" s="2" t="s">
        <v>84</v>
      </c>
      <c r="K5036" s="2" t="s">
        <v>38</v>
      </c>
      <c r="L5036" s="2"/>
      <c r="M5036" s="8" t="s">
        <v>105</v>
      </c>
      <c r="N5036" s="2" t="s">
        <v>9393</v>
      </c>
      <c r="O5036" s="2" t="s">
        <v>29</v>
      </c>
      <c r="P5036" s="6">
        <v>4480</v>
      </c>
      <c r="Q5036" s="7" t="s">
        <v>52391</v>
      </c>
    </row>
    <row r="5037" spans="1:17" x14ac:dyDescent="0.2">
      <c r="A5037" s="2" t="s">
        <v>27940</v>
      </c>
      <c r="B5037" s="2" t="s">
        <v>27941</v>
      </c>
      <c r="C5037" s="3">
        <v>17366</v>
      </c>
      <c r="D5037" s="2" t="s">
        <v>27942</v>
      </c>
      <c r="E5037" s="2" t="s">
        <v>7304</v>
      </c>
      <c r="F5037" s="2" t="s">
        <v>239</v>
      </c>
      <c r="G5037" s="2" t="s">
        <v>437</v>
      </c>
      <c r="H5037" s="4" t="s">
        <v>27943</v>
      </c>
      <c r="I5037" s="5" t="s">
        <v>27944</v>
      </c>
      <c r="J5037" s="2" t="s">
        <v>51</v>
      </c>
      <c r="K5037" s="2" t="s">
        <v>73</v>
      </c>
      <c r="L5037" s="2"/>
      <c r="M5037" s="8" t="s">
        <v>85</v>
      </c>
      <c r="N5037" s="2" t="s">
        <v>2268</v>
      </c>
      <c r="O5037" s="2" t="s">
        <v>296</v>
      </c>
      <c r="P5037" s="6">
        <v>2553</v>
      </c>
      <c r="Q5037" s="7" t="s">
        <v>52391</v>
      </c>
    </row>
    <row r="5038" spans="1:17" x14ac:dyDescent="0.2">
      <c r="A5038" s="2" t="s">
        <v>27945</v>
      </c>
      <c r="B5038" s="2" t="s">
        <v>27946</v>
      </c>
      <c r="C5038" s="3">
        <v>25285</v>
      </c>
      <c r="D5038" s="2" t="s">
        <v>27947</v>
      </c>
      <c r="E5038" s="2" t="s">
        <v>6392</v>
      </c>
      <c r="F5038" s="2" t="s">
        <v>25971</v>
      </c>
      <c r="G5038" s="2" t="s">
        <v>292</v>
      </c>
      <c r="H5038" s="4" t="s">
        <v>27948</v>
      </c>
      <c r="I5038" s="5" t="s">
        <v>27949</v>
      </c>
      <c r="J5038" s="2" t="s">
        <v>63</v>
      </c>
      <c r="K5038" s="2" t="s">
        <v>38</v>
      </c>
      <c r="L5038" s="2"/>
      <c r="M5038" s="8" t="s">
        <v>207</v>
      </c>
      <c r="N5038" s="2" t="s">
        <v>2181</v>
      </c>
      <c r="O5038" s="2" t="s">
        <v>198</v>
      </c>
      <c r="P5038" s="6">
        <v>8235</v>
      </c>
      <c r="Q5038" s="7" t="s">
        <v>52391</v>
      </c>
    </row>
    <row r="5039" spans="1:17" x14ac:dyDescent="0.2">
      <c r="A5039" s="2" t="s">
        <v>27950</v>
      </c>
      <c r="B5039" s="2" t="s">
        <v>27951</v>
      </c>
      <c r="C5039" s="3">
        <v>35969</v>
      </c>
      <c r="D5039" s="2" t="s">
        <v>27952</v>
      </c>
      <c r="E5039" s="2" t="s">
        <v>2191</v>
      </c>
      <c r="F5039" s="2" t="s">
        <v>27953</v>
      </c>
      <c r="G5039" s="2" t="s">
        <v>93</v>
      </c>
      <c r="H5039" s="4" t="s">
        <v>27954</v>
      </c>
      <c r="I5039" s="5" t="s">
        <v>10919</v>
      </c>
      <c r="J5039" s="2" t="s">
        <v>63</v>
      </c>
      <c r="K5039" s="2" t="s">
        <v>73</v>
      </c>
      <c r="L5039" s="2"/>
      <c r="M5039" s="8" t="s">
        <v>27</v>
      </c>
      <c r="N5039" s="2" t="s">
        <v>252</v>
      </c>
      <c r="O5039" s="2" t="s">
        <v>198</v>
      </c>
      <c r="P5039" s="6">
        <v>5088</v>
      </c>
      <c r="Q5039" s="7" t="s">
        <v>52391</v>
      </c>
    </row>
    <row r="5040" spans="1:17" x14ac:dyDescent="0.2">
      <c r="A5040" s="2" t="s">
        <v>27955</v>
      </c>
      <c r="B5040" s="2" t="s">
        <v>27956</v>
      </c>
      <c r="C5040" s="3">
        <v>37774</v>
      </c>
      <c r="D5040" s="2" t="s">
        <v>27957</v>
      </c>
      <c r="E5040" s="2" t="s">
        <v>3732</v>
      </c>
      <c r="F5040" s="2" t="s">
        <v>27958</v>
      </c>
      <c r="G5040" s="2" t="s">
        <v>102</v>
      </c>
      <c r="H5040" s="4" t="s">
        <v>27959</v>
      </c>
      <c r="I5040" s="5" t="s">
        <v>27960</v>
      </c>
      <c r="J5040" s="2" t="s">
        <v>63</v>
      </c>
      <c r="K5040" s="2" t="s">
        <v>73</v>
      </c>
      <c r="L5040" s="2"/>
      <c r="M5040" s="8" t="s">
        <v>85</v>
      </c>
      <c r="N5040" s="2" t="s">
        <v>4640</v>
      </c>
      <c r="O5040" s="2" t="s">
        <v>41</v>
      </c>
      <c r="P5040" s="6">
        <v>3580</v>
      </c>
      <c r="Q5040" s="7" t="s">
        <v>52391</v>
      </c>
    </row>
    <row r="5041" spans="1:17" x14ac:dyDescent="0.2">
      <c r="A5041" s="2" t="s">
        <v>27961</v>
      </c>
      <c r="B5041" s="2" t="s">
        <v>15256</v>
      </c>
      <c r="C5041" s="3">
        <v>31496</v>
      </c>
      <c r="D5041" s="2" t="s">
        <v>27962</v>
      </c>
      <c r="E5041" s="2" t="s">
        <v>813</v>
      </c>
      <c r="F5041" s="2" t="s">
        <v>27963</v>
      </c>
      <c r="G5041" s="2" t="s">
        <v>341</v>
      </c>
      <c r="H5041" s="4" t="s">
        <v>27964</v>
      </c>
      <c r="I5041" s="5" t="s">
        <v>27965</v>
      </c>
      <c r="J5041" s="2" t="s">
        <v>25</v>
      </c>
      <c r="K5041" s="2" t="s">
        <v>73</v>
      </c>
      <c r="L5041" s="2"/>
      <c r="M5041" s="8" t="s">
        <v>268</v>
      </c>
      <c r="N5041" s="2" t="s">
        <v>1493</v>
      </c>
      <c r="O5041" s="2" t="s">
        <v>188</v>
      </c>
      <c r="P5041" s="6">
        <v>5450</v>
      </c>
      <c r="Q5041" s="7" t="s">
        <v>52391</v>
      </c>
    </row>
    <row r="5042" spans="1:17" x14ac:dyDescent="0.2">
      <c r="A5042" s="2" t="s">
        <v>27966</v>
      </c>
      <c r="B5042" s="2" t="s">
        <v>7360</v>
      </c>
      <c r="C5042" s="3">
        <v>37007</v>
      </c>
      <c r="D5042" s="2" t="s">
        <v>27967</v>
      </c>
      <c r="E5042" s="2" t="s">
        <v>5101</v>
      </c>
      <c r="F5042" s="2" t="s">
        <v>863</v>
      </c>
      <c r="G5042" s="2" t="s">
        <v>48</v>
      </c>
      <c r="H5042" s="4" t="s">
        <v>27968</v>
      </c>
      <c r="I5042" s="5" t="s">
        <v>27969</v>
      </c>
      <c r="J5042" s="2" t="s">
        <v>51</v>
      </c>
      <c r="K5042" s="2" t="s">
        <v>73</v>
      </c>
      <c r="L5042" s="2"/>
      <c r="M5042" s="8" t="s">
        <v>39</v>
      </c>
      <c r="N5042" s="2" t="s">
        <v>658</v>
      </c>
      <c r="O5042" s="2" t="s">
        <v>243</v>
      </c>
      <c r="P5042" s="6">
        <v>2422</v>
      </c>
      <c r="Q5042" s="7" t="s">
        <v>52391</v>
      </c>
    </row>
    <row r="5043" spans="1:17" x14ac:dyDescent="0.2">
      <c r="A5043" s="2" t="s">
        <v>27970</v>
      </c>
      <c r="B5043" s="2" t="s">
        <v>27971</v>
      </c>
      <c r="C5043" s="3">
        <v>16669</v>
      </c>
      <c r="D5043" s="2" t="s">
        <v>27972</v>
      </c>
      <c r="E5043" s="2" t="s">
        <v>716</v>
      </c>
      <c r="F5043" s="2" t="s">
        <v>25330</v>
      </c>
      <c r="G5043" s="2" t="s">
        <v>113</v>
      </c>
      <c r="H5043" s="4" t="s">
        <v>27973</v>
      </c>
      <c r="I5043" s="5" t="s">
        <v>27974</v>
      </c>
      <c r="J5043" s="2" t="s">
        <v>160</v>
      </c>
      <c r="K5043" s="2" t="s">
        <v>38</v>
      </c>
      <c r="L5043" s="2"/>
      <c r="M5043" s="8" t="s">
        <v>207</v>
      </c>
      <c r="N5043" s="2" t="s">
        <v>3747</v>
      </c>
      <c r="O5043" s="2" t="s">
        <v>107</v>
      </c>
      <c r="P5043" s="6">
        <v>3006</v>
      </c>
      <c r="Q5043" s="7" t="s">
        <v>52391</v>
      </c>
    </row>
    <row r="5044" spans="1:17" x14ac:dyDescent="0.2">
      <c r="A5044" s="2" t="s">
        <v>27975</v>
      </c>
      <c r="B5044" s="2" t="s">
        <v>27976</v>
      </c>
      <c r="C5044" s="3">
        <v>17048</v>
      </c>
      <c r="D5044" s="2" t="s">
        <v>27977</v>
      </c>
      <c r="E5044" s="2" t="s">
        <v>4501</v>
      </c>
      <c r="F5044" s="2" t="s">
        <v>1779</v>
      </c>
      <c r="G5044" s="2" t="s">
        <v>123</v>
      </c>
      <c r="H5044" s="4" t="s">
        <v>27978</v>
      </c>
      <c r="I5044" s="5" t="s">
        <v>27979</v>
      </c>
      <c r="J5044" s="2" t="s">
        <v>51</v>
      </c>
      <c r="K5044" s="2" t="s">
        <v>73</v>
      </c>
      <c r="L5044" s="2"/>
      <c r="M5044" s="8" t="s">
        <v>207</v>
      </c>
      <c r="N5044" s="2" t="s">
        <v>7319</v>
      </c>
      <c r="O5044" s="2" t="s">
        <v>296</v>
      </c>
      <c r="P5044" s="6">
        <v>8639</v>
      </c>
      <c r="Q5044" s="7" t="s">
        <v>52391</v>
      </c>
    </row>
    <row r="5045" spans="1:17" x14ac:dyDescent="0.2">
      <c r="A5045" s="2" t="s">
        <v>27980</v>
      </c>
      <c r="B5045" s="2" t="s">
        <v>27981</v>
      </c>
      <c r="C5045" s="3">
        <v>22967</v>
      </c>
      <c r="D5045" s="2" t="s">
        <v>27982</v>
      </c>
      <c r="E5045" s="2" t="s">
        <v>3268</v>
      </c>
      <c r="F5045" s="2" t="s">
        <v>2665</v>
      </c>
      <c r="G5045" s="2" t="s">
        <v>223</v>
      </c>
      <c r="H5045" s="4" t="s">
        <v>27983</v>
      </c>
      <c r="I5045" s="5" t="s">
        <v>27984</v>
      </c>
      <c r="J5045" s="2" t="s">
        <v>63</v>
      </c>
      <c r="K5045" s="2" t="s">
        <v>73</v>
      </c>
      <c r="L5045" s="2"/>
      <c r="M5045" s="8" t="s">
        <v>52</v>
      </c>
      <c r="N5045" s="2" t="s">
        <v>208</v>
      </c>
      <c r="O5045" s="2" t="s">
        <v>198</v>
      </c>
      <c r="P5045" s="6">
        <v>6690</v>
      </c>
      <c r="Q5045" s="7" t="s">
        <v>52391</v>
      </c>
    </row>
    <row r="5046" spans="1:17" x14ac:dyDescent="0.2">
      <c r="A5046" s="2" t="s">
        <v>27985</v>
      </c>
      <c r="B5046" s="2" t="s">
        <v>27986</v>
      </c>
      <c r="C5046" s="3">
        <v>22064</v>
      </c>
      <c r="D5046" s="2" t="s">
        <v>27987</v>
      </c>
      <c r="E5046" s="2" t="s">
        <v>3404</v>
      </c>
      <c r="F5046" s="2" t="s">
        <v>5619</v>
      </c>
      <c r="G5046" s="2" t="s">
        <v>35</v>
      </c>
      <c r="H5046" s="4" t="s">
        <v>27988</v>
      </c>
      <c r="I5046" s="5" t="s">
        <v>27989</v>
      </c>
      <c r="J5046" s="2" t="s">
        <v>160</v>
      </c>
      <c r="K5046" s="2" t="s">
        <v>26</v>
      </c>
      <c r="L5046" s="2"/>
      <c r="M5046" s="8" t="s">
        <v>85</v>
      </c>
      <c r="N5046" s="2" t="s">
        <v>10484</v>
      </c>
      <c r="O5046" s="2" t="s">
        <v>41</v>
      </c>
      <c r="P5046" s="6">
        <v>3720</v>
      </c>
      <c r="Q5046" s="7" t="s">
        <v>52391</v>
      </c>
    </row>
    <row r="5047" spans="1:17" x14ac:dyDescent="0.2">
      <c r="A5047" s="2" t="s">
        <v>27990</v>
      </c>
      <c r="B5047" s="2" t="s">
        <v>27991</v>
      </c>
      <c r="C5047" s="3">
        <v>23580</v>
      </c>
      <c r="D5047" s="2" t="s">
        <v>27992</v>
      </c>
      <c r="E5047" s="2" t="s">
        <v>3065</v>
      </c>
      <c r="F5047" s="2" t="s">
        <v>15579</v>
      </c>
      <c r="G5047" s="2" t="s">
        <v>60</v>
      </c>
      <c r="H5047" s="4" t="s">
        <v>27993</v>
      </c>
      <c r="I5047" s="5" t="s">
        <v>27994</v>
      </c>
      <c r="J5047" s="2" t="s">
        <v>25</v>
      </c>
      <c r="K5047" s="2" t="s">
        <v>73</v>
      </c>
      <c r="L5047" s="2"/>
      <c r="M5047" s="8" t="s">
        <v>207</v>
      </c>
      <c r="N5047" s="2" t="s">
        <v>2380</v>
      </c>
      <c r="O5047" s="2" t="s">
        <v>188</v>
      </c>
      <c r="P5047" s="6">
        <v>1814</v>
      </c>
      <c r="Q5047" s="7" t="s">
        <v>52391</v>
      </c>
    </row>
    <row r="5048" spans="1:17" x14ac:dyDescent="0.2">
      <c r="A5048" s="2" t="s">
        <v>27995</v>
      </c>
      <c r="B5048" s="2" t="s">
        <v>27996</v>
      </c>
      <c r="C5048" s="3">
        <v>23557</v>
      </c>
      <c r="D5048" s="2" t="s">
        <v>27997</v>
      </c>
      <c r="E5048" s="2" t="s">
        <v>1532</v>
      </c>
      <c r="F5048" s="2" t="s">
        <v>27998</v>
      </c>
      <c r="G5048" s="2" t="s">
        <v>194</v>
      </c>
      <c r="H5048" s="4" t="s">
        <v>27999</v>
      </c>
      <c r="I5048" s="5" t="s">
        <v>28000</v>
      </c>
      <c r="J5048" s="2" t="s">
        <v>160</v>
      </c>
      <c r="K5048" s="2" t="s">
        <v>38</v>
      </c>
      <c r="L5048" s="2"/>
      <c r="M5048" s="8" t="s">
        <v>116</v>
      </c>
      <c r="N5048" s="2" t="s">
        <v>9994</v>
      </c>
      <c r="O5048" s="2" t="s">
        <v>107</v>
      </c>
      <c r="P5048" s="6">
        <v>7678</v>
      </c>
      <c r="Q5048" s="7" t="s">
        <v>52391</v>
      </c>
    </row>
    <row r="5049" spans="1:17" x14ac:dyDescent="0.2">
      <c r="A5049" s="2" t="s">
        <v>28001</v>
      </c>
      <c r="B5049" s="2" t="s">
        <v>28002</v>
      </c>
      <c r="C5049" s="3">
        <v>34875</v>
      </c>
      <c r="D5049" s="2" t="s">
        <v>28003</v>
      </c>
      <c r="E5049" s="2" t="s">
        <v>3613</v>
      </c>
      <c r="F5049" s="2" t="s">
        <v>27491</v>
      </c>
      <c r="G5049" s="2" t="s">
        <v>93</v>
      </c>
      <c r="H5049" s="4" t="s">
        <v>28004</v>
      </c>
      <c r="I5049" s="5" t="s">
        <v>28005</v>
      </c>
      <c r="J5049" s="2" t="s">
        <v>84</v>
      </c>
      <c r="K5049" s="2" t="s">
        <v>73</v>
      </c>
      <c r="L5049" s="2"/>
      <c r="M5049" s="8" t="s">
        <v>39</v>
      </c>
      <c r="N5049" s="2" t="s">
        <v>481</v>
      </c>
      <c r="O5049" s="2" t="s">
        <v>296</v>
      </c>
      <c r="P5049" s="6">
        <v>8672</v>
      </c>
      <c r="Q5049" s="7" t="s">
        <v>52391</v>
      </c>
    </row>
    <row r="5050" spans="1:17" x14ac:dyDescent="0.2">
      <c r="A5050" s="2" t="s">
        <v>28006</v>
      </c>
      <c r="B5050" s="2" t="s">
        <v>28007</v>
      </c>
      <c r="C5050" s="3">
        <v>20534</v>
      </c>
      <c r="D5050" s="2" t="s">
        <v>28008</v>
      </c>
      <c r="E5050" s="2" t="s">
        <v>4072</v>
      </c>
      <c r="F5050" s="2" t="s">
        <v>3223</v>
      </c>
      <c r="G5050" s="2" t="s">
        <v>123</v>
      </c>
      <c r="H5050" s="4" t="s">
        <v>28009</v>
      </c>
      <c r="I5050" s="5" t="s">
        <v>28010</v>
      </c>
      <c r="J5050" s="2" t="s">
        <v>51</v>
      </c>
      <c r="K5050" s="2" t="s">
        <v>26</v>
      </c>
      <c r="L5050" s="2"/>
      <c r="M5050" s="8" t="s">
        <v>207</v>
      </c>
      <c r="N5050" s="2" t="s">
        <v>2407</v>
      </c>
      <c r="O5050" s="2" t="s">
        <v>243</v>
      </c>
      <c r="P5050" s="6">
        <v>9317</v>
      </c>
      <c r="Q5050" s="7" t="s">
        <v>52391</v>
      </c>
    </row>
    <row r="5051" spans="1:17" x14ac:dyDescent="0.2">
      <c r="A5051" s="2" t="s">
        <v>28011</v>
      </c>
      <c r="B5051" s="2" t="s">
        <v>28012</v>
      </c>
      <c r="C5051" s="3">
        <v>17632</v>
      </c>
      <c r="D5051" s="2" t="s">
        <v>28013</v>
      </c>
      <c r="E5051" s="2" t="s">
        <v>6707</v>
      </c>
      <c r="F5051" s="2" t="s">
        <v>5065</v>
      </c>
      <c r="G5051" s="2" t="s">
        <v>102</v>
      </c>
      <c r="H5051" s="4" t="s">
        <v>28014</v>
      </c>
      <c r="I5051" s="5" t="s">
        <v>28015</v>
      </c>
      <c r="J5051" s="2" t="s">
        <v>51</v>
      </c>
      <c r="K5051" s="2" t="s">
        <v>38</v>
      </c>
      <c r="L5051" s="2"/>
      <c r="M5051" s="8" t="s">
        <v>85</v>
      </c>
      <c r="N5051" s="2" t="s">
        <v>4267</v>
      </c>
      <c r="O5051" s="2" t="s">
        <v>312</v>
      </c>
      <c r="P5051" s="6">
        <v>6178</v>
      </c>
      <c r="Q5051" s="7" t="s">
        <v>52391</v>
      </c>
    </row>
    <row r="5052" spans="1:17" x14ac:dyDescent="0.2">
      <c r="A5052" s="2" t="s">
        <v>28016</v>
      </c>
      <c r="B5052" s="2" t="s">
        <v>28017</v>
      </c>
      <c r="C5052" s="3">
        <v>27188</v>
      </c>
      <c r="D5052" s="2" t="s">
        <v>28018</v>
      </c>
      <c r="E5052" s="2" t="s">
        <v>934</v>
      </c>
      <c r="F5052" s="2" t="s">
        <v>28019</v>
      </c>
      <c r="G5052" s="2" t="s">
        <v>341</v>
      </c>
      <c r="H5052" s="4" t="s">
        <v>28020</v>
      </c>
      <c r="I5052" s="5" t="s">
        <v>28021</v>
      </c>
      <c r="J5052" s="2" t="s">
        <v>63</v>
      </c>
      <c r="K5052" s="2" t="s">
        <v>73</v>
      </c>
      <c r="L5052" s="2"/>
      <c r="M5052" s="8" t="s">
        <v>105</v>
      </c>
      <c r="N5052" s="2" t="s">
        <v>8398</v>
      </c>
      <c r="O5052" s="2" t="s">
        <v>296</v>
      </c>
      <c r="P5052" s="6">
        <v>5129</v>
      </c>
      <c r="Q5052" s="7" t="s">
        <v>52391</v>
      </c>
    </row>
    <row r="5053" spans="1:17" x14ac:dyDescent="0.2">
      <c r="A5053" s="2" t="s">
        <v>28022</v>
      </c>
      <c r="B5053" s="2" t="s">
        <v>28023</v>
      </c>
      <c r="C5053" s="3">
        <v>26860</v>
      </c>
      <c r="D5053" s="2" t="s">
        <v>28024</v>
      </c>
      <c r="E5053" s="2" t="s">
        <v>6503</v>
      </c>
      <c r="F5053" s="2" t="s">
        <v>28025</v>
      </c>
      <c r="G5053" s="2" t="s">
        <v>478</v>
      </c>
      <c r="H5053" s="4" t="s">
        <v>28026</v>
      </c>
      <c r="I5053" s="5" t="s">
        <v>28027</v>
      </c>
      <c r="J5053" s="2" t="s">
        <v>160</v>
      </c>
      <c r="K5053" s="2" t="s">
        <v>38</v>
      </c>
      <c r="L5053" s="2"/>
      <c r="M5053" s="8" t="s">
        <v>52</v>
      </c>
      <c r="N5053" s="2" t="s">
        <v>1626</v>
      </c>
      <c r="O5053" s="2" t="s">
        <v>243</v>
      </c>
      <c r="P5053" s="6">
        <v>1961</v>
      </c>
      <c r="Q5053" s="7" t="s">
        <v>52391</v>
      </c>
    </row>
    <row r="5054" spans="1:17" x14ac:dyDescent="0.2">
      <c r="A5054" s="2" t="s">
        <v>28028</v>
      </c>
      <c r="B5054" s="2" t="s">
        <v>25799</v>
      </c>
      <c r="C5054" s="3">
        <v>16284</v>
      </c>
      <c r="D5054" s="2" t="s">
        <v>28029</v>
      </c>
      <c r="E5054" s="2" t="s">
        <v>364</v>
      </c>
      <c r="F5054" s="2" t="s">
        <v>28030</v>
      </c>
      <c r="G5054" s="2" t="s">
        <v>478</v>
      </c>
      <c r="H5054" s="4" t="s">
        <v>28031</v>
      </c>
      <c r="I5054" s="5" t="s">
        <v>28032</v>
      </c>
      <c r="J5054" s="2" t="s">
        <v>63</v>
      </c>
      <c r="K5054" s="2" t="s">
        <v>73</v>
      </c>
      <c r="L5054" s="2"/>
      <c r="M5054" s="8" t="s">
        <v>207</v>
      </c>
      <c r="N5054" s="2" t="s">
        <v>9192</v>
      </c>
      <c r="O5054" s="2" t="s">
        <v>312</v>
      </c>
      <c r="P5054" s="6">
        <v>6873</v>
      </c>
      <c r="Q5054" s="7" t="s">
        <v>52391</v>
      </c>
    </row>
    <row r="5055" spans="1:17" x14ac:dyDescent="0.2">
      <c r="A5055" s="2" t="s">
        <v>28033</v>
      </c>
      <c r="B5055" s="2" t="s">
        <v>21617</v>
      </c>
      <c r="C5055" s="3">
        <v>34727</v>
      </c>
      <c r="D5055" s="2" t="s">
        <v>28034</v>
      </c>
      <c r="E5055" s="2" t="s">
        <v>2863</v>
      </c>
      <c r="F5055" s="2" t="s">
        <v>13110</v>
      </c>
      <c r="G5055" s="2" t="s">
        <v>249</v>
      </c>
      <c r="H5055" s="4" t="s">
        <v>28035</v>
      </c>
      <c r="I5055" s="5" t="s">
        <v>28036</v>
      </c>
      <c r="J5055" s="2" t="s">
        <v>84</v>
      </c>
      <c r="K5055" s="2" t="s">
        <v>26</v>
      </c>
      <c r="L5055" s="2"/>
      <c r="M5055" s="8" t="s">
        <v>143</v>
      </c>
      <c r="N5055" s="2" t="s">
        <v>11754</v>
      </c>
      <c r="O5055" s="2" t="s">
        <v>296</v>
      </c>
      <c r="P5055" s="6">
        <v>5252</v>
      </c>
      <c r="Q5055" s="7" t="s">
        <v>52391</v>
      </c>
    </row>
    <row r="5056" spans="1:17" x14ac:dyDescent="0.2">
      <c r="A5056" s="2" t="s">
        <v>28037</v>
      </c>
      <c r="B5056" s="2" t="s">
        <v>28038</v>
      </c>
      <c r="C5056" s="3">
        <v>27210</v>
      </c>
      <c r="D5056" s="2" t="s">
        <v>28039</v>
      </c>
      <c r="E5056" s="2" t="s">
        <v>1967</v>
      </c>
      <c r="F5056" s="2" t="s">
        <v>365</v>
      </c>
      <c r="G5056" s="2" t="s">
        <v>413</v>
      </c>
      <c r="H5056" s="4" t="s">
        <v>28040</v>
      </c>
      <c r="I5056" s="5" t="s">
        <v>28041</v>
      </c>
      <c r="J5056" s="2" t="s">
        <v>51</v>
      </c>
      <c r="K5056" s="2" t="s">
        <v>26</v>
      </c>
      <c r="L5056" s="2"/>
      <c r="M5056" s="8" t="s">
        <v>74</v>
      </c>
      <c r="N5056" s="2" t="s">
        <v>587</v>
      </c>
      <c r="O5056" s="2" t="s">
        <v>198</v>
      </c>
      <c r="P5056" s="6">
        <v>4506</v>
      </c>
      <c r="Q5056" s="7" t="s">
        <v>52391</v>
      </c>
    </row>
    <row r="5057" spans="1:17" x14ac:dyDescent="0.2">
      <c r="A5057" s="2" t="s">
        <v>28042</v>
      </c>
      <c r="B5057" s="2" t="s">
        <v>1721</v>
      </c>
      <c r="C5057" s="3">
        <v>29211</v>
      </c>
      <c r="D5057" s="2" t="s">
        <v>28043</v>
      </c>
      <c r="E5057" s="2" t="s">
        <v>5046</v>
      </c>
      <c r="F5057" s="2" t="s">
        <v>13310</v>
      </c>
      <c r="G5057" s="2" t="s">
        <v>204</v>
      </c>
      <c r="H5057" s="4" t="s">
        <v>28044</v>
      </c>
      <c r="I5057" s="5" t="s">
        <v>28045</v>
      </c>
      <c r="J5057" s="2" t="s">
        <v>84</v>
      </c>
      <c r="K5057" s="2" t="s">
        <v>26</v>
      </c>
      <c r="L5057" s="2"/>
      <c r="M5057" s="8" t="s">
        <v>116</v>
      </c>
      <c r="N5057" s="2" t="s">
        <v>9702</v>
      </c>
      <c r="O5057" s="2" t="s">
        <v>87</v>
      </c>
      <c r="P5057" s="6">
        <v>2139</v>
      </c>
      <c r="Q5057" s="7" t="s">
        <v>52391</v>
      </c>
    </row>
    <row r="5058" spans="1:17" x14ac:dyDescent="0.2">
      <c r="A5058" s="2" t="s">
        <v>28046</v>
      </c>
      <c r="B5058" s="2" t="s">
        <v>28047</v>
      </c>
      <c r="C5058" s="3">
        <v>20064</v>
      </c>
      <c r="D5058" s="2" t="s">
        <v>28048</v>
      </c>
      <c r="E5058" s="2" t="s">
        <v>1096</v>
      </c>
      <c r="F5058" s="2" t="s">
        <v>1062</v>
      </c>
      <c r="G5058" s="2" t="s">
        <v>292</v>
      </c>
      <c r="H5058" s="4" t="s">
        <v>28049</v>
      </c>
      <c r="I5058" s="5" t="s">
        <v>28050</v>
      </c>
      <c r="J5058" s="2" t="s">
        <v>84</v>
      </c>
      <c r="K5058" s="2" t="s">
        <v>73</v>
      </c>
      <c r="L5058" s="2"/>
      <c r="M5058" s="8" t="s">
        <v>27</v>
      </c>
      <c r="N5058" s="2" t="s">
        <v>4955</v>
      </c>
      <c r="O5058" s="2" t="s">
        <v>198</v>
      </c>
      <c r="P5058" s="6">
        <v>4552</v>
      </c>
      <c r="Q5058" s="7" t="s">
        <v>52391</v>
      </c>
    </row>
    <row r="5059" spans="1:17" x14ac:dyDescent="0.2">
      <c r="A5059" s="2" t="s">
        <v>28051</v>
      </c>
      <c r="B5059" s="2" t="s">
        <v>28052</v>
      </c>
      <c r="C5059" s="3">
        <v>39023</v>
      </c>
      <c r="D5059" s="2" t="s">
        <v>28053</v>
      </c>
      <c r="E5059" s="2" t="s">
        <v>934</v>
      </c>
      <c r="F5059" s="2" t="s">
        <v>28054</v>
      </c>
      <c r="G5059" s="2" t="s">
        <v>60</v>
      </c>
      <c r="H5059" s="4" t="s">
        <v>28055</v>
      </c>
      <c r="I5059" s="5" t="s">
        <v>28056</v>
      </c>
      <c r="J5059" s="2" t="s">
        <v>84</v>
      </c>
      <c r="K5059" s="2" t="s">
        <v>73</v>
      </c>
      <c r="L5059" s="2"/>
      <c r="M5059" s="8" t="s">
        <v>74</v>
      </c>
      <c r="N5059" s="2" t="s">
        <v>642</v>
      </c>
      <c r="O5059" s="2" t="s">
        <v>87</v>
      </c>
      <c r="P5059" s="6">
        <v>5975</v>
      </c>
      <c r="Q5059" s="7" t="s">
        <v>52391</v>
      </c>
    </row>
    <row r="5060" spans="1:17" x14ac:dyDescent="0.2">
      <c r="A5060" s="2" t="s">
        <v>28057</v>
      </c>
      <c r="B5060" s="2" t="s">
        <v>28058</v>
      </c>
      <c r="C5060" s="3">
        <v>29416</v>
      </c>
      <c r="D5060" s="2" t="s">
        <v>28059</v>
      </c>
      <c r="E5060" s="2" t="s">
        <v>2823</v>
      </c>
      <c r="F5060" s="2" t="s">
        <v>1062</v>
      </c>
      <c r="G5060" s="2" t="s">
        <v>341</v>
      </c>
      <c r="H5060" s="4" t="s">
        <v>28060</v>
      </c>
      <c r="I5060" s="5" t="s">
        <v>28061</v>
      </c>
      <c r="J5060" s="2" t="s">
        <v>63</v>
      </c>
      <c r="K5060" s="2" t="s">
        <v>26</v>
      </c>
      <c r="L5060" s="2"/>
      <c r="M5060" s="8" t="s">
        <v>39</v>
      </c>
      <c r="N5060" s="2" t="s">
        <v>2407</v>
      </c>
      <c r="O5060" s="2" t="s">
        <v>198</v>
      </c>
      <c r="P5060" s="6">
        <v>9269</v>
      </c>
      <c r="Q5060" s="7" t="s">
        <v>52391</v>
      </c>
    </row>
    <row r="5061" spans="1:17" x14ac:dyDescent="0.2">
      <c r="A5061" s="2" t="s">
        <v>28062</v>
      </c>
      <c r="B5061" s="2" t="s">
        <v>24836</v>
      </c>
      <c r="C5061" s="3">
        <v>19625</v>
      </c>
      <c r="D5061" s="2" t="s">
        <v>28063</v>
      </c>
      <c r="E5061" s="2" t="s">
        <v>356</v>
      </c>
      <c r="F5061" s="2" t="s">
        <v>140</v>
      </c>
      <c r="G5061" s="2" t="s">
        <v>341</v>
      </c>
      <c r="H5061" s="4" t="s">
        <v>28064</v>
      </c>
      <c r="I5061" s="5" t="s">
        <v>28065</v>
      </c>
      <c r="J5061" s="2" t="s">
        <v>63</v>
      </c>
      <c r="K5061" s="2" t="s">
        <v>38</v>
      </c>
      <c r="L5061" s="2"/>
      <c r="M5061" s="8" t="s">
        <v>268</v>
      </c>
      <c r="N5061" s="2" t="s">
        <v>1861</v>
      </c>
      <c r="O5061" s="2" t="s">
        <v>312</v>
      </c>
      <c r="P5061" s="6">
        <v>5061</v>
      </c>
      <c r="Q5061" s="7" t="s">
        <v>52391</v>
      </c>
    </row>
    <row r="5062" spans="1:17" x14ac:dyDescent="0.2">
      <c r="A5062" s="2" t="s">
        <v>28066</v>
      </c>
      <c r="B5062" s="2" t="s">
        <v>5751</v>
      </c>
      <c r="C5062" s="3">
        <v>25800</v>
      </c>
      <c r="D5062" s="2" t="s">
        <v>28067</v>
      </c>
      <c r="E5062" s="2" t="s">
        <v>7613</v>
      </c>
      <c r="F5062" s="2" t="s">
        <v>863</v>
      </c>
      <c r="G5062" s="2" t="s">
        <v>184</v>
      </c>
      <c r="H5062" s="4" t="s">
        <v>28068</v>
      </c>
      <c r="I5062" s="5" t="s">
        <v>28069</v>
      </c>
      <c r="J5062" s="2" t="s">
        <v>25</v>
      </c>
      <c r="K5062" s="2" t="s">
        <v>26</v>
      </c>
      <c r="L5062" s="2"/>
      <c r="M5062" s="8" t="s">
        <v>27</v>
      </c>
      <c r="N5062" s="2" t="s">
        <v>1262</v>
      </c>
      <c r="O5062" s="2" t="s">
        <v>296</v>
      </c>
      <c r="P5062" s="6">
        <v>7006</v>
      </c>
      <c r="Q5062" s="7" t="s">
        <v>52391</v>
      </c>
    </row>
    <row r="5063" spans="1:17" x14ac:dyDescent="0.2">
      <c r="A5063" s="2" t="s">
        <v>28070</v>
      </c>
      <c r="B5063" s="2" t="s">
        <v>28071</v>
      </c>
      <c r="C5063" s="3">
        <v>26863</v>
      </c>
      <c r="D5063" s="2" t="s">
        <v>28072</v>
      </c>
      <c r="E5063" s="2" t="s">
        <v>6829</v>
      </c>
      <c r="F5063" s="2" t="s">
        <v>17134</v>
      </c>
      <c r="G5063" s="2" t="s">
        <v>22</v>
      </c>
      <c r="H5063" s="4" t="s">
        <v>28073</v>
      </c>
      <c r="I5063" s="5" t="s">
        <v>28074</v>
      </c>
      <c r="J5063" s="2" t="s">
        <v>160</v>
      </c>
      <c r="K5063" s="2" t="s">
        <v>26</v>
      </c>
      <c r="L5063" s="2"/>
      <c r="M5063" s="8" t="s">
        <v>376</v>
      </c>
      <c r="N5063" s="2" t="s">
        <v>1861</v>
      </c>
      <c r="O5063" s="2" t="s">
        <v>87</v>
      </c>
      <c r="P5063" s="6">
        <v>5343</v>
      </c>
      <c r="Q5063" s="7" t="s">
        <v>52391</v>
      </c>
    </row>
    <row r="5064" spans="1:17" x14ac:dyDescent="0.2">
      <c r="A5064" s="2" t="s">
        <v>28075</v>
      </c>
      <c r="B5064" s="2" t="s">
        <v>28076</v>
      </c>
      <c r="C5064" s="3">
        <v>32889</v>
      </c>
      <c r="D5064" s="2" t="s">
        <v>28077</v>
      </c>
      <c r="E5064" s="2" t="s">
        <v>4409</v>
      </c>
      <c r="F5064" s="2" t="s">
        <v>814</v>
      </c>
      <c r="G5064" s="2" t="s">
        <v>341</v>
      </c>
      <c r="H5064" s="4" t="s">
        <v>28078</v>
      </c>
      <c r="I5064" s="5" t="s">
        <v>28079</v>
      </c>
      <c r="J5064" s="2" t="s">
        <v>160</v>
      </c>
      <c r="K5064" s="2" t="s">
        <v>26</v>
      </c>
      <c r="L5064" s="2"/>
      <c r="M5064" s="8" t="s">
        <v>143</v>
      </c>
      <c r="N5064" s="2" t="s">
        <v>1278</v>
      </c>
      <c r="O5064" s="2" t="s">
        <v>107</v>
      </c>
      <c r="P5064" s="6">
        <v>9845</v>
      </c>
      <c r="Q5064" s="7" t="s">
        <v>52391</v>
      </c>
    </row>
    <row r="5065" spans="1:17" x14ac:dyDescent="0.2">
      <c r="A5065" s="2" t="s">
        <v>28080</v>
      </c>
      <c r="B5065" s="2" t="s">
        <v>28081</v>
      </c>
      <c r="C5065" s="3">
        <v>28245</v>
      </c>
      <c r="D5065" s="2" t="s">
        <v>28082</v>
      </c>
      <c r="E5065" s="2" t="s">
        <v>1717</v>
      </c>
      <c r="F5065" s="2" t="s">
        <v>28083</v>
      </c>
      <c r="G5065" s="2" t="s">
        <v>223</v>
      </c>
      <c r="H5065" s="4" t="s">
        <v>28084</v>
      </c>
      <c r="I5065" s="5" t="s">
        <v>28085</v>
      </c>
      <c r="J5065" s="2" t="s">
        <v>51</v>
      </c>
      <c r="K5065" s="2" t="s">
        <v>38</v>
      </c>
      <c r="L5065" s="2"/>
      <c r="M5065" s="8" t="s">
        <v>74</v>
      </c>
      <c r="N5065" s="2" t="s">
        <v>910</v>
      </c>
      <c r="O5065" s="2" t="s">
        <v>29</v>
      </c>
      <c r="P5065" s="6">
        <v>3013</v>
      </c>
      <c r="Q5065" s="7" t="s">
        <v>52391</v>
      </c>
    </row>
    <row r="5066" spans="1:17" x14ac:dyDescent="0.2">
      <c r="A5066" s="2" t="s">
        <v>28086</v>
      </c>
      <c r="B5066" s="2" t="s">
        <v>28087</v>
      </c>
      <c r="C5066" s="3">
        <v>16630</v>
      </c>
      <c r="D5066" s="2" t="s">
        <v>28088</v>
      </c>
      <c r="E5066" s="2" t="s">
        <v>862</v>
      </c>
      <c r="F5066" s="2" t="s">
        <v>27619</v>
      </c>
      <c r="G5066" s="2" t="s">
        <v>413</v>
      </c>
      <c r="H5066" s="4" t="s">
        <v>28089</v>
      </c>
      <c r="I5066" s="5" t="s">
        <v>28090</v>
      </c>
      <c r="J5066" s="2" t="s">
        <v>84</v>
      </c>
      <c r="K5066" s="2" t="s">
        <v>26</v>
      </c>
      <c r="L5066" s="2"/>
      <c r="M5066" s="8" t="s">
        <v>105</v>
      </c>
      <c r="N5066" s="2" t="s">
        <v>11472</v>
      </c>
      <c r="O5066" s="2" t="s">
        <v>41</v>
      </c>
      <c r="P5066" s="6">
        <v>2360</v>
      </c>
      <c r="Q5066" s="7" t="s">
        <v>52391</v>
      </c>
    </row>
    <row r="5067" spans="1:17" x14ac:dyDescent="0.2">
      <c r="A5067" s="2" t="s">
        <v>28091</v>
      </c>
      <c r="B5067" s="2" t="s">
        <v>28092</v>
      </c>
      <c r="C5067" s="3">
        <v>34833</v>
      </c>
      <c r="D5067" s="2" t="s">
        <v>28093</v>
      </c>
      <c r="E5067" s="2" t="s">
        <v>2038</v>
      </c>
      <c r="F5067" s="2" t="s">
        <v>26634</v>
      </c>
      <c r="G5067" s="2" t="s">
        <v>413</v>
      </c>
      <c r="H5067" s="4" t="s">
        <v>28094</v>
      </c>
      <c r="I5067" s="5" t="s">
        <v>28095</v>
      </c>
      <c r="J5067" s="2" t="s">
        <v>51</v>
      </c>
      <c r="K5067" s="2" t="s">
        <v>38</v>
      </c>
      <c r="L5067" s="2"/>
      <c r="M5067" s="8" t="s">
        <v>39</v>
      </c>
      <c r="N5067" s="2" t="s">
        <v>2160</v>
      </c>
      <c r="O5067" s="2" t="s">
        <v>41</v>
      </c>
      <c r="P5067" s="6">
        <v>4659</v>
      </c>
      <c r="Q5067" s="7" t="s">
        <v>52391</v>
      </c>
    </row>
    <row r="5068" spans="1:17" x14ac:dyDescent="0.2">
      <c r="A5068" s="2" t="s">
        <v>28096</v>
      </c>
      <c r="B5068" s="2" t="s">
        <v>28097</v>
      </c>
      <c r="C5068" s="3">
        <v>28736</v>
      </c>
      <c r="D5068" s="2" t="s">
        <v>28098</v>
      </c>
      <c r="E5068" s="2" t="s">
        <v>6392</v>
      </c>
      <c r="F5068" s="2" t="s">
        <v>2322</v>
      </c>
      <c r="G5068" s="2" t="s">
        <v>204</v>
      </c>
      <c r="H5068" s="4" t="s">
        <v>28099</v>
      </c>
      <c r="I5068" s="5" t="s">
        <v>22078</v>
      </c>
      <c r="J5068" s="2" t="s">
        <v>160</v>
      </c>
      <c r="K5068" s="2" t="s">
        <v>73</v>
      </c>
      <c r="L5068" s="2"/>
      <c r="M5068" s="8" t="s">
        <v>105</v>
      </c>
      <c r="N5068" s="2" t="s">
        <v>6760</v>
      </c>
      <c r="O5068" s="2" t="s">
        <v>243</v>
      </c>
      <c r="P5068" s="6">
        <v>6252</v>
      </c>
      <c r="Q5068" s="7" t="s">
        <v>52391</v>
      </c>
    </row>
    <row r="5069" spans="1:17" x14ac:dyDescent="0.2">
      <c r="A5069" s="2" t="s">
        <v>28100</v>
      </c>
      <c r="B5069" s="2" t="s">
        <v>28101</v>
      </c>
      <c r="C5069" s="3">
        <v>17432</v>
      </c>
      <c r="D5069" s="2" t="s">
        <v>28102</v>
      </c>
      <c r="E5069" s="2" t="s">
        <v>3939</v>
      </c>
      <c r="F5069" s="2" t="s">
        <v>3907</v>
      </c>
      <c r="G5069" s="2" t="s">
        <v>22</v>
      </c>
      <c r="H5069" s="4" t="s">
        <v>28103</v>
      </c>
      <c r="I5069" s="5" t="s">
        <v>28104</v>
      </c>
      <c r="J5069" s="2" t="s">
        <v>160</v>
      </c>
      <c r="K5069" s="2" t="s">
        <v>38</v>
      </c>
      <c r="L5069" s="2"/>
      <c r="M5069" s="8" t="s">
        <v>52</v>
      </c>
      <c r="N5069" s="2" t="s">
        <v>2901</v>
      </c>
      <c r="O5069" s="2" t="s">
        <v>107</v>
      </c>
      <c r="P5069" s="6">
        <v>3862</v>
      </c>
      <c r="Q5069" s="7" t="s">
        <v>52391</v>
      </c>
    </row>
    <row r="5070" spans="1:17" x14ac:dyDescent="0.2">
      <c r="A5070" s="2" t="s">
        <v>28105</v>
      </c>
      <c r="B5070" s="2" t="s">
        <v>19902</v>
      </c>
      <c r="C5070" s="3">
        <v>17413</v>
      </c>
      <c r="D5070" s="2" t="s">
        <v>28106</v>
      </c>
      <c r="E5070" s="2" t="s">
        <v>4103</v>
      </c>
      <c r="F5070" s="2" t="s">
        <v>404</v>
      </c>
      <c r="G5070" s="2" t="s">
        <v>184</v>
      </c>
      <c r="H5070" s="4" t="s">
        <v>28107</v>
      </c>
      <c r="I5070" s="5" t="s">
        <v>28108</v>
      </c>
      <c r="J5070" s="2" t="s">
        <v>51</v>
      </c>
      <c r="K5070" s="2" t="s">
        <v>26</v>
      </c>
      <c r="L5070" s="2"/>
      <c r="M5070" s="8" t="s">
        <v>52</v>
      </c>
      <c r="N5070" s="2" t="s">
        <v>1184</v>
      </c>
      <c r="O5070" s="2" t="s">
        <v>41</v>
      </c>
      <c r="P5070" s="6">
        <v>4464</v>
      </c>
      <c r="Q5070" s="7" t="s">
        <v>52391</v>
      </c>
    </row>
    <row r="5071" spans="1:17" x14ac:dyDescent="0.2">
      <c r="A5071" s="2" t="s">
        <v>28109</v>
      </c>
      <c r="B5071" s="2" t="s">
        <v>28110</v>
      </c>
      <c r="C5071" s="3">
        <v>30993</v>
      </c>
      <c r="D5071" s="2" t="s">
        <v>28111</v>
      </c>
      <c r="E5071" s="2" t="s">
        <v>389</v>
      </c>
      <c r="F5071" s="2" t="s">
        <v>265</v>
      </c>
      <c r="G5071" s="2" t="s">
        <v>437</v>
      </c>
      <c r="H5071" s="4" t="s">
        <v>28112</v>
      </c>
      <c r="I5071" s="5" t="s">
        <v>28113</v>
      </c>
      <c r="J5071" s="2" t="s">
        <v>25</v>
      </c>
      <c r="K5071" s="2" t="s">
        <v>26</v>
      </c>
      <c r="L5071" s="2"/>
      <c r="M5071" s="8" t="s">
        <v>52</v>
      </c>
      <c r="N5071" s="2" t="s">
        <v>6117</v>
      </c>
      <c r="O5071" s="2" t="s">
        <v>87</v>
      </c>
      <c r="P5071" s="6">
        <v>6249</v>
      </c>
      <c r="Q5071" s="7" t="s">
        <v>52391</v>
      </c>
    </row>
    <row r="5072" spans="1:17" x14ac:dyDescent="0.2">
      <c r="A5072" s="2" t="s">
        <v>28114</v>
      </c>
      <c r="B5072" s="2" t="s">
        <v>28115</v>
      </c>
      <c r="C5072" s="3">
        <v>29685</v>
      </c>
      <c r="D5072" s="2" t="s">
        <v>28116</v>
      </c>
      <c r="E5072" s="2" t="s">
        <v>2245</v>
      </c>
      <c r="F5072" s="2" t="s">
        <v>1975</v>
      </c>
      <c r="G5072" s="2" t="s">
        <v>223</v>
      </c>
      <c r="H5072" s="4" t="s">
        <v>28117</v>
      </c>
      <c r="I5072" s="5" t="s">
        <v>28118</v>
      </c>
      <c r="J5072" s="2" t="s">
        <v>160</v>
      </c>
      <c r="K5072" s="2" t="s">
        <v>38</v>
      </c>
      <c r="L5072" s="2"/>
      <c r="M5072" s="8" t="s">
        <v>105</v>
      </c>
      <c r="N5072" s="2" t="s">
        <v>1605</v>
      </c>
      <c r="O5072" s="2" t="s">
        <v>87</v>
      </c>
      <c r="P5072" s="6">
        <v>1974</v>
      </c>
      <c r="Q5072" s="7" t="s">
        <v>52391</v>
      </c>
    </row>
    <row r="5073" spans="1:17" x14ac:dyDescent="0.2">
      <c r="A5073" s="2" t="s">
        <v>28119</v>
      </c>
      <c r="B5073" s="2" t="s">
        <v>28120</v>
      </c>
      <c r="C5073" s="3">
        <v>25728</v>
      </c>
      <c r="D5073" s="2" t="s">
        <v>28121</v>
      </c>
      <c r="E5073" s="2" t="s">
        <v>139</v>
      </c>
      <c r="F5073" s="2" t="s">
        <v>28122</v>
      </c>
      <c r="G5073" s="2" t="s">
        <v>132</v>
      </c>
      <c r="H5073" s="4" t="s">
        <v>28123</v>
      </c>
      <c r="I5073" s="5" t="s">
        <v>28124</v>
      </c>
      <c r="J5073" s="2" t="s">
        <v>84</v>
      </c>
      <c r="K5073" s="2" t="s">
        <v>73</v>
      </c>
      <c r="L5073" s="2"/>
      <c r="M5073" s="8" t="s">
        <v>74</v>
      </c>
      <c r="N5073" s="2" t="s">
        <v>8382</v>
      </c>
      <c r="O5073" s="2" t="s">
        <v>41</v>
      </c>
      <c r="P5073" s="6">
        <v>2581</v>
      </c>
      <c r="Q5073" s="7" t="s">
        <v>52391</v>
      </c>
    </row>
    <row r="5074" spans="1:17" x14ac:dyDescent="0.2">
      <c r="A5074" s="2" t="s">
        <v>44381</v>
      </c>
      <c r="B5074" s="2" t="s">
        <v>44382</v>
      </c>
      <c r="C5074" s="3">
        <v>27934</v>
      </c>
      <c r="D5074" s="2" t="s">
        <v>44383</v>
      </c>
      <c r="E5074" s="2" t="s">
        <v>1420</v>
      </c>
      <c r="F5074" s="2" t="s">
        <v>1104</v>
      </c>
      <c r="G5074" s="2" t="s">
        <v>204</v>
      </c>
      <c r="H5074" s="4" t="s">
        <v>44384</v>
      </c>
      <c r="I5074" s="5" t="s">
        <v>44385</v>
      </c>
      <c r="J5074" s="2" t="s">
        <v>84</v>
      </c>
      <c r="K5074" s="2" t="s">
        <v>26</v>
      </c>
      <c r="L5074" s="2"/>
      <c r="M5074" s="8" t="s">
        <v>105</v>
      </c>
      <c r="N5074" s="2" t="s">
        <v>5658</v>
      </c>
      <c r="O5074" s="2" t="s">
        <v>41</v>
      </c>
      <c r="P5074" s="6">
        <v>1921</v>
      </c>
      <c r="Q5074" s="7" t="s">
        <v>21505</v>
      </c>
    </row>
    <row r="5075" spans="1:17" x14ac:dyDescent="0.2">
      <c r="A5075" s="2" t="s">
        <v>49552</v>
      </c>
      <c r="B5075" s="2" t="s">
        <v>49553</v>
      </c>
      <c r="C5075" s="3">
        <v>29794</v>
      </c>
      <c r="D5075" s="2" t="s">
        <v>49554</v>
      </c>
      <c r="E5075" s="2" t="s">
        <v>768</v>
      </c>
      <c r="F5075" s="2" t="s">
        <v>6404</v>
      </c>
      <c r="G5075" s="2" t="s">
        <v>70</v>
      </c>
      <c r="H5075" s="4" t="s">
        <v>49555</v>
      </c>
      <c r="I5075" s="5" t="s">
        <v>49556</v>
      </c>
      <c r="J5075" s="2" t="s">
        <v>84</v>
      </c>
      <c r="K5075" s="2" t="s">
        <v>73</v>
      </c>
      <c r="L5075" s="2"/>
      <c r="M5075" s="8" t="s">
        <v>207</v>
      </c>
      <c r="N5075" s="2" t="s">
        <v>2119</v>
      </c>
      <c r="O5075" s="2" t="s">
        <v>41</v>
      </c>
      <c r="P5075" s="6">
        <v>2606</v>
      </c>
      <c r="Q5075" s="7" t="s">
        <v>49557</v>
      </c>
    </row>
    <row r="5076" spans="1:17" x14ac:dyDescent="0.2">
      <c r="A5076" s="2" t="s">
        <v>28138</v>
      </c>
      <c r="B5076" s="2" t="s">
        <v>28139</v>
      </c>
      <c r="C5076" s="3">
        <v>31668</v>
      </c>
      <c r="D5076" s="2" t="s">
        <v>28140</v>
      </c>
      <c r="E5076" s="2" t="s">
        <v>6440</v>
      </c>
      <c r="F5076" s="2" t="s">
        <v>1631</v>
      </c>
      <c r="G5076" s="2" t="s">
        <v>413</v>
      </c>
      <c r="H5076" s="4" t="s">
        <v>28141</v>
      </c>
      <c r="I5076" s="5" t="s">
        <v>28142</v>
      </c>
      <c r="J5076" s="2" t="s">
        <v>160</v>
      </c>
      <c r="K5076" s="2" t="s">
        <v>26</v>
      </c>
      <c r="L5076" s="2"/>
      <c r="M5076" s="8" t="s">
        <v>105</v>
      </c>
      <c r="N5076" s="2" t="s">
        <v>7948</v>
      </c>
      <c r="O5076" s="2" t="s">
        <v>243</v>
      </c>
      <c r="P5076" s="6">
        <v>4500</v>
      </c>
      <c r="Q5076" s="7" t="s">
        <v>52391</v>
      </c>
    </row>
    <row r="5077" spans="1:17" x14ac:dyDescent="0.2">
      <c r="A5077" s="2" t="s">
        <v>28143</v>
      </c>
      <c r="B5077" s="2" t="s">
        <v>28144</v>
      </c>
      <c r="C5077" s="3">
        <v>16741</v>
      </c>
      <c r="D5077" s="2" t="s">
        <v>28145</v>
      </c>
      <c r="E5077" s="2" t="s">
        <v>822</v>
      </c>
      <c r="F5077" s="2" t="s">
        <v>2013</v>
      </c>
      <c r="G5077" s="2" t="s">
        <v>413</v>
      </c>
      <c r="H5077" s="4" t="s">
        <v>28146</v>
      </c>
      <c r="I5077" s="5" t="s">
        <v>28147</v>
      </c>
      <c r="J5077" s="2" t="s">
        <v>160</v>
      </c>
      <c r="K5077" s="2" t="s">
        <v>26</v>
      </c>
      <c r="L5077" s="2"/>
      <c r="M5077" s="8" t="s">
        <v>376</v>
      </c>
      <c r="N5077" s="2" t="s">
        <v>3438</v>
      </c>
      <c r="O5077" s="2" t="s">
        <v>188</v>
      </c>
      <c r="P5077" s="6">
        <v>4266</v>
      </c>
      <c r="Q5077" s="7" t="s">
        <v>52391</v>
      </c>
    </row>
    <row r="5078" spans="1:17" x14ac:dyDescent="0.2">
      <c r="A5078" s="2" t="s">
        <v>28148</v>
      </c>
      <c r="B5078" s="2" t="s">
        <v>28149</v>
      </c>
      <c r="C5078" s="3">
        <v>31529</v>
      </c>
      <c r="D5078" s="2" t="s">
        <v>28150</v>
      </c>
      <c r="E5078" s="2" t="s">
        <v>3996</v>
      </c>
      <c r="F5078" s="2" t="s">
        <v>13757</v>
      </c>
      <c r="G5078" s="2" t="s">
        <v>113</v>
      </c>
      <c r="H5078" s="4" t="s">
        <v>28151</v>
      </c>
      <c r="I5078" s="5" t="s">
        <v>28152</v>
      </c>
      <c r="J5078" s="2" t="s">
        <v>160</v>
      </c>
      <c r="K5078" s="2" t="s">
        <v>73</v>
      </c>
      <c r="L5078" s="2"/>
      <c r="M5078" s="8" t="s">
        <v>105</v>
      </c>
      <c r="N5078" s="2" t="s">
        <v>8382</v>
      </c>
      <c r="O5078" s="2" t="s">
        <v>312</v>
      </c>
      <c r="P5078" s="6">
        <v>1936</v>
      </c>
      <c r="Q5078" s="7" t="s">
        <v>52391</v>
      </c>
    </row>
    <row r="5079" spans="1:17" x14ac:dyDescent="0.2">
      <c r="A5079" s="2" t="s">
        <v>28153</v>
      </c>
      <c r="B5079" s="2" t="s">
        <v>19902</v>
      </c>
      <c r="C5079" s="3">
        <v>33173</v>
      </c>
      <c r="D5079" s="2" t="s">
        <v>28154</v>
      </c>
      <c r="E5079" s="2" t="s">
        <v>10283</v>
      </c>
      <c r="F5079" s="2" t="s">
        <v>28155</v>
      </c>
      <c r="G5079" s="2" t="s">
        <v>22</v>
      </c>
      <c r="H5079" s="4" t="s">
        <v>28156</v>
      </c>
      <c r="I5079" s="5" t="s">
        <v>7706</v>
      </c>
      <c r="J5079" s="2" t="s">
        <v>160</v>
      </c>
      <c r="K5079" s="2" t="s">
        <v>38</v>
      </c>
      <c r="L5079" s="2"/>
      <c r="M5079" s="8" t="s">
        <v>39</v>
      </c>
      <c r="N5079" s="2" t="s">
        <v>961</v>
      </c>
      <c r="O5079" s="2" t="s">
        <v>296</v>
      </c>
      <c r="P5079" s="6">
        <v>9987</v>
      </c>
      <c r="Q5079" s="7" t="s">
        <v>52391</v>
      </c>
    </row>
    <row r="5080" spans="1:17" x14ac:dyDescent="0.2">
      <c r="A5080" s="2" t="s">
        <v>28157</v>
      </c>
      <c r="B5080" s="2" t="s">
        <v>28158</v>
      </c>
      <c r="C5080" s="3">
        <v>34311</v>
      </c>
      <c r="D5080" s="2" t="s">
        <v>28159</v>
      </c>
      <c r="E5080" s="2" t="s">
        <v>3536</v>
      </c>
      <c r="F5080" s="2" t="s">
        <v>5526</v>
      </c>
      <c r="G5080" s="2" t="s">
        <v>413</v>
      </c>
      <c r="H5080" s="4" t="s">
        <v>28160</v>
      </c>
      <c r="I5080" s="5" t="s">
        <v>28161</v>
      </c>
      <c r="J5080" s="2" t="s">
        <v>160</v>
      </c>
      <c r="K5080" s="2" t="s">
        <v>38</v>
      </c>
      <c r="L5080" s="2"/>
      <c r="M5080" s="8" t="s">
        <v>105</v>
      </c>
      <c r="N5080" s="2" t="s">
        <v>2610</v>
      </c>
      <c r="O5080" s="2" t="s">
        <v>188</v>
      </c>
      <c r="P5080" s="6">
        <v>3044</v>
      </c>
      <c r="Q5080" s="7" t="s">
        <v>52391</v>
      </c>
    </row>
    <row r="5081" spans="1:17" x14ac:dyDescent="0.2">
      <c r="A5081" s="2" t="s">
        <v>28162</v>
      </c>
      <c r="B5081" s="2" t="s">
        <v>28163</v>
      </c>
      <c r="C5081" s="3">
        <v>29027</v>
      </c>
      <c r="D5081" s="2" t="s">
        <v>28164</v>
      </c>
      <c r="E5081" s="2" t="s">
        <v>2259</v>
      </c>
      <c r="F5081" s="2" t="s">
        <v>10246</v>
      </c>
      <c r="G5081" s="2" t="s">
        <v>35</v>
      </c>
      <c r="H5081" s="4" t="s">
        <v>28165</v>
      </c>
      <c r="I5081" s="5" t="s">
        <v>28166</v>
      </c>
      <c r="J5081" s="2" t="s">
        <v>160</v>
      </c>
      <c r="K5081" s="2" t="s">
        <v>26</v>
      </c>
      <c r="L5081" s="2"/>
      <c r="M5081" s="8" t="s">
        <v>207</v>
      </c>
      <c r="N5081" s="2" t="s">
        <v>5104</v>
      </c>
      <c r="O5081" s="2" t="s">
        <v>188</v>
      </c>
      <c r="P5081" s="6">
        <v>8902</v>
      </c>
      <c r="Q5081" s="7" t="s">
        <v>52391</v>
      </c>
    </row>
    <row r="5082" spans="1:17" x14ac:dyDescent="0.2">
      <c r="A5082" s="2" t="s">
        <v>28167</v>
      </c>
      <c r="B5082" s="2" t="s">
        <v>28168</v>
      </c>
      <c r="C5082" s="3">
        <v>18321</v>
      </c>
      <c r="D5082" s="2" t="s">
        <v>28169</v>
      </c>
      <c r="E5082" s="2" t="s">
        <v>324</v>
      </c>
      <c r="F5082" s="2" t="s">
        <v>1809</v>
      </c>
      <c r="G5082" s="2" t="s">
        <v>113</v>
      </c>
      <c r="H5082" s="4" t="s">
        <v>28170</v>
      </c>
      <c r="I5082" s="5" t="s">
        <v>28171</v>
      </c>
      <c r="J5082" s="2" t="s">
        <v>63</v>
      </c>
      <c r="K5082" s="2" t="s">
        <v>73</v>
      </c>
      <c r="L5082" s="2"/>
      <c r="M5082" s="8" t="s">
        <v>52</v>
      </c>
      <c r="N5082" s="2" t="s">
        <v>5029</v>
      </c>
      <c r="O5082" s="2" t="s">
        <v>41</v>
      </c>
      <c r="P5082" s="6">
        <v>1589</v>
      </c>
      <c r="Q5082" s="7" t="s">
        <v>52391</v>
      </c>
    </row>
    <row r="5083" spans="1:17" x14ac:dyDescent="0.2">
      <c r="A5083" s="2" t="s">
        <v>28172</v>
      </c>
      <c r="B5083" s="2" t="s">
        <v>28173</v>
      </c>
      <c r="C5083" s="3">
        <v>24512</v>
      </c>
      <c r="D5083" s="2" t="s">
        <v>28174</v>
      </c>
      <c r="E5083" s="2" t="s">
        <v>139</v>
      </c>
      <c r="F5083" s="2" t="s">
        <v>28175</v>
      </c>
      <c r="G5083" s="2" t="s">
        <v>413</v>
      </c>
      <c r="H5083" s="4" t="s">
        <v>28176</v>
      </c>
      <c r="I5083" s="5" t="s">
        <v>17097</v>
      </c>
      <c r="J5083" s="2" t="s">
        <v>84</v>
      </c>
      <c r="K5083" s="2" t="s">
        <v>26</v>
      </c>
      <c r="L5083" s="2"/>
      <c r="M5083" s="8" t="s">
        <v>85</v>
      </c>
      <c r="N5083" s="2" t="s">
        <v>13043</v>
      </c>
      <c r="O5083" s="2" t="s">
        <v>54</v>
      </c>
      <c r="P5083" s="6">
        <v>9574</v>
      </c>
      <c r="Q5083" s="7" t="s">
        <v>52391</v>
      </c>
    </row>
    <row r="5084" spans="1:17" x14ac:dyDescent="0.2">
      <c r="A5084" s="2" t="s">
        <v>28177</v>
      </c>
      <c r="B5084" s="2" t="s">
        <v>28178</v>
      </c>
      <c r="C5084" s="3">
        <v>38909</v>
      </c>
      <c r="D5084" s="2" t="s">
        <v>28179</v>
      </c>
      <c r="E5084" s="2" t="s">
        <v>2245</v>
      </c>
      <c r="F5084" s="2" t="s">
        <v>8043</v>
      </c>
      <c r="G5084" s="2" t="s">
        <v>214</v>
      </c>
      <c r="H5084" s="4" t="s">
        <v>28180</v>
      </c>
      <c r="I5084" s="5" t="s">
        <v>28181</v>
      </c>
      <c r="J5084" s="2" t="s">
        <v>51</v>
      </c>
      <c r="K5084" s="2" t="s">
        <v>26</v>
      </c>
      <c r="L5084" s="2"/>
      <c r="M5084" s="8" t="s">
        <v>74</v>
      </c>
      <c r="N5084" s="2" t="s">
        <v>12497</v>
      </c>
      <c r="O5084" s="2" t="s">
        <v>29</v>
      </c>
      <c r="P5084" s="6">
        <v>9069</v>
      </c>
      <c r="Q5084" s="7" t="s">
        <v>52391</v>
      </c>
    </row>
    <row r="5085" spans="1:17" x14ac:dyDescent="0.2">
      <c r="A5085" s="2" t="s">
        <v>28182</v>
      </c>
      <c r="B5085" s="2" t="s">
        <v>28183</v>
      </c>
      <c r="C5085" s="3">
        <v>36833</v>
      </c>
      <c r="D5085" s="2" t="s">
        <v>28184</v>
      </c>
      <c r="E5085" s="2" t="s">
        <v>516</v>
      </c>
      <c r="F5085" s="2" t="s">
        <v>22372</v>
      </c>
      <c r="G5085" s="2" t="s">
        <v>223</v>
      </c>
      <c r="H5085" s="4" t="s">
        <v>28185</v>
      </c>
      <c r="I5085" s="5" t="s">
        <v>28186</v>
      </c>
      <c r="J5085" s="2" t="s">
        <v>160</v>
      </c>
      <c r="K5085" s="2" t="s">
        <v>26</v>
      </c>
      <c r="L5085" s="2"/>
      <c r="M5085" s="8" t="s">
        <v>27</v>
      </c>
      <c r="N5085" s="2" t="s">
        <v>5122</v>
      </c>
      <c r="O5085" s="2" t="s">
        <v>87</v>
      </c>
      <c r="P5085" s="6">
        <v>9716</v>
      </c>
      <c r="Q5085" s="7" t="s">
        <v>52391</v>
      </c>
    </row>
    <row r="5086" spans="1:17" x14ac:dyDescent="0.2">
      <c r="A5086" s="2" t="s">
        <v>28187</v>
      </c>
      <c r="B5086" s="2" t="s">
        <v>28188</v>
      </c>
      <c r="C5086" s="3">
        <v>37314</v>
      </c>
      <c r="D5086" s="2" t="s">
        <v>28189</v>
      </c>
      <c r="E5086" s="2" t="s">
        <v>4096</v>
      </c>
      <c r="F5086" s="2" t="s">
        <v>7656</v>
      </c>
      <c r="G5086" s="2" t="s">
        <v>702</v>
      </c>
      <c r="H5086" s="4" t="s">
        <v>28190</v>
      </c>
      <c r="I5086" s="5" t="s">
        <v>28191</v>
      </c>
      <c r="J5086" s="2" t="s">
        <v>51</v>
      </c>
      <c r="K5086" s="2" t="s">
        <v>73</v>
      </c>
      <c r="L5086" s="2"/>
      <c r="M5086" s="8" t="s">
        <v>105</v>
      </c>
      <c r="N5086" s="2" t="s">
        <v>3184</v>
      </c>
      <c r="O5086" s="2" t="s">
        <v>41</v>
      </c>
      <c r="P5086" s="6">
        <v>4809</v>
      </c>
      <c r="Q5086" s="7" t="s">
        <v>52391</v>
      </c>
    </row>
    <row r="5087" spans="1:17" x14ac:dyDescent="0.2">
      <c r="A5087" s="2" t="s">
        <v>28192</v>
      </c>
      <c r="B5087" s="2" t="s">
        <v>28193</v>
      </c>
      <c r="C5087" s="3">
        <v>38533</v>
      </c>
      <c r="D5087" s="2" t="s">
        <v>28194</v>
      </c>
      <c r="E5087" s="2" t="s">
        <v>1377</v>
      </c>
      <c r="F5087" s="2" t="s">
        <v>28195</v>
      </c>
      <c r="G5087" s="2" t="s">
        <v>35</v>
      </c>
      <c r="H5087" s="4" t="s">
        <v>28196</v>
      </c>
      <c r="I5087" s="5" t="s">
        <v>26390</v>
      </c>
      <c r="J5087" s="2" t="s">
        <v>63</v>
      </c>
      <c r="K5087" s="2" t="s">
        <v>26</v>
      </c>
      <c r="L5087" s="2"/>
      <c r="M5087" s="8" t="s">
        <v>105</v>
      </c>
      <c r="N5087" s="2" t="s">
        <v>3111</v>
      </c>
      <c r="O5087" s="2" t="s">
        <v>54</v>
      </c>
      <c r="P5087" s="6">
        <v>9304</v>
      </c>
      <c r="Q5087" s="7" t="s">
        <v>52391</v>
      </c>
    </row>
    <row r="5088" spans="1:17" x14ac:dyDescent="0.2">
      <c r="A5088" s="2" t="s">
        <v>28197</v>
      </c>
      <c r="B5088" s="2" t="s">
        <v>28198</v>
      </c>
      <c r="C5088" s="3">
        <v>32213</v>
      </c>
      <c r="D5088" s="2" t="s">
        <v>28199</v>
      </c>
      <c r="E5088" s="2" t="s">
        <v>3188</v>
      </c>
      <c r="F5088" s="2" t="s">
        <v>2210</v>
      </c>
      <c r="G5088" s="2" t="s">
        <v>249</v>
      </c>
      <c r="H5088" s="4" t="s">
        <v>28200</v>
      </c>
      <c r="I5088" s="5" t="s">
        <v>28201</v>
      </c>
      <c r="J5088" s="2" t="s">
        <v>160</v>
      </c>
      <c r="K5088" s="2" t="s">
        <v>38</v>
      </c>
      <c r="L5088" s="2"/>
      <c r="M5088" s="8" t="s">
        <v>116</v>
      </c>
      <c r="N5088" s="2" t="s">
        <v>1215</v>
      </c>
      <c r="O5088" s="2" t="s">
        <v>107</v>
      </c>
      <c r="P5088" s="6">
        <v>2558</v>
      </c>
      <c r="Q5088" s="7" t="s">
        <v>52391</v>
      </c>
    </row>
    <row r="5089" spans="1:17" x14ac:dyDescent="0.2">
      <c r="A5089" s="2" t="s">
        <v>28202</v>
      </c>
      <c r="B5089" s="2" t="s">
        <v>28203</v>
      </c>
      <c r="C5089" s="3">
        <v>36408</v>
      </c>
      <c r="D5089" s="2" t="s">
        <v>28204</v>
      </c>
      <c r="E5089" s="2" t="s">
        <v>2115</v>
      </c>
      <c r="F5089" s="2" t="s">
        <v>428</v>
      </c>
      <c r="G5089" s="2" t="s">
        <v>48</v>
      </c>
      <c r="H5089" s="4" t="s">
        <v>28205</v>
      </c>
      <c r="I5089" s="5" t="s">
        <v>28206</v>
      </c>
      <c r="J5089" s="2" t="s">
        <v>63</v>
      </c>
      <c r="K5089" s="2" t="s">
        <v>73</v>
      </c>
      <c r="L5089" s="2"/>
      <c r="M5089" s="8" t="s">
        <v>143</v>
      </c>
      <c r="N5089" s="2" t="s">
        <v>5547</v>
      </c>
      <c r="O5089" s="2" t="s">
        <v>41</v>
      </c>
      <c r="P5089" s="6">
        <v>9106</v>
      </c>
      <c r="Q5089" s="7" t="s">
        <v>52391</v>
      </c>
    </row>
    <row r="5090" spans="1:17" x14ac:dyDescent="0.2">
      <c r="A5090" s="2" t="s">
        <v>28207</v>
      </c>
      <c r="B5090" s="2" t="s">
        <v>23558</v>
      </c>
      <c r="C5090" s="3">
        <v>25465</v>
      </c>
      <c r="D5090" s="2" t="s">
        <v>28208</v>
      </c>
      <c r="E5090" s="2" t="s">
        <v>2863</v>
      </c>
      <c r="F5090" s="2" t="s">
        <v>3429</v>
      </c>
      <c r="G5090" s="2" t="s">
        <v>194</v>
      </c>
      <c r="H5090" s="4" t="s">
        <v>28209</v>
      </c>
      <c r="I5090" s="5" t="s">
        <v>28210</v>
      </c>
      <c r="J5090" s="2" t="s">
        <v>25</v>
      </c>
      <c r="K5090" s="2" t="s">
        <v>73</v>
      </c>
      <c r="L5090" s="2"/>
      <c r="M5090" s="8" t="s">
        <v>143</v>
      </c>
      <c r="N5090" s="2" t="s">
        <v>4567</v>
      </c>
      <c r="O5090" s="2" t="s">
        <v>87</v>
      </c>
      <c r="P5090" s="6">
        <v>7367</v>
      </c>
      <c r="Q5090" s="7" t="s">
        <v>52391</v>
      </c>
    </row>
    <row r="5091" spans="1:17" x14ac:dyDescent="0.2">
      <c r="A5091" s="2" t="s">
        <v>28211</v>
      </c>
      <c r="B5091" s="2" t="s">
        <v>28212</v>
      </c>
      <c r="C5091" s="3">
        <v>22026</v>
      </c>
      <c r="D5091" s="2" t="s">
        <v>28213</v>
      </c>
      <c r="E5091" s="2" t="s">
        <v>7989</v>
      </c>
      <c r="F5091" s="2" t="s">
        <v>3223</v>
      </c>
      <c r="G5091" s="2" t="s">
        <v>249</v>
      </c>
      <c r="H5091" s="4" t="s">
        <v>28214</v>
      </c>
      <c r="I5091" s="5" t="s">
        <v>28215</v>
      </c>
      <c r="J5091" s="2" t="s">
        <v>63</v>
      </c>
      <c r="K5091" s="2" t="s">
        <v>73</v>
      </c>
      <c r="L5091" s="2"/>
      <c r="M5091" s="8" t="s">
        <v>143</v>
      </c>
      <c r="N5091" s="2" t="s">
        <v>1626</v>
      </c>
      <c r="O5091" s="2" t="s">
        <v>188</v>
      </c>
      <c r="P5091" s="6">
        <v>7662</v>
      </c>
      <c r="Q5091" s="7" t="s">
        <v>52391</v>
      </c>
    </row>
    <row r="5092" spans="1:17" x14ac:dyDescent="0.2">
      <c r="A5092" s="2" t="s">
        <v>28216</v>
      </c>
      <c r="B5092" s="2" t="s">
        <v>23301</v>
      </c>
      <c r="C5092" s="3">
        <v>18876</v>
      </c>
      <c r="D5092" s="2" t="s">
        <v>28217</v>
      </c>
      <c r="E5092" s="2" t="s">
        <v>11332</v>
      </c>
      <c r="F5092" s="2" t="s">
        <v>5503</v>
      </c>
      <c r="G5092" s="2" t="s">
        <v>223</v>
      </c>
      <c r="H5092" s="4" t="s">
        <v>28218</v>
      </c>
      <c r="I5092" s="5" t="s">
        <v>28219</v>
      </c>
      <c r="J5092" s="2" t="s">
        <v>160</v>
      </c>
      <c r="K5092" s="2" t="s">
        <v>26</v>
      </c>
      <c r="L5092" s="2"/>
      <c r="M5092" s="8" t="s">
        <v>52</v>
      </c>
      <c r="N5092" s="2" t="s">
        <v>9480</v>
      </c>
      <c r="O5092" s="2" t="s">
        <v>54</v>
      </c>
      <c r="P5092" s="6">
        <v>8217</v>
      </c>
      <c r="Q5092" s="7" t="s">
        <v>52391</v>
      </c>
    </row>
    <row r="5093" spans="1:17" x14ac:dyDescent="0.2">
      <c r="A5093" s="2" t="s">
        <v>28220</v>
      </c>
      <c r="B5093" s="2" t="s">
        <v>28221</v>
      </c>
      <c r="C5093" s="3">
        <v>28675</v>
      </c>
      <c r="D5093" s="2" t="s">
        <v>28222</v>
      </c>
      <c r="E5093" s="2" t="s">
        <v>11332</v>
      </c>
      <c r="F5093" s="2" t="s">
        <v>3641</v>
      </c>
      <c r="G5093" s="2" t="s">
        <v>35</v>
      </c>
      <c r="H5093" s="4" t="s">
        <v>28223</v>
      </c>
      <c r="I5093" s="5" t="s">
        <v>28224</v>
      </c>
      <c r="J5093" s="2" t="s">
        <v>84</v>
      </c>
      <c r="K5093" s="2" t="s">
        <v>38</v>
      </c>
      <c r="L5093" s="2"/>
      <c r="M5093" s="8" t="s">
        <v>74</v>
      </c>
      <c r="N5093" s="2" t="s">
        <v>9994</v>
      </c>
      <c r="O5093" s="2" t="s">
        <v>296</v>
      </c>
      <c r="P5093" s="6">
        <v>6941</v>
      </c>
      <c r="Q5093" s="7" t="s">
        <v>52391</v>
      </c>
    </row>
    <row r="5094" spans="1:17" x14ac:dyDescent="0.2">
      <c r="A5094" s="2" t="s">
        <v>28225</v>
      </c>
      <c r="B5094" s="2" t="s">
        <v>28226</v>
      </c>
      <c r="C5094" s="3">
        <v>24993</v>
      </c>
      <c r="D5094" s="2" t="s">
        <v>28227</v>
      </c>
      <c r="E5094" s="2" t="s">
        <v>1131</v>
      </c>
      <c r="F5094" s="2" t="s">
        <v>2653</v>
      </c>
      <c r="G5094" s="2" t="s">
        <v>102</v>
      </c>
      <c r="H5094" s="4" t="s">
        <v>28228</v>
      </c>
      <c r="I5094" s="5" t="s">
        <v>28229</v>
      </c>
      <c r="J5094" s="2" t="s">
        <v>84</v>
      </c>
      <c r="K5094" s="2" t="s">
        <v>73</v>
      </c>
      <c r="L5094" s="2"/>
      <c r="M5094" s="8" t="s">
        <v>52</v>
      </c>
      <c r="N5094" s="2" t="s">
        <v>4733</v>
      </c>
      <c r="O5094" s="2" t="s">
        <v>41</v>
      </c>
      <c r="P5094" s="6">
        <v>6722</v>
      </c>
      <c r="Q5094" s="7" t="s">
        <v>52391</v>
      </c>
    </row>
    <row r="5095" spans="1:17" x14ac:dyDescent="0.2">
      <c r="A5095" s="2" t="s">
        <v>28230</v>
      </c>
      <c r="B5095" s="2" t="s">
        <v>28231</v>
      </c>
      <c r="C5095" s="3">
        <v>37166</v>
      </c>
      <c r="D5095" s="2" t="s">
        <v>28232</v>
      </c>
      <c r="E5095" s="2" t="s">
        <v>1160</v>
      </c>
      <c r="F5095" s="2" t="s">
        <v>830</v>
      </c>
      <c r="G5095" s="2" t="s">
        <v>437</v>
      </c>
      <c r="H5095" s="4" t="s">
        <v>28233</v>
      </c>
      <c r="I5095" s="5" t="s">
        <v>28234</v>
      </c>
      <c r="J5095" s="2" t="s">
        <v>160</v>
      </c>
      <c r="K5095" s="2" t="s">
        <v>26</v>
      </c>
      <c r="L5095" s="2"/>
      <c r="M5095" s="8" t="s">
        <v>207</v>
      </c>
      <c r="N5095" s="2" t="s">
        <v>4758</v>
      </c>
      <c r="O5095" s="2" t="s">
        <v>243</v>
      </c>
      <c r="P5095" s="6">
        <v>4214</v>
      </c>
      <c r="Q5095" s="7" t="s">
        <v>52391</v>
      </c>
    </row>
    <row r="5096" spans="1:17" x14ac:dyDescent="0.2">
      <c r="A5096" s="2" t="s">
        <v>28235</v>
      </c>
      <c r="B5096" s="2" t="s">
        <v>28236</v>
      </c>
      <c r="C5096" s="3">
        <v>28473</v>
      </c>
      <c r="D5096" s="2" t="s">
        <v>28237</v>
      </c>
      <c r="E5096" s="2" t="s">
        <v>1311</v>
      </c>
      <c r="F5096" s="2" t="s">
        <v>6275</v>
      </c>
      <c r="G5096" s="2" t="s">
        <v>214</v>
      </c>
      <c r="H5096" s="4" t="s">
        <v>28238</v>
      </c>
      <c r="I5096" s="5" t="s">
        <v>28239</v>
      </c>
      <c r="J5096" s="2" t="s">
        <v>25</v>
      </c>
      <c r="K5096" s="2" t="s">
        <v>38</v>
      </c>
      <c r="L5096" s="2"/>
      <c r="M5096" s="8" t="s">
        <v>376</v>
      </c>
      <c r="N5096" s="2" t="s">
        <v>3954</v>
      </c>
      <c r="O5096" s="2" t="s">
        <v>296</v>
      </c>
      <c r="P5096" s="6">
        <v>8546</v>
      </c>
      <c r="Q5096" s="7" t="s">
        <v>52391</v>
      </c>
    </row>
    <row r="5097" spans="1:17" x14ac:dyDescent="0.2">
      <c r="A5097" s="2" t="s">
        <v>28240</v>
      </c>
      <c r="B5097" s="2" t="s">
        <v>28241</v>
      </c>
      <c r="C5097" s="3">
        <v>21010</v>
      </c>
      <c r="D5097" s="2" t="s">
        <v>28242</v>
      </c>
      <c r="E5097" s="2" t="s">
        <v>3799</v>
      </c>
      <c r="F5097" s="2" t="s">
        <v>9031</v>
      </c>
      <c r="G5097" s="2" t="s">
        <v>132</v>
      </c>
      <c r="H5097" s="4" t="s">
        <v>28243</v>
      </c>
      <c r="I5097" s="5" t="s">
        <v>28244</v>
      </c>
      <c r="J5097" s="2" t="s">
        <v>51</v>
      </c>
      <c r="K5097" s="2" t="s">
        <v>73</v>
      </c>
      <c r="L5097" s="2"/>
      <c r="M5097" s="8" t="s">
        <v>27</v>
      </c>
      <c r="N5097" s="2" t="s">
        <v>5571</v>
      </c>
      <c r="O5097" s="2" t="s">
        <v>54</v>
      </c>
      <c r="P5097" s="6">
        <v>3926</v>
      </c>
      <c r="Q5097" s="7" t="s">
        <v>52391</v>
      </c>
    </row>
    <row r="5098" spans="1:17" x14ac:dyDescent="0.2">
      <c r="A5098" s="2" t="s">
        <v>28245</v>
      </c>
      <c r="B5098" s="2" t="s">
        <v>28246</v>
      </c>
      <c r="C5098" s="3">
        <v>19007</v>
      </c>
      <c r="D5098" s="2" t="s">
        <v>28247</v>
      </c>
      <c r="E5098" s="2" t="s">
        <v>4737</v>
      </c>
      <c r="F5098" s="2" t="s">
        <v>1236</v>
      </c>
      <c r="G5098" s="2" t="s">
        <v>184</v>
      </c>
      <c r="H5098" s="4" t="s">
        <v>28248</v>
      </c>
      <c r="I5098" s="5" t="s">
        <v>28249</v>
      </c>
      <c r="J5098" s="2" t="s">
        <v>160</v>
      </c>
      <c r="K5098" s="2" t="s">
        <v>38</v>
      </c>
      <c r="L5098" s="2"/>
      <c r="M5098" s="8" t="s">
        <v>27</v>
      </c>
      <c r="N5098" s="2" t="s">
        <v>9012</v>
      </c>
      <c r="O5098" s="2" t="s">
        <v>54</v>
      </c>
      <c r="P5098" s="6">
        <v>7325</v>
      </c>
      <c r="Q5098" s="7" t="s">
        <v>52391</v>
      </c>
    </row>
    <row r="5099" spans="1:17" x14ac:dyDescent="0.2">
      <c r="A5099" s="2" t="s">
        <v>28250</v>
      </c>
      <c r="B5099" s="2" t="s">
        <v>28251</v>
      </c>
      <c r="C5099" s="3">
        <v>25684</v>
      </c>
      <c r="D5099" s="2" t="s">
        <v>28252</v>
      </c>
      <c r="E5099" s="2" t="s">
        <v>2538</v>
      </c>
      <c r="F5099" s="2" t="s">
        <v>317</v>
      </c>
      <c r="G5099" s="2" t="s">
        <v>93</v>
      </c>
      <c r="H5099" s="4" t="s">
        <v>28253</v>
      </c>
      <c r="I5099" s="5" t="s">
        <v>28254</v>
      </c>
      <c r="J5099" s="2" t="s">
        <v>84</v>
      </c>
      <c r="K5099" s="2" t="s">
        <v>38</v>
      </c>
      <c r="L5099" s="2"/>
      <c r="M5099" s="8" t="s">
        <v>207</v>
      </c>
      <c r="N5099" s="2" t="s">
        <v>328</v>
      </c>
      <c r="O5099" s="2" t="s">
        <v>198</v>
      </c>
      <c r="P5099" s="6">
        <v>8173</v>
      </c>
      <c r="Q5099" s="7" t="s">
        <v>52391</v>
      </c>
    </row>
    <row r="5100" spans="1:17" x14ac:dyDescent="0.2">
      <c r="A5100" s="2" t="s">
        <v>28255</v>
      </c>
      <c r="B5100" s="2" t="s">
        <v>28256</v>
      </c>
      <c r="C5100" s="3">
        <v>20324</v>
      </c>
      <c r="D5100" s="2" t="s">
        <v>28257</v>
      </c>
      <c r="E5100" s="2" t="s">
        <v>7304</v>
      </c>
      <c r="F5100" s="2" t="s">
        <v>213</v>
      </c>
      <c r="G5100" s="2" t="s">
        <v>292</v>
      </c>
      <c r="H5100" s="4" t="s">
        <v>28258</v>
      </c>
      <c r="I5100" s="5" t="s">
        <v>28259</v>
      </c>
      <c r="J5100" s="2" t="s">
        <v>51</v>
      </c>
      <c r="K5100" s="2" t="s">
        <v>38</v>
      </c>
      <c r="L5100" s="2"/>
      <c r="M5100" s="8" t="s">
        <v>116</v>
      </c>
      <c r="N5100" s="2" t="s">
        <v>6190</v>
      </c>
      <c r="O5100" s="2" t="s">
        <v>296</v>
      </c>
      <c r="P5100" s="6">
        <v>1976</v>
      </c>
      <c r="Q5100" s="7" t="s">
        <v>52391</v>
      </c>
    </row>
    <row r="5101" spans="1:17" x14ac:dyDescent="0.2">
      <c r="A5101" s="2" t="s">
        <v>28260</v>
      </c>
      <c r="B5101" s="2" t="s">
        <v>28261</v>
      </c>
      <c r="C5101" s="3">
        <v>21873</v>
      </c>
      <c r="D5101" s="2" t="s">
        <v>28262</v>
      </c>
      <c r="E5101" s="2" t="s">
        <v>870</v>
      </c>
      <c r="F5101" s="2" t="s">
        <v>28263</v>
      </c>
      <c r="G5101" s="2" t="s">
        <v>413</v>
      </c>
      <c r="H5101" s="4" t="s">
        <v>28264</v>
      </c>
      <c r="I5101" s="5" t="s">
        <v>28265</v>
      </c>
      <c r="J5101" s="2" t="s">
        <v>25</v>
      </c>
      <c r="K5101" s="2" t="s">
        <v>26</v>
      </c>
      <c r="L5101" s="2"/>
      <c r="M5101" s="8" t="s">
        <v>268</v>
      </c>
      <c r="N5101" s="2" t="s">
        <v>642</v>
      </c>
      <c r="O5101" s="2" t="s">
        <v>296</v>
      </c>
      <c r="P5101" s="6">
        <v>9236</v>
      </c>
      <c r="Q5101" s="7" t="s">
        <v>52391</v>
      </c>
    </row>
    <row r="5102" spans="1:17" x14ac:dyDescent="0.2">
      <c r="A5102" s="2" t="s">
        <v>28266</v>
      </c>
      <c r="B5102" s="2" t="s">
        <v>28267</v>
      </c>
      <c r="C5102" s="3">
        <v>26188</v>
      </c>
      <c r="D5102" s="2" t="s">
        <v>28268</v>
      </c>
      <c r="E5102" s="2" t="s">
        <v>709</v>
      </c>
      <c r="F5102" s="2" t="s">
        <v>28269</v>
      </c>
      <c r="G5102" s="2" t="s">
        <v>184</v>
      </c>
      <c r="H5102" s="4" t="s">
        <v>28270</v>
      </c>
      <c r="I5102" s="5" t="s">
        <v>28271</v>
      </c>
      <c r="J5102" s="2" t="s">
        <v>160</v>
      </c>
      <c r="K5102" s="2" t="s">
        <v>26</v>
      </c>
      <c r="L5102" s="2"/>
      <c r="M5102" s="8" t="s">
        <v>207</v>
      </c>
      <c r="N5102" s="2" t="s">
        <v>6117</v>
      </c>
      <c r="O5102" s="2" t="s">
        <v>107</v>
      </c>
      <c r="P5102" s="6">
        <v>2181</v>
      </c>
      <c r="Q5102" s="7" t="s">
        <v>52391</v>
      </c>
    </row>
    <row r="5103" spans="1:17" x14ac:dyDescent="0.2">
      <c r="A5103" s="2" t="s">
        <v>28272</v>
      </c>
      <c r="B5103" s="2" t="s">
        <v>28273</v>
      </c>
      <c r="C5103" s="3">
        <v>38924</v>
      </c>
      <c r="D5103" s="2" t="s">
        <v>28274</v>
      </c>
      <c r="E5103" s="2" t="s">
        <v>444</v>
      </c>
      <c r="F5103" s="2" t="s">
        <v>4225</v>
      </c>
      <c r="G5103" s="2" t="s">
        <v>223</v>
      </c>
      <c r="H5103" s="4" t="s">
        <v>28275</v>
      </c>
      <c r="I5103" s="5" t="s">
        <v>28276</v>
      </c>
      <c r="J5103" s="2" t="s">
        <v>160</v>
      </c>
      <c r="K5103" s="2" t="s">
        <v>38</v>
      </c>
      <c r="L5103" s="2"/>
      <c r="M5103" s="8" t="s">
        <v>207</v>
      </c>
      <c r="N5103" s="2" t="s">
        <v>10730</v>
      </c>
      <c r="O5103" s="2" t="s">
        <v>312</v>
      </c>
      <c r="P5103" s="6">
        <v>7698</v>
      </c>
      <c r="Q5103" s="7" t="s">
        <v>52391</v>
      </c>
    </row>
    <row r="5104" spans="1:17" x14ac:dyDescent="0.2">
      <c r="A5104" s="2" t="s">
        <v>28277</v>
      </c>
      <c r="B5104" s="2" t="s">
        <v>28278</v>
      </c>
      <c r="C5104" s="3">
        <v>32424</v>
      </c>
      <c r="D5104" s="2" t="s">
        <v>28279</v>
      </c>
      <c r="E5104" s="2" t="s">
        <v>6152</v>
      </c>
      <c r="F5104" s="2" t="s">
        <v>28280</v>
      </c>
      <c r="G5104" s="2" t="s">
        <v>70</v>
      </c>
      <c r="H5104" s="4" t="s">
        <v>28281</v>
      </c>
      <c r="I5104" s="5" t="s">
        <v>28282</v>
      </c>
      <c r="J5104" s="2" t="s">
        <v>25</v>
      </c>
      <c r="K5104" s="2" t="s">
        <v>26</v>
      </c>
      <c r="L5104" s="2"/>
      <c r="M5104" s="8" t="s">
        <v>85</v>
      </c>
      <c r="N5104" s="2" t="s">
        <v>5245</v>
      </c>
      <c r="O5104" s="2" t="s">
        <v>87</v>
      </c>
      <c r="P5104" s="6">
        <v>7899</v>
      </c>
      <c r="Q5104" s="7" t="s">
        <v>52391</v>
      </c>
    </row>
    <row r="5105" spans="1:17" x14ac:dyDescent="0.2">
      <c r="A5105" s="2" t="s">
        <v>28283</v>
      </c>
      <c r="B5105" s="2" t="s">
        <v>28284</v>
      </c>
      <c r="C5105" s="3">
        <v>30219</v>
      </c>
      <c r="D5105" s="2" t="s">
        <v>28285</v>
      </c>
      <c r="E5105" s="2" t="s">
        <v>4622</v>
      </c>
      <c r="F5105" s="2" t="s">
        <v>24593</v>
      </c>
      <c r="G5105" s="2" t="s">
        <v>194</v>
      </c>
      <c r="H5105" s="4" t="s">
        <v>28286</v>
      </c>
      <c r="I5105" s="5" t="s">
        <v>28287</v>
      </c>
      <c r="J5105" s="2" t="s">
        <v>160</v>
      </c>
      <c r="K5105" s="2" t="s">
        <v>73</v>
      </c>
      <c r="L5105" s="2"/>
      <c r="M5105" s="8" t="s">
        <v>376</v>
      </c>
      <c r="N5105" s="2" t="s">
        <v>2474</v>
      </c>
      <c r="O5105" s="2" t="s">
        <v>312</v>
      </c>
      <c r="P5105" s="6">
        <v>7832</v>
      </c>
      <c r="Q5105" s="7" t="s">
        <v>52391</v>
      </c>
    </row>
    <row r="5106" spans="1:17" x14ac:dyDescent="0.2">
      <c r="A5106" s="2" t="s">
        <v>28288</v>
      </c>
      <c r="B5106" s="2" t="s">
        <v>28289</v>
      </c>
      <c r="C5106" s="3">
        <v>23496</v>
      </c>
      <c r="D5106" s="2" t="s">
        <v>28290</v>
      </c>
      <c r="E5106" s="2" t="s">
        <v>6707</v>
      </c>
      <c r="F5106" s="2" t="s">
        <v>7782</v>
      </c>
      <c r="G5106" s="2" t="s">
        <v>687</v>
      </c>
      <c r="H5106" s="4" t="s">
        <v>28291</v>
      </c>
      <c r="I5106" s="5" t="s">
        <v>28292</v>
      </c>
      <c r="J5106" s="2" t="s">
        <v>160</v>
      </c>
      <c r="K5106" s="2" t="s">
        <v>38</v>
      </c>
      <c r="L5106" s="2"/>
      <c r="M5106" s="8" t="s">
        <v>268</v>
      </c>
      <c r="N5106" s="2" t="s">
        <v>335</v>
      </c>
      <c r="O5106" s="2" t="s">
        <v>243</v>
      </c>
      <c r="P5106" s="6">
        <v>5478</v>
      </c>
      <c r="Q5106" s="7" t="s">
        <v>52391</v>
      </c>
    </row>
    <row r="5107" spans="1:17" x14ac:dyDescent="0.2">
      <c r="A5107" s="2" t="s">
        <v>28293</v>
      </c>
      <c r="B5107" s="2" t="s">
        <v>8883</v>
      </c>
      <c r="C5107" s="3">
        <v>28788</v>
      </c>
      <c r="D5107" s="2" t="s">
        <v>28294</v>
      </c>
      <c r="E5107" s="2" t="s">
        <v>3634</v>
      </c>
      <c r="F5107" s="2" t="s">
        <v>1342</v>
      </c>
      <c r="G5107" s="2" t="s">
        <v>175</v>
      </c>
      <c r="H5107" s="4" t="s">
        <v>28295</v>
      </c>
      <c r="I5107" s="5" t="s">
        <v>28296</v>
      </c>
      <c r="J5107" s="2" t="s">
        <v>160</v>
      </c>
      <c r="K5107" s="2" t="s">
        <v>26</v>
      </c>
      <c r="L5107" s="2"/>
      <c r="M5107" s="8" t="s">
        <v>143</v>
      </c>
      <c r="N5107" s="2" t="s">
        <v>8277</v>
      </c>
      <c r="O5107" s="2" t="s">
        <v>188</v>
      </c>
      <c r="P5107" s="6">
        <v>6180</v>
      </c>
      <c r="Q5107" s="7" t="s">
        <v>52391</v>
      </c>
    </row>
    <row r="5108" spans="1:17" x14ac:dyDescent="0.2">
      <c r="A5108" s="2" t="s">
        <v>28297</v>
      </c>
      <c r="B5108" s="2" t="s">
        <v>28298</v>
      </c>
      <c r="C5108" s="3">
        <v>34773</v>
      </c>
      <c r="D5108" s="2" t="s">
        <v>28299</v>
      </c>
      <c r="E5108" s="2" t="s">
        <v>3536</v>
      </c>
      <c r="F5108" s="2" t="s">
        <v>140</v>
      </c>
      <c r="G5108" s="2" t="s">
        <v>102</v>
      </c>
      <c r="H5108" s="4" t="s">
        <v>28300</v>
      </c>
      <c r="I5108" s="5" t="s">
        <v>28301</v>
      </c>
      <c r="J5108" s="2" t="s">
        <v>51</v>
      </c>
      <c r="K5108" s="2" t="s">
        <v>38</v>
      </c>
      <c r="L5108" s="2"/>
      <c r="M5108" s="8" t="s">
        <v>207</v>
      </c>
      <c r="N5108" s="2" t="s">
        <v>9124</v>
      </c>
      <c r="O5108" s="2" t="s">
        <v>87</v>
      </c>
      <c r="P5108" s="6">
        <v>4883</v>
      </c>
      <c r="Q5108" s="7" t="s">
        <v>52391</v>
      </c>
    </row>
    <row r="5109" spans="1:17" x14ac:dyDescent="0.2">
      <c r="A5109" s="2" t="s">
        <v>28302</v>
      </c>
      <c r="B5109" s="2" t="s">
        <v>28303</v>
      </c>
      <c r="C5109" s="3">
        <v>35532</v>
      </c>
      <c r="D5109" s="2" t="s">
        <v>28304</v>
      </c>
      <c r="E5109" s="2" t="s">
        <v>4358</v>
      </c>
      <c r="F5109" s="2" t="s">
        <v>3653</v>
      </c>
      <c r="G5109" s="2" t="s">
        <v>204</v>
      </c>
      <c r="H5109" s="4" t="s">
        <v>28305</v>
      </c>
      <c r="I5109" s="5" t="s">
        <v>28306</v>
      </c>
      <c r="J5109" s="2" t="s">
        <v>160</v>
      </c>
      <c r="K5109" s="2" t="s">
        <v>26</v>
      </c>
      <c r="L5109" s="2"/>
      <c r="M5109" s="8" t="s">
        <v>105</v>
      </c>
      <c r="N5109" s="2" t="s">
        <v>1832</v>
      </c>
      <c r="O5109" s="2" t="s">
        <v>243</v>
      </c>
      <c r="P5109" s="6">
        <v>8829</v>
      </c>
      <c r="Q5109" s="7" t="s">
        <v>52391</v>
      </c>
    </row>
    <row r="5110" spans="1:17" x14ac:dyDescent="0.2">
      <c r="A5110" s="2" t="s">
        <v>28307</v>
      </c>
      <c r="B5110" s="2" t="s">
        <v>28308</v>
      </c>
      <c r="C5110" s="3">
        <v>28113</v>
      </c>
      <c r="D5110" s="2" t="s">
        <v>10003</v>
      </c>
      <c r="E5110" s="2" t="s">
        <v>4856</v>
      </c>
      <c r="F5110" s="2" t="s">
        <v>3101</v>
      </c>
      <c r="G5110" s="2" t="s">
        <v>81</v>
      </c>
      <c r="H5110" s="4" t="s">
        <v>28309</v>
      </c>
      <c r="I5110" s="5" t="s">
        <v>28310</v>
      </c>
      <c r="J5110" s="2" t="s">
        <v>160</v>
      </c>
      <c r="K5110" s="2" t="s">
        <v>38</v>
      </c>
      <c r="L5110" s="2"/>
      <c r="M5110" s="8" t="s">
        <v>143</v>
      </c>
      <c r="N5110" s="2" t="s">
        <v>269</v>
      </c>
      <c r="O5110" s="2" t="s">
        <v>188</v>
      </c>
      <c r="P5110" s="6">
        <v>2449</v>
      </c>
      <c r="Q5110" s="7" t="s">
        <v>52391</v>
      </c>
    </row>
    <row r="5111" spans="1:17" x14ac:dyDescent="0.2">
      <c r="A5111" s="2" t="s">
        <v>28311</v>
      </c>
      <c r="B5111" s="2" t="s">
        <v>28312</v>
      </c>
      <c r="C5111" s="3">
        <v>39070</v>
      </c>
      <c r="D5111" s="2" t="s">
        <v>28313</v>
      </c>
      <c r="E5111" s="2" t="s">
        <v>339</v>
      </c>
      <c r="F5111" s="2" t="s">
        <v>863</v>
      </c>
      <c r="G5111" s="2" t="s">
        <v>48</v>
      </c>
      <c r="H5111" s="4" t="s">
        <v>28314</v>
      </c>
      <c r="I5111" s="5" t="s">
        <v>28315</v>
      </c>
      <c r="J5111" s="2" t="s">
        <v>160</v>
      </c>
      <c r="K5111" s="2" t="s">
        <v>38</v>
      </c>
      <c r="L5111" s="2"/>
      <c r="M5111" s="8" t="s">
        <v>376</v>
      </c>
      <c r="N5111" s="2" t="s">
        <v>4580</v>
      </c>
      <c r="O5111" s="2" t="s">
        <v>188</v>
      </c>
      <c r="P5111" s="6">
        <v>2962</v>
      </c>
      <c r="Q5111" s="7" t="s">
        <v>52391</v>
      </c>
    </row>
    <row r="5112" spans="1:17" x14ac:dyDescent="0.2">
      <c r="A5112" s="2" t="s">
        <v>28316</v>
      </c>
      <c r="B5112" s="2" t="s">
        <v>28317</v>
      </c>
      <c r="C5112" s="3">
        <v>22444</v>
      </c>
      <c r="D5112" s="2" t="s">
        <v>28318</v>
      </c>
      <c r="E5112" s="2" t="s">
        <v>1744</v>
      </c>
      <c r="F5112" s="2" t="s">
        <v>28319</v>
      </c>
      <c r="G5112" s="2" t="s">
        <v>81</v>
      </c>
      <c r="H5112" s="4" t="s">
        <v>28320</v>
      </c>
      <c r="I5112" s="5" t="s">
        <v>28321</v>
      </c>
      <c r="J5112" s="2" t="s">
        <v>63</v>
      </c>
      <c r="K5112" s="2" t="s">
        <v>38</v>
      </c>
      <c r="L5112" s="2"/>
      <c r="M5112" s="8" t="s">
        <v>52</v>
      </c>
      <c r="N5112" s="2" t="s">
        <v>6284</v>
      </c>
      <c r="O5112" s="2" t="s">
        <v>312</v>
      </c>
      <c r="P5112" s="6">
        <v>6660</v>
      </c>
      <c r="Q5112" s="7" t="s">
        <v>52391</v>
      </c>
    </row>
    <row r="5113" spans="1:17" x14ac:dyDescent="0.2">
      <c r="A5113" s="2" t="s">
        <v>28322</v>
      </c>
      <c r="B5113" s="2" t="s">
        <v>28323</v>
      </c>
      <c r="C5113" s="3">
        <v>29755</v>
      </c>
      <c r="D5113" s="2" t="s">
        <v>28324</v>
      </c>
      <c r="E5113" s="2" t="s">
        <v>4391</v>
      </c>
      <c r="F5113" s="2" t="s">
        <v>2150</v>
      </c>
      <c r="G5113" s="2" t="s">
        <v>93</v>
      </c>
      <c r="H5113" s="4" t="s">
        <v>28325</v>
      </c>
      <c r="I5113" s="5" t="s">
        <v>28326</v>
      </c>
      <c r="J5113" s="2" t="s">
        <v>84</v>
      </c>
      <c r="K5113" s="2" t="s">
        <v>38</v>
      </c>
      <c r="L5113" s="2"/>
      <c r="M5113" s="8" t="s">
        <v>105</v>
      </c>
      <c r="N5113" s="2" t="s">
        <v>5810</v>
      </c>
      <c r="O5113" s="2" t="s">
        <v>54</v>
      </c>
      <c r="P5113" s="6">
        <v>5949</v>
      </c>
      <c r="Q5113" s="7" t="s">
        <v>52391</v>
      </c>
    </row>
    <row r="5114" spans="1:17" x14ac:dyDescent="0.2">
      <c r="A5114" s="2" t="s">
        <v>28327</v>
      </c>
      <c r="B5114" s="2" t="s">
        <v>28328</v>
      </c>
      <c r="C5114" s="3">
        <v>29757</v>
      </c>
      <c r="D5114" s="2" t="s">
        <v>28329</v>
      </c>
      <c r="E5114" s="2" t="s">
        <v>2530</v>
      </c>
      <c r="F5114" s="2" t="s">
        <v>1304</v>
      </c>
      <c r="G5114" s="2" t="s">
        <v>437</v>
      </c>
      <c r="H5114" s="4" t="s">
        <v>28330</v>
      </c>
      <c r="I5114" s="5" t="s">
        <v>28331</v>
      </c>
      <c r="J5114" s="2" t="s">
        <v>160</v>
      </c>
      <c r="K5114" s="2" t="s">
        <v>38</v>
      </c>
      <c r="L5114" s="2"/>
      <c r="M5114" s="8" t="s">
        <v>116</v>
      </c>
      <c r="N5114" s="2" t="s">
        <v>4068</v>
      </c>
      <c r="O5114" s="2" t="s">
        <v>243</v>
      </c>
      <c r="P5114" s="6">
        <v>2308</v>
      </c>
      <c r="Q5114" s="7" t="s">
        <v>52391</v>
      </c>
    </row>
    <row r="5115" spans="1:17" x14ac:dyDescent="0.2">
      <c r="A5115" s="2" t="s">
        <v>28332</v>
      </c>
      <c r="B5115" s="2" t="s">
        <v>28333</v>
      </c>
      <c r="C5115" s="3">
        <v>23319</v>
      </c>
      <c r="D5115" s="2" t="s">
        <v>28334</v>
      </c>
      <c r="E5115" s="2" t="s">
        <v>4145</v>
      </c>
      <c r="F5115" s="2" t="s">
        <v>2766</v>
      </c>
      <c r="G5115" s="2" t="s">
        <v>275</v>
      </c>
      <c r="H5115" s="4" t="s">
        <v>28335</v>
      </c>
      <c r="I5115" s="5" t="s">
        <v>28336</v>
      </c>
      <c r="J5115" s="2" t="s">
        <v>160</v>
      </c>
      <c r="K5115" s="2" t="s">
        <v>73</v>
      </c>
      <c r="L5115" s="2"/>
      <c r="M5115" s="8" t="s">
        <v>268</v>
      </c>
      <c r="N5115" s="2" t="s">
        <v>1918</v>
      </c>
      <c r="O5115" s="2" t="s">
        <v>87</v>
      </c>
      <c r="P5115" s="6">
        <v>2499</v>
      </c>
      <c r="Q5115" s="7" t="s">
        <v>52391</v>
      </c>
    </row>
    <row r="5116" spans="1:17" x14ac:dyDescent="0.2">
      <c r="A5116" s="2" t="s">
        <v>28337</v>
      </c>
      <c r="B5116" s="2" t="s">
        <v>12488</v>
      </c>
      <c r="C5116" s="3">
        <v>20085</v>
      </c>
      <c r="D5116" s="2" t="s">
        <v>28338</v>
      </c>
      <c r="E5116" s="2" t="s">
        <v>8064</v>
      </c>
      <c r="F5116" s="2" t="s">
        <v>28339</v>
      </c>
      <c r="G5116" s="2" t="s">
        <v>35</v>
      </c>
      <c r="H5116" s="4" t="s">
        <v>28340</v>
      </c>
      <c r="I5116" s="5" t="s">
        <v>28341</v>
      </c>
      <c r="J5116" s="2" t="s">
        <v>160</v>
      </c>
      <c r="K5116" s="2" t="s">
        <v>26</v>
      </c>
      <c r="L5116" s="2"/>
      <c r="M5116" s="8" t="s">
        <v>27</v>
      </c>
      <c r="N5116" s="2" t="s">
        <v>3419</v>
      </c>
      <c r="O5116" s="2" t="s">
        <v>107</v>
      </c>
      <c r="P5116" s="6">
        <v>2295</v>
      </c>
      <c r="Q5116" s="7" t="s">
        <v>52391</v>
      </c>
    </row>
    <row r="5117" spans="1:17" x14ac:dyDescent="0.2">
      <c r="A5117" s="2" t="s">
        <v>28342</v>
      </c>
      <c r="B5117" s="2" t="s">
        <v>28343</v>
      </c>
      <c r="C5117" s="3">
        <v>20283</v>
      </c>
      <c r="D5117" s="2" t="s">
        <v>28344</v>
      </c>
      <c r="E5117" s="2" t="s">
        <v>111</v>
      </c>
      <c r="F5117" s="2" t="s">
        <v>13683</v>
      </c>
      <c r="G5117" s="2" t="s">
        <v>437</v>
      </c>
      <c r="H5117" s="4" t="s">
        <v>28345</v>
      </c>
      <c r="I5117" s="5" t="s">
        <v>28346</v>
      </c>
      <c r="J5117" s="2" t="s">
        <v>160</v>
      </c>
      <c r="K5117" s="2" t="s">
        <v>38</v>
      </c>
      <c r="L5117" s="2"/>
      <c r="M5117" s="8" t="s">
        <v>27</v>
      </c>
      <c r="N5117" s="2" t="s">
        <v>2874</v>
      </c>
      <c r="O5117" s="2" t="s">
        <v>188</v>
      </c>
      <c r="P5117" s="6">
        <v>7477</v>
      </c>
      <c r="Q5117" s="7" t="s">
        <v>52391</v>
      </c>
    </row>
    <row r="5118" spans="1:17" x14ac:dyDescent="0.2">
      <c r="A5118" s="2" t="s">
        <v>28347</v>
      </c>
      <c r="B5118" s="2" t="s">
        <v>14299</v>
      </c>
      <c r="C5118" s="3">
        <v>20980</v>
      </c>
      <c r="D5118" s="2" t="s">
        <v>28348</v>
      </c>
      <c r="E5118" s="2" t="s">
        <v>3695</v>
      </c>
      <c r="F5118" s="2" t="s">
        <v>28349</v>
      </c>
      <c r="G5118" s="2" t="s">
        <v>123</v>
      </c>
      <c r="H5118" s="4" t="s">
        <v>28350</v>
      </c>
      <c r="I5118" s="5" t="s">
        <v>28351</v>
      </c>
      <c r="J5118" s="2" t="s">
        <v>160</v>
      </c>
      <c r="K5118" s="2" t="s">
        <v>38</v>
      </c>
      <c r="L5118" s="2"/>
      <c r="M5118" s="8" t="s">
        <v>207</v>
      </c>
      <c r="N5118" s="2" t="s">
        <v>2387</v>
      </c>
      <c r="O5118" s="2" t="s">
        <v>107</v>
      </c>
      <c r="P5118" s="6">
        <v>2405</v>
      </c>
      <c r="Q5118" s="7" t="s">
        <v>52391</v>
      </c>
    </row>
    <row r="5119" spans="1:17" x14ac:dyDescent="0.2">
      <c r="A5119" s="2" t="s">
        <v>28352</v>
      </c>
      <c r="B5119" s="2" t="s">
        <v>28353</v>
      </c>
      <c r="C5119" s="3">
        <v>33516</v>
      </c>
      <c r="D5119" s="2" t="s">
        <v>28354</v>
      </c>
      <c r="E5119" s="2" t="s">
        <v>8020</v>
      </c>
      <c r="F5119" s="2" t="s">
        <v>28355</v>
      </c>
      <c r="G5119" s="2" t="s">
        <v>102</v>
      </c>
      <c r="H5119" s="4" t="s">
        <v>28356</v>
      </c>
      <c r="I5119" s="5" t="s">
        <v>28357</v>
      </c>
      <c r="J5119" s="2" t="s">
        <v>84</v>
      </c>
      <c r="K5119" s="2" t="s">
        <v>26</v>
      </c>
      <c r="L5119" s="2"/>
      <c r="M5119" s="8" t="s">
        <v>116</v>
      </c>
      <c r="N5119" s="2" t="s">
        <v>3019</v>
      </c>
      <c r="O5119" s="2" t="s">
        <v>87</v>
      </c>
      <c r="P5119" s="6">
        <v>5913</v>
      </c>
      <c r="Q5119" s="7" t="s">
        <v>52391</v>
      </c>
    </row>
    <row r="5120" spans="1:17" x14ac:dyDescent="0.2">
      <c r="A5120" s="2" t="s">
        <v>28358</v>
      </c>
      <c r="B5120" s="2" t="s">
        <v>28359</v>
      </c>
      <c r="C5120" s="3">
        <v>25164</v>
      </c>
      <c r="D5120" s="2" t="s">
        <v>28360</v>
      </c>
      <c r="E5120" s="2" t="s">
        <v>4629</v>
      </c>
      <c r="F5120" s="2" t="s">
        <v>18627</v>
      </c>
      <c r="G5120" s="2" t="s">
        <v>22</v>
      </c>
      <c r="H5120" s="4" t="s">
        <v>28361</v>
      </c>
      <c r="I5120" s="5" t="s">
        <v>28362</v>
      </c>
      <c r="J5120" s="2" t="s">
        <v>25</v>
      </c>
      <c r="K5120" s="2" t="s">
        <v>38</v>
      </c>
      <c r="L5120" s="2"/>
      <c r="M5120" s="8" t="s">
        <v>268</v>
      </c>
      <c r="N5120" s="2" t="s">
        <v>12276</v>
      </c>
      <c r="O5120" s="2" t="s">
        <v>198</v>
      </c>
      <c r="P5120" s="6">
        <v>3511</v>
      </c>
      <c r="Q5120" s="7" t="s">
        <v>52391</v>
      </c>
    </row>
    <row r="5121" spans="1:17" x14ac:dyDescent="0.2">
      <c r="A5121" s="2" t="s">
        <v>28363</v>
      </c>
      <c r="B5121" s="2" t="s">
        <v>28364</v>
      </c>
      <c r="C5121" s="3">
        <v>22593</v>
      </c>
      <c r="D5121" s="2" t="s">
        <v>28365</v>
      </c>
      <c r="E5121" s="2" t="s">
        <v>11051</v>
      </c>
      <c r="F5121" s="2" t="s">
        <v>3429</v>
      </c>
      <c r="G5121" s="2" t="s">
        <v>184</v>
      </c>
      <c r="H5121" s="4" t="s">
        <v>28366</v>
      </c>
      <c r="I5121" s="5" t="s">
        <v>28367</v>
      </c>
      <c r="J5121" s="2" t="s">
        <v>160</v>
      </c>
      <c r="K5121" s="2" t="s">
        <v>73</v>
      </c>
      <c r="L5121" s="2"/>
      <c r="M5121" s="8" t="s">
        <v>39</v>
      </c>
      <c r="N5121" s="2" t="s">
        <v>3966</v>
      </c>
      <c r="O5121" s="2" t="s">
        <v>312</v>
      </c>
      <c r="P5121" s="6">
        <v>7424</v>
      </c>
      <c r="Q5121" s="7" t="s">
        <v>52391</v>
      </c>
    </row>
    <row r="5122" spans="1:17" x14ac:dyDescent="0.2">
      <c r="A5122" s="2" t="s">
        <v>28368</v>
      </c>
      <c r="B5122" s="2" t="s">
        <v>28369</v>
      </c>
      <c r="C5122" s="3">
        <v>32437</v>
      </c>
      <c r="D5122" s="2" t="s">
        <v>28370</v>
      </c>
      <c r="E5122" s="2" t="s">
        <v>654</v>
      </c>
      <c r="F5122" s="2" t="s">
        <v>517</v>
      </c>
      <c r="G5122" s="2" t="s">
        <v>249</v>
      </c>
      <c r="H5122" s="4" t="s">
        <v>28371</v>
      </c>
      <c r="I5122" s="5" t="s">
        <v>28372</v>
      </c>
      <c r="J5122" s="2" t="s">
        <v>25</v>
      </c>
      <c r="K5122" s="2" t="s">
        <v>38</v>
      </c>
      <c r="L5122" s="2"/>
      <c r="M5122" s="8" t="s">
        <v>376</v>
      </c>
      <c r="N5122" s="2" t="s">
        <v>2859</v>
      </c>
      <c r="O5122" s="2" t="s">
        <v>29</v>
      </c>
      <c r="P5122" s="6">
        <v>4973</v>
      </c>
      <c r="Q5122" s="7" t="s">
        <v>52391</v>
      </c>
    </row>
    <row r="5123" spans="1:17" x14ac:dyDescent="0.2">
      <c r="A5123" s="2" t="s">
        <v>28373</v>
      </c>
      <c r="B5123" s="2" t="s">
        <v>28374</v>
      </c>
      <c r="C5123" s="3">
        <v>28254</v>
      </c>
      <c r="D5123" s="2" t="s">
        <v>28375</v>
      </c>
      <c r="E5123" s="2" t="s">
        <v>5026</v>
      </c>
      <c r="F5123" s="2" t="s">
        <v>28376</v>
      </c>
      <c r="G5123" s="2" t="s">
        <v>35</v>
      </c>
      <c r="H5123" s="4" t="s">
        <v>28377</v>
      </c>
      <c r="I5123" s="5" t="s">
        <v>28378</v>
      </c>
      <c r="J5123" s="2" t="s">
        <v>51</v>
      </c>
      <c r="K5123" s="2" t="s">
        <v>38</v>
      </c>
      <c r="L5123" s="2"/>
      <c r="M5123" s="8" t="s">
        <v>74</v>
      </c>
      <c r="N5123" s="2" t="s">
        <v>6064</v>
      </c>
      <c r="O5123" s="2" t="s">
        <v>54</v>
      </c>
      <c r="P5123" s="6">
        <v>3209</v>
      </c>
      <c r="Q5123" s="7" t="s">
        <v>52391</v>
      </c>
    </row>
    <row r="5124" spans="1:17" x14ac:dyDescent="0.2">
      <c r="A5124" s="2" t="s">
        <v>28379</v>
      </c>
      <c r="B5124" s="2" t="s">
        <v>28380</v>
      </c>
      <c r="C5124" s="3">
        <v>20211</v>
      </c>
      <c r="D5124" s="2" t="s">
        <v>28381</v>
      </c>
      <c r="E5124" s="2" t="s">
        <v>435</v>
      </c>
      <c r="F5124" s="2" t="s">
        <v>1054</v>
      </c>
      <c r="G5124" s="2" t="s">
        <v>292</v>
      </c>
      <c r="H5124" s="4" t="s">
        <v>28382</v>
      </c>
      <c r="I5124" s="5" t="s">
        <v>28383</v>
      </c>
      <c r="J5124" s="2" t="s">
        <v>84</v>
      </c>
      <c r="K5124" s="2" t="s">
        <v>73</v>
      </c>
      <c r="L5124" s="2"/>
      <c r="M5124" s="8" t="s">
        <v>39</v>
      </c>
      <c r="N5124" s="2" t="s">
        <v>9072</v>
      </c>
      <c r="O5124" s="2" t="s">
        <v>41</v>
      </c>
      <c r="P5124" s="6">
        <v>5483</v>
      </c>
      <c r="Q5124" s="7" t="s">
        <v>52391</v>
      </c>
    </row>
    <row r="5125" spans="1:17" x14ac:dyDescent="0.2">
      <c r="A5125" s="2" t="s">
        <v>28384</v>
      </c>
      <c r="B5125" s="2" t="s">
        <v>21202</v>
      </c>
      <c r="C5125" s="3">
        <v>18502</v>
      </c>
      <c r="D5125" s="2" t="s">
        <v>28385</v>
      </c>
      <c r="E5125" s="2" t="s">
        <v>81</v>
      </c>
      <c r="F5125" s="2" t="s">
        <v>2471</v>
      </c>
      <c r="G5125" s="2" t="s">
        <v>249</v>
      </c>
      <c r="H5125" s="4" t="s">
        <v>28386</v>
      </c>
      <c r="I5125" s="5" t="s">
        <v>28387</v>
      </c>
      <c r="J5125" s="2" t="s">
        <v>63</v>
      </c>
      <c r="K5125" s="2" t="s">
        <v>26</v>
      </c>
      <c r="L5125" s="2"/>
      <c r="M5125" s="8" t="s">
        <v>268</v>
      </c>
      <c r="N5125" s="2" t="s">
        <v>1006</v>
      </c>
      <c r="O5125" s="2" t="s">
        <v>198</v>
      </c>
      <c r="P5125" s="6">
        <v>5402</v>
      </c>
      <c r="Q5125" s="7" t="s">
        <v>52391</v>
      </c>
    </row>
    <row r="5126" spans="1:17" x14ac:dyDescent="0.2">
      <c r="A5126" s="2" t="s">
        <v>28388</v>
      </c>
      <c r="B5126" s="2" t="s">
        <v>28389</v>
      </c>
      <c r="C5126" s="3">
        <v>34938</v>
      </c>
      <c r="D5126" s="2" t="s">
        <v>28390</v>
      </c>
      <c r="E5126" s="2" t="s">
        <v>10721</v>
      </c>
      <c r="F5126" s="2" t="s">
        <v>1511</v>
      </c>
      <c r="G5126" s="2" t="s">
        <v>194</v>
      </c>
      <c r="H5126" s="4" t="s">
        <v>28391</v>
      </c>
      <c r="I5126" s="5" t="s">
        <v>28392</v>
      </c>
      <c r="J5126" s="2" t="s">
        <v>51</v>
      </c>
      <c r="K5126" s="2" t="s">
        <v>73</v>
      </c>
      <c r="L5126" s="2"/>
      <c r="M5126" s="8" t="s">
        <v>143</v>
      </c>
      <c r="N5126" s="2" t="s">
        <v>3472</v>
      </c>
      <c r="O5126" s="2" t="s">
        <v>87</v>
      </c>
      <c r="P5126" s="6">
        <v>8473</v>
      </c>
      <c r="Q5126" s="7" t="s">
        <v>52391</v>
      </c>
    </row>
    <row r="5127" spans="1:17" x14ac:dyDescent="0.2">
      <c r="A5127" s="2" t="s">
        <v>28393</v>
      </c>
      <c r="B5127" s="2" t="s">
        <v>28394</v>
      </c>
      <c r="C5127" s="3">
        <v>38242</v>
      </c>
      <c r="D5127" s="2" t="s">
        <v>28395</v>
      </c>
      <c r="E5127" s="2" t="s">
        <v>3666</v>
      </c>
      <c r="F5127" s="2" t="s">
        <v>3296</v>
      </c>
      <c r="G5127" s="2" t="s">
        <v>184</v>
      </c>
      <c r="H5127" s="4" t="s">
        <v>28396</v>
      </c>
      <c r="I5127" s="5" t="s">
        <v>28397</v>
      </c>
      <c r="J5127" s="2" t="s">
        <v>25</v>
      </c>
      <c r="K5127" s="2" t="s">
        <v>26</v>
      </c>
      <c r="L5127" s="2"/>
      <c r="M5127" s="8" t="s">
        <v>74</v>
      </c>
      <c r="N5127" s="2" t="s">
        <v>8341</v>
      </c>
      <c r="O5127" s="2" t="s">
        <v>296</v>
      </c>
      <c r="P5127" s="6">
        <v>7766</v>
      </c>
      <c r="Q5127" s="7" t="s">
        <v>52391</v>
      </c>
    </row>
    <row r="5128" spans="1:17" x14ac:dyDescent="0.2">
      <c r="A5128" s="2" t="s">
        <v>28398</v>
      </c>
      <c r="B5128" s="2" t="s">
        <v>28399</v>
      </c>
      <c r="C5128" s="3">
        <v>30347</v>
      </c>
      <c r="D5128" s="2" t="s">
        <v>28400</v>
      </c>
      <c r="E5128" s="2" t="s">
        <v>2942</v>
      </c>
      <c r="F5128" s="2" t="s">
        <v>1511</v>
      </c>
      <c r="G5128" s="2" t="s">
        <v>184</v>
      </c>
      <c r="H5128" s="4" t="s">
        <v>28401</v>
      </c>
      <c r="I5128" s="5" t="s">
        <v>28402</v>
      </c>
      <c r="J5128" s="2" t="s">
        <v>160</v>
      </c>
      <c r="K5128" s="2" t="s">
        <v>73</v>
      </c>
      <c r="L5128" s="2"/>
      <c r="M5128" s="8" t="s">
        <v>39</v>
      </c>
      <c r="N5128" s="2" t="s">
        <v>6377</v>
      </c>
      <c r="O5128" s="2" t="s">
        <v>107</v>
      </c>
      <c r="P5128" s="6">
        <v>9833</v>
      </c>
      <c r="Q5128" s="7" t="s">
        <v>52391</v>
      </c>
    </row>
    <row r="5129" spans="1:17" x14ac:dyDescent="0.2">
      <c r="A5129" s="2" t="s">
        <v>28403</v>
      </c>
      <c r="B5129" s="2" t="s">
        <v>28404</v>
      </c>
      <c r="C5129" s="3">
        <v>22490</v>
      </c>
      <c r="D5129" s="2" t="s">
        <v>28405</v>
      </c>
      <c r="E5129" s="2" t="s">
        <v>3762</v>
      </c>
      <c r="F5129" s="2" t="s">
        <v>28406</v>
      </c>
      <c r="G5129" s="2" t="s">
        <v>702</v>
      </c>
      <c r="H5129" s="4" t="s">
        <v>28407</v>
      </c>
      <c r="I5129" s="5" t="s">
        <v>28408</v>
      </c>
      <c r="J5129" s="2" t="s">
        <v>160</v>
      </c>
      <c r="K5129" s="2" t="s">
        <v>38</v>
      </c>
      <c r="L5129" s="2"/>
      <c r="M5129" s="8" t="s">
        <v>52</v>
      </c>
      <c r="N5129" s="2" t="s">
        <v>24038</v>
      </c>
      <c r="O5129" s="2" t="s">
        <v>54</v>
      </c>
      <c r="P5129" s="6">
        <v>7768</v>
      </c>
      <c r="Q5129" s="7" t="s">
        <v>52391</v>
      </c>
    </row>
    <row r="5130" spans="1:17" x14ac:dyDescent="0.2">
      <c r="A5130" s="2" t="s">
        <v>28409</v>
      </c>
      <c r="B5130" s="2" t="s">
        <v>28410</v>
      </c>
      <c r="C5130" s="3">
        <v>21463</v>
      </c>
      <c r="D5130" s="2" t="s">
        <v>28411</v>
      </c>
      <c r="E5130" s="2" t="s">
        <v>3246</v>
      </c>
      <c r="F5130" s="2" t="s">
        <v>28412</v>
      </c>
      <c r="G5130" s="2" t="s">
        <v>341</v>
      </c>
      <c r="H5130" s="4" t="s">
        <v>28413</v>
      </c>
      <c r="I5130" s="5" t="s">
        <v>28414</v>
      </c>
      <c r="J5130" s="2" t="s">
        <v>160</v>
      </c>
      <c r="K5130" s="2" t="s">
        <v>73</v>
      </c>
      <c r="L5130" s="2"/>
      <c r="M5130" s="8" t="s">
        <v>39</v>
      </c>
      <c r="N5130" s="2" t="s">
        <v>4267</v>
      </c>
      <c r="O5130" s="2" t="s">
        <v>107</v>
      </c>
      <c r="P5130" s="6">
        <v>2683</v>
      </c>
      <c r="Q5130" s="7" t="s">
        <v>52391</v>
      </c>
    </row>
    <row r="5131" spans="1:17" x14ac:dyDescent="0.2">
      <c r="A5131" s="2" t="s">
        <v>28415</v>
      </c>
      <c r="B5131" s="2" t="s">
        <v>28416</v>
      </c>
      <c r="C5131" s="3">
        <v>32867</v>
      </c>
      <c r="D5131" s="2" t="s">
        <v>28417</v>
      </c>
      <c r="E5131" s="2" t="s">
        <v>3043</v>
      </c>
      <c r="F5131" s="2" t="s">
        <v>1342</v>
      </c>
      <c r="G5131" s="2" t="s">
        <v>132</v>
      </c>
      <c r="H5131" s="4" t="s">
        <v>28418</v>
      </c>
      <c r="I5131" s="5" t="s">
        <v>28419</v>
      </c>
      <c r="J5131" s="2" t="s">
        <v>84</v>
      </c>
      <c r="K5131" s="2" t="s">
        <v>73</v>
      </c>
      <c r="L5131" s="2"/>
      <c r="M5131" s="8" t="s">
        <v>268</v>
      </c>
      <c r="N5131" s="2" t="s">
        <v>9635</v>
      </c>
      <c r="O5131" s="2" t="s">
        <v>41</v>
      </c>
      <c r="P5131" s="6">
        <v>2120</v>
      </c>
      <c r="Q5131" s="7" t="s">
        <v>52391</v>
      </c>
    </row>
    <row r="5132" spans="1:17" x14ac:dyDescent="0.2">
      <c r="A5132" s="2" t="s">
        <v>28420</v>
      </c>
      <c r="B5132" s="2" t="s">
        <v>28421</v>
      </c>
      <c r="C5132" s="3">
        <v>17095</v>
      </c>
      <c r="D5132" s="2" t="s">
        <v>28422</v>
      </c>
      <c r="E5132" s="2" t="s">
        <v>1786</v>
      </c>
      <c r="F5132" s="2" t="s">
        <v>28423</v>
      </c>
      <c r="G5132" s="2" t="s">
        <v>214</v>
      </c>
      <c r="H5132" s="4" t="s">
        <v>28424</v>
      </c>
      <c r="I5132" s="5" t="s">
        <v>28425</v>
      </c>
      <c r="J5132" s="2" t="s">
        <v>84</v>
      </c>
      <c r="K5132" s="2" t="s">
        <v>26</v>
      </c>
      <c r="L5132" s="2"/>
      <c r="M5132" s="8" t="s">
        <v>207</v>
      </c>
      <c r="N5132" s="2" t="s">
        <v>3385</v>
      </c>
      <c r="O5132" s="2" t="s">
        <v>296</v>
      </c>
      <c r="P5132" s="6">
        <v>3103</v>
      </c>
      <c r="Q5132" s="7" t="s">
        <v>52391</v>
      </c>
    </row>
    <row r="5133" spans="1:17" x14ac:dyDescent="0.2">
      <c r="A5133" s="2" t="s">
        <v>28426</v>
      </c>
      <c r="B5133" s="2" t="s">
        <v>28427</v>
      </c>
      <c r="C5133" s="3">
        <v>18865</v>
      </c>
      <c r="D5133" s="2" t="s">
        <v>28428</v>
      </c>
      <c r="E5133" s="2" t="s">
        <v>6565</v>
      </c>
      <c r="F5133" s="2" t="s">
        <v>1511</v>
      </c>
      <c r="G5133" s="2" t="s">
        <v>687</v>
      </c>
      <c r="H5133" s="4" t="s">
        <v>28429</v>
      </c>
      <c r="I5133" s="5" t="s">
        <v>28430</v>
      </c>
      <c r="J5133" s="2" t="s">
        <v>25</v>
      </c>
      <c r="K5133" s="2" t="s">
        <v>26</v>
      </c>
      <c r="L5133" s="2"/>
      <c r="M5133" s="8" t="s">
        <v>105</v>
      </c>
      <c r="N5133" s="2" t="s">
        <v>3484</v>
      </c>
      <c r="O5133" s="2" t="s">
        <v>312</v>
      </c>
      <c r="P5133" s="6">
        <v>4879</v>
      </c>
      <c r="Q5133" s="7" t="s">
        <v>52391</v>
      </c>
    </row>
    <row r="5134" spans="1:17" x14ac:dyDescent="0.2">
      <c r="A5134" s="2" t="s">
        <v>28431</v>
      </c>
      <c r="B5134" s="2" t="s">
        <v>7666</v>
      </c>
      <c r="C5134" s="3">
        <v>24633</v>
      </c>
      <c r="D5134" s="2" t="s">
        <v>28432</v>
      </c>
      <c r="E5134" s="2" t="s">
        <v>6293</v>
      </c>
      <c r="F5134" s="2" t="s">
        <v>28433</v>
      </c>
      <c r="G5134" s="2" t="s">
        <v>175</v>
      </c>
      <c r="H5134" s="4" t="s">
        <v>28434</v>
      </c>
      <c r="I5134" s="5" t="s">
        <v>28435</v>
      </c>
      <c r="J5134" s="2" t="s">
        <v>63</v>
      </c>
      <c r="K5134" s="2" t="s">
        <v>73</v>
      </c>
      <c r="L5134" s="2"/>
      <c r="M5134" s="8" t="s">
        <v>207</v>
      </c>
      <c r="N5134" s="2" t="s">
        <v>961</v>
      </c>
      <c r="O5134" s="2" t="s">
        <v>54</v>
      </c>
      <c r="P5134" s="6">
        <v>5087</v>
      </c>
      <c r="Q5134" s="7" t="s">
        <v>52391</v>
      </c>
    </row>
    <row r="5135" spans="1:17" x14ac:dyDescent="0.2">
      <c r="A5135" s="2" t="s">
        <v>28436</v>
      </c>
      <c r="B5135" s="2" t="s">
        <v>28437</v>
      </c>
      <c r="C5135" s="3">
        <v>17976</v>
      </c>
      <c r="D5135" s="2" t="s">
        <v>28438</v>
      </c>
      <c r="E5135" s="2" t="s">
        <v>934</v>
      </c>
      <c r="F5135" s="2" t="s">
        <v>2824</v>
      </c>
      <c r="G5135" s="2" t="s">
        <v>702</v>
      </c>
      <c r="H5135" s="4" t="s">
        <v>28439</v>
      </c>
      <c r="I5135" s="5" t="s">
        <v>28440</v>
      </c>
      <c r="J5135" s="2" t="s">
        <v>51</v>
      </c>
      <c r="K5135" s="2" t="s">
        <v>26</v>
      </c>
      <c r="L5135" s="2"/>
      <c r="M5135" s="8" t="s">
        <v>376</v>
      </c>
      <c r="N5135" s="2" t="s">
        <v>1322</v>
      </c>
      <c r="O5135" s="2" t="s">
        <v>54</v>
      </c>
      <c r="P5135" s="6">
        <v>1976</v>
      </c>
      <c r="Q5135" s="7" t="s">
        <v>52391</v>
      </c>
    </row>
    <row r="5136" spans="1:17" x14ac:dyDescent="0.2">
      <c r="A5136" s="2" t="s">
        <v>28441</v>
      </c>
      <c r="B5136" s="2" t="s">
        <v>28442</v>
      </c>
      <c r="C5136" s="3">
        <v>27004</v>
      </c>
      <c r="D5136" s="2" t="s">
        <v>28443</v>
      </c>
      <c r="E5136" s="2" t="s">
        <v>6619</v>
      </c>
      <c r="F5136" s="2" t="s">
        <v>28444</v>
      </c>
      <c r="G5136" s="2" t="s">
        <v>123</v>
      </c>
      <c r="H5136" s="4" t="s">
        <v>28445</v>
      </c>
      <c r="I5136" s="5" t="s">
        <v>28446</v>
      </c>
      <c r="J5136" s="2" t="s">
        <v>51</v>
      </c>
      <c r="K5136" s="2" t="s">
        <v>38</v>
      </c>
      <c r="L5136" s="2"/>
      <c r="M5136" s="8" t="s">
        <v>74</v>
      </c>
      <c r="N5136" s="2" t="s">
        <v>2881</v>
      </c>
      <c r="O5136" s="2" t="s">
        <v>29</v>
      </c>
      <c r="P5136" s="6">
        <v>2947</v>
      </c>
      <c r="Q5136" s="7" t="s">
        <v>52391</v>
      </c>
    </row>
    <row r="5137" spans="1:17" x14ac:dyDescent="0.2">
      <c r="A5137" s="2" t="s">
        <v>52136</v>
      </c>
      <c r="B5137" s="2" t="s">
        <v>52137</v>
      </c>
      <c r="C5137" s="3">
        <v>33596</v>
      </c>
      <c r="D5137" s="2" t="s">
        <v>52138</v>
      </c>
      <c r="E5137" s="2" t="s">
        <v>3988</v>
      </c>
      <c r="F5137" s="2" t="s">
        <v>2653</v>
      </c>
      <c r="G5137" s="2" t="s">
        <v>132</v>
      </c>
      <c r="H5137" s="4" t="s">
        <v>52139</v>
      </c>
      <c r="I5137" s="5" t="s">
        <v>52140</v>
      </c>
      <c r="J5137" s="2" t="s">
        <v>84</v>
      </c>
      <c r="K5137" s="2" t="s">
        <v>38</v>
      </c>
      <c r="L5137" s="2"/>
      <c r="M5137" s="8" t="s">
        <v>268</v>
      </c>
      <c r="N5137" s="2" t="s">
        <v>2793</v>
      </c>
      <c r="O5137" s="2" t="s">
        <v>41</v>
      </c>
      <c r="P5137" s="6">
        <v>9545</v>
      </c>
      <c r="Q5137" s="7" t="s">
        <v>21872</v>
      </c>
    </row>
    <row r="5138" spans="1:17" x14ac:dyDescent="0.2">
      <c r="A5138" s="2" t="s">
        <v>28453</v>
      </c>
      <c r="B5138" s="2" t="s">
        <v>28454</v>
      </c>
      <c r="C5138" s="3">
        <v>27433</v>
      </c>
      <c r="D5138" s="2" t="s">
        <v>28455</v>
      </c>
      <c r="E5138" s="2" t="s">
        <v>599</v>
      </c>
      <c r="F5138" s="2" t="s">
        <v>2322</v>
      </c>
      <c r="G5138" s="2" t="s">
        <v>292</v>
      </c>
      <c r="H5138" s="4" t="s">
        <v>28456</v>
      </c>
      <c r="I5138" s="5" t="s">
        <v>28457</v>
      </c>
      <c r="J5138" s="2" t="s">
        <v>63</v>
      </c>
      <c r="K5138" s="2" t="s">
        <v>26</v>
      </c>
      <c r="L5138" s="2"/>
      <c r="M5138" s="8" t="s">
        <v>207</v>
      </c>
      <c r="N5138" s="2" t="s">
        <v>602</v>
      </c>
      <c r="O5138" s="2" t="s">
        <v>41</v>
      </c>
      <c r="P5138" s="6">
        <v>1544</v>
      </c>
      <c r="Q5138" s="7" t="s">
        <v>52391</v>
      </c>
    </row>
    <row r="5139" spans="1:17" x14ac:dyDescent="0.2">
      <c r="A5139" s="2" t="s">
        <v>28458</v>
      </c>
      <c r="B5139" s="2" t="s">
        <v>28459</v>
      </c>
      <c r="C5139" s="3">
        <v>31395</v>
      </c>
      <c r="D5139" s="2" t="s">
        <v>28460</v>
      </c>
      <c r="E5139" s="2" t="s">
        <v>500</v>
      </c>
      <c r="F5139" s="2" t="s">
        <v>2322</v>
      </c>
      <c r="G5139" s="2" t="s">
        <v>132</v>
      </c>
      <c r="H5139" s="4" t="s">
        <v>28461</v>
      </c>
      <c r="I5139" s="5" t="s">
        <v>28462</v>
      </c>
      <c r="J5139" s="2" t="s">
        <v>25</v>
      </c>
      <c r="K5139" s="2" t="s">
        <v>38</v>
      </c>
      <c r="L5139" s="2"/>
      <c r="M5139" s="8" t="s">
        <v>74</v>
      </c>
      <c r="N5139" s="2" t="s">
        <v>520</v>
      </c>
      <c r="O5139" s="2" t="s">
        <v>87</v>
      </c>
      <c r="P5139" s="6">
        <v>2496</v>
      </c>
      <c r="Q5139" s="7" t="s">
        <v>52391</v>
      </c>
    </row>
    <row r="5140" spans="1:17" x14ac:dyDescent="0.2">
      <c r="A5140" s="2" t="s">
        <v>28463</v>
      </c>
      <c r="B5140" s="2" t="s">
        <v>1178</v>
      </c>
      <c r="C5140" s="3">
        <v>29599</v>
      </c>
      <c r="D5140" s="2" t="s">
        <v>28464</v>
      </c>
      <c r="E5140" s="2" t="s">
        <v>316</v>
      </c>
      <c r="F5140" s="2" t="s">
        <v>12222</v>
      </c>
      <c r="G5140" s="2" t="s">
        <v>478</v>
      </c>
      <c r="H5140" s="4" t="s">
        <v>28465</v>
      </c>
      <c r="I5140" s="5" t="s">
        <v>28466</v>
      </c>
      <c r="J5140" s="2" t="s">
        <v>84</v>
      </c>
      <c r="K5140" s="2" t="s">
        <v>38</v>
      </c>
      <c r="L5140" s="2"/>
      <c r="M5140" s="8" t="s">
        <v>376</v>
      </c>
      <c r="N5140" s="2" t="s">
        <v>5554</v>
      </c>
      <c r="O5140" s="2" t="s">
        <v>296</v>
      </c>
      <c r="P5140" s="6">
        <v>9205</v>
      </c>
      <c r="Q5140" s="7" t="s">
        <v>52391</v>
      </c>
    </row>
    <row r="5141" spans="1:17" x14ac:dyDescent="0.2">
      <c r="A5141" s="2" t="s">
        <v>28467</v>
      </c>
      <c r="B5141" s="2" t="s">
        <v>28468</v>
      </c>
      <c r="C5141" s="3">
        <v>17127</v>
      </c>
      <c r="D5141" s="2" t="s">
        <v>28469</v>
      </c>
      <c r="E5141" s="2" t="s">
        <v>6319</v>
      </c>
      <c r="F5141" s="2" t="s">
        <v>28470</v>
      </c>
      <c r="G5141" s="2" t="s">
        <v>22</v>
      </c>
      <c r="H5141" s="4" t="s">
        <v>28471</v>
      </c>
      <c r="I5141" s="5" t="s">
        <v>20554</v>
      </c>
      <c r="J5141" s="2" t="s">
        <v>25</v>
      </c>
      <c r="K5141" s="2" t="s">
        <v>38</v>
      </c>
      <c r="L5141" s="2"/>
      <c r="M5141" s="8" t="s">
        <v>39</v>
      </c>
      <c r="N5141" s="2" t="s">
        <v>595</v>
      </c>
      <c r="O5141" s="2" t="s">
        <v>87</v>
      </c>
      <c r="P5141" s="6">
        <v>7301</v>
      </c>
      <c r="Q5141" s="7" t="s">
        <v>52391</v>
      </c>
    </row>
    <row r="5142" spans="1:17" x14ac:dyDescent="0.2">
      <c r="A5142" s="2" t="s">
        <v>826</v>
      </c>
      <c r="B5142" s="2" t="s">
        <v>827</v>
      </c>
      <c r="C5142" s="3">
        <v>25377</v>
      </c>
      <c r="D5142" s="2" t="s">
        <v>828</v>
      </c>
      <c r="E5142" s="2" t="s">
        <v>829</v>
      </c>
      <c r="F5142" s="2" t="s">
        <v>830</v>
      </c>
      <c r="G5142" s="2" t="s">
        <v>702</v>
      </c>
      <c r="H5142" s="4" t="s">
        <v>831</v>
      </c>
      <c r="I5142" s="5" t="s">
        <v>832</v>
      </c>
      <c r="J5142" s="2" t="s">
        <v>63</v>
      </c>
      <c r="K5142" s="2" t="s">
        <v>73</v>
      </c>
      <c r="L5142" s="2"/>
      <c r="M5142" s="8" t="s">
        <v>39</v>
      </c>
      <c r="N5142" s="2" t="s">
        <v>833</v>
      </c>
      <c r="O5142" s="2" t="s">
        <v>198</v>
      </c>
      <c r="P5142" s="6">
        <v>2298</v>
      </c>
      <c r="Q5142" s="7" t="s">
        <v>834</v>
      </c>
    </row>
    <row r="5143" spans="1:17" x14ac:dyDescent="0.2">
      <c r="A5143" s="2" t="s">
        <v>28477</v>
      </c>
      <c r="B5143" s="2" t="s">
        <v>21899</v>
      </c>
      <c r="C5143" s="3">
        <v>27525</v>
      </c>
      <c r="D5143" s="2" t="s">
        <v>28478</v>
      </c>
      <c r="E5143" s="2" t="s">
        <v>3594</v>
      </c>
      <c r="F5143" s="2" t="s">
        <v>3907</v>
      </c>
      <c r="G5143" s="2" t="s">
        <v>413</v>
      </c>
      <c r="H5143" s="4" t="s">
        <v>28479</v>
      </c>
      <c r="I5143" s="5" t="s">
        <v>28480</v>
      </c>
      <c r="J5143" s="2" t="s">
        <v>160</v>
      </c>
      <c r="K5143" s="2" t="s">
        <v>73</v>
      </c>
      <c r="L5143" s="2"/>
      <c r="M5143" s="8" t="s">
        <v>85</v>
      </c>
      <c r="N5143" s="2" t="s">
        <v>3896</v>
      </c>
      <c r="O5143" s="2" t="s">
        <v>243</v>
      </c>
      <c r="P5143" s="6">
        <v>6032</v>
      </c>
      <c r="Q5143" s="7" t="s">
        <v>52391</v>
      </c>
    </row>
    <row r="5144" spans="1:17" x14ac:dyDescent="0.2">
      <c r="A5144" s="2" t="s">
        <v>28481</v>
      </c>
      <c r="B5144" s="2" t="s">
        <v>28482</v>
      </c>
      <c r="C5144" s="3">
        <v>34737</v>
      </c>
      <c r="D5144" s="2" t="s">
        <v>28483</v>
      </c>
      <c r="E5144" s="2" t="s">
        <v>5741</v>
      </c>
      <c r="F5144" s="2" t="s">
        <v>576</v>
      </c>
      <c r="G5144" s="2" t="s">
        <v>478</v>
      </c>
      <c r="H5144" s="4" t="s">
        <v>28484</v>
      </c>
      <c r="I5144" s="5" t="s">
        <v>28485</v>
      </c>
      <c r="J5144" s="2" t="s">
        <v>84</v>
      </c>
      <c r="K5144" s="2" t="s">
        <v>73</v>
      </c>
      <c r="L5144" s="2"/>
      <c r="M5144" s="8" t="s">
        <v>376</v>
      </c>
      <c r="N5144" s="2" t="s">
        <v>5641</v>
      </c>
      <c r="O5144" s="2" t="s">
        <v>296</v>
      </c>
      <c r="P5144" s="6">
        <v>7296</v>
      </c>
      <c r="Q5144" s="7" t="s">
        <v>52391</v>
      </c>
    </row>
    <row r="5145" spans="1:17" x14ac:dyDescent="0.2">
      <c r="A5145" s="2" t="s">
        <v>28486</v>
      </c>
      <c r="B5145" s="2" t="s">
        <v>28487</v>
      </c>
      <c r="C5145" s="3">
        <v>21774</v>
      </c>
      <c r="D5145" s="2" t="s">
        <v>28488</v>
      </c>
      <c r="E5145" s="2" t="s">
        <v>1333</v>
      </c>
      <c r="F5145" s="2" t="s">
        <v>486</v>
      </c>
      <c r="G5145" s="2" t="s">
        <v>132</v>
      </c>
      <c r="H5145" s="4" t="s">
        <v>28489</v>
      </c>
      <c r="I5145" s="5" t="s">
        <v>28490</v>
      </c>
      <c r="J5145" s="2" t="s">
        <v>160</v>
      </c>
      <c r="K5145" s="2" t="s">
        <v>73</v>
      </c>
      <c r="L5145" s="2"/>
      <c r="M5145" s="8" t="s">
        <v>74</v>
      </c>
      <c r="N5145" s="2" t="s">
        <v>6650</v>
      </c>
      <c r="O5145" s="2" t="s">
        <v>107</v>
      </c>
      <c r="P5145" s="6">
        <v>5041</v>
      </c>
      <c r="Q5145" s="7" t="s">
        <v>52391</v>
      </c>
    </row>
    <row r="5146" spans="1:17" x14ac:dyDescent="0.2">
      <c r="A5146" s="2" t="s">
        <v>28491</v>
      </c>
      <c r="B5146" s="2" t="s">
        <v>28492</v>
      </c>
      <c r="C5146" s="3">
        <v>19891</v>
      </c>
      <c r="D5146" s="2" t="s">
        <v>28493</v>
      </c>
      <c r="E5146" s="2" t="s">
        <v>2057</v>
      </c>
      <c r="F5146" s="2" t="s">
        <v>9615</v>
      </c>
      <c r="G5146" s="2" t="s">
        <v>60</v>
      </c>
      <c r="H5146" s="4" t="s">
        <v>28494</v>
      </c>
      <c r="I5146" s="5" t="s">
        <v>28495</v>
      </c>
      <c r="J5146" s="2" t="s">
        <v>63</v>
      </c>
      <c r="K5146" s="2" t="s">
        <v>38</v>
      </c>
      <c r="L5146" s="2"/>
      <c r="M5146" s="8" t="s">
        <v>376</v>
      </c>
      <c r="N5146" s="2" t="s">
        <v>2174</v>
      </c>
      <c r="O5146" s="2" t="s">
        <v>188</v>
      </c>
      <c r="P5146" s="6">
        <v>1724</v>
      </c>
      <c r="Q5146" s="7" t="s">
        <v>52391</v>
      </c>
    </row>
    <row r="5147" spans="1:17" x14ac:dyDescent="0.2">
      <c r="A5147" s="2" t="s">
        <v>28496</v>
      </c>
      <c r="B5147" s="2" t="s">
        <v>28497</v>
      </c>
      <c r="C5147" s="3">
        <v>36649</v>
      </c>
      <c r="D5147" s="2" t="s">
        <v>28498</v>
      </c>
      <c r="E5147" s="2" t="s">
        <v>6965</v>
      </c>
      <c r="F5147" s="2" t="s">
        <v>26362</v>
      </c>
      <c r="G5147" s="2" t="s">
        <v>413</v>
      </c>
      <c r="H5147" s="4" t="s">
        <v>28499</v>
      </c>
      <c r="I5147" s="5" t="s">
        <v>28500</v>
      </c>
      <c r="J5147" s="2" t="s">
        <v>160</v>
      </c>
      <c r="K5147" s="2" t="s">
        <v>26</v>
      </c>
      <c r="L5147" s="2"/>
      <c r="M5147" s="8" t="s">
        <v>85</v>
      </c>
      <c r="N5147" s="2" t="s">
        <v>496</v>
      </c>
      <c r="O5147" s="2" t="s">
        <v>188</v>
      </c>
      <c r="P5147" s="6">
        <v>5054</v>
      </c>
      <c r="Q5147" s="7" t="s">
        <v>52391</v>
      </c>
    </row>
    <row r="5148" spans="1:17" x14ac:dyDescent="0.2">
      <c r="A5148" s="2" t="s">
        <v>28501</v>
      </c>
      <c r="B5148" s="2" t="s">
        <v>28502</v>
      </c>
      <c r="C5148" s="3">
        <v>31747</v>
      </c>
      <c r="D5148" s="2" t="s">
        <v>28503</v>
      </c>
      <c r="E5148" s="2" t="s">
        <v>7704</v>
      </c>
      <c r="F5148" s="2" t="s">
        <v>3488</v>
      </c>
      <c r="G5148" s="2" t="s">
        <v>249</v>
      </c>
      <c r="H5148" s="4" t="s">
        <v>28504</v>
      </c>
      <c r="I5148" s="5" t="s">
        <v>28505</v>
      </c>
      <c r="J5148" s="2" t="s">
        <v>51</v>
      </c>
      <c r="K5148" s="2" t="s">
        <v>73</v>
      </c>
      <c r="L5148" s="2"/>
      <c r="M5148" s="8" t="s">
        <v>143</v>
      </c>
      <c r="N5148" s="2" t="s">
        <v>750</v>
      </c>
      <c r="O5148" s="2" t="s">
        <v>188</v>
      </c>
      <c r="P5148" s="6">
        <v>4466</v>
      </c>
      <c r="Q5148" s="7" t="s">
        <v>52391</v>
      </c>
    </row>
    <row r="5149" spans="1:17" x14ac:dyDescent="0.2">
      <c r="A5149" s="2" t="s">
        <v>28506</v>
      </c>
      <c r="B5149" s="2" t="s">
        <v>20988</v>
      </c>
      <c r="C5149" s="3">
        <v>19653</v>
      </c>
      <c r="D5149" s="2" t="s">
        <v>28507</v>
      </c>
      <c r="E5149" s="2" t="s">
        <v>4145</v>
      </c>
      <c r="F5149" s="2" t="s">
        <v>248</v>
      </c>
      <c r="G5149" s="2" t="s">
        <v>413</v>
      </c>
      <c r="H5149" s="4" t="s">
        <v>28508</v>
      </c>
      <c r="I5149" s="5" t="s">
        <v>28509</v>
      </c>
      <c r="J5149" s="2" t="s">
        <v>160</v>
      </c>
      <c r="K5149" s="2" t="s">
        <v>73</v>
      </c>
      <c r="L5149" s="2"/>
      <c r="M5149" s="8" t="s">
        <v>85</v>
      </c>
      <c r="N5149" s="2" t="s">
        <v>1458</v>
      </c>
      <c r="O5149" s="2" t="s">
        <v>198</v>
      </c>
      <c r="P5149" s="6">
        <v>1930</v>
      </c>
      <c r="Q5149" s="7" t="s">
        <v>52391</v>
      </c>
    </row>
    <row r="5150" spans="1:17" x14ac:dyDescent="0.2">
      <c r="A5150" s="2" t="s">
        <v>28510</v>
      </c>
      <c r="B5150" s="2" t="s">
        <v>28511</v>
      </c>
      <c r="C5150" s="3">
        <v>19517</v>
      </c>
      <c r="D5150" s="2" t="s">
        <v>28512</v>
      </c>
      <c r="E5150" s="2" t="s">
        <v>2080</v>
      </c>
      <c r="F5150" s="2" t="s">
        <v>1779</v>
      </c>
      <c r="G5150" s="2" t="s">
        <v>184</v>
      </c>
      <c r="H5150" s="4" t="s">
        <v>28513</v>
      </c>
      <c r="I5150" s="5" t="s">
        <v>28514</v>
      </c>
      <c r="J5150" s="2" t="s">
        <v>84</v>
      </c>
      <c r="K5150" s="2" t="s">
        <v>26</v>
      </c>
      <c r="L5150" s="2"/>
      <c r="M5150" s="8" t="s">
        <v>39</v>
      </c>
      <c r="N5150" s="2" t="s">
        <v>3192</v>
      </c>
      <c r="O5150" s="2" t="s">
        <v>54</v>
      </c>
      <c r="P5150" s="6">
        <v>3539</v>
      </c>
      <c r="Q5150" s="7" t="s">
        <v>52391</v>
      </c>
    </row>
    <row r="5151" spans="1:17" x14ac:dyDescent="0.2">
      <c r="A5151" s="2" t="s">
        <v>28515</v>
      </c>
      <c r="B5151" s="2" t="s">
        <v>28516</v>
      </c>
      <c r="C5151" s="3">
        <v>19777</v>
      </c>
      <c r="D5151" s="2" t="s">
        <v>28517</v>
      </c>
      <c r="E5151" s="2" t="s">
        <v>1274</v>
      </c>
      <c r="F5151" s="2" t="s">
        <v>28518</v>
      </c>
      <c r="G5151" s="2" t="s">
        <v>478</v>
      </c>
      <c r="H5151" s="4" t="s">
        <v>28519</v>
      </c>
      <c r="I5151" s="5" t="s">
        <v>28520</v>
      </c>
      <c r="J5151" s="2" t="s">
        <v>25</v>
      </c>
      <c r="K5151" s="2" t="s">
        <v>73</v>
      </c>
      <c r="L5151" s="2"/>
      <c r="M5151" s="8" t="s">
        <v>207</v>
      </c>
      <c r="N5151" s="2" t="s">
        <v>4605</v>
      </c>
      <c r="O5151" s="2" t="s">
        <v>243</v>
      </c>
      <c r="P5151" s="6">
        <v>3137</v>
      </c>
      <c r="Q5151" s="7" t="s">
        <v>52391</v>
      </c>
    </row>
    <row r="5152" spans="1:17" x14ac:dyDescent="0.2">
      <c r="A5152" s="2" t="s">
        <v>28521</v>
      </c>
      <c r="B5152" s="2" t="s">
        <v>18578</v>
      </c>
      <c r="C5152" s="3">
        <v>23523</v>
      </c>
      <c r="D5152" s="2" t="s">
        <v>28522</v>
      </c>
      <c r="E5152" s="2" t="s">
        <v>2538</v>
      </c>
      <c r="F5152" s="2" t="s">
        <v>1975</v>
      </c>
      <c r="G5152" s="2" t="s">
        <v>341</v>
      </c>
      <c r="H5152" s="4" t="s">
        <v>28523</v>
      </c>
      <c r="I5152" s="5" t="s">
        <v>28524</v>
      </c>
      <c r="J5152" s="2" t="s">
        <v>63</v>
      </c>
      <c r="K5152" s="2" t="s">
        <v>26</v>
      </c>
      <c r="L5152" s="2"/>
      <c r="M5152" s="8" t="s">
        <v>268</v>
      </c>
      <c r="N5152" s="2" t="s">
        <v>10822</v>
      </c>
      <c r="O5152" s="2" t="s">
        <v>243</v>
      </c>
      <c r="P5152" s="6">
        <v>3884</v>
      </c>
      <c r="Q5152" s="7" t="s">
        <v>52391</v>
      </c>
    </row>
    <row r="5153" spans="1:17" x14ac:dyDescent="0.2">
      <c r="A5153" s="2" t="s">
        <v>28525</v>
      </c>
      <c r="B5153" s="2" t="s">
        <v>28526</v>
      </c>
      <c r="C5153" s="3">
        <v>36826</v>
      </c>
      <c r="D5153" s="2" t="s">
        <v>28527</v>
      </c>
      <c r="E5153" s="2" t="s">
        <v>6103</v>
      </c>
      <c r="F5153" s="2" t="s">
        <v>517</v>
      </c>
      <c r="G5153" s="2" t="s">
        <v>132</v>
      </c>
      <c r="H5153" s="4" t="s">
        <v>28528</v>
      </c>
      <c r="I5153" s="5" t="s">
        <v>28529</v>
      </c>
      <c r="J5153" s="2" t="s">
        <v>160</v>
      </c>
      <c r="K5153" s="2" t="s">
        <v>26</v>
      </c>
      <c r="L5153" s="2"/>
      <c r="M5153" s="8" t="s">
        <v>143</v>
      </c>
      <c r="N5153" s="2" t="s">
        <v>14820</v>
      </c>
      <c r="O5153" s="2" t="s">
        <v>87</v>
      </c>
      <c r="P5153" s="6">
        <v>6237</v>
      </c>
      <c r="Q5153" s="7" t="s">
        <v>52391</v>
      </c>
    </row>
    <row r="5154" spans="1:17" x14ac:dyDescent="0.2">
      <c r="A5154" s="2" t="s">
        <v>28530</v>
      </c>
      <c r="B5154" s="2" t="s">
        <v>28531</v>
      </c>
      <c r="C5154" s="3">
        <v>32783</v>
      </c>
      <c r="D5154" s="2" t="s">
        <v>28532</v>
      </c>
      <c r="E5154" s="2" t="s">
        <v>1420</v>
      </c>
      <c r="F5154" s="2" t="s">
        <v>28533</v>
      </c>
      <c r="G5154" s="2" t="s">
        <v>214</v>
      </c>
      <c r="H5154" s="4" t="s">
        <v>28534</v>
      </c>
      <c r="I5154" s="5" t="s">
        <v>28535</v>
      </c>
      <c r="J5154" s="2" t="s">
        <v>63</v>
      </c>
      <c r="K5154" s="2" t="s">
        <v>38</v>
      </c>
      <c r="L5154" s="2"/>
      <c r="M5154" s="8" t="s">
        <v>52</v>
      </c>
      <c r="N5154" s="2" t="s">
        <v>7942</v>
      </c>
      <c r="O5154" s="2" t="s">
        <v>296</v>
      </c>
      <c r="P5154" s="6">
        <v>1569</v>
      </c>
      <c r="Q5154" s="7" t="s">
        <v>52391</v>
      </c>
    </row>
    <row r="5155" spans="1:17" x14ac:dyDescent="0.2">
      <c r="A5155" s="2" t="s">
        <v>28536</v>
      </c>
      <c r="B5155" s="2" t="s">
        <v>22112</v>
      </c>
      <c r="C5155" s="3">
        <v>35836</v>
      </c>
      <c r="D5155" s="2" t="s">
        <v>28537</v>
      </c>
      <c r="E5155" s="2" t="s">
        <v>6478</v>
      </c>
      <c r="F5155" s="2" t="s">
        <v>2726</v>
      </c>
      <c r="G5155" s="2" t="s">
        <v>341</v>
      </c>
      <c r="H5155" s="4" t="s">
        <v>28538</v>
      </c>
      <c r="I5155" s="5" t="s">
        <v>28539</v>
      </c>
      <c r="J5155" s="2" t="s">
        <v>51</v>
      </c>
      <c r="K5155" s="2" t="s">
        <v>38</v>
      </c>
      <c r="L5155" s="2"/>
      <c r="M5155" s="8" t="s">
        <v>268</v>
      </c>
      <c r="N5155" s="2" t="s">
        <v>2486</v>
      </c>
      <c r="O5155" s="2" t="s">
        <v>54</v>
      </c>
      <c r="P5155" s="6">
        <v>1994</v>
      </c>
      <c r="Q5155" s="7" t="s">
        <v>52391</v>
      </c>
    </row>
    <row r="5156" spans="1:17" x14ac:dyDescent="0.2">
      <c r="A5156" s="2" t="s">
        <v>28540</v>
      </c>
      <c r="B5156" s="2" t="s">
        <v>28541</v>
      </c>
      <c r="C5156" s="3">
        <v>21760</v>
      </c>
      <c r="D5156" s="2" t="s">
        <v>28542</v>
      </c>
      <c r="E5156" s="2" t="s">
        <v>1858</v>
      </c>
      <c r="F5156" s="2" t="s">
        <v>28543</v>
      </c>
      <c r="G5156" s="2" t="s">
        <v>292</v>
      </c>
      <c r="H5156" s="4" t="s">
        <v>28544</v>
      </c>
      <c r="I5156" s="5" t="s">
        <v>28545</v>
      </c>
      <c r="J5156" s="2" t="s">
        <v>51</v>
      </c>
      <c r="K5156" s="2" t="s">
        <v>73</v>
      </c>
      <c r="L5156" s="2"/>
      <c r="M5156" s="8" t="s">
        <v>143</v>
      </c>
      <c r="N5156" s="2" t="s">
        <v>3566</v>
      </c>
      <c r="O5156" s="2" t="s">
        <v>29</v>
      </c>
      <c r="P5156" s="6">
        <v>3433</v>
      </c>
      <c r="Q5156" s="7" t="s">
        <v>52391</v>
      </c>
    </row>
    <row r="5157" spans="1:17" x14ac:dyDescent="0.2">
      <c r="A5157" s="2" t="s">
        <v>28546</v>
      </c>
      <c r="B5157" s="2" t="s">
        <v>402</v>
      </c>
      <c r="C5157" s="3">
        <v>37884</v>
      </c>
      <c r="D5157" s="2" t="s">
        <v>28547</v>
      </c>
      <c r="E5157" s="2" t="s">
        <v>2191</v>
      </c>
      <c r="F5157" s="2" t="s">
        <v>15573</v>
      </c>
      <c r="G5157" s="2" t="s">
        <v>48</v>
      </c>
      <c r="H5157" s="4" t="s">
        <v>28548</v>
      </c>
      <c r="I5157" s="5" t="s">
        <v>28549</v>
      </c>
      <c r="J5157" s="2" t="s">
        <v>160</v>
      </c>
      <c r="K5157" s="2" t="s">
        <v>26</v>
      </c>
      <c r="L5157" s="2"/>
      <c r="M5157" s="8" t="s">
        <v>85</v>
      </c>
      <c r="N5157" s="2" t="s">
        <v>1589</v>
      </c>
      <c r="O5157" s="2" t="s">
        <v>312</v>
      </c>
      <c r="P5157" s="6">
        <v>9356</v>
      </c>
      <c r="Q5157" s="7" t="s">
        <v>52391</v>
      </c>
    </row>
    <row r="5158" spans="1:17" x14ac:dyDescent="0.2">
      <c r="A5158" s="2" t="s">
        <v>28550</v>
      </c>
      <c r="B5158" s="2" t="s">
        <v>7098</v>
      </c>
      <c r="C5158" s="3">
        <v>20481</v>
      </c>
      <c r="D5158" s="2" t="s">
        <v>28551</v>
      </c>
      <c r="E5158" s="2" t="s">
        <v>2451</v>
      </c>
      <c r="F5158" s="2" t="s">
        <v>1631</v>
      </c>
      <c r="G5158" s="2" t="s">
        <v>123</v>
      </c>
      <c r="H5158" s="4" t="s">
        <v>28552</v>
      </c>
      <c r="I5158" s="5" t="s">
        <v>28553</v>
      </c>
      <c r="J5158" s="2" t="s">
        <v>25</v>
      </c>
      <c r="K5158" s="2" t="s">
        <v>73</v>
      </c>
      <c r="L5158" s="2"/>
      <c r="M5158" s="8" t="s">
        <v>74</v>
      </c>
      <c r="N5158" s="2" t="s">
        <v>1149</v>
      </c>
      <c r="O5158" s="2" t="s">
        <v>29</v>
      </c>
      <c r="P5158" s="6">
        <v>6821</v>
      </c>
      <c r="Q5158" s="7" t="s">
        <v>52391</v>
      </c>
    </row>
    <row r="5159" spans="1:17" x14ac:dyDescent="0.2">
      <c r="A5159" s="2" t="s">
        <v>28554</v>
      </c>
      <c r="B5159" s="2" t="s">
        <v>28555</v>
      </c>
      <c r="C5159" s="3">
        <v>31900</v>
      </c>
      <c r="D5159" s="2" t="s">
        <v>28556</v>
      </c>
      <c r="E5159" s="2" t="s">
        <v>1665</v>
      </c>
      <c r="F5159" s="2" t="s">
        <v>28557</v>
      </c>
      <c r="G5159" s="2" t="s">
        <v>102</v>
      </c>
      <c r="H5159" s="4" t="s">
        <v>28558</v>
      </c>
      <c r="I5159" s="5" t="s">
        <v>28559</v>
      </c>
      <c r="J5159" s="2" t="s">
        <v>160</v>
      </c>
      <c r="K5159" s="2" t="s">
        <v>38</v>
      </c>
      <c r="L5159" s="2"/>
      <c r="M5159" s="8" t="s">
        <v>116</v>
      </c>
      <c r="N5159" s="2" t="s">
        <v>2241</v>
      </c>
      <c r="O5159" s="2" t="s">
        <v>107</v>
      </c>
      <c r="P5159" s="6">
        <v>4928</v>
      </c>
      <c r="Q5159" s="7" t="s">
        <v>52391</v>
      </c>
    </row>
    <row r="5160" spans="1:17" x14ac:dyDescent="0.2">
      <c r="A5160" s="2" t="s">
        <v>28560</v>
      </c>
      <c r="B5160" s="2" t="s">
        <v>28561</v>
      </c>
      <c r="C5160" s="3">
        <v>29546</v>
      </c>
      <c r="D5160" s="2" t="s">
        <v>28562</v>
      </c>
      <c r="E5160" s="2" t="s">
        <v>1349</v>
      </c>
      <c r="F5160" s="2" t="s">
        <v>1421</v>
      </c>
      <c r="G5160" s="2" t="s">
        <v>341</v>
      </c>
      <c r="H5160" s="4" t="s">
        <v>28563</v>
      </c>
      <c r="I5160" s="5" t="s">
        <v>28564</v>
      </c>
      <c r="J5160" s="2" t="s">
        <v>63</v>
      </c>
      <c r="K5160" s="2" t="s">
        <v>38</v>
      </c>
      <c r="L5160" s="2"/>
      <c r="M5160" s="8" t="s">
        <v>376</v>
      </c>
      <c r="N5160" s="2" t="s">
        <v>4241</v>
      </c>
      <c r="O5160" s="2" t="s">
        <v>188</v>
      </c>
      <c r="P5160" s="6">
        <v>4655</v>
      </c>
      <c r="Q5160" s="7" t="s">
        <v>52391</v>
      </c>
    </row>
    <row r="5161" spans="1:17" x14ac:dyDescent="0.2">
      <c r="A5161" s="2" t="s">
        <v>28565</v>
      </c>
      <c r="B5161" s="2" t="s">
        <v>28566</v>
      </c>
      <c r="C5161" s="3">
        <v>20008</v>
      </c>
      <c r="D5161" s="2" t="s">
        <v>28567</v>
      </c>
      <c r="E5161" s="2" t="s">
        <v>339</v>
      </c>
      <c r="F5161" s="2" t="s">
        <v>28568</v>
      </c>
      <c r="G5161" s="2" t="s">
        <v>48</v>
      </c>
      <c r="H5161" s="4" t="s">
        <v>28569</v>
      </c>
      <c r="I5161" s="5" t="s">
        <v>28570</v>
      </c>
      <c r="J5161" s="2" t="s">
        <v>51</v>
      </c>
      <c r="K5161" s="2" t="s">
        <v>26</v>
      </c>
      <c r="L5161" s="2"/>
      <c r="M5161" s="8" t="s">
        <v>207</v>
      </c>
      <c r="N5161" s="2" t="s">
        <v>7935</v>
      </c>
      <c r="O5161" s="2" t="s">
        <v>54</v>
      </c>
      <c r="P5161" s="6">
        <v>3089</v>
      </c>
      <c r="Q5161" s="7" t="s">
        <v>52391</v>
      </c>
    </row>
    <row r="5162" spans="1:17" x14ac:dyDescent="0.2">
      <c r="A5162" s="2" t="s">
        <v>28571</v>
      </c>
      <c r="B5162" s="2" t="s">
        <v>28572</v>
      </c>
      <c r="C5162" s="3">
        <v>24833</v>
      </c>
      <c r="D5162" s="2" t="s">
        <v>28573</v>
      </c>
      <c r="E5162" s="2" t="s">
        <v>4277</v>
      </c>
      <c r="F5162" s="2" t="s">
        <v>3940</v>
      </c>
      <c r="G5162" s="2" t="s">
        <v>113</v>
      </c>
      <c r="H5162" s="4" t="s">
        <v>28574</v>
      </c>
      <c r="I5162" s="5" t="s">
        <v>28575</v>
      </c>
      <c r="J5162" s="2" t="s">
        <v>63</v>
      </c>
      <c r="K5162" s="2" t="s">
        <v>73</v>
      </c>
      <c r="L5162" s="2"/>
      <c r="M5162" s="8" t="s">
        <v>52</v>
      </c>
      <c r="N5162" s="2" t="s">
        <v>5476</v>
      </c>
      <c r="O5162" s="2" t="s">
        <v>296</v>
      </c>
      <c r="P5162" s="6">
        <v>2399</v>
      </c>
      <c r="Q5162" s="7" t="s">
        <v>52391</v>
      </c>
    </row>
    <row r="5163" spans="1:17" x14ac:dyDescent="0.2">
      <c r="A5163" s="2" t="s">
        <v>28576</v>
      </c>
      <c r="B5163" s="2" t="s">
        <v>28577</v>
      </c>
      <c r="C5163" s="3">
        <v>26326</v>
      </c>
      <c r="D5163" s="2" t="s">
        <v>28578</v>
      </c>
      <c r="E5163" s="2" t="s">
        <v>813</v>
      </c>
      <c r="F5163" s="2" t="s">
        <v>20826</v>
      </c>
      <c r="G5163" s="2" t="s">
        <v>478</v>
      </c>
      <c r="H5163" s="4" t="s">
        <v>28579</v>
      </c>
      <c r="I5163" s="5" t="s">
        <v>28580</v>
      </c>
      <c r="J5163" s="2" t="s">
        <v>63</v>
      </c>
      <c r="K5163" s="2" t="s">
        <v>73</v>
      </c>
      <c r="L5163" s="2"/>
      <c r="M5163" s="8" t="s">
        <v>105</v>
      </c>
      <c r="N5163" s="2" t="s">
        <v>1767</v>
      </c>
      <c r="O5163" s="2" t="s">
        <v>188</v>
      </c>
      <c r="P5163" s="6">
        <v>9617</v>
      </c>
      <c r="Q5163" s="7" t="s">
        <v>52391</v>
      </c>
    </row>
    <row r="5164" spans="1:17" x14ac:dyDescent="0.2">
      <c r="A5164" s="2" t="s">
        <v>28581</v>
      </c>
      <c r="B5164" s="2" t="s">
        <v>26191</v>
      </c>
      <c r="C5164" s="3">
        <v>29542</v>
      </c>
      <c r="D5164" s="2" t="s">
        <v>28582</v>
      </c>
      <c r="E5164" s="2" t="s">
        <v>3506</v>
      </c>
      <c r="F5164" s="2" t="s">
        <v>1975</v>
      </c>
      <c r="G5164" s="2" t="s">
        <v>687</v>
      </c>
      <c r="H5164" s="4" t="s">
        <v>28583</v>
      </c>
      <c r="I5164" s="5" t="s">
        <v>28584</v>
      </c>
      <c r="J5164" s="2" t="s">
        <v>160</v>
      </c>
      <c r="K5164" s="2" t="s">
        <v>38</v>
      </c>
      <c r="L5164" s="2"/>
      <c r="M5164" s="8" t="s">
        <v>74</v>
      </c>
      <c r="N5164" s="2" t="s">
        <v>990</v>
      </c>
      <c r="O5164" s="2" t="s">
        <v>243</v>
      </c>
      <c r="P5164" s="6">
        <v>5136</v>
      </c>
      <c r="Q5164" s="7" t="s">
        <v>52391</v>
      </c>
    </row>
    <row r="5165" spans="1:17" x14ac:dyDescent="0.2">
      <c r="A5165" s="2" t="s">
        <v>28585</v>
      </c>
      <c r="B5165" s="2" t="s">
        <v>28586</v>
      </c>
      <c r="C5165" s="3">
        <v>33482</v>
      </c>
      <c r="D5165" s="2" t="s">
        <v>28587</v>
      </c>
      <c r="E5165" s="2" t="s">
        <v>2051</v>
      </c>
      <c r="F5165" s="2" t="s">
        <v>28588</v>
      </c>
      <c r="G5165" s="2" t="s">
        <v>113</v>
      </c>
      <c r="H5165" s="4" t="s">
        <v>28589</v>
      </c>
      <c r="I5165" s="5" t="s">
        <v>28590</v>
      </c>
      <c r="J5165" s="2" t="s">
        <v>160</v>
      </c>
      <c r="K5165" s="2" t="s">
        <v>38</v>
      </c>
      <c r="L5165" s="2"/>
      <c r="M5165" s="8" t="s">
        <v>39</v>
      </c>
      <c r="N5165" s="2" t="s">
        <v>2167</v>
      </c>
      <c r="O5165" s="2" t="s">
        <v>41</v>
      </c>
      <c r="P5165" s="6">
        <v>9482</v>
      </c>
      <c r="Q5165" s="7" t="s">
        <v>52391</v>
      </c>
    </row>
    <row r="5166" spans="1:17" x14ac:dyDescent="0.2">
      <c r="A5166" s="2" t="s">
        <v>28591</v>
      </c>
      <c r="B5166" s="2" t="s">
        <v>560</v>
      </c>
      <c r="C5166" s="3">
        <v>30484</v>
      </c>
      <c r="D5166" s="2" t="s">
        <v>28592</v>
      </c>
      <c r="E5166" s="2" t="s">
        <v>7704</v>
      </c>
      <c r="F5166" s="2" t="s">
        <v>12143</v>
      </c>
      <c r="G5166" s="2" t="s">
        <v>132</v>
      </c>
      <c r="H5166" s="4" t="s">
        <v>28593</v>
      </c>
      <c r="I5166" s="5" t="s">
        <v>28594</v>
      </c>
      <c r="J5166" s="2" t="s">
        <v>63</v>
      </c>
      <c r="K5166" s="2" t="s">
        <v>26</v>
      </c>
      <c r="L5166" s="2"/>
      <c r="M5166" s="8" t="s">
        <v>268</v>
      </c>
      <c r="N5166" s="2" t="s">
        <v>15858</v>
      </c>
      <c r="O5166" s="2" t="s">
        <v>87</v>
      </c>
      <c r="P5166" s="6">
        <v>6123</v>
      </c>
      <c r="Q5166" s="7" t="s">
        <v>52391</v>
      </c>
    </row>
    <row r="5167" spans="1:17" x14ac:dyDescent="0.2">
      <c r="A5167" s="2" t="s">
        <v>28595</v>
      </c>
      <c r="B5167" s="2" t="s">
        <v>28596</v>
      </c>
      <c r="C5167" s="3">
        <v>19545</v>
      </c>
      <c r="D5167" s="2" t="s">
        <v>28597</v>
      </c>
      <c r="E5167" s="2" t="s">
        <v>662</v>
      </c>
      <c r="F5167" s="2" t="s">
        <v>1779</v>
      </c>
      <c r="G5167" s="2" t="s">
        <v>22</v>
      </c>
      <c r="H5167" s="4" t="s">
        <v>28598</v>
      </c>
      <c r="I5167" s="5" t="s">
        <v>2518</v>
      </c>
      <c r="J5167" s="2" t="s">
        <v>160</v>
      </c>
      <c r="K5167" s="2" t="s">
        <v>73</v>
      </c>
      <c r="L5167" s="2"/>
      <c r="M5167" s="8" t="s">
        <v>27</v>
      </c>
      <c r="N5167" s="2" t="s">
        <v>2268</v>
      </c>
      <c r="O5167" s="2" t="s">
        <v>312</v>
      </c>
      <c r="P5167" s="6">
        <v>5733</v>
      </c>
      <c r="Q5167" s="7" t="s">
        <v>52391</v>
      </c>
    </row>
    <row r="5168" spans="1:17" x14ac:dyDescent="0.2">
      <c r="A5168" s="2" t="s">
        <v>28599</v>
      </c>
      <c r="B5168" s="2" t="s">
        <v>28600</v>
      </c>
      <c r="C5168" s="3">
        <v>30119</v>
      </c>
      <c r="D5168" s="2" t="s">
        <v>28601</v>
      </c>
      <c r="E5168" s="2" t="s">
        <v>3494</v>
      </c>
      <c r="F5168" s="2" t="s">
        <v>28602</v>
      </c>
      <c r="G5168" s="2" t="s">
        <v>413</v>
      </c>
      <c r="H5168" s="4" t="s">
        <v>28603</v>
      </c>
      <c r="I5168" s="5" t="s">
        <v>15140</v>
      </c>
      <c r="J5168" s="2" t="s">
        <v>160</v>
      </c>
      <c r="K5168" s="2" t="s">
        <v>73</v>
      </c>
      <c r="L5168" s="2"/>
      <c r="M5168" s="8" t="s">
        <v>116</v>
      </c>
      <c r="N5168" s="2" t="s">
        <v>400</v>
      </c>
      <c r="O5168" s="2" t="s">
        <v>188</v>
      </c>
      <c r="P5168" s="6">
        <v>6578</v>
      </c>
      <c r="Q5168" s="7" t="s">
        <v>52391</v>
      </c>
    </row>
    <row r="5169" spans="1:17" x14ac:dyDescent="0.2">
      <c r="A5169" s="2" t="s">
        <v>28604</v>
      </c>
      <c r="B5169" s="2" t="s">
        <v>5252</v>
      </c>
      <c r="C5169" s="3">
        <v>26253</v>
      </c>
      <c r="D5169" s="2" t="s">
        <v>28605</v>
      </c>
      <c r="E5169" s="2" t="s">
        <v>1562</v>
      </c>
      <c r="F5169" s="2" t="s">
        <v>28606</v>
      </c>
      <c r="G5169" s="2" t="s">
        <v>437</v>
      </c>
      <c r="H5169" s="4" t="s">
        <v>28607</v>
      </c>
      <c r="I5169" s="5" t="s">
        <v>28608</v>
      </c>
      <c r="J5169" s="2" t="s">
        <v>25</v>
      </c>
      <c r="K5169" s="2" t="s">
        <v>38</v>
      </c>
      <c r="L5169" s="2"/>
      <c r="M5169" s="8" t="s">
        <v>27</v>
      </c>
      <c r="N5169" s="2" t="s">
        <v>2160</v>
      </c>
      <c r="O5169" s="2" t="s">
        <v>41</v>
      </c>
      <c r="P5169" s="6">
        <v>3228</v>
      </c>
      <c r="Q5169" s="7" t="s">
        <v>52391</v>
      </c>
    </row>
    <row r="5170" spans="1:17" x14ac:dyDescent="0.2">
      <c r="A5170" s="2" t="s">
        <v>28609</v>
      </c>
      <c r="B5170" s="2" t="s">
        <v>28610</v>
      </c>
      <c r="C5170" s="3">
        <v>36025</v>
      </c>
      <c r="D5170" s="2" t="s">
        <v>28611</v>
      </c>
      <c r="E5170" s="2" t="s">
        <v>10928</v>
      </c>
      <c r="F5170" s="2" t="s">
        <v>12638</v>
      </c>
      <c r="G5170" s="2" t="s">
        <v>223</v>
      </c>
      <c r="H5170" s="4" t="s">
        <v>28612</v>
      </c>
      <c r="I5170" s="5" t="s">
        <v>28613</v>
      </c>
      <c r="J5170" s="2" t="s">
        <v>63</v>
      </c>
      <c r="K5170" s="2" t="s">
        <v>26</v>
      </c>
      <c r="L5170" s="2"/>
      <c r="M5170" s="8" t="s">
        <v>376</v>
      </c>
      <c r="N5170" s="2" t="s">
        <v>6680</v>
      </c>
      <c r="O5170" s="2" t="s">
        <v>198</v>
      </c>
      <c r="P5170" s="6">
        <v>2629</v>
      </c>
      <c r="Q5170" s="7" t="s">
        <v>52391</v>
      </c>
    </row>
    <row r="5171" spans="1:17" x14ac:dyDescent="0.2">
      <c r="A5171" s="2" t="s">
        <v>28614</v>
      </c>
      <c r="B5171" s="2" t="s">
        <v>28615</v>
      </c>
      <c r="C5171" s="3">
        <v>35281</v>
      </c>
      <c r="D5171" s="2" t="s">
        <v>28616</v>
      </c>
      <c r="E5171" s="2" t="s">
        <v>4409</v>
      </c>
      <c r="F5171" s="2" t="s">
        <v>28617</v>
      </c>
      <c r="G5171" s="2" t="s">
        <v>70</v>
      </c>
      <c r="H5171" s="4" t="s">
        <v>28618</v>
      </c>
      <c r="I5171" s="5" t="s">
        <v>28619</v>
      </c>
      <c r="J5171" s="2" t="s">
        <v>84</v>
      </c>
      <c r="K5171" s="2" t="s">
        <v>26</v>
      </c>
      <c r="L5171" s="2"/>
      <c r="M5171" s="8" t="s">
        <v>85</v>
      </c>
      <c r="N5171" s="2" t="s">
        <v>1345</v>
      </c>
      <c r="O5171" s="2" t="s">
        <v>54</v>
      </c>
      <c r="P5171" s="6">
        <v>8639</v>
      </c>
      <c r="Q5171" s="7" t="s">
        <v>52391</v>
      </c>
    </row>
    <row r="5172" spans="1:17" x14ac:dyDescent="0.2">
      <c r="A5172" s="2" t="s">
        <v>28620</v>
      </c>
      <c r="B5172" s="2" t="s">
        <v>28621</v>
      </c>
      <c r="C5172" s="3">
        <v>16306</v>
      </c>
      <c r="D5172" s="2" t="s">
        <v>28622</v>
      </c>
      <c r="E5172" s="2" t="s">
        <v>2955</v>
      </c>
      <c r="F5172" s="2" t="s">
        <v>2665</v>
      </c>
      <c r="G5172" s="2" t="s">
        <v>123</v>
      </c>
      <c r="H5172" s="4" t="s">
        <v>28623</v>
      </c>
      <c r="I5172" s="5" t="s">
        <v>28624</v>
      </c>
      <c r="J5172" s="2" t="s">
        <v>51</v>
      </c>
      <c r="K5172" s="2" t="s">
        <v>73</v>
      </c>
      <c r="L5172" s="2"/>
      <c r="M5172" s="8" t="s">
        <v>143</v>
      </c>
      <c r="N5172" s="2" t="s">
        <v>6838</v>
      </c>
      <c r="O5172" s="2" t="s">
        <v>41</v>
      </c>
      <c r="P5172" s="6">
        <v>6832</v>
      </c>
      <c r="Q5172" s="7" t="s">
        <v>52391</v>
      </c>
    </row>
    <row r="5173" spans="1:17" x14ac:dyDescent="0.2">
      <c r="A5173" s="2" t="s">
        <v>28625</v>
      </c>
      <c r="B5173" s="2" t="s">
        <v>17768</v>
      </c>
      <c r="C5173" s="3">
        <v>25899</v>
      </c>
      <c r="D5173" s="2" t="s">
        <v>28626</v>
      </c>
      <c r="E5173" s="2" t="s">
        <v>638</v>
      </c>
      <c r="F5173" s="2" t="s">
        <v>3733</v>
      </c>
      <c r="G5173" s="2" t="s">
        <v>341</v>
      </c>
      <c r="H5173" s="4" t="s">
        <v>28627</v>
      </c>
      <c r="I5173" s="5" t="s">
        <v>28628</v>
      </c>
      <c r="J5173" s="2" t="s">
        <v>84</v>
      </c>
      <c r="K5173" s="2" t="s">
        <v>26</v>
      </c>
      <c r="L5173" s="2"/>
      <c r="M5173" s="8" t="s">
        <v>376</v>
      </c>
      <c r="N5173" s="2" t="s">
        <v>3815</v>
      </c>
      <c r="O5173" s="2" t="s">
        <v>312</v>
      </c>
      <c r="P5173" s="6">
        <v>1794</v>
      </c>
      <c r="Q5173" s="7" t="s">
        <v>52391</v>
      </c>
    </row>
    <row r="5174" spans="1:17" x14ac:dyDescent="0.2">
      <c r="A5174" s="2" t="s">
        <v>28629</v>
      </c>
      <c r="B5174" s="2" t="s">
        <v>9352</v>
      </c>
      <c r="C5174" s="3">
        <v>27186</v>
      </c>
      <c r="D5174" s="2" t="s">
        <v>28630</v>
      </c>
      <c r="E5174" s="2" t="s">
        <v>3689</v>
      </c>
      <c r="F5174" s="2" t="s">
        <v>1054</v>
      </c>
      <c r="G5174" s="2" t="s">
        <v>341</v>
      </c>
      <c r="H5174" s="4" t="s">
        <v>28631</v>
      </c>
      <c r="I5174" s="5" t="s">
        <v>28632</v>
      </c>
      <c r="J5174" s="2" t="s">
        <v>51</v>
      </c>
      <c r="K5174" s="2" t="s">
        <v>26</v>
      </c>
      <c r="L5174" s="2"/>
      <c r="M5174" s="8" t="s">
        <v>39</v>
      </c>
      <c r="N5174" s="2" t="s">
        <v>2835</v>
      </c>
      <c r="O5174" s="2" t="s">
        <v>296</v>
      </c>
      <c r="P5174" s="6">
        <v>6511</v>
      </c>
      <c r="Q5174" s="7" t="s">
        <v>52391</v>
      </c>
    </row>
    <row r="5175" spans="1:17" x14ac:dyDescent="0.2">
      <c r="A5175" s="2" t="s">
        <v>28633</v>
      </c>
      <c r="B5175" s="2" t="s">
        <v>28634</v>
      </c>
      <c r="C5175" s="3">
        <v>18523</v>
      </c>
      <c r="D5175" s="2" t="s">
        <v>28635</v>
      </c>
      <c r="E5175" s="2" t="s">
        <v>1082</v>
      </c>
      <c r="F5175" s="2" t="s">
        <v>404</v>
      </c>
      <c r="G5175" s="2" t="s">
        <v>102</v>
      </c>
      <c r="H5175" s="4" t="s">
        <v>28636</v>
      </c>
      <c r="I5175" s="5" t="s">
        <v>28637</v>
      </c>
      <c r="J5175" s="2" t="s">
        <v>160</v>
      </c>
      <c r="K5175" s="2" t="s">
        <v>38</v>
      </c>
      <c r="L5175" s="2"/>
      <c r="M5175" s="8" t="s">
        <v>376</v>
      </c>
      <c r="N5175" s="2" t="s">
        <v>1689</v>
      </c>
      <c r="O5175" s="2" t="s">
        <v>243</v>
      </c>
      <c r="P5175" s="6">
        <v>6851</v>
      </c>
      <c r="Q5175" s="7" t="s">
        <v>52391</v>
      </c>
    </row>
    <row r="5176" spans="1:17" x14ac:dyDescent="0.2">
      <c r="A5176" s="2" t="s">
        <v>28638</v>
      </c>
      <c r="B5176" s="2" t="s">
        <v>28639</v>
      </c>
      <c r="C5176" s="3">
        <v>34541</v>
      </c>
      <c r="D5176" s="2" t="s">
        <v>28640</v>
      </c>
      <c r="E5176" s="2" t="s">
        <v>2637</v>
      </c>
      <c r="F5176" s="2" t="s">
        <v>2150</v>
      </c>
      <c r="G5176" s="2" t="s">
        <v>702</v>
      </c>
      <c r="H5176" s="4" t="s">
        <v>28641</v>
      </c>
      <c r="I5176" s="5" t="s">
        <v>28642</v>
      </c>
      <c r="J5176" s="2" t="s">
        <v>160</v>
      </c>
      <c r="K5176" s="2" t="s">
        <v>73</v>
      </c>
      <c r="L5176" s="2"/>
      <c r="M5176" s="8" t="s">
        <v>376</v>
      </c>
      <c r="N5176" s="2" t="s">
        <v>11124</v>
      </c>
      <c r="O5176" s="2" t="s">
        <v>243</v>
      </c>
      <c r="P5176" s="6">
        <v>8814</v>
      </c>
      <c r="Q5176" s="7" t="s">
        <v>52391</v>
      </c>
    </row>
    <row r="5177" spans="1:17" x14ac:dyDescent="0.2">
      <c r="A5177" s="2" t="s">
        <v>28643</v>
      </c>
      <c r="B5177" s="2" t="s">
        <v>4861</v>
      </c>
      <c r="C5177" s="3">
        <v>27126</v>
      </c>
      <c r="D5177" s="2" t="s">
        <v>28644</v>
      </c>
      <c r="E5177" s="2" t="s">
        <v>555</v>
      </c>
      <c r="F5177" s="2" t="s">
        <v>3223</v>
      </c>
      <c r="G5177" s="2" t="s">
        <v>113</v>
      </c>
      <c r="H5177" s="4" t="s">
        <v>28645</v>
      </c>
      <c r="I5177" s="5" t="s">
        <v>28646</v>
      </c>
      <c r="J5177" s="2" t="s">
        <v>84</v>
      </c>
      <c r="K5177" s="2" t="s">
        <v>26</v>
      </c>
      <c r="L5177" s="2"/>
      <c r="M5177" s="8" t="s">
        <v>376</v>
      </c>
      <c r="N5177" s="2" t="s">
        <v>2595</v>
      </c>
      <c r="O5177" s="2" t="s">
        <v>29</v>
      </c>
      <c r="P5177" s="6">
        <v>6815</v>
      </c>
      <c r="Q5177" s="7" t="s">
        <v>52391</v>
      </c>
    </row>
    <row r="5178" spans="1:17" x14ac:dyDescent="0.2">
      <c r="A5178" s="2" t="s">
        <v>28647</v>
      </c>
      <c r="B5178" s="2" t="s">
        <v>28648</v>
      </c>
      <c r="C5178" s="3">
        <v>21002</v>
      </c>
      <c r="D5178" s="2" t="s">
        <v>28649</v>
      </c>
      <c r="E5178" s="2" t="s">
        <v>4790</v>
      </c>
      <c r="F5178" s="2" t="s">
        <v>28650</v>
      </c>
      <c r="G5178" s="2" t="s">
        <v>702</v>
      </c>
      <c r="H5178" s="4" t="s">
        <v>28651</v>
      </c>
      <c r="I5178" s="5" t="s">
        <v>28652</v>
      </c>
      <c r="J5178" s="2" t="s">
        <v>63</v>
      </c>
      <c r="K5178" s="2" t="s">
        <v>38</v>
      </c>
      <c r="L5178" s="2"/>
      <c r="M5178" s="8" t="s">
        <v>207</v>
      </c>
      <c r="N5178" s="2" t="s">
        <v>8750</v>
      </c>
      <c r="O5178" s="2" t="s">
        <v>296</v>
      </c>
      <c r="P5178" s="6">
        <v>8532</v>
      </c>
      <c r="Q5178" s="7" t="s">
        <v>52391</v>
      </c>
    </row>
    <row r="5179" spans="1:17" x14ac:dyDescent="0.2">
      <c r="A5179" s="2" t="s">
        <v>28653</v>
      </c>
      <c r="B5179" s="2" t="s">
        <v>28654</v>
      </c>
      <c r="C5179" s="3">
        <v>19758</v>
      </c>
      <c r="D5179" s="2" t="s">
        <v>28655</v>
      </c>
      <c r="E5179" s="2" t="s">
        <v>381</v>
      </c>
      <c r="F5179" s="2" t="s">
        <v>28656</v>
      </c>
      <c r="G5179" s="2" t="s">
        <v>102</v>
      </c>
      <c r="H5179" s="4" t="s">
        <v>28657</v>
      </c>
      <c r="I5179" s="5" t="s">
        <v>28658</v>
      </c>
      <c r="J5179" s="2" t="s">
        <v>63</v>
      </c>
      <c r="K5179" s="2" t="s">
        <v>38</v>
      </c>
      <c r="L5179" s="2"/>
      <c r="M5179" s="8" t="s">
        <v>27</v>
      </c>
      <c r="N5179" s="2" t="s">
        <v>7911</v>
      </c>
      <c r="O5179" s="2" t="s">
        <v>54</v>
      </c>
      <c r="P5179" s="6">
        <v>4277</v>
      </c>
      <c r="Q5179" s="7" t="s">
        <v>52391</v>
      </c>
    </row>
    <row r="5180" spans="1:17" x14ac:dyDescent="0.2">
      <c r="A5180" s="2" t="s">
        <v>28659</v>
      </c>
      <c r="B5180" s="2" t="s">
        <v>28660</v>
      </c>
      <c r="C5180" s="3">
        <v>37539</v>
      </c>
      <c r="D5180" s="2" t="s">
        <v>28661</v>
      </c>
      <c r="E5180" s="2" t="s">
        <v>1039</v>
      </c>
      <c r="F5180" s="2" t="s">
        <v>4623</v>
      </c>
      <c r="G5180" s="2" t="s">
        <v>132</v>
      </c>
      <c r="H5180" s="4" t="s">
        <v>28662</v>
      </c>
      <c r="I5180" s="5" t="s">
        <v>28663</v>
      </c>
      <c r="J5180" s="2" t="s">
        <v>160</v>
      </c>
      <c r="K5180" s="2" t="s">
        <v>38</v>
      </c>
      <c r="L5180" s="2"/>
      <c r="M5180" s="8" t="s">
        <v>85</v>
      </c>
      <c r="N5180" s="2" t="s">
        <v>618</v>
      </c>
      <c r="O5180" s="2" t="s">
        <v>312</v>
      </c>
      <c r="P5180" s="6">
        <v>3047</v>
      </c>
      <c r="Q5180" s="7" t="s">
        <v>52391</v>
      </c>
    </row>
    <row r="5181" spans="1:17" x14ac:dyDescent="0.2">
      <c r="A5181" s="2" t="s">
        <v>28664</v>
      </c>
      <c r="B5181" s="2" t="s">
        <v>28665</v>
      </c>
      <c r="C5181" s="3">
        <v>38612</v>
      </c>
      <c r="D5181" s="2" t="s">
        <v>28666</v>
      </c>
      <c r="E5181" s="2" t="s">
        <v>3051</v>
      </c>
      <c r="F5181" s="2" t="s">
        <v>28667</v>
      </c>
      <c r="G5181" s="2" t="s">
        <v>249</v>
      </c>
      <c r="H5181" s="4" t="s">
        <v>28668</v>
      </c>
      <c r="I5181" s="5" t="s">
        <v>28669</v>
      </c>
      <c r="J5181" s="2" t="s">
        <v>160</v>
      </c>
      <c r="K5181" s="2" t="s">
        <v>26</v>
      </c>
      <c r="L5181" s="2"/>
      <c r="M5181" s="8" t="s">
        <v>27</v>
      </c>
      <c r="N5181" s="2" t="s">
        <v>634</v>
      </c>
      <c r="O5181" s="2" t="s">
        <v>107</v>
      </c>
      <c r="P5181" s="6">
        <v>5875</v>
      </c>
      <c r="Q5181" s="7" t="s">
        <v>52391</v>
      </c>
    </row>
    <row r="5182" spans="1:17" x14ac:dyDescent="0.2">
      <c r="A5182" s="2" t="s">
        <v>28670</v>
      </c>
      <c r="B5182" s="2" t="s">
        <v>28671</v>
      </c>
      <c r="C5182" s="3">
        <v>28331</v>
      </c>
      <c r="D5182" s="2" t="s">
        <v>28672</v>
      </c>
      <c r="E5182" s="2" t="s">
        <v>1110</v>
      </c>
      <c r="F5182" s="2" t="s">
        <v>20963</v>
      </c>
      <c r="G5182" s="2" t="s">
        <v>132</v>
      </c>
      <c r="H5182" s="4" t="s">
        <v>28673</v>
      </c>
      <c r="I5182" s="5" t="s">
        <v>28674</v>
      </c>
      <c r="J5182" s="2" t="s">
        <v>160</v>
      </c>
      <c r="K5182" s="2" t="s">
        <v>38</v>
      </c>
      <c r="L5182" s="2"/>
      <c r="M5182" s="8" t="s">
        <v>27</v>
      </c>
      <c r="N5182" s="2" t="s">
        <v>11995</v>
      </c>
      <c r="O5182" s="2" t="s">
        <v>54</v>
      </c>
      <c r="P5182" s="6">
        <v>8477</v>
      </c>
      <c r="Q5182" s="7" t="s">
        <v>52391</v>
      </c>
    </row>
    <row r="5183" spans="1:17" x14ac:dyDescent="0.2">
      <c r="A5183" s="2" t="s">
        <v>28675</v>
      </c>
      <c r="B5183" s="2" t="s">
        <v>25859</v>
      </c>
      <c r="C5183" s="3">
        <v>35613</v>
      </c>
      <c r="D5183" s="2" t="s">
        <v>28676</v>
      </c>
      <c r="E5183" s="2" t="s">
        <v>1562</v>
      </c>
      <c r="F5183" s="2" t="s">
        <v>1017</v>
      </c>
      <c r="G5183" s="2" t="s">
        <v>93</v>
      </c>
      <c r="H5183" s="4" t="s">
        <v>28677</v>
      </c>
      <c r="I5183" s="5" t="s">
        <v>28678</v>
      </c>
      <c r="J5183" s="2" t="s">
        <v>84</v>
      </c>
      <c r="K5183" s="2" t="s">
        <v>26</v>
      </c>
      <c r="L5183" s="2"/>
      <c r="M5183" s="8" t="s">
        <v>39</v>
      </c>
      <c r="N5183" s="2" t="s">
        <v>4611</v>
      </c>
      <c r="O5183" s="2" t="s">
        <v>54</v>
      </c>
      <c r="P5183" s="6">
        <v>6353</v>
      </c>
      <c r="Q5183" s="7" t="s">
        <v>52391</v>
      </c>
    </row>
    <row r="5184" spans="1:17" x14ac:dyDescent="0.2">
      <c r="A5184" s="2" t="s">
        <v>28679</v>
      </c>
      <c r="B5184" s="2" t="s">
        <v>28680</v>
      </c>
      <c r="C5184" s="3">
        <v>30517</v>
      </c>
      <c r="D5184" s="2" t="s">
        <v>28681</v>
      </c>
      <c r="E5184" s="2" t="s">
        <v>4790</v>
      </c>
      <c r="F5184" s="2" t="s">
        <v>14256</v>
      </c>
      <c r="G5184" s="2" t="s">
        <v>275</v>
      </c>
      <c r="H5184" s="4" t="s">
        <v>28682</v>
      </c>
      <c r="I5184" s="5" t="s">
        <v>28683</v>
      </c>
      <c r="J5184" s="2" t="s">
        <v>160</v>
      </c>
      <c r="K5184" s="2" t="s">
        <v>73</v>
      </c>
      <c r="L5184" s="2"/>
      <c r="M5184" s="8" t="s">
        <v>39</v>
      </c>
      <c r="N5184" s="2" t="s">
        <v>11633</v>
      </c>
      <c r="O5184" s="2" t="s">
        <v>243</v>
      </c>
      <c r="P5184" s="6">
        <v>4436</v>
      </c>
      <c r="Q5184" s="7" t="s">
        <v>52391</v>
      </c>
    </row>
    <row r="5185" spans="1:17" x14ac:dyDescent="0.2">
      <c r="A5185" s="2" t="s">
        <v>28684</v>
      </c>
      <c r="B5185" s="2" t="s">
        <v>28685</v>
      </c>
      <c r="C5185" s="3">
        <v>25002</v>
      </c>
      <c r="D5185" s="2" t="s">
        <v>28686</v>
      </c>
      <c r="E5185" s="2" t="s">
        <v>907</v>
      </c>
      <c r="F5185" s="2" t="s">
        <v>28687</v>
      </c>
      <c r="G5185" s="2" t="s">
        <v>413</v>
      </c>
      <c r="H5185" s="4" t="s">
        <v>28688</v>
      </c>
      <c r="I5185" s="5" t="s">
        <v>28689</v>
      </c>
      <c r="J5185" s="2" t="s">
        <v>160</v>
      </c>
      <c r="K5185" s="2" t="s">
        <v>38</v>
      </c>
      <c r="L5185" s="2"/>
      <c r="M5185" s="8" t="s">
        <v>143</v>
      </c>
      <c r="N5185" s="2" t="s">
        <v>772</v>
      </c>
      <c r="O5185" s="2" t="s">
        <v>243</v>
      </c>
      <c r="P5185" s="6">
        <v>2571</v>
      </c>
      <c r="Q5185" s="7" t="s">
        <v>52391</v>
      </c>
    </row>
    <row r="5186" spans="1:17" x14ac:dyDescent="0.2">
      <c r="A5186" s="2" t="s">
        <v>28690</v>
      </c>
      <c r="B5186" s="2" t="s">
        <v>28691</v>
      </c>
      <c r="C5186" s="3">
        <v>38572</v>
      </c>
      <c r="D5186" s="2" t="s">
        <v>28692</v>
      </c>
      <c r="E5186" s="2" t="s">
        <v>4026</v>
      </c>
      <c r="F5186" s="2" t="s">
        <v>28693</v>
      </c>
      <c r="G5186" s="2" t="s">
        <v>102</v>
      </c>
      <c r="H5186" s="4" t="s">
        <v>28694</v>
      </c>
      <c r="I5186" s="5" t="s">
        <v>28695</v>
      </c>
      <c r="J5186" s="2" t="s">
        <v>25</v>
      </c>
      <c r="K5186" s="2" t="s">
        <v>26</v>
      </c>
      <c r="L5186" s="2"/>
      <c r="M5186" s="8" t="s">
        <v>268</v>
      </c>
      <c r="N5186" s="2" t="s">
        <v>1239</v>
      </c>
      <c r="O5186" s="2" t="s">
        <v>29</v>
      </c>
      <c r="P5186" s="6">
        <v>2760</v>
      </c>
      <c r="Q5186" s="7" t="s">
        <v>52391</v>
      </c>
    </row>
    <row r="5187" spans="1:17" x14ac:dyDescent="0.2">
      <c r="A5187" s="2" t="s">
        <v>28696</v>
      </c>
      <c r="B5187" s="2" t="s">
        <v>28697</v>
      </c>
      <c r="C5187" s="3">
        <v>37551</v>
      </c>
      <c r="D5187" s="2" t="s">
        <v>28698</v>
      </c>
      <c r="E5187" s="2" t="s">
        <v>2191</v>
      </c>
      <c r="F5187" s="2" t="s">
        <v>3907</v>
      </c>
      <c r="G5187" s="2" t="s">
        <v>437</v>
      </c>
      <c r="H5187" s="4" t="s">
        <v>28699</v>
      </c>
      <c r="I5187" s="5" t="s">
        <v>28700</v>
      </c>
      <c r="J5187" s="2" t="s">
        <v>84</v>
      </c>
      <c r="K5187" s="2" t="s">
        <v>26</v>
      </c>
      <c r="L5187" s="2"/>
      <c r="M5187" s="8" t="s">
        <v>74</v>
      </c>
      <c r="N5187" s="2" t="s">
        <v>1247</v>
      </c>
      <c r="O5187" s="2" t="s">
        <v>54</v>
      </c>
      <c r="P5187" s="6">
        <v>5072</v>
      </c>
      <c r="Q5187" s="7" t="s">
        <v>52391</v>
      </c>
    </row>
    <row r="5188" spans="1:17" x14ac:dyDescent="0.2">
      <c r="A5188" s="2" t="s">
        <v>28701</v>
      </c>
      <c r="B5188" s="2" t="s">
        <v>28702</v>
      </c>
      <c r="C5188" s="3">
        <v>25699</v>
      </c>
      <c r="D5188" s="2" t="s">
        <v>28703</v>
      </c>
      <c r="E5188" s="2" t="s">
        <v>2164</v>
      </c>
      <c r="F5188" s="2" t="s">
        <v>1511</v>
      </c>
      <c r="G5188" s="2" t="s">
        <v>292</v>
      </c>
      <c r="H5188" s="4" t="s">
        <v>28704</v>
      </c>
      <c r="I5188" s="5" t="s">
        <v>28705</v>
      </c>
      <c r="J5188" s="2" t="s">
        <v>25</v>
      </c>
      <c r="K5188" s="2" t="s">
        <v>26</v>
      </c>
      <c r="L5188" s="2"/>
      <c r="M5188" s="8" t="s">
        <v>116</v>
      </c>
      <c r="N5188" s="2" t="s">
        <v>2205</v>
      </c>
      <c r="O5188" s="2" t="s">
        <v>41</v>
      </c>
      <c r="P5188" s="6">
        <v>6140</v>
      </c>
      <c r="Q5188" s="7" t="s">
        <v>52391</v>
      </c>
    </row>
    <row r="5189" spans="1:17" x14ac:dyDescent="0.2">
      <c r="A5189" s="2" t="s">
        <v>28706</v>
      </c>
      <c r="B5189" s="2" t="s">
        <v>28707</v>
      </c>
      <c r="C5189" s="3">
        <v>17353</v>
      </c>
      <c r="D5189" s="2" t="s">
        <v>28708</v>
      </c>
      <c r="E5189" s="2" t="s">
        <v>2578</v>
      </c>
      <c r="F5189" s="2" t="s">
        <v>5145</v>
      </c>
      <c r="G5189" s="2" t="s">
        <v>214</v>
      </c>
      <c r="H5189" s="4" t="s">
        <v>28709</v>
      </c>
      <c r="I5189" s="5" t="s">
        <v>28710</v>
      </c>
      <c r="J5189" s="2" t="s">
        <v>160</v>
      </c>
      <c r="K5189" s="2" t="s">
        <v>38</v>
      </c>
      <c r="L5189" s="2"/>
      <c r="M5189" s="8" t="s">
        <v>376</v>
      </c>
      <c r="N5189" s="2" t="s">
        <v>14820</v>
      </c>
      <c r="O5189" s="2" t="s">
        <v>188</v>
      </c>
      <c r="P5189" s="6">
        <v>5067</v>
      </c>
      <c r="Q5189" s="7" t="s">
        <v>52391</v>
      </c>
    </row>
    <row r="5190" spans="1:17" x14ac:dyDescent="0.2">
      <c r="A5190" s="2" t="s">
        <v>28711</v>
      </c>
      <c r="B5190" s="2" t="s">
        <v>28712</v>
      </c>
      <c r="C5190" s="3">
        <v>19234</v>
      </c>
      <c r="D5190" s="2" t="s">
        <v>28713</v>
      </c>
      <c r="E5190" s="2" t="s">
        <v>1671</v>
      </c>
      <c r="F5190" s="2" t="s">
        <v>28714</v>
      </c>
      <c r="G5190" s="2" t="s">
        <v>123</v>
      </c>
      <c r="H5190" s="4" t="s">
        <v>28715</v>
      </c>
      <c r="I5190" s="5" t="s">
        <v>28716</v>
      </c>
      <c r="J5190" s="2" t="s">
        <v>84</v>
      </c>
      <c r="K5190" s="2" t="s">
        <v>73</v>
      </c>
      <c r="L5190" s="2"/>
      <c r="M5190" s="8" t="s">
        <v>39</v>
      </c>
      <c r="N5190" s="2" t="s">
        <v>1337</v>
      </c>
      <c r="O5190" s="2" t="s">
        <v>296</v>
      </c>
      <c r="P5190" s="6">
        <v>7980</v>
      </c>
      <c r="Q5190" s="7" t="s">
        <v>52391</v>
      </c>
    </row>
    <row r="5191" spans="1:17" x14ac:dyDescent="0.2">
      <c r="A5191" s="2" t="s">
        <v>28717</v>
      </c>
      <c r="B5191" s="2" t="s">
        <v>28718</v>
      </c>
      <c r="C5191" s="3">
        <v>16784</v>
      </c>
      <c r="D5191" s="2" t="s">
        <v>28719</v>
      </c>
      <c r="E5191" s="2" t="s">
        <v>1385</v>
      </c>
      <c r="F5191" s="2" t="s">
        <v>980</v>
      </c>
      <c r="G5191" s="2" t="s">
        <v>687</v>
      </c>
      <c r="H5191" s="4" t="s">
        <v>28720</v>
      </c>
      <c r="I5191" s="5" t="s">
        <v>28721</v>
      </c>
      <c r="J5191" s="2" t="s">
        <v>25</v>
      </c>
      <c r="K5191" s="2" t="s">
        <v>26</v>
      </c>
      <c r="L5191" s="2"/>
      <c r="M5191" s="8" t="s">
        <v>268</v>
      </c>
      <c r="N5191" s="2" t="s">
        <v>1689</v>
      </c>
      <c r="O5191" s="2" t="s">
        <v>41</v>
      </c>
      <c r="P5191" s="6">
        <v>7947</v>
      </c>
      <c r="Q5191" s="7" t="s">
        <v>52391</v>
      </c>
    </row>
    <row r="5192" spans="1:17" x14ac:dyDescent="0.2">
      <c r="A5192" s="2" t="s">
        <v>28722</v>
      </c>
      <c r="B5192" s="2" t="s">
        <v>28723</v>
      </c>
      <c r="C5192" s="3">
        <v>27930</v>
      </c>
      <c r="D5192" s="2" t="s">
        <v>28724</v>
      </c>
      <c r="E5192" s="2" t="s">
        <v>4219</v>
      </c>
      <c r="F5192" s="2" t="s">
        <v>213</v>
      </c>
      <c r="G5192" s="2" t="s">
        <v>113</v>
      </c>
      <c r="H5192" s="4" t="s">
        <v>28725</v>
      </c>
      <c r="I5192" s="5" t="s">
        <v>28726</v>
      </c>
      <c r="J5192" s="2" t="s">
        <v>160</v>
      </c>
      <c r="K5192" s="2" t="s">
        <v>26</v>
      </c>
      <c r="L5192" s="2"/>
      <c r="M5192" s="8" t="s">
        <v>52</v>
      </c>
      <c r="N5192" s="2" t="s">
        <v>764</v>
      </c>
      <c r="O5192" s="2" t="s">
        <v>198</v>
      </c>
      <c r="P5192" s="6">
        <v>2507</v>
      </c>
      <c r="Q5192" s="7" t="s">
        <v>52391</v>
      </c>
    </row>
    <row r="5193" spans="1:17" x14ac:dyDescent="0.2">
      <c r="A5193" s="2" t="s">
        <v>28727</v>
      </c>
      <c r="B5193" s="2" t="s">
        <v>28728</v>
      </c>
      <c r="C5193" s="3">
        <v>19768</v>
      </c>
      <c r="D5193" s="2" t="s">
        <v>28729</v>
      </c>
      <c r="E5193" s="2" t="s">
        <v>6103</v>
      </c>
      <c r="F5193" s="2" t="s">
        <v>28730</v>
      </c>
      <c r="G5193" s="2" t="s">
        <v>184</v>
      </c>
      <c r="H5193" s="4" t="s">
        <v>28731</v>
      </c>
      <c r="I5193" s="5" t="s">
        <v>28732</v>
      </c>
      <c r="J5193" s="2" t="s">
        <v>160</v>
      </c>
      <c r="K5193" s="2" t="s">
        <v>38</v>
      </c>
      <c r="L5193" s="2"/>
      <c r="M5193" s="8" t="s">
        <v>74</v>
      </c>
      <c r="N5193" s="2" t="s">
        <v>4882</v>
      </c>
      <c r="O5193" s="2" t="s">
        <v>243</v>
      </c>
      <c r="P5193" s="6">
        <v>2000</v>
      </c>
      <c r="Q5193" s="7" t="s">
        <v>52391</v>
      </c>
    </row>
    <row r="5194" spans="1:17" x14ac:dyDescent="0.2">
      <c r="A5194" s="2" t="s">
        <v>28733</v>
      </c>
      <c r="B5194" s="2" t="s">
        <v>20840</v>
      </c>
      <c r="C5194" s="3">
        <v>21289</v>
      </c>
      <c r="D5194" s="2" t="s">
        <v>28734</v>
      </c>
      <c r="E5194" s="2" t="s">
        <v>264</v>
      </c>
      <c r="F5194" s="2" t="s">
        <v>7965</v>
      </c>
      <c r="G5194" s="2" t="s">
        <v>437</v>
      </c>
      <c r="H5194" s="4" t="s">
        <v>28735</v>
      </c>
      <c r="I5194" s="5" t="s">
        <v>28736</v>
      </c>
      <c r="J5194" s="2" t="s">
        <v>84</v>
      </c>
      <c r="K5194" s="2" t="s">
        <v>26</v>
      </c>
      <c r="L5194" s="2"/>
      <c r="M5194" s="8" t="s">
        <v>143</v>
      </c>
      <c r="N5194" s="2" t="s">
        <v>11385</v>
      </c>
      <c r="O5194" s="2" t="s">
        <v>41</v>
      </c>
      <c r="P5194" s="6">
        <v>4646</v>
      </c>
      <c r="Q5194" s="7" t="s">
        <v>52391</v>
      </c>
    </row>
    <row r="5195" spans="1:17" x14ac:dyDescent="0.2">
      <c r="A5195" s="2" t="s">
        <v>28737</v>
      </c>
      <c r="B5195" s="2" t="s">
        <v>28738</v>
      </c>
      <c r="C5195" s="3">
        <v>22287</v>
      </c>
      <c r="D5195" s="2" t="s">
        <v>28739</v>
      </c>
      <c r="E5195" s="2" t="s">
        <v>3334</v>
      </c>
      <c r="F5195" s="2" t="s">
        <v>28740</v>
      </c>
      <c r="G5195" s="2" t="s">
        <v>223</v>
      </c>
      <c r="H5195" s="4" t="s">
        <v>28741</v>
      </c>
      <c r="I5195" s="5" t="s">
        <v>28742</v>
      </c>
      <c r="J5195" s="2" t="s">
        <v>63</v>
      </c>
      <c r="K5195" s="2" t="s">
        <v>26</v>
      </c>
      <c r="L5195" s="2"/>
      <c r="M5195" s="8" t="s">
        <v>207</v>
      </c>
      <c r="N5195" s="2" t="s">
        <v>5534</v>
      </c>
      <c r="O5195" s="2" t="s">
        <v>243</v>
      </c>
      <c r="P5195" s="6">
        <v>7135</v>
      </c>
      <c r="Q5195" s="7" t="s">
        <v>52391</v>
      </c>
    </row>
    <row r="5196" spans="1:17" x14ac:dyDescent="0.2">
      <c r="A5196" s="2" t="s">
        <v>28743</v>
      </c>
      <c r="B5196" s="2" t="s">
        <v>28744</v>
      </c>
      <c r="C5196" s="3">
        <v>23007</v>
      </c>
      <c r="D5196" s="2" t="s">
        <v>28745</v>
      </c>
      <c r="E5196" s="2" t="s">
        <v>3594</v>
      </c>
      <c r="F5196" s="2" t="s">
        <v>2892</v>
      </c>
      <c r="G5196" s="2" t="s">
        <v>22</v>
      </c>
      <c r="H5196" s="4" t="s">
        <v>28746</v>
      </c>
      <c r="I5196" s="5" t="s">
        <v>28747</v>
      </c>
      <c r="J5196" s="2" t="s">
        <v>63</v>
      </c>
      <c r="K5196" s="2" t="s">
        <v>73</v>
      </c>
      <c r="L5196" s="2"/>
      <c r="M5196" s="8" t="s">
        <v>116</v>
      </c>
      <c r="N5196" s="2" t="s">
        <v>260</v>
      </c>
      <c r="O5196" s="2" t="s">
        <v>188</v>
      </c>
      <c r="P5196" s="6">
        <v>7057</v>
      </c>
      <c r="Q5196" s="7" t="s">
        <v>52391</v>
      </c>
    </row>
    <row r="5197" spans="1:17" x14ac:dyDescent="0.2">
      <c r="A5197" s="2" t="s">
        <v>28748</v>
      </c>
      <c r="B5197" s="2" t="s">
        <v>17341</v>
      </c>
      <c r="C5197" s="3">
        <v>20102</v>
      </c>
      <c r="D5197" s="2" t="s">
        <v>28749</v>
      </c>
      <c r="E5197" s="2" t="s">
        <v>10721</v>
      </c>
      <c r="F5197" s="2" t="s">
        <v>1975</v>
      </c>
      <c r="G5197" s="2" t="s">
        <v>93</v>
      </c>
      <c r="H5197" s="4" t="s">
        <v>28750</v>
      </c>
      <c r="I5197" s="5" t="s">
        <v>28751</v>
      </c>
      <c r="J5197" s="2" t="s">
        <v>51</v>
      </c>
      <c r="K5197" s="2" t="s">
        <v>73</v>
      </c>
      <c r="L5197" s="2"/>
      <c r="M5197" s="8" t="s">
        <v>27</v>
      </c>
      <c r="N5197" s="2" t="s">
        <v>5097</v>
      </c>
      <c r="O5197" s="2" t="s">
        <v>54</v>
      </c>
      <c r="P5197" s="6">
        <v>6763</v>
      </c>
      <c r="Q5197" s="7" t="s">
        <v>52391</v>
      </c>
    </row>
    <row r="5198" spans="1:17" x14ac:dyDescent="0.2">
      <c r="A5198" s="2" t="s">
        <v>28752</v>
      </c>
      <c r="B5198" s="2" t="s">
        <v>28753</v>
      </c>
      <c r="C5198" s="3">
        <v>21679</v>
      </c>
      <c r="D5198" s="2" t="s">
        <v>28754</v>
      </c>
      <c r="E5198" s="2" t="s">
        <v>3216</v>
      </c>
      <c r="F5198" s="2" t="s">
        <v>9899</v>
      </c>
      <c r="G5198" s="2" t="s">
        <v>123</v>
      </c>
      <c r="H5198" s="4" t="s">
        <v>28755</v>
      </c>
      <c r="I5198" s="5" t="s">
        <v>28756</v>
      </c>
      <c r="J5198" s="2" t="s">
        <v>51</v>
      </c>
      <c r="K5198" s="2" t="s">
        <v>73</v>
      </c>
      <c r="L5198" s="2"/>
      <c r="M5198" s="8" t="s">
        <v>207</v>
      </c>
      <c r="N5198" s="2" t="s">
        <v>975</v>
      </c>
      <c r="O5198" s="2" t="s">
        <v>29</v>
      </c>
      <c r="P5198" s="6">
        <v>5079</v>
      </c>
      <c r="Q5198" s="7" t="s">
        <v>52391</v>
      </c>
    </row>
    <row r="5199" spans="1:17" x14ac:dyDescent="0.2">
      <c r="A5199" s="2" t="s">
        <v>28757</v>
      </c>
      <c r="B5199" s="2" t="s">
        <v>28758</v>
      </c>
      <c r="C5199" s="3">
        <v>27479</v>
      </c>
      <c r="D5199" s="2" t="s">
        <v>28759</v>
      </c>
      <c r="E5199" s="2" t="s">
        <v>2272</v>
      </c>
      <c r="F5199" s="2" t="s">
        <v>576</v>
      </c>
      <c r="G5199" s="2" t="s">
        <v>132</v>
      </c>
      <c r="H5199" s="4" t="s">
        <v>28760</v>
      </c>
      <c r="I5199" s="5" t="s">
        <v>28761</v>
      </c>
      <c r="J5199" s="2" t="s">
        <v>25</v>
      </c>
      <c r="K5199" s="2" t="s">
        <v>26</v>
      </c>
      <c r="L5199" s="2"/>
      <c r="M5199" s="8" t="s">
        <v>74</v>
      </c>
      <c r="N5199" s="2" t="s">
        <v>1789</v>
      </c>
      <c r="O5199" s="2" t="s">
        <v>198</v>
      </c>
      <c r="P5199" s="6">
        <v>1690</v>
      </c>
      <c r="Q5199" s="7" t="s">
        <v>52391</v>
      </c>
    </row>
    <row r="5200" spans="1:17" x14ac:dyDescent="0.2">
      <c r="A5200" s="2" t="s">
        <v>28762</v>
      </c>
      <c r="B5200" s="2" t="s">
        <v>26939</v>
      </c>
      <c r="C5200" s="3">
        <v>19141</v>
      </c>
      <c r="D5200" s="2" t="s">
        <v>28763</v>
      </c>
      <c r="E5200" s="2" t="s">
        <v>2839</v>
      </c>
      <c r="F5200" s="2" t="s">
        <v>3101</v>
      </c>
      <c r="G5200" s="2" t="s">
        <v>437</v>
      </c>
      <c r="H5200" s="4" t="s">
        <v>28764</v>
      </c>
      <c r="I5200" s="5" t="s">
        <v>28765</v>
      </c>
      <c r="J5200" s="2" t="s">
        <v>25</v>
      </c>
      <c r="K5200" s="2" t="s">
        <v>73</v>
      </c>
      <c r="L5200" s="2"/>
      <c r="M5200" s="8" t="s">
        <v>27</v>
      </c>
      <c r="N5200" s="2" t="s">
        <v>2474</v>
      </c>
      <c r="O5200" s="2" t="s">
        <v>312</v>
      </c>
      <c r="P5200" s="6">
        <v>9796</v>
      </c>
      <c r="Q5200" s="7" t="s">
        <v>52391</v>
      </c>
    </row>
    <row r="5201" spans="1:17" x14ac:dyDescent="0.2">
      <c r="A5201" s="2" t="s">
        <v>28766</v>
      </c>
      <c r="B5201" s="2" t="s">
        <v>28767</v>
      </c>
      <c r="C5201" s="3">
        <v>24104</v>
      </c>
      <c r="D5201" s="2" t="s">
        <v>28768</v>
      </c>
      <c r="E5201" s="2" t="s">
        <v>2411</v>
      </c>
      <c r="F5201" s="2" t="s">
        <v>19973</v>
      </c>
      <c r="G5201" s="2" t="s">
        <v>275</v>
      </c>
      <c r="H5201" s="4" t="s">
        <v>28769</v>
      </c>
      <c r="I5201" s="5" t="s">
        <v>28770</v>
      </c>
      <c r="J5201" s="2" t="s">
        <v>84</v>
      </c>
      <c r="K5201" s="2" t="s">
        <v>26</v>
      </c>
      <c r="L5201" s="2"/>
      <c r="M5201" s="8" t="s">
        <v>52</v>
      </c>
      <c r="N5201" s="2" t="s">
        <v>743</v>
      </c>
      <c r="O5201" s="2" t="s">
        <v>29</v>
      </c>
      <c r="P5201" s="6">
        <v>8061</v>
      </c>
      <c r="Q5201" s="7" t="s">
        <v>52391</v>
      </c>
    </row>
    <row r="5202" spans="1:17" x14ac:dyDescent="0.2">
      <c r="A5202" s="2" t="s">
        <v>28771</v>
      </c>
      <c r="B5202" s="2" t="s">
        <v>28772</v>
      </c>
      <c r="C5202" s="3">
        <v>35180</v>
      </c>
      <c r="D5202" s="2" t="s">
        <v>28773</v>
      </c>
      <c r="E5202" s="2" t="s">
        <v>10764</v>
      </c>
      <c r="F5202" s="2" t="s">
        <v>23838</v>
      </c>
      <c r="G5202" s="2" t="s">
        <v>184</v>
      </c>
      <c r="H5202" s="4" t="s">
        <v>28774</v>
      </c>
      <c r="I5202" s="5" t="s">
        <v>14514</v>
      </c>
      <c r="J5202" s="2" t="s">
        <v>63</v>
      </c>
      <c r="K5202" s="2" t="s">
        <v>73</v>
      </c>
      <c r="L5202" s="2"/>
      <c r="M5202" s="8" t="s">
        <v>143</v>
      </c>
      <c r="N5202" s="2" t="s">
        <v>3484</v>
      </c>
      <c r="O5202" s="2" t="s">
        <v>87</v>
      </c>
      <c r="P5202" s="6">
        <v>3538</v>
      </c>
      <c r="Q5202" s="7" t="s">
        <v>52391</v>
      </c>
    </row>
    <row r="5203" spans="1:17" x14ac:dyDescent="0.2">
      <c r="A5203" s="2" t="s">
        <v>28775</v>
      </c>
      <c r="B5203" s="2" t="s">
        <v>28776</v>
      </c>
      <c r="C5203" s="3">
        <v>28744</v>
      </c>
      <c r="D5203" s="2" t="s">
        <v>28777</v>
      </c>
      <c r="E5203" s="2" t="s">
        <v>3689</v>
      </c>
      <c r="F5203" s="2" t="s">
        <v>2766</v>
      </c>
      <c r="G5203" s="2" t="s">
        <v>437</v>
      </c>
      <c r="H5203" s="4" t="s">
        <v>28778</v>
      </c>
      <c r="I5203" s="5" t="s">
        <v>28779</v>
      </c>
      <c r="J5203" s="2" t="s">
        <v>160</v>
      </c>
      <c r="K5203" s="2" t="s">
        <v>26</v>
      </c>
      <c r="L5203" s="2"/>
      <c r="M5203" s="8" t="s">
        <v>74</v>
      </c>
      <c r="N5203" s="2" t="s">
        <v>117</v>
      </c>
      <c r="O5203" s="2" t="s">
        <v>243</v>
      </c>
      <c r="P5203" s="6">
        <v>2489</v>
      </c>
      <c r="Q5203" s="7" t="s">
        <v>52391</v>
      </c>
    </row>
    <row r="5204" spans="1:17" x14ac:dyDescent="0.2">
      <c r="A5204" s="2" t="s">
        <v>28780</v>
      </c>
      <c r="B5204" s="2" t="s">
        <v>28781</v>
      </c>
      <c r="C5204" s="3">
        <v>30763</v>
      </c>
      <c r="D5204" s="2" t="s">
        <v>28782</v>
      </c>
      <c r="E5204" s="2" t="s">
        <v>575</v>
      </c>
      <c r="F5204" s="2" t="s">
        <v>3689</v>
      </c>
      <c r="G5204" s="2" t="s">
        <v>113</v>
      </c>
      <c r="H5204" s="4" t="s">
        <v>28783</v>
      </c>
      <c r="I5204" s="5" t="s">
        <v>28784</v>
      </c>
      <c r="J5204" s="2" t="s">
        <v>51</v>
      </c>
      <c r="K5204" s="2" t="s">
        <v>26</v>
      </c>
      <c r="L5204" s="2"/>
      <c r="M5204" s="8" t="s">
        <v>376</v>
      </c>
      <c r="N5204" s="2" t="s">
        <v>1292</v>
      </c>
      <c r="O5204" s="2" t="s">
        <v>29</v>
      </c>
      <c r="P5204" s="6">
        <v>5906</v>
      </c>
      <c r="Q5204" s="7" t="s">
        <v>52391</v>
      </c>
    </row>
    <row r="5205" spans="1:17" x14ac:dyDescent="0.2">
      <c r="A5205" s="2" t="s">
        <v>28785</v>
      </c>
      <c r="B5205" s="2" t="s">
        <v>28786</v>
      </c>
      <c r="C5205" s="3">
        <v>21200</v>
      </c>
      <c r="D5205" s="2" t="s">
        <v>28787</v>
      </c>
      <c r="E5205" s="2" t="s">
        <v>182</v>
      </c>
      <c r="F5205" s="2" t="s">
        <v>17054</v>
      </c>
      <c r="G5205" s="2" t="s">
        <v>194</v>
      </c>
      <c r="H5205" s="4" t="s">
        <v>28788</v>
      </c>
      <c r="I5205" s="5" t="s">
        <v>28789</v>
      </c>
      <c r="J5205" s="2" t="s">
        <v>160</v>
      </c>
      <c r="K5205" s="2" t="s">
        <v>73</v>
      </c>
      <c r="L5205" s="2"/>
      <c r="M5205" s="8" t="s">
        <v>27</v>
      </c>
      <c r="N5205" s="2" t="s">
        <v>5437</v>
      </c>
      <c r="O5205" s="2" t="s">
        <v>107</v>
      </c>
      <c r="P5205" s="6">
        <v>6556</v>
      </c>
      <c r="Q5205" s="7" t="s">
        <v>52391</v>
      </c>
    </row>
    <row r="5206" spans="1:17" x14ac:dyDescent="0.2">
      <c r="A5206" s="2" t="s">
        <v>28790</v>
      </c>
      <c r="B5206" s="2" t="s">
        <v>22524</v>
      </c>
      <c r="C5206" s="3">
        <v>29030</v>
      </c>
      <c r="D5206" s="2" t="s">
        <v>28791</v>
      </c>
      <c r="E5206" s="2" t="s">
        <v>2384</v>
      </c>
      <c r="F5206" s="2" t="s">
        <v>28792</v>
      </c>
      <c r="G5206" s="2" t="s">
        <v>175</v>
      </c>
      <c r="H5206" s="4" t="s">
        <v>28793</v>
      </c>
      <c r="I5206" s="5" t="s">
        <v>28794</v>
      </c>
      <c r="J5206" s="2" t="s">
        <v>160</v>
      </c>
      <c r="K5206" s="2" t="s">
        <v>73</v>
      </c>
      <c r="L5206" s="2"/>
      <c r="M5206" s="8" t="s">
        <v>85</v>
      </c>
      <c r="N5206" s="2" t="s">
        <v>2111</v>
      </c>
      <c r="O5206" s="2" t="s">
        <v>243</v>
      </c>
      <c r="P5206" s="6">
        <v>2686</v>
      </c>
      <c r="Q5206" s="7" t="s">
        <v>52391</v>
      </c>
    </row>
    <row r="5207" spans="1:17" x14ac:dyDescent="0.2">
      <c r="A5207" s="2" t="s">
        <v>28795</v>
      </c>
      <c r="B5207" s="2" t="s">
        <v>28796</v>
      </c>
      <c r="C5207" s="3">
        <v>16330</v>
      </c>
      <c r="D5207" s="2" t="s">
        <v>28797</v>
      </c>
      <c r="E5207" s="2" t="s">
        <v>2530</v>
      </c>
      <c r="F5207" s="2" t="s">
        <v>3101</v>
      </c>
      <c r="G5207" s="2" t="s">
        <v>93</v>
      </c>
      <c r="H5207" s="4" t="s">
        <v>28798</v>
      </c>
      <c r="I5207" s="5" t="s">
        <v>28799</v>
      </c>
      <c r="J5207" s="2" t="s">
        <v>160</v>
      </c>
      <c r="K5207" s="2" t="s">
        <v>26</v>
      </c>
      <c r="L5207" s="2"/>
      <c r="M5207" s="8" t="s">
        <v>52</v>
      </c>
      <c r="N5207" s="2" t="s">
        <v>4134</v>
      </c>
      <c r="O5207" s="2" t="s">
        <v>188</v>
      </c>
      <c r="P5207" s="6">
        <v>7090</v>
      </c>
      <c r="Q5207" s="7" t="s">
        <v>52391</v>
      </c>
    </row>
    <row r="5208" spans="1:17" x14ac:dyDescent="0.2">
      <c r="A5208" s="2" t="s">
        <v>28800</v>
      </c>
      <c r="B5208" s="2" t="s">
        <v>28801</v>
      </c>
      <c r="C5208" s="3">
        <v>37579</v>
      </c>
      <c r="D5208" s="2" t="s">
        <v>28802</v>
      </c>
      <c r="E5208" s="2" t="s">
        <v>3442</v>
      </c>
      <c r="F5208" s="2" t="s">
        <v>12261</v>
      </c>
      <c r="G5208" s="2" t="s">
        <v>123</v>
      </c>
      <c r="H5208" s="4" t="s">
        <v>28803</v>
      </c>
      <c r="I5208" s="5" t="s">
        <v>28804</v>
      </c>
      <c r="J5208" s="2" t="s">
        <v>160</v>
      </c>
      <c r="K5208" s="2" t="s">
        <v>38</v>
      </c>
      <c r="L5208" s="2"/>
      <c r="M5208" s="8" t="s">
        <v>39</v>
      </c>
      <c r="N5208" s="2" t="s">
        <v>12878</v>
      </c>
      <c r="O5208" s="2" t="s">
        <v>188</v>
      </c>
      <c r="P5208" s="6">
        <v>4951</v>
      </c>
      <c r="Q5208" s="7" t="s">
        <v>52391</v>
      </c>
    </row>
    <row r="5209" spans="1:17" x14ac:dyDescent="0.2">
      <c r="A5209" s="2" t="s">
        <v>28805</v>
      </c>
      <c r="B5209" s="2" t="s">
        <v>28806</v>
      </c>
      <c r="C5209" s="3">
        <v>21652</v>
      </c>
      <c r="D5209" s="2" t="s">
        <v>28807</v>
      </c>
      <c r="E5209" s="2" t="s">
        <v>182</v>
      </c>
      <c r="F5209" s="2" t="s">
        <v>16448</v>
      </c>
      <c r="G5209" s="2" t="s">
        <v>184</v>
      </c>
      <c r="H5209" s="4" t="s">
        <v>28808</v>
      </c>
      <c r="I5209" s="5" t="s">
        <v>28809</v>
      </c>
      <c r="J5209" s="2" t="s">
        <v>25</v>
      </c>
      <c r="K5209" s="2" t="s">
        <v>73</v>
      </c>
      <c r="L5209" s="2"/>
      <c r="M5209" s="8" t="s">
        <v>116</v>
      </c>
      <c r="N5209" s="2" t="s">
        <v>6838</v>
      </c>
      <c r="O5209" s="2" t="s">
        <v>41</v>
      </c>
      <c r="P5209" s="6">
        <v>4398</v>
      </c>
      <c r="Q5209" s="7" t="s">
        <v>52391</v>
      </c>
    </row>
    <row r="5210" spans="1:17" x14ac:dyDescent="0.2">
      <c r="A5210" s="2" t="s">
        <v>28810</v>
      </c>
      <c r="B5210" s="2" t="s">
        <v>28811</v>
      </c>
      <c r="C5210" s="3">
        <v>21453</v>
      </c>
      <c r="D5210" s="2" t="s">
        <v>28812</v>
      </c>
      <c r="E5210" s="2" t="s">
        <v>460</v>
      </c>
      <c r="F5210" s="2" t="s">
        <v>274</v>
      </c>
      <c r="G5210" s="2" t="s">
        <v>175</v>
      </c>
      <c r="H5210" s="4" t="s">
        <v>28813</v>
      </c>
      <c r="I5210" s="5" t="s">
        <v>28814</v>
      </c>
      <c r="J5210" s="2" t="s">
        <v>160</v>
      </c>
      <c r="K5210" s="2" t="s">
        <v>73</v>
      </c>
      <c r="L5210" s="2"/>
      <c r="M5210" s="8" t="s">
        <v>74</v>
      </c>
      <c r="N5210" s="2" t="s">
        <v>1612</v>
      </c>
      <c r="O5210" s="2" t="s">
        <v>41</v>
      </c>
      <c r="P5210" s="6">
        <v>7876</v>
      </c>
      <c r="Q5210" s="7" t="s">
        <v>52391</v>
      </c>
    </row>
    <row r="5211" spans="1:17" x14ac:dyDescent="0.2">
      <c r="A5211" s="2" t="s">
        <v>28815</v>
      </c>
      <c r="B5211" s="2" t="s">
        <v>28816</v>
      </c>
      <c r="C5211" s="3">
        <v>23172</v>
      </c>
      <c r="D5211" s="2" t="s">
        <v>28817</v>
      </c>
      <c r="E5211" s="2" t="s">
        <v>709</v>
      </c>
      <c r="F5211" s="2" t="s">
        <v>2202</v>
      </c>
      <c r="G5211" s="2" t="s">
        <v>687</v>
      </c>
      <c r="H5211" s="4" t="s">
        <v>28818</v>
      </c>
      <c r="I5211" s="5" t="s">
        <v>28819</v>
      </c>
      <c r="J5211" s="2" t="s">
        <v>160</v>
      </c>
      <c r="K5211" s="2" t="s">
        <v>73</v>
      </c>
      <c r="L5211" s="2"/>
      <c r="M5211" s="8" t="s">
        <v>27</v>
      </c>
      <c r="N5211" s="2" t="s">
        <v>392</v>
      </c>
      <c r="O5211" s="2" t="s">
        <v>29</v>
      </c>
      <c r="P5211" s="6">
        <v>4768</v>
      </c>
      <c r="Q5211" s="7" t="s">
        <v>52391</v>
      </c>
    </row>
    <row r="5212" spans="1:17" x14ac:dyDescent="0.2">
      <c r="A5212" s="2" t="s">
        <v>28820</v>
      </c>
      <c r="B5212" s="2" t="s">
        <v>28821</v>
      </c>
      <c r="C5212" s="3">
        <v>22029</v>
      </c>
      <c r="D5212" s="2" t="s">
        <v>28822</v>
      </c>
      <c r="E5212" s="2" t="s">
        <v>3689</v>
      </c>
      <c r="F5212" s="2" t="s">
        <v>2766</v>
      </c>
      <c r="G5212" s="2" t="s">
        <v>249</v>
      </c>
      <c r="H5212" s="4" t="s">
        <v>28823</v>
      </c>
      <c r="I5212" s="5" t="s">
        <v>28824</v>
      </c>
      <c r="J5212" s="2" t="s">
        <v>25</v>
      </c>
      <c r="K5212" s="2" t="s">
        <v>38</v>
      </c>
      <c r="L5212" s="2"/>
      <c r="M5212" s="8" t="s">
        <v>376</v>
      </c>
      <c r="N5212" s="2" t="s">
        <v>4010</v>
      </c>
      <c r="O5212" s="2" t="s">
        <v>296</v>
      </c>
      <c r="P5212" s="6">
        <v>3252</v>
      </c>
      <c r="Q5212" s="7" t="s">
        <v>52391</v>
      </c>
    </row>
    <row r="5213" spans="1:17" x14ac:dyDescent="0.2">
      <c r="A5213" s="2" t="s">
        <v>28825</v>
      </c>
      <c r="B5213" s="2" t="s">
        <v>28826</v>
      </c>
      <c r="C5213" s="3">
        <v>39123</v>
      </c>
      <c r="D5213" s="2" t="s">
        <v>28827</v>
      </c>
      <c r="E5213" s="2" t="s">
        <v>2287</v>
      </c>
      <c r="F5213" s="2" t="s">
        <v>357</v>
      </c>
      <c r="G5213" s="2" t="s">
        <v>194</v>
      </c>
      <c r="H5213" s="4" t="s">
        <v>28828</v>
      </c>
      <c r="I5213" s="5" t="s">
        <v>28829</v>
      </c>
      <c r="J5213" s="2" t="s">
        <v>51</v>
      </c>
      <c r="K5213" s="2" t="s">
        <v>38</v>
      </c>
      <c r="L5213" s="2"/>
      <c r="M5213" s="8" t="s">
        <v>116</v>
      </c>
      <c r="N5213" s="2" t="s">
        <v>1169</v>
      </c>
      <c r="O5213" s="2" t="s">
        <v>41</v>
      </c>
      <c r="P5213" s="6">
        <v>6774</v>
      </c>
      <c r="Q5213" s="7" t="s">
        <v>52391</v>
      </c>
    </row>
    <row r="5214" spans="1:17" x14ac:dyDescent="0.2">
      <c r="A5214" s="2" t="s">
        <v>28830</v>
      </c>
      <c r="B5214" s="2" t="s">
        <v>2890</v>
      </c>
      <c r="C5214" s="3">
        <v>35062</v>
      </c>
      <c r="D5214" s="2" t="s">
        <v>28831</v>
      </c>
      <c r="E5214" s="2" t="s">
        <v>539</v>
      </c>
      <c r="F5214" s="2" t="s">
        <v>13563</v>
      </c>
      <c r="G5214" s="2" t="s">
        <v>249</v>
      </c>
      <c r="H5214" s="4" t="s">
        <v>28832</v>
      </c>
      <c r="I5214" s="5" t="s">
        <v>28833</v>
      </c>
      <c r="J5214" s="2" t="s">
        <v>63</v>
      </c>
      <c r="K5214" s="2" t="s">
        <v>26</v>
      </c>
      <c r="L5214" s="2"/>
      <c r="M5214" s="8" t="s">
        <v>143</v>
      </c>
      <c r="N5214" s="2" t="s">
        <v>4937</v>
      </c>
      <c r="O5214" s="2" t="s">
        <v>312</v>
      </c>
      <c r="P5214" s="6">
        <v>4994</v>
      </c>
      <c r="Q5214" s="7" t="s">
        <v>52391</v>
      </c>
    </row>
    <row r="5215" spans="1:17" x14ac:dyDescent="0.2">
      <c r="A5215" s="2" t="s">
        <v>28834</v>
      </c>
      <c r="B5215" s="2" t="s">
        <v>28835</v>
      </c>
      <c r="C5215" s="3">
        <v>36263</v>
      </c>
      <c r="D5215" s="2" t="s">
        <v>28836</v>
      </c>
      <c r="E5215" s="2" t="s">
        <v>1053</v>
      </c>
      <c r="F5215" s="2" t="s">
        <v>420</v>
      </c>
      <c r="G5215" s="2" t="s">
        <v>194</v>
      </c>
      <c r="H5215" s="4" t="s">
        <v>28837</v>
      </c>
      <c r="I5215" s="5" t="s">
        <v>28838</v>
      </c>
      <c r="J5215" s="2" t="s">
        <v>25</v>
      </c>
      <c r="K5215" s="2" t="s">
        <v>38</v>
      </c>
      <c r="L5215" s="2"/>
      <c r="M5215" s="8" t="s">
        <v>105</v>
      </c>
      <c r="N5215" s="2" t="s">
        <v>4055</v>
      </c>
      <c r="O5215" s="2" t="s">
        <v>312</v>
      </c>
      <c r="P5215" s="6">
        <v>6123</v>
      </c>
      <c r="Q5215" s="7" t="s">
        <v>52391</v>
      </c>
    </row>
    <row r="5216" spans="1:17" x14ac:dyDescent="0.2">
      <c r="A5216" s="2" t="s">
        <v>28839</v>
      </c>
      <c r="B5216" s="2" t="s">
        <v>28840</v>
      </c>
      <c r="C5216" s="3">
        <v>16954</v>
      </c>
      <c r="D5216" s="2" t="s">
        <v>28841</v>
      </c>
      <c r="E5216" s="2" t="s">
        <v>1039</v>
      </c>
      <c r="F5216" s="2" t="s">
        <v>28842</v>
      </c>
      <c r="G5216" s="2" t="s">
        <v>132</v>
      </c>
      <c r="H5216" s="4" t="s">
        <v>28843</v>
      </c>
      <c r="I5216" s="5" t="s">
        <v>28844</v>
      </c>
      <c r="J5216" s="2" t="s">
        <v>84</v>
      </c>
      <c r="K5216" s="2" t="s">
        <v>38</v>
      </c>
      <c r="L5216" s="2"/>
      <c r="M5216" s="8" t="s">
        <v>105</v>
      </c>
      <c r="N5216" s="2" t="s">
        <v>4068</v>
      </c>
      <c r="O5216" s="2" t="s">
        <v>198</v>
      </c>
      <c r="P5216" s="6">
        <v>7260</v>
      </c>
      <c r="Q5216" s="7" t="s">
        <v>52391</v>
      </c>
    </row>
    <row r="5217" spans="1:17" x14ac:dyDescent="0.2">
      <c r="A5217" s="2" t="s">
        <v>28845</v>
      </c>
      <c r="B5217" s="2" t="s">
        <v>6617</v>
      </c>
      <c r="C5217" s="3">
        <v>20440</v>
      </c>
      <c r="D5217" s="2" t="s">
        <v>28846</v>
      </c>
      <c r="E5217" s="2" t="s">
        <v>3939</v>
      </c>
      <c r="F5217" s="2" t="s">
        <v>28847</v>
      </c>
      <c r="G5217" s="2" t="s">
        <v>60</v>
      </c>
      <c r="H5217" s="4" t="s">
        <v>28848</v>
      </c>
      <c r="I5217" s="5" t="s">
        <v>28849</v>
      </c>
      <c r="J5217" s="2" t="s">
        <v>160</v>
      </c>
      <c r="K5217" s="2" t="s">
        <v>26</v>
      </c>
      <c r="L5217" s="2"/>
      <c r="M5217" s="8" t="s">
        <v>105</v>
      </c>
      <c r="N5217" s="2" t="s">
        <v>7488</v>
      </c>
      <c r="O5217" s="2" t="s">
        <v>243</v>
      </c>
      <c r="P5217" s="6">
        <v>8244</v>
      </c>
      <c r="Q5217" s="7" t="s">
        <v>52391</v>
      </c>
    </row>
    <row r="5218" spans="1:17" x14ac:dyDescent="0.2">
      <c r="A5218" s="2" t="s">
        <v>28850</v>
      </c>
      <c r="B5218" s="2" t="s">
        <v>28851</v>
      </c>
      <c r="C5218" s="3">
        <v>20826</v>
      </c>
      <c r="D5218" s="2" t="s">
        <v>28852</v>
      </c>
      <c r="E5218" s="2" t="s">
        <v>1188</v>
      </c>
      <c r="F5218" s="2" t="s">
        <v>28853</v>
      </c>
      <c r="G5218" s="2" t="s">
        <v>702</v>
      </c>
      <c r="H5218" s="4" t="s">
        <v>28854</v>
      </c>
      <c r="I5218" s="5" t="s">
        <v>28855</v>
      </c>
      <c r="J5218" s="2" t="s">
        <v>160</v>
      </c>
      <c r="K5218" s="2" t="s">
        <v>38</v>
      </c>
      <c r="L5218" s="2"/>
      <c r="M5218" s="8" t="s">
        <v>105</v>
      </c>
      <c r="N5218" s="2" t="s">
        <v>3935</v>
      </c>
      <c r="O5218" s="2" t="s">
        <v>29</v>
      </c>
      <c r="P5218" s="6">
        <v>4164</v>
      </c>
      <c r="Q5218" s="7" t="s">
        <v>52391</v>
      </c>
    </row>
    <row r="5219" spans="1:17" x14ac:dyDescent="0.2">
      <c r="A5219" s="2" t="s">
        <v>28856</v>
      </c>
      <c r="B5219" s="2" t="s">
        <v>28857</v>
      </c>
      <c r="C5219" s="3">
        <v>36205</v>
      </c>
      <c r="D5219" s="2" t="s">
        <v>28858</v>
      </c>
      <c r="E5219" s="2" t="s">
        <v>1974</v>
      </c>
      <c r="F5219" s="2" t="s">
        <v>2150</v>
      </c>
      <c r="G5219" s="2" t="s">
        <v>93</v>
      </c>
      <c r="H5219" s="4" t="s">
        <v>28859</v>
      </c>
      <c r="I5219" s="5" t="s">
        <v>28860</v>
      </c>
      <c r="J5219" s="2" t="s">
        <v>160</v>
      </c>
      <c r="K5219" s="2" t="s">
        <v>73</v>
      </c>
      <c r="L5219" s="2"/>
      <c r="M5219" s="8" t="s">
        <v>85</v>
      </c>
      <c r="N5219" s="2" t="s">
        <v>1270</v>
      </c>
      <c r="O5219" s="2" t="s">
        <v>107</v>
      </c>
      <c r="P5219" s="6">
        <v>6804</v>
      </c>
      <c r="Q5219" s="7" t="s">
        <v>52391</v>
      </c>
    </row>
    <row r="5220" spans="1:17" x14ac:dyDescent="0.2">
      <c r="A5220" s="2" t="s">
        <v>28861</v>
      </c>
      <c r="B5220" s="2" t="s">
        <v>28862</v>
      </c>
      <c r="C5220" s="3">
        <v>34808</v>
      </c>
      <c r="D5220" s="2" t="s">
        <v>28863</v>
      </c>
      <c r="E5220" s="2" t="s">
        <v>6520</v>
      </c>
      <c r="F5220" s="2" t="s">
        <v>631</v>
      </c>
      <c r="G5220" s="2" t="s">
        <v>194</v>
      </c>
      <c r="H5220" s="4" t="s">
        <v>28864</v>
      </c>
      <c r="I5220" s="5" t="s">
        <v>28865</v>
      </c>
      <c r="J5220" s="2" t="s">
        <v>63</v>
      </c>
      <c r="K5220" s="2" t="s">
        <v>38</v>
      </c>
      <c r="L5220" s="2"/>
      <c r="M5220" s="8" t="s">
        <v>85</v>
      </c>
      <c r="N5220" s="2" t="s">
        <v>4779</v>
      </c>
      <c r="O5220" s="2" t="s">
        <v>29</v>
      </c>
      <c r="P5220" s="6">
        <v>6640</v>
      </c>
      <c r="Q5220" s="7" t="s">
        <v>52391</v>
      </c>
    </row>
    <row r="5221" spans="1:17" x14ac:dyDescent="0.2">
      <c r="A5221" s="2" t="s">
        <v>28866</v>
      </c>
      <c r="B5221" s="2" t="s">
        <v>28867</v>
      </c>
      <c r="C5221" s="3">
        <v>37469</v>
      </c>
      <c r="D5221" s="2" t="s">
        <v>28868</v>
      </c>
      <c r="E5221" s="2" t="s">
        <v>4277</v>
      </c>
      <c r="F5221" s="2" t="s">
        <v>15606</v>
      </c>
      <c r="G5221" s="2" t="s">
        <v>132</v>
      </c>
      <c r="H5221" s="4" t="s">
        <v>28869</v>
      </c>
      <c r="I5221" s="5" t="s">
        <v>28870</v>
      </c>
      <c r="J5221" s="2" t="s">
        <v>51</v>
      </c>
      <c r="K5221" s="2" t="s">
        <v>26</v>
      </c>
      <c r="L5221" s="2"/>
      <c r="M5221" s="8" t="s">
        <v>27</v>
      </c>
      <c r="N5221" s="2" t="s">
        <v>5547</v>
      </c>
      <c r="O5221" s="2" t="s">
        <v>87</v>
      </c>
      <c r="P5221" s="6">
        <v>4607</v>
      </c>
      <c r="Q5221" s="7" t="s">
        <v>52391</v>
      </c>
    </row>
    <row r="5222" spans="1:17" x14ac:dyDescent="0.2">
      <c r="A5222" s="2" t="s">
        <v>28871</v>
      </c>
      <c r="B5222" s="2" t="s">
        <v>28872</v>
      </c>
      <c r="C5222" s="3">
        <v>37943</v>
      </c>
      <c r="D5222" s="2" t="s">
        <v>28873</v>
      </c>
      <c r="E5222" s="2" t="s">
        <v>2065</v>
      </c>
      <c r="F5222" s="2" t="s">
        <v>365</v>
      </c>
      <c r="G5222" s="2" t="s">
        <v>22</v>
      </c>
      <c r="H5222" s="4" t="s">
        <v>28874</v>
      </c>
      <c r="I5222" s="5" t="s">
        <v>28875</v>
      </c>
      <c r="J5222" s="2" t="s">
        <v>160</v>
      </c>
      <c r="K5222" s="2" t="s">
        <v>73</v>
      </c>
      <c r="L5222" s="2"/>
      <c r="M5222" s="8" t="s">
        <v>52</v>
      </c>
      <c r="N5222" s="2" t="s">
        <v>8116</v>
      </c>
      <c r="O5222" s="2" t="s">
        <v>243</v>
      </c>
      <c r="P5222" s="6">
        <v>7599</v>
      </c>
      <c r="Q5222" s="7" t="s">
        <v>52391</v>
      </c>
    </row>
    <row r="5223" spans="1:17" x14ac:dyDescent="0.2">
      <c r="A5223" s="2" t="s">
        <v>28876</v>
      </c>
      <c r="B5223" s="2" t="s">
        <v>28877</v>
      </c>
      <c r="C5223" s="3">
        <v>33545</v>
      </c>
      <c r="D5223" s="2" t="s">
        <v>28878</v>
      </c>
      <c r="E5223" s="2" t="s">
        <v>1872</v>
      </c>
      <c r="F5223" s="2" t="s">
        <v>1304</v>
      </c>
      <c r="G5223" s="2" t="s">
        <v>48</v>
      </c>
      <c r="H5223" s="4" t="s">
        <v>28879</v>
      </c>
      <c r="I5223" s="5" t="s">
        <v>28880</v>
      </c>
      <c r="J5223" s="2" t="s">
        <v>160</v>
      </c>
      <c r="K5223" s="2" t="s">
        <v>73</v>
      </c>
      <c r="L5223" s="2"/>
      <c r="M5223" s="8" t="s">
        <v>27</v>
      </c>
      <c r="N5223" s="2" t="s">
        <v>4618</v>
      </c>
      <c r="O5223" s="2" t="s">
        <v>188</v>
      </c>
      <c r="P5223" s="6">
        <v>2406</v>
      </c>
      <c r="Q5223" s="7" t="s">
        <v>52391</v>
      </c>
    </row>
    <row r="5224" spans="1:17" x14ac:dyDescent="0.2">
      <c r="A5224" s="2" t="s">
        <v>28881</v>
      </c>
      <c r="B5224" s="2" t="s">
        <v>28882</v>
      </c>
      <c r="C5224" s="3">
        <v>27618</v>
      </c>
      <c r="D5224" s="2" t="s">
        <v>28883</v>
      </c>
      <c r="E5224" s="2" t="s">
        <v>7749</v>
      </c>
      <c r="F5224" s="2" t="s">
        <v>28884</v>
      </c>
      <c r="G5224" s="2" t="s">
        <v>132</v>
      </c>
      <c r="H5224" s="4" t="s">
        <v>28885</v>
      </c>
      <c r="I5224" s="5" t="s">
        <v>28886</v>
      </c>
      <c r="J5224" s="2" t="s">
        <v>160</v>
      </c>
      <c r="K5224" s="2" t="s">
        <v>38</v>
      </c>
      <c r="L5224" s="2"/>
      <c r="M5224" s="8" t="s">
        <v>39</v>
      </c>
      <c r="N5224" s="2" t="s">
        <v>14424</v>
      </c>
      <c r="O5224" s="2" t="s">
        <v>243</v>
      </c>
      <c r="P5224" s="6">
        <v>2114</v>
      </c>
      <c r="Q5224" s="7" t="s">
        <v>52391</v>
      </c>
    </row>
    <row r="5225" spans="1:17" x14ac:dyDescent="0.2">
      <c r="A5225" s="2" t="s">
        <v>28887</v>
      </c>
      <c r="B5225" s="2" t="s">
        <v>28888</v>
      </c>
      <c r="C5225" s="3">
        <v>22068</v>
      </c>
      <c r="D5225" s="2" t="s">
        <v>28889</v>
      </c>
      <c r="E5225" s="2" t="s">
        <v>3216</v>
      </c>
      <c r="F5225" s="2" t="s">
        <v>1631</v>
      </c>
      <c r="G5225" s="2" t="s">
        <v>102</v>
      </c>
      <c r="H5225" s="4" t="s">
        <v>28890</v>
      </c>
      <c r="I5225" s="5" t="s">
        <v>28891</v>
      </c>
      <c r="J5225" s="2" t="s">
        <v>160</v>
      </c>
      <c r="K5225" s="2" t="s">
        <v>26</v>
      </c>
      <c r="L5225" s="2"/>
      <c r="M5225" s="8" t="s">
        <v>39</v>
      </c>
      <c r="N5225" s="2" t="s">
        <v>3192</v>
      </c>
      <c r="O5225" s="2" t="s">
        <v>107</v>
      </c>
      <c r="P5225" s="6">
        <v>7891</v>
      </c>
      <c r="Q5225" s="7" t="s">
        <v>52391</v>
      </c>
    </row>
    <row r="5226" spans="1:17" x14ac:dyDescent="0.2">
      <c r="A5226" s="2" t="s">
        <v>28892</v>
      </c>
      <c r="B5226" s="2" t="s">
        <v>28893</v>
      </c>
      <c r="C5226" s="3">
        <v>31097</v>
      </c>
      <c r="D5226" s="2" t="s">
        <v>28894</v>
      </c>
      <c r="E5226" s="2" t="s">
        <v>4438</v>
      </c>
      <c r="F5226" s="2" t="s">
        <v>28895</v>
      </c>
      <c r="G5226" s="2" t="s">
        <v>437</v>
      </c>
      <c r="H5226" s="4" t="s">
        <v>28896</v>
      </c>
      <c r="I5226" s="5" t="s">
        <v>28897</v>
      </c>
      <c r="J5226" s="2" t="s">
        <v>160</v>
      </c>
      <c r="K5226" s="2" t="s">
        <v>73</v>
      </c>
      <c r="L5226" s="2"/>
      <c r="M5226" s="8" t="s">
        <v>39</v>
      </c>
      <c r="N5226" s="2" t="s">
        <v>9812</v>
      </c>
      <c r="O5226" s="2" t="s">
        <v>41</v>
      </c>
      <c r="P5226" s="6">
        <v>1953</v>
      </c>
      <c r="Q5226" s="7" t="s">
        <v>52391</v>
      </c>
    </row>
    <row r="5227" spans="1:17" x14ac:dyDescent="0.2">
      <c r="A5227" s="2" t="s">
        <v>28898</v>
      </c>
      <c r="B5227" s="2" t="s">
        <v>15762</v>
      </c>
      <c r="C5227" s="3">
        <v>20153</v>
      </c>
      <c r="D5227" s="2" t="s">
        <v>28899</v>
      </c>
      <c r="E5227" s="2" t="s">
        <v>256</v>
      </c>
      <c r="F5227" s="2" t="s">
        <v>11029</v>
      </c>
      <c r="G5227" s="2" t="s">
        <v>22</v>
      </c>
      <c r="H5227" s="4" t="s">
        <v>28900</v>
      </c>
      <c r="I5227" s="5" t="s">
        <v>28901</v>
      </c>
      <c r="J5227" s="2" t="s">
        <v>63</v>
      </c>
      <c r="K5227" s="2" t="s">
        <v>73</v>
      </c>
      <c r="L5227" s="2"/>
      <c r="M5227" s="8" t="s">
        <v>207</v>
      </c>
      <c r="N5227" s="2" t="s">
        <v>9223</v>
      </c>
      <c r="O5227" s="2" t="s">
        <v>312</v>
      </c>
      <c r="P5227" s="6">
        <v>9511</v>
      </c>
      <c r="Q5227" s="7" t="s">
        <v>52391</v>
      </c>
    </row>
    <row r="5228" spans="1:17" x14ac:dyDescent="0.2">
      <c r="A5228" s="2" t="s">
        <v>28902</v>
      </c>
      <c r="B5228" s="2" t="s">
        <v>28903</v>
      </c>
      <c r="C5228" s="3">
        <v>37682</v>
      </c>
      <c r="D5228" s="2" t="s">
        <v>28904</v>
      </c>
      <c r="E5228" s="2" t="s">
        <v>6619</v>
      </c>
      <c r="F5228" s="2" t="s">
        <v>517</v>
      </c>
      <c r="G5228" s="2" t="s">
        <v>60</v>
      </c>
      <c r="H5228" s="4" t="s">
        <v>28905</v>
      </c>
      <c r="I5228" s="5" t="s">
        <v>28906</v>
      </c>
      <c r="J5228" s="2" t="s">
        <v>51</v>
      </c>
      <c r="K5228" s="2" t="s">
        <v>26</v>
      </c>
      <c r="L5228" s="2"/>
      <c r="M5228" s="8" t="s">
        <v>52</v>
      </c>
      <c r="N5228" s="2" t="s">
        <v>5055</v>
      </c>
      <c r="O5228" s="2" t="s">
        <v>54</v>
      </c>
      <c r="P5228" s="6">
        <v>8289</v>
      </c>
      <c r="Q5228" s="7" t="s">
        <v>52391</v>
      </c>
    </row>
    <row r="5229" spans="1:17" x14ac:dyDescent="0.2">
      <c r="A5229" s="2" t="s">
        <v>28907</v>
      </c>
      <c r="B5229" s="2" t="s">
        <v>28908</v>
      </c>
      <c r="C5229" s="3">
        <v>22881</v>
      </c>
      <c r="D5229" s="2" t="s">
        <v>28909</v>
      </c>
      <c r="E5229" s="2" t="s">
        <v>1764</v>
      </c>
      <c r="F5229" s="2" t="s">
        <v>2766</v>
      </c>
      <c r="G5229" s="2" t="s">
        <v>214</v>
      </c>
      <c r="H5229" s="4" t="s">
        <v>28910</v>
      </c>
      <c r="I5229" s="5" t="s">
        <v>28911</v>
      </c>
      <c r="J5229" s="2" t="s">
        <v>160</v>
      </c>
      <c r="K5229" s="2" t="s">
        <v>26</v>
      </c>
      <c r="L5229" s="2"/>
      <c r="M5229" s="8" t="s">
        <v>39</v>
      </c>
      <c r="N5229" s="2" t="s">
        <v>1035</v>
      </c>
      <c r="O5229" s="2" t="s">
        <v>243</v>
      </c>
      <c r="P5229" s="6">
        <v>2526</v>
      </c>
      <c r="Q5229" s="7" t="s">
        <v>52391</v>
      </c>
    </row>
    <row r="5230" spans="1:17" x14ac:dyDescent="0.2">
      <c r="A5230" s="2" t="s">
        <v>28912</v>
      </c>
      <c r="B5230" s="2" t="s">
        <v>28913</v>
      </c>
      <c r="C5230" s="3">
        <v>32430</v>
      </c>
      <c r="D5230" s="2" t="s">
        <v>28914</v>
      </c>
      <c r="E5230" s="2" t="s">
        <v>3381</v>
      </c>
      <c r="F5230" s="2" t="s">
        <v>20118</v>
      </c>
      <c r="G5230" s="2" t="s">
        <v>35</v>
      </c>
      <c r="H5230" s="4" t="s">
        <v>28915</v>
      </c>
      <c r="I5230" s="5" t="s">
        <v>28916</v>
      </c>
      <c r="J5230" s="2" t="s">
        <v>51</v>
      </c>
      <c r="K5230" s="2" t="s">
        <v>73</v>
      </c>
      <c r="L5230" s="2"/>
      <c r="M5230" s="8" t="s">
        <v>74</v>
      </c>
      <c r="N5230" s="2" t="s">
        <v>1884</v>
      </c>
      <c r="O5230" s="2" t="s">
        <v>54</v>
      </c>
      <c r="P5230" s="6">
        <v>7837</v>
      </c>
      <c r="Q5230" s="7" t="s">
        <v>52391</v>
      </c>
    </row>
    <row r="5231" spans="1:17" x14ac:dyDescent="0.2">
      <c r="A5231" s="2" t="s">
        <v>28917</v>
      </c>
      <c r="B5231" s="2" t="s">
        <v>28918</v>
      </c>
      <c r="C5231" s="3">
        <v>34530</v>
      </c>
      <c r="D5231" s="2" t="s">
        <v>28919</v>
      </c>
      <c r="E5231" s="2" t="s">
        <v>862</v>
      </c>
      <c r="F5231" s="2" t="s">
        <v>28920</v>
      </c>
      <c r="G5231" s="2" t="s">
        <v>702</v>
      </c>
      <c r="H5231" s="4" t="s">
        <v>28921</v>
      </c>
      <c r="I5231" s="5" t="s">
        <v>28922</v>
      </c>
      <c r="J5231" s="2" t="s">
        <v>63</v>
      </c>
      <c r="K5231" s="2" t="s">
        <v>38</v>
      </c>
      <c r="L5231" s="2"/>
      <c r="M5231" s="8" t="s">
        <v>376</v>
      </c>
      <c r="N5231" s="2" t="s">
        <v>2610</v>
      </c>
      <c r="O5231" s="2" t="s">
        <v>29</v>
      </c>
      <c r="P5231" s="6">
        <v>7354</v>
      </c>
      <c r="Q5231" s="7" t="s">
        <v>52391</v>
      </c>
    </row>
    <row r="5232" spans="1:17" x14ac:dyDescent="0.2">
      <c r="A5232" s="2" t="s">
        <v>28923</v>
      </c>
      <c r="B5232" s="2" t="s">
        <v>28924</v>
      </c>
      <c r="C5232" s="3">
        <v>26213</v>
      </c>
      <c r="D5232" s="2" t="s">
        <v>28925</v>
      </c>
      <c r="E5232" s="2" t="s">
        <v>33</v>
      </c>
      <c r="F5232" s="2" t="s">
        <v>1378</v>
      </c>
      <c r="G5232" s="2" t="s">
        <v>249</v>
      </c>
      <c r="H5232" s="4" t="s">
        <v>28926</v>
      </c>
      <c r="I5232" s="5" t="s">
        <v>28927</v>
      </c>
      <c r="J5232" s="2" t="s">
        <v>160</v>
      </c>
      <c r="K5232" s="2" t="s">
        <v>38</v>
      </c>
      <c r="L5232" s="2"/>
      <c r="M5232" s="8" t="s">
        <v>27</v>
      </c>
      <c r="N5232" s="2" t="s">
        <v>9376</v>
      </c>
      <c r="O5232" s="2" t="s">
        <v>188</v>
      </c>
      <c r="P5232" s="6">
        <v>8495</v>
      </c>
      <c r="Q5232" s="7" t="s">
        <v>52391</v>
      </c>
    </row>
    <row r="5233" spans="1:17" x14ac:dyDescent="0.2">
      <c r="A5233" s="2" t="s">
        <v>28928</v>
      </c>
      <c r="B5233" s="2" t="s">
        <v>28929</v>
      </c>
      <c r="C5233" s="3">
        <v>21790</v>
      </c>
      <c r="D5233" s="2" t="s">
        <v>28930</v>
      </c>
      <c r="E5233" s="2" t="s">
        <v>4438</v>
      </c>
      <c r="F5233" s="2" t="s">
        <v>10295</v>
      </c>
      <c r="G5233" s="2" t="s">
        <v>687</v>
      </c>
      <c r="H5233" s="4" t="s">
        <v>28931</v>
      </c>
      <c r="I5233" s="5" t="s">
        <v>28932</v>
      </c>
      <c r="J5233" s="2" t="s">
        <v>25</v>
      </c>
      <c r="K5233" s="2" t="s">
        <v>38</v>
      </c>
      <c r="L5233" s="2"/>
      <c r="M5233" s="8" t="s">
        <v>207</v>
      </c>
      <c r="N5233" s="2" t="s">
        <v>3452</v>
      </c>
      <c r="O5233" s="2" t="s">
        <v>312</v>
      </c>
      <c r="P5233" s="6">
        <v>7844</v>
      </c>
      <c r="Q5233" s="7" t="s">
        <v>52391</v>
      </c>
    </row>
    <row r="5234" spans="1:17" x14ac:dyDescent="0.2">
      <c r="A5234" s="2" t="s">
        <v>28933</v>
      </c>
      <c r="B5234" s="2" t="s">
        <v>28934</v>
      </c>
      <c r="C5234" s="3">
        <v>28052</v>
      </c>
      <c r="D5234" s="2" t="s">
        <v>28935</v>
      </c>
      <c r="E5234" s="2" t="s">
        <v>3970</v>
      </c>
      <c r="F5234" s="2" t="s">
        <v>28936</v>
      </c>
      <c r="G5234" s="2" t="s">
        <v>22</v>
      </c>
      <c r="H5234" s="4" t="s">
        <v>28937</v>
      </c>
      <c r="I5234" s="5" t="s">
        <v>28938</v>
      </c>
      <c r="J5234" s="2" t="s">
        <v>160</v>
      </c>
      <c r="K5234" s="2" t="s">
        <v>26</v>
      </c>
      <c r="L5234" s="2"/>
      <c r="M5234" s="8" t="s">
        <v>376</v>
      </c>
      <c r="N5234" s="2" t="s">
        <v>96</v>
      </c>
      <c r="O5234" s="2" t="s">
        <v>29</v>
      </c>
      <c r="P5234" s="6">
        <v>1752</v>
      </c>
      <c r="Q5234" s="7" t="s">
        <v>52391</v>
      </c>
    </row>
    <row r="5235" spans="1:17" x14ac:dyDescent="0.2">
      <c r="A5235" s="2" t="s">
        <v>28939</v>
      </c>
      <c r="B5235" s="2" t="s">
        <v>28940</v>
      </c>
      <c r="C5235" s="3">
        <v>26505</v>
      </c>
      <c r="D5235" s="2" t="s">
        <v>28941</v>
      </c>
      <c r="E5235" s="2" t="s">
        <v>1914</v>
      </c>
      <c r="F5235" s="2" t="s">
        <v>4630</v>
      </c>
      <c r="G5235" s="2" t="s">
        <v>81</v>
      </c>
      <c r="H5235" s="4" t="s">
        <v>28942</v>
      </c>
      <c r="I5235" s="5" t="s">
        <v>28943</v>
      </c>
      <c r="J5235" s="2" t="s">
        <v>160</v>
      </c>
      <c r="K5235" s="2" t="s">
        <v>26</v>
      </c>
      <c r="L5235" s="2"/>
      <c r="M5235" s="8" t="s">
        <v>207</v>
      </c>
      <c r="N5235" s="2" t="s">
        <v>558</v>
      </c>
      <c r="O5235" s="2" t="s">
        <v>107</v>
      </c>
      <c r="P5235" s="6">
        <v>6072</v>
      </c>
      <c r="Q5235" s="7" t="s">
        <v>52391</v>
      </c>
    </row>
    <row r="5236" spans="1:17" x14ac:dyDescent="0.2">
      <c r="A5236" s="2" t="s">
        <v>28944</v>
      </c>
      <c r="B5236" s="2" t="s">
        <v>28945</v>
      </c>
      <c r="C5236" s="3">
        <v>17909</v>
      </c>
      <c r="D5236" s="2" t="s">
        <v>28946</v>
      </c>
      <c r="E5236" s="2" t="s">
        <v>1630</v>
      </c>
      <c r="F5236" s="2" t="s">
        <v>4073</v>
      </c>
      <c r="G5236" s="2" t="s">
        <v>679</v>
      </c>
      <c r="H5236" s="4" t="s">
        <v>28947</v>
      </c>
      <c r="I5236" s="5" t="s">
        <v>28948</v>
      </c>
      <c r="J5236" s="2" t="s">
        <v>84</v>
      </c>
      <c r="K5236" s="2" t="s">
        <v>26</v>
      </c>
      <c r="L5236" s="2"/>
      <c r="M5236" s="8" t="s">
        <v>85</v>
      </c>
      <c r="N5236" s="2" t="s">
        <v>2310</v>
      </c>
      <c r="O5236" s="2" t="s">
        <v>29</v>
      </c>
      <c r="P5236" s="6">
        <v>8460</v>
      </c>
      <c r="Q5236" s="7" t="s">
        <v>52391</v>
      </c>
    </row>
    <row r="5237" spans="1:17" x14ac:dyDescent="0.2">
      <c r="A5237" s="2" t="s">
        <v>28949</v>
      </c>
      <c r="B5237" s="2" t="s">
        <v>28950</v>
      </c>
      <c r="C5237" s="3">
        <v>30304</v>
      </c>
      <c r="D5237" s="2" t="s">
        <v>28951</v>
      </c>
      <c r="E5237" s="2" t="s">
        <v>6520</v>
      </c>
      <c r="F5237" s="2" t="s">
        <v>239</v>
      </c>
      <c r="G5237" s="2" t="s">
        <v>478</v>
      </c>
      <c r="H5237" s="4" t="s">
        <v>28952</v>
      </c>
      <c r="I5237" s="5" t="s">
        <v>28953</v>
      </c>
      <c r="J5237" s="2" t="s">
        <v>51</v>
      </c>
      <c r="K5237" s="2" t="s">
        <v>26</v>
      </c>
      <c r="L5237" s="2"/>
      <c r="M5237" s="8" t="s">
        <v>105</v>
      </c>
      <c r="N5237" s="2" t="s">
        <v>5937</v>
      </c>
      <c r="O5237" s="2" t="s">
        <v>198</v>
      </c>
      <c r="P5237" s="6">
        <v>4131</v>
      </c>
      <c r="Q5237" s="7" t="s">
        <v>52391</v>
      </c>
    </row>
    <row r="5238" spans="1:17" x14ac:dyDescent="0.2">
      <c r="A5238" s="2" t="s">
        <v>28954</v>
      </c>
      <c r="B5238" s="2" t="s">
        <v>28955</v>
      </c>
      <c r="C5238" s="3">
        <v>33937</v>
      </c>
      <c r="D5238" s="2" t="s">
        <v>28956</v>
      </c>
      <c r="E5238" s="2" t="s">
        <v>2321</v>
      </c>
      <c r="F5238" s="2" t="s">
        <v>2557</v>
      </c>
      <c r="G5238" s="2" t="s">
        <v>478</v>
      </c>
      <c r="H5238" s="4" t="s">
        <v>28957</v>
      </c>
      <c r="I5238" s="5" t="s">
        <v>28958</v>
      </c>
      <c r="J5238" s="2" t="s">
        <v>63</v>
      </c>
      <c r="K5238" s="2" t="s">
        <v>38</v>
      </c>
      <c r="L5238" s="2"/>
      <c r="M5238" s="8" t="s">
        <v>268</v>
      </c>
      <c r="N5238" s="2" t="s">
        <v>9357</v>
      </c>
      <c r="O5238" s="2" t="s">
        <v>87</v>
      </c>
      <c r="P5238" s="6">
        <v>1997</v>
      </c>
      <c r="Q5238" s="7" t="s">
        <v>52391</v>
      </c>
    </row>
    <row r="5239" spans="1:17" x14ac:dyDescent="0.2">
      <c r="A5239" s="2" t="s">
        <v>28959</v>
      </c>
      <c r="B5239" s="2" t="s">
        <v>21775</v>
      </c>
      <c r="C5239" s="3">
        <v>18048</v>
      </c>
      <c r="D5239" s="2" t="s">
        <v>28960</v>
      </c>
      <c r="E5239" s="2" t="s">
        <v>1872</v>
      </c>
      <c r="F5239" s="2" t="s">
        <v>28961</v>
      </c>
      <c r="G5239" s="2" t="s">
        <v>275</v>
      </c>
      <c r="H5239" s="4" t="s">
        <v>28962</v>
      </c>
      <c r="I5239" s="5" t="s">
        <v>28963</v>
      </c>
      <c r="J5239" s="2" t="s">
        <v>25</v>
      </c>
      <c r="K5239" s="2" t="s">
        <v>73</v>
      </c>
      <c r="L5239" s="2"/>
      <c r="M5239" s="8" t="s">
        <v>376</v>
      </c>
      <c r="N5239" s="2" t="s">
        <v>4148</v>
      </c>
      <c r="O5239" s="2" t="s">
        <v>198</v>
      </c>
      <c r="P5239" s="6">
        <v>6140</v>
      </c>
      <c r="Q5239" s="7" t="s">
        <v>52391</v>
      </c>
    </row>
    <row r="5240" spans="1:17" x14ac:dyDescent="0.2">
      <c r="A5240" s="2" t="s">
        <v>28964</v>
      </c>
      <c r="B5240" s="2" t="s">
        <v>28965</v>
      </c>
      <c r="C5240" s="3">
        <v>22989</v>
      </c>
      <c r="D5240" s="2" t="s">
        <v>28966</v>
      </c>
      <c r="E5240" s="2" t="s">
        <v>957</v>
      </c>
      <c r="F5240" s="2" t="s">
        <v>28967</v>
      </c>
      <c r="G5240" s="2" t="s">
        <v>132</v>
      </c>
      <c r="H5240" s="4" t="s">
        <v>28968</v>
      </c>
      <c r="I5240" s="5" t="s">
        <v>28969</v>
      </c>
      <c r="J5240" s="2" t="s">
        <v>63</v>
      </c>
      <c r="K5240" s="2" t="s">
        <v>26</v>
      </c>
      <c r="L5240" s="2"/>
      <c r="M5240" s="8" t="s">
        <v>207</v>
      </c>
      <c r="N5240" s="2" t="s">
        <v>4574</v>
      </c>
      <c r="O5240" s="2" t="s">
        <v>188</v>
      </c>
      <c r="P5240" s="6">
        <v>6286</v>
      </c>
      <c r="Q5240" s="7" t="s">
        <v>52391</v>
      </c>
    </row>
    <row r="5241" spans="1:17" x14ac:dyDescent="0.2">
      <c r="A5241" s="2" t="s">
        <v>28970</v>
      </c>
      <c r="B5241" s="2" t="s">
        <v>28971</v>
      </c>
      <c r="C5241" s="3">
        <v>20896</v>
      </c>
      <c r="D5241" s="2" t="s">
        <v>28972</v>
      </c>
      <c r="E5241" s="2" t="s">
        <v>829</v>
      </c>
      <c r="F5241" s="2" t="s">
        <v>1236</v>
      </c>
      <c r="G5241" s="2" t="s">
        <v>132</v>
      </c>
      <c r="H5241" s="4" t="s">
        <v>28973</v>
      </c>
      <c r="I5241" s="5" t="s">
        <v>28974</v>
      </c>
      <c r="J5241" s="2" t="s">
        <v>25</v>
      </c>
      <c r="K5241" s="2" t="s">
        <v>73</v>
      </c>
      <c r="L5241" s="2"/>
      <c r="M5241" s="8" t="s">
        <v>143</v>
      </c>
      <c r="N5241" s="2" t="s">
        <v>4758</v>
      </c>
      <c r="O5241" s="2" t="s">
        <v>243</v>
      </c>
      <c r="P5241" s="6">
        <v>8972</v>
      </c>
      <c r="Q5241" s="7" t="s">
        <v>52391</v>
      </c>
    </row>
    <row r="5242" spans="1:17" x14ac:dyDescent="0.2">
      <c r="A5242" s="2" t="s">
        <v>28975</v>
      </c>
      <c r="B5242" s="2" t="s">
        <v>28976</v>
      </c>
      <c r="C5242" s="3">
        <v>20476</v>
      </c>
      <c r="D5242" s="2" t="s">
        <v>28977</v>
      </c>
      <c r="E5242" s="2" t="s">
        <v>1532</v>
      </c>
      <c r="F5242" s="2" t="s">
        <v>23421</v>
      </c>
      <c r="G5242" s="2" t="s">
        <v>194</v>
      </c>
      <c r="H5242" s="4" t="s">
        <v>28978</v>
      </c>
      <c r="I5242" s="5" t="s">
        <v>28979</v>
      </c>
      <c r="J5242" s="2" t="s">
        <v>25</v>
      </c>
      <c r="K5242" s="2" t="s">
        <v>73</v>
      </c>
      <c r="L5242" s="2"/>
      <c r="M5242" s="8" t="s">
        <v>39</v>
      </c>
      <c r="N5242" s="2" t="s">
        <v>2952</v>
      </c>
      <c r="O5242" s="2" t="s">
        <v>29</v>
      </c>
      <c r="P5242" s="6">
        <v>7290</v>
      </c>
      <c r="Q5242" s="7" t="s">
        <v>52391</v>
      </c>
    </row>
    <row r="5243" spans="1:17" x14ac:dyDescent="0.2">
      <c r="A5243" s="2" t="s">
        <v>28980</v>
      </c>
      <c r="B5243" s="2" t="s">
        <v>28981</v>
      </c>
      <c r="C5243" s="3">
        <v>20695</v>
      </c>
      <c r="D5243" s="2" t="s">
        <v>28982</v>
      </c>
      <c r="E5243" s="2" t="s">
        <v>1562</v>
      </c>
      <c r="F5243" s="2" t="s">
        <v>6275</v>
      </c>
      <c r="G5243" s="2" t="s">
        <v>679</v>
      </c>
      <c r="H5243" s="4" t="s">
        <v>28983</v>
      </c>
      <c r="I5243" s="5" t="s">
        <v>28984</v>
      </c>
      <c r="J5243" s="2" t="s">
        <v>63</v>
      </c>
      <c r="K5243" s="2" t="s">
        <v>38</v>
      </c>
      <c r="L5243" s="2"/>
      <c r="M5243" s="8" t="s">
        <v>27</v>
      </c>
      <c r="N5243" s="2" t="s">
        <v>2939</v>
      </c>
      <c r="O5243" s="2" t="s">
        <v>29</v>
      </c>
      <c r="P5243" s="6">
        <v>6762</v>
      </c>
      <c r="Q5243" s="7" t="s">
        <v>52391</v>
      </c>
    </row>
    <row r="5244" spans="1:17" x14ac:dyDescent="0.2">
      <c r="A5244" s="2" t="s">
        <v>28985</v>
      </c>
      <c r="B5244" s="2" t="s">
        <v>28986</v>
      </c>
      <c r="C5244" s="3">
        <v>27229</v>
      </c>
      <c r="D5244" s="2" t="s">
        <v>28987</v>
      </c>
      <c r="E5244" s="2" t="s">
        <v>805</v>
      </c>
      <c r="F5244" s="2" t="s">
        <v>28988</v>
      </c>
      <c r="G5244" s="2" t="s">
        <v>194</v>
      </c>
      <c r="H5244" s="4" t="s">
        <v>28989</v>
      </c>
      <c r="I5244" s="5" t="s">
        <v>28990</v>
      </c>
      <c r="J5244" s="2" t="s">
        <v>51</v>
      </c>
      <c r="K5244" s="2" t="s">
        <v>38</v>
      </c>
      <c r="L5244" s="2"/>
      <c r="M5244" s="8" t="s">
        <v>52</v>
      </c>
      <c r="N5244" s="2" t="s">
        <v>7998</v>
      </c>
      <c r="O5244" s="2" t="s">
        <v>29</v>
      </c>
      <c r="P5244" s="6">
        <v>4657</v>
      </c>
      <c r="Q5244" s="7" t="s">
        <v>52391</v>
      </c>
    </row>
    <row r="5245" spans="1:17" x14ac:dyDescent="0.2">
      <c r="A5245" s="2" t="s">
        <v>28991</v>
      </c>
      <c r="B5245" s="2" t="s">
        <v>7583</v>
      </c>
      <c r="C5245" s="3">
        <v>21459</v>
      </c>
      <c r="D5245" s="2" t="s">
        <v>28992</v>
      </c>
      <c r="E5245" s="2" t="s">
        <v>1554</v>
      </c>
      <c r="F5245" s="2" t="s">
        <v>4623</v>
      </c>
      <c r="G5245" s="2" t="s">
        <v>223</v>
      </c>
      <c r="H5245" s="4" t="s">
        <v>28993</v>
      </c>
      <c r="I5245" s="5" t="s">
        <v>28994</v>
      </c>
      <c r="J5245" s="2" t="s">
        <v>25</v>
      </c>
      <c r="K5245" s="2" t="s">
        <v>73</v>
      </c>
      <c r="L5245" s="2"/>
      <c r="M5245" s="8" t="s">
        <v>105</v>
      </c>
      <c r="N5245" s="2" t="s">
        <v>1767</v>
      </c>
      <c r="O5245" s="2" t="s">
        <v>29</v>
      </c>
      <c r="P5245" s="6">
        <v>2455</v>
      </c>
      <c r="Q5245" s="7" t="s">
        <v>52391</v>
      </c>
    </row>
    <row r="5246" spans="1:17" x14ac:dyDescent="0.2">
      <c r="A5246" s="2" t="s">
        <v>28995</v>
      </c>
      <c r="B5246" s="2" t="s">
        <v>8297</v>
      </c>
      <c r="C5246" s="3">
        <v>34076</v>
      </c>
      <c r="D5246" s="2" t="s">
        <v>28996</v>
      </c>
      <c r="E5246" s="2" t="s">
        <v>4391</v>
      </c>
      <c r="F5246" s="2" t="s">
        <v>16415</v>
      </c>
      <c r="G5246" s="2" t="s">
        <v>35</v>
      </c>
      <c r="H5246" s="4" t="s">
        <v>28997</v>
      </c>
      <c r="I5246" s="5" t="s">
        <v>28998</v>
      </c>
      <c r="J5246" s="2" t="s">
        <v>160</v>
      </c>
      <c r="K5246" s="2" t="s">
        <v>73</v>
      </c>
      <c r="L5246" s="2"/>
      <c r="M5246" s="8" t="s">
        <v>105</v>
      </c>
      <c r="N5246" s="2" t="s">
        <v>2422</v>
      </c>
      <c r="O5246" s="2" t="s">
        <v>312</v>
      </c>
      <c r="P5246" s="6">
        <v>6644</v>
      </c>
      <c r="Q5246" s="7" t="s">
        <v>52391</v>
      </c>
    </row>
    <row r="5247" spans="1:17" x14ac:dyDescent="0.2">
      <c r="A5247" s="2" t="s">
        <v>28999</v>
      </c>
      <c r="B5247" s="2" t="s">
        <v>29000</v>
      </c>
      <c r="C5247" s="3">
        <v>37985</v>
      </c>
      <c r="D5247" s="2" t="s">
        <v>29001</v>
      </c>
      <c r="E5247" s="2" t="s">
        <v>500</v>
      </c>
      <c r="F5247" s="2" t="s">
        <v>1616</v>
      </c>
      <c r="G5247" s="2" t="s">
        <v>341</v>
      </c>
      <c r="H5247" s="4" t="s">
        <v>29002</v>
      </c>
      <c r="I5247" s="5" t="s">
        <v>29003</v>
      </c>
      <c r="J5247" s="2" t="s">
        <v>51</v>
      </c>
      <c r="K5247" s="2" t="s">
        <v>38</v>
      </c>
      <c r="L5247" s="2"/>
      <c r="M5247" s="8" t="s">
        <v>74</v>
      </c>
      <c r="N5247" s="2" t="s">
        <v>400</v>
      </c>
      <c r="O5247" s="2" t="s">
        <v>54</v>
      </c>
      <c r="P5247" s="6">
        <v>3985</v>
      </c>
      <c r="Q5247" s="7" t="s">
        <v>52391</v>
      </c>
    </row>
    <row r="5248" spans="1:17" x14ac:dyDescent="0.2">
      <c r="A5248" s="2" t="s">
        <v>29004</v>
      </c>
      <c r="B5248" s="2" t="s">
        <v>11702</v>
      </c>
      <c r="C5248" s="3">
        <v>22366</v>
      </c>
      <c r="D5248" s="2" t="s">
        <v>29005</v>
      </c>
      <c r="E5248" s="2" t="s">
        <v>1622</v>
      </c>
      <c r="F5248" s="2" t="s">
        <v>1236</v>
      </c>
      <c r="G5248" s="2" t="s">
        <v>113</v>
      </c>
      <c r="H5248" s="4" t="s">
        <v>29006</v>
      </c>
      <c r="I5248" s="5" t="s">
        <v>29007</v>
      </c>
      <c r="J5248" s="2" t="s">
        <v>51</v>
      </c>
      <c r="K5248" s="2" t="s">
        <v>73</v>
      </c>
      <c r="L5248" s="2"/>
      <c r="M5248" s="8" t="s">
        <v>105</v>
      </c>
      <c r="N5248" s="2" t="s">
        <v>3432</v>
      </c>
      <c r="O5248" s="2" t="s">
        <v>198</v>
      </c>
      <c r="P5248" s="6">
        <v>4236</v>
      </c>
      <c r="Q5248" s="7" t="s">
        <v>52391</v>
      </c>
    </row>
    <row r="5249" spans="1:17" x14ac:dyDescent="0.2">
      <c r="A5249" s="2" t="s">
        <v>29008</v>
      </c>
      <c r="B5249" s="2" t="s">
        <v>29009</v>
      </c>
      <c r="C5249" s="3">
        <v>36904</v>
      </c>
      <c r="D5249" s="2" t="s">
        <v>29010</v>
      </c>
      <c r="E5249" s="2" t="s">
        <v>212</v>
      </c>
      <c r="F5249" s="2" t="s">
        <v>3900</v>
      </c>
      <c r="G5249" s="2" t="s">
        <v>249</v>
      </c>
      <c r="H5249" s="4" t="s">
        <v>29011</v>
      </c>
      <c r="I5249" s="5" t="s">
        <v>29012</v>
      </c>
      <c r="J5249" s="2" t="s">
        <v>51</v>
      </c>
      <c r="K5249" s="2" t="s">
        <v>73</v>
      </c>
      <c r="L5249" s="2"/>
      <c r="M5249" s="8" t="s">
        <v>143</v>
      </c>
      <c r="N5249" s="2" t="s">
        <v>28</v>
      </c>
      <c r="O5249" s="2" t="s">
        <v>29</v>
      </c>
      <c r="P5249" s="6">
        <v>2610</v>
      </c>
      <c r="Q5249" s="7" t="s">
        <v>52391</v>
      </c>
    </row>
    <row r="5250" spans="1:17" x14ac:dyDescent="0.2">
      <c r="A5250" s="2" t="s">
        <v>29013</v>
      </c>
      <c r="B5250" s="2" t="s">
        <v>29014</v>
      </c>
      <c r="C5250" s="3">
        <v>34714</v>
      </c>
      <c r="D5250" s="2" t="s">
        <v>29015</v>
      </c>
      <c r="E5250" s="2" t="s">
        <v>381</v>
      </c>
      <c r="F5250" s="2" t="s">
        <v>639</v>
      </c>
      <c r="G5250" s="2" t="s">
        <v>132</v>
      </c>
      <c r="H5250" s="4" t="s">
        <v>29016</v>
      </c>
      <c r="I5250" s="5" t="s">
        <v>29017</v>
      </c>
      <c r="J5250" s="2" t="s">
        <v>51</v>
      </c>
      <c r="K5250" s="2" t="s">
        <v>73</v>
      </c>
      <c r="L5250" s="2"/>
      <c r="M5250" s="8" t="s">
        <v>52</v>
      </c>
      <c r="N5250" s="2" t="s">
        <v>4210</v>
      </c>
      <c r="O5250" s="2" t="s">
        <v>54</v>
      </c>
      <c r="P5250" s="6">
        <v>9371</v>
      </c>
      <c r="Q5250" s="7" t="s">
        <v>52391</v>
      </c>
    </row>
    <row r="5251" spans="1:17" x14ac:dyDescent="0.2">
      <c r="A5251" s="2" t="s">
        <v>29018</v>
      </c>
      <c r="B5251" s="2" t="s">
        <v>29019</v>
      </c>
      <c r="C5251" s="3">
        <v>23399</v>
      </c>
      <c r="D5251" s="2" t="s">
        <v>29020</v>
      </c>
      <c r="E5251" s="2" t="s">
        <v>3029</v>
      </c>
      <c r="F5251" s="2" t="s">
        <v>122</v>
      </c>
      <c r="G5251" s="2" t="s">
        <v>437</v>
      </c>
      <c r="H5251" s="4" t="s">
        <v>29021</v>
      </c>
      <c r="I5251" s="5" t="s">
        <v>29022</v>
      </c>
      <c r="J5251" s="2" t="s">
        <v>160</v>
      </c>
      <c r="K5251" s="2" t="s">
        <v>26</v>
      </c>
      <c r="L5251" s="2"/>
      <c r="M5251" s="8" t="s">
        <v>376</v>
      </c>
      <c r="N5251" s="2" t="s">
        <v>6486</v>
      </c>
      <c r="O5251" s="2" t="s">
        <v>29</v>
      </c>
      <c r="P5251" s="6">
        <v>2271</v>
      </c>
      <c r="Q5251" s="7" t="s">
        <v>52391</v>
      </c>
    </row>
    <row r="5252" spans="1:17" x14ac:dyDescent="0.2">
      <c r="A5252" s="2" t="s">
        <v>29023</v>
      </c>
      <c r="B5252" s="2" t="s">
        <v>29024</v>
      </c>
      <c r="C5252" s="3">
        <v>22967</v>
      </c>
      <c r="D5252" s="2" t="s">
        <v>29025</v>
      </c>
      <c r="E5252" s="2" t="s">
        <v>5462</v>
      </c>
      <c r="F5252" s="2" t="s">
        <v>2217</v>
      </c>
      <c r="G5252" s="2" t="s">
        <v>292</v>
      </c>
      <c r="H5252" s="4" t="s">
        <v>29026</v>
      </c>
      <c r="I5252" s="5" t="s">
        <v>29027</v>
      </c>
      <c r="J5252" s="2" t="s">
        <v>160</v>
      </c>
      <c r="K5252" s="2" t="s">
        <v>73</v>
      </c>
      <c r="L5252" s="2"/>
      <c r="M5252" s="8" t="s">
        <v>27</v>
      </c>
      <c r="N5252" s="2" t="s">
        <v>3966</v>
      </c>
      <c r="O5252" s="2" t="s">
        <v>87</v>
      </c>
      <c r="P5252" s="6">
        <v>2144</v>
      </c>
      <c r="Q5252" s="7" t="s">
        <v>52391</v>
      </c>
    </row>
    <row r="5253" spans="1:17" x14ac:dyDescent="0.2">
      <c r="A5253" s="2" t="s">
        <v>29028</v>
      </c>
      <c r="B5253" s="2" t="s">
        <v>29029</v>
      </c>
      <c r="C5253" s="3">
        <v>37978</v>
      </c>
      <c r="D5253" s="2" t="s">
        <v>29030</v>
      </c>
      <c r="E5253" s="2" t="s">
        <v>677</v>
      </c>
      <c r="F5253" s="2" t="s">
        <v>5145</v>
      </c>
      <c r="G5253" s="2" t="s">
        <v>184</v>
      </c>
      <c r="H5253" s="4" t="s">
        <v>29031</v>
      </c>
      <c r="I5253" s="5" t="s">
        <v>29032</v>
      </c>
      <c r="J5253" s="2" t="s">
        <v>63</v>
      </c>
      <c r="K5253" s="2" t="s">
        <v>26</v>
      </c>
      <c r="L5253" s="2"/>
      <c r="M5253" s="8" t="s">
        <v>52</v>
      </c>
      <c r="N5253" s="2" t="s">
        <v>2952</v>
      </c>
      <c r="O5253" s="2" t="s">
        <v>107</v>
      </c>
      <c r="P5253" s="6">
        <v>2270</v>
      </c>
      <c r="Q5253" s="7" t="s">
        <v>52391</v>
      </c>
    </row>
    <row r="5254" spans="1:17" x14ac:dyDescent="0.2">
      <c r="A5254" s="2" t="s">
        <v>29033</v>
      </c>
      <c r="B5254" s="2" t="s">
        <v>29034</v>
      </c>
      <c r="C5254" s="3">
        <v>37134</v>
      </c>
      <c r="D5254" s="2" t="s">
        <v>29035</v>
      </c>
      <c r="E5254" s="2" t="s">
        <v>3550</v>
      </c>
      <c r="F5254" s="2" t="s">
        <v>29036</v>
      </c>
      <c r="G5254" s="2" t="s">
        <v>132</v>
      </c>
      <c r="H5254" s="4" t="s">
        <v>29037</v>
      </c>
      <c r="I5254" s="5" t="s">
        <v>29038</v>
      </c>
      <c r="J5254" s="2" t="s">
        <v>160</v>
      </c>
      <c r="K5254" s="2" t="s">
        <v>38</v>
      </c>
      <c r="L5254" s="2"/>
      <c r="M5254" s="8" t="s">
        <v>27</v>
      </c>
      <c r="N5254" s="2" t="s">
        <v>1747</v>
      </c>
      <c r="O5254" s="2" t="s">
        <v>87</v>
      </c>
      <c r="P5254" s="6">
        <v>2813</v>
      </c>
      <c r="Q5254" s="7" t="s">
        <v>52391</v>
      </c>
    </row>
    <row r="5255" spans="1:17" x14ac:dyDescent="0.2">
      <c r="A5255" s="2" t="s">
        <v>29039</v>
      </c>
      <c r="B5255" s="2" t="s">
        <v>29040</v>
      </c>
      <c r="C5255" s="3">
        <v>36991</v>
      </c>
      <c r="D5255" s="2" t="s">
        <v>29041</v>
      </c>
      <c r="E5255" s="2" t="s">
        <v>5101</v>
      </c>
      <c r="F5255" s="2" t="s">
        <v>4783</v>
      </c>
      <c r="G5255" s="2" t="s">
        <v>204</v>
      </c>
      <c r="H5255" s="4" t="s">
        <v>29042</v>
      </c>
      <c r="I5255" s="5" t="s">
        <v>29043</v>
      </c>
      <c r="J5255" s="2" t="s">
        <v>63</v>
      </c>
      <c r="K5255" s="2" t="s">
        <v>38</v>
      </c>
      <c r="L5255" s="2"/>
      <c r="M5255" s="8" t="s">
        <v>105</v>
      </c>
      <c r="N5255" s="2" t="s">
        <v>5554</v>
      </c>
      <c r="O5255" s="2" t="s">
        <v>296</v>
      </c>
      <c r="P5255" s="6">
        <v>6946</v>
      </c>
      <c r="Q5255" s="7" t="s">
        <v>52391</v>
      </c>
    </row>
    <row r="5256" spans="1:17" x14ac:dyDescent="0.2">
      <c r="A5256" s="2" t="s">
        <v>29044</v>
      </c>
      <c r="B5256" s="2" t="s">
        <v>29045</v>
      </c>
      <c r="C5256" s="3">
        <v>31580</v>
      </c>
      <c r="D5256" s="2" t="s">
        <v>29046</v>
      </c>
      <c r="E5256" s="2" t="s">
        <v>3160</v>
      </c>
      <c r="F5256" s="2" t="s">
        <v>12222</v>
      </c>
      <c r="G5256" s="2" t="s">
        <v>275</v>
      </c>
      <c r="H5256" s="4" t="s">
        <v>29047</v>
      </c>
      <c r="I5256" s="5" t="s">
        <v>29048</v>
      </c>
      <c r="J5256" s="2" t="s">
        <v>63</v>
      </c>
      <c r="K5256" s="2" t="s">
        <v>26</v>
      </c>
      <c r="L5256" s="2"/>
      <c r="M5256" s="8" t="s">
        <v>105</v>
      </c>
      <c r="N5256" s="2" t="s">
        <v>2874</v>
      </c>
      <c r="O5256" s="2" t="s">
        <v>188</v>
      </c>
      <c r="P5256" s="6">
        <v>7972</v>
      </c>
      <c r="Q5256" s="7" t="s">
        <v>52391</v>
      </c>
    </row>
    <row r="5257" spans="1:17" x14ac:dyDescent="0.2">
      <c r="A5257" s="2" t="s">
        <v>29049</v>
      </c>
      <c r="B5257" s="2" t="s">
        <v>29050</v>
      </c>
      <c r="C5257" s="3">
        <v>30672</v>
      </c>
      <c r="D5257" s="2" t="s">
        <v>29051</v>
      </c>
      <c r="E5257" s="2" t="s">
        <v>942</v>
      </c>
      <c r="F5257" s="2" t="s">
        <v>29052</v>
      </c>
      <c r="G5257" s="2" t="s">
        <v>249</v>
      </c>
      <c r="H5257" s="4" t="s">
        <v>29053</v>
      </c>
      <c r="I5257" s="5" t="s">
        <v>29054</v>
      </c>
      <c r="J5257" s="2" t="s">
        <v>63</v>
      </c>
      <c r="K5257" s="2" t="s">
        <v>38</v>
      </c>
      <c r="L5257" s="2"/>
      <c r="M5257" s="8" t="s">
        <v>207</v>
      </c>
      <c r="N5257" s="2" t="s">
        <v>4683</v>
      </c>
      <c r="O5257" s="2" t="s">
        <v>188</v>
      </c>
      <c r="P5257" s="6">
        <v>2101</v>
      </c>
      <c r="Q5257" s="7" t="s">
        <v>52391</v>
      </c>
    </row>
    <row r="5258" spans="1:17" x14ac:dyDescent="0.2">
      <c r="A5258" s="2" t="s">
        <v>29055</v>
      </c>
      <c r="B5258" s="2" t="s">
        <v>12409</v>
      </c>
      <c r="C5258" s="3">
        <v>22952</v>
      </c>
      <c r="D5258" s="2" t="s">
        <v>29056</v>
      </c>
      <c r="E5258" s="2" t="s">
        <v>1289</v>
      </c>
      <c r="F5258" s="2" t="s">
        <v>29057</v>
      </c>
      <c r="G5258" s="2" t="s">
        <v>35</v>
      </c>
      <c r="H5258" s="4" t="s">
        <v>29058</v>
      </c>
      <c r="I5258" s="5" t="s">
        <v>29059</v>
      </c>
      <c r="J5258" s="2" t="s">
        <v>160</v>
      </c>
      <c r="K5258" s="2" t="s">
        <v>38</v>
      </c>
      <c r="L5258" s="2"/>
      <c r="M5258" s="8" t="s">
        <v>116</v>
      </c>
      <c r="N5258" s="2" t="s">
        <v>866</v>
      </c>
      <c r="O5258" s="2" t="s">
        <v>312</v>
      </c>
      <c r="P5258" s="6">
        <v>3691</v>
      </c>
      <c r="Q5258" s="7" t="s">
        <v>52391</v>
      </c>
    </row>
    <row r="5259" spans="1:17" x14ac:dyDescent="0.2">
      <c r="A5259" s="2" t="s">
        <v>29060</v>
      </c>
      <c r="B5259" s="2" t="s">
        <v>23159</v>
      </c>
      <c r="C5259" s="3">
        <v>27912</v>
      </c>
      <c r="D5259" s="2" t="s">
        <v>29061</v>
      </c>
      <c r="E5259" s="2" t="s">
        <v>1518</v>
      </c>
      <c r="F5259" s="2" t="s">
        <v>5065</v>
      </c>
      <c r="G5259" s="2" t="s">
        <v>113</v>
      </c>
      <c r="H5259" s="4" t="s">
        <v>29062</v>
      </c>
      <c r="I5259" s="5" t="s">
        <v>29063</v>
      </c>
      <c r="J5259" s="2" t="s">
        <v>160</v>
      </c>
      <c r="K5259" s="2" t="s">
        <v>38</v>
      </c>
      <c r="L5259" s="2"/>
      <c r="M5259" s="8" t="s">
        <v>116</v>
      </c>
      <c r="N5259" s="2" t="s">
        <v>5430</v>
      </c>
      <c r="O5259" s="2" t="s">
        <v>312</v>
      </c>
      <c r="P5259" s="6">
        <v>6091</v>
      </c>
      <c r="Q5259" s="7" t="s">
        <v>52391</v>
      </c>
    </row>
    <row r="5260" spans="1:17" x14ac:dyDescent="0.2">
      <c r="A5260" s="2" t="s">
        <v>29064</v>
      </c>
      <c r="B5260" s="2" t="s">
        <v>29065</v>
      </c>
      <c r="C5260" s="3">
        <v>32851</v>
      </c>
      <c r="D5260" s="2" t="s">
        <v>29066</v>
      </c>
      <c r="E5260" s="2" t="s">
        <v>2664</v>
      </c>
      <c r="F5260" s="2" t="s">
        <v>855</v>
      </c>
      <c r="G5260" s="2" t="s">
        <v>22</v>
      </c>
      <c r="H5260" s="4" t="s">
        <v>29067</v>
      </c>
      <c r="I5260" s="5" t="s">
        <v>29068</v>
      </c>
      <c r="J5260" s="2" t="s">
        <v>63</v>
      </c>
      <c r="K5260" s="2" t="s">
        <v>26</v>
      </c>
      <c r="L5260" s="2"/>
      <c r="M5260" s="8" t="s">
        <v>74</v>
      </c>
      <c r="N5260" s="2" t="s">
        <v>3292</v>
      </c>
      <c r="O5260" s="2" t="s">
        <v>107</v>
      </c>
      <c r="P5260" s="6">
        <v>6098</v>
      </c>
      <c r="Q5260" s="7" t="s">
        <v>52391</v>
      </c>
    </row>
    <row r="5261" spans="1:17" x14ac:dyDescent="0.2">
      <c r="A5261" s="2" t="s">
        <v>29069</v>
      </c>
      <c r="B5261" s="2" t="s">
        <v>29070</v>
      </c>
      <c r="C5261" s="3">
        <v>22742</v>
      </c>
      <c r="D5261" s="2" t="s">
        <v>29071</v>
      </c>
      <c r="E5261" s="2" t="s">
        <v>1061</v>
      </c>
      <c r="F5261" s="2" t="s">
        <v>29072</v>
      </c>
      <c r="G5261" s="2" t="s">
        <v>194</v>
      </c>
      <c r="H5261" s="4" t="s">
        <v>29073</v>
      </c>
      <c r="I5261" s="5" t="s">
        <v>29074</v>
      </c>
      <c r="J5261" s="2" t="s">
        <v>63</v>
      </c>
      <c r="K5261" s="2" t="s">
        <v>26</v>
      </c>
      <c r="L5261" s="2"/>
      <c r="M5261" s="8" t="s">
        <v>27</v>
      </c>
      <c r="N5261" s="2" t="s">
        <v>5245</v>
      </c>
      <c r="O5261" s="2" t="s">
        <v>312</v>
      </c>
      <c r="P5261" s="6">
        <v>4503</v>
      </c>
      <c r="Q5261" s="7" t="s">
        <v>52391</v>
      </c>
    </row>
    <row r="5262" spans="1:17" x14ac:dyDescent="0.2">
      <c r="A5262" s="2" t="s">
        <v>29075</v>
      </c>
      <c r="B5262" s="2" t="s">
        <v>29076</v>
      </c>
      <c r="C5262" s="3">
        <v>19293</v>
      </c>
      <c r="D5262" s="2" t="s">
        <v>29077</v>
      </c>
      <c r="E5262" s="2" t="s">
        <v>3188</v>
      </c>
      <c r="F5262" s="2" t="s">
        <v>2322</v>
      </c>
      <c r="G5262" s="2" t="s">
        <v>214</v>
      </c>
      <c r="H5262" s="4" t="s">
        <v>29078</v>
      </c>
      <c r="I5262" s="5" t="s">
        <v>29079</v>
      </c>
      <c r="J5262" s="2" t="s">
        <v>63</v>
      </c>
      <c r="K5262" s="2" t="s">
        <v>38</v>
      </c>
      <c r="L5262" s="2"/>
      <c r="M5262" s="8" t="s">
        <v>27</v>
      </c>
      <c r="N5262" s="2" t="s">
        <v>3364</v>
      </c>
      <c r="O5262" s="2" t="s">
        <v>107</v>
      </c>
      <c r="P5262" s="6">
        <v>2485</v>
      </c>
      <c r="Q5262" s="7" t="s">
        <v>52391</v>
      </c>
    </row>
    <row r="5263" spans="1:17" x14ac:dyDescent="0.2">
      <c r="A5263" s="2" t="s">
        <v>29080</v>
      </c>
      <c r="B5263" s="2" t="s">
        <v>29081</v>
      </c>
      <c r="C5263" s="3">
        <v>21512</v>
      </c>
      <c r="D5263" s="2" t="s">
        <v>29082</v>
      </c>
      <c r="E5263" s="2" t="s">
        <v>1940</v>
      </c>
      <c r="F5263" s="2" t="s">
        <v>22995</v>
      </c>
      <c r="G5263" s="2" t="s">
        <v>22</v>
      </c>
      <c r="H5263" s="4" t="s">
        <v>29083</v>
      </c>
      <c r="I5263" s="5" t="s">
        <v>28005</v>
      </c>
      <c r="J5263" s="2" t="s">
        <v>51</v>
      </c>
      <c r="K5263" s="2" t="s">
        <v>73</v>
      </c>
      <c r="L5263" s="2"/>
      <c r="M5263" s="8" t="s">
        <v>207</v>
      </c>
      <c r="N5263" s="2" t="s">
        <v>1299</v>
      </c>
      <c r="O5263" s="2" t="s">
        <v>107</v>
      </c>
      <c r="P5263" s="6">
        <v>1626</v>
      </c>
      <c r="Q5263" s="7" t="s">
        <v>52391</v>
      </c>
    </row>
    <row r="5264" spans="1:17" x14ac:dyDescent="0.2">
      <c r="A5264" s="2" t="s">
        <v>29084</v>
      </c>
      <c r="B5264" s="2" t="s">
        <v>29085</v>
      </c>
      <c r="C5264" s="3">
        <v>17602</v>
      </c>
      <c r="D5264" s="2" t="s">
        <v>29086</v>
      </c>
      <c r="E5264" s="2" t="s">
        <v>630</v>
      </c>
      <c r="F5264" s="2" t="s">
        <v>357</v>
      </c>
      <c r="G5264" s="2" t="s">
        <v>249</v>
      </c>
      <c r="H5264" s="4" t="s">
        <v>29087</v>
      </c>
      <c r="I5264" s="5" t="s">
        <v>29088</v>
      </c>
      <c r="J5264" s="2" t="s">
        <v>63</v>
      </c>
      <c r="K5264" s="2" t="s">
        <v>38</v>
      </c>
      <c r="L5264" s="2"/>
      <c r="M5264" s="8" t="s">
        <v>116</v>
      </c>
      <c r="N5264" s="2" t="s">
        <v>4733</v>
      </c>
      <c r="O5264" s="2" t="s">
        <v>107</v>
      </c>
      <c r="P5264" s="6">
        <v>3224</v>
      </c>
      <c r="Q5264" s="7" t="s">
        <v>52391</v>
      </c>
    </row>
    <row r="5265" spans="1:17" x14ac:dyDescent="0.2">
      <c r="A5265" s="2" t="s">
        <v>29089</v>
      </c>
      <c r="B5265" s="2" t="s">
        <v>29090</v>
      </c>
      <c r="C5265" s="3">
        <v>17146</v>
      </c>
      <c r="D5265" s="2" t="s">
        <v>6439</v>
      </c>
      <c r="E5265" s="2" t="s">
        <v>3550</v>
      </c>
      <c r="F5265" s="2" t="s">
        <v>6032</v>
      </c>
      <c r="G5265" s="2" t="s">
        <v>437</v>
      </c>
      <c r="H5265" s="4" t="s">
        <v>29091</v>
      </c>
      <c r="I5265" s="5" t="s">
        <v>29092</v>
      </c>
      <c r="J5265" s="2" t="s">
        <v>51</v>
      </c>
      <c r="K5265" s="2" t="s">
        <v>38</v>
      </c>
      <c r="L5265" s="2"/>
      <c r="M5265" s="8" t="s">
        <v>116</v>
      </c>
      <c r="N5265" s="2" t="s">
        <v>4560</v>
      </c>
      <c r="O5265" s="2" t="s">
        <v>198</v>
      </c>
      <c r="P5265" s="6">
        <v>9086</v>
      </c>
      <c r="Q5265" s="7" t="s">
        <v>52391</v>
      </c>
    </row>
    <row r="5266" spans="1:17" x14ac:dyDescent="0.2">
      <c r="A5266" s="2" t="s">
        <v>1093</v>
      </c>
      <c r="B5266" s="2" t="s">
        <v>1094</v>
      </c>
      <c r="C5266" s="3">
        <v>24773</v>
      </c>
      <c r="D5266" s="2" t="s">
        <v>1095</v>
      </c>
      <c r="E5266" s="2" t="s">
        <v>1096</v>
      </c>
      <c r="F5266" s="2" t="s">
        <v>382</v>
      </c>
      <c r="G5266" s="2" t="s">
        <v>132</v>
      </c>
      <c r="H5266" s="4" t="s">
        <v>1097</v>
      </c>
      <c r="I5266" s="5" t="s">
        <v>1098</v>
      </c>
      <c r="J5266" s="2" t="s">
        <v>84</v>
      </c>
      <c r="K5266" s="2" t="s">
        <v>38</v>
      </c>
      <c r="L5266" s="2"/>
      <c r="M5266" s="8" t="s">
        <v>268</v>
      </c>
      <c r="N5266" s="2" t="s">
        <v>1099</v>
      </c>
      <c r="O5266" s="2" t="s">
        <v>198</v>
      </c>
      <c r="P5266" s="6">
        <v>3718</v>
      </c>
      <c r="Q5266" s="7" t="s">
        <v>1100</v>
      </c>
    </row>
    <row r="5267" spans="1:17" x14ac:dyDescent="0.2">
      <c r="A5267" s="2" t="s">
        <v>29100</v>
      </c>
      <c r="B5267" s="2" t="s">
        <v>29101</v>
      </c>
      <c r="C5267" s="3">
        <v>18329</v>
      </c>
      <c r="D5267" s="2" t="s">
        <v>29102</v>
      </c>
      <c r="E5267" s="2" t="s">
        <v>4109</v>
      </c>
      <c r="F5267" s="2" t="s">
        <v>19631</v>
      </c>
      <c r="G5267" s="2" t="s">
        <v>132</v>
      </c>
      <c r="H5267" s="4" t="s">
        <v>29103</v>
      </c>
      <c r="I5267" s="5" t="s">
        <v>29104</v>
      </c>
      <c r="J5267" s="2" t="s">
        <v>25</v>
      </c>
      <c r="K5267" s="2" t="s">
        <v>38</v>
      </c>
      <c r="L5267" s="2"/>
      <c r="M5267" s="8" t="s">
        <v>207</v>
      </c>
      <c r="N5267" s="2" t="s">
        <v>817</v>
      </c>
      <c r="O5267" s="2" t="s">
        <v>312</v>
      </c>
      <c r="P5267" s="6">
        <v>5630</v>
      </c>
      <c r="Q5267" s="7" t="s">
        <v>52391</v>
      </c>
    </row>
    <row r="5268" spans="1:17" x14ac:dyDescent="0.2">
      <c r="A5268" s="2" t="s">
        <v>29105</v>
      </c>
      <c r="B5268" s="2" t="s">
        <v>29106</v>
      </c>
      <c r="C5268" s="3">
        <v>35362</v>
      </c>
      <c r="D5268" s="2" t="s">
        <v>29107</v>
      </c>
      <c r="E5268" s="2" t="s">
        <v>2977</v>
      </c>
      <c r="F5268" s="2" t="s">
        <v>1686</v>
      </c>
      <c r="G5268" s="2" t="s">
        <v>123</v>
      </c>
      <c r="H5268" s="4" t="s">
        <v>29108</v>
      </c>
      <c r="I5268" s="5" t="s">
        <v>29109</v>
      </c>
      <c r="J5268" s="2" t="s">
        <v>25</v>
      </c>
      <c r="K5268" s="2" t="s">
        <v>26</v>
      </c>
      <c r="L5268" s="2"/>
      <c r="M5268" s="8" t="s">
        <v>376</v>
      </c>
      <c r="N5268" s="2" t="s">
        <v>7046</v>
      </c>
      <c r="O5268" s="2" t="s">
        <v>54</v>
      </c>
      <c r="P5268" s="6">
        <v>8755</v>
      </c>
      <c r="Q5268" s="7" t="s">
        <v>52391</v>
      </c>
    </row>
    <row r="5269" spans="1:17" x14ac:dyDescent="0.2">
      <c r="A5269" s="2" t="s">
        <v>29110</v>
      </c>
      <c r="B5269" s="2" t="s">
        <v>29111</v>
      </c>
      <c r="C5269" s="3">
        <v>30559</v>
      </c>
      <c r="D5269" s="2" t="s">
        <v>29112</v>
      </c>
      <c r="E5269" s="2" t="s">
        <v>1816</v>
      </c>
      <c r="F5269" s="2" t="s">
        <v>29113</v>
      </c>
      <c r="G5269" s="2" t="s">
        <v>22</v>
      </c>
      <c r="H5269" s="4" t="s">
        <v>29114</v>
      </c>
      <c r="I5269" s="5" t="s">
        <v>29115</v>
      </c>
      <c r="J5269" s="2" t="s">
        <v>84</v>
      </c>
      <c r="K5269" s="2" t="s">
        <v>73</v>
      </c>
      <c r="L5269" s="2"/>
      <c r="M5269" s="8" t="s">
        <v>39</v>
      </c>
      <c r="N5269" s="2" t="s">
        <v>10484</v>
      </c>
      <c r="O5269" s="2" t="s">
        <v>198</v>
      </c>
      <c r="P5269" s="6">
        <v>5435</v>
      </c>
      <c r="Q5269" s="7" t="s">
        <v>52391</v>
      </c>
    </row>
    <row r="5270" spans="1:17" x14ac:dyDescent="0.2">
      <c r="A5270" s="2" t="s">
        <v>29116</v>
      </c>
      <c r="B5270" s="2" t="s">
        <v>29117</v>
      </c>
      <c r="C5270" s="3">
        <v>16647</v>
      </c>
      <c r="D5270" s="2" t="s">
        <v>29118</v>
      </c>
      <c r="E5270" s="2" t="s">
        <v>4501</v>
      </c>
      <c r="F5270" s="2" t="s">
        <v>29119</v>
      </c>
      <c r="G5270" s="2" t="s">
        <v>437</v>
      </c>
      <c r="H5270" s="4" t="s">
        <v>29120</v>
      </c>
      <c r="I5270" s="5" t="s">
        <v>29121</v>
      </c>
      <c r="J5270" s="2" t="s">
        <v>160</v>
      </c>
      <c r="K5270" s="2" t="s">
        <v>73</v>
      </c>
      <c r="L5270" s="2"/>
      <c r="M5270" s="8" t="s">
        <v>116</v>
      </c>
      <c r="N5270" s="2" t="s">
        <v>3385</v>
      </c>
      <c r="O5270" s="2" t="s">
        <v>188</v>
      </c>
      <c r="P5270" s="6">
        <v>4406</v>
      </c>
      <c r="Q5270" s="7" t="s">
        <v>52391</v>
      </c>
    </row>
    <row r="5271" spans="1:17" x14ac:dyDescent="0.2">
      <c r="A5271" s="2" t="s">
        <v>29122</v>
      </c>
      <c r="B5271" s="2" t="s">
        <v>28410</v>
      </c>
      <c r="C5271" s="3">
        <v>19025</v>
      </c>
      <c r="D5271" s="2" t="s">
        <v>29123</v>
      </c>
      <c r="E5271" s="2" t="s">
        <v>685</v>
      </c>
      <c r="F5271" s="2" t="s">
        <v>29124</v>
      </c>
      <c r="G5271" s="2" t="s">
        <v>702</v>
      </c>
      <c r="H5271" s="4" t="s">
        <v>29125</v>
      </c>
      <c r="I5271" s="5" t="s">
        <v>29126</v>
      </c>
      <c r="J5271" s="2" t="s">
        <v>160</v>
      </c>
      <c r="K5271" s="2" t="s">
        <v>26</v>
      </c>
      <c r="L5271" s="2"/>
      <c r="M5271" s="8" t="s">
        <v>143</v>
      </c>
      <c r="N5271" s="2" t="s">
        <v>7814</v>
      </c>
      <c r="O5271" s="2" t="s">
        <v>198</v>
      </c>
      <c r="P5271" s="6">
        <v>6730</v>
      </c>
      <c r="Q5271" s="7" t="s">
        <v>52391</v>
      </c>
    </row>
    <row r="5272" spans="1:17" x14ac:dyDescent="0.2">
      <c r="A5272" s="2" t="s">
        <v>29127</v>
      </c>
      <c r="B5272" s="2" t="s">
        <v>29128</v>
      </c>
      <c r="C5272" s="3">
        <v>23581</v>
      </c>
      <c r="D5272" s="2" t="s">
        <v>29129</v>
      </c>
      <c r="E5272" s="2" t="s">
        <v>3689</v>
      </c>
      <c r="F5272" s="2" t="s">
        <v>29130</v>
      </c>
      <c r="G5272" s="2" t="s">
        <v>60</v>
      </c>
      <c r="H5272" s="4" t="s">
        <v>29131</v>
      </c>
      <c r="I5272" s="5" t="s">
        <v>29132</v>
      </c>
      <c r="J5272" s="2" t="s">
        <v>63</v>
      </c>
      <c r="K5272" s="2" t="s">
        <v>38</v>
      </c>
      <c r="L5272" s="2"/>
      <c r="M5272" s="8" t="s">
        <v>105</v>
      </c>
      <c r="N5272" s="2" t="s">
        <v>4173</v>
      </c>
      <c r="O5272" s="2" t="s">
        <v>87</v>
      </c>
      <c r="P5272" s="6">
        <v>2661</v>
      </c>
      <c r="Q5272" s="7" t="s">
        <v>52391</v>
      </c>
    </row>
    <row r="5273" spans="1:17" x14ac:dyDescent="0.2">
      <c r="A5273" s="2" t="s">
        <v>29133</v>
      </c>
      <c r="B5273" s="2" t="s">
        <v>29134</v>
      </c>
      <c r="C5273" s="3">
        <v>24529</v>
      </c>
      <c r="D5273" s="2" t="s">
        <v>29135</v>
      </c>
      <c r="E5273" s="2" t="s">
        <v>2578</v>
      </c>
      <c r="F5273" s="2" t="s">
        <v>29136</v>
      </c>
      <c r="G5273" s="2" t="s">
        <v>113</v>
      </c>
      <c r="H5273" s="4" t="s">
        <v>29137</v>
      </c>
      <c r="I5273" s="5" t="s">
        <v>29138</v>
      </c>
      <c r="J5273" s="2" t="s">
        <v>63</v>
      </c>
      <c r="K5273" s="2" t="s">
        <v>38</v>
      </c>
      <c r="L5273" s="2"/>
      <c r="M5273" s="8" t="s">
        <v>27</v>
      </c>
      <c r="N5273" s="2" t="s">
        <v>12026</v>
      </c>
      <c r="O5273" s="2" t="s">
        <v>296</v>
      </c>
      <c r="P5273" s="6">
        <v>9705</v>
      </c>
      <c r="Q5273" s="7" t="s">
        <v>52391</v>
      </c>
    </row>
    <row r="5274" spans="1:17" x14ac:dyDescent="0.2">
      <c r="A5274" s="2" t="s">
        <v>29139</v>
      </c>
      <c r="B5274" s="2" t="s">
        <v>29140</v>
      </c>
      <c r="C5274" s="3">
        <v>19434</v>
      </c>
      <c r="D5274" s="2" t="s">
        <v>29141</v>
      </c>
      <c r="E5274" s="2" t="s">
        <v>2329</v>
      </c>
      <c r="F5274" s="2" t="s">
        <v>2665</v>
      </c>
      <c r="G5274" s="2" t="s">
        <v>204</v>
      </c>
      <c r="H5274" s="4" t="s">
        <v>29142</v>
      </c>
      <c r="I5274" s="5" t="s">
        <v>29143</v>
      </c>
      <c r="J5274" s="2" t="s">
        <v>160</v>
      </c>
      <c r="K5274" s="2" t="s">
        <v>73</v>
      </c>
      <c r="L5274" s="2"/>
      <c r="M5274" s="8" t="s">
        <v>376</v>
      </c>
      <c r="N5274" s="2" t="s">
        <v>6141</v>
      </c>
      <c r="O5274" s="2" t="s">
        <v>243</v>
      </c>
      <c r="P5274" s="6">
        <v>7430</v>
      </c>
      <c r="Q5274" s="7" t="s">
        <v>52391</v>
      </c>
    </row>
    <row r="5275" spans="1:17" x14ac:dyDescent="0.2">
      <c r="A5275" s="2" t="s">
        <v>29144</v>
      </c>
      <c r="B5275" s="2" t="s">
        <v>29145</v>
      </c>
      <c r="C5275" s="3">
        <v>37953</v>
      </c>
      <c r="D5275" s="2" t="s">
        <v>29146</v>
      </c>
      <c r="E5275" s="2" t="s">
        <v>1266</v>
      </c>
      <c r="F5275" s="2" t="s">
        <v>830</v>
      </c>
      <c r="G5275" s="2" t="s">
        <v>292</v>
      </c>
      <c r="H5275" s="4" t="s">
        <v>29147</v>
      </c>
      <c r="I5275" s="5" t="s">
        <v>29148</v>
      </c>
      <c r="J5275" s="2" t="s">
        <v>84</v>
      </c>
      <c r="K5275" s="2" t="s">
        <v>26</v>
      </c>
      <c r="L5275" s="2"/>
      <c r="M5275" s="8" t="s">
        <v>116</v>
      </c>
      <c r="N5275" s="2" t="s">
        <v>1597</v>
      </c>
      <c r="O5275" s="2" t="s">
        <v>296</v>
      </c>
      <c r="P5275" s="6">
        <v>3765</v>
      </c>
      <c r="Q5275" s="7" t="s">
        <v>52391</v>
      </c>
    </row>
    <row r="5276" spans="1:17" x14ac:dyDescent="0.2">
      <c r="A5276" s="2" t="s">
        <v>29149</v>
      </c>
      <c r="B5276" s="2" t="s">
        <v>29150</v>
      </c>
      <c r="C5276" s="3">
        <v>32500</v>
      </c>
      <c r="D5276" s="2" t="s">
        <v>29151</v>
      </c>
      <c r="E5276" s="2" t="s">
        <v>91</v>
      </c>
      <c r="F5276" s="2" t="s">
        <v>3261</v>
      </c>
      <c r="G5276" s="2" t="s">
        <v>275</v>
      </c>
      <c r="H5276" s="4" t="s">
        <v>29152</v>
      </c>
      <c r="I5276" s="5" t="s">
        <v>29153</v>
      </c>
      <c r="J5276" s="2" t="s">
        <v>160</v>
      </c>
      <c r="K5276" s="2" t="s">
        <v>38</v>
      </c>
      <c r="L5276" s="2"/>
      <c r="M5276" s="8" t="s">
        <v>376</v>
      </c>
      <c r="N5276" s="2" t="s">
        <v>3992</v>
      </c>
      <c r="O5276" s="2" t="s">
        <v>243</v>
      </c>
      <c r="P5276" s="6">
        <v>3756</v>
      </c>
      <c r="Q5276" s="7" t="s">
        <v>52391</v>
      </c>
    </row>
    <row r="5277" spans="1:17" x14ac:dyDescent="0.2">
      <c r="A5277" s="2" t="s">
        <v>29154</v>
      </c>
      <c r="B5277" s="2" t="s">
        <v>29155</v>
      </c>
      <c r="C5277" s="3">
        <v>28776</v>
      </c>
      <c r="D5277" s="2" t="s">
        <v>29156</v>
      </c>
      <c r="E5277" s="2" t="s">
        <v>739</v>
      </c>
      <c r="F5277" s="2" t="s">
        <v>879</v>
      </c>
      <c r="G5277" s="2" t="s">
        <v>413</v>
      </c>
      <c r="H5277" s="4" t="s">
        <v>29157</v>
      </c>
      <c r="I5277" s="5" t="s">
        <v>29158</v>
      </c>
      <c r="J5277" s="2" t="s">
        <v>160</v>
      </c>
      <c r="K5277" s="2" t="s">
        <v>26</v>
      </c>
      <c r="L5277" s="2"/>
      <c r="M5277" s="8" t="s">
        <v>207</v>
      </c>
      <c r="N5277" s="2" t="s">
        <v>504</v>
      </c>
      <c r="O5277" s="2" t="s">
        <v>188</v>
      </c>
      <c r="P5277" s="6">
        <v>3841</v>
      </c>
      <c r="Q5277" s="7" t="s">
        <v>52391</v>
      </c>
    </row>
    <row r="5278" spans="1:17" x14ac:dyDescent="0.2">
      <c r="A5278" s="2" t="s">
        <v>29159</v>
      </c>
      <c r="B5278" s="2" t="s">
        <v>29160</v>
      </c>
      <c r="C5278" s="3">
        <v>28342</v>
      </c>
      <c r="D5278" s="2" t="s">
        <v>29161</v>
      </c>
      <c r="E5278" s="2" t="s">
        <v>5462</v>
      </c>
      <c r="F5278" s="2" t="s">
        <v>29162</v>
      </c>
      <c r="G5278" s="2" t="s">
        <v>194</v>
      </c>
      <c r="H5278" s="4" t="s">
        <v>29163</v>
      </c>
      <c r="I5278" s="5" t="s">
        <v>29164</v>
      </c>
      <c r="J5278" s="2" t="s">
        <v>160</v>
      </c>
      <c r="K5278" s="2" t="s">
        <v>73</v>
      </c>
      <c r="L5278" s="2"/>
      <c r="M5278" s="8" t="s">
        <v>27</v>
      </c>
      <c r="N5278" s="2" t="s">
        <v>1661</v>
      </c>
      <c r="O5278" s="2" t="s">
        <v>107</v>
      </c>
      <c r="P5278" s="6">
        <v>2207</v>
      </c>
      <c r="Q5278" s="7" t="s">
        <v>52391</v>
      </c>
    </row>
    <row r="5279" spans="1:17" x14ac:dyDescent="0.2">
      <c r="A5279" s="2" t="s">
        <v>29165</v>
      </c>
      <c r="B5279" s="2" t="s">
        <v>29166</v>
      </c>
      <c r="C5279" s="3">
        <v>20895</v>
      </c>
      <c r="D5279" s="2" t="s">
        <v>29167</v>
      </c>
      <c r="E5279" s="2" t="s">
        <v>4886</v>
      </c>
      <c r="F5279" s="2" t="s">
        <v>2066</v>
      </c>
      <c r="G5279" s="2" t="s">
        <v>175</v>
      </c>
      <c r="H5279" s="4" t="s">
        <v>29168</v>
      </c>
      <c r="I5279" s="5" t="s">
        <v>29169</v>
      </c>
      <c r="J5279" s="2" t="s">
        <v>51</v>
      </c>
      <c r="K5279" s="2" t="s">
        <v>26</v>
      </c>
      <c r="L5279" s="2"/>
      <c r="M5279" s="8" t="s">
        <v>74</v>
      </c>
      <c r="N5279" s="2" t="s">
        <v>1020</v>
      </c>
      <c r="O5279" s="2" t="s">
        <v>54</v>
      </c>
      <c r="P5279" s="6">
        <v>4567</v>
      </c>
      <c r="Q5279" s="7" t="s">
        <v>52391</v>
      </c>
    </row>
    <row r="5280" spans="1:17" x14ac:dyDescent="0.2">
      <c r="A5280" s="2" t="s">
        <v>29170</v>
      </c>
      <c r="B5280" s="2" t="s">
        <v>29171</v>
      </c>
      <c r="C5280" s="3">
        <v>29542</v>
      </c>
      <c r="D5280" s="2" t="s">
        <v>29172</v>
      </c>
      <c r="E5280" s="2" t="s">
        <v>1554</v>
      </c>
      <c r="F5280" s="2" t="s">
        <v>122</v>
      </c>
      <c r="G5280" s="2" t="s">
        <v>48</v>
      </c>
      <c r="H5280" s="4" t="s">
        <v>29173</v>
      </c>
      <c r="I5280" s="5" t="s">
        <v>29174</v>
      </c>
      <c r="J5280" s="2" t="s">
        <v>51</v>
      </c>
      <c r="K5280" s="2" t="s">
        <v>73</v>
      </c>
      <c r="L5280" s="2"/>
      <c r="M5280" s="8" t="s">
        <v>116</v>
      </c>
      <c r="N5280" s="2" t="s">
        <v>7085</v>
      </c>
      <c r="O5280" s="2" t="s">
        <v>198</v>
      </c>
      <c r="P5280" s="6">
        <v>6955</v>
      </c>
      <c r="Q5280" s="7" t="s">
        <v>52391</v>
      </c>
    </row>
    <row r="5281" spans="1:17" x14ac:dyDescent="0.2">
      <c r="A5281" s="2" t="s">
        <v>29175</v>
      </c>
      <c r="B5281" s="2" t="s">
        <v>29176</v>
      </c>
      <c r="C5281" s="3">
        <v>20762</v>
      </c>
      <c r="D5281" s="2" t="s">
        <v>29177</v>
      </c>
      <c r="E5281" s="2" t="s">
        <v>273</v>
      </c>
      <c r="F5281" s="2" t="s">
        <v>29178</v>
      </c>
      <c r="G5281" s="2" t="s">
        <v>249</v>
      </c>
      <c r="H5281" s="4" t="s">
        <v>29179</v>
      </c>
      <c r="I5281" s="5" t="s">
        <v>29180</v>
      </c>
      <c r="J5281" s="2" t="s">
        <v>160</v>
      </c>
      <c r="K5281" s="2" t="s">
        <v>73</v>
      </c>
      <c r="L5281" s="2"/>
      <c r="M5281" s="8" t="s">
        <v>105</v>
      </c>
      <c r="N5281" s="2" t="s">
        <v>385</v>
      </c>
      <c r="O5281" s="2" t="s">
        <v>296</v>
      </c>
      <c r="P5281" s="6">
        <v>1889</v>
      </c>
      <c r="Q5281" s="7" t="s">
        <v>52391</v>
      </c>
    </row>
    <row r="5282" spans="1:17" x14ac:dyDescent="0.2">
      <c r="A5282" s="2" t="s">
        <v>29181</v>
      </c>
      <c r="B5282" s="2" t="s">
        <v>29182</v>
      </c>
      <c r="C5282" s="3">
        <v>23448</v>
      </c>
      <c r="D5282" s="2" t="s">
        <v>29183</v>
      </c>
      <c r="E5282" s="2" t="s">
        <v>2614</v>
      </c>
      <c r="F5282" s="2" t="s">
        <v>2404</v>
      </c>
      <c r="G5282" s="2" t="s">
        <v>48</v>
      </c>
      <c r="H5282" s="4" t="s">
        <v>29184</v>
      </c>
      <c r="I5282" s="5" t="s">
        <v>29185</v>
      </c>
      <c r="J5282" s="2" t="s">
        <v>160</v>
      </c>
      <c r="K5282" s="2" t="s">
        <v>38</v>
      </c>
      <c r="L5282" s="2"/>
      <c r="M5282" s="8" t="s">
        <v>207</v>
      </c>
      <c r="N5282" s="2" t="s">
        <v>1299</v>
      </c>
      <c r="O5282" s="2" t="s">
        <v>54</v>
      </c>
      <c r="P5282" s="6">
        <v>6823</v>
      </c>
      <c r="Q5282" s="7" t="s">
        <v>52391</v>
      </c>
    </row>
    <row r="5283" spans="1:17" x14ac:dyDescent="0.2">
      <c r="A5283" s="2" t="s">
        <v>29186</v>
      </c>
      <c r="B5283" s="2" t="s">
        <v>16393</v>
      </c>
      <c r="C5283" s="3">
        <v>17168</v>
      </c>
      <c r="D5283" s="2" t="s">
        <v>29187</v>
      </c>
      <c r="E5283" s="2" t="s">
        <v>435</v>
      </c>
      <c r="F5283" s="2" t="s">
        <v>25489</v>
      </c>
      <c r="G5283" s="2" t="s">
        <v>22</v>
      </c>
      <c r="H5283" s="4" t="s">
        <v>29188</v>
      </c>
      <c r="I5283" s="5" t="s">
        <v>29189</v>
      </c>
      <c r="J5283" s="2" t="s">
        <v>160</v>
      </c>
      <c r="K5283" s="2" t="s">
        <v>38</v>
      </c>
      <c r="L5283" s="2"/>
      <c r="M5283" s="8" t="s">
        <v>207</v>
      </c>
      <c r="N5283" s="2" t="s">
        <v>5202</v>
      </c>
      <c r="O5283" s="2" t="s">
        <v>312</v>
      </c>
      <c r="P5283" s="6">
        <v>6368</v>
      </c>
      <c r="Q5283" s="7" t="s">
        <v>52391</v>
      </c>
    </row>
    <row r="5284" spans="1:17" x14ac:dyDescent="0.2">
      <c r="A5284" s="2" t="s">
        <v>29190</v>
      </c>
      <c r="B5284" s="2" t="s">
        <v>29191</v>
      </c>
      <c r="C5284" s="3">
        <v>29099</v>
      </c>
      <c r="D5284" s="2" t="s">
        <v>29192</v>
      </c>
      <c r="E5284" s="2" t="s">
        <v>364</v>
      </c>
      <c r="F5284" s="2" t="s">
        <v>2766</v>
      </c>
      <c r="G5284" s="2" t="s">
        <v>275</v>
      </c>
      <c r="H5284" s="4" t="s">
        <v>29193</v>
      </c>
      <c r="I5284" s="5" t="s">
        <v>29194</v>
      </c>
      <c r="J5284" s="2" t="s">
        <v>84</v>
      </c>
      <c r="K5284" s="2" t="s">
        <v>73</v>
      </c>
      <c r="L5284" s="2"/>
      <c r="M5284" s="8" t="s">
        <v>27</v>
      </c>
      <c r="N5284" s="2" t="s">
        <v>595</v>
      </c>
      <c r="O5284" s="2" t="s">
        <v>54</v>
      </c>
      <c r="P5284" s="6">
        <v>6292</v>
      </c>
      <c r="Q5284" s="7" t="s">
        <v>52391</v>
      </c>
    </row>
    <row r="5285" spans="1:17" x14ac:dyDescent="0.2">
      <c r="A5285" s="2" t="s">
        <v>29195</v>
      </c>
      <c r="B5285" s="2" t="s">
        <v>29196</v>
      </c>
      <c r="C5285" s="3">
        <v>25563</v>
      </c>
      <c r="D5285" s="2" t="s">
        <v>29197</v>
      </c>
      <c r="E5285" s="2" t="s">
        <v>3095</v>
      </c>
      <c r="F5285" s="2" t="s">
        <v>25732</v>
      </c>
      <c r="G5285" s="2" t="s">
        <v>702</v>
      </c>
      <c r="H5285" s="4" t="s">
        <v>29198</v>
      </c>
      <c r="I5285" s="5" t="s">
        <v>29199</v>
      </c>
      <c r="J5285" s="2" t="s">
        <v>84</v>
      </c>
      <c r="K5285" s="2" t="s">
        <v>38</v>
      </c>
      <c r="L5285" s="2"/>
      <c r="M5285" s="8" t="s">
        <v>105</v>
      </c>
      <c r="N5285" s="2" t="s">
        <v>1876</v>
      </c>
      <c r="O5285" s="2" t="s">
        <v>41</v>
      </c>
      <c r="P5285" s="6">
        <v>7976</v>
      </c>
      <c r="Q5285" s="7" t="s">
        <v>52391</v>
      </c>
    </row>
    <row r="5286" spans="1:17" x14ac:dyDescent="0.2">
      <c r="A5286" s="2" t="s">
        <v>29200</v>
      </c>
      <c r="B5286" s="2" t="s">
        <v>29201</v>
      </c>
      <c r="C5286" s="3">
        <v>26335</v>
      </c>
      <c r="D5286" s="2" t="s">
        <v>29202</v>
      </c>
      <c r="E5286" s="2" t="s">
        <v>1643</v>
      </c>
      <c r="F5286" s="2" t="s">
        <v>1378</v>
      </c>
      <c r="G5286" s="2" t="s">
        <v>292</v>
      </c>
      <c r="H5286" s="4" t="s">
        <v>29203</v>
      </c>
      <c r="I5286" s="5" t="s">
        <v>29204</v>
      </c>
      <c r="J5286" s="2" t="s">
        <v>51</v>
      </c>
      <c r="K5286" s="2" t="s">
        <v>73</v>
      </c>
      <c r="L5286" s="2"/>
      <c r="M5286" s="8" t="s">
        <v>52</v>
      </c>
      <c r="N5286" s="2" t="s">
        <v>4204</v>
      </c>
      <c r="O5286" s="2" t="s">
        <v>87</v>
      </c>
      <c r="P5286" s="6">
        <v>1915</v>
      </c>
      <c r="Q5286" s="7" t="s">
        <v>52391</v>
      </c>
    </row>
    <row r="5287" spans="1:17" x14ac:dyDescent="0.2">
      <c r="A5287" s="2" t="s">
        <v>29205</v>
      </c>
      <c r="B5287" s="2" t="s">
        <v>9371</v>
      </c>
      <c r="C5287" s="3">
        <v>17559</v>
      </c>
      <c r="D5287" s="2" t="s">
        <v>29206</v>
      </c>
      <c r="E5287" s="2" t="s">
        <v>2384</v>
      </c>
      <c r="F5287" s="2" t="s">
        <v>12515</v>
      </c>
      <c r="G5287" s="2" t="s">
        <v>214</v>
      </c>
      <c r="H5287" s="4" t="s">
        <v>29207</v>
      </c>
      <c r="I5287" s="5" t="s">
        <v>29208</v>
      </c>
      <c r="J5287" s="2" t="s">
        <v>160</v>
      </c>
      <c r="K5287" s="2" t="s">
        <v>73</v>
      </c>
      <c r="L5287" s="2"/>
      <c r="M5287" s="8" t="s">
        <v>116</v>
      </c>
      <c r="N5287" s="2" t="s">
        <v>3943</v>
      </c>
      <c r="O5287" s="2" t="s">
        <v>198</v>
      </c>
      <c r="P5287" s="6">
        <v>2404</v>
      </c>
      <c r="Q5287" s="7" t="s">
        <v>52391</v>
      </c>
    </row>
    <row r="5288" spans="1:17" x14ac:dyDescent="0.2">
      <c r="A5288" s="2" t="s">
        <v>29209</v>
      </c>
      <c r="B5288" s="2" t="s">
        <v>29210</v>
      </c>
      <c r="C5288" s="3">
        <v>24810</v>
      </c>
      <c r="D5288" s="2" t="s">
        <v>29211</v>
      </c>
      <c r="E5288" s="2" t="s">
        <v>2156</v>
      </c>
      <c r="F5288" s="2" t="s">
        <v>4952</v>
      </c>
      <c r="G5288" s="2" t="s">
        <v>70</v>
      </c>
      <c r="H5288" s="4" t="s">
        <v>29212</v>
      </c>
      <c r="I5288" s="5" t="s">
        <v>29213</v>
      </c>
      <c r="J5288" s="2" t="s">
        <v>84</v>
      </c>
      <c r="K5288" s="2" t="s">
        <v>26</v>
      </c>
      <c r="L5288" s="2"/>
      <c r="M5288" s="8" t="s">
        <v>268</v>
      </c>
      <c r="N5288" s="2" t="s">
        <v>2691</v>
      </c>
      <c r="O5288" s="2" t="s">
        <v>54</v>
      </c>
      <c r="P5288" s="6">
        <v>2768</v>
      </c>
      <c r="Q5288" s="7" t="s">
        <v>52391</v>
      </c>
    </row>
    <row r="5289" spans="1:17" x14ac:dyDescent="0.2">
      <c r="A5289" s="2" t="s">
        <v>29214</v>
      </c>
      <c r="B5289" s="2" t="s">
        <v>29215</v>
      </c>
      <c r="C5289" s="3">
        <v>23257</v>
      </c>
      <c r="D5289" s="2" t="s">
        <v>29216</v>
      </c>
      <c r="E5289" s="2" t="s">
        <v>1786</v>
      </c>
      <c r="F5289" s="2" t="s">
        <v>15128</v>
      </c>
      <c r="G5289" s="2" t="s">
        <v>292</v>
      </c>
      <c r="H5289" s="4" t="s">
        <v>29217</v>
      </c>
      <c r="I5289" s="5" t="s">
        <v>29218</v>
      </c>
      <c r="J5289" s="2" t="s">
        <v>51</v>
      </c>
      <c r="K5289" s="2" t="s">
        <v>73</v>
      </c>
      <c r="L5289" s="2"/>
      <c r="M5289" s="8" t="s">
        <v>52</v>
      </c>
      <c r="N5289" s="2" t="s">
        <v>286</v>
      </c>
      <c r="O5289" s="2" t="s">
        <v>29</v>
      </c>
      <c r="P5289" s="6">
        <v>7490</v>
      </c>
      <c r="Q5289" s="7" t="s">
        <v>52391</v>
      </c>
    </row>
    <row r="5290" spans="1:17" x14ac:dyDescent="0.2">
      <c r="A5290" s="2" t="s">
        <v>29219</v>
      </c>
      <c r="B5290" s="2" t="s">
        <v>29220</v>
      </c>
      <c r="C5290" s="3">
        <v>32084</v>
      </c>
      <c r="D5290" s="2" t="s">
        <v>29221</v>
      </c>
      <c r="E5290" s="2" t="s">
        <v>638</v>
      </c>
      <c r="F5290" s="2" t="s">
        <v>2123</v>
      </c>
      <c r="G5290" s="2" t="s">
        <v>249</v>
      </c>
      <c r="H5290" s="4" t="s">
        <v>29222</v>
      </c>
      <c r="I5290" s="5" t="s">
        <v>29223</v>
      </c>
      <c r="J5290" s="2" t="s">
        <v>51</v>
      </c>
      <c r="K5290" s="2" t="s">
        <v>26</v>
      </c>
      <c r="L5290" s="2"/>
      <c r="M5290" s="8" t="s">
        <v>143</v>
      </c>
      <c r="N5290" s="2" t="s">
        <v>12257</v>
      </c>
      <c r="O5290" s="2" t="s">
        <v>54</v>
      </c>
      <c r="P5290" s="6">
        <v>4990</v>
      </c>
      <c r="Q5290" s="7" t="s">
        <v>52391</v>
      </c>
    </row>
    <row r="5291" spans="1:17" x14ac:dyDescent="0.2">
      <c r="A5291" s="2" t="s">
        <v>29224</v>
      </c>
      <c r="B5291" s="2" t="s">
        <v>29225</v>
      </c>
      <c r="C5291" s="3">
        <v>32819</v>
      </c>
      <c r="D5291" s="2" t="s">
        <v>29226</v>
      </c>
      <c r="E5291" s="2" t="s">
        <v>2458</v>
      </c>
      <c r="F5291" s="2" t="s">
        <v>4527</v>
      </c>
      <c r="G5291" s="2" t="s">
        <v>679</v>
      </c>
      <c r="H5291" s="4" t="s">
        <v>29227</v>
      </c>
      <c r="I5291" s="5" t="s">
        <v>29228</v>
      </c>
      <c r="J5291" s="2" t="s">
        <v>160</v>
      </c>
      <c r="K5291" s="2" t="s">
        <v>73</v>
      </c>
      <c r="L5291" s="2"/>
      <c r="M5291" s="8" t="s">
        <v>116</v>
      </c>
      <c r="N5291" s="2" t="s">
        <v>3484</v>
      </c>
      <c r="O5291" s="2" t="s">
        <v>188</v>
      </c>
      <c r="P5291" s="6">
        <v>3298</v>
      </c>
      <c r="Q5291" s="7" t="s">
        <v>52391</v>
      </c>
    </row>
    <row r="5292" spans="1:17" x14ac:dyDescent="0.2">
      <c r="A5292" s="2" t="s">
        <v>29229</v>
      </c>
      <c r="B5292" s="2" t="s">
        <v>29230</v>
      </c>
      <c r="C5292" s="3">
        <v>19958</v>
      </c>
      <c r="D5292" s="2" t="s">
        <v>29231</v>
      </c>
      <c r="E5292" s="2" t="s">
        <v>1333</v>
      </c>
      <c r="F5292" s="2" t="s">
        <v>29232</v>
      </c>
      <c r="G5292" s="2" t="s">
        <v>214</v>
      </c>
      <c r="H5292" s="4" t="s">
        <v>29233</v>
      </c>
      <c r="I5292" s="5" t="s">
        <v>29234</v>
      </c>
      <c r="J5292" s="2" t="s">
        <v>84</v>
      </c>
      <c r="K5292" s="2" t="s">
        <v>38</v>
      </c>
      <c r="L5292" s="2"/>
      <c r="M5292" s="8" t="s">
        <v>39</v>
      </c>
      <c r="N5292" s="2" t="s">
        <v>5377</v>
      </c>
      <c r="O5292" s="2" t="s">
        <v>198</v>
      </c>
      <c r="P5292" s="6">
        <v>9361</v>
      </c>
      <c r="Q5292" s="7" t="s">
        <v>52391</v>
      </c>
    </row>
    <row r="5293" spans="1:17" x14ac:dyDescent="0.2">
      <c r="A5293" s="2" t="s">
        <v>29235</v>
      </c>
      <c r="B5293" s="2" t="s">
        <v>29236</v>
      </c>
      <c r="C5293" s="3">
        <v>28710</v>
      </c>
      <c r="D5293" s="2" t="s">
        <v>29237</v>
      </c>
      <c r="E5293" s="2" t="s">
        <v>2614</v>
      </c>
      <c r="F5293" s="2" t="s">
        <v>1809</v>
      </c>
      <c r="G5293" s="2" t="s">
        <v>249</v>
      </c>
      <c r="H5293" s="4" t="s">
        <v>29238</v>
      </c>
      <c r="I5293" s="5" t="s">
        <v>29239</v>
      </c>
      <c r="J5293" s="2" t="s">
        <v>63</v>
      </c>
      <c r="K5293" s="2" t="s">
        <v>38</v>
      </c>
      <c r="L5293" s="2"/>
      <c r="M5293" s="8" t="s">
        <v>27</v>
      </c>
      <c r="N5293" s="2" t="s">
        <v>3776</v>
      </c>
      <c r="O5293" s="2" t="s">
        <v>29</v>
      </c>
      <c r="P5293" s="6">
        <v>5980</v>
      </c>
      <c r="Q5293" s="7" t="s">
        <v>52391</v>
      </c>
    </row>
    <row r="5294" spans="1:17" x14ac:dyDescent="0.2">
      <c r="A5294" s="2" t="s">
        <v>29240</v>
      </c>
      <c r="B5294" s="2" t="s">
        <v>29241</v>
      </c>
      <c r="C5294" s="3">
        <v>37396</v>
      </c>
      <c r="D5294" s="2" t="s">
        <v>29242</v>
      </c>
      <c r="E5294" s="2" t="s">
        <v>1053</v>
      </c>
      <c r="F5294" s="2" t="s">
        <v>1244</v>
      </c>
      <c r="G5294" s="2" t="s">
        <v>341</v>
      </c>
      <c r="H5294" s="4" t="s">
        <v>29243</v>
      </c>
      <c r="I5294" s="5" t="s">
        <v>29244</v>
      </c>
      <c r="J5294" s="2" t="s">
        <v>63</v>
      </c>
      <c r="K5294" s="2" t="s">
        <v>26</v>
      </c>
      <c r="L5294" s="2"/>
      <c r="M5294" s="8" t="s">
        <v>116</v>
      </c>
      <c r="N5294" s="2" t="s">
        <v>10822</v>
      </c>
      <c r="O5294" s="2" t="s">
        <v>188</v>
      </c>
      <c r="P5294" s="6">
        <v>1987</v>
      </c>
      <c r="Q5294" s="7" t="s">
        <v>52391</v>
      </c>
    </row>
    <row r="5295" spans="1:17" x14ac:dyDescent="0.2">
      <c r="A5295" s="2" t="s">
        <v>29245</v>
      </c>
      <c r="B5295" s="2" t="s">
        <v>29246</v>
      </c>
      <c r="C5295" s="3">
        <v>33369</v>
      </c>
      <c r="D5295" s="2" t="s">
        <v>29247</v>
      </c>
      <c r="E5295" s="2" t="s">
        <v>1717</v>
      </c>
      <c r="F5295" s="2" t="s">
        <v>29248</v>
      </c>
      <c r="G5295" s="2" t="s">
        <v>22</v>
      </c>
      <c r="H5295" s="4" t="s">
        <v>29249</v>
      </c>
      <c r="I5295" s="5" t="s">
        <v>29250</v>
      </c>
      <c r="J5295" s="2" t="s">
        <v>51</v>
      </c>
      <c r="K5295" s="2" t="s">
        <v>38</v>
      </c>
      <c r="L5295" s="2"/>
      <c r="M5295" s="8" t="s">
        <v>143</v>
      </c>
      <c r="N5295" s="2" t="s">
        <v>1438</v>
      </c>
      <c r="O5295" s="2" t="s">
        <v>41</v>
      </c>
      <c r="P5295" s="6">
        <v>5663</v>
      </c>
      <c r="Q5295" s="7" t="s">
        <v>52391</v>
      </c>
    </row>
    <row r="5296" spans="1:17" x14ac:dyDescent="0.2">
      <c r="A5296" s="2" t="s">
        <v>29251</v>
      </c>
      <c r="B5296" s="2" t="s">
        <v>29252</v>
      </c>
      <c r="C5296" s="3">
        <v>32293</v>
      </c>
      <c r="D5296" s="2" t="s">
        <v>29253</v>
      </c>
      <c r="E5296" s="2" t="s">
        <v>1002</v>
      </c>
      <c r="F5296" s="2" t="s">
        <v>1342</v>
      </c>
      <c r="G5296" s="2" t="s">
        <v>478</v>
      </c>
      <c r="H5296" s="4" t="s">
        <v>29254</v>
      </c>
      <c r="I5296" s="5" t="s">
        <v>29255</v>
      </c>
      <c r="J5296" s="2" t="s">
        <v>51</v>
      </c>
      <c r="K5296" s="2" t="s">
        <v>73</v>
      </c>
      <c r="L5296" s="2"/>
      <c r="M5296" s="8" t="s">
        <v>376</v>
      </c>
      <c r="N5296" s="2" t="s">
        <v>903</v>
      </c>
      <c r="O5296" s="2" t="s">
        <v>243</v>
      </c>
      <c r="P5296" s="6">
        <v>2639</v>
      </c>
      <c r="Q5296" s="7" t="s">
        <v>52391</v>
      </c>
    </row>
    <row r="5297" spans="1:17" x14ac:dyDescent="0.2">
      <c r="A5297" s="2" t="s">
        <v>29256</v>
      </c>
      <c r="B5297" s="2" t="s">
        <v>811</v>
      </c>
      <c r="C5297" s="3">
        <v>36956</v>
      </c>
      <c r="D5297" s="2" t="s">
        <v>29257</v>
      </c>
      <c r="E5297" s="2" t="s">
        <v>934</v>
      </c>
      <c r="F5297" s="2" t="s">
        <v>29258</v>
      </c>
      <c r="G5297" s="2" t="s">
        <v>48</v>
      </c>
      <c r="H5297" s="4" t="s">
        <v>29259</v>
      </c>
      <c r="I5297" s="5" t="s">
        <v>29260</v>
      </c>
      <c r="J5297" s="2" t="s">
        <v>63</v>
      </c>
      <c r="K5297" s="2" t="s">
        <v>26</v>
      </c>
      <c r="L5297" s="2"/>
      <c r="M5297" s="8" t="s">
        <v>376</v>
      </c>
      <c r="N5297" s="2" t="s">
        <v>2827</v>
      </c>
      <c r="O5297" s="2" t="s">
        <v>54</v>
      </c>
      <c r="P5297" s="6">
        <v>8215</v>
      </c>
      <c r="Q5297" s="7" t="s">
        <v>52391</v>
      </c>
    </row>
    <row r="5298" spans="1:17" x14ac:dyDescent="0.2">
      <c r="A5298" s="2" t="s">
        <v>29261</v>
      </c>
      <c r="B5298" s="2" t="s">
        <v>29262</v>
      </c>
      <c r="C5298" s="3">
        <v>25151</v>
      </c>
      <c r="D5298" s="2" t="s">
        <v>29263</v>
      </c>
      <c r="E5298" s="2" t="s">
        <v>2523</v>
      </c>
      <c r="F5298" s="2" t="s">
        <v>29264</v>
      </c>
      <c r="G5298" s="2" t="s">
        <v>687</v>
      </c>
      <c r="H5298" s="4" t="s">
        <v>29265</v>
      </c>
      <c r="I5298" s="5" t="s">
        <v>29266</v>
      </c>
      <c r="J5298" s="2" t="s">
        <v>63</v>
      </c>
      <c r="K5298" s="2" t="s">
        <v>38</v>
      </c>
      <c r="L5298" s="2"/>
      <c r="M5298" s="8" t="s">
        <v>116</v>
      </c>
      <c r="N5298" s="2" t="s">
        <v>6343</v>
      </c>
      <c r="O5298" s="2" t="s">
        <v>188</v>
      </c>
      <c r="P5298" s="6">
        <v>5902</v>
      </c>
      <c r="Q5298" s="7" t="s">
        <v>52391</v>
      </c>
    </row>
    <row r="5299" spans="1:17" x14ac:dyDescent="0.2">
      <c r="A5299" s="2" t="s">
        <v>29267</v>
      </c>
      <c r="B5299" s="2" t="s">
        <v>29268</v>
      </c>
      <c r="C5299" s="3">
        <v>31855</v>
      </c>
      <c r="D5299" s="2" t="s">
        <v>29269</v>
      </c>
      <c r="E5299" s="2" t="s">
        <v>3506</v>
      </c>
      <c r="F5299" s="2" t="s">
        <v>140</v>
      </c>
      <c r="G5299" s="2" t="s">
        <v>702</v>
      </c>
      <c r="H5299" s="4" t="s">
        <v>29270</v>
      </c>
      <c r="I5299" s="5" t="s">
        <v>29271</v>
      </c>
      <c r="J5299" s="2" t="s">
        <v>51</v>
      </c>
      <c r="K5299" s="2" t="s">
        <v>38</v>
      </c>
      <c r="L5299" s="2"/>
      <c r="M5299" s="8" t="s">
        <v>52</v>
      </c>
      <c r="N5299" s="2" t="s">
        <v>12257</v>
      </c>
      <c r="O5299" s="2" t="s">
        <v>243</v>
      </c>
      <c r="P5299" s="6">
        <v>2870</v>
      </c>
      <c r="Q5299" s="7" t="s">
        <v>52391</v>
      </c>
    </row>
    <row r="5300" spans="1:17" x14ac:dyDescent="0.2">
      <c r="A5300" s="2" t="s">
        <v>29272</v>
      </c>
      <c r="B5300" s="2" t="s">
        <v>29273</v>
      </c>
      <c r="C5300" s="3">
        <v>32043</v>
      </c>
      <c r="D5300" s="2" t="s">
        <v>29274</v>
      </c>
      <c r="E5300" s="2" t="s">
        <v>1385</v>
      </c>
      <c r="F5300" s="2" t="s">
        <v>2892</v>
      </c>
      <c r="G5300" s="2" t="s">
        <v>214</v>
      </c>
      <c r="H5300" s="4" t="s">
        <v>29275</v>
      </c>
      <c r="I5300" s="5" t="s">
        <v>29276</v>
      </c>
      <c r="J5300" s="2" t="s">
        <v>25</v>
      </c>
      <c r="K5300" s="2" t="s">
        <v>38</v>
      </c>
      <c r="L5300" s="2"/>
      <c r="M5300" s="8" t="s">
        <v>105</v>
      </c>
      <c r="N5300" s="2" t="s">
        <v>11025</v>
      </c>
      <c r="O5300" s="2" t="s">
        <v>198</v>
      </c>
      <c r="P5300" s="6">
        <v>2236</v>
      </c>
      <c r="Q5300" s="7" t="s">
        <v>52391</v>
      </c>
    </row>
    <row r="5301" spans="1:17" x14ac:dyDescent="0.2">
      <c r="A5301" s="2" t="s">
        <v>29277</v>
      </c>
      <c r="B5301" s="2" t="s">
        <v>29278</v>
      </c>
      <c r="C5301" s="3">
        <v>29984</v>
      </c>
      <c r="D5301" s="2" t="s">
        <v>29279</v>
      </c>
      <c r="E5301" s="2" t="s">
        <v>5691</v>
      </c>
      <c r="F5301" s="2" t="s">
        <v>486</v>
      </c>
      <c r="G5301" s="2" t="s">
        <v>123</v>
      </c>
      <c r="H5301" s="4" t="s">
        <v>29280</v>
      </c>
      <c r="I5301" s="5" t="s">
        <v>29281</v>
      </c>
      <c r="J5301" s="2" t="s">
        <v>51</v>
      </c>
      <c r="K5301" s="2" t="s">
        <v>73</v>
      </c>
      <c r="L5301" s="2"/>
      <c r="M5301" s="8" t="s">
        <v>27</v>
      </c>
      <c r="N5301" s="2" t="s">
        <v>2987</v>
      </c>
      <c r="O5301" s="2" t="s">
        <v>198</v>
      </c>
      <c r="P5301" s="6">
        <v>7869</v>
      </c>
      <c r="Q5301" s="7" t="s">
        <v>52391</v>
      </c>
    </row>
    <row r="5302" spans="1:17" x14ac:dyDescent="0.2">
      <c r="A5302" s="2" t="s">
        <v>29282</v>
      </c>
      <c r="B5302" s="2" t="s">
        <v>29283</v>
      </c>
      <c r="C5302" s="3">
        <v>37450</v>
      </c>
      <c r="D5302" s="2" t="s">
        <v>29284</v>
      </c>
      <c r="E5302" s="2" t="s">
        <v>1289</v>
      </c>
      <c r="F5302" s="2" t="s">
        <v>453</v>
      </c>
      <c r="G5302" s="2" t="s">
        <v>437</v>
      </c>
      <c r="H5302" s="4" t="s">
        <v>29285</v>
      </c>
      <c r="I5302" s="5" t="s">
        <v>29286</v>
      </c>
      <c r="J5302" s="2" t="s">
        <v>63</v>
      </c>
      <c r="K5302" s="2" t="s">
        <v>26</v>
      </c>
      <c r="L5302" s="2"/>
      <c r="M5302" s="8" t="s">
        <v>105</v>
      </c>
      <c r="N5302" s="2" t="s">
        <v>11385</v>
      </c>
      <c r="O5302" s="2" t="s">
        <v>41</v>
      </c>
      <c r="P5302" s="6">
        <v>4446</v>
      </c>
      <c r="Q5302" s="7" t="s">
        <v>52391</v>
      </c>
    </row>
    <row r="5303" spans="1:17" x14ac:dyDescent="0.2">
      <c r="A5303" s="2" t="s">
        <v>29287</v>
      </c>
      <c r="B5303" s="2" t="s">
        <v>29288</v>
      </c>
      <c r="C5303" s="3">
        <v>19731</v>
      </c>
      <c r="D5303" s="2" t="s">
        <v>29289</v>
      </c>
      <c r="E5303" s="2" t="s">
        <v>79</v>
      </c>
      <c r="F5303" s="2" t="s">
        <v>3223</v>
      </c>
      <c r="G5303" s="2" t="s">
        <v>223</v>
      </c>
      <c r="H5303" s="4" t="s">
        <v>29290</v>
      </c>
      <c r="I5303" s="5" t="s">
        <v>29291</v>
      </c>
      <c r="J5303" s="2" t="s">
        <v>160</v>
      </c>
      <c r="K5303" s="2" t="s">
        <v>38</v>
      </c>
      <c r="L5303" s="2"/>
      <c r="M5303" s="8" t="s">
        <v>207</v>
      </c>
      <c r="N5303" s="2" t="s">
        <v>5634</v>
      </c>
      <c r="O5303" s="2" t="s">
        <v>107</v>
      </c>
      <c r="P5303" s="6">
        <v>9879</v>
      </c>
      <c r="Q5303" s="7" t="s">
        <v>52391</v>
      </c>
    </row>
    <row r="5304" spans="1:17" x14ac:dyDescent="0.2">
      <c r="A5304" s="2" t="s">
        <v>29292</v>
      </c>
      <c r="B5304" s="2" t="s">
        <v>29293</v>
      </c>
      <c r="C5304" s="3">
        <v>20372</v>
      </c>
      <c r="D5304" s="2" t="s">
        <v>29294</v>
      </c>
      <c r="E5304" s="2" t="s">
        <v>2279</v>
      </c>
      <c r="F5304" s="2" t="s">
        <v>5216</v>
      </c>
      <c r="G5304" s="2" t="s">
        <v>22</v>
      </c>
      <c r="H5304" s="4" t="s">
        <v>29295</v>
      </c>
      <c r="I5304" s="5" t="s">
        <v>29296</v>
      </c>
      <c r="J5304" s="2" t="s">
        <v>84</v>
      </c>
      <c r="K5304" s="2" t="s">
        <v>26</v>
      </c>
      <c r="L5304" s="2"/>
      <c r="M5304" s="8" t="s">
        <v>105</v>
      </c>
      <c r="N5304" s="2" t="s">
        <v>5135</v>
      </c>
      <c r="O5304" s="2" t="s">
        <v>54</v>
      </c>
      <c r="P5304" s="6">
        <v>7534</v>
      </c>
      <c r="Q5304" s="7" t="s">
        <v>52391</v>
      </c>
    </row>
    <row r="5305" spans="1:17" x14ac:dyDescent="0.2">
      <c r="A5305" s="2" t="s">
        <v>29297</v>
      </c>
      <c r="B5305" s="2" t="s">
        <v>29298</v>
      </c>
      <c r="C5305" s="3">
        <v>30879</v>
      </c>
      <c r="D5305" s="2" t="s">
        <v>29299</v>
      </c>
      <c r="E5305" s="2" t="s">
        <v>732</v>
      </c>
      <c r="F5305" s="2" t="s">
        <v>4225</v>
      </c>
      <c r="G5305" s="2" t="s">
        <v>175</v>
      </c>
      <c r="H5305" s="4" t="s">
        <v>29300</v>
      </c>
      <c r="I5305" s="5" t="s">
        <v>29301</v>
      </c>
      <c r="J5305" s="2" t="s">
        <v>84</v>
      </c>
      <c r="K5305" s="2" t="s">
        <v>26</v>
      </c>
      <c r="L5305" s="2"/>
      <c r="M5305" s="8" t="s">
        <v>27</v>
      </c>
      <c r="N5305" s="2" t="s">
        <v>5641</v>
      </c>
      <c r="O5305" s="2" t="s">
        <v>87</v>
      </c>
      <c r="P5305" s="6">
        <v>5142</v>
      </c>
      <c r="Q5305" s="7" t="s">
        <v>52391</v>
      </c>
    </row>
    <row r="5306" spans="1:17" x14ac:dyDescent="0.2">
      <c r="A5306" s="2" t="s">
        <v>29302</v>
      </c>
      <c r="B5306" s="2" t="s">
        <v>29303</v>
      </c>
      <c r="C5306" s="3">
        <v>21366</v>
      </c>
      <c r="D5306" s="2" t="s">
        <v>29304</v>
      </c>
      <c r="E5306" s="2" t="s">
        <v>316</v>
      </c>
      <c r="F5306" s="2" t="s">
        <v>29305</v>
      </c>
      <c r="G5306" s="2" t="s">
        <v>214</v>
      </c>
      <c r="H5306" s="4" t="s">
        <v>29306</v>
      </c>
      <c r="I5306" s="5" t="s">
        <v>29307</v>
      </c>
      <c r="J5306" s="2" t="s">
        <v>63</v>
      </c>
      <c r="K5306" s="2" t="s">
        <v>73</v>
      </c>
      <c r="L5306" s="2"/>
      <c r="M5306" s="8" t="s">
        <v>207</v>
      </c>
      <c r="N5306" s="2" t="s">
        <v>6511</v>
      </c>
      <c r="O5306" s="2" t="s">
        <v>87</v>
      </c>
      <c r="P5306" s="6">
        <v>2250</v>
      </c>
      <c r="Q5306" s="7" t="s">
        <v>52391</v>
      </c>
    </row>
    <row r="5307" spans="1:17" x14ac:dyDescent="0.2">
      <c r="A5307" s="2" t="s">
        <v>29308</v>
      </c>
      <c r="B5307" s="2" t="s">
        <v>29309</v>
      </c>
      <c r="C5307" s="3">
        <v>21435</v>
      </c>
      <c r="D5307" s="2" t="s">
        <v>29310</v>
      </c>
      <c r="E5307" s="2" t="s">
        <v>1282</v>
      </c>
      <c r="F5307" s="2" t="s">
        <v>265</v>
      </c>
      <c r="G5307" s="2" t="s">
        <v>194</v>
      </c>
      <c r="H5307" s="4" t="s">
        <v>29311</v>
      </c>
      <c r="I5307" s="5" t="s">
        <v>29312</v>
      </c>
      <c r="J5307" s="2" t="s">
        <v>160</v>
      </c>
      <c r="K5307" s="2" t="s">
        <v>26</v>
      </c>
      <c r="L5307" s="2"/>
      <c r="M5307" s="8" t="s">
        <v>268</v>
      </c>
      <c r="N5307" s="2" t="s">
        <v>6673</v>
      </c>
      <c r="O5307" s="2" t="s">
        <v>198</v>
      </c>
      <c r="P5307" s="6">
        <v>8084</v>
      </c>
      <c r="Q5307" s="7" t="s">
        <v>52391</v>
      </c>
    </row>
    <row r="5308" spans="1:17" x14ac:dyDescent="0.2">
      <c r="A5308" s="2" t="s">
        <v>29313</v>
      </c>
      <c r="B5308" s="2" t="s">
        <v>29314</v>
      </c>
      <c r="C5308" s="3">
        <v>18246</v>
      </c>
      <c r="D5308" s="2" t="s">
        <v>29315</v>
      </c>
      <c r="E5308" s="2" t="s">
        <v>264</v>
      </c>
      <c r="F5308" s="2" t="s">
        <v>29316</v>
      </c>
      <c r="G5308" s="2" t="s">
        <v>93</v>
      </c>
      <c r="H5308" s="4" t="s">
        <v>29317</v>
      </c>
      <c r="I5308" s="5" t="s">
        <v>29318</v>
      </c>
      <c r="J5308" s="2" t="s">
        <v>84</v>
      </c>
      <c r="K5308" s="2" t="s">
        <v>38</v>
      </c>
      <c r="L5308" s="2"/>
      <c r="M5308" s="8" t="s">
        <v>27</v>
      </c>
      <c r="N5308" s="2" t="s">
        <v>1049</v>
      </c>
      <c r="O5308" s="2" t="s">
        <v>29</v>
      </c>
      <c r="P5308" s="6">
        <v>3213</v>
      </c>
      <c r="Q5308" s="7" t="s">
        <v>52391</v>
      </c>
    </row>
    <row r="5309" spans="1:17" x14ac:dyDescent="0.2">
      <c r="A5309" s="2" t="s">
        <v>29319</v>
      </c>
      <c r="B5309" s="2" t="s">
        <v>29320</v>
      </c>
      <c r="C5309" s="3">
        <v>33222</v>
      </c>
      <c r="D5309" s="2" t="s">
        <v>29321</v>
      </c>
      <c r="E5309" s="2" t="s">
        <v>10714</v>
      </c>
      <c r="F5309" s="2" t="s">
        <v>783</v>
      </c>
      <c r="G5309" s="2" t="s">
        <v>93</v>
      </c>
      <c r="H5309" s="4" t="s">
        <v>29322</v>
      </c>
      <c r="I5309" s="5" t="s">
        <v>21214</v>
      </c>
      <c r="J5309" s="2" t="s">
        <v>63</v>
      </c>
      <c r="K5309" s="2" t="s">
        <v>73</v>
      </c>
      <c r="L5309" s="2"/>
      <c r="M5309" s="8" t="s">
        <v>74</v>
      </c>
      <c r="N5309" s="2" t="s">
        <v>1812</v>
      </c>
      <c r="O5309" s="2" t="s">
        <v>188</v>
      </c>
      <c r="P5309" s="6">
        <v>1801</v>
      </c>
      <c r="Q5309" s="7" t="s">
        <v>52391</v>
      </c>
    </row>
    <row r="5310" spans="1:17" x14ac:dyDescent="0.2">
      <c r="A5310" s="2" t="s">
        <v>29323</v>
      </c>
      <c r="B5310" s="2" t="s">
        <v>29324</v>
      </c>
      <c r="C5310" s="3">
        <v>37490</v>
      </c>
      <c r="D5310" s="2" t="s">
        <v>29325</v>
      </c>
      <c r="E5310" s="2" t="s">
        <v>5741</v>
      </c>
      <c r="F5310" s="2" t="s">
        <v>486</v>
      </c>
      <c r="G5310" s="2" t="s">
        <v>223</v>
      </c>
      <c r="H5310" s="4" t="s">
        <v>29326</v>
      </c>
      <c r="I5310" s="5" t="s">
        <v>29327</v>
      </c>
      <c r="J5310" s="2" t="s">
        <v>160</v>
      </c>
      <c r="K5310" s="2" t="s">
        <v>38</v>
      </c>
      <c r="L5310" s="2"/>
      <c r="M5310" s="8" t="s">
        <v>207</v>
      </c>
      <c r="N5310" s="2" t="s">
        <v>1957</v>
      </c>
      <c r="O5310" s="2" t="s">
        <v>296</v>
      </c>
      <c r="P5310" s="6">
        <v>8589</v>
      </c>
      <c r="Q5310" s="7" t="s">
        <v>52391</v>
      </c>
    </row>
    <row r="5311" spans="1:17" x14ac:dyDescent="0.2">
      <c r="A5311" s="2" t="s">
        <v>29328</v>
      </c>
      <c r="B5311" s="2" t="s">
        <v>29329</v>
      </c>
      <c r="C5311" s="3">
        <v>27998</v>
      </c>
      <c r="D5311" s="2" t="s">
        <v>29330</v>
      </c>
      <c r="E5311" s="2" t="s">
        <v>1061</v>
      </c>
      <c r="F5311" s="2" t="s">
        <v>420</v>
      </c>
      <c r="G5311" s="2" t="s">
        <v>223</v>
      </c>
      <c r="H5311" s="4" t="s">
        <v>29331</v>
      </c>
      <c r="I5311" s="5" t="s">
        <v>29332</v>
      </c>
      <c r="J5311" s="2" t="s">
        <v>84</v>
      </c>
      <c r="K5311" s="2" t="s">
        <v>26</v>
      </c>
      <c r="L5311" s="2"/>
      <c r="M5311" s="8" t="s">
        <v>74</v>
      </c>
      <c r="N5311" s="2" t="s">
        <v>6117</v>
      </c>
      <c r="O5311" s="2" t="s">
        <v>312</v>
      </c>
      <c r="P5311" s="6">
        <v>3745</v>
      </c>
      <c r="Q5311" s="7" t="s">
        <v>52391</v>
      </c>
    </row>
    <row r="5312" spans="1:17" x14ac:dyDescent="0.2">
      <c r="A5312" s="2" t="s">
        <v>29333</v>
      </c>
      <c r="B5312" s="2" t="s">
        <v>25934</v>
      </c>
      <c r="C5312" s="3">
        <v>20599</v>
      </c>
      <c r="D5312" s="2" t="s">
        <v>29334</v>
      </c>
      <c r="E5312" s="2" t="s">
        <v>1196</v>
      </c>
      <c r="F5312" s="2" t="s">
        <v>29335</v>
      </c>
      <c r="G5312" s="2" t="s">
        <v>132</v>
      </c>
      <c r="H5312" s="4" t="s">
        <v>29336</v>
      </c>
      <c r="I5312" s="5" t="s">
        <v>29337</v>
      </c>
      <c r="J5312" s="2" t="s">
        <v>51</v>
      </c>
      <c r="K5312" s="2" t="s">
        <v>38</v>
      </c>
      <c r="L5312" s="2"/>
      <c r="M5312" s="8" t="s">
        <v>116</v>
      </c>
      <c r="N5312" s="2" t="s">
        <v>634</v>
      </c>
      <c r="O5312" s="2" t="s">
        <v>107</v>
      </c>
      <c r="P5312" s="6">
        <v>9161</v>
      </c>
      <c r="Q5312" s="7" t="s">
        <v>52391</v>
      </c>
    </row>
    <row r="5313" spans="1:17" x14ac:dyDescent="0.2">
      <c r="A5313" s="2" t="s">
        <v>29338</v>
      </c>
      <c r="B5313" s="2" t="s">
        <v>29339</v>
      </c>
      <c r="C5313" s="3">
        <v>34177</v>
      </c>
      <c r="D5313" s="2" t="s">
        <v>29340</v>
      </c>
      <c r="E5313" s="2" t="s">
        <v>1671</v>
      </c>
      <c r="F5313" s="2" t="s">
        <v>24682</v>
      </c>
      <c r="G5313" s="2" t="s">
        <v>204</v>
      </c>
      <c r="H5313" s="4" t="s">
        <v>29341</v>
      </c>
      <c r="I5313" s="5" t="s">
        <v>29342</v>
      </c>
      <c r="J5313" s="2" t="s">
        <v>84</v>
      </c>
      <c r="K5313" s="2" t="s">
        <v>26</v>
      </c>
      <c r="L5313" s="2"/>
      <c r="M5313" s="8" t="s">
        <v>74</v>
      </c>
      <c r="N5313" s="2" t="s">
        <v>2867</v>
      </c>
      <c r="O5313" s="2" t="s">
        <v>312</v>
      </c>
      <c r="P5313" s="6">
        <v>6052</v>
      </c>
      <c r="Q5313" s="7" t="s">
        <v>52391</v>
      </c>
    </row>
    <row r="5314" spans="1:17" x14ac:dyDescent="0.2">
      <c r="A5314" s="2" t="s">
        <v>29343</v>
      </c>
      <c r="B5314" s="2" t="s">
        <v>29344</v>
      </c>
      <c r="C5314" s="3">
        <v>16331</v>
      </c>
      <c r="D5314" s="2" t="s">
        <v>29345</v>
      </c>
      <c r="E5314" s="2" t="s">
        <v>2629</v>
      </c>
      <c r="F5314" s="2" t="s">
        <v>2892</v>
      </c>
      <c r="G5314" s="2" t="s">
        <v>687</v>
      </c>
      <c r="H5314" s="4" t="s">
        <v>29346</v>
      </c>
      <c r="I5314" s="5" t="s">
        <v>13941</v>
      </c>
      <c r="J5314" s="2" t="s">
        <v>51</v>
      </c>
      <c r="K5314" s="2" t="s">
        <v>73</v>
      </c>
      <c r="L5314" s="2"/>
      <c r="M5314" s="8" t="s">
        <v>52</v>
      </c>
      <c r="N5314" s="2" t="s">
        <v>5122</v>
      </c>
      <c r="O5314" s="2" t="s">
        <v>312</v>
      </c>
      <c r="P5314" s="6">
        <v>4067</v>
      </c>
      <c r="Q5314" s="7" t="s">
        <v>52391</v>
      </c>
    </row>
    <row r="5315" spans="1:17" x14ac:dyDescent="0.2">
      <c r="A5315" s="2" t="s">
        <v>29347</v>
      </c>
      <c r="B5315" s="2" t="s">
        <v>29348</v>
      </c>
      <c r="C5315" s="3">
        <v>34726</v>
      </c>
      <c r="D5315" s="2" t="s">
        <v>29349</v>
      </c>
      <c r="E5315" s="2" t="s">
        <v>3919</v>
      </c>
      <c r="F5315" s="2" t="s">
        <v>19220</v>
      </c>
      <c r="G5315" s="2" t="s">
        <v>194</v>
      </c>
      <c r="H5315" s="4" t="s">
        <v>29350</v>
      </c>
      <c r="I5315" s="5" t="s">
        <v>29351</v>
      </c>
      <c r="J5315" s="2" t="s">
        <v>160</v>
      </c>
      <c r="K5315" s="2" t="s">
        <v>38</v>
      </c>
      <c r="L5315" s="2"/>
      <c r="M5315" s="8" t="s">
        <v>52</v>
      </c>
      <c r="N5315" s="2" t="s">
        <v>6673</v>
      </c>
      <c r="O5315" s="2" t="s">
        <v>188</v>
      </c>
      <c r="P5315" s="6">
        <v>7948</v>
      </c>
      <c r="Q5315" s="7" t="s">
        <v>52391</v>
      </c>
    </row>
    <row r="5316" spans="1:17" x14ac:dyDescent="0.2">
      <c r="A5316" s="2" t="s">
        <v>29352</v>
      </c>
      <c r="B5316" s="2" t="s">
        <v>2401</v>
      </c>
      <c r="C5316" s="3">
        <v>30334</v>
      </c>
      <c r="D5316" s="2" t="s">
        <v>29353</v>
      </c>
      <c r="E5316" s="2" t="s">
        <v>2087</v>
      </c>
      <c r="F5316" s="2" t="s">
        <v>29354</v>
      </c>
      <c r="G5316" s="2" t="s">
        <v>35</v>
      </c>
      <c r="H5316" s="4" t="s">
        <v>29355</v>
      </c>
      <c r="I5316" s="5" t="s">
        <v>29356</v>
      </c>
      <c r="J5316" s="2" t="s">
        <v>25</v>
      </c>
      <c r="K5316" s="2" t="s">
        <v>73</v>
      </c>
      <c r="L5316" s="2"/>
      <c r="M5316" s="8" t="s">
        <v>74</v>
      </c>
      <c r="N5316" s="2" t="s">
        <v>5055</v>
      </c>
      <c r="O5316" s="2" t="s">
        <v>29</v>
      </c>
      <c r="P5316" s="6">
        <v>9329</v>
      </c>
      <c r="Q5316" s="7" t="s">
        <v>52391</v>
      </c>
    </row>
    <row r="5317" spans="1:17" x14ac:dyDescent="0.2">
      <c r="A5317" s="2" t="s">
        <v>29357</v>
      </c>
      <c r="B5317" s="2" t="s">
        <v>29358</v>
      </c>
      <c r="C5317" s="3">
        <v>19763</v>
      </c>
      <c r="D5317" s="2" t="s">
        <v>29359</v>
      </c>
      <c r="E5317" s="2" t="s">
        <v>3072</v>
      </c>
      <c r="F5317" s="2" t="s">
        <v>1975</v>
      </c>
      <c r="G5317" s="2" t="s">
        <v>702</v>
      </c>
      <c r="H5317" s="4" t="s">
        <v>29360</v>
      </c>
      <c r="I5317" s="5" t="s">
        <v>29361</v>
      </c>
      <c r="J5317" s="2" t="s">
        <v>51</v>
      </c>
      <c r="K5317" s="2" t="s">
        <v>26</v>
      </c>
      <c r="L5317" s="2"/>
      <c r="M5317" s="8" t="s">
        <v>39</v>
      </c>
      <c r="N5317" s="2" t="s">
        <v>10484</v>
      </c>
      <c r="O5317" s="2" t="s">
        <v>198</v>
      </c>
      <c r="P5317" s="6">
        <v>4803</v>
      </c>
      <c r="Q5317" s="7" t="s">
        <v>52391</v>
      </c>
    </row>
    <row r="5318" spans="1:17" x14ac:dyDescent="0.2">
      <c r="A5318" s="2" t="s">
        <v>29362</v>
      </c>
      <c r="B5318" s="2" t="s">
        <v>29363</v>
      </c>
      <c r="C5318" s="3">
        <v>23418</v>
      </c>
      <c r="D5318" s="2" t="s">
        <v>29364</v>
      </c>
      <c r="E5318" s="2" t="s">
        <v>4219</v>
      </c>
      <c r="F5318" s="2" t="s">
        <v>340</v>
      </c>
      <c r="G5318" s="2" t="s">
        <v>113</v>
      </c>
      <c r="H5318" s="4" t="s">
        <v>29365</v>
      </c>
      <c r="I5318" s="5" t="s">
        <v>29366</v>
      </c>
      <c r="J5318" s="2" t="s">
        <v>51</v>
      </c>
      <c r="K5318" s="2" t="s">
        <v>73</v>
      </c>
      <c r="L5318" s="2"/>
      <c r="M5318" s="8" t="s">
        <v>52</v>
      </c>
      <c r="N5318" s="2" t="s">
        <v>9153</v>
      </c>
      <c r="O5318" s="2" t="s">
        <v>54</v>
      </c>
      <c r="P5318" s="6">
        <v>2642</v>
      </c>
      <c r="Q5318" s="7" t="s">
        <v>52391</v>
      </c>
    </row>
    <row r="5319" spans="1:17" x14ac:dyDescent="0.2">
      <c r="A5319" s="2" t="s">
        <v>29367</v>
      </c>
      <c r="B5319" s="2" t="s">
        <v>29368</v>
      </c>
      <c r="C5319" s="3">
        <v>34748</v>
      </c>
      <c r="D5319" s="2" t="s">
        <v>29369</v>
      </c>
      <c r="E5319" s="2" t="s">
        <v>994</v>
      </c>
      <c r="F5319" s="2" t="s">
        <v>576</v>
      </c>
      <c r="G5319" s="2" t="s">
        <v>413</v>
      </c>
      <c r="H5319" s="4" t="s">
        <v>29370</v>
      </c>
      <c r="I5319" s="5" t="s">
        <v>29371</v>
      </c>
      <c r="J5319" s="2" t="s">
        <v>160</v>
      </c>
      <c r="K5319" s="2" t="s">
        <v>26</v>
      </c>
      <c r="L5319" s="2"/>
      <c r="M5319" s="8" t="s">
        <v>105</v>
      </c>
      <c r="N5319" s="2" t="s">
        <v>1861</v>
      </c>
      <c r="O5319" s="2" t="s">
        <v>188</v>
      </c>
      <c r="P5319" s="6">
        <v>9701</v>
      </c>
      <c r="Q5319" s="7" t="s">
        <v>52391</v>
      </c>
    </row>
    <row r="5320" spans="1:17" x14ac:dyDescent="0.2">
      <c r="A5320" s="2" t="s">
        <v>29372</v>
      </c>
      <c r="B5320" s="2" t="s">
        <v>29373</v>
      </c>
      <c r="C5320" s="3">
        <v>31966</v>
      </c>
      <c r="D5320" s="2" t="s">
        <v>29374</v>
      </c>
      <c r="E5320" s="2" t="s">
        <v>516</v>
      </c>
      <c r="F5320" s="2" t="s">
        <v>1809</v>
      </c>
      <c r="G5320" s="2" t="s">
        <v>123</v>
      </c>
      <c r="H5320" s="4" t="s">
        <v>29375</v>
      </c>
      <c r="I5320" s="5" t="s">
        <v>29376</v>
      </c>
      <c r="J5320" s="2" t="s">
        <v>25</v>
      </c>
      <c r="K5320" s="2" t="s">
        <v>26</v>
      </c>
      <c r="L5320" s="2"/>
      <c r="M5320" s="8" t="s">
        <v>39</v>
      </c>
      <c r="N5320" s="2" t="s">
        <v>6128</v>
      </c>
      <c r="O5320" s="2" t="s">
        <v>198</v>
      </c>
      <c r="P5320" s="6">
        <v>3207</v>
      </c>
      <c r="Q5320" s="7" t="s">
        <v>52391</v>
      </c>
    </row>
    <row r="5321" spans="1:17" x14ac:dyDescent="0.2">
      <c r="A5321" s="2" t="s">
        <v>29377</v>
      </c>
      <c r="B5321" s="2" t="s">
        <v>29378</v>
      </c>
      <c r="C5321" s="3">
        <v>25080</v>
      </c>
      <c r="D5321" s="2" t="s">
        <v>29379</v>
      </c>
      <c r="E5321" s="2" t="s">
        <v>3799</v>
      </c>
      <c r="F5321" s="2" t="s">
        <v>213</v>
      </c>
      <c r="G5321" s="2" t="s">
        <v>204</v>
      </c>
      <c r="H5321" s="4" t="s">
        <v>29380</v>
      </c>
      <c r="I5321" s="5" t="s">
        <v>29381</v>
      </c>
      <c r="J5321" s="2" t="s">
        <v>51</v>
      </c>
      <c r="K5321" s="2" t="s">
        <v>26</v>
      </c>
      <c r="L5321" s="2"/>
      <c r="M5321" s="8" t="s">
        <v>376</v>
      </c>
      <c r="N5321" s="2" t="s">
        <v>6622</v>
      </c>
      <c r="O5321" s="2" t="s">
        <v>87</v>
      </c>
      <c r="P5321" s="6">
        <v>8571</v>
      </c>
      <c r="Q5321" s="7" t="s">
        <v>52391</v>
      </c>
    </row>
    <row r="5322" spans="1:17" x14ac:dyDescent="0.2">
      <c r="A5322" s="2" t="s">
        <v>29382</v>
      </c>
      <c r="B5322" s="2" t="s">
        <v>29383</v>
      </c>
      <c r="C5322" s="3">
        <v>24687</v>
      </c>
      <c r="D5322" s="2" t="s">
        <v>29384</v>
      </c>
      <c r="E5322" s="2" t="s">
        <v>5168</v>
      </c>
      <c r="F5322" s="2" t="s">
        <v>29385</v>
      </c>
      <c r="G5322" s="2" t="s">
        <v>123</v>
      </c>
      <c r="H5322" s="4" t="s">
        <v>29386</v>
      </c>
      <c r="I5322" s="5" t="s">
        <v>29387</v>
      </c>
      <c r="J5322" s="2" t="s">
        <v>51</v>
      </c>
      <c r="K5322" s="2" t="s">
        <v>73</v>
      </c>
      <c r="L5322" s="2"/>
      <c r="M5322" s="8" t="s">
        <v>105</v>
      </c>
      <c r="N5322" s="2" t="s">
        <v>6134</v>
      </c>
      <c r="O5322" s="2" t="s">
        <v>198</v>
      </c>
      <c r="P5322" s="6">
        <v>3488</v>
      </c>
      <c r="Q5322" s="7" t="s">
        <v>52391</v>
      </c>
    </row>
    <row r="5323" spans="1:17" x14ac:dyDescent="0.2">
      <c r="A5323" s="2" t="s">
        <v>29388</v>
      </c>
      <c r="B5323" s="2" t="s">
        <v>29389</v>
      </c>
      <c r="C5323" s="3">
        <v>22092</v>
      </c>
      <c r="D5323" s="2" t="s">
        <v>29390</v>
      </c>
      <c r="E5323" s="2" t="s">
        <v>949</v>
      </c>
      <c r="F5323" s="2" t="s">
        <v>761</v>
      </c>
      <c r="G5323" s="2" t="s">
        <v>292</v>
      </c>
      <c r="H5323" s="4" t="s">
        <v>29391</v>
      </c>
      <c r="I5323" s="5" t="s">
        <v>29392</v>
      </c>
      <c r="J5323" s="2" t="s">
        <v>84</v>
      </c>
      <c r="K5323" s="2" t="s">
        <v>38</v>
      </c>
      <c r="L5323" s="2"/>
      <c r="M5323" s="8" t="s">
        <v>105</v>
      </c>
      <c r="N5323" s="2" t="s">
        <v>5554</v>
      </c>
      <c r="O5323" s="2" t="s">
        <v>296</v>
      </c>
      <c r="P5323" s="6">
        <v>1518</v>
      </c>
      <c r="Q5323" s="7" t="s">
        <v>52391</v>
      </c>
    </row>
    <row r="5324" spans="1:17" x14ac:dyDescent="0.2">
      <c r="A5324" s="2" t="s">
        <v>29393</v>
      </c>
      <c r="B5324" s="2" t="s">
        <v>17017</v>
      </c>
      <c r="C5324" s="3">
        <v>16273</v>
      </c>
      <c r="D5324" s="2" t="s">
        <v>29394</v>
      </c>
      <c r="E5324" s="2" t="s">
        <v>2438</v>
      </c>
      <c r="F5324" s="2" t="s">
        <v>29395</v>
      </c>
      <c r="G5324" s="2" t="s">
        <v>113</v>
      </c>
      <c r="H5324" s="4" t="s">
        <v>29396</v>
      </c>
      <c r="I5324" s="5" t="s">
        <v>29397</v>
      </c>
      <c r="J5324" s="2" t="s">
        <v>160</v>
      </c>
      <c r="K5324" s="2" t="s">
        <v>38</v>
      </c>
      <c r="L5324" s="2"/>
      <c r="M5324" s="8" t="s">
        <v>116</v>
      </c>
      <c r="N5324" s="2" t="s">
        <v>7855</v>
      </c>
      <c r="O5324" s="2" t="s">
        <v>41</v>
      </c>
      <c r="P5324" s="6">
        <v>2445</v>
      </c>
      <c r="Q5324" s="7" t="s">
        <v>52391</v>
      </c>
    </row>
    <row r="5325" spans="1:17" x14ac:dyDescent="0.2">
      <c r="A5325" s="2" t="s">
        <v>29398</v>
      </c>
      <c r="B5325" s="2" t="s">
        <v>5927</v>
      </c>
      <c r="C5325" s="3">
        <v>39054</v>
      </c>
      <c r="D5325" s="2" t="s">
        <v>29399</v>
      </c>
      <c r="E5325" s="2" t="s">
        <v>1046</v>
      </c>
      <c r="F5325" s="2" t="s">
        <v>2171</v>
      </c>
      <c r="G5325" s="2" t="s">
        <v>687</v>
      </c>
      <c r="H5325" s="4" t="s">
        <v>29400</v>
      </c>
      <c r="I5325" s="5" t="s">
        <v>29401</v>
      </c>
      <c r="J5325" s="2" t="s">
        <v>160</v>
      </c>
      <c r="K5325" s="2" t="s">
        <v>26</v>
      </c>
      <c r="L5325" s="2"/>
      <c r="M5325" s="8" t="s">
        <v>207</v>
      </c>
      <c r="N5325" s="2" t="s">
        <v>4580</v>
      </c>
      <c r="O5325" s="2" t="s">
        <v>188</v>
      </c>
      <c r="P5325" s="6">
        <v>9140</v>
      </c>
      <c r="Q5325" s="7" t="s">
        <v>52391</v>
      </c>
    </row>
    <row r="5326" spans="1:17" x14ac:dyDescent="0.2">
      <c r="A5326" s="2" t="s">
        <v>29402</v>
      </c>
      <c r="B5326" s="2" t="s">
        <v>29403</v>
      </c>
      <c r="C5326" s="3">
        <v>19214</v>
      </c>
      <c r="D5326" s="2" t="s">
        <v>29404</v>
      </c>
      <c r="E5326" s="2" t="s">
        <v>838</v>
      </c>
      <c r="F5326" s="2" t="s">
        <v>248</v>
      </c>
      <c r="G5326" s="2" t="s">
        <v>249</v>
      </c>
      <c r="H5326" s="4" t="s">
        <v>29405</v>
      </c>
      <c r="I5326" s="5" t="s">
        <v>29406</v>
      </c>
      <c r="J5326" s="2" t="s">
        <v>25</v>
      </c>
      <c r="K5326" s="2" t="s">
        <v>73</v>
      </c>
      <c r="L5326" s="2"/>
      <c r="M5326" s="8" t="s">
        <v>85</v>
      </c>
      <c r="N5326" s="2" t="s">
        <v>1006</v>
      </c>
      <c r="O5326" s="2" t="s">
        <v>41</v>
      </c>
      <c r="P5326" s="6">
        <v>1858</v>
      </c>
      <c r="Q5326" s="7" t="s">
        <v>52391</v>
      </c>
    </row>
    <row r="5327" spans="1:17" x14ac:dyDescent="0.2">
      <c r="A5327" s="2" t="s">
        <v>29407</v>
      </c>
      <c r="B5327" s="2" t="s">
        <v>29408</v>
      </c>
      <c r="C5327" s="3">
        <v>33095</v>
      </c>
      <c r="D5327" s="2" t="s">
        <v>29409</v>
      </c>
      <c r="E5327" s="2" t="s">
        <v>2335</v>
      </c>
      <c r="F5327" s="2" t="s">
        <v>26394</v>
      </c>
      <c r="G5327" s="2" t="s">
        <v>702</v>
      </c>
      <c r="H5327" s="4" t="s">
        <v>29410</v>
      </c>
      <c r="I5327" s="5" t="s">
        <v>29411</v>
      </c>
      <c r="J5327" s="2" t="s">
        <v>160</v>
      </c>
      <c r="K5327" s="2" t="s">
        <v>26</v>
      </c>
      <c r="L5327" s="2"/>
      <c r="M5327" s="8" t="s">
        <v>105</v>
      </c>
      <c r="N5327" s="2" t="s">
        <v>3184</v>
      </c>
      <c r="O5327" s="2" t="s">
        <v>87</v>
      </c>
      <c r="P5327" s="6">
        <v>2567</v>
      </c>
      <c r="Q5327" s="7" t="s">
        <v>52391</v>
      </c>
    </row>
    <row r="5328" spans="1:17" x14ac:dyDescent="0.2">
      <c r="A5328" s="2" t="s">
        <v>29412</v>
      </c>
      <c r="B5328" s="2" t="s">
        <v>29413</v>
      </c>
      <c r="C5328" s="3">
        <v>22659</v>
      </c>
      <c r="D5328" s="2" t="s">
        <v>29414</v>
      </c>
      <c r="E5328" s="2" t="s">
        <v>435</v>
      </c>
      <c r="F5328" s="2" t="s">
        <v>24753</v>
      </c>
      <c r="G5328" s="2" t="s">
        <v>437</v>
      </c>
      <c r="H5328" s="4" t="s">
        <v>29415</v>
      </c>
      <c r="I5328" s="5" t="s">
        <v>29416</v>
      </c>
      <c r="J5328" s="2" t="s">
        <v>51</v>
      </c>
      <c r="K5328" s="2" t="s">
        <v>38</v>
      </c>
      <c r="L5328" s="2"/>
      <c r="M5328" s="8" t="s">
        <v>116</v>
      </c>
      <c r="N5328" s="2" t="s">
        <v>1767</v>
      </c>
      <c r="O5328" s="2" t="s">
        <v>312</v>
      </c>
      <c r="P5328" s="6">
        <v>5051</v>
      </c>
      <c r="Q5328" s="7" t="s">
        <v>52391</v>
      </c>
    </row>
    <row r="5329" spans="1:17" x14ac:dyDescent="0.2">
      <c r="A5329" s="2" t="s">
        <v>29417</v>
      </c>
      <c r="B5329" s="2" t="s">
        <v>29418</v>
      </c>
      <c r="C5329" s="3">
        <v>33426</v>
      </c>
      <c r="D5329" s="2" t="s">
        <v>29419</v>
      </c>
      <c r="E5329" s="2" t="s">
        <v>4807</v>
      </c>
      <c r="F5329" s="2" t="s">
        <v>1219</v>
      </c>
      <c r="G5329" s="2" t="s">
        <v>292</v>
      </c>
      <c r="H5329" s="4" t="s">
        <v>29420</v>
      </c>
      <c r="I5329" s="5" t="s">
        <v>29421</v>
      </c>
      <c r="J5329" s="2" t="s">
        <v>84</v>
      </c>
      <c r="K5329" s="2" t="s">
        <v>38</v>
      </c>
      <c r="L5329" s="2"/>
      <c r="M5329" s="8" t="s">
        <v>74</v>
      </c>
      <c r="N5329" s="2" t="s">
        <v>6760</v>
      </c>
      <c r="O5329" s="2" t="s">
        <v>87</v>
      </c>
      <c r="P5329" s="6">
        <v>4331</v>
      </c>
      <c r="Q5329" s="7" t="s">
        <v>52391</v>
      </c>
    </row>
    <row r="5330" spans="1:17" x14ac:dyDescent="0.2">
      <c r="A5330" s="2" t="s">
        <v>29422</v>
      </c>
      <c r="B5330" s="2" t="s">
        <v>29423</v>
      </c>
      <c r="C5330" s="3">
        <v>17416</v>
      </c>
      <c r="D5330" s="2" t="s">
        <v>29424</v>
      </c>
      <c r="E5330" s="2" t="s">
        <v>5046</v>
      </c>
      <c r="F5330" s="2" t="s">
        <v>830</v>
      </c>
      <c r="G5330" s="2" t="s">
        <v>223</v>
      </c>
      <c r="H5330" s="4" t="s">
        <v>29425</v>
      </c>
      <c r="I5330" s="5" t="s">
        <v>503</v>
      </c>
      <c r="J5330" s="2" t="s">
        <v>63</v>
      </c>
      <c r="K5330" s="2" t="s">
        <v>38</v>
      </c>
      <c r="L5330" s="2"/>
      <c r="M5330" s="8" t="s">
        <v>74</v>
      </c>
      <c r="N5330" s="2" t="s">
        <v>10636</v>
      </c>
      <c r="O5330" s="2" t="s">
        <v>107</v>
      </c>
      <c r="P5330" s="6">
        <v>3356</v>
      </c>
      <c r="Q5330" s="7" t="s">
        <v>52391</v>
      </c>
    </row>
    <row r="5331" spans="1:17" x14ac:dyDescent="0.2">
      <c r="A5331" s="2" t="s">
        <v>29426</v>
      </c>
      <c r="B5331" s="2" t="s">
        <v>29427</v>
      </c>
      <c r="C5331" s="3">
        <v>19235</v>
      </c>
      <c r="D5331" s="2" t="s">
        <v>29428</v>
      </c>
      <c r="E5331" s="2" t="s">
        <v>854</v>
      </c>
      <c r="F5331" s="2" t="s">
        <v>3202</v>
      </c>
      <c r="G5331" s="2" t="s">
        <v>60</v>
      </c>
      <c r="H5331" s="4" t="s">
        <v>29429</v>
      </c>
      <c r="I5331" s="5" t="s">
        <v>29430</v>
      </c>
      <c r="J5331" s="2" t="s">
        <v>84</v>
      </c>
      <c r="K5331" s="2" t="s">
        <v>38</v>
      </c>
      <c r="L5331" s="2"/>
      <c r="M5331" s="8" t="s">
        <v>105</v>
      </c>
      <c r="N5331" s="2" t="s">
        <v>2096</v>
      </c>
      <c r="O5331" s="2" t="s">
        <v>41</v>
      </c>
      <c r="P5331" s="6">
        <v>6567</v>
      </c>
      <c r="Q5331" s="7" t="s">
        <v>52391</v>
      </c>
    </row>
    <row r="5332" spans="1:17" x14ac:dyDescent="0.2">
      <c r="A5332" s="2" t="s">
        <v>29431</v>
      </c>
      <c r="B5332" s="2" t="s">
        <v>29432</v>
      </c>
      <c r="C5332" s="3">
        <v>17849</v>
      </c>
      <c r="D5332" s="2" t="s">
        <v>29433</v>
      </c>
      <c r="E5332" s="2" t="s">
        <v>100</v>
      </c>
      <c r="F5332" s="2" t="s">
        <v>10758</v>
      </c>
      <c r="G5332" s="2" t="s">
        <v>35</v>
      </c>
      <c r="H5332" s="4" t="s">
        <v>29434</v>
      </c>
      <c r="I5332" s="5" t="s">
        <v>29435</v>
      </c>
      <c r="J5332" s="2" t="s">
        <v>160</v>
      </c>
      <c r="K5332" s="2" t="s">
        <v>38</v>
      </c>
      <c r="L5332" s="2"/>
      <c r="M5332" s="8" t="s">
        <v>39</v>
      </c>
      <c r="N5332" s="2" t="s">
        <v>3554</v>
      </c>
      <c r="O5332" s="2" t="s">
        <v>29</v>
      </c>
      <c r="P5332" s="6">
        <v>8046</v>
      </c>
      <c r="Q5332" s="7" t="s">
        <v>52391</v>
      </c>
    </row>
    <row r="5333" spans="1:17" x14ac:dyDescent="0.2">
      <c r="A5333" s="2" t="s">
        <v>29436</v>
      </c>
      <c r="B5333" s="2" t="s">
        <v>29437</v>
      </c>
      <c r="C5333" s="3">
        <v>22743</v>
      </c>
      <c r="D5333" s="2" t="s">
        <v>29438</v>
      </c>
      <c r="E5333" s="2" t="s">
        <v>230</v>
      </c>
      <c r="F5333" s="2" t="s">
        <v>23053</v>
      </c>
      <c r="G5333" s="2" t="s">
        <v>214</v>
      </c>
      <c r="H5333" s="4" t="s">
        <v>29439</v>
      </c>
      <c r="I5333" s="5" t="s">
        <v>29440</v>
      </c>
      <c r="J5333" s="2" t="s">
        <v>160</v>
      </c>
      <c r="K5333" s="2" t="s">
        <v>73</v>
      </c>
      <c r="L5333" s="2"/>
      <c r="M5333" s="8" t="s">
        <v>85</v>
      </c>
      <c r="N5333" s="2" t="s">
        <v>431</v>
      </c>
      <c r="O5333" s="2" t="s">
        <v>243</v>
      </c>
      <c r="P5333" s="6">
        <v>5666</v>
      </c>
      <c r="Q5333" s="7" t="s">
        <v>52391</v>
      </c>
    </row>
    <row r="5334" spans="1:17" x14ac:dyDescent="0.2">
      <c r="A5334" s="2" t="s">
        <v>29441</v>
      </c>
      <c r="B5334" s="2" t="s">
        <v>29442</v>
      </c>
      <c r="C5334" s="3">
        <v>20172</v>
      </c>
      <c r="D5334" s="2" t="s">
        <v>29443</v>
      </c>
      <c r="E5334" s="2" t="s">
        <v>221</v>
      </c>
      <c r="F5334" s="2" t="s">
        <v>29444</v>
      </c>
      <c r="G5334" s="2" t="s">
        <v>679</v>
      </c>
      <c r="H5334" s="4" t="s">
        <v>29445</v>
      </c>
      <c r="I5334" s="5" t="s">
        <v>29446</v>
      </c>
      <c r="J5334" s="2" t="s">
        <v>84</v>
      </c>
      <c r="K5334" s="2" t="s">
        <v>26</v>
      </c>
      <c r="L5334" s="2"/>
      <c r="M5334" s="8" t="s">
        <v>376</v>
      </c>
      <c r="N5334" s="2" t="s">
        <v>2360</v>
      </c>
      <c r="O5334" s="2" t="s">
        <v>198</v>
      </c>
      <c r="P5334" s="6">
        <v>8832</v>
      </c>
      <c r="Q5334" s="7" t="s">
        <v>52391</v>
      </c>
    </row>
    <row r="5335" spans="1:17" x14ac:dyDescent="0.2">
      <c r="A5335" s="2" t="s">
        <v>29447</v>
      </c>
      <c r="B5335" s="2" t="s">
        <v>29448</v>
      </c>
      <c r="C5335" s="3">
        <v>21492</v>
      </c>
      <c r="D5335" s="2" t="s">
        <v>29449</v>
      </c>
      <c r="E5335" s="2" t="s">
        <v>4043</v>
      </c>
      <c r="F5335" s="2" t="s">
        <v>14405</v>
      </c>
      <c r="G5335" s="2" t="s">
        <v>132</v>
      </c>
      <c r="H5335" s="4" t="s">
        <v>29450</v>
      </c>
      <c r="I5335" s="5" t="s">
        <v>29451</v>
      </c>
      <c r="J5335" s="2" t="s">
        <v>84</v>
      </c>
      <c r="K5335" s="2" t="s">
        <v>38</v>
      </c>
      <c r="L5335" s="2"/>
      <c r="M5335" s="8" t="s">
        <v>27</v>
      </c>
      <c r="N5335" s="2" t="s">
        <v>2339</v>
      </c>
      <c r="O5335" s="2" t="s">
        <v>41</v>
      </c>
      <c r="P5335" s="6">
        <v>7453</v>
      </c>
      <c r="Q5335" s="7" t="s">
        <v>52391</v>
      </c>
    </row>
    <row r="5336" spans="1:17" x14ac:dyDescent="0.2">
      <c r="A5336" s="2" t="s">
        <v>29452</v>
      </c>
      <c r="B5336" s="2" t="s">
        <v>29453</v>
      </c>
      <c r="C5336" s="3">
        <v>32238</v>
      </c>
      <c r="D5336" s="2" t="s">
        <v>29454</v>
      </c>
      <c r="E5336" s="2" t="s">
        <v>4922</v>
      </c>
      <c r="F5336" s="2" t="s">
        <v>29455</v>
      </c>
      <c r="G5336" s="2" t="s">
        <v>341</v>
      </c>
      <c r="H5336" s="4" t="s">
        <v>29456</v>
      </c>
      <c r="I5336" s="5" t="s">
        <v>29457</v>
      </c>
      <c r="J5336" s="2" t="s">
        <v>25</v>
      </c>
      <c r="K5336" s="2" t="s">
        <v>73</v>
      </c>
      <c r="L5336" s="2"/>
      <c r="M5336" s="8" t="s">
        <v>207</v>
      </c>
      <c r="N5336" s="2" t="s">
        <v>3419</v>
      </c>
      <c r="O5336" s="2" t="s">
        <v>296</v>
      </c>
      <c r="P5336" s="6">
        <v>6689</v>
      </c>
      <c r="Q5336" s="7" t="s">
        <v>52391</v>
      </c>
    </row>
    <row r="5337" spans="1:17" x14ac:dyDescent="0.2">
      <c r="A5337" s="2" t="s">
        <v>29458</v>
      </c>
      <c r="B5337" s="2" t="s">
        <v>29459</v>
      </c>
      <c r="C5337" s="3">
        <v>36438</v>
      </c>
      <c r="D5337" s="2" t="s">
        <v>29460</v>
      </c>
      <c r="E5337" s="2" t="s">
        <v>5970</v>
      </c>
      <c r="F5337" s="2" t="s">
        <v>23352</v>
      </c>
      <c r="G5337" s="2" t="s">
        <v>60</v>
      </c>
      <c r="H5337" s="4" t="s">
        <v>29461</v>
      </c>
      <c r="I5337" s="5" t="s">
        <v>2379</v>
      </c>
      <c r="J5337" s="2" t="s">
        <v>25</v>
      </c>
      <c r="K5337" s="2" t="s">
        <v>38</v>
      </c>
      <c r="L5337" s="2"/>
      <c r="M5337" s="8" t="s">
        <v>268</v>
      </c>
      <c r="N5337" s="2" t="s">
        <v>2111</v>
      </c>
      <c r="O5337" s="2" t="s">
        <v>41</v>
      </c>
      <c r="P5337" s="6">
        <v>3278</v>
      </c>
      <c r="Q5337" s="7" t="s">
        <v>52391</v>
      </c>
    </row>
    <row r="5338" spans="1:17" x14ac:dyDescent="0.2">
      <c r="A5338" s="2" t="s">
        <v>29462</v>
      </c>
      <c r="B5338" s="2" t="s">
        <v>29463</v>
      </c>
      <c r="C5338" s="3">
        <v>29011</v>
      </c>
      <c r="D5338" s="2" t="s">
        <v>29464</v>
      </c>
      <c r="E5338" s="2" t="s">
        <v>5254</v>
      </c>
      <c r="F5338" s="2" t="s">
        <v>112</v>
      </c>
      <c r="G5338" s="2" t="s">
        <v>35</v>
      </c>
      <c r="H5338" s="4" t="s">
        <v>29465</v>
      </c>
      <c r="I5338" s="5" t="s">
        <v>29466</v>
      </c>
      <c r="J5338" s="2" t="s">
        <v>25</v>
      </c>
      <c r="K5338" s="2" t="s">
        <v>26</v>
      </c>
      <c r="L5338" s="2"/>
      <c r="M5338" s="8" t="s">
        <v>85</v>
      </c>
      <c r="N5338" s="2" t="s">
        <v>64</v>
      </c>
      <c r="O5338" s="2" t="s">
        <v>29</v>
      </c>
      <c r="P5338" s="6">
        <v>7948</v>
      </c>
      <c r="Q5338" s="7" t="s">
        <v>52391</v>
      </c>
    </row>
    <row r="5339" spans="1:17" x14ac:dyDescent="0.2">
      <c r="A5339" s="2" t="s">
        <v>29467</v>
      </c>
      <c r="B5339" s="2" t="s">
        <v>29468</v>
      </c>
      <c r="C5339" s="3">
        <v>29538</v>
      </c>
      <c r="D5339" s="2" t="s">
        <v>29469</v>
      </c>
      <c r="E5339" s="2" t="s">
        <v>58</v>
      </c>
      <c r="F5339" s="2" t="s">
        <v>3101</v>
      </c>
      <c r="G5339" s="2" t="s">
        <v>81</v>
      </c>
      <c r="H5339" s="4" t="s">
        <v>29470</v>
      </c>
      <c r="I5339" s="5" t="s">
        <v>29471</v>
      </c>
      <c r="J5339" s="2" t="s">
        <v>63</v>
      </c>
      <c r="K5339" s="2" t="s">
        <v>73</v>
      </c>
      <c r="L5339" s="2"/>
      <c r="M5339" s="8" t="s">
        <v>105</v>
      </c>
      <c r="N5339" s="2" t="s">
        <v>2722</v>
      </c>
      <c r="O5339" s="2" t="s">
        <v>107</v>
      </c>
      <c r="P5339" s="6">
        <v>5968</v>
      </c>
      <c r="Q5339" s="7" t="s">
        <v>52391</v>
      </c>
    </row>
    <row r="5340" spans="1:17" x14ac:dyDescent="0.2">
      <c r="A5340" s="2" t="s">
        <v>29472</v>
      </c>
      <c r="B5340" s="2" t="s">
        <v>29473</v>
      </c>
      <c r="C5340" s="3">
        <v>16923</v>
      </c>
      <c r="D5340" s="2" t="s">
        <v>29474</v>
      </c>
      <c r="E5340" s="2" t="s">
        <v>1843</v>
      </c>
      <c r="F5340" s="2" t="s">
        <v>29475</v>
      </c>
      <c r="G5340" s="2" t="s">
        <v>214</v>
      </c>
      <c r="H5340" s="4" t="s">
        <v>29476</v>
      </c>
      <c r="I5340" s="5" t="s">
        <v>29477</v>
      </c>
      <c r="J5340" s="2" t="s">
        <v>25</v>
      </c>
      <c r="K5340" s="2" t="s">
        <v>73</v>
      </c>
      <c r="L5340" s="2"/>
      <c r="M5340" s="8" t="s">
        <v>207</v>
      </c>
      <c r="N5340" s="2" t="s">
        <v>360</v>
      </c>
      <c r="O5340" s="2" t="s">
        <v>54</v>
      </c>
      <c r="P5340" s="6">
        <v>6867</v>
      </c>
      <c r="Q5340" s="7" t="s">
        <v>52391</v>
      </c>
    </row>
    <row r="5341" spans="1:17" x14ac:dyDescent="0.2">
      <c r="A5341" s="2" t="s">
        <v>29478</v>
      </c>
      <c r="B5341" s="2" t="s">
        <v>29479</v>
      </c>
      <c r="C5341" s="3">
        <v>17033</v>
      </c>
      <c r="D5341" s="2" t="s">
        <v>29480</v>
      </c>
      <c r="E5341" s="2" t="s">
        <v>994</v>
      </c>
      <c r="F5341" s="2" t="s">
        <v>29481</v>
      </c>
      <c r="G5341" s="2" t="s">
        <v>275</v>
      </c>
      <c r="H5341" s="4" t="s">
        <v>29482</v>
      </c>
      <c r="I5341" s="5" t="s">
        <v>29483</v>
      </c>
      <c r="J5341" s="2" t="s">
        <v>160</v>
      </c>
      <c r="K5341" s="2" t="s">
        <v>26</v>
      </c>
      <c r="L5341" s="2"/>
      <c r="M5341" s="8" t="s">
        <v>105</v>
      </c>
      <c r="N5341" s="2" t="s">
        <v>5622</v>
      </c>
      <c r="O5341" s="2" t="s">
        <v>188</v>
      </c>
      <c r="P5341" s="6">
        <v>5720</v>
      </c>
      <c r="Q5341" s="7" t="s">
        <v>52391</v>
      </c>
    </row>
    <row r="5342" spans="1:17" x14ac:dyDescent="0.2">
      <c r="A5342" s="2" t="s">
        <v>29484</v>
      </c>
      <c r="B5342" s="2" t="s">
        <v>29485</v>
      </c>
      <c r="C5342" s="3">
        <v>20009</v>
      </c>
      <c r="D5342" s="2" t="s">
        <v>29486</v>
      </c>
      <c r="E5342" s="2" t="s">
        <v>372</v>
      </c>
      <c r="F5342" s="2" t="s">
        <v>274</v>
      </c>
      <c r="G5342" s="2" t="s">
        <v>123</v>
      </c>
      <c r="H5342" s="4" t="s">
        <v>29487</v>
      </c>
      <c r="I5342" s="5" t="s">
        <v>29488</v>
      </c>
      <c r="J5342" s="2" t="s">
        <v>63</v>
      </c>
      <c r="K5342" s="2" t="s">
        <v>38</v>
      </c>
      <c r="L5342" s="2"/>
      <c r="M5342" s="8" t="s">
        <v>143</v>
      </c>
      <c r="N5342" s="2" t="s">
        <v>1156</v>
      </c>
      <c r="O5342" s="2" t="s">
        <v>296</v>
      </c>
      <c r="P5342" s="6">
        <v>9372</v>
      </c>
      <c r="Q5342" s="7" t="s">
        <v>52391</v>
      </c>
    </row>
    <row r="5343" spans="1:17" x14ac:dyDescent="0.2">
      <c r="A5343" s="2" t="s">
        <v>29489</v>
      </c>
      <c r="B5343" s="2" t="s">
        <v>29490</v>
      </c>
      <c r="C5343" s="3">
        <v>16549</v>
      </c>
      <c r="D5343" s="2" t="s">
        <v>29491</v>
      </c>
      <c r="E5343" s="2" t="s">
        <v>1349</v>
      </c>
      <c r="F5343" s="2" t="s">
        <v>639</v>
      </c>
      <c r="G5343" s="2" t="s">
        <v>214</v>
      </c>
      <c r="H5343" s="4" t="s">
        <v>29492</v>
      </c>
      <c r="I5343" s="5" t="s">
        <v>29493</v>
      </c>
      <c r="J5343" s="2" t="s">
        <v>63</v>
      </c>
      <c r="K5343" s="2" t="s">
        <v>26</v>
      </c>
      <c r="L5343" s="2"/>
      <c r="M5343" s="8" t="s">
        <v>116</v>
      </c>
      <c r="N5343" s="2" t="s">
        <v>3068</v>
      </c>
      <c r="O5343" s="2" t="s">
        <v>87</v>
      </c>
      <c r="P5343" s="6">
        <v>6315</v>
      </c>
      <c r="Q5343" s="7" t="s">
        <v>52391</v>
      </c>
    </row>
    <row r="5344" spans="1:17" x14ac:dyDescent="0.2">
      <c r="A5344" s="2" t="s">
        <v>29494</v>
      </c>
      <c r="B5344" s="2" t="s">
        <v>29495</v>
      </c>
      <c r="C5344" s="3">
        <v>22771</v>
      </c>
      <c r="D5344" s="2" t="s">
        <v>29496</v>
      </c>
      <c r="E5344" s="2" t="s">
        <v>1204</v>
      </c>
      <c r="F5344" s="2" t="s">
        <v>2824</v>
      </c>
      <c r="G5344" s="2" t="s">
        <v>184</v>
      </c>
      <c r="H5344" s="4" t="s">
        <v>29497</v>
      </c>
      <c r="I5344" s="5" t="s">
        <v>29498</v>
      </c>
      <c r="J5344" s="2" t="s">
        <v>63</v>
      </c>
      <c r="K5344" s="2" t="s">
        <v>38</v>
      </c>
      <c r="L5344" s="2"/>
      <c r="M5344" s="8" t="s">
        <v>52</v>
      </c>
      <c r="N5344" s="2" t="s">
        <v>4249</v>
      </c>
      <c r="O5344" s="2" t="s">
        <v>41</v>
      </c>
      <c r="P5344" s="6">
        <v>9482</v>
      </c>
      <c r="Q5344" s="7" t="s">
        <v>52391</v>
      </c>
    </row>
    <row r="5345" spans="1:17" x14ac:dyDescent="0.2">
      <c r="A5345" s="2" t="s">
        <v>29499</v>
      </c>
      <c r="B5345" s="2" t="s">
        <v>29500</v>
      </c>
      <c r="C5345" s="3">
        <v>26497</v>
      </c>
      <c r="D5345" s="2" t="s">
        <v>29501</v>
      </c>
      <c r="E5345" s="2" t="s">
        <v>3919</v>
      </c>
      <c r="F5345" s="2" t="s">
        <v>29502</v>
      </c>
      <c r="G5345" s="2" t="s">
        <v>702</v>
      </c>
      <c r="H5345" s="4" t="s">
        <v>29503</v>
      </c>
      <c r="I5345" s="5" t="s">
        <v>29504</v>
      </c>
      <c r="J5345" s="2" t="s">
        <v>63</v>
      </c>
      <c r="K5345" s="2" t="s">
        <v>26</v>
      </c>
      <c r="L5345" s="2"/>
      <c r="M5345" s="8" t="s">
        <v>39</v>
      </c>
      <c r="N5345" s="2" t="s">
        <v>4955</v>
      </c>
      <c r="O5345" s="2" t="s">
        <v>54</v>
      </c>
      <c r="P5345" s="6">
        <v>2918</v>
      </c>
      <c r="Q5345" s="7" t="s">
        <v>52391</v>
      </c>
    </row>
    <row r="5346" spans="1:17" x14ac:dyDescent="0.2">
      <c r="A5346" s="2" t="s">
        <v>29505</v>
      </c>
      <c r="B5346" s="2" t="s">
        <v>29506</v>
      </c>
      <c r="C5346" s="3">
        <v>21821</v>
      </c>
      <c r="D5346" s="2" t="s">
        <v>29507</v>
      </c>
      <c r="E5346" s="2" t="s">
        <v>1671</v>
      </c>
      <c r="F5346" s="2" t="s">
        <v>2300</v>
      </c>
      <c r="G5346" s="2" t="s">
        <v>204</v>
      </c>
      <c r="H5346" s="4" t="s">
        <v>29508</v>
      </c>
      <c r="I5346" s="5" t="s">
        <v>29509</v>
      </c>
      <c r="J5346" s="2" t="s">
        <v>25</v>
      </c>
      <c r="K5346" s="2" t="s">
        <v>26</v>
      </c>
      <c r="L5346" s="2"/>
      <c r="M5346" s="8" t="s">
        <v>27</v>
      </c>
      <c r="N5346" s="2" t="s">
        <v>3011</v>
      </c>
      <c r="O5346" s="2" t="s">
        <v>87</v>
      </c>
      <c r="P5346" s="6">
        <v>2201</v>
      </c>
      <c r="Q5346" s="7" t="s">
        <v>52391</v>
      </c>
    </row>
    <row r="5347" spans="1:17" x14ac:dyDescent="0.2">
      <c r="A5347" s="2" t="s">
        <v>5750</v>
      </c>
      <c r="B5347" s="2" t="s">
        <v>5751</v>
      </c>
      <c r="C5347" s="3">
        <v>38045</v>
      </c>
      <c r="D5347" s="2" t="s">
        <v>5752</v>
      </c>
      <c r="E5347" s="2" t="s">
        <v>547</v>
      </c>
      <c r="F5347" s="2" t="s">
        <v>5753</v>
      </c>
      <c r="G5347" s="2" t="s">
        <v>702</v>
      </c>
      <c r="H5347" s="4" t="s">
        <v>5754</v>
      </c>
      <c r="I5347" s="5" t="s">
        <v>5755</v>
      </c>
      <c r="J5347" s="2" t="s">
        <v>84</v>
      </c>
      <c r="K5347" s="2" t="s">
        <v>26</v>
      </c>
      <c r="L5347" s="2"/>
      <c r="M5347" s="8" t="s">
        <v>105</v>
      </c>
      <c r="N5347" s="2" t="s">
        <v>5756</v>
      </c>
      <c r="O5347" s="2" t="s">
        <v>198</v>
      </c>
      <c r="P5347" s="6">
        <v>6758</v>
      </c>
      <c r="Q5347" s="7" t="s">
        <v>5757</v>
      </c>
    </row>
    <row r="5348" spans="1:17" x14ac:dyDescent="0.2">
      <c r="A5348" s="2" t="s">
        <v>29516</v>
      </c>
      <c r="B5348" s="2" t="s">
        <v>29517</v>
      </c>
      <c r="C5348" s="3">
        <v>27064</v>
      </c>
      <c r="D5348" s="2" t="s">
        <v>29518</v>
      </c>
      <c r="E5348" s="2" t="s">
        <v>9042</v>
      </c>
      <c r="F5348" s="2" t="s">
        <v>1146</v>
      </c>
      <c r="G5348" s="2" t="s">
        <v>35</v>
      </c>
      <c r="H5348" s="4" t="s">
        <v>29519</v>
      </c>
      <c r="I5348" s="5" t="s">
        <v>29520</v>
      </c>
      <c r="J5348" s="2" t="s">
        <v>63</v>
      </c>
      <c r="K5348" s="2" t="s">
        <v>26</v>
      </c>
      <c r="L5348" s="2"/>
      <c r="M5348" s="8" t="s">
        <v>85</v>
      </c>
      <c r="N5348" s="2" t="s">
        <v>1854</v>
      </c>
      <c r="O5348" s="2" t="s">
        <v>296</v>
      </c>
      <c r="P5348" s="6">
        <v>1565</v>
      </c>
      <c r="Q5348" s="7" t="s">
        <v>52391</v>
      </c>
    </row>
    <row r="5349" spans="1:17" x14ac:dyDescent="0.2">
      <c r="A5349" s="2" t="s">
        <v>29521</v>
      </c>
      <c r="B5349" s="2" t="s">
        <v>29522</v>
      </c>
      <c r="C5349" s="3">
        <v>31521</v>
      </c>
      <c r="D5349" s="2" t="s">
        <v>29523</v>
      </c>
      <c r="E5349" s="2" t="s">
        <v>1311</v>
      </c>
      <c r="F5349" s="2" t="s">
        <v>1244</v>
      </c>
      <c r="G5349" s="2" t="s">
        <v>702</v>
      </c>
      <c r="H5349" s="4" t="s">
        <v>29524</v>
      </c>
      <c r="I5349" s="5" t="s">
        <v>2648</v>
      </c>
      <c r="J5349" s="2" t="s">
        <v>25</v>
      </c>
      <c r="K5349" s="2" t="s">
        <v>38</v>
      </c>
      <c r="L5349" s="2"/>
      <c r="M5349" s="8" t="s">
        <v>207</v>
      </c>
      <c r="N5349" s="2" t="s">
        <v>6486</v>
      </c>
      <c r="O5349" s="2" t="s">
        <v>312</v>
      </c>
      <c r="P5349" s="6">
        <v>9812</v>
      </c>
      <c r="Q5349" s="7" t="s">
        <v>52391</v>
      </c>
    </row>
    <row r="5350" spans="1:17" x14ac:dyDescent="0.2">
      <c r="A5350" s="2" t="s">
        <v>29525</v>
      </c>
      <c r="B5350" s="2" t="s">
        <v>9487</v>
      </c>
      <c r="C5350" s="3">
        <v>35752</v>
      </c>
      <c r="D5350" s="2" t="s">
        <v>29526</v>
      </c>
      <c r="E5350" s="2" t="s">
        <v>979</v>
      </c>
      <c r="F5350" s="2" t="s">
        <v>3488</v>
      </c>
      <c r="G5350" s="2" t="s">
        <v>249</v>
      </c>
      <c r="H5350" s="4" t="s">
        <v>29527</v>
      </c>
      <c r="I5350" s="5" t="s">
        <v>29528</v>
      </c>
      <c r="J5350" s="2" t="s">
        <v>25</v>
      </c>
      <c r="K5350" s="2" t="s">
        <v>26</v>
      </c>
      <c r="L5350" s="2"/>
      <c r="M5350" s="8" t="s">
        <v>143</v>
      </c>
      <c r="N5350" s="2" t="s">
        <v>161</v>
      </c>
      <c r="O5350" s="2" t="s">
        <v>312</v>
      </c>
      <c r="P5350" s="6">
        <v>8038</v>
      </c>
      <c r="Q5350" s="7" t="s">
        <v>52391</v>
      </c>
    </row>
    <row r="5351" spans="1:17" x14ac:dyDescent="0.2">
      <c r="A5351" s="2" t="s">
        <v>29529</v>
      </c>
      <c r="B5351" s="2" t="s">
        <v>29530</v>
      </c>
      <c r="C5351" s="3">
        <v>22079</v>
      </c>
      <c r="D5351" s="2" t="s">
        <v>29531</v>
      </c>
      <c r="E5351" s="2" t="s">
        <v>782</v>
      </c>
      <c r="F5351" s="2" t="s">
        <v>29532</v>
      </c>
      <c r="G5351" s="2" t="s">
        <v>113</v>
      </c>
      <c r="H5351" s="4" t="s">
        <v>29533</v>
      </c>
      <c r="I5351" s="5" t="s">
        <v>29534</v>
      </c>
      <c r="J5351" s="2" t="s">
        <v>25</v>
      </c>
      <c r="K5351" s="2" t="s">
        <v>26</v>
      </c>
      <c r="L5351" s="2"/>
      <c r="M5351" s="8" t="s">
        <v>85</v>
      </c>
      <c r="N5351" s="2" t="s">
        <v>4560</v>
      </c>
      <c r="O5351" s="2" t="s">
        <v>312</v>
      </c>
      <c r="P5351" s="6">
        <v>1600</v>
      </c>
      <c r="Q5351" s="7" t="s">
        <v>52391</v>
      </c>
    </row>
    <row r="5352" spans="1:17" x14ac:dyDescent="0.2">
      <c r="A5352" s="2" t="s">
        <v>29535</v>
      </c>
      <c r="B5352" s="2" t="s">
        <v>29536</v>
      </c>
      <c r="C5352" s="3">
        <v>23701</v>
      </c>
      <c r="D5352" s="2" t="s">
        <v>29537</v>
      </c>
      <c r="E5352" s="2" t="s">
        <v>1448</v>
      </c>
      <c r="F5352" s="2" t="s">
        <v>22495</v>
      </c>
      <c r="G5352" s="2" t="s">
        <v>132</v>
      </c>
      <c r="H5352" s="4" t="s">
        <v>29538</v>
      </c>
      <c r="I5352" s="5" t="s">
        <v>29539</v>
      </c>
      <c r="J5352" s="2" t="s">
        <v>160</v>
      </c>
      <c r="K5352" s="2" t="s">
        <v>73</v>
      </c>
      <c r="L5352" s="2"/>
      <c r="M5352" s="8" t="s">
        <v>376</v>
      </c>
      <c r="N5352" s="2" t="s">
        <v>571</v>
      </c>
      <c r="O5352" s="2" t="s">
        <v>243</v>
      </c>
      <c r="P5352" s="6">
        <v>6374</v>
      </c>
      <c r="Q5352" s="7" t="s">
        <v>52391</v>
      </c>
    </row>
    <row r="5353" spans="1:17" x14ac:dyDescent="0.2">
      <c r="A5353" s="2" t="s">
        <v>29540</v>
      </c>
      <c r="B5353" s="2" t="s">
        <v>29541</v>
      </c>
      <c r="C5353" s="3">
        <v>16680</v>
      </c>
      <c r="D5353" s="2" t="s">
        <v>29542</v>
      </c>
      <c r="E5353" s="2" t="s">
        <v>8020</v>
      </c>
      <c r="F5353" s="2" t="s">
        <v>517</v>
      </c>
      <c r="G5353" s="2" t="s">
        <v>81</v>
      </c>
      <c r="H5353" s="4" t="s">
        <v>29543</v>
      </c>
      <c r="I5353" s="5" t="s">
        <v>29544</v>
      </c>
      <c r="J5353" s="2" t="s">
        <v>25</v>
      </c>
      <c r="K5353" s="2" t="s">
        <v>26</v>
      </c>
      <c r="L5353" s="2"/>
      <c r="M5353" s="8" t="s">
        <v>27</v>
      </c>
      <c r="N5353" s="2" t="s">
        <v>4580</v>
      </c>
      <c r="O5353" s="2" t="s">
        <v>29</v>
      </c>
      <c r="P5353" s="6">
        <v>8542</v>
      </c>
      <c r="Q5353" s="7" t="s">
        <v>52391</v>
      </c>
    </row>
    <row r="5354" spans="1:17" x14ac:dyDescent="0.2">
      <c r="A5354" s="2" t="s">
        <v>29545</v>
      </c>
      <c r="B5354" s="2" t="s">
        <v>29546</v>
      </c>
      <c r="C5354" s="3">
        <v>35660</v>
      </c>
      <c r="D5354" s="2" t="s">
        <v>29547</v>
      </c>
      <c r="E5354" s="2" t="s">
        <v>5426</v>
      </c>
      <c r="F5354" s="2" t="s">
        <v>29548</v>
      </c>
      <c r="G5354" s="2" t="s">
        <v>679</v>
      </c>
      <c r="H5354" s="4" t="s">
        <v>29549</v>
      </c>
      <c r="I5354" s="5" t="s">
        <v>29550</v>
      </c>
      <c r="J5354" s="2" t="s">
        <v>160</v>
      </c>
      <c r="K5354" s="2" t="s">
        <v>73</v>
      </c>
      <c r="L5354" s="2"/>
      <c r="M5354" s="8" t="s">
        <v>268</v>
      </c>
      <c r="N5354" s="2" t="s">
        <v>11107</v>
      </c>
      <c r="O5354" s="2" t="s">
        <v>198</v>
      </c>
      <c r="P5354" s="6">
        <v>5651</v>
      </c>
      <c r="Q5354" s="7" t="s">
        <v>52391</v>
      </c>
    </row>
    <row r="5355" spans="1:17" x14ac:dyDescent="0.2">
      <c r="A5355" s="2" t="s">
        <v>29551</v>
      </c>
      <c r="B5355" s="2" t="s">
        <v>29552</v>
      </c>
      <c r="C5355" s="3">
        <v>18837</v>
      </c>
      <c r="D5355" s="2" t="s">
        <v>29553</v>
      </c>
      <c r="E5355" s="2" t="s">
        <v>2745</v>
      </c>
      <c r="F5355" s="2" t="s">
        <v>1370</v>
      </c>
      <c r="G5355" s="2" t="s">
        <v>341</v>
      </c>
      <c r="H5355" s="4" t="s">
        <v>29554</v>
      </c>
      <c r="I5355" s="5" t="s">
        <v>29555</v>
      </c>
      <c r="J5355" s="2" t="s">
        <v>160</v>
      </c>
      <c r="K5355" s="2" t="s">
        <v>26</v>
      </c>
      <c r="L5355" s="2"/>
      <c r="M5355" s="8" t="s">
        <v>27</v>
      </c>
      <c r="N5355" s="2" t="s">
        <v>2454</v>
      </c>
      <c r="O5355" s="2" t="s">
        <v>87</v>
      </c>
      <c r="P5355" s="6">
        <v>6274</v>
      </c>
      <c r="Q5355" s="7" t="s">
        <v>52391</v>
      </c>
    </row>
    <row r="5356" spans="1:17" x14ac:dyDescent="0.2">
      <c r="A5356" s="2" t="s">
        <v>29556</v>
      </c>
      <c r="B5356" s="2" t="s">
        <v>29557</v>
      </c>
      <c r="C5356" s="3">
        <v>17636</v>
      </c>
      <c r="D5356" s="2" t="s">
        <v>29558</v>
      </c>
      <c r="E5356" s="2" t="s">
        <v>1758</v>
      </c>
      <c r="F5356" s="2" t="s">
        <v>525</v>
      </c>
      <c r="G5356" s="2" t="s">
        <v>102</v>
      </c>
      <c r="H5356" s="4" t="s">
        <v>29559</v>
      </c>
      <c r="I5356" s="5" t="s">
        <v>29560</v>
      </c>
      <c r="J5356" s="2" t="s">
        <v>160</v>
      </c>
      <c r="K5356" s="2" t="s">
        <v>73</v>
      </c>
      <c r="L5356" s="2"/>
      <c r="M5356" s="8" t="s">
        <v>85</v>
      </c>
      <c r="N5356" s="2" t="s">
        <v>5458</v>
      </c>
      <c r="O5356" s="2" t="s">
        <v>188</v>
      </c>
      <c r="P5356" s="6">
        <v>3483</v>
      </c>
      <c r="Q5356" s="7" t="s">
        <v>52391</v>
      </c>
    </row>
    <row r="5357" spans="1:17" x14ac:dyDescent="0.2">
      <c r="A5357" s="2" t="s">
        <v>29561</v>
      </c>
      <c r="B5357" s="2" t="s">
        <v>29562</v>
      </c>
      <c r="C5357" s="3">
        <v>34864</v>
      </c>
      <c r="D5357" s="2" t="s">
        <v>29563</v>
      </c>
      <c r="E5357" s="2" t="s">
        <v>5544</v>
      </c>
      <c r="F5357" s="2" t="s">
        <v>29564</v>
      </c>
      <c r="G5357" s="2" t="s">
        <v>204</v>
      </c>
      <c r="H5357" s="4" t="s">
        <v>29565</v>
      </c>
      <c r="I5357" s="5" t="s">
        <v>29566</v>
      </c>
      <c r="J5357" s="2" t="s">
        <v>63</v>
      </c>
      <c r="K5357" s="2" t="s">
        <v>73</v>
      </c>
      <c r="L5357" s="2"/>
      <c r="M5357" s="8" t="s">
        <v>143</v>
      </c>
      <c r="N5357" s="2" t="s">
        <v>2268</v>
      </c>
      <c r="O5357" s="2" t="s">
        <v>29</v>
      </c>
      <c r="P5357" s="6">
        <v>7334</v>
      </c>
      <c r="Q5357" s="7" t="s">
        <v>52391</v>
      </c>
    </row>
    <row r="5358" spans="1:17" x14ac:dyDescent="0.2">
      <c r="A5358" s="2" t="s">
        <v>29567</v>
      </c>
      <c r="B5358" s="2" t="s">
        <v>17726</v>
      </c>
      <c r="C5358" s="3">
        <v>18595</v>
      </c>
      <c r="D5358" s="2" t="s">
        <v>29568</v>
      </c>
      <c r="E5358" s="2" t="s">
        <v>4904</v>
      </c>
      <c r="F5358" s="2" t="s">
        <v>29569</v>
      </c>
      <c r="G5358" s="2" t="s">
        <v>292</v>
      </c>
      <c r="H5358" s="4" t="s">
        <v>29570</v>
      </c>
      <c r="I5358" s="5" t="s">
        <v>29571</v>
      </c>
      <c r="J5358" s="2" t="s">
        <v>63</v>
      </c>
      <c r="K5358" s="2" t="s">
        <v>26</v>
      </c>
      <c r="L5358" s="2"/>
      <c r="M5358" s="8" t="s">
        <v>116</v>
      </c>
      <c r="N5358" s="2" t="s">
        <v>8382</v>
      </c>
      <c r="O5358" s="2" t="s">
        <v>312</v>
      </c>
      <c r="P5358" s="6">
        <v>8241</v>
      </c>
      <c r="Q5358" s="7" t="s">
        <v>52391</v>
      </c>
    </row>
    <row r="5359" spans="1:17" x14ac:dyDescent="0.2">
      <c r="A5359" s="2" t="s">
        <v>29572</v>
      </c>
      <c r="B5359" s="2" t="s">
        <v>29573</v>
      </c>
      <c r="C5359" s="3">
        <v>24245</v>
      </c>
      <c r="D5359" s="2" t="s">
        <v>29574</v>
      </c>
      <c r="E5359" s="2" t="s">
        <v>797</v>
      </c>
      <c r="F5359" s="2" t="s">
        <v>4623</v>
      </c>
      <c r="G5359" s="2" t="s">
        <v>341</v>
      </c>
      <c r="H5359" s="4" t="s">
        <v>29575</v>
      </c>
      <c r="I5359" s="5" t="s">
        <v>29576</v>
      </c>
      <c r="J5359" s="2" t="s">
        <v>160</v>
      </c>
      <c r="K5359" s="2" t="s">
        <v>73</v>
      </c>
      <c r="L5359" s="2"/>
      <c r="M5359" s="8" t="s">
        <v>116</v>
      </c>
      <c r="N5359" s="2" t="s">
        <v>5245</v>
      </c>
      <c r="O5359" s="2" t="s">
        <v>243</v>
      </c>
      <c r="P5359" s="6">
        <v>2543</v>
      </c>
      <c r="Q5359" s="7" t="s">
        <v>52391</v>
      </c>
    </row>
    <row r="5360" spans="1:17" x14ac:dyDescent="0.2">
      <c r="A5360" s="2" t="s">
        <v>29577</v>
      </c>
      <c r="B5360" s="2" t="s">
        <v>29578</v>
      </c>
      <c r="C5360" s="3">
        <v>16378</v>
      </c>
      <c r="D5360" s="2" t="s">
        <v>29579</v>
      </c>
      <c r="E5360" s="2" t="s">
        <v>4245</v>
      </c>
      <c r="F5360" s="2" t="s">
        <v>1024</v>
      </c>
      <c r="G5360" s="2" t="s">
        <v>292</v>
      </c>
      <c r="H5360" s="4" t="s">
        <v>29580</v>
      </c>
      <c r="I5360" s="5" t="s">
        <v>29581</v>
      </c>
      <c r="J5360" s="2" t="s">
        <v>84</v>
      </c>
      <c r="K5360" s="2" t="s">
        <v>26</v>
      </c>
      <c r="L5360" s="2"/>
      <c r="M5360" s="8" t="s">
        <v>85</v>
      </c>
      <c r="N5360" s="2" t="s">
        <v>6207</v>
      </c>
      <c r="O5360" s="2" t="s">
        <v>198</v>
      </c>
      <c r="P5360" s="6">
        <v>9954</v>
      </c>
      <c r="Q5360" s="7" t="s">
        <v>52391</v>
      </c>
    </row>
    <row r="5361" spans="1:17" x14ac:dyDescent="0.2">
      <c r="A5361" s="2" t="s">
        <v>29582</v>
      </c>
      <c r="B5361" s="2" t="s">
        <v>29583</v>
      </c>
      <c r="C5361" s="3">
        <v>21871</v>
      </c>
      <c r="D5361" s="2" t="s">
        <v>29584</v>
      </c>
      <c r="E5361" s="2" t="s">
        <v>5356</v>
      </c>
      <c r="F5361" s="2" t="s">
        <v>1679</v>
      </c>
      <c r="G5361" s="2" t="s">
        <v>132</v>
      </c>
      <c r="H5361" s="4" t="s">
        <v>29585</v>
      </c>
      <c r="I5361" s="5" t="s">
        <v>29586</v>
      </c>
      <c r="J5361" s="2" t="s">
        <v>63</v>
      </c>
      <c r="K5361" s="2" t="s">
        <v>38</v>
      </c>
      <c r="L5361" s="2"/>
      <c r="M5361" s="8" t="s">
        <v>116</v>
      </c>
      <c r="N5361" s="2" t="s">
        <v>169</v>
      </c>
      <c r="O5361" s="2" t="s">
        <v>54</v>
      </c>
      <c r="P5361" s="6">
        <v>3055</v>
      </c>
      <c r="Q5361" s="7" t="s">
        <v>52391</v>
      </c>
    </row>
    <row r="5362" spans="1:17" x14ac:dyDescent="0.2">
      <c r="A5362" s="2" t="s">
        <v>29587</v>
      </c>
      <c r="B5362" s="2" t="s">
        <v>29588</v>
      </c>
      <c r="C5362" s="3">
        <v>22612</v>
      </c>
      <c r="D5362" s="2" t="s">
        <v>29589</v>
      </c>
      <c r="E5362" s="2" t="s">
        <v>11051</v>
      </c>
      <c r="F5362" s="2" t="s">
        <v>29590</v>
      </c>
      <c r="G5362" s="2" t="s">
        <v>22</v>
      </c>
      <c r="H5362" s="4" t="s">
        <v>29591</v>
      </c>
      <c r="I5362" s="5" t="s">
        <v>29592</v>
      </c>
      <c r="J5362" s="2" t="s">
        <v>160</v>
      </c>
      <c r="K5362" s="2" t="s">
        <v>73</v>
      </c>
      <c r="L5362" s="2"/>
      <c r="M5362" s="8" t="s">
        <v>143</v>
      </c>
      <c r="N5362" s="2" t="s">
        <v>5622</v>
      </c>
      <c r="O5362" s="2" t="s">
        <v>296</v>
      </c>
      <c r="P5362" s="6">
        <v>3853</v>
      </c>
      <c r="Q5362" s="7" t="s">
        <v>52391</v>
      </c>
    </row>
    <row r="5363" spans="1:17" x14ac:dyDescent="0.2">
      <c r="A5363" s="2" t="s">
        <v>29593</v>
      </c>
      <c r="B5363" s="2" t="s">
        <v>29594</v>
      </c>
      <c r="C5363" s="3">
        <v>37925</v>
      </c>
      <c r="D5363" s="2" t="s">
        <v>29595</v>
      </c>
      <c r="E5363" s="2" t="s">
        <v>878</v>
      </c>
      <c r="F5363" s="2" t="s">
        <v>29596</v>
      </c>
      <c r="G5363" s="2" t="s">
        <v>102</v>
      </c>
      <c r="H5363" s="4" t="s">
        <v>29597</v>
      </c>
      <c r="I5363" s="5" t="s">
        <v>29598</v>
      </c>
      <c r="J5363" s="2" t="s">
        <v>160</v>
      </c>
      <c r="K5363" s="2" t="s">
        <v>73</v>
      </c>
      <c r="L5363" s="2"/>
      <c r="M5363" s="8" t="s">
        <v>376</v>
      </c>
      <c r="N5363" s="2" t="s">
        <v>3472</v>
      </c>
      <c r="O5363" s="2" t="s">
        <v>107</v>
      </c>
      <c r="P5363" s="6">
        <v>6976</v>
      </c>
      <c r="Q5363" s="7" t="s">
        <v>52391</v>
      </c>
    </row>
    <row r="5364" spans="1:17" x14ac:dyDescent="0.2">
      <c r="A5364" s="2" t="s">
        <v>29599</v>
      </c>
      <c r="B5364" s="2" t="s">
        <v>29600</v>
      </c>
      <c r="C5364" s="3">
        <v>25796</v>
      </c>
      <c r="D5364" s="2" t="s">
        <v>29601</v>
      </c>
      <c r="E5364" s="2" t="s">
        <v>8315</v>
      </c>
      <c r="F5364" s="2" t="s">
        <v>6363</v>
      </c>
      <c r="G5364" s="2" t="s">
        <v>702</v>
      </c>
      <c r="H5364" s="4" t="s">
        <v>29602</v>
      </c>
      <c r="I5364" s="5" t="s">
        <v>29603</v>
      </c>
      <c r="J5364" s="2" t="s">
        <v>84</v>
      </c>
      <c r="K5364" s="2" t="s">
        <v>38</v>
      </c>
      <c r="L5364" s="2"/>
      <c r="M5364" s="8" t="s">
        <v>85</v>
      </c>
      <c r="N5364" s="2" t="s">
        <v>1782</v>
      </c>
      <c r="O5364" s="2" t="s">
        <v>198</v>
      </c>
      <c r="P5364" s="6">
        <v>4806</v>
      </c>
      <c r="Q5364" s="7" t="s">
        <v>52391</v>
      </c>
    </row>
    <row r="5365" spans="1:17" x14ac:dyDescent="0.2">
      <c r="A5365" s="2" t="s">
        <v>29604</v>
      </c>
      <c r="B5365" s="2" t="s">
        <v>29605</v>
      </c>
      <c r="C5365" s="3">
        <v>22354</v>
      </c>
      <c r="D5365" s="2" t="s">
        <v>29606</v>
      </c>
      <c r="E5365" s="2" t="s">
        <v>4737</v>
      </c>
      <c r="F5365" s="2" t="s">
        <v>1602</v>
      </c>
      <c r="G5365" s="2" t="s">
        <v>341</v>
      </c>
      <c r="H5365" s="4" t="s">
        <v>29607</v>
      </c>
      <c r="I5365" s="5" t="s">
        <v>29608</v>
      </c>
      <c r="J5365" s="2" t="s">
        <v>84</v>
      </c>
      <c r="K5365" s="2" t="s">
        <v>38</v>
      </c>
      <c r="L5365" s="2"/>
      <c r="M5365" s="8" t="s">
        <v>39</v>
      </c>
      <c r="N5365" s="2" t="s">
        <v>1299</v>
      </c>
      <c r="O5365" s="2" t="s">
        <v>54</v>
      </c>
      <c r="P5365" s="6">
        <v>5714</v>
      </c>
      <c r="Q5365" s="7" t="s">
        <v>52391</v>
      </c>
    </row>
    <row r="5366" spans="1:17" x14ac:dyDescent="0.2">
      <c r="A5366" s="2" t="s">
        <v>29609</v>
      </c>
      <c r="B5366" s="2" t="s">
        <v>29610</v>
      </c>
      <c r="C5366" s="3">
        <v>30454</v>
      </c>
      <c r="D5366" s="2" t="s">
        <v>29611</v>
      </c>
      <c r="E5366" s="2" t="s">
        <v>7503</v>
      </c>
      <c r="F5366" s="2" t="s">
        <v>29612</v>
      </c>
      <c r="G5366" s="2" t="s">
        <v>214</v>
      </c>
      <c r="H5366" s="4" t="s">
        <v>29613</v>
      </c>
      <c r="I5366" s="5" t="s">
        <v>29614</v>
      </c>
      <c r="J5366" s="2" t="s">
        <v>160</v>
      </c>
      <c r="K5366" s="2" t="s">
        <v>38</v>
      </c>
      <c r="L5366" s="2"/>
      <c r="M5366" s="8" t="s">
        <v>105</v>
      </c>
      <c r="N5366" s="2" t="s">
        <v>1169</v>
      </c>
      <c r="O5366" s="2" t="s">
        <v>243</v>
      </c>
      <c r="P5366" s="6">
        <v>5974</v>
      </c>
      <c r="Q5366" s="7" t="s">
        <v>52391</v>
      </c>
    </row>
    <row r="5367" spans="1:17" x14ac:dyDescent="0.2">
      <c r="A5367" s="2" t="s">
        <v>29615</v>
      </c>
      <c r="B5367" s="2" t="s">
        <v>29616</v>
      </c>
      <c r="C5367" s="3">
        <v>25595</v>
      </c>
      <c r="D5367" s="2" t="s">
        <v>29617</v>
      </c>
      <c r="E5367" s="2" t="s">
        <v>1420</v>
      </c>
      <c r="F5367" s="2" t="s">
        <v>29618</v>
      </c>
      <c r="G5367" s="2" t="s">
        <v>102</v>
      </c>
      <c r="H5367" s="4" t="s">
        <v>29619</v>
      </c>
      <c r="I5367" s="5" t="s">
        <v>29620</v>
      </c>
      <c r="J5367" s="2" t="s">
        <v>63</v>
      </c>
      <c r="K5367" s="2" t="s">
        <v>26</v>
      </c>
      <c r="L5367" s="2"/>
      <c r="M5367" s="8" t="s">
        <v>376</v>
      </c>
      <c r="N5367" s="2" t="s">
        <v>1057</v>
      </c>
      <c r="O5367" s="2" t="s">
        <v>188</v>
      </c>
      <c r="P5367" s="6">
        <v>2487</v>
      </c>
      <c r="Q5367" s="7" t="s">
        <v>52391</v>
      </c>
    </row>
    <row r="5368" spans="1:17" x14ac:dyDescent="0.2">
      <c r="A5368" s="2" t="s">
        <v>29621</v>
      </c>
      <c r="B5368" s="2" t="s">
        <v>9408</v>
      </c>
      <c r="C5368" s="3">
        <v>37881</v>
      </c>
      <c r="D5368" s="2" t="s">
        <v>29622</v>
      </c>
      <c r="E5368" s="2" t="s">
        <v>3919</v>
      </c>
      <c r="F5368" s="2" t="s">
        <v>213</v>
      </c>
      <c r="G5368" s="2" t="s">
        <v>478</v>
      </c>
      <c r="H5368" s="4" t="s">
        <v>29623</v>
      </c>
      <c r="I5368" s="5" t="s">
        <v>23468</v>
      </c>
      <c r="J5368" s="2" t="s">
        <v>84</v>
      </c>
      <c r="K5368" s="2" t="s">
        <v>38</v>
      </c>
      <c r="L5368" s="2"/>
      <c r="M5368" s="8" t="s">
        <v>39</v>
      </c>
      <c r="N5368" s="2" t="s">
        <v>6377</v>
      </c>
      <c r="O5368" s="2" t="s">
        <v>87</v>
      </c>
      <c r="P5368" s="6">
        <v>3486</v>
      </c>
      <c r="Q5368" s="7" t="s">
        <v>52391</v>
      </c>
    </row>
    <row r="5369" spans="1:17" x14ac:dyDescent="0.2">
      <c r="A5369" s="2" t="s">
        <v>29624</v>
      </c>
      <c r="B5369" s="2" t="s">
        <v>29625</v>
      </c>
      <c r="C5369" s="3">
        <v>23638</v>
      </c>
      <c r="D5369" s="2" t="s">
        <v>29626</v>
      </c>
      <c r="E5369" s="2" t="s">
        <v>444</v>
      </c>
      <c r="F5369" s="2" t="s">
        <v>29627</v>
      </c>
      <c r="G5369" s="2" t="s">
        <v>679</v>
      </c>
      <c r="H5369" s="4" t="s">
        <v>29628</v>
      </c>
      <c r="I5369" s="5" t="s">
        <v>29629</v>
      </c>
      <c r="J5369" s="2" t="s">
        <v>51</v>
      </c>
      <c r="K5369" s="2" t="s">
        <v>38</v>
      </c>
      <c r="L5369" s="2"/>
      <c r="M5369" s="8" t="s">
        <v>85</v>
      </c>
      <c r="N5369" s="2" t="s">
        <v>5359</v>
      </c>
      <c r="O5369" s="2" t="s">
        <v>296</v>
      </c>
      <c r="P5369" s="6">
        <v>2894</v>
      </c>
      <c r="Q5369" s="7" t="s">
        <v>52391</v>
      </c>
    </row>
    <row r="5370" spans="1:17" x14ac:dyDescent="0.2">
      <c r="A5370" s="2" t="s">
        <v>29630</v>
      </c>
      <c r="B5370" s="2" t="s">
        <v>29631</v>
      </c>
      <c r="C5370" s="3">
        <v>17322</v>
      </c>
      <c r="D5370" s="2" t="s">
        <v>29632</v>
      </c>
      <c r="E5370" s="2" t="s">
        <v>1326</v>
      </c>
      <c r="F5370" s="2" t="s">
        <v>428</v>
      </c>
      <c r="G5370" s="2" t="s">
        <v>249</v>
      </c>
      <c r="H5370" s="4" t="s">
        <v>29633</v>
      </c>
      <c r="I5370" s="5" t="s">
        <v>29634</v>
      </c>
      <c r="J5370" s="2" t="s">
        <v>160</v>
      </c>
      <c r="K5370" s="2" t="s">
        <v>73</v>
      </c>
      <c r="L5370" s="2"/>
      <c r="M5370" s="8" t="s">
        <v>207</v>
      </c>
      <c r="N5370" s="2" t="s">
        <v>571</v>
      </c>
      <c r="O5370" s="2" t="s">
        <v>87</v>
      </c>
      <c r="P5370" s="6">
        <v>3800</v>
      </c>
      <c r="Q5370" s="7" t="s">
        <v>52391</v>
      </c>
    </row>
    <row r="5371" spans="1:17" x14ac:dyDescent="0.2">
      <c r="A5371" s="2" t="s">
        <v>29635</v>
      </c>
      <c r="B5371" s="2" t="s">
        <v>29636</v>
      </c>
      <c r="C5371" s="3">
        <v>33497</v>
      </c>
      <c r="D5371" s="2" t="s">
        <v>29637</v>
      </c>
      <c r="E5371" s="2" t="s">
        <v>6908</v>
      </c>
      <c r="F5371" s="2" t="s">
        <v>686</v>
      </c>
      <c r="G5371" s="2" t="s">
        <v>81</v>
      </c>
      <c r="H5371" s="4" t="s">
        <v>29638</v>
      </c>
      <c r="I5371" s="5" t="s">
        <v>29639</v>
      </c>
      <c r="J5371" s="2" t="s">
        <v>84</v>
      </c>
      <c r="K5371" s="2" t="s">
        <v>26</v>
      </c>
      <c r="L5371" s="2"/>
      <c r="M5371" s="8" t="s">
        <v>143</v>
      </c>
      <c r="N5371" s="2" t="s">
        <v>3808</v>
      </c>
      <c r="O5371" s="2" t="s">
        <v>54</v>
      </c>
      <c r="P5371" s="6">
        <v>3085</v>
      </c>
      <c r="Q5371" s="7" t="s">
        <v>52391</v>
      </c>
    </row>
    <row r="5372" spans="1:17" x14ac:dyDescent="0.2">
      <c r="A5372" s="2" t="s">
        <v>29640</v>
      </c>
      <c r="B5372" s="2" t="s">
        <v>29641</v>
      </c>
      <c r="C5372" s="3">
        <v>31330</v>
      </c>
      <c r="D5372" s="2" t="s">
        <v>29642</v>
      </c>
      <c r="E5372" s="2" t="s">
        <v>6478</v>
      </c>
      <c r="F5372" s="2" t="s">
        <v>2439</v>
      </c>
      <c r="G5372" s="2" t="s">
        <v>223</v>
      </c>
      <c r="H5372" s="4" t="s">
        <v>29643</v>
      </c>
      <c r="I5372" s="5" t="s">
        <v>29644</v>
      </c>
      <c r="J5372" s="2" t="s">
        <v>51</v>
      </c>
      <c r="K5372" s="2" t="s">
        <v>26</v>
      </c>
      <c r="L5372" s="2"/>
      <c r="M5372" s="8" t="s">
        <v>105</v>
      </c>
      <c r="N5372" s="2" t="s">
        <v>1558</v>
      </c>
      <c r="O5372" s="2" t="s">
        <v>41</v>
      </c>
      <c r="P5372" s="6">
        <v>5514</v>
      </c>
      <c r="Q5372" s="7" t="s">
        <v>52391</v>
      </c>
    </row>
    <row r="5373" spans="1:17" x14ac:dyDescent="0.2">
      <c r="A5373" s="2" t="s">
        <v>29645</v>
      </c>
      <c r="B5373" s="2" t="s">
        <v>2935</v>
      </c>
      <c r="C5373" s="3">
        <v>17377</v>
      </c>
      <c r="D5373" s="2" t="s">
        <v>29646</v>
      </c>
      <c r="E5373" s="2" t="s">
        <v>4820</v>
      </c>
      <c r="F5373" s="2" t="s">
        <v>92</v>
      </c>
      <c r="G5373" s="2" t="s">
        <v>194</v>
      </c>
      <c r="H5373" s="4" t="s">
        <v>29647</v>
      </c>
      <c r="I5373" s="5" t="s">
        <v>29648</v>
      </c>
      <c r="J5373" s="2" t="s">
        <v>160</v>
      </c>
      <c r="K5373" s="2" t="s">
        <v>73</v>
      </c>
      <c r="L5373" s="2"/>
      <c r="M5373" s="8" t="s">
        <v>39</v>
      </c>
      <c r="N5373" s="2" t="s">
        <v>1254</v>
      </c>
      <c r="O5373" s="2" t="s">
        <v>87</v>
      </c>
      <c r="P5373" s="6">
        <v>6366</v>
      </c>
      <c r="Q5373" s="7" t="s">
        <v>52391</v>
      </c>
    </row>
    <row r="5374" spans="1:17" x14ac:dyDescent="0.2">
      <c r="A5374" s="2" t="s">
        <v>29649</v>
      </c>
      <c r="B5374" s="2" t="s">
        <v>29650</v>
      </c>
      <c r="C5374" s="3">
        <v>36308</v>
      </c>
      <c r="D5374" s="2" t="s">
        <v>29651</v>
      </c>
      <c r="E5374" s="2" t="s">
        <v>5684</v>
      </c>
      <c r="F5374" s="2" t="s">
        <v>29652</v>
      </c>
      <c r="G5374" s="2" t="s">
        <v>413</v>
      </c>
      <c r="H5374" s="4" t="s">
        <v>29653</v>
      </c>
      <c r="I5374" s="5" t="s">
        <v>29654</v>
      </c>
      <c r="J5374" s="2" t="s">
        <v>25</v>
      </c>
      <c r="K5374" s="2" t="s">
        <v>73</v>
      </c>
      <c r="L5374" s="2"/>
      <c r="M5374" s="8" t="s">
        <v>52</v>
      </c>
      <c r="N5374" s="2" t="s">
        <v>4889</v>
      </c>
      <c r="O5374" s="2" t="s">
        <v>312</v>
      </c>
      <c r="P5374" s="6">
        <v>7466</v>
      </c>
      <c r="Q5374" s="7" t="s">
        <v>52391</v>
      </c>
    </row>
    <row r="5375" spans="1:17" x14ac:dyDescent="0.2">
      <c r="A5375" s="2" t="s">
        <v>29655</v>
      </c>
      <c r="B5375" s="2" t="s">
        <v>4487</v>
      </c>
      <c r="C5375" s="3">
        <v>22084</v>
      </c>
      <c r="D5375" s="2" t="s">
        <v>29656</v>
      </c>
      <c r="E5375" s="2" t="s">
        <v>1554</v>
      </c>
      <c r="F5375" s="2" t="s">
        <v>2726</v>
      </c>
      <c r="G5375" s="2" t="s">
        <v>175</v>
      </c>
      <c r="H5375" s="4" t="s">
        <v>29657</v>
      </c>
      <c r="I5375" s="5" t="s">
        <v>29658</v>
      </c>
      <c r="J5375" s="2" t="s">
        <v>63</v>
      </c>
      <c r="K5375" s="2" t="s">
        <v>38</v>
      </c>
      <c r="L5375" s="2"/>
      <c r="M5375" s="8" t="s">
        <v>376</v>
      </c>
      <c r="N5375" s="2" t="s">
        <v>6155</v>
      </c>
      <c r="O5375" s="2" t="s">
        <v>107</v>
      </c>
      <c r="P5375" s="6">
        <v>2941</v>
      </c>
      <c r="Q5375" s="7" t="s">
        <v>52391</v>
      </c>
    </row>
    <row r="5376" spans="1:17" x14ac:dyDescent="0.2">
      <c r="A5376" s="2" t="s">
        <v>29659</v>
      </c>
      <c r="B5376" s="2" t="s">
        <v>5112</v>
      </c>
      <c r="C5376" s="3">
        <v>32348</v>
      </c>
      <c r="D5376" s="2" t="s">
        <v>29660</v>
      </c>
      <c r="E5376" s="2" t="s">
        <v>1138</v>
      </c>
      <c r="F5376" s="2" t="s">
        <v>174</v>
      </c>
      <c r="G5376" s="2" t="s">
        <v>413</v>
      </c>
      <c r="H5376" s="4" t="s">
        <v>29661</v>
      </c>
      <c r="I5376" s="5" t="s">
        <v>29662</v>
      </c>
      <c r="J5376" s="2" t="s">
        <v>160</v>
      </c>
      <c r="K5376" s="2" t="s">
        <v>38</v>
      </c>
      <c r="L5376" s="2"/>
      <c r="M5376" s="8" t="s">
        <v>52</v>
      </c>
      <c r="N5376" s="2" t="s">
        <v>6760</v>
      </c>
      <c r="O5376" s="2" t="s">
        <v>107</v>
      </c>
      <c r="P5376" s="6">
        <v>1597</v>
      </c>
      <c r="Q5376" s="7" t="s">
        <v>52391</v>
      </c>
    </row>
    <row r="5377" spans="1:17" x14ac:dyDescent="0.2">
      <c r="A5377" s="2" t="s">
        <v>29663</v>
      </c>
      <c r="B5377" s="2" t="s">
        <v>29664</v>
      </c>
      <c r="C5377" s="3">
        <v>19403</v>
      </c>
      <c r="D5377" s="2" t="s">
        <v>29665</v>
      </c>
      <c r="E5377" s="2" t="s">
        <v>3381</v>
      </c>
      <c r="F5377" s="2" t="s">
        <v>15374</v>
      </c>
      <c r="G5377" s="2" t="s">
        <v>214</v>
      </c>
      <c r="H5377" s="4" t="s">
        <v>29666</v>
      </c>
      <c r="I5377" s="5" t="s">
        <v>29667</v>
      </c>
      <c r="J5377" s="2" t="s">
        <v>160</v>
      </c>
      <c r="K5377" s="2" t="s">
        <v>38</v>
      </c>
      <c r="L5377" s="2"/>
      <c r="M5377" s="8" t="s">
        <v>268</v>
      </c>
      <c r="N5377" s="2" t="s">
        <v>551</v>
      </c>
      <c r="O5377" s="2" t="s">
        <v>107</v>
      </c>
      <c r="P5377" s="6">
        <v>9659</v>
      </c>
      <c r="Q5377" s="7" t="s">
        <v>52391</v>
      </c>
    </row>
    <row r="5378" spans="1:17" x14ac:dyDescent="0.2">
      <c r="A5378" s="2" t="s">
        <v>29668</v>
      </c>
      <c r="B5378" s="2" t="s">
        <v>29669</v>
      </c>
      <c r="C5378" s="3">
        <v>26450</v>
      </c>
      <c r="D5378" s="2" t="s">
        <v>29670</v>
      </c>
      <c r="E5378" s="2" t="s">
        <v>2563</v>
      </c>
      <c r="F5378" s="2" t="s">
        <v>1370</v>
      </c>
      <c r="G5378" s="2" t="s">
        <v>223</v>
      </c>
      <c r="H5378" s="4" t="s">
        <v>29671</v>
      </c>
      <c r="I5378" s="5" t="s">
        <v>29672</v>
      </c>
      <c r="J5378" s="2" t="s">
        <v>25</v>
      </c>
      <c r="K5378" s="2" t="s">
        <v>26</v>
      </c>
      <c r="L5378" s="2"/>
      <c r="M5378" s="8" t="s">
        <v>52</v>
      </c>
      <c r="N5378" s="2" t="s">
        <v>5068</v>
      </c>
      <c r="O5378" s="2" t="s">
        <v>296</v>
      </c>
      <c r="P5378" s="6">
        <v>5648</v>
      </c>
      <c r="Q5378" s="7" t="s">
        <v>52391</v>
      </c>
    </row>
    <row r="5379" spans="1:17" x14ac:dyDescent="0.2">
      <c r="A5379" s="2" t="s">
        <v>29673</v>
      </c>
      <c r="B5379" s="2" t="s">
        <v>25374</v>
      </c>
      <c r="C5379" s="3">
        <v>38298</v>
      </c>
      <c r="D5379" s="2" t="s">
        <v>29674</v>
      </c>
      <c r="E5379" s="2" t="s">
        <v>4820</v>
      </c>
      <c r="F5379" s="2" t="s">
        <v>17856</v>
      </c>
      <c r="G5379" s="2" t="s">
        <v>113</v>
      </c>
      <c r="H5379" s="4" t="s">
        <v>29675</v>
      </c>
      <c r="I5379" s="5" t="s">
        <v>29676</v>
      </c>
      <c r="J5379" s="2" t="s">
        <v>51</v>
      </c>
      <c r="K5379" s="2" t="s">
        <v>26</v>
      </c>
      <c r="L5379" s="2"/>
      <c r="M5379" s="8" t="s">
        <v>85</v>
      </c>
      <c r="N5379" s="2" t="s">
        <v>9045</v>
      </c>
      <c r="O5379" s="2" t="s">
        <v>29</v>
      </c>
      <c r="P5379" s="6">
        <v>5519</v>
      </c>
      <c r="Q5379" s="7" t="s">
        <v>52391</v>
      </c>
    </row>
    <row r="5380" spans="1:17" x14ac:dyDescent="0.2">
      <c r="A5380" s="2" t="s">
        <v>29677</v>
      </c>
      <c r="B5380" s="2" t="s">
        <v>29678</v>
      </c>
      <c r="C5380" s="3">
        <v>20904</v>
      </c>
      <c r="D5380" s="2" t="s">
        <v>29679</v>
      </c>
      <c r="E5380" s="2" t="s">
        <v>3892</v>
      </c>
      <c r="F5380" s="2" t="s">
        <v>1219</v>
      </c>
      <c r="G5380" s="2" t="s">
        <v>70</v>
      </c>
      <c r="H5380" s="4" t="s">
        <v>29680</v>
      </c>
      <c r="I5380" s="5" t="s">
        <v>29681</v>
      </c>
      <c r="J5380" s="2" t="s">
        <v>63</v>
      </c>
      <c r="K5380" s="2" t="s">
        <v>73</v>
      </c>
      <c r="L5380" s="2"/>
      <c r="M5380" s="8" t="s">
        <v>85</v>
      </c>
      <c r="N5380" s="2" t="s">
        <v>9376</v>
      </c>
      <c r="O5380" s="2" t="s">
        <v>87</v>
      </c>
      <c r="P5380" s="6">
        <v>8265</v>
      </c>
      <c r="Q5380" s="7" t="s">
        <v>52391</v>
      </c>
    </row>
    <row r="5381" spans="1:17" x14ac:dyDescent="0.2">
      <c r="A5381" s="2" t="s">
        <v>29682</v>
      </c>
      <c r="B5381" s="2" t="s">
        <v>29683</v>
      </c>
      <c r="C5381" s="3">
        <v>28529</v>
      </c>
      <c r="D5381" s="2" t="s">
        <v>29684</v>
      </c>
      <c r="E5381" s="2" t="s">
        <v>547</v>
      </c>
      <c r="F5381" s="2" t="s">
        <v>6312</v>
      </c>
      <c r="G5381" s="2" t="s">
        <v>132</v>
      </c>
      <c r="H5381" s="4" t="s">
        <v>29685</v>
      </c>
      <c r="I5381" s="5" t="s">
        <v>29686</v>
      </c>
      <c r="J5381" s="2" t="s">
        <v>160</v>
      </c>
      <c r="K5381" s="2" t="s">
        <v>38</v>
      </c>
      <c r="L5381" s="2"/>
      <c r="M5381" s="8" t="s">
        <v>39</v>
      </c>
      <c r="N5381" s="2" t="s">
        <v>504</v>
      </c>
      <c r="O5381" s="2" t="s">
        <v>54</v>
      </c>
      <c r="P5381" s="6">
        <v>8028</v>
      </c>
      <c r="Q5381" s="7" t="s">
        <v>52391</v>
      </c>
    </row>
    <row r="5382" spans="1:17" x14ac:dyDescent="0.2">
      <c r="A5382" s="2" t="s">
        <v>29687</v>
      </c>
      <c r="B5382" s="2" t="s">
        <v>29688</v>
      </c>
      <c r="C5382" s="3">
        <v>35237</v>
      </c>
      <c r="D5382" s="2" t="s">
        <v>29689</v>
      </c>
      <c r="E5382" s="2" t="s">
        <v>381</v>
      </c>
      <c r="F5382" s="2" t="s">
        <v>203</v>
      </c>
      <c r="G5382" s="2" t="s">
        <v>184</v>
      </c>
      <c r="H5382" s="4" t="s">
        <v>29690</v>
      </c>
      <c r="I5382" s="5" t="s">
        <v>29691</v>
      </c>
      <c r="J5382" s="2" t="s">
        <v>63</v>
      </c>
      <c r="K5382" s="2" t="s">
        <v>38</v>
      </c>
      <c r="L5382" s="2"/>
      <c r="M5382" s="8" t="s">
        <v>27</v>
      </c>
      <c r="N5382" s="2" t="s">
        <v>9130</v>
      </c>
      <c r="O5382" s="2" t="s">
        <v>54</v>
      </c>
      <c r="P5382" s="6">
        <v>2247</v>
      </c>
      <c r="Q5382" s="7" t="s">
        <v>52391</v>
      </c>
    </row>
    <row r="5383" spans="1:17" x14ac:dyDescent="0.2">
      <c r="A5383" s="2" t="s">
        <v>29692</v>
      </c>
      <c r="B5383" s="2" t="s">
        <v>29693</v>
      </c>
      <c r="C5383" s="3">
        <v>24702</v>
      </c>
      <c r="D5383" s="2" t="s">
        <v>29694</v>
      </c>
      <c r="E5383" s="2" t="s">
        <v>6619</v>
      </c>
      <c r="F5383" s="2" t="s">
        <v>29695</v>
      </c>
      <c r="G5383" s="2" t="s">
        <v>679</v>
      </c>
      <c r="H5383" s="4" t="s">
        <v>29696</v>
      </c>
      <c r="I5383" s="5" t="s">
        <v>29697</v>
      </c>
      <c r="J5383" s="2" t="s">
        <v>160</v>
      </c>
      <c r="K5383" s="2" t="s">
        <v>38</v>
      </c>
      <c r="L5383" s="2"/>
      <c r="M5383" s="8" t="s">
        <v>143</v>
      </c>
      <c r="N5383" s="2" t="s">
        <v>3874</v>
      </c>
      <c r="O5383" s="2" t="s">
        <v>107</v>
      </c>
      <c r="P5383" s="6">
        <v>8210</v>
      </c>
      <c r="Q5383" s="7" t="s">
        <v>52391</v>
      </c>
    </row>
    <row r="5384" spans="1:17" x14ac:dyDescent="0.2">
      <c r="A5384" s="2" t="s">
        <v>29698</v>
      </c>
      <c r="B5384" s="2" t="s">
        <v>29699</v>
      </c>
      <c r="C5384" s="3">
        <v>37716</v>
      </c>
      <c r="D5384" s="2" t="s">
        <v>29700</v>
      </c>
      <c r="E5384" s="2" t="s">
        <v>139</v>
      </c>
      <c r="F5384" s="2" t="s">
        <v>29701</v>
      </c>
      <c r="G5384" s="2" t="s">
        <v>341</v>
      </c>
      <c r="H5384" s="4" t="s">
        <v>29702</v>
      </c>
      <c r="I5384" s="5" t="s">
        <v>29703</v>
      </c>
      <c r="J5384" s="2" t="s">
        <v>84</v>
      </c>
      <c r="K5384" s="2" t="s">
        <v>73</v>
      </c>
      <c r="L5384" s="2"/>
      <c r="M5384" s="8" t="s">
        <v>52</v>
      </c>
      <c r="N5384" s="2" t="s">
        <v>5715</v>
      </c>
      <c r="O5384" s="2" t="s">
        <v>198</v>
      </c>
      <c r="P5384" s="6">
        <v>4051</v>
      </c>
      <c r="Q5384" s="7" t="s">
        <v>52391</v>
      </c>
    </row>
    <row r="5385" spans="1:17" x14ac:dyDescent="0.2">
      <c r="A5385" s="2" t="s">
        <v>29704</v>
      </c>
      <c r="B5385" s="2" t="s">
        <v>1756</v>
      </c>
      <c r="C5385" s="3">
        <v>27230</v>
      </c>
      <c r="D5385" s="2" t="s">
        <v>29705</v>
      </c>
      <c r="E5385" s="2" t="s">
        <v>2745</v>
      </c>
      <c r="F5385" s="2" t="s">
        <v>1166</v>
      </c>
      <c r="G5385" s="2" t="s">
        <v>292</v>
      </c>
      <c r="H5385" s="4" t="s">
        <v>29706</v>
      </c>
      <c r="I5385" s="5" t="s">
        <v>29707</v>
      </c>
      <c r="J5385" s="2" t="s">
        <v>160</v>
      </c>
      <c r="K5385" s="2" t="s">
        <v>73</v>
      </c>
      <c r="L5385" s="2"/>
      <c r="M5385" s="8" t="s">
        <v>105</v>
      </c>
      <c r="N5385" s="2" t="s">
        <v>7507</v>
      </c>
      <c r="O5385" s="2" t="s">
        <v>54</v>
      </c>
      <c r="P5385" s="6">
        <v>3383</v>
      </c>
      <c r="Q5385" s="7" t="s">
        <v>52391</v>
      </c>
    </row>
    <row r="5386" spans="1:17" x14ac:dyDescent="0.2">
      <c r="A5386" s="2" t="s">
        <v>29708</v>
      </c>
      <c r="B5386" s="2" t="s">
        <v>29709</v>
      </c>
      <c r="C5386" s="3">
        <v>35362</v>
      </c>
      <c r="D5386" s="2" t="s">
        <v>29710</v>
      </c>
      <c r="E5386" s="2" t="s">
        <v>575</v>
      </c>
      <c r="F5386" s="2" t="s">
        <v>3429</v>
      </c>
      <c r="G5386" s="2" t="s">
        <v>35</v>
      </c>
      <c r="H5386" s="4" t="s">
        <v>29711</v>
      </c>
      <c r="I5386" s="5" t="s">
        <v>13804</v>
      </c>
      <c r="J5386" s="2" t="s">
        <v>63</v>
      </c>
      <c r="K5386" s="2" t="s">
        <v>38</v>
      </c>
      <c r="L5386" s="2"/>
      <c r="M5386" s="8" t="s">
        <v>85</v>
      </c>
      <c r="N5386" s="2" t="s">
        <v>2486</v>
      </c>
      <c r="O5386" s="2" t="s">
        <v>198</v>
      </c>
      <c r="P5386" s="6">
        <v>8146</v>
      </c>
      <c r="Q5386" s="7" t="s">
        <v>52391</v>
      </c>
    </row>
    <row r="5387" spans="1:17" x14ac:dyDescent="0.2">
      <c r="A5387" s="2" t="s">
        <v>29712</v>
      </c>
      <c r="B5387" s="2" t="s">
        <v>29713</v>
      </c>
      <c r="C5387" s="3">
        <v>38867</v>
      </c>
      <c r="D5387" s="2" t="s">
        <v>29714</v>
      </c>
      <c r="E5387" s="2" t="s">
        <v>942</v>
      </c>
      <c r="F5387" s="2" t="s">
        <v>1075</v>
      </c>
      <c r="G5387" s="2" t="s">
        <v>204</v>
      </c>
      <c r="H5387" s="4" t="s">
        <v>29715</v>
      </c>
      <c r="I5387" s="5" t="s">
        <v>29716</v>
      </c>
      <c r="J5387" s="2" t="s">
        <v>25</v>
      </c>
      <c r="K5387" s="2" t="s">
        <v>26</v>
      </c>
      <c r="L5387" s="2"/>
      <c r="M5387" s="8" t="s">
        <v>207</v>
      </c>
      <c r="N5387" s="2" t="s">
        <v>5184</v>
      </c>
      <c r="O5387" s="2" t="s">
        <v>296</v>
      </c>
      <c r="P5387" s="6">
        <v>3120</v>
      </c>
      <c r="Q5387" s="7" t="s">
        <v>52391</v>
      </c>
    </row>
    <row r="5388" spans="1:17" x14ac:dyDescent="0.2">
      <c r="A5388" s="2" t="s">
        <v>29717</v>
      </c>
      <c r="B5388" s="2" t="s">
        <v>29718</v>
      </c>
      <c r="C5388" s="3">
        <v>17125</v>
      </c>
      <c r="D5388" s="2" t="s">
        <v>29719</v>
      </c>
      <c r="E5388" s="2" t="s">
        <v>3334</v>
      </c>
      <c r="F5388" s="2" t="s">
        <v>29720</v>
      </c>
      <c r="G5388" s="2" t="s">
        <v>35</v>
      </c>
      <c r="H5388" s="4" t="s">
        <v>29721</v>
      </c>
      <c r="I5388" s="5" t="s">
        <v>29722</v>
      </c>
      <c r="J5388" s="2" t="s">
        <v>160</v>
      </c>
      <c r="K5388" s="2" t="s">
        <v>26</v>
      </c>
      <c r="L5388" s="2"/>
      <c r="M5388" s="8" t="s">
        <v>105</v>
      </c>
      <c r="N5388" s="2" t="s">
        <v>2021</v>
      </c>
      <c r="O5388" s="2" t="s">
        <v>41</v>
      </c>
      <c r="P5388" s="6">
        <v>6406</v>
      </c>
      <c r="Q5388" s="7" t="s">
        <v>52391</v>
      </c>
    </row>
    <row r="5389" spans="1:17" x14ac:dyDescent="0.2">
      <c r="A5389" s="2" t="s">
        <v>29723</v>
      </c>
      <c r="B5389" s="2" t="s">
        <v>29724</v>
      </c>
      <c r="C5389" s="3">
        <v>38732</v>
      </c>
      <c r="D5389" s="2" t="s">
        <v>29725</v>
      </c>
      <c r="E5389" s="2" t="s">
        <v>9803</v>
      </c>
      <c r="F5389" s="2" t="s">
        <v>525</v>
      </c>
      <c r="G5389" s="2" t="s">
        <v>194</v>
      </c>
      <c r="H5389" s="4" t="s">
        <v>29726</v>
      </c>
      <c r="I5389" s="5" t="s">
        <v>29727</v>
      </c>
      <c r="J5389" s="2" t="s">
        <v>51</v>
      </c>
      <c r="K5389" s="2" t="s">
        <v>38</v>
      </c>
      <c r="L5389" s="2"/>
      <c r="M5389" s="8" t="s">
        <v>85</v>
      </c>
      <c r="N5389" s="2" t="s">
        <v>352</v>
      </c>
      <c r="O5389" s="2" t="s">
        <v>312</v>
      </c>
      <c r="P5389" s="6">
        <v>6051</v>
      </c>
      <c r="Q5389" s="7" t="s">
        <v>52391</v>
      </c>
    </row>
    <row r="5390" spans="1:17" x14ac:dyDescent="0.2">
      <c r="A5390" s="2" t="s">
        <v>29728</v>
      </c>
      <c r="B5390" s="2" t="s">
        <v>29729</v>
      </c>
      <c r="C5390" s="3">
        <v>28882</v>
      </c>
      <c r="D5390" s="2" t="s">
        <v>29730</v>
      </c>
      <c r="E5390" s="2" t="s">
        <v>2259</v>
      </c>
      <c r="F5390" s="2" t="s">
        <v>20826</v>
      </c>
      <c r="G5390" s="2" t="s">
        <v>687</v>
      </c>
      <c r="H5390" s="4" t="s">
        <v>29731</v>
      </c>
      <c r="I5390" s="5" t="s">
        <v>29732</v>
      </c>
      <c r="J5390" s="2" t="s">
        <v>84</v>
      </c>
      <c r="K5390" s="2" t="s">
        <v>26</v>
      </c>
      <c r="L5390" s="2"/>
      <c r="M5390" s="8" t="s">
        <v>27</v>
      </c>
      <c r="N5390" s="2" t="s">
        <v>3184</v>
      </c>
      <c r="O5390" s="2" t="s">
        <v>296</v>
      </c>
      <c r="P5390" s="6">
        <v>8808</v>
      </c>
      <c r="Q5390" s="7" t="s">
        <v>52391</v>
      </c>
    </row>
    <row r="5391" spans="1:17" x14ac:dyDescent="0.2">
      <c r="A5391" s="2" t="s">
        <v>29733</v>
      </c>
      <c r="B5391" s="2" t="s">
        <v>29734</v>
      </c>
      <c r="C5391" s="3">
        <v>32111</v>
      </c>
      <c r="D5391" s="2" t="s">
        <v>29735</v>
      </c>
      <c r="E5391" s="2" t="s">
        <v>886</v>
      </c>
      <c r="F5391" s="2" t="s">
        <v>29736</v>
      </c>
      <c r="G5391" s="2" t="s">
        <v>292</v>
      </c>
      <c r="H5391" s="4" t="s">
        <v>29737</v>
      </c>
      <c r="I5391" s="5" t="s">
        <v>29738</v>
      </c>
      <c r="J5391" s="2" t="s">
        <v>160</v>
      </c>
      <c r="K5391" s="2" t="s">
        <v>73</v>
      </c>
      <c r="L5391" s="2"/>
      <c r="M5391" s="8" t="s">
        <v>74</v>
      </c>
      <c r="N5391" s="2" t="s">
        <v>1727</v>
      </c>
      <c r="O5391" s="2" t="s">
        <v>296</v>
      </c>
      <c r="P5391" s="6">
        <v>3833</v>
      </c>
      <c r="Q5391" s="7" t="s">
        <v>52391</v>
      </c>
    </row>
    <row r="5392" spans="1:17" x14ac:dyDescent="0.2">
      <c r="A5392" s="2" t="s">
        <v>29739</v>
      </c>
      <c r="B5392" s="2" t="s">
        <v>29740</v>
      </c>
      <c r="C5392" s="3">
        <v>30709</v>
      </c>
      <c r="D5392" s="2" t="s">
        <v>29741</v>
      </c>
      <c r="E5392" s="2" t="s">
        <v>10764</v>
      </c>
      <c r="F5392" s="2" t="s">
        <v>15856</v>
      </c>
      <c r="G5392" s="2" t="s">
        <v>194</v>
      </c>
      <c r="H5392" s="4" t="s">
        <v>29742</v>
      </c>
      <c r="I5392" s="5" t="s">
        <v>29743</v>
      </c>
      <c r="J5392" s="2" t="s">
        <v>63</v>
      </c>
      <c r="K5392" s="2" t="s">
        <v>26</v>
      </c>
      <c r="L5392" s="2"/>
      <c r="M5392" s="8" t="s">
        <v>39</v>
      </c>
      <c r="N5392" s="2" t="s">
        <v>5803</v>
      </c>
      <c r="O5392" s="2" t="s">
        <v>87</v>
      </c>
      <c r="P5392" s="6">
        <v>8781</v>
      </c>
      <c r="Q5392" s="7" t="s">
        <v>52391</v>
      </c>
    </row>
    <row r="5393" spans="1:17" x14ac:dyDescent="0.2">
      <c r="A5393" s="2" t="s">
        <v>29744</v>
      </c>
      <c r="B5393" s="2" t="s">
        <v>29745</v>
      </c>
      <c r="C5393" s="3">
        <v>33220</v>
      </c>
      <c r="D5393" s="2" t="s">
        <v>29746</v>
      </c>
      <c r="E5393" s="2" t="s">
        <v>1428</v>
      </c>
      <c r="F5393" s="2" t="s">
        <v>525</v>
      </c>
      <c r="G5393" s="2" t="s">
        <v>249</v>
      </c>
      <c r="H5393" s="4" t="s">
        <v>29747</v>
      </c>
      <c r="I5393" s="5" t="s">
        <v>29748</v>
      </c>
      <c r="J5393" s="2" t="s">
        <v>63</v>
      </c>
      <c r="K5393" s="2" t="s">
        <v>38</v>
      </c>
      <c r="L5393" s="2"/>
      <c r="M5393" s="8" t="s">
        <v>207</v>
      </c>
      <c r="N5393" s="2" t="s">
        <v>825</v>
      </c>
      <c r="O5393" s="2" t="s">
        <v>198</v>
      </c>
      <c r="P5393" s="6">
        <v>5175</v>
      </c>
      <c r="Q5393" s="7" t="s">
        <v>52391</v>
      </c>
    </row>
    <row r="5394" spans="1:17" x14ac:dyDescent="0.2">
      <c r="A5394" s="2" t="s">
        <v>29749</v>
      </c>
      <c r="B5394" s="2" t="s">
        <v>29750</v>
      </c>
      <c r="C5394" s="3">
        <v>26260</v>
      </c>
      <c r="D5394" s="2" t="s">
        <v>29751</v>
      </c>
      <c r="E5394" s="2" t="s">
        <v>6764</v>
      </c>
      <c r="F5394" s="2" t="s">
        <v>29752</v>
      </c>
      <c r="G5394" s="2" t="s">
        <v>81</v>
      </c>
      <c r="H5394" s="4" t="s">
        <v>29753</v>
      </c>
      <c r="I5394" s="5" t="s">
        <v>6532</v>
      </c>
      <c r="J5394" s="2" t="s">
        <v>160</v>
      </c>
      <c r="K5394" s="2" t="s">
        <v>26</v>
      </c>
      <c r="L5394" s="2"/>
      <c r="M5394" s="8" t="s">
        <v>105</v>
      </c>
      <c r="N5394" s="2" t="s">
        <v>1278</v>
      </c>
      <c r="O5394" s="2" t="s">
        <v>243</v>
      </c>
      <c r="P5394" s="6">
        <v>7738</v>
      </c>
      <c r="Q5394" s="7" t="s">
        <v>52391</v>
      </c>
    </row>
    <row r="5395" spans="1:17" x14ac:dyDescent="0.2">
      <c r="A5395" s="2" t="s">
        <v>29754</v>
      </c>
      <c r="B5395" s="2" t="s">
        <v>29755</v>
      </c>
      <c r="C5395" s="3">
        <v>33679</v>
      </c>
      <c r="D5395" s="2" t="s">
        <v>29756</v>
      </c>
      <c r="E5395" s="2" t="s">
        <v>768</v>
      </c>
      <c r="F5395" s="2" t="s">
        <v>309</v>
      </c>
      <c r="G5395" s="2" t="s">
        <v>478</v>
      </c>
      <c r="H5395" s="4" t="s">
        <v>29757</v>
      </c>
      <c r="I5395" s="5" t="s">
        <v>29758</v>
      </c>
      <c r="J5395" s="2" t="s">
        <v>160</v>
      </c>
      <c r="K5395" s="2" t="s">
        <v>38</v>
      </c>
      <c r="L5395" s="2"/>
      <c r="M5395" s="8" t="s">
        <v>143</v>
      </c>
      <c r="N5395" s="2" t="s">
        <v>5803</v>
      </c>
      <c r="O5395" s="2" t="s">
        <v>188</v>
      </c>
      <c r="P5395" s="6">
        <v>9898</v>
      </c>
      <c r="Q5395" s="7" t="s">
        <v>52391</v>
      </c>
    </row>
    <row r="5396" spans="1:17" x14ac:dyDescent="0.2">
      <c r="A5396" s="2" t="s">
        <v>29759</v>
      </c>
      <c r="B5396" s="2" t="s">
        <v>29760</v>
      </c>
      <c r="C5396" s="3">
        <v>29958</v>
      </c>
      <c r="D5396" s="2" t="s">
        <v>29761</v>
      </c>
      <c r="E5396" s="2" t="s">
        <v>282</v>
      </c>
      <c r="F5396" s="2" t="s">
        <v>1062</v>
      </c>
      <c r="G5396" s="2" t="s">
        <v>35</v>
      </c>
      <c r="H5396" s="4" t="s">
        <v>29762</v>
      </c>
      <c r="I5396" s="5" t="s">
        <v>29763</v>
      </c>
      <c r="J5396" s="2" t="s">
        <v>51</v>
      </c>
      <c r="K5396" s="2" t="s">
        <v>38</v>
      </c>
      <c r="L5396" s="2"/>
      <c r="M5396" s="8" t="s">
        <v>105</v>
      </c>
      <c r="N5396" s="2" t="s">
        <v>9357</v>
      </c>
      <c r="O5396" s="2" t="s">
        <v>29</v>
      </c>
      <c r="P5396" s="6">
        <v>3609</v>
      </c>
      <c r="Q5396" s="7" t="s">
        <v>52391</v>
      </c>
    </row>
    <row r="5397" spans="1:17" x14ac:dyDescent="0.2">
      <c r="A5397" s="2" t="s">
        <v>29764</v>
      </c>
      <c r="B5397" s="2" t="s">
        <v>29765</v>
      </c>
      <c r="C5397" s="3">
        <v>27143</v>
      </c>
      <c r="D5397" s="2" t="s">
        <v>29766</v>
      </c>
      <c r="E5397" s="2" t="s">
        <v>1289</v>
      </c>
      <c r="F5397" s="2" t="s">
        <v>846</v>
      </c>
      <c r="G5397" s="2" t="s">
        <v>702</v>
      </c>
      <c r="H5397" s="4" t="s">
        <v>29767</v>
      </c>
      <c r="I5397" s="5" t="s">
        <v>29768</v>
      </c>
      <c r="J5397" s="2" t="s">
        <v>84</v>
      </c>
      <c r="K5397" s="2" t="s">
        <v>38</v>
      </c>
      <c r="L5397" s="2"/>
      <c r="M5397" s="8" t="s">
        <v>376</v>
      </c>
      <c r="N5397" s="2" t="s">
        <v>3960</v>
      </c>
      <c r="O5397" s="2" t="s">
        <v>296</v>
      </c>
      <c r="P5397" s="6">
        <v>8178</v>
      </c>
      <c r="Q5397" s="7" t="s">
        <v>52391</v>
      </c>
    </row>
    <row r="5398" spans="1:17" x14ac:dyDescent="0.2">
      <c r="A5398" s="2" t="s">
        <v>29769</v>
      </c>
      <c r="B5398" s="2" t="s">
        <v>29770</v>
      </c>
      <c r="C5398" s="3">
        <v>33699</v>
      </c>
      <c r="D5398" s="2" t="s">
        <v>29771</v>
      </c>
      <c r="E5398" s="2" t="s">
        <v>3732</v>
      </c>
      <c r="F5398" s="2" t="s">
        <v>29772</v>
      </c>
      <c r="G5398" s="2" t="s">
        <v>102</v>
      </c>
      <c r="H5398" s="4" t="s">
        <v>29773</v>
      </c>
      <c r="I5398" s="5" t="s">
        <v>21149</v>
      </c>
      <c r="J5398" s="2" t="s">
        <v>51</v>
      </c>
      <c r="K5398" s="2" t="s">
        <v>38</v>
      </c>
      <c r="L5398" s="2"/>
      <c r="M5398" s="8" t="s">
        <v>74</v>
      </c>
      <c r="N5398" s="2" t="s">
        <v>2181</v>
      </c>
      <c r="O5398" s="2" t="s">
        <v>29</v>
      </c>
      <c r="P5398" s="6">
        <v>2183</v>
      </c>
      <c r="Q5398" s="7" t="s">
        <v>52391</v>
      </c>
    </row>
    <row r="5399" spans="1:17" x14ac:dyDescent="0.2">
      <c r="A5399" s="2" t="s">
        <v>29774</v>
      </c>
      <c r="B5399" s="2" t="s">
        <v>29775</v>
      </c>
      <c r="C5399" s="3">
        <v>34746</v>
      </c>
      <c r="D5399" s="2" t="s">
        <v>29776</v>
      </c>
      <c r="E5399" s="2" t="s">
        <v>3107</v>
      </c>
      <c r="F5399" s="2" t="s">
        <v>686</v>
      </c>
      <c r="G5399" s="2" t="s">
        <v>194</v>
      </c>
      <c r="H5399" s="4" t="s">
        <v>29777</v>
      </c>
      <c r="I5399" s="5" t="s">
        <v>29778</v>
      </c>
      <c r="J5399" s="2" t="s">
        <v>160</v>
      </c>
      <c r="K5399" s="2" t="s">
        <v>26</v>
      </c>
      <c r="L5399" s="2"/>
      <c r="M5399" s="8" t="s">
        <v>116</v>
      </c>
      <c r="N5399" s="2" t="s">
        <v>1049</v>
      </c>
      <c r="O5399" s="2" t="s">
        <v>87</v>
      </c>
      <c r="P5399" s="6">
        <v>8482</v>
      </c>
      <c r="Q5399" s="7" t="s">
        <v>52391</v>
      </c>
    </row>
    <row r="5400" spans="1:17" x14ac:dyDescent="0.2">
      <c r="A5400" s="2" t="s">
        <v>29779</v>
      </c>
      <c r="B5400" s="2" t="s">
        <v>29780</v>
      </c>
      <c r="C5400" s="3">
        <v>16937</v>
      </c>
      <c r="D5400" s="2" t="s">
        <v>29781</v>
      </c>
      <c r="E5400" s="2" t="s">
        <v>1630</v>
      </c>
      <c r="F5400" s="2" t="s">
        <v>2314</v>
      </c>
      <c r="G5400" s="2" t="s">
        <v>93</v>
      </c>
      <c r="H5400" s="4" t="s">
        <v>29782</v>
      </c>
      <c r="I5400" s="5" t="s">
        <v>29783</v>
      </c>
      <c r="J5400" s="2" t="s">
        <v>25</v>
      </c>
      <c r="K5400" s="2" t="s">
        <v>38</v>
      </c>
      <c r="L5400" s="2"/>
      <c r="M5400" s="8" t="s">
        <v>207</v>
      </c>
      <c r="N5400" s="2" t="s">
        <v>3400</v>
      </c>
      <c r="O5400" s="2" t="s">
        <v>198</v>
      </c>
      <c r="P5400" s="6">
        <v>3223</v>
      </c>
      <c r="Q5400" s="7" t="s">
        <v>52391</v>
      </c>
    </row>
    <row r="5401" spans="1:17" x14ac:dyDescent="0.2">
      <c r="A5401" s="2" t="s">
        <v>29784</v>
      </c>
      <c r="B5401" s="2" t="s">
        <v>29785</v>
      </c>
      <c r="C5401" s="3">
        <v>25967</v>
      </c>
      <c r="D5401" s="2" t="s">
        <v>29786</v>
      </c>
      <c r="E5401" s="2" t="s">
        <v>862</v>
      </c>
      <c r="F5401" s="2" t="s">
        <v>4225</v>
      </c>
      <c r="G5401" s="2" t="s">
        <v>132</v>
      </c>
      <c r="H5401" s="4" t="s">
        <v>29787</v>
      </c>
      <c r="I5401" s="5" t="s">
        <v>29788</v>
      </c>
      <c r="J5401" s="2" t="s">
        <v>160</v>
      </c>
      <c r="K5401" s="2" t="s">
        <v>38</v>
      </c>
      <c r="L5401" s="2"/>
      <c r="M5401" s="8" t="s">
        <v>74</v>
      </c>
      <c r="N5401" s="2" t="s">
        <v>2021</v>
      </c>
      <c r="O5401" s="2" t="s">
        <v>107</v>
      </c>
      <c r="P5401" s="6">
        <v>1591</v>
      </c>
      <c r="Q5401" s="7" t="s">
        <v>52391</v>
      </c>
    </row>
    <row r="5402" spans="1:17" x14ac:dyDescent="0.2">
      <c r="A5402" s="2" t="s">
        <v>29789</v>
      </c>
      <c r="B5402" s="2" t="s">
        <v>29790</v>
      </c>
      <c r="C5402" s="3">
        <v>33898</v>
      </c>
      <c r="D5402" s="2" t="s">
        <v>29791</v>
      </c>
      <c r="E5402" s="2" t="s">
        <v>192</v>
      </c>
      <c r="F5402" s="2" t="s">
        <v>1267</v>
      </c>
      <c r="G5402" s="2" t="s">
        <v>292</v>
      </c>
      <c r="H5402" s="4" t="s">
        <v>29792</v>
      </c>
      <c r="I5402" s="5" t="s">
        <v>29793</v>
      </c>
      <c r="J5402" s="2" t="s">
        <v>84</v>
      </c>
      <c r="K5402" s="2" t="s">
        <v>38</v>
      </c>
      <c r="L5402" s="2"/>
      <c r="M5402" s="8" t="s">
        <v>143</v>
      </c>
      <c r="N5402" s="2" t="s">
        <v>587</v>
      </c>
      <c r="O5402" s="2" t="s">
        <v>29</v>
      </c>
      <c r="P5402" s="6">
        <v>4051</v>
      </c>
      <c r="Q5402" s="7" t="s">
        <v>52391</v>
      </c>
    </row>
    <row r="5403" spans="1:17" x14ac:dyDescent="0.2">
      <c r="A5403" s="2" t="s">
        <v>29794</v>
      </c>
      <c r="B5403" s="2" t="s">
        <v>29795</v>
      </c>
      <c r="C5403" s="3">
        <v>37238</v>
      </c>
      <c r="D5403" s="2" t="s">
        <v>29796</v>
      </c>
      <c r="E5403" s="2" t="s">
        <v>264</v>
      </c>
      <c r="F5403" s="2" t="s">
        <v>2101</v>
      </c>
      <c r="G5403" s="2" t="s">
        <v>413</v>
      </c>
      <c r="H5403" s="4" t="s">
        <v>29797</v>
      </c>
      <c r="I5403" s="5" t="s">
        <v>29798</v>
      </c>
      <c r="J5403" s="2" t="s">
        <v>63</v>
      </c>
      <c r="K5403" s="2" t="s">
        <v>73</v>
      </c>
      <c r="L5403" s="2"/>
      <c r="M5403" s="8" t="s">
        <v>268</v>
      </c>
      <c r="N5403" s="2" t="s">
        <v>903</v>
      </c>
      <c r="O5403" s="2" t="s">
        <v>29</v>
      </c>
      <c r="P5403" s="6">
        <v>8312</v>
      </c>
      <c r="Q5403" s="7" t="s">
        <v>52391</v>
      </c>
    </row>
    <row r="5404" spans="1:17" x14ac:dyDescent="0.2">
      <c r="A5404" s="2" t="s">
        <v>29799</v>
      </c>
      <c r="B5404" s="2" t="s">
        <v>29800</v>
      </c>
      <c r="C5404" s="3">
        <v>25321</v>
      </c>
      <c r="D5404" s="2" t="s">
        <v>29801</v>
      </c>
      <c r="E5404" s="2" t="s">
        <v>1532</v>
      </c>
      <c r="F5404" s="2" t="s">
        <v>8002</v>
      </c>
      <c r="G5404" s="2" t="s">
        <v>687</v>
      </c>
      <c r="H5404" s="4" t="s">
        <v>29802</v>
      </c>
      <c r="I5404" s="5" t="s">
        <v>29803</v>
      </c>
      <c r="J5404" s="2" t="s">
        <v>63</v>
      </c>
      <c r="K5404" s="2" t="s">
        <v>73</v>
      </c>
      <c r="L5404" s="2"/>
      <c r="M5404" s="8" t="s">
        <v>74</v>
      </c>
      <c r="N5404" s="2" t="s">
        <v>3019</v>
      </c>
      <c r="O5404" s="2" t="s">
        <v>54</v>
      </c>
      <c r="P5404" s="6">
        <v>3186</v>
      </c>
      <c r="Q5404" s="7" t="s">
        <v>52391</v>
      </c>
    </row>
    <row r="5405" spans="1:17" x14ac:dyDescent="0.2">
      <c r="A5405" s="2" t="s">
        <v>29804</v>
      </c>
      <c r="B5405" s="2" t="s">
        <v>29805</v>
      </c>
      <c r="C5405" s="3">
        <v>32552</v>
      </c>
      <c r="D5405" s="2" t="s">
        <v>29806</v>
      </c>
      <c r="E5405" s="2" t="s">
        <v>2905</v>
      </c>
      <c r="F5405" s="2" t="s">
        <v>15025</v>
      </c>
      <c r="G5405" s="2" t="s">
        <v>679</v>
      </c>
      <c r="H5405" s="4" t="s">
        <v>29807</v>
      </c>
      <c r="I5405" s="5" t="s">
        <v>29808</v>
      </c>
      <c r="J5405" s="2" t="s">
        <v>160</v>
      </c>
      <c r="K5405" s="2" t="s">
        <v>73</v>
      </c>
      <c r="L5405" s="2"/>
      <c r="M5405" s="8" t="s">
        <v>27</v>
      </c>
      <c r="N5405" s="2" t="s">
        <v>14773</v>
      </c>
      <c r="O5405" s="2" t="s">
        <v>188</v>
      </c>
      <c r="P5405" s="6">
        <v>9938</v>
      </c>
      <c r="Q5405" s="7" t="s">
        <v>52391</v>
      </c>
    </row>
    <row r="5406" spans="1:17" x14ac:dyDescent="0.2">
      <c r="A5406" s="2" t="s">
        <v>29809</v>
      </c>
      <c r="B5406" s="2" t="s">
        <v>29810</v>
      </c>
      <c r="C5406" s="3">
        <v>16368</v>
      </c>
      <c r="D5406" s="2" t="s">
        <v>29811</v>
      </c>
      <c r="E5406" s="2" t="s">
        <v>994</v>
      </c>
      <c r="F5406" s="2" t="s">
        <v>29812</v>
      </c>
      <c r="G5406" s="2" t="s">
        <v>341</v>
      </c>
      <c r="H5406" s="4" t="s">
        <v>29813</v>
      </c>
      <c r="I5406" s="5" t="s">
        <v>29814</v>
      </c>
      <c r="J5406" s="2" t="s">
        <v>63</v>
      </c>
      <c r="K5406" s="2" t="s">
        <v>38</v>
      </c>
      <c r="L5406" s="2"/>
      <c r="M5406" s="8" t="s">
        <v>52</v>
      </c>
      <c r="N5406" s="2" t="s">
        <v>1127</v>
      </c>
      <c r="O5406" s="2" t="s">
        <v>54</v>
      </c>
      <c r="P5406" s="6">
        <v>5528</v>
      </c>
      <c r="Q5406" s="7" t="s">
        <v>52391</v>
      </c>
    </row>
    <row r="5407" spans="1:17" x14ac:dyDescent="0.2">
      <c r="A5407" s="2" t="s">
        <v>29815</v>
      </c>
      <c r="B5407" s="2" t="s">
        <v>29816</v>
      </c>
      <c r="C5407" s="3">
        <v>33327</v>
      </c>
      <c r="D5407" s="2" t="s">
        <v>29817</v>
      </c>
      <c r="E5407" s="2" t="s">
        <v>4109</v>
      </c>
      <c r="F5407" s="2" t="s">
        <v>420</v>
      </c>
      <c r="G5407" s="2" t="s">
        <v>113</v>
      </c>
      <c r="H5407" s="4" t="s">
        <v>29818</v>
      </c>
      <c r="I5407" s="5" t="s">
        <v>29819</v>
      </c>
      <c r="J5407" s="2" t="s">
        <v>160</v>
      </c>
      <c r="K5407" s="2" t="s">
        <v>73</v>
      </c>
      <c r="L5407" s="2"/>
      <c r="M5407" s="8" t="s">
        <v>105</v>
      </c>
      <c r="N5407" s="2" t="s">
        <v>5476</v>
      </c>
      <c r="O5407" s="2" t="s">
        <v>188</v>
      </c>
      <c r="P5407" s="6">
        <v>9339</v>
      </c>
      <c r="Q5407" s="7" t="s">
        <v>52391</v>
      </c>
    </row>
    <row r="5408" spans="1:17" x14ac:dyDescent="0.2">
      <c r="A5408" s="2" t="s">
        <v>29820</v>
      </c>
      <c r="B5408" s="2" t="s">
        <v>29821</v>
      </c>
      <c r="C5408" s="3">
        <v>23163</v>
      </c>
      <c r="D5408" s="2" t="s">
        <v>29822</v>
      </c>
      <c r="E5408" s="2" t="s">
        <v>822</v>
      </c>
      <c r="F5408" s="2" t="s">
        <v>29596</v>
      </c>
      <c r="G5408" s="2" t="s">
        <v>123</v>
      </c>
      <c r="H5408" s="4" t="s">
        <v>29823</v>
      </c>
      <c r="I5408" s="5" t="s">
        <v>29824</v>
      </c>
      <c r="J5408" s="2" t="s">
        <v>160</v>
      </c>
      <c r="K5408" s="2" t="s">
        <v>73</v>
      </c>
      <c r="L5408" s="2"/>
      <c r="M5408" s="8" t="s">
        <v>143</v>
      </c>
      <c r="N5408" s="2" t="s">
        <v>9393</v>
      </c>
      <c r="O5408" s="2" t="s">
        <v>296</v>
      </c>
      <c r="P5408" s="6">
        <v>1571</v>
      </c>
      <c r="Q5408" s="7" t="s">
        <v>52391</v>
      </c>
    </row>
    <row r="5409" spans="1:17" x14ac:dyDescent="0.2">
      <c r="A5409" s="2" t="s">
        <v>29825</v>
      </c>
      <c r="B5409" s="2" t="s">
        <v>29826</v>
      </c>
      <c r="C5409" s="3">
        <v>21891</v>
      </c>
      <c r="D5409" s="2" t="s">
        <v>29827</v>
      </c>
      <c r="E5409" s="2" t="s">
        <v>1341</v>
      </c>
      <c r="F5409" s="2" t="s">
        <v>29828</v>
      </c>
      <c r="G5409" s="2" t="s">
        <v>81</v>
      </c>
      <c r="H5409" s="4" t="s">
        <v>29829</v>
      </c>
      <c r="I5409" s="5" t="s">
        <v>29830</v>
      </c>
      <c r="J5409" s="2" t="s">
        <v>84</v>
      </c>
      <c r="K5409" s="2" t="s">
        <v>73</v>
      </c>
      <c r="L5409" s="2"/>
      <c r="M5409" s="8" t="s">
        <v>105</v>
      </c>
      <c r="N5409" s="2" t="s">
        <v>9376</v>
      </c>
      <c r="O5409" s="2" t="s">
        <v>296</v>
      </c>
      <c r="P5409" s="6">
        <v>6687</v>
      </c>
      <c r="Q5409" s="7" t="s">
        <v>52391</v>
      </c>
    </row>
    <row r="5410" spans="1:17" x14ac:dyDescent="0.2">
      <c r="A5410" s="2" t="s">
        <v>29831</v>
      </c>
      <c r="B5410" s="2" t="s">
        <v>29832</v>
      </c>
      <c r="C5410" s="3">
        <v>34878</v>
      </c>
      <c r="D5410" s="2" t="s">
        <v>29833</v>
      </c>
      <c r="E5410" s="2" t="s">
        <v>3931</v>
      </c>
      <c r="F5410" s="2" t="s">
        <v>1975</v>
      </c>
      <c r="G5410" s="2" t="s">
        <v>132</v>
      </c>
      <c r="H5410" s="4" t="s">
        <v>29834</v>
      </c>
      <c r="I5410" s="5" t="s">
        <v>29835</v>
      </c>
      <c r="J5410" s="2" t="s">
        <v>63</v>
      </c>
      <c r="K5410" s="2" t="s">
        <v>38</v>
      </c>
      <c r="L5410" s="2"/>
      <c r="M5410" s="8" t="s">
        <v>85</v>
      </c>
      <c r="N5410" s="2" t="s">
        <v>12866</v>
      </c>
      <c r="O5410" s="2" t="s">
        <v>41</v>
      </c>
      <c r="P5410" s="6">
        <v>6713</v>
      </c>
      <c r="Q5410" s="7" t="s">
        <v>52391</v>
      </c>
    </row>
    <row r="5411" spans="1:17" x14ac:dyDescent="0.2">
      <c r="A5411" s="2" t="s">
        <v>29836</v>
      </c>
      <c r="B5411" s="2" t="s">
        <v>29837</v>
      </c>
      <c r="C5411" s="3">
        <v>36315</v>
      </c>
      <c r="D5411" s="2" t="s">
        <v>29838</v>
      </c>
      <c r="E5411" s="2" t="s">
        <v>1311</v>
      </c>
      <c r="F5411" s="2" t="s">
        <v>2377</v>
      </c>
      <c r="G5411" s="2" t="s">
        <v>679</v>
      </c>
      <c r="H5411" s="4" t="s">
        <v>29839</v>
      </c>
      <c r="I5411" s="5" t="s">
        <v>29840</v>
      </c>
      <c r="J5411" s="2" t="s">
        <v>84</v>
      </c>
      <c r="K5411" s="2" t="s">
        <v>26</v>
      </c>
      <c r="L5411" s="2"/>
      <c r="M5411" s="8" t="s">
        <v>143</v>
      </c>
      <c r="N5411" s="2" t="s">
        <v>1149</v>
      </c>
      <c r="O5411" s="2" t="s">
        <v>29</v>
      </c>
      <c r="P5411" s="6">
        <v>5238</v>
      </c>
      <c r="Q5411" s="7" t="s">
        <v>52391</v>
      </c>
    </row>
    <row r="5412" spans="1:17" x14ac:dyDescent="0.2">
      <c r="A5412" s="2" t="s">
        <v>29841</v>
      </c>
      <c r="B5412" s="2" t="s">
        <v>29842</v>
      </c>
      <c r="C5412" s="3">
        <v>32712</v>
      </c>
      <c r="D5412" s="2" t="s">
        <v>29843</v>
      </c>
      <c r="E5412" s="2" t="s">
        <v>2216</v>
      </c>
      <c r="F5412" s="2" t="s">
        <v>29844</v>
      </c>
      <c r="G5412" s="2" t="s">
        <v>70</v>
      </c>
      <c r="H5412" s="4" t="s">
        <v>29845</v>
      </c>
      <c r="I5412" s="5" t="s">
        <v>29846</v>
      </c>
      <c r="J5412" s="2" t="s">
        <v>63</v>
      </c>
      <c r="K5412" s="2" t="s">
        <v>38</v>
      </c>
      <c r="L5412" s="2"/>
      <c r="M5412" s="8" t="s">
        <v>105</v>
      </c>
      <c r="N5412" s="2" t="s">
        <v>4394</v>
      </c>
      <c r="O5412" s="2" t="s">
        <v>54</v>
      </c>
      <c r="P5412" s="6">
        <v>2191</v>
      </c>
      <c r="Q5412" s="7" t="s">
        <v>52391</v>
      </c>
    </row>
    <row r="5413" spans="1:17" x14ac:dyDescent="0.2">
      <c r="A5413" s="2" t="s">
        <v>29847</v>
      </c>
      <c r="B5413" s="2" t="s">
        <v>29848</v>
      </c>
      <c r="C5413" s="3">
        <v>18015</v>
      </c>
      <c r="D5413" s="2" t="s">
        <v>29849</v>
      </c>
      <c r="E5413" s="2" t="s">
        <v>9998</v>
      </c>
      <c r="F5413" s="2" t="s">
        <v>453</v>
      </c>
      <c r="G5413" s="2" t="s">
        <v>113</v>
      </c>
      <c r="H5413" s="4" t="s">
        <v>29850</v>
      </c>
      <c r="I5413" s="5" t="s">
        <v>29851</v>
      </c>
      <c r="J5413" s="2" t="s">
        <v>160</v>
      </c>
      <c r="K5413" s="2" t="s">
        <v>73</v>
      </c>
      <c r="L5413" s="2"/>
      <c r="M5413" s="8" t="s">
        <v>105</v>
      </c>
      <c r="N5413" s="2" t="s">
        <v>2595</v>
      </c>
      <c r="O5413" s="2" t="s">
        <v>87</v>
      </c>
      <c r="P5413" s="6">
        <v>6118</v>
      </c>
      <c r="Q5413" s="7" t="s">
        <v>52391</v>
      </c>
    </row>
    <row r="5414" spans="1:17" x14ac:dyDescent="0.2">
      <c r="A5414" s="2" t="s">
        <v>29852</v>
      </c>
      <c r="B5414" s="2" t="s">
        <v>29853</v>
      </c>
      <c r="C5414" s="3">
        <v>17332</v>
      </c>
      <c r="D5414" s="2" t="s">
        <v>29854</v>
      </c>
      <c r="E5414" s="2" t="s">
        <v>4415</v>
      </c>
      <c r="F5414" s="2" t="s">
        <v>592</v>
      </c>
      <c r="G5414" s="2" t="s">
        <v>113</v>
      </c>
      <c r="H5414" s="4" t="s">
        <v>29855</v>
      </c>
      <c r="I5414" s="5" t="s">
        <v>29856</v>
      </c>
      <c r="J5414" s="2" t="s">
        <v>25</v>
      </c>
      <c r="K5414" s="2" t="s">
        <v>38</v>
      </c>
      <c r="L5414" s="2"/>
      <c r="M5414" s="8" t="s">
        <v>74</v>
      </c>
      <c r="N5414" s="2" t="s">
        <v>551</v>
      </c>
      <c r="O5414" s="2" t="s">
        <v>312</v>
      </c>
      <c r="P5414" s="6">
        <v>6179</v>
      </c>
      <c r="Q5414" s="7" t="s">
        <v>52391</v>
      </c>
    </row>
    <row r="5415" spans="1:17" x14ac:dyDescent="0.2">
      <c r="A5415" s="2" t="s">
        <v>29857</v>
      </c>
      <c r="B5415" s="2" t="s">
        <v>29858</v>
      </c>
      <c r="C5415" s="3">
        <v>16950</v>
      </c>
      <c r="D5415" s="2" t="s">
        <v>29859</v>
      </c>
      <c r="E5415" s="2" t="s">
        <v>10764</v>
      </c>
      <c r="F5415" s="2" t="s">
        <v>29860</v>
      </c>
      <c r="G5415" s="2" t="s">
        <v>60</v>
      </c>
      <c r="H5415" s="4" t="s">
        <v>29861</v>
      </c>
      <c r="I5415" s="5" t="s">
        <v>29862</v>
      </c>
      <c r="J5415" s="2" t="s">
        <v>51</v>
      </c>
      <c r="K5415" s="2" t="s">
        <v>38</v>
      </c>
      <c r="L5415" s="2"/>
      <c r="M5415" s="8" t="s">
        <v>27</v>
      </c>
      <c r="N5415" s="2" t="s">
        <v>5184</v>
      </c>
      <c r="O5415" s="2" t="s">
        <v>41</v>
      </c>
      <c r="P5415" s="6">
        <v>4479</v>
      </c>
      <c r="Q5415" s="7" t="s">
        <v>52391</v>
      </c>
    </row>
    <row r="5416" spans="1:17" x14ac:dyDescent="0.2">
      <c r="A5416" s="2" t="s">
        <v>29863</v>
      </c>
      <c r="B5416" s="2" t="s">
        <v>29864</v>
      </c>
      <c r="C5416" s="3">
        <v>37056</v>
      </c>
      <c r="D5416" s="2" t="s">
        <v>29865</v>
      </c>
      <c r="E5416" s="2" t="s">
        <v>91</v>
      </c>
      <c r="F5416" s="2" t="s">
        <v>13268</v>
      </c>
      <c r="G5416" s="2" t="s">
        <v>194</v>
      </c>
      <c r="H5416" s="4" t="s">
        <v>29866</v>
      </c>
      <c r="I5416" s="5" t="s">
        <v>29867</v>
      </c>
      <c r="J5416" s="2" t="s">
        <v>160</v>
      </c>
      <c r="K5416" s="2" t="s">
        <v>38</v>
      </c>
      <c r="L5416" s="2"/>
      <c r="M5416" s="8" t="s">
        <v>74</v>
      </c>
      <c r="N5416" s="2" t="s">
        <v>9393</v>
      </c>
      <c r="O5416" s="2" t="s">
        <v>243</v>
      </c>
      <c r="P5416" s="6">
        <v>2236</v>
      </c>
      <c r="Q5416" s="7" t="s">
        <v>52391</v>
      </c>
    </row>
    <row r="5417" spans="1:17" x14ac:dyDescent="0.2">
      <c r="A5417" s="2" t="s">
        <v>29868</v>
      </c>
      <c r="B5417" s="2" t="s">
        <v>27120</v>
      </c>
      <c r="C5417" s="3">
        <v>35173</v>
      </c>
      <c r="D5417" s="2" t="s">
        <v>29869</v>
      </c>
      <c r="E5417" s="2" t="s">
        <v>6829</v>
      </c>
      <c r="F5417" s="2" t="s">
        <v>584</v>
      </c>
      <c r="G5417" s="2" t="s">
        <v>93</v>
      </c>
      <c r="H5417" s="4" t="s">
        <v>29870</v>
      </c>
      <c r="I5417" s="5" t="s">
        <v>29871</v>
      </c>
      <c r="J5417" s="2" t="s">
        <v>160</v>
      </c>
      <c r="K5417" s="2" t="s">
        <v>26</v>
      </c>
      <c r="L5417" s="2"/>
      <c r="M5417" s="8" t="s">
        <v>105</v>
      </c>
      <c r="N5417" s="2" t="s">
        <v>3515</v>
      </c>
      <c r="O5417" s="2" t="s">
        <v>107</v>
      </c>
      <c r="P5417" s="6">
        <v>3652</v>
      </c>
      <c r="Q5417" s="7" t="s">
        <v>52391</v>
      </c>
    </row>
    <row r="5418" spans="1:17" x14ac:dyDescent="0.2">
      <c r="A5418" s="2" t="s">
        <v>29872</v>
      </c>
      <c r="B5418" s="2" t="s">
        <v>29873</v>
      </c>
      <c r="C5418" s="3">
        <v>17200</v>
      </c>
      <c r="D5418" s="2" t="s">
        <v>29874</v>
      </c>
      <c r="E5418" s="2" t="s">
        <v>5741</v>
      </c>
      <c r="F5418" s="2" t="s">
        <v>987</v>
      </c>
      <c r="G5418" s="2" t="s">
        <v>437</v>
      </c>
      <c r="H5418" s="4" t="s">
        <v>29875</v>
      </c>
      <c r="I5418" s="5" t="s">
        <v>29876</v>
      </c>
      <c r="J5418" s="2" t="s">
        <v>84</v>
      </c>
      <c r="K5418" s="2" t="s">
        <v>73</v>
      </c>
      <c r="L5418" s="2"/>
      <c r="M5418" s="8" t="s">
        <v>268</v>
      </c>
      <c r="N5418" s="2" t="s">
        <v>930</v>
      </c>
      <c r="O5418" s="2" t="s">
        <v>296</v>
      </c>
      <c r="P5418" s="6">
        <v>6899</v>
      </c>
      <c r="Q5418" s="7" t="s">
        <v>52391</v>
      </c>
    </row>
    <row r="5419" spans="1:17" x14ac:dyDescent="0.2">
      <c r="A5419" s="2" t="s">
        <v>29877</v>
      </c>
      <c r="B5419" s="2" t="s">
        <v>29878</v>
      </c>
      <c r="C5419" s="3">
        <v>22708</v>
      </c>
      <c r="D5419" s="2" t="s">
        <v>29879</v>
      </c>
      <c r="E5419" s="2" t="s">
        <v>46</v>
      </c>
      <c r="F5419" s="2" t="s">
        <v>20118</v>
      </c>
      <c r="G5419" s="2" t="s">
        <v>249</v>
      </c>
      <c r="H5419" s="4" t="s">
        <v>29880</v>
      </c>
      <c r="I5419" s="5" t="s">
        <v>29881</v>
      </c>
      <c r="J5419" s="2" t="s">
        <v>84</v>
      </c>
      <c r="K5419" s="2" t="s">
        <v>73</v>
      </c>
      <c r="L5419" s="2"/>
      <c r="M5419" s="8" t="s">
        <v>74</v>
      </c>
      <c r="N5419" s="2" t="s">
        <v>3111</v>
      </c>
      <c r="O5419" s="2" t="s">
        <v>312</v>
      </c>
      <c r="P5419" s="6">
        <v>2505</v>
      </c>
      <c r="Q5419" s="7" t="s">
        <v>52391</v>
      </c>
    </row>
    <row r="5420" spans="1:17" x14ac:dyDescent="0.2">
      <c r="A5420" s="2" t="s">
        <v>29882</v>
      </c>
      <c r="B5420" s="2" t="s">
        <v>29883</v>
      </c>
      <c r="C5420" s="3">
        <v>24365</v>
      </c>
      <c r="D5420" s="2" t="s">
        <v>29884</v>
      </c>
      <c r="E5420" s="2" t="s">
        <v>1002</v>
      </c>
      <c r="F5420" s="2" t="s">
        <v>382</v>
      </c>
      <c r="G5420" s="2" t="s">
        <v>341</v>
      </c>
      <c r="H5420" s="4" t="s">
        <v>29885</v>
      </c>
      <c r="I5420" s="5" t="s">
        <v>26861</v>
      </c>
      <c r="J5420" s="2" t="s">
        <v>63</v>
      </c>
      <c r="K5420" s="2" t="s">
        <v>38</v>
      </c>
      <c r="L5420" s="2"/>
      <c r="M5420" s="8" t="s">
        <v>85</v>
      </c>
      <c r="N5420" s="2" t="s">
        <v>4530</v>
      </c>
      <c r="O5420" s="2" t="s">
        <v>29</v>
      </c>
      <c r="P5420" s="6">
        <v>2128</v>
      </c>
      <c r="Q5420" s="7" t="s">
        <v>52391</v>
      </c>
    </row>
    <row r="5421" spans="1:17" x14ac:dyDescent="0.2">
      <c r="A5421" s="2" t="s">
        <v>29886</v>
      </c>
      <c r="B5421" s="2" t="s">
        <v>29887</v>
      </c>
      <c r="C5421" s="3">
        <v>22962</v>
      </c>
      <c r="D5421" s="2" t="s">
        <v>29888</v>
      </c>
      <c r="E5421" s="2" t="s">
        <v>33</v>
      </c>
      <c r="F5421" s="2" t="s">
        <v>2766</v>
      </c>
      <c r="G5421" s="2" t="s">
        <v>113</v>
      </c>
      <c r="H5421" s="4" t="s">
        <v>29889</v>
      </c>
      <c r="I5421" s="5" t="s">
        <v>29890</v>
      </c>
      <c r="J5421" s="2" t="s">
        <v>63</v>
      </c>
      <c r="K5421" s="2" t="s">
        <v>38</v>
      </c>
      <c r="L5421" s="2"/>
      <c r="M5421" s="8" t="s">
        <v>143</v>
      </c>
      <c r="N5421" s="2" t="s">
        <v>4676</v>
      </c>
      <c r="O5421" s="2" t="s">
        <v>243</v>
      </c>
      <c r="P5421" s="6">
        <v>3891</v>
      </c>
      <c r="Q5421" s="7" t="s">
        <v>52391</v>
      </c>
    </row>
    <row r="5422" spans="1:17" x14ac:dyDescent="0.2">
      <c r="A5422" s="2" t="s">
        <v>29891</v>
      </c>
      <c r="B5422" s="2" t="s">
        <v>2883</v>
      </c>
      <c r="C5422" s="3">
        <v>38960</v>
      </c>
      <c r="D5422" s="2" t="s">
        <v>29892</v>
      </c>
      <c r="E5422" s="2" t="s">
        <v>3859</v>
      </c>
      <c r="F5422" s="2" t="s">
        <v>2726</v>
      </c>
      <c r="G5422" s="2" t="s">
        <v>478</v>
      </c>
      <c r="H5422" s="4" t="s">
        <v>29893</v>
      </c>
      <c r="I5422" s="5" t="s">
        <v>29894</v>
      </c>
      <c r="J5422" s="2" t="s">
        <v>160</v>
      </c>
      <c r="K5422" s="2" t="s">
        <v>73</v>
      </c>
      <c r="L5422" s="2"/>
      <c r="M5422" s="8" t="s">
        <v>207</v>
      </c>
      <c r="N5422" s="2" t="s">
        <v>3279</v>
      </c>
      <c r="O5422" s="2" t="s">
        <v>188</v>
      </c>
      <c r="P5422" s="6">
        <v>3805</v>
      </c>
      <c r="Q5422" s="7" t="s">
        <v>52391</v>
      </c>
    </row>
    <row r="5423" spans="1:17" x14ac:dyDescent="0.2">
      <c r="A5423" s="2" t="s">
        <v>29895</v>
      </c>
      <c r="B5423" s="2" t="s">
        <v>29896</v>
      </c>
      <c r="C5423" s="3">
        <v>32467</v>
      </c>
      <c r="D5423" s="2" t="s">
        <v>29897</v>
      </c>
      <c r="E5423" s="2" t="s">
        <v>1829</v>
      </c>
      <c r="F5423" s="2" t="s">
        <v>357</v>
      </c>
      <c r="G5423" s="2" t="s">
        <v>214</v>
      </c>
      <c r="H5423" s="4" t="s">
        <v>29898</v>
      </c>
      <c r="I5423" s="5" t="s">
        <v>29899</v>
      </c>
      <c r="J5423" s="2" t="s">
        <v>51</v>
      </c>
      <c r="K5423" s="2" t="s">
        <v>73</v>
      </c>
      <c r="L5423" s="2"/>
      <c r="M5423" s="8" t="s">
        <v>74</v>
      </c>
      <c r="N5423" s="2" t="s">
        <v>4676</v>
      </c>
      <c r="O5423" s="2" t="s">
        <v>29</v>
      </c>
      <c r="P5423" s="6">
        <v>9488</v>
      </c>
      <c r="Q5423" s="7" t="s">
        <v>52391</v>
      </c>
    </row>
    <row r="5424" spans="1:17" x14ac:dyDescent="0.2">
      <c r="A5424" s="2" t="s">
        <v>29900</v>
      </c>
      <c r="B5424" s="2" t="s">
        <v>29901</v>
      </c>
      <c r="C5424" s="3">
        <v>34291</v>
      </c>
      <c r="D5424" s="2" t="s">
        <v>29902</v>
      </c>
      <c r="E5424" s="2" t="s">
        <v>2357</v>
      </c>
      <c r="F5424" s="2" t="s">
        <v>29903</v>
      </c>
      <c r="G5424" s="2" t="s">
        <v>679</v>
      </c>
      <c r="H5424" s="4" t="s">
        <v>29904</v>
      </c>
      <c r="I5424" s="5" t="s">
        <v>29905</v>
      </c>
      <c r="J5424" s="2" t="s">
        <v>63</v>
      </c>
      <c r="K5424" s="2" t="s">
        <v>73</v>
      </c>
      <c r="L5424" s="2"/>
      <c r="M5424" s="8" t="s">
        <v>27</v>
      </c>
      <c r="N5424" s="2" t="s">
        <v>328</v>
      </c>
      <c r="O5424" s="2" t="s">
        <v>29</v>
      </c>
      <c r="P5424" s="6">
        <v>7246</v>
      </c>
      <c r="Q5424" s="7" t="s">
        <v>52391</v>
      </c>
    </row>
    <row r="5425" spans="1:17" x14ac:dyDescent="0.2">
      <c r="A5425" s="2" t="s">
        <v>29906</v>
      </c>
      <c r="B5425" s="2" t="s">
        <v>29907</v>
      </c>
      <c r="C5425" s="3">
        <v>33626</v>
      </c>
      <c r="D5425" s="2" t="s">
        <v>29908</v>
      </c>
      <c r="E5425" s="2" t="s">
        <v>4474</v>
      </c>
      <c r="F5425" s="2" t="s">
        <v>525</v>
      </c>
      <c r="G5425" s="2" t="s">
        <v>113</v>
      </c>
      <c r="H5425" s="4" t="s">
        <v>29909</v>
      </c>
      <c r="I5425" s="5" t="s">
        <v>29910</v>
      </c>
      <c r="J5425" s="2" t="s">
        <v>63</v>
      </c>
      <c r="K5425" s="2" t="s">
        <v>38</v>
      </c>
      <c r="L5425" s="2"/>
      <c r="M5425" s="8" t="s">
        <v>143</v>
      </c>
      <c r="N5425" s="2" t="s">
        <v>6680</v>
      </c>
      <c r="O5425" s="2" t="s">
        <v>312</v>
      </c>
      <c r="P5425" s="6">
        <v>4408</v>
      </c>
      <c r="Q5425" s="7" t="s">
        <v>52391</v>
      </c>
    </row>
    <row r="5426" spans="1:17" x14ac:dyDescent="0.2">
      <c r="A5426" s="2" t="s">
        <v>29911</v>
      </c>
      <c r="B5426" s="2" t="s">
        <v>29912</v>
      </c>
      <c r="C5426" s="3">
        <v>27960</v>
      </c>
      <c r="D5426" s="2" t="s">
        <v>29913</v>
      </c>
      <c r="E5426" s="2" t="s">
        <v>1643</v>
      </c>
      <c r="F5426" s="2" t="s">
        <v>13257</v>
      </c>
      <c r="G5426" s="2" t="s">
        <v>113</v>
      </c>
      <c r="H5426" s="4" t="s">
        <v>29914</v>
      </c>
      <c r="I5426" s="5" t="s">
        <v>29915</v>
      </c>
      <c r="J5426" s="2" t="s">
        <v>63</v>
      </c>
      <c r="K5426" s="2" t="s">
        <v>26</v>
      </c>
      <c r="L5426" s="2"/>
      <c r="M5426" s="8" t="s">
        <v>105</v>
      </c>
      <c r="N5426" s="2" t="s">
        <v>9072</v>
      </c>
      <c r="O5426" s="2" t="s">
        <v>41</v>
      </c>
      <c r="P5426" s="6">
        <v>4285</v>
      </c>
      <c r="Q5426" s="7" t="s">
        <v>52391</v>
      </c>
    </row>
    <row r="5427" spans="1:17" x14ac:dyDescent="0.2">
      <c r="A5427" s="2" t="s">
        <v>29916</v>
      </c>
      <c r="B5427" s="2" t="s">
        <v>29917</v>
      </c>
      <c r="C5427" s="3">
        <v>29878</v>
      </c>
      <c r="D5427" s="2" t="s">
        <v>29918</v>
      </c>
      <c r="E5427" s="2" t="s">
        <v>805</v>
      </c>
      <c r="F5427" s="2" t="s">
        <v>29919</v>
      </c>
      <c r="G5427" s="2" t="s">
        <v>35</v>
      </c>
      <c r="H5427" s="4" t="s">
        <v>29920</v>
      </c>
      <c r="I5427" s="5" t="s">
        <v>29921</v>
      </c>
      <c r="J5427" s="2" t="s">
        <v>63</v>
      </c>
      <c r="K5427" s="2" t="s">
        <v>38</v>
      </c>
      <c r="L5427" s="2"/>
      <c r="M5427" s="8" t="s">
        <v>143</v>
      </c>
      <c r="N5427" s="2" t="s">
        <v>4061</v>
      </c>
      <c r="O5427" s="2" t="s">
        <v>198</v>
      </c>
      <c r="P5427" s="6">
        <v>2178</v>
      </c>
      <c r="Q5427" s="7" t="s">
        <v>52391</v>
      </c>
    </row>
    <row r="5428" spans="1:17" x14ac:dyDescent="0.2">
      <c r="A5428" s="2" t="s">
        <v>29922</v>
      </c>
      <c r="B5428" s="2" t="s">
        <v>29923</v>
      </c>
      <c r="C5428" s="3">
        <v>27754</v>
      </c>
      <c r="D5428" s="2" t="s">
        <v>29924</v>
      </c>
      <c r="E5428" s="2" t="s">
        <v>2530</v>
      </c>
      <c r="F5428" s="2" t="s">
        <v>2013</v>
      </c>
      <c r="G5428" s="2" t="s">
        <v>204</v>
      </c>
      <c r="H5428" s="4" t="s">
        <v>29925</v>
      </c>
      <c r="I5428" s="5" t="s">
        <v>29926</v>
      </c>
      <c r="J5428" s="2" t="s">
        <v>160</v>
      </c>
      <c r="K5428" s="2" t="s">
        <v>38</v>
      </c>
      <c r="L5428" s="2"/>
      <c r="M5428" s="8" t="s">
        <v>85</v>
      </c>
      <c r="N5428" s="2" t="s">
        <v>13043</v>
      </c>
      <c r="O5428" s="2" t="s">
        <v>188</v>
      </c>
      <c r="P5428" s="6">
        <v>5100</v>
      </c>
      <c r="Q5428" s="7" t="s">
        <v>52391</v>
      </c>
    </row>
    <row r="5429" spans="1:17" x14ac:dyDescent="0.2">
      <c r="A5429" s="2" t="s">
        <v>29927</v>
      </c>
      <c r="B5429" s="2" t="s">
        <v>29928</v>
      </c>
      <c r="C5429" s="3">
        <v>25346</v>
      </c>
      <c r="D5429" s="2" t="s">
        <v>29929</v>
      </c>
      <c r="E5429" s="2" t="s">
        <v>4856</v>
      </c>
      <c r="F5429" s="2" t="s">
        <v>29930</v>
      </c>
      <c r="G5429" s="2" t="s">
        <v>102</v>
      </c>
      <c r="H5429" s="4" t="s">
        <v>29931</v>
      </c>
      <c r="I5429" s="5" t="s">
        <v>29932</v>
      </c>
      <c r="J5429" s="2" t="s">
        <v>160</v>
      </c>
      <c r="K5429" s="2" t="s">
        <v>73</v>
      </c>
      <c r="L5429" s="2"/>
      <c r="M5429" s="8" t="s">
        <v>376</v>
      </c>
      <c r="N5429" s="2" t="s">
        <v>8266</v>
      </c>
      <c r="O5429" s="2" t="s">
        <v>107</v>
      </c>
      <c r="P5429" s="6">
        <v>5547</v>
      </c>
      <c r="Q5429" s="7" t="s">
        <v>52391</v>
      </c>
    </row>
    <row r="5430" spans="1:17" x14ac:dyDescent="0.2">
      <c r="A5430" s="2" t="s">
        <v>29933</v>
      </c>
      <c r="B5430" s="2" t="s">
        <v>29934</v>
      </c>
      <c r="C5430" s="3">
        <v>30362</v>
      </c>
      <c r="D5430" s="2" t="s">
        <v>29935</v>
      </c>
      <c r="E5430" s="2" t="s">
        <v>2065</v>
      </c>
      <c r="F5430" s="2" t="s">
        <v>7082</v>
      </c>
      <c r="G5430" s="2" t="s">
        <v>184</v>
      </c>
      <c r="H5430" s="4" t="s">
        <v>29936</v>
      </c>
      <c r="I5430" s="5" t="s">
        <v>29937</v>
      </c>
      <c r="J5430" s="2" t="s">
        <v>160</v>
      </c>
      <c r="K5430" s="2" t="s">
        <v>73</v>
      </c>
      <c r="L5430" s="2"/>
      <c r="M5430" s="8" t="s">
        <v>116</v>
      </c>
      <c r="N5430" s="2" t="s">
        <v>1581</v>
      </c>
      <c r="O5430" s="2" t="s">
        <v>243</v>
      </c>
      <c r="P5430" s="6">
        <v>7957</v>
      </c>
      <c r="Q5430" s="7" t="s">
        <v>52391</v>
      </c>
    </row>
    <row r="5431" spans="1:17" x14ac:dyDescent="0.2">
      <c r="A5431" s="2" t="s">
        <v>29938</v>
      </c>
      <c r="B5431" s="2" t="s">
        <v>29939</v>
      </c>
      <c r="C5431" s="3">
        <v>32646</v>
      </c>
      <c r="D5431" s="2" t="s">
        <v>29940</v>
      </c>
      <c r="E5431" s="2" t="s">
        <v>435</v>
      </c>
      <c r="F5431" s="2" t="s">
        <v>29941</v>
      </c>
      <c r="G5431" s="2" t="s">
        <v>249</v>
      </c>
      <c r="H5431" s="4" t="s">
        <v>29942</v>
      </c>
      <c r="I5431" s="5" t="s">
        <v>29943</v>
      </c>
      <c r="J5431" s="2" t="s">
        <v>160</v>
      </c>
      <c r="K5431" s="2" t="s">
        <v>26</v>
      </c>
      <c r="L5431" s="2"/>
      <c r="M5431" s="8" t="s">
        <v>116</v>
      </c>
      <c r="N5431" s="2" t="s">
        <v>6196</v>
      </c>
      <c r="O5431" s="2" t="s">
        <v>107</v>
      </c>
      <c r="P5431" s="6">
        <v>8440</v>
      </c>
      <c r="Q5431" s="7" t="s">
        <v>52391</v>
      </c>
    </row>
    <row r="5432" spans="1:17" x14ac:dyDescent="0.2">
      <c r="A5432" s="2" t="s">
        <v>29944</v>
      </c>
      <c r="B5432" s="2" t="s">
        <v>8255</v>
      </c>
      <c r="C5432" s="3">
        <v>35437</v>
      </c>
      <c r="D5432" s="2" t="s">
        <v>29945</v>
      </c>
      <c r="E5432" s="2" t="s">
        <v>3373</v>
      </c>
      <c r="F5432" s="2" t="s">
        <v>29946</v>
      </c>
      <c r="G5432" s="2" t="s">
        <v>478</v>
      </c>
      <c r="H5432" s="4" t="s">
        <v>29947</v>
      </c>
      <c r="I5432" s="5" t="s">
        <v>29948</v>
      </c>
      <c r="J5432" s="2" t="s">
        <v>160</v>
      </c>
      <c r="K5432" s="2" t="s">
        <v>26</v>
      </c>
      <c r="L5432" s="2"/>
      <c r="M5432" s="8" t="s">
        <v>105</v>
      </c>
      <c r="N5432" s="2" t="s">
        <v>1661</v>
      </c>
      <c r="O5432" s="2" t="s">
        <v>54</v>
      </c>
      <c r="P5432" s="6">
        <v>8273</v>
      </c>
      <c r="Q5432" s="7" t="s">
        <v>52391</v>
      </c>
    </row>
    <row r="5433" spans="1:17" x14ac:dyDescent="0.2">
      <c r="A5433" s="2" t="s">
        <v>29949</v>
      </c>
      <c r="B5433" s="2" t="s">
        <v>29950</v>
      </c>
      <c r="C5433" s="3">
        <v>19887</v>
      </c>
      <c r="D5433" s="2" t="s">
        <v>29951</v>
      </c>
      <c r="E5433" s="2" t="s">
        <v>4277</v>
      </c>
      <c r="F5433" s="2" t="s">
        <v>1370</v>
      </c>
      <c r="G5433" s="2" t="s">
        <v>93</v>
      </c>
      <c r="H5433" s="4" t="s">
        <v>29952</v>
      </c>
      <c r="I5433" s="5" t="s">
        <v>29953</v>
      </c>
      <c r="J5433" s="2" t="s">
        <v>25</v>
      </c>
      <c r="K5433" s="2" t="s">
        <v>38</v>
      </c>
      <c r="L5433" s="2"/>
      <c r="M5433" s="8" t="s">
        <v>74</v>
      </c>
      <c r="N5433" s="2" t="s">
        <v>3205</v>
      </c>
      <c r="O5433" s="2" t="s">
        <v>188</v>
      </c>
      <c r="P5433" s="6">
        <v>3742</v>
      </c>
      <c r="Q5433" s="7" t="s">
        <v>52391</v>
      </c>
    </row>
    <row r="5434" spans="1:17" x14ac:dyDescent="0.2">
      <c r="A5434" s="2" t="s">
        <v>29954</v>
      </c>
      <c r="B5434" s="2" t="s">
        <v>22719</v>
      </c>
      <c r="C5434" s="3">
        <v>38694</v>
      </c>
      <c r="D5434" s="2" t="s">
        <v>29955</v>
      </c>
      <c r="E5434" s="2" t="s">
        <v>942</v>
      </c>
      <c r="F5434" s="2" t="s">
        <v>17839</v>
      </c>
      <c r="G5434" s="2" t="s">
        <v>35</v>
      </c>
      <c r="H5434" s="4" t="s">
        <v>29956</v>
      </c>
      <c r="I5434" s="5" t="s">
        <v>29957</v>
      </c>
      <c r="J5434" s="2" t="s">
        <v>25</v>
      </c>
      <c r="K5434" s="2" t="s">
        <v>38</v>
      </c>
      <c r="L5434" s="2"/>
      <c r="M5434" s="8" t="s">
        <v>85</v>
      </c>
      <c r="N5434" s="2" t="s">
        <v>5036</v>
      </c>
      <c r="O5434" s="2" t="s">
        <v>243</v>
      </c>
      <c r="P5434" s="6">
        <v>3025</v>
      </c>
      <c r="Q5434" s="7" t="s">
        <v>52391</v>
      </c>
    </row>
    <row r="5435" spans="1:17" x14ac:dyDescent="0.2">
      <c r="A5435" s="2" t="s">
        <v>29958</v>
      </c>
      <c r="B5435" s="2" t="s">
        <v>29959</v>
      </c>
      <c r="C5435" s="3">
        <v>21005</v>
      </c>
      <c r="D5435" s="2" t="s">
        <v>29960</v>
      </c>
      <c r="E5435" s="2" t="s">
        <v>500</v>
      </c>
      <c r="F5435" s="2" t="s">
        <v>29961</v>
      </c>
      <c r="G5435" s="2" t="s">
        <v>702</v>
      </c>
      <c r="H5435" s="4" t="s">
        <v>29962</v>
      </c>
      <c r="I5435" s="5" t="s">
        <v>29963</v>
      </c>
      <c r="J5435" s="2" t="s">
        <v>84</v>
      </c>
      <c r="K5435" s="2" t="s">
        <v>26</v>
      </c>
      <c r="L5435" s="2"/>
      <c r="M5435" s="8" t="s">
        <v>39</v>
      </c>
      <c r="N5435" s="2" t="s">
        <v>8116</v>
      </c>
      <c r="O5435" s="2" t="s">
        <v>87</v>
      </c>
      <c r="P5435" s="6">
        <v>4676</v>
      </c>
      <c r="Q5435" s="7" t="s">
        <v>52391</v>
      </c>
    </row>
    <row r="5436" spans="1:17" x14ac:dyDescent="0.2">
      <c r="A5436" s="2" t="s">
        <v>29964</v>
      </c>
      <c r="B5436" s="2" t="s">
        <v>29965</v>
      </c>
      <c r="C5436" s="3">
        <v>35409</v>
      </c>
      <c r="D5436" s="2" t="s">
        <v>29966</v>
      </c>
      <c r="E5436" s="2" t="s">
        <v>942</v>
      </c>
      <c r="F5436" s="2" t="s">
        <v>1312</v>
      </c>
      <c r="G5436" s="2" t="s">
        <v>113</v>
      </c>
      <c r="H5436" s="4" t="s">
        <v>29967</v>
      </c>
      <c r="I5436" s="5" t="s">
        <v>29968</v>
      </c>
      <c r="J5436" s="2" t="s">
        <v>160</v>
      </c>
      <c r="K5436" s="2" t="s">
        <v>73</v>
      </c>
      <c r="L5436" s="2"/>
      <c r="M5436" s="8" t="s">
        <v>268</v>
      </c>
      <c r="N5436" s="2" t="s">
        <v>4434</v>
      </c>
      <c r="O5436" s="2" t="s">
        <v>29</v>
      </c>
      <c r="P5436" s="6">
        <v>4980</v>
      </c>
      <c r="Q5436" s="7" t="s">
        <v>52391</v>
      </c>
    </row>
    <row r="5437" spans="1:17" x14ac:dyDescent="0.2">
      <c r="A5437" s="2" t="s">
        <v>29969</v>
      </c>
      <c r="B5437" s="2" t="s">
        <v>13472</v>
      </c>
      <c r="C5437" s="3">
        <v>38804</v>
      </c>
      <c r="D5437" s="2" t="s">
        <v>29970</v>
      </c>
      <c r="E5437" s="2" t="s">
        <v>2259</v>
      </c>
      <c r="F5437" s="2" t="s">
        <v>4821</v>
      </c>
      <c r="G5437" s="2" t="s">
        <v>223</v>
      </c>
      <c r="H5437" s="4" t="s">
        <v>29971</v>
      </c>
      <c r="I5437" s="5" t="s">
        <v>29972</v>
      </c>
      <c r="J5437" s="2" t="s">
        <v>51</v>
      </c>
      <c r="K5437" s="2" t="s">
        <v>38</v>
      </c>
      <c r="L5437" s="2"/>
      <c r="M5437" s="8" t="s">
        <v>207</v>
      </c>
      <c r="N5437" s="2" t="s">
        <v>4099</v>
      </c>
      <c r="O5437" s="2" t="s">
        <v>87</v>
      </c>
      <c r="P5437" s="6">
        <v>7165</v>
      </c>
      <c r="Q5437" s="7" t="s">
        <v>52391</v>
      </c>
    </row>
    <row r="5438" spans="1:17" x14ac:dyDescent="0.2">
      <c r="A5438" s="2" t="s">
        <v>29973</v>
      </c>
      <c r="B5438" s="2" t="s">
        <v>29974</v>
      </c>
      <c r="C5438" s="3">
        <v>25890</v>
      </c>
      <c r="D5438" s="2" t="s">
        <v>29975</v>
      </c>
      <c r="E5438" s="2" t="s">
        <v>2384</v>
      </c>
      <c r="F5438" s="2" t="s">
        <v>29976</v>
      </c>
      <c r="G5438" s="2" t="s">
        <v>102</v>
      </c>
      <c r="H5438" s="4" t="s">
        <v>29977</v>
      </c>
      <c r="I5438" s="5" t="s">
        <v>20535</v>
      </c>
      <c r="J5438" s="2" t="s">
        <v>160</v>
      </c>
      <c r="K5438" s="2" t="s">
        <v>73</v>
      </c>
      <c r="L5438" s="2"/>
      <c r="M5438" s="8" t="s">
        <v>52</v>
      </c>
      <c r="N5438" s="2" t="s">
        <v>9806</v>
      </c>
      <c r="O5438" s="2" t="s">
        <v>107</v>
      </c>
      <c r="P5438" s="6">
        <v>6788</v>
      </c>
      <c r="Q5438" s="7" t="s">
        <v>52391</v>
      </c>
    </row>
    <row r="5439" spans="1:17" x14ac:dyDescent="0.2">
      <c r="A5439" s="2" t="s">
        <v>29978</v>
      </c>
      <c r="B5439" s="2" t="s">
        <v>29979</v>
      </c>
      <c r="C5439" s="3">
        <v>17974</v>
      </c>
      <c r="D5439" s="2" t="s">
        <v>29980</v>
      </c>
      <c r="E5439" s="2" t="s">
        <v>1974</v>
      </c>
      <c r="F5439" s="2" t="s">
        <v>29981</v>
      </c>
      <c r="G5439" s="2" t="s">
        <v>223</v>
      </c>
      <c r="H5439" s="4" t="s">
        <v>29982</v>
      </c>
      <c r="I5439" s="5" t="s">
        <v>11169</v>
      </c>
      <c r="J5439" s="2" t="s">
        <v>160</v>
      </c>
      <c r="K5439" s="2" t="s">
        <v>73</v>
      </c>
      <c r="L5439" s="2"/>
      <c r="M5439" s="8" t="s">
        <v>268</v>
      </c>
      <c r="N5439" s="2" t="s">
        <v>9599</v>
      </c>
      <c r="O5439" s="2" t="s">
        <v>243</v>
      </c>
      <c r="P5439" s="6">
        <v>7218</v>
      </c>
      <c r="Q5439" s="7" t="s">
        <v>52391</v>
      </c>
    </row>
    <row r="5440" spans="1:17" x14ac:dyDescent="0.2">
      <c r="A5440" s="2" t="s">
        <v>29983</v>
      </c>
      <c r="B5440" s="2" t="s">
        <v>29984</v>
      </c>
      <c r="C5440" s="3">
        <v>34840</v>
      </c>
      <c r="D5440" s="2" t="s">
        <v>29985</v>
      </c>
      <c r="E5440" s="2" t="s">
        <v>100</v>
      </c>
      <c r="F5440" s="2" t="s">
        <v>29986</v>
      </c>
      <c r="G5440" s="2" t="s">
        <v>679</v>
      </c>
      <c r="H5440" s="4" t="s">
        <v>29987</v>
      </c>
      <c r="I5440" s="5" t="s">
        <v>29988</v>
      </c>
      <c r="J5440" s="2" t="s">
        <v>25</v>
      </c>
      <c r="K5440" s="2" t="s">
        <v>26</v>
      </c>
      <c r="L5440" s="2"/>
      <c r="M5440" s="8" t="s">
        <v>376</v>
      </c>
      <c r="N5440" s="2" t="s">
        <v>368</v>
      </c>
      <c r="O5440" s="2" t="s">
        <v>198</v>
      </c>
      <c r="P5440" s="6">
        <v>1853</v>
      </c>
      <c r="Q5440" s="7" t="s">
        <v>52391</v>
      </c>
    </row>
    <row r="5441" spans="1:17" x14ac:dyDescent="0.2">
      <c r="A5441" s="2" t="s">
        <v>29989</v>
      </c>
      <c r="B5441" s="2" t="s">
        <v>29990</v>
      </c>
      <c r="C5441" s="3">
        <v>32663</v>
      </c>
      <c r="D5441" s="2" t="s">
        <v>29991</v>
      </c>
      <c r="E5441" s="2" t="s">
        <v>192</v>
      </c>
      <c r="F5441" s="2" t="s">
        <v>29992</v>
      </c>
      <c r="G5441" s="2" t="s">
        <v>275</v>
      </c>
      <c r="H5441" s="4" t="s">
        <v>29993</v>
      </c>
      <c r="I5441" s="5" t="s">
        <v>29994</v>
      </c>
      <c r="J5441" s="2" t="s">
        <v>51</v>
      </c>
      <c r="K5441" s="2" t="s">
        <v>26</v>
      </c>
      <c r="L5441" s="2"/>
      <c r="M5441" s="8" t="s">
        <v>74</v>
      </c>
      <c r="N5441" s="2" t="s">
        <v>1176</v>
      </c>
      <c r="O5441" s="2" t="s">
        <v>312</v>
      </c>
      <c r="P5441" s="6">
        <v>3766</v>
      </c>
      <c r="Q5441" s="7" t="s">
        <v>52391</v>
      </c>
    </row>
    <row r="5442" spans="1:17" x14ac:dyDescent="0.2">
      <c r="A5442" s="2" t="s">
        <v>29995</v>
      </c>
      <c r="B5442" s="2" t="s">
        <v>29996</v>
      </c>
      <c r="C5442" s="3">
        <v>37237</v>
      </c>
      <c r="D5442" s="2" t="s">
        <v>29997</v>
      </c>
      <c r="E5442" s="2" t="s">
        <v>6707</v>
      </c>
      <c r="F5442" s="2" t="s">
        <v>22710</v>
      </c>
      <c r="G5442" s="2" t="s">
        <v>113</v>
      </c>
      <c r="H5442" s="4" t="s">
        <v>29998</v>
      </c>
      <c r="I5442" s="5" t="s">
        <v>29999</v>
      </c>
      <c r="J5442" s="2" t="s">
        <v>63</v>
      </c>
      <c r="K5442" s="2" t="s">
        <v>73</v>
      </c>
      <c r="L5442" s="2"/>
      <c r="M5442" s="8" t="s">
        <v>85</v>
      </c>
      <c r="N5442" s="2" t="s">
        <v>178</v>
      </c>
      <c r="O5442" s="2" t="s">
        <v>188</v>
      </c>
      <c r="P5442" s="6">
        <v>5751</v>
      </c>
      <c r="Q5442" s="7" t="s">
        <v>52391</v>
      </c>
    </row>
    <row r="5443" spans="1:17" x14ac:dyDescent="0.2">
      <c r="A5443" s="2" t="s">
        <v>30000</v>
      </c>
      <c r="B5443" s="2" t="s">
        <v>30001</v>
      </c>
      <c r="C5443" s="3">
        <v>17354</v>
      </c>
      <c r="D5443" s="2" t="s">
        <v>30002</v>
      </c>
      <c r="E5443" s="2" t="s">
        <v>6593</v>
      </c>
      <c r="F5443" s="2" t="s">
        <v>30003</v>
      </c>
      <c r="G5443" s="2" t="s">
        <v>93</v>
      </c>
      <c r="H5443" s="4" t="s">
        <v>30004</v>
      </c>
      <c r="I5443" s="5" t="s">
        <v>30005</v>
      </c>
      <c r="J5443" s="2" t="s">
        <v>63</v>
      </c>
      <c r="K5443" s="2" t="s">
        <v>73</v>
      </c>
      <c r="L5443" s="2"/>
      <c r="M5443" s="8" t="s">
        <v>116</v>
      </c>
      <c r="N5443" s="2" t="s">
        <v>7923</v>
      </c>
      <c r="O5443" s="2" t="s">
        <v>87</v>
      </c>
      <c r="P5443" s="6">
        <v>2264</v>
      </c>
      <c r="Q5443" s="7" t="s">
        <v>52391</v>
      </c>
    </row>
    <row r="5444" spans="1:17" x14ac:dyDescent="0.2">
      <c r="A5444" s="2" t="s">
        <v>30006</v>
      </c>
      <c r="B5444" s="2" t="s">
        <v>30007</v>
      </c>
      <c r="C5444" s="3">
        <v>29055</v>
      </c>
      <c r="D5444" s="2" t="s">
        <v>30008</v>
      </c>
      <c r="E5444" s="2" t="s">
        <v>7304</v>
      </c>
      <c r="F5444" s="2" t="s">
        <v>92</v>
      </c>
      <c r="G5444" s="2" t="s">
        <v>341</v>
      </c>
      <c r="H5444" s="4" t="s">
        <v>30009</v>
      </c>
      <c r="I5444" s="5" t="s">
        <v>30010</v>
      </c>
      <c r="J5444" s="2" t="s">
        <v>25</v>
      </c>
      <c r="K5444" s="2" t="s">
        <v>38</v>
      </c>
      <c r="L5444" s="2"/>
      <c r="M5444" s="8" t="s">
        <v>74</v>
      </c>
      <c r="N5444" s="2" t="s">
        <v>9051</v>
      </c>
      <c r="O5444" s="2" t="s">
        <v>296</v>
      </c>
      <c r="P5444" s="6">
        <v>5010</v>
      </c>
      <c r="Q5444" s="7" t="s">
        <v>52391</v>
      </c>
    </row>
    <row r="5445" spans="1:17" x14ac:dyDescent="0.2">
      <c r="A5445" s="2" t="s">
        <v>30011</v>
      </c>
      <c r="B5445" s="2" t="s">
        <v>15571</v>
      </c>
      <c r="C5445" s="3">
        <v>37045</v>
      </c>
      <c r="D5445" s="2" t="s">
        <v>30012</v>
      </c>
      <c r="E5445" s="2" t="s">
        <v>2012</v>
      </c>
      <c r="F5445" s="2" t="s">
        <v>3115</v>
      </c>
      <c r="G5445" s="2" t="s">
        <v>132</v>
      </c>
      <c r="H5445" s="4" t="s">
        <v>30013</v>
      </c>
      <c r="I5445" s="5" t="s">
        <v>30014</v>
      </c>
      <c r="J5445" s="2" t="s">
        <v>25</v>
      </c>
      <c r="K5445" s="2" t="s">
        <v>26</v>
      </c>
      <c r="L5445" s="2"/>
      <c r="M5445" s="8" t="s">
        <v>105</v>
      </c>
      <c r="N5445" s="2" t="s">
        <v>764</v>
      </c>
      <c r="O5445" s="2" t="s">
        <v>296</v>
      </c>
      <c r="P5445" s="6">
        <v>4399</v>
      </c>
      <c r="Q5445" s="7" t="s">
        <v>52391</v>
      </c>
    </row>
    <row r="5446" spans="1:17" x14ac:dyDescent="0.2">
      <c r="A5446" s="2" t="s">
        <v>30015</v>
      </c>
      <c r="B5446" s="2" t="s">
        <v>16534</v>
      </c>
      <c r="C5446" s="3">
        <v>29898</v>
      </c>
      <c r="D5446" s="2" t="s">
        <v>7168</v>
      </c>
      <c r="E5446" s="2" t="s">
        <v>5544</v>
      </c>
      <c r="F5446" s="2" t="s">
        <v>13611</v>
      </c>
      <c r="G5446" s="2" t="s">
        <v>175</v>
      </c>
      <c r="H5446" s="4" t="s">
        <v>30016</v>
      </c>
      <c r="I5446" s="5" t="s">
        <v>30017</v>
      </c>
      <c r="J5446" s="2" t="s">
        <v>84</v>
      </c>
      <c r="K5446" s="2" t="s">
        <v>38</v>
      </c>
      <c r="L5446" s="2"/>
      <c r="M5446" s="8" t="s">
        <v>74</v>
      </c>
      <c r="N5446" s="2" t="s">
        <v>8295</v>
      </c>
      <c r="O5446" s="2" t="s">
        <v>296</v>
      </c>
      <c r="P5446" s="6">
        <v>3204</v>
      </c>
      <c r="Q5446" s="7" t="s">
        <v>52391</v>
      </c>
    </row>
    <row r="5447" spans="1:17" x14ac:dyDescent="0.2">
      <c r="A5447" s="2" t="s">
        <v>30018</v>
      </c>
      <c r="B5447" s="2" t="s">
        <v>30019</v>
      </c>
      <c r="C5447" s="3">
        <v>21999</v>
      </c>
      <c r="D5447" s="2" t="s">
        <v>30020</v>
      </c>
      <c r="E5447" s="2" t="s">
        <v>1990</v>
      </c>
      <c r="F5447" s="2" t="s">
        <v>140</v>
      </c>
      <c r="G5447" s="2" t="s">
        <v>249</v>
      </c>
      <c r="H5447" s="4" t="s">
        <v>30021</v>
      </c>
      <c r="I5447" s="5" t="s">
        <v>30022</v>
      </c>
      <c r="J5447" s="2" t="s">
        <v>84</v>
      </c>
      <c r="K5447" s="2" t="s">
        <v>38</v>
      </c>
      <c r="L5447" s="2"/>
      <c r="M5447" s="8" t="s">
        <v>52</v>
      </c>
      <c r="N5447" s="2" t="s">
        <v>504</v>
      </c>
      <c r="O5447" s="2" t="s">
        <v>54</v>
      </c>
      <c r="P5447" s="6">
        <v>5020</v>
      </c>
      <c r="Q5447" s="7" t="s">
        <v>52391</v>
      </c>
    </row>
    <row r="5448" spans="1:17" x14ac:dyDescent="0.2">
      <c r="A5448" s="2" t="s">
        <v>30023</v>
      </c>
      <c r="B5448" s="2" t="s">
        <v>30024</v>
      </c>
      <c r="C5448" s="3">
        <v>20275</v>
      </c>
      <c r="D5448" s="2" t="s">
        <v>30025</v>
      </c>
      <c r="E5448" s="2" t="s">
        <v>10721</v>
      </c>
      <c r="F5448" s="2" t="s">
        <v>1062</v>
      </c>
      <c r="G5448" s="2" t="s">
        <v>93</v>
      </c>
      <c r="H5448" s="4" t="s">
        <v>30026</v>
      </c>
      <c r="I5448" s="5" t="s">
        <v>30027</v>
      </c>
      <c r="J5448" s="2" t="s">
        <v>51</v>
      </c>
      <c r="K5448" s="2" t="s">
        <v>73</v>
      </c>
      <c r="L5448" s="2"/>
      <c r="M5448" s="8" t="s">
        <v>376</v>
      </c>
      <c r="N5448" s="2" t="s">
        <v>2407</v>
      </c>
      <c r="O5448" s="2" t="s">
        <v>29</v>
      </c>
      <c r="P5448" s="6">
        <v>1770</v>
      </c>
      <c r="Q5448" s="7" t="s">
        <v>52391</v>
      </c>
    </row>
    <row r="5449" spans="1:17" x14ac:dyDescent="0.2">
      <c r="A5449" s="2" t="s">
        <v>30028</v>
      </c>
      <c r="B5449" s="2" t="s">
        <v>30029</v>
      </c>
      <c r="C5449" s="3">
        <v>27351</v>
      </c>
      <c r="D5449" s="2" t="s">
        <v>30030</v>
      </c>
      <c r="E5449" s="2" t="s">
        <v>1131</v>
      </c>
      <c r="F5449" s="2" t="s">
        <v>686</v>
      </c>
      <c r="G5449" s="2" t="s">
        <v>35</v>
      </c>
      <c r="H5449" s="4" t="s">
        <v>30031</v>
      </c>
      <c r="I5449" s="5" t="s">
        <v>30032</v>
      </c>
      <c r="J5449" s="2" t="s">
        <v>25</v>
      </c>
      <c r="K5449" s="2" t="s">
        <v>73</v>
      </c>
      <c r="L5449" s="2"/>
      <c r="M5449" s="8" t="s">
        <v>39</v>
      </c>
      <c r="N5449" s="2" t="s">
        <v>1389</v>
      </c>
      <c r="O5449" s="2" t="s">
        <v>188</v>
      </c>
      <c r="P5449" s="6">
        <v>7636</v>
      </c>
      <c r="Q5449" s="7" t="s">
        <v>52391</v>
      </c>
    </row>
    <row r="5450" spans="1:17" x14ac:dyDescent="0.2">
      <c r="A5450" s="2" t="s">
        <v>30033</v>
      </c>
      <c r="B5450" s="2" t="s">
        <v>30034</v>
      </c>
      <c r="C5450" s="3">
        <v>37291</v>
      </c>
      <c r="D5450" s="2" t="s">
        <v>30035</v>
      </c>
      <c r="E5450" s="2" t="s">
        <v>10764</v>
      </c>
      <c r="F5450" s="2" t="s">
        <v>8900</v>
      </c>
      <c r="G5450" s="2" t="s">
        <v>413</v>
      </c>
      <c r="H5450" s="4" t="s">
        <v>30036</v>
      </c>
      <c r="I5450" s="5" t="s">
        <v>30037</v>
      </c>
      <c r="J5450" s="2" t="s">
        <v>25</v>
      </c>
      <c r="K5450" s="2" t="s">
        <v>26</v>
      </c>
      <c r="L5450" s="2"/>
      <c r="M5450" s="8" t="s">
        <v>143</v>
      </c>
      <c r="N5450" s="2" t="s">
        <v>4530</v>
      </c>
      <c r="O5450" s="2" t="s">
        <v>29</v>
      </c>
      <c r="P5450" s="6">
        <v>3126</v>
      </c>
      <c r="Q5450" s="7" t="s">
        <v>52391</v>
      </c>
    </row>
    <row r="5451" spans="1:17" x14ac:dyDescent="0.2">
      <c r="A5451" s="2" t="s">
        <v>30038</v>
      </c>
      <c r="B5451" s="2" t="s">
        <v>30039</v>
      </c>
      <c r="C5451" s="3">
        <v>35488</v>
      </c>
      <c r="D5451" s="2" t="s">
        <v>30040</v>
      </c>
      <c r="E5451" s="2" t="s">
        <v>3906</v>
      </c>
      <c r="F5451" s="2" t="s">
        <v>1421</v>
      </c>
      <c r="G5451" s="2" t="s">
        <v>184</v>
      </c>
      <c r="H5451" s="4" t="s">
        <v>30041</v>
      </c>
      <c r="I5451" s="5" t="s">
        <v>3344</v>
      </c>
      <c r="J5451" s="2" t="s">
        <v>63</v>
      </c>
      <c r="K5451" s="2" t="s">
        <v>73</v>
      </c>
      <c r="L5451" s="2"/>
      <c r="M5451" s="8" t="s">
        <v>116</v>
      </c>
      <c r="N5451" s="2" t="s">
        <v>12168</v>
      </c>
      <c r="O5451" s="2" t="s">
        <v>296</v>
      </c>
      <c r="P5451" s="6">
        <v>3057</v>
      </c>
      <c r="Q5451" s="7" t="s">
        <v>52391</v>
      </c>
    </row>
    <row r="5452" spans="1:17" x14ac:dyDescent="0.2">
      <c r="A5452" s="2" t="s">
        <v>30042</v>
      </c>
      <c r="B5452" s="2" t="s">
        <v>5654</v>
      </c>
      <c r="C5452" s="3">
        <v>29670</v>
      </c>
      <c r="D5452" s="2" t="s">
        <v>30043</v>
      </c>
      <c r="E5452" s="2" t="s">
        <v>1282</v>
      </c>
      <c r="F5452" s="2" t="s">
        <v>2557</v>
      </c>
      <c r="G5452" s="2" t="s">
        <v>478</v>
      </c>
      <c r="H5452" s="4" t="s">
        <v>30044</v>
      </c>
      <c r="I5452" s="5" t="s">
        <v>30045</v>
      </c>
      <c r="J5452" s="2" t="s">
        <v>160</v>
      </c>
      <c r="K5452" s="2" t="s">
        <v>73</v>
      </c>
      <c r="L5452" s="2"/>
      <c r="M5452" s="8" t="s">
        <v>74</v>
      </c>
      <c r="N5452" s="2" t="s">
        <v>3292</v>
      </c>
      <c r="O5452" s="2" t="s">
        <v>312</v>
      </c>
      <c r="P5452" s="6">
        <v>8636</v>
      </c>
      <c r="Q5452" s="7" t="s">
        <v>52391</v>
      </c>
    </row>
    <row r="5453" spans="1:17" x14ac:dyDescent="0.2">
      <c r="A5453" s="2" t="s">
        <v>30046</v>
      </c>
      <c r="B5453" s="2" t="s">
        <v>21018</v>
      </c>
      <c r="C5453" s="3">
        <v>34306</v>
      </c>
      <c r="D5453" s="2" t="s">
        <v>30047</v>
      </c>
      <c r="E5453" s="2" t="s">
        <v>4026</v>
      </c>
      <c r="F5453" s="2" t="s">
        <v>1236</v>
      </c>
      <c r="G5453" s="2" t="s">
        <v>413</v>
      </c>
      <c r="H5453" s="4" t="s">
        <v>30048</v>
      </c>
      <c r="I5453" s="5" t="s">
        <v>30049</v>
      </c>
      <c r="J5453" s="2" t="s">
        <v>63</v>
      </c>
      <c r="K5453" s="2" t="s">
        <v>38</v>
      </c>
      <c r="L5453" s="2"/>
      <c r="M5453" s="8" t="s">
        <v>39</v>
      </c>
      <c r="N5453" s="2" t="s">
        <v>5874</v>
      </c>
      <c r="O5453" s="2" t="s">
        <v>312</v>
      </c>
      <c r="P5453" s="6">
        <v>2280</v>
      </c>
      <c r="Q5453" s="7" t="s">
        <v>52391</v>
      </c>
    </row>
    <row r="5454" spans="1:17" x14ac:dyDescent="0.2">
      <c r="A5454" s="2" t="s">
        <v>30050</v>
      </c>
      <c r="B5454" s="2" t="s">
        <v>30051</v>
      </c>
      <c r="C5454" s="3">
        <v>26348</v>
      </c>
      <c r="D5454" s="2" t="s">
        <v>30052</v>
      </c>
      <c r="E5454" s="2" t="s">
        <v>6619</v>
      </c>
      <c r="F5454" s="2" t="s">
        <v>631</v>
      </c>
      <c r="G5454" s="2" t="s">
        <v>132</v>
      </c>
      <c r="H5454" s="4" t="s">
        <v>30053</v>
      </c>
      <c r="I5454" s="5" t="s">
        <v>30054</v>
      </c>
      <c r="J5454" s="2" t="s">
        <v>51</v>
      </c>
      <c r="K5454" s="2" t="s">
        <v>73</v>
      </c>
      <c r="L5454" s="2"/>
      <c r="M5454" s="8" t="s">
        <v>207</v>
      </c>
      <c r="N5454" s="2" t="s">
        <v>4470</v>
      </c>
      <c r="O5454" s="2" t="s">
        <v>312</v>
      </c>
      <c r="P5454" s="6">
        <v>8601</v>
      </c>
      <c r="Q5454" s="7" t="s">
        <v>52391</v>
      </c>
    </row>
    <row r="5455" spans="1:17" x14ac:dyDescent="0.2">
      <c r="A5455" s="2" t="s">
        <v>30055</v>
      </c>
      <c r="B5455" s="2" t="s">
        <v>30056</v>
      </c>
      <c r="C5455" s="3">
        <v>31127</v>
      </c>
      <c r="D5455" s="2" t="s">
        <v>30057</v>
      </c>
      <c r="E5455" s="2" t="s">
        <v>3613</v>
      </c>
      <c r="F5455" s="2" t="s">
        <v>30058</v>
      </c>
      <c r="G5455" s="2" t="s">
        <v>478</v>
      </c>
      <c r="H5455" s="4" t="s">
        <v>30059</v>
      </c>
      <c r="I5455" s="5" t="s">
        <v>30060</v>
      </c>
      <c r="J5455" s="2" t="s">
        <v>160</v>
      </c>
      <c r="K5455" s="2" t="s">
        <v>38</v>
      </c>
      <c r="L5455" s="2"/>
      <c r="M5455" s="8" t="s">
        <v>143</v>
      </c>
      <c r="N5455" s="2" t="s">
        <v>1543</v>
      </c>
      <c r="O5455" s="2" t="s">
        <v>107</v>
      </c>
      <c r="P5455" s="6">
        <v>9596</v>
      </c>
      <c r="Q5455" s="7" t="s">
        <v>52391</v>
      </c>
    </row>
    <row r="5456" spans="1:17" x14ac:dyDescent="0.2">
      <c r="A5456" s="2" t="s">
        <v>30061</v>
      </c>
      <c r="B5456" s="2" t="s">
        <v>30062</v>
      </c>
      <c r="C5456" s="3">
        <v>34991</v>
      </c>
      <c r="D5456" s="2" t="s">
        <v>30063</v>
      </c>
      <c r="E5456" s="2" t="s">
        <v>2942</v>
      </c>
      <c r="F5456" s="2" t="s">
        <v>30064</v>
      </c>
      <c r="G5456" s="2" t="s">
        <v>132</v>
      </c>
      <c r="H5456" s="4" t="s">
        <v>30065</v>
      </c>
      <c r="I5456" s="5" t="s">
        <v>30066</v>
      </c>
      <c r="J5456" s="2" t="s">
        <v>63</v>
      </c>
      <c r="K5456" s="2" t="s">
        <v>38</v>
      </c>
      <c r="L5456" s="2"/>
      <c r="M5456" s="8" t="s">
        <v>207</v>
      </c>
      <c r="N5456" s="2" t="s">
        <v>3637</v>
      </c>
      <c r="O5456" s="2" t="s">
        <v>243</v>
      </c>
      <c r="P5456" s="6">
        <v>3007</v>
      </c>
      <c r="Q5456" s="7" t="s">
        <v>52391</v>
      </c>
    </row>
    <row r="5457" spans="1:17" x14ac:dyDescent="0.2">
      <c r="A5457" s="2" t="s">
        <v>30067</v>
      </c>
      <c r="B5457" s="2" t="s">
        <v>30068</v>
      </c>
      <c r="C5457" s="3">
        <v>31946</v>
      </c>
      <c r="D5457" s="2" t="s">
        <v>30069</v>
      </c>
      <c r="E5457" s="2" t="s">
        <v>4109</v>
      </c>
      <c r="F5457" s="2" t="s">
        <v>30070</v>
      </c>
      <c r="G5457" s="2" t="s">
        <v>687</v>
      </c>
      <c r="H5457" s="4" t="s">
        <v>30071</v>
      </c>
      <c r="I5457" s="5" t="s">
        <v>30072</v>
      </c>
      <c r="J5457" s="2" t="s">
        <v>51</v>
      </c>
      <c r="K5457" s="2" t="s">
        <v>26</v>
      </c>
      <c r="L5457" s="2"/>
      <c r="M5457" s="8" t="s">
        <v>116</v>
      </c>
      <c r="N5457" s="2" t="s">
        <v>551</v>
      </c>
      <c r="O5457" s="2" t="s">
        <v>29</v>
      </c>
      <c r="P5457" s="6">
        <v>4179</v>
      </c>
      <c r="Q5457" s="7" t="s">
        <v>52391</v>
      </c>
    </row>
    <row r="5458" spans="1:17" x14ac:dyDescent="0.2">
      <c r="A5458" s="2" t="s">
        <v>30073</v>
      </c>
      <c r="B5458" s="2" t="s">
        <v>30074</v>
      </c>
      <c r="C5458" s="3">
        <v>34910</v>
      </c>
      <c r="D5458" s="2" t="s">
        <v>30075</v>
      </c>
      <c r="E5458" s="2" t="s">
        <v>5414</v>
      </c>
      <c r="F5458" s="2" t="s">
        <v>2892</v>
      </c>
      <c r="G5458" s="2" t="s">
        <v>113</v>
      </c>
      <c r="H5458" s="4" t="s">
        <v>30076</v>
      </c>
      <c r="I5458" s="5" t="s">
        <v>30077</v>
      </c>
      <c r="J5458" s="2" t="s">
        <v>51</v>
      </c>
      <c r="K5458" s="2" t="s">
        <v>73</v>
      </c>
      <c r="L5458" s="2"/>
      <c r="M5458" s="8" t="s">
        <v>52</v>
      </c>
      <c r="N5458" s="2" t="s">
        <v>9635</v>
      </c>
      <c r="O5458" s="2" t="s">
        <v>188</v>
      </c>
      <c r="P5458" s="6">
        <v>6330</v>
      </c>
      <c r="Q5458" s="7" t="s">
        <v>52391</v>
      </c>
    </row>
    <row r="5459" spans="1:17" x14ac:dyDescent="0.2">
      <c r="A5459" s="2" t="s">
        <v>30078</v>
      </c>
      <c r="B5459" s="2" t="s">
        <v>30079</v>
      </c>
      <c r="C5459" s="3">
        <v>22274</v>
      </c>
      <c r="D5459" s="2" t="s">
        <v>30080</v>
      </c>
      <c r="E5459" s="2" t="s">
        <v>3122</v>
      </c>
      <c r="F5459" s="2" t="s">
        <v>30081</v>
      </c>
      <c r="G5459" s="2" t="s">
        <v>204</v>
      </c>
      <c r="H5459" s="4" t="s">
        <v>30082</v>
      </c>
      <c r="I5459" s="5" t="s">
        <v>30083</v>
      </c>
      <c r="J5459" s="2" t="s">
        <v>160</v>
      </c>
      <c r="K5459" s="2" t="s">
        <v>73</v>
      </c>
      <c r="L5459" s="2"/>
      <c r="M5459" s="8" t="s">
        <v>105</v>
      </c>
      <c r="N5459" s="2" t="s">
        <v>7899</v>
      </c>
      <c r="O5459" s="2" t="s">
        <v>243</v>
      </c>
      <c r="P5459" s="6">
        <v>2466</v>
      </c>
      <c r="Q5459" s="7" t="s">
        <v>52391</v>
      </c>
    </row>
    <row r="5460" spans="1:17" x14ac:dyDescent="0.2">
      <c r="A5460" s="2" t="s">
        <v>30084</v>
      </c>
      <c r="B5460" s="2" t="s">
        <v>30085</v>
      </c>
      <c r="C5460" s="3">
        <v>30868</v>
      </c>
      <c r="D5460" s="2" t="s">
        <v>30086</v>
      </c>
      <c r="E5460" s="2" t="s">
        <v>20</v>
      </c>
      <c r="F5460" s="2" t="s">
        <v>631</v>
      </c>
      <c r="G5460" s="2" t="s">
        <v>413</v>
      </c>
      <c r="H5460" s="4" t="s">
        <v>30087</v>
      </c>
      <c r="I5460" s="5" t="s">
        <v>30088</v>
      </c>
      <c r="J5460" s="2" t="s">
        <v>160</v>
      </c>
      <c r="K5460" s="2" t="s">
        <v>26</v>
      </c>
      <c r="L5460" s="2"/>
      <c r="M5460" s="8" t="s">
        <v>105</v>
      </c>
      <c r="N5460" s="2" t="s">
        <v>5680</v>
      </c>
      <c r="O5460" s="2" t="s">
        <v>107</v>
      </c>
      <c r="P5460" s="6">
        <v>2290</v>
      </c>
      <c r="Q5460" s="7" t="s">
        <v>52391</v>
      </c>
    </row>
    <row r="5461" spans="1:17" x14ac:dyDescent="0.2">
      <c r="A5461" s="2" t="s">
        <v>30089</v>
      </c>
      <c r="B5461" s="2" t="s">
        <v>30090</v>
      </c>
      <c r="C5461" s="3">
        <v>37738</v>
      </c>
      <c r="D5461" s="2" t="s">
        <v>30091</v>
      </c>
      <c r="E5461" s="2" t="s">
        <v>5509</v>
      </c>
      <c r="F5461" s="2" t="s">
        <v>5065</v>
      </c>
      <c r="G5461" s="2" t="s">
        <v>702</v>
      </c>
      <c r="H5461" s="4" t="s">
        <v>30092</v>
      </c>
      <c r="I5461" s="5" t="s">
        <v>30093</v>
      </c>
      <c r="J5461" s="2" t="s">
        <v>84</v>
      </c>
      <c r="K5461" s="2" t="s">
        <v>26</v>
      </c>
      <c r="L5461" s="2"/>
      <c r="M5461" s="8" t="s">
        <v>85</v>
      </c>
      <c r="N5461" s="2" t="s">
        <v>9130</v>
      </c>
      <c r="O5461" s="2" t="s">
        <v>296</v>
      </c>
      <c r="P5461" s="6">
        <v>5480</v>
      </c>
      <c r="Q5461" s="7" t="s">
        <v>52391</v>
      </c>
    </row>
    <row r="5462" spans="1:17" x14ac:dyDescent="0.2">
      <c r="A5462" s="2" t="s">
        <v>30094</v>
      </c>
      <c r="B5462" s="2" t="s">
        <v>30095</v>
      </c>
      <c r="C5462" s="3">
        <v>23159</v>
      </c>
      <c r="D5462" s="2" t="s">
        <v>30096</v>
      </c>
      <c r="E5462" s="2" t="s">
        <v>8119</v>
      </c>
      <c r="F5462" s="2" t="s">
        <v>5260</v>
      </c>
      <c r="G5462" s="2" t="s">
        <v>275</v>
      </c>
      <c r="H5462" s="4" t="s">
        <v>30097</v>
      </c>
      <c r="I5462" s="5" t="s">
        <v>30098</v>
      </c>
      <c r="J5462" s="2" t="s">
        <v>160</v>
      </c>
      <c r="K5462" s="2" t="s">
        <v>38</v>
      </c>
      <c r="L5462" s="2"/>
      <c r="M5462" s="8" t="s">
        <v>105</v>
      </c>
      <c r="N5462" s="2" t="s">
        <v>15772</v>
      </c>
      <c r="O5462" s="2" t="s">
        <v>107</v>
      </c>
      <c r="P5462" s="6">
        <v>7527</v>
      </c>
      <c r="Q5462" s="7" t="s">
        <v>52391</v>
      </c>
    </row>
    <row r="5463" spans="1:17" x14ac:dyDescent="0.2">
      <c r="A5463" s="2" t="s">
        <v>30099</v>
      </c>
      <c r="B5463" s="2" t="s">
        <v>30100</v>
      </c>
      <c r="C5463" s="3">
        <v>27447</v>
      </c>
      <c r="D5463" s="2" t="s">
        <v>30101</v>
      </c>
      <c r="E5463" s="2" t="s">
        <v>33</v>
      </c>
      <c r="F5463" s="2" t="s">
        <v>694</v>
      </c>
      <c r="G5463" s="2" t="s">
        <v>275</v>
      </c>
      <c r="H5463" s="4" t="s">
        <v>30102</v>
      </c>
      <c r="I5463" s="5" t="s">
        <v>30103</v>
      </c>
      <c r="J5463" s="2" t="s">
        <v>51</v>
      </c>
      <c r="K5463" s="2" t="s">
        <v>73</v>
      </c>
      <c r="L5463" s="2"/>
      <c r="M5463" s="8" t="s">
        <v>207</v>
      </c>
      <c r="N5463" s="2" t="s">
        <v>13043</v>
      </c>
      <c r="O5463" s="2" t="s">
        <v>312</v>
      </c>
      <c r="P5463" s="6">
        <v>3663</v>
      </c>
      <c r="Q5463" s="7" t="s">
        <v>52391</v>
      </c>
    </row>
    <row r="5464" spans="1:17" x14ac:dyDescent="0.2">
      <c r="A5464" s="2" t="s">
        <v>30104</v>
      </c>
      <c r="B5464" s="2" t="s">
        <v>5859</v>
      </c>
      <c r="C5464" s="3">
        <v>37553</v>
      </c>
      <c r="D5464" s="2" t="s">
        <v>30105</v>
      </c>
      <c r="E5464" s="2" t="s">
        <v>3494</v>
      </c>
      <c r="F5464" s="2" t="s">
        <v>30106</v>
      </c>
      <c r="G5464" s="2" t="s">
        <v>102</v>
      </c>
      <c r="H5464" s="4" t="s">
        <v>30107</v>
      </c>
      <c r="I5464" s="5" t="s">
        <v>30108</v>
      </c>
      <c r="J5464" s="2" t="s">
        <v>25</v>
      </c>
      <c r="K5464" s="2" t="s">
        <v>26</v>
      </c>
      <c r="L5464" s="2"/>
      <c r="M5464" s="8" t="s">
        <v>116</v>
      </c>
      <c r="N5464" s="2" t="s">
        <v>7923</v>
      </c>
      <c r="O5464" s="2" t="s">
        <v>41</v>
      </c>
      <c r="P5464" s="6">
        <v>8124</v>
      </c>
      <c r="Q5464" s="7" t="s">
        <v>52391</v>
      </c>
    </row>
    <row r="5465" spans="1:17" x14ac:dyDescent="0.2">
      <c r="A5465" s="2" t="s">
        <v>30109</v>
      </c>
      <c r="B5465" s="2" t="s">
        <v>10559</v>
      </c>
      <c r="C5465" s="3">
        <v>17578</v>
      </c>
      <c r="D5465" s="2" t="s">
        <v>30110</v>
      </c>
      <c r="E5465" s="2" t="s">
        <v>6440</v>
      </c>
      <c r="F5465" s="2" t="s">
        <v>21912</v>
      </c>
      <c r="G5465" s="2" t="s">
        <v>70</v>
      </c>
      <c r="H5465" s="4" t="s">
        <v>30111</v>
      </c>
      <c r="I5465" s="5" t="s">
        <v>30112</v>
      </c>
      <c r="J5465" s="2" t="s">
        <v>51</v>
      </c>
      <c r="K5465" s="2" t="s">
        <v>73</v>
      </c>
      <c r="L5465" s="2"/>
      <c r="M5465" s="8" t="s">
        <v>207</v>
      </c>
      <c r="N5465" s="2" t="s">
        <v>9364</v>
      </c>
      <c r="O5465" s="2" t="s">
        <v>198</v>
      </c>
      <c r="P5465" s="6">
        <v>3345</v>
      </c>
      <c r="Q5465" s="7" t="s">
        <v>52391</v>
      </c>
    </row>
    <row r="5466" spans="1:17" x14ac:dyDescent="0.2">
      <c r="A5466" s="2" t="s">
        <v>30113</v>
      </c>
      <c r="B5466" s="2" t="s">
        <v>1814</v>
      </c>
      <c r="C5466" s="3">
        <v>22678</v>
      </c>
      <c r="D5466" s="2" t="s">
        <v>30114</v>
      </c>
      <c r="E5466" s="2" t="s">
        <v>1518</v>
      </c>
      <c r="F5466" s="2" t="s">
        <v>30115</v>
      </c>
      <c r="G5466" s="2" t="s">
        <v>22</v>
      </c>
      <c r="H5466" s="4" t="s">
        <v>30116</v>
      </c>
      <c r="I5466" s="5" t="s">
        <v>30117</v>
      </c>
      <c r="J5466" s="2" t="s">
        <v>63</v>
      </c>
      <c r="K5466" s="2" t="s">
        <v>38</v>
      </c>
      <c r="L5466" s="2"/>
      <c r="M5466" s="8" t="s">
        <v>207</v>
      </c>
      <c r="N5466" s="2" t="s">
        <v>4298</v>
      </c>
      <c r="O5466" s="2" t="s">
        <v>296</v>
      </c>
      <c r="P5466" s="6">
        <v>9129</v>
      </c>
      <c r="Q5466" s="7" t="s">
        <v>52391</v>
      </c>
    </row>
    <row r="5467" spans="1:17" x14ac:dyDescent="0.2">
      <c r="A5467" s="2" t="s">
        <v>30118</v>
      </c>
      <c r="B5467" s="2" t="s">
        <v>30119</v>
      </c>
      <c r="C5467" s="3">
        <v>35772</v>
      </c>
      <c r="D5467" s="2" t="s">
        <v>30120</v>
      </c>
      <c r="E5467" s="2" t="s">
        <v>7503</v>
      </c>
      <c r="F5467" s="2" t="s">
        <v>30121</v>
      </c>
      <c r="G5467" s="2" t="s">
        <v>60</v>
      </c>
      <c r="H5467" s="4" t="s">
        <v>30122</v>
      </c>
      <c r="I5467" s="5" t="s">
        <v>30123</v>
      </c>
      <c r="J5467" s="2" t="s">
        <v>63</v>
      </c>
      <c r="K5467" s="2" t="s">
        <v>38</v>
      </c>
      <c r="L5467" s="2"/>
      <c r="M5467" s="8" t="s">
        <v>74</v>
      </c>
      <c r="N5467" s="2" t="s">
        <v>6128</v>
      </c>
      <c r="O5467" s="2" t="s">
        <v>107</v>
      </c>
      <c r="P5467" s="6">
        <v>5531</v>
      </c>
      <c r="Q5467" s="7" t="s">
        <v>52391</v>
      </c>
    </row>
    <row r="5468" spans="1:17" x14ac:dyDescent="0.2">
      <c r="A5468" s="2" t="s">
        <v>30124</v>
      </c>
      <c r="B5468" s="2" t="s">
        <v>30125</v>
      </c>
      <c r="C5468" s="3">
        <v>30528</v>
      </c>
      <c r="D5468" s="2" t="s">
        <v>30126</v>
      </c>
      <c r="E5468" s="2" t="s">
        <v>2057</v>
      </c>
      <c r="F5468" s="2" t="s">
        <v>24156</v>
      </c>
      <c r="G5468" s="2" t="s">
        <v>223</v>
      </c>
      <c r="H5468" s="4" t="s">
        <v>30127</v>
      </c>
      <c r="I5468" s="5" t="s">
        <v>30128</v>
      </c>
      <c r="J5468" s="2" t="s">
        <v>84</v>
      </c>
      <c r="K5468" s="2" t="s">
        <v>38</v>
      </c>
      <c r="L5468" s="2"/>
      <c r="M5468" s="8" t="s">
        <v>143</v>
      </c>
      <c r="N5468" s="2" t="s">
        <v>24038</v>
      </c>
      <c r="O5468" s="2" t="s">
        <v>198</v>
      </c>
      <c r="P5468" s="6">
        <v>3922</v>
      </c>
      <c r="Q5468" s="7" t="s">
        <v>52391</v>
      </c>
    </row>
    <row r="5469" spans="1:17" x14ac:dyDescent="0.2">
      <c r="A5469" s="2" t="s">
        <v>30129</v>
      </c>
      <c r="B5469" s="2" t="s">
        <v>30130</v>
      </c>
      <c r="C5469" s="3">
        <v>22671</v>
      </c>
      <c r="D5469" s="2" t="s">
        <v>30131</v>
      </c>
      <c r="E5469" s="2" t="s">
        <v>5691</v>
      </c>
      <c r="F5469" s="2" t="s">
        <v>4364</v>
      </c>
      <c r="G5469" s="2" t="s">
        <v>292</v>
      </c>
      <c r="H5469" s="4" t="s">
        <v>30132</v>
      </c>
      <c r="I5469" s="5" t="s">
        <v>30133</v>
      </c>
      <c r="J5469" s="2" t="s">
        <v>25</v>
      </c>
      <c r="K5469" s="2" t="s">
        <v>26</v>
      </c>
      <c r="L5469" s="2"/>
      <c r="M5469" s="8" t="s">
        <v>105</v>
      </c>
      <c r="N5469" s="2" t="s">
        <v>7588</v>
      </c>
      <c r="O5469" s="2" t="s">
        <v>312</v>
      </c>
      <c r="P5469" s="6">
        <v>8690</v>
      </c>
      <c r="Q5469" s="7" t="s">
        <v>52391</v>
      </c>
    </row>
    <row r="5470" spans="1:17" x14ac:dyDescent="0.2">
      <c r="A5470" s="2" t="s">
        <v>30134</v>
      </c>
      <c r="B5470" s="2" t="s">
        <v>30135</v>
      </c>
      <c r="C5470" s="3">
        <v>34063</v>
      </c>
      <c r="D5470" s="2" t="s">
        <v>30136</v>
      </c>
      <c r="E5470" s="2" t="s">
        <v>139</v>
      </c>
      <c r="F5470" s="2" t="s">
        <v>30137</v>
      </c>
      <c r="G5470" s="2" t="s">
        <v>184</v>
      </c>
      <c r="H5470" s="4" t="s">
        <v>30138</v>
      </c>
      <c r="I5470" s="5" t="s">
        <v>30139</v>
      </c>
      <c r="J5470" s="2" t="s">
        <v>84</v>
      </c>
      <c r="K5470" s="2" t="s">
        <v>73</v>
      </c>
      <c r="L5470" s="2"/>
      <c r="M5470" s="8" t="s">
        <v>105</v>
      </c>
      <c r="N5470" s="2" t="s">
        <v>8734</v>
      </c>
      <c r="O5470" s="2" t="s">
        <v>198</v>
      </c>
      <c r="P5470" s="6">
        <v>1823</v>
      </c>
      <c r="Q5470" s="7" t="s">
        <v>52391</v>
      </c>
    </row>
    <row r="5471" spans="1:17" x14ac:dyDescent="0.2">
      <c r="A5471" s="2" t="s">
        <v>30140</v>
      </c>
      <c r="B5471" s="2" t="s">
        <v>25487</v>
      </c>
      <c r="C5471" s="3">
        <v>25470</v>
      </c>
      <c r="D5471" s="2" t="s">
        <v>30141</v>
      </c>
      <c r="E5471" s="2" t="s">
        <v>4103</v>
      </c>
      <c r="F5471" s="2" t="s">
        <v>30142</v>
      </c>
      <c r="G5471" s="2" t="s">
        <v>341</v>
      </c>
      <c r="H5471" s="4" t="s">
        <v>30143</v>
      </c>
      <c r="I5471" s="5" t="s">
        <v>30144</v>
      </c>
      <c r="J5471" s="2" t="s">
        <v>160</v>
      </c>
      <c r="K5471" s="2" t="s">
        <v>73</v>
      </c>
      <c r="L5471" s="2"/>
      <c r="M5471" s="8" t="s">
        <v>74</v>
      </c>
      <c r="N5471" s="2" t="s">
        <v>1410</v>
      </c>
      <c r="O5471" s="2" t="s">
        <v>107</v>
      </c>
      <c r="P5471" s="6">
        <v>3714</v>
      </c>
      <c r="Q5471" s="7" t="s">
        <v>52391</v>
      </c>
    </row>
    <row r="5472" spans="1:17" x14ac:dyDescent="0.2">
      <c r="A5472" s="2" t="s">
        <v>8455</v>
      </c>
      <c r="B5472" s="2" t="s">
        <v>8456</v>
      </c>
      <c r="C5472" s="3">
        <v>37885</v>
      </c>
      <c r="D5472" s="2" t="s">
        <v>8457</v>
      </c>
      <c r="E5472" s="2" t="s">
        <v>1420</v>
      </c>
      <c r="F5472" s="2" t="s">
        <v>8458</v>
      </c>
      <c r="G5472" s="2" t="s">
        <v>81</v>
      </c>
      <c r="H5472" s="4" t="s">
        <v>8459</v>
      </c>
      <c r="I5472" s="5" t="s">
        <v>8460</v>
      </c>
      <c r="J5472" s="2" t="s">
        <v>25</v>
      </c>
      <c r="K5472" s="2" t="s">
        <v>26</v>
      </c>
      <c r="L5472" s="2"/>
      <c r="M5472" s="8" t="s">
        <v>116</v>
      </c>
      <c r="N5472" s="2" t="s">
        <v>2303</v>
      </c>
      <c r="O5472" s="2" t="s">
        <v>198</v>
      </c>
      <c r="P5472" s="6">
        <v>8459</v>
      </c>
      <c r="Q5472" s="7" t="s">
        <v>8461</v>
      </c>
    </row>
    <row r="5473" spans="1:17" x14ac:dyDescent="0.2">
      <c r="A5473" s="2" t="s">
        <v>30150</v>
      </c>
      <c r="B5473" s="2" t="s">
        <v>30151</v>
      </c>
      <c r="C5473" s="3">
        <v>32664</v>
      </c>
      <c r="D5473" s="2" t="s">
        <v>30152</v>
      </c>
      <c r="E5473" s="2" t="s">
        <v>1982</v>
      </c>
      <c r="F5473" s="2" t="s">
        <v>2101</v>
      </c>
      <c r="G5473" s="2" t="s">
        <v>123</v>
      </c>
      <c r="H5473" s="4" t="s">
        <v>30153</v>
      </c>
      <c r="I5473" s="5" t="s">
        <v>30154</v>
      </c>
      <c r="J5473" s="2" t="s">
        <v>160</v>
      </c>
      <c r="K5473" s="2" t="s">
        <v>38</v>
      </c>
      <c r="L5473" s="2"/>
      <c r="M5473" s="8" t="s">
        <v>27</v>
      </c>
      <c r="N5473" s="2" t="s">
        <v>1262</v>
      </c>
      <c r="O5473" s="2" t="s">
        <v>296</v>
      </c>
      <c r="P5473" s="6">
        <v>7367</v>
      </c>
      <c r="Q5473" s="7" t="s">
        <v>52391</v>
      </c>
    </row>
    <row r="5474" spans="1:17" x14ac:dyDescent="0.2">
      <c r="A5474" s="2" t="s">
        <v>30155</v>
      </c>
      <c r="B5474" s="2" t="s">
        <v>30156</v>
      </c>
      <c r="C5474" s="3">
        <v>28362</v>
      </c>
      <c r="D5474" s="2" t="s">
        <v>30157</v>
      </c>
      <c r="E5474" s="2" t="s">
        <v>10714</v>
      </c>
      <c r="F5474" s="2" t="s">
        <v>1837</v>
      </c>
      <c r="G5474" s="2" t="s">
        <v>341</v>
      </c>
      <c r="H5474" s="4" t="s">
        <v>30158</v>
      </c>
      <c r="I5474" s="5" t="s">
        <v>30159</v>
      </c>
      <c r="J5474" s="2" t="s">
        <v>160</v>
      </c>
      <c r="K5474" s="2" t="s">
        <v>38</v>
      </c>
      <c r="L5474" s="2"/>
      <c r="M5474" s="8" t="s">
        <v>207</v>
      </c>
      <c r="N5474" s="2" t="s">
        <v>456</v>
      </c>
      <c r="O5474" s="2" t="s">
        <v>87</v>
      </c>
      <c r="P5474" s="6">
        <v>2682</v>
      </c>
      <c r="Q5474" s="7" t="s">
        <v>52391</v>
      </c>
    </row>
    <row r="5475" spans="1:17" x14ac:dyDescent="0.2">
      <c r="A5475" s="2" t="s">
        <v>30160</v>
      </c>
      <c r="B5475" s="2" t="s">
        <v>30161</v>
      </c>
      <c r="C5475" s="3">
        <v>20029</v>
      </c>
      <c r="D5475" s="2" t="s">
        <v>30162</v>
      </c>
      <c r="E5475" s="2" t="s">
        <v>6619</v>
      </c>
      <c r="F5475" s="2" t="s">
        <v>203</v>
      </c>
      <c r="G5475" s="2" t="s">
        <v>679</v>
      </c>
      <c r="H5475" s="4" t="s">
        <v>30163</v>
      </c>
      <c r="I5475" s="5" t="s">
        <v>30164</v>
      </c>
      <c r="J5475" s="2" t="s">
        <v>25</v>
      </c>
      <c r="K5475" s="2" t="s">
        <v>38</v>
      </c>
      <c r="L5475" s="2"/>
      <c r="M5475" s="8" t="s">
        <v>85</v>
      </c>
      <c r="N5475" s="2" t="s">
        <v>5391</v>
      </c>
      <c r="O5475" s="2" t="s">
        <v>54</v>
      </c>
      <c r="P5475" s="6">
        <v>6941</v>
      </c>
      <c r="Q5475" s="7" t="s">
        <v>52391</v>
      </c>
    </row>
    <row r="5476" spans="1:17" x14ac:dyDescent="0.2">
      <c r="A5476" s="2" t="s">
        <v>30165</v>
      </c>
      <c r="B5476" s="2" t="s">
        <v>30166</v>
      </c>
      <c r="C5476" s="3">
        <v>28555</v>
      </c>
      <c r="D5476" s="2" t="s">
        <v>30167</v>
      </c>
      <c r="E5476" s="2" t="s">
        <v>1031</v>
      </c>
      <c r="F5476" s="2" t="s">
        <v>8529</v>
      </c>
      <c r="G5476" s="2" t="s">
        <v>70</v>
      </c>
      <c r="H5476" s="4" t="s">
        <v>30168</v>
      </c>
      <c r="I5476" s="5" t="s">
        <v>30169</v>
      </c>
      <c r="J5476" s="2" t="s">
        <v>84</v>
      </c>
      <c r="K5476" s="2" t="s">
        <v>38</v>
      </c>
      <c r="L5476" s="2"/>
      <c r="M5476" s="8" t="s">
        <v>85</v>
      </c>
      <c r="N5476" s="2" t="s">
        <v>1345</v>
      </c>
      <c r="O5476" s="2" t="s">
        <v>41</v>
      </c>
      <c r="P5476" s="6">
        <v>5830</v>
      </c>
      <c r="Q5476" s="7" t="s">
        <v>52391</v>
      </c>
    </row>
    <row r="5477" spans="1:17" x14ac:dyDescent="0.2">
      <c r="A5477" s="2" t="s">
        <v>30170</v>
      </c>
      <c r="B5477" s="2" t="s">
        <v>30171</v>
      </c>
      <c r="C5477" s="3">
        <v>32525</v>
      </c>
      <c r="D5477" s="2" t="s">
        <v>30172</v>
      </c>
      <c r="E5477" s="2" t="s">
        <v>411</v>
      </c>
      <c r="F5477" s="2" t="s">
        <v>1779</v>
      </c>
      <c r="G5477" s="2" t="s">
        <v>102</v>
      </c>
      <c r="H5477" s="4" t="s">
        <v>30173</v>
      </c>
      <c r="I5477" s="5" t="s">
        <v>30174</v>
      </c>
      <c r="J5477" s="2" t="s">
        <v>160</v>
      </c>
      <c r="K5477" s="2" t="s">
        <v>73</v>
      </c>
      <c r="L5477" s="2"/>
      <c r="M5477" s="8" t="s">
        <v>116</v>
      </c>
      <c r="N5477" s="2" t="s">
        <v>990</v>
      </c>
      <c r="O5477" s="2" t="s">
        <v>107</v>
      </c>
      <c r="P5477" s="6">
        <v>5483</v>
      </c>
      <c r="Q5477" s="7" t="s">
        <v>52391</v>
      </c>
    </row>
    <row r="5478" spans="1:17" x14ac:dyDescent="0.2">
      <c r="A5478" s="2" t="s">
        <v>30175</v>
      </c>
      <c r="B5478" s="2" t="s">
        <v>30176</v>
      </c>
      <c r="C5478" s="3">
        <v>38474</v>
      </c>
      <c r="D5478" s="2" t="s">
        <v>30177</v>
      </c>
      <c r="E5478" s="2" t="s">
        <v>1061</v>
      </c>
      <c r="F5478" s="2" t="s">
        <v>9466</v>
      </c>
      <c r="G5478" s="2" t="s">
        <v>204</v>
      </c>
      <c r="H5478" s="4" t="s">
        <v>30178</v>
      </c>
      <c r="I5478" s="5" t="s">
        <v>30179</v>
      </c>
      <c r="J5478" s="2" t="s">
        <v>25</v>
      </c>
      <c r="K5478" s="2" t="s">
        <v>26</v>
      </c>
      <c r="L5478" s="2"/>
      <c r="M5478" s="8" t="s">
        <v>52</v>
      </c>
      <c r="N5478" s="2" t="s">
        <v>3156</v>
      </c>
      <c r="O5478" s="2" t="s">
        <v>87</v>
      </c>
      <c r="P5478" s="6">
        <v>7104</v>
      </c>
      <c r="Q5478" s="7" t="s">
        <v>52391</v>
      </c>
    </row>
    <row r="5479" spans="1:17" x14ac:dyDescent="0.2">
      <c r="A5479" s="2" t="s">
        <v>30180</v>
      </c>
      <c r="B5479" s="2" t="s">
        <v>30181</v>
      </c>
      <c r="C5479" s="3">
        <v>31572</v>
      </c>
      <c r="D5479" s="2" t="s">
        <v>30182</v>
      </c>
      <c r="E5479" s="2" t="s">
        <v>4145</v>
      </c>
      <c r="F5479" s="2" t="s">
        <v>686</v>
      </c>
      <c r="G5479" s="2" t="s">
        <v>679</v>
      </c>
      <c r="H5479" s="4" t="s">
        <v>30183</v>
      </c>
      <c r="I5479" s="5" t="s">
        <v>30184</v>
      </c>
      <c r="J5479" s="2" t="s">
        <v>51</v>
      </c>
      <c r="K5479" s="2" t="s">
        <v>26</v>
      </c>
      <c r="L5479" s="2"/>
      <c r="M5479" s="8" t="s">
        <v>105</v>
      </c>
      <c r="N5479" s="2" t="s">
        <v>6956</v>
      </c>
      <c r="O5479" s="2" t="s">
        <v>107</v>
      </c>
      <c r="P5479" s="6">
        <v>3616</v>
      </c>
      <c r="Q5479" s="7" t="s">
        <v>52391</v>
      </c>
    </row>
    <row r="5480" spans="1:17" x14ac:dyDescent="0.2">
      <c r="A5480" s="2" t="s">
        <v>14151</v>
      </c>
      <c r="B5480" s="2" t="s">
        <v>14152</v>
      </c>
      <c r="C5480" s="3">
        <v>26645</v>
      </c>
      <c r="D5480" s="2" t="s">
        <v>14153</v>
      </c>
      <c r="E5480" s="2" t="s">
        <v>1082</v>
      </c>
      <c r="F5480" s="2" t="s">
        <v>1205</v>
      </c>
      <c r="G5480" s="2" t="s">
        <v>204</v>
      </c>
      <c r="H5480" s="4" t="s">
        <v>14154</v>
      </c>
      <c r="I5480" s="5" t="s">
        <v>14155</v>
      </c>
      <c r="J5480" s="2" t="s">
        <v>63</v>
      </c>
      <c r="K5480" s="2" t="s">
        <v>38</v>
      </c>
      <c r="L5480" s="2"/>
      <c r="M5480" s="8" t="s">
        <v>39</v>
      </c>
      <c r="N5480" s="2" t="s">
        <v>14156</v>
      </c>
      <c r="O5480" s="2" t="s">
        <v>198</v>
      </c>
      <c r="P5480" s="6">
        <v>4012</v>
      </c>
      <c r="Q5480" s="7" t="s">
        <v>14157</v>
      </c>
    </row>
    <row r="5481" spans="1:17" x14ac:dyDescent="0.2">
      <c r="A5481" s="2" t="s">
        <v>30191</v>
      </c>
      <c r="B5481" s="2" t="s">
        <v>30192</v>
      </c>
      <c r="C5481" s="3">
        <v>23082</v>
      </c>
      <c r="D5481" s="2" t="s">
        <v>30193</v>
      </c>
      <c r="E5481" s="2" t="s">
        <v>460</v>
      </c>
      <c r="F5481" s="2" t="s">
        <v>9109</v>
      </c>
      <c r="G5481" s="2" t="s">
        <v>70</v>
      </c>
      <c r="H5481" s="4" t="s">
        <v>30194</v>
      </c>
      <c r="I5481" s="5" t="s">
        <v>30195</v>
      </c>
      <c r="J5481" s="2" t="s">
        <v>63</v>
      </c>
      <c r="K5481" s="2" t="s">
        <v>38</v>
      </c>
      <c r="L5481" s="2"/>
      <c r="M5481" s="8" t="s">
        <v>39</v>
      </c>
      <c r="N5481" s="2" t="s">
        <v>4034</v>
      </c>
      <c r="O5481" s="2" t="s">
        <v>87</v>
      </c>
      <c r="P5481" s="6">
        <v>8236</v>
      </c>
      <c r="Q5481" s="7" t="s">
        <v>52391</v>
      </c>
    </row>
    <row r="5482" spans="1:17" x14ac:dyDescent="0.2">
      <c r="A5482" s="2" t="s">
        <v>30196</v>
      </c>
      <c r="B5482" s="2" t="s">
        <v>27110</v>
      </c>
      <c r="C5482" s="3">
        <v>36966</v>
      </c>
      <c r="D5482" s="2" t="s">
        <v>30197</v>
      </c>
      <c r="E5482" s="2" t="s">
        <v>8026</v>
      </c>
      <c r="F5482" s="2" t="s">
        <v>584</v>
      </c>
      <c r="G5482" s="2" t="s">
        <v>214</v>
      </c>
      <c r="H5482" s="4" t="s">
        <v>30198</v>
      </c>
      <c r="I5482" s="5" t="s">
        <v>30199</v>
      </c>
      <c r="J5482" s="2" t="s">
        <v>63</v>
      </c>
      <c r="K5482" s="2" t="s">
        <v>38</v>
      </c>
      <c r="L5482" s="2"/>
      <c r="M5482" s="8" t="s">
        <v>85</v>
      </c>
      <c r="N5482" s="2" t="s">
        <v>565</v>
      </c>
      <c r="O5482" s="2" t="s">
        <v>107</v>
      </c>
      <c r="P5482" s="6">
        <v>2170</v>
      </c>
      <c r="Q5482" s="7" t="s">
        <v>52391</v>
      </c>
    </row>
    <row r="5483" spans="1:17" x14ac:dyDescent="0.2">
      <c r="A5483" s="2" t="s">
        <v>30200</v>
      </c>
      <c r="B5483" s="2" t="s">
        <v>30201</v>
      </c>
      <c r="C5483" s="3">
        <v>28703</v>
      </c>
      <c r="D5483" s="2" t="s">
        <v>30202</v>
      </c>
      <c r="E5483" s="2" t="s">
        <v>9791</v>
      </c>
      <c r="F5483" s="2" t="s">
        <v>30203</v>
      </c>
      <c r="G5483" s="2" t="s">
        <v>175</v>
      </c>
      <c r="H5483" s="4" t="s">
        <v>30204</v>
      </c>
      <c r="I5483" s="5" t="s">
        <v>30205</v>
      </c>
      <c r="J5483" s="2" t="s">
        <v>51</v>
      </c>
      <c r="K5483" s="2" t="s">
        <v>73</v>
      </c>
      <c r="L5483" s="2"/>
      <c r="M5483" s="8" t="s">
        <v>105</v>
      </c>
      <c r="N5483" s="2" t="s">
        <v>6196</v>
      </c>
      <c r="O5483" s="2" t="s">
        <v>296</v>
      </c>
      <c r="P5483" s="6">
        <v>8429</v>
      </c>
      <c r="Q5483" s="7" t="s">
        <v>52391</v>
      </c>
    </row>
    <row r="5484" spans="1:17" x14ac:dyDescent="0.2">
      <c r="A5484" s="2" t="s">
        <v>30206</v>
      </c>
      <c r="B5484" s="2" t="s">
        <v>30207</v>
      </c>
      <c r="C5484" s="3">
        <v>17742</v>
      </c>
      <c r="D5484" s="2" t="s">
        <v>30208</v>
      </c>
      <c r="E5484" s="2" t="s">
        <v>9882</v>
      </c>
      <c r="F5484" s="2" t="s">
        <v>30209</v>
      </c>
      <c r="G5484" s="2" t="s">
        <v>478</v>
      </c>
      <c r="H5484" s="4" t="s">
        <v>30210</v>
      </c>
      <c r="I5484" s="5" t="s">
        <v>30211</v>
      </c>
      <c r="J5484" s="2" t="s">
        <v>63</v>
      </c>
      <c r="K5484" s="2" t="s">
        <v>38</v>
      </c>
      <c r="L5484" s="2"/>
      <c r="M5484" s="8" t="s">
        <v>268</v>
      </c>
      <c r="N5484" s="2" t="s">
        <v>5943</v>
      </c>
      <c r="O5484" s="2" t="s">
        <v>41</v>
      </c>
      <c r="P5484" s="6">
        <v>5439</v>
      </c>
      <c r="Q5484" s="7" t="s">
        <v>52391</v>
      </c>
    </row>
    <row r="5485" spans="1:17" x14ac:dyDescent="0.2">
      <c r="A5485" s="2" t="s">
        <v>15891</v>
      </c>
      <c r="B5485" s="2" t="s">
        <v>15892</v>
      </c>
      <c r="C5485" s="3">
        <v>20710</v>
      </c>
      <c r="D5485" s="2" t="s">
        <v>15893</v>
      </c>
      <c r="E5485" s="2" t="s">
        <v>7964</v>
      </c>
      <c r="F5485" s="2" t="s">
        <v>15894</v>
      </c>
      <c r="G5485" s="2" t="s">
        <v>292</v>
      </c>
      <c r="H5485" s="4" t="s">
        <v>15895</v>
      </c>
      <c r="I5485" s="5" t="s">
        <v>15896</v>
      </c>
      <c r="J5485" s="2" t="s">
        <v>25</v>
      </c>
      <c r="K5485" s="2" t="s">
        <v>73</v>
      </c>
      <c r="L5485" s="2"/>
      <c r="M5485" s="8" t="s">
        <v>74</v>
      </c>
      <c r="N5485" s="2" t="s">
        <v>9192</v>
      </c>
      <c r="O5485" s="2" t="s">
        <v>198</v>
      </c>
      <c r="P5485" s="6">
        <v>9353</v>
      </c>
      <c r="Q5485" s="7" t="s">
        <v>15897</v>
      </c>
    </row>
    <row r="5486" spans="1:17" x14ac:dyDescent="0.2">
      <c r="A5486" s="2" t="s">
        <v>30218</v>
      </c>
      <c r="B5486" s="2" t="s">
        <v>30219</v>
      </c>
      <c r="C5486" s="3">
        <v>32048</v>
      </c>
      <c r="D5486" s="2" t="s">
        <v>30220</v>
      </c>
      <c r="E5486" s="2" t="s">
        <v>1118</v>
      </c>
      <c r="F5486" s="2" t="s">
        <v>16415</v>
      </c>
      <c r="G5486" s="2" t="s">
        <v>194</v>
      </c>
      <c r="H5486" s="4" t="s">
        <v>30221</v>
      </c>
      <c r="I5486" s="5" t="s">
        <v>30222</v>
      </c>
      <c r="J5486" s="2" t="s">
        <v>25</v>
      </c>
      <c r="K5486" s="2" t="s">
        <v>73</v>
      </c>
      <c r="L5486" s="2"/>
      <c r="M5486" s="8" t="s">
        <v>105</v>
      </c>
      <c r="N5486" s="2" t="s">
        <v>5262</v>
      </c>
      <c r="O5486" s="2" t="s">
        <v>107</v>
      </c>
      <c r="P5486" s="6">
        <v>4852</v>
      </c>
      <c r="Q5486" s="7" t="s">
        <v>52391</v>
      </c>
    </row>
    <row r="5487" spans="1:17" x14ac:dyDescent="0.2">
      <c r="A5487" s="2" t="s">
        <v>30223</v>
      </c>
      <c r="B5487" s="2" t="s">
        <v>30224</v>
      </c>
      <c r="C5487" s="3">
        <v>27816</v>
      </c>
      <c r="D5487" s="2" t="s">
        <v>30225</v>
      </c>
      <c r="E5487" s="2" t="s">
        <v>4904</v>
      </c>
      <c r="F5487" s="2" t="s">
        <v>14428</v>
      </c>
      <c r="G5487" s="2" t="s">
        <v>102</v>
      </c>
      <c r="H5487" s="4" t="s">
        <v>30226</v>
      </c>
      <c r="I5487" s="5" t="s">
        <v>30227</v>
      </c>
      <c r="J5487" s="2" t="s">
        <v>63</v>
      </c>
      <c r="K5487" s="2" t="s">
        <v>73</v>
      </c>
      <c r="L5487" s="2"/>
      <c r="M5487" s="8" t="s">
        <v>52</v>
      </c>
      <c r="N5487" s="2" t="s">
        <v>4779</v>
      </c>
      <c r="O5487" s="2" t="s">
        <v>54</v>
      </c>
      <c r="P5487" s="6">
        <v>9948</v>
      </c>
      <c r="Q5487" s="7" t="s">
        <v>52391</v>
      </c>
    </row>
    <row r="5488" spans="1:17" x14ac:dyDescent="0.2">
      <c r="A5488" s="2" t="s">
        <v>30228</v>
      </c>
      <c r="B5488" s="2" t="s">
        <v>30229</v>
      </c>
      <c r="C5488" s="3">
        <v>26208</v>
      </c>
      <c r="D5488" s="2" t="s">
        <v>30230</v>
      </c>
      <c r="E5488" s="2" t="s">
        <v>427</v>
      </c>
      <c r="F5488" s="2" t="s">
        <v>25489</v>
      </c>
      <c r="G5488" s="2" t="s">
        <v>687</v>
      </c>
      <c r="H5488" s="4" t="s">
        <v>30231</v>
      </c>
      <c r="I5488" s="5" t="s">
        <v>30232</v>
      </c>
      <c r="J5488" s="2" t="s">
        <v>63</v>
      </c>
      <c r="K5488" s="2" t="s">
        <v>73</v>
      </c>
      <c r="L5488" s="2"/>
      <c r="M5488" s="8" t="s">
        <v>143</v>
      </c>
      <c r="N5488" s="2" t="s">
        <v>11542</v>
      </c>
      <c r="O5488" s="2" t="s">
        <v>243</v>
      </c>
      <c r="P5488" s="6">
        <v>4777</v>
      </c>
      <c r="Q5488" s="7" t="s">
        <v>52391</v>
      </c>
    </row>
    <row r="5489" spans="1:17" x14ac:dyDescent="0.2">
      <c r="A5489" s="2" t="s">
        <v>30233</v>
      </c>
      <c r="B5489" s="2" t="s">
        <v>30234</v>
      </c>
      <c r="C5489" s="3">
        <v>18700</v>
      </c>
      <c r="D5489" s="2" t="s">
        <v>30235</v>
      </c>
      <c r="E5489" s="2" t="s">
        <v>4340</v>
      </c>
      <c r="F5489" s="2" t="s">
        <v>30236</v>
      </c>
      <c r="G5489" s="2" t="s">
        <v>292</v>
      </c>
      <c r="H5489" s="4" t="s">
        <v>30237</v>
      </c>
      <c r="I5489" s="5" t="s">
        <v>30238</v>
      </c>
      <c r="J5489" s="2" t="s">
        <v>25</v>
      </c>
      <c r="K5489" s="2" t="s">
        <v>38</v>
      </c>
      <c r="L5489" s="2"/>
      <c r="M5489" s="8" t="s">
        <v>85</v>
      </c>
      <c r="N5489" s="2" t="s">
        <v>3025</v>
      </c>
      <c r="O5489" s="2" t="s">
        <v>41</v>
      </c>
      <c r="P5489" s="6">
        <v>1675</v>
      </c>
      <c r="Q5489" s="7" t="s">
        <v>52391</v>
      </c>
    </row>
    <row r="5490" spans="1:17" x14ac:dyDescent="0.2">
      <c r="A5490" s="2" t="s">
        <v>30239</v>
      </c>
      <c r="B5490" s="2" t="s">
        <v>30240</v>
      </c>
      <c r="C5490" s="3">
        <v>24753</v>
      </c>
      <c r="D5490" s="2" t="s">
        <v>30241</v>
      </c>
      <c r="E5490" s="2" t="s">
        <v>6319</v>
      </c>
      <c r="F5490" s="2" t="s">
        <v>4259</v>
      </c>
      <c r="G5490" s="2" t="s">
        <v>102</v>
      </c>
      <c r="H5490" s="4" t="s">
        <v>30242</v>
      </c>
      <c r="I5490" s="5" t="s">
        <v>30243</v>
      </c>
      <c r="J5490" s="2" t="s">
        <v>63</v>
      </c>
      <c r="K5490" s="2" t="s">
        <v>38</v>
      </c>
      <c r="L5490" s="2"/>
      <c r="M5490" s="8" t="s">
        <v>27</v>
      </c>
      <c r="N5490" s="2" t="s">
        <v>3554</v>
      </c>
      <c r="O5490" s="2" t="s">
        <v>312</v>
      </c>
      <c r="P5490" s="6">
        <v>6661</v>
      </c>
      <c r="Q5490" s="7" t="s">
        <v>52391</v>
      </c>
    </row>
    <row r="5491" spans="1:17" x14ac:dyDescent="0.2">
      <c r="A5491" s="2" t="s">
        <v>30244</v>
      </c>
      <c r="B5491" s="2" t="s">
        <v>17421</v>
      </c>
      <c r="C5491" s="3">
        <v>16160</v>
      </c>
      <c r="D5491" s="2" t="s">
        <v>30245</v>
      </c>
      <c r="E5491" s="2" t="s">
        <v>3996</v>
      </c>
      <c r="F5491" s="2" t="s">
        <v>30246</v>
      </c>
      <c r="G5491" s="2" t="s">
        <v>70</v>
      </c>
      <c r="H5491" s="4" t="s">
        <v>30247</v>
      </c>
      <c r="I5491" s="5" t="s">
        <v>30248</v>
      </c>
      <c r="J5491" s="2" t="s">
        <v>51</v>
      </c>
      <c r="K5491" s="2" t="s">
        <v>26</v>
      </c>
      <c r="L5491" s="2"/>
      <c r="M5491" s="8" t="s">
        <v>376</v>
      </c>
      <c r="N5491" s="2" t="s">
        <v>1589</v>
      </c>
      <c r="O5491" s="2" t="s">
        <v>198</v>
      </c>
      <c r="P5491" s="6">
        <v>2998</v>
      </c>
      <c r="Q5491" s="7" t="s">
        <v>52391</v>
      </c>
    </row>
    <row r="5492" spans="1:17" x14ac:dyDescent="0.2">
      <c r="A5492" s="2" t="s">
        <v>30249</v>
      </c>
      <c r="B5492" s="2" t="s">
        <v>30250</v>
      </c>
      <c r="C5492" s="3">
        <v>17457</v>
      </c>
      <c r="D5492" s="2" t="s">
        <v>30251</v>
      </c>
      <c r="E5492" s="2" t="s">
        <v>4886</v>
      </c>
      <c r="F5492" s="2" t="s">
        <v>517</v>
      </c>
      <c r="G5492" s="2" t="s">
        <v>702</v>
      </c>
      <c r="H5492" s="4" t="s">
        <v>30252</v>
      </c>
      <c r="I5492" s="5" t="s">
        <v>30253</v>
      </c>
      <c r="J5492" s="2" t="s">
        <v>160</v>
      </c>
      <c r="K5492" s="2" t="s">
        <v>26</v>
      </c>
      <c r="L5492" s="2"/>
      <c r="M5492" s="8" t="s">
        <v>376</v>
      </c>
      <c r="N5492" s="2" t="s">
        <v>14259</v>
      </c>
      <c r="O5492" s="2" t="s">
        <v>188</v>
      </c>
      <c r="P5492" s="6">
        <v>3416</v>
      </c>
      <c r="Q5492" s="7" t="s">
        <v>52391</v>
      </c>
    </row>
    <row r="5493" spans="1:17" x14ac:dyDescent="0.2">
      <c r="A5493" s="2" t="s">
        <v>30254</v>
      </c>
      <c r="B5493" s="2" t="s">
        <v>30255</v>
      </c>
      <c r="C5493" s="3">
        <v>26153</v>
      </c>
      <c r="D5493" s="2" t="s">
        <v>30256</v>
      </c>
      <c r="E5493" s="2" t="s">
        <v>3029</v>
      </c>
      <c r="F5493" s="2" t="s">
        <v>1075</v>
      </c>
      <c r="G5493" s="2" t="s">
        <v>214</v>
      </c>
      <c r="H5493" s="4" t="s">
        <v>30257</v>
      </c>
      <c r="I5493" s="5" t="s">
        <v>30258</v>
      </c>
      <c r="J5493" s="2" t="s">
        <v>84</v>
      </c>
      <c r="K5493" s="2" t="s">
        <v>38</v>
      </c>
      <c r="L5493" s="2"/>
      <c r="M5493" s="8" t="s">
        <v>376</v>
      </c>
      <c r="N5493" s="2" t="s">
        <v>5280</v>
      </c>
      <c r="O5493" s="2" t="s">
        <v>198</v>
      </c>
      <c r="P5493" s="6">
        <v>3432</v>
      </c>
      <c r="Q5493" s="7" t="s">
        <v>52391</v>
      </c>
    </row>
    <row r="5494" spans="1:17" x14ac:dyDescent="0.2">
      <c r="A5494" s="2" t="s">
        <v>30259</v>
      </c>
      <c r="B5494" s="2" t="s">
        <v>30260</v>
      </c>
      <c r="C5494" s="3">
        <v>34107</v>
      </c>
      <c r="D5494" s="2" t="s">
        <v>30261</v>
      </c>
      <c r="E5494" s="2" t="s">
        <v>316</v>
      </c>
      <c r="F5494" s="2" t="s">
        <v>584</v>
      </c>
      <c r="G5494" s="2" t="s">
        <v>194</v>
      </c>
      <c r="H5494" s="4" t="s">
        <v>30262</v>
      </c>
      <c r="I5494" s="5" t="s">
        <v>30263</v>
      </c>
      <c r="J5494" s="2" t="s">
        <v>63</v>
      </c>
      <c r="K5494" s="2" t="s">
        <v>73</v>
      </c>
      <c r="L5494" s="2"/>
      <c r="M5494" s="8" t="s">
        <v>116</v>
      </c>
      <c r="N5494" s="2" t="s">
        <v>6597</v>
      </c>
      <c r="O5494" s="2" t="s">
        <v>296</v>
      </c>
      <c r="P5494" s="6">
        <v>2421</v>
      </c>
      <c r="Q5494" s="7" t="s">
        <v>52391</v>
      </c>
    </row>
    <row r="5495" spans="1:17" x14ac:dyDescent="0.2">
      <c r="A5495" s="2" t="s">
        <v>30264</v>
      </c>
      <c r="B5495" s="2" t="s">
        <v>30265</v>
      </c>
      <c r="C5495" s="3">
        <v>35764</v>
      </c>
      <c r="D5495" s="2" t="s">
        <v>30266</v>
      </c>
      <c r="E5495" s="2" t="s">
        <v>2745</v>
      </c>
      <c r="F5495" s="2" t="s">
        <v>9178</v>
      </c>
      <c r="G5495" s="2" t="s">
        <v>60</v>
      </c>
      <c r="H5495" s="4" t="s">
        <v>30267</v>
      </c>
      <c r="I5495" s="5" t="s">
        <v>30268</v>
      </c>
      <c r="J5495" s="2" t="s">
        <v>84</v>
      </c>
      <c r="K5495" s="2" t="s">
        <v>73</v>
      </c>
      <c r="L5495" s="2"/>
      <c r="M5495" s="8" t="s">
        <v>27</v>
      </c>
      <c r="N5495" s="2" t="s">
        <v>7855</v>
      </c>
      <c r="O5495" s="2" t="s">
        <v>29</v>
      </c>
      <c r="P5495" s="6">
        <v>3784</v>
      </c>
      <c r="Q5495" s="7" t="s">
        <v>52391</v>
      </c>
    </row>
    <row r="5496" spans="1:17" x14ac:dyDescent="0.2">
      <c r="A5496" s="2" t="s">
        <v>30269</v>
      </c>
      <c r="B5496" s="2" t="s">
        <v>24416</v>
      </c>
      <c r="C5496" s="3">
        <v>31140</v>
      </c>
      <c r="D5496" s="2" t="s">
        <v>30270</v>
      </c>
      <c r="E5496" s="2" t="s">
        <v>11132</v>
      </c>
      <c r="F5496" s="2" t="s">
        <v>3940</v>
      </c>
      <c r="G5496" s="2" t="s">
        <v>341</v>
      </c>
      <c r="H5496" s="4" t="s">
        <v>30271</v>
      </c>
      <c r="I5496" s="5" t="s">
        <v>30272</v>
      </c>
      <c r="J5496" s="2" t="s">
        <v>51</v>
      </c>
      <c r="K5496" s="2" t="s">
        <v>26</v>
      </c>
      <c r="L5496" s="2"/>
      <c r="M5496" s="8" t="s">
        <v>52</v>
      </c>
      <c r="N5496" s="2" t="s">
        <v>602</v>
      </c>
      <c r="O5496" s="2" t="s">
        <v>41</v>
      </c>
      <c r="P5496" s="6">
        <v>8661</v>
      </c>
      <c r="Q5496" s="7" t="s">
        <v>52391</v>
      </c>
    </row>
    <row r="5497" spans="1:17" x14ac:dyDescent="0.2">
      <c r="A5497" s="2" t="s">
        <v>30273</v>
      </c>
      <c r="B5497" s="2" t="s">
        <v>30274</v>
      </c>
      <c r="C5497" s="3">
        <v>18709</v>
      </c>
      <c r="D5497" s="2" t="s">
        <v>30275</v>
      </c>
      <c r="E5497" s="2" t="s">
        <v>2115</v>
      </c>
      <c r="F5497" s="2" t="s">
        <v>1062</v>
      </c>
      <c r="G5497" s="2" t="s">
        <v>478</v>
      </c>
      <c r="H5497" s="4" t="s">
        <v>30276</v>
      </c>
      <c r="I5497" s="5" t="s">
        <v>30277</v>
      </c>
      <c r="J5497" s="2" t="s">
        <v>25</v>
      </c>
      <c r="K5497" s="2" t="s">
        <v>26</v>
      </c>
      <c r="L5497" s="2"/>
      <c r="M5497" s="8" t="s">
        <v>105</v>
      </c>
      <c r="N5497" s="2" t="s">
        <v>2268</v>
      </c>
      <c r="O5497" s="2" t="s">
        <v>198</v>
      </c>
      <c r="P5497" s="6">
        <v>8737</v>
      </c>
      <c r="Q5497" s="7" t="s">
        <v>52391</v>
      </c>
    </row>
    <row r="5498" spans="1:17" x14ac:dyDescent="0.2">
      <c r="A5498" s="2" t="s">
        <v>30278</v>
      </c>
      <c r="B5498" s="2" t="s">
        <v>30279</v>
      </c>
      <c r="C5498" s="3">
        <v>24692</v>
      </c>
      <c r="D5498" s="2" t="s">
        <v>30280</v>
      </c>
      <c r="E5498" s="2" t="s">
        <v>182</v>
      </c>
      <c r="F5498" s="2" t="s">
        <v>30281</v>
      </c>
      <c r="G5498" s="2" t="s">
        <v>132</v>
      </c>
      <c r="H5498" s="4" t="s">
        <v>30282</v>
      </c>
      <c r="I5498" s="5" t="s">
        <v>30283</v>
      </c>
      <c r="J5498" s="2" t="s">
        <v>63</v>
      </c>
      <c r="K5498" s="2" t="s">
        <v>26</v>
      </c>
      <c r="L5498" s="2"/>
      <c r="M5498" s="8" t="s">
        <v>143</v>
      </c>
      <c r="N5498" s="2" t="s">
        <v>1804</v>
      </c>
      <c r="O5498" s="2" t="s">
        <v>296</v>
      </c>
      <c r="P5498" s="6">
        <v>2485</v>
      </c>
      <c r="Q5498" s="7" t="s">
        <v>52391</v>
      </c>
    </row>
    <row r="5499" spans="1:17" x14ac:dyDescent="0.2">
      <c r="A5499" s="2" t="s">
        <v>30284</v>
      </c>
      <c r="B5499" s="2" t="s">
        <v>30285</v>
      </c>
      <c r="C5499" s="3">
        <v>19005</v>
      </c>
      <c r="D5499" s="2" t="s">
        <v>30286</v>
      </c>
      <c r="E5499" s="2" t="s">
        <v>949</v>
      </c>
      <c r="F5499" s="2" t="s">
        <v>694</v>
      </c>
      <c r="G5499" s="2" t="s">
        <v>132</v>
      </c>
      <c r="H5499" s="4" t="s">
        <v>30287</v>
      </c>
      <c r="I5499" s="5" t="s">
        <v>30288</v>
      </c>
      <c r="J5499" s="2" t="s">
        <v>160</v>
      </c>
      <c r="K5499" s="2" t="s">
        <v>38</v>
      </c>
      <c r="L5499" s="2"/>
      <c r="M5499" s="8" t="s">
        <v>207</v>
      </c>
      <c r="N5499" s="2" t="s">
        <v>6680</v>
      </c>
      <c r="O5499" s="2" t="s">
        <v>107</v>
      </c>
      <c r="P5499" s="6">
        <v>1932</v>
      </c>
      <c r="Q5499" s="7" t="s">
        <v>52391</v>
      </c>
    </row>
    <row r="5500" spans="1:17" x14ac:dyDescent="0.2">
      <c r="A5500" s="2" t="s">
        <v>30289</v>
      </c>
      <c r="B5500" s="2" t="s">
        <v>30290</v>
      </c>
      <c r="C5500" s="3">
        <v>37846</v>
      </c>
      <c r="D5500" s="2" t="s">
        <v>30291</v>
      </c>
      <c r="E5500" s="2" t="s">
        <v>4162</v>
      </c>
      <c r="F5500" s="2" t="s">
        <v>25073</v>
      </c>
      <c r="G5500" s="2" t="s">
        <v>35</v>
      </c>
      <c r="H5500" s="4" t="s">
        <v>30292</v>
      </c>
      <c r="I5500" s="5" t="s">
        <v>30293</v>
      </c>
      <c r="J5500" s="2" t="s">
        <v>63</v>
      </c>
      <c r="K5500" s="2" t="s">
        <v>26</v>
      </c>
      <c r="L5500" s="2"/>
      <c r="M5500" s="8" t="s">
        <v>105</v>
      </c>
      <c r="N5500" s="2" t="s">
        <v>1740</v>
      </c>
      <c r="O5500" s="2" t="s">
        <v>29</v>
      </c>
      <c r="P5500" s="6">
        <v>9577</v>
      </c>
      <c r="Q5500" s="7" t="s">
        <v>52391</v>
      </c>
    </row>
    <row r="5501" spans="1:17" x14ac:dyDescent="0.2">
      <c r="A5501" s="2" t="s">
        <v>30294</v>
      </c>
      <c r="B5501" s="2" t="s">
        <v>30295</v>
      </c>
      <c r="C5501" s="3">
        <v>22577</v>
      </c>
      <c r="D5501" s="2" t="s">
        <v>30296</v>
      </c>
      <c r="E5501" s="2" t="s">
        <v>638</v>
      </c>
      <c r="F5501" s="2" t="s">
        <v>30297</v>
      </c>
      <c r="G5501" s="2" t="s">
        <v>102</v>
      </c>
      <c r="H5501" s="4" t="s">
        <v>30298</v>
      </c>
      <c r="I5501" s="5" t="s">
        <v>30299</v>
      </c>
      <c r="J5501" s="2" t="s">
        <v>160</v>
      </c>
      <c r="K5501" s="2" t="s">
        <v>26</v>
      </c>
      <c r="L5501" s="2"/>
      <c r="M5501" s="8" t="s">
        <v>52</v>
      </c>
      <c r="N5501" s="2" t="s">
        <v>1299</v>
      </c>
      <c r="O5501" s="2" t="s">
        <v>54</v>
      </c>
      <c r="P5501" s="6">
        <v>5386</v>
      </c>
      <c r="Q5501" s="7" t="s">
        <v>52391</v>
      </c>
    </row>
    <row r="5502" spans="1:17" x14ac:dyDescent="0.2">
      <c r="A5502" s="2" t="s">
        <v>30300</v>
      </c>
      <c r="B5502" s="2" t="s">
        <v>30301</v>
      </c>
      <c r="C5502" s="3">
        <v>37579</v>
      </c>
      <c r="D5502" s="2" t="s">
        <v>30302</v>
      </c>
      <c r="E5502" s="2" t="s">
        <v>9042</v>
      </c>
      <c r="F5502" s="2" t="s">
        <v>30303</v>
      </c>
      <c r="G5502" s="2" t="s">
        <v>48</v>
      </c>
      <c r="H5502" s="4" t="s">
        <v>30304</v>
      </c>
      <c r="I5502" s="5" t="s">
        <v>30305</v>
      </c>
      <c r="J5502" s="2" t="s">
        <v>160</v>
      </c>
      <c r="K5502" s="2" t="s">
        <v>38</v>
      </c>
      <c r="L5502" s="2"/>
      <c r="M5502" s="8" t="s">
        <v>39</v>
      </c>
      <c r="N5502" s="2" t="s">
        <v>1832</v>
      </c>
      <c r="O5502" s="2" t="s">
        <v>29</v>
      </c>
      <c r="P5502" s="6">
        <v>6762</v>
      </c>
      <c r="Q5502" s="7" t="s">
        <v>52391</v>
      </c>
    </row>
    <row r="5503" spans="1:17" x14ac:dyDescent="0.2">
      <c r="A5503" s="2" t="s">
        <v>30306</v>
      </c>
      <c r="B5503" s="2" t="s">
        <v>30307</v>
      </c>
      <c r="C5503" s="3">
        <v>16291</v>
      </c>
      <c r="D5503" s="2" t="s">
        <v>30308</v>
      </c>
      <c r="E5503" s="2" t="s">
        <v>2418</v>
      </c>
      <c r="F5503" s="2" t="s">
        <v>30309</v>
      </c>
      <c r="G5503" s="2" t="s">
        <v>70</v>
      </c>
      <c r="H5503" s="4" t="s">
        <v>30310</v>
      </c>
      <c r="I5503" s="5" t="s">
        <v>30311</v>
      </c>
      <c r="J5503" s="2" t="s">
        <v>63</v>
      </c>
      <c r="K5503" s="2" t="s">
        <v>26</v>
      </c>
      <c r="L5503" s="2"/>
      <c r="M5503" s="8" t="s">
        <v>143</v>
      </c>
      <c r="N5503" s="2" t="s">
        <v>6888</v>
      </c>
      <c r="O5503" s="2" t="s">
        <v>87</v>
      </c>
      <c r="P5503" s="6">
        <v>1979</v>
      </c>
      <c r="Q5503" s="7" t="s">
        <v>52391</v>
      </c>
    </row>
    <row r="5504" spans="1:17" x14ac:dyDescent="0.2">
      <c r="A5504" s="2" t="s">
        <v>30312</v>
      </c>
      <c r="B5504" s="2" t="s">
        <v>30313</v>
      </c>
      <c r="C5504" s="3">
        <v>22973</v>
      </c>
      <c r="D5504" s="2" t="s">
        <v>30314</v>
      </c>
      <c r="E5504" s="2" t="s">
        <v>2057</v>
      </c>
      <c r="F5504" s="2" t="s">
        <v>17485</v>
      </c>
      <c r="G5504" s="2" t="s">
        <v>113</v>
      </c>
      <c r="H5504" s="4" t="s">
        <v>30315</v>
      </c>
      <c r="I5504" s="5" t="s">
        <v>30316</v>
      </c>
      <c r="J5504" s="2" t="s">
        <v>160</v>
      </c>
      <c r="K5504" s="2" t="s">
        <v>73</v>
      </c>
      <c r="L5504" s="2"/>
      <c r="M5504" s="8" t="s">
        <v>39</v>
      </c>
      <c r="N5504" s="2" t="s">
        <v>2641</v>
      </c>
      <c r="O5504" s="2" t="s">
        <v>188</v>
      </c>
      <c r="P5504" s="6">
        <v>4181</v>
      </c>
      <c r="Q5504" s="7" t="s">
        <v>52391</v>
      </c>
    </row>
    <row r="5505" spans="1:17" x14ac:dyDescent="0.2">
      <c r="A5505" s="2" t="s">
        <v>30317</v>
      </c>
      <c r="B5505" s="2" t="s">
        <v>30318</v>
      </c>
      <c r="C5505" s="3">
        <v>24601</v>
      </c>
      <c r="D5505" s="2" t="s">
        <v>30319</v>
      </c>
      <c r="E5505" s="2" t="s">
        <v>100</v>
      </c>
      <c r="F5505" s="2" t="s">
        <v>27485</v>
      </c>
      <c r="G5505" s="2" t="s">
        <v>194</v>
      </c>
      <c r="H5505" s="4" t="s">
        <v>30320</v>
      </c>
      <c r="I5505" s="5" t="s">
        <v>28254</v>
      </c>
      <c r="J5505" s="2" t="s">
        <v>84</v>
      </c>
      <c r="K5505" s="2" t="s">
        <v>73</v>
      </c>
      <c r="L5505" s="2"/>
      <c r="M5505" s="8" t="s">
        <v>85</v>
      </c>
      <c r="N5505" s="2" t="s">
        <v>5628</v>
      </c>
      <c r="O5505" s="2" t="s">
        <v>198</v>
      </c>
      <c r="P5505" s="6">
        <v>2550</v>
      </c>
      <c r="Q5505" s="7" t="s">
        <v>52391</v>
      </c>
    </row>
    <row r="5506" spans="1:17" x14ac:dyDescent="0.2">
      <c r="A5506" s="2" t="s">
        <v>30321</v>
      </c>
      <c r="B5506" s="2" t="s">
        <v>12504</v>
      </c>
      <c r="C5506" s="3">
        <v>18732</v>
      </c>
      <c r="D5506" s="2" t="s">
        <v>30322</v>
      </c>
      <c r="E5506" s="2" t="s">
        <v>1562</v>
      </c>
      <c r="F5506" s="2" t="s">
        <v>30323</v>
      </c>
      <c r="G5506" s="2" t="s">
        <v>132</v>
      </c>
      <c r="H5506" s="4" t="s">
        <v>30324</v>
      </c>
      <c r="I5506" s="5" t="s">
        <v>30325</v>
      </c>
      <c r="J5506" s="2" t="s">
        <v>51</v>
      </c>
      <c r="K5506" s="2" t="s">
        <v>73</v>
      </c>
      <c r="L5506" s="2"/>
      <c r="M5506" s="8" t="s">
        <v>52</v>
      </c>
      <c r="N5506" s="2" t="s">
        <v>9994</v>
      </c>
      <c r="O5506" s="2" t="s">
        <v>54</v>
      </c>
      <c r="P5506" s="6">
        <v>8326</v>
      </c>
      <c r="Q5506" s="7" t="s">
        <v>52391</v>
      </c>
    </row>
    <row r="5507" spans="1:17" x14ac:dyDescent="0.2">
      <c r="A5507" s="2" t="s">
        <v>30326</v>
      </c>
      <c r="B5507" s="2" t="s">
        <v>30327</v>
      </c>
      <c r="C5507" s="3">
        <v>33975</v>
      </c>
      <c r="D5507" s="2" t="s">
        <v>30328</v>
      </c>
      <c r="E5507" s="2" t="s">
        <v>3689</v>
      </c>
      <c r="F5507" s="2" t="s">
        <v>30329</v>
      </c>
      <c r="G5507" s="2" t="s">
        <v>275</v>
      </c>
      <c r="H5507" s="4" t="s">
        <v>30330</v>
      </c>
      <c r="I5507" s="5" t="s">
        <v>30331</v>
      </c>
      <c r="J5507" s="2" t="s">
        <v>84</v>
      </c>
      <c r="K5507" s="2" t="s">
        <v>73</v>
      </c>
      <c r="L5507" s="2"/>
      <c r="M5507" s="8" t="s">
        <v>74</v>
      </c>
      <c r="N5507" s="2" t="s">
        <v>3285</v>
      </c>
      <c r="O5507" s="2" t="s">
        <v>198</v>
      </c>
      <c r="P5507" s="6">
        <v>5777</v>
      </c>
      <c r="Q5507" s="7" t="s">
        <v>52391</v>
      </c>
    </row>
    <row r="5508" spans="1:17" x14ac:dyDescent="0.2">
      <c r="A5508" s="2" t="s">
        <v>30332</v>
      </c>
      <c r="B5508" s="2" t="s">
        <v>30333</v>
      </c>
      <c r="C5508" s="3">
        <v>25667</v>
      </c>
      <c r="D5508" s="2" t="s">
        <v>30334</v>
      </c>
      <c r="E5508" s="2" t="s">
        <v>3160</v>
      </c>
      <c r="F5508" s="2" t="s">
        <v>655</v>
      </c>
      <c r="G5508" s="2" t="s">
        <v>102</v>
      </c>
      <c r="H5508" s="4" t="s">
        <v>30335</v>
      </c>
      <c r="I5508" s="5" t="s">
        <v>30336</v>
      </c>
      <c r="J5508" s="2" t="s">
        <v>25</v>
      </c>
      <c r="K5508" s="2" t="s">
        <v>73</v>
      </c>
      <c r="L5508" s="2"/>
      <c r="M5508" s="8" t="s">
        <v>27</v>
      </c>
      <c r="N5508" s="2" t="s">
        <v>1208</v>
      </c>
      <c r="O5508" s="2" t="s">
        <v>41</v>
      </c>
      <c r="P5508" s="6">
        <v>9940</v>
      </c>
      <c r="Q5508" s="7" t="s">
        <v>52391</v>
      </c>
    </row>
    <row r="5509" spans="1:17" x14ac:dyDescent="0.2">
      <c r="A5509" s="2" t="s">
        <v>30337</v>
      </c>
      <c r="B5509" s="2" t="s">
        <v>30338</v>
      </c>
      <c r="C5509" s="3">
        <v>20637</v>
      </c>
      <c r="D5509" s="2" t="s">
        <v>30339</v>
      </c>
      <c r="E5509" s="2" t="s">
        <v>3594</v>
      </c>
      <c r="F5509" s="2" t="s">
        <v>639</v>
      </c>
      <c r="G5509" s="2" t="s">
        <v>81</v>
      </c>
      <c r="H5509" s="4" t="s">
        <v>30340</v>
      </c>
      <c r="I5509" s="5" t="s">
        <v>30341</v>
      </c>
      <c r="J5509" s="2" t="s">
        <v>160</v>
      </c>
      <c r="K5509" s="2" t="s">
        <v>73</v>
      </c>
      <c r="L5509" s="2"/>
      <c r="M5509" s="8" t="s">
        <v>268</v>
      </c>
      <c r="N5509" s="2" t="s">
        <v>10636</v>
      </c>
      <c r="O5509" s="2" t="s">
        <v>107</v>
      </c>
      <c r="P5509" s="6">
        <v>4131</v>
      </c>
      <c r="Q5509" s="7" t="s">
        <v>52391</v>
      </c>
    </row>
    <row r="5510" spans="1:17" x14ac:dyDescent="0.2">
      <c r="A5510" s="2" t="s">
        <v>30342</v>
      </c>
      <c r="B5510" s="2" t="s">
        <v>8325</v>
      </c>
      <c r="C5510" s="3">
        <v>36926</v>
      </c>
      <c r="D5510" s="2" t="s">
        <v>30343</v>
      </c>
      <c r="E5510" s="2" t="s">
        <v>6914</v>
      </c>
      <c r="F5510" s="2" t="s">
        <v>30344</v>
      </c>
      <c r="G5510" s="2" t="s">
        <v>184</v>
      </c>
      <c r="H5510" s="4" t="s">
        <v>30345</v>
      </c>
      <c r="I5510" s="5" t="s">
        <v>30346</v>
      </c>
      <c r="J5510" s="2" t="s">
        <v>25</v>
      </c>
      <c r="K5510" s="2" t="s">
        <v>26</v>
      </c>
      <c r="L5510" s="2"/>
      <c r="M5510" s="8" t="s">
        <v>105</v>
      </c>
      <c r="N5510" s="2" t="s">
        <v>1589</v>
      </c>
      <c r="O5510" s="2" t="s">
        <v>87</v>
      </c>
      <c r="P5510" s="6">
        <v>2204</v>
      </c>
      <c r="Q5510" s="7" t="s">
        <v>52391</v>
      </c>
    </row>
    <row r="5511" spans="1:17" x14ac:dyDescent="0.2">
      <c r="A5511" s="2" t="s">
        <v>30347</v>
      </c>
      <c r="B5511" s="2" t="s">
        <v>30348</v>
      </c>
      <c r="C5511" s="3">
        <v>16217</v>
      </c>
      <c r="D5511" s="2" t="s">
        <v>30349</v>
      </c>
      <c r="E5511" s="2" t="s">
        <v>1900</v>
      </c>
      <c r="F5511" s="2" t="s">
        <v>5065</v>
      </c>
      <c r="G5511" s="2" t="s">
        <v>292</v>
      </c>
      <c r="H5511" s="4" t="s">
        <v>30350</v>
      </c>
      <c r="I5511" s="5" t="s">
        <v>14933</v>
      </c>
      <c r="J5511" s="2" t="s">
        <v>25</v>
      </c>
      <c r="K5511" s="2" t="s">
        <v>73</v>
      </c>
      <c r="L5511" s="2"/>
      <c r="M5511" s="8" t="s">
        <v>116</v>
      </c>
      <c r="N5511" s="2" t="s">
        <v>9197</v>
      </c>
      <c r="O5511" s="2" t="s">
        <v>54</v>
      </c>
      <c r="P5511" s="6">
        <v>6075</v>
      </c>
      <c r="Q5511" s="7" t="s">
        <v>52391</v>
      </c>
    </row>
    <row r="5512" spans="1:17" x14ac:dyDescent="0.2">
      <c r="A5512" s="2" t="s">
        <v>19360</v>
      </c>
      <c r="B5512" s="2" t="s">
        <v>19361</v>
      </c>
      <c r="C5512" s="3">
        <v>21447</v>
      </c>
      <c r="D5512" s="2" t="s">
        <v>19362</v>
      </c>
      <c r="E5512" s="2" t="s">
        <v>899</v>
      </c>
      <c r="F5512" s="2" t="s">
        <v>19363</v>
      </c>
      <c r="G5512" s="2" t="s">
        <v>81</v>
      </c>
      <c r="H5512" s="4" t="s">
        <v>19364</v>
      </c>
      <c r="I5512" s="5" t="s">
        <v>19365</v>
      </c>
      <c r="J5512" s="2" t="s">
        <v>25</v>
      </c>
      <c r="K5512" s="2" t="s">
        <v>38</v>
      </c>
      <c r="L5512" s="2"/>
      <c r="M5512" s="8" t="s">
        <v>143</v>
      </c>
      <c r="N5512" s="2" t="s">
        <v>3747</v>
      </c>
      <c r="O5512" s="2" t="s">
        <v>198</v>
      </c>
      <c r="P5512" s="6">
        <v>7254</v>
      </c>
      <c r="Q5512" s="7" t="s">
        <v>19366</v>
      </c>
    </row>
    <row r="5513" spans="1:17" x14ac:dyDescent="0.2">
      <c r="A5513" s="2" t="s">
        <v>30357</v>
      </c>
      <c r="B5513" s="2" t="s">
        <v>30358</v>
      </c>
      <c r="C5513" s="3">
        <v>18911</v>
      </c>
      <c r="D5513" s="2" t="s">
        <v>30359</v>
      </c>
      <c r="E5513" s="2" t="s">
        <v>7368</v>
      </c>
      <c r="F5513" s="2" t="s">
        <v>3202</v>
      </c>
      <c r="G5513" s="2" t="s">
        <v>249</v>
      </c>
      <c r="H5513" s="4" t="s">
        <v>30360</v>
      </c>
      <c r="I5513" s="5" t="s">
        <v>30361</v>
      </c>
      <c r="J5513" s="2" t="s">
        <v>84</v>
      </c>
      <c r="K5513" s="2" t="s">
        <v>38</v>
      </c>
      <c r="L5513" s="2"/>
      <c r="M5513" s="8" t="s">
        <v>105</v>
      </c>
      <c r="N5513" s="2" t="s">
        <v>2486</v>
      </c>
      <c r="O5513" s="2" t="s">
        <v>41</v>
      </c>
      <c r="P5513" s="6">
        <v>4522</v>
      </c>
      <c r="Q5513" s="7" t="s">
        <v>52391</v>
      </c>
    </row>
    <row r="5514" spans="1:17" x14ac:dyDescent="0.2">
      <c r="A5514" s="2" t="s">
        <v>30362</v>
      </c>
      <c r="B5514" s="2" t="s">
        <v>6119</v>
      </c>
      <c r="C5514" s="3">
        <v>19046</v>
      </c>
      <c r="D5514" s="2" t="s">
        <v>30363</v>
      </c>
      <c r="E5514" s="2" t="s">
        <v>5509</v>
      </c>
      <c r="F5514" s="2" t="s">
        <v>30364</v>
      </c>
      <c r="G5514" s="2" t="s">
        <v>249</v>
      </c>
      <c r="H5514" s="4" t="s">
        <v>30365</v>
      </c>
      <c r="I5514" s="5" t="s">
        <v>30366</v>
      </c>
      <c r="J5514" s="2" t="s">
        <v>160</v>
      </c>
      <c r="K5514" s="2" t="s">
        <v>73</v>
      </c>
      <c r="L5514" s="2"/>
      <c r="M5514" s="8" t="s">
        <v>268</v>
      </c>
      <c r="N5514" s="2" t="s">
        <v>3656</v>
      </c>
      <c r="O5514" s="2" t="s">
        <v>41</v>
      </c>
      <c r="P5514" s="6">
        <v>3663</v>
      </c>
      <c r="Q5514" s="7" t="s">
        <v>52391</v>
      </c>
    </row>
    <row r="5515" spans="1:17" x14ac:dyDescent="0.2">
      <c r="A5515" s="2" t="s">
        <v>30367</v>
      </c>
      <c r="B5515" s="2" t="s">
        <v>30368</v>
      </c>
      <c r="C5515" s="3">
        <v>28847</v>
      </c>
      <c r="D5515" s="2" t="s">
        <v>30369</v>
      </c>
      <c r="E5515" s="2" t="s">
        <v>1717</v>
      </c>
      <c r="F5515" s="2" t="s">
        <v>453</v>
      </c>
      <c r="G5515" s="2" t="s">
        <v>275</v>
      </c>
      <c r="H5515" s="4" t="s">
        <v>30370</v>
      </c>
      <c r="I5515" s="5" t="s">
        <v>30371</v>
      </c>
      <c r="J5515" s="2" t="s">
        <v>51</v>
      </c>
      <c r="K5515" s="2" t="s">
        <v>26</v>
      </c>
      <c r="L5515" s="2"/>
      <c r="M5515" s="8" t="s">
        <v>116</v>
      </c>
      <c r="N5515" s="2" t="s">
        <v>135</v>
      </c>
      <c r="O5515" s="2" t="s">
        <v>188</v>
      </c>
      <c r="P5515" s="6">
        <v>4161</v>
      </c>
      <c r="Q5515" s="7" t="s">
        <v>52391</v>
      </c>
    </row>
    <row r="5516" spans="1:17" x14ac:dyDescent="0.2">
      <c r="A5516" s="2" t="s">
        <v>30372</v>
      </c>
      <c r="B5516" s="2" t="s">
        <v>30373</v>
      </c>
      <c r="C5516" s="3">
        <v>31720</v>
      </c>
      <c r="D5516" s="2" t="s">
        <v>30374</v>
      </c>
      <c r="E5516" s="2" t="s">
        <v>2942</v>
      </c>
      <c r="F5516" s="2" t="s">
        <v>213</v>
      </c>
      <c r="G5516" s="2" t="s">
        <v>81</v>
      </c>
      <c r="H5516" s="4" t="s">
        <v>30375</v>
      </c>
      <c r="I5516" s="5" t="s">
        <v>30376</v>
      </c>
      <c r="J5516" s="2" t="s">
        <v>84</v>
      </c>
      <c r="K5516" s="2" t="s">
        <v>26</v>
      </c>
      <c r="L5516" s="2"/>
      <c r="M5516" s="8" t="s">
        <v>85</v>
      </c>
      <c r="N5516" s="2" t="s">
        <v>1444</v>
      </c>
      <c r="O5516" s="2" t="s">
        <v>87</v>
      </c>
      <c r="P5516" s="6">
        <v>4790</v>
      </c>
      <c r="Q5516" s="7" t="s">
        <v>52391</v>
      </c>
    </row>
    <row r="5517" spans="1:17" x14ac:dyDescent="0.2">
      <c r="A5517" s="2" t="s">
        <v>30377</v>
      </c>
      <c r="B5517" s="2" t="s">
        <v>30378</v>
      </c>
      <c r="C5517" s="3">
        <v>22072</v>
      </c>
      <c r="D5517" s="2" t="s">
        <v>30379</v>
      </c>
      <c r="E5517" s="2" t="s">
        <v>7368</v>
      </c>
      <c r="F5517" s="2" t="s">
        <v>8725</v>
      </c>
      <c r="G5517" s="2" t="s">
        <v>60</v>
      </c>
      <c r="H5517" s="4" t="s">
        <v>30380</v>
      </c>
      <c r="I5517" s="5" t="s">
        <v>30381</v>
      </c>
      <c r="J5517" s="2" t="s">
        <v>160</v>
      </c>
      <c r="K5517" s="2" t="s">
        <v>26</v>
      </c>
      <c r="L5517" s="2"/>
      <c r="M5517" s="8" t="s">
        <v>39</v>
      </c>
      <c r="N5517" s="2" t="s">
        <v>512</v>
      </c>
      <c r="O5517" s="2" t="s">
        <v>188</v>
      </c>
      <c r="P5517" s="6">
        <v>2515</v>
      </c>
      <c r="Q5517" s="7" t="s">
        <v>52391</v>
      </c>
    </row>
    <row r="5518" spans="1:17" x14ac:dyDescent="0.2">
      <c r="A5518" s="2" t="s">
        <v>30382</v>
      </c>
      <c r="B5518" s="2" t="s">
        <v>29040</v>
      </c>
      <c r="C5518" s="3">
        <v>20872</v>
      </c>
      <c r="D5518" s="2" t="s">
        <v>30383</v>
      </c>
      <c r="E5518" s="2" t="s">
        <v>500</v>
      </c>
      <c r="F5518" s="2" t="s">
        <v>1511</v>
      </c>
      <c r="G5518" s="2" t="s">
        <v>341</v>
      </c>
      <c r="H5518" s="4" t="s">
        <v>30384</v>
      </c>
      <c r="I5518" s="5" t="s">
        <v>30385</v>
      </c>
      <c r="J5518" s="2" t="s">
        <v>51</v>
      </c>
      <c r="K5518" s="2" t="s">
        <v>38</v>
      </c>
      <c r="L5518" s="2"/>
      <c r="M5518" s="8" t="s">
        <v>27</v>
      </c>
      <c r="N5518" s="2" t="s">
        <v>5851</v>
      </c>
      <c r="O5518" s="2" t="s">
        <v>312</v>
      </c>
      <c r="P5518" s="6">
        <v>3753</v>
      </c>
      <c r="Q5518" s="7" t="s">
        <v>52391</v>
      </c>
    </row>
    <row r="5519" spans="1:17" x14ac:dyDescent="0.2">
      <c r="A5519" s="2" t="s">
        <v>30386</v>
      </c>
      <c r="B5519" s="2" t="s">
        <v>4607</v>
      </c>
      <c r="C5519" s="3">
        <v>17928</v>
      </c>
      <c r="D5519" s="2" t="s">
        <v>30387</v>
      </c>
      <c r="E5519" s="2" t="s">
        <v>308</v>
      </c>
      <c r="F5519" s="2" t="s">
        <v>16783</v>
      </c>
      <c r="G5519" s="2" t="s">
        <v>214</v>
      </c>
      <c r="H5519" s="4" t="s">
        <v>30388</v>
      </c>
      <c r="I5519" s="5" t="s">
        <v>30389</v>
      </c>
      <c r="J5519" s="2" t="s">
        <v>63</v>
      </c>
      <c r="K5519" s="2" t="s">
        <v>38</v>
      </c>
      <c r="L5519" s="2"/>
      <c r="M5519" s="8" t="s">
        <v>27</v>
      </c>
      <c r="N5519" s="2" t="s">
        <v>543</v>
      </c>
      <c r="O5519" s="2" t="s">
        <v>243</v>
      </c>
      <c r="P5519" s="6">
        <v>2939</v>
      </c>
      <c r="Q5519" s="7" t="s">
        <v>52391</v>
      </c>
    </row>
    <row r="5520" spans="1:17" x14ac:dyDescent="0.2">
      <c r="A5520" s="2" t="s">
        <v>30390</v>
      </c>
      <c r="B5520" s="2" t="s">
        <v>30391</v>
      </c>
      <c r="C5520" s="3">
        <v>28111</v>
      </c>
      <c r="D5520" s="2" t="s">
        <v>30392</v>
      </c>
      <c r="E5520" s="2" t="s">
        <v>6440</v>
      </c>
      <c r="F5520" s="2" t="s">
        <v>1586</v>
      </c>
      <c r="G5520" s="2" t="s">
        <v>687</v>
      </c>
      <c r="H5520" s="4" t="s">
        <v>30393</v>
      </c>
      <c r="I5520" s="5" t="s">
        <v>30394</v>
      </c>
      <c r="J5520" s="2" t="s">
        <v>51</v>
      </c>
      <c r="K5520" s="2" t="s">
        <v>73</v>
      </c>
      <c r="L5520" s="2"/>
      <c r="M5520" s="8" t="s">
        <v>105</v>
      </c>
      <c r="N5520" s="2" t="s">
        <v>11075</v>
      </c>
      <c r="O5520" s="2" t="s">
        <v>198</v>
      </c>
      <c r="P5520" s="6">
        <v>9178</v>
      </c>
      <c r="Q5520" s="7" t="s">
        <v>52391</v>
      </c>
    </row>
    <row r="5521" spans="1:17" x14ac:dyDescent="0.2">
      <c r="A5521" s="2" t="s">
        <v>30395</v>
      </c>
      <c r="B5521" s="2" t="s">
        <v>30396</v>
      </c>
      <c r="C5521" s="3">
        <v>21000</v>
      </c>
      <c r="D5521" s="2" t="s">
        <v>30397</v>
      </c>
      <c r="E5521" s="2" t="s">
        <v>854</v>
      </c>
      <c r="F5521" s="2" t="s">
        <v>30398</v>
      </c>
      <c r="G5521" s="2" t="s">
        <v>22</v>
      </c>
      <c r="H5521" s="4" t="s">
        <v>30399</v>
      </c>
      <c r="I5521" s="5" t="s">
        <v>30400</v>
      </c>
      <c r="J5521" s="2" t="s">
        <v>160</v>
      </c>
      <c r="K5521" s="2" t="s">
        <v>26</v>
      </c>
      <c r="L5521" s="2"/>
      <c r="M5521" s="8" t="s">
        <v>268</v>
      </c>
      <c r="N5521" s="2" t="s">
        <v>5937</v>
      </c>
      <c r="O5521" s="2" t="s">
        <v>296</v>
      </c>
      <c r="P5521" s="6">
        <v>3471</v>
      </c>
      <c r="Q5521" s="7" t="s">
        <v>52391</v>
      </c>
    </row>
    <row r="5522" spans="1:17" x14ac:dyDescent="0.2">
      <c r="A5522" s="2" t="s">
        <v>30401</v>
      </c>
      <c r="B5522" s="2" t="s">
        <v>30402</v>
      </c>
      <c r="C5522" s="3">
        <v>20274</v>
      </c>
      <c r="D5522" s="2" t="s">
        <v>30403</v>
      </c>
      <c r="E5522" s="2" t="s">
        <v>3334</v>
      </c>
      <c r="F5522" s="2" t="s">
        <v>3689</v>
      </c>
      <c r="G5522" s="2" t="s">
        <v>292</v>
      </c>
      <c r="H5522" s="4" t="s">
        <v>30404</v>
      </c>
      <c r="I5522" s="5" t="s">
        <v>30405</v>
      </c>
      <c r="J5522" s="2" t="s">
        <v>63</v>
      </c>
      <c r="K5522" s="2" t="s">
        <v>26</v>
      </c>
      <c r="L5522" s="2"/>
      <c r="M5522" s="8" t="s">
        <v>143</v>
      </c>
      <c r="N5522" s="2" t="s">
        <v>757</v>
      </c>
      <c r="O5522" s="2" t="s">
        <v>188</v>
      </c>
      <c r="P5522" s="6">
        <v>7483</v>
      </c>
      <c r="Q5522" s="7" t="s">
        <v>52391</v>
      </c>
    </row>
    <row r="5523" spans="1:17" x14ac:dyDescent="0.2">
      <c r="A5523" s="2" t="s">
        <v>30406</v>
      </c>
      <c r="B5523" s="2" t="s">
        <v>30407</v>
      </c>
      <c r="C5523" s="3">
        <v>18319</v>
      </c>
      <c r="D5523" s="2" t="s">
        <v>30408</v>
      </c>
      <c r="E5523" s="2" t="s">
        <v>3381</v>
      </c>
      <c r="F5523" s="2" t="s">
        <v>486</v>
      </c>
      <c r="G5523" s="2" t="s">
        <v>60</v>
      </c>
      <c r="H5523" s="4" t="s">
        <v>30409</v>
      </c>
      <c r="I5523" s="5" t="s">
        <v>30410</v>
      </c>
      <c r="J5523" s="2" t="s">
        <v>25</v>
      </c>
      <c r="K5523" s="2" t="s">
        <v>38</v>
      </c>
      <c r="L5523" s="2"/>
      <c r="M5523" s="8" t="s">
        <v>207</v>
      </c>
      <c r="N5523" s="2" t="s">
        <v>6680</v>
      </c>
      <c r="O5523" s="2" t="s">
        <v>41</v>
      </c>
      <c r="P5523" s="6">
        <v>7207</v>
      </c>
      <c r="Q5523" s="7" t="s">
        <v>52391</v>
      </c>
    </row>
    <row r="5524" spans="1:17" x14ac:dyDescent="0.2">
      <c r="A5524" s="2" t="s">
        <v>13181</v>
      </c>
      <c r="B5524" s="2" t="s">
        <v>30411</v>
      </c>
      <c r="C5524" s="3">
        <v>36698</v>
      </c>
      <c r="D5524" s="2" t="s">
        <v>30412</v>
      </c>
      <c r="E5524" s="2" t="s">
        <v>3404</v>
      </c>
      <c r="F5524" s="2" t="s">
        <v>26880</v>
      </c>
      <c r="G5524" s="2" t="s">
        <v>81</v>
      </c>
      <c r="H5524" s="4" t="s">
        <v>30413</v>
      </c>
      <c r="I5524" s="5" t="s">
        <v>30414</v>
      </c>
      <c r="J5524" s="2" t="s">
        <v>160</v>
      </c>
      <c r="K5524" s="2" t="s">
        <v>38</v>
      </c>
      <c r="L5524" s="2"/>
      <c r="M5524" s="8" t="s">
        <v>376</v>
      </c>
      <c r="N5524" s="2" t="s">
        <v>1978</v>
      </c>
      <c r="O5524" s="2" t="s">
        <v>243</v>
      </c>
      <c r="P5524" s="6">
        <v>5258</v>
      </c>
      <c r="Q5524" s="7" t="s">
        <v>52391</v>
      </c>
    </row>
    <row r="5525" spans="1:17" x14ac:dyDescent="0.2">
      <c r="A5525" s="2" t="s">
        <v>30415</v>
      </c>
      <c r="B5525" s="2" t="s">
        <v>30416</v>
      </c>
      <c r="C5525" s="3">
        <v>23094</v>
      </c>
      <c r="D5525" s="2" t="s">
        <v>30417</v>
      </c>
      <c r="E5525" s="2" t="s">
        <v>4978</v>
      </c>
      <c r="F5525" s="2" t="s">
        <v>1571</v>
      </c>
      <c r="G5525" s="2" t="s">
        <v>341</v>
      </c>
      <c r="H5525" s="4" t="s">
        <v>30418</v>
      </c>
      <c r="I5525" s="5" t="s">
        <v>30419</v>
      </c>
      <c r="J5525" s="2" t="s">
        <v>63</v>
      </c>
      <c r="K5525" s="2" t="s">
        <v>73</v>
      </c>
      <c r="L5525" s="2"/>
      <c r="M5525" s="8" t="s">
        <v>376</v>
      </c>
      <c r="N5525" s="2" t="s">
        <v>2008</v>
      </c>
      <c r="O5525" s="2" t="s">
        <v>198</v>
      </c>
      <c r="P5525" s="6">
        <v>8895</v>
      </c>
      <c r="Q5525" s="7" t="s">
        <v>52391</v>
      </c>
    </row>
    <row r="5526" spans="1:17" x14ac:dyDescent="0.2">
      <c r="A5526" s="2" t="s">
        <v>30420</v>
      </c>
      <c r="B5526" s="2" t="s">
        <v>30421</v>
      </c>
      <c r="C5526" s="3">
        <v>28674</v>
      </c>
      <c r="D5526" s="2" t="s">
        <v>30422</v>
      </c>
      <c r="E5526" s="2" t="s">
        <v>4807</v>
      </c>
      <c r="F5526" s="2" t="s">
        <v>30423</v>
      </c>
      <c r="G5526" s="2" t="s">
        <v>184</v>
      </c>
      <c r="H5526" s="4" t="s">
        <v>30424</v>
      </c>
      <c r="I5526" s="5" t="s">
        <v>30425</v>
      </c>
      <c r="J5526" s="2" t="s">
        <v>25</v>
      </c>
      <c r="K5526" s="2" t="s">
        <v>73</v>
      </c>
      <c r="L5526" s="2"/>
      <c r="M5526" s="8" t="s">
        <v>85</v>
      </c>
      <c r="N5526" s="2" t="s">
        <v>5011</v>
      </c>
      <c r="O5526" s="2" t="s">
        <v>41</v>
      </c>
      <c r="P5526" s="6">
        <v>8729</v>
      </c>
      <c r="Q5526" s="7" t="s">
        <v>52391</v>
      </c>
    </row>
    <row r="5527" spans="1:17" x14ac:dyDescent="0.2">
      <c r="A5527" s="2" t="s">
        <v>30426</v>
      </c>
      <c r="B5527" s="2" t="s">
        <v>30427</v>
      </c>
      <c r="C5527" s="3">
        <v>17666</v>
      </c>
      <c r="D5527" s="2" t="s">
        <v>30428</v>
      </c>
      <c r="E5527" s="2" t="s">
        <v>3884</v>
      </c>
      <c r="F5527" s="2" t="s">
        <v>30429</v>
      </c>
      <c r="G5527" s="2" t="s">
        <v>702</v>
      </c>
      <c r="H5527" s="4" t="s">
        <v>30430</v>
      </c>
      <c r="I5527" s="5" t="s">
        <v>30431</v>
      </c>
      <c r="J5527" s="2" t="s">
        <v>25</v>
      </c>
      <c r="K5527" s="2" t="s">
        <v>26</v>
      </c>
      <c r="L5527" s="2"/>
      <c r="M5527" s="8" t="s">
        <v>105</v>
      </c>
      <c r="N5527" s="2" t="s">
        <v>5540</v>
      </c>
      <c r="O5527" s="2" t="s">
        <v>296</v>
      </c>
      <c r="P5527" s="6">
        <v>7895</v>
      </c>
      <c r="Q5527" s="7" t="s">
        <v>52391</v>
      </c>
    </row>
    <row r="5528" spans="1:17" x14ac:dyDescent="0.2">
      <c r="A5528" s="2" t="s">
        <v>30432</v>
      </c>
      <c r="B5528" s="2" t="s">
        <v>30433</v>
      </c>
      <c r="C5528" s="3">
        <v>26693</v>
      </c>
      <c r="D5528" s="2" t="s">
        <v>30434</v>
      </c>
      <c r="E5528" s="2" t="s">
        <v>805</v>
      </c>
      <c r="F5528" s="2" t="s">
        <v>814</v>
      </c>
      <c r="G5528" s="2" t="s">
        <v>204</v>
      </c>
      <c r="H5528" s="4" t="s">
        <v>30435</v>
      </c>
      <c r="I5528" s="5" t="s">
        <v>30436</v>
      </c>
      <c r="J5528" s="2" t="s">
        <v>63</v>
      </c>
      <c r="K5528" s="2" t="s">
        <v>73</v>
      </c>
      <c r="L5528" s="2"/>
      <c r="M5528" s="8" t="s">
        <v>85</v>
      </c>
      <c r="N5528" s="2" t="s">
        <v>252</v>
      </c>
      <c r="O5528" s="2" t="s">
        <v>243</v>
      </c>
      <c r="P5528" s="6">
        <v>4643</v>
      </c>
      <c r="Q5528" s="7" t="s">
        <v>52391</v>
      </c>
    </row>
    <row r="5529" spans="1:17" x14ac:dyDescent="0.2">
      <c r="A5529" s="2" t="s">
        <v>25564</v>
      </c>
      <c r="B5529" s="2" t="s">
        <v>25565</v>
      </c>
      <c r="C5529" s="3">
        <v>30287</v>
      </c>
      <c r="D5529" s="2" t="s">
        <v>25566</v>
      </c>
      <c r="E5529" s="2" t="s">
        <v>2411</v>
      </c>
      <c r="F5529" s="2" t="s">
        <v>25567</v>
      </c>
      <c r="G5529" s="2" t="s">
        <v>175</v>
      </c>
      <c r="H5529" s="4" t="s">
        <v>25568</v>
      </c>
      <c r="I5529" s="5" t="s">
        <v>25569</v>
      </c>
      <c r="J5529" s="2" t="s">
        <v>63</v>
      </c>
      <c r="K5529" s="2" t="s">
        <v>26</v>
      </c>
      <c r="L5529" s="2"/>
      <c r="M5529" s="8" t="s">
        <v>27</v>
      </c>
      <c r="N5529" s="2" t="s">
        <v>2008</v>
      </c>
      <c r="O5529" s="2" t="s">
        <v>198</v>
      </c>
      <c r="P5529" s="6">
        <v>7868</v>
      </c>
      <c r="Q5529" s="7" t="s">
        <v>25570</v>
      </c>
    </row>
    <row r="5530" spans="1:17" x14ac:dyDescent="0.2">
      <c r="A5530" s="2" t="s">
        <v>30441</v>
      </c>
      <c r="B5530" s="2" t="s">
        <v>30442</v>
      </c>
      <c r="C5530" s="3">
        <v>23360</v>
      </c>
      <c r="D5530" s="2" t="s">
        <v>30443</v>
      </c>
      <c r="E5530" s="2" t="s">
        <v>8020</v>
      </c>
      <c r="F5530" s="2" t="s">
        <v>486</v>
      </c>
      <c r="G5530" s="2" t="s">
        <v>22</v>
      </c>
      <c r="H5530" s="4" t="s">
        <v>30444</v>
      </c>
      <c r="I5530" s="5" t="s">
        <v>30445</v>
      </c>
      <c r="J5530" s="2" t="s">
        <v>160</v>
      </c>
      <c r="K5530" s="2" t="s">
        <v>73</v>
      </c>
      <c r="L5530" s="2"/>
      <c r="M5530" s="8" t="s">
        <v>143</v>
      </c>
      <c r="N5530" s="2" t="s">
        <v>10087</v>
      </c>
      <c r="O5530" s="2" t="s">
        <v>243</v>
      </c>
      <c r="P5530" s="6">
        <v>4128</v>
      </c>
      <c r="Q5530" s="7" t="s">
        <v>52391</v>
      </c>
    </row>
    <row r="5531" spans="1:17" x14ac:dyDescent="0.2">
      <c r="A5531" s="2" t="s">
        <v>30446</v>
      </c>
      <c r="B5531" s="2" t="s">
        <v>30447</v>
      </c>
      <c r="C5531" s="3">
        <v>24275</v>
      </c>
      <c r="D5531" s="2" t="s">
        <v>30448</v>
      </c>
      <c r="E5531" s="2" t="s">
        <v>1349</v>
      </c>
      <c r="F5531" s="2" t="s">
        <v>30449</v>
      </c>
      <c r="G5531" s="2" t="s">
        <v>275</v>
      </c>
      <c r="H5531" s="4" t="s">
        <v>30450</v>
      </c>
      <c r="I5531" s="5" t="s">
        <v>30451</v>
      </c>
      <c r="J5531" s="2" t="s">
        <v>160</v>
      </c>
      <c r="K5531" s="2" t="s">
        <v>38</v>
      </c>
      <c r="L5531" s="2"/>
      <c r="M5531" s="8" t="s">
        <v>27</v>
      </c>
      <c r="N5531" s="2" t="s">
        <v>8295</v>
      </c>
      <c r="O5531" s="2" t="s">
        <v>243</v>
      </c>
      <c r="P5531" s="6">
        <v>9339</v>
      </c>
      <c r="Q5531" s="7" t="s">
        <v>52391</v>
      </c>
    </row>
    <row r="5532" spans="1:17" x14ac:dyDescent="0.2">
      <c r="A5532" s="2" t="s">
        <v>30452</v>
      </c>
      <c r="B5532" s="2" t="s">
        <v>30453</v>
      </c>
      <c r="C5532" s="3">
        <v>26998</v>
      </c>
      <c r="D5532" s="2" t="s">
        <v>30454</v>
      </c>
      <c r="E5532" s="2" t="s">
        <v>4313</v>
      </c>
      <c r="F5532" s="2" t="s">
        <v>525</v>
      </c>
      <c r="G5532" s="2" t="s">
        <v>81</v>
      </c>
      <c r="H5532" s="4" t="s">
        <v>30455</v>
      </c>
      <c r="I5532" s="5" t="s">
        <v>30456</v>
      </c>
      <c r="J5532" s="2" t="s">
        <v>160</v>
      </c>
      <c r="K5532" s="2" t="s">
        <v>73</v>
      </c>
      <c r="L5532" s="2"/>
      <c r="M5532" s="8" t="s">
        <v>268</v>
      </c>
      <c r="N5532" s="2" t="s">
        <v>673</v>
      </c>
      <c r="O5532" s="2" t="s">
        <v>54</v>
      </c>
      <c r="P5532" s="6">
        <v>4651</v>
      </c>
      <c r="Q5532" s="7" t="s">
        <v>52391</v>
      </c>
    </row>
    <row r="5533" spans="1:17" x14ac:dyDescent="0.2">
      <c r="A5533" s="2" t="s">
        <v>30457</v>
      </c>
      <c r="B5533" s="2" t="s">
        <v>29273</v>
      </c>
      <c r="C5533" s="3">
        <v>36862</v>
      </c>
      <c r="D5533" s="2" t="s">
        <v>30458</v>
      </c>
      <c r="E5533" s="2" t="s">
        <v>1160</v>
      </c>
      <c r="F5533" s="2" t="s">
        <v>30459</v>
      </c>
      <c r="G5533" s="2" t="s">
        <v>249</v>
      </c>
      <c r="H5533" s="4" t="s">
        <v>30460</v>
      </c>
      <c r="I5533" s="5" t="s">
        <v>30461</v>
      </c>
      <c r="J5533" s="2" t="s">
        <v>160</v>
      </c>
      <c r="K5533" s="2" t="s">
        <v>38</v>
      </c>
      <c r="L5533" s="2"/>
      <c r="M5533" s="8" t="s">
        <v>207</v>
      </c>
      <c r="N5533" s="2" t="s">
        <v>3039</v>
      </c>
      <c r="O5533" s="2" t="s">
        <v>107</v>
      </c>
      <c r="P5533" s="6">
        <v>4778</v>
      </c>
      <c r="Q5533" s="7" t="s">
        <v>52391</v>
      </c>
    </row>
    <row r="5534" spans="1:17" x14ac:dyDescent="0.2">
      <c r="A5534" s="2" t="s">
        <v>30462</v>
      </c>
      <c r="B5534" s="2" t="s">
        <v>30463</v>
      </c>
      <c r="C5534" s="3">
        <v>20848</v>
      </c>
      <c r="D5534" s="2" t="s">
        <v>30464</v>
      </c>
      <c r="E5534" s="2" t="s">
        <v>364</v>
      </c>
      <c r="F5534" s="2" t="s">
        <v>30465</v>
      </c>
      <c r="G5534" s="2" t="s">
        <v>113</v>
      </c>
      <c r="H5534" s="4" t="s">
        <v>30466</v>
      </c>
      <c r="I5534" s="5" t="s">
        <v>30467</v>
      </c>
      <c r="J5534" s="2" t="s">
        <v>84</v>
      </c>
      <c r="K5534" s="2" t="s">
        <v>38</v>
      </c>
      <c r="L5534" s="2"/>
      <c r="M5534" s="8" t="s">
        <v>268</v>
      </c>
      <c r="N5534" s="2" t="s">
        <v>975</v>
      </c>
      <c r="O5534" s="2" t="s">
        <v>29</v>
      </c>
      <c r="P5534" s="6">
        <v>4224</v>
      </c>
      <c r="Q5534" s="7" t="s">
        <v>52391</v>
      </c>
    </row>
    <row r="5535" spans="1:17" x14ac:dyDescent="0.2">
      <c r="A5535" s="2" t="s">
        <v>30468</v>
      </c>
      <c r="B5535" s="2" t="s">
        <v>30469</v>
      </c>
      <c r="C5535" s="3">
        <v>32196</v>
      </c>
      <c r="D5535" s="2" t="s">
        <v>30470</v>
      </c>
      <c r="E5535" s="2" t="s">
        <v>508</v>
      </c>
      <c r="F5535" s="2" t="s">
        <v>30471</v>
      </c>
      <c r="G5535" s="2" t="s">
        <v>679</v>
      </c>
      <c r="H5535" s="4" t="s">
        <v>30472</v>
      </c>
      <c r="I5535" s="5" t="s">
        <v>30473</v>
      </c>
      <c r="J5535" s="2" t="s">
        <v>63</v>
      </c>
      <c r="K5535" s="2" t="s">
        <v>26</v>
      </c>
      <c r="L5535" s="2"/>
      <c r="M5535" s="8" t="s">
        <v>116</v>
      </c>
      <c r="N5535" s="2" t="s">
        <v>352</v>
      </c>
      <c r="O5535" s="2" t="s">
        <v>312</v>
      </c>
      <c r="P5535" s="6">
        <v>1526</v>
      </c>
      <c r="Q5535" s="7" t="s">
        <v>52391</v>
      </c>
    </row>
    <row r="5536" spans="1:17" x14ac:dyDescent="0.2">
      <c r="A5536" s="2" t="s">
        <v>30474</v>
      </c>
      <c r="B5536" s="2" t="s">
        <v>4150</v>
      </c>
      <c r="C5536" s="3">
        <v>18687</v>
      </c>
      <c r="D5536" s="2" t="s">
        <v>30475</v>
      </c>
      <c r="E5536" s="2" t="s">
        <v>2949</v>
      </c>
      <c r="F5536" s="2" t="s">
        <v>382</v>
      </c>
      <c r="G5536" s="2" t="s">
        <v>70</v>
      </c>
      <c r="H5536" s="4" t="s">
        <v>30476</v>
      </c>
      <c r="I5536" s="5" t="s">
        <v>30477</v>
      </c>
      <c r="J5536" s="2" t="s">
        <v>84</v>
      </c>
      <c r="K5536" s="2" t="s">
        <v>38</v>
      </c>
      <c r="L5536" s="2"/>
      <c r="M5536" s="8" t="s">
        <v>376</v>
      </c>
      <c r="N5536" s="2" t="s">
        <v>735</v>
      </c>
      <c r="O5536" s="2" t="s">
        <v>41</v>
      </c>
      <c r="P5536" s="6">
        <v>7667</v>
      </c>
      <c r="Q5536" s="7" t="s">
        <v>52391</v>
      </c>
    </row>
    <row r="5537" spans="1:17" x14ac:dyDescent="0.2">
      <c r="A5537" s="2" t="s">
        <v>30478</v>
      </c>
      <c r="B5537" s="2" t="s">
        <v>30479</v>
      </c>
      <c r="C5537" s="3">
        <v>22055</v>
      </c>
      <c r="D5537" s="2" t="s">
        <v>30480</v>
      </c>
      <c r="E5537" s="2" t="s">
        <v>493</v>
      </c>
      <c r="F5537" s="2" t="s">
        <v>28019</v>
      </c>
      <c r="G5537" s="2" t="s">
        <v>679</v>
      </c>
      <c r="H5537" s="4" t="s">
        <v>30481</v>
      </c>
      <c r="I5537" s="5" t="s">
        <v>30482</v>
      </c>
      <c r="J5537" s="2" t="s">
        <v>25</v>
      </c>
      <c r="K5537" s="2" t="s">
        <v>38</v>
      </c>
      <c r="L5537" s="2"/>
      <c r="M5537" s="8" t="s">
        <v>207</v>
      </c>
      <c r="N5537" s="2" t="s">
        <v>1230</v>
      </c>
      <c r="O5537" s="2" t="s">
        <v>107</v>
      </c>
      <c r="P5537" s="6">
        <v>4071</v>
      </c>
      <c r="Q5537" s="7" t="s">
        <v>52391</v>
      </c>
    </row>
    <row r="5538" spans="1:17" x14ac:dyDescent="0.2">
      <c r="A5538" s="2" t="s">
        <v>30483</v>
      </c>
      <c r="B5538" s="2" t="s">
        <v>30484</v>
      </c>
      <c r="C5538" s="3">
        <v>36040</v>
      </c>
      <c r="D5538" s="2" t="s">
        <v>30485</v>
      </c>
      <c r="E5538" s="2" t="s">
        <v>427</v>
      </c>
      <c r="F5538" s="2" t="s">
        <v>30486</v>
      </c>
      <c r="G5538" s="2" t="s">
        <v>275</v>
      </c>
      <c r="H5538" s="4" t="s">
        <v>30487</v>
      </c>
      <c r="I5538" s="5" t="s">
        <v>30488</v>
      </c>
      <c r="J5538" s="2" t="s">
        <v>160</v>
      </c>
      <c r="K5538" s="2" t="s">
        <v>38</v>
      </c>
      <c r="L5538" s="2"/>
      <c r="M5538" s="8" t="s">
        <v>376</v>
      </c>
      <c r="N5538" s="2" t="s">
        <v>9635</v>
      </c>
      <c r="O5538" s="2" t="s">
        <v>243</v>
      </c>
      <c r="P5538" s="6">
        <v>6353</v>
      </c>
      <c r="Q5538" s="7" t="s">
        <v>52391</v>
      </c>
    </row>
    <row r="5539" spans="1:17" x14ac:dyDescent="0.2">
      <c r="A5539" s="2" t="s">
        <v>30489</v>
      </c>
      <c r="B5539" s="2" t="s">
        <v>30490</v>
      </c>
      <c r="C5539" s="3">
        <v>35272</v>
      </c>
      <c r="D5539" s="2" t="s">
        <v>30491</v>
      </c>
      <c r="E5539" s="2" t="s">
        <v>4340</v>
      </c>
      <c r="F5539" s="2" t="s">
        <v>1267</v>
      </c>
      <c r="G5539" s="2" t="s">
        <v>60</v>
      </c>
      <c r="H5539" s="4" t="s">
        <v>30492</v>
      </c>
      <c r="I5539" s="5" t="s">
        <v>30493</v>
      </c>
      <c r="J5539" s="2" t="s">
        <v>160</v>
      </c>
      <c r="K5539" s="2" t="s">
        <v>26</v>
      </c>
      <c r="L5539" s="2"/>
      <c r="M5539" s="8" t="s">
        <v>268</v>
      </c>
      <c r="N5539" s="2" t="s">
        <v>3400</v>
      </c>
      <c r="O5539" s="2" t="s">
        <v>198</v>
      </c>
      <c r="P5539" s="6">
        <v>4061</v>
      </c>
      <c r="Q5539" s="7" t="s">
        <v>52391</v>
      </c>
    </row>
    <row r="5540" spans="1:17" x14ac:dyDescent="0.2">
      <c r="A5540" s="2" t="s">
        <v>30494</v>
      </c>
      <c r="B5540" s="2" t="s">
        <v>30495</v>
      </c>
      <c r="C5540" s="3">
        <v>38248</v>
      </c>
      <c r="D5540" s="2" t="s">
        <v>30496</v>
      </c>
      <c r="E5540" s="2" t="s">
        <v>6880</v>
      </c>
      <c r="F5540" s="2" t="s">
        <v>1779</v>
      </c>
      <c r="G5540" s="2" t="s">
        <v>214</v>
      </c>
      <c r="H5540" s="4" t="s">
        <v>30497</v>
      </c>
      <c r="I5540" s="5" t="s">
        <v>30498</v>
      </c>
      <c r="J5540" s="2" t="s">
        <v>63</v>
      </c>
      <c r="K5540" s="2" t="s">
        <v>38</v>
      </c>
      <c r="L5540" s="2"/>
      <c r="M5540" s="8" t="s">
        <v>52</v>
      </c>
      <c r="N5540" s="2" t="s">
        <v>7319</v>
      </c>
      <c r="O5540" s="2" t="s">
        <v>312</v>
      </c>
      <c r="P5540" s="6">
        <v>4009</v>
      </c>
      <c r="Q5540" s="7" t="s">
        <v>52391</v>
      </c>
    </row>
    <row r="5541" spans="1:17" x14ac:dyDescent="0.2">
      <c r="A5541" s="2" t="s">
        <v>30499</v>
      </c>
      <c r="B5541" s="2" t="s">
        <v>30500</v>
      </c>
      <c r="C5541" s="3">
        <v>17938</v>
      </c>
      <c r="D5541" s="2" t="s">
        <v>30501</v>
      </c>
      <c r="E5541" s="2" t="s">
        <v>4421</v>
      </c>
      <c r="F5541" s="2" t="s">
        <v>30502</v>
      </c>
      <c r="G5541" s="2" t="s">
        <v>60</v>
      </c>
      <c r="H5541" s="4" t="s">
        <v>30503</v>
      </c>
      <c r="I5541" s="5" t="s">
        <v>30504</v>
      </c>
      <c r="J5541" s="2" t="s">
        <v>84</v>
      </c>
      <c r="K5541" s="2" t="s">
        <v>73</v>
      </c>
      <c r="L5541" s="2"/>
      <c r="M5541" s="8" t="s">
        <v>27</v>
      </c>
      <c r="N5541" s="2" t="s">
        <v>4010</v>
      </c>
      <c r="O5541" s="2" t="s">
        <v>87</v>
      </c>
      <c r="P5541" s="6">
        <v>3908</v>
      </c>
      <c r="Q5541" s="7" t="s">
        <v>52391</v>
      </c>
    </row>
    <row r="5542" spans="1:17" x14ac:dyDescent="0.2">
      <c r="A5542" s="2" t="s">
        <v>30505</v>
      </c>
      <c r="B5542" s="2" t="s">
        <v>30506</v>
      </c>
      <c r="C5542" s="3">
        <v>18525</v>
      </c>
      <c r="D5542" s="2" t="s">
        <v>30507</v>
      </c>
      <c r="E5542" s="2" t="s">
        <v>81</v>
      </c>
      <c r="F5542" s="2" t="s">
        <v>783</v>
      </c>
      <c r="G5542" s="2" t="s">
        <v>413</v>
      </c>
      <c r="H5542" s="4" t="s">
        <v>30508</v>
      </c>
      <c r="I5542" s="5" t="s">
        <v>30509</v>
      </c>
      <c r="J5542" s="2" t="s">
        <v>51</v>
      </c>
      <c r="K5542" s="2" t="s">
        <v>73</v>
      </c>
      <c r="L5542" s="2"/>
      <c r="M5542" s="8" t="s">
        <v>27</v>
      </c>
      <c r="N5542" s="2" t="s">
        <v>4530</v>
      </c>
      <c r="O5542" s="2" t="s">
        <v>312</v>
      </c>
      <c r="P5542" s="6">
        <v>1507</v>
      </c>
      <c r="Q5542" s="7" t="s">
        <v>52391</v>
      </c>
    </row>
    <row r="5543" spans="1:17" x14ac:dyDescent="0.2">
      <c r="A5543" s="2" t="s">
        <v>30510</v>
      </c>
      <c r="B5543" s="2" t="s">
        <v>30511</v>
      </c>
      <c r="C5543" s="3">
        <v>38846</v>
      </c>
      <c r="D5543" s="2" t="s">
        <v>30512</v>
      </c>
      <c r="E5543" s="2" t="s">
        <v>1998</v>
      </c>
      <c r="F5543" s="2" t="s">
        <v>486</v>
      </c>
      <c r="G5543" s="2" t="s">
        <v>687</v>
      </c>
      <c r="H5543" s="4" t="s">
        <v>30513</v>
      </c>
      <c r="I5543" s="5" t="s">
        <v>30514</v>
      </c>
      <c r="J5543" s="2" t="s">
        <v>25</v>
      </c>
      <c r="K5543" s="2" t="s">
        <v>73</v>
      </c>
      <c r="L5543" s="2"/>
      <c r="M5543" s="8" t="s">
        <v>143</v>
      </c>
      <c r="N5543" s="2" t="s">
        <v>4676</v>
      </c>
      <c r="O5543" s="2" t="s">
        <v>243</v>
      </c>
      <c r="P5543" s="6">
        <v>8093</v>
      </c>
      <c r="Q5543" s="7" t="s">
        <v>52391</v>
      </c>
    </row>
    <row r="5544" spans="1:17" x14ac:dyDescent="0.2">
      <c r="A5544" s="2" t="s">
        <v>30515</v>
      </c>
      <c r="B5544" s="2" t="s">
        <v>30516</v>
      </c>
      <c r="C5544" s="3">
        <v>22210</v>
      </c>
      <c r="D5544" s="2" t="s">
        <v>30517</v>
      </c>
      <c r="E5544" s="2" t="s">
        <v>500</v>
      </c>
      <c r="F5544" s="2" t="s">
        <v>20429</v>
      </c>
      <c r="G5544" s="2" t="s">
        <v>60</v>
      </c>
      <c r="H5544" s="4" t="s">
        <v>30518</v>
      </c>
      <c r="I5544" s="5" t="s">
        <v>30519</v>
      </c>
      <c r="J5544" s="2" t="s">
        <v>84</v>
      </c>
      <c r="K5544" s="2" t="s">
        <v>73</v>
      </c>
      <c r="L5544" s="2"/>
      <c r="M5544" s="8" t="s">
        <v>52</v>
      </c>
      <c r="N5544" s="2" t="s">
        <v>2310</v>
      </c>
      <c r="O5544" s="2" t="s">
        <v>87</v>
      </c>
      <c r="P5544" s="6">
        <v>1869</v>
      </c>
      <c r="Q5544" s="7" t="s">
        <v>52391</v>
      </c>
    </row>
    <row r="5545" spans="1:17" x14ac:dyDescent="0.2">
      <c r="A5545" s="2" t="s">
        <v>30520</v>
      </c>
      <c r="B5545" s="2" t="s">
        <v>17032</v>
      </c>
      <c r="C5545" s="3">
        <v>30503</v>
      </c>
      <c r="D5545" s="2" t="s">
        <v>30521</v>
      </c>
      <c r="E5545" s="2" t="s">
        <v>2551</v>
      </c>
      <c r="F5545" s="2" t="s">
        <v>1686</v>
      </c>
      <c r="G5545" s="2" t="s">
        <v>70</v>
      </c>
      <c r="H5545" s="4" t="s">
        <v>30522</v>
      </c>
      <c r="I5545" s="5" t="s">
        <v>8984</v>
      </c>
      <c r="J5545" s="2" t="s">
        <v>25</v>
      </c>
      <c r="K5545" s="2" t="s">
        <v>38</v>
      </c>
      <c r="L5545" s="2"/>
      <c r="M5545" s="8" t="s">
        <v>268</v>
      </c>
      <c r="N5545" s="2" t="s">
        <v>3808</v>
      </c>
      <c r="O5545" s="2" t="s">
        <v>312</v>
      </c>
      <c r="P5545" s="6">
        <v>9276</v>
      </c>
      <c r="Q5545" s="7" t="s">
        <v>52391</v>
      </c>
    </row>
    <row r="5546" spans="1:17" x14ac:dyDescent="0.2">
      <c r="A5546" s="2" t="s">
        <v>30523</v>
      </c>
      <c r="B5546" s="2" t="s">
        <v>30524</v>
      </c>
      <c r="C5546" s="3">
        <v>30701</v>
      </c>
      <c r="D5546" s="2" t="s">
        <v>30525</v>
      </c>
      <c r="E5546" s="2" t="s">
        <v>3043</v>
      </c>
      <c r="F5546" s="2" t="s">
        <v>1304</v>
      </c>
      <c r="G5546" s="2" t="s">
        <v>437</v>
      </c>
      <c r="H5546" s="4" t="s">
        <v>30526</v>
      </c>
      <c r="I5546" s="5" t="s">
        <v>30527</v>
      </c>
      <c r="J5546" s="2" t="s">
        <v>160</v>
      </c>
      <c r="K5546" s="2" t="s">
        <v>26</v>
      </c>
      <c r="L5546" s="2"/>
      <c r="M5546" s="8" t="s">
        <v>85</v>
      </c>
      <c r="N5546" s="2" t="s">
        <v>793</v>
      </c>
      <c r="O5546" s="2" t="s">
        <v>41</v>
      </c>
      <c r="P5546" s="6">
        <v>3775</v>
      </c>
      <c r="Q5546" s="7" t="s">
        <v>52391</v>
      </c>
    </row>
    <row r="5547" spans="1:17" x14ac:dyDescent="0.2">
      <c r="A5547" s="2" t="s">
        <v>30528</v>
      </c>
      <c r="B5547" s="2" t="s">
        <v>30529</v>
      </c>
      <c r="C5547" s="3">
        <v>28942</v>
      </c>
      <c r="D5547" s="2" t="s">
        <v>30530</v>
      </c>
      <c r="E5547" s="2" t="s">
        <v>1118</v>
      </c>
      <c r="F5547" s="2" t="s">
        <v>2892</v>
      </c>
      <c r="G5547" s="2" t="s">
        <v>60</v>
      </c>
      <c r="H5547" s="4" t="s">
        <v>30531</v>
      </c>
      <c r="I5547" s="5" t="s">
        <v>4140</v>
      </c>
      <c r="J5547" s="2" t="s">
        <v>160</v>
      </c>
      <c r="K5547" s="2" t="s">
        <v>38</v>
      </c>
      <c r="L5547" s="2"/>
      <c r="M5547" s="8" t="s">
        <v>268</v>
      </c>
      <c r="N5547" s="2" t="s">
        <v>161</v>
      </c>
      <c r="O5547" s="2" t="s">
        <v>107</v>
      </c>
      <c r="P5547" s="6">
        <v>1578</v>
      </c>
      <c r="Q5547" s="7" t="s">
        <v>52391</v>
      </c>
    </row>
    <row r="5548" spans="1:17" x14ac:dyDescent="0.2">
      <c r="A5548" s="2" t="s">
        <v>30532</v>
      </c>
      <c r="B5548" s="2" t="s">
        <v>30533</v>
      </c>
      <c r="C5548" s="3">
        <v>25096</v>
      </c>
      <c r="D5548" s="2" t="s">
        <v>30534</v>
      </c>
      <c r="E5548" s="2" t="s">
        <v>709</v>
      </c>
      <c r="F5548" s="2" t="s">
        <v>30535</v>
      </c>
      <c r="G5548" s="2" t="s">
        <v>292</v>
      </c>
      <c r="H5548" s="4" t="s">
        <v>30536</v>
      </c>
      <c r="I5548" s="5" t="s">
        <v>10194</v>
      </c>
      <c r="J5548" s="2" t="s">
        <v>160</v>
      </c>
      <c r="K5548" s="2" t="s">
        <v>26</v>
      </c>
      <c r="L5548" s="2"/>
      <c r="M5548" s="8" t="s">
        <v>207</v>
      </c>
      <c r="N5548" s="2" t="s">
        <v>5245</v>
      </c>
      <c r="O5548" s="2" t="s">
        <v>54</v>
      </c>
      <c r="P5548" s="6">
        <v>7374</v>
      </c>
      <c r="Q5548" s="7" t="s">
        <v>52391</v>
      </c>
    </row>
    <row r="5549" spans="1:17" x14ac:dyDescent="0.2">
      <c r="A5549" s="2" t="s">
        <v>30537</v>
      </c>
      <c r="B5549" s="2" t="s">
        <v>30538</v>
      </c>
      <c r="C5549" s="3">
        <v>16292</v>
      </c>
      <c r="D5549" s="2" t="s">
        <v>30539</v>
      </c>
      <c r="E5549" s="2" t="s">
        <v>8008</v>
      </c>
      <c r="F5549" s="2" t="s">
        <v>30540</v>
      </c>
      <c r="G5549" s="2" t="s">
        <v>194</v>
      </c>
      <c r="H5549" s="4" t="s">
        <v>30541</v>
      </c>
      <c r="I5549" s="5" t="s">
        <v>30542</v>
      </c>
      <c r="J5549" s="2" t="s">
        <v>160</v>
      </c>
      <c r="K5549" s="2" t="s">
        <v>73</v>
      </c>
      <c r="L5549" s="2"/>
      <c r="M5549" s="8" t="s">
        <v>27</v>
      </c>
      <c r="N5549" s="2" t="s">
        <v>7998</v>
      </c>
      <c r="O5549" s="2" t="s">
        <v>29</v>
      </c>
      <c r="P5549" s="6">
        <v>3861</v>
      </c>
      <c r="Q5549" s="7" t="s">
        <v>52391</v>
      </c>
    </row>
    <row r="5550" spans="1:17" x14ac:dyDescent="0.2">
      <c r="A5550" s="2" t="s">
        <v>30543</v>
      </c>
      <c r="B5550" s="2" t="s">
        <v>30544</v>
      </c>
      <c r="C5550" s="3">
        <v>24637</v>
      </c>
      <c r="D5550" s="2" t="s">
        <v>30545</v>
      </c>
      <c r="E5550" s="2" t="s">
        <v>460</v>
      </c>
      <c r="F5550" s="2" t="s">
        <v>1075</v>
      </c>
      <c r="G5550" s="2" t="s">
        <v>22</v>
      </c>
      <c r="H5550" s="4" t="s">
        <v>30546</v>
      </c>
      <c r="I5550" s="5" t="s">
        <v>30547</v>
      </c>
      <c r="J5550" s="2" t="s">
        <v>25</v>
      </c>
      <c r="K5550" s="2" t="s">
        <v>38</v>
      </c>
      <c r="L5550" s="2"/>
      <c r="M5550" s="8" t="s">
        <v>268</v>
      </c>
      <c r="N5550" s="2" t="s">
        <v>1597</v>
      </c>
      <c r="O5550" s="2" t="s">
        <v>107</v>
      </c>
      <c r="P5550" s="6">
        <v>2976</v>
      </c>
      <c r="Q5550" s="7" t="s">
        <v>52391</v>
      </c>
    </row>
    <row r="5551" spans="1:17" x14ac:dyDescent="0.2">
      <c r="A5551" s="2" t="s">
        <v>30548</v>
      </c>
      <c r="B5551" s="2" t="s">
        <v>30549</v>
      </c>
      <c r="C5551" s="3">
        <v>38884</v>
      </c>
      <c r="D5551" s="2" t="s">
        <v>30550</v>
      </c>
      <c r="E5551" s="2" t="s">
        <v>5462</v>
      </c>
      <c r="F5551" s="2" t="s">
        <v>30551</v>
      </c>
      <c r="G5551" s="2" t="s">
        <v>214</v>
      </c>
      <c r="H5551" s="4" t="s">
        <v>30552</v>
      </c>
      <c r="I5551" s="5" t="s">
        <v>30553</v>
      </c>
      <c r="J5551" s="2" t="s">
        <v>160</v>
      </c>
      <c r="K5551" s="2" t="s">
        <v>73</v>
      </c>
      <c r="L5551" s="2"/>
      <c r="M5551" s="8" t="s">
        <v>376</v>
      </c>
      <c r="N5551" s="2" t="s">
        <v>1936</v>
      </c>
      <c r="O5551" s="2" t="s">
        <v>87</v>
      </c>
      <c r="P5551" s="6">
        <v>4481</v>
      </c>
      <c r="Q5551" s="7" t="s">
        <v>52391</v>
      </c>
    </row>
    <row r="5552" spans="1:17" x14ac:dyDescent="0.2">
      <c r="A5552" s="2" t="s">
        <v>30554</v>
      </c>
      <c r="B5552" s="2" t="s">
        <v>30555</v>
      </c>
      <c r="C5552" s="3">
        <v>38703</v>
      </c>
      <c r="D5552" s="2" t="s">
        <v>30556</v>
      </c>
      <c r="E5552" s="2" t="s">
        <v>4195</v>
      </c>
      <c r="F5552" s="2" t="s">
        <v>5065</v>
      </c>
      <c r="G5552" s="2" t="s">
        <v>113</v>
      </c>
      <c r="H5552" s="4" t="s">
        <v>30557</v>
      </c>
      <c r="I5552" s="5" t="s">
        <v>30558</v>
      </c>
      <c r="J5552" s="2" t="s">
        <v>63</v>
      </c>
      <c r="K5552" s="2" t="s">
        <v>38</v>
      </c>
      <c r="L5552" s="2"/>
      <c r="M5552" s="8" t="s">
        <v>116</v>
      </c>
      <c r="N5552" s="2" t="s">
        <v>1612</v>
      </c>
      <c r="O5552" s="2" t="s">
        <v>243</v>
      </c>
      <c r="P5552" s="6">
        <v>7781</v>
      </c>
      <c r="Q5552" s="7" t="s">
        <v>52391</v>
      </c>
    </row>
    <row r="5553" spans="1:17" x14ac:dyDescent="0.2">
      <c r="A5553" s="2" t="s">
        <v>30559</v>
      </c>
      <c r="B5553" s="2" t="s">
        <v>30560</v>
      </c>
      <c r="C5553" s="3">
        <v>26069</v>
      </c>
      <c r="D5553" s="2" t="s">
        <v>30561</v>
      </c>
      <c r="E5553" s="2" t="s">
        <v>2478</v>
      </c>
      <c r="F5553" s="2" t="s">
        <v>2013</v>
      </c>
      <c r="G5553" s="2" t="s">
        <v>341</v>
      </c>
      <c r="H5553" s="4" t="s">
        <v>30562</v>
      </c>
      <c r="I5553" s="5" t="s">
        <v>30563</v>
      </c>
      <c r="J5553" s="2" t="s">
        <v>63</v>
      </c>
      <c r="K5553" s="2" t="s">
        <v>38</v>
      </c>
      <c r="L5553" s="2"/>
      <c r="M5553" s="8" t="s">
        <v>207</v>
      </c>
      <c r="N5553" s="2" t="s">
        <v>5571</v>
      </c>
      <c r="O5553" s="2" t="s">
        <v>188</v>
      </c>
      <c r="P5553" s="6">
        <v>5214</v>
      </c>
      <c r="Q5553" s="7" t="s">
        <v>52391</v>
      </c>
    </row>
    <row r="5554" spans="1:17" x14ac:dyDescent="0.2">
      <c r="A5554" s="2" t="s">
        <v>30564</v>
      </c>
      <c r="B5554" s="2" t="s">
        <v>30565</v>
      </c>
      <c r="C5554" s="3">
        <v>28081</v>
      </c>
      <c r="D5554" s="2" t="s">
        <v>30566</v>
      </c>
      <c r="E5554" s="2" t="s">
        <v>3762</v>
      </c>
      <c r="F5554" s="2" t="s">
        <v>3101</v>
      </c>
      <c r="G5554" s="2" t="s">
        <v>70</v>
      </c>
      <c r="H5554" s="4" t="s">
        <v>30567</v>
      </c>
      <c r="I5554" s="5" t="s">
        <v>30568</v>
      </c>
      <c r="J5554" s="2" t="s">
        <v>25</v>
      </c>
      <c r="K5554" s="2" t="s">
        <v>26</v>
      </c>
      <c r="L5554" s="2"/>
      <c r="M5554" s="8" t="s">
        <v>39</v>
      </c>
      <c r="N5554" s="2" t="s">
        <v>3954</v>
      </c>
      <c r="O5554" s="2" t="s">
        <v>29</v>
      </c>
      <c r="P5554" s="6">
        <v>6605</v>
      </c>
      <c r="Q5554" s="7" t="s">
        <v>52391</v>
      </c>
    </row>
    <row r="5555" spans="1:17" x14ac:dyDescent="0.2">
      <c r="A5555" s="2" t="s">
        <v>30569</v>
      </c>
      <c r="B5555" s="2" t="s">
        <v>30570</v>
      </c>
      <c r="C5555" s="3">
        <v>21542</v>
      </c>
      <c r="D5555" s="2" t="s">
        <v>30571</v>
      </c>
      <c r="E5555" s="2" t="s">
        <v>3361</v>
      </c>
      <c r="F5555" s="2" t="s">
        <v>3223</v>
      </c>
      <c r="G5555" s="2" t="s">
        <v>204</v>
      </c>
      <c r="H5555" s="4" t="s">
        <v>30572</v>
      </c>
      <c r="I5555" s="5" t="s">
        <v>30573</v>
      </c>
      <c r="J5555" s="2" t="s">
        <v>84</v>
      </c>
      <c r="K5555" s="2" t="s">
        <v>73</v>
      </c>
      <c r="L5555" s="2"/>
      <c r="M5555" s="8" t="s">
        <v>116</v>
      </c>
      <c r="N5555" s="2" t="s">
        <v>12878</v>
      </c>
      <c r="O5555" s="2" t="s">
        <v>41</v>
      </c>
      <c r="P5555" s="6">
        <v>9346</v>
      </c>
      <c r="Q5555" s="7" t="s">
        <v>52391</v>
      </c>
    </row>
    <row r="5556" spans="1:17" x14ac:dyDescent="0.2">
      <c r="A5556" s="2" t="s">
        <v>30574</v>
      </c>
      <c r="B5556" s="2" t="s">
        <v>13702</v>
      </c>
      <c r="C5556" s="3">
        <v>34758</v>
      </c>
      <c r="D5556" s="2" t="s">
        <v>30575</v>
      </c>
      <c r="E5556" s="2" t="s">
        <v>3519</v>
      </c>
      <c r="F5556" s="2" t="s">
        <v>30576</v>
      </c>
      <c r="G5556" s="2" t="s">
        <v>132</v>
      </c>
      <c r="H5556" s="4" t="s">
        <v>30577</v>
      </c>
      <c r="I5556" s="5" t="s">
        <v>30578</v>
      </c>
      <c r="J5556" s="2" t="s">
        <v>84</v>
      </c>
      <c r="K5556" s="2" t="s">
        <v>73</v>
      </c>
      <c r="L5556" s="2"/>
      <c r="M5556" s="8" t="s">
        <v>105</v>
      </c>
      <c r="N5556" s="2" t="s">
        <v>5884</v>
      </c>
      <c r="O5556" s="2" t="s">
        <v>296</v>
      </c>
      <c r="P5556" s="6">
        <v>2349</v>
      </c>
      <c r="Q5556" s="7" t="s">
        <v>52391</v>
      </c>
    </row>
    <row r="5557" spans="1:17" x14ac:dyDescent="0.2">
      <c r="A5557" s="2" t="s">
        <v>30579</v>
      </c>
      <c r="B5557" s="2" t="s">
        <v>30580</v>
      </c>
      <c r="C5557" s="3">
        <v>31454</v>
      </c>
      <c r="D5557" s="2" t="s">
        <v>30581</v>
      </c>
      <c r="E5557" s="2" t="s">
        <v>3907</v>
      </c>
      <c r="F5557" s="2" t="s">
        <v>5145</v>
      </c>
      <c r="G5557" s="2" t="s">
        <v>249</v>
      </c>
      <c r="H5557" s="4" t="s">
        <v>30582</v>
      </c>
      <c r="I5557" s="5" t="s">
        <v>30583</v>
      </c>
      <c r="J5557" s="2" t="s">
        <v>160</v>
      </c>
      <c r="K5557" s="2" t="s">
        <v>73</v>
      </c>
      <c r="L5557" s="2"/>
      <c r="M5557" s="8" t="s">
        <v>268</v>
      </c>
      <c r="N5557" s="2" t="s">
        <v>9072</v>
      </c>
      <c r="O5557" s="2" t="s">
        <v>107</v>
      </c>
      <c r="P5557" s="6">
        <v>8162</v>
      </c>
      <c r="Q5557" s="7" t="s">
        <v>52391</v>
      </c>
    </row>
    <row r="5558" spans="1:17" x14ac:dyDescent="0.2">
      <c r="A5558" s="2" t="s">
        <v>30584</v>
      </c>
      <c r="B5558" s="2" t="s">
        <v>9423</v>
      </c>
      <c r="C5558" s="3">
        <v>21338</v>
      </c>
      <c r="D5558" s="2" t="s">
        <v>30585</v>
      </c>
      <c r="E5558" s="2" t="s">
        <v>1053</v>
      </c>
      <c r="F5558" s="2" t="s">
        <v>980</v>
      </c>
      <c r="G5558" s="2" t="s">
        <v>102</v>
      </c>
      <c r="H5558" s="4" t="s">
        <v>30586</v>
      </c>
      <c r="I5558" s="5" t="s">
        <v>30587</v>
      </c>
      <c r="J5558" s="2" t="s">
        <v>84</v>
      </c>
      <c r="K5558" s="2" t="s">
        <v>73</v>
      </c>
      <c r="L5558" s="2"/>
      <c r="M5558" s="8" t="s">
        <v>39</v>
      </c>
      <c r="N5558" s="2" t="s">
        <v>3393</v>
      </c>
      <c r="O5558" s="2" t="s">
        <v>41</v>
      </c>
      <c r="P5558" s="6">
        <v>2550</v>
      </c>
      <c r="Q5558" s="7" t="s">
        <v>52391</v>
      </c>
    </row>
    <row r="5559" spans="1:17" x14ac:dyDescent="0.2">
      <c r="A5559" s="2" t="s">
        <v>30588</v>
      </c>
      <c r="B5559" s="2" t="s">
        <v>2292</v>
      </c>
      <c r="C5559" s="3">
        <v>35543</v>
      </c>
      <c r="D5559" s="2" t="s">
        <v>30589</v>
      </c>
      <c r="E5559" s="2" t="s">
        <v>2545</v>
      </c>
      <c r="F5559" s="2" t="s">
        <v>2171</v>
      </c>
      <c r="G5559" s="2" t="s">
        <v>249</v>
      </c>
      <c r="H5559" s="4" t="s">
        <v>30590</v>
      </c>
      <c r="I5559" s="5" t="s">
        <v>30591</v>
      </c>
      <c r="J5559" s="2" t="s">
        <v>84</v>
      </c>
      <c r="K5559" s="2" t="s">
        <v>26</v>
      </c>
      <c r="L5559" s="2"/>
      <c r="M5559" s="8" t="s">
        <v>268</v>
      </c>
      <c r="N5559" s="2" t="s">
        <v>7911</v>
      </c>
      <c r="O5559" s="2" t="s">
        <v>296</v>
      </c>
      <c r="P5559" s="6">
        <v>4976</v>
      </c>
      <c r="Q5559" s="7" t="s">
        <v>52391</v>
      </c>
    </row>
    <row r="5560" spans="1:17" x14ac:dyDescent="0.2">
      <c r="A5560" s="2" t="s">
        <v>30592</v>
      </c>
      <c r="B5560" s="2" t="s">
        <v>30593</v>
      </c>
      <c r="C5560" s="3">
        <v>19241</v>
      </c>
      <c r="D5560" s="2" t="s">
        <v>30594</v>
      </c>
      <c r="E5560" s="2" t="s">
        <v>1518</v>
      </c>
      <c r="F5560" s="2" t="s">
        <v>27491</v>
      </c>
      <c r="G5560" s="2" t="s">
        <v>22</v>
      </c>
      <c r="H5560" s="4" t="s">
        <v>30595</v>
      </c>
      <c r="I5560" s="5" t="s">
        <v>11247</v>
      </c>
      <c r="J5560" s="2" t="s">
        <v>63</v>
      </c>
      <c r="K5560" s="2" t="s">
        <v>73</v>
      </c>
      <c r="L5560" s="2"/>
      <c r="M5560" s="8" t="s">
        <v>143</v>
      </c>
      <c r="N5560" s="2" t="s">
        <v>75</v>
      </c>
      <c r="O5560" s="2" t="s">
        <v>296</v>
      </c>
      <c r="P5560" s="6">
        <v>3511</v>
      </c>
      <c r="Q5560" s="7" t="s">
        <v>52391</v>
      </c>
    </row>
    <row r="5561" spans="1:17" x14ac:dyDescent="0.2">
      <c r="A5561" s="2" t="s">
        <v>30596</v>
      </c>
      <c r="B5561" s="2" t="s">
        <v>13964</v>
      </c>
      <c r="C5561" s="3">
        <v>25804</v>
      </c>
      <c r="D5561" s="2" t="s">
        <v>30597</v>
      </c>
      <c r="E5561" s="2" t="s">
        <v>949</v>
      </c>
      <c r="F5561" s="2" t="s">
        <v>525</v>
      </c>
      <c r="G5561" s="2" t="s">
        <v>341</v>
      </c>
      <c r="H5561" s="4" t="s">
        <v>30598</v>
      </c>
      <c r="I5561" s="5" t="s">
        <v>30599</v>
      </c>
      <c r="J5561" s="2" t="s">
        <v>160</v>
      </c>
      <c r="K5561" s="2" t="s">
        <v>38</v>
      </c>
      <c r="L5561" s="2"/>
      <c r="M5561" s="8" t="s">
        <v>207</v>
      </c>
      <c r="N5561" s="2" t="s">
        <v>18916</v>
      </c>
      <c r="O5561" s="2" t="s">
        <v>188</v>
      </c>
      <c r="P5561" s="6">
        <v>4405</v>
      </c>
      <c r="Q5561" s="7" t="s">
        <v>52391</v>
      </c>
    </row>
    <row r="5562" spans="1:17" x14ac:dyDescent="0.2">
      <c r="A5562" s="2" t="s">
        <v>30600</v>
      </c>
      <c r="B5562" s="2" t="s">
        <v>30601</v>
      </c>
      <c r="C5562" s="3">
        <v>27485</v>
      </c>
      <c r="D5562" s="2" t="s">
        <v>30602</v>
      </c>
      <c r="E5562" s="2" t="s">
        <v>1786</v>
      </c>
      <c r="F5562" s="2" t="s">
        <v>30603</v>
      </c>
      <c r="G5562" s="2" t="s">
        <v>81</v>
      </c>
      <c r="H5562" s="4" t="s">
        <v>30604</v>
      </c>
      <c r="I5562" s="5" t="s">
        <v>30605</v>
      </c>
      <c r="J5562" s="2" t="s">
        <v>84</v>
      </c>
      <c r="K5562" s="2" t="s">
        <v>38</v>
      </c>
      <c r="L5562" s="2"/>
      <c r="M5562" s="8" t="s">
        <v>39</v>
      </c>
      <c r="N5562" s="2" t="s">
        <v>3539</v>
      </c>
      <c r="O5562" s="2" t="s">
        <v>312</v>
      </c>
      <c r="P5562" s="6">
        <v>4715</v>
      </c>
      <c r="Q5562" s="7" t="s">
        <v>52391</v>
      </c>
    </row>
    <row r="5563" spans="1:17" x14ac:dyDescent="0.2">
      <c r="A5563" s="2" t="s">
        <v>30606</v>
      </c>
      <c r="B5563" s="2" t="s">
        <v>30607</v>
      </c>
      <c r="C5563" s="3">
        <v>26666</v>
      </c>
      <c r="D5563" s="2" t="s">
        <v>30608</v>
      </c>
      <c r="E5563" s="2" t="s">
        <v>6764</v>
      </c>
      <c r="F5563" s="2" t="s">
        <v>1017</v>
      </c>
      <c r="G5563" s="2" t="s">
        <v>184</v>
      </c>
      <c r="H5563" s="4" t="s">
        <v>30609</v>
      </c>
      <c r="I5563" s="5" t="s">
        <v>30610</v>
      </c>
      <c r="J5563" s="2" t="s">
        <v>63</v>
      </c>
      <c r="K5563" s="2" t="s">
        <v>38</v>
      </c>
      <c r="L5563" s="2"/>
      <c r="M5563" s="8" t="s">
        <v>85</v>
      </c>
      <c r="N5563" s="2" t="s">
        <v>5874</v>
      </c>
      <c r="O5563" s="2" t="s">
        <v>243</v>
      </c>
      <c r="P5563" s="6">
        <v>9894</v>
      </c>
      <c r="Q5563" s="7" t="s">
        <v>52391</v>
      </c>
    </row>
    <row r="5564" spans="1:17" x14ac:dyDescent="0.2">
      <c r="A5564" s="2" t="s">
        <v>30611</v>
      </c>
      <c r="B5564" s="2" t="s">
        <v>30612</v>
      </c>
      <c r="C5564" s="3">
        <v>30161</v>
      </c>
      <c r="D5564" s="2" t="s">
        <v>30613</v>
      </c>
      <c r="E5564" s="2" t="s">
        <v>460</v>
      </c>
      <c r="F5564" s="2" t="s">
        <v>3101</v>
      </c>
      <c r="G5564" s="2" t="s">
        <v>93</v>
      </c>
      <c r="H5564" s="4" t="s">
        <v>30614</v>
      </c>
      <c r="I5564" s="5" t="s">
        <v>30615</v>
      </c>
      <c r="J5564" s="2" t="s">
        <v>25</v>
      </c>
      <c r="K5564" s="2" t="s">
        <v>38</v>
      </c>
      <c r="L5564" s="2"/>
      <c r="M5564" s="8" t="s">
        <v>105</v>
      </c>
      <c r="N5564" s="2" t="s">
        <v>2096</v>
      </c>
      <c r="O5564" s="2" t="s">
        <v>87</v>
      </c>
      <c r="P5564" s="6">
        <v>4293</v>
      </c>
      <c r="Q5564" s="7" t="s">
        <v>52391</v>
      </c>
    </row>
    <row r="5565" spans="1:17" x14ac:dyDescent="0.2">
      <c r="A5565" s="2" t="s">
        <v>30616</v>
      </c>
      <c r="B5565" s="2" t="s">
        <v>30617</v>
      </c>
      <c r="C5565" s="3">
        <v>37273</v>
      </c>
      <c r="D5565" s="2" t="s">
        <v>30618</v>
      </c>
      <c r="E5565" s="2" t="s">
        <v>1532</v>
      </c>
      <c r="F5565" s="2" t="s">
        <v>1809</v>
      </c>
      <c r="G5565" s="2" t="s">
        <v>687</v>
      </c>
      <c r="H5565" s="4" t="s">
        <v>30619</v>
      </c>
      <c r="I5565" s="5" t="s">
        <v>30620</v>
      </c>
      <c r="J5565" s="2" t="s">
        <v>63</v>
      </c>
      <c r="K5565" s="2" t="s">
        <v>26</v>
      </c>
      <c r="L5565" s="2"/>
      <c r="M5565" s="8" t="s">
        <v>376</v>
      </c>
      <c r="N5565" s="2" t="s">
        <v>11107</v>
      </c>
      <c r="O5565" s="2" t="s">
        <v>41</v>
      </c>
      <c r="P5565" s="6">
        <v>6890</v>
      </c>
      <c r="Q5565" s="7" t="s">
        <v>52391</v>
      </c>
    </row>
    <row r="5566" spans="1:17" x14ac:dyDescent="0.2">
      <c r="A5566" s="2" t="s">
        <v>30621</v>
      </c>
      <c r="B5566" s="2" t="s">
        <v>30622</v>
      </c>
      <c r="C5566" s="3">
        <v>35844</v>
      </c>
      <c r="D5566" s="2" t="s">
        <v>30623</v>
      </c>
      <c r="E5566" s="2" t="s">
        <v>1865</v>
      </c>
      <c r="F5566" s="2" t="s">
        <v>3223</v>
      </c>
      <c r="G5566" s="2" t="s">
        <v>70</v>
      </c>
      <c r="H5566" s="4" t="s">
        <v>30624</v>
      </c>
      <c r="I5566" s="5" t="s">
        <v>30625</v>
      </c>
      <c r="J5566" s="2" t="s">
        <v>160</v>
      </c>
      <c r="K5566" s="2" t="s">
        <v>73</v>
      </c>
      <c r="L5566" s="2"/>
      <c r="M5566" s="8" t="s">
        <v>27</v>
      </c>
      <c r="N5566" s="2" t="s">
        <v>1918</v>
      </c>
      <c r="O5566" s="2" t="s">
        <v>198</v>
      </c>
      <c r="P5566" s="6">
        <v>5963</v>
      </c>
      <c r="Q5566" s="7" t="s">
        <v>52391</v>
      </c>
    </row>
    <row r="5567" spans="1:17" x14ac:dyDescent="0.2">
      <c r="A5567" s="2" t="s">
        <v>30626</v>
      </c>
      <c r="B5567" s="2" t="s">
        <v>8484</v>
      </c>
      <c r="C5567" s="3">
        <v>23890</v>
      </c>
      <c r="D5567" s="2" t="s">
        <v>30627</v>
      </c>
      <c r="E5567" s="2" t="s">
        <v>2384</v>
      </c>
      <c r="F5567" s="2" t="s">
        <v>3269</v>
      </c>
      <c r="G5567" s="2" t="s">
        <v>223</v>
      </c>
      <c r="H5567" s="4" t="s">
        <v>30628</v>
      </c>
      <c r="I5567" s="5" t="s">
        <v>30629</v>
      </c>
      <c r="J5567" s="2" t="s">
        <v>25</v>
      </c>
      <c r="K5567" s="2" t="s">
        <v>38</v>
      </c>
      <c r="L5567" s="2"/>
      <c r="M5567" s="8" t="s">
        <v>376</v>
      </c>
      <c r="N5567" s="2" t="s">
        <v>3377</v>
      </c>
      <c r="O5567" s="2" t="s">
        <v>296</v>
      </c>
      <c r="P5567" s="6">
        <v>4305</v>
      </c>
      <c r="Q5567" s="7" t="s">
        <v>52391</v>
      </c>
    </row>
    <row r="5568" spans="1:17" x14ac:dyDescent="0.2">
      <c r="A5568" s="2" t="s">
        <v>30630</v>
      </c>
      <c r="B5568" s="2" t="s">
        <v>30631</v>
      </c>
      <c r="C5568" s="3">
        <v>37470</v>
      </c>
      <c r="D5568" s="2" t="s">
        <v>30632</v>
      </c>
      <c r="E5568" s="2" t="s">
        <v>3095</v>
      </c>
      <c r="F5568" s="2" t="s">
        <v>1075</v>
      </c>
      <c r="G5568" s="2" t="s">
        <v>48</v>
      </c>
      <c r="H5568" s="4" t="s">
        <v>30633</v>
      </c>
      <c r="I5568" s="5" t="s">
        <v>30634</v>
      </c>
      <c r="J5568" s="2" t="s">
        <v>51</v>
      </c>
      <c r="K5568" s="2" t="s">
        <v>26</v>
      </c>
      <c r="L5568" s="2"/>
      <c r="M5568" s="8" t="s">
        <v>105</v>
      </c>
      <c r="N5568" s="2" t="s">
        <v>602</v>
      </c>
      <c r="O5568" s="2" t="s">
        <v>54</v>
      </c>
      <c r="P5568" s="6">
        <v>2150</v>
      </c>
      <c r="Q5568" s="7" t="s">
        <v>52391</v>
      </c>
    </row>
    <row r="5569" spans="1:17" x14ac:dyDescent="0.2">
      <c r="A5569" s="2" t="s">
        <v>30635</v>
      </c>
      <c r="B5569" s="2" t="s">
        <v>30636</v>
      </c>
      <c r="C5569" s="3">
        <v>24753</v>
      </c>
      <c r="D5569" s="2" t="s">
        <v>30637</v>
      </c>
      <c r="E5569" s="2" t="s">
        <v>1118</v>
      </c>
      <c r="F5569" s="2" t="s">
        <v>694</v>
      </c>
      <c r="G5569" s="2" t="s">
        <v>214</v>
      </c>
      <c r="H5569" s="4" t="s">
        <v>30638</v>
      </c>
      <c r="I5569" s="5" t="s">
        <v>2740</v>
      </c>
      <c r="J5569" s="2" t="s">
        <v>160</v>
      </c>
      <c r="K5569" s="2" t="s">
        <v>26</v>
      </c>
      <c r="L5569" s="2"/>
      <c r="M5569" s="8" t="s">
        <v>27</v>
      </c>
      <c r="N5569" s="2" t="s">
        <v>2111</v>
      </c>
      <c r="O5569" s="2" t="s">
        <v>188</v>
      </c>
      <c r="P5569" s="6">
        <v>2436</v>
      </c>
      <c r="Q5569" s="7" t="s">
        <v>52391</v>
      </c>
    </row>
    <row r="5570" spans="1:17" x14ac:dyDescent="0.2">
      <c r="A5570" s="2" t="s">
        <v>30639</v>
      </c>
      <c r="B5570" s="2" t="s">
        <v>30640</v>
      </c>
      <c r="C5570" s="3">
        <v>27147</v>
      </c>
      <c r="D5570" s="2" t="s">
        <v>30641</v>
      </c>
      <c r="E5570" s="2" t="s">
        <v>914</v>
      </c>
      <c r="F5570" s="2" t="s">
        <v>30642</v>
      </c>
      <c r="G5570" s="2" t="s">
        <v>679</v>
      </c>
      <c r="H5570" s="4" t="s">
        <v>30643</v>
      </c>
      <c r="I5570" s="5" t="s">
        <v>30644</v>
      </c>
      <c r="J5570" s="2" t="s">
        <v>84</v>
      </c>
      <c r="K5570" s="2" t="s">
        <v>38</v>
      </c>
      <c r="L5570" s="2"/>
      <c r="M5570" s="8" t="s">
        <v>207</v>
      </c>
      <c r="N5570" s="2" t="s">
        <v>9130</v>
      </c>
      <c r="O5570" s="2" t="s">
        <v>296</v>
      </c>
      <c r="P5570" s="6">
        <v>2729</v>
      </c>
      <c r="Q5570" s="7" t="s">
        <v>52391</v>
      </c>
    </row>
    <row r="5571" spans="1:17" x14ac:dyDescent="0.2">
      <c r="A5571" s="2" t="s">
        <v>30645</v>
      </c>
      <c r="B5571" s="2" t="s">
        <v>30646</v>
      </c>
      <c r="C5571" s="3">
        <v>37191</v>
      </c>
      <c r="D5571" s="2" t="s">
        <v>30647</v>
      </c>
      <c r="E5571" s="2" t="s">
        <v>1872</v>
      </c>
      <c r="F5571" s="2" t="s">
        <v>3940</v>
      </c>
      <c r="G5571" s="2" t="s">
        <v>93</v>
      </c>
      <c r="H5571" s="4" t="s">
        <v>30648</v>
      </c>
      <c r="I5571" s="5" t="s">
        <v>30649</v>
      </c>
      <c r="J5571" s="2" t="s">
        <v>160</v>
      </c>
      <c r="K5571" s="2" t="s">
        <v>26</v>
      </c>
      <c r="L5571" s="2"/>
      <c r="M5571" s="8" t="s">
        <v>143</v>
      </c>
      <c r="N5571" s="2" t="s">
        <v>2618</v>
      </c>
      <c r="O5571" s="2" t="s">
        <v>107</v>
      </c>
      <c r="P5571" s="6">
        <v>9833</v>
      </c>
      <c r="Q5571" s="7" t="s">
        <v>52391</v>
      </c>
    </row>
    <row r="5572" spans="1:17" x14ac:dyDescent="0.2">
      <c r="A5572" s="2" t="s">
        <v>30650</v>
      </c>
      <c r="B5572" s="2" t="s">
        <v>17373</v>
      </c>
      <c r="C5572" s="3">
        <v>26761</v>
      </c>
      <c r="D5572" s="2" t="s">
        <v>30651</v>
      </c>
      <c r="E5572" s="2" t="s">
        <v>1518</v>
      </c>
      <c r="F5572" s="2" t="s">
        <v>1421</v>
      </c>
      <c r="G5572" s="2" t="s">
        <v>341</v>
      </c>
      <c r="H5572" s="4" t="s">
        <v>30652</v>
      </c>
      <c r="I5572" s="5" t="s">
        <v>30653</v>
      </c>
      <c r="J5572" s="2" t="s">
        <v>25</v>
      </c>
      <c r="K5572" s="2" t="s">
        <v>38</v>
      </c>
      <c r="L5572" s="2"/>
      <c r="M5572" s="8" t="s">
        <v>74</v>
      </c>
      <c r="N5572" s="2" t="s">
        <v>2119</v>
      </c>
      <c r="O5572" s="2" t="s">
        <v>312</v>
      </c>
      <c r="P5572" s="6">
        <v>6646</v>
      </c>
      <c r="Q5572" s="7" t="s">
        <v>52391</v>
      </c>
    </row>
    <row r="5573" spans="1:17" x14ac:dyDescent="0.2">
      <c r="A5573" s="2" t="s">
        <v>30654</v>
      </c>
      <c r="B5573" s="2" t="s">
        <v>30655</v>
      </c>
      <c r="C5573" s="3">
        <v>31665</v>
      </c>
      <c r="D5573" s="2" t="s">
        <v>30656</v>
      </c>
      <c r="E5573" s="2" t="s">
        <v>3906</v>
      </c>
      <c r="F5573" s="2" t="s">
        <v>30657</v>
      </c>
      <c r="G5573" s="2" t="s">
        <v>194</v>
      </c>
      <c r="H5573" s="4" t="s">
        <v>30658</v>
      </c>
      <c r="I5573" s="5" t="s">
        <v>30659</v>
      </c>
      <c r="J5573" s="2" t="s">
        <v>160</v>
      </c>
      <c r="K5573" s="2" t="s">
        <v>38</v>
      </c>
      <c r="L5573" s="2"/>
      <c r="M5573" s="8" t="s">
        <v>105</v>
      </c>
      <c r="N5573" s="2" t="s">
        <v>618</v>
      </c>
      <c r="O5573" s="2" t="s">
        <v>243</v>
      </c>
      <c r="P5573" s="6">
        <v>5195</v>
      </c>
      <c r="Q5573" s="7" t="s">
        <v>52391</v>
      </c>
    </row>
    <row r="5574" spans="1:17" x14ac:dyDescent="0.2">
      <c r="A5574" s="2" t="s">
        <v>30660</v>
      </c>
      <c r="B5574" s="2" t="s">
        <v>30661</v>
      </c>
      <c r="C5574" s="3">
        <v>36848</v>
      </c>
      <c r="D5574" s="2" t="s">
        <v>30662</v>
      </c>
      <c r="E5574" s="2" t="s">
        <v>2364</v>
      </c>
      <c r="F5574" s="2" t="s">
        <v>4623</v>
      </c>
      <c r="G5574" s="2" t="s">
        <v>184</v>
      </c>
      <c r="H5574" s="4" t="s">
        <v>30663</v>
      </c>
      <c r="I5574" s="5" t="s">
        <v>30664</v>
      </c>
      <c r="J5574" s="2" t="s">
        <v>160</v>
      </c>
      <c r="K5574" s="2" t="s">
        <v>38</v>
      </c>
      <c r="L5574" s="2"/>
      <c r="M5574" s="8" t="s">
        <v>207</v>
      </c>
      <c r="N5574" s="2" t="s">
        <v>10134</v>
      </c>
      <c r="O5574" s="2" t="s">
        <v>243</v>
      </c>
      <c r="P5574" s="6">
        <v>2557</v>
      </c>
      <c r="Q5574" s="7" t="s">
        <v>52391</v>
      </c>
    </row>
    <row r="5575" spans="1:17" x14ac:dyDescent="0.2">
      <c r="A5575" s="2" t="s">
        <v>30665</v>
      </c>
      <c r="B5575" s="2" t="s">
        <v>30666</v>
      </c>
      <c r="C5575" s="3">
        <v>34973</v>
      </c>
      <c r="D5575" s="2" t="s">
        <v>30667</v>
      </c>
      <c r="E5575" s="2" t="s">
        <v>2004</v>
      </c>
      <c r="F5575" s="2" t="s">
        <v>1421</v>
      </c>
      <c r="G5575" s="2" t="s">
        <v>223</v>
      </c>
      <c r="H5575" s="4" t="s">
        <v>30668</v>
      </c>
      <c r="I5575" s="5" t="s">
        <v>30669</v>
      </c>
      <c r="J5575" s="2" t="s">
        <v>160</v>
      </c>
      <c r="K5575" s="2" t="s">
        <v>26</v>
      </c>
      <c r="L5575" s="2"/>
      <c r="M5575" s="8" t="s">
        <v>105</v>
      </c>
      <c r="N5575" s="2" t="s">
        <v>1458</v>
      </c>
      <c r="O5575" s="2" t="s">
        <v>243</v>
      </c>
      <c r="P5575" s="6">
        <v>9784</v>
      </c>
      <c r="Q5575" s="7" t="s">
        <v>52391</v>
      </c>
    </row>
    <row r="5576" spans="1:17" x14ac:dyDescent="0.2">
      <c r="A5576" s="2" t="s">
        <v>30670</v>
      </c>
      <c r="B5576" s="2" t="s">
        <v>30671</v>
      </c>
      <c r="C5576" s="3">
        <v>32316</v>
      </c>
      <c r="D5576" s="2" t="s">
        <v>30672</v>
      </c>
      <c r="E5576" s="2" t="s">
        <v>435</v>
      </c>
      <c r="F5576" s="2" t="s">
        <v>22903</v>
      </c>
      <c r="G5576" s="2" t="s">
        <v>113</v>
      </c>
      <c r="H5576" s="4" t="s">
        <v>30673</v>
      </c>
      <c r="I5576" s="5" t="s">
        <v>30674</v>
      </c>
      <c r="J5576" s="2" t="s">
        <v>51</v>
      </c>
      <c r="K5576" s="2" t="s">
        <v>73</v>
      </c>
      <c r="L5576" s="2"/>
      <c r="M5576" s="8" t="s">
        <v>105</v>
      </c>
      <c r="N5576" s="2" t="s">
        <v>2414</v>
      </c>
      <c r="O5576" s="2" t="s">
        <v>41</v>
      </c>
      <c r="P5576" s="6">
        <v>1559</v>
      </c>
      <c r="Q5576" s="7" t="s">
        <v>52391</v>
      </c>
    </row>
    <row r="5577" spans="1:17" x14ac:dyDescent="0.2">
      <c r="A5577" s="2" t="s">
        <v>30675</v>
      </c>
      <c r="B5577" s="2" t="s">
        <v>30676</v>
      </c>
      <c r="C5577" s="3">
        <v>38595</v>
      </c>
      <c r="D5577" s="2" t="s">
        <v>30677</v>
      </c>
      <c r="E5577" s="2" t="s">
        <v>2839</v>
      </c>
      <c r="F5577" s="2" t="s">
        <v>1837</v>
      </c>
      <c r="G5577" s="2" t="s">
        <v>687</v>
      </c>
      <c r="H5577" s="4" t="s">
        <v>30678</v>
      </c>
      <c r="I5577" s="5" t="s">
        <v>30679</v>
      </c>
      <c r="J5577" s="2" t="s">
        <v>84</v>
      </c>
      <c r="K5577" s="2" t="s">
        <v>38</v>
      </c>
      <c r="L5577" s="2"/>
      <c r="M5577" s="8" t="s">
        <v>116</v>
      </c>
      <c r="N5577" s="2" t="s">
        <v>2387</v>
      </c>
      <c r="O5577" s="2" t="s">
        <v>41</v>
      </c>
      <c r="P5577" s="6">
        <v>1671</v>
      </c>
      <c r="Q5577" s="7" t="s">
        <v>52391</v>
      </c>
    </row>
    <row r="5578" spans="1:17" x14ac:dyDescent="0.2">
      <c r="A5578" s="2" t="s">
        <v>30680</v>
      </c>
      <c r="B5578" s="2" t="s">
        <v>30681</v>
      </c>
      <c r="C5578" s="3">
        <v>24861</v>
      </c>
      <c r="D5578" s="2" t="s">
        <v>30682</v>
      </c>
      <c r="E5578" s="2" t="s">
        <v>485</v>
      </c>
      <c r="F5578" s="2" t="s">
        <v>30683</v>
      </c>
      <c r="G5578" s="2" t="s">
        <v>93</v>
      </c>
      <c r="H5578" s="4" t="s">
        <v>30684</v>
      </c>
      <c r="I5578" s="5" t="s">
        <v>21130</v>
      </c>
      <c r="J5578" s="2" t="s">
        <v>51</v>
      </c>
      <c r="K5578" s="2" t="s">
        <v>26</v>
      </c>
      <c r="L5578" s="2"/>
      <c r="M5578" s="8" t="s">
        <v>105</v>
      </c>
      <c r="N5578" s="2" t="s">
        <v>6064</v>
      </c>
      <c r="O5578" s="2" t="s">
        <v>29</v>
      </c>
      <c r="P5578" s="6">
        <v>5502</v>
      </c>
      <c r="Q5578" s="7" t="s">
        <v>52391</v>
      </c>
    </row>
    <row r="5579" spans="1:17" x14ac:dyDescent="0.2">
      <c r="A5579" s="2" t="s">
        <v>30685</v>
      </c>
      <c r="B5579" s="2" t="s">
        <v>10244</v>
      </c>
      <c r="C5579" s="3">
        <v>26773</v>
      </c>
      <c r="D5579" s="2" t="s">
        <v>30686</v>
      </c>
      <c r="E5579" s="2" t="s">
        <v>2272</v>
      </c>
      <c r="F5579" s="2" t="s">
        <v>1024</v>
      </c>
      <c r="G5579" s="2" t="s">
        <v>687</v>
      </c>
      <c r="H5579" s="4" t="s">
        <v>30687</v>
      </c>
      <c r="I5579" s="5" t="s">
        <v>30688</v>
      </c>
      <c r="J5579" s="2" t="s">
        <v>160</v>
      </c>
      <c r="K5579" s="2" t="s">
        <v>26</v>
      </c>
      <c r="L5579" s="2"/>
      <c r="M5579" s="8" t="s">
        <v>376</v>
      </c>
      <c r="N5579" s="2" t="s">
        <v>9376</v>
      </c>
      <c r="O5579" s="2" t="s">
        <v>107</v>
      </c>
      <c r="P5579" s="6">
        <v>7168</v>
      </c>
      <c r="Q5579" s="7" t="s">
        <v>52391</v>
      </c>
    </row>
    <row r="5580" spans="1:17" x14ac:dyDescent="0.2">
      <c r="A5580" s="2" t="s">
        <v>30689</v>
      </c>
      <c r="B5580" s="2" t="s">
        <v>28660</v>
      </c>
      <c r="C5580" s="3">
        <v>26658</v>
      </c>
      <c r="D5580" s="2" t="s">
        <v>30690</v>
      </c>
      <c r="E5580" s="2" t="s">
        <v>3689</v>
      </c>
      <c r="F5580" s="2" t="s">
        <v>30691</v>
      </c>
      <c r="G5580" s="2" t="s">
        <v>214</v>
      </c>
      <c r="H5580" s="4" t="s">
        <v>30692</v>
      </c>
      <c r="I5580" s="5" t="s">
        <v>30693</v>
      </c>
      <c r="J5580" s="2" t="s">
        <v>84</v>
      </c>
      <c r="K5580" s="2" t="s">
        <v>73</v>
      </c>
      <c r="L5580" s="2"/>
      <c r="M5580" s="8" t="s">
        <v>143</v>
      </c>
      <c r="N5580" s="2" t="s">
        <v>3472</v>
      </c>
      <c r="O5580" s="2" t="s">
        <v>87</v>
      </c>
      <c r="P5580" s="6">
        <v>6234</v>
      </c>
      <c r="Q5580" s="7" t="s">
        <v>52391</v>
      </c>
    </row>
    <row r="5581" spans="1:17" x14ac:dyDescent="0.2">
      <c r="A5581" s="2" t="s">
        <v>30694</v>
      </c>
      <c r="B5581" s="2" t="s">
        <v>30695</v>
      </c>
      <c r="C5581" s="3">
        <v>38224</v>
      </c>
      <c r="D5581" s="2" t="s">
        <v>30696</v>
      </c>
      <c r="E5581" s="2" t="s">
        <v>11221</v>
      </c>
      <c r="F5581" s="2" t="s">
        <v>30697</v>
      </c>
      <c r="G5581" s="2" t="s">
        <v>437</v>
      </c>
      <c r="H5581" s="4" t="s">
        <v>30698</v>
      </c>
      <c r="I5581" s="5" t="s">
        <v>21902</v>
      </c>
      <c r="J5581" s="2" t="s">
        <v>51</v>
      </c>
      <c r="K5581" s="2" t="s">
        <v>38</v>
      </c>
      <c r="L5581" s="2"/>
      <c r="M5581" s="8" t="s">
        <v>85</v>
      </c>
      <c r="N5581" s="2" t="s">
        <v>1278</v>
      </c>
      <c r="O5581" s="2" t="s">
        <v>107</v>
      </c>
      <c r="P5581" s="6">
        <v>2930</v>
      </c>
      <c r="Q5581" s="7" t="s">
        <v>52391</v>
      </c>
    </row>
    <row r="5582" spans="1:17" x14ac:dyDescent="0.2">
      <c r="A5582" s="2" t="s">
        <v>30699</v>
      </c>
      <c r="B5582" s="2" t="s">
        <v>30700</v>
      </c>
      <c r="C5582" s="3">
        <v>19335</v>
      </c>
      <c r="D5582" s="2" t="s">
        <v>30701</v>
      </c>
      <c r="E5582" s="2" t="s">
        <v>4109</v>
      </c>
      <c r="F5582" s="2" t="s">
        <v>783</v>
      </c>
      <c r="G5582" s="2" t="s">
        <v>113</v>
      </c>
      <c r="H5582" s="4" t="s">
        <v>30702</v>
      </c>
      <c r="I5582" s="5" t="s">
        <v>30703</v>
      </c>
      <c r="J5582" s="2" t="s">
        <v>51</v>
      </c>
      <c r="K5582" s="2" t="s">
        <v>26</v>
      </c>
      <c r="L5582" s="2"/>
      <c r="M5582" s="8" t="s">
        <v>105</v>
      </c>
      <c r="N5582" s="2" t="s">
        <v>5534</v>
      </c>
      <c r="O5582" s="2" t="s">
        <v>198</v>
      </c>
      <c r="P5582" s="6">
        <v>8724</v>
      </c>
      <c r="Q5582" s="7" t="s">
        <v>52391</v>
      </c>
    </row>
    <row r="5583" spans="1:17" x14ac:dyDescent="0.2">
      <c r="A5583" s="2" t="s">
        <v>30704</v>
      </c>
      <c r="B5583" s="2" t="s">
        <v>30705</v>
      </c>
      <c r="C5583" s="3">
        <v>35644</v>
      </c>
      <c r="D5583" s="2" t="s">
        <v>30706</v>
      </c>
      <c r="E5583" s="2" t="s">
        <v>2038</v>
      </c>
      <c r="F5583" s="2" t="s">
        <v>28376</v>
      </c>
      <c r="G5583" s="2" t="s">
        <v>184</v>
      </c>
      <c r="H5583" s="4" t="s">
        <v>30707</v>
      </c>
      <c r="I5583" s="5" t="s">
        <v>30708</v>
      </c>
      <c r="J5583" s="2" t="s">
        <v>25</v>
      </c>
      <c r="K5583" s="2" t="s">
        <v>26</v>
      </c>
      <c r="L5583" s="2"/>
      <c r="M5583" s="8" t="s">
        <v>39</v>
      </c>
      <c r="N5583" s="2" t="s">
        <v>4047</v>
      </c>
      <c r="O5583" s="2" t="s">
        <v>87</v>
      </c>
      <c r="P5583" s="6">
        <v>3802</v>
      </c>
      <c r="Q5583" s="7" t="s">
        <v>52391</v>
      </c>
    </row>
    <row r="5584" spans="1:17" x14ac:dyDescent="0.2">
      <c r="A5584" s="2" t="s">
        <v>30709</v>
      </c>
      <c r="B5584" s="2" t="s">
        <v>7987</v>
      </c>
      <c r="C5584" s="3">
        <v>18636</v>
      </c>
      <c r="D5584" s="2" t="s">
        <v>30710</v>
      </c>
      <c r="E5584" s="2" t="s">
        <v>892</v>
      </c>
      <c r="F5584" s="2" t="s">
        <v>1586</v>
      </c>
      <c r="G5584" s="2" t="s">
        <v>687</v>
      </c>
      <c r="H5584" s="4" t="s">
        <v>30711</v>
      </c>
      <c r="I5584" s="5" t="s">
        <v>30712</v>
      </c>
      <c r="J5584" s="2" t="s">
        <v>63</v>
      </c>
      <c r="K5584" s="2" t="s">
        <v>38</v>
      </c>
      <c r="L5584" s="2"/>
      <c r="M5584" s="8" t="s">
        <v>143</v>
      </c>
      <c r="N5584" s="2" t="s">
        <v>4542</v>
      </c>
      <c r="O5584" s="2" t="s">
        <v>198</v>
      </c>
      <c r="P5584" s="6">
        <v>5982</v>
      </c>
      <c r="Q5584" s="7" t="s">
        <v>52391</v>
      </c>
    </row>
    <row r="5585" spans="1:17" x14ac:dyDescent="0.2">
      <c r="A5585" s="2" t="s">
        <v>30713</v>
      </c>
      <c r="B5585" s="2" t="s">
        <v>30714</v>
      </c>
      <c r="C5585" s="3">
        <v>22138</v>
      </c>
      <c r="D5585" s="2" t="s">
        <v>30715</v>
      </c>
      <c r="E5585" s="2" t="s">
        <v>10109</v>
      </c>
      <c r="F5585" s="2" t="s">
        <v>30716</v>
      </c>
      <c r="G5585" s="2" t="s">
        <v>292</v>
      </c>
      <c r="H5585" s="4" t="s">
        <v>30717</v>
      </c>
      <c r="I5585" s="5" t="s">
        <v>30718</v>
      </c>
      <c r="J5585" s="2" t="s">
        <v>51</v>
      </c>
      <c r="K5585" s="2" t="s">
        <v>73</v>
      </c>
      <c r="L5585" s="2"/>
      <c r="M5585" s="8" t="s">
        <v>27</v>
      </c>
      <c r="N5585" s="2" t="s">
        <v>3827</v>
      </c>
      <c r="O5585" s="2" t="s">
        <v>198</v>
      </c>
      <c r="P5585" s="6">
        <v>2227</v>
      </c>
      <c r="Q5585" s="7" t="s">
        <v>52391</v>
      </c>
    </row>
    <row r="5586" spans="1:17" x14ac:dyDescent="0.2">
      <c r="A5586" s="2" t="s">
        <v>30719</v>
      </c>
      <c r="B5586" s="2" t="s">
        <v>30720</v>
      </c>
      <c r="C5586" s="3">
        <v>30995</v>
      </c>
      <c r="D5586" s="2" t="s">
        <v>30721</v>
      </c>
      <c r="E5586" s="2" t="s">
        <v>381</v>
      </c>
      <c r="F5586" s="2" t="s">
        <v>4623</v>
      </c>
      <c r="G5586" s="2" t="s">
        <v>478</v>
      </c>
      <c r="H5586" s="4" t="s">
        <v>30722</v>
      </c>
      <c r="I5586" s="5" t="s">
        <v>30723</v>
      </c>
      <c r="J5586" s="2" t="s">
        <v>160</v>
      </c>
      <c r="K5586" s="2" t="s">
        <v>26</v>
      </c>
      <c r="L5586" s="2"/>
      <c r="M5586" s="8" t="s">
        <v>207</v>
      </c>
      <c r="N5586" s="2" t="s">
        <v>3808</v>
      </c>
      <c r="O5586" s="2" t="s">
        <v>296</v>
      </c>
      <c r="P5586" s="6">
        <v>5349</v>
      </c>
      <c r="Q5586" s="7" t="s">
        <v>52391</v>
      </c>
    </row>
    <row r="5587" spans="1:17" x14ac:dyDescent="0.2">
      <c r="A5587" s="2" t="s">
        <v>30724</v>
      </c>
      <c r="B5587" s="2" t="s">
        <v>30725</v>
      </c>
      <c r="C5587" s="3">
        <v>25257</v>
      </c>
      <c r="D5587" s="2" t="s">
        <v>30726</v>
      </c>
      <c r="E5587" s="2" t="s">
        <v>3884</v>
      </c>
      <c r="F5587" s="2" t="s">
        <v>855</v>
      </c>
      <c r="G5587" s="2" t="s">
        <v>687</v>
      </c>
      <c r="H5587" s="4" t="s">
        <v>30727</v>
      </c>
      <c r="I5587" s="5" t="s">
        <v>30728</v>
      </c>
      <c r="J5587" s="2" t="s">
        <v>160</v>
      </c>
      <c r="K5587" s="2" t="s">
        <v>73</v>
      </c>
      <c r="L5587" s="2"/>
      <c r="M5587" s="8" t="s">
        <v>105</v>
      </c>
      <c r="N5587" s="2" t="s">
        <v>9124</v>
      </c>
      <c r="O5587" s="2" t="s">
        <v>107</v>
      </c>
      <c r="P5587" s="6">
        <v>6735</v>
      </c>
      <c r="Q5587" s="7" t="s">
        <v>52391</v>
      </c>
    </row>
    <row r="5588" spans="1:17" x14ac:dyDescent="0.2">
      <c r="A5588" s="2" t="s">
        <v>30729</v>
      </c>
      <c r="B5588" s="2" t="s">
        <v>30730</v>
      </c>
      <c r="C5588" s="3">
        <v>17841</v>
      </c>
      <c r="D5588" s="2" t="s">
        <v>30731</v>
      </c>
      <c r="E5588" s="2" t="s">
        <v>2357</v>
      </c>
      <c r="F5588" s="2" t="s">
        <v>3733</v>
      </c>
      <c r="G5588" s="2" t="s">
        <v>35</v>
      </c>
      <c r="H5588" s="4" t="s">
        <v>30732</v>
      </c>
      <c r="I5588" s="5" t="s">
        <v>16308</v>
      </c>
      <c r="J5588" s="2" t="s">
        <v>63</v>
      </c>
      <c r="K5588" s="2" t="s">
        <v>26</v>
      </c>
      <c r="L5588" s="2"/>
      <c r="M5588" s="8" t="s">
        <v>376</v>
      </c>
      <c r="N5588" s="2" t="s">
        <v>3054</v>
      </c>
      <c r="O5588" s="2" t="s">
        <v>296</v>
      </c>
      <c r="P5588" s="6">
        <v>7868</v>
      </c>
      <c r="Q5588" s="7" t="s">
        <v>52391</v>
      </c>
    </row>
    <row r="5589" spans="1:17" x14ac:dyDescent="0.2">
      <c r="A5589" s="2" t="s">
        <v>30733</v>
      </c>
      <c r="B5589" s="2" t="s">
        <v>7913</v>
      </c>
      <c r="C5589" s="3">
        <v>34638</v>
      </c>
      <c r="D5589" s="2" t="s">
        <v>30734</v>
      </c>
      <c r="E5589" s="2" t="s">
        <v>1031</v>
      </c>
      <c r="F5589" s="2" t="s">
        <v>1837</v>
      </c>
      <c r="G5589" s="2" t="s">
        <v>81</v>
      </c>
      <c r="H5589" s="4" t="s">
        <v>30735</v>
      </c>
      <c r="I5589" s="5" t="s">
        <v>30736</v>
      </c>
      <c r="J5589" s="2" t="s">
        <v>63</v>
      </c>
      <c r="K5589" s="2" t="s">
        <v>73</v>
      </c>
      <c r="L5589" s="2"/>
      <c r="M5589" s="8" t="s">
        <v>268</v>
      </c>
      <c r="N5589" s="2" t="s">
        <v>4210</v>
      </c>
      <c r="O5589" s="2" t="s">
        <v>41</v>
      </c>
      <c r="P5589" s="6">
        <v>3459</v>
      </c>
      <c r="Q5589" s="7" t="s">
        <v>52391</v>
      </c>
    </row>
    <row r="5590" spans="1:17" x14ac:dyDescent="0.2">
      <c r="A5590" s="2" t="s">
        <v>30737</v>
      </c>
      <c r="B5590" s="2" t="s">
        <v>30738</v>
      </c>
      <c r="C5590" s="3">
        <v>20329</v>
      </c>
      <c r="D5590" s="2" t="s">
        <v>30739</v>
      </c>
      <c r="E5590" s="2" t="s">
        <v>1998</v>
      </c>
      <c r="F5590" s="2" t="s">
        <v>5145</v>
      </c>
      <c r="G5590" s="2" t="s">
        <v>478</v>
      </c>
      <c r="H5590" s="4" t="s">
        <v>30740</v>
      </c>
      <c r="I5590" s="5" t="s">
        <v>30741</v>
      </c>
      <c r="J5590" s="2" t="s">
        <v>160</v>
      </c>
      <c r="K5590" s="2" t="s">
        <v>26</v>
      </c>
      <c r="L5590" s="2"/>
      <c r="M5590" s="8" t="s">
        <v>39</v>
      </c>
      <c r="N5590" s="2" t="s">
        <v>25857</v>
      </c>
      <c r="O5590" s="2" t="s">
        <v>54</v>
      </c>
      <c r="P5590" s="6">
        <v>8394</v>
      </c>
      <c r="Q5590" s="7" t="s">
        <v>52391</v>
      </c>
    </row>
    <row r="5591" spans="1:17" x14ac:dyDescent="0.2">
      <c r="A5591" s="2" t="s">
        <v>30742</v>
      </c>
      <c r="B5591" s="2" t="s">
        <v>30743</v>
      </c>
      <c r="C5591" s="3">
        <v>36444</v>
      </c>
      <c r="D5591" s="2" t="s">
        <v>30744</v>
      </c>
      <c r="E5591" s="2" t="s">
        <v>8125</v>
      </c>
      <c r="F5591" s="2" t="s">
        <v>239</v>
      </c>
      <c r="G5591" s="2" t="s">
        <v>687</v>
      </c>
      <c r="H5591" s="4" t="s">
        <v>30745</v>
      </c>
      <c r="I5591" s="5" t="s">
        <v>30746</v>
      </c>
      <c r="J5591" s="2" t="s">
        <v>51</v>
      </c>
      <c r="K5591" s="2" t="s">
        <v>73</v>
      </c>
      <c r="L5591" s="2"/>
      <c r="M5591" s="8" t="s">
        <v>85</v>
      </c>
      <c r="N5591" s="2" t="s">
        <v>990</v>
      </c>
      <c r="O5591" s="2" t="s">
        <v>87</v>
      </c>
      <c r="P5591" s="6">
        <v>3035</v>
      </c>
      <c r="Q5591" s="7" t="s">
        <v>52391</v>
      </c>
    </row>
    <row r="5592" spans="1:17" x14ac:dyDescent="0.2">
      <c r="A5592" s="2" t="s">
        <v>30747</v>
      </c>
      <c r="B5592" s="2" t="s">
        <v>30748</v>
      </c>
      <c r="C5592" s="3">
        <v>19995</v>
      </c>
      <c r="D5592" s="2" t="s">
        <v>30749</v>
      </c>
      <c r="E5592" s="2" t="s">
        <v>8008</v>
      </c>
      <c r="F5592" s="2" t="s">
        <v>274</v>
      </c>
      <c r="G5592" s="2" t="s">
        <v>249</v>
      </c>
      <c r="H5592" s="4" t="s">
        <v>30750</v>
      </c>
      <c r="I5592" s="5" t="s">
        <v>30751</v>
      </c>
      <c r="J5592" s="2" t="s">
        <v>51</v>
      </c>
      <c r="K5592" s="2" t="s">
        <v>26</v>
      </c>
      <c r="L5592" s="2"/>
      <c r="M5592" s="8" t="s">
        <v>52</v>
      </c>
      <c r="N5592" s="2" t="s">
        <v>930</v>
      </c>
      <c r="O5592" s="2" t="s">
        <v>41</v>
      </c>
      <c r="P5592" s="6">
        <v>5626</v>
      </c>
      <c r="Q5592" s="7" t="s">
        <v>52391</v>
      </c>
    </row>
    <row r="5593" spans="1:17" x14ac:dyDescent="0.2">
      <c r="A5593" s="2" t="s">
        <v>30752</v>
      </c>
      <c r="B5593" s="2" t="s">
        <v>30753</v>
      </c>
      <c r="C5593" s="3">
        <v>34369</v>
      </c>
      <c r="D5593" s="2" t="s">
        <v>30754</v>
      </c>
      <c r="E5593" s="2" t="s">
        <v>838</v>
      </c>
      <c r="F5593" s="2" t="s">
        <v>140</v>
      </c>
      <c r="G5593" s="2" t="s">
        <v>275</v>
      </c>
      <c r="H5593" s="4" t="s">
        <v>30755</v>
      </c>
      <c r="I5593" s="5" t="s">
        <v>30756</v>
      </c>
      <c r="J5593" s="2" t="s">
        <v>25</v>
      </c>
      <c r="K5593" s="2" t="s">
        <v>26</v>
      </c>
      <c r="L5593" s="2"/>
      <c r="M5593" s="8" t="s">
        <v>376</v>
      </c>
      <c r="N5593" s="2" t="s">
        <v>1410</v>
      </c>
      <c r="O5593" s="2" t="s">
        <v>41</v>
      </c>
      <c r="P5593" s="6">
        <v>3256</v>
      </c>
      <c r="Q5593" s="7" t="s">
        <v>52391</v>
      </c>
    </row>
    <row r="5594" spans="1:17" x14ac:dyDescent="0.2">
      <c r="A5594" s="2" t="s">
        <v>30757</v>
      </c>
      <c r="B5594" s="2" t="s">
        <v>27206</v>
      </c>
      <c r="C5594" s="3">
        <v>30211</v>
      </c>
      <c r="D5594" s="2" t="s">
        <v>30758</v>
      </c>
      <c r="E5594" s="2" t="s">
        <v>2984</v>
      </c>
      <c r="F5594" s="2" t="s">
        <v>2726</v>
      </c>
      <c r="G5594" s="2" t="s">
        <v>478</v>
      </c>
      <c r="H5594" s="4" t="s">
        <v>30759</v>
      </c>
      <c r="I5594" s="5" t="s">
        <v>30760</v>
      </c>
      <c r="J5594" s="2" t="s">
        <v>63</v>
      </c>
      <c r="K5594" s="2" t="s">
        <v>73</v>
      </c>
      <c r="L5594" s="2"/>
      <c r="M5594" s="8" t="s">
        <v>268</v>
      </c>
      <c r="N5594" s="2" t="s">
        <v>6128</v>
      </c>
      <c r="O5594" s="2" t="s">
        <v>188</v>
      </c>
      <c r="P5594" s="6">
        <v>2614</v>
      </c>
      <c r="Q5594" s="7" t="s">
        <v>52391</v>
      </c>
    </row>
    <row r="5595" spans="1:17" x14ac:dyDescent="0.2">
      <c r="A5595" s="2" t="s">
        <v>30761</v>
      </c>
      <c r="B5595" s="2" t="s">
        <v>30762</v>
      </c>
      <c r="C5595" s="3">
        <v>23570</v>
      </c>
      <c r="D5595" s="2" t="s">
        <v>30763</v>
      </c>
      <c r="E5595" s="2" t="s">
        <v>685</v>
      </c>
      <c r="F5595" s="2" t="s">
        <v>122</v>
      </c>
      <c r="G5595" s="2" t="s">
        <v>132</v>
      </c>
      <c r="H5595" s="4" t="s">
        <v>30764</v>
      </c>
      <c r="I5595" s="5" t="s">
        <v>30765</v>
      </c>
      <c r="J5595" s="2" t="s">
        <v>63</v>
      </c>
      <c r="K5595" s="2" t="s">
        <v>26</v>
      </c>
      <c r="L5595" s="2"/>
      <c r="M5595" s="8" t="s">
        <v>39</v>
      </c>
      <c r="N5595" s="2" t="s">
        <v>842</v>
      </c>
      <c r="O5595" s="2" t="s">
        <v>198</v>
      </c>
      <c r="P5595" s="6">
        <v>2141</v>
      </c>
      <c r="Q5595" s="7" t="s">
        <v>52391</v>
      </c>
    </row>
    <row r="5596" spans="1:17" x14ac:dyDescent="0.2">
      <c r="A5596" s="2" t="s">
        <v>30766</v>
      </c>
      <c r="B5596" s="2" t="s">
        <v>30767</v>
      </c>
      <c r="C5596" s="3">
        <v>37257</v>
      </c>
      <c r="D5596" s="2" t="s">
        <v>30768</v>
      </c>
      <c r="E5596" s="2" t="s">
        <v>2797</v>
      </c>
      <c r="F5596" s="2" t="s">
        <v>1571</v>
      </c>
      <c r="G5596" s="2" t="s">
        <v>102</v>
      </c>
      <c r="H5596" s="4" t="s">
        <v>30769</v>
      </c>
      <c r="I5596" s="5" t="s">
        <v>30770</v>
      </c>
      <c r="J5596" s="2" t="s">
        <v>84</v>
      </c>
      <c r="K5596" s="2" t="s">
        <v>73</v>
      </c>
      <c r="L5596" s="2"/>
      <c r="M5596" s="8" t="s">
        <v>376</v>
      </c>
      <c r="N5596" s="2" t="s">
        <v>3662</v>
      </c>
      <c r="O5596" s="2" t="s">
        <v>41</v>
      </c>
      <c r="P5596" s="6">
        <v>5314</v>
      </c>
      <c r="Q5596" s="7" t="s">
        <v>52391</v>
      </c>
    </row>
    <row r="5597" spans="1:17" x14ac:dyDescent="0.2">
      <c r="A5597" s="2" t="s">
        <v>30771</v>
      </c>
      <c r="B5597" s="2" t="s">
        <v>25635</v>
      </c>
      <c r="C5597" s="3">
        <v>39047</v>
      </c>
      <c r="D5597" s="2" t="s">
        <v>30772</v>
      </c>
      <c r="E5597" s="2" t="s">
        <v>3939</v>
      </c>
      <c r="F5597" s="2" t="s">
        <v>30773</v>
      </c>
      <c r="G5597" s="2" t="s">
        <v>102</v>
      </c>
      <c r="H5597" s="4" t="s">
        <v>30774</v>
      </c>
      <c r="I5597" s="5" t="s">
        <v>30775</v>
      </c>
      <c r="J5597" s="2" t="s">
        <v>25</v>
      </c>
      <c r="K5597" s="2" t="s">
        <v>26</v>
      </c>
      <c r="L5597" s="2"/>
      <c r="M5597" s="8" t="s">
        <v>39</v>
      </c>
      <c r="N5597" s="2" t="s">
        <v>4394</v>
      </c>
      <c r="O5597" s="2" t="s">
        <v>54</v>
      </c>
      <c r="P5597" s="6">
        <v>8869</v>
      </c>
      <c r="Q5597" s="7" t="s">
        <v>52391</v>
      </c>
    </row>
    <row r="5598" spans="1:17" x14ac:dyDescent="0.2">
      <c r="A5598" s="2" t="s">
        <v>30776</v>
      </c>
      <c r="B5598" s="2" t="s">
        <v>30777</v>
      </c>
      <c r="C5598" s="3">
        <v>36654</v>
      </c>
      <c r="D5598" s="2" t="s">
        <v>30778</v>
      </c>
      <c r="E5598" s="2" t="s">
        <v>5766</v>
      </c>
      <c r="F5598" s="2" t="s">
        <v>5145</v>
      </c>
      <c r="G5598" s="2" t="s">
        <v>93</v>
      </c>
      <c r="H5598" s="4" t="s">
        <v>30779</v>
      </c>
      <c r="I5598" s="5" t="s">
        <v>30780</v>
      </c>
      <c r="J5598" s="2" t="s">
        <v>84</v>
      </c>
      <c r="K5598" s="2" t="s">
        <v>73</v>
      </c>
      <c r="L5598" s="2"/>
      <c r="M5598" s="8" t="s">
        <v>52</v>
      </c>
      <c r="N5598" s="2" t="s">
        <v>4061</v>
      </c>
      <c r="O5598" s="2" t="s">
        <v>198</v>
      </c>
      <c r="P5598" s="6">
        <v>3251</v>
      </c>
      <c r="Q5598" s="7" t="s">
        <v>52391</v>
      </c>
    </row>
    <row r="5599" spans="1:17" x14ac:dyDescent="0.2">
      <c r="A5599" s="2" t="s">
        <v>30781</v>
      </c>
      <c r="B5599" s="2" t="s">
        <v>30782</v>
      </c>
      <c r="C5599" s="3">
        <v>19846</v>
      </c>
      <c r="D5599" s="2" t="s">
        <v>30783</v>
      </c>
      <c r="E5599" s="2" t="s">
        <v>2977</v>
      </c>
      <c r="F5599" s="2" t="s">
        <v>18675</v>
      </c>
      <c r="G5599" s="2" t="s">
        <v>48</v>
      </c>
      <c r="H5599" s="4" t="s">
        <v>30784</v>
      </c>
      <c r="I5599" s="5" t="s">
        <v>30785</v>
      </c>
      <c r="J5599" s="2" t="s">
        <v>160</v>
      </c>
      <c r="K5599" s="2" t="s">
        <v>38</v>
      </c>
      <c r="L5599" s="2"/>
      <c r="M5599" s="8" t="s">
        <v>268</v>
      </c>
      <c r="N5599" s="2" t="s">
        <v>126</v>
      </c>
      <c r="O5599" s="2" t="s">
        <v>188</v>
      </c>
      <c r="P5599" s="6">
        <v>3952</v>
      </c>
      <c r="Q5599" s="7" t="s">
        <v>52391</v>
      </c>
    </row>
    <row r="5600" spans="1:17" x14ac:dyDescent="0.2">
      <c r="A5600" s="2" t="s">
        <v>30786</v>
      </c>
      <c r="B5600" s="2" t="s">
        <v>30787</v>
      </c>
      <c r="C5600" s="3">
        <v>27425</v>
      </c>
      <c r="D5600" s="2" t="s">
        <v>30788</v>
      </c>
      <c r="E5600" s="2" t="s">
        <v>1990</v>
      </c>
      <c r="F5600" s="2" t="s">
        <v>30789</v>
      </c>
      <c r="G5600" s="2" t="s">
        <v>22</v>
      </c>
      <c r="H5600" s="4" t="s">
        <v>30790</v>
      </c>
      <c r="I5600" s="5" t="s">
        <v>30791</v>
      </c>
      <c r="J5600" s="2" t="s">
        <v>84</v>
      </c>
      <c r="K5600" s="2" t="s">
        <v>38</v>
      </c>
      <c r="L5600" s="2"/>
      <c r="M5600" s="8" t="s">
        <v>268</v>
      </c>
      <c r="N5600" s="2" t="s">
        <v>11107</v>
      </c>
      <c r="O5600" s="2" t="s">
        <v>87</v>
      </c>
      <c r="P5600" s="6">
        <v>6727</v>
      </c>
      <c r="Q5600" s="7" t="s">
        <v>52391</v>
      </c>
    </row>
    <row r="5601" spans="1:17" x14ac:dyDescent="0.2">
      <c r="A5601" s="2" t="s">
        <v>30792</v>
      </c>
      <c r="B5601" s="2" t="s">
        <v>30793</v>
      </c>
      <c r="C5601" s="3">
        <v>38800</v>
      </c>
      <c r="D5601" s="2" t="s">
        <v>30794</v>
      </c>
      <c r="E5601" s="2" t="s">
        <v>669</v>
      </c>
      <c r="F5601" s="2" t="s">
        <v>30795</v>
      </c>
      <c r="G5601" s="2" t="s">
        <v>687</v>
      </c>
      <c r="H5601" s="4" t="s">
        <v>30796</v>
      </c>
      <c r="I5601" s="5" t="s">
        <v>30797</v>
      </c>
      <c r="J5601" s="2" t="s">
        <v>25</v>
      </c>
      <c r="K5601" s="2" t="s">
        <v>38</v>
      </c>
      <c r="L5601" s="2"/>
      <c r="M5601" s="8" t="s">
        <v>376</v>
      </c>
      <c r="N5601" s="2" t="s">
        <v>17394</v>
      </c>
      <c r="O5601" s="2" t="s">
        <v>41</v>
      </c>
      <c r="P5601" s="6">
        <v>3703</v>
      </c>
      <c r="Q5601" s="7" t="s">
        <v>52391</v>
      </c>
    </row>
    <row r="5602" spans="1:17" x14ac:dyDescent="0.2">
      <c r="A5602" s="2" t="s">
        <v>30798</v>
      </c>
      <c r="B5602" s="2" t="s">
        <v>30799</v>
      </c>
      <c r="C5602" s="3">
        <v>16597</v>
      </c>
      <c r="D5602" s="2" t="s">
        <v>30800</v>
      </c>
      <c r="E5602" s="2" t="s">
        <v>10283</v>
      </c>
      <c r="F5602" s="2" t="s">
        <v>274</v>
      </c>
      <c r="G5602" s="2" t="s">
        <v>48</v>
      </c>
      <c r="H5602" s="4" t="s">
        <v>30801</v>
      </c>
      <c r="I5602" s="5" t="s">
        <v>30802</v>
      </c>
      <c r="J5602" s="2" t="s">
        <v>51</v>
      </c>
      <c r="K5602" s="2" t="s">
        <v>38</v>
      </c>
      <c r="L5602" s="2"/>
      <c r="M5602" s="8" t="s">
        <v>27</v>
      </c>
      <c r="N5602" s="2" t="s">
        <v>7267</v>
      </c>
      <c r="O5602" s="2" t="s">
        <v>41</v>
      </c>
      <c r="P5602" s="6">
        <v>5011</v>
      </c>
      <c r="Q5602" s="7" t="s">
        <v>52391</v>
      </c>
    </row>
    <row r="5603" spans="1:17" x14ac:dyDescent="0.2">
      <c r="A5603" s="2" t="s">
        <v>30803</v>
      </c>
      <c r="B5603" s="2" t="s">
        <v>30804</v>
      </c>
      <c r="C5603" s="3">
        <v>28107</v>
      </c>
      <c r="D5603" s="2" t="s">
        <v>30805</v>
      </c>
      <c r="E5603" s="2" t="s">
        <v>460</v>
      </c>
      <c r="F5603" s="2" t="s">
        <v>8862</v>
      </c>
      <c r="G5603" s="2" t="s">
        <v>132</v>
      </c>
      <c r="H5603" s="4" t="s">
        <v>30806</v>
      </c>
      <c r="I5603" s="5" t="s">
        <v>30807</v>
      </c>
      <c r="J5603" s="2" t="s">
        <v>51</v>
      </c>
      <c r="K5603" s="2" t="s">
        <v>26</v>
      </c>
      <c r="L5603" s="2"/>
      <c r="M5603" s="8" t="s">
        <v>74</v>
      </c>
      <c r="N5603" s="2" t="s">
        <v>14966</v>
      </c>
      <c r="O5603" s="2" t="s">
        <v>188</v>
      </c>
      <c r="P5603" s="6">
        <v>3071</v>
      </c>
      <c r="Q5603" s="7" t="s">
        <v>52391</v>
      </c>
    </row>
    <row r="5604" spans="1:17" x14ac:dyDescent="0.2">
      <c r="A5604" s="2" t="s">
        <v>30808</v>
      </c>
      <c r="B5604" s="2" t="s">
        <v>30809</v>
      </c>
      <c r="C5604" s="3">
        <v>27439</v>
      </c>
      <c r="D5604" s="2" t="s">
        <v>30810</v>
      </c>
      <c r="E5604" s="2" t="s">
        <v>1188</v>
      </c>
      <c r="F5604" s="2" t="s">
        <v>30811</v>
      </c>
      <c r="G5604" s="2" t="s">
        <v>249</v>
      </c>
      <c r="H5604" s="4" t="s">
        <v>30812</v>
      </c>
      <c r="I5604" s="5" t="s">
        <v>17025</v>
      </c>
      <c r="J5604" s="2" t="s">
        <v>51</v>
      </c>
      <c r="K5604" s="2" t="s">
        <v>26</v>
      </c>
      <c r="L5604" s="2"/>
      <c r="M5604" s="8" t="s">
        <v>74</v>
      </c>
      <c r="N5604" s="2" t="s">
        <v>5588</v>
      </c>
      <c r="O5604" s="2" t="s">
        <v>54</v>
      </c>
      <c r="P5604" s="6">
        <v>7503</v>
      </c>
      <c r="Q5604" s="7" t="s">
        <v>52391</v>
      </c>
    </row>
    <row r="5605" spans="1:17" x14ac:dyDescent="0.2">
      <c r="A5605" s="2" t="s">
        <v>30813</v>
      </c>
      <c r="B5605" s="2" t="s">
        <v>30814</v>
      </c>
      <c r="C5605" s="3">
        <v>34815</v>
      </c>
      <c r="D5605" s="2" t="s">
        <v>30815</v>
      </c>
      <c r="E5605" s="2" t="s">
        <v>4277</v>
      </c>
      <c r="F5605" s="2" t="s">
        <v>3443</v>
      </c>
      <c r="G5605" s="2" t="s">
        <v>81</v>
      </c>
      <c r="H5605" s="4" t="s">
        <v>30816</v>
      </c>
      <c r="I5605" s="5" t="s">
        <v>30817</v>
      </c>
      <c r="J5605" s="2" t="s">
        <v>63</v>
      </c>
      <c r="K5605" s="2" t="s">
        <v>73</v>
      </c>
      <c r="L5605" s="2"/>
      <c r="M5605" s="8" t="s">
        <v>39</v>
      </c>
      <c r="N5605" s="2" t="s">
        <v>2008</v>
      </c>
      <c r="O5605" s="2" t="s">
        <v>198</v>
      </c>
      <c r="P5605" s="6">
        <v>2432</v>
      </c>
      <c r="Q5605" s="7" t="s">
        <v>52391</v>
      </c>
    </row>
    <row r="5606" spans="1:17" x14ac:dyDescent="0.2">
      <c r="A5606" s="2" t="s">
        <v>30818</v>
      </c>
      <c r="B5606" s="2" t="s">
        <v>30819</v>
      </c>
      <c r="C5606" s="3">
        <v>33215</v>
      </c>
      <c r="D5606" s="2" t="s">
        <v>30820</v>
      </c>
      <c r="E5606" s="2" t="s">
        <v>2384</v>
      </c>
      <c r="F5606" s="2" t="s">
        <v>30821</v>
      </c>
      <c r="G5606" s="2" t="s">
        <v>437</v>
      </c>
      <c r="H5606" s="4" t="s">
        <v>30822</v>
      </c>
      <c r="I5606" s="5" t="s">
        <v>30823</v>
      </c>
      <c r="J5606" s="2" t="s">
        <v>160</v>
      </c>
      <c r="K5606" s="2" t="s">
        <v>26</v>
      </c>
      <c r="L5606" s="2"/>
      <c r="M5606" s="8" t="s">
        <v>116</v>
      </c>
      <c r="N5606" s="2" t="s">
        <v>1184</v>
      </c>
      <c r="O5606" s="2" t="s">
        <v>296</v>
      </c>
      <c r="P5606" s="6">
        <v>5415</v>
      </c>
      <c r="Q5606" s="7" t="s">
        <v>52391</v>
      </c>
    </row>
    <row r="5607" spans="1:17" x14ac:dyDescent="0.2">
      <c r="A5607" s="2" t="s">
        <v>30824</v>
      </c>
      <c r="B5607" s="2" t="s">
        <v>15447</v>
      </c>
      <c r="C5607" s="3">
        <v>36225</v>
      </c>
      <c r="D5607" s="2" t="s">
        <v>30825</v>
      </c>
      <c r="E5607" s="2" t="s">
        <v>11332</v>
      </c>
      <c r="F5607" s="2" t="s">
        <v>4225</v>
      </c>
      <c r="G5607" s="2" t="s">
        <v>70</v>
      </c>
      <c r="H5607" s="4" t="s">
        <v>30826</v>
      </c>
      <c r="I5607" s="5" t="s">
        <v>30827</v>
      </c>
      <c r="J5607" s="2" t="s">
        <v>63</v>
      </c>
      <c r="K5607" s="2" t="s">
        <v>73</v>
      </c>
      <c r="L5607" s="2"/>
      <c r="M5607" s="8" t="s">
        <v>105</v>
      </c>
      <c r="N5607" s="2" t="s">
        <v>1514</v>
      </c>
      <c r="O5607" s="2" t="s">
        <v>54</v>
      </c>
      <c r="P5607" s="6">
        <v>4962</v>
      </c>
      <c r="Q5607" s="7" t="s">
        <v>52391</v>
      </c>
    </row>
    <row r="5608" spans="1:17" x14ac:dyDescent="0.2">
      <c r="A5608" s="2" t="s">
        <v>30828</v>
      </c>
      <c r="B5608" s="2" t="s">
        <v>30829</v>
      </c>
      <c r="C5608" s="3">
        <v>32604</v>
      </c>
      <c r="D5608" s="2" t="s">
        <v>30830</v>
      </c>
      <c r="E5608" s="2" t="s">
        <v>2855</v>
      </c>
      <c r="F5608" s="2" t="s">
        <v>592</v>
      </c>
      <c r="G5608" s="2" t="s">
        <v>679</v>
      </c>
      <c r="H5608" s="4" t="s">
        <v>30831</v>
      </c>
      <c r="I5608" s="5" t="s">
        <v>30832</v>
      </c>
      <c r="J5608" s="2" t="s">
        <v>84</v>
      </c>
      <c r="K5608" s="2" t="s">
        <v>26</v>
      </c>
      <c r="L5608" s="2"/>
      <c r="M5608" s="8" t="s">
        <v>105</v>
      </c>
      <c r="N5608" s="2" t="s">
        <v>7159</v>
      </c>
      <c r="O5608" s="2" t="s">
        <v>312</v>
      </c>
      <c r="P5608" s="6">
        <v>2747</v>
      </c>
      <c r="Q5608" s="7" t="s">
        <v>52391</v>
      </c>
    </row>
    <row r="5609" spans="1:17" x14ac:dyDescent="0.2">
      <c r="A5609" s="2" t="s">
        <v>30833</v>
      </c>
      <c r="B5609" s="2" t="s">
        <v>30834</v>
      </c>
      <c r="C5609" s="3">
        <v>35160</v>
      </c>
      <c r="D5609" s="2" t="s">
        <v>30835</v>
      </c>
      <c r="E5609" s="2" t="s">
        <v>1393</v>
      </c>
      <c r="F5609" s="2" t="s">
        <v>1054</v>
      </c>
      <c r="G5609" s="2" t="s">
        <v>102</v>
      </c>
      <c r="H5609" s="4" t="s">
        <v>30836</v>
      </c>
      <c r="I5609" s="5" t="s">
        <v>30837</v>
      </c>
      <c r="J5609" s="2" t="s">
        <v>84</v>
      </c>
      <c r="K5609" s="2" t="s">
        <v>26</v>
      </c>
      <c r="L5609" s="2"/>
      <c r="M5609" s="8" t="s">
        <v>268</v>
      </c>
      <c r="N5609" s="2" t="s">
        <v>12567</v>
      </c>
      <c r="O5609" s="2" t="s">
        <v>87</v>
      </c>
      <c r="P5609" s="6">
        <v>3567</v>
      </c>
      <c r="Q5609" s="7" t="s">
        <v>52391</v>
      </c>
    </row>
    <row r="5610" spans="1:17" x14ac:dyDescent="0.2">
      <c r="A5610" s="2" t="s">
        <v>30838</v>
      </c>
      <c r="B5610" s="2" t="s">
        <v>30839</v>
      </c>
      <c r="C5610" s="3">
        <v>23066</v>
      </c>
      <c r="D5610" s="2" t="s">
        <v>30840</v>
      </c>
      <c r="E5610" s="2" t="s">
        <v>1585</v>
      </c>
      <c r="F5610" s="2" t="s">
        <v>30841</v>
      </c>
      <c r="G5610" s="2" t="s">
        <v>35</v>
      </c>
      <c r="H5610" s="4" t="s">
        <v>30842</v>
      </c>
      <c r="I5610" s="5" t="s">
        <v>30843</v>
      </c>
      <c r="J5610" s="2" t="s">
        <v>63</v>
      </c>
      <c r="K5610" s="2" t="s">
        <v>38</v>
      </c>
      <c r="L5610" s="2"/>
      <c r="M5610" s="8" t="s">
        <v>39</v>
      </c>
      <c r="N5610" s="2" t="s">
        <v>16266</v>
      </c>
      <c r="O5610" s="2" t="s">
        <v>29</v>
      </c>
      <c r="P5610" s="6">
        <v>2855</v>
      </c>
      <c r="Q5610" s="7" t="s">
        <v>52391</v>
      </c>
    </row>
    <row r="5611" spans="1:17" x14ac:dyDescent="0.2">
      <c r="A5611" s="2" t="s">
        <v>30844</v>
      </c>
      <c r="B5611" s="2" t="s">
        <v>30845</v>
      </c>
      <c r="C5611" s="3">
        <v>22352</v>
      </c>
      <c r="D5611" s="2" t="s">
        <v>30846</v>
      </c>
      <c r="E5611" s="2" t="s">
        <v>2411</v>
      </c>
      <c r="F5611" s="2" t="s">
        <v>3223</v>
      </c>
      <c r="G5611" s="2" t="s">
        <v>292</v>
      </c>
      <c r="H5611" s="4" t="s">
        <v>30847</v>
      </c>
      <c r="I5611" s="5" t="s">
        <v>30848</v>
      </c>
      <c r="J5611" s="2" t="s">
        <v>160</v>
      </c>
      <c r="K5611" s="2" t="s">
        <v>38</v>
      </c>
      <c r="L5611" s="2"/>
      <c r="M5611" s="8" t="s">
        <v>105</v>
      </c>
      <c r="N5611" s="2" t="s">
        <v>75</v>
      </c>
      <c r="O5611" s="2" t="s">
        <v>87</v>
      </c>
      <c r="P5611" s="6">
        <v>8112</v>
      </c>
      <c r="Q5611" s="7" t="s">
        <v>52391</v>
      </c>
    </row>
    <row r="5612" spans="1:17" x14ac:dyDescent="0.2">
      <c r="A5612" s="2" t="s">
        <v>30849</v>
      </c>
      <c r="B5612" s="2" t="s">
        <v>30850</v>
      </c>
      <c r="C5612" s="3">
        <v>16182</v>
      </c>
      <c r="D5612" s="2" t="s">
        <v>30851</v>
      </c>
      <c r="E5612" s="2" t="s">
        <v>1829</v>
      </c>
      <c r="F5612" s="2" t="s">
        <v>14907</v>
      </c>
      <c r="G5612" s="2" t="s">
        <v>687</v>
      </c>
      <c r="H5612" s="4" t="s">
        <v>30852</v>
      </c>
      <c r="I5612" s="5" t="s">
        <v>1985</v>
      </c>
      <c r="J5612" s="2" t="s">
        <v>160</v>
      </c>
      <c r="K5612" s="2" t="s">
        <v>38</v>
      </c>
      <c r="L5612" s="2"/>
      <c r="M5612" s="8" t="s">
        <v>74</v>
      </c>
      <c r="N5612" s="2" t="s">
        <v>975</v>
      </c>
      <c r="O5612" s="2" t="s">
        <v>107</v>
      </c>
      <c r="P5612" s="6">
        <v>9089</v>
      </c>
      <c r="Q5612" s="7" t="s">
        <v>52391</v>
      </c>
    </row>
    <row r="5613" spans="1:17" x14ac:dyDescent="0.2">
      <c r="A5613" s="2" t="s">
        <v>30853</v>
      </c>
      <c r="B5613" s="2" t="s">
        <v>30854</v>
      </c>
      <c r="C5613" s="3">
        <v>36659</v>
      </c>
      <c r="D5613" s="2" t="s">
        <v>30855</v>
      </c>
      <c r="E5613" s="2" t="s">
        <v>7704</v>
      </c>
      <c r="F5613" s="2" t="s">
        <v>1809</v>
      </c>
      <c r="G5613" s="2" t="s">
        <v>93</v>
      </c>
      <c r="H5613" s="4" t="s">
        <v>30856</v>
      </c>
      <c r="I5613" s="5" t="s">
        <v>30857</v>
      </c>
      <c r="J5613" s="2" t="s">
        <v>51</v>
      </c>
      <c r="K5613" s="2" t="s">
        <v>38</v>
      </c>
      <c r="L5613" s="2"/>
      <c r="M5613" s="8" t="s">
        <v>105</v>
      </c>
      <c r="N5613" s="2" t="s">
        <v>5594</v>
      </c>
      <c r="O5613" s="2" t="s">
        <v>243</v>
      </c>
      <c r="P5613" s="6">
        <v>8933</v>
      </c>
      <c r="Q5613" s="7" t="s">
        <v>52391</v>
      </c>
    </row>
    <row r="5614" spans="1:17" x14ac:dyDescent="0.2">
      <c r="A5614" s="2" t="s">
        <v>30858</v>
      </c>
      <c r="B5614" s="2" t="s">
        <v>30859</v>
      </c>
      <c r="C5614" s="3">
        <v>31358</v>
      </c>
      <c r="D5614" s="2" t="s">
        <v>30860</v>
      </c>
      <c r="E5614" s="2" t="s">
        <v>1585</v>
      </c>
      <c r="F5614" s="2" t="s">
        <v>365</v>
      </c>
      <c r="G5614" s="2" t="s">
        <v>113</v>
      </c>
      <c r="H5614" s="4" t="s">
        <v>30861</v>
      </c>
      <c r="I5614" s="5" t="s">
        <v>23468</v>
      </c>
      <c r="J5614" s="2" t="s">
        <v>160</v>
      </c>
      <c r="K5614" s="2" t="s">
        <v>38</v>
      </c>
      <c r="L5614" s="2"/>
      <c r="M5614" s="8" t="s">
        <v>105</v>
      </c>
      <c r="N5614" s="2" t="s">
        <v>4394</v>
      </c>
      <c r="O5614" s="2" t="s">
        <v>243</v>
      </c>
      <c r="P5614" s="6">
        <v>4140</v>
      </c>
      <c r="Q5614" s="7" t="s">
        <v>52391</v>
      </c>
    </row>
    <row r="5615" spans="1:17" x14ac:dyDescent="0.2">
      <c r="A5615" s="2" t="s">
        <v>30862</v>
      </c>
      <c r="B5615" s="2" t="s">
        <v>30863</v>
      </c>
      <c r="C5615" s="3">
        <v>25323</v>
      </c>
      <c r="D5615" s="2" t="s">
        <v>30864</v>
      </c>
      <c r="E5615" s="2" t="s">
        <v>7444</v>
      </c>
      <c r="F5615" s="2" t="s">
        <v>2766</v>
      </c>
      <c r="G5615" s="2" t="s">
        <v>48</v>
      </c>
      <c r="H5615" s="4" t="s">
        <v>30865</v>
      </c>
      <c r="I5615" s="5" t="s">
        <v>30866</v>
      </c>
      <c r="J5615" s="2" t="s">
        <v>84</v>
      </c>
      <c r="K5615" s="2" t="s">
        <v>26</v>
      </c>
      <c r="L5615" s="2"/>
      <c r="M5615" s="8" t="s">
        <v>207</v>
      </c>
      <c r="N5615" s="2" t="s">
        <v>4605</v>
      </c>
      <c r="O5615" s="2" t="s">
        <v>312</v>
      </c>
      <c r="P5615" s="6">
        <v>6368</v>
      </c>
      <c r="Q5615" s="7" t="s">
        <v>52391</v>
      </c>
    </row>
    <row r="5616" spans="1:17" x14ac:dyDescent="0.2">
      <c r="A5616" s="2" t="s">
        <v>30867</v>
      </c>
      <c r="B5616" s="2" t="s">
        <v>30868</v>
      </c>
      <c r="C5616" s="3">
        <v>29415</v>
      </c>
      <c r="D5616" s="2" t="s">
        <v>30869</v>
      </c>
      <c r="E5616" s="2" t="s">
        <v>1188</v>
      </c>
      <c r="F5616" s="2" t="s">
        <v>30870</v>
      </c>
      <c r="G5616" s="2" t="s">
        <v>249</v>
      </c>
      <c r="H5616" s="4" t="s">
        <v>30871</v>
      </c>
      <c r="I5616" s="5" t="s">
        <v>30872</v>
      </c>
      <c r="J5616" s="2" t="s">
        <v>84</v>
      </c>
      <c r="K5616" s="2" t="s">
        <v>73</v>
      </c>
      <c r="L5616" s="2"/>
      <c r="M5616" s="8" t="s">
        <v>116</v>
      </c>
      <c r="N5616" s="2" t="s">
        <v>735</v>
      </c>
      <c r="O5616" s="2" t="s">
        <v>198</v>
      </c>
      <c r="P5616" s="6">
        <v>4354</v>
      </c>
      <c r="Q5616" s="7" t="s">
        <v>52391</v>
      </c>
    </row>
    <row r="5617" spans="1:17" x14ac:dyDescent="0.2">
      <c r="A5617" s="2" t="s">
        <v>30873</v>
      </c>
      <c r="B5617" s="2" t="s">
        <v>30874</v>
      </c>
      <c r="C5617" s="3">
        <v>22311</v>
      </c>
      <c r="D5617" s="2" t="s">
        <v>30875</v>
      </c>
      <c r="E5617" s="2" t="s">
        <v>4951</v>
      </c>
      <c r="F5617" s="2" t="s">
        <v>317</v>
      </c>
      <c r="G5617" s="2" t="s">
        <v>113</v>
      </c>
      <c r="H5617" s="4" t="s">
        <v>30876</v>
      </c>
      <c r="I5617" s="5" t="s">
        <v>30877</v>
      </c>
      <c r="J5617" s="2" t="s">
        <v>160</v>
      </c>
      <c r="K5617" s="2" t="s">
        <v>38</v>
      </c>
      <c r="L5617" s="2"/>
      <c r="M5617" s="8" t="s">
        <v>268</v>
      </c>
      <c r="N5617" s="2" t="s">
        <v>18916</v>
      </c>
      <c r="O5617" s="2" t="s">
        <v>87</v>
      </c>
      <c r="P5617" s="6">
        <v>6757</v>
      </c>
      <c r="Q5617" s="7" t="s">
        <v>52391</v>
      </c>
    </row>
    <row r="5618" spans="1:17" x14ac:dyDescent="0.2">
      <c r="A5618" s="2" t="s">
        <v>30878</v>
      </c>
      <c r="B5618" s="2" t="s">
        <v>30879</v>
      </c>
      <c r="C5618" s="3">
        <v>33250</v>
      </c>
      <c r="D5618" s="2" t="s">
        <v>30880</v>
      </c>
      <c r="E5618" s="2" t="s">
        <v>1196</v>
      </c>
      <c r="F5618" s="2" t="s">
        <v>14201</v>
      </c>
      <c r="G5618" s="2" t="s">
        <v>60</v>
      </c>
      <c r="H5618" s="4" t="s">
        <v>30881</v>
      </c>
      <c r="I5618" s="5" t="s">
        <v>30882</v>
      </c>
      <c r="J5618" s="2" t="s">
        <v>84</v>
      </c>
      <c r="K5618" s="2" t="s">
        <v>26</v>
      </c>
      <c r="L5618" s="2"/>
      <c r="M5618" s="8" t="s">
        <v>74</v>
      </c>
      <c r="N5618" s="2" t="s">
        <v>2119</v>
      </c>
      <c r="O5618" s="2" t="s">
        <v>296</v>
      </c>
      <c r="P5618" s="6">
        <v>5631</v>
      </c>
      <c r="Q5618" s="7" t="s">
        <v>52391</v>
      </c>
    </row>
    <row r="5619" spans="1:17" x14ac:dyDescent="0.2">
      <c r="A5619" s="2" t="s">
        <v>30883</v>
      </c>
      <c r="B5619" s="2" t="s">
        <v>30884</v>
      </c>
      <c r="C5619" s="3">
        <v>28507</v>
      </c>
      <c r="D5619" s="2" t="s">
        <v>30885</v>
      </c>
      <c r="E5619" s="2" t="s">
        <v>1933</v>
      </c>
      <c r="F5619" s="2" t="s">
        <v>2322</v>
      </c>
      <c r="G5619" s="2" t="s">
        <v>184</v>
      </c>
      <c r="H5619" s="4" t="s">
        <v>30886</v>
      </c>
      <c r="I5619" s="5" t="s">
        <v>30887</v>
      </c>
      <c r="J5619" s="2" t="s">
        <v>63</v>
      </c>
      <c r="K5619" s="2" t="s">
        <v>26</v>
      </c>
      <c r="L5619" s="2"/>
      <c r="M5619" s="8" t="s">
        <v>52</v>
      </c>
      <c r="N5619" s="2" t="s">
        <v>3484</v>
      </c>
      <c r="O5619" s="2" t="s">
        <v>29</v>
      </c>
      <c r="P5619" s="6">
        <v>1881</v>
      </c>
      <c r="Q5619" s="7" t="s">
        <v>52391</v>
      </c>
    </row>
    <row r="5620" spans="1:17" x14ac:dyDescent="0.2">
      <c r="A5620" s="2" t="s">
        <v>30888</v>
      </c>
      <c r="B5620" s="2" t="s">
        <v>30889</v>
      </c>
      <c r="C5620" s="3">
        <v>24793</v>
      </c>
      <c r="D5620" s="2" t="s">
        <v>30890</v>
      </c>
      <c r="E5620" s="2" t="s">
        <v>1786</v>
      </c>
      <c r="F5620" s="2" t="s">
        <v>1578</v>
      </c>
      <c r="G5620" s="2" t="s">
        <v>184</v>
      </c>
      <c r="H5620" s="4" t="s">
        <v>30891</v>
      </c>
      <c r="I5620" s="5" t="s">
        <v>30892</v>
      </c>
      <c r="J5620" s="2" t="s">
        <v>51</v>
      </c>
      <c r="K5620" s="2" t="s">
        <v>38</v>
      </c>
      <c r="L5620" s="2"/>
      <c r="M5620" s="8" t="s">
        <v>105</v>
      </c>
      <c r="N5620" s="2" t="s">
        <v>8588</v>
      </c>
      <c r="O5620" s="2" t="s">
        <v>29</v>
      </c>
      <c r="P5620" s="6">
        <v>6164</v>
      </c>
      <c r="Q5620" s="7" t="s">
        <v>52391</v>
      </c>
    </row>
    <row r="5621" spans="1:17" x14ac:dyDescent="0.2">
      <c r="A5621" s="2" t="s">
        <v>30893</v>
      </c>
      <c r="B5621" s="2" t="s">
        <v>11376</v>
      </c>
      <c r="C5621" s="3">
        <v>23004</v>
      </c>
      <c r="D5621" s="2" t="s">
        <v>30894</v>
      </c>
      <c r="E5621" s="2" t="s">
        <v>6908</v>
      </c>
      <c r="F5621" s="2" t="s">
        <v>1267</v>
      </c>
      <c r="G5621" s="2" t="s">
        <v>679</v>
      </c>
      <c r="H5621" s="4" t="s">
        <v>30895</v>
      </c>
      <c r="I5621" s="5" t="s">
        <v>30896</v>
      </c>
      <c r="J5621" s="2" t="s">
        <v>51</v>
      </c>
      <c r="K5621" s="2" t="s">
        <v>73</v>
      </c>
      <c r="L5621" s="2"/>
      <c r="M5621" s="8" t="s">
        <v>116</v>
      </c>
      <c r="N5621" s="2" t="s">
        <v>15597</v>
      </c>
      <c r="O5621" s="2" t="s">
        <v>107</v>
      </c>
      <c r="P5621" s="6">
        <v>9019</v>
      </c>
      <c r="Q5621" s="7" t="s">
        <v>52391</v>
      </c>
    </row>
    <row r="5622" spans="1:17" x14ac:dyDescent="0.2">
      <c r="A5622" s="2" t="s">
        <v>30897</v>
      </c>
      <c r="B5622" s="2" t="s">
        <v>30313</v>
      </c>
      <c r="C5622" s="3">
        <v>37701</v>
      </c>
      <c r="D5622" s="2" t="s">
        <v>30898</v>
      </c>
      <c r="E5622" s="2" t="s">
        <v>111</v>
      </c>
      <c r="F5622" s="2" t="s">
        <v>3940</v>
      </c>
      <c r="G5622" s="2" t="s">
        <v>341</v>
      </c>
      <c r="H5622" s="4" t="s">
        <v>30899</v>
      </c>
      <c r="I5622" s="5" t="s">
        <v>30900</v>
      </c>
      <c r="J5622" s="2" t="s">
        <v>51</v>
      </c>
      <c r="K5622" s="2" t="s">
        <v>38</v>
      </c>
      <c r="L5622" s="2"/>
      <c r="M5622" s="8" t="s">
        <v>39</v>
      </c>
      <c r="N5622" s="2" t="s">
        <v>10613</v>
      </c>
      <c r="O5622" s="2" t="s">
        <v>87</v>
      </c>
      <c r="P5622" s="6">
        <v>1752</v>
      </c>
      <c r="Q5622" s="7" t="s">
        <v>52391</v>
      </c>
    </row>
    <row r="5623" spans="1:17" x14ac:dyDescent="0.2">
      <c r="A5623" s="2" t="s">
        <v>30901</v>
      </c>
      <c r="B5623" s="2" t="s">
        <v>30902</v>
      </c>
      <c r="C5623" s="3">
        <v>33572</v>
      </c>
      <c r="D5623" s="2" t="s">
        <v>30903</v>
      </c>
      <c r="E5623" s="2" t="s">
        <v>5414</v>
      </c>
      <c r="F5623" s="2" t="s">
        <v>3940</v>
      </c>
      <c r="G5623" s="2" t="s">
        <v>35</v>
      </c>
      <c r="H5623" s="4" t="s">
        <v>30904</v>
      </c>
      <c r="I5623" s="5" t="s">
        <v>30905</v>
      </c>
      <c r="J5623" s="2" t="s">
        <v>63</v>
      </c>
      <c r="K5623" s="2" t="s">
        <v>38</v>
      </c>
      <c r="L5623" s="2"/>
      <c r="M5623" s="8" t="s">
        <v>105</v>
      </c>
      <c r="N5623" s="2" t="s">
        <v>705</v>
      </c>
      <c r="O5623" s="2" t="s">
        <v>87</v>
      </c>
      <c r="P5623" s="6">
        <v>2618</v>
      </c>
      <c r="Q5623" s="7" t="s">
        <v>52391</v>
      </c>
    </row>
    <row r="5624" spans="1:17" x14ac:dyDescent="0.2">
      <c r="A5624" s="2" t="s">
        <v>30906</v>
      </c>
      <c r="B5624" s="2" t="s">
        <v>30907</v>
      </c>
      <c r="C5624" s="3">
        <v>25966</v>
      </c>
      <c r="D5624" s="2" t="s">
        <v>30908</v>
      </c>
      <c r="E5624" s="2" t="s">
        <v>1562</v>
      </c>
      <c r="F5624" s="2" t="s">
        <v>647</v>
      </c>
      <c r="G5624" s="2" t="s">
        <v>214</v>
      </c>
      <c r="H5624" s="4" t="s">
        <v>30909</v>
      </c>
      <c r="I5624" s="5" t="s">
        <v>30910</v>
      </c>
      <c r="J5624" s="2" t="s">
        <v>51</v>
      </c>
      <c r="K5624" s="2" t="s">
        <v>26</v>
      </c>
      <c r="L5624" s="2"/>
      <c r="M5624" s="8" t="s">
        <v>39</v>
      </c>
      <c r="N5624" s="2" t="s">
        <v>1337</v>
      </c>
      <c r="O5624" s="2" t="s">
        <v>87</v>
      </c>
      <c r="P5624" s="6">
        <v>9917</v>
      </c>
      <c r="Q5624" s="7" t="s">
        <v>52391</v>
      </c>
    </row>
    <row r="5625" spans="1:17" x14ac:dyDescent="0.2">
      <c r="A5625" s="2" t="s">
        <v>30911</v>
      </c>
      <c r="B5625" s="2" t="s">
        <v>30912</v>
      </c>
      <c r="C5625" s="3">
        <v>18234</v>
      </c>
      <c r="D5625" s="2" t="s">
        <v>30913</v>
      </c>
      <c r="E5625" s="2" t="s">
        <v>2329</v>
      </c>
      <c r="F5625" s="2" t="s">
        <v>3443</v>
      </c>
      <c r="G5625" s="2" t="s">
        <v>478</v>
      </c>
      <c r="H5625" s="4" t="s">
        <v>30914</v>
      </c>
      <c r="I5625" s="5" t="s">
        <v>30915</v>
      </c>
      <c r="J5625" s="2" t="s">
        <v>63</v>
      </c>
      <c r="K5625" s="2" t="s">
        <v>73</v>
      </c>
      <c r="L5625" s="2"/>
      <c r="M5625" s="8" t="s">
        <v>105</v>
      </c>
      <c r="N5625" s="2" t="s">
        <v>5891</v>
      </c>
      <c r="O5625" s="2" t="s">
        <v>312</v>
      </c>
      <c r="P5625" s="6">
        <v>6447</v>
      </c>
      <c r="Q5625" s="7" t="s">
        <v>52391</v>
      </c>
    </row>
    <row r="5626" spans="1:17" x14ac:dyDescent="0.2">
      <c r="A5626" s="2" t="s">
        <v>30916</v>
      </c>
      <c r="B5626" s="2" t="s">
        <v>30917</v>
      </c>
      <c r="C5626" s="3">
        <v>34072</v>
      </c>
      <c r="D5626" s="2" t="s">
        <v>30918</v>
      </c>
      <c r="E5626" s="2" t="s">
        <v>2942</v>
      </c>
      <c r="F5626" s="2" t="s">
        <v>1378</v>
      </c>
      <c r="G5626" s="2" t="s">
        <v>204</v>
      </c>
      <c r="H5626" s="4" t="s">
        <v>30919</v>
      </c>
      <c r="I5626" s="5" t="s">
        <v>30920</v>
      </c>
      <c r="J5626" s="2" t="s">
        <v>51</v>
      </c>
      <c r="K5626" s="2" t="s">
        <v>73</v>
      </c>
      <c r="L5626" s="2"/>
      <c r="M5626" s="8" t="s">
        <v>52</v>
      </c>
      <c r="N5626" s="2" t="s">
        <v>8266</v>
      </c>
      <c r="O5626" s="2" t="s">
        <v>198</v>
      </c>
      <c r="P5626" s="6">
        <v>6430</v>
      </c>
      <c r="Q5626" s="7" t="s">
        <v>52391</v>
      </c>
    </row>
    <row r="5627" spans="1:17" x14ac:dyDescent="0.2">
      <c r="A5627" s="2" t="s">
        <v>30921</v>
      </c>
      <c r="B5627" s="2" t="s">
        <v>30922</v>
      </c>
      <c r="C5627" s="3">
        <v>24442</v>
      </c>
      <c r="D5627" s="2" t="s">
        <v>30923</v>
      </c>
      <c r="E5627" s="2" t="s">
        <v>677</v>
      </c>
      <c r="F5627" s="2" t="s">
        <v>30924</v>
      </c>
      <c r="G5627" s="2" t="s">
        <v>70</v>
      </c>
      <c r="H5627" s="4" t="s">
        <v>30925</v>
      </c>
      <c r="I5627" s="5" t="s">
        <v>30926</v>
      </c>
      <c r="J5627" s="2" t="s">
        <v>63</v>
      </c>
      <c r="K5627" s="2" t="s">
        <v>38</v>
      </c>
      <c r="L5627" s="2"/>
      <c r="M5627" s="8" t="s">
        <v>116</v>
      </c>
      <c r="N5627" s="2" t="s">
        <v>5884</v>
      </c>
      <c r="O5627" s="2" t="s">
        <v>87</v>
      </c>
      <c r="P5627" s="6">
        <v>5426</v>
      </c>
      <c r="Q5627" s="7" t="s">
        <v>52391</v>
      </c>
    </row>
    <row r="5628" spans="1:17" x14ac:dyDescent="0.2">
      <c r="A5628" s="2" t="s">
        <v>30927</v>
      </c>
      <c r="B5628" s="2" t="s">
        <v>30928</v>
      </c>
      <c r="C5628" s="3">
        <v>34908</v>
      </c>
      <c r="D5628" s="2" t="s">
        <v>30929</v>
      </c>
      <c r="E5628" s="2" t="s">
        <v>3349</v>
      </c>
      <c r="F5628" s="2" t="s">
        <v>863</v>
      </c>
      <c r="G5628" s="2" t="s">
        <v>132</v>
      </c>
      <c r="H5628" s="4" t="s">
        <v>30930</v>
      </c>
      <c r="I5628" s="5" t="s">
        <v>30931</v>
      </c>
      <c r="J5628" s="2" t="s">
        <v>84</v>
      </c>
      <c r="K5628" s="2" t="s">
        <v>38</v>
      </c>
      <c r="L5628" s="2"/>
      <c r="M5628" s="8" t="s">
        <v>52</v>
      </c>
      <c r="N5628" s="2" t="s">
        <v>13043</v>
      </c>
      <c r="O5628" s="2" t="s">
        <v>29</v>
      </c>
      <c r="P5628" s="6">
        <v>2158</v>
      </c>
      <c r="Q5628" s="7" t="s">
        <v>52391</v>
      </c>
    </row>
    <row r="5629" spans="1:17" x14ac:dyDescent="0.2">
      <c r="A5629" s="2" t="s">
        <v>30932</v>
      </c>
      <c r="B5629" s="2" t="s">
        <v>30933</v>
      </c>
      <c r="C5629" s="3">
        <v>25868</v>
      </c>
      <c r="D5629" s="2" t="s">
        <v>30934</v>
      </c>
      <c r="E5629" s="2" t="s">
        <v>419</v>
      </c>
      <c r="F5629" s="2" t="s">
        <v>1024</v>
      </c>
      <c r="G5629" s="2" t="s">
        <v>702</v>
      </c>
      <c r="H5629" s="4" t="s">
        <v>30935</v>
      </c>
      <c r="I5629" s="5" t="s">
        <v>30936</v>
      </c>
      <c r="J5629" s="2" t="s">
        <v>63</v>
      </c>
      <c r="K5629" s="2" t="s">
        <v>26</v>
      </c>
      <c r="L5629" s="2"/>
      <c r="M5629" s="8" t="s">
        <v>268</v>
      </c>
      <c r="N5629" s="2" t="s">
        <v>5823</v>
      </c>
      <c r="O5629" s="2" t="s">
        <v>87</v>
      </c>
      <c r="P5629" s="6">
        <v>4797</v>
      </c>
      <c r="Q5629" s="7" t="s">
        <v>52391</v>
      </c>
    </row>
    <row r="5630" spans="1:17" x14ac:dyDescent="0.2">
      <c r="A5630" s="2" t="s">
        <v>30937</v>
      </c>
      <c r="B5630" s="2" t="s">
        <v>30938</v>
      </c>
      <c r="C5630" s="3">
        <v>33808</v>
      </c>
      <c r="D5630" s="2" t="s">
        <v>30939</v>
      </c>
      <c r="E5630" s="2" t="s">
        <v>4482</v>
      </c>
      <c r="F5630" s="2" t="s">
        <v>412</v>
      </c>
      <c r="G5630" s="2" t="s">
        <v>223</v>
      </c>
      <c r="H5630" s="4" t="s">
        <v>30940</v>
      </c>
      <c r="I5630" s="5" t="s">
        <v>6464</v>
      </c>
      <c r="J5630" s="2" t="s">
        <v>51</v>
      </c>
      <c r="K5630" s="2" t="s">
        <v>73</v>
      </c>
      <c r="L5630" s="2"/>
      <c r="M5630" s="8" t="s">
        <v>116</v>
      </c>
      <c r="N5630" s="2" t="s">
        <v>1134</v>
      </c>
      <c r="O5630" s="2" t="s">
        <v>29</v>
      </c>
      <c r="P5630" s="6">
        <v>7081</v>
      </c>
      <c r="Q5630" s="7" t="s">
        <v>52391</v>
      </c>
    </row>
    <row r="5631" spans="1:17" x14ac:dyDescent="0.2">
      <c r="A5631" s="2" t="s">
        <v>30941</v>
      </c>
      <c r="B5631" s="2" t="s">
        <v>30942</v>
      </c>
      <c r="C5631" s="3">
        <v>29927</v>
      </c>
      <c r="D5631" s="2" t="s">
        <v>30943</v>
      </c>
      <c r="E5631" s="2" t="s">
        <v>2230</v>
      </c>
      <c r="F5631" s="2" t="s">
        <v>30944</v>
      </c>
      <c r="G5631" s="2" t="s">
        <v>132</v>
      </c>
      <c r="H5631" s="4" t="s">
        <v>30945</v>
      </c>
      <c r="I5631" s="5" t="s">
        <v>30946</v>
      </c>
      <c r="J5631" s="2" t="s">
        <v>160</v>
      </c>
      <c r="K5631" s="2" t="s">
        <v>26</v>
      </c>
      <c r="L5631" s="2"/>
      <c r="M5631" s="8" t="s">
        <v>268</v>
      </c>
      <c r="N5631" s="2" t="s">
        <v>5565</v>
      </c>
      <c r="O5631" s="2" t="s">
        <v>107</v>
      </c>
      <c r="P5631" s="6">
        <v>6763</v>
      </c>
      <c r="Q5631" s="7" t="s">
        <v>52391</v>
      </c>
    </row>
    <row r="5632" spans="1:17" x14ac:dyDescent="0.2">
      <c r="A5632" s="2" t="s">
        <v>30947</v>
      </c>
      <c r="B5632" s="2" t="s">
        <v>30948</v>
      </c>
      <c r="C5632" s="3">
        <v>35394</v>
      </c>
      <c r="D5632" s="2" t="s">
        <v>30949</v>
      </c>
      <c r="E5632" s="2" t="s">
        <v>8026</v>
      </c>
      <c r="F5632" s="2" t="s">
        <v>14508</v>
      </c>
      <c r="G5632" s="2" t="s">
        <v>35</v>
      </c>
      <c r="H5632" s="4" t="s">
        <v>30950</v>
      </c>
      <c r="I5632" s="5" t="s">
        <v>30951</v>
      </c>
      <c r="J5632" s="2" t="s">
        <v>25</v>
      </c>
      <c r="K5632" s="2" t="s">
        <v>38</v>
      </c>
      <c r="L5632" s="2"/>
      <c r="M5632" s="8" t="s">
        <v>207</v>
      </c>
      <c r="N5632" s="2" t="s">
        <v>2952</v>
      </c>
      <c r="O5632" s="2" t="s">
        <v>41</v>
      </c>
      <c r="P5632" s="6">
        <v>4967</v>
      </c>
      <c r="Q5632" s="7" t="s">
        <v>52391</v>
      </c>
    </row>
    <row r="5633" spans="1:17" x14ac:dyDescent="0.2">
      <c r="A5633" s="2" t="s">
        <v>30952</v>
      </c>
      <c r="B5633" s="2" t="s">
        <v>30953</v>
      </c>
      <c r="C5633" s="3">
        <v>31170</v>
      </c>
      <c r="D5633" s="2" t="s">
        <v>30954</v>
      </c>
      <c r="E5633" s="2" t="s">
        <v>6114</v>
      </c>
      <c r="F5633" s="2" t="s">
        <v>30955</v>
      </c>
      <c r="G5633" s="2" t="s">
        <v>413</v>
      </c>
      <c r="H5633" s="4" t="s">
        <v>30956</v>
      </c>
      <c r="I5633" s="5" t="s">
        <v>30957</v>
      </c>
      <c r="J5633" s="2" t="s">
        <v>160</v>
      </c>
      <c r="K5633" s="2" t="s">
        <v>26</v>
      </c>
      <c r="L5633" s="2"/>
      <c r="M5633" s="8" t="s">
        <v>52</v>
      </c>
      <c r="N5633" s="2" t="s">
        <v>626</v>
      </c>
      <c r="O5633" s="2" t="s">
        <v>107</v>
      </c>
      <c r="P5633" s="6">
        <v>8828</v>
      </c>
      <c r="Q5633" s="7" t="s">
        <v>52391</v>
      </c>
    </row>
    <row r="5634" spans="1:17" x14ac:dyDescent="0.2">
      <c r="A5634" s="2" t="s">
        <v>30958</v>
      </c>
      <c r="B5634" s="2" t="s">
        <v>30959</v>
      </c>
      <c r="C5634" s="3">
        <v>32860</v>
      </c>
      <c r="D5634" s="2" t="s">
        <v>30960</v>
      </c>
      <c r="E5634" s="2" t="s">
        <v>4622</v>
      </c>
      <c r="F5634" s="2" t="s">
        <v>420</v>
      </c>
      <c r="G5634" s="2" t="s">
        <v>478</v>
      </c>
      <c r="H5634" s="4" t="s">
        <v>30961</v>
      </c>
      <c r="I5634" s="5" t="s">
        <v>30962</v>
      </c>
      <c r="J5634" s="2" t="s">
        <v>25</v>
      </c>
      <c r="K5634" s="2" t="s">
        <v>73</v>
      </c>
      <c r="L5634" s="2"/>
      <c r="M5634" s="8" t="s">
        <v>74</v>
      </c>
      <c r="N5634" s="2" t="s">
        <v>6307</v>
      </c>
      <c r="O5634" s="2" t="s">
        <v>41</v>
      </c>
      <c r="P5634" s="6">
        <v>1763</v>
      </c>
      <c r="Q5634" s="7" t="s">
        <v>52391</v>
      </c>
    </row>
    <row r="5635" spans="1:17" x14ac:dyDescent="0.2">
      <c r="A5635" s="2" t="s">
        <v>30963</v>
      </c>
      <c r="B5635" s="2" t="s">
        <v>30964</v>
      </c>
      <c r="C5635" s="3">
        <v>22260</v>
      </c>
      <c r="D5635" s="2" t="s">
        <v>30965</v>
      </c>
      <c r="E5635" s="2" t="s">
        <v>316</v>
      </c>
      <c r="F5635" s="2" t="s">
        <v>30966</v>
      </c>
      <c r="G5635" s="2" t="s">
        <v>102</v>
      </c>
      <c r="H5635" s="4" t="s">
        <v>30967</v>
      </c>
      <c r="I5635" s="5" t="s">
        <v>30968</v>
      </c>
      <c r="J5635" s="2" t="s">
        <v>160</v>
      </c>
      <c r="K5635" s="2" t="s">
        <v>26</v>
      </c>
      <c r="L5635" s="2"/>
      <c r="M5635" s="8" t="s">
        <v>268</v>
      </c>
      <c r="N5635" s="2" t="s">
        <v>6876</v>
      </c>
      <c r="O5635" s="2" t="s">
        <v>188</v>
      </c>
      <c r="P5635" s="6">
        <v>5624</v>
      </c>
      <c r="Q5635" s="7" t="s">
        <v>52391</v>
      </c>
    </row>
    <row r="5636" spans="1:17" x14ac:dyDescent="0.2">
      <c r="A5636" s="2" t="s">
        <v>30969</v>
      </c>
      <c r="B5636" s="2" t="s">
        <v>30970</v>
      </c>
      <c r="C5636" s="3">
        <v>23356</v>
      </c>
      <c r="D5636" s="2" t="s">
        <v>30971</v>
      </c>
      <c r="E5636" s="2" t="s">
        <v>1554</v>
      </c>
      <c r="F5636" s="2" t="s">
        <v>1363</v>
      </c>
      <c r="G5636" s="2" t="s">
        <v>413</v>
      </c>
      <c r="H5636" s="4" t="s">
        <v>30972</v>
      </c>
      <c r="I5636" s="5" t="s">
        <v>11173</v>
      </c>
      <c r="J5636" s="2" t="s">
        <v>51</v>
      </c>
      <c r="K5636" s="2" t="s">
        <v>73</v>
      </c>
      <c r="L5636" s="2"/>
      <c r="M5636" s="8" t="s">
        <v>105</v>
      </c>
      <c r="N5636" s="2" t="s">
        <v>12829</v>
      </c>
      <c r="O5636" s="2" t="s">
        <v>87</v>
      </c>
      <c r="P5636" s="6">
        <v>2380</v>
      </c>
      <c r="Q5636" s="7" t="s">
        <v>52391</v>
      </c>
    </row>
    <row r="5637" spans="1:17" x14ac:dyDescent="0.2">
      <c r="A5637" s="2" t="s">
        <v>30973</v>
      </c>
      <c r="B5637" s="2" t="s">
        <v>30974</v>
      </c>
      <c r="C5637" s="3">
        <v>35130</v>
      </c>
      <c r="D5637" s="2" t="s">
        <v>30975</v>
      </c>
      <c r="E5637" s="2" t="s">
        <v>6829</v>
      </c>
      <c r="F5637" s="2" t="s">
        <v>28740</v>
      </c>
      <c r="G5637" s="2" t="s">
        <v>702</v>
      </c>
      <c r="H5637" s="4" t="s">
        <v>30976</v>
      </c>
      <c r="I5637" s="5" t="s">
        <v>30977</v>
      </c>
      <c r="J5637" s="2" t="s">
        <v>160</v>
      </c>
      <c r="K5637" s="2" t="s">
        <v>26</v>
      </c>
      <c r="L5637" s="2"/>
      <c r="M5637" s="8" t="s">
        <v>52</v>
      </c>
      <c r="N5637" s="2" t="s">
        <v>1789</v>
      </c>
      <c r="O5637" s="2" t="s">
        <v>243</v>
      </c>
      <c r="P5637" s="6">
        <v>3553</v>
      </c>
      <c r="Q5637" s="7" t="s">
        <v>52391</v>
      </c>
    </row>
    <row r="5638" spans="1:17" x14ac:dyDescent="0.2">
      <c r="A5638" s="2" t="s">
        <v>30978</v>
      </c>
      <c r="B5638" s="2" t="s">
        <v>30979</v>
      </c>
      <c r="C5638" s="3">
        <v>16705</v>
      </c>
      <c r="D5638" s="2" t="s">
        <v>30980</v>
      </c>
      <c r="E5638" s="2" t="s">
        <v>822</v>
      </c>
      <c r="F5638" s="2" t="s">
        <v>213</v>
      </c>
      <c r="G5638" s="2" t="s">
        <v>35</v>
      </c>
      <c r="H5638" s="4" t="s">
        <v>30981</v>
      </c>
      <c r="I5638" s="5" t="s">
        <v>30982</v>
      </c>
      <c r="J5638" s="2" t="s">
        <v>25</v>
      </c>
      <c r="K5638" s="2" t="s">
        <v>73</v>
      </c>
      <c r="L5638" s="2"/>
      <c r="M5638" s="8" t="s">
        <v>116</v>
      </c>
      <c r="N5638" s="2" t="s">
        <v>8277</v>
      </c>
      <c r="O5638" s="2" t="s">
        <v>107</v>
      </c>
      <c r="P5638" s="6">
        <v>6509</v>
      </c>
      <c r="Q5638" s="7" t="s">
        <v>52391</v>
      </c>
    </row>
    <row r="5639" spans="1:17" x14ac:dyDescent="0.2">
      <c r="A5639" s="2" t="s">
        <v>30983</v>
      </c>
      <c r="B5639" s="2" t="s">
        <v>11516</v>
      </c>
      <c r="C5639" s="3">
        <v>24510</v>
      </c>
      <c r="D5639" s="2" t="s">
        <v>30984</v>
      </c>
      <c r="E5639" s="2" t="s">
        <v>1377</v>
      </c>
      <c r="F5639" s="2" t="s">
        <v>30985</v>
      </c>
      <c r="G5639" s="2" t="s">
        <v>70</v>
      </c>
      <c r="H5639" s="4" t="s">
        <v>30986</v>
      </c>
      <c r="I5639" s="5" t="s">
        <v>30987</v>
      </c>
      <c r="J5639" s="2" t="s">
        <v>160</v>
      </c>
      <c r="K5639" s="2" t="s">
        <v>38</v>
      </c>
      <c r="L5639" s="2"/>
      <c r="M5639" s="8" t="s">
        <v>116</v>
      </c>
      <c r="N5639" s="2" t="s">
        <v>4055</v>
      </c>
      <c r="O5639" s="2" t="s">
        <v>243</v>
      </c>
      <c r="P5639" s="6">
        <v>2375</v>
      </c>
      <c r="Q5639" s="7" t="s">
        <v>52391</v>
      </c>
    </row>
    <row r="5640" spans="1:17" x14ac:dyDescent="0.2">
      <c r="A5640" s="2" t="s">
        <v>30988</v>
      </c>
      <c r="B5640" s="2" t="s">
        <v>30989</v>
      </c>
      <c r="C5640" s="3">
        <v>24496</v>
      </c>
      <c r="D5640" s="2" t="s">
        <v>30990</v>
      </c>
      <c r="E5640" s="2" t="s">
        <v>709</v>
      </c>
      <c r="F5640" s="2" t="s">
        <v>30991</v>
      </c>
      <c r="G5640" s="2" t="s">
        <v>184</v>
      </c>
      <c r="H5640" s="4" t="s">
        <v>30992</v>
      </c>
      <c r="I5640" s="5" t="s">
        <v>30993</v>
      </c>
      <c r="J5640" s="2" t="s">
        <v>51</v>
      </c>
      <c r="K5640" s="2" t="s">
        <v>73</v>
      </c>
      <c r="L5640" s="2"/>
      <c r="M5640" s="8" t="s">
        <v>74</v>
      </c>
      <c r="N5640" s="2" t="s">
        <v>2241</v>
      </c>
      <c r="O5640" s="2" t="s">
        <v>87</v>
      </c>
      <c r="P5640" s="6">
        <v>2461</v>
      </c>
      <c r="Q5640" s="7" t="s">
        <v>52391</v>
      </c>
    </row>
    <row r="5641" spans="1:17" x14ac:dyDescent="0.2">
      <c r="A5641" s="2" t="s">
        <v>30994</v>
      </c>
      <c r="B5641" s="2" t="s">
        <v>30995</v>
      </c>
      <c r="C5641" s="3">
        <v>18860</v>
      </c>
      <c r="D5641" s="2" t="s">
        <v>30996</v>
      </c>
      <c r="E5641" s="2" t="s">
        <v>324</v>
      </c>
      <c r="F5641" s="2" t="s">
        <v>2150</v>
      </c>
      <c r="G5641" s="2" t="s">
        <v>223</v>
      </c>
      <c r="H5641" s="4" t="s">
        <v>30997</v>
      </c>
      <c r="I5641" s="5" t="s">
        <v>30998</v>
      </c>
      <c r="J5641" s="2" t="s">
        <v>63</v>
      </c>
      <c r="K5641" s="2" t="s">
        <v>38</v>
      </c>
      <c r="L5641" s="2"/>
      <c r="M5641" s="8" t="s">
        <v>74</v>
      </c>
      <c r="N5641" s="2" t="s">
        <v>5823</v>
      </c>
      <c r="O5641" s="2" t="s">
        <v>54</v>
      </c>
      <c r="P5641" s="6">
        <v>7423</v>
      </c>
      <c r="Q5641" s="7" t="s">
        <v>52391</v>
      </c>
    </row>
    <row r="5642" spans="1:17" x14ac:dyDescent="0.2">
      <c r="A5642" s="2" t="s">
        <v>30999</v>
      </c>
      <c r="B5642" s="2" t="s">
        <v>31000</v>
      </c>
      <c r="C5642" s="3">
        <v>26565</v>
      </c>
      <c r="D5642" s="2" t="s">
        <v>31001</v>
      </c>
      <c r="E5642" s="2" t="s">
        <v>4026</v>
      </c>
      <c r="F5642" s="2" t="s">
        <v>21869</v>
      </c>
      <c r="G5642" s="2" t="s">
        <v>204</v>
      </c>
      <c r="H5642" s="4" t="s">
        <v>31002</v>
      </c>
      <c r="I5642" s="5" t="s">
        <v>16830</v>
      </c>
      <c r="J5642" s="2" t="s">
        <v>25</v>
      </c>
      <c r="K5642" s="2" t="s">
        <v>38</v>
      </c>
      <c r="L5642" s="2"/>
      <c r="M5642" s="8" t="s">
        <v>27</v>
      </c>
      <c r="N5642" s="2" t="s">
        <v>1278</v>
      </c>
      <c r="O5642" s="2" t="s">
        <v>188</v>
      </c>
      <c r="P5642" s="6">
        <v>2983</v>
      </c>
      <c r="Q5642" s="7" t="s">
        <v>52391</v>
      </c>
    </row>
    <row r="5643" spans="1:17" x14ac:dyDescent="0.2">
      <c r="A5643" s="2" t="s">
        <v>31003</v>
      </c>
      <c r="B5643" s="2" t="s">
        <v>31004</v>
      </c>
      <c r="C5643" s="3">
        <v>37046</v>
      </c>
      <c r="D5643" s="2" t="s">
        <v>31005</v>
      </c>
      <c r="E5643" s="2" t="s">
        <v>2458</v>
      </c>
      <c r="F5643" s="2" t="s">
        <v>31006</v>
      </c>
      <c r="G5643" s="2" t="s">
        <v>249</v>
      </c>
      <c r="H5643" s="4" t="s">
        <v>31007</v>
      </c>
      <c r="I5643" s="5" t="s">
        <v>31008</v>
      </c>
      <c r="J5643" s="2" t="s">
        <v>63</v>
      </c>
      <c r="K5643" s="2" t="s">
        <v>73</v>
      </c>
      <c r="L5643" s="2"/>
      <c r="M5643" s="8" t="s">
        <v>27</v>
      </c>
      <c r="N5643" s="2" t="s">
        <v>874</v>
      </c>
      <c r="O5643" s="2" t="s">
        <v>188</v>
      </c>
      <c r="P5643" s="6">
        <v>4821</v>
      </c>
      <c r="Q5643" s="7" t="s">
        <v>52391</v>
      </c>
    </row>
    <row r="5644" spans="1:17" x14ac:dyDescent="0.2">
      <c r="A5644" s="2" t="s">
        <v>31009</v>
      </c>
      <c r="B5644" s="2" t="s">
        <v>337</v>
      </c>
      <c r="C5644" s="3">
        <v>31219</v>
      </c>
      <c r="D5644" s="2" t="s">
        <v>31010</v>
      </c>
      <c r="E5644" s="2" t="s">
        <v>9998</v>
      </c>
      <c r="F5644" s="2" t="s">
        <v>59</v>
      </c>
      <c r="G5644" s="2" t="s">
        <v>81</v>
      </c>
      <c r="H5644" s="4" t="s">
        <v>31011</v>
      </c>
      <c r="I5644" s="5" t="s">
        <v>31012</v>
      </c>
      <c r="J5644" s="2" t="s">
        <v>160</v>
      </c>
      <c r="K5644" s="2" t="s">
        <v>73</v>
      </c>
      <c r="L5644" s="2"/>
      <c r="M5644" s="8" t="s">
        <v>376</v>
      </c>
      <c r="N5644" s="2" t="s">
        <v>1782</v>
      </c>
      <c r="O5644" s="2" t="s">
        <v>107</v>
      </c>
      <c r="P5644" s="6">
        <v>7777</v>
      </c>
      <c r="Q5644" s="7" t="s">
        <v>52391</v>
      </c>
    </row>
    <row r="5645" spans="1:17" x14ac:dyDescent="0.2">
      <c r="A5645" s="2" t="s">
        <v>31013</v>
      </c>
      <c r="B5645" s="2" t="s">
        <v>31014</v>
      </c>
      <c r="C5645" s="3">
        <v>16900</v>
      </c>
      <c r="D5645" s="2" t="s">
        <v>8550</v>
      </c>
      <c r="E5645" s="2" t="s">
        <v>1778</v>
      </c>
      <c r="F5645" s="2" t="s">
        <v>31015</v>
      </c>
      <c r="G5645" s="2" t="s">
        <v>60</v>
      </c>
      <c r="H5645" s="4" t="s">
        <v>31016</v>
      </c>
      <c r="I5645" s="5" t="s">
        <v>24377</v>
      </c>
      <c r="J5645" s="2" t="s">
        <v>25</v>
      </c>
      <c r="K5645" s="2" t="s">
        <v>26</v>
      </c>
      <c r="L5645" s="2"/>
      <c r="M5645" s="8" t="s">
        <v>116</v>
      </c>
      <c r="N5645" s="2" t="s">
        <v>14041</v>
      </c>
      <c r="O5645" s="2" t="s">
        <v>87</v>
      </c>
      <c r="P5645" s="6">
        <v>9740</v>
      </c>
      <c r="Q5645" s="7" t="s">
        <v>52391</v>
      </c>
    </row>
    <row r="5646" spans="1:17" x14ac:dyDescent="0.2">
      <c r="A5646" s="2" t="s">
        <v>31017</v>
      </c>
      <c r="B5646" s="2" t="s">
        <v>31018</v>
      </c>
      <c r="C5646" s="3">
        <v>31470</v>
      </c>
      <c r="D5646" s="2" t="s">
        <v>31019</v>
      </c>
      <c r="E5646" s="2" t="s">
        <v>2051</v>
      </c>
      <c r="F5646" s="2" t="s">
        <v>1370</v>
      </c>
      <c r="G5646" s="2" t="s">
        <v>81</v>
      </c>
      <c r="H5646" s="4" t="s">
        <v>31020</v>
      </c>
      <c r="I5646" s="5" t="s">
        <v>31021</v>
      </c>
      <c r="J5646" s="2" t="s">
        <v>51</v>
      </c>
      <c r="K5646" s="2" t="s">
        <v>38</v>
      </c>
      <c r="L5646" s="2"/>
      <c r="M5646" s="8" t="s">
        <v>268</v>
      </c>
      <c r="N5646" s="2" t="s">
        <v>1950</v>
      </c>
      <c r="O5646" s="2" t="s">
        <v>198</v>
      </c>
      <c r="P5646" s="6">
        <v>2898</v>
      </c>
      <c r="Q5646" s="7" t="s">
        <v>52391</v>
      </c>
    </row>
    <row r="5647" spans="1:17" x14ac:dyDescent="0.2">
      <c r="A5647" s="2" t="s">
        <v>31022</v>
      </c>
      <c r="B5647" s="2" t="s">
        <v>31023</v>
      </c>
      <c r="C5647" s="3">
        <v>26764</v>
      </c>
      <c r="D5647" s="2" t="s">
        <v>31024</v>
      </c>
      <c r="E5647" s="2" t="s">
        <v>435</v>
      </c>
      <c r="F5647" s="2" t="s">
        <v>8862</v>
      </c>
      <c r="G5647" s="2" t="s">
        <v>687</v>
      </c>
      <c r="H5647" s="4" t="s">
        <v>31025</v>
      </c>
      <c r="I5647" s="5" t="s">
        <v>31026</v>
      </c>
      <c r="J5647" s="2" t="s">
        <v>63</v>
      </c>
      <c r="K5647" s="2" t="s">
        <v>73</v>
      </c>
      <c r="L5647" s="2"/>
      <c r="M5647" s="8" t="s">
        <v>376</v>
      </c>
      <c r="N5647" s="2" t="s">
        <v>4676</v>
      </c>
      <c r="O5647" s="2" t="s">
        <v>54</v>
      </c>
      <c r="P5647" s="6">
        <v>2810</v>
      </c>
      <c r="Q5647" s="7" t="s">
        <v>52391</v>
      </c>
    </row>
    <row r="5648" spans="1:17" x14ac:dyDescent="0.2">
      <c r="A5648" s="2" t="s">
        <v>31027</v>
      </c>
      <c r="B5648" s="2" t="s">
        <v>31028</v>
      </c>
      <c r="C5648" s="3">
        <v>18441</v>
      </c>
      <c r="D5648" s="2" t="s">
        <v>31029</v>
      </c>
      <c r="E5648" s="2" t="s">
        <v>1160</v>
      </c>
      <c r="F5648" s="2" t="s">
        <v>317</v>
      </c>
      <c r="G5648" s="2" t="s">
        <v>60</v>
      </c>
      <c r="H5648" s="4" t="s">
        <v>31030</v>
      </c>
      <c r="I5648" s="5" t="s">
        <v>31031</v>
      </c>
      <c r="J5648" s="2" t="s">
        <v>160</v>
      </c>
      <c r="K5648" s="2" t="s">
        <v>73</v>
      </c>
      <c r="L5648" s="2"/>
      <c r="M5648" s="8" t="s">
        <v>27</v>
      </c>
      <c r="N5648" s="2" t="s">
        <v>2998</v>
      </c>
      <c r="O5648" s="2" t="s">
        <v>188</v>
      </c>
      <c r="P5648" s="6">
        <v>8795</v>
      </c>
      <c r="Q5648" s="7" t="s">
        <v>52391</v>
      </c>
    </row>
    <row r="5649" spans="1:17" x14ac:dyDescent="0.2">
      <c r="A5649" s="2" t="s">
        <v>31032</v>
      </c>
      <c r="B5649" s="2" t="s">
        <v>31033</v>
      </c>
      <c r="C5649" s="3">
        <v>25167</v>
      </c>
      <c r="D5649" s="2" t="s">
        <v>31034</v>
      </c>
      <c r="E5649" s="2" t="s">
        <v>10029</v>
      </c>
      <c r="F5649" s="2" t="s">
        <v>1975</v>
      </c>
      <c r="G5649" s="2" t="s">
        <v>478</v>
      </c>
      <c r="H5649" s="4" t="s">
        <v>31035</v>
      </c>
      <c r="I5649" s="5" t="s">
        <v>31036</v>
      </c>
      <c r="J5649" s="2" t="s">
        <v>84</v>
      </c>
      <c r="K5649" s="2" t="s">
        <v>38</v>
      </c>
      <c r="L5649" s="2"/>
      <c r="M5649" s="8" t="s">
        <v>207</v>
      </c>
      <c r="N5649" s="2" t="s">
        <v>595</v>
      </c>
      <c r="O5649" s="2" t="s">
        <v>41</v>
      </c>
      <c r="P5649" s="6">
        <v>7685</v>
      </c>
      <c r="Q5649" s="7" t="s">
        <v>52391</v>
      </c>
    </row>
    <row r="5650" spans="1:17" x14ac:dyDescent="0.2">
      <c r="A5650" s="2" t="s">
        <v>31037</v>
      </c>
      <c r="B5650" s="2" t="s">
        <v>31038</v>
      </c>
      <c r="C5650" s="3">
        <v>30198</v>
      </c>
      <c r="D5650" s="2" t="s">
        <v>31039</v>
      </c>
      <c r="E5650" s="2" t="s">
        <v>934</v>
      </c>
      <c r="F5650" s="2" t="s">
        <v>31040</v>
      </c>
      <c r="G5650" s="2" t="s">
        <v>35</v>
      </c>
      <c r="H5650" s="4" t="s">
        <v>31041</v>
      </c>
      <c r="I5650" s="5" t="s">
        <v>31042</v>
      </c>
      <c r="J5650" s="2" t="s">
        <v>63</v>
      </c>
      <c r="K5650" s="2" t="s">
        <v>73</v>
      </c>
      <c r="L5650" s="2"/>
      <c r="M5650" s="8" t="s">
        <v>27</v>
      </c>
      <c r="N5650" s="2" t="s">
        <v>10850</v>
      </c>
      <c r="O5650" s="2" t="s">
        <v>41</v>
      </c>
      <c r="P5650" s="6">
        <v>5157</v>
      </c>
      <c r="Q5650" s="7" t="s">
        <v>52391</v>
      </c>
    </row>
    <row r="5651" spans="1:17" x14ac:dyDescent="0.2">
      <c r="A5651" s="2" t="s">
        <v>31043</v>
      </c>
      <c r="B5651" s="2" t="s">
        <v>31044</v>
      </c>
      <c r="C5651" s="3">
        <v>22162</v>
      </c>
      <c r="D5651" s="2" t="s">
        <v>31045</v>
      </c>
      <c r="E5651" s="2" t="s">
        <v>6914</v>
      </c>
      <c r="F5651" s="2" t="s">
        <v>1024</v>
      </c>
      <c r="G5651" s="2" t="s">
        <v>341</v>
      </c>
      <c r="H5651" s="4" t="s">
        <v>31046</v>
      </c>
      <c r="I5651" s="5" t="s">
        <v>31047</v>
      </c>
      <c r="J5651" s="2" t="s">
        <v>160</v>
      </c>
      <c r="K5651" s="2" t="s">
        <v>73</v>
      </c>
      <c r="L5651" s="2"/>
      <c r="M5651" s="8" t="s">
        <v>74</v>
      </c>
      <c r="N5651" s="2" t="s">
        <v>13777</v>
      </c>
      <c r="O5651" s="2" t="s">
        <v>29</v>
      </c>
      <c r="P5651" s="6">
        <v>1534</v>
      </c>
      <c r="Q5651" s="7" t="s">
        <v>52391</v>
      </c>
    </row>
    <row r="5652" spans="1:17" x14ac:dyDescent="0.2">
      <c r="A5652" s="2" t="s">
        <v>31048</v>
      </c>
      <c r="B5652" s="2" t="s">
        <v>14506</v>
      </c>
      <c r="C5652" s="3">
        <v>31223</v>
      </c>
      <c r="D5652" s="2" t="s">
        <v>31049</v>
      </c>
      <c r="E5652" s="2" t="s">
        <v>1665</v>
      </c>
      <c r="F5652" s="2" t="s">
        <v>4014</v>
      </c>
      <c r="G5652" s="2" t="s">
        <v>249</v>
      </c>
      <c r="H5652" s="4" t="s">
        <v>31050</v>
      </c>
      <c r="I5652" s="5" t="s">
        <v>31051</v>
      </c>
      <c r="J5652" s="2" t="s">
        <v>84</v>
      </c>
      <c r="K5652" s="2" t="s">
        <v>26</v>
      </c>
      <c r="L5652" s="2"/>
      <c r="M5652" s="8" t="s">
        <v>376</v>
      </c>
      <c r="N5652" s="2" t="s">
        <v>5658</v>
      </c>
      <c r="O5652" s="2" t="s">
        <v>198</v>
      </c>
      <c r="P5652" s="6">
        <v>4012</v>
      </c>
      <c r="Q5652" s="7" t="s">
        <v>52391</v>
      </c>
    </row>
    <row r="5653" spans="1:17" x14ac:dyDescent="0.2">
      <c r="A5653" s="2" t="s">
        <v>31052</v>
      </c>
      <c r="B5653" s="2" t="s">
        <v>31053</v>
      </c>
      <c r="C5653" s="3">
        <v>25624</v>
      </c>
      <c r="D5653" s="2" t="s">
        <v>31054</v>
      </c>
      <c r="E5653" s="2" t="s">
        <v>6311</v>
      </c>
      <c r="F5653" s="2" t="s">
        <v>11946</v>
      </c>
      <c r="G5653" s="2" t="s">
        <v>413</v>
      </c>
      <c r="H5653" s="4" t="s">
        <v>31055</v>
      </c>
      <c r="I5653" s="5" t="s">
        <v>31056</v>
      </c>
      <c r="J5653" s="2" t="s">
        <v>160</v>
      </c>
      <c r="K5653" s="2" t="s">
        <v>73</v>
      </c>
      <c r="L5653" s="2"/>
      <c r="M5653" s="8" t="s">
        <v>39</v>
      </c>
      <c r="N5653" s="2" t="s">
        <v>2310</v>
      </c>
      <c r="O5653" s="2" t="s">
        <v>188</v>
      </c>
      <c r="P5653" s="6">
        <v>3356</v>
      </c>
      <c r="Q5653" s="7" t="s">
        <v>52391</v>
      </c>
    </row>
    <row r="5654" spans="1:17" x14ac:dyDescent="0.2">
      <c r="A5654" s="2" t="s">
        <v>31057</v>
      </c>
      <c r="B5654" s="2" t="s">
        <v>31058</v>
      </c>
      <c r="C5654" s="3">
        <v>32179</v>
      </c>
      <c r="D5654" s="2" t="s">
        <v>31059</v>
      </c>
      <c r="E5654" s="2" t="s">
        <v>2397</v>
      </c>
      <c r="F5654" s="2" t="s">
        <v>694</v>
      </c>
      <c r="G5654" s="2" t="s">
        <v>102</v>
      </c>
      <c r="H5654" s="4" t="s">
        <v>31060</v>
      </c>
      <c r="I5654" s="5" t="s">
        <v>31061</v>
      </c>
      <c r="J5654" s="2" t="s">
        <v>63</v>
      </c>
      <c r="K5654" s="2" t="s">
        <v>26</v>
      </c>
      <c r="L5654" s="2"/>
      <c r="M5654" s="8" t="s">
        <v>52</v>
      </c>
      <c r="N5654" s="2" t="s">
        <v>1049</v>
      </c>
      <c r="O5654" s="2" t="s">
        <v>312</v>
      </c>
      <c r="P5654" s="6">
        <v>2978</v>
      </c>
      <c r="Q5654" s="7" t="s">
        <v>52391</v>
      </c>
    </row>
    <row r="5655" spans="1:17" x14ac:dyDescent="0.2">
      <c r="A5655" s="2" t="s">
        <v>31062</v>
      </c>
      <c r="B5655" s="2" t="s">
        <v>31063</v>
      </c>
      <c r="C5655" s="3">
        <v>30286</v>
      </c>
      <c r="D5655" s="2" t="s">
        <v>31064</v>
      </c>
      <c r="E5655" s="2" t="s">
        <v>2272</v>
      </c>
      <c r="F5655" s="2" t="s">
        <v>6932</v>
      </c>
      <c r="G5655" s="2" t="s">
        <v>687</v>
      </c>
      <c r="H5655" s="4" t="s">
        <v>31065</v>
      </c>
      <c r="I5655" s="5" t="s">
        <v>31066</v>
      </c>
      <c r="J5655" s="2" t="s">
        <v>160</v>
      </c>
      <c r="K5655" s="2" t="s">
        <v>73</v>
      </c>
      <c r="L5655" s="2"/>
      <c r="M5655" s="8" t="s">
        <v>39</v>
      </c>
      <c r="N5655" s="2" t="s">
        <v>5634</v>
      </c>
      <c r="O5655" s="2" t="s">
        <v>296</v>
      </c>
      <c r="P5655" s="6">
        <v>4695</v>
      </c>
      <c r="Q5655" s="7" t="s">
        <v>52391</v>
      </c>
    </row>
    <row r="5656" spans="1:17" x14ac:dyDescent="0.2">
      <c r="A5656" s="2" t="s">
        <v>31067</v>
      </c>
      <c r="B5656" s="2" t="s">
        <v>31068</v>
      </c>
      <c r="C5656" s="3">
        <v>25936</v>
      </c>
      <c r="D5656" s="2" t="s">
        <v>31069</v>
      </c>
      <c r="E5656" s="2" t="s">
        <v>1933</v>
      </c>
      <c r="F5656" s="2" t="s">
        <v>31070</v>
      </c>
      <c r="G5656" s="2" t="s">
        <v>702</v>
      </c>
      <c r="H5656" s="4" t="s">
        <v>31071</v>
      </c>
      <c r="I5656" s="5" t="s">
        <v>31072</v>
      </c>
      <c r="J5656" s="2" t="s">
        <v>63</v>
      </c>
      <c r="K5656" s="2" t="s">
        <v>38</v>
      </c>
      <c r="L5656" s="2"/>
      <c r="M5656" s="8" t="s">
        <v>27</v>
      </c>
      <c r="N5656" s="2" t="s">
        <v>5680</v>
      </c>
      <c r="O5656" s="2" t="s">
        <v>87</v>
      </c>
      <c r="P5656" s="6">
        <v>1800</v>
      </c>
      <c r="Q5656" s="7" t="s">
        <v>52391</v>
      </c>
    </row>
    <row r="5657" spans="1:17" x14ac:dyDescent="0.2">
      <c r="A5657" s="2" t="s">
        <v>31073</v>
      </c>
      <c r="B5657" s="2" t="s">
        <v>31074</v>
      </c>
      <c r="C5657" s="3">
        <v>18801</v>
      </c>
      <c r="D5657" s="2" t="s">
        <v>31075</v>
      </c>
      <c r="E5657" s="2" t="s">
        <v>630</v>
      </c>
      <c r="F5657" s="2" t="s">
        <v>140</v>
      </c>
      <c r="G5657" s="2" t="s">
        <v>413</v>
      </c>
      <c r="H5657" s="4" t="s">
        <v>31076</v>
      </c>
      <c r="I5657" s="5" t="s">
        <v>31077</v>
      </c>
      <c r="J5657" s="2" t="s">
        <v>160</v>
      </c>
      <c r="K5657" s="2" t="s">
        <v>26</v>
      </c>
      <c r="L5657" s="2"/>
      <c r="M5657" s="8" t="s">
        <v>376</v>
      </c>
      <c r="N5657" s="2" t="s">
        <v>1884</v>
      </c>
      <c r="O5657" s="2" t="s">
        <v>107</v>
      </c>
      <c r="P5657" s="6">
        <v>8100</v>
      </c>
      <c r="Q5657" s="7" t="s">
        <v>52391</v>
      </c>
    </row>
    <row r="5658" spans="1:17" x14ac:dyDescent="0.2">
      <c r="A5658" s="2" t="s">
        <v>31078</v>
      </c>
      <c r="B5658" s="2" t="s">
        <v>31079</v>
      </c>
      <c r="C5658" s="3">
        <v>26433</v>
      </c>
      <c r="D5658" s="2" t="s">
        <v>31080</v>
      </c>
      <c r="E5658" s="2" t="s">
        <v>2397</v>
      </c>
      <c r="F5658" s="2" t="s">
        <v>31081</v>
      </c>
      <c r="G5658" s="2" t="s">
        <v>93</v>
      </c>
      <c r="H5658" s="4" t="s">
        <v>31082</v>
      </c>
      <c r="I5658" s="5" t="s">
        <v>31083</v>
      </c>
      <c r="J5658" s="2" t="s">
        <v>25</v>
      </c>
      <c r="K5658" s="2" t="s">
        <v>38</v>
      </c>
      <c r="L5658" s="2"/>
      <c r="M5658" s="8" t="s">
        <v>105</v>
      </c>
      <c r="N5658" s="2" t="s">
        <v>1550</v>
      </c>
      <c r="O5658" s="2" t="s">
        <v>198</v>
      </c>
      <c r="P5658" s="6">
        <v>9996</v>
      </c>
      <c r="Q5658" s="7" t="s">
        <v>52391</v>
      </c>
    </row>
    <row r="5659" spans="1:17" x14ac:dyDescent="0.2">
      <c r="A5659" s="2" t="s">
        <v>31084</v>
      </c>
      <c r="B5659" s="2" t="s">
        <v>31085</v>
      </c>
      <c r="C5659" s="3">
        <v>30075</v>
      </c>
      <c r="D5659" s="2" t="s">
        <v>31086</v>
      </c>
      <c r="E5659" s="2" t="s">
        <v>5381</v>
      </c>
      <c r="F5659" s="2" t="s">
        <v>7811</v>
      </c>
      <c r="G5659" s="2" t="s">
        <v>123</v>
      </c>
      <c r="H5659" s="4" t="s">
        <v>31087</v>
      </c>
      <c r="I5659" s="5" t="s">
        <v>31088</v>
      </c>
      <c r="J5659" s="2" t="s">
        <v>160</v>
      </c>
      <c r="K5659" s="2" t="s">
        <v>26</v>
      </c>
      <c r="L5659" s="2"/>
      <c r="M5659" s="8" t="s">
        <v>105</v>
      </c>
      <c r="N5659" s="2" t="s">
        <v>12218</v>
      </c>
      <c r="O5659" s="2" t="s">
        <v>243</v>
      </c>
      <c r="P5659" s="6">
        <v>6758</v>
      </c>
      <c r="Q5659" s="7" t="s">
        <v>52391</v>
      </c>
    </row>
    <row r="5660" spans="1:17" x14ac:dyDescent="0.2">
      <c r="A5660" s="2" t="s">
        <v>31089</v>
      </c>
      <c r="B5660" s="2" t="s">
        <v>31090</v>
      </c>
      <c r="C5660" s="3">
        <v>38440</v>
      </c>
      <c r="D5660" s="2" t="s">
        <v>31091</v>
      </c>
      <c r="E5660" s="2" t="s">
        <v>2545</v>
      </c>
      <c r="F5660" s="2" t="s">
        <v>31092</v>
      </c>
      <c r="G5660" s="2" t="s">
        <v>478</v>
      </c>
      <c r="H5660" s="4" t="s">
        <v>31093</v>
      </c>
      <c r="I5660" s="5" t="s">
        <v>31094</v>
      </c>
      <c r="J5660" s="2" t="s">
        <v>160</v>
      </c>
      <c r="K5660" s="2" t="s">
        <v>26</v>
      </c>
      <c r="L5660" s="2"/>
      <c r="M5660" s="8" t="s">
        <v>143</v>
      </c>
      <c r="N5660" s="2" t="s">
        <v>6703</v>
      </c>
      <c r="O5660" s="2" t="s">
        <v>243</v>
      </c>
      <c r="P5660" s="6">
        <v>8872</v>
      </c>
      <c r="Q5660" s="7" t="s">
        <v>52391</v>
      </c>
    </row>
    <row r="5661" spans="1:17" x14ac:dyDescent="0.2">
      <c r="A5661" s="2" t="s">
        <v>31095</v>
      </c>
      <c r="B5661" s="2" t="s">
        <v>31096</v>
      </c>
      <c r="C5661" s="3">
        <v>39136</v>
      </c>
      <c r="D5661" s="2" t="s">
        <v>31097</v>
      </c>
      <c r="E5661" s="2" t="s">
        <v>5400</v>
      </c>
      <c r="F5661" s="2" t="s">
        <v>357</v>
      </c>
      <c r="G5661" s="2" t="s">
        <v>275</v>
      </c>
      <c r="H5661" s="4" t="s">
        <v>31098</v>
      </c>
      <c r="I5661" s="5" t="s">
        <v>11970</v>
      </c>
      <c r="J5661" s="2" t="s">
        <v>160</v>
      </c>
      <c r="K5661" s="2" t="s">
        <v>73</v>
      </c>
      <c r="L5661" s="2"/>
      <c r="M5661" s="8" t="s">
        <v>143</v>
      </c>
      <c r="N5661" s="2" t="s">
        <v>1092</v>
      </c>
      <c r="O5661" s="2" t="s">
        <v>243</v>
      </c>
      <c r="P5661" s="6">
        <v>1752</v>
      </c>
      <c r="Q5661" s="7" t="s">
        <v>52391</v>
      </c>
    </row>
    <row r="5662" spans="1:17" x14ac:dyDescent="0.2">
      <c r="A5662" s="2" t="s">
        <v>31099</v>
      </c>
      <c r="B5662" s="2" t="s">
        <v>31100</v>
      </c>
      <c r="C5662" s="3">
        <v>38919</v>
      </c>
      <c r="D5662" s="2" t="s">
        <v>31101</v>
      </c>
      <c r="E5662" s="2" t="s">
        <v>4084</v>
      </c>
      <c r="F5662" s="2" t="s">
        <v>11681</v>
      </c>
      <c r="G5662" s="2" t="s">
        <v>223</v>
      </c>
      <c r="H5662" s="4" t="s">
        <v>31102</v>
      </c>
      <c r="I5662" s="5" t="s">
        <v>31103</v>
      </c>
      <c r="J5662" s="2" t="s">
        <v>63</v>
      </c>
      <c r="K5662" s="2" t="s">
        <v>73</v>
      </c>
      <c r="L5662" s="2"/>
      <c r="M5662" s="8" t="s">
        <v>105</v>
      </c>
      <c r="N5662" s="2" t="s">
        <v>3400</v>
      </c>
      <c r="O5662" s="2" t="s">
        <v>87</v>
      </c>
      <c r="P5662" s="6">
        <v>4987</v>
      </c>
      <c r="Q5662" s="7" t="s">
        <v>52391</v>
      </c>
    </row>
    <row r="5663" spans="1:17" x14ac:dyDescent="0.2">
      <c r="A5663" s="2" t="s">
        <v>31104</v>
      </c>
      <c r="B5663" s="2" t="s">
        <v>29024</v>
      </c>
      <c r="C5663" s="3">
        <v>30409</v>
      </c>
      <c r="D5663" s="2" t="s">
        <v>31105</v>
      </c>
      <c r="E5663" s="2" t="s">
        <v>1622</v>
      </c>
      <c r="F5663" s="2" t="s">
        <v>16870</v>
      </c>
      <c r="G5663" s="2" t="s">
        <v>702</v>
      </c>
      <c r="H5663" s="4" t="s">
        <v>31106</v>
      </c>
      <c r="I5663" s="5" t="s">
        <v>31107</v>
      </c>
      <c r="J5663" s="2" t="s">
        <v>25</v>
      </c>
      <c r="K5663" s="2" t="s">
        <v>26</v>
      </c>
      <c r="L5663" s="2"/>
      <c r="M5663" s="8" t="s">
        <v>143</v>
      </c>
      <c r="N5663" s="2" t="s">
        <v>1936</v>
      </c>
      <c r="O5663" s="2" t="s">
        <v>87</v>
      </c>
      <c r="P5663" s="6">
        <v>9447</v>
      </c>
      <c r="Q5663" s="7" t="s">
        <v>52391</v>
      </c>
    </row>
    <row r="5664" spans="1:17" x14ac:dyDescent="0.2">
      <c r="A5664" s="2" t="s">
        <v>31108</v>
      </c>
      <c r="B5664" s="2" t="s">
        <v>31109</v>
      </c>
      <c r="C5664" s="3">
        <v>36009</v>
      </c>
      <c r="D5664" s="2" t="s">
        <v>31110</v>
      </c>
      <c r="E5664" s="2" t="s">
        <v>1758</v>
      </c>
      <c r="F5664" s="2" t="s">
        <v>9718</v>
      </c>
      <c r="G5664" s="2" t="s">
        <v>478</v>
      </c>
      <c r="H5664" s="4" t="s">
        <v>31111</v>
      </c>
      <c r="I5664" s="5" t="s">
        <v>31112</v>
      </c>
      <c r="J5664" s="2" t="s">
        <v>25</v>
      </c>
      <c r="K5664" s="2" t="s">
        <v>38</v>
      </c>
      <c r="L5664" s="2"/>
      <c r="M5664" s="8" t="s">
        <v>74</v>
      </c>
      <c r="N5664" s="2" t="s">
        <v>11362</v>
      </c>
      <c r="O5664" s="2" t="s">
        <v>29</v>
      </c>
      <c r="P5664" s="6">
        <v>3753</v>
      </c>
      <c r="Q5664" s="7" t="s">
        <v>52391</v>
      </c>
    </row>
    <row r="5665" spans="1:17" x14ac:dyDescent="0.2">
      <c r="A5665" s="2" t="s">
        <v>31113</v>
      </c>
      <c r="B5665" s="2" t="s">
        <v>31114</v>
      </c>
      <c r="C5665" s="3">
        <v>25067</v>
      </c>
      <c r="D5665" s="2" t="s">
        <v>31115</v>
      </c>
      <c r="E5665" s="2" t="s">
        <v>7613</v>
      </c>
      <c r="F5665" s="2" t="s">
        <v>855</v>
      </c>
      <c r="G5665" s="2" t="s">
        <v>93</v>
      </c>
      <c r="H5665" s="4" t="s">
        <v>31116</v>
      </c>
      <c r="I5665" s="5" t="s">
        <v>31117</v>
      </c>
      <c r="J5665" s="2" t="s">
        <v>25</v>
      </c>
      <c r="K5665" s="2" t="s">
        <v>26</v>
      </c>
      <c r="L5665" s="2"/>
      <c r="M5665" s="8" t="s">
        <v>268</v>
      </c>
      <c r="N5665" s="2" t="s">
        <v>1514</v>
      </c>
      <c r="O5665" s="2" t="s">
        <v>54</v>
      </c>
      <c r="P5665" s="6">
        <v>3464</v>
      </c>
      <c r="Q5665" s="7" t="s">
        <v>52391</v>
      </c>
    </row>
    <row r="5666" spans="1:17" x14ac:dyDescent="0.2">
      <c r="A5666" s="2" t="s">
        <v>31118</v>
      </c>
      <c r="B5666" s="2" t="s">
        <v>119</v>
      </c>
      <c r="C5666" s="3">
        <v>22609</v>
      </c>
      <c r="D5666" s="2" t="s">
        <v>31119</v>
      </c>
      <c r="E5666" s="2" t="s">
        <v>2538</v>
      </c>
      <c r="F5666" s="2" t="s">
        <v>639</v>
      </c>
      <c r="G5666" s="2" t="s">
        <v>478</v>
      </c>
      <c r="H5666" s="4" t="s">
        <v>31120</v>
      </c>
      <c r="I5666" s="5" t="s">
        <v>31121</v>
      </c>
      <c r="J5666" s="2" t="s">
        <v>160</v>
      </c>
      <c r="K5666" s="2" t="s">
        <v>38</v>
      </c>
      <c r="L5666" s="2"/>
      <c r="M5666" s="8" t="s">
        <v>268</v>
      </c>
      <c r="N5666" s="2" t="s">
        <v>40</v>
      </c>
      <c r="O5666" s="2" t="s">
        <v>107</v>
      </c>
      <c r="P5666" s="6">
        <v>2586</v>
      </c>
      <c r="Q5666" s="7" t="s">
        <v>52391</v>
      </c>
    </row>
    <row r="5667" spans="1:17" x14ac:dyDescent="0.2">
      <c r="A5667" s="2" t="s">
        <v>31122</v>
      </c>
      <c r="B5667" s="2" t="s">
        <v>31123</v>
      </c>
      <c r="C5667" s="3">
        <v>32017</v>
      </c>
      <c r="D5667" s="2" t="s">
        <v>31124</v>
      </c>
      <c r="E5667" s="2" t="s">
        <v>4096</v>
      </c>
      <c r="F5667" s="2" t="s">
        <v>8096</v>
      </c>
      <c r="G5667" s="2" t="s">
        <v>70</v>
      </c>
      <c r="H5667" s="4" t="s">
        <v>31125</v>
      </c>
      <c r="I5667" s="5" t="s">
        <v>31126</v>
      </c>
      <c r="J5667" s="2" t="s">
        <v>25</v>
      </c>
      <c r="K5667" s="2" t="s">
        <v>26</v>
      </c>
      <c r="L5667" s="2"/>
      <c r="M5667" s="8" t="s">
        <v>74</v>
      </c>
      <c r="N5667" s="2" t="s">
        <v>2685</v>
      </c>
      <c r="O5667" s="2" t="s">
        <v>198</v>
      </c>
      <c r="P5667" s="6">
        <v>6484</v>
      </c>
      <c r="Q5667" s="7" t="s">
        <v>52391</v>
      </c>
    </row>
    <row r="5668" spans="1:17" x14ac:dyDescent="0.2">
      <c r="A5668" s="2" t="s">
        <v>31127</v>
      </c>
      <c r="B5668" s="2" t="s">
        <v>31128</v>
      </c>
      <c r="C5668" s="3">
        <v>30605</v>
      </c>
      <c r="D5668" s="2" t="s">
        <v>31129</v>
      </c>
      <c r="E5668" s="2" t="s">
        <v>2839</v>
      </c>
      <c r="F5668" s="2" t="s">
        <v>357</v>
      </c>
      <c r="G5668" s="2" t="s">
        <v>275</v>
      </c>
      <c r="H5668" s="4" t="s">
        <v>31130</v>
      </c>
      <c r="I5668" s="5" t="s">
        <v>31131</v>
      </c>
      <c r="J5668" s="2" t="s">
        <v>51</v>
      </c>
      <c r="K5668" s="2" t="s">
        <v>38</v>
      </c>
      <c r="L5668" s="2"/>
      <c r="M5668" s="8" t="s">
        <v>74</v>
      </c>
      <c r="N5668" s="2" t="s">
        <v>1006</v>
      </c>
      <c r="O5668" s="2" t="s">
        <v>312</v>
      </c>
      <c r="P5668" s="6">
        <v>2326</v>
      </c>
      <c r="Q5668" s="7" t="s">
        <v>52391</v>
      </c>
    </row>
    <row r="5669" spans="1:17" x14ac:dyDescent="0.2">
      <c r="A5669" s="2" t="s">
        <v>31132</v>
      </c>
      <c r="B5669" s="2" t="s">
        <v>31133</v>
      </c>
      <c r="C5669" s="3">
        <v>29258</v>
      </c>
      <c r="D5669" s="2" t="s">
        <v>31134</v>
      </c>
      <c r="E5669" s="2" t="s">
        <v>7704</v>
      </c>
      <c r="F5669" s="2" t="s">
        <v>2766</v>
      </c>
      <c r="G5669" s="2" t="s">
        <v>275</v>
      </c>
      <c r="H5669" s="4" t="s">
        <v>31135</v>
      </c>
      <c r="I5669" s="5" t="s">
        <v>31136</v>
      </c>
      <c r="J5669" s="2" t="s">
        <v>25</v>
      </c>
      <c r="K5669" s="2" t="s">
        <v>38</v>
      </c>
      <c r="L5669" s="2"/>
      <c r="M5669" s="8" t="s">
        <v>207</v>
      </c>
      <c r="N5669" s="2" t="s">
        <v>3292</v>
      </c>
      <c r="O5669" s="2" t="s">
        <v>87</v>
      </c>
      <c r="P5669" s="6">
        <v>8981</v>
      </c>
      <c r="Q5669" s="7" t="s">
        <v>52391</v>
      </c>
    </row>
    <row r="5670" spans="1:17" x14ac:dyDescent="0.2">
      <c r="A5670" s="2" t="s">
        <v>31137</v>
      </c>
      <c r="B5670" s="2" t="s">
        <v>31138</v>
      </c>
      <c r="C5670" s="3">
        <v>31095</v>
      </c>
      <c r="D5670" s="2" t="s">
        <v>31139</v>
      </c>
      <c r="E5670" s="2" t="s">
        <v>575</v>
      </c>
      <c r="F5670" s="2" t="s">
        <v>31140</v>
      </c>
      <c r="G5670" s="2" t="s">
        <v>70</v>
      </c>
      <c r="H5670" s="4" t="s">
        <v>31141</v>
      </c>
      <c r="I5670" s="5" t="s">
        <v>31142</v>
      </c>
      <c r="J5670" s="2" t="s">
        <v>63</v>
      </c>
      <c r="K5670" s="2" t="s">
        <v>26</v>
      </c>
      <c r="L5670" s="2"/>
      <c r="M5670" s="8" t="s">
        <v>74</v>
      </c>
      <c r="N5670" s="2" t="s">
        <v>5000</v>
      </c>
      <c r="O5670" s="2" t="s">
        <v>296</v>
      </c>
      <c r="P5670" s="6">
        <v>7817</v>
      </c>
      <c r="Q5670" s="7" t="s">
        <v>52391</v>
      </c>
    </row>
    <row r="5671" spans="1:17" x14ac:dyDescent="0.2">
      <c r="A5671" s="2" t="s">
        <v>31143</v>
      </c>
      <c r="B5671" s="2" t="s">
        <v>31144</v>
      </c>
      <c r="C5671" s="3">
        <v>26648</v>
      </c>
      <c r="D5671" s="2" t="s">
        <v>31145</v>
      </c>
      <c r="E5671" s="2" t="s">
        <v>3481</v>
      </c>
      <c r="F5671" s="2" t="s">
        <v>3940</v>
      </c>
      <c r="G5671" s="2" t="s">
        <v>413</v>
      </c>
      <c r="H5671" s="4" t="s">
        <v>31146</v>
      </c>
      <c r="I5671" s="5" t="s">
        <v>31147</v>
      </c>
      <c r="J5671" s="2" t="s">
        <v>160</v>
      </c>
      <c r="K5671" s="2" t="s">
        <v>38</v>
      </c>
      <c r="L5671" s="2"/>
      <c r="M5671" s="8" t="s">
        <v>207</v>
      </c>
      <c r="N5671" s="2" t="s">
        <v>234</v>
      </c>
      <c r="O5671" s="2" t="s">
        <v>107</v>
      </c>
      <c r="P5671" s="6">
        <v>8036</v>
      </c>
      <c r="Q5671" s="7" t="s">
        <v>52391</v>
      </c>
    </row>
    <row r="5672" spans="1:17" x14ac:dyDescent="0.2">
      <c r="A5672" s="2" t="s">
        <v>31148</v>
      </c>
      <c r="B5672" s="2" t="s">
        <v>31149</v>
      </c>
      <c r="C5672" s="3">
        <v>24210</v>
      </c>
      <c r="D5672" s="2" t="s">
        <v>31150</v>
      </c>
      <c r="E5672" s="2" t="s">
        <v>2321</v>
      </c>
      <c r="F5672" s="2" t="s">
        <v>2150</v>
      </c>
      <c r="G5672" s="2" t="s">
        <v>249</v>
      </c>
      <c r="H5672" s="4" t="s">
        <v>31151</v>
      </c>
      <c r="I5672" s="5" t="s">
        <v>31152</v>
      </c>
      <c r="J5672" s="2" t="s">
        <v>160</v>
      </c>
      <c r="K5672" s="2" t="s">
        <v>26</v>
      </c>
      <c r="L5672" s="2"/>
      <c r="M5672" s="8" t="s">
        <v>85</v>
      </c>
      <c r="N5672" s="2" t="s">
        <v>1099</v>
      </c>
      <c r="O5672" s="2" t="s">
        <v>312</v>
      </c>
      <c r="P5672" s="6">
        <v>4700</v>
      </c>
      <c r="Q5672" s="7" t="s">
        <v>52391</v>
      </c>
    </row>
    <row r="5673" spans="1:17" x14ac:dyDescent="0.2">
      <c r="A5673" s="2" t="s">
        <v>31153</v>
      </c>
      <c r="B5673" s="2" t="s">
        <v>3974</v>
      </c>
      <c r="C5673" s="3">
        <v>18727</v>
      </c>
      <c r="D5673" s="2" t="s">
        <v>31154</v>
      </c>
      <c r="E5673" s="2" t="s">
        <v>1974</v>
      </c>
      <c r="F5673" s="2" t="s">
        <v>6490</v>
      </c>
      <c r="G5673" s="2" t="s">
        <v>184</v>
      </c>
      <c r="H5673" s="4" t="s">
        <v>31155</v>
      </c>
      <c r="I5673" s="5" t="s">
        <v>31156</v>
      </c>
      <c r="J5673" s="2" t="s">
        <v>25</v>
      </c>
      <c r="K5673" s="2" t="s">
        <v>38</v>
      </c>
      <c r="L5673" s="2"/>
      <c r="M5673" s="8" t="s">
        <v>85</v>
      </c>
      <c r="N5673" s="2" t="s">
        <v>3393</v>
      </c>
      <c r="O5673" s="2" t="s">
        <v>296</v>
      </c>
      <c r="P5673" s="6">
        <v>6914</v>
      </c>
      <c r="Q5673" s="7" t="s">
        <v>52391</v>
      </c>
    </row>
    <row r="5674" spans="1:17" x14ac:dyDescent="0.2">
      <c r="A5674" s="2" t="s">
        <v>31157</v>
      </c>
      <c r="B5674" s="2" t="s">
        <v>31158</v>
      </c>
      <c r="C5674" s="3">
        <v>32226</v>
      </c>
      <c r="D5674" s="2" t="s">
        <v>31159</v>
      </c>
      <c r="E5674" s="2" t="s">
        <v>3312</v>
      </c>
      <c r="F5674" s="2" t="s">
        <v>11399</v>
      </c>
      <c r="G5674" s="2" t="s">
        <v>93</v>
      </c>
      <c r="H5674" s="4" t="s">
        <v>31160</v>
      </c>
      <c r="I5674" s="5" t="s">
        <v>31161</v>
      </c>
      <c r="J5674" s="2" t="s">
        <v>160</v>
      </c>
      <c r="K5674" s="2" t="s">
        <v>73</v>
      </c>
      <c r="L5674" s="2"/>
      <c r="M5674" s="8" t="s">
        <v>268</v>
      </c>
      <c r="N5674" s="2" t="s">
        <v>7465</v>
      </c>
      <c r="O5674" s="2" t="s">
        <v>312</v>
      </c>
      <c r="P5674" s="6">
        <v>3486</v>
      </c>
      <c r="Q5674" s="7" t="s">
        <v>52391</v>
      </c>
    </row>
    <row r="5675" spans="1:17" x14ac:dyDescent="0.2">
      <c r="A5675" s="2" t="s">
        <v>31162</v>
      </c>
      <c r="B5675" s="2" t="s">
        <v>31163</v>
      </c>
      <c r="C5675" s="3">
        <v>37941</v>
      </c>
      <c r="D5675" s="2" t="s">
        <v>31164</v>
      </c>
      <c r="E5675" s="2" t="s">
        <v>2080</v>
      </c>
      <c r="F5675" s="2" t="s">
        <v>9975</v>
      </c>
      <c r="G5675" s="2" t="s">
        <v>35</v>
      </c>
      <c r="H5675" s="4" t="s">
        <v>31165</v>
      </c>
      <c r="I5675" s="5" t="s">
        <v>15799</v>
      </c>
      <c r="J5675" s="2" t="s">
        <v>84</v>
      </c>
      <c r="K5675" s="2" t="s">
        <v>26</v>
      </c>
      <c r="L5675" s="2"/>
      <c r="M5675" s="8" t="s">
        <v>27</v>
      </c>
      <c r="N5675" s="2" t="s">
        <v>3656</v>
      </c>
      <c r="O5675" s="2" t="s">
        <v>312</v>
      </c>
      <c r="P5675" s="6">
        <v>4785</v>
      </c>
      <c r="Q5675" s="7" t="s">
        <v>52391</v>
      </c>
    </row>
    <row r="5676" spans="1:17" x14ac:dyDescent="0.2">
      <c r="A5676" s="2" t="s">
        <v>31166</v>
      </c>
      <c r="B5676" s="2" t="s">
        <v>4708</v>
      </c>
      <c r="C5676" s="3">
        <v>30653</v>
      </c>
      <c r="D5676" s="2" t="s">
        <v>31167</v>
      </c>
      <c r="E5676" s="2" t="s">
        <v>500</v>
      </c>
      <c r="F5676" s="2" t="s">
        <v>24182</v>
      </c>
      <c r="G5676" s="2" t="s">
        <v>102</v>
      </c>
      <c r="H5676" s="4" t="s">
        <v>31168</v>
      </c>
      <c r="I5676" s="5" t="s">
        <v>31169</v>
      </c>
      <c r="J5676" s="2" t="s">
        <v>63</v>
      </c>
      <c r="K5676" s="2" t="s">
        <v>38</v>
      </c>
      <c r="L5676" s="2"/>
      <c r="M5676" s="8" t="s">
        <v>105</v>
      </c>
      <c r="N5676" s="2" t="s">
        <v>2268</v>
      </c>
      <c r="O5676" s="2" t="s">
        <v>107</v>
      </c>
      <c r="P5676" s="6">
        <v>7760</v>
      </c>
      <c r="Q5676" s="7" t="s">
        <v>52391</v>
      </c>
    </row>
    <row r="5677" spans="1:17" x14ac:dyDescent="0.2">
      <c r="A5677" s="2" t="s">
        <v>31170</v>
      </c>
      <c r="B5677" s="2" t="s">
        <v>31171</v>
      </c>
      <c r="C5677" s="3">
        <v>27221</v>
      </c>
      <c r="D5677" s="2" t="s">
        <v>31172</v>
      </c>
      <c r="E5677" s="2" t="s">
        <v>500</v>
      </c>
      <c r="F5677" s="2" t="s">
        <v>1578</v>
      </c>
      <c r="G5677" s="2" t="s">
        <v>132</v>
      </c>
      <c r="H5677" s="4" t="s">
        <v>31173</v>
      </c>
      <c r="I5677" s="5" t="s">
        <v>31174</v>
      </c>
      <c r="J5677" s="2" t="s">
        <v>25</v>
      </c>
      <c r="K5677" s="2" t="s">
        <v>38</v>
      </c>
      <c r="L5677" s="2"/>
      <c r="M5677" s="8" t="s">
        <v>39</v>
      </c>
      <c r="N5677" s="2" t="s">
        <v>2835</v>
      </c>
      <c r="O5677" s="2" t="s">
        <v>29</v>
      </c>
      <c r="P5677" s="6">
        <v>3538</v>
      </c>
      <c r="Q5677" s="7" t="s">
        <v>52391</v>
      </c>
    </row>
    <row r="5678" spans="1:17" x14ac:dyDescent="0.2">
      <c r="A5678" s="2" t="s">
        <v>31175</v>
      </c>
      <c r="B5678" s="2" t="s">
        <v>31176</v>
      </c>
      <c r="C5678" s="3">
        <v>20279</v>
      </c>
      <c r="D5678" s="2" t="s">
        <v>31177</v>
      </c>
      <c r="E5678" s="2" t="s">
        <v>1243</v>
      </c>
      <c r="F5678" s="2" t="s">
        <v>31178</v>
      </c>
      <c r="G5678" s="2" t="s">
        <v>679</v>
      </c>
      <c r="H5678" s="4" t="s">
        <v>31179</v>
      </c>
      <c r="I5678" s="5" t="s">
        <v>31180</v>
      </c>
      <c r="J5678" s="2" t="s">
        <v>63</v>
      </c>
      <c r="K5678" s="2" t="s">
        <v>26</v>
      </c>
      <c r="L5678" s="2"/>
      <c r="M5678" s="8" t="s">
        <v>85</v>
      </c>
      <c r="N5678" s="2" t="s">
        <v>673</v>
      </c>
      <c r="O5678" s="2" t="s">
        <v>243</v>
      </c>
      <c r="P5678" s="6">
        <v>4636</v>
      </c>
      <c r="Q5678" s="7" t="s">
        <v>52391</v>
      </c>
    </row>
    <row r="5679" spans="1:17" x14ac:dyDescent="0.2">
      <c r="A5679" s="2" t="s">
        <v>31181</v>
      </c>
      <c r="B5679" s="2" t="s">
        <v>31182</v>
      </c>
      <c r="C5679" s="3">
        <v>34332</v>
      </c>
      <c r="D5679" s="2" t="s">
        <v>31183</v>
      </c>
      <c r="E5679" s="2" t="s">
        <v>308</v>
      </c>
      <c r="F5679" s="2" t="s">
        <v>12691</v>
      </c>
      <c r="G5679" s="2" t="s">
        <v>60</v>
      </c>
      <c r="H5679" s="4" t="s">
        <v>31184</v>
      </c>
      <c r="I5679" s="5" t="s">
        <v>31185</v>
      </c>
      <c r="J5679" s="2" t="s">
        <v>63</v>
      </c>
      <c r="K5679" s="2" t="s">
        <v>26</v>
      </c>
      <c r="L5679" s="2"/>
      <c r="M5679" s="8" t="s">
        <v>74</v>
      </c>
      <c r="N5679" s="2" t="s">
        <v>10015</v>
      </c>
      <c r="O5679" s="2" t="s">
        <v>29</v>
      </c>
      <c r="P5679" s="6">
        <v>4337</v>
      </c>
      <c r="Q5679" s="7" t="s">
        <v>52391</v>
      </c>
    </row>
    <row r="5680" spans="1:17" x14ac:dyDescent="0.2">
      <c r="A5680" s="2" t="s">
        <v>31186</v>
      </c>
      <c r="B5680" s="2" t="s">
        <v>31187</v>
      </c>
      <c r="C5680" s="3">
        <v>30223</v>
      </c>
      <c r="D5680" s="2" t="s">
        <v>31188</v>
      </c>
      <c r="E5680" s="2" t="s">
        <v>3892</v>
      </c>
      <c r="F5680" s="2" t="s">
        <v>10186</v>
      </c>
      <c r="G5680" s="2" t="s">
        <v>702</v>
      </c>
      <c r="H5680" s="4" t="s">
        <v>31189</v>
      </c>
      <c r="I5680" s="5" t="s">
        <v>31190</v>
      </c>
      <c r="J5680" s="2" t="s">
        <v>160</v>
      </c>
      <c r="K5680" s="2" t="s">
        <v>26</v>
      </c>
      <c r="L5680" s="2"/>
      <c r="M5680" s="8" t="s">
        <v>27</v>
      </c>
      <c r="N5680" s="2" t="s">
        <v>15615</v>
      </c>
      <c r="O5680" s="2" t="s">
        <v>29</v>
      </c>
      <c r="P5680" s="6">
        <v>6062</v>
      </c>
      <c r="Q5680" s="7" t="s">
        <v>52391</v>
      </c>
    </row>
    <row r="5681" spans="1:17" x14ac:dyDescent="0.2">
      <c r="A5681" s="2" t="s">
        <v>31191</v>
      </c>
      <c r="B5681" s="2" t="s">
        <v>31192</v>
      </c>
      <c r="C5681" s="3">
        <v>28145</v>
      </c>
      <c r="D5681" s="2" t="s">
        <v>31193</v>
      </c>
      <c r="E5681" s="2" t="s">
        <v>1131</v>
      </c>
      <c r="F5681" s="2" t="s">
        <v>13268</v>
      </c>
      <c r="G5681" s="2" t="s">
        <v>102</v>
      </c>
      <c r="H5681" s="4" t="s">
        <v>31194</v>
      </c>
      <c r="I5681" s="5" t="s">
        <v>31195</v>
      </c>
      <c r="J5681" s="2" t="s">
        <v>63</v>
      </c>
      <c r="K5681" s="2" t="s">
        <v>73</v>
      </c>
      <c r="L5681" s="2"/>
      <c r="M5681" s="8" t="s">
        <v>27</v>
      </c>
      <c r="N5681" s="2" t="s">
        <v>7452</v>
      </c>
      <c r="O5681" s="2" t="s">
        <v>188</v>
      </c>
      <c r="P5681" s="6">
        <v>9321</v>
      </c>
      <c r="Q5681" s="7" t="s">
        <v>52391</v>
      </c>
    </row>
    <row r="5682" spans="1:17" x14ac:dyDescent="0.2">
      <c r="A5682" s="2" t="s">
        <v>31196</v>
      </c>
      <c r="B5682" s="2" t="s">
        <v>31197</v>
      </c>
      <c r="C5682" s="3">
        <v>34770</v>
      </c>
      <c r="D5682" s="2" t="s">
        <v>31198</v>
      </c>
      <c r="E5682" s="2" t="s">
        <v>10029</v>
      </c>
      <c r="F5682" s="2" t="s">
        <v>31199</v>
      </c>
      <c r="G5682" s="2" t="s">
        <v>275</v>
      </c>
      <c r="H5682" s="4" t="s">
        <v>31200</v>
      </c>
      <c r="I5682" s="5" t="s">
        <v>31201</v>
      </c>
      <c r="J5682" s="2" t="s">
        <v>25</v>
      </c>
      <c r="K5682" s="2" t="s">
        <v>26</v>
      </c>
      <c r="L5682" s="2"/>
      <c r="M5682" s="8" t="s">
        <v>105</v>
      </c>
      <c r="N5682" s="2" t="s">
        <v>543</v>
      </c>
      <c r="O5682" s="2" t="s">
        <v>87</v>
      </c>
      <c r="P5682" s="6">
        <v>7441</v>
      </c>
      <c r="Q5682" s="7" t="s">
        <v>52391</v>
      </c>
    </row>
    <row r="5683" spans="1:17" x14ac:dyDescent="0.2">
      <c r="A5683" s="2" t="s">
        <v>31202</v>
      </c>
      <c r="B5683" s="2" t="s">
        <v>31203</v>
      </c>
      <c r="C5683" s="3">
        <v>28453</v>
      </c>
      <c r="D5683" s="2" t="s">
        <v>31204</v>
      </c>
      <c r="E5683" s="2" t="s">
        <v>308</v>
      </c>
      <c r="F5683" s="2" t="s">
        <v>783</v>
      </c>
      <c r="G5683" s="2" t="s">
        <v>35</v>
      </c>
      <c r="H5683" s="4" t="s">
        <v>31205</v>
      </c>
      <c r="I5683" s="5" t="s">
        <v>31206</v>
      </c>
      <c r="J5683" s="2" t="s">
        <v>160</v>
      </c>
      <c r="K5683" s="2" t="s">
        <v>73</v>
      </c>
      <c r="L5683" s="2"/>
      <c r="M5683" s="8" t="s">
        <v>116</v>
      </c>
      <c r="N5683" s="2" t="s">
        <v>2339</v>
      </c>
      <c r="O5683" s="2" t="s">
        <v>188</v>
      </c>
      <c r="P5683" s="6">
        <v>8499</v>
      </c>
      <c r="Q5683" s="7" t="s">
        <v>52391</v>
      </c>
    </row>
    <row r="5684" spans="1:17" x14ac:dyDescent="0.2">
      <c r="A5684" s="2" t="s">
        <v>31207</v>
      </c>
      <c r="B5684" s="2" t="s">
        <v>31208</v>
      </c>
      <c r="C5684" s="3">
        <v>32946</v>
      </c>
      <c r="D5684" s="2" t="s">
        <v>31209</v>
      </c>
      <c r="E5684" s="2" t="s">
        <v>4509</v>
      </c>
      <c r="F5684" s="2" t="s">
        <v>2638</v>
      </c>
      <c r="G5684" s="2" t="s">
        <v>341</v>
      </c>
      <c r="H5684" s="4" t="s">
        <v>31210</v>
      </c>
      <c r="I5684" s="5" t="s">
        <v>31211</v>
      </c>
      <c r="J5684" s="2" t="s">
        <v>63</v>
      </c>
      <c r="K5684" s="2" t="s">
        <v>26</v>
      </c>
      <c r="L5684" s="2"/>
      <c r="M5684" s="8" t="s">
        <v>105</v>
      </c>
      <c r="N5684" s="2" t="s">
        <v>14424</v>
      </c>
      <c r="O5684" s="2" t="s">
        <v>87</v>
      </c>
      <c r="P5684" s="6">
        <v>1825</v>
      </c>
      <c r="Q5684" s="7" t="s">
        <v>52391</v>
      </c>
    </row>
    <row r="5685" spans="1:17" x14ac:dyDescent="0.2">
      <c r="A5685" s="2" t="s">
        <v>31212</v>
      </c>
      <c r="B5685" s="2" t="s">
        <v>31213</v>
      </c>
      <c r="C5685" s="3">
        <v>24887</v>
      </c>
      <c r="D5685" s="2" t="s">
        <v>31214</v>
      </c>
      <c r="E5685" s="2" t="s">
        <v>1665</v>
      </c>
      <c r="F5685" s="2" t="s">
        <v>31215</v>
      </c>
      <c r="G5685" s="2" t="s">
        <v>184</v>
      </c>
      <c r="H5685" s="4" t="s">
        <v>31216</v>
      </c>
      <c r="I5685" s="5" t="s">
        <v>31217</v>
      </c>
      <c r="J5685" s="2" t="s">
        <v>160</v>
      </c>
      <c r="K5685" s="2" t="s">
        <v>38</v>
      </c>
      <c r="L5685" s="2"/>
      <c r="M5685" s="8" t="s">
        <v>143</v>
      </c>
      <c r="N5685" s="2" t="s">
        <v>3061</v>
      </c>
      <c r="O5685" s="2" t="s">
        <v>54</v>
      </c>
      <c r="P5685" s="6">
        <v>8001</v>
      </c>
      <c r="Q5685" s="7" t="s">
        <v>52391</v>
      </c>
    </row>
    <row r="5686" spans="1:17" x14ac:dyDescent="0.2">
      <c r="A5686" s="2" t="s">
        <v>31218</v>
      </c>
      <c r="B5686" s="2" t="s">
        <v>31219</v>
      </c>
      <c r="C5686" s="3">
        <v>35885</v>
      </c>
      <c r="D5686" s="2" t="s">
        <v>31220</v>
      </c>
      <c r="E5686" s="2" t="s">
        <v>2376</v>
      </c>
      <c r="F5686" s="2" t="s">
        <v>639</v>
      </c>
      <c r="G5686" s="2" t="s">
        <v>123</v>
      </c>
      <c r="H5686" s="4" t="s">
        <v>31221</v>
      </c>
      <c r="I5686" s="5" t="s">
        <v>31222</v>
      </c>
      <c r="J5686" s="2" t="s">
        <v>51</v>
      </c>
      <c r="K5686" s="2" t="s">
        <v>26</v>
      </c>
      <c r="L5686" s="2"/>
      <c r="M5686" s="8" t="s">
        <v>52</v>
      </c>
      <c r="N5686" s="2" t="s">
        <v>9480</v>
      </c>
      <c r="O5686" s="2" t="s">
        <v>198</v>
      </c>
      <c r="P5686" s="6">
        <v>8298</v>
      </c>
      <c r="Q5686" s="7" t="s">
        <v>52391</v>
      </c>
    </row>
    <row r="5687" spans="1:17" x14ac:dyDescent="0.2">
      <c r="A5687" s="2" t="s">
        <v>31223</v>
      </c>
      <c r="B5687" s="2" t="s">
        <v>31224</v>
      </c>
      <c r="C5687" s="3">
        <v>34438</v>
      </c>
      <c r="D5687" s="2" t="s">
        <v>31225</v>
      </c>
      <c r="E5687" s="2" t="s">
        <v>1303</v>
      </c>
      <c r="F5687" s="2" t="s">
        <v>453</v>
      </c>
      <c r="G5687" s="2" t="s">
        <v>132</v>
      </c>
      <c r="H5687" s="4" t="s">
        <v>31226</v>
      </c>
      <c r="I5687" s="5" t="s">
        <v>31227</v>
      </c>
      <c r="J5687" s="2" t="s">
        <v>84</v>
      </c>
      <c r="K5687" s="2" t="s">
        <v>73</v>
      </c>
      <c r="L5687" s="2"/>
      <c r="M5687" s="8" t="s">
        <v>207</v>
      </c>
      <c r="N5687" s="2" t="s">
        <v>3539</v>
      </c>
      <c r="O5687" s="2" t="s">
        <v>41</v>
      </c>
      <c r="P5687" s="6">
        <v>1865</v>
      </c>
      <c r="Q5687" s="7" t="s">
        <v>52391</v>
      </c>
    </row>
    <row r="5688" spans="1:17" x14ac:dyDescent="0.2">
      <c r="A5688" s="2" t="s">
        <v>31228</v>
      </c>
      <c r="B5688" s="2" t="s">
        <v>31229</v>
      </c>
      <c r="C5688" s="3">
        <v>22410</v>
      </c>
      <c r="D5688" s="2" t="s">
        <v>31230</v>
      </c>
      <c r="E5688" s="2" t="s">
        <v>1393</v>
      </c>
      <c r="F5688" s="2" t="s">
        <v>31231</v>
      </c>
      <c r="G5688" s="2" t="s">
        <v>292</v>
      </c>
      <c r="H5688" s="4" t="s">
        <v>31232</v>
      </c>
      <c r="I5688" s="5" t="s">
        <v>31233</v>
      </c>
      <c r="J5688" s="2" t="s">
        <v>160</v>
      </c>
      <c r="K5688" s="2" t="s">
        <v>38</v>
      </c>
      <c r="L5688" s="2"/>
      <c r="M5688" s="8" t="s">
        <v>376</v>
      </c>
      <c r="N5688" s="2" t="s">
        <v>11707</v>
      </c>
      <c r="O5688" s="2" t="s">
        <v>312</v>
      </c>
      <c r="P5688" s="6">
        <v>1783</v>
      </c>
      <c r="Q5688" s="7" t="s">
        <v>52391</v>
      </c>
    </row>
    <row r="5689" spans="1:17" x14ac:dyDescent="0.2">
      <c r="A5689" s="2" t="s">
        <v>31234</v>
      </c>
      <c r="B5689" s="2" t="s">
        <v>21279</v>
      </c>
      <c r="C5689" s="3">
        <v>21088</v>
      </c>
      <c r="D5689" s="2" t="s">
        <v>31235</v>
      </c>
      <c r="E5689" s="2" t="s">
        <v>1786</v>
      </c>
      <c r="F5689" s="2" t="s">
        <v>1578</v>
      </c>
      <c r="G5689" s="2" t="s">
        <v>413</v>
      </c>
      <c r="H5689" s="4" t="s">
        <v>31236</v>
      </c>
      <c r="I5689" s="5" t="s">
        <v>31237</v>
      </c>
      <c r="J5689" s="2" t="s">
        <v>160</v>
      </c>
      <c r="K5689" s="2" t="s">
        <v>73</v>
      </c>
      <c r="L5689" s="2"/>
      <c r="M5689" s="8" t="s">
        <v>376</v>
      </c>
      <c r="N5689" s="2" t="s">
        <v>5262</v>
      </c>
      <c r="O5689" s="2" t="s">
        <v>188</v>
      </c>
      <c r="P5689" s="6">
        <v>9071</v>
      </c>
      <c r="Q5689" s="7" t="s">
        <v>52391</v>
      </c>
    </row>
    <row r="5690" spans="1:17" x14ac:dyDescent="0.2">
      <c r="A5690" s="2" t="s">
        <v>28125</v>
      </c>
      <c r="B5690" s="2" t="s">
        <v>28126</v>
      </c>
      <c r="C5690" s="3">
        <v>18700</v>
      </c>
      <c r="D5690" s="2" t="s">
        <v>28127</v>
      </c>
      <c r="E5690" s="2" t="s">
        <v>6908</v>
      </c>
      <c r="F5690" s="2" t="s">
        <v>18925</v>
      </c>
      <c r="G5690" s="2" t="s">
        <v>113</v>
      </c>
      <c r="H5690" s="4" t="s">
        <v>28128</v>
      </c>
      <c r="I5690" s="5" t="s">
        <v>28129</v>
      </c>
      <c r="J5690" s="2" t="s">
        <v>160</v>
      </c>
      <c r="K5690" s="2" t="s">
        <v>26</v>
      </c>
      <c r="L5690" s="2"/>
      <c r="M5690" s="8" t="s">
        <v>116</v>
      </c>
      <c r="N5690" s="2" t="s">
        <v>801</v>
      </c>
      <c r="O5690" s="2" t="s">
        <v>198</v>
      </c>
      <c r="P5690" s="6">
        <v>1533</v>
      </c>
      <c r="Q5690" s="7" t="s">
        <v>28130</v>
      </c>
    </row>
    <row r="5691" spans="1:17" x14ac:dyDescent="0.2">
      <c r="A5691" s="2" t="s">
        <v>31245</v>
      </c>
      <c r="B5691" s="2" t="s">
        <v>26277</v>
      </c>
      <c r="C5691" s="3">
        <v>25383</v>
      </c>
      <c r="D5691" s="2" t="s">
        <v>31246</v>
      </c>
      <c r="E5691" s="2" t="s">
        <v>5065</v>
      </c>
      <c r="F5691" s="2" t="s">
        <v>166</v>
      </c>
      <c r="G5691" s="2" t="s">
        <v>48</v>
      </c>
      <c r="H5691" s="4" t="s">
        <v>31247</v>
      </c>
      <c r="I5691" s="5" t="s">
        <v>31248</v>
      </c>
      <c r="J5691" s="2" t="s">
        <v>84</v>
      </c>
      <c r="K5691" s="2" t="s">
        <v>73</v>
      </c>
      <c r="L5691" s="2"/>
      <c r="M5691" s="8" t="s">
        <v>143</v>
      </c>
      <c r="N5691" s="2" t="s">
        <v>2454</v>
      </c>
      <c r="O5691" s="2" t="s">
        <v>296</v>
      </c>
      <c r="P5691" s="6">
        <v>2047</v>
      </c>
      <c r="Q5691" s="7" t="s">
        <v>52391</v>
      </c>
    </row>
    <row r="5692" spans="1:17" x14ac:dyDescent="0.2">
      <c r="A5692" s="2" t="s">
        <v>31249</v>
      </c>
      <c r="B5692" s="2" t="s">
        <v>31250</v>
      </c>
      <c r="C5692" s="3">
        <v>29478</v>
      </c>
      <c r="D5692" s="2" t="s">
        <v>31251</v>
      </c>
      <c r="E5692" s="2" t="s">
        <v>212</v>
      </c>
      <c r="F5692" s="2" t="s">
        <v>31252</v>
      </c>
      <c r="G5692" s="2" t="s">
        <v>249</v>
      </c>
      <c r="H5692" s="4" t="s">
        <v>31253</v>
      </c>
      <c r="I5692" s="5" t="s">
        <v>31254</v>
      </c>
      <c r="J5692" s="2" t="s">
        <v>84</v>
      </c>
      <c r="K5692" s="2" t="s">
        <v>73</v>
      </c>
      <c r="L5692" s="2"/>
      <c r="M5692" s="8" t="s">
        <v>116</v>
      </c>
      <c r="N5692" s="2" t="s">
        <v>12855</v>
      </c>
      <c r="O5692" s="2" t="s">
        <v>87</v>
      </c>
      <c r="P5692" s="6">
        <v>9290</v>
      </c>
      <c r="Q5692" s="7" t="s">
        <v>52391</v>
      </c>
    </row>
    <row r="5693" spans="1:17" x14ac:dyDescent="0.2">
      <c r="A5693" s="2" t="s">
        <v>31255</v>
      </c>
      <c r="B5693" s="2" t="s">
        <v>31256</v>
      </c>
      <c r="C5693" s="3">
        <v>36665</v>
      </c>
      <c r="D5693" s="2" t="s">
        <v>31257</v>
      </c>
      <c r="E5693" s="2" t="s">
        <v>732</v>
      </c>
      <c r="F5693" s="2" t="s">
        <v>9837</v>
      </c>
      <c r="G5693" s="2" t="s">
        <v>413</v>
      </c>
      <c r="H5693" s="4" t="s">
        <v>31258</v>
      </c>
      <c r="I5693" s="5" t="s">
        <v>24834</v>
      </c>
      <c r="J5693" s="2" t="s">
        <v>51</v>
      </c>
      <c r="K5693" s="2" t="s">
        <v>26</v>
      </c>
      <c r="L5693" s="2"/>
      <c r="M5693" s="8" t="s">
        <v>143</v>
      </c>
      <c r="N5693" s="2" t="s">
        <v>4988</v>
      </c>
      <c r="O5693" s="2" t="s">
        <v>54</v>
      </c>
      <c r="P5693" s="6">
        <v>9759</v>
      </c>
      <c r="Q5693" s="7" t="s">
        <v>52391</v>
      </c>
    </row>
    <row r="5694" spans="1:17" x14ac:dyDescent="0.2">
      <c r="A5694" s="2" t="s">
        <v>31259</v>
      </c>
      <c r="B5694" s="2" t="s">
        <v>31260</v>
      </c>
      <c r="C5694" s="3">
        <v>20099</v>
      </c>
      <c r="D5694" s="2" t="s">
        <v>31261</v>
      </c>
      <c r="E5694" s="2" t="s">
        <v>364</v>
      </c>
      <c r="F5694" s="2" t="s">
        <v>22861</v>
      </c>
      <c r="G5694" s="2" t="s">
        <v>204</v>
      </c>
      <c r="H5694" s="4" t="s">
        <v>31262</v>
      </c>
      <c r="I5694" s="5" t="s">
        <v>31263</v>
      </c>
      <c r="J5694" s="2" t="s">
        <v>63</v>
      </c>
      <c r="K5694" s="2" t="s">
        <v>38</v>
      </c>
      <c r="L5694" s="2"/>
      <c r="M5694" s="8" t="s">
        <v>207</v>
      </c>
      <c r="N5694" s="2" t="s">
        <v>3656</v>
      </c>
      <c r="O5694" s="2" t="s">
        <v>107</v>
      </c>
      <c r="P5694" s="6">
        <v>6498</v>
      </c>
      <c r="Q5694" s="7" t="s">
        <v>52391</v>
      </c>
    </row>
    <row r="5695" spans="1:17" x14ac:dyDescent="0.2">
      <c r="A5695" s="2" t="s">
        <v>31264</v>
      </c>
      <c r="B5695" s="2" t="s">
        <v>31265</v>
      </c>
      <c r="C5695" s="3">
        <v>26625</v>
      </c>
      <c r="D5695" s="2" t="s">
        <v>31266</v>
      </c>
      <c r="E5695" s="2" t="s">
        <v>8182</v>
      </c>
      <c r="F5695" s="2" t="s">
        <v>11372</v>
      </c>
      <c r="G5695" s="2" t="s">
        <v>702</v>
      </c>
      <c r="H5695" s="4" t="s">
        <v>31267</v>
      </c>
      <c r="I5695" s="5" t="s">
        <v>31268</v>
      </c>
      <c r="J5695" s="2" t="s">
        <v>25</v>
      </c>
      <c r="K5695" s="2" t="s">
        <v>73</v>
      </c>
      <c r="L5695" s="2"/>
      <c r="M5695" s="8" t="s">
        <v>39</v>
      </c>
      <c r="N5695" s="2" t="s">
        <v>269</v>
      </c>
      <c r="O5695" s="2" t="s">
        <v>29</v>
      </c>
      <c r="P5695" s="6">
        <v>5152</v>
      </c>
      <c r="Q5695" s="7" t="s">
        <v>52391</v>
      </c>
    </row>
    <row r="5696" spans="1:17" x14ac:dyDescent="0.2">
      <c r="A5696" s="2" t="s">
        <v>31269</v>
      </c>
      <c r="B5696" s="2" t="s">
        <v>31270</v>
      </c>
      <c r="C5696" s="3">
        <v>23910</v>
      </c>
      <c r="D5696" s="2" t="s">
        <v>31271</v>
      </c>
      <c r="E5696" s="2" t="s">
        <v>3051</v>
      </c>
      <c r="F5696" s="2" t="s">
        <v>18085</v>
      </c>
      <c r="G5696" s="2" t="s">
        <v>184</v>
      </c>
      <c r="H5696" s="4" t="s">
        <v>31272</v>
      </c>
      <c r="I5696" s="5" t="s">
        <v>31273</v>
      </c>
      <c r="J5696" s="2" t="s">
        <v>84</v>
      </c>
      <c r="K5696" s="2" t="s">
        <v>26</v>
      </c>
      <c r="L5696" s="2"/>
      <c r="M5696" s="8" t="s">
        <v>85</v>
      </c>
      <c r="N5696" s="2" t="s">
        <v>24038</v>
      </c>
      <c r="O5696" s="2" t="s">
        <v>312</v>
      </c>
      <c r="P5696" s="6">
        <v>8900</v>
      </c>
      <c r="Q5696" s="7" t="s">
        <v>52391</v>
      </c>
    </row>
    <row r="5697" spans="1:17" x14ac:dyDescent="0.2">
      <c r="A5697" s="2" t="s">
        <v>31274</v>
      </c>
      <c r="B5697" s="2" t="s">
        <v>31275</v>
      </c>
      <c r="C5697" s="3">
        <v>23733</v>
      </c>
      <c r="D5697" s="2" t="s">
        <v>31276</v>
      </c>
      <c r="E5697" s="2" t="s">
        <v>1118</v>
      </c>
      <c r="F5697" s="2" t="s">
        <v>15078</v>
      </c>
      <c r="G5697" s="2" t="s">
        <v>35</v>
      </c>
      <c r="H5697" s="4" t="s">
        <v>31277</v>
      </c>
      <c r="I5697" s="5" t="s">
        <v>31278</v>
      </c>
      <c r="J5697" s="2" t="s">
        <v>25</v>
      </c>
      <c r="K5697" s="2" t="s">
        <v>38</v>
      </c>
      <c r="L5697" s="2"/>
      <c r="M5697" s="8" t="s">
        <v>143</v>
      </c>
      <c r="N5697" s="2" t="s">
        <v>1262</v>
      </c>
      <c r="O5697" s="2" t="s">
        <v>198</v>
      </c>
      <c r="P5697" s="6">
        <v>6289</v>
      </c>
      <c r="Q5697" s="7" t="s">
        <v>52391</v>
      </c>
    </row>
    <row r="5698" spans="1:17" x14ac:dyDescent="0.2">
      <c r="A5698" s="2" t="s">
        <v>31279</v>
      </c>
      <c r="B5698" s="2" t="s">
        <v>8165</v>
      </c>
      <c r="C5698" s="3">
        <v>29922</v>
      </c>
      <c r="D5698" s="2" t="s">
        <v>31280</v>
      </c>
      <c r="E5698" s="2" t="s">
        <v>14765</v>
      </c>
      <c r="F5698" s="2" t="s">
        <v>174</v>
      </c>
      <c r="G5698" s="2" t="s">
        <v>679</v>
      </c>
      <c r="H5698" s="4" t="s">
        <v>31281</v>
      </c>
      <c r="I5698" s="5" t="s">
        <v>31282</v>
      </c>
      <c r="J5698" s="2" t="s">
        <v>51</v>
      </c>
      <c r="K5698" s="2" t="s">
        <v>38</v>
      </c>
      <c r="L5698" s="2"/>
      <c r="M5698" s="8" t="s">
        <v>27</v>
      </c>
      <c r="N5698" s="2" t="s">
        <v>6781</v>
      </c>
      <c r="O5698" s="2" t="s">
        <v>296</v>
      </c>
      <c r="P5698" s="6">
        <v>8948</v>
      </c>
      <c r="Q5698" s="7" t="s">
        <v>52391</v>
      </c>
    </row>
    <row r="5699" spans="1:17" x14ac:dyDescent="0.2">
      <c r="A5699" s="2" t="s">
        <v>31283</v>
      </c>
      <c r="B5699" s="2" t="s">
        <v>25306</v>
      </c>
      <c r="C5699" s="3">
        <v>35997</v>
      </c>
      <c r="D5699" s="2" t="s">
        <v>31284</v>
      </c>
      <c r="E5699" s="2" t="s">
        <v>583</v>
      </c>
      <c r="F5699" s="2" t="s">
        <v>31285</v>
      </c>
      <c r="G5699" s="2" t="s">
        <v>102</v>
      </c>
      <c r="H5699" s="4" t="s">
        <v>31286</v>
      </c>
      <c r="I5699" s="5" t="s">
        <v>31287</v>
      </c>
      <c r="J5699" s="2" t="s">
        <v>160</v>
      </c>
      <c r="K5699" s="2" t="s">
        <v>26</v>
      </c>
      <c r="L5699" s="2"/>
      <c r="M5699" s="8" t="s">
        <v>105</v>
      </c>
      <c r="N5699" s="2" t="s">
        <v>6747</v>
      </c>
      <c r="O5699" s="2" t="s">
        <v>243</v>
      </c>
      <c r="P5699" s="6">
        <v>4486</v>
      </c>
      <c r="Q5699" s="7" t="s">
        <v>52391</v>
      </c>
    </row>
    <row r="5700" spans="1:17" x14ac:dyDescent="0.2">
      <c r="A5700" s="2" t="s">
        <v>31288</v>
      </c>
      <c r="B5700" s="2" t="s">
        <v>31289</v>
      </c>
      <c r="C5700" s="3">
        <v>27564</v>
      </c>
      <c r="D5700" s="2" t="s">
        <v>31290</v>
      </c>
      <c r="E5700" s="2" t="s">
        <v>539</v>
      </c>
      <c r="F5700" s="2" t="s">
        <v>4259</v>
      </c>
      <c r="G5700" s="2" t="s">
        <v>478</v>
      </c>
      <c r="H5700" s="4" t="s">
        <v>31291</v>
      </c>
      <c r="I5700" s="5" t="s">
        <v>31292</v>
      </c>
      <c r="J5700" s="2" t="s">
        <v>63</v>
      </c>
      <c r="K5700" s="2" t="s">
        <v>38</v>
      </c>
      <c r="L5700" s="2"/>
      <c r="M5700" s="8" t="s">
        <v>105</v>
      </c>
      <c r="N5700" s="2" t="s">
        <v>8870</v>
      </c>
      <c r="O5700" s="2" t="s">
        <v>188</v>
      </c>
      <c r="P5700" s="6">
        <v>9563</v>
      </c>
      <c r="Q5700" s="7" t="s">
        <v>52391</v>
      </c>
    </row>
    <row r="5701" spans="1:17" x14ac:dyDescent="0.2">
      <c r="A5701" s="2" t="s">
        <v>31293</v>
      </c>
      <c r="B5701" s="2" t="s">
        <v>20894</v>
      </c>
      <c r="C5701" s="3">
        <v>34291</v>
      </c>
      <c r="D5701" s="2" t="s">
        <v>31294</v>
      </c>
      <c r="E5701" s="2" t="s">
        <v>5108</v>
      </c>
      <c r="F5701" s="2" t="s">
        <v>31295</v>
      </c>
      <c r="G5701" s="2" t="s">
        <v>81</v>
      </c>
      <c r="H5701" s="4" t="s">
        <v>31296</v>
      </c>
      <c r="I5701" s="5" t="s">
        <v>31297</v>
      </c>
      <c r="J5701" s="2" t="s">
        <v>25</v>
      </c>
      <c r="K5701" s="2" t="s">
        <v>73</v>
      </c>
      <c r="L5701" s="2"/>
      <c r="M5701" s="8" t="s">
        <v>74</v>
      </c>
      <c r="N5701" s="2" t="s">
        <v>5949</v>
      </c>
      <c r="O5701" s="2" t="s">
        <v>198</v>
      </c>
      <c r="P5701" s="6">
        <v>9932</v>
      </c>
      <c r="Q5701" s="7" t="s">
        <v>52391</v>
      </c>
    </row>
    <row r="5702" spans="1:17" x14ac:dyDescent="0.2">
      <c r="A5702" s="2" t="s">
        <v>29510</v>
      </c>
      <c r="B5702" s="2" t="s">
        <v>29511</v>
      </c>
      <c r="C5702" s="3">
        <v>31580</v>
      </c>
      <c r="D5702" s="2" t="s">
        <v>29512</v>
      </c>
      <c r="E5702" s="2" t="s">
        <v>4730</v>
      </c>
      <c r="F5702" s="2" t="s">
        <v>357</v>
      </c>
      <c r="G5702" s="2" t="s">
        <v>35</v>
      </c>
      <c r="H5702" s="4" t="s">
        <v>29513</v>
      </c>
      <c r="I5702" s="5" t="s">
        <v>29514</v>
      </c>
      <c r="J5702" s="2" t="s">
        <v>51</v>
      </c>
      <c r="K5702" s="2" t="s">
        <v>26</v>
      </c>
      <c r="L5702" s="2"/>
      <c r="M5702" s="8" t="s">
        <v>105</v>
      </c>
      <c r="N5702" s="2" t="s">
        <v>24038</v>
      </c>
      <c r="O5702" s="2" t="s">
        <v>198</v>
      </c>
      <c r="P5702" s="6">
        <v>6091</v>
      </c>
      <c r="Q5702" s="7" t="s">
        <v>29515</v>
      </c>
    </row>
    <row r="5703" spans="1:17" x14ac:dyDescent="0.2">
      <c r="A5703" s="2" t="s">
        <v>31304</v>
      </c>
      <c r="B5703" s="2" t="s">
        <v>5584</v>
      </c>
      <c r="C5703" s="3">
        <v>28105</v>
      </c>
      <c r="D5703" s="2" t="s">
        <v>31305</v>
      </c>
      <c r="E5703" s="2" t="s">
        <v>121</v>
      </c>
      <c r="F5703" s="2" t="s">
        <v>2726</v>
      </c>
      <c r="G5703" s="2" t="s">
        <v>702</v>
      </c>
      <c r="H5703" s="4" t="s">
        <v>31306</v>
      </c>
      <c r="I5703" s="5" t="s">
        <v>31307</v>
      </c>
      <c r="J5703" s="2" t="s">
        <v>160</v>
      </c>
      <c r="K5703" s="2" t="s">
        <v>73</v>
      </c>
      <c r="L5703" s="2"/>
      <c r="M5703" s="8" t="s">
        <v>85</v>
      </c>
      <c r="N5703" s="2" t="s">
        <v>4882</v>
      </c>
      <c r="O5703" s="2" t="s">
        <v>312</v>
      </c>
      <c r="P5703" s="6">
        <v>2526</v>
      </c>
      <c r="Q5703" s="7" t="s">
        <v>52391</v>
      </c>
    </row>
    <row r="5704" spans="1:17" x14ac:dyDescent="0.2">
      <c r="A5704" s="2" t="s">
        <v>31308</v>
      </c>
      <c r="B5704" s="2" t="s">
        <v>22634</v>
      </c>
      <c r="C5704" s="3">
        <v>31521</v>
      </c>
      <c r="D5704" s="2" t="s">
        <v>31309</v>
      </c>
      <c r="E5704" s="2" t="s">
        <v>2438</v>
      </c>
      <c r="F5704" s="2" t="s">
        <v>3989</v>
      </c>
      <c r="G5704" s="2" t="s">
        <v>184</v>
      </c>
      <c r="H5704" s="4" t="s">
        <v>31310</v>
      </c>
      <c r="I5704" s="5" t="s">
        <v>31311</v>
      </c>
      <c r="J5704" s="2" t="s">
        <v>84</v>
      </c>
      <c r="K5704" s="2" t="s">
        <v>38</v>
      </c>
      <c r="L5704" s="2"/>
      <c r="M5704" s="8" t="s">
        <v>74</v>
      </c>
      <c r="N5704" s="2" t="s">
        <v>12829</v>
      </c>
      <c r="O5704" s="2" t="s">
        <v>188</v>
      </c>
      <c r="P5704" s="6">
        <v>7132</v>
      </c>
      <c r="Q5704" s="7" t="s">
        <v>52391</v>
      </c>
    </row>
    <row r="5705" spans="1:17" x14ac:dyDescent="0.2">
      <c r="A5705" s="2" t="s">
        <v>31312</v>
      </c>
      <c r="B5705" s="2" t="s">
        <v>31313</v>
      </c>
      <c r="C5705" s="3">
        <v>23551</v>
      </c>
      <c r="D5705" s="2" t="s">
        <v>31314</v>
      </c>
      <c r="E5705" s="2" t="s">
        <v>1800</v>
      </c>
      <c r="F5705" s="2" t="s">
        <v>1571</v>
      </c>
      <c r="G5705" s="2" t="s">
        <v>223</v>
      </c>
      <c r="H5705" s="4" t="s">
        <v>31315</v>
      </c>
      <c r="I5705" s="5" t="s">
        <v>31316</v>
      </c>
      <c r="J5705" s="2" t="s">
        <v>160</v>
      </c>
      <c r="K5705" s="2" t="s">
        <v>38</v>
      </c>
      <c r="L5705" s="2"/>
      <c r="M5705" s="8" t="s">
        <v>85</v>
      </c>
      <c r="N5705" s="2" t="s">
        <v>4930</v>
      </c>
      <c r="O5705" s="2" t="s">
        <v>296</v>
      </c>
      <c r="P5705" s="6">
        <v>2606</v>
      </c>
      <c r="Q5705" s="7" t="s">
        <v>52391</v>
      </c>
    </row>
    <row r="5706" spans="1:17" x14ac:dyDescent="0.2">
      <c r="A5706" s="2" t="s">
        <v>31317</v>
      </c>
      <c r="B5706" s="2" t="s">
        <v>31318</v>
      </c>
      <c r="C5706" s="3">
        <v>24392</v>
      </c>
      <c r="D5706" s="2" t="s">
        <v>31319</v>
      </c>
      <c r="E5706" s="2" t="s">
        <v>2087</v>
      </c>
      <c r="F5706" s="2" t="s">
        <v>31320</v>
      </c>
      <c r="G5706" s="2" t="s">
        <v>687</v>
      </c>
      <c r="H5706" s="4" t="s">
        <v>31321</v>
      </c>
      <c r="I5706" s="5" t="s">
        <v>31322</v>
      </c>
      <c r="J5706" s="2" t="s">
        <v>63</v>
      </c>
      <c r="K5706" s="2" t="s">
        <v>38</v>
      </c>
      <c r="L5706" s="2"/>
      <c r="M5706" s="8" t="s">
        <v>52</v>
      </c>
      <c r="N5706" s="2" t="s">
        <v>9709</v>
      </c>
      <c r="O5706" s="2" t="s">
        <v>41</v>
      </c>
      <c r="P5706" s="6">
        <v>4913</v>
      </c>
      <c r="Q5706" s="7" t="s">
        <v>52391</v>
      </c>
    </row>
    <row r="5707" spans="1:17" x14ac:dyDescent="0.2">
      <c r="A5707" s="2" t="s">
        <v>31323</v>
      </c>
      <c r="B5707" s="2" t="s">
        <v>11427</v>
      </c>
      <c r="C5707" s="3">
        <v>31114</v>
      </c>
      <c r="D5707" s="2" t="s">
        <v>31324</v>
      </c>
      <c r="E5707" s="2" t="s">
        <v>4879</v>
      </c>
      <c r="F5707" s="2" t="s">
        <v>1511</v>
      </c>
      <c r="G5707" s="2" t="s">
        <v>194</v>
      </c>
      <c r="H5707" s="4" t="s">
        <v>31325</v>
      </c>
      <c r="I5707" s="5" t="s">
        <v>31326</v>
      </c>
      <c r="J5707" s="2" t="s">
        <v>51</v>
      </c>
      <c r="K5707" s="2" t="s">
        <v>38</v>
      </c>
      <c r="L5707" s="2"/>
      <c r="M5707" s="8" t="s">
        <v>27</v>
      </c>
      <c r="N5707" s="2" t="s">
        <v>2021</v>
      </c>
      <c r="O5707" s="2" t="s">
        <v>54</v>
      </c>
      <c r="P5707" s="6">
        <v>4308</v>
      </c>
      <c r="Q5707" s="7" t="s">
        <v>52391</v>
      </c>
    </row>
    <row r="5708" spans="1:17" x14ac:dyDescent="0.2">
      <c r="A5708" s="2" t="s">
        <v>31327</v>
      </c>
      <c r="B5708" s="2" t="s">
        <v>31328</v>
      </c>
      <c r="C5708" s="3">
        <v>26217</v>
      </c>
      <c r="D5708" s="2" t="s">
        <v>31329</v>
      </c>
      <c r="E5708" s="2" t="s">
        <v>1998</v>
      </c>
      <c r="F5708" s="2" t="s">
        <v>3115</v>
      </c>
      <c r="G5708" s="2" t="s">
        <v>113</v>
      </c>
      <c r="H5708" s="4" t="s">
        <v>31330</v>
      </c>
      <c r="I5708" s="5" t="s">
        <v>31331</v>
      </c>
      <c r="J5708" s="2" t="s">
        <v>160</v>
      </c>
      <c r="K5708" s="2" t="s">
        <v>73</v>
      </c>
      <c r="L5708" s="2"/>
      <c r="M5708" s="8" t="s">
        <v>376</v>
      </c>
      <c r="N5708" s="2" t="s">
        <v>3279</v>
      </c>
      <c r="O5708" s="2" t="s">
        <v>198</v>
      </c>
      <c r="P5708" s="6">
        <v>2008</v>
      </c>
      <c r="Q5708" s="7" t="s">
        <v>52391</v>
      </c>
    </row>
    <row r="5709" spans="1:17" x14ac:dyDescent="0.2">
      <c r="A5709" s="2" t="s">
        <v>31332</v>
      </c>
      <c r="B5709" s="2" t="s">
        <v>24310</v>
      </c>
      <c r="C5709" s="3">
        <v>23484</v>
      </c>
      <c r="D5709" s="2" t="s">
        <v>31333</v>
      </c>
      <c r="E5709" s="2" t="s">
        <v>6103</v>
      </c>
      <c r="F5709" s="2" t="s">
        <v>4259</v>
      </c>
      <c r="G5709" s="2" t="s">
        <v>35</v>
      </c>
      <c r="H5709" s="4" t="s">
        <v>31334</v>
      </c>
      <c r="I5709" s="5" t="s">
        <v>31335</v>
      </c>
      <c r="J5709" s="2" t="s">
        <v>160</v>
      </c>
      <c r="K5709" s="2" t="s">
        <v>26</v>
      </c>
      <c r="L5709" s="2"/>
      <c r="M5709" s="8" t="s">
        <v>52</v>
      </c>
      <c r="N5709" s="2" t="s">
        <v>2567</v>
      </c>
      <c r="O5709" s="2" t="s">
        <v>188</v>
      </c>
      <c r="P5709" s="6">
        <v>6836</v>
      </c>
      <c r="Q5709" s="7" t="s">
        <v>52391</v>
      </c>
    </row>
    <row r="5710" spans="1:17" x14ac:dyDescent="0.2">
      <c r="A5710" s="2" t="s">
        <v>31336</v>
      </c>
      <c r="B5710" s="2" t="s">
        <v>31337</v>
      </c>
      <c r="C5710" s="3">
        <v>28284</v>
      </c>
      <c r="D5710" s="2" t="s">
        <v>31338</v>
      </c>
      <c r="E5710" s="2" t="s">
        <v>1914</v>
      </c>
      <c r="F5710" s="2" t="s">
        <v>1511</v>
      </c>
      <c r="G5710" s="2" t="s">
        <v>292</v>
      </c>
      <c r="H5710" s="4" t="s">
        <v>31339</v>
      </c>
      <c r="I5710" s="5" t="s">
        <v>31340</v>
      </c>
      <c r="J5710" s="2" t="s">
        <v>63</v>
      </c>
      <c r="K5710" s="2" t="s">
        <v>73</v>
      </c>
      <c r="L5710" s="2"/>
      <c r="M5710" s="8" t="s">
        <v>116</v>
      </c>
      <c r="N5710" s="2" t="s">
        <v>2959</v>
      </c>
      <c r="O5710" s="2" t="s">
        <v>107</v>
      </c>
      <c r="P5710" s="6">
        <v>2062</v>
      </c>
      <c r="Q5710" s="7" t="s">
        <v>52391</v>
      </c>
    </row>
    <row r="5711" spans="1:17" x14ac:dyDescent="0.2">
      <c r="A5711" s="2" t="s">
        <v>31341</v>
      </c>
      <c r="B5711" s="2" t="s">
        <v>31342</v>
      </c>
      <c r="C5711" s="3">
        <v>31625</v>
      </c>
      <c r="D5711" s="2" t="s">
        <v>31343</v>
      </c>
      <c r="E5711" s="2" t="s">
        <v>6619</v>
      </c>
      <c r="F5711" s="2" t="s">
        <v>31344</v>
      </c>
      <c r="G5711" s="2" t="s">
        <v>102</v>
      </c>
      <c r="H5711" s="4" t="s">
        <v>31345</v>
      </c>
      <c r="I5711" s="5" t="s">
        <v>31346</v>
      </c>
      <c r="J5711" s="2" t="s">
        <v>63</v>
      </c>
      <c r="K5711" s="2" t="s">
        <v>26</v>
      </c>
      <c r="L5711" s="2"/>
      <c r="M5711" s="8" t="s">
        <v>116</v>
      </c>
      <c r="N5711" s="2" t="s">
        <v>3910</v>
      </c>
      <c r="O5711" s="2" t="s">
        <v>188</v>
      </c>
      <c r="P5711" s="6">
        <v>8375</v>
      </c>
      <c r="Q5711" s="7" t="s">
        <v>52391</v>
      </c>
    </row>
    <row r="5712" spans="1:17" x14ac:dyDescent="0.2">
      <c r="A5712" s="2" t="s">
        <v>31347</v>
      </c>
      <c r="B5712" s="2" t="s">
        <v>31348</v>
      </c>
      <c r="C5712" s="3">
        <v>28648</v>
      </c>
      <c r="D5712" s="2" t="s">
        <v>31349</v>
      </c>
      <c r="E5712" s="2" t="s">
        <v>1039</v>
      </c>
      <c r="F5712" s="2" t="s">
        <v>31350</v>
      </c>
      <c r="G5712" s="2" t="s">
        <v>175</v>
      </c>
      <c r="H5712" s="4" t="s">
        <v>31351</v>
      </c>
      <c r="I5712" s="5" t="s">
        <v>31352</v>
      </c>
      <c r="J5712" s="2" t="s">
        <v>84</v>
      </c>
      <c r="K5712" s="2" t="s">
        <v>26</v>
      </c>
      <c r="L5712" s="2"/>
      <c r="M5712" s="8" t="s">
        <v>74</v>
      </c>
      <c r="N5712" s="2" t="s">
        <v>8266</v>
      </c>
      <c r="O5712" s="2" t="s">
        <v>243</v>
      </c>
      <c r="P5712" s="6">
        <v>8509</v>
      </c>
      <c r="Q5712" s="7" t="s">
        <v>52391</v>
      </c>
    </row>
    <row r="5713" spans="1:17" x14ac:dyDescent="0.2">
      <c r="A5713" s="2" t="s">
        <v>31353</v>
      </c>
      <c r="B5713" s="2" t="s">
        <v>31354</v>
      </c>
      <c r="C5713" s="3">
        <v>37531</v>
      </c>
      <c r="D5713" s="2" t="s">
        <v>31355</v>
      </c>
      <c r="E5713" s="2" t="s">
        <v>4313</v>
      </c>
      <c r="F5713" s="2" t="s">
        <v>2150</v>
      </c>
      <c r="G5713" s="2" t="s">
        <v>22</v>
      </c>
      <c r="H5713" s="4" t="s">
        <v>31356</v>
      </c>
      <c r="I5713" s="5" t="s">
        <v>31357</v>
      </c>
      <c r="J5713" s="2" t="s">
        <v>63</v>
      </c>
      <c r="K5713" s="2" t="s">
        <v>26</v>
      </c>
      <c r="L5713" s="2"/>
      <c r="M5713" s="8" t="s">
        <v>85</v>
      </c>
      <c r="N5713" s="2" t="s">
        <v>2422</v>
      </c>
      <c r="O5713" s="2" t="s">
        <v>54</v>
      </c>
      <c r="P5713" s="6">
        <v>6705</v>
      </c>
      <c r="Q5713" s="7" t="s">
        <v>52391</v>
      </c>
    </row>
    <row r="5714" spans="1:17" x14ac:dyDescent="0.2">
      <c r="A5714" s="2" t="s">
        <v>31358</v>
      </c>
      <c r="B5714" s="2" t="s">
        <v>31359</v>
      </c>
      <c r="C5714" s="3">
        <v>16725</v>
      </c>
      <c r="D5714" s="2" t="s">
        <v>31360</v>
      </c>
      <c r="E5714" s="2" t="s">
        <v>4951</v>
      </c>
      <c r="F5714" s="2" t="s">
        <v>1062</v>
      </c>
      <c r="G5714" s="2" t="s">
        <v>478</v>
      </c>
      <c r="H5714" s="4" t="s">
        <v>31361</v>
      </c>
      <c r="I5714" s="5" t="s">
        <v>31362</v>
      </c>
      <c r="J5714" s="2" t="s">
        <v>84</v>
      </c>
      <c r="K5714" s="2" t="s">
        <v>26</v>
      </c>
      <c r="L5714" s="2"/>
      <c r="M5714" s="8" t="s">
        <v>27</v>
      </c>
      <c r="N5714" s="2" t="s">
        <v>169</v>
      </c>
      <c r="O5714" s="2" t="s">
        <v>243</v>
      </c>
      <c r="P5714" s="6">
        <v>8404</v>
      </c>
      <c r="Q5714" s="7" t="s">
        <v>52391</v>
      </c>
    </row>
    <row r="5715" spans="1:17" x14ac:dyDescent="0.2">
      <c r="A5715" s="2" t="s">
        <v>31363</v>
      </c>
      <c r="B5715" s="2" t="s">
        <v>19546</v>
      </c>
      <c r="C5715" s="3">
        <v>34163</v>
      </c>
      <c r="D5715" s="2" t="s">
        <v>31364</v>
      </c>
      <c r="E5715" s="2" t="s">
        <v>316</v>
      </c>
      <c r="F5715" s="2" t="s">
        <v>830</v>
      </c>
      <c r="G5715" s="2" t="s">
        <v>702</v>
      </c>
      <c r="H5715" s="4" t="s">
        <v>31365</v>
      </c>
      <c r="I5715" s="5" t="s">
        <v>31366</v>
      </c>
      <c r="J5715" s="2" t="s">
        <v>63</v>
      </c>
      <c r="K5715" s="2" t="s">
        <v>26</v>
      </c>
      <c r="L5715" s="2"/>
      <c r="M5715" s="8" t="s">
        <v>85</v>
      </c>
      <c r="N5715" s="2" t="s">
        <v>5634</v>
      </c>
      <c r="O5715" s="2" t="s">
        <v>296</v>
      </c>
      <c r="P5715" s="6">
        <v>2691</v>
      </c>
      <c r="Q5715" s="7" t="s">
        <v>52391</v>
      </c>
    </row>
    <row r="5716" spans="1:17" x14ac:dyDescent="0.2">
      <c r="A5716" s="2" t="s">
        <v>31367</v>
      </c>
      <c r="B5716" s="2" t="s">
        <v>31368</v>
      </c>
      <c r="C5716" s="3">
        <v>18383</v>
      </c>
      <c r="D5716" s="2" t="s">
        <v>31369</v>
      </c>
      <c r="E5716" s="2" t="s">
        <v>4084</v>
      </c>
      <c r="F5716" s="2" t="s">
        <v>783</v>
      </c>
      <c r="G5716" s="2" t="s">
        <v>123</v>
      </c>
      <c r="H5716" s="4" t="s">
        <v>31370</v>
      </c>
      <c r="I5716" s="5" t="s">
        <v>31371</v>
      </c>
      <c r="J5716" s="2" t="s">
        <v>84</v>
      </c>
      <c r="K5716" s="2" t="s">
        <v>26</v>
      </c>
      <c r="L5716" s="2"/>
      <c r="M5716" s="8" t="s">
        <v>85</v>
      </c>
      <c r="N5716" s="2" t="s">
        <v>1727</v>
      </c>
      <c r="O5716" s="2" t="s">
        <v>296</v>
      </c>
      <c r="P5716" s="6">
        <v>6958</v>
      </c>
      <c r="Q5716" s="7" t="s">
        <v>52391</v>
      </c>
    </row>
    <row r="5717" spans="1:17" x14ac:dyDescent="0.2">
      <c r="A5717" s="2" t="s">
        <v>31372</v>
      </c>
      <c r="B5717" s="2" t="s">
        <v>31373</v>
      </c>
      <c r="C5717" s="3">
        <v>21924</v>
      </c>
      <c r="D5717" s="2" t="s">
        <v>31374</v>
      </c>
      <c r="E5717" s="2" t="s">
        <v>4277</v>
      </c>
      <c r="F5717" s="2" t="s">
        <v>31375</v>
      </c>
      <c r="G5717" s="2" t="s">
        <v>249</v>
      </c>
      <c r="H5717" s="4" t="s">
        <v>31376</v>
      </c>
      <c r="I5717" s="5" t="s">
        <v>31377</v>
      </c>
      <c r="J5717" s="2" t="s">
        <v>84</v>
      </c>
      <c r="K5717" s="2" t="s">
        <v>26</v>
      </c>
      <c r="L5717" s="2"/>
      <c r="M5717" s="8" t="s">
        <v>105</v>
      </c>
      <c r="N5717" s="2" t="s">
        <v>5810</v>
      </c>
      <c r="O5717" s="2" t="s">
        <v>87</v>
      </c>
      <c r="P5717" s="6">
        <v>1736</v>
      </c>
      <c r="Q5717" s="7" t="s">
        <v>52391</v>
      </c>
    </row>
    <row r="5718" spans="1:17" x14ac:dyDescent="0.2">
      <c r="A5718" s="2" t="s">
        <v>31378</v>
      </c>
      <c r="B5718" s="2" t="s">
        <v>31379</v>
      </c>
      <c r="C5718" s="3">
        <v>19739</v>
      </c>
      <c r="D5718" s="2" t="s">
        <v>31380</v>
      </c>
      <c r="E5718" s="2" t="s">
        <v>4904</v>
      </c>
      <c r="F5718" s="2" t="s">
        <v>420</v>
      </c>
      <c r="G5718" s="2" t="s">
        <v>93</v>
      </c>
      <c r="H5718" s="4" t="s">
        <v>31381</v>
      </c>
      <c r="I5718" s="5" t="s">
        <v>31382</v>
      </c>
      <c r="J5718" s="2" t="s">
        <v>51</v>
      </c>
      <c r="K5718" s="2" t="s">
        <v>38</v>
      </c>
      <c r="L5718" s="2"/>
      <c r="M5718" s="8" t="s">
        <v>52</v>
      </c>
      <c r="N5718" s="2" t="s">
        <v>4179</v>
      </c>
      <c r="O5718" s="2" t="s">
        <v>198</v>
      </c>
      <c r="P5718" s="6">
        <v>2386</v>
      </c>
      <c r="Q5718" s="7" t="s">
        <v>52391</v>
      </c>
    </row>
    <row r="5719" spans="1:17" x14ac:dyDescent="0.2">
      <c r="A5719" s="2" t="s">
        <v>31383</v>
      </c>
      <c r="B5719" s="2" t="s">
        <v>31359</v>
      </c>
      <c r="C5719" s="3">
        <v>29425</v>
      </c>
      <c r="D5719" s="2" t="s">
        <v>31384</v>
      </c>
      <c r="E5719" s="2" t="s">
        <v>485</v>
      </c>
      <c r="F5719" s="2" t="s">
        <v>436</v>
      </c>
      <c r="G5719" s="2" t="s">
        <v>437</v>
      </c>
      <c r="H5719" s="4" t="s">
        <v>31385</v>
      </c>
      <c r="I5719" s="5" t="s">
        <v>31386</v>
      </c>
      <c r="J5719" s="2" t="s">
        <v>160</v>
      </c>
      <c r="K5719" s="2" t="s">
        <v>73</v>
      </c>
      <c r="L5719" s="2"/>
      <c r="M5719" s="8" t="s">
        <v>105</v>
      </c>
      <c r="N5719" s="2" t="s">
        <v>6099</v>
      </c>
      <c r="O5719" s="2" t="s">
        <v>188</v>
      </c>
      <c r="P5719" s="6">
        <v>7193</v>
      </c>
      <c r="Q5719" s="7" t="s">
        <v>52391</v>
      </c>
    </row>
    <row r="5720" spans="1:17" x14ac:dyDescent="0.2">
      <c r="A5720" s="2" t="s">
        <v>31387</v>
      </c>
      <c r="B5720" s="2" t="s">
        <v>31388</v>
      </c>
      <c r="C5720" s="3">
        <v>21905</v>
      </c>
      <c r="D5720" s="2" t="s">
        <v>31389</v>
      </c>
      <c r="E5720" s="2" t="s">
        <v>2335</v>
      </c>
      <c r="F5720" s="2" t="s">
        <v>2824</v>
      </c>
      <c r="G5720" s="2" t="s">
        <v>275</v>
      </c>
      <c r="H5720" s="4" t="s">
        <v>31390</v>
      </c>
      <c r="I5720" s="5" t="s">
        <v>31391</v>
      </c>
      <c r="J5720" s="2" t="s">
        <v>25</v>
      </c>
      <c r="K5720" s="2" t="s">
        <v>38</v>
      </c>
      <c r="L5720" s="2"/>
      <c r="M5720" s="8" t="s">
        <v>27</v>
      </c>
      <c r="N5720" s="2" t="s">
        <v>6650</v>
      </c>
      <c r="O5720" s="2" t="s">
        <v>87</v>
      </c>
      <c r="P5720" s="6">
        <v>9032</v>
      </c>
      <c r="Q5720" s="7" t="s">
        <v>52391</v>
      </c>
    </row>
    <row r="5721" spans="1:17" x14ac:dyDescent="0.2">
      <c r="A5721" s="2" t="s">
        <v>31392</v>
      </c>
      <c r="B5721" s="2" t="s">
        <v>31393</v>
      </c>
      <c r="C5721" s="3">
        <v>19017</v>
      </c>
      <c r="D5721" s="2" t="s">
        <v>31394</v>
      </c>
      <c r="E5721" s="2" t="s">
        <v>606</v>
      </c>
      <c r="F5721" s="2" t="s">
        <v>8686</v>
      </c>
      <c r="G5721" s="2" t="s">
        <v>35</v>
      </c>
      <c r="H5721" s="4" t="s">
        <v>31395</v>
      </c>
      <c r="I5721" s="5" t="s">
        <v>31396</v>
      </c>
      <c r="J5721" s="2" t="s">
        <v>84</v>
      </c>
      <c r="K5721" s="2" t="s">
        <v>38</v>
      </c>
      <c r="L5721" s="2"/>
      <c r="M5721" s="8" t="s">
        <v>105</v>
      </c>
      <c r="N5721" s="2" t="s">
        <v>7814</v>
      </c>
      <c r="O5721" s="2" t="s">
        <v>29</v>
      </c>
      <c r="P5721" s="6">
        <v>3147</v>
      </c>
      <c r="Q5721" s="7" t="s">
        <v>52391</v>
      </c>
    </row>
    <row r="5722" spans="1:17" x14ac:dyDescent="0.2">
      <c r="A5722" s="2" t="s">
        <v>31397</v>
      </c>
      <c r="B5722" s="2" t="s">
        <v>31398</v>
      </c>
      <c r="C5722" s="3">
        <v>29314</v>
      </c>
      <c r="D5722" s="2" t="s">
        <v>31399</v>
      </c>
      <c r="E5722" s="2" t="s">
        <v>8026</v>
      </c>
      <c r="F5722" s="2" t="s">
        <v>1519</v>
      </c>
      <c r="G5722" s="2" t="s">
        <v>22</v>
      </c>
      <c r="H5722" s="4" t="s">
        <v>31400</v>
      </c>
      <c r="I5722" s="5" t="s">
        <v>31401</v>
      </c>
      <c r="J5722" s="2" t="s">
        <v>84</v>
      </c>
      <c r="K5722" s="2" t="s">
        <v>38</v>
      </c>
      <c r="L5722" s="2"/>
      <c r="M5722" s="8" t="s">
        <v>268</v>
      </c>
      <c r="N5722" s="2" t="s">
        <v>9878</v>
      </c>
      <c r="O5722" s="2" t="s">
        <v>54</v>
      </c>
      <c r="P5722" s="6">
        <v>8934</v>
      </c>
      <c r="Q5722" s="7" t="s">
        <v>52391</v>
      </c>
    </row>
    <row r="5723" spans="1:17" x14ac:dyDescent="0.2">
      <c r="A5723" s="2" t="s">
        <v>31402</v>
      </c>
      <c r="B5723" s="2" t="s">
        <v>31403</v>
      </c>
      <c r="C5723" s="3">
        <v>24255</v>
      </c>
      <c r="D5723" s="2" t="s">
        <v>31404</v>
      </c>
      <c r="E5723" s="2" t="s">
        <v>3168</v>
      </c>
      <c r="F5723" s="2" t="s">
        <v>31405</v>
      </c>
      <c r="G5723" s="2" t="s">
        <v>123</v>
      </c>
      <c r="H5723" s="4" t="s">
        <v>31406</v>
      </c>
      <c r="I5723" s="5" t="s">
        <v>31407</v>
      </c>
      <c r="J5723" s="2" t="s">
        <v>63</v>
      </c>
      <c r="K5723" s="2" t="s">
        <v>73</v>
      </c>
      <c r="L5723" s="2"/>
      <c r="M5723" s="8" t="s">
        <v>376</v>
      </c>
      <c r="N5723" s="2" t="s">
        <v>5370</v>
      </c>
      <c r="O5723" s="2" t="s">
        <v>54</v>
      </c>
      <c r="P5723" s="6">
        <v>8668</v>
      </c>
      <c r="Q5723" s="7" t="s">
        <v>52391</v>
      </c>
    </row>
    <row r="5724" spans="1:17" x14ac:dyDescent="0.2">
      <c r="A5724" s="2" t="s">
        <v>33387</v>
      </c>
      <c r="B5724" s="2" t="s">
        <v>33388</v>
      </c>
      <c r="C5724" s="3">
        <v>17797</v>
      </c>
      <c r="D5724" s="2" t="s">
        <v>33389</v>
      </c>
      <c r="E5724" s="2" t="s">
        <v>1585</v>
      </c>
      <c r="F5724" s="2" t="s">
        <v>8355</v>
      </c>
      <c r="G5724" s="2" t="s">
        <v>478</v>
      </c>
      <c r="H5724" s="4" t="s">
        <v>33390</v>
      </c>
      <c r="I5724" s="5" t="s">
        <v>16189</v>
      </c>
      <c r="J5724" s="2" t="s">
        <v>160</v>
      </c>
      <c r="K5724" s="2" t="s">
        <v>38</v>
      </c>
      <c r="L5724" s="2"/>
      <c r="M5724" s="8" t="s">
        <v>207</v>
      </c>
      <c r="N5724" s="2" t="s">
        <v>1396</v>
      </c>
      <c r="O5724" s="2" t="s">
        <v>198</v>
      </c>
      <c r="P5724" s="6">
        <v>9964</v>
      </c>
      <c r="Q5724" s="7" t="s">
        <v>33391</v>
      </c>
    </row>
    <row r="5725" spans="1:17" x14ac:dyDescent="0.2">
      <c r="A5725" s="2" t="s">
        <v>31414</v>
      </c>
      <c r="B5725" s="2" t="s">
        <v>31415</v>
      </c>
      <c r="C5725" s="3">
        <v>24561</v>
      </c>
      <c r="D5725" s="2" t="s">
        <v>31416</v>
      </c>
      <c r="E5725" s="2" t="s">
        <v>4065</v>
      </c>
      <c r="F5725" s="2" t="s">
        <v>3488</v>
      </c>
      <c r="G5725" s="2" t="s">
        <v>184</v>
      </c>
      <c r="H5725" s="4" t="s">
        <v>31417</v>
      </c>
      <c r="I5725" s="5" t="s">
        <v>31418</v>
      </c>
      <c r="J5725" s="2" t="s">
        <v>160</v>
      </c>
      <c r="K5725" s="2" t="s">
        <v>73</v>
      </c>
      <c r="L5725" s="2"/>
      <c r="M5725" s="8" t="s">
        <v>74</v>
      </c>
      <c r="N5725" s="2" t="s">
        <v>3597</v>
      </c>
      <c r="O5725" s="2" t="s">
        <v>188</v>
      </c>
      <c r="P5725" s="6">
        <v>5470</v>
      </c>
      <c r="Q5725" s="7" t="s">
        <v>52391</v>
      </c>
    </row>
    <row r="5726" spans="1:17" x14ac:dyDescent="0.2">
      <c r="A5726" s="2" t="s">
        <v>31419</v>
      </c>
      <c r="B5726" s="2" t="s">
        <v>31420</v>
      </c>
      <c r="C5726" s="3">
        <v>36547</v>
      </c>
      <c r="D5726" s="2" t="s">
        <v>31421</v>
      </c>
      <c r="E5726" s="2" t="s">
        <v>2272</v>
      </c>
      <c r="F5726" s="2" t="s">
        <v>1571</v>
      </c>
      <c r="G5726" s="2" t="s">
        <v>113</v>
      </c>
      <c r="H5726" s="4" t="s">
        <v>31422</v>
      </c>
      <c r="I5726" s="5" t="s">
        <v>31423</v>
      </c>
      <c r="J5726" s="2" t="s">
        <v>63</v>
      </c>
      <c r="K5726" s="2" t="s">
        <v>38</v>
      </c>
      <c r="L5726" s="2"/>
      <c r="M5726" s="8" t="s">
        <v>85</v>
      </c>
      <c r="N5726" s="2" t="s">
        <v>1222</v>
      </c>
      <c r="O5726" s="2" t="s">
        <v>29</v>
      </c>
      <c r="P5726" s="6">
        <v>7663</v>
      </c>
      <c r="Q5726" s="7" t="s">
        <v>52391</v>
      </c>
    </row>
    <row r="5727" spans="1:17" x14ac:dyDescent="0.2">
      <c r="A5727" s="2" t="s">
        <v>31424</v>
      </c>
      <c r="B5727" s="2" t="s">
        <v>31425</v>
      </c>
      <c r="C5727" s="3">
        <v>29244</v>
      </c>
      <c r="D5727" s="2" t="s">
        <v>31426</v>
      </c>
      <c r="E5727" s="2" t="s">
        <v>1717</v>
      </c>
      <c r="F5727" s="2" t="s">
        <v>166</v>
      </c>
      <c r="G5727" s="2" t="s">
        <v>123</v>
      </c>
      <c r="H5727" s="4" t="s">
        <v>31427</v>
      </c>
      <c r="I5727" s="5" t="s">
        <v>31428</v>
      </c>
      <c r="J5727" s="2" t="s">
        <v>160</v>
      </c>
      <c r="K5727" s="2" t="s">
        <v>38</v>
      </c>
      <c r="L5727" s="2"/>
      <c r="M5727" s="8" t="s">
        <v>143</v>
      </c>
      <c r="N5727" s="2" t="s">
        <v>11800</v>
      </c>
      <c r="O5727" s="2" t="s">
        <v>296</v>
      </c>
      <c r="P5727" s="6">
        <v>8847</v>
      </c>
      <c r="Q5727" s="7" t="s">
        <v>52391</v>
      </c>
    </row>
    <row r="5728" spans="1:17" x14ac:dyDescent="0.2">
      <c r="A5728" s="2" t="s">
        <v>31429</v>
      </c>
      <c r="B5728" s="2" t="s">
        <v>22044</v>
      </c>
      <c r="C5728" s="3">
        <v>24145</v>
      </c>
      <c r="D5728" s="2" t="s">
        <v>31430</v>
      </c>
      <c r="E5728" s="2" t="s">
        <v>1341</v>
      </c>
      <c r="F5728" s="2" t="s">
        <v>31431</v>
      </c>
      <c r="G5728" s="2" t="s">
        <v>214</v>
      </c>
      <c r="H5728" s="4" t="s">
        <v>31432</v>
      </c>
      <c r="I5728" s="5" t="s">
        <v>12019</v>
      </c>
      <c r="J5728" s="2" t="s">
        <v>63</v>
      </c>
      <c r="K5728" s="2" t="s">
        <v>26</v>
      </c>
      <c r="L5728" s="2"/>
      <c r="M5728" s="8" t="s">
        <v>143</v>
      </c>
      <c r="N5728" s="2" t="s">
        <v>1156</v>
      </c>
      <c r="O5728" s="2" t="s">
        <v>87</v>
      </c>
      <c r="P5728" s="6">
        <v>4426</v>
      </c>
      <c r="Q5728" s="7" t="s">
        <v>52391</v>
      </c>
    </row>
    <row r="5729" spans="1:17" x14ac:dyDescent="0.2">
      <c r="A5729" s="2" t="s">
        <v>31433</v>
      </c>
      <c r="B5729" s="2" t="s">
        <v>31434</v>
      </c>
      <c r="C5729" s="3">
        <v>28782</v>
      </c>
      <c r="D5729" s="2" t="s">
        <v>31435</v>
      </c>
      <c r="E5729" s="2" t="s">
        <v>3732</v>
      </c>
      <c r="F5729" s="2" t="s">
        <v>428</v>
      </c>
      <c r="G5729" s="2" t="s">
        <v>223</v>
      </c>
      <c r="H5729" s="4" t="s">
        <v>31436</v>
      </c>
      <c r="I5729" s="5" t="s">
        <v>31437</v>
      </c>
      <c r="J5729" s="2" t="s">
        <v>63</v>
      </c>
      <c r="K5729" s="2" t="s">
        <v>26</v>
      </c>
      <c r="L5729" s="2"/>
      <c r="M5729" s="8" t="s">
        <v>207</v>
      </c>
      <c r="N5729" s="2" t="s">
        <v>5534</v>
      </c>
      <c r="O5729" s="2" t="s">
        <v>198</v>
      </c>
      <c r="P5729" s="6">
        <v>6890</v>
      </c>
      <c r="Q5729" s="7" t="s">
        <v>52391</v>
      </c>
    </row>
    <row r="5730" spans="1:17" x14ac:dyDescent="0.2">
      <c r="A5730" s="2" t="s">
        <v>31438</v>
      </c>
      <c r="B5730" s="2" t="s">
        <v>31439</v>
      </c>
      <c r="C5730" s="3">
        <v>33621</v>
      </c>
      <c r="D5730" s="2" t="s">
        <v>31440</v>
      </c>
      <c r="E5730" s="2" t="s">
        <v>6319</v>
      </c>
      <c r="F5730" s="2" t="s">
        <v>174</v>
      </c>
      <c r="G5730" s="2" t="s">
        <v>249</v>
      </c>
      <c r="H5730" s="4" t="s">
        <v>31441</v>
      </c>
      <c r="I5730" s="5" t="s">
        <v>31442</v>
      </c>
      <c r="J5730" s="2" t="s">
        <v>51</v>
      </c>
      <c r="K5730" s="2" t="s">
        <v>73</v>
      </c>
      <c r="L5730" s="2"/>
      <c r="M5730" s="8" t="s">
        <v>143</v>
      </c>
      <c r="N5730" s="2" t="s">
        <v>16266</v>
      </c>
      <c r="O5730" s="2" t="s">
        <v>87</v>
      </c>
      <c r="P5730" s="6">
        <v>3458</v>
      </c>
      <c r="Q5730" s="7" t="s">
        <v>52391</v>
      </c>
    </row>
    <row r="5731" spans="1:17" x14ac:dyDescent="0.2">
      <c r="A5731" s="2" t="s">
        <v>31443</v>
      </c>
      <c r="B5731" s="2" t="s">
        <v>31444</v>
      </c>
      <c r="C5731" s="3">
        <v>32876</v>
      </c>
      <c r="D5731" s="2" t="s">
        <v>31445</v>
      </c>
      <c r="E5731" s="2" t="s">
        <v>3361</v>
      </c>
      <c r="F5731" s="2" t="s">
        <v>2524</v>
      </c>
      <c r="G5731" s="2" t="s">
        <v>679</v>
      </c>
      <c r="H5731" s="4" t="s">
        <v>31446</v>
      </c>
      <c r="I5731" s="5" t="s">
        <v>31447</v>
      </c>
      <c r="J5731" s="2" t="s">
        <v>160</v>
      </c>
      <c r="K5731" s="2" t="s">
        <v>73</v>
      </c>
      <c r="L5731" s="2"/>
      <c r="M5731" s="8" t="s">
        <v>27</v>
      </c>
      <c r="N5731" s="2" t="s">
        <v>3808</v>
      </c>
      <c r="O5731" s="2" t="s">
        <v>188</v>
      </c>
      <c r="P5731" s="6">
        <v>4314</v>
      </c>
      <c r="Q5731" s="7" t="s">
        <v>52391</v>
      </c>
    </row>
    <row r="5732" spans="1:17" x14ac:dyDescent="0.2">
      <c r="A5732" s="2" t="s">
        <v>31448</v>
      </c>
      <c r="B5732" s="2" t="s">
        <v>3797</v>
      </c>
      <c r="C5732" s="3">
        <v>26469</v>
      </c>
      <c r="D5732" s="2" t="s">
        <v>31449</v>
      </c>
      <c r="E5732" s="2" t="s">
        <v>1089</v>
      </c>
      <c r="F5732" s="2" t="s">
        <v>11158</v>
      </c>
      <c r="G5732" s="2" t="s">
        <v>249</v>
      </c>
      <c r="H5732" s="4" t="s">
        <v>31450</v>
      </c>
      <c r="I5732" s="5" t="s">
        <v>31451</v>
      </c>
      <c r="J5732" s="2" t="s">
        <v>160</v>
      </c>
      <c r="K5732" s="2" t="s">
        <v>26</v>
      </c>
      <c r="L5732" s="2"/>
      <c r="M5732" s="8" t="s">
        <v>27</v>
      </c>
      <c r="N5732" s="2" t="s">
        <v>6071</v>
      </c>
      <c r="O5732" s="2" t="s">
        <v>41</v>
      </c>
      <c r="P5732" s="6">
        <v>3956</v>
      </c>
      <c r="Q5732" s="7" t="s">
        <v>52391</v>
      </c>
    </row>
    <row r="5733" spans="1:17" x14ac:dyDescent="0.2">
      <c r="A5733" s="2" t="s">
        <v>31452</v>
      </c>
      <c r="B5733" s="2" t="s">
        <v>31453</v>
      </c>
      <c r="C5733" s="3">
        <v>32724</v>
      </c>
      <c r="D5733" s="2" t="s">
        <v>31454</v>
      </c>
      <c r="E5733" s="2" t="s">
        <v>1420</v>
      </c>
      <c r="F5733" s="2" t="s">
        <v>174</v>
      </c>
      <c r="G5733" s="2" t="s">
        <v>102</v>
      </c>
      <c r="H5733" s="4" t="s">
        <v>31455</v>
      </c>
      <c r="I5733" s="5" t="s">
        <v>31456</v>
      </c>
      <c r="J5733" s="2" t="s">
        <v>63</v>
      </c>
      <c r="K5733" s="2" t="s">
        <v>73</v>
      </c>
      <c r="L5733" s="2"/>
      <c r="M5733" s="8" t="s">
        <v>85</v>
      </c>
      <c r="N5733" s="2" t="s">
        <v>496</v>
      </c>
      <c r="O5733" s="2" t="s">
        <v>312</v>
      </c>
      <c r="P5733" s="6">
        <v>2610</v>
      </c>
      <c r="Q5733" s="7" t="s">
        <v>52391</v>
      </c>
    </row>
    <row r="5734" spans="1:17" x14ac:dyDescent="0.2">
      <c r="A5734" s="2" t="s">
        <v>31457</v>
      </c>
      <c r="B5734" s="2" t="s">
        <v>31458</v>
      </c>
      <c r="C5734" s="3">
        <v>31002</v>
      </c>
      <c r="D5734" s="2" t="s">
        <v>31459</v>
      </c>
      <c r="E5734" s="2" t="s">
        <v>1243</v>
      </c>
      <c r="F5734" s="2" t="s">
        <v>10982</v>
      </c>
      <c r="G5734" s="2" t="s">
        <v>687</v>
      </c>
      <c r="H5734" s="4" t="s">
        <v>31460</v>
      </c>
      <c r="I5734" s="5" t="s">
        <v>31461</v>
      </c>
      <c r="J5734" s="2" t="s">
        <v>84</v>
      </c>
      <c r="K5734" s="2" t="s">
        <v>38</v>
      </c>
      <c r="L5734" s="2"/>
      <c r="M5734" s="8" t="s">
        <v>74</v>
      </c>
      <c r="N5734" s="2" t="s">
        <v>10822</v>
      </c>
      <c r="O5734" s="2" t="s">
        <v>312</v>
      </c>
      <c r="P5734" s="6">
        <v>4269</v>
      </c>
      <c r="Q5734" s="7" t="s">
        <v>52391</v>
      </c>
    </row>
    <row r="5735" spans="1:17" x14ac:dyDescent="0.2">
      <c r="A5735" s="2" t="s">
        <v>31462</v>
      </c>
      <c r="B5735" s="2" t="s">
        <v>31463</v>
      </c>
      <c r="C5735" s="3">
        <v>32449</v>
      </c>
      <c r="D5735" s="2" t="s">
        <v>31464</v>
      </c>
      <c r="E5735" s="2" t="s">
        <v>10097</v>
      </c>
      <c r="F5735" s="2" t="s">
        <v>31465</v>
      </c>
      <c r="G5735" s="2" t="s">
        <v>102</v>
      </c>
      <c r="H5735" s="4" t="s">
        <v>31466</v>
      </c>
      <c r="I5735" s="5" t="s">
        <v>31467</v>
      </c>
      <c r="J5735" s="2" t="s">
        <v>63</v>
      </c>
      <c r="K5735" s="2" t="s">
        <v>73</v>
      </c>
      <c r="L5735" s="2"/>
      <c r="M5735" s="8" t="s">
        <v>143</v>
      </c>
      <c r="N5735" s="2" t="s">
        <v>5897</v>
      </c>
      <c r="O5735" s="2" t="s">
        <v>296</v>
      </c>
      <c r="P5735" s="6">
        <v>7897</v>
      </c>
      <c r="Q5735" s="7" t="s">
        <v>52391</v>
      </c>
    </row>
    <row r="5736" spans="1:17" x14ac:dyDescent="0.2">
      <c r="A5736" s="2" t="s">
        <v>31468</v>
      </c>
      <c r="B5736" s="2" t="s">
        <v>31469</v>
      </c>
      <c r="C5736" s="3">
        <v>17673</v>
      </c>
      <c r="D5736" s="2" t="s">
        <v>31470</v>
      </c>
      <c r="E5736" s="2" t="s">
        <v>4103</v>
      </c>
      <c r="F5736" s="2" t="s">
        <v>2824</v>
      </c>
      <c r="G5736" s="2" t="s">
        <v>35</v>
      </c>
      <c r="H5736" s="4" t="s">
        <v>31471</v>
      </c>
      <c r="I5736" s="5" t="s">
        <v>31472</v>
      </c>
      <c r="J5736" s="2" t="s">
        <v>160</v>
      </c>
      <c r="K5736" s="2" t="s">
        <v>38</v>
      </c>
      <c r="L5736" s="2"/>
      <c r="M5736" s="8" t="s">
        <v>85</v>
      </c>
      <c r="N5736" s="2" t="s">
        <v>3722</v>
      </c>
      <c r="O5736" s="2" t="s">
        <v>198</v>
      </c>
      <c r="P5736" s="6">
        <v>6818</v>
      </c>
      <c r="Q5736" s="7" t="s">
        <v>52391</v>
      </c>
    </row>
    <row r="5737" spans="1:17" x14ac:dyDescent="0.2">
      <c r="A5737" s="2" t="s">
        <v>31473</v>
      </c>
      <c r="B5737" s="2" t="s">
        <v>31474</v>
      </c>
      <c r="C5737" s="3">
        <v>32813</v>
      </c>
      <c r="D5737" s="2" t="s">
        <v>31475</v>
      </c>
      <c r="E5737" s="2" t="s">
        <v>3799</v>
      </c>
      <c r="F5737" s="2" t="s">
        <v>166</v>
      </c>
      <c r="G5737" s="2" t="s">
        <v>102</v>
      </c>
      <c r="H5737" s="4" t="s">
        <v>31476</v>
      </c>
      <c r="I5737" s="5" t="s">
        <v>31477</v>
      </c>
      <c r="J5737" s="2" t="s">
        <v>160</v>
      </c>
      <c r="K5737" s="2" t="s">
        <v>38</v>
      </c>
      <c r="L5737" s="2"/>
      <c r="M5737" s="8" t="s">
        <v>74</v>
      </c>
      <c r="N5737" s="2" t="s">
        <v>4605</v>
      </c>
      <c r="O5737" s="2" t="s">
        <v>54</v>
      </c>
      <c r="P5737" s="6">
        <v>8993</v>
      </c>
      <c r="Q5737" s="7" t="s">
        <v>52391</v>
      </c>
    </row>
    <row r="5738" spans="1:17" x14ac:dyDescent="0.2">
      <c r="A5738" s="2" t="s">
        <v>31478</v>
      </c>
      <c r="B5738" s="2" t="s">
        <v>31479</v>
      </c>
      <c r="C5738" s="3">
        <v>33805</v>
      </c>
      <c r="D5738" s="2" t="s">
        <v>31480</v>
      </c>
      <c r="E5738" s="2" t="s">
        <v>111</v>
      </c>
      <c r="F5738" s="2" t="s">
        <v>486</v>
      </c>
      <c r="G5738" s="2" t="s">
        <v>22</v>
      </c>
      <c r="H5738" s="4" t="s">
        <v>31481</v>
      </c>
      <c r="I5738" s="5" t="s">
        <v>31482</v>
      </c>
      <c r="J5738" s="2" t="s">
        <v>63</v>
      </c>
      <c r="K5738" s="2" t="s">
        <v>26</v>
      </c>
      <c r="L5738" s="2"/>
      <c r="M5738" s="8" t="s">
        <v>143</v>
      </c>
      <c r="N5738" s="2" t="s">
        <v>858</v>
      </c>
      <c r="O5738" s="2" t="s">
        <v>54</v>
      </c>
      <c r="P5738" s="6">
        <v>8101</v>
      </c>
      <c r="Q5738" s="7" t="s">
        <v>52391</v>
      </c>
    </row>
    <row r="5739" spans="1:17" x14ac:dyDescent="0.2">
      <c r="A5739" s="2" t="s">
        <v>31483</v>
      </c>
      <c r="B5739" s="2" t="s">
        <v>31484</v>
      </c>
      <c r="C5739" s="3">
        <v>28462</v>
      </c>
      <c r="D5739" s="2" t="s">
        <v>31485</v>
      </c>
      <c r="E5739" s="2" t="s">
        <v>1420</v>
      </c>
      <c r="F5739" s="2" t="s">
        <v>31486</v>
      </c>
      <c r="G5739" s="2" t="s">
        <v>275</v>
      </c>
      <c r="H5739" s="4" t="s">
        <v>31487</v>
      </c>
      <c r="I5739" s="5" t="s">
        <v>31488</v>
      </c>
      <c r="J5739" s="2" t="s">
        <v>51</v>
      </c>
      <c r="K5739" s="2" t="s">
        <v>38</v>
      </c>
      <c r="L5739" s="2"/>
      <c r="M5739" s="8" t="s">
        <v>39</v>
      </c>
      <c r="N5739" s="2" t="s">
        <v>1689</v>
      </c>
      <c r="O5739" s="2" t="s">
        <v>87</v>
      </c>
      <c r="P5739" s="6">
        <v>8647</v>
      </c>
      <c r="Q5739" s="7" t="s">
        <v>52391</v>
      </c>
    </row>
    <row r="5740" spans="1:17" x14ac:dyDescent="0.2">
      <c r="A5740" s="2" t="s">
        <v>31489</v>
      </c>
      <c r="B5740" s="2" t="s">
        <v>31490</v>
      </c>
      <c r="C5740" s="3">
        <v>28072</v>
      </c>
      <c r="D5740" s="2" t="s">
        <v>31491</v>
      </c>
      <c r="E5740" s="2" t="s">
        <v>7310</v>
      </c>
      <c r="F5740" s="2" t="s">
        <v>31492</v>
      </c>
      <c r="G5740" s="2" t="s">
        <v>249</v>
      </c>
      <c r="H5740" s="4" t="s">
        <v>31493</v>
      </c>
      <c r="I5740" s="5" t="s">
        <v>31494</v>
      </c>
      <c r="J5740" s="2" t="s">
        <v>63</v>
      </c>
      <c r="K5740" s="2" t="s">
        <v>26</v>
      </c>
      <c r="L5740" s="2"/>
      <c r="M5740" s="8" t="s">
        <v>52</v>
      </c>
      <c r="N5740" s="2" t="s">
        <v>7382</v>
      </c>
      <c r="O5740" s="2" t="s">
        <v>41</v>
      </c>
      <c r="P5740" s="6">
        <v>6323</v>
      </c>
      <c r="Q5740" s="7" t="s">
        <v>52391</v>
      </c>
    </row>
    <row r="5741" spans="1:17" x14ac:dyDescent="0.2">
      <c r="A5741" s="2" t="s">
        <v>31495</v>
      </c>
      <c r="B5741" s="2" t="s">
        <v>31496</v>
      </c>
      <c r="C5741" s="3">
        <v>34448</v>
      </c>
      <c r="D5741" s="2" t="s">
        <v>31497</v>
      </c>
      <c r="E5741" s="2" t="s">
        <v>4951</v>
      </c>
      <c r="F5741" s="2" t="s">
        <v>663</v>
      </c>
      <c r="G5741" s="2" t="s">
        <v>292</v>
      </c>
      <c r="H5741" s="4" t="s">
        <v>31498</v>
      </c>
      <c r="I5741" s="5" t="s">
        <v>31499</v>
      </c>
      <c r="J5741" s="2" t="s">
        <v>63</v>
      </c>
      <c r="K5741" s="2" t="s">
        <v>73</v>
      </c>
      <c r="L5741" s="2"/>
      <c r="M5741" s="8" t="s">
        <v>52</v>
      </c>
      <c r="N5741" s="2" t="s">
        <v>1861</v>
      </c>
      <c r="O5741" s="2" t="s">
        <v>54</v>
      </c>
      <c r="P5741" s="6">
        <v>6117</v>
      </c>
      <c r="Q5741" s="7" t="s">
        <v>52391</v>
      </c>
    </row>
    <row r="5742" spans="1:17" x14ac:dyDescent="0.2">
      <c r="A5742" s="2" t="s">
        <v>31500</v>
      </c>
      <c r="B5742" s="2" t="s">
        <v>31501</v>
      </c>
      <c r="C5742" s="3">
        <v>16699</v>
      </c>
      <c r="D5742" s="2" t="s">
        <v>31502</v>
      </c>
      <c r="E5742" s="2" t="s">
        <v>1717</v>
      </c>
      <c r="F5742" s="2" t="s">
        <v>31503</v>
      </c>
      <c r="G5742" s="2" t="s">
        <v>60</v>
      </c>
      <c r="H5742" s="4" t="s">
        <v>31504</v>
      </c>
      <c r="I5742" s="5" t="s">
        <v>31505</v>
      </c>
      <c r="J5742" s="2" t="s">
        <v>25</v>
      </c>
      <c r="K5742" s="2" t="s">
        <v>26</v>
      </c>
      <c r="L5742" s="2"/>
      <c r="M5742" s="8" t="s">
        <v>52</v>
      </c>
      <c r="N5742" s="2" t="s">
        <v>1661</v>
      </c>
      <c r="O5742" s="2" t="s">
        <v>296</v>
      </c>
      <c r="P5742" s="6">
        <v>5996</v>
      </c>
      <c r="Q5742" s="7" t="s">
        <v>52391</v>
      </c>
    </row>
    <row r="5743" spans="1:17" x14ac:dyDescent="0.2">
      <c r="A5743" s="2" t="s">
        <v>31506</v>
      </c>
      <c r="B5743" s="2" t="s">
        <v>27748</v>
      </c>
      <c r="C5743" s="3">
        <v>25636</v>
      </c>
      <c r="D5743" s="2" t="s">
        <v>31507</v>
      </c>
      <c r="E5743" s="2" t="s">
        <v>1518</v>
      </c>
      <c r="F5743" s="2" t="s">
        <v>927</v>
      </c>
      <c r="G5743" s="2" t="s">
        <v>102</v>
      </c>
      <c r="H5743" s="4" t="s">
        <v>31508</v>
      </c>
      <c r="I5743" s="5" t="s">
        <v>31509</v>
      </c>
      <c r="J5743" s="2" t="s">
        <v>160</v>
      </c>
      <c r="K5743" s="2" t="s">
        <v>26</v>
      </c>
      <c r="L5743" s="2"/>
      <c r="M5743" s="8" t="s">
        <v>27</v>
      </c>
      <c r="N5743" s="2" t="s">
        <v>2447</v>
      </c>
      <c r="O5743" s="2" t="s">
        <v>87</v>
      </c>
      <c r="P5743" s="6">
        <v>4571</v>
      </c>
      <c r="Q5743" s="7" t="s">
        <v>52391</v>
      </c>
    </row>
    <row r="5744" spans="1:17" x14ac:dyDescent="0.2">
      <c r="A5744" s="2" t="s">
        <v>31510</v>
      </c>
      <c r="B5744" s="2" t="s">
        <v>31511</v>
      </c>
      <c r="C5744" s="3">
        <v>29234</v>
      </c>
      <c r="D5744" s="2" t="s">
        <v>31512</v>
      </c>
      <c r="E5744" s="2" t="s">
        <v>2329</v>
      </c>
      <c r="F5744" s="2" t="s">
        <v>10306</v>
      </c>
      <c r="G5744" s="2" t="s">
        <v>93</v>
      </c>
      <c r="H5744" s="4" t="s">
        <v>31513</v>
      </c>
      <c r="I5744" s="5" t="s">
        <v>31514</v>
      </c>
      <c r="J5744" s="2" t="s">
        <v>51</v>
      </c>
      <c r="K5744" s="2" t="s">
        <v>73</v>
      </c>
      <c r="L5744" s="2"/>
      <c r="M5744" s="8" t="s">
        <v>268</v>
      </c>
      <c r="N5744" s="2" t="s">
        <v>14820</v>
      </c>
      <c r="O5744" s="2" t="s">
        <v>41</v>
      </c>
      <c r="P5744" s="6">
        <v>5080</v>
      </c>
      <c r="Q5744" s="7" t="s">
        <v>52391</v>
      </c>
    </row>
    <row r="5745" spans="1:17" x14ac:dyDescent="0.2">
      <c r="A5745" s="2" t="s">
        <v>31515</v>
      </c>
      <c r="B5745" s="2" t="s">
        <v>31516</v>
      </c>
      <c r="C5745" s="3">
        <v>20330</v>
      </c>
      <c r="D5745" s="2" t="s">
        <v>31517</v>
      </c>
      <c r="E5745" s="2" t="s">
        <v>599</v>
      </c>
      <c r="F5745" s="2" t="s">
        <v>1312</v>
      </c>
      <c r="G5745" s="2" t="s">
        <v>437</v>
      </c>
      <c r="H5745" s="4" t="s">
        <v>31518</v>
      </c>
      <c r="I5745" s="5" t="s">
        <v>31519</v>
      </c>
      <c r="J5745" s="2" t="s">
        <v>25</v>
      </c>
      <c r="K5745" s="2" t="s">
        <v>38</v>
      </c>
      <c r="L5745" s="2"/>
      <c r="M5745" s="8" t="s">
        <v>143</v>
      </c>
      <c r="N5745" s="2" t="s">
        <v>5000</v>
      </c>
      <c r="O5745" s="2" t="s">
        <v>296</v>
      </c>
      <c r="P5745" s="6">
        <v>3261</v>
      </c>
      <c r="Q5745" s="7" t="s">
        <v>52391</v>
      </c>
    </row>
    <row r="5746" spans="1:17" x14ac:dyDescent="0.2">
      <c r="A5746" s="2" t="s">
        <v>31520</v>
      </c>
      <c r="B5746" s="2" t="s">
        <v>31521</v>
      </c>
      <c r="C5746" s="3">
        <v>24657</v>
      </c>
      <c r="D5746" s="2" t="s">
        <v>31522</v>
      </c>
      <c r="E5746" s="2" t="s">
        <v>1736</v>
      </c>
      <c r="F5746" s="2" t="s">
        <v>24759</v>
      </c>
      <c r="G5746" s="2" t="s">
        <v>214</v>
      </c>
      <c r="H5746" s="4" t="s">
        <v>31523</v>
      </c>
      <c r="I5746" s="5" t="s">
        <v>31524</v>
      </c>
      <c r="J5746" s="2" t="s">
        <v>84</v>
      </c>
      <c r="K5746" s="2" t="s">
        <v>73</v>
      </c>
      <c r="L5746" s="2"/>
      <c r="M5746" s="8" t="s">
        <v>105</v>
      </c>
      <c r="N5746" s="2" t="s">
        <v>2241</v>
      </c>
      <c r="O5746" s="2" t="s">
        <v>41</v>
      </c>
      <c r="P5746" s="6">
        <v>4174</v>
      </c>
      <c r="Q5746" s="7" t="s">
        <v>52391</v>
      </c>
    </row>
    <row r="5747" spans="1:17" x14ac:dyDescent="0.2">
      <c r="A5747" s="2" t="s">
        <v>31525</v>
      </c>
      <c r="B5747" s="2" t="s">
        <v>31526</v>
      </c>
      <c r="C5747" s="3">
        <v>26717</v>
      </c>
      <c r="D5747" s="2" t="s">
        <v>31527</v>
      </c>
      <c r="E5747" s="2" t="s">
        <v>182</v>
      </c>
      <c r="F5747" s="2" t="s">
        <v>1809</v>
      </c>
      <c r="G5747" s="2" t="s">
        <v>214</v>
      </c>
      <c r="H5747" s="4" t="s">
        <v>31528</v>
      </c>
      <c r="I5747" s="5" t="s">
        <v>31529</v>
      </c>
      <c r="J5747" s="2" t="s">
        <v>160</v>
      </c>
      <c r="K5747" s="2" t="s">
        <v>73</v>
      </c>
      <c r="L5747" s="2"/>
      <c r="M5747" s="8" t="s">
        <v>116</v>
      </c>
      <c r="N5747" s="2" t="s">
        <v>5370</v>
      </c>
      <c r="O5747" s="2" t="s">
        <v>243</v>
      </c>
      <c r="P5747" s="6">
        <v>8323</v>
      </c>
      <c r="Q5747" s="7" t="s">
        <v>52391</v>
      </c>
    </row>
    <row r="5748" spans="1:17" x14ac:dyDescent="0.2">
      <c r="A5748" s="2" t="s">
        <v>31530</v>
      </c>
      <c r="B5748" s="2" t="s">
        <v>11511</v>
      </c>
      <c r="C5748" s="3">
        <v>32850</v>
      </c>
      <c r="D5748" s="2" t="s">
        <v>31531</v>
      </c>
      <c r="E5748" s="2" t="s">
        <v>2065</v>
      </c>
      <c r="F5748" s="2" t="s">
        <v>29941</v>
      </c>
      <c r="G5748" s="2" t="s">
        <v>22</v>
      </c>
      <c r="H5748" s="4" t="s">
        <v>31532</v>
      </c>
      <c r="I5748" s="5" t="s">
        <v>31533</v>
      </c>
      <c r="J5748" s="2" t="s">
        <v>51</v>
      </c>
      <c r="K5748" s="2" t="s">
        <v>26</v>
      </c>
      <c r="L5748" s="2"/>
      <c r="M5748" s="8" t="s">
        <v>39</v>
      </c>
      <c r="N5748" s="2" t="s">
        <v>6117</v>
      </c>
      <c r="O5748" s="2" t="s">
        <v>312</v>
      </c>
      <c r="P5748" s="6">
        <v>6675</v>
      </c>
      <c r="Q5748" s="7" t="s">
        <v>52391</v>
      </c>
    </row>
    <row r="5749" spans="1:17" x14ac:dyDescent="0.2">
      <c r="A5749" s="2" t="s">
        <v>31534</v>
      </c>
      <c r="B5749" s="2" t="s">
        <v>31535</v>
      </c>
      <c r="C5749" s="3">
        <v>26140</v>
      </c>
      <c r="D5749" s="2" t="s">
        <v>31536</v>
      </c>
      <c r="E5749" s="2" t="s">
        <v>4096</v>
      </c>
      <c r="F5749" s="2" t="s">
        <v>13274</v>
      </c>
      <c r="G5749" s="2" t="s">
        <v>687</v>
      </c>
      <c r="H5749" s="4" t="s">
        <v>31537</v>
      </c>
      <c r="I5749" s="5" t="s">
        <v>7820</v>
      </c>
      <c r="J5749" s="2" t="s">
        <v>84</v>
      </c>
      <c r="K5749" s="2" t="s">
        <v>73</v>
      </c>
      <c r="L5749" s="2"/>
      <c r="M5749" s="8" t="s">
        <v>207</v>
      </c>
      <c r="N5749" s="2" t="s">
        <v>7935</v>
      </c>
      <c r="O5749" s="2" t="s">
        <v>198</v>
      </c>
      <c r="P5749" s="6">
        <v>5399</v>
      </c>
      <c r="Q5749" s="7" t="s">
        <v>52391</v>
      </c>
    </row>
    <row r="5750" spans="1:17" x14ac:dyDescent="0.2">
      <c r="A5750" s="2" t="s">
        <v>31538</v>
      </c>
      <c r="B5750" s="2" t="s">
        <v>31539</v>
      </c>
      <c r="C5750" s="3">
        <v>23953</v>
      </c>
      <c r="D5750" s="2" t="s">
        <v>31540</v>
      </c>
      <c r="E5750" s="2" t="s">
        <v>1311</v>
      </c>
      <c r="F5750" s="2" t="s">
        <v>5434</v>
      </c>
      <c r="G5750" s="2" t="s">
        <v>478</v>
      </c>
      <c r="H5750" s="4" t="s">
        <v>31541</v>
      </c>
      <c r="I5750" s="5" t="s">
        <v>31542</v>
      </c>
      <c r="J5750" s="2" t="s">
        <v>160</v>
      </c>
      <c r="K5750" s="2" t="s">
        <v>73</v>
      </c>
      <c r="L5750" s="2"/>
      <c r="M5750" s="8" t="s">
        <v>116</v>
      </c>
      <c r="N5750" s="2" t="s">
        <v>975</v>
      </c>
      <c r="O5750" s="2" t="s">
        <v>243</v>
      </c>
      <c r="P5750" s="6">
        <v>9859</v>
      </c>
      <c r="Q5750" s="7" t="s">
        <v>52391</v>
      </c>
    </row>
    <row r="5751" spans="1:17" x14ac:dyDescent="0.2">
      <c r="A5751" s="2" t="s">
        <v>31543</v>
      </c>
      <c r="B5751" s="2" t="s">
        <v>31544</v>
      </c>
      <c r="C5751" s="3">
        <v>21253</v>
      </c>
      <c r="D5751" s="2" t="s">
        <v>31545</v>
      </c>
      <c r="E5751" s="2" t="s">
        <v>3404</v>
      </c>
      <c r="F5751" s="2" t="s">
        <v>31546</v>
      </c>
      <c r="G5751" s="2" t="s">
        <v>194</v>
      </c>
      <c r="H5751" s="4" t="s">
        <v>31547</v>
      </c>
      <c r="I5751" s="5" t="s">
        <v>31548</v>
      </c>
      <c r="J5751" s="2" t="s">
        <v>160</v>
      </c>
      <c r="K5751" s="2" t="s">
        <v>38</v>
      </c>
      <c r="L5751" s="2"/>
      <c r="M5751" s="8" t="s">
        <v>52</v>
      </c>
      <c r="N5751" s="2" t="s">
        <v>3250</v>
      </c>
      <c r="O5751" s="2" t="s">
        <v>29</v>
      </c>
      <c r="P5751" s="6">
        <v>9104</v>
      </c>
      <c r="Q5751" s="7" t="s">
        <v>52391</v>
      </c>
    </row>
    <row r="5752" spans="1:17" x14ac:dyDescent="0.2">
      <c r="A5752" s="2" t="s">
        <v>31549</v>
      </c>
      <c r="B5752" s="2" t="s">
        <v>31550</v>
      </c>
      <c r="C5752" s="3">
        <v>20472</v>
      </c>
      <c r="D5752" s="2" t="s">
        <v>31551</v>
      </c>
      <c r="E5752" s="2" t="s">
        <v>3036</v>
      </c>
      <c r="F5752" s="2" t="s">
        <v>248</v>
      </c>
      <c r="G5752" s="2" t="s">
        <v>413</v>
      </c>
      <c r="H5752" s="4" t="s">
        <v>31552</v>
      </c>
      <c r="I5752" s="5" t="s">
        <v>31553</v>
      </c>
      <c r="J5752" s="2" t="s">
        <v>160</v>
      </c>
      <c r="K5752" s="2" t="s">
        <v>38</v>
      </c>
      <c r="L5752" s="2"/>
      <c r="M5752" s="8" t="s">
        <v>85</v>
      </c>
      <c r="N5752" s="2" t="s">
        <v>2160</v>
      </c>
      <c r="O5752" s="2" t="s">
        <v>188</v>
      </c>
      <c r="P5752" s="6">
        <v>8734</v>
      </c>
      <c r="Q5752" s="7" t="s">
        <v>52391</v>
      </c>
    </row>
    <row r="5753" spans="1:17" x14ac:dyDescent="0.2">
      <c r="A5753" s="2" t="s">
        <v>31554</v>
      </c>
      <c r="B5753" s="2" t="s">
        <v>31555</v>
      </c>
      <c r="C5753" s="3">
        <v>26477</v>
      </c>
      <c r="D5753" s="2" t="s">
        <v>31556</v>
      </c>
      <c r="E5753" s="2" t="s">
        <v>6362</v>
      </c>
      <c r="F5753" s="2" t="s">
        <v>31557</v>
      </c>
      <c r="G5753" s="2" t="s">
        <v>478</v>
      </c>
      <c r="H5753" s="4" t="s">
        <v>31558</v>
      </c>
      <c r="I5753" s="5" t="s">
        <v>31559</v>
      </c>
      <c r="J5753" s="2" t="s">
        <v>63</v>
      </c>
      <c r="K5753" s="2" t="s">
        <v>73</v>
      </c>
      <c r="L5753" s="2"/>
      <c r="M5753" s="8" t="s">
        <v>207</v>
      </c>
      <c r="N5753" s="2" t="s">
        <v>9513</v>
      </c>
      <c r="O5753" s="2" t="s">
        <v>54</v>
      </c>
      <c r="P5753" s="6">
        <v>6934</v>
      </c>
      <c r="Q5753" s="7" t="s">
        <v>52391</v>
      </c>
    </row>
    <row r="5754" spans="1:17" x14ac:dyDescent="0.2">
      <c r="A5754" s="2" t="s">
        <v>31560</v>
      </c>
      <c r="B5754" s="2" t="s">
        <v>31561</v>
      </c>
      <c r="C5754" s="3">
        <v>26654</v>
      </c>
      <c r="D5754" s="2" t="s">
        <v>31562</v>
      </c>
      <c r="E5754" s="2" t="s">
        <v>3988</v>
      </c>
      <c r="F5754" s="2" t="s">
        <v>31563</v>
      </c>
      <c r="G5754" s="2" t="s">
        <v>437</v>
      </c>
      <c r="H5754" s="4" t="s">
        <v>31564</v>
      </c>
      <c r="I5754" s="5" t="s">
        <v>31565</v>
      </c>
      <c r="J5754" s="2" t="s">
        <v>25</v>
      </c>
      <c r="K5754" s="2" t="s">
        <v>26</v>
      </c>
      <c r="L5754" s="2"/>
      <c r="M5754" s="8" t="s">
        <v>116</v>
      </c>
      <c r="N5754" s="2" t="s">
        <v>2835</v>
      </c>
      <c r="O5754" s="2" t="s">
        <v>41</v>
      </c>
      <c r="P5754" s="6">
        <v>5101</v>
      </c>
      <c r="Q5754" s="7" t="s">
        <v>52391</v>
      </c>
    </row>
    <row r="5755" spans="1:17" x14ac:dyDescent="0.2">
      <c r="A5755" s="2" t="s">
        <v>31566</v>
      </c>
      <c r="B5755" s="2" t="s">
        <v>31567</v>
      </c>
      <c r="C5755" s="3">
        <v>23939</v>
      </c>
      <c r="D5755" s="2" t="s">
        <v>31568</v>
      </c>
      <c r="E5755" s="2" t="s">
        <v>4162</v>
      </c>
      <c r="F5755" s="2" t="s">
        <v>8002</v>
      </c>
      <c r="G5755" s="2" t="s">
        <v>687</v>
      </c>
      <c r="H5755" s="4" t="s">
        <v>31569</v>
      </c>
      <c r="I5755" s="5" t="s">
        <v>31570</v>
      </c>
      <c r="J5755" s="2" t="s">
        <v>51</v>
      </c>
      <c r="K5755" s="2" t="s">
        <v>73</v>
      </c>
      <c r="L5755" s="2"/>
      <c r="M5755" s="8" t="s">
        <v>143</v>
      </c>
      <c r="N5755" s="2" t="s">
        <v>1528</v>
      </c>
      <c r="O5755" s="2" t="s">
        <v>198</v>
      </c>
      <c r="P5755" s="6">
        <v>9525</v>
      </c>
      <c r="Q5755" s="7" t="s">
        <v>52391</v>
      </c>
    </row>
    <row r="5756" spans="1:17" x14ac:dyDescent="0.2">
      <c r="A5756" s="2" t="s">
        <v>31571</v>
      </c>
      <c r="B5756" s="2" t="s">
        <v>31572</v>
      </c>
      <c r="C5756" s="3">
        <v>19783</v>
      </c>
      <c r="D5756" s="2" t="s">
        <v>31573</v>
      </c>
      <c r="E5756" s="2" t="s">
        <v>7710</v>
      </c>
      <c r="F5756" s="2" t="s">
        <v>846</v>
      </c>
      <c r="G5756" s="2" t="s">
        <v>679</v>
      </c>
      <c r="H5756" s="4" t="s">
        <v>31574</v>
      </c>
      <c r="I5756" s="5" t="s">
        <v>31575</v>
      </c>
      <c r="J5756" s="2" t="s">
        <v>25</v>
      </c>
      <c r="K5756" s="2" t="s">
        <v>26</v>
      </c>
      <c r="L5756" s="2"/>
      <c r="M5756" s="8" t="s">
        <v>85</v>
      </c>
      <c r="N5756" s="2" t="s">
        <v>3385</v>
      </c>
      <c r="O5756" s="2" t="s">
        <v>198</v>
      </c>
      <c r="P5756" s="6">
        <v>5673</v>
      </c>
      <c r="Q5756" s="7" t="s">
        <v>52391</v>
      </c>
    </row>
    <row r="5757" spans="1:17" x14ac:dyDescent="0.2">
      <c r="A5757" s="2" t="s">
        <v>31576</v>
      </c>
      <c r="B5757" s="2" t="s">
        <v>31577</v>
      </c>
      <c r="C5757" s="3">
        <v>28615</v>
      </c>
      <c r="D5757" s="2" t="s">
        <v>31578</v>
      </c>
      <c r="E5757" s="2" t="s">
        <v>273</v>
      </c>
      <c r="F5757" s="2" t="s">
        <v>1602</v>
      </c>
      <c r="G5757" s="2" t="s">
        <v>175</v>
      </c>
      <c r="H5757" s="4" t="s">
        <v>31579</v>
      </c>
      <c r="I5757" s="5" t="s">
        <v>31580</v>
      </c>
      <c r="J5757" s="2" t="s">
        <v>84</v>
      </c>
      <c r="K5757" s="2" t="s">
        <v>38</v>
      </c>
      <c r="L5757" s="2"/>
      <c r="M5757" s="8" t="s">
        <v>39</v>
      </c>
      <c r="N5757" s="2" t="s">
        <v>579</v>
      </c>
      <c r="O5757" s="2" t="s">
        <v>198</v>
      </c>
      <c r="P5757" s="6">
        <v>8169</v>
      </c>
      <c r="Q5757" s="7" t="s">
        <v>52391</v>
      </c>
    </row>
    <row r="5758" spans="1:17" x14ac:dyDescent="0.2">
      <c r="A5758" s="2" t="s">
        <v>31581</v>
      </c>
      <c r="B5758" s="2" t="s">
        <v>31582</v>
      </c>
      <c r="C5758" s="3">
        <v>35046</v>
      </c>
      <c r="D5758" s="2" t="s">
        <v>31583</v>
      </c>
      <c r="E5758" s="2" t="s">
        <v>4103</v>
      </c>
      <c r="F5758" s="2" t="s">
        <v>31584</v>
      </c>
      <c r="G5758" s="2" t="s">
        <v>223</v>
      </c>
      <c r="H5758" s="4" t="s">
        <v>31585</v>
      </c>
      <c r="I5758" s="5" t="s">
        <v>31586</v>
      </c>
      <c r="J5758" s="2" t="s">
        <v>25</v>
      </c>
      <c r="K5758" s="2" t="s">
        <v>26</v>
      </c>
      <c r="L5758" s="2"/>
      <c r="M5758" s="8" t="s">
        <v>207</v>
      </c>
      <c r="N5758" s="2" t="s">
        <v>197</v>
      </c>
      <c r="O5758" s="2" t="s">
        <v>243</v>
      </c>
      <c r="P5758" s="6">
        <v>3074</v>
      </c>
      <c r="Q5758" s="7" t="s">
        <v>52391</v>
      </c>
    </row>
    <row r="5759" spans="1:17" x14ac:dyDescent="0.2">
      <c r="A5759" s="2" t="s">
        <v>31587</v>
      </c>
      <c r="B5759" s="2" t="s">
        <v>5118</v>
      </c>
      <c r="C5759" s="3">
        <v>35869</v>
      </c>
      <c r="D5759" s="2" t="s">
        <v>31588</v>
      </c>
      <c r="E5759" s="2" t="s">
        <v>942</v>
      </c>
      <c r="F5759" s="2" t="s">
        <v>1837</v>
      </c>
      <c r="G5759" s="2" t="s">
        <v>22</v>
      </c>
      <c r="H5759" s="4" t="s">
        <v>31589</v>
      </c>
      <c r="I5759" s="5" t="s">
        <v>31590</v>
      </c>
      <c r="J5759" s="2" t="s">
        <v>63</v>
      </c>
      <c r="K5759" s="2" t="s">
        <v>38</v>
      </c>
      <c r="L5759" s="2"/>
      <c r="M5759" s="8" t="s">
        <v>27</v>
      </c>
      <c r="N5759" s="2" t="s">
        <v>4148</v>
      </c>
      <c r="O5759" s="2" t="s">
        <v>188</v>
      </c>
      <c r="P5759" s="6">
        <v>6798</v>
      </c>
      <c r="Q5759" s="7" t="s">
        <v>52391</v>
      </c>
    </row>
    <row r="5760" spans="1:17" x14ac:dyDescent="0.2">
      <c r="A5760" s="2" t="s">
        <v>31591</v>
      </c>
      <c r="B5760" s="2" t="s">
        <v>31592</v>
      </c>
      <c r="C5760" s="3">
        <v>36379</v>
      </c>
      <c r="D5760" s="2" t="s">
        <v>31593</v>
      </c>
      <c r="E5760" s="2" t="s">
        <v>3500</v>
      </c>
      <c r="F5760" s="2" t="s">
        <v>92</v>
      </c>
      <c r="G5760" s="2" t="s">
        <v>184</v>
      </c>
      <c r="H5760" s="4" t="s">
        <v>31594</v>
      </c>
      <c r="I5760" s="5" t="s">
        <v>31595</v>
      </c>
      <c r="J5760" s="2" t="s">
        <v>25</v>
      </c>
      <c r="K5760" s="2" t="s">
        <v>38</v>
      </c>
      <c r="L5760" s="2"/>
      <c r="M5760" s="8" t="s">
        <v>376</v>
      </c>
      <c r="N5760" s="2" t="s">
        <v>6838</v>
      </c>
      <c r="O5760" s="2" t="s">
        <v>54</v>
      </c>
      <c r="P5760" s="6">
        <v>7473</v>
      </c>
      <c r="Q5760" s="7" t="s">
        <v>52391</v>
      </c>
    </row>
    <row r="5761" spans="1:17" x14ac:dyDescent="0.2">
      <c r="A5761" s="2" t="s">
        <v>31596</v>
      </c>
      <c r="B5761" s="2" t="s">
        <v>31597</v>
      </c>
      <c r="C5761" s="3">
        <v>32342</v>
      </c>
      <c r="D5761" s="2" t="s">
        <v>31598</v>
      </c>
      <c r="E5761" s="2" t="s">
        <v>1428</v>
      </c>
      <c r="F5761" s="2" t="s">
        <v>1312</v>
      </c>
      <c r="G5761" s="2" t="s">
        <v>292</v>
      </c>
      <c r="H5761" s="4" t="s">
        <v>31599</v>
      </c>
      <c r="I5761" s="5" t="s">
        <v>31600</v>
      </c>
      <c r="J5761" s="2" t="s">
        <v>84</v>
      </c>
      <c r="K5761" s="2" t="s">
        <v>73</v>
      </c>
      <c r="L5761" s="2"/>
      <c r="M5761" s="8" t="s">
        <v>376</v>
      </c>
      <c r="N5761" s="2" t="s">
        <v>481</v>
      </c>
      <c r="O5761" s="2" t="s">
        <v>296</v>
      </c>
      <c r="P5761" s="6">
        <v>3467</v>
      </c>
      <c r="Q5761" s="7" t="s">
        <v>52391</v>
      </c>
    </row>
    <row r="5762" spans="1:17" x14ac:dyDescent="0.2">
      <c r="A5762" s="2" t="s">
        <v>31601</v>
      </c>
      <c r="B5762" s="2" t="s">
        <v>31602</v>
      </c>
      <c r="C5762" s="3">
        <v>18400</v>
      </c>
      <c r="D5762" s="2" t="s">
        <v>31603</v>
      </c>
      <c r="E5762" s="2" t="s">
        <v>1622</v>
      </c>
      <c r="F5762" s="2" t="s">
        <v>7567</v>
      </c>
      <c r="G5762" s="2" t="s">
        <v>204</v>
      </c>
      <c r="H5762" s="4" t="s">
        <v>31604</v>
      </c>
      <c r="I5762" s="5" t="s">
        <v>31605</v>
      </c>
      <c r="J5762" s="2" t="s">
        <v>160</v>
      </c>
      <c r="K5762" s="2" t="s">
        <v>38</v>
      </c>
      <c r="L5762" s="2"/>
      <c r="M5762" s="8" t="s">
        <v>116</v>
      </c>
      <c r="N5762" s="2" t="s">
        <v>1804</v>
      </c>
      <c r="O5762" s="2" t="s">
        <v>243</v>
      </c>
      <c r="P5762" s="6">
        <v>3348</v>
      </c>
      <c r="Q5762" s="7" t="s">
        <v>52391</v>
      </c>
    </row>
    <row r="5763" spans="1:17" x14ac:dyDescent="0.2">
      <c r="A5763" s="2" t="s">
        <v>31606</v>
      </c>
      <c r="B5763" s="2" t="s">
        <v>12668</v>
      </c>
      <c r="C5763" s="3">
        <v>23175</v>
      </c>
      <c r="D5763" s="2" t="s">
        <v>31607</v>
      </c>
      <c r="E5763" s="2" t="s">
        <v>1829</v>
      </c>
      <c r="F5763" s="2" t="s">
        <v>31608</v>
      </c>
      <c r="G5763" s="2" t="s">
        <v>249</v>
      </c>
      <c r="H5763" s="4" t="s">
        <v>31609</v>
      </c>
      <c r="I5763" s="5" t="s">
        <v>31610</v>
      </c>
      <c r="J5763" s="2" t="s">
        <v>160</v>
      </c>
      <c r="K5763" s="2" t="s">
        <v>26</v>
      </c>
      <c r="L5763" s="2"/>
      <c r="M5763" s="8" t="s">
        <v>143</v>
      </c>
      <c r="N5763" s="2" t="s">
        <v>3710</v>
      </c>
      <c r="O5763" s="2" t="s">
        <v>296</v>
      </c>
      <c r="P5763" s="6">
        <v>7325</v>
      </c>
      <c r="Q5763" s="7" t="s">
        <v>52391</v>
      </c>
    </row>
    <row r="5764" spans="1:17" x14ac:dyDescent="0.2">
      <c r="A5764" s="2" t="s">
        <v>31611</v>
      </c>
      <c r="B5764" s="2" t="s">
        <v>31612</v>
      </c>
      <c r="C5764" s="3">
        <v>38385</v>
      </c>
      <c r="D5764" s="2" t="s">
        <v>31613</v>
      </c>
      <c r="E5764" s="2" t="s">
        <v>599</v>
      </c>
      <c r="F5764" s="2" t="s">
        <v>9581</v>
      </c>
      <c r="G5764" s="2" t="s">
        <v>249</v>
      </c>
      <c r="H5764" s="4" t="s">
        <v>31614</v>
      </c>
      <c r="I5764" s="5" t="s">
        <v>31615</v>
      </c>
      <c r="J5764" s="2" t="s">
        <v>51</v>
      </c>
      <c r="K5764" s="2" t="s">
        <v>26</v>
      </c>
      <c r="L5764" s="2"/>
      <c r="M5764" s="8" t="s">
        <v>105</v>
      </c>
      <c r="N5764" s="2" t="s">
        <v>11672</v>
      </c>
      <c r="O5764" s="2" t="s">
        <v>41</v>
      </c>
      <c r="P5764" s="6">
        <v>8706</v>
      </c>
      <c r="Q5764" s="7" t="s">
        <v>52391</v>
      </c>
    </row>
    <row r="5765" spans="1:17" x14ac:dyDescent="0.2">
      <c r="A5765" s="2" t="s">
        <v>31616</v>
      </c>
      <c r="B5765" s="2" t="s">
        <v>31617</v>
      </c>
      <c r="C5765" s="3">
        <v>33039</v>
      </c>
      <c r="D5765" s="2" t="s">
        <v>31618</v>
      </c>
      <c r="E5765" s="2" t="s">
        <v>949</v>
      </c>
      <c r="F5765" s="2" t="s">
        <v>203</v>
      </c>
      <c r="G5765" s="2" t="s">
        <v>214</v>
      </c>
      <c r="H5765" s="4" t="s">
        <v>31619</v>
      </c>
      <c r="I5765" s="5" t="s">
        <v>31620</v>
      </c>
      <c r="J5765" s="2" t="s">
        <v>51</v>
      </c>
      <c r="K5765" s="2" t="s">
        <v>26</v>
      </c>
      <c r="L5765" s="2"/>
      <c r="M5765" s="8" t="s">
        <v>85</v>
      </c>
      <c r="N5765" s="2" t="s">
        <v>5391</v>
      </c>
      <c r="O5765" s="2" t="s">
        <v>312</v>
      </c>
      <c r="P5765" s="6">
        <v>9583</v>
      </c>
      <c r="Q5765" s="7" t="s">
        <v>52391</v>
      </c>
    </row>
    <row r="5766" spans="1:17" x14ac:dyDescent="0.2">
      <c r="A5766" s="2" t="s">
        <v>31621</v>
      </c>
      <c r="B5766" s="2" t="s">
        <v>31622</v>
      </c>
      <c r="C5766" s="3">
        <v>38584</v>
      </c>
      <c r="D5766" s="2" t="s">
        <v>31623</v>
      </c>
      <c r="E5766" s="2" t="s">
        <v>3506</v>
      </c>
      <c r="F5766" s="2" t="s">
        <v>4259</v>
      </c>
      <c r="G5766" s="2" t="s">
        <v>184</v>
      </c>
      <c r="H5766" s="4" t="s">
        <v>31624</v>
      </c>
      <c r="I5766" s="5" t="s">
        <v>31625</v>
      </c>
      <c r="J5766" s="2" t="s">
        <v>84</v>
      </c>
      <c r="K5766" s="2" t="s">
        <v>26</v>
      </c>
      <c r="L5766" s="2"/>
      <c r="M5766" s="8" t="s">
        <v>376</v>
      </c>
      <c r="N5766" s="2" t="s">
        <v>3250</v>
      </c>
      <c r="O5766" s="2" t="s">
        <v>29</v>
      </c>
      <c r="P5766" s="6">
        <v>8784</v>
      </c>
      <c r="Q5766" s="7" t="s">
        <v>52391</v>
      </c>
    </row>
    <row r="5767" spans="1:17" x14ac:dyDescent="0.2">
      <c r="A5767" s="2" t="s">
        <v>31626</v>
      </c>
      <c r="B5767" s="2" t="s">
        <v>31627</v>
      </c>
      <c r="C5767" s="3">
        <v>20191</v>
      </c>
      <c r="D5767" s="2" t="s">
        <v>31628</v>
      </c>
      <c r="E5767" s="2" t="s">
        <v>2397</v>
      </c>
      <c r="F5767" s="2" t="s">
        <v>23668</v>
      </c>
      <c r="G5767" s="2" t="s">
        <v>123</v>
      </c>
      <c r="H5767" s="4" t="s">
        <v>31629</v>
      </c>
      <c r="I5767" s="5" t="s">
        <v>31630</v>
      </c>
      <c r="J5767" s="2" t="s">
        <v>63</v>
      </c>
      <c r="K5767" s="2" t="s">
        <v>38</v>
      </c>
      <c r="L5767" s="2"/>
      <c r="M5767" s="8" t="s">
        <v>207</v>
      </c>
      <c r="N5767" s="2" t="s">
        <v>2422</v>
      </c>
      <c r="O5767" s="2" t="s">
        <v>41</v>
      </c>
      <c r="P5767" s="6">
        <v>7744</v>
      </c>
      <c r="Q5767" s="7" t="s">
        <v>52391</v>
      </c>
    </row>
    <row r="5768" spans="1:17" x14ac:dyDescent="0.2">
      <c r="A5768" s="2" t="s">
        <v>31631</v>
      </c>
      <c r="B5768" s="2" t="s">
        <v>31632</v>
      </c>
      <c r="C5768" s="3">
        <v>37249</v>
      </c>
      <c r="D5768" s="2" t="s">
        <v>31633</v>
      </c>
      <c r="E5768" s="2" t="s">
        <v>372</v>
      </c>
      <c r="F5768" s="2" t="s">
        <v>11780</v>
      </c>
      <c r="G5768" s="2" t="s">
        <v>702</v>
      </c>
      <c r="H5768" s="4" t="s">
        <v>31634</v>
      </c>
      <c r="I5768" s="5" t="s">
        <v>31635</v>
      </c>
      <c r="J5768" s="2" t="s">
        <v>63</v>
      </c>
      <c r="K5768" s="2" t="s">
        <v>73</v>
      </c>
      <c r="L5768" s="2"/>
      <c r="M5768" s="8" t="s">
        <v>85</v>
      </c>
      <c r="N5768" s="2" t="s">
        <v>126</v>
      </c>
      <c r="O5768" s="2" t="s">
        <v>54</v>
      </c>
      <c r="P5768" s="6">
        <v>8086</v>
      </c>
      <c r="Q5768" s="7" t="s">
        <v>52391</v>
      </c>
    </row>
    <row r="5769" spans="1:17" x14ac:dyDescent="0.2">
      <c r="A5769" s="2" t="s">
        <v>31636</v>
      </c>
      <c r="B5769" s="2" t="s">
        <v>31637</v>
      </c>
      <c r="C5769" s="3">
        <v>29039</v>
      </c>
      <c r="D5769" s="2" t="s">
        <v>31638</v>
      </c>
      <c r="E5769" s="2" t="s">
        <v>599</v>
      </c>
      <c r="F5769" s="2" t="s">
        <v>16669</v>
      </c>
      <c r="G5769" s="2" t="s">
        <v>81</v>
      </c>
      <c r="H5769" s="4" t="s">
        <v>31639</v>
      </c>
      <c r="I5769" s="5" t="s">
        <v>31640</v>
      </c>
      <c r="J5769" s="2" t="s">
        <v>160</v>
      </c>
      <c r="K5769" s="2" t="s">
        <v>73</v>
      </c>
      <c r="L5769" s="2"/>
      <c r="M5769" s="8" t="s">
        <v>207</v>
      </c>
      <c r="N5769" s="2" t="s">
        <v>3747</v>
      </c>
      <c r="O5769" s="2" t="s">
        <v>243</v>
      </c>
      <c r="P5769" s="6">
        <v>7340</v>
      </c>
      <c r="Q5769" s="7" t="s">
        <v>52391</v>
      </c>
    </row>
    <row r="5770" spans="1:17" x14ac:dyDescent="0.2">
      <c r="A5770" s="2" t="s">
        <v>31641</v>
      </c>
      <c r="B5770" s="2" t="s">
        <v>31642</v>
      </c>
      <c r="C5770" s="3">
        <v>35845</v>
      </c>
      <c r="D5770" s="2" t="s">
        <v>31643</v>
      </c>
      <c r="E5770" s="2" t="s">
        <v>7710</v>
      </c>
      <c r="F5770" s="2" t="s">
        <v>31644</v>
      </c>
      <c r="G5770" s="2" t="s">
        <v>223</v>
      </c>
      <c r="H5770" s="4" t="s">
        <v>31645</v>
      </c>
      <c r="I5770" s="5" t="s">
        <v>31646</v>
      </c>
      <c r="J5770" s="2" t="s">
        <v>84</v>
      </c>
      <c r="K5770" s="2" t="s">
        <v>26</v>
      </c>
      <c r="L5770" s="2"/>
      <c r="M5770" s="8" t="s">
        <v>116</v>
      </c>
      <c r="N5770" s="2" t="s">
        <v>15772</v>
      </c>
      <c r="O5770" s="2" t="s">
        <v>87</v>
      </c>
      <c r="P5770" s="6">
        <v>7197</v>
      </c>
      <c r="Q5770" s="7" t="s">
        <v>52391</v>
      </c>
    </row>
    <row r="5771" spans="1:17" x14ac:dyDescent="0.2">
      <c r="A5771" s="2" t="s">
        <v>31647</v>
      </c>
      <c r="B5771" s="2" t="s">
        <v>31648</v>
      </c>
      <c r="C5771" s="3">
        <v>20071</v>
      </c>
      <c r="D5771" s="2" t="s">
        <v>31649</v>
      </c>
      <c r="E5771" s="2" t="s">
        <v>9042</v>
      </c>
      <c r="F5771" s="2" t="s">
        <v>1342</v>
      </c>
      <c r="G5771" s="2" t="s">
        <v>175</v>
      </c>
      <c r="H5771" s="4" t="s">
        <v>31650</v>
      </c>
      <c r="I5771" s="5" t="s">
        <v>31651</v>
      </c>
      <c r="J5771" s="2" t="s">
        <v>84</v>
      </c>
      <c r="K5771" s="2" t="s">
        <v>26</v>
      </c>
      <c r="L5771" s="2"/>
      <c r="M5771" s="8" t="s">
        <v>85</v>
      </c>
      <c r="N5771" s="2" t="s">
        <v>10177</v>
      </c>
      <c r="O5771" s="2" t="s">
        <v>312</v>
      </c>
      <c r="P5771" s="6">
        <v>3484</v>
      </c>
      <c r="Q5771" s="7" t="s">
        <v>52391</v>
      </c>
    </row>
    <row r="5772" spans="1:17" x14ac:dyDescent="0.2">
      <c r="A5772" s="2" t="s">
        <v>31652</v>
      </c>
      <c r="B5772" s="2" t="s">
        <v>7535</v>
      </c>
      <c r="C5772" s="3">
        <v>31864</v>
      </c>
      <c r="D5772" s="2" t="s">
        <v>31653</v>
      </c>
      <c r="E5772" s="2" t="s">
        <v>892</v>
      </c>
      <c r="F5772" s="2" t="s">
        <v>592</v>
      </c>
      <c r="G5772" s="2" t="s">
        <v>123</v>
      </c>
      <c r="H5772" s="4" t="s">
        <v>31654</v>
      </c>
      <c r="I5772" s="5" t="s">
        <v>31655</v>
      </c>
      <c r="J5772" s="2" t="s">
        <v>63</v>
      </c>
      <c r="K5772" s="2" t="s">
        <v>73</v>
      </c>
      <c r="L5772" s="2"/>
      <c r="M5772" s="8" t="s">
        <v>39</v>
      </c>
      <c r="N5772" s="2" t="s">
        <v>1239</v>
      </c>
      <c r="O5772" s="2" t="s">
        <v>41</v>
      </c>
      <c r="P5772" s="6">
        <v>3567</v>
      </c>
      <c r="Q5772" s="7" t="s">
        <v>52391</v>
      </c>
    </row>
    <row r="5773" spans="1:17" x14ac:dyDescent="0.2">
      <c r="A5773" s="2" t="s">
        <v>31656</v>
      </c>
      <c r="B5773" s="2" t="s">
        <v>31657</v>
      </c>
      <c r="C5773" s="3">
        <v>28227</v>
      </c>
      <c r="D5773" s="2" t="s">
        <v>31658</v>
      </c>
      <c r="E5773" s="2" t="s">
        <v>5108</v>
      </c>
      <c r="F5773" s="2" t="s">
        <v>31659</v>
      </c>
      <c r="G5773" s="2" t="s">
        <v>60</v>
      </c>
      <c r="H5773" s="4" t="s">
        <v>31660</v>
      </c>
      <c r="I5773" s="5" t="s">
        <v>31661</v>
      </c>
      <c r="J5773" s="2" t="s">
        <v>51</v>
      </c>
      <c r="K5773" s="2" t="s">
        <v>26</v>
      </c>
      <c r="L5773" s="2"/>
      <c r="M5773" s="8" t="s">
        <v>207</v>
      </c>
      <c r="N5773" s="2" t="s">
        <v>2827</v>
      </c>
      <c r="O5773" s="2" t="s">
        <v>87</v>
      </c>
      <c r="P5773" s="6">
        <v>8231</v>
      </c>
      <c r="Q5773" s="7" t="s">
        <v>52391</v>
      </c>
    </row>
    <row r="5774" spans="1:17" x14ac:dyDescent="0.2">
      <c r="A5774" s="2" t="s">
        <v>31662</v>
      </c>
      <c r="B5774" s="2" t="s">
        <v>31663</v>
      </c>
      <c r="C5774" s="3">
        <v>27491</v>
      </c>
      <c r="D5774" s="2" t="s">
        <v>31664</v>
      </c>
      <c r="E5774" s="2" t="s">
        <v>716</v>
      </c>
      <c r="F5774" s="2" t="s">
        <v>357</v>
      </c>
      <c r="G5774" s="2" t="s">
        <v>341</v>
      </c>
      <c r="H5774" s="4" t="s">
        <v>31665</v>
      </c>
      <c r="I5774" s="5" t="s">
        <v>31666</v>
      </c>
      <c r="J5774" s="2" t="s">
        <v>160</v>
      </c>
      <c r="K5774" s="2" t="s">
        <v>73</v>
      </c>
      <c r="L5774" s="2"/>
      <c r="M5774" s="8" t="s">
        <v>376</v>
      </c>
      <c r="N5774" s="2" t="s">
        <v>990</v>
      </c>
      <c r="O5774" s="2" t="s">
        <v>296</v>
      </c>
      <c r="P5774" s="6">
        <v>2356</v>
      </c>
      <c r="Q5774" s="7" t="s">
        <v>52391</v>
      </c>
    </row>
    <row r="5775" spans="1:17" x14ac:dyDescent="0.2">
      <c r="A5775" s="2" t="s">
        <v>31667</v>
      </c>
      <c r="B5775" s="2" t="s">
        <v>31668</v>
      </c>
      <c r="C5775" s="3">
        <v>28208</v>
      </c>
      <c r="D5775" s="2" t="s">
        <v>31669</v>
      </c>
      <c r="E5775" s="2" t="s">
        <v>5108</v>
      </c>
      <c r="F5775" s="2" t="s">
        <v>3907</v>
      </c>
      <c r="G5775" s="2" t="s">
        <v>35</v>
      </c>
      <c r="H5775" s="4" t="s">
        <v>31670</v>
      </c>
      <c r="I5775" s="5" t="s">
        <v>31671</v>
      </c>
      <c r="J5775" s="2" t="s">
        <v>84</v>
      </c>
      <c r="K5775" s="2" t="s">
        <v>38</v>
      </c>
      <c r="L5775" s="2"/>
      <c r="M5775" s="8" t="s">
        <v>116</v>
      </c>
      <c r="N5775" s="2" t="s">
        <v>3184</v>
      </c>
      <c r="O5775" s="2" t="s">
        <v>41</v>
      </c>
      <c r="P5775" s="6">
        <v>7013</v>
      </c>
      <c r="Q5775" s="7" t="s">
        <v>52391</v>
      </c>
    </row>
    <row r="5776" spans="1:17" x14ac:dyDescent="0.2">
      <c r="A5776" s="2" t="s">
        <v>31672</v>
      </c>
      <c r="B5776" s="2" t="s">
        <v>31673</v>
      </c>
      <c r="C5776" s="3">
        <v>32857</v>
      </c>
      <c r="D5776" s="2" t="s">
        <v>31674</v>
      </c>
      <c r="E5776" s="2" t="s">
        <v>2025</v>
      </c>
      <c r="F5776" s="2" t="s">
        <v>7990</v>
      </c>
      <c r="G5776" s="2" t="s">
        <v>81</v>
      </c>
      <c r="H5776" s="4" t="s">
        <v>31675</v>
      </c>
      <c r="I5776" s="5" t="s">
        <v>31676</v>
      </c>
      <c r="J5776" s="2" t="s">
        <v>160</v>
      </c>
      <c r="K5776" s="2" t="s">
        <v>38</v>
      </c>
      <c r="L5776" s="2"/>
      <c r="M5776" s="8" t="s">
        <v>105</v>
      </c>
      <c r="N5776" s="2" t="s">
        <v>11971</v>
      </c>
      <c r="O5776" s="2" t="s">
        <v>87</v>
      </c>
      <c r="P5776" s="6">
        <v>9963</v>
      </c>
      <c r="Q5776" s="7" t="s">
        <v>52391</v>
      </c>
    </row>
    <row r="5777" spans="1:17" x14ac:dyDescent="0.2">
      <c r="A5777" s="2" t="s">
        <v>31677</v>
      </c>
      <c r="B5777" s="2" t="s">
        <v>31678</v>
      </c>
      <c r="C5777" s="3">
        <v>17084</v>
      </c>
      <c r="D5777" s="2" t="s">
        <v>31679</v>
      </c>
      <c r="E5777" s="2" t="s">
        <v>2376</v>
      </c>
      <c r="F5777" s="2" t="s">
        <v>80</v>
      </c>
      <c r="G5777" s="2" t="s">
        <v>70</v>
      </c>
      <c r="H5777" s="4" t="s">
        <v>31680</v>
      </c>
      <c r="I5777" s="5" t="s">
        <v>31681</v>
      </c>
      <c r="J5777" s="2" t="s">
        <v>160</v>
      </c>
      <c r="K5777" s="2" t="s">
        <v>26</v>
      </c>
      <c r="L5777" s="2"/>
      <c r="M5777" s="8" t="s">
        <v>74</v>
      </c>
      <c r="N5777" s="2" t="s">
        <v>5346</v>
      </c>
      <c r="O5777" s="2" t="s">
        <v>107</v>
      </c>
      <c r="P5777" s="6">
        <v>4981</v>
      </c>
      <c r="Q5777" s="7" t="s">
        <v>52391</v>
      </c>
    </row>
    <row r="5778" spans="1:17" x14ac:dyDescent="0.2">
      <c r="A5778" s="2" t="s">
        <v>31682</v>
      </c>
      <c r="B5778" s="2" t="s">
        <v>23852</v>
      </c>
      <c r="C5778" s="3">
        <v>36305</v>
      </c>
      <c r="D5778" s="2" t="s">
        <v>31683</v>
      </c>
      <c r="E5778" s="2" t="s">
        <v>2772</v>
      </c>
      <c r="F5778" s="2" t="s">
        <v>5145</v>
      </c>
      <c r="G5778" s="2" t="s">
        <v>70</v>
      </c>
      <c r="H5778" s="4" t="s">
        <v>31684</v>
      </c>
      <c r="I5778" s="5" t="s">
        <v>31685</v>
      </c>
      <c r="J5778" s="2" t="s">
        <v>160</v>
      </c>
      <c r="K5778" s="2" t="s">
        <v>73</v>
      </c>
      <c r="L5778" s="2"/>
      <c r="M5778" s="8" t="s">
        <v>268</v>
      </c>
      <c r="N5778" s="2" t="s">
        <v>2793</v>
      </c>
      <c r="O5778" s="2" t="s">
        <v>41</v>
      </c>
      <c r="P5778" s="6">
        <v>3568</v>
      </c>
      <c r="Q5778" s="7" t="s">
        <v>52391</v>
      </c>
    </row>
    <row r="5779" spans="1:17" x14ac:dyDescent="0.2">
      <c r="A5779" s="2" t="s">
        <v>31686</v>
      </c>
      <c r="B5779" s="2" t="s">
        <v>18426</v>
      </c>
      <c r="C5779" s="3">
        <v>26959</v>
      </c>
      <c r="D5779" s="2" t="s">
        <v>31687</v>
      </c>
      <c r="E5779" s="2" t="s">
        <v>7503</v>
      </c>
      <c r="F5779" s="2" t="s">
        <v>1283</v>
      </c>
      <c r="G5779" s="2" t="s">
        <v>223</v>
      </c>
      <c r="H5779" s="4" t="s">
        <v>31688</v>
      </c>
      <c r="I5779" s="5" t="s">
        <v>31689</v>
      </c>
      <c r="J5779" s="2" t="s">
        <v>160</v>
      </c>
      <c r="K5779" s="2" t="s">
        <v>26</v>
      </c>
      <c r="L5779" s="2"/>
      <c r="M5779" s="8" t="s">
        <v>105</v>
      </c>
      <c r="N5779" s="2" t="s">
        <v>4611</v>
      </c>
      <c r="O5779" s="2" t="s">
        <v>29</v>
      </c>
      <c r="P5779" s="6">
        <v>7798</v>
      </c>
      <c r="Q5779" s="7" t="s">
        <v>52391</v>
      </c>
    </row>
    <row r="5780" spans="1:17" x14ac:dyDescent="0.2">
      <c r="A5780" s="2" t="s">
        <v>31690</v>
      </c>
      <c r="B5780" s="2" t="s">
        <v>31691</v>
      </c>
      <c r="C5780" s="3">
        <v>30596</v>
      </c>
      <c r="D5780" s="2" t="s">
        <v>31692</v>
      </c>
      <c r="E5780" s="2" t="s">
        <v>111</v>
      </c>
      <c r="F5780" s="2" t="s">
        <v>5888</v>
      </c>
      <c r="G5780" s="2" t="s">
        <v>204</v>
      </c>
      <c r="H5780" s="4" t="s">
        <v>31693</v>
      </c>
      <c r="I5780" s="5" t="s">
        <v>31694</v>
      </c>
      <c r="J5780" s="2" t="s">
        <v>160</v>
      </c>
      <c r="K5780" s="2" t="s">
        <v>73</v>
      </c>
      <c r="L5780" s="2"/>
      <c r="M5780" s="8" t="s">
        <v>52</v>
      </c>
      <c r="N5780" s="2" t="s">
        <v>3539</v>
      </c>
      <c r="O5780" s="2" t="s">
        <v>54</v>
      </c>
      <c r="P5780" s="6">
        <v>7197</v>
      </c>
      <c r="Q5780" s="7" t="s">
        <v>52391</v>
      </c>
    </row>
    <row r="5781" spans="1:17" x14ac:dyDescent="0.2">
      <c r="A5781" s="2" t="s">
        <v>31695</v>
      </c>
      <c r="B5781" s="2" t="s">
        <v>31696</v>
      </c>
      <c r="C5781" s="3">
        <v>22221</v>
      </c>
      <c r="D5781" s="2" t="s">
        <v>31697</v>
      </c>
      <c r="E5781" s="2" t="s">
        <v>4340</v>
      </c>
      <c r="F5781" s="2" t="s">
        <v>31698</v>
      </c>
      <c r="G5781" s="2" t="s">
        <v>341</v>
      </c>
      <c r="H5781" s="4" t="s">
        <v>31699</v>
      </c>
      <c r="I5781" s="5" t="s">
        <v>31700</v>
      </c>
      <c r="J5781" s="2" t="s">
        <v>160</v>
      </c>
      <c r="K5781" s="2" t="s">
        <v>73</v>
      </c>
      <c r="L5781" s="2"/>
      <c r="M5781" s="8" t="s">
        <v>105</v>
      </c>
      <c r="N5781" s="2" t="s">
        <v>5172</v>
      </c>
      <c r="O5781" s="2" t="s">
        <v>41</v>
      </c>
      <c r="P5781" s="6">
        <v>4815</v>
      </c>
      <c r="Q5781" s="7" t="s">
        <v>52391</v>
      </c>
    </row>
    <row r="5782" spans="1:17" x14ac:dyDescent="0.2">
      <c r="A5782" s="2" t="s">
        <v>31701</v>
      </c>
      <c r="B5782" s="2" t="s">
        <v>31702</v>
      </c>
      <c r="C5782" s="3">
        <v>16975</v>
      </c>
      <c r="D5782" s="2" t="s">
        <v>31703</v>
      </c>
      <c r="E5782" s="2" t="s">
        <v>1601</v>
      </c>
      <c r="F5782" s="2" t="s">
        <v>31704</v>
      </c>
      <c r="G5782" s="2" t="s">
        <v>679</v>
      </c>
      <c r="H5782" s="4" t="s">
        <v>31705</v>
      </c>
      <c r="I5782" s="5" t="s">
        <v>31706</v>
      </c>
      <c r="J5782" s="2" t="s">
        <v>51</v>
      </c>
      <c r="K5782" s="2" t="s">
        <v>73</v>
      </c>
      <c r="L5782" s="2"/>
      <c r="M5782" s="8" t="s">
        <v>268</v>
      </c>
      <c r="N5782" s="2" t="s">
        <v>6366</v>
      </c>
      <c r="O5782" s="2" t="s">
        <v>29</v>
      </c>
      <c r="P5782" s="6">
        <v>2849</v>
      </c>
      <c r="Q5782" s="7" t="s">
        <v>52391</v>
      </c>
    </row>
    <row r="5783" spans="1:17" x14ac:dyDescent="0.2">
      <c r="A5783" s="2" t="s">
        <v>31707</v>
      </c>
      <c r="B5783" s="2" t="s">
        <v>10638</v>
      </c>
      <c r="C5783" s="3">
        <v>19703</v>
      </c>
      <c r="D5783" s="2" t="s">
        <v>31708</v>
      </c>
      <c r="E5783" s="2" t="s">
        <v>2245</v>
      </c>
      <c r="F5783" s="2" t="s">
        <v>30486</v>
      </c>
      <c r="G5783" s="2" t="s">
        <v>93</v>
      </c>
      <c r="H5783" s="4" t="s">
        <v>31709</v>
      </c>
      <c r="I5783" s="5" t="s">
        <v>31710</v>
      </c>
      <c r="J5783" s="2" t="s">
        <v>160</v>
      </c>
      <c r="K5783" s="2" t="s">
        <v>73</v>
      </c>
      <c r="L5783" s="2"/>
      <c r="M5783" s="8" t="s">
        <v>207</v>
      </c>
      <c r="N5783" s="2" t="s">
        <v>11472</v>
      </c>
      <c r="O5783" s="2" t="s">
        <v>107</v>
      </c>
      <c r="P5783" s="6">
        <v>6877</v>
      </c>
      <c r="Q5783" s="7" t="s">
        <v>52391</v>
      </c>
    </row>
    <row r="5784" spans="1:17" x14ac:dyDescent="0.2">
      <c r="A5784" s="2" t="s">
        <v>31711</v>
      </c>
      <c r="B5784" s="2" t="s">
        <v>31712</v>
      </c>
      <c r="C5784" s="3">
        <v>17775</v>
      </c>
      <c r="D5784" s="2" t="s">
        <v>31713</v>
      </c>
      <c r="E5784" s="2" t="s">
        <v>4283</v>
      </c>
      <c r="F5784" s="2" t="s">
        <v>31714</v>
      </c>
      <c r="G5784" s="2" t="s">
        <v>70</v>
      </c>
      <c r="H5784" s="4" t="s">
        <v>31715</v>
      </c>
      <c r="I5784" s="5" t="s">
        <v>31716</v>
      </c>
      <c r="J5784" s="2" t="s">
        <v>51</v>
      </c>
      <c r="K5784" s="2" t="s">
        <v>38</v>
      </c>
      <c r="L5784" s="2"/>
      <c r="M5784" s="8" t="s">
        <v>52</v>
      </c>
      <c r="N5784" s="2" t="s">
        <v>6071</v>
      </c>
      <c r="O5784" s="2" t="s">
        <v>198</v>
      </c>
      <c r="P5784" s="6">
        <v>3882</v>
      </c>
      <c r="Q5784" s="7" t="s">
        <v>52391</v>
      </c>
    </row>
    <row r="5785" spans="1:17" x14ac:dyDescent="0.2">
      <c r="A5785" s="2" t="s">
        <v>31717</v>
      </c>
      <c r="B5785" s="2" t="s">
        <v>24575</v>
      </c>
      <c r="C5785" s="3">
        <v>20084</v>
      </c>
      <c r="D5785" s="2" t="s">
        <v>31718</v>
      </c>
      <c r="E5785" s="2" t="s">
        <v>4415</v>
      </c>
      <c r="F5785" s="2" t="s">
        <v>15013</v>
      </c>
      <c r="G5785" s="2" t="s">
        <v>132</v>
      </c>
      <c r="H5785" s="4" t="s">
        <v>31719</v>
      </c>
      <c r="I5785" s="5" t="s">
        <v>31720</v>
      </c>
      <c r="J5785" s="2" t="s">
        <v>160</v>
      </c>
      <c r="K5785" s="2" t="s">
        <v>73</v>
      </c>
      <c r="L5785" s="2"/>
      <c r="M5785" s="8" t="s">
        <v>207</v>
      </c>
      <c r="N5785" s="2" t="s">
        <v>11633</v>
      </c>
      <c r="O5785" s="2" t="s">
        <v>54</v>
      </c>
      <c r="P5785" s="6">
        <v>3271</v>
      </c>
      <c r="Q5785" s="7" t="s">
        <v>52391</v>
      </c>
    </row>
    <row r="5786" spans="1:17" x14ac:dyDescent="0.2">
      <c r="A5786" s="2" t="s">
        <v>31721</v>
      </c>
      <c r="B5786" s="2" t="s">
        <v>31722</v>
      </c>
      <c r="C5786" s="3">
        <v>16886</v>
      </c>
      <c r="D5786" s="2" t="s">
        <v>31723</v>
      </c>
      <c r="E5786" s="2" t="s">
        <v>4856</v>
      </c>
      <c r="F5786" s="2" t="s">
        <v>31724</v>
      </c>
      <c r="G5786" s="2" t="s">
        <v>341</v>
      </c>
      <c r="H5786" s="4" t="s">
        <v>31725</v>
      </c>
      <c r="I5786" s="5" t="s">
        <v>31726</v>
      </c>
      <c r="J5786" s="2" t="s">
        <v>160</v>
      </c>
      <c r="K5786" s="2" t="s">
        <v>26</v>
      </c>
      <c r="L5786" s="2"/>
      <c r="M5786" s="8" t="s">
        <v>74</v>
      </c>
      <c r="N5786" s="2" t="s">
        <v>938</v>
      </c>
      <c r="O5786" s="2" t="s">
        <v>41</v>
      </c>
      <c r="P5786" s="6">
        <v>5772</v>
      </c>
      <c r="Q5786" s="7" t="s">
        <v>52391</v>
      </c>
    </row>
    <row r="5787" spans="1:17" x14ac:dyDescent="0.2">
      <c r="A5787" s="2" t="s">
        <v>31727</v>
      </c>
      <c r="B5787" s="2" t="s">
        <v>31728</v>
      </c>
      <c r="C5787" s="3">
        <v>24139</v>
      </c>
      <c r="D5787" s="2" t="s">
        <v>31729</v>
      </c>
      <c r="E5787" s="2" t="s">
        <v>2984</v>
      </c>
      <c r="F5787" s="2" t="s">
        <v>3512</v>
      </c>
      <c r="G5787" s="2" t="s">
        <v>413</v>
      </c>
      <c r="H5787" s="4" t="s">
        <v>31730</v>
      </c>
      <c r="I5787" s="5" t="s">
        <v>31731</v>
      </c>
      <c r="J5787" s="2" t="s">
        <v>25</v>
      </c>
      <c r="K5787" s="2" t="s">
        <v>26</v>
      </c>
      <c r="L5787" s="2"/>
      <c r="M5787" s="8" t="s">
        <v>52</v>
      </c>
      <c r="N5787" s="2" t="s">
        <v>6117</v>
      </c>
      <c r="O5787" s="2" t="s">
        <v>87</v>
      </c>
      <c r="P5787" s="6">
        <v>2481</v>
      </c>
      <c r="Q5787" s="7" t="s">
        <v>52391</v>
      </c>
    </row>
    <row r="5788" spans="1:17" x14ac:dyDescent="0.2">
      <c r="A5788" s="2" t="s">
        <v>31732</v>
      </c>
      <c r="B5788" s="2" t="s">
        <v>22075</v>
      </c>
      <c r="C5788" s="3">
        <v>30543</v>
      </c>
      <c r="D5788" s="2" t="s">
        <v>31733</v>
      </c>
      <c r="E5788" s="2" t="s">
        <v>1110</v>
      </c>
      <c r="F5788" s="2" t="s">
        <v>525</v>
      </c>
      <c r="G5788" s="2" t="s">
        <v>93</v>
      </c>
      <c r="H5788" s="4" t="s">
        <v>31734</v>
      </c>
      <c r="I5788" s="5" t="s">
        <v>31735</v>
      </c>
      <c r="J5788" s="2" t="s">
        <v>160</v>
      </c>
      <c r="K5788" s="2" t="s">
        <v>38</v>
      </c>
      <c r="L5788" s="2"/>
      <c r="M5788" s="8" t="s">
        <v>116</v>
      </c>
      <c r="N5788" s="2" t="s">
        <v>7159</v>
      </c>
      <c r="O5788" s="2" t="s">
        <v>188</v>
      </c>
      <c r="P5788" s="6">
        <v>4005</v>
      </c>
      <c r="Q5788" s="7" t="s">
        <v>52391</v>
      </c>
    </row>
    <row r="5789" spans="1:17" x14ac:dyDescent="0.2">
      <c r="A5789" s="2" t="s">
        <v>31736</v>
      </c>
      <c r="B5789" s="2" t="s">
        <v>31737</v>
      </c>
      <c r="C5789" s="3">
        <v>36475</v>
      </c>
      <c r="D5789" s="2" t="s">
        <v>31738</v>
      </c>
      <c r="E5789" s="2" t="s">
        <v>3732</v>
      </c>
      <c r="F5789" s="2" t="s">
        <v>639</v>
      </c>
      <c r="G5789" s="2" t="s">
        <v>22</v>
      </c>
      <c r="H5789" s="4" t="s">
        <v>31739</v>
      </c>
      <c r="I5789" s="5" t="s">
        <v>31740</v>
      </c>
      <c r="J5789" s="2" t="s">
        <v>84</v>
      </c>
      <c r="K5789" s="2" t="s">
        <v>38</v>
      </c>
      <c r="L5789" s="2"/>
      <c r="M5789" s="8" t="s">
        <v>105</v>
      </c>
      <c r="N5789" s="2" t="s">
        <v>286</v>
      </c>
      <c r="O5789" s="2" t="s">
        <v>198</v>
      </c>
      <c r="P5789" s="6">
        <v>1941</v>
      </c>
      <c r="Q5789" s="7" t="s">
        <v>52391</v>
      </c>
    </row>
    <row r="5790" spans="1:17" x14ac:dyDescent="0.2">
      <c r="A5790" s="2" t="s">
        <v>31741</v>
      </c>
      <c r="B5790" s="2" t="s">
        <v>31742</v>
      </c>
      <c r="C5790" s="3">
        <v>30573</v>
      </c>
      <c r="D5790" s="2" t="s">
        <v>31743</v>
      </c>
      <c r="E5790" s="2" t="s">
        <v>6311</v>
      </c>
      <c r="F5790" s="2" t="s">
        <v>830</v>
      </c>
      <c r="G5790" s="2" t="s">
        <v>204</v>
      </c>
      <c r="H5790" s="4" t="s">
        <v>31744</v>
      </c>
      <c r="I5790" s="5" t="s">
        <v>23769</v>
      </c>
      <c r="J5790" s="2" t="s">
        <v>63</v>
      </c>
      <c r="K5790" s="2" t="s">
        <v>26</v>
      </c>
      <c r="L5790" s="2"/>
      <c r="M5790" s="8" t="s">
        <v>268</v>
      </c>
      <c r="N5790" s="2" t="s">
        <v>9376</v>
      </c>
      <c r="O5790" s="2" t="s">
        <v>54</v>
      </c>
      <c r="P5790" s="6">
        <v>8475</v>
      </c>
      <c r="Q5790" s="7" t="s">
        <v>52391</v>
      </c>
    </row>
    <row r="5791" spans="1:17" x14ac:dyDescent="0.2">
      <c r="A5791" s="2" t="s">
        <v>31745</v>
      </c>
      <c r="B5791" s="2" t="s">
        <v>31746</v>
      </c>
      <c r="C5791" s="3">
        <v>38490</v>
      </c>
      <c r="D5791" s="2" t="s">
        <v>31747</v>
      </c>
      <c r="E5791" s="2" t="s">
        <v>5778</v>
      </c>
      <c r="F5791" s="2" t="s">
        <v>3940</v>
      </c>
      <c r="G5791" s="2" t="s">
        <v>22</v>
      </c>
      <c r="H5791" s="4" t="s">
        <v>31748</v>
      </c>
      <c r="I5791" s="5" t="s">
        <v>31749</v>
      </c>
      <c r="J5791" s="2" t="s">
        <v>25</v>
      </c>
      <c r="K5791" s="2" t="s">
        <v>26</v>
      </c>
      <c r="L5791" s="2"/>
      <c r="M5791" s="8" t="s">
        <v>268</v>
      </c>
      <c r="N5791" s="2" t="s">
        <v>2827</v>
      </c>
      <c r="O5791" s="2" t="s">
        <v>312</v>
      </c>
      <c r="P5791" s="6">
        <v>9373</v>
      </c>
      <c r="Q5791" s="7" t="s">
        <v>52391</v>
      </c>
    </row>
    <row r="5792" spans="1:17" x14ac:dyDescent="0.2">
      <c r="A5792" s="2" t="s">
        <v>31750</v>
      </c>
      <c r="B5792" s="2" t="s">
        <v>29864</v>
      </c>
      <c r="C5792" s="3">
        <v>26095</v>
      </c>
      <c r="D5792" s="2" t="s">
        <v>31751</v>
      </c>
      <c r="E5792" s="2" t="s">
        <v>3939</v>
      </c>
      <c r="F5792" s="2" t="s">
        <v>31752</v>
      </c>
      <c r="G5792" s="2" t="s">
        <v>194</v>
      </c>
      <c r="H5792" s="4" t="s">
        <v>31753</v>
      </c>
      <c r="I5792" s="5" t="s">
        <v>31754</v>
      </c>
      <c r="J5792" s="2" t="s">
        <v>25</v>
      </c>
      <c r="K5792" s="2" t="s">
        <v>26</v>
      </c>
      <c r="L5792" s="2"/>
      <c r="M5792" s="8" t="s">
        <v>207</v>
      </c>
      <c r="N5792" s="2" t="s">
        <v>3484</v>
      </c>
      <c r="O5792" s="2" t="s">
        <v>243</v>
      </c>
      <c r="P5792" s="6">
        <v>4237</v>
      </c>
      <c r="Q5792" s="7" t="s">
        <v>52391</v>
      </c>
    </row>
    <row r="5793" spans="1:17" x14ac:dyDescent="0.2">
      <c r="A5793" s="2" t="s">
        <v>31755</v>
      </c>
      <c r="B5793" s="2" t="s">
        <v>31756</v>
      </c>
      <c r="C5793" s="3">
        <v>25399</v>
      </c>
      <c r="D5793" s="2" t="s">
        <v>31757</v>
      </c>
      <c r="E5793" s="2" t="s">
        <v>1089</v>
      </c>
      <c r="F5793" s="2" t="s">
        <v>140</v>
      </c>
      <c r="G5793" s="2" t="s">
        <v>204</v>
      </c>
      <c r="H5793" s="4" t="s">
        <v>31758</v>
      </c>
      <c r="I5793" s="5" t="s">
        <v>31759</v>
      </c>
      <c r="J5793" s="2" t="s">
        <v>84</v>
      </c>
      <c r="K5793" s="2" t="s">
        <v>26</v>
      </c>
      <c r="L5793" s="2"/>
      <c r="M5793" s="8" t="s">
        <v>74</v>
      </c>
      <c r="N5793" s="2" t="s">
        <v>5658</v>
      </c>
      <c r="O5793" s="2" t="s">
        <v>296</v>
      </c>
      <c r="P5793" s="6">
        <v>6207</v>
      </c>
      <c r="Q5793" s="7" t="s">
        <v>52391</v>
      </c>
    </row>
    <row r="5794" spans="1:17" x14ac:dyDescent="0.2">
      <c r="A5794" s="2" t="s">
        <v>35978</v>
      </c>
      <c r="B5794" s="2" t="s">
        <v>17948</v>
      </c>
      <c r="C5794" s="3">
        <v>32189</v>
      </c>
      <c r="D5794" s="2" t="s">
        <v>35979</v>
      </c>
      <c r="E5794" s="2" t="s">
        <v>452</v>
      </c>
      <c r="F5794" s="2" t="s">
        <v>35980</v>
      </c>
      <c r="G5794" s="2" t="s">
        <v>81</v>
      </c>
      <c r="H5794" s="4" t="s">
        <v>35981</v>
      </c>
      <c r="I5794" s="5" t="s">
        <v>35982</v>
      </c>
      <c r="J5794" s="2" t="s">
        <v>51</v>
      </c>
      <c r="K5794" s="2" t="s">
        <v>73</v>
      </c>
      <c r="L5794" s="2"/>
      <c r="M5794" s="8" t="s">
        <v>376</v>
      </c>
      <c r="N5794" s="2" t="s">
        <v>1774</v>
      </c>
      <c r="O5794" s="2" t="s">
        <v>198</v>
      </c>
      <c r="P5794" s="6">
        <v>9406</v>
      </c>
      <c r="Q5794" s="7" t="s">
        <v>35983</v>
      </c>
    </row>
    <row r="5795" spans="1:17" x14ac:dyDescent="0.2">
      <c r="A5795" s="2" t="s">
        <v>31765</v>
      </c>
      <c r="B5795" s="2" t="s">
        <v>31766</v>
      </c>
      <c r="C5795" s="3">
        <v>21378</v>
      </c>
      <c r="D5795" s="2" t="s">
        <v>31767</v>
      </c>
      <c r="E5795" s="2" t="s">
        <v>1816</v>
      </c>
      <c r="F5795" s="2" t="s">
        <v>5999</v>
      </c>
      <c r="G5795" s="2" t="s">
        <v>292</v>
      </c>
      <c r="H5795" s="4" t="s">
        <v>31768</v>
      </c>
      <c r="I5795" s="5" t="s">
        <v>31769</v>
      </c>
      <c r="J5795" s="2" t="s">
        <v>63</v>
      </c>
      <c r="K5795" s="2" t="s">
        <v>38</v>
      </c>
      <c r="L5795" s="2"/>
      <c r="M5795" s="8" t="s">
        <v>74</v>
      </c>
      <c r="N5795" s="2" t="s">
        <v>504</v>
      </c>
      <c r="O5795" s="2" t="s">
        <v>188</v>
      </c>
      <c r="P5795" s="6">
        <v>8030</v>
      </c>
      <c r="Q5795" s="7" t="s">
        <v>52391</v>
      </c>
    </row>
    <row r="5796" spans="1:17" x14ac:dyDescent="0.2">
      <c r="A5796" s="2" t="s">
        <v>31770</v>
      </c>
      <c r="B5796" s="2" t="s">
        <v>29594</v>
      </c>
      <c r="C5796" s="3">
        <v>29973</v>
      </c>
      <c r="D5796" s="2" t="s">
        <v>31771</v>
      </c>
      <c r="E5796" s="2" t="s">
        <v>8182</v>
      </c>
      <c r="F5796" s="2" t="s">
        <v>6897</v>
      </c>
      <c r="G5796" s="2" t="s">
        <v>132</v>
      </c>
      <c r="H5796" s="4" t="s">
        <v>31772</v>
      </c>
      <c r="I5796" s="5" t="s">
        <v>31773</v>
      </c>
      <c r="J5796" s="2" t="s">
        <v>63</v>
      </c>
      <c r="K5796" s="2" t="s">
        <v>73</v>
      </c>
      <c r="L5796" s="2"/>
      <c r="M5796" s="8" t="s">
        <v>143</v>
      </c>
      <c r="N5796" s="2" t="s">
        <v>3452</v>
      </c>
      <c r="O5796" s="2" t="s">
        <v>198</v>
      </c>
      <c r="P5796" s="6">
        <v>3169</v>
      </c>
      <c r="Q5796" s="7" t="s">
        <v>52391</v>
      </c>
    </row>
    <row r="5797" spans="1:17" x14ac:dyDescent="0.2">
      <c r="A5797" s="2" t="s">
        <v>31774</v>
      </c>
      <c r="B5797" s="2" t="s">
        <v>31775</v>
      </c>
      <c r="C5797" s="3">
        <v>20304</v>
      </c>
      <c r="D5797" s="2" t="s">
        <v>31776</v>
      </c>
      <c r="E5797" s="2" t="s">
        <v>2321</v>
      </c>
      <c r="F5797" s="2" t="s">
        <v>7711</v>
      </c>
      <c r="G5797" s="2" t="s">
        <v>223</v>
      </c>
      <c r="H5797" s="4" t="s">
        <v>31777</v>
      </c>
      <c r="I5797" s="5" t="s">
        <v>31778</v>
      </c>
      <c r="J5797" s="2" t="s">
        <v>63</v>
      </c>
      <c r="K5797" s="2" t="s">
        <v>73</v>
      </c>
      <c r="L5797" s="2"/>
      <c r="M5797" s="8" t="s">
        <v>85</v>
      </c>
      <c r="N5797" s="2" t="s">
        <v>1134</v>
      </c>
      <c r="O5797" s="2" t="s">
        <v>87</v>
      </c>
      <c r="P5797" s="6">
        <v>3145</v>
      </c>
      <c r="Q5797" s="7" t="s">
        <v>52391</v>
      </c>
    </row>
    <row r="5798" spans="1:17" x14ac:dyDescent="0.2">
      <c r="A5798" s="2" t="s">
        <v>31779</v>
      </c>
      <c r="B5798" s="2" t="s">
        <v>31780</v>
      </c>
      <c r="C5798" s="3">
        <v>37013</v>
      </c>
      <c r="D5798" s="2" t="s">
        <v>31781</v>
      </c>
      <c r="E5798" s="2" t="s">
        <v>2863</v>
      </c>
      <c r="F5798" s="2" t="s">
        <v>686</v>
      </c>
      <c r="G5798" s="2" t="s">
        <v>70</v>
      </c>
      <c r="H5798" s="4" t="s">
        <v>31782</v>
      </c>
      <c r="I5798" s="5" t="s">
        <v>31783</v>
      </c>
      <c r="J5798" s="2" t="s">
        <v>51</v>
      </c>
      <c r="K5798" s="2" t="s">
        <v>73</v>
      </c>
      <c r="L5798" s="2"/>
      <c r="M5798" s="8" t="s">
        <v>27</v>
      </c>
      <c r="N5798" s="2" t="s">
        <v>4567</v>
      </c>
      <c r="O5798" s="2" t="s">
        <v>198</v>
      </c>
      <c r="P5798" s="6">
        <v>4365</v>
      </c>
      <c r="Q5798" s="7" t="s">
        <v>52391</v>
      </c>
    </row>
    <row r="5799" spans="1:17" x14ac:dyDescent="0.2">
      <c r="A5799" s="2" t="s">
        <v>31784</v>
      </c>
      <c r="B5799" s="2" t="s">
        <v>31785</v>
      </c>
      <c r="C5799" s="3">
        <v>31631</v>
      </c>
      <c r="D5799" s="2" t="s">
        <v>31786</v>
      </c>
      <c r="E5799" s="2" t="s">
        <v>1940</v>
      </c>
      <c r="F5799" s="2" t="s">
        <v>9064</v>
      </c>
      <c r="G5799" s="2" t="s">
        <v>204</v>
      </c>
      <c r="H5799" s="4" t="s">
        <v>31787</v>
      </c>
      <c r="I5799" s="5" t="s">
        <v>10729</v>
      </c>
      <c r="J5799" s="2" t="s">
        <v>51</v>
      </c>
      <c r="K5799" s="2" t="s">
        <v>26</v>
      </c>
      <c r="L5799" s="2"/>
      <c r="M5799" s="8" t="s">
        <v>27</v>
      </c>
      <c r="N5799" s="2" t="s">
        <v>5476</v>
      </c>
      <c r="O5799" s="2" t="s">
        <v>107</v>
      </c>
      <c r="P5799" s="6">
        <v>5322</v>
      </c>
      <c r="Q5799" s="7" t="s">
        <v>52391</v>
      </c>
    </row>
    <row r="5800" spans="1:17" x14ac:dyDescent="0.2">
      <c r="A5800" s="2" t="s">
        <v>31788</v>
      </c>
      <c r="B5800" s="2" t="s">
        <v>31789</v>
      </c>
      <c r="C5800" s="3">
        <v>17661</v>
      </c>
      <c r="D5800" s="2" t="s">
        <v>31790</v>
      </c>
      <c r="E5800" s="2" t="s">
        <v>1296</v>
      </c>
      <c r="F5800" s="2" t="s">
        <v>1304</v>
      </c>
      <c r="G5800" s="2" t="s">
        <v>413</v>
      </c>
      <c r="H5800" s="4" t="s">
        <v>31791</v>
      </c>
      <c r="I5800" s="5" t="s">
        <v>31792</v>
      </c>
      <c r="J5800" s="2" t="s">
        <v>84</v>
      </c>
      <c r="K5800" s="2" t="s">
        <v>26</v>
      </c>
      <c r="L5800" s="2"/>
      <c r="M5800" s="8" t="s">
        <v>143</v>
      </c>
      <c r="N5800" s="2" t="s">
        <v>6117</v>
      </c>
      <c r="O5800" s="2" t="s">
        <v>243</v>
      </c>
      <c r="P5800" s="6">
        <v>1611</v>
      </c>
      <c r="Q5800" s="7" t="s">
        <v>52391</v>
      </c>
    </row>
    <row r="5801" spans="1:17" x14ac:dyDescent="0.2">
      <c r="A5801" s="2" t="s">
        <v>31793</v>
      </c>
      <c r="B5801" s="2" t="s">
        <v>31794</v>
      </c>
      <c r="C5801" s="3">
        <v>28717</v>
      </c>
      <c r="D5801" s="2" t="s">
        <v>31795</v>
      </c>
      <c r="E5801" s="2" t="s">
        <v>5677</v>
      </c>
      <c r="F5801" s="2" t="s">
        <v>31796</v>
      </c>
      <c r="G5801" s="2" t="s">
        <v>687</v>
      </c>
      <c r="H5801" s="4" t="s">
        <v>31797</v>
      </c>
      <c r="I5801" s="5" t="s">
        <v>31798</v>
      </c>
      <c r="J5801" s="2" t="s">
        <v>25</v>
      </c>
      <c r="K5801" s="2" t="s">
        <v>73</v>
      </c>
      <c r="L5801" s="2"/>
      <c r="M5801" s="8" t="s">
        <v>105</v>
      </c>
      <c r="N5801" s="2" t="s">
        <v>5817</v>
      </c>
      <c r="O5801" s="2" t="s">
        <v>54</v>
      </c>
      <c r="P5801" s="6">
        <v>8487</v>
      </c>
      <c r="Q5801" s="7" t="s">
        <v>52391</v>
      </c>
    </row>
    <row r="5802" spans="1:17" x14ac:dyDescent="0.2">
      <c r="A5802" s="2" t="s">
        <v>31799</v>
      </c>
      <c r="B5802" s="2" t="s">
        <v>31800</v>
      </c>
      <c r="C5802" s="3">
        <v>27171</v>
      </c>
      <c r="D5802" s="2" t="s">
        <v>31801</v>
      </c>
      <c r="E5802" s="2" t="s">
        <v>4409</v>
      </c>
      <c r="F5802" s="2" t="s">
        <v>19051</v>
      </c>
      <c r="G5802" s="2" t="s">
        <v>413</v>
      </c>
      <c r="H5802" s="4" t="s">
        <v>31802</v>
      </c>
      <c r="I5802" s="5" t="s">
        <v>31803</v>
      </c>
      <c r="J5802" s="2" t="s">
        <v>84</v>
      </c>
      <c r="K5802" s="2" t="s">
        <v>26</v>
      </c>
      <c r="L5802" s="2"/>
      <c r="M5802" s="8" t="s">
        <v>27</v>
      </c>
      <c r="N5802" s="2" t="s">
        <v>3896</v>
      </c>
      <c r="O5802" s="2" t="s">
        <v>107</v>
      </c>
      <c r="P5802" s="6">
        <v>8220</v>
      </c>
      <c r="Q5802" s="7" t="s">
        <v>52391</v>
      </c>
    </row>
    <row r="5803" spans="1:17" x14ac:dyDescent="0.2">
      <c r="A5803" s="2" t="s">
        <v>31804</v>
      </c>
      <c r="B5803" s="2" t="s">
        <v>31805</v>
      </c>
      <c r="C5803" s="3">
        <v>25449</v>
      </c>
      <c r="D5803" s="2" t="s">
        <v>31806</v>
      </c>
      <c r="E5803" s="2" t="s">
        <v>11132</v>
      </c>
      <c r="F5803" s="2" t="s">
        <v>3202</v>
      </c>
      <c r="G5803" s="2" t="s">
        <v>679</v>
      </c>
      <c r="H5803" s="4" t="s">
        <v>31807</v>
      </c>
      <c r="I5803" s="5" t="s">
        <v>31808</v>
      </c>
      <c r="J5803" s="2" t="s">
        <v>160</v>
      </c>
      <c r="K5803" s="2" t="s">
        <v>26</v>
      </c>
      <c r="L5803" s="2"/>
      <c r="M5803" s="8" t="s">
        <v>74</v>
      </c>
      <c r="N5803" s="2" t="s">
        <v>2618</v>
      </c>
      <c r="O5803" s="2" t="s">
        <v>188</v>
      </c>
      <c r="P5803" s="6">
        <v>5312</v>
      </c>
      <c r="Q5803" s="7" t="s">
        <v>52391</v>
      </c>
    </row>
    <row r="5804" spans="1:17" x14ac:dyDescent="0.2">
      <c r="A5804" s="2" t="s">
        <v>31809</v>
      </c>
      <c r="B5804" s="2" t="s">
        <v>22376</v>
      </c>
      <c r="C5804" s="3">
        <v>24740</v>
      </c>
      <c r="D5804" s="2" t="s">
        <v>31810</v>
      </c>
      <c r="E5804" s="2" t="s">
        <v>3996</v>
      </c>
      <c r="F5804" s="2" t="s">
        <v>1075</v>
      </c>
      <c r="G5804" s="2" t="s">
        <v>478</v>
      </c>
      <c r="H5804" s="4" t="s">
        <v>31811</v>
      </c>
      <c r="I5804" s="5" t="s">
        <v>31812</v>
      </c>
      <c r="J5804" s="2" t="s">
        <v>84</v>
      </c>
      <c r="K5804" s="2" t="s">
        <v>26</v>
      </c>
      <c r="L5804" s="2"/>
      <c r="M5804" s="8" t="s">
        <v>116</v>
      </c>
      <c r="N5804" s="2" t="s">
        <v>5370</v>
      </c>
      <c r="O5804" s="2" t="s">
        <v>243</v>
      </c>
      <c r="P5804" s="6">
        <v>6463</v>
      </c>
      <c r="Q5804" s="7" t="s">
        <v>52391</v>
      </c>
    </row>
    <row r="5805" spans="1:17" x14ac:dyDescent="0.2">
      <c r="A5805" s="2" t="s">
        <v>31813</v>
      </c>
      <c r="B5805" s="2" t="s">
        <v>20808</v>
      </c>
      <c r="C5805" s="3">
        <v>26408</v>
      </c>
      <c r="D5805" s="2" t="s">
        <v>31814</v>
      </c>
      <c r="E5805" s="2" t="s">
        <v>1990</v>
      </c>
      <c r="F5805" s="2" t="s">
        <v>6842</v>
      </c>
      <c r="G5805" s="2" t="s">
        <v>413</v>
      </c>
      <c r="H5805" s="4" t="s">
        <v>31815</v>
      </c>
      <c r="I5805" s="5" t="s">
        <v>31816</v>
      </c>
      <c r="J5805" s="2" t="s">
        <v>84</v>
      </c>
      <c r="K5805" s="2" t="s">
        <v>26</v>
      </c>
      <c r="L5805" s="2"/>
      <c r="M5805" s="8" t="s">
        <v>105</v>
      </c>
      <c r="N5805" s="2" t="s">
        <v>3011</v>
      </c>
      <c r="O5805" s="2" t="s">
        <v>87</v>
      </c>
      <c r="P5805" s="6">
        <v>1813</v>
      </c>
      <c r="Q5805" s="7" t="s">
        <v>52391</v>
      </c>
    </row>
    <row r="5806" spans="1:17" x14ac:dyDescent="0.2">
      <c r="A5806" s="2" t="s">
        <v>31817</v>
      </c>
      <c r="B5806" s="2" t="s">
        <v>31818</v>
      </c>
      <c r="C5806" s="3">
        <v>36408</v>
      </c>
      <c r="D5806" s="2" t="s">
        <v>31819</v>
      </c>
      <c r="E5806" s="2" t="s">
        <v>7704</v>
      </c>
      <c r="F5806" s="2" t="s">
        <v>958</v>
      </c>
      <c r="G5806" s="2" t="s">
        <v>70</v>
      </c>
      <c r="H5806" s="4" t="s">
        <v>31820</v>
      </c>
      <c r="I5806" s="5" t="s">
        <v>31821</v>
      </c>
      <c r="J5806" s="2" t="s">
        <v>51</v>
      </c>
      <c r="K5806" s="2" t="s">
        <v>26</v>
      </c>
      <c r="L5806" s="2"/>
      <c r="M5806" s="8" t="s">
        <v>52</v>
      </c>
      <c r="N5806" s="2" t="s">
        <v>705</v>
      </c>
      <c r="O5806" s="2" t="s">
        <v>107</v>
      </c>
      <c r="P5806" s="6">
        <v>1803</v>
      </c>
      <c r="Q5806" s="7" t="s">
        <v>52391</v>
      </c>
    </row>
    <row r="5807" spans="1:17" x14ac:dyDescent="0.2">
      <c r="A5807" s="2" t="s">
        <v>31822</v>
      </c>
      <c r="B5807" s="2" t="s">
        <v>31379</v>
      </c>
      <c r="C5807" s="3">
        <v>21253</v>
      </c>
      <c r="D5807" s="2" t="s">
        <v>31823</v>
      </c>
      <c r="E5807" s="2" t="s">
        <v>1289</v>
      </c>
      <c r="F5807" s="2" t="s">
        <v>174</v>
      </c>
      <c r="G5807" s="2" t="s">
        <v>93</v>
      </c>
      <c r="H5807" s="4" t="s">
        <v>31824</v>
      </c>
      <c r="I5807" s="5" t="s">
        <v>31825</v>
      </c>
      <c r="J5807" s="2" t="s">
        <v>84</v>
      </c>
      <c r="K5807" s="2" t="s">
        <v>38</v>
      </c>
      <c r="L5807" s="2"/>
      <c r="M5807" s="8" t="s">
        <v>143</v>
      </c>
      <c r="N5807" s="2" t="s">
        <v>9393</v>
      </c>
      <c r="O5807" s="2" t="s">
        <v>243</v>
      </c>
      <c r="P5807" s="6">
        <v>5014</v>
      </c>
      <c r="Q5807" s="7" t="s">
        <v>52391</v>
      </c>
    </row>
    <row r="5808" spans="1:17" x14ac:dyDescent="0.2">
      <c r="A5808" s="2" t="s">
        <v>31826</v>
      </c>
      <c r="B5808" s="2" t="s">
        <v>31827</v>
      </c>
      <c r="C5808" s="3">
        <v>38698</v>
      </c>
      <c r="D5808" s="2" t="s">
        <v>31828</v>
      </c>
      <c r="E5808" s="2" t="s">
        <v>1204</v>
      </c>
      <c r="F5808" s="2" t="s">
        <v>16553</v>
      </c>
      <c r="G5808" s="2" t="s">
        <v>478</v>
      </c>
      <c r="H5808" s="4" t="s">
        <v>31829</v>
      </c>
      <c r="I5808" s="5" t="s">
        <v>31830</v>
      </c>
      <c r="J5808" s="2" t="s">
        <v>160</v>
      </c>
      <c r="K5808" s="2" t="s">
        <v>73</v>
      </c>
      <c r="L5808" s="2"/>
      <c r="M5808" s="8" t="s">
        <v>207</v>
      </c>
      <c r="N5808" s="2" t="s">
        <v>5588</v>
      </c>
      <c r="O5808" s="2" t="s">
        <v>87</v>
      </c>
      <c r="P5808" s="6">
        <v>9047</v>
      </c>
      <c r="Q5808" s="7" t="s">
        <v>52391</v>
      </c>
    </row>
    <row r="5809" spans="1:17" x14ac:dyDescent="0.2">
      <c r="A5809" s="2" t="s">
        <v>31831</v>
      </c>
      <c r="B5809" s="2" t="s">
        <v>7888</v>
      </c>
      <c r="C5809" s="3">
        <v>35898</v>
      </c>
      <c r="D5809" s="2" t="s">
        <v>31832</v>
      </c>
      <c r="E5809" s="2" t="s">
        <v>776</v>
      </c>
      <c r="F5809" s="2" t="s">
        <v>13863</v>
      </c>
      <c r="G5809" s="2" t="s">
        <v>223</v>
      </c>
      <c r="H5809" s="4" t="s">
        <v>31833</v>
      </c>
      <c r="I5809" s="5" t="s">
        <v>31834</v>
      </c>
      <c r="J5809" s="2" t="s">
        <v>63</v>
      </c>
      <c r="K5809" s="2" t="s">
        <v>26</v>
      </c>
      <c r="L5809" s="2"/>
      <c r="M5809" s="8" t="s">
        <v>52</v>
      </c>
      <c r="N5809" s="2" t="s">
        <v>9635</v>
      </c>
      <c r="O5809" s="2" t="s">
        <v>243</v>
      </c>
      <c r="P5809" s="6">
        <v>6710</v>
      </c>
      <c r="Q5809" s="7" t="s">
        <v>52391</v>
      </c>
    </row>
    <row r="5810" spans="1:17" x14ac:dyDescent="0.2">
      <c r="A5810" s="2" t="s">
        <v>31835</v>
      </c>
      <c r="B5810" s="2" t="s">
        <v>31836</v>
      </c>
      <c r="C5810" s="3">
        <v>18247</v>
      </c>
      <c r="D5810" s="2" t="s">
        <v>31837</v>
      </c>
      <c r="E5810" s="2" t="s">
        <v>3892</v>
      </c>
      <c r="F5810" s="2" t="s">
        <v>31838</v>
      </c>
      <c r="G5810" s="2" t="s">
        <v>93</v>
      </c>
      <c r="H5810" s="4" t="s">
        <v>31839</v>
      </c>
      <c r="I5810" s="5" t="s">
        <v>31840</v>
      </c>
      <c r="J5810" s="2" t="s">
        <v>160</v>
      </c>
      <c r="K5810" s="2" t="s">
        <v>26</v>
      </c>
      <c r="L5810" s="2"/>
      <c r="M5810" s="8" t="s">
        <v>116</v>
      </c>
      <c r="N5810" s="2" t="s">
        <v>11672</v>
      </c>
      <c r="O5810" s="2" t="s">
        <v>54</v>
      </c>
      <c r="P5810" s="6">
        <v>9139</v>
      </c>
      <c r="Q5810" s="7" t="s">
        <v>52391</v>
      </c>
    </row>
    <row r="5811" spans="1:17" x14ac:dyDescent="0.2">
      <c r="A5811" s="2" t="s">
        <v>31841</v>
      </c>
      <c r="B5811" s="2" t="s">
        <v>31842</v>
      </c>
      <c r="C5811" s="3">
        <v>28018</v>
      </c>
      <c r="D5811" s="2" t="s">
        <v>31843</v>
      </c>
      <c r="E5811" s="2" t="s">
        <v>5426</v>
      </c>
      <c r="F5811" s="2" t="s">
        <v>1024</v>
      </c>
      <c r="G5811" s="2" t="s">
        <v>93</v>
      </c>
      <c r="H5811" s="4" t="s">
        <v>31844</v>
      </c>
      <c r="I5811" s="5" t="s">
        <v>31845</v>
      </c>
      <c r="J5811" s="2" t="s">
        <v>63</v>
      </c>
      <c r="K5811" s="2" t="s">
        <v>38</v>
      </c>
      <c r="L5811" s="2"/>
      <c r="M5811" s="8" t="s">
        <v>52</v>
      </c>
      <c r="N5811" s="2" t="s">
        <v>882</v>
      </c>
      <c r="O5811" s="2" t="s">
        <v>296</v>
      </c>
      <c r="P5811" s="6">
        <v>7618</v>
      </c>
      <c r="Q5811" s="7" t="s">
        <v>52391</v>
      </c>
    </row>
    <row r="5812" spans="1:17" x14ac:dyDescent="0.2">
      <c r="A5812" s="2" t="s">
        <v>31846</v>
      </c>
      <c r="B5812" s="2" t="s">
        <v>31847</v>
      </c>
      <c r="C5812" s="3">
        <v>33794</v>
      </c>
      <c r="D5812" s="2" t="s">
        <v>31848</v>
      </c>
      <c r="E5812" s="2" t="s">
        <v>5544</v>
      </c>
      <c r="F5812" s="2" t="s">
        <v>1024</v>
      </c>
      <c r="G5812" s="2" t="s">
        <v>70</v>
      </c>
      <c r="H5812" s="4" t="s">
        <v>31849</v>
      </c>
      <c r="I5812" s="5" t="s">
        <v>31850</v>
      </c>
      <c r="J5812" s="2" t="s">
        <v>25</v>
      </c>
      <c r="K5812" s="2" t="s">
        <v>26</v>
      </c>
      <c r="L5812" s="2"/>
      <c r="M5812" s="8" t="s">
        <v>207</v>
      </c>
      <c r="N5812" s="2" t="s">
        <v>4463</v>
      </c>
      <c r="O5812" s="2" t="s">
        <v>87</v>
      </c>
      <c r="P5812" s="6">
        <v>5961</v>
      </c>
      <c r="Q5812" s="7" t="s">
        <v>52391</v>
      </c>
    </row>
    <row r="5813" spans="1:17" x14ac:dyDescent="0.2">
      <c r="A5813" s="2" t="s">
        <v>31851</v>
      </c>
      <c r="B5813" s="2" t="s">
        <v>31852</v>
      </c>
      <c r="C5813" s="3">
        <v>26377</v>
      </c>
      <c r="D5813" s="2" t="s">
        <v>31853</v>
      </c>
      <c r="E5813" s="2" t="s">
        <v>3015</v>
      </c>
      <c r="F5813" s="2" t="s">
        <v>1236</v>
      </c>
      <c r="G5813" s="2" t="s">
        <v>437</v>
      </c>
      <c r="H5813" s="4" t="s">
        <v>31854</v>
      </c>
      <c r="I5813" s="5" t="s">
        <v>23740</v>
      </c>
      <c r="J5813" s="2" t="s">
        <v>25</v>
      </c>
      <c r="K5813" s="2" t="s">
        <v>26</v>
      </c>
      <c r="L5813" s="2"/>
      <c r="M5813" s="8" t="s">
        <v>143</v>
      </c>
      <c r="N5813" s="2" t="s">
        <v>3943</v>
      </c>
      <c r="O5813" s="2" t="s">
        <v>198</v>
      </c>
      <c r="P5813" s="6">
        <v>6322</v>
      </c>
      <c r="Q5813" s="7" t="s">
        <v>52391</v>
      </c>
    </row>
    <row r="5814" spans="1:17" x14ac:dyDescent="0.2">
      <c r="A5814" s="2" t="s">
        <v>31855</v>
      </c>
      <c r="B5814" s="2" t="s">
        <v>31856</v>
      </c>
      <c r="C5814" s="3">
        <v>26952</v>
      </c>
      <c r="D5814" s="2" t="s">
        <v>31857</v>
      </c>
      <c r="E5814" s="2" t="s">
        <v>2335</v>
      </c>
      <c r="F5814" s="2" t="s">
        <v>1844</v>
      </c>
      <c r="G5814" s="2" t="s">
        <v>214</v>
      </c>
      <c r="H5814" s="4" t="s">
        <v>31858</v>
      </c>
      <c r="I5814" s="5" t="s">
        <v>31859</v>
      </c>
      <c r="J5814" s="2" t="s">
        <v>84</v>
      </c>
      <c r="K5814" s="2" t="s">
        <v>38</v>
      </c>
      <c r="L5814" s="2"/>
      <c r="M5814" s="8" t="s">
        <v>105</v>
      </c>
      <c r="N5814" s="2" t="s">
        <v>1417</v>
      </c>
      <c r="O5814" s="2" t="s">
        <v>198</v>
      </c>
      <c r="P5814" s="6">
        <v>4879</v>
      </c>
      <c r="Q5814" s="7" t="s">
        <v>52391</v>
      </c>
    </row>
    <row r="5815" spans="1:17" x14ac:dyDescent="0.2">
      <c r="A5815" s="2" t="s">
        <v>31860</v>
      </c>
      <c r="B5815" s="2" t="s">
        <v>27798</v>
      </c>
      <c r="C5815" s="3">
        <v>33152</v>
      </c>
      <c r="D5815" s="2" t="s">
        <v>31861</v>
      </c>
      <c r="E5815" s="2" t="s">
        <v>1326</v>
      </c>
      <c r="F5815" s="2" t="s">
        <v>14317</v>
      </c>
      <c r="G5815" s="2" t="s">
        <v>48</v>
      </c>
      <c r="H5815" s="4" t="s">
        <v>31862</v>
      </c>
      <c r="I5815" s="5" t="s">
        <v>31863</v>
      </c>
      <c r="J5815" s="2" t="s">
        <v>84</v>
      </c>
      <c r="K5815" s="2" t="s">
        <v>38</v>
      </c>
      <c r="L5815" s="2"/>
      <c r="M5815" s="8" t="s">
        <v>85</v>
      </c>
      <c r="N5815" s="2" t="s">
        <v>4981</v>
      </c>
      <c r="O5815" s="2" t="s">
        <v>107</v>
      </c>
      <c r="P5815" s="6">
        <v>3440</v>
      </c>
      <c r="Q5815" s="7" t="s">
        <v>52391</v>
      </c>
    </row>
    <row r="5816" spans="1:17" x14ac:dyDescent="0.2">
      <c r="A5816" s="2" t="s">
        <v>31864</v>
      </c>
      <c r="B5816" s="2" t="s">
        <v>31865</v>
      </c>
      <c r="C5816" s="3">
        <v>34969</v>
      </c>
      <c r="D5816" s="2" t="s">
        <v>9980</v>
      </c>
      <c r="E5816" s="2" t="s">
        <v>2057</v>
      </c>
      <c r="F5816" s="2" t="s">
        <v>31866</v>
      </c>
      <c r="G5816" s="2" t="s">
        <v>60</v>
      </c>
      <c r="H5816" s="4" t="s">
        <v>31867</v>
      </c>
      <c r="I5816" s="5" t="s">
        <v>31868</v>
      </c>
      <c r="J5816" s="2" t="s">
        <v>84</v>
      </c>
      <c r="K5816" s="2" t="s">
        <v>26</v>
      </c>
      <c r="L5816" s="2"/>
      <c r="M5816" s="8" t="s">
        <v>52</v>
      </c>
      <c r="N5816" s="2" t="s">
        <v>11707</v>
      </c>
      <c r="O5816" s="2" t="s">
        <v>107</v>
      </c>
      <c r="P5816" s="6">
        <v>9130</v>
      </c>
      <c r="Q5816" s="7" t="s">
        <v>52391</v>
      </c>
    </row>
    <row r="5817" spans="1:17" x14ac:dyDescent="0.2">
      <c r="A5817" s="2" t="s">
        <v>31869</v>
      </c>
      <c r="B5817" s="2" t="s">
        <v>2277</v>
      </c>
      <c r="C5817" s="3">
        <v>18975</v>
      </c>
      <c r="D5817" s="2" t="s">
        <v>31870</v>
      </c>
      <c r="E5817" s="2" t="s">
        <v>3029</v>
      </c>
      <c r="F5817" s="2" t="s">
        <v>533</v>
      </c>
      <c r="G5817" s="2" t="s">
        <v>175</v>
      </c>
      <c r="H5817" s="4" t="s">
        <v>31871</v>
      </c>
      <c r="I5817" s="5" t="s">
        <v>31872</v>
      </c>
      <c r="J5817" s="2" t="s">
        <v>25</v>
      </c>
      <c r="K5817" s="2" t="s">
        <v>38</v>
      </c>
      <c r="L5817" s="2"/>
      <c r="M5817" s="8" t="s">
        <v>52</v>
      </c>
      <c r="N5817" s="2" t="s">
        <v>2741</v>
      </c>
      <c r="O5817" s="2" t="s">
        <v>54</v>
      </c>
      <c r="P5817" s="6">
        <v>6697</v>
      </c>
      <c r="Q5817" s="7" t="s">
        <v>52391</v>
      </c>
    </row>
    <row r="5818" spans="1:17" x14ac:dyDescent="0.2">
      <c r="A5818" s="2" t="s">
        <v>31873</v>
      </c>
      <c r="B5818" s="2" t="s">
        <v>31874</v>
      </c>
      <c r="C5818" s="3">
        <v>25332</v>
      </c>
      <c r="D5818" s="2" t="s">
        <v>31875</v>
      </c>
      <c r="E5818" s="2" t="s">
        <v>1907</v>
      </c>
      <c r="F5818" s="2" t="s">
        <v>31876</v>
      </c>
      <c r="G5818" s="2" t="s">
        <v>223</v>
      </c>
      <c r="H5818" s="4" t="s">
        <v>31877</v>
      </c>
      <c r="I5818" s="5" t="s">
        <v>31878</v>
      </c>
      <c r="J5818" s="2" t="s">
        <v>51</v>
      </c>
      <c r="K5818" s="2" t="s">
        <v>38</v>
      </c>
      <c r="L5818" s="2"/>
      <c r="M5818" s="8" t="s">
        <v>268</v>
      </c>
      <c r="N5818" s="2" t="s">
        <v>1035</v>
      </c>
      <c r="O5818" s="2" t="s">
        <v>107</v>
      </c>
      <c r="P5818" s="6">
        <v>3827</v>
      </c>
      <c r="Q5818" s="7" t="s">
        <v>52391</v>
      </c>
    </row>
    <row r="5819" spans="1:17" x14ac:dyDescent="0.2">
      <c r="A5819" s="2" t="s">
        <v>31879</v>
      </c>
      <c r="B5819" s="2" t="s">
        <v>31880</v>
      </c>
      <c r="C5819" s="3">
        <v>17221</v>
      </c>
      <c r="D5819" s="2" t="s">
        <v>31881</v>
      </c>
      <c r="E5819" s="2" t="s">
        <v>8026</v>
      </c>
      <c r="F5819" s="2" t="s">
        <v>31882</v>
      </c>
      <c r="G5819" s="2" t="s">
        <v>60</v>
      </c>
      <c r="H5819" s="4" t="s">
        <v>31883</v>
      </c>
      <c r="I5819" s="5" t="s">
        <v>31884</v>
      </c>
      <c r="J5819" s="2" t="s">
        <v>63</v>
      </c>
      <c r="K5819" s="2" t="s">
        <v>73</v>
      </c>
      <c r="L5819" s="2"/>
      <c r="M5819" s="8" t="s">
        <v>105</v>
      </c>
      <c r="N5819" s="2" t="s">
        <v>24038</v>
      </c>
      <c r="O5819" s="2" t="s">
        <v>198</v>
      </c>
      <c r="P5819" s="6">
        <v>8382</v>
      </c>
      <c r="Q5819" s="7" t="s">
        <v>52391</v>
      </c>
    </row>
    <row r="5820" spans="1:17" x14ac:dyDescent="0.2">
      <c r="A5820" s="2" t="s">
        <v>31885</v>
      </c>
      <c r="B5820" s="2" t="s">
        <v>15682</v>
      </c>
      <c r="C5820" s="3">
        <v>25395</v>
      </c>
      <c r="D5820" s="2" t="s">
        <v>31886</v>
      </c>
      <c r="E5820" s="2" t="s">
        <v>2885</v>
      </c>
      <c r="F5820" s="2" t="s">
        <v>18621</v>
      </c>
      <c r="G5820" s="2" t="s">
        <v>113</v>
      </c>
      <c r="H5820" s="4" t="s">
        <v>31887</v>
      </c>
      <c r="I5820" s="5" t="s">
        <v>31888</v>
      </c>
      <c r="J5820" s="2" t="s">
        <v>84</v>
      </c>
      <c r="K5820" s="2" t="s">
        <v>26</v>
      </c>
      <c r="L5820" s="2"/>
      <c r="M5820" s="8" t="s">
        <v>27</v>
      </c>
      <c r="N5820" s="2" t="s">
        <v>2422</v>
      </c>
      <c r="O5820" s="2" t="s">
        <v>107</v>
      </c>
      <c r="P5820" s="6">
        <v>4301</v>
      </c>
      <c r="Q5820" s="7" t="s">
        <v>52391</v>
      </c>
    </row>
    <row r="5821" spans="1:17" x14ac:dyDescent="0.2">
      <c r="A5821" s="2" t="s">
        <v>31889</v>
      </c>
      <c r="B5821" s="2" t="s">
        <v>31890</v>
      </c>
      <c r="C5821" s="3">
        <v>29972</v>
      </c>
      <c r="D5821" s="2" t="s">
        <v>31891</v>
      </c>
      <c r="E5821" s="2" t="s">
        <v>1010</v>
      </c>
      <c r="F5821" s="2" t="s">
        <v>1975</v>
      </c>
      <c r="G5821" s="2" t="s">
        <v>132</v>
      </c>
      <c r="H5821" s="4" t="s">
        <v>31892</v>
      </c>
      <c r="I5821" s="5" t="s">
        <v>31893</v>
      </c>
      <c r="J5821" s="2" t="s">
        <v>160</v>
      </c>
      <c r="K5821" s="2" t="s">
        <v>26</v>
      </c>
      <c r="L5821" s="2"/>
      <c r="M5821" s="8" t="s">
        <v>74</v>
      </c>
      <c r="N5821" s="2" t="s">
        <v>1944</v>
      </c>
      <c r="O5821" s="2" t="s">
        <v>312</v>
      </c>
      <c r="P5821" s="6">
        <v>3323</v>
      </c>
      <c r="Q5821" s="7" t="s">
        <v>52391</v>
      </c>
    </row>
    <row r="5822" spans="1:17" x14ac:dyDescent="0.2">
      <c r="A5822" s="2" t="s">
        <v>31894</v>
      </c>
      <c r="B5822" s="2" t="s">
        <v>31895</v>
      </c>
      <c r="C5822" s="3">
        <v>19608</v>
      </c>
      <c r="D5822" s="2" t="s">
        <v>31896</v>
      </c>
      <c r="E5822" s="2" t="s">
        <v>822</v>
      </c>
      <c r="F5822" s="2" t="s">
        <v>1571</v>
      </c>
      <c r="G5822" s="2" t="s">
        <v>102</v>
      </c>
      <c r="H5822" s="4" t="s">
        <v>31897</v>
      </c>
      <c r="I5822" s="5" t="s">
        <v>31898</v>
      </c>
      <c r="J5822" s="2" t="s">
        <v>25</v>
      </c>
      <c r="K5822" s="2" t="s">
        <v>38</v>
      </c>
      <c r="L5822" s="2"/>
      <c r="M5822" s="8" t="s">
        <v>268</v>
      </c>
      <c r="N5822" s="2" t="s">
        <v>4394</v>
      </c>
      <c r="O5822" s="2" t="s">
        <v>188</v>
      </c>
      <c r="P5822" s="6">
        <v>5222</v>
      </c>
      <c r="Q5822" s="7" t="s">
        <v>52391</v>
      </c>
    </row>
    <row r="5823" spans="1:17" x14ac:dyDescent="0.2">
      <c r="A5823" s="2" t="s">
        <v>31899</v>
      </c>
      <c r="B5823" s="2" t="s">
        <v>31900</v>
      </c>
      <c r="C5823" s="3">
        <v>37915</v>
      </c>
      <c r="D5823" s="2" t="s">
        <v>31901</v>
      </c>
      <c r="E5823" s="2" t="s">
        <v>4629</v>
      </c>
      <c r="F5823" s="2" t="s">
        <v>3733</v>
      </c>
      <c r="G5823" s="2" t="s">
        <v>437</v>
      </c>
      <c r="H5823" s="4" t="s">
        <v>31902</v>
      </c>
      <c r="I5823" s="5" t="s">
        <v>11300</v>
      </c>
      <c r="J5823" s="2" t="s">
        <v>63</v>
      </c>
      <c r="K5823" s="2" t="s">
        <v>26</v>
      </c>
      <c r="L5823" s="2"/>
      <c r="M5823" s="8" t="s">
        <v>39</v>
      </c>
      <c r="N5823" s="2" t="s">
        <v>2387</v>
      </c>
      <c r="O5823" s="2" t="s">
        <v>107</v>
      </c>
      <c r="P5823" s="6">
        <v>2414</v>
      </c>
      <c r="Q5823" s="7" t="s">
        <v>52391</v>
      </c>
    </row>
    <row r="5824" spans="1:17" x14ac:dyDescent="0.2">
      <c r="A5824" s="2" t="s">
        <v>31903</v>
      </c>
      <c r="B5824" s="2" t="s">
        <v>17981</v>
      </c>
      <c r="C5824" s="3">
        <v>27518</v>
      </c>
      <c r="D5824" s="2" t="s">
        <v>31904</v>
      </c>
      <c r="E5824" s="2" t="s">
        <v>6311</v>
      </c>
      <c r="F5824" s="2" t="s">
        <v>5145</v>
      </c>
      <c r="G5824" s="2" t="s">
        <v>679</v>
      </c>
      <c r="H5824" s="4" t="s">
        <v>31905</v>
      </c>
      <c r="I5824" s="5" t="s">
        <v>31906</v>
      </c>
      <c r="J5824" s="2" t="s">
        <v>25</v>
      </c>
      <c r="K5824" s="2" t="s">
        <v>73</v>
      </c>
      <c r="L5824" s="2"/>
      <c r="M5824" s="8" t="s">
        <v>39</v>
      </c>
      <c r="N5824" s="2" t="s">
        <v>3432</v>
      </c>
      <c r="O5824" s="2" t="s">
        <v>54</v>
      </c>
      <c r="P5824" s="6">
        <v>2723</v>
      </c>
      <c r="Q5824" s="7" t="s">
        <v>52391</v>
      </c>
    </row>
    <row r="5825" spans="1:17" x14ac:dyDescent="0.2">
      <c r="A5825" s="2" t="s">
        <v>31907</v>
      </c>
      <c r="B5825" s="2" t="s">
        <v>22488</v>
      </c>
      <c r="C5825" s="3">
        <v>37957</v>
      </c>
      <c r="D5825" s="2" t="s">
        <v>31908</v>
      </c>
      <c r="E5825" s="2" t="s">
        <v>4162</v>
      </c>
      <c r="F5825" s="2" t="s">
        <v>1519</v>
      </c>
      <c r="G5825" s="2" t="s">
        <v>81</v>
      </c>
      <c r="H5825" s="4" t="s">
        <v>31909</v>
      </c>
      <c r="I5825" s="5" t="s">
        <v>31910</v>
      </c>
      <c r="J5825" s="2" t="s">
        <v>160</v>
      </c>
      <c r="K5825" s="2" t="s">
        <v>38</v>
      </c>
      <c r="L5825" s="2"/>
      <c r="M5825" s="8" t="s">
        <v>105</v>
      </c>
      <c r="N5825" s="2" t="s">
        <v>14259</v>
      </c>
      <c r="O5825" s="2" t="s">
        <v>107</v>
      </c>
      <c r="P5825" s="6">
        <v>3280</v>
      </c>
      <c r="Q5825" s="7" t="s">
        <v>52391</v>
      </c>
    </row>
    <row r="5826" spans="1:17" x14ac:dyDescent="0.2">
      <c r="A5826" s="2" t="s">
        <v>31911</v>
      </c>
      <c r="B5826" s="2" t="s">
        <v>31912</v>
      </c>
      <c r="C5826" s="3">
        <v>30282</v>
      </c>
      <c r="D5826" s="2" t="s">
        <v>31913</v>
      </c>
      <c r="E5826" s="2" t="s">
        <v>892</v>
      </c>
      <c r="F5826" s="2" t="s">
        <v>1342</v>
      </c>
      <c r="G5826" s="2" t="s">
        <v>292</v>
      </c>
      <c r="H5826" s="4" t="s">
        <v>31914</v>
      </c>
      <c r="I5826" s="5" t="s">
        <v>31915</v>
      </c>
      <c r="J5826" s="2" t="s">
        <v>51</v>
      </c>
      <c r="K5826" s="2" t="s">
        <v>26</v>
      </c>
      <c r="L5826" s="2"/>
      <c r="M5826" s="8" t="s">
        <v>39</v>
      </c>
      <c r="N5826" s="2" t="s">
        <v>197</v>
      </c>
      <c r="O5826" s="2" t="s">
        <v>312</v>
      </c>
      <c r="P5826" s="6">
        <v>5595</v>
      </c>
      <c r="Q5826" s="7" t="s">
        <v>52391</v>
      </c>
    </row>
    <row r="5827" spans="1:17" x14ac:dyDescent="0.2">
      <c r="A5827" s="2" t="s">
        <v>31916</v>
      </c>
      <c r="B5827" s="2" t="s">
        <v>31917</v>
      </c>
      <c r="C5827" s="3">
        <v>19401</v>
      </c>
      <c r="D5827" s="2" t="s">
        <v>31918</v>
      </c>
      <c r="E5827" s="2" t="s">
        <v>165</v>
      </c>
      <c r="F5827" s="2" t="s">
        <v>31919</v>
      </c>
      <c r="G5827" s="2" t="s">
        <v>194</v>
      </c>
      <c r="H5827" s="4" t="s">
        <v>31920</v>
      </c>
      <c r="I5827" s="5" t="s">
        <v>31921</v>
      </c>
      <c r="J5827" s="2" t="s">
        <v>84</v>
      </c>
      <c r="K5827" s="2" t="s">
        <v>26</v>
      </c>
      <c r="L5827" s="2"/>
      <c r="M5827" s="8" t="s">
        <v>268</v>
      </c>
      <c r="N5827" s="2" t="s">
        <v>7507</v>
      </c>
      <c r="O5827" s="2" t="s">
        <v>188</v>
      </c>
      <c r="P5827" s="6">
        <v>3676</v>
      </c>
      <c r="Q5827" s="7" t="s">
        <v>52391</v>
      </c>
    </row>
    <row r="5828" spans="1:17" x14ac:dyDescent="0.2">
      <c r="A5828" s="2" t="s">
        <v>31922</v>
      </c>
      <c r="B5828" s="2" t="s">
        <v>31923</v>
      </c>
      <c r="C5828" s="3">
        <v>18923</v>
      </c>
      <c r="D5828" s="2" t="s">
        <v>31924</v>
      </c>
      <c r="E5828" s="2" t="s">
        <v>9042</v>
      </c>
      <c r="F5828" s="2" t="s">
        <v>1519</v>
      </c>
      <c r="G5828" s="2" t="s">
        <v>81</v>
      </c>
      <c r="H5828" s="4" t="s">
        <v>31925</v>
      </c>
      <c r="I5828" s="5" t="s">
        <v>31926</v>
      </c>
      <c r="J5828" s="2" t="s">
        <v>51</v>
      </c>
      <c r="K5828" s="2" t="s">
        <v>73</v>
      </c>
      <c r="L5828" s="2"/>
      <c r="M5828" s="8" t="s">
        <v>143</v>
      </c>
      <c r="N5828" s="2" t="s">
        <v>3896</v>
      </c>
      <c r="O5828" s="2" t="s">
        <v>41</v>
      </c>
      <c r="P5828" s="6">
        <v>9946</v>
      </c>
      <c r="Q5828" s="7" t="s">
        <v>52391</v>
      </c>
    </row>
    <row r="5829" spans="1:17" x14ac:dyDescent="0.2">
      <c r="A5829" s="2" t="s">
        <v>31927</v>
      </c>
      <c r="B5829" s="2" t="s">
        <v>31928</v>
      </c>
      <c r="C5829" s="3">
        <v>25725</v>
      </c>
      <c r="D5829" s="2" t="s">
        <v>31929</v>
      </c>
      <c r="E5829" s="2" t="s">
        <v>1585</v>
      </c>
      <c r="F5829" s="2" t="s">
        <v>31930</v>
      </c>
      <c r="G5829" s="2" t="s">
        <v>184</v>
      </c>
      <c r="H5829" s="4" t="s">
        <v>31931</v>
      </c>
      <c r="I5829" s="5" t="s">
        <v>31932</v>
      </c>
      <c r="J5829" s="2" t="s">
        <v>63</v>
      </c>
      <c r="K5829" s="2" t="s">
        <v>26</v>
      </c>
      <c r="L5829" s="2"/>
      <c r="M5829" s="8" t="s">
        <v>52</v>
      </c>
      <c r="N5829" s="2" t="s">
        <v>2234</v>
      </c>
      <c r="O5829" s="2" t="s">
        <v>243</v>
      </c>
      <c r="P5829" s="6">
        <v>4795</v>
      </c>
      <c r="Q5829" s="7" t="s">
        <v>52391</v>
      </c>
    </row>
    <row r="5830" spans="1:17" x14ac:dyDescent="0.2">
      <c r="A5830" s="2" t="s">
        <v>31933</v>
      </c>
      <c r="B5830" s="2" t="s">
        <v>31934</v>
      </c>
      <c r="C5830" s="3">
        <v>29455</v>
      </c>
      <c r="D5830" s="2" t="s">
        <v>31935</v>
      </c>
      <c r="E5830" s="2" t="s">
        <v>942</v>
      </c>
      <c r="F5830" s="2" t="s">
        <v>1054</v>
      </c>
      <c r="G5830" s="2" t="s">
        <v>214</v>
      </c>
      <c r="H5830" s="4" t="s">
        <v>31936</v>
      </c>
      <c r="I5830" s="5" t="s">
        <v>31937</v>
      </c>
      <c r="J5830" s="2" t="s">
        <v>63</v>
      </c>
      <c r="K5830" s="2" t="s">
        <v>26</v>
      </c>
      <c r="L5830" s="2"/>
      <c r="M5830" s="8" t="s">
        <v>85</v>
      </c>
      <c r="N5830" s="2" t="s">
        <v>3590</v>
      </c>
      <c r="O5830" s="2" t="s">
        <v>243</v>
      </c>
      <c r="P5830" s="6">
        <v>8259</v>
      </c>
      <c r="Q5830" s="7" t="s">
        <v>52391</v>
      </c>
    </row>
    <row r="5831" spans="1:17" x14ac:dyDescent="0.2">
      <c r="A5831" s="2" t="s">
        <v>31938</v>
      </c>
      <c r="B5831" s="2" t="s">
        <v>26173</v>
      </c>
      <c r="C5831" s="3">
        <v>32108</v>
      </c>
      <c r="D5831" s="2" t="s">
        <v>31939</v>
      </c>
      <c r="E5831" s="2" t="s">
        <v>1010</v>
      </c>
      <c r="F5831" s="2" t="s">
        <v>31940</v>
      </c>
      <c r="G5831" s="2" t="s">
        <v>123</v>
      </c>
      <c r="H5831" s="4" t="s">
        <v>31941</v>
      </c>
      <c r="I5831" s="5" t="s">
        <v>31942</v>
      </c>
      <c r="J5831" s="2" t="s">
        <v>63</v>
      </c>
      <c r="K5831" s="2" t="s">
        <v>38</v>
      </c>
      <c r="L5831" s="2"/>
      <c r="M5831" s="8" t="s">
        <v>39</v>
      </c>
      <c r="N5831" s="2" t="s">
        <v>1410</v>
      </c>
      <c r="O5831" s="2" t="s">
        <v>296</v>
      </c>
      <c r="P5831" s="6">
        <v>6412</v>
      </c>
      <c r="Q5831" s="7" t="s">
        <v>52391</v>
      </c>
    </row>
    <row r="5832" spans="1:17" x14ac:dyDescent="0.2">
      <c r="A5832" s="2" t="s">
        <v>31943</v>
      </c>
      <c r="B5832" s="2" t="s">
        <v>31944</v>
      </c>
      <c r="C5832" s="3">
        <v>19056</v>
      </c>
      <c r="D5832" s="2" t="s">
        <v>31945</v>
      </c>
      <c r="E5832" s="2" t="s">
        <v>4391</v>
      </c>
      <c r="F5832" s="2" t="s">
        <v>2217</v>
      </c>
      <c r="G5832" s="2" t="s">
        <v>249</v>
      </c>
      <c r="H5832" s="4" t="s">
        <v>31946</v>
      </c>
      <c r="I5832" s="5" t="s">
        <v>31947</v>
      </c>
      <c r="J5832" s="2" t="s">
        <v>84</v>
      </c>
      <c r="K5832" s="2" t="s">
        <v>26</v>
      </c>
      <c r="L5832" s="2"/>
      <c r="M5832" s="8" t="s">
        <v>268</v>
      </c>
      <c r="N5832" s="2" t="s">
        <v>3966</v>
      </c>
      <c r="O5832" s="2" t="s">
        <v>243</v>
      </c>
      <c r="P5832" s="6">
        <v>5623</v>
      </c>
      <c r="Q5832" s="7" t="s">
        <v>52391</v>
      </c>
    </row>
    <row r="5833" spans="1:17" x14ac:dyDescent="0.2">
      <c r="A5833" s="2" t="s">
        <v>31948</v>
      </c>
      <c r="B5833" s="2" t="s">
        <v>31949</v>
      </c>
      <c r="C5833" s="3">
        <v>25347</v>
      </c>
      <c r="D5833" s="2" t="s">
        <v>31950</v>
      </c>
      <c r="E5833" s="2" t="s">
        <v>308</v>
      </c>
      <c r="F5833" s="2" t="s">
        <v>1189</v>
      </c>
      <c r="G5833" s="2" t="s">
        <v>275</v>
      </c>
      <c r="H5833" s="4" t="s">
        <v>31951</v>
      </c>
      <c r="I5833" s="5" t="s">
        <v>31952</v>
      </c>
      <c r="J5833" s="2" t="s">
        <v>63</v>
      </c>
      <c r="K5833" s="2" t="s">
        <v>73</v>
      </c>
      <c r="L5833" s="2"/>
      <c r="M5833" s="8" t="s">
        <v>27</v>
      </c>
      <c r="N5833" s="2" t="s">
        <v>295</v>
      </c>
      <c r="O5833" s="2" t="s">
        <v>87</v>
      </c>
      <c r="P5833" s="6">
        <v>9715</v>
      </c>
      <c r="Q5833" s="7" t="s">
        <v>52391</v>
      </c>
    </row>
    <row r="5834" spans="1:17" x14ac:dyDescent="0.2">
      <c r="A5834" s="2" t="s">
        <v>31953</v>
      </c>
      <c r="B5834" s="2" t="s">
        <v>31954</v>
      </c>
      <c r="C5834" s="3">
        <v>28618</v>
      </c>
      <c r="D5834" s="2" t="s">
        <v>31955</v>
      </c>
      <c r="E5834" s="2" t="s">
        <v>3666</v>
      </c>
      <c r="F5834" s="2" t="s">
        <v>26519</v>
      </c>
      <c r="G5834" s="2" t="s">
        <v>22</v>
      </c>
      <c r="H5834" s="4" t="s">
        <v>31956</v>
      </c>
      <c r="I5834" s="5" t="s">
        <v>31957</v>
      </c>
      <c r="J5834" s="2" t="s">
        <v>63</v>
      </c>
      <c r="K5834" s="2" t="s">
        <v>38</v>
      </c>
      <c r="L5834" s="2"/>
      <c r="M5834" s="8" t="s">
        <v>143</v>
      </c>
      <c r="N5834" s="2" t="s">
        <v>9285</v>
      </c>
      <c r="O5834" s="2" t="s">
        <v>198</v>
      </c>
      <c r="P5834" s="6">
        <v>2487</v>
      </c>
      <c r="Q5834" s="7" t="s">
        <v>52391</v>
      </c>
    </row>
    <row r="5835" spans="1:17" x14ac:dyDescent="0.2">
      <c r="A5835" s="2" t="s">
        <v>31958</v>
      </c>
      <c r="B5835" s="2" t="s">
        <v>31959</v>
      </c>
      <c r="C5835" s="3">
        <v>29129</v>
      </c>
      <c r="D5835" s="2" t="s">
        <v>31960</v>
      </c>
      <c r="E5835" s="2" t="s">
        <v>3613</v>
      </c>
      <c r="F5835" s="2" t="s">
        <v>10306</v>
      </c>
      <c r="G5835" s="2" t="s">
        <v>93</v>
      </c>
      <c r="H5835" s="4" t="s">
        <v>31961</v>
      </c>
      <c r="I5835" s="5" t="s">
        <v>31962</v>
      </c>
      <c r="J5835" s="2" t="s">
        <v>160</v>
      </c>
      <c r="K5835" s="2" t="s">
        <v>73</v>
      </c>
      <c r="L5835" s="2"/>
      <c r="M5835" s="8" t="s">
        <v>39</v>
      </c>
      <c r="N5835" s="2" t="s">
        <v>9279</v>
      </c>
      <c r="O5835" s="2" t="s">
        <v>41</v>
      </c>
      <c r="P5835" s="6">
        <v>2066</v>
      </c>
      <c r="Q5835" s="7" t="s">
        <v>52391</v>
      </c>
    </row>
    <row r="5836" spans="1:17" x14ac:dyDescent="0.2">
      <c r="A5836" s="2" t="s">
        <v>31963</v>
      </c>
      <c r="B5836" s="2" t="s">
        <v>10650</v>
      </c>
      <c r="C5836" s="3">
        <v>36229</v>
      </c>
      <c r="D5836" s="2" t="s">
        <v>31964</v>
      </c>
      <c r="E5836" s="2" t="s">
        <v>6677</v>
      </c>
      <c r="F5836" s="2" t="s">
        <v>31965</v>
      </c>
      <c r="G5836" s="2" t="s">
        <v>437</v>
      </c>
      <c r="H5836" s="4" t="s">
        <v>31966</v>
      </c>
      <c r="I5836" s="5" t="s">
        <v>16785</v>
      </c>
      <c r="J5836" s="2" t="s">
        <v>84</v>
      </c>
      <c r="K5836" s="2" t="s">
        <v>73</v>
      </c>
      <c r="L5836" s="2"/>
      <c r="M5836" s="8" t="s">
        <v>207</v>
      </c>
      <c r="N5836" s="2" t="s">
        <v>6190</v>
      </c>
      <c r="O5836" s="2" t="s">
        <v>29</v>
      </c>
      <c r="P5836" s="6">
        <v>7050</v>
      </c>
      <c r="Q5836" s="7" t="s">
        <v>52391</v>
      </c>
    </row>
    <row r="5837" spans="1:17" x14ac:dyDescent="0.2">
      <c r="A5837" s="2" t="s">
        <v>31967</v>
      </c>
      <c r="B5837" s="2" t="s">
        <v>31968</v>
      </c>
      <c r="C5837" s="3">
        <v>34263</v>
      </c>
      <c r="D5837" s="2" t="s">
        <v>31969</v>
      </c>
      <c r="E5837" s="2" t="s">
        <v>4169</v>
      </c>
      <c r="F5837" s="2" t="s">
        <v>5145</v>
      </c>
      <c r="G5837" s="2" t="s">
        <v>48</v>
      </c>
      <c r="H5837" s="4" t="s">
        <v>31970</v>
      </c>
      <c r="I5837" s="5" t="s">
        <v>31971</v>
      </c>
      <c r="J5837" s="2" t="s">
        <v>25</v>
      </c>
      <c r="K5837" s="2" t="s">
        <v>73</v>
      </c>
      <c r="L5837" s="2"/>
      <c r="M5837" s="8" t="s">
        <v>85</v>
      </c>
      <c r="N5837" s="2" t="s">
        <v>9743</v>
      </c>
      <c r="O5837" s="2" t="s">
        <v>29</v>
      </c>
      <c r="P5837" s="6">
        <v>5344</v>
      </c>
      <c r="Q5837" s="7" t="s">
        <v>52391</v>
      </c>
    </row>
    <row r="5838" spans="1:17" x14ac:dyDescent="0.2">
      <c r="A5838" s="2" t="s">
        <v>31972</v>
      </c>
      <c r="B5838" s="2" t="s">
        <v>20039</v>
      </c>
      <c r="C5838" s="3">
        <v>31053</v>
      </c>
      <c r="D5838" s="2" t="s">
        <v>31973</v>
      </c>
      <c r="E5838" s="2" t="s">
        <v>1554</v>
      </c>
      <c r="F5838" s="2" t="s">
        <v>576</v>
      </c>
      <c r="G5838" s="2" t="s">
        <v>113</v>
      </c>
      <c r="H5838" s="4" t="s">
        <v>31974</v>
      </c>
      <c r="I5838" s="5" t="s">
        <v>31975</v>
      </c>
      <c r="J5838" s="2" t="s">
        <v>63</v>
      </c>
      <c r="K5838" s="2" t="s">
        <v>38</v>
      </c>
      <c r="L5838" s="2"/>
      <c r="M5838" s="8" t="s">
        <v>268</v>
      </c>
      <c r="N5838" s="2" t="s">
        <v>7507</v>
      </c>
      <c r="O5838" s="2" t="s">
        <v>87</v>
      </c>
      <c r="P5838" s="6">
        <v>4597</v>
      </c>
      <c r="Q5838" s="7" t="s">
        <v>52391</v>
      </c>
    </row>
    <row r="5839" spans="1:17" x14ac:dyDescent="0.2">
      <c r="A5839" s="2" t="s">
        <v>31976</v>
      </c>
      <c r="B5839" s="2" t="s">
        <v>10239</v>
      </c>
      <c r="C5839" s="3">
        <v>35107</v>
      </c>
      <c r="D5839" s="2" t="s">
        <v>31977</v>
      </c>
      <c r="E5839" s="2" t="s">
        <v>4879</v>
      </c>
      <c r="F5839" s="2" t="s">
        <v>26726</v>
      </c>
      <c r="G5839" s="2" t="s">
        <v>292</v>
      </c>
      <c r="H5839" s="4" t="s">
        <v>31978</v>
      </c>
      <c r="I5839" s="5" t="s">
        <v>31979</v>
      </c>
      <c r="J5839" s="2" t="s">
        <v>25</v>
      </c>
      <c r="K5839" s="2" t="s">
        <v>26</v>
      </c>
      <c r="L5839" s="2"/>
      <c r="M5839" s="8" t="s">
        <v>85</v>
      </c>
      <c r="N5839" s="2" t="s">
        <v>2633</v>
      </c>
      <c r="O5839" s="2" t="s">
        <v>296</v>
      </c>
      <c r="P5839" s="6">
        <v>6265</v>
      </c>
      <c r="Q5839" s="7" t="s">
        <v>52391</v>
      </c>
    </row>
    <row r="5840" spans="1:17" x14ac:dyDescent="0.2">
      <c r="A5840" s="2" t="s">
        <v>31980</v>
      </c>
      <c r="B5840" s="2" t="s">
        <v>31981</v>
      </c>
      <c r="C5840" s="3">
        <v>35042</v>
      </c>
      <c r="D5840" s="2" t="s">
        <v>31982</v>
      </c>
      <c r="E5840" s="2" t="s">
        <v>11411</v>
      </c>
      <c r="F5840" s="2" t="s">
        <v>3429</v>
      </c>
      <c r="G5840" s="2" t="s">
        <v>132</v>
      </c>
      <c r="H5840" s="4" t="s">
        <v>31983</v>
      </c>
      <c r="I5840" s="5" t="s">
        <v>31984</v>
      </c>
      <c r="J5840" s="2" t="s">
        <v>25</v>
      </c>
      <c r="K5840" s="2" t="s">
        <v>26</v>
      </c>
      <c r="L5840" s="2"/>
      <c r="M5840" s="8" t="s">
        <v>376</v>
      </c>
      <c r="N5840" s="2" t="s">
        <v>2249</v>
      </c>
      <c r="O5840" s="2" t="s">
        <v>87</v>
      </c>
      <c r="P5840" s="6">
        <v>4878</v>
      </c>
      <c r="Q5840" s="7" t="s">
        <v>52391</v>
      </c>
    </row>
    <row r="5841" spans="1:17" x14ac:dyDescent="0.2">
      <c r="A5841" s="2" t="s">
        <v>31985</v>
      </c>
      <c r="B5841" s="2" t="s">
        <v>31986</v>
      </c>
      <c r="C5841" s="3">
        <v>34201</v>
      </c>
      <c r="D5841" s="2" t="s">
        <v>31987</v>
      </c>
      <c r="E5841" s="2" t="s">
        <v>1836</v>
      </c>
      <c r="F5841" s="2" t="s">
        <v>31988</v>
      </c>
      <c r="G5841" s="2" t="s">
        <v>70</v>
      </c>
      <c r="H5841" s="4" t="s">
        <v>31989</v>
      </c>
      <c r="I5841" s="5" t="s">
        <v>31990</v>
      </c>
      <c r="J5841" s="2" t="s">
        <v>51</v>
      </c>
      <c r="K5841" s="2" t="s">
        <v>38</v>
      </c>
      <c r="L5841" s="2"/>
      <c r="M5841" s="8" t="s">
        <v>268</v>
      </c>
      <c r="N5841" s="2" t="s">
        <v>3728</v>
      </c>
      <c r="O5841" s="2" t="s">
        <v>107</v>
      </c>
      <c r="P5841" s="6">
        <v>6545</v>
      </c>
      <c r="Q5841" s="7" t="s">
        <v>52391</v>
      </c>
    </row>
    <row r="5842" spans="1:17" x14ac:dyDescent="0.2">
      <c r="A5842" s="2" t="s">
        <v>31991</v>
      </c>
      <c r="B5842" s="2" t="s">
        <v>31992</v>
      </c>
      <c r="C5842" s="3">
        <v>21562</v>
      </c>
      <c r="D5842" s="2" t="s">
        <v>31993</v>
      </c>
      <c r="E5842" s="2" t="s">
        <v>1484</v>
      </c>
      <c r="F5842" s="2" t="s">
        <v>1363</v>
      </c>
      <c r="G5842" s="2" t="s">
        <v>184</v>
      </c>
      <c r="H5842" s="4" t="s">
        <v>31994</v>
      </c>
      <c r="I5842" s="5" t="s">
        <v>19106</v>
      </c>
      <c r="J5842" s="2" t="s">
        <v>84</v>
      </c>
      <c r="K5842" s="2" t="s">
        <v>26</v>
      </c>
      <c r="L5842" s="2"/>
      <c r="M5842" s="8" t="s">
        <v>52</v>
      </c>
      <c r="N5842" s="2" t="s">
        <v>673</v>
      </c>
      <c r="O5842" s="2" t="s">
        <v>198</v>
      </c>
      <c r="P5842" s="6">
        <v>4889</v>
      </c>
      <c r="Q5842" s="7" t="s">
        <v>52391</v>
      </c>
    </row>
    <row r="5843" spans="1:17" x14ac:dyDescent="0.2">
      <c r="A5843" s="2" t="s">
        <v>31995</v>
      </c>
      <c r="B5843" s="2" t="s">
        <v>31996</v>
      </c>
      <c r="C5843" s="3">
        <v>33378</v>
      </c>
      <c r="D5843" s="2" t="s">
        <v>31997</v>
      </c>
      <c r="E5843" s="2" t="s">
        <v>1039</v>
      </c>
      <c r="F5843" s="2" t="s">
        <v>31998</v>
      </c>
      <c r="G5843" s="2" t="s">
        <v>113</v>
      </c>
      <c r="H5843" s="4" t="s">
        <v>31999</v>
      </c>
      <c r="I5843" s="5" t="s">
        <v>32000</v>
      </c>
      <c r="J5843" s="2" t="s">
        <v>51</v>
      </c>
      <c r="K5843" s="2" t="s">
        <v>73</v>
      </c>
      <c r="L5843" s="2"/>
      <c r="M5843" s="8" t="s">
        <v>74</v>
      </c>
      <c r="N5843" s="2" t="s">
        <v>10613</v>
      </c>
      <c r="O5843" s="2" t="s">
        <v>312</v>
      </c>
      <c r="P5843" s="6">
        <v>2066</v>
      </c>
      <c r="Q5843" s="7" t="s">
        <v>52391</v>
      </c>
    </row>
    <row r="5844" spans="1:17" x14ac:dyDescent="0.2">
      <c r="A5844" s="2" t="s">
        <v>32001</v>
      </c>
      <c r="B5844" s="2" t="s">
        <v>32002</v>
      </c>
      <c r="C5844" s="3">
        <v>20459</v>
      </c>
      <c r="D5844" s="2" t="s">
        <v>32003</v>
      </c>
      <c r="E5844" s="2" t="s">
        <v>957</v>
      </c>
      <c r="F5844" s="2" t="s">
        <v>5685</v>
      </c>
      <c r="G5844" s="2" t="s">
        <v>48</v>
      </c>
      <c r="H5844" s="4" t="s">
        <v>32004</v>
      </c>
      <c r="I5844" s="5" t="s">
        <v>32005</v>
      </c>
      <c r="J5844" s="2" t="s">
        <v>51</v>
      </c>
      <c r="K5844" s="2" t="s">
        <v>38</v>
      </c>
      <c r="L5844" s="2"/>
      <c r="M5844" s="8" t="s">
        <v>39</v>
      </c>
      <c r="N5844" s="2" t="s">
        <v>8207</v>
      </c>
      <c r="O5844" s="2" t="s">
        <v>312</v>
      </c>
      <c r="P5844" s="6">
        <v>8823</v>
      </c>
      <c r="Q5844" s="7" t="s">
        <v>52391</v>
      </c>
    </row>
    <row r="5845" spans="1:17" x14ac:dyDescent="0.2">
      <c r="A5845" s="2" t="s">
        <v>32006</v>
      </c>
      <c r="B5845" s="2" t="s">
        <v>32007</v>
      </c>
      <c r="C5845" s="3">
        <v>17916</v>
      </c>
      <c r="D5845" s="2" t="s">
        <v>32008</v>
      </c>
      <c r="E5845" s="2" t="s">
        <v>411</v>
      </c>
      <c r="F5845" s="2" t="s">
        <v>203</v>
      </c>
      <c r="G5845" s="2" t="s">
        <v>249</v>
      </c>
      <c r="H5845" s="4" t="s">
        <v>32009</v>
      </c>
      <c r="I5845" s="5" t="s">
        <v>32010</v>
      </c>
      <c r="J5845" s="2" t="s">
        <v>25</v>
      </c>
      <c r="K5845" s="2" t="s">
        <v>26</v>
      </c>
      <c r="L5845" s="2"/>
      <c r="M5845" s="8" t="s">
        <v>376</v>
      </c>
      <c r="N5845" s="2" t="s">
        <v>910</v>
      </c>
      <c r="O5845" s="2" t="s">
        <v>312</v>
      </c>
      <c r="P5845" s="6">
        <v>8288</v>
      </c>
      <c r="Q5845" s="7" t="s">
        <v>52391</v>
      </c>
    </row>
    <row r="5846" spans="1:17" x14ac:dyDescent="0.2">
      <c r="A5846" s="2" t="s">
        <v>32011</v>
      </c>
      <c r="B5846" s="2" t="s">
        <v>32012</v>
      </c>
      <c r="C5846" s="3">
        <v>29414</v>
      </c>
      <c r="D5846" s="2" t="s">
        <v>32013</v>
      </c>
      <c r="E5846" s="2" t="s">
        <v>2823</v>
      </c>
      <c r="F5846" s="2" t="s">
        <v>32014</v>
      </c>
      <c r="G5846" s="2" t="s">
        <v>687</v>
      </c>
      <c r="H5846" s="4" t="s">
        <v>32015</v>
      </c>
      <c r="I5846" s="5" t="s">
        <v>32016</v>
      </c>
      <c r="J5846" s="2" t="s">
        <v>160</v>
      </c>
      <c r="K5846" s="2" t="s">
        <v>26</v>
      </c>
      <c r="L5846" s="2"/>
      <c r="M5846" s="8" t="s">
        <v>116</v>
      </c>
      <c r="N5846" s="2" t="s">
        <v>3377</v>
      </c>
      <c r="O5846" s="2" t="s">
        <v>87</v>
      </c>
      <c r="P5846" s="6">
        <v>4749</v>
      </c>
      <c r="Q5846" s="7" t="s">
        <v>52391</v>
      </c>
    </row>
    <row r="5847" spans="1:17" x14ac:dyDescent="0.2">
      <c r="A5847" s="2" t="s">
        <v>32017</v>
      </c>
      <c r="B5847" s="2" t="s">
        <v>32018</v>
      </c>
      <c r="C5847" s="3">
        <v>37409</v>
      </c>
      <c r="D5847" s="2" t="s">
        <v>32019</v>
      </c>
      <c r="E5847" s="2" t="s">
        <v>7704</v>
      </c>
      <c r="F5847" s="2" t="s">
        <v>1062</v>
      </c>
      <c r="G5847" s="2" t="s">
        <v>123</v>
      </c>
      <c r="H5847" s="4" t="s">
        <v>32020</v>
      </c>
      <c r="I5847" s="5" t="s">
        <v>32021</v>
      </c>
      <c r="J5847" s="2" t="s">
        <v>25</v>
      </c>
      <c r="K5847" s="2" t="s">
        <v>26</v>
      </c>
      <c r="L5847" s="2"/>
      <c r="M5847" s="8" t="s">
        <v>52</v>
      </c>
      <c r="N5847" s="2" t="s">
        <v>8664</v>
      </c>
      <c r="O5847" s="2" t="s">
        <v>296</v>
      </c>
      <c r="P5847" s="6">
        <v>2467</v>
      </c>
      <c r="Q5847" s="7" t="s">
        <v>52391</v>
      </c>
    </row>
    <row r="5848" spans="1:17" x14ac:dyDescent="0.2">
      <c r="A5848" s="2" t="s">
        <v>32022</v>
      </c>
      <c r="B5848" s="2" t="s">
        <v>27115</v>
      </c>
      <c r="C5848" s="3">
        <v>28116</v>
      </c>
      <c r="D5848" s="2" t="s">
        <v>32023</v>
      </c>
      <c r="E5848" s="2" t="s">
        <v>4622</v>
      </c>
      <c r="F5848" s="2" t="s">
        <v>32024</v>
      </c>
      <c r="G5848" s="2" t="s">
        <v>35</v>
      </c>
      <c r="H5848" s="4" t="s">
        <v>32025</v>
      </c>
      <c r="I5848" s="5" t="s">
        <v>32026</v>
      </c>
      <c r="J5848" s="2" t="s">
        <v>160</v>
      </c>
      <c r="K5848" s="2" t="s">
        <v>38</v>
      </c>
      <c r="L5848" s="2"/>
      <c r="M5848" s="8" t="s">
        <v>207</v>
      </c>
      <c r="N5848" s="2" t="s">
        <v>8664</v>
      </c>
      <c r="O5848" s="2" t="s">
        <v>188</v>
      </c>
      <c r="P5848" s="6">
        <v>3533</v>
      </c>
      <c r="Q5848" s="7" t="s">
        <v>52391</v>
      </c>
    </row>
    <row r="5849" spans="1:17" x14ac:dyDescent="0.2">
      <c r="A5849" s="2" t="s">
        <v>32027</v>
      </c>
      <c r="B5849" s="2" t="s">
        <v>32028</v>
      </c>
      <c r="C5849" s="3">
        <v>36738</v>
      </c>
      <c r="D5849" s="2" t="s">
        <v>32029</v>
      </c>
      <c r="E5849" s="2" t="s">
        <v>4790</v>
      </c>
      <c r="F5849" s="2" t="s">
        <v>32030</v>
      </c>
      <c r="G5849" s="2" t="s">
        <v>687</v>
      </c>
      <c r="H5849" s="4" t="s">
        <v>32031</v>
      </c>
      <c r="I5849" s="5" t="s">
        <v>32032</v>
      </c>
      <c r="J5849" s="2" t="s">
        <v>160</v>
      </c>
      <c r="K5849" s="2" t="s">
        <v>73</v>
      </c>
      <c r="L5849" s="2"/>
      <c r="M5849" s="8" t="s">
        <v>27</v>
      </c>
      <c r="N5849" s="2" t="s">
        <v>6622</v>
      </c>
      <c r="O5849" s="2" t="s">
        <v>107</v>
      </c>
      <c r="P5849" s="6">
        <v>9979</v>
      </c>
      <c r="Q5849" s="7" t="s">
        <v>52391</v>
      </c>
    </row>
    <row r="5850" spans="1:17" x14ac:dyDescent="0.2">
      <c r="A5850" s="2" t="s">
        <v>32033</v>
      </c>
      <c r="B5850" s="2" t="s">
        <v>15427</v>
      </c>
      <c r="C5850" s="3">
        <v>24018</v>
      </c>
      <c r="D5850" s="2" t="s">
        <v>32034</v>
      </c>
      <c r="E5850" s="2" t="s">
        <v>2905</v>
      </c>
      <c r="F5850" s="2" t="s">
        <v>32035</v>
      </c>
      <c r="G5850" s="2" t="s">
        <v>48</v>
      </c>
      <c r="H5850" s="4" t="s">
        <v>32036</v>
      </c>
      <c r="I5850" s="5" t="s">
        <v>32037</v>
      </c>
      <c r="J5850" s="2" t="s">
        <v>51</v>
      </c>
      <c r="K5850" s="2" t="s">
        <v>38</v>
      </c>
      <c r="L5850" s="2"/>
      <c r="M5850" s="8" t="s">
        <v>27</v>
      </c>
      <c r="N5850" s="2" t="s">
        <v>3703</v>
      </c>
      <c r="O5850" s="2" t="s">
        <v>54</v>
      </c>
      <c r="P5850" s="6">
        <v>7958</v>
      </c>
      <c r="Q5850" s="7" t="s">
        <v>52391</v>
      </c>
    </row>
    <row r="5851" spans="1:17" x14ac:dyDescent="0.2">
      <c r="A5851" s="2" t="s">
        <v>32038</v>
      </c>
      <c r="B5851" s="2" t="s">
        <v>32039</v>
      </c>
      <c r="C5851" s="3">
        <v>29765</v>
      </c>
      <c r="D5851" s="2" t="s">
        <v>32040</v>
      </c>
      <c r="E5851" s="2" t="s">
        <v>5684</v>
      </c>
      <c r="F5851" s="2" t="s">
        <v>32041</v>
      </c>
      <c r="G5851" s="2" t="s">
        <v>70</v>
      </c>
      <c r="H5851" s="4" t="s">
        <v>32042</v>
      </c>
      <c r="I5851" s="5" t="s">
        <v>32043</v>
      </c>
      <c r="J5851" s="2" t="s">
        <v>25</v>
      </c>
      <c r="K5851" s="2" t="s">
        <v>26</v>
      </c>
      <c r="L5851" s="2"/>
      <c r="M5851" s="8" t="s">
        <v>85</v>
      </c>
      <c r="N5851" s="2" t="s">
        <v>3118</v>
      </c>
      <c r="O5851" s="2" t="s">
        <v>198</v>
      </c>
      <c r="P5851" s="6">
        <v>7967</v>
      </c>
      <c r="Q5851" s="7" t="s">
        <v>52391</v>
      </c>
    </row>
    <row r="5852" spans="1:17" x14ac:dyDescent="0.2">
      <c r="A5852" s="2" t="s">
        <v>32044</v>
      </c>
      <c r="B5852" s="2" t="s">
        <v>32045</v>
      </c>
      <c r="C5852" s="3">
        <v>33069</v>
      </c>
      <c r="D5852" s="2" t="s">
        <v>32046</v>
      </c>
      <c r="E5852" s="2" t="s">
        <v>3036</v>
      </c>
      <c r="F5852" s="2" t="s">
        <v>2101</v>
      </c>
      <c r="G5852" s="2" t="s">
        <v>81</v>
      </c>
      <c r="H5852" s="4" t="s">
        <v>32047</v>
      </c>
      <c r="I5852" s="5" t="s">
        <v>32048</v>
      </c>
      <c r="J5852" s="2" t="s">
        <v>63</v>
      </c>
      <c r="K5852" s="2" t="s">
        <v>26</v>
      </c>
      <c r="L5852" s="2"/>
      <c r="M5852" s="8" t="s">
        <v>105</v>
      </c>
      <c r="N5852" s="2" t="s">
        <v>8953</v>
      </c>
      <c r="O5852" s="2" t="s">
        <v>198</v>
      </c>
      <c r="P5852" s="6">
        <v>4263</v>
      </c>
      <c r="Q5852" s="7" t="s">
        <v>52391</v>
      </c>
    </row>
    <row r="5853" spans="1:17" x14ac:dyDescent="0.2">
      <c r="A5853" s="2" t="s">
        <v>32049</v>
      </c>
      <c r="B5853" s="2" t="s">
        <v>19833</v>
      </c>
      <c r="C5853" s="3">
        <v>19905</v>
      </c>
      <c r="D5853" s="2" t="s">
        <v>32050</v>
      </c>
      <c r="E5853" s="2" t="s">
        <v>4051</v>
      </c>
      <c r="F5853" s="2" t="s">
        <v>7650</v>
      </c>
      <c r="G5853" s="2" t="s">
        <v>194</v>
      </c>
      <c r="H5853" s="4" t="s">
        <v>32051</v>
      </c>
      <c r="I5853" s="5" t="s">
        <v>32052</v>
      </c>
      <c r="J5853" s="2" t="s">
        <v>25</v>
      </c>
      <c r="K5853" s="2" t="s">
        <v>38</v>
      </c>
      <c r="L5853" s="2"/>
      <c r="M5853" s="8" t="s">
        <v>143</v>
      </c>
      <c r="N5853" s="2" t="s">
        <v>922</v>
      </c>
      <c r="O5853" s="2" t="s">
        <v>243</v>
      </c>
      <c r="P5853" s="6">
        <v>9985</v>
      </c>
      <c r="Q5853" s="7" t="s">
        <v>52391</v>
      </c>
    </row>
    <row r="5854" spans="1:17" x14ac:dyDescent="0.2">
      <c r="A5854" s="2" t="s">
        <v>32053</v>
      </c>
      <c r="B5854" s="2" t="s">
        <v>32054</v>
      </c>
      <c r="C5854" s="3">
        <v>31331</v>
      </c>
      <c r="D5854" s="2" t="s">
        <v>32055</v>
      </c>
      <c r="E5854" s="2" t="s">
        <v>4145</v>
      </c>
      <c r="F5854" s="2" t="s">
        <v>694</v>
      </c>
      <c r="G5854" s="2" t="s">
        <v>184</v>
      </c>
      <c r="H5854" s="4" t="s">
        <v>32056</v>
      </c>
      <c r="I5854" s="5" t="s">
        <v>32057</v>
      </c>
      <c r="J5854" s="2" t="s">
        <v>51</v>
      </c>
      <c r="K5854" s="2" t="s">
        <v>73</v>
      </c>
      <c r="L5854" s="2"/>
      <c r="M5854" s="8" t="s">
        <v>207</v>
      </c>
      <c r="N5854" s="2" t="s">
        <v>2493</v>
      </c>
      <c r="O5854" s="2" t="s">
        <v>198</v>
      </c>
      <c r="P5854" s="6">
        <v>6585</v>
      </c>
      <c r="Q5854" s="7" t="s">
        <v>52391</v>
      </c>
    </row>
    <row r="5855" spans="1:17" x14ac:dyDescent="0.2">
      <c r="A5855" s="2" t="s">
        <v>32058</v>
      </c>
      <c r="B5855" s="2" t="s">
        <v>32059</v>
      </c>
      <c r="C5855" s="3">
        <v>19330</v>
      </c>
      <c r="D5855" s="2" t="s">
        <v>32060</v>
      </c>
      <c r="E5855" s="2" t="s">
        <v>1850</v>
      </c>
      <c r="F5855" s="2" t="s">
        <v>357</v>
      </c>
      <c r="G5855" s="2" t="s">
        <v>194</v>
      </c>
      <c r="H5855" s="4" t="s">
        <v>32061</v>
      </c>
      <c r="I5855" s="5" t="s">
        <v>32062</v>
      </c>
      <c r="J5855" s="2" t="s">
        <v>160</v>
      </c>
      <c r="K5855" s="2" t="s">
        <v>38</v>
      </c>
      <c r="L5855" s="2"/>
      <c r="M5855" s="8" t="s">
        <v>52</v>
      </c>
      <c r="N5855" s="2" t="s">
        <v>1884</v>
      </c>
      <c r="O5855" s="2" t="s">
        <v>107</v>
      </c>
      <c r="P5855" s="6">
        <v>3437</v>
      </c>
      <c r="Q5855" s="7" t="s">
        <v>52391</v>
      </c>
    </row>
    <row r="5856" spans="1:17" x14ac:dyDescent="0.2">
      <c r="A5856" s="2" t="s">
        <v>32063</v>
      </c>
      <c r="B5856" s="2" t="s">
        <v>32064</v>
      </c>
      <c r="C5856" s="3">
        <v>26329</v>
      </c>
      <c r="D5856" s="2" t="s">
        <v>32065</v>
      </c>
      <c r="E5856" s="2" t="s">
        <v>2087</v>
      </c>
      <c r="F5856" s="2" t="s">
        <v>2150</v>
      </c>
      <c r="G5856" s="2" t="s">
        <v>214</v>
      </c>
      <c r="H5856" s="4" t="s">
        <v>32066</v>
      </c>
      <c r="I5856" s="5" t="s">
        <v>32067</v>
      </c>
      <c r="J5856" s="2" t="s">
        <v>63</v>
      </c>
      <c r="K5856" s="2" t="s">
        <v>26</v>
      </c>
      <c r="L5856" s="2"/>
      <c r="M5856" s="8" t="s">
        <v>268</v>
      </c>
      <c r="N5856" s="2" t="s">
        <v>2474</v>
      </c>
      <c r="O5856" s="2" t="s">
        <v>188</v>
      </c>
      <c r="P5856" s="6">
        <v>4426</v>
      </c>
      <c r="Q5856" s="7" t="s">
        <v>52391</v>
      </c>
    </row>
    <row r="5857" spans="1:17" x14ac:dyDescent="0.2">
      <c r="A5857" s="2" t="s">
        <v>32068</v>
      </c>
      <c r="B5857" s="2" t="s">
        <v>32069</v>
      </c>
      <c r="C5857" s="3">
        <v>34552</v>
      </c>
      <c r="D5857" s="2" t="s">
        <v>32070</v>
      </c>
      <c r="E5857" s="2" t="s">
        <v>2885</v>
      </c>
      <c r="F5857" s="2" t="s">
        <v>18634</v>
      </c>
      <c r="G5857" s="2" t="s">
        <v>70</v>
      </c>
      <c r="H5857" s="4" t="s">
        <v>32071</v>
      </c>
      <c r="I5857" s="5" t="s">
        <v>32072</v>
      </c>
      <c r="J5857" s="2" t="s">
        <v>160</v>
      </c>
      <c r="K5857" s="2" t="s">
        <v>26</v>
      </c>
      <c r="L5857" s="2"/>
      <c r="M5857" s="8" t="s">
        <v>376</v>
      </c>
      <c r="N5857" s="2" t="s">
        <v>968</v>
      </c>
      <c r="O5857" s="2" t="s">
        <v>107</v>
      </c>
      <c r="P5857" s="6">
        <v>2789</v>
      </c>
      <c r="Q5857" s="7" t="s">
        <v>52391</v>
      </c>
    </row>
    <row r="5858" spans="1:17" x14ac:dyDescent="0.2">
      <c r="A5858" s="2" t="s">
        <v>32073</v>
      </c>
      <c r="B5858" s="2" t="s">
        <v>3968</v>
      </c>
      <c r="C5858" s="3">
        <v>18356</v>
      </c>
      <c r="D5858" s="2" t="s">
        <v>32074</v>
      </c>
      <c r="E5858" s="2" t="s">
        <v>5677</v>
      </c>
      <c r="F5858" s="2" t="s">
        <v>32075</v>
      </c>
      <c r="G5858" s="2" t="s">
        <v>223</v>
      </c>
      <c r="H5858" s="4" t="s">
        <v>32076</v>
      </c>
      <c r="I5858" s="5" t="s">
        <v>32077</v>
      </c>
      <c r="J5858" s="2" t="s">
        <v>63</v>
      </c>
      <c r="K5858" s="2" t="s">
        <v>26</v>
      </c>
      <c r="L5858" s="2"/>
      <c r="M5858" s="8" t="s">
        <v>52</v>
      </c>
      <c r="N5858" s="2" t="s">
        <v>642</v>
      </c>
      <c r="O5858" s="2" t="s">
        <v>54</v>
      </c>
      <c r="P5858" s="6">
        <v>3133</v>
      </c>
      <c r="Q5858" s="7" t="s">
        <v>52391</v>
      </c>
    </row>
    <row r="5859" spans="1:17" x14ac:dyDescent="0.2">
      <c r="A5859" s="2" t="s">
        <v>32078</v>
      </c>
      <c r="B5859" s="2" t="s">
        <v>32079</v>
      </c>
      <c r="C5859" s="3">
        <v>36931</v>
      </c>
      <c r="D5859" s="2" t="s">
        <v>32080</v>
      </c>
      <c r="E5859" s="2" t="s">
        <v>630</v>
      </c>
      <c r="F5859" s="2" t="s">
        <v>17781</v>
      </c>
      <c r="G5859" s="2" t="s">
        <v>70</v>
      </c>
      <c r="H5859" s="4" t="s">
        <v>32081</v>
      </c>
      <c r="I5859" s="5" t="s">
        <v>32082</v>
      </c>
      <c r="J5859" s="2" t="s">
        <v>160</v>
      </c>
      <c r="K5859" s="2" t="s">
        <v>73</v>
      </c>
      <c r="L5859" s="2"/>
      <c r="M5859" s="8" t="s">
        <v>27</v>
      </c>
      <c r="N5859" s="2" t="s">
        <v>6774</v>
      </c>
      <c r="O5859" s="2" t="s">
        <v>243</v>
      </c>
      <c r="P5859" s="6">
        <v>4668</v>
      </c>
      <c r="Q5859" s="7" t="s">
        <v>52391</v>
      </c>
    </row>
    <row r="5860" spans="1:17" x14ac:dyDescent="0.2">
      <c r="A5860" s="2" t="s">
        <v>32083</v>
      </c>
      <c r="B5860" s="2" t="s">
        <v>7098</v>
      </c>
      <c r="C5860" s="3">
        <v>29545</v>
      </c>
      <c r="D5860" s="2" t="s">
        <v>32084</v>
      </c>
      <c r="E5860" s="2" t="s">
        <v>1428</v>
      </c>
      <c r="F5860" s="2" t="s">
        <v>29618</v>
      </c>
      <c r="G5860" s="2" t="s">
        <v>60</v>
      </c>
      <c r="H5860" s="4" t="s">
        <v>32085</v>
      </c>
      <c r="I5860" s="5" t="s">
        <v>32086</v>
      </c>
      <c r="J5860" s="2" t="s">
        <v>25</v>
      </c>
      <c r="K5860" s="2" t="s">
        <v>38</v>
      </c>
      <c r="L5860" s="2"/>
      <c r="M5860" s="8" t="s">
        <v>207</v>
      </c>
      <c r="N5860" s="2" t="s">
        <v>1654</v>
      </c>
      <c r="O5860" s="2" t="s">
        <v>243</v>
      </c>
      <c r="P5860" s="6">
        <v>8938</v>
      </c>
      <c r="Q5860" s="7" t="s">
        <v>52391</v>
      </c>
    </row>
    <row r="5861" spans="1:17" x14ac:dyDescent="0.2">
      <c r="A5861" s="2" t="s">
        <v>32087</v>
      </c>
      <c r="B5861" s="2" t="s">
        <v>32088</v>
      </c>
      <c r="C5861" s="3">
        <v>38689</v>
      </c>
      <c r="D5861" s="2" t="s">
        <v>32089</v>
      </c>
      <c r="E5861" s="2" t="s">
        <v>1967</v>
      </c>
      <c r="F5861" s="2" t="s">
        <v>32090</v>
      </c>
      <c r="G5861" s="2" t="s">
        <v>175</v>
      </c>
      <c r="H5861" s="4" t="s">
        <v>32091</v>
      </c>
      <c r="I5861" s="5" t="s">
        <v>32092</v>
      </c>
      <c r="J5861" s="2" t="s">
        <v>160</v>
      </c>
      <c r="K5861" s="2" t="s">
        <v>38</v>
      </c>
      <c r="L5861" s="2"/>
      <c r="M5861" s="8" t="s">
        <v>143</v>
      </c>
      <c r="N5861" s="2" t="s">
        <v>3019</v>
      </c>
      <c r="O5861" s="2" t="s">
        <v>29</v>
      </c>
      <c r="P5861" s="6">
        <v>4469</v>
      </c>
      <c r="Q5861" s="7" t="s">
        <v>52391</v>
      </c>
    </row>
    <row r="5862" spans="1:17" x14ac:dyDescent="0.2">
      <c r="A5862" s="2" t="s">
        <v>32093</v>
      </c>
      <c r="B5862" s="2" t="s">
        <v>32094</v>
      </c>
      <c r="C5862" s="3">
        <v>20743</v>
      </c>
      <c r="D5862" s="2" t="s">
        <v>32095</v>
      </c>
      <c r="E5862" s="2" t="s">
        <v>5400</v>
      </c>
      <c r="F5862" s="2" t="s">
        <v>112</v>
      </c>
      <c r="G5862" s="2" t="s">
        <v>184</v>
      </c>
      <c r="H5862" s="4" t="s">
        <v>32096</v>
      </c>
      <c r="I5862" s="5" t="s">
        <v>32097</v>
      </c>
      <c r="J5862" s="2" t="s">
        <v>84</v>
      </c>
      <c r="K5862" s="2" t="s">
        <v>73</v>
      </c>
      <c r="L5862" s="2"/>
      <c r="M5862" s="8" t="s">
        <v>85</v>
      </c>
      <c r="N5862" s="2" t="s">
        <v>7507</v>
      </c>
      <c r="O5862" s="2" t="s">
        <v>188</v>
      </c>
      <c r="P5862" s="6">
        <v>3404</v>
      </c>
      <c r="Q5862" s="7" t="s">
        <v>52391</v>
      </c>
    </row>
    <row r="5863" spans="1:17" x14ac:dyDescent="0.2">
      <c r="A5863" s="2" t="s">
        <v>32098</v>
      </c>
      <c r="B5863" s="2" t="s">
        <v>18405</v>
      </c>
      <c r="C5863" s="3">
        <v>25645</v>
      </c>
      <c r="D5863" s="2" t="s">
        <v>32099</v>
      </c>
      <c r="E5863" s="2" t="s">
        <v>1110</v>
      </c>
      <c r="F5863" s="2" t="s">
        <v>32100</v>
      </c>
      <c r="G5863" s="2" t="s">
        <v>275</v>
      </c>
      <c r="H5863" s="4" t="s">
        <v>32101</v>
      </c>
      <c r="I5863" s="5" t="s">
        <v>4888</v>
      </c>
      <c r="J5863" s="2" t="s">
        <v>63</v>
      </c>
      <c r="K5863" s="2" t="s">
        <v>38</v>
      </c>
      <c r="L5863" s="2"/>
      <c r="M5863" s="8" t="s">
        <v>52</v>
      </c>
      <c r="N5863" s="2" t="s">
        <v>2534</v>
      </c>
      <c r="O5863" s="2" t="s">
        <v>312</v>
      </c>
      <c r="P5863" s="6">
        <v>5136</v>
      </c>
      <c r="Q5863" s="7" t="s">
        <v>52391</v>
      </c>
    </row>
    <row r="5864" spans="1:17" x14ac:dyDescent="0.2">
      <c r="A5864" s="2" t="s">
        <v>32102</v>
      </c>
      <c r="B5864" s="2" t="s">
        <v>28971</v>
      </c>
      <c r="C5864" s="3">
        <v>17030</v>
      </c>
      <c r="D5864" s="2" t="s">
        <v>32103</v>
      </c>
      <c r="E5864" s="2" t="s">
        <v>2718</v>
      </c>
      <c r="F5864" s="2" t="s">
        <v>855</v>
      </c>
      <c r="G5864" s="2" t="s">
        <v>214</v>
      </c>
      <c r="H5864" s="4" t="s">
        <v>32104</v>
      </c>
      <c r="I5864" s="5" t="s">
        <v>32105</v>
      </c>
      <c r="J5864" s="2" t="s">
        <v>84</v>
      </c>
      <c r="K5864" s="2" t="s">
        <v>73</v>
      </c>
      <c r="L5864" s="2"/>
      <c r="M5864" s="8" t="s">
        <v>39</v>
      </c>
      <c r="N5864" s="2" t="s">
        <v>352</v>
      </c>
      <c r="O5864" s="2" t="s">
        <v>87</v>
      </c>
      <c r="P5864" s="6">
        <v>1988</v>
      </c>
      <c r="Q5864" s="7" t="s">
        <v>52391</v>
      </c>
    </row>
    <row r="5865" spans="1:17" x14ac:dyDescent="0.2">
      <c r="A5865" s="2" t="s">
        <v>32106</v>
      </c>
      <c r="B5865" s="2" t="s">
        <v>32107</v>
      </c>
      <c r="C5865" s="3">
        <v>34696</v>
      </c>
      <c r="D5865" s="2" t="s">
        <v>32108</v>
      </c>
      <c r="E5865" s="2" t="s">
        <v>838</v>
      </c>
      <c r="F5865" s="2" t="s">
        <v>3982</v>
      </c>
      <c r="G5865" s="2" t="s">
        <v>60</v>
      </c>
      <c r="H5865" s="4" t="s">
        <v>32109</v>
      </c>
      <c r="I5865" s="5" t="s">
        <v>32110</v>
      </c>
      <c r="J5865" s="2" t="s">
        <v>51</v>
      </c>
      <c r="K5865" s="2" t="s">
        <v>73</v>
      </c>
      <c r="L5865" s="2"/>
      <c r="M5865" s="8" t="s">
        <v>105</v>
      </c>
      <c r="N5865" s="2" t="s">
        <v>6064</v>
      </c>
      <c r="O5865" s="2" t="s">
        <v>87</v>
      </c>
      <c r="P5865" s="6">
        <v>1614</v>
      </c>
      <c r="Q5865" s="7" t="s">
        <v>52391</v>
      </c>
    </row>
    <row r="5866" spans="1:17" x14ac:dyDescent="0.2">
      <c r="A5866" s="2" t="s">
        <v>32111</v>
      </c>
      <c r="B5866" s="2" t="s">
        <v>32112</v>
      </c>
      <c r="C5866" s="3">
        <v>16372</v>
      </c>
      <c r="D5866" s="2" t="s">
        <v>32113</v>
      </c>
      <c r="E5866" s="2" t="s">
        <v>20</v>
      </c>
      <c r="F5866" s="2" t="s">
        <v>1236</v>
      </c>
      <c r="G5866" s="2" t="s">
        <v>341</v>
      </c>
      <c r="H5866" s="4" t="s">
        <v>32114</v>
      </c>
      <c r="I5866" s="5" t="s">
        <v>32115</v>
      </c>
      <c r="J5866" s="2" t="s">
        <v>84</v>
      </c>
      <c r="K5866" s="2" t="s">
        <v>26</v>
      </c>
      <c r="L5866" s="2"/>
      <c r="M5866" s="8" t="s">
        <v>52</v>
      </c>
      <c r="N5866" s="2" t="s">
        <v>642</v>
      </c>
      <c r="O5866" s="2" t="s">
        <v>41</v>
      </c>
      <c r="P5866" s="6">
        <v>4311</v>
      </c>
      <c r="Q5866" s="7" t="s">
        <v>52391</v>
      </c>
    </row>
    <row r="5867" spans="1:17" x14ac:dyDescent="0.2">
      <c r="A5867" s="2" t="s">
        <v>32116</v>
      </c>
      <c r="B5867" s="2" t="s">
        <v>32117</v>
      </c>
      <c r="C5867" s="3">
        <v>22258</v>
      </c>
      <c r="D5867" s="2" t="s">
        <v>32118</v>
      </c>
      <c r="E5867" s="2" t="s">
        <v>926</v>
      </c>
      <c r="F5867" s="2" t="s">
        <v>20725</v>
      </c>
      <c r="G5867" s="2" t="s">
        <v>102</v>
      </c>
      <c r="H5867" s="4" t="s">
        <v>32119</v>
      </c>
      <c r="I5867" s="5" t="s">
        <v>32120</v>
      </c>
      <c r="J5867" s="2" t="s">
        <v>51</v>
      </c>
      <c r="K5867" s="2" t="s">
        <v>38</v>
      </c>
      <c r="L5867" s="2"/>
      <c r="M5867" s="8" t="s">
        <v>376</v>
      </c>
      <c r="N5867" s="2" t="s">
        <v>4457</v>
      </c>
      <c r="O5867" s="2" t="s">
        <v>107</v>
      </c>
      <c r="P5867" s="6">
        <v>1591</v>
      </c>
      <c r="Q5867" s="7" t="s">
        <v>52391</v>
      </c>
    </row>
    <row r="5868" spans="1:17" x14ac:dyDescent="0.2">
      <c r="A5868" s="2" t="s">
        <v>32121</v>
      </c>
      <c r="B5868" s="2" t="s">
        <v>32122</v>
      </c>
      <c r="C5868" s="3">
        <v>24202</v>
      </c>
      <c r="D5868" s="2" t="s">
        <v>32123</v>
      </c>
      <c r="E5868" s="2" t="s">
        <v>5691</v>
      </c>
      <c r="F5868" s="2" t="s">
        <v>2726</v>
      </c>
      <c r="G5868" s="2" t="s">
        <v>132</v>
      </c>
      <c r="H5868" s="4" t="s">
        <v>32124</v>
      </c>
      <c r="I5868" s="5" t="s">
        <v>32125</v>
      </c>
      <c r="J5868" s="2" t="s">
        <v>51</v>
      </c>
      <c r="K5868" s="2" t="s">
        <v>73</v>
      </c>
      <c r="L5868" s="2"/>
      <c r="M5868" s="8" t="s">
        <v>85</v>
      </c>
      <c r="N5868" s="2" t="s">
        <v>551</v>
      </c>
      <c r="O5868" s="2" t="s">
        <v>87</v>
      </c>
      <c r="P5868" s="6">
        <v>8770</v>
      </c>
      <c r="Q5868" s="7" t="s">
        <v>52391</v>
      </c>
    </row>
    <row r="5869" spans="1:17" x14ac:dyDescent="0.2">
      <c r="A5869" s="2" t="s">
        <v>32126</v>
      </c>
      <c r="B5869" s="2" t="s">
        <v>32127</v>
      </c>
      <c r="C5869" s="3">
        <v>36787</v>
      </c>
      <c r="D5869" s="2" t="s">
        <v>32128</v>
      </c>
      <c r="E5869" s="2" t="s">
        <v>2530</v>
      </c>
      <c r="F5869" s="2" t="s">
        <v>7082</v>
      </c>
      <c r="G5869" s="2" t="s">
        <v>70</v>
      </c>
      <c r="H5869" s="4" t="s">
        <v>32129</v>
      </c>
      <c r="I5869" s="5" t="s">
        <v>32130</v>
      </c>
      <c r="J5869" s="2" t="s">
        <v>160</v>
      </c>
      <c r="K5869" s="2" t="s">
        <v>73</v>
      </c>
      <c r="L5869" s="2"/>
      <c r="M5869" s="8" t="s">
        <v>105</v>
      </c>
      <c r="N5869" s="2" t="s">
        <v>5891</v>
      </c>
      <c r="O5869" s="2" t="s">
        <v>243</v>
      </c>
      <c r="P5869" s="6">
        <v>6410</v>
      </c>
      <c r="Q5869" s="7" t="s">
        <v>52391</v>
      </c>
    </row>
    <row r="5870" spans="1:17" x14ac:dyDescent="0.2">
      <c r="A5870" s="2" t="s">
        <v>32131</v>
      </c>
      <c r="B5870" s="2" t="s">
        <v>32132</v>
      </c>
      <c r="C5870" s="3">
        <v>16959</v>
      </c>
      <c r="D5870" s="2" t="s">
        <v>32133</v>
      </c>
      <c r="E5870" s="2" t="s">
        <v>1671</v>
      </c>
      <c r="F5870" s="2" t="s">
        <v>21863</v>
      </c>
      <c r="G5870" s="2" t="s">
        <v>223</v>
      </c>
      <c r="H5870" s="4" t="s">
        <v>32134</v>
      </c>
      <c r="I5870" s="5" t="s">
        <v>15552</v>
      </c>
      <c r="J5870" s="2" t="s">
        <v>84</v>
      </c>
      <c r="K5870" s="2" t="s">
        <v>38</v>
      </c>
      <c r="L5870" s="2"/>
      <c r="M5870" s="8" t="s">
        <v>74</v>
      </c>
      <c r="N5870" s="2" t="s">
        <v>12855</v>
      </c>
      <c r="O5870" s="2" t="s">
        <v>243</v>
      </c>
      <c r="P5870" s="6">
        <v>6190</v>
      </c>
      <c r="Q5870" s="7" t="s">
        <v>52391</v>
      </c>
    </row>
    <row r="5871" spans="1:17" x14ac:dyDescent="0.2">
      <c r="A5871" s="2" t="s">
        <v>32135</v>
      </c>
      <c r="B5871" s="2" t="s">
        <v>24331</v>
      </c>
      <c r="C5871" s="3">
        <v>16777</v>
      </c>
      <c r="D5871" s="2" t="s">
        <v>32136</v>
      </c>
      <c r="E5871" s="2" t="s">
        <v>3536</v>
      </c>
      <c r="F5871" s="2" t="s">
        <v>1370</v>
      </c>
      <c r="G5871" s="2" t="s">
        <v>341</v>
      </c>
      <c r="H5871" s="4" t="s">
        <v>32137</v>
      </c>
      <c r="I5871" s="5" t="s">
        <v>32138</v>
      </c>
      <c r="J5871" s="2" t="s">
        <v>63</v>
      </c>
      <c r="K5871" s="2" t="s">
        <v>26</v>
      </c>
      <c r="L5871" s="2"/>
      <c r="M5871" s="8" t="s">
        <v>143</v>
      </c>
      <c r="N5871" s="2" t="s">
        <v>4434</v>
      </c>
      <c r="O5871" s="2" t="s">
        <v>87</v>
      </c>
      <c r="P5871" s="6">
        <v>2920</v>
      </c>
      <c r="Q5871" s="7" t="s">
        <v>52391</v>
      </c>
    </row>
    <row r="5872" spans="1:17" x14ac:dyDescent="0.2">
      <c r="A5872" s="2" t="s">
        <v>32139</v>
      </c>
      <c r="B5872" s="2" t="s">
        <v>27012</v>
      </c>
      <c r="C5872" s="3">
        <v>29316</v>
      </c>
      <c r="D5872" s="2" t="s">
        <v>32140</v>
      </c>
      <c r="E5872" s="2" t="s">
        <v>3442</v>
      </c>
      <c r="F5872" s="2" t="s">
        <v>4225</v>
      </c>
      <c r="G5872" s="2" t="s">
        <v>223</v>
      </c>
      <c r="H5872" s="4" t="s">
        <v>32141</v>
      </c>
      <c r="I5872" s="5" t="s">
        <v>32142</v>
      </c>
      <c r="J5872" s="2" t="s">
        <v>160</v>
      </c>
      <c r="K5872" s="2" t="s">
        <v>38</v>
      </c>
      <c r="L5872" s="2"/>
      <c r="M5872" s="8" t="s">
        <v>85</v>
      </c>
      <c r="N5872" s="2" t="s">
        <v>2111</v>
      </c>
      <c r="O5872" s="2" t="s">
        <v>243</v>
      </c>
      <c r="P5872" s="6">
        <v>6305</v>
      </c>
      <c r="Q5872" s="7" t="s">
        <v>52391</v>
      </c>
    </row>
    <row r="5873" spans="1:17" x14ac:dyDescent="0.2">
      <c r="A5873" s="2" t="s">
        <v>32143</v>
      </c>
      <c r="B5873" s="2" t="s">
        <v>3870</v>
      </c>
      <c r="C5873" s="3">
        <v>33726</v>
      </c>
      <c r="D5873" s="2" t="s">
        <v>32144</v>
      </c>
      <c r="E5873" s="2" t="s">
        <v>1630</v>
      </c>
      <c r="F5873" s="2" t="s">
        <v>2726</v>
      </c>
      <c r="G5873" s="2" t="s">
        <v>214</v>
      </c>
      <c r="H5873" s="4" t="s">
        <v>32145</v>
      </c>
      <c r="I5873" s="5" t="s">
        <v>32146</v>
      </c>
      <c r="J5873" s="2" t="s">
        <v>51</v>
      </c>
      <c r="K5873" s="2" t="s">
        <v>38</v>
      </c>
      <c r="L5873" s="2"/>
      <c r="M5873" s="8" t="s">
        <v>116</v>
      </c>
      <c r="N5873" s="2" t="s">
        <v>1432</v>
      </c>
      <c r="O5873" s="2" t="s">
        <v>107</v>
      </c>
      <c r="P5873" s="6">
        <v>4560</v>
      </c>
      <c r="Q5873" s="7" t="s">
        <v>52391</v>
      </c>
    </row>
    <row r="5874" spans="1:17" x14ac:dyDescent="0.2">
      <c r="A5874" s="2" t="s">
        <v>32147</v>
      </c>
      <c r="B5874" s="2" t="s">
        <v>32148</v>
      </c>
      <c r="C5874" s="3">
        <v>32581</v>
      </c>
      <c r="D5874" s="2" t="s">
        <v>32149</v>
      </c>
      <c r="E5874" s="2" t="s">
        <v>2230</v>
      </c>
      <c r="F5874" s="2" t="s">
        <v>2665</v>
      </c>
      <c r="G5874" s="2" t="s">
        <v>292</v>
      </c>
      <c r="H5874" s="4" t="s">
        <v>32150</v>
      </c>
      <c r="I5874" s="5" t="s">
        <v>32151</v>
      </c>
      <c r="J5874" s="2" t="s">
        <v>160</v>
      </c>
      <c r="K5874" s="2" t="s">
        <v>38</v>
      </c>
      <c r="L5874" s="2"/>
      <c r="M5874" s="8" t="s">
        <v>39</v>
      </c>
      <c r="N5874" s="2" t="s">
        <v>5610</v>
      </c>
      <c r="O5874" s="2" t="s">
        <v>29</v>
      </c>
      <c r="P5874" s="6">
        <v>5295</v>
      </c>
      <c r="Q5874" s="7" t="s">
        <v>52391</v>
      </c>
    </row>
    <row r="5875" spans="1:17" x14ac:dyDescent="0.2">
      <c r="A5875" s="2" t="s">
        <v>32152</v>
      </c>
      <c r="B5875" s="2" t="s">
        <v>32153</v>
      </c>
      <c r="C5875" s="3">
        <v>16375</v>
      </c>
      <c r="D5875" s="2" t="s">
        <v>32154</v>
      </c>
      <c r="E5875" s="2" t="s">
        <v>10029</v>
      </c>
      <c r="F5875" s="2" t="s">
        <v>1511</v>
      </c>
      <c r="G5875" s="2" t="s">
        <v>132</v>
      </c>
      <c r="H5875" s="4" t="s">
        <v>32155</v>
      </c>
      <c r="I5875" s="5" t="s">
        <v>6063</v>
      </c>
      <c r="J5875" s="2" t="s">
        <v>160</v>
      </c>
      <c r="K5875" s="2" t="s">
        <v>73</v>
      </c>
      <c r="L5875" s="2"/>
      <c r="M5875" s="8" t="s">
        <v>116</v>
      </c>
      <c r="N5875" s="2" t="s">
        <v>2008</v>
      </c>
      <c r="O5875" s="2" t="s">
        <v>107</v>
      </c>
      <c r="P5875" s="6">
        <v>8071</v>
      </c>
      <c r="Q5875" s="7" t="s">
        <v>52391</v>
      </c>
    </row>
    <row r="5876" spans="1:17" x14ac:dyDescent="0.2">
      <c r="A5876" s="2" t="s">
        <v>32156</v>
      </c>
      <c r="B5876" s="2" t="s">
        <v>32157</v>
      </c>
      <c r="C5876" s="3">
        <v>29612</v>
      </c>
      <c r="D5876" s="2" t="s">
        <v>32158</v>
      </c>
      <c r="E5876" s="2" t="s">
        <v>1138</v>
      </c>
      <c r="F5876" s="2" t="s">
        <v>19063</v>
      </c>
      <c r="G5876" s="2" t="s">
        <v>679</v>
      </c>
      <c r="H5876" s="4" t="s">
        <v>32159</v>
      </c>
      <c r="I5876" s="5" t="s">
        <v>32160</v>
      </c>
      <c r="J5876" s="2" t="s">
        <v>25</v>
      </c>
      <c r="K5876" s="2" t="s">
        <v>26</v>
      </c>
      <c r="L5876" s="2"/>
      <c r="M5876" s="8" t="s">
        <v>105</v>
      </c>
      <c r="N5876" s="2" t="s">
        <v>6797</v>
      </c>
      <c r="O5876" s="2" t="s">
        <v>107</v>
      </c>
      <c r="P5876" s="6">
        <v>5449</v>
      </c>
      <c r="Q5876" s="7" t="s">
        <v>52391</v>
      </c>
    </row>
    <row r="5877" spans="1:17" x14ac:dyDescent="0.2">
      <c r="A5877" s="2" t="s">
        <v>32161</v>
      </c>
      <c r="B5877" s="2" t="s">
        <v>32162</v>
      </c>
      <c r="C5877" s="3">
        <v>21651</v>
      </c>
      <c r="D5877" s="2" t="s">
        <v>32163</v>
      </c>
      <c r="E5877" s="2" t="s">
        <v>2752</v>
      </c>
      <c r="F5877" s="2" t="s">
        <v>2665</v>
      </c>
      <c r="G5877" s="2" t="s">
        <v>341</v>
      </c>
      <c r="H5877" s="4" t="s">
        <v>32164</v>
      </c>
      <c r="I5877" s="5" t="s">
        <v>32165</v>
      </c>
      <c r="J5877" s="2" t="s">
        <v>160</v>
      </c>
      <c r="K5877" s="2" t="s">
        <v>73</v>
      </c>
      <c r="L5877" s="2"/>
      <c r="M5877" s="8" t="s">
        <v>116</v>
      </c>
      <c r="N5877" s="2" t="s">
        <v>3515</v>
      </c>
      <c r="O5877" s="2" t="s">
        <v>198</v>
      </c>
      <c r="P5877" s="6">
        <v>3210</v>
      </c>
      <c r="Q5877" s="7" t="s">
        <v>52391</v>
      </c>
    </row>
    <row r="5878" spans="1:17" x14ac:dyDescent="0.2">
      <c r="A5878" s="2" t="s">
        <v>32166</v>
      </c>
      <c r="B5878" s="2" t="s">
        <v>32167</v>
      </c>
      <c r="C5878" s="3">
        <v>17340</v>
      </c>
      <c r="D5878" s="2" t="s">
        <v>32168</v>
      </c>
      <c r="E5878" s="2" t="s">
        <v>4421</v>
      </c>
      <c r="F5878" s="2" t="s">
        <v>1837</v>
      </c>
      <c r="G5878" s="2" t="s">
        <v>702</v>
      </c>
      <c r="H5878" s="4" t="s">
        <v>32169</v>
      </c>
      <c r="I5878" s="5" t="s">
        <v>32170</v>
      </c>
      <c r="J5878" s="2" t="s">
        <v>84</v>
      </c>
      <c r="K5878" s="2" t="s">
        <v>38</v>
      </c>
      <c r="L5878" s="2"/>
      <c r="M5878" s="8" t="s">
        <v>116</v>
      </c>
      <c r="N5878" s="2" t="s">
        <v>320</v>
      </c>
      <c r="O5878" s="2" t="s">
        <v>312</v>
      </c>
      <c r="P5878" s="6">
        <v>6609</v>
      </c>
      <c r="Q5878" s="7" t="s">
        <v>52391</v>
      </c>
    </row>
    <row r="5879" spans="1:17" x14ac:dyDescent="0.2">
      <c r="A5879" s="2" t="s">
        <v>32171</v>
      </c>
      <c r="B5879" s="2" t="s">
        <v>32172</v>
      </c>
      <c r="C5879" s="3">
        <v>23484</v>
      </c>
      <c r="D5879" s="2" t="s">
        <v>32173</v>
      </c>
      <c r="E5879" s="2" t="s">
        <v>460</v>
      </c>
      <c r="F5879" s="2" t="s">
        <v>21664</v>
      </c>
      <c r="G5879" s="2" t="s">
        <v>60</v>
      </c>
      <c r="H5879" s="4" t="s">
        <v>32174</v>
      </c>
      <c r="I5879" s="5" t="s">
        <v>32175</v>
      </c>
      <c r="J5879" s="2" t="s">
        <v>25</v>
      </c>
      <c r="K5879" s="2" t="s">
        <v>38</v>
      </c>
      <c r="L5879" s="2"/>
      <c r="M5879" s="8" t="s">
        <v>52</v>
      </c>
      <c r="N5879" s="2" t="s">
        <v>1020</v>
      </c>
      <c r="O5879" s="2" t="s">
        <v>29</v>
      </c>
      <c r="P5879" s="6">
        <v>4158</v>
      </c>
      <c r="Q5879" s="7" t="s">
        <v>52391</v>
      </c>
    </row>
    <row r="5880" spans="1:17" x14ac:dyDescent="0.2">
      <c r="A5880" s="2" t="s">
        <v>32176</v>
      </c>
      <c r="B5880" s="2" t="s">
        <v>3876</v>
      </c>
      <c r="C5880" s="3">
        <v>19682</v>
      </c>
      <c r="D5880" s="2" t="s">
        <v>32177</v>
      </c>
      <c r="E5880" s="2" t="s">
        <v>957</v>
      </c>
      <c r="F5880" s="2" t="s">
        <v>2964</v>
      </c>
      <c r="G5880" s="2" t="s">
        <v>60</v>
      </c>
      <c r="H5880" s="4" t="s">
        <v>32178</v>
      </c>
      <c r="I5880" s="5" t="s">
        <v>32179</v>
      </c>
      <c r="J5880" s="2" t="s">
        <v>84</v>
      </c>
      <c r="K5880" s="2" t="s">
        <v>38</v>
      </c>
      <c r="L5880" s="2"/>
      <c r="M5880" s="8" t="s">
        <v>27</v>
      </c>
      <c r="N5880" s="2" t="s">
        <v>4580</v>
      </c>
      <c r="O5880" s="2" t="s">
        <v>41</v>
      </c>
      <c r="P5880" s="6">
        <v>8426</v>
      </c>
      <c r="Q5880" s="7" t="s">
        <v>52391</v>
      </c>
    </row>
    <row r="5881" spans="1:17" x14ac:dyDescent="0.2">
      <c r="A5881" s="2" t="s">
        <v>32180</v>
      </c>
      <c r="B5881" s="2" t="s">
        <v>32181</v>
      </c>
      <c r="C5881" s="3">
        <v>20749</v>
      </c>
      <c r="D5881" s="2" t="s">
        <v>32182</v>
      </c>
      <c r="E5881" s="2" t="s">
        <v>878</v>
      </c>
      <c r="F5881" s="2" t="s">
        <v>16187</v>
      </c>
      <c r="G5881" s="2" t="s">
        <v>194</v>
      </c>
      <c r="H5881" s="4" t="s">
        <v>32183</v>
      </c>
      <c r="I5881" s="5" t="s">
        <v>32184</v>
      </c>
      <c r="J5881" s="2" t="s">
        <v>160</v>
      </c>
      <c r="K5881" s="2" t="s">
        <v>73</v>
      </c>
      <c r="L5881" s="2"/>
      <c r="M5881" s="8" t="s">
        <v>268</v>
      </c>
      <c r="N5881" s="2" t="s">
        <v>764</v>
      </c>
      <c r="O5881" s="2" t="s">
        <v>107</v>
      </c>
      <c r="P5881" s="6">
        <v>7651</v>
      </c>
      <c r="Q5881" s="7" t="s">
        <v>52391</v>
      </c>
    </row>
    <row r="5882" spans="1:17" x14ac:dyDescent="0.2">
      <c r="A5882" s="2" t="s">
        <v>32185</v>
      </c>
      <c r="B5882" s="2" t="s">
        <v>32186</v>
      </c>
      <c r="C5882" s="3">
        <v>19228</v>
      </c>
      <c r="D5882" s="2" t="s">
        <v>32187</v>
      </c>
      <c r="E5882" s="2" t="s">
        <v>3931</v>
      </c>
      <c r="F5882" s="2" t="s">
        <v>2150</v>
      </c>
      <c r="G5882" s="2" t="s">
        <v>204</v>
      </c>
      <c r="H5882" s="4" t="s">
        <v>32188</v>
      </c>
      <c r="I5882" s="5" t="s">
        <v>32189</v>
      </c>
      <c r="J5882" s="2" t="s">
        <v>63</v>
      </c>
      <c r="K5882" s="2" t="s">
        <v>73</v>
      </c>
      <c r="L5882" s="2"/>
      <c r="M5882" s="8" t="s">
        <v>39</v>
      </c>
      <c r="N5882" s="2" t="s">
        <v>772</v>
      </c>
      <c r="O5882" s="2" t="s">
        <v>296</v>
      </c>
      <c r="P5882" s="6">
        <v>6906</v>
      </c>
      <c r="Q5882" s="7" t="s">
        <v>52391</v>
      </c>
    </row>
    <row r="5883" spans="1:17" x14ac:dyDescent="0.2">
      <c r="A5883" s="2" t="s">
        <v>32190</v>
      </c>
      <c r="B5883" s="2" t="s">
        <v>32191</v>
      </c>
      <c r="C5883" s="3">
        <v>17403</v>
      </c>
      <c r="D5883" s="2" t="s">
        <v>32192</v>
      </c>
      <c r="E5883" s="2" t="s">
        <v>1303</v>
      </c>
      <c r="F5883" s="2" t="s">
        <v>32193</v>
      </c>
      <c r="G5883" s="2" t="s">
        <v>48</v>
      </c>
      <c r="H5883" s="4" t="s">
        <v>32194</v>
      </c>
      <c r="I5883" s="5" t="s">
        <v>32195</v>
      </c>
      <c r="J5883" s="2" t="s">
        <v>63</v>
      </c>
      <c r="K5883" s="2" t="s">
        <v>38</v>
      </c>
      <c r="L5883" s="2"/>
      <c r="M5883" s="8" t="s">
        <v>105</v>
      </c>
      <c r="N5883" s="2" t="s">
        <v>11600</v>
      </c>
      <c r="O5883" s="2" t="s">
        <v>29</v>
      </c>
      <c r="P5883" s="6">
        <v>8477</v>
      </c>
      <c r="Q5883" s="7" t="s">
        <v>52391</v>
      </c>
    </row>
    <row r="5884" spans="1:17" x14ac:dyDescent="0.2">
      <c r="A5884" s="2" t="s">
        <v>32196</v>
      </c>
      <c r="B5884" s="2" t="s">
        <v>32197</v>
      </c>
      <c r="C5884" s="3">
        <v>34722</v>
      </c>
      <c r="D5884" s="2" t="s">
        <v>32198</v>
      </c>
      <c r="E5884" s="2" t="s">
        <v>1016</v>
      </c>
      <c r="F5884" s="2" t="s">
        <v>3202</v>
      </c>
      <c r="G5884" s="2" t="s">
        <v>60</v>
      </c>
      <c r="H5884" s="4" t="s">
        <v>32199</v>
      </c>
      <c r="I5884" s="5" t="s">
        <v>32200</v>
      </c>
      <c r="J5884" s="2" t="s">
        <v>63</v>
      </c>
      <c r="K5884" s="2" t="s">
        <v>73</v>
      </c>
      <c r="L5884" s="2"/>
      <c r="M5884" s="8" t="s">
        <v>85</v>
      </c>
      <c r="N5884" s="2" t="s">
        <v>6366</v>
      </c>
      <c r="O5884" s="2" t="s">
        <v>296</v>
      </c>
      <c r="P5884" s="6">
        <v>6489</v>
      </c>
      <c r="Q5884" s="7" t="s">
        <v>52391</v>
      </c>
    </row>
    <row r="5885" spans="1:17" x14ac:dyDescent="0.2">
      <c r="A5885" s="2" t="s">
        <v>32201</v>
      </c>
      <c r="B5885" s="2" t="s">
        <v>32202</v>
      </c>
      <c r="C5885" s="3">
        <v>38619</v>
      </c>
      <c r="D5885" s="2" t="s">
        <v>32203</v>
      </c>
      <c r="E5885" s="2" t="s">
        <v>10294</v>
      </c>
      <c r="F5885" s="2" t="s">
        <v>32204</v>
      </c>
      <c r="G5885" s="2" t="s">
        <v>60</v>
      </c>
      <c r="H5885" s="4" t="s">
        <v>32205</v>
      </c>
      <c r="I5885" s="5" t="s">
        <v>32206</v>
      </c>
      <c r="J5885" s="2" t="s">
        <v>51</v>
      </c>
      <c r="K5885" s="2" t="s">
        <v>73</v>
      </c>
      <c r="L5885" s="2"/>
      <c r="M5885" s="8" t="s">
        <v>52</v>
      </c>
      <c r="N5885" s="2" t="s">
        <v>9994</v>
      </c>
      <c r="O5885" s="2" t="s">
        <v>312</v>
      </c>
      <c r="P5885" s="6">
        <v>3855</v>
      </c>
      <c r="Q5885" s="7" t="s">
        <v>52391</v>
      </c>
    </row>
    <row r="5886" spans="1:17" x14ac:dyDescent="0.2">
      <c r="A5886" s="2" t="s">
        <v>32207</v>
      </c>
      <c r="B5886" s="2" t="s">
        <v>32208</v>
      </c>
      <c r="C5886" s="3">
        <v>16759</v>
      </c>
      <c r="D5886" s="2" t="s">
        <v>32209</v>
      </c>
      <c r="E5886" s="2" t="s">
        <v>7989</v>
      </c>
      <c r="F5886" s="2" t="s">
        <v>32210</v>
      </c>
      <c r="G5886" s="2" t="s">
        <v>48</v>
      </c>
      <c r="H5886" s="4" t="s">
        <v>32211</v>
      </c>
      <c r="I5886" s="5" t="s">
        <v>32212</v>
      </c>
      <c r="J5886" s="2" t="s">
        <v>63</v>
      </c>
      <c r="K5886" s="2" t="s">
        <v>73</v>
      </c>
      <c r="L5886" s="2"/>
      <c r="M5886" s="8" t="s">
        <v>105</v>
      </c>
      <c r="N5886" s="2" t="s">
        <v>3054</v>
      </c>
      <c r="O5886" s="2" t="s">
        <v>87</v>
      </c>
      <c r="P5886" s="6">
        <v>8185</v>
      </c>
      <c r="Q5886" s="7" t="s">
        <v>52391</v>
      </c>
    </row>
    <row r="5887" spans="1:17" x14ac:dyDescent="0.2">
      <c r="A5887" s="2" t="s">
        <v>32213</v>
      </c>
      <c r="B5887" s="2" t="s">
        <v>9830</v>
      </c>
      <c r="C5887" s="3">
        <v>25999</v>
      </c>
      <c r="D5887" s="2" t="s">
        <v>32214</v>
      </c>
      <c r="E5887" s="2" t="s">
        <v>3892</v>
      </c>
      <c r="F5887" s="2" t="s">
        <v>2197</v>
      </c>
      <c r="G5887" s="2" t="s">
        <v>194</v>
      </c>
      <c r="H5887" s="4" t="s">
        <v>32215</v>
      </c>
      <c r="I5887" s="5" t="s">
        <v>32216</v>
      </c>
      <c r="J5887" s="2" t="s">
        <v>84</v>
      </c>
      <c r="K5887" s="2" t="s">
        <v>38</v>
      </c>
      <c r="L5887" s="2"/>
      <c r="M5887" s="8" t="s">
        <v>143</v>
      </c>
      <c r="N5887" s="2" t="s">
        <v>3716</v>
      </c>
      <c r="O5887" s="2" t="s">
        <v>41</v>
      </c>
      <c r="P5887" s="6">
        <v>2443</v>
      </c>
      <c r="Q5887" s="7" t="s">
        <v>52391</v>
      </c>
    </row>
    <row r="5888" spans="1:17" x14ac:dyDescent="0.2">
      <c r="A5888" s="2" t="s">
        <v>32217</v>
      </c>
      <c r="B5888" s="2" t="s">
        <v>5982</v>
      </c>
      <c r="C5888" s="3">
        <v>29169</v>
      </c>
      <c r="D5888" s="2" t="s">
        <v>32218</v>
      </c>
      <c r="E5888" s="2" t="s">
        <v>2804</v>
      </c>
      <c r="F5888" s="2" t="s">
        <v>3733</v>
      </c>
      <c r="G5888" s="2" t="s">
        <v>35</v>
      </c>
      <c r="H5888" s="4" t="s">
        <v>32219</v>
      </c>
      <c r="I5888" s="5" t="s">
        <v>32220</v>
      </c>
      <c r="J5888" s="2" t="s">
        <v>63</v>
      </c>
      <c r="K5888" s="2" t="s">
        <v>73</v>
      </c>
      <c r="L5888" s="2"/>
      <c r="M5888" s="8" t="s">
        <v>207</v>
      </c>
      <c r="N5888" s="2" t="s">
        <v>2275</v>
      </c>
      <c r="O5888" s="2" t="s">
        <v>188</v>
      </c>
      <c r="P5888" s="6">
        <v>7027</v>
      </c>
      <c r="Q5888" s="7" t="s">
        <v>52391</v>
      </c>
    </row>
    <row r="5889" spans="1:17" x14ac:dyDescent="0.2">
      <c r="A5889" s="2" t="s">
        <v>32221</v>
      </c>
      <c r="B5889" s="2" t="s">
        <v>32222</v>
      </c>
      <c r="C5889" s="3">
        <v>20451</v>
      </c>
      <c r="D5889" s="2" t="s">
        <v>32223</v>
      </c>
      <c r="E5889" s="2" t="s">
        <v>411</v>
      </c>
      <c r="F5889" s="2" t="s">
        <v>1363</v>
      </c>
      <c r="G5889" s="2" t="s">
        <v>70</v>
      </c>
      <c r="H5889" s="4" t="s">
        <v>32224</v>
      </c>
      <c r="I5889" s="5" t="s">
        <v>32225</v>
      </c>
      <c r="J5889" s="2" t="s">
        <v>84</v>
      </c>
      <c r="K5889" s="2" t="s">
        <v>38</v>
      </c>
      <c r="L5889" s="2"/>
      <c r="M5889" s="8" t="s">
        <v>85</v>
      </c>
      <c r="N5889" s="2" t="s">
        <v>3728</v>
      </c>
      <c r="O5889" s="2" t="s">
        <v>54</v>
      </c>
      <c r="P5889" s="6">
        <v>7825</v>
      </c>
      <c r="Q5889" s="7" t="s">
        <v>52391</v>
      </c>
    </row>
    <row r="5890" spans="1:17" x14ac:dyDescent="0.2">
      <c r="A5890" s="2" t="s">
        <v>44746</v>
      </c>
      <c r="B5890" s="2" t="s">
        <v>44747</v>
      </c>
      <c r="C5890" s="3">
        <v>28330</v>
      </c>
      <c r="D5890" s="2" t="s">
        <v>44748</v>
      </c>
      <c r="E5890" s="2" t="s">
        <v>476</v>
      </c>
      <c r="F5890" s="2" t="s">
        <v>44749</v>
      </c>
      <c r="G5890" s="2" t="s">
        <v>292</v>
      </c>
      <c r="H5890" s="4" t="s">
        <v>44750</v>
      </c>
      <c r="I5890" s="5" t="s">
        <v>44751</v>
      </c>
      <c r="J5890" s="2" t="s">
        <v>51</v>
      </c>
      <c r="K5890" s="2" t="s">
        <v>38</v>
      </c>
      <c r="L5890" s="2"/>
      <c r="M5890" s="8" t="s">
        <v>27</v>
      </c>
      <c r="N5890" s="2" t="s">
        <v>2618</v>
      </c>
      <c r="O5890" s="2" t="s">
        <v>198</v>
      </c>
      <c r="P5890" s="6">
        <v>8237</v>
      </c>
      <c r="Q5890" s="7" t="s">
        <v>44752</v>
      </c>
    </row>
    <row r="5891" spans="1:17" x14ac:dyDescent="0.2">
      <c r="A5891" s="2" t="s">
        <v>32231</v>
      </c>
      <c r="B5891" s="2" t="s">
        <v>32232</v>
      </c>
      <c r="C5891" s="3">
        <v>30842</v>
      </c>
      <c r="D5891" s="2" t="s">
        <v>45</v>
      </c>
      <c r="E5891" s="2" t="s">
        <v>1303</v>
      </c>
      <c r="F5891" s="2" t="s">
        <v>1024</v>
      </c>
      <c r="G5891" s="2" t="s">
        <v>48</v>
      </c>
      <c r="H5891" s="4" t="s">
        <v>32233</v>
      </c>
      <c r="I5891" s="5" t="s">
        <v>32234</v>
      </c>
      <c r="J5891" s="2" t="s">
        <v>63</v>
      </c>
      <c r="K5891" s="2" t="s">
        <v>38</v>
      </c>
      <c r="L5891" s="2"/>
      <c r="M5891" s="8" t="s">
        <v>105</v>
      </c>
      <c r="N5891" s="2" t="s">
        <v>6053</v>
      </c>
      <c r="O5891" s="2" t="s">
        <v>54</v>
      </c>
      <c r="P5891" s="6">
        <v>4425</v>
      </c>
      <c r="Q5891" s="7" t="s">
        <v>52391</v>
      </c>
    </row>
    <row r="5892" spans="1:17" x14ac:dyDescent="0.2">
      <c r="A5892" s="2" t="s">
        <v>32235</v>
      </c>
      <c r="B5892" s="2" t="s">
        <v>32236</v>
      </c>
      <c r="C5892" s="3">
        <v>37942</v>
      </c>
      <c r="D5892" s="2" t="s">
        <v>32237</v>
      </c>
      <c r="E5892" s="2" t="s">
        <v>1758</v>
      </c>
      <c r="F5892" s="2" t="s">
        <v>1017</v>
      </c>
      <c r="G5892" s="2" t="s">
        <v>478</v>
      </c>
      <c r="H5892" s="4" t="s">
        <v>32238</v>
      </c>
      <c r="I5892" s="5" t="s">
        <v>32239</v>
      </c>
      <c r="J5892" s="2" t="s">
        <v>160</v>
      </c>
      <c r="K5892" s="2" t="s">
        <v>38</v>
      </c>
      <c r="L5892" s="2"/>
      <c r="M5892" s="8" t="s">
        <v>74</v>
      </c>
      <c r="N5892" s="2" t="s">
        <v>2234</v>
      </c>
      <c r="O5892" s="2" t="s">
        <v>54</v>
      </c>
      <c r="P5892" s="6">
        <v>9854</v>
      </c>
      <c r="Q5892" s="7" t="s">
        <v>52391</v>
      </c>
    </row>
    <row r="5893" spans="1:17" x14ac:dyDescent="0.2">
      <c r="A5893" s="2" t="s">
        <v>32240</v>
      </c>
      <c r="B5893" s="2" t="s">
        <v>32241</v>
      </c>
      <c r="C5893" s="3">
        <v>28250</v>
      </c>
      <c r="D5893" s="2" t="s">
        <v>32242</v>
      </c>
      <c r="E5893" s="2" t="s">
        <v>10294</v>
      </c>
      <c r="F5893" s="2" t="s">
        <v>1312</v>
      </c>
      <c r="G5893" s="2" t="s">
        <v>204</v>
      </c>
      <c r="H5893" s="4" t="s">
        <v>32243</v>
      </c>
      <c r="I5893" s="5" t="s">
        <v>32244</v>
      </c>
      <c r="J5893" s="2" t="s">
        <v>51</v>
      </c>
      <c r="K5893" s="2" t="s">
        <v>73</v>
      </c>
      <c r="L5893" s="2"/>
      <c r="M5893" s="8" t="s">
        <v>105</v>
      </c>
      <c r="N5893" s="2" t="s">
        <v>2827</v>
      </c>
      <c r="O5893" s="2" t="s">
        <v>198</v>
      </c>
      <c r="P5893" s="6">
        <v>5105</v>
      </c>
      <c r="Q5893" s="7" t="s">
        <v>52391</v>
      </c>
    </row>
    <row r="5894" spans="1:17" x14ac:dyDescent="0.2">
      <c r="A5894" s="2" t="s">
        <v>32245</v>
      </c>
      <c r="B5894" s="2" t="s">
        <v>32246</v>
      </c>
      <c r="C5894" s="3">
        <v>25424</v>
      </c>
      <c r="D5894" s="2" t="s">
        <v>32247</v>
      </c>
      <c r="E5894" s="2" t="s">
        <v>4886</v>
      </c>
      <c r="F5894" s="2" t="s">
        <v>5181</v>
      </c>
      <c r="G5894" s="2" t="s">
        <v>60</v>
      </c>
      <c r="H5894" s="4" t="s">
        <v>32248</v>
      </c>
      <c r="I5894" s="5" t="s">
        <v>32249</v>
      </c>
      <c r="J5894" s="2" t="s">
        <v>84</v>
      </c>
      <c r="K5894" s="2" t="s">
        <v>73</v>
      </c>
      <c r="L5894" s="2"/>
      <c r="M5894" s="8" t="s">
        <v>74</v>
      </c>
      <c r="N5894" s="2" t="s">
        <v>3419</v>
      </c>
      <c r="O5894" s="2" t="s">
        <v>312</v>
      </c>
      <c r="P5894" s="6">
        <v>8633</v>
      </c>
      <c r="Q5894" s="7" t="s">
        <v>52391</v>
      </c>
    </row>
    <row r="5895" spans="1:17" x14ac:dyDescent="0.2">
      <c r="A5895" s="2" t="s">
        <v>32250</v>
      </c>
      <c r="B5895" s="2" t="s">
        <v>22268</v>
      </c>
      <c r="C5895" s="3">
        <v>31939</v>
      </c>
      <c r="D5895" s="2" t="s">
        <v>32251</v>
      </c>
      <c r="E5895" s="2" t="s">
        <v>3819</v>
      </c>
      <c r="F5895" s="2" t="s">
        <v>428</v>
      </c>
      <c r="G5895" s="2" t="s">
        <v>194</v>
      </c>
      <c r="H5895" s="4" t="s">
        <v>32252</v>
      </c>
      <c r="I5895" s="5" t="s">
        <v>32253</v>
      </c>
      <c r="J5895" s="2" t="s">
        <v>63</v>
      </c>
      <c r="K5895" s="2" t="s">
        <v>26</v>
      </c>
      <c r="L5895" s="2"/>
      <c r="M5895" s="8" t="s">
        <v>268</v>
      </c>
      <c r="N5895" s="2" t="s">
        <v>4683</v>
      </c>
      <c r="O5895" s="2" t="s">
        <v>87</v>
      </c>
      <c r="P5895" s="6">
        <v>4870</v>
      </c>
      <c r="Q5895" s="7" t="s">
        <v>52391</v>
      </c>
    </row>
    <row r="5896" spans="1:17" x14ac:dyDescent="0.2">
      <c r="A5896" s="2" t="s">
        <v>32254</v>
      </c>
      <c r="B5896" s="2" t="s">
        <v>7850</v>
      </c>
      <c r="C5896" s="3">
        <v>30772</v>
      </c>
      <c r="D5896" s="2" t="s">
        <v>32255</v>
      </c>
      <c r="E5896" s="2" t="s">
        <v>202</v>
      </c>
      <c r="F5896" s="2" t="s">
        <v>1017</v>
      </c>
      <c r="G5896" s="2" t="s">
        <v>70</v>
      </c>
      <c r="H5896" s="4" t="s">
        <v>32256</v>
      </c>
      <c r="I5896" s="5" t="s">
        <v>32257</v>
      </c>
      <c r="J5896" s="2" t="s">
        <v>160</v>
      </c>
      <c r="K5896" s="2" t="s">
        <v>26</v>
      </c>
      <c r="L5896" s="2"/>
      <c r="M5896" s="8" t="s">
        <v>268</v>
      </c>
      <c r="N5896" s="2" t="s">
        <v>2493</v>
      </c>
      <c r="O5896" s="2" t="s">
        <v>87</v>
      </c>
      <c r="P5896" s="6">
        <v>9863</v>
      </c>
      <c r="Q5896" s="7" t="s">
        <v>52391</v>
      </c>
    </row>
    <row r="5897" spans="1:17" x14ac:dyDescent="0.2">
      <c r="A5897" s="2" t="s">
        <v>32258</v>
      </c>
      <c r="B5897" s="2" t="s">
        <v>7149</v>
      </c>
      <c r="C5897" s="3">
        <v>38123</v>
      </c>
      <c r="D5897" s="2" t="s">
        <v>32259</v>
      </c>
      <c r="E5897" s="2" t="s">
        <v>1843</v>
      </c>
      <c r="F5897" s="2" t="s">
        <v>32260</v>
      </c>
      <c r="G5897" s="2" t="s">
        <v>132</v>
      </c>
      <c r="H5897" s="4" t="s">
        <v>32261</v>
      </c>
      <c r="I5897" s="5" t="s">
        <v>31287</v>
      </c>
      <c r="J5897" s="2" t="s">
        <v>51</v>
      </c>
      <c r="K5897" s="2" t="s">
        <v>73</v>
      </c>
      <c r="L5897" s="2"/>
      <c r="M5897" s="8" t="s">
        <v>52</v>
      </c>
      <c r="N5897" s="2" t="s">
        <v>9285</v>
      </c>
      <c r="O5897" s="2" t="s">
        <v>87</v>
      </c>
      <c r="P5897" s="6">
        <v>1613</v>
      </c>
      <c r="Q5897" s="7" t="s">
        <v>52391</v>
      </c>
    </row>
    <row r="5898" spans="1:17" x14ac:dyDescent="0.2">
      <c r="A5898" s="2" t="s">
        <v>32262</v>
      </c>
      <c r="B5898" s="2" t="s">
        <v>32263</v>
      </c>
      <c r="C5898" s="3">
        <v>31915</v>
      </c>
      <c r="D5898" s="2" t="s">
        <v>32264</v>
      </c>
      <c r="E5898" s="2" t="s">
        <v>3036</v>
      </c>
      <c r="F5898" s="2" t="s">
        <v>1693</v>
      </c>
      <c r="G5898" s="2" t="s">
        <v>437</v>
      </c>
      <c r="H5898" s="4" t="s">
        <v>32265</v>
      </c>
      <c r="I5898" s="5" t="s">
        <v>32266</v>
      </c>
      <c r="J5898" s="2" t="s">
        <v>51</v>
      </c>
      <c r="K5898" s="2" t="s">
        <v>26</v>
      </c>
      <c r="L5898" s="2"/>
      <c r="M5898" s="8" t="s">
        <v>39</v>
      </c>
      <c r="N5898" s="2" t="s">
        <v>3172</v>
      </c>
      <c r="O5898" s="2" t="s">
        <v>54</v>
      </c>
      <c r="P5898" s="6">
        <v>3336</v>
      </c>
      <c r="Q5898" s="7" t="s">
        <v>52391</v>
      </c>
    </row>
    <row r="5899" spans="1:17" x14ac:dyDescent="0.2">
      <c r="A5899" s="2" t="s">
        <v>32267</v>
      </c>
      <c r="B5899" s="2" t="s">
        <v>32268</v>
      </c>
      <c r="C5899" s="3">
        <v>38815</v>
      </c>
      <c r="D5899" s="2" t="s">
        <v>32269</v>
      </c>
      <c r="E5899" s="2" t="s">
        <v>7444</v>
      </c>
      <c r="F5899" s="2" t="s">
        <v>9718</v>
      </c>
      <c r="G5899" s="2" t="s">
        <v>413</v>
      </c>
      <c r="H5899" s="4" t="s">
        <v>32270</v>
      </c>
      <c r="I5899" s="5" t="s">
        <v>32271</v>
      </c>
      <c r="J5899" s="2" t="s">
        <v>51</v>
      </c>
      <c r="K5899" s="2" t="s">
        <v>38</v>
      </c>
      <c r="L5899" s="2"/>
      <c r="M5899" s="8" t="s">
        <v>74</v>
      </c>
      <c r="N5899" s="2" t="s">
        <v>6693</v>
      </c>
      <c r="O5899" s="2" t="s">
        <v>54</v>
      </c>
      <c r="P5899" s="6">
        <v>9897</v>
      </c>
      <c r="Q5899" s="7" t="s">
        <v>52391</v>
      </c>
    </row>
    <row r="5900" spans="1:17" x14ac:dyDescent="0.2">
      <c r="A5900" s="2" t="s">
        <v>32272</v>
      </c>
      <c r="B5900" s="2" t="s">
        <v>32273</v>
      </c>
      <c r="C5900" s="3">
        <v>27973</v>
      </c>
      <c r="D5900" s="2" t="s">
        <v>32274</v>
      </c>
      <c r="E5900" s="2" t="s">
        <v>1138</v>
      </c>
      <c r="F5900" s="2" t="s">
        <v>32275</v>
      </c>
      <c r="G5900" s="2" t="s">
        <v>123</v>
      </c>
      <c r="H5900" s="4" t="s">
        <v>32276</v>
      </c>
      <c r="I5900" s="5" t="s">
        <v>32277</v>
      </c>
      <c r="J5900" s="2" t="s">
        <v>84</v>
      </c>
      <c r="K5900" s="2" t="s">
        <v>38</v>
      </c>
      <c r="L5900" s="2"/>
      <c r="M5900" s="8" t="s">
        <v>268</v>
      </c>
      <c r="N5900" s="2" t="s">
        <v>712</v>
      </c>
      <c r="O5900" s="2" t="s">
        <v>87</v>
      </c>
      <c r="P5900" s="6">
        <v>3928</v>
      </c>
      <c r="Q5900" s="7" t="s">
        <v>52391</v>
      </c>
    </row>
    <row r="5901" spans="1:17" x14ac:dyDescent="0.2">
      <c r="A5901" s="2" t="s">
        <v>32278</v>
      </c>
      <c r="B5901" s="2" t="s">
        <v>32279</v>
      </c>
      <c r="C5901" s="3">
        <v>27274</v>
      </c>
      <c r="D5901" s="2" t="s">
        <v>32280</v>
      </c>
      <c r="E5901" s="2" t="s">
        <v>1110</v>
      </c>
      <c r="F5901" s="2" t="s">
        <v>4623</v>
      </c>
      <c r="G5901" s="2" t="s">
        <v>175</v>
      </c>
      <c r="H5901" s="4" t="s">
        <v>32281</v>
      </c>
      <c r="I5901" s="5" t="s">
        <v>32282</v>
      </c>
      <c r="J5901" s="2" t="s">
        <v>84</v>
      </c>
      <c r="K5901" s="2" t="s">
        <v>73</v>
      </c>
      <c r="L5901" s="2"/>
      <c r="M5901" s="8" t="s">
        <v>268</v>
      </c>
      <c r="N5901" s="2" t="s">
        <v>135</v>
      </c>
      <c r="O5901" s="2" t="s">
        <v>296</v>
      </c>
      <c r="P5901" s="6">
        <v>6449</v>
      </c>
      <c r="Q5901" s="7" t="s">
        <v>52391</v>
      </c>
    </row>
    <row r="5902" spans="1:17" x14ac:dyDescent="0.2">
      <c r="A5902" s="2" t="s">
        <v>32283</v>
      </c>
      <c r="B5902" s="2" t="s">
        <v>32284</v>
      </c>
      <c r="C5902" s="3">
        <v>35236</v>
      </c>
      <c r="D5902" s="2" t="s">
        <v>32285</v>
      </c>
      <c r="E5902" s="2" t="s">
        <v>2629</v>
      </c>
      <c r="F5902" s="2" t="s">
        <v>274</v>
      </c>
      <c r="G5902" s="2" t="s">
        <v>35</v>
      </c>
      <c r="H5902" s="4" t="s">
        <v>32286</v>
      </c>
      <c r="I5902" s="5" t="s">
        <v>32287</v>
      </c>
      <c r="J5902" s="2" t="s">
        <v>160</v>
      </c>
      <c r="K5902" s="2" t="s">
        <v>38</v>
      </c>
      <c r="L5902" s="2"/>
      <c r="M5902" s="8" t="s">
        <v>39</v>
      </c>
      <c r="N5902" s="2" t="s">
        <v>12567</v>
      </c>
      <c r="O5902" s="2" t="s">
        <v>41</v>
      </c>
      <c r="P5902" s="6">
        <v>4837</v>
      </c>
      <c r="Q5902" s="7" t="s">
        <v>52391</v>
      </c>
    </row>
    <row r="5903" spans="1:17" x14ac:dyDescent="0.2">
      <c r="A5903" s="2" t="s">
        <v>32288</v>
      </c>
      <c r="B5903" s="2" t="s">
        <v>32289</v>
      </c>
      <c r="C5903" s="3">
        <v>26489</v>
      </c>
      <c r="D5903" s="2" t="s">
        <v>32290</v>
      </c>
      <c r="E5903" s="2" t="s">
        <v>646</v>
      </c>
      <c r="F5903" s="2" t="s">
        <v>32291</v>
      </c>
      <c r="G5903" s="2" t="s">
        <v>194</v>
      </c>
      <c r="H5903" s="4" t="s">
        <v>32292</v>
      </c>
      <c r="I5903" s="5" t="s">
        <v>32293</v>
      </c>
      <c r="J5903" s="2" t="s">
        <v>84</v>
      </c>
      <c r="K5903" s="2" t="s">
        <v>73</v>
      </c>
      <c r="L5903" s="2"/>
      <c r="M5903" s="8" t="s">
        <v>376</v>
      </c>
      <c r="N5903" s="2" t="s">
        <v>3637</v>
      </c>
      <c r="O5903" s="2" t="s">
        <v>198</v>
      </c>
      <c r="P5903" s="6">
        <v>7741</v>
      </c>
      <c r="Q5903" s="7" t="s">
        <v>52391</v>
      </c>
    </row>
    <row r="5904" spans="1:17" x14ac:dyDescent="0.2">
      <c r="A5904" s="2" t="s">
        <v>32294</v>
      </c>
      <c r="B5904" s="2" t="s">
        <v>32295</v>
      </c>
      <c r="C5904" s="3">
        <v>27324</v>
      </c>
      <c r="D5904" s="2" t="s">
        <v>32296</v>
      </c>
      <c r="E5904" s="2" t="s">
        <v>4231</v>
      </c>
      <c r="F5904" s="2" t="s">
        <v>32297</v>
      </c>
      <c r="G5904" s="2" t="s">
        <v>249</v>
      </c>
      <c r="H5904" s="4" t="s">
        <v>32298</v>
      </c>
      <c r="I5904" s="5" t="s">
        <v>32299</v>
      </c>
      <c r="J5904" s="2" t="s">
        <v>160</v>
      </c>
      <c r="K5904" s="2" t="s">
        <v>38</v>
      </c>
      <c r="L5904" s="2"/>
      <c r="M5904" s="8" t="s">
        <v>116</v>
      </c>
      <c r="N5904" s="2" t="s">
        <v>8953</v>
      </c>
      <c r="O5904" s="2" t="s">
        <v>29</v>
      </c>
      <c r="P5904" s="6">
        <v>8828</v>
      </c>
      <c r="Q5904" s="7" t="s">
        <v>52391</v>
      </c>
    </row>
    <row r="5905" spans="1:17" x14ac:dyDescent="0.2">
      <c r="A5905" s="2" t="s">
        <v>32300</v>
      </c>
      <c r="B5905" s="2" t="s">
        <v>23953</v>
      </c>
      <c r="C5905" s="3">
        <v>36165</v>
      </c>
      <c r="D5905" s="2" t="s">
        <v>32301</v>
      </c>
      <c r="E5905" s="2" t="s">
        <v>813</v>
      </c>
      <c r="F5905" s="2" t="s">
        <v>248</v>
      </c>
      <c r="G5905" s="2" t="s">
        <v>70</v>
      </c>
      <c r="H5905" s="4" t="s">
        <v>32302</v>
      </c>
      <c r="I5905" s="5" t="s">
        <v>32303</v>
      </c>
      <c r="J5905" s="2" t="s">
        <v>160</v>
      </c>
      <c r="K5905" s="2" t="s">
        <v>38</v>
      </c>
      <c r="L5905" s="2"/>
      <c r="M5905" s="8" t="s">
        <v>105</v>
      </c>
      <c r="N5905" s="2" t="s">
        <v>2429</v>
      </c>
      <c r="O5905" s="2" t="s">
        <v>107</v>
      </c>
      <c r="P5905" s="6">
        <v>7149</v>
      </c>
      <c r="Q5905" s="7" t="s">
        <v>52391</v>
      </c>
    </row>
    <row r="5906" spans="1:17" x14ac:dyDescent="0.2">
      <c r="A5906" s="2" t="s">
        <v>32304</v>
      </c>
      <c r="B5906" s="2" t="s">
        <v>32305</v>
      </c>
      <c r="C5906" s="3">
        <v>17292</v>
      </c>
      <c r="D5906" s="2" t="s">
        <v>32306</v>
      </c>
      <c r="E5906" s="2" t="s">
        <v>2038</v>
      </c>
      <c r="F5906" s="2" t="s">
        <v>32307</v>
      </c>
      <c r="G5906" s="2" t="s">
        <v>102</v>
      </c>
      <c r="H5906" s="4" t="s">
        <v>32308</v>
      </c>
      <c r="I5906" s="5" t="s">
        <v>32309</v>
      </c>
      <c r="J5906" s="2" t="s">
        <v>25</v>
      </c>
      <c r="K5906" s="2" t="s">
        <v>73</v>
      </c>
      <c r="L5906" s="2"/>
      <c r="M5906" s="8" t="s">
        <v>105</v>
      </c>
      <c r="N5906" s="2" t="s">
        <v>1127</v>
      </c>
      <c r="O5906" s="2" t="s">
        <v>41</v>
      </c>
      <c r="P5906" s="6">
        <v>6913</v>
      </c>
      <c r="Q5906" s="7" t="s">
        <v>52391</v>
      </c>
    </row>
    <row r="5907" spans="1:17" x14ac:dyDescent="0.2">
      <c r="A5907" s="2" t="s">
        <v>32310</v>
      </c>
      <c r="B5907" s="2" t="s">
        <v>32311</v>
      </c>
      <c r="C5907" s="3">
        <v>29599</v>
      </c>
      <c r="D5907" s="2" t="s">
        <v>32312</v>
      </c>
      <c r="E5907" s="2" t="s">
        <v>2438</v>
      </c>
      <c r="F5907" s="2" t="s">
        <v>19363</v>
      </c>
      <c r="G5907" s="2" t="s">
        <v>70</v>
      </c>
      <c r="H5907" s="4" t="s">
        <v>32313</v>
      </c>
      <c r="I5907" s="5" t="s">
        <v>32314</v>
      </c>
      <c r="J5907" s="2" t="s">
        <v>51</v>
      </c>
      <c r="K5907" s="2" t="s">
        <v>73</v>
      </c>
      <c r="L5907" s="2"/>
      <c r="M5907" s="8" t="s">
        <v>52</v>
      </c>
      <c r="N5907" s="2" t="s">
        <v>5571</v>
      </c>
      <c r="O5907" s="2" t="s">
        <v>243</v>
      </c>
      <c r="P5907" s="6">
        <v>1895</v>
      </c>
      <c r="Q5907" s="7" t="s">
        <v>52391</v>
      </c>
    </row>
    <row r="5908" spans="1:17" x14ac:dyDescent="0.2">
      <c r="A5908" s="2" t="s">
        <v>32315</v>
      </c>
      <c r="B5908" s="2" t="s">
        <v>32316</v>
      </c>
      <c r="C5908" s="3">
        <v>23913</v>
      </c>
      <c r="D5908" s="2" t="s">
        <v>32317</v>
      </c>
      <c r="E5908" s="2" t="s">
        <v>1377</v>
      </c>
      <c r="F5908" s="2" t="s">
        <v>32318</v>
      </c>
      <c r="G5908" s="2" t="s">
        <v>102</v>
      </c>
      <c r="H5908" s="4" t="s">
        <v>32319</v>
      </c>
      <c r="I5908" s="5" t="s">
        <v>32320</v>
      </c>
      <c r="J5908" s="2" t="s">
        <v>160</v>
      </c>
      <c r="K5908" s="2" t="s">
        <v>73</v>
      </c>
      <c r="L5908" s="2"/>
      <c r="M5908" s="8" t="s">
        <v>376</v>
      </c>
      <c r="N5908" s="2" t="s">
        <v>2317</v>
      </c>
      <c r="O5908" s="2" t="s">
        <v>87</v>
      </c>
      <c r="P5908" s="6">
        <v>8503</v>
      </c>
      <c r="Q5908" s="7" t="s">
        <v>52391</v>
      </c>
    </row>
    <row r="5909" spans="1:17" x14ac:dyDescent="0.2">
      <c r="A5909" s="2" t="s">
        <v>32321</v>
      </c>
      <c r="B5909" s="2" t="s">
        <v>13572</v>
      </c>
      <c r="C5909" s="3">
        <v>19190</v>
      </c>
      <c r="D5909" s="2" t="s">
        <v>32322</v>
      </c>
      <c r="E5909" s="2" t="s">
        <v>2259</v>
      </c>
      <c r="F5909" s="2" t="s">
        <v>32323</v>
      </c>
      <c r="G5909" s="2" t="s">
        <v>132</v>
      </c>
      <c r="H5909" s="4" t="s">
        <v>32324</v>
      </c>
      <c r="I5909" s="5" t="s">
        <v>32325</v>
      </c>
      <c r="J5909" s="2" t="s">
        <v>63</v>
      </c>
      <c r="K5909" s="2" t="s">
        <v>26</v>
      </c>
      <c r="L5909" s="2"/>
      <c r="M5909" s="8" t="s">
        <v>105</v>
      </c>
      <c r="N5909" s="2" t="s">
        <v>269</v>
      </c>
      <c r="O5909" s="2" t="s">
        <v>188</v>
      </c>
      <c r="P5909" s="6">
        <v>1915</v>
      </c>
      <c r="Q5909" s="7" t="s">
        <v>52391</v>
      </c>
    </row>
    <row r="5910" spans="1:17" x14ac:dyDescent="0.2">
      <c r="A5910" s="2" t="s">
        <v>32326</v>
      </c>
      <c r="B5910" s="2" t="s">
        <v>32327</v>
      </c>
      <c r="C5910" s="3">
        <v>29384</v>
      </c>
      <c r="D5910" s="2" t="s">
        <v>32328</v>
      </c>
      <c r="E5910" s="2" t="s">
        <v>1243</v>
      </c>
      <c r="F5910" s="2" t="s">
        <v>32329</v>
      </c>
      <c r="G5910" s="2" t="s">
        <v>223</v>
      </c>
      <c r="H5910" s="4" t="s">
        <v>32330</v>
      </c>
      <c r="I5910" s="5" t="s">
        <v>32331</v>
      </c>
      <c r="J5910" s="2" t="s">
        <v>51</v>
      </c>
      <c r="K5910" s="2" t="s">
        <v>73</v>
      </c>
      <c r="L5910" s="2"/>
      <c r="M5910" s="8" t="s">
        <v>268</v>
      </c>
      <c r="N5910" s="2" t="s">
        <v>1092</v>
      </c>
      <c r="O5910" s="2" t="s">
        <v>87</v>
      </c>
      <c r="P5910" s="6">
        <v>8455</v>
      </c>
      <c r="Q5910" s="7" t="s">
        <v>52391</v>
      </c>
    </row>
    <row r="5911" spans="1:17" x14ac:dyDescent="0.2">
      <c r="A5911" s="2" t="s">
        <v>32332</v>
      </c>
      <c r="B5911" s="2" t="s">
        <v>32333</v>
      </c>
      <c r="C5911" s="3">
        <v>17192</v>
      </c>
      <c r="D5911" s="2" t="s">
        <v>32334</v>
      </c>
      <c r="E5911" s="2" t="s">
        <v>121</v>
      </c>
      <c r="F5911" s="2" t="s">
        <v>32335</v>
      </c>
      <c r="G5911" s="2" t="s">
        <v>437</v>
      </c>
      <c r="H5911" s="4" t="s">
        <v>32336</v>
      </c>
      <c r="I5911" s="5" t="s">
        <v>32337</v>
      </c>
      <c r="J5911" s="2" t="s">
        <v>25</v>
      </c>
      <c r="K5911" s="2" t="s">
        <v>73</v>
      </c>
      <c r="L5911" s="2"/>
      <c r="M5911" s="8" t="s">
        <v>85</v>
      </c>
      <c r="N5911" s="2" t="s">
        <v>3656</v>
      </c>
      <c r="O5911" s="2" t="s">
        <v>312</v>
      </c>
      <c r="P5911" s="6">
        <v>3487</v>
      </c>
      <c r="Q5911" s="7" t="s">
        <v>52391</v>
      </c>
    </row>
    <row r="5912" spans="1:17" x14ac:dyDescent="0.2">
      <c r="A5912" s="2" t="s">
        <v>32338</v>
      </c>
      <c r="B5912" s="2" t="s">
        <v>32339</v>
      </c>
      <c r="C5912" s="3">
        <v>30562</v>
      </c>
      <c r="D5912" s="2" t="s">
        <v>32340</v>
      </c>
      <c r="E5912" s="2" t="s">
        <v>68</v>
      </c>
      <c r="F5912" s="2" t="s">
        <v>3443</v>
      </c>
      <c r="G5912" s="2" t="s">
        <v>22</v>
      </c>
      <c r="H5912" s="4" t="s">
        <v>32341</v>
      </c>
      <c r="I5912" s="5" t="s">
        <v>32342</v>
      </c>
      <c r="J5912" s="2" t="s">
        <v>63</v>
      </c>
      <c r="K5912" s="2" t="s">
        <v>38</v>
      </c>
      <c r="L5912" s="2"/>
      <c r="M5912" s="8" t="s">
        <v>105</v>
      </c>
      <c r="N5912" s="2" t="s">
        <v>5803</v>
      </c>
      <c r="O5912" s="2" t="s">
        <v>188</v>
      </c>
      <c r="P5912" s="6">
        <v>8343</v>
      </c>
      <c r="Q5912" s="7" t="s">
        <v>52391</v>
      </c>
    </row>
    <row r="5913" spans="1:17" x14ac:dyDescent="0.2">
      <c r="A5913" s="2" t="s">
        <v>32343</v>
      </c>
      <c r="B5913" s="2" t="s">
        <v>32344</v>
      </c>
      <c r="C5913" s="3">
        <v>25125</v>
      </c>
      <c r="D5913" s="2" t="s">
        <v>32345</v>
      </c>
      <c r="E5913" s="2" t="s">
        <v>2637</v>
      </c>
      <c r="F5913" s="2" t="s">
        <v>32346</v>
      </c>
      <c r="G5913" s="2" t="s">
        <v>413</v>
      </c>
      <c r="H5913" s="4" t="s">
        <v>32347</v>
      </c>
      <c r="I5913" s="5" t="s">
        <v>32348</v>
      </c>
      <c r="J5913" s="2" t="s">
        <v>51</v>
      </c>
      <c r="K5913" s="2" t="s">
        <v>26</v>
      </c>
      <c r="L5913" s="2"/>
      <c r="M5913" s="8" t="s">
        <v>85</v>
      </c>
      <c r="N5913" s="2" t="s">
        <v>4204</v>
      </c>
      <c r="O5913" s="2" t="s">
        <v>41</v>
      </c>
      <c r="P5913" s="6">
        <v>9159</v>
      </c>
      <c r="Q5913" s="7" t="s">
        <v>52391</v>
      </c>
    </row>
    <row r="5914" spans="1:17" x14ac:dyDescent="0.2">
      <c r="A5914" s="2" t="s">
        <v>32349</v>
      </c>
      <c r="B5914" s="2" t="s">
        <v>32350</v>
      </c>
      <c r="C5914" s="3">
        <v>17098</v>
      </c>
      <c r="D5914" s="2" t="s">
        <v>32351</v>
      </c>
      <c r="E5914" s="2" t="s">
        <v>5544</v>
      </c>
      <c r="F5914" s="2" t="s">
        <v>32352</v>
      </c>
      <c r="G5914" s="2" t="s">
        <v>184</v>
      </c>
      <c r="H5914" s="4" t="s">
        <v>32353</v>
      </c>
      <c r="I5914" s="5" t="s">
        <v>32354</v>
      </c>
      <c r="J5914" s="2" t="s">
        <v>51</v>
      </c>
      <c r="K5914" s="2" t="s">
        <v>38</v>
      </c>
      <c r="L5914" s="2"/>
      <c r="M5914" s="8" t="s">
        <v>52</v>
      </c>
      <c r="N5914" s="2" t="s">
        <v>1092</v>
      </c>
      <c r="O5914" s="2" t="s">
        <v>198</v>
      </c>
      <c r="P5914" s="6">
        <v>9908</v>
      </c>
      <c r="Q5914" s="7" t="s">
        <v>52391</v>
      </c>
    </row>
    <row r="5915" spans="1:17" x14ac:dyDescent="0.2">
      <c r="A5915" s="2" t="s">
        <v>32355</v>
      </c>
      <c r="B5915" s="2" t="s">
        <v>32356</v>
      </c>
      <c r="C5915" s="3">
        <v>23442</v>
      </c>
      <c r="D5915" s="2" t="s">
        <v>32357</v>
      </c>
      <c r="E5915" s="2" t="s">
        <v>532</v>
      </c>
      <c r="F5915" s="2" t="s">
        <v>274</v>
      </c>
      <c r="G5915" s="2" t="s">
        <v>223</v>
      </c>
      <c r="H5915" s="4" t="s">
        <v>32358</v>
      </c>
      <c r="I5915" s="5" t="s">
        <v>32359</v>
      </c>
      <c r="J5915" s="2" t="s">
        <v>84</v>
      </c>
      <c r="K5915" s="2" t="s">
        <v>73</v>
      </c>
      <c r="L5915" s="2"/>
      <c r="M5915" s="8" t="s">
        <v>105</v>
      </c>
      <c r="N5915" s="2" t="s">
        <v>1612</v>
      </c>
      <c r="O5915" s="2" t="s">
        <v>198</v>
      </c>
      <c r="P5915" s="6">
        <v>8991</v>
      </c>
      <c r="Q5915" s="7" t="s">
        <v>52391</v>
      </c>
    </row>
    <row r="5916" spans="1:17" x14ac:dyDescent="0.2">
      <c r="A5916" s="2" t="s">
        <v>32360</v>
      </c>
      <c r="B5916" s="2" t="s">
        <v>32361</v>
      </c>
      <c r="C5916" s="3">
        <v>34400</v>
      </c>
      <c r="D5916" s="2" t="s">
        <v>32362</v>
      </c>
      <c r="E5916" s="2" t="s">
        <v>2279</v>
      </c>
      <c r="F5916" s="2" t="s">
        <v>19240</v>
      </c>
      <c r="G5916" s="2" t="s">
        <v>341</v>
      </c>
      <c r="H5916" s="4" t="s">
        <v>32363</v>
      </c>
      <c r="I5916" s="5" t="s">
        <v>32364</v>
      </c>
      <c r="J5916" s="2" t="s">
        <v>25</v>
      </c>
      <c r="K5916" s="2" t="s">
        <v>26</v>
      </c>
      <c r="L5916" s="2"/>
      <c r="M5916" s="8" t="s">
        <v>39</v>
      </c>
      <c r="N5916" s="2" t="s">
        <v>3400</v>
      </c>
      <c r="O5916" s="2" t="s">
        <v>107</v>
      </c>
      <c r="P5916" s="6">
        <v>4282</v>
      </c>
      <c r="Q5916" s="7" t="s">
        <v>52391</v>
      </c>
    </row>
    <row r="5917" spans="1:17" x14ac:dyDescent="0.2">
      <c r="A5917" s="2" t="s">
        <v>32365</v>
      </c>
      <c r="B5917" s="2" t="s">
        <v>32366</v>
      </c>
      <c r="C5917" s="3">
        <v>31821</v>
      </c>
      <c r="D5917" s="2" t="s">
        <v>32367</v>
      </c>
      <c r="E5917" s="2" t="s">
        <v>500</v>
      </c>
      <c r="F5917" s="2" t="s">
        <v>32368</v>
      </c>
      <c r="G5917" s="2" t="s">
        <v>194</v>
      </c>
      <c r="H5917" s="4" t="s">
        <v>32369</v>
      </c>
      <c r="I5917" s="5" t="s">
        <v>32370</v>
      </c>
      <c r="J5917" s="2" t="s">
        <v>25</v>
      </c>
      <c r="K5917" s="2" t="s">
        <v>26</v>
      </c>
      <c r="L5917" s="2"/>
      <c r="M5917" s="8" t="s">
        <v>105</v>
      </c>
      <c r="N5917" s="2" t="s">
        <v>6935</v>
      </c>
      <c r="O5917" s="2" t="s">
        <v>87</v>
      </c>
      <c r="P5917" s="6">
        <v>2258</v>
      </c>
      <c r="Q5917" s="7" t="s">
        <v>52391</v>
      </c>
    </row>
    <row r="5918" spans="1:17" x14ac:dyDescent="0.2">
      <c r="A5918" s="2" t="s">
        <v>32371</v>
      </c>
      <c r="B5918" s="2" t="s">
        <v>32372</v>
      </c>
      <c r="C5918" s="3">
        <v>28348</v>
      </c>
      <c r="D5918" s="2" t="s">
        <v>32373</v>
      </c>
      <c r="E5918" s="2" t="s">
        <v>1420</v>
      </c>
      <c r="F5918" s="2" t="s">
        <v>1837</v>
      </c>
      <c r="G5918" s="2" t="s">
        <v>194</v>
      </c>
      <c r="H5918" s="4" t="s">
        <v>32374</v>
      </c>
      <c r="I5918" s="5" t="s">
        <v>32375</v>
      </c>
      <c r="J5918" s="2" t="s">
        <v>160</v>
      </c>
      <c r="K5918" s="2" t="s">
        <v>26</v>
      </c>
      <c r="L5918" s="2"/>
      <c r="M5918" s="8" t="s">
        <v>268</v>
      </c>
      <c r="N5918" s="2" t="s">
        <v>5359</v>
      </c>
      <c r="O5918" s="2" t="s">
        <v>188</v>
      </c>
      <c r="P5918" s="6">
        <v>8234</v>
      </c>
      <c r="Q5918" s="7" t="s">
        <v>52391</v>
      </c>
    </row>
    <row r="5919" spans="1:17" x14ac:dyDescent="0.2">
      <c r="A5919" s="2" t="s">
        <v>32376</v>
      </c>
      <c r="B5919" s="2" t="s">
        <v>32377</v>
      </c>
      <c r="C5919" s="3">
        <v>35326</v>
      </c>
      <c r="D5919" s="2" t="s">
        <v>32378</v>
      </c>
      <c r="E5919" s="2" t="s">
        <v>1880</v>
      </c>
      <c r="F5919" s="2" t="s">
        <v>639</v>
      </c>
      <c r="G5919" s="2" t="s">
        <v>60</v>
      </c>
      <c r="H5919" s="4" t="s">
        <v>32379</v>
      </c>
      <c r="I5919" s="5" t="s">
        <v>32380</v>
      </c>
      <c r="J5919" s="2" t="s">
        <v>51</v>
      </c>
      <c r="K5919" s="2" t="s">
        <v>73</v>
      </c>
      <c r="L5919" s="2"/>
      <c r="M5919" s="8" t="s">
        <v>105</v>
      </c>
      <c r="N5919" s="2" t="s">
        <v>3061</v>
      </c>
      <c r="O5919" s="2" t="s">
        <v>198</v>
      </c>
      <c r="P5919" s="6">
        <v>9777</v>
      </c>
      <c r="Q5919" s="7" t="s">
        <v>52391</v>
      </c>
    </row>
    <row r="5920" spans="1:17" x14ac:dyDescent="0.2">
      <c r="A5920" s="2" t="s">
        <v>32381</v>
      </c>
      <c r="B5920" s="2" t="s">
        <v>32382</v>
      </c>
      <c r="C5920" s="3">
        <v>27203</v>
      </c>
      <c r="D5920" s="2" t="s">
        <v>32383</v>
      </c>
      <c r="E5920" s="2" t="s">
        <v>6293</v>
      </c>
      <c r="F5920" s="2" t="s">
        <v>2101</v>
      </c>
      <c r="G5920" s="2" t="s">
        <v>70</v>
      </c>
      <c r="H5920" s="4" t="s">
        <v>32384</v>
      </c>
      <c r="I5920" s="5" t="s">
        <v>32385</v>
      </c>
      <c r="J5920" s="2" t="s">
        <v>63</v>
      </c>
      <c r="K5920" s="2" t="s">
        <v>38</v>
      </c>
      <c r="L5920" s="2"/>
      <c r="M5920" s="8" t="s">
        <v>207</v>
      </c>
      <c r="N5920" s="2" t="s">
        <v>304</v>
      </c>
      <c r="O5920" s="2" t="s">
        <v>87</v>
      </c>
      <c r="P5920" s="6">
        <v>8584</v>
      </c>
      <c r="Q5920" s="7" t="s">
        <v>52391</v>
      </c>
    </row>
    <row r="5921" spans="1:17" x14ac:dyDescent="0.2">
      <c r="A5921" s="2" t="s">
        <v>32386</v>
      </c>
      <c r="B5921" s="2" t="s">
        <v>32387</v>
      </c>
      <c r="C5921" s="3">
        <v>24050</v>
      </c>
      <c r="D5921" s="2" t="s">
        <v>32388</v>
      </c>
      <c r="E5921" s="2" t="s">
        <v>5741</v>
      </c>
      <c r="F5921" s="2" t="s">
        <v>8657</v>
      </c>
      <c r="G5921" s="2" t="s">
        <v>48</v>
      </c>
      <c r="H5921" s="4" t="s">
        <v>32389</v>
      </c>
      <c r="I5921" s="5" t="s">
        <v>32390</v>
      </c>
      <c r="J5921" s="2" t="s">
        <v>51</v>
      </c>
      <c r="K5921" s="2" t="s">
        <v>26</v>
      </c>
      <c r="L5921" s="2"/>
      <c r="M5921" s="8" t="s">
        <v>105</v>
      </c>
      <c r="N5921" s="2" t="s">
        <v>1713</v>
      </c>
      <c r="O5921" s="2" t="s">
        <v>29</v>
      </c>
      <c r="P5921" s="6">
        <v>6103</v>
      </c>
      <c r="Q5921" s="7" t="s">
        <v>52391</v>
      </c>
    </row>
    <row r="5922" spans="1:17" x14ac:dyDescent="0.2">
      <c r="A5922" s="2" t="s">
        <v>32391</v>
      </c>
      <c r="B5922" s="2" t="s">
        <v>32392</v>
      </c>
      <c r="C5922" s="3">
        <v>37378</v>
      </c>
      <c r="D5922" s="2" t="s">
        <v>32393</v>
      </c>
      <c r="E5922" s="2" t="s">
        <v>1967</v>
      </c>
      <c r="F5922" s="2" t="s">
        <v>274</v>
      </c>
      <c r="G5922" s="2" t="s">
        <v>184</v>
      </c>
      <c r="H5922" s="4" t="s">
        <v>32394</v>
      </c>
      <c r="I5922" s="5" t="s">
        <v>32395</v>
      </c>
      <c r="J5922" s="2" t="s">
        <v>25</v>
      </c>
      <c r="K5922" s="2" t="s">
        <v>26</v>
      </c>
      <c r="L5922" s="2"/>
      <c r="M5922" s="8" t="s">
        <v>27</v>
      </c>
      <c r="N5922" s="2" t="s">
        <v>7172</v>
      </c>
      <c r="O5922" s="2" t="s">
        <v>296</v>
      </c>
      <c r="P5922" s="6">
        <v>3564</v>
      </c>
      <c r="Q5922" s="7" t="s">
        <v>52391</v>
      </c>
    </row>
    <row r="5923" spans="1:17" x14ac:dyDescent="0.2">
      <c r="A5923" s="2" t="s">
        <v>32396</v>
      </c>
      <c r="B5923" s="2" t="s">
        <v>32397</v>
      </c>
      <c r="C5923" s="3">
        <v>17519</v>
      </c>
      <c r="D5923" s="2" t="s">
        <v>32398</v>
      </c>
      <c r="E5923" s="2" t="s">
        <v>4737</v>
      </c>
      <c r="F5923" s="2" t="s">
        <v>12571</v>
      </c>
      <c r="G5923" s="2" t="s">
        <v>132</v>
      </c>
      <c r="H5923" s="4" t="s">
        <v>32399</v>
      </c>
      <c r="I5923" s="5" t="s">
        <v>32400</v>
      </c>
      <c r="J5923" s="2" t="s">
        <v>84</v>
      </c>
      <c r="K5923" s="2" t="s">
        <v>38</v>
      </c>
      <c r="L5923" s="2"/>
      <c r="M5923" s="8" t="s">
        <v>27</v>
      </c>
      <c r="N5923" s="2" t="s">
        <v>2505</v>
      </c>
      <c r="O5923" s="2" t="s">
        <v>41</v>
      </c>
      <c r="P5923" s="6">
        <v>2310</v>
      </c>
      <c r="Q5923" s="7" t="s">
        <v>52391</v>
      </c>
    </row>
    <row r="5924" spans="1:17" x14ac:dyDescent="0.2">
      <c r="A5924" s="2" t="s">
        <v>32401</v>
      </c>
      <c r="B5924" s="2" t="s">
        <v>32402</v>
      </c>
      <c r="C5924" s="3">
        <v>38564</v>
      </c>
      <c r="D5924" s="2" t="s">
        <v>32403</v>
      </c>
      <c r="E5924" s="2" t="s">
        <v>308</v>
      </c>
      <c r="F5924" s="2" t="s">
        <v>4220</v>
      </c>
      <c r="G5924" s="2" t="s">
        <v>478</v>
      </c>
      <c r="H5924" s="4" t="s">
        <v>32404</v>
      </c>
      <c r="I5924" s="5" t="s">
        <v>32405</v>
      </c>
      <c r="J5924" s="2" t="s">
        <v>25</v>
      </c>
      <c r="K5924" s="2" t="s">
        <v>38</v>
      </c>
      <c r="L5924" s="2"/>
      <c r="M5924" s="8" t="s">
        <v>74</v>
      </c>
      <c r="N5924" s="2" t="s">
        <v>1936</v>
      </c>
      <c r="O5924" s="2" t="s">
        <v>87</v>
      </c>
      <c r="P5924" s="6">
        <v>1552</v>
      </c>
      <c r="Q5924" s="7" t="s">
        <v>52391</v>
      </c>
    </row>
    <row r="5925" spans="1:17" x14ac:dyDescent="0.2">
      <c r="A5925" s="2" t="s">
        <v>32406</v>
      </c>
      <c r="B5925" s="2" t="s">
        <v>29688</v>
      </c>
      <c r="C5925" s="3">
        <v>20049</v>
      </c>
      <c r="D5925" s="2" t="s">
        <v>32407</v>
      </c>
      <c r="E5925" s="2" t="s">
        <v>1907</v>
      </c>
      <c r="F5925" s="2" t="s">
        <v>20963</v>
      </c>
      <c r="G5925" s="2" t="s">
        <v>93</v>
      </c>
      <c r="H5925" s="4" t="s">
        <v>32408</v>
      </c>
      <c r="I5925" s="5" t="s">
        <v>32409</v>
      </c>
      <c r="J5925" s="2" t="s">
        <v>160</v>
      </c>
      <c r="K5925" s="2" t="s">
        <v>38</v>
      </c>
      <c r="L5925" s="2"/>
      <c r="M5925" s="8" t="s">
        <v>85</v>
      </c>
      <c r="N5925" s="2" t="s">
        <v>728</v>
      </c>
      <c r="O5925" s="2" t="s">
        <v>54</v>
      </c>
      <c r="P5925" s="6">
        <v>7205</v>
      </c>
      <c r="Q5925" s="7" t="s">
        <v>52391</v>
      </c>
    </row>
    <row r="5926" spans="1:17" x14ac:dyDescent="0.2">
      <c r="A5926" s="2" t="s">
        <v>32410</v>
      </c>
      <c r="B5926" s="2" t="s">
        <v>32411</v>
      </c>
      <c r="C5926" s="3">
        <v>20362</v>
      </c>
      <c r="D5926" s="2" t="s">
        <v>32412</v>
      </c>
      <c r="E5926" s="2" t="s">
        <v>389</v>
      </c>
      <c r="F5926" s="2" t="s">
        <v>32413</v>
      </c>
      <c r="G5926" s="2" t="s">
        <v>132</v>
      </c>
      <c r="H5926" s="4" t="s">
        <v>32414</v>
      </c>
      <c r="I5926" s="5" t="s">
        <v>32415</v>
      </c>
      <c r="J5926" s="2" t="s">
        <v>160</v>
      </c>
      <c r="K5926" s="2" t="s">
        <v>38</v>
      </c>
      <c r="L5926" s="2"/>
      <c r="M5926" s="8" t="s">
        <v>268</v>
      </c>
      <c r="N5926" s="2" t="s">
        <v>1944</v>
      </c>
      <c r="O5926" s="2" t="s">
        <v>243</v>
      </c>
      <c r="P5926" s="6">
        <v>9048</v>
      </c>
      <c r="Q5926" s="7" t="s">
        <v>52391</v>
      </c>
    </row>
    <row r="5927" spans="1:17" x14ac:dyDescent="0.2">
      <c r="A5927" s="2" t="s">
        <v>32416</v>
      </c>
      <c r="B5927" s="2" t="s">
        <v>11438</v>
      </c>
      <c r="C5927" s="3">
        <v>34524</v>
      </c>
      <c r="D5927" s="2" t="s">
        <v>32417</v>
      </c>
      <c r="E5927" s="2" t="s">
        <v>4807</v>
      </c>
      <c r="F5927" s="2" t="s">
        <v>32418</v>
      </c>
      <c r="G5927" s="2" t="s">
        <v>223</v>
      </c>
      <c r="H5927" s="4" t="s">
        <v>32419</v>
      </c>
      <c r="I5927" s="5" t="s">
        <v>32420</v>
      </c>
      <c r="J5927" s="2" t="s">
        <v>63</v>
      </c>
      <c r="K5927" s="2" t="s">
        <v>38</v>
      </c>
      <c r="L5927" s="2"/>
      <c r="M5927" s="8" t="s">
        <v>52</v>
      </c>
      <c r="N5927" s="2" t="s">
        <v>4457</v>
      </c>
      <c r="O5927" s="2" t="s">
        <v>54</v>
      </c>
      <c r="P5927" s="6">
        <v>7272</v>
      </c>
      <c r="Q5927" s="7" t="s">
        <v>52391</v>
      </c>
    </row>
    <row r="5928" spans="1:17" x14ac:dyDescent="0.2">
      <c r="A5928" s="2" t="s">
        <v>32421</v>
      </c>
      <c r="B5928" s="2" t="s">
        <v>32422</v>
      </c>
      <c r="C5928" s="3">
        <v>27500</v>
      </c>
      <c r="D5928" s="2" t="s">
        <v>32423</v>
      </c>
      <c r="E5928" s="2" t="s">
        <v>1940</v>
      </c>
      <c r="F5928" s="2" t="s">
        <v>12023</v>
      </c>
      <c r="G5928" s="2" t="s">
        <v>223</v>
      </c>
      <c r="H5928" s="4" t="s">
        <v>32424</v>
      </c>
      <c r="I5928" s="5" t="s">
        <v>32425</v>
      </c>
      <c r="J5928" s="2" t="s">
        <v>63</v>
      </c>
      <c r="K5928" s="2" t="s">
        <v>26</v>
      </c>
      <c r="L5928" s="2"/>
      <c r="M5928" s="8" t="s">
        <v>39</v>
      </c>
      <c r="N5928" s="2" t="s">
        <v>2874</v>
      </c>
      <c r="O5928" s="2" t="s">
        <v>312</v>
      </c>
      <c r="P5928" s="6">
        <v>3110</v>
      </c>
      <c r="Q5928" s="7" t="s">
        <v>52391</v>
      </c>
    </row>
    <row r="5929" spans="1:17" x14ac:dyDescent="0.2">
      <c r="A5929" s="2" t="s">
        <v>32426</v>
      </c>
      <c r="B5929" s="2" t="s">
        <v>32427</v>
      </c>
      <c r="C5929" s="3">
        <v>23412</v>
      </c>
      <c r="D5929" s="2" t="s">
        <v>32428</v>
      </c>
      <c r="E5929" s="2" t="s">
        <v>994</v>
      </c>
      <c r="F5929" s="2" t="s">
        <v>32429</v>
      </c>
      <c r="G5929" s="2" t="s">
        <v>275</v>
      </c>
      <c r="H5929" s="4" t="s">
        <v>32430</v>
      </c>
      <c r="I5929" s="5" t="s">
        <v>32431</v>
      </c>
      <c r="J5929" s="2" t="s">
        <v>25</v>
      </c>
      <c r="K5929" s="2" t="s">
        <v>38</v>
      </c>
      <c r="L5929" s="2"/>
      <c r="M5929" s="8" t="s">
        <v>268</v>
      </c>
      <c r="N5929" s="2" t="s">
        <v>895</v>
      </c>
      <c r="O5929" s="2" t="s">
        <v>54</v>
      </c>
      <c r="P5929" s="6">
        <v>8111</v>
      </c>
      <c r="Q5929" s="7" t="s">
        <v>52391</v>
      </c>
    </row>
    <row r="5930" spans="1:17" x14ac:dyDescent="0.2">
      <c r="A5930" s="2" t="s">
        <v>32432</v>
      </c>
      <c r="B5930" s="2" t="s">
        <v>32433</v>
      </c>
      <c r="C5930" s="3">
        <v>21288</v>
      </c>
      <c r="D5930" s="2" t="s">
        <v>32434</v>
      </c>
      <c r="E5930" s="2" t="s">
        <v>994</v>
      </c>
      <c r="F5930" s="2" t="s">
        <v>32435</v>
      </c>
      <c r="G5930" s="2" t="s">
        <v>70</v>
      </c>
      <c r="H5930" s="4" t="s">
        <v>32436</v>
      </c>
      <c r="I5930" s="5" t="s">
        <v>32437</v>
      </c>
      <c r="J5930" s="2" t="s">
        <v>63</v>
      </c>
      <c r="K5930" s="2" t="s">
        <v>38</v>
      </c>
      <c r="L5930" s="2"/>
      <c r="M5930" s="8" t="s">
        <v>52</v>
      </c>
      <c r="N5930" s="2" t="s">
        <v>9812</v>
      </c>
      <c r="O5930" s="2" t="s">
        <v>29</v>
      </c>
      <c r="P5930" s="6">
        <v>3315</v>
      </c>
      <c r="Q5930" s="7" t="s">
        <v>52391</v>
      </c>
    </row>
    <row r="5931" spans="1:17" x14ac:dyDescent="0.2">
      <c r="A5931" s="2" t="s">
        <v>32438</v>
      </c>
      <c r="B5931" s="2" t="s">
        <v>32439</v>
      </c>
      <c r="C5931" s="3">
        <v>30932</v>
      </c>
      <c r="D5931" s="2" t="s">
        <v>32440</v>
      </c>
      <c r="E5931" s="2" t="s">
        <v>11352</v>
      </c>
      <c r="F5931" s="2" t="s">
        <v>32441</v>
      </c>
      <c r="G5931" s="2" t="s">
        <v>702</v>
      </c>
      <c r="H5931" s="4" t="s">
        <v>32442</v>
      </c>
      <c r="I5931" s="5" t="s">
        <v>32443</v>
      </c>
      <c r="J5931" s="2" t="s">
        <v>25</v>
      </c>
      <c r="K5931" s="2" t="s">
        <v>73</v>
      </c>
      <c r="L5931" s="2"/>
      <c r="M5931" s="8" t="s">
        <v>74</v>
      </c>
      <c r="N5931" s="2" t="s">
        <v>3047</v>
      </c>
      <c r="O5931" s="2" t="s">
        <v>198</v>
      </c>
      <c r="P5931" s="6">
        <v>9568</v>
      </c>
      <c r="Q5931" s="7" t="s">
        <v>52391</v>
      </c>
    </row>
    <row r="5932" spans="1:17" x14ac:dyDescent="0.2">
      <c r="A5932" s="2" t="s">
        <v>48302</v>
      </c>
      <c r="B5932" s="2" t="s">
        <v>48303</v>
      </c>
      <c r="C5932" s="3">
        <v>36799</v>
      </c>
      <c r="D5932" s="2" t="s">
        <v>48304</v>
      </c>
      <c r="E5932" s="2" t="s">
        <v>1872</v>
      </c>
      <c r="F5932" s="2" t="s">
        <v>1779</v>
      </c>
      <c r="G5932" s="2" t="s">
        <v>175</v>
      </c>
      <c r="H5932" s="4" t="s">
        <v>48305</v>
      </c>
      <c r="I5932" s="5" t="s">
        <v>48306</v>
      </c>
      <c r="J5932" s="2" t="s">
        <v>160</v>
      </c>
      <c r="K5932" s="2" t="s">
        <v>73</v>
      </c>
      <c r="L5932" s="2"/>
      <c r="M5932" s="8" t="s">
        <v>143</v>
      </c>
      <c r="N5932" s="2" t="s">
        <v>1957</v>
      </c>
      <c r="O5932" s="2" t="s">
        <v>198</v>
      </c>
      <c r="P5932" s="6">
        <v>5689</v>
      </c>
      <c r="Q5932" s="7" t="s">
        <v>48307</v>
      </c>
    </row>
    <row r="5933" spans="1:17" x14ac:dyDescent="0.2">
      <c r="A5933" s="2" t="s">
        <v>32450</v>
      </c>
      <c r="B5933" s="2" t="s">
        <v>32451</v>
      </c>
      <c r="C5933" s="3">
        <v>18487</v>
      </c>
      <c r="D5933" s="2" t="s">
        <v>32452</v>
      </c>
      <c r="E5933" s="2" t="s">
        <v>6677</v>
      </c>
      <c r="F5933" s="2" t="s">
        <v>32453</v>
      </c>
      <c r="G5933" s="2" t="s">
        <v>132</v>
      </c>
      <c r="H5933" s="4" t="s">
        <v>32454</v>
      </c>
      <c r="I5933" s="5" t="s">
        <v>32455</v>
      </c>
      <c r="J5933" s="2" t="s">
        <v>63</v>
      </c>
      <c r="K5933" s="2" t="s">
        <v>26</v>
      </c>
      <c r="L5933" s="2"/>
      <c r="M5933" s="8" t="s">
        <v>52</v>
      </c>
      <c r="N5933" s="2" t="s">
        <v>14236</v>
      </c>
      <c r="O5933" s="2" t="s">
        <v>243</v>
      </c>
      <c r="P5933" s="6">
        <v>2210</v>
      </c>
      <c r="Q5933" s="7" t="s">
        <v>52391</v>
      </c>
    </row>
    <row r="5934" spans="1:17" x14ac:dyDescent="0.2">
      <c r="A5934" s="2" t="s">
        <v>32456</v>
      </c>
      <c r="B5934" s="2" t="s">
        <v>32457</v>
      </c>
      <c r="C5934" s="3">
        <v>29891</v>
      </c>
      <c r="D5934" s="2" t="s">
        <v>32458</v>
      </c>
      <c r="E5934" s="2" t="s">
        <v>1341</v>
      </c>
      <c r="F5934" s="2" t="s">
        <v>5065</v>
      </c>
      <c r="G5934" s="2" t="s">
        <v>437</v>
      </c>
      <c r="H5934" s="4" t="s">
        <v>32459</v>
      </c>
      <c r="I5934" s="5" t="s">
        <v>1492</v>
      </c>
      <c r="J5934" s="2" t="s">
        <v>25</v>
      </c>
      <c r="K5934" s="2" t="s">
        <v>26</v>
      </c>
      <c r="L5934" s="2"/>
      <c r="M5934" s="8" t="s">
        <v>27</v>
      </c>
      <c r="N5934" s="2" t="s">
        <v>2249</v>
      </c>
      <c r="O5934" s="2" t="s">
        <v>188</v>
      </c>
      <c r="P5934" s="6">
        <v>3017</v>
      </c>
      <c r="Q5934" s="7" t="s">
        <v>52391</v>
      </c>
    </row>
    <row r="5935" spans="1:17" x14ac:dyDescent="0.2">
      <c r="A5935" s="2" t="s">
        <v>32460</v>
      </c>
      <c r="B5935" s="2" t="s">
        <v>32461</v>
      </c>
      <c r="C5935" s="3">
        <v>33331</v>
      </c>
      <c r="D5935" s="2" t="s">
        <v>32462</v>
      </c>
      <c r="E5935" s="2" t="s">
        <v>4043</v>
      </c>
      <c r="F5935" s="2" t="s">
        <v>112</v>
      </c>
      <c r="G5935" s="2" t="s">
        <v>60</v>
      </c>
      <c r="H5935" s="4" t="s">
        <v>32463</v>
      </c>
      <c r="I5935" s="5" t="s">
        <v>32464</v>
      </c>
      <c r="J5935" s="2" t="s">
        <v>63</v>
      </c>
      <c r="K5935" s="2" t="s">
        <v>38</v>
      </c>
      <c r="L5935" s="2"/>
      <c r="M5935" s="8" t="s">
        <v>207</v>
      </c>
      <c r="N5935" s="2" t="s">
        <v>3279</v>
      </c>
      <c r="O5935" s="2" t="s">
        <v>87</v>
      </c>
      <c r="P5935" s="6">
        <v>8650</v>
      </c>
      <c r="Q5935" s="7" t="s">
        <v>52391</v>
      </c>
    </row>
    <row r="5936" spans="1:17" x14ac:dyDescent="0.2">
      <c r="A5936" s="2" t="s">
        <v>32465</v>
      </c>
      <c r="B5936" s="2" t="s">
        <v>32466</v>
      </c>
      <c r="C5936" s="3">
        <v>31596</v>
      </c>
      <c r="D5936" s="2" t="s">
        <v>32467</v>
      </c>
      <c r="E5936" s="2" t="s">
        <v>1630</v>
      </c>
      <c r="F5936" s="2" t="s">
        <v>517</v>
      </c>
      <c r="G5936" s="2" t="s">
        <v>478</v>
      </c>
      <c r="H5936" s="4" t="s">
        <v>32468</v>
      </c>
      <c r="I5936" s="5" t="s">
        <v>32469</v>
      </c>
      <c r="J5936" s="2" t="s">
        <v>63</v>
      </c>
      <c r="K5936" s="2" t="s">
        <v>38</v>
      </c>
      <c r="L5936" s="2"/>
      <c r="M5936" s="8" t="s">
        <v>85</v>
      </c>
      <c r="N5936" s="2" t="s">
        <v>5410</v>
      </c>
      <c r="O5936" s="2" t="s">
        <v>312</v>
      </c>
      <c r="P5936" s="6">
        <v>7214</v>
      </c>
      <c r="Q5936" s="7" t="s">
        <v>52391</v>
      </c>
    </row>
    <row r="5937" spans="1:17" x14ac:dyDescent="0.2">
      <c r="A5937" s="2" t="s">
        <v>32470</v>
      </c>
      <c r="B5937" s="2" t="s">
        <v>32471</v>
      </c>
      <c r="C5937" s="3">
        <v>33793</v>
      </c>
      <c r="D5937" s="2" t="s">
        <v>32472</v>
      </c>
      <c r="E5937" s="2" t="s">
        <v>4103</v>
      </c>
      <c r="F5937" s="2" t="s">
        <v>839</v>
      </c>
      <c r="G5937" s="2" t="s">
        <v>687</v>
      </c>
      <c r="H5937" s="4" t="s">
        <v>32473</v>
      </c>
      <c r="I5937" s="5" t="s">
        <v>32474</v>
      </c>
      <c r="J5937" s="2" t="s">
        <v>160</v>
      </c>
      <c r="K5937" s="2" t="s">
        <v>73</v>
      </c>
      <c r="L5937" s="2"/>
      <c r="M5937" s="8" t="s">
        <v>39</v>
      </c>
      <c r="N5937" s="2" t="s">
        <v>3054</v>
      </c>
      <c r="O5937" s="2" t="s">
        <v>243</v>
      </c>
      <c r="P5937" s="6">
        <v>3712</v>
      </c>
      <c r="Q5937" s="7" t="s">
        <v>52391</v>
      </c>
    </row>
    <row r="5938" spans="1:17" x14ac:dyDescent="0.2">
      <c r="A5938" s="2" t="s">
        <v>32475</v>
      </c>
      <c r="B5938" s="2" t="s">
        <v>32476</v>
      </c>
      <c r="C5938" s="3">
        <v>16431</v>
      </c>
      <c r="D5938" s="2" t="s">
        <v>32477</v>
      </c>
      <c r="E5938" s="2" t="s">
        <v>986</v>
      </c>
      <c r="F5938" s="2" t="s">
        <v>3860</v>
      </c>
      <c r="G5938" s="2" t="s">
        <v>60</v>
      </c>
      <c r="H5938" s="4" t="s">
        <v>32478</v>
      </c>
      <c r="I5938" s="5" t="s">
        <v>32479</v>
      </c>
      <c r="J5938" s="2" t="s">
        <v>25</v>
      </c>
      <c r="K5938" s="2" t="s">
        <v>26</v>
      </c>
      <c r="L5938" s="2"/>
      <c r="M5938" s="8" t="s">
        <v>39</v>
      </c>
      <c r="N5938" s="2" t="s">
        <v>1702</v>
      </c>
      <c r="O5938" s="2" t="s">
        <v>312</v>
      </c>
      <c r="P5938" s="6">
        <v>6714</v>
      </c>
      <c r="Q5938" s="7" t="s">
        <v>52391</v>
      </c>
    </row>
    <row r="5939" spans="1:17" x14ac:dyDescent="0.2">
      <c r="A5939" s="2" t="s">
        <v>32480</v>
      </c>
      <c r="B5939" s="2" t="s">
        <v>9547</v>
      </c>
      <c r="C5939" s="3">
        <v>30321</v>
      </c>
      <c r="D5939" s="2" t="s">
        <v>32481</v>
      </c>
      <c r="E5939" s="2" t="s">
        <v>2245</v>
      </c>
      <c r="F5939" s="2" t="s">
        <v>340</v>
      </c>
      <c r="G5939" s="2" t="s">
        <v>413</v>
      </c>
      <c r="H5939" s="4" t="s">
        <v>32482</v>
      </c>
      <c r="I5939" s="5" t="s">
        <v>32483</v>
      </c>
      <c r="J5939" s="2" t="s">
        <v>25</v>
      </c>
      <c r="K5939" s="2" t="s">
        <v>38</v>
      </c>
      <c r="L5939" s="2"/>
      <c r="M5939" s="8" t="s">
        <v>116</v>
      </c>
      <c r="N5939" s="2" t="s">
        <v>772</v>
      </c>
      <c r="O5939" s="2" t="s">
        <v>29</v>
      </c>
      <c r="P5939" s="6">
        <v>3908</v>
      </c>
      <c r="Q5939" s="7" t="s">
        <v>52391</v>
      </c>
    </row>
    <row r="5940" spans="1:17" x14ac:dyDescent="0.2">
      <c r="A5940" s="2" t="s">
        <v>32484</v>
      </c>
      <c r="B5940" s="2" t="s">
        <v>32485</v>
      </c>
      <c r="C5940" s="3">
        <v>34193</v>
      </c>
      <c r="D5940" s="2" t="s">
        <v>32486</v>
      </c>
      <c r="E5940" s="2" t="s">
        <v>3246</v>
      </c>
      <c r="F5940" s="2" t="s">
        <v>7782</v>
      </c>
      <c r="G5940" s="2" t="s">
        <v>341</v>
      </c>
      <c r="H5940" s="4" t="s">
        <v>32487</v>
      </c>
      <c r="I5940" s="5" t="s">
        <v>32488</v>
      </c>
      <c r="J5940" s="2" t="s">
        <v>84</v>
      </c>
      <c r="K5940" s="2" t="s">
        <v>26</v>
      </c>
      <c r="L5940" s="2"/>
      <c r="M5940" s="8" t="s">
        <v>74</v>
      </c>
      <c r="N5940" s="2" t="s">
        <v>2519</v>
      </c>
      <c r="O5940" s="2" t="s">
        <v>54</v>
      </c>
      <c r="P5940" s="6">
        <v>5267</v>
      </c>
      <c r="Q5940" s="7" t="s">
        <v>52391</v>
      </c>
    </row>
    <row r="5941" spans="1:17" x14ac:dyDescent="0.2">
      <c r="A5941" s="2" t="s">
        <v>32489</v>
      </c>
      <c r="B5941" s="2" t="s">
        <v>32490</v>
      </c>
      <c r="C5941" s="3">
        <v>27694</v>
      </c>
      <c r="D5941" s="2" t="s">
        <v>32491</v>
      </c>
      <c r="E5941" s="2" t="s">
        <v>4904</v>
      </c>
      <c r="F5941" s="2" t="s">
        <v>248</v>
      </c>
      <c r="G5941" s="2" t="s">
        <v>275</v>
      </c>
      <c r="H5941" s="4" t="s">
        <v>32492</v>
      </c>
      <c r="I5941" s="5" t="s">
        <v>32493</v>
      </c>
      <c r="J5941" s="2" t="s">
        <v>63</v>
      </c>
      <c r="K5941" s="2" t="s">
        <v>26</v>
      </c>
      <c r="L5941" s="2"/>
      <c r="M5941" s="8" t="s">
        <v>74</v>
      </c>
      <c r="N5941" s="2" t="s">
        <v>10574</v>
      </c>
      <c r="O5941" s="2" t="s">
        <v>41</v>
      </c>
      <c r="P5941" s="6">
        <v>5009</v>
      </c>
      <c r="Q5941" s="7" t="s">
        <v>52391</v>
      </c>
    </row>
    <row r="5942" spans="1:17" x14ac:dyDescent="0.2">
      <c r="A5942" s="2" t="s">
        <v>32494</v>
      </c>
      <c r="B5942" s="2" t="s">
        <v>32495</v>
      </c>
      <c r="C5942" s="3">
        <v>37931</v>
      </c>
      <c r="D5942" s="2" t="s">
        <v>32496</v>
      </c>
      <c r="E5942" s="2" t="s">
        <v>1274</v>
      </c>
      <c r="F5942" s="2" t="s">
        <v>13884</v>
      </c>
      <c r="G5942" s="2" t="s">
        <v>292</v>
      </c>
      <c r="H5942" s="4" t="s">
        <v>32497</v>
      </c>
      <c r="I5942" s="5" t="s">
        <v>32498</v>
      </c>
      <c r="J5942" s="2" t="s">
        <v>84</v>
      </c>
      <c r="K5942" s="2" t="s">
        <v>73</v>
      </c>
      <c r="L5942" s="2"/>
      <c r="M5942" s="8" t="s">
        <v>143</v>
      </c>
      <c r="N5942" s="2" t="s">
        <v>1713</v>
      </c>
      <c r="O5942" s="2" t="s">
        <v>41</v>
      </c>
      <c r="P5942" s="6">
        <v>8831</v>
      </c>
      <c r="Q5942" s="7" t="s">
        <v>52391</v>
      </c>
    </row>
    <row r="5943" spans="1:17" x14ac:dyDescent="0.2">
      <c r="A5943" s="2" t="s">
        <v>32499</v>
      </c>
      <c r="B5943" s="2" t="s">
        <v>32500</v>
      </c>
      <c r="C5943" s="3">
        <v>28915</v>
      </c>
      <c r="D5943" s="2" t="s">
        <v>5003</v>
      </c>
      <c r="E5943" s="2" t="s">
        <v>300</v>
      </c>
      <c r="F5943" s="2" t="s">
        <v>1342</v>
      </c>
      <c r="G5943" s="2" t="s">
        <v>48</v>
      </c>
      <c r="H5943" s="4" t="s">
        <v>32501</v>
      </c>
      <c r="I5943" s="5" t="s">
        <v>32502</v>
      </c>
      <c r="J5943" s="2" t="s">
        <v>51</v>
      </c>
      <c r="K5943" s="2" t="s">
        <v>38</v>
      </c>
      <c r="L5943" s="2"/>
      <c r="M5943" s="8" t="s">
        <v>85</v>
      </c>
      <c r="N5943" s="2" t="s">
        <v>5874</v>
      </c>
      <c r="O5943" s="2" t="s">
        <v>312</v>
      </c>
      <c r="P5943" s="6">
        <v>4776</v>
      </c>
      <c r="Q5943" s="7" t="s">
        <v>52391</v>
      </c>
    </row>
    <row r="5944" spans="1:17" x14ac:dyDescent="0.2">
      <c r="A5944" s="2" t="s">
        <v>32503</v>
      </c>
      <c r="B5944" s="2" t="s">
        <v>32504</v>
      </c>
      <c r="C5944" s="3">
        <v>38144</v>
      </c>
      <c r="D5944" s="2" t="s">
        <v>32505</v>
      </c>
      <c r="E5944" s="2" t="s">
        <v>1786</v>
      </c>
      <c r="F5944" s="2" t="s">
        <v>3940</v>
      </c>
      <c r="G5944" s="2" t="s">
        <v>214</v>
      </c>
      <c r="H5944" s="4" t="s">
        <v>32506</v>
      </c>
      <c r="I5944" s="5" t="s">
        <v>32507</v>
      </c>
      <c r="J5944" s="2" t="s">
        <v>84</v>
      </c>
      <c r="K5944" s="2" t="s">
        <v>73</v>
      </c>
      <c r="L5944" s="2"/>
      <c r="M5944" s="8" t="s">
        <v>268</v>
      </c>
      <c r="N5944" s="2" t="s">
        <v>5262</v>
      </c>
      <c r="O5944" s="2" t="s">
        <v>296</v>
      </c>
      <c r="P5944" s="6">
        <v>1785</v>
      </c>
      <c r="Q5944" s="7" t="s">
        <v>52391</v>
      </c>
    </row>
    <row r="5945" spans="1:17" x14ac:dyDescent="0.2">
      <c r="A5945" s="2" t="s">
        <v>32508</v>
      </c>
      <c r="B5945" s="2" t="s">
        <v>32509</v>
      </c>
      <c r="C5945" s="3">
        <v>28238</v>
      </c>
      <c r="D5945" s="2" t="s">
        <v>32510</v>
      </c>
      <c r="E5945" s="2" t="s">
        <v>5381</v>
      </c>
      <c r="F5945" s="2" t="s">
        <v>4596</v>
      </c>
      <c r="G5945" s="2" t="s">
        <v>22</v>
      </c>
      <c r="H5945" s="4" t="s">
        <v>32511</v>
      </c>
      <c r="I5945" s="5" t="s">
        <v>32512</v>
      </c>
      <c r="J5945" s="2" t="s">
        <v>84</v>
      </c>
      <c r="K5945" s="2" t="s">
        <v>38</v>
      </c>
      <c r="L5945" s="2"/>
      <c r="M5945" s="8" t="s">
        <v>74</v>
      </c>
      <c r="N5945" s="2" t="s">
        <v>242</v>
      </c>
      <c r="O5945" s="2" t="s">
        <v>198</v>
      </c>
      <c r="P5945" s="6">
        <v>3170</v>
      </c>
      <c r="Q5945" s="7" t="s">
        <v>52391</v>
      </c>
    </row>
    <row r="5946" spans="1:17" x14ac:dyDescent="0.2">
      <c r="A5946" s="2" t="s">
        <v>32513</v>
      </c>
      <c r="B5946" s="2" t="s">
        <v>32514</v>
      </c>
      <c r="C5946" s="3">
        <v>20816</v>
      </c>
      <c r="D5946" s="2" t="s">
        <v>32515</v>
      </c>
      <c r="E5946" s="2" t="s">
        <v>130</v>
      </c>
      <c r="F5946" s="2" t="s">
        <v>4546</v>
      </c>
      <c r="G5946" s="2" t="s">
        <v>679</v>
      </c>
      <c r="H5946" s="4" t="s">
        <v>32516</v>
      </c>
      <c r="I5946" s="5" t="s">
        <v>32517</v>
      </c>
      <c r="J5946" s="2" t="s">
        <v>25</v>
      </c>
      <c r="K5946" s="2" t="s">
        <v>38</v>
      </c>
      <c r="L5946" s="2"/>
      <c r="M5946" s="8" t="s">
        <v>105</v>
      </c>
      <c r="N5946" s="2" t="s">
        <v>1027</v>
      </c>
      <c r="O5946" s="2" t="s">
        <v>312</v>
      </c>
      <c r="P5946" s="6">
        <v>6368</v>
      </c>
      <c r="Q5946" s="7" t="s">
        <v>52391</v>
      </c>
    </row>
    <row r="5947" spans="1:17" x14ac:dyDescent="0.2">
      <c r="A5947" s="2" t="s">
        <v>32518</v>
      </c>
      <c r="B5947" s="2" t="s">
        <v>32519</v>
      </c>
      <c r="C5947" s="3">
        <v>33079</v>
      </c>
      <c r="D5947" s="2" t="s">
        <v>32520</v>
      </c>
      <c r="E5947" s="2" t="s">
        <v>5414</v>
      </c>
      <c r="F5947" s="2" t="s">
        <v>517</v>
      </c>
      <c r="G5947" s="2" t="s">
        <v>93</v>
      </c>
      <c r="H5947" s="4" t="s">
        <v>32521</v>
      </c>
      <c r="I5947" s="5" t="s">
        <v>32522</v>
      </c>
      <c r="J5947" s="2" t="s">
        <v>160</v>
      </c>
      <c r="K5947" s="2" t="s">
        <v>73</v>
      </c>
      <c r="L5947" s="2"/>
      <c r="M5947" s="8" t="s">
        <v>85</v>
      </c>
      <c r="N5947" s="2" t="s">
        <v>400</v>
      </c>
      <c r="O5947" s="2" t="s">
        <v>296</v>
      </c>
      <c r="P5947" s="6">
        <v>8053</v>
      </c>
      <c r="Q5947" s="7" t="s">
        <v>52391</v>
      </c>
    </row>
    <row r="5948" spans="1:17" x14ac:dyDescent="0.2">
      <c r="A5948" s="2" t="s">
        <v>32523</v>
      </c>
      <c r="B5948" s="2" t="s">
        <v>32524</v>
      </c>
      <c r="C5948" s="3">
        <v>36479</v>
      </c>
      <c r="D5948" s="2" t="s">
        <v>32525</v>
      </c>
      <c r="E5948" s="2" t="s">
        <v>339</v>
      </c>
      <c r="F5948" s="2" t="s">
        <v>2013</v>
      </c>
      <c r="G5948" s="2" t="s">
        <v>35</v>
      </c>
      <c r="H5948" s="4" t="s">
        <v>32526</v>
      </c>
      <c r="I5948" s="5" t="s">
        <v>32527</v>
      </c>
      <c r="J5948" s="2" t="s">
        <v>84</v>
      </c>
      <c r="K5948" s="2" t="s">
        <v>73</v>
      </c>
      <c r="L5948" s="2"/>
      <c r="M5948" s="8" t="s">
        <v>268</v>
      </c>
      <c r="N5948" s="2" t="s">
        <v>3292</v>
      </c>
      <c r="O5948" s="2" t="s">
        <v>41</v>
      </c>
      <c r="P5948" s="6">
        <v>5860</v>
      </c>
      <c r="Q5948" s="7" t="s">
        <v>52391</v>
      </c>
    </row>
    <row r="5949" spans="1:17" x14ac:dyDescent="0.2">
      <c r="A5949" s="2" t="s">
        <v>32528</v>
      </c>
      <c r="B5949" s="2" t="s">
        <v>32529</v>
      </c>
      <c r="C5949" s="3">
        <v>36264</v>
      </c>
      <c r="D5949" s="2" t="s">
        <v>32530</v>
      </c>
      <c r="E5949" s="2" t="s">
        <v>1039</v>
      </c>
      <c r="F5949" s="2" t="s">
        <v>317</v>
      </c>
      <c r="G5949" s="2" t="s">
        <v>81</v>
      </c>
      <c r="H5949" s="4" t="s">
        <v>32531</v>
      </c>
      <c r="I5949" s="5" t="s">
        <v>32532</v>
      </c>
      <c r="J5949" s="2" t="s">
        <v>84</v>
      </c>
      <c r="K5949" s="2" t="s">
        <v>26</v>
      </c>
      <c r="L5949" s="2"/>
      <c r="M5949" s="8" t="s">
        <v>85</v>
      </c>
      <c r="N5949" s="2" t="s">
        <v>6083</v>
      </c>
      <c r="O5949" s="2" t="s">
        <v>54</v>
      </c>
      <c r="P5949" s="6">
        <v>4253</v>
      </c>
      <c r="Q5949" s="7" t="s">
        <v>52391</v>
      </c>
    </row>
    <row r="5950" spans="1:17" x14ac:dyDescent="0.2">
      <c r="A5950" s="2" t="s">
        <v>32533</v>
      </c>
      <c r="B5950" s="2" t="s">
        <v>32534</v>
      </c>
      <c r="C5950" s="3">
        <v>23788</v>
      </c>
      <c r="D5950" s="2" t="s">
        <v>32535</v>
      </c>
      <c r="E5950" s="2" t="s">
        <v>4245</v>
      </c>
      <c r="F5950" s="2" t="s">
        <v>32536</v>
      </c>
      <c r="G5950" s="2" t="s">
        <v>223</v>
      </c>
      <c r="H5950" s="4" t="s">
        <v>32537</v>
      </c>
      <c r="I5950" s="5" t="s">
        <v>32538</v>
      </c>
      <c r="J5950" s="2" t="s">
        <v>25</v>
      </c>
      <c r="K5950" s="2" t="s">
        <v>26</v>
      </c>
      <c r="L5950" s="2"/>
      <c r="M5950" s="8" t="s">
        <v>105</v>
      </c>
      <c r="N5950" s="2" t="s">
        <v>4017</v>
      </c>
      <c r="O5950" s="2" t="s">
        <v>296</v>
      </c>
      <c r="P5950" s="6">
        <v>9324</v>
      </c>
      <c r="Q5950" s="7" t="s">
        <v>52391</v>
      </c>
    </row>
    <row r="5951" spans="1:17" x14ac:dyDescent="0.2">
      <c r="A5951" s="2" t="s">
        <v>32539</v>
      </c>
      <c r="B5951" s="2" t="s">
        <v>32540</v>
      </c>
      <c r="C5951" s="3">
        <v>30313</v>
      </c>
      <c r="D5951" s="2" t="s">
        <v>32541</v>
      </c>
      <c r="E5951" s="2" t="s">
        <v>886</v>
      </c>
      <c r="F5951" s="2" t="s">
        <v>1017</v>
      </c>
      <c r="G5951" s="2" t="s">
        <v>35</v>
      </c>
      <c r="H5951" s="4" t="s">
        <v>32542</v>
      </c>
      <c r="I5951" s="5" t="s">
        <v>32543</v>
      </c>
      <c r="J5951" s="2" t="s">
        <v>25</v>
      </c>
      <c r="K5951" s="2" t="s">
        <v>26</v>
      </c>
      <c r="L5951" s="2"/>
      <c r="M5951" s="8" t="s">
        <v>105</v>
      </c>
      <c r="N5951" s="2" t="s">
        <v>2859</v>
      </c>
      <c r="O5951" s="2" t="s">
        <v>41</v>
      </c>
      <c r="P5951" s="6">
        <v>7679</v>
      </c>
      <c r="Q5951" s="7" t="s">
        <v>52391</v>
      </c>
    </row>
    <row r="5952" spans="1:17" x14ac:dyDescent="0.2">
      <c r="A5952" s="2" t="s">
        <v>32544</v>
      </c>
      <c r="B5952" s="2" t="s">
        <v>32545</v>
      </c>
      <c r="C5952" s="3">
        <v>23394</v>
      </c>
      <c r="D5952" s="2" t="s">
        <v>32546</v>
      </c>
      <c r="E5952" s="2" t="s">
        <v>3036</v>
      </c>
      <c r="F5952" s="2" t="s">
        <v>855</v>
      </c>
      <c r="G5952" s="2" t="s">
        <v>70</v>
      </c>
      <c r="H5952" s="4" t="s">
        <v>32547</v>
      </c>
      <c r="I5952" s="5" t="s">
        <v>32548</v>
      </c>
      <c r="J5952" s="2" t="s">
        <v>160</v>
      </c>
      <c r="K5952" s="2" t="s">
        <v>26</v>
      </c>
      <c r="L5952" s="2"/>
      <c r="M5952" s="8" t="s">
        <v>105</v>
      </c>
      <c r="N5952" s="2" t="s">
        <v>6533</v>
      </c>
      <c r="O5952" s="2" t="s">
        <v>54</v>
      </c>
      <c r="P5952" s="6">
        <v>5443</v>
      </c>
      <c r="Q5952" s="7" t="s">
        <v>52391</v>
      </c>
    </row>
    <row r="5953" spans="1:17" x14ac:dyDescent="0.2">
      <c r="A5953" s="2" t="s">
        <v>32549</v>
      </c>
      <c r="B5953" s="2" t="s">
        <v>32550</v>
      </c>
      <c r="C5953" s="3">
        <v>29101</v>
      </c>
      <c r="D5953" s="2" t="s">
        <v>32551</v>
      </c>
      <c r="E5953" s="2" t="s">
        <v>1601</v>
      </c>
      <c r="F5953" s="2" t="s">
        <v>15776</v>
      </c>
      <c r="G5953" s="2" t="s">
        <v>679</v>
      </c>
      <c r="H5953" s="4" t="s">
        <v>32552</v>
      </c>
      <c r="I5953" s="5" t="s">
        <v>32553</v>
      </c>
      <c r="J5953" s="2" t="s">
        <v>63</v>
      </c>
      <c r="K5953" s="2" t="s">
        <v>73</v>
      </c>
      <c r="L5953" s="2"/>
      <c r="M5953" s="8" t="s">
        <v>27</v>
      </c>
      <c r="N5953" s="2" t="s">
        <v>14041</v>
      </c>
      <c r="O5953" s="2" t="s">
        <v>243</v>
      </c>
      <c r="P5953" s="6">
        <v>8776</v>
      </c>
      <c r="Q5953" s="7" t="s">
        <v>52391</v>
      </c>
    </row>
    <row r="5954" spans="1:17" x14ac:dyDescent="0.2">
      <c r="A5954" s="2" t="s">
        <v>32554</v>
      </c>
      <c r="B5954" s="2" t="s">
        <v>32555</v>
      </c>
      <c r="C5954" s="3">
        <v>26768</v>
      </c>
      <c r="D5954" s="2" t="s">
        <v>32556</v>
      </c>
      <c r="E5954" s="2" t="s">
        <v>1448</v>
      </c>
      <c r="F5954" s="2" t="s">
        <v>2171</v>
      </c>
      <c r="G5954" s="2" t="s">
        <v>48</v>
      </c>
      <c r="H5954" s="4" t="s">
        <v>32557</v>
      </c>
      <c r="I5954" s="5" t="s">
        <v>3110</v>
      </c>
      <c r="J5954" s="2" t="s">
        <v>51</v>
      </c>
      <c r="K5954" s="2" t="s">
        <v>73</v>
      </c>
      <c r="L5954" s="2"/>
      <c r="M5954" s="8" t="s">
        <v>105</v>
      </c>
      <c r="N5954" s="2" t="s">
        <v>922</v>
      </c>
      <c r="O5954" s="2" t="s">
        <v>29</v>
      </c>
      <c r="P5954" s="6">
        <v>5798</v>
      </c>
      <c r="Q5954" s="7" t="s">
        <v>52391</v>
      </c>
    </row>
    <row r="5955" spans="1:17" x14ac:dyDescent="0.2">
      <c r="A5955" s="2" t="s">
        <v>32558</v>
      </c>
      <c r="B5955" s="2" t="s">
        <v>32559</v>
      </c>
      <c r="C5955" s="3">
        <v>34284</v>
      </c>
      <c r="D5955" s="2" t="s">
        <v>32560</v>
      </c>
      <c r="E5955" s="2" t="s">
        <v>5046</v>
      </c>
      <c r="F5955" s="2" t="s">
        <v>7607</v>
      </c>
      <c r="G5955" s="2" t="s">
        <v>413</v>
      </c>
      <c r="H5955" s="4" t="s">
        <v>32561</v>
      </c>
      <c r="I5955" s="5" t="s">
        <v>32562</v>
      </c>
      <c r="J5955" s="2" t="s">
        <v>25</v>
      </c>
      <c r="K5955" s="2" t="s">
        <v>73</v>
      </c>
      <c r="L5955" s="2"/>
      <c r="M5955" s="8" t="s">
        <v>376</v>
      </c>
      <c r="N5955" s="2" t="s">
        <v>3156</v>
      </c>
      <c r="O5955" s="2" t="s">
        <v>312</v>
      </c>
      <c r="P5955" s="6">
        <v>3828</v>
      </c>
      <c r="Q5955" s="7" t="s">
        <v>52391</v>
      </c>
    </row>
    <row r="5956" spans="1:17" x14ac:dyDescent="0.2">
      <c r="A5956" s="2" t="s">
        <v>32563</v>
      </c>
      <c r="B5956" s="2" t="s">
        <v>32564</v>
      </c>
      <c r="C5956" s="3">
        <v>31263</v>
      </c>
      <c r="D5956" s="2" t="s">
        <v>32565</v>
      </c>
      <c r="E5956" s="2" t="s">
        <v>364</v>
      </c>
      <c r="F5956" s="2" t="s">
        <v>631</v>
      </c>
      <c r="G5956" s="2" t="s">
        <v>132</v>
      </c>
      <c r="H5956" s="4" t="s">
        <v>32566</v>
      </c>
      <c r="I5956" s="5" t="s">
        <v>32567</v>
      </c>
      <c r="J5956" s="2" t="s">
        <v>160</v>
      </c>
      <c r="K5956" s="2" t="s">
        <v>26</v>
      </c>
      <c r="L5956" s="2"/>
      <c r="M5956" s="8" t="s">
        <v>268</v>
      </c>
      <c r="N5956" s="2" t="s">
        <v>2835</v>
      </c>
      <c r="O5956" s="2" t="s">
        <v>243</v>
      </c>
      <c r="P5956" s="6">
        <v>7749</v>
      </c>
      <c r="Q5956" s="7" t="s">
        <v>52391</v>
      </c>
    </row>
    <row r="5957" spans="1:17" x14ac:dyDescent="0.2">
      <c r="A5957" s="2" t="s">
        <v>32568</v>
      </c>
      <c r="B5957" s="2" t="s">
        <v>32569</v>
      </c>
      <c r="C5957" s="3">
        <v>17644</v>
      </c>
      <c r="D5957" s="2" t="s">
        <v>32570</v>
      </c>
      <c r="E5957" s="2" t="s">
        <v>6908</v>
      </c>
      <c r="F5957" s="2" t="s">
        <v>32571</v>
      </c>
      <c r="G5957" s="2" t="s">
        <v>478</v>
      </c>
      <c r="H5957" s="4" t="s">
        <v>32572</v>
      </c>
      <c r="I5957" s="5" t="s">
        <v>32573</v>
      </c>
      <c r="J5957" s="2" t="s">
        <v>63</v>
      </c>
      <c r="K5957" s="2" t="s">
        <v>38</v>
      </c>
      <c r="L5957" s="2"/>
      <c r="M5957" s="8" t="s">
        <v>268</v>
      </c>
      <c r="N5957" s="2" t="s">
        <v>2145</v>
      </c>
      <c r="O5957" s="2" t="s">
        <v>87</v>
      </c>
      <c r="P5957" s="6">
        <v>5279</v>
      </c>
      <c r="Q5957" s="7" t="s">
        <v>52391</v>
      </c>
    </row>
    <row r="5958" spans="1:17" x14ac:dyDescent="0.2">
      <c r="A5958" s="2" t="s">
        <v>32574</v>
      </c>
      <c r="B5958" s="2" t="s">
        <v>32575</v>
      </c>
      <c r="C5958" s="3">
        <v>19476</v>
      </c>
      <c r="D5958" s="2" t="s">
        <v>32576</v>
      </c>
      <c r="E5958" s="2" t="s">
        <v>476</v>
      </c>
      <c r="F5958" s="2" t="s">
        <v>32577</v>
      </c>
      <c r="G5958" s="2" t="s">
        <v>679</v>
      </c>
      <c r="H5958" s="4" t="s">
        <v>32578</v>
      </c>
      <c r="I5958" s="5" t="s">
        <v>32579</v>
      </c>
      <c r="J5958" s="2" t="s">
        <v>160</v>
      </c>
      <c r="K5958" s="2" t="s">
        <v>73</v>
      </c>
      <c r="L5958" s="2"/>
      <c r="M5958" s="8" t="s">
        <v>116</v>
      </c>
      <c r="N5958" s="2" t="s">
        <v>842</v>
      </c>
      <c r="O5958" s="2" t="s">
        <v>243</v>
      </c>
      <c r="P5958" s="6">
        <v>3487</v>
      </c>
      <c r="Q5958" s="7" t="s">
        <v>52391</v>
      </c>
    </row>
    <row r="5959" spans="1:17" x14ac:dyDescent="0.2">
      <c r="A5959" s="2" t="s">
        <v>32580</v>
      </c>
      <c r="B5959" s="2" t="s">
        <v>32581</v>
      </c>
      <c r="C5959" s="3">
        <v>17147</v>
      </c>
      <c r="D5959" s="2" t="s">
        <v>32582</v>
      </c>
      <c r="E5959" s="2" t="s">
        <v>10721</v>
      </c>
      <c r="F5959" s="2" t="s">
        <v>365</v>
      </c>
      <c r="G5959" s="2" t="s">
        <v>113</v>
      </c>
      <c r="H5959" s="4" t="s">
        <v>32583</v>
      </c>
      <c r="I5959" s="5" t="s">
        <v>32584</v>
      </c>
      <c r="J5959" s="2" t="s">
        <v>84</v>
      </c>
      <c r="K5959" s="2" t="s">
        <v>38</v>
      </c>
      <c r="L5959" s="2"/>
      <c r="M5959" s="8" t="s">
        <v>105</v>
      </c>
      <c r="N5959" s="2" t="s">
        <v>5011</v>
      </c>
      <c r="O5959" s="2" t="s">
        <v>107</v>
      </c>
      <c r="P5959" s="6">
        <v>7900</v>
      </c>
      <c r="Q5959" s="7" t="s">
        <v>52391</v>
      </c>
    </row>
    <row r="5960" spans="1:17" x14ac:dyDescent="0.2">
      <c r="A5960" s="2" t="s">
        <v>32585</v>
      </c>
      <c r="B5960" s="2" t="s">
        <v>29150</v>
      </c>
      <c r="C5960" s="3">
        <v>24218</v>
      </c>
      <c r="D5960" s="2" t="s">
        <v>32586</v>
      </c>
      <c r="E5960" s="2" t="s">
        <v>7957</v>
      </c>
      <c r="F5960" s="2" t="s">
        <v>3101</v>
      </c>
      <c r="G5960" s="2" t="s">
        <v>702</v>
      </c>
      <c r="H5960" s="4" t="s">
        <v>32587</v>
      </c>
      <c r="I5960" s="5" t="s">
        <v>32588</v>
      </c>
      <c r="J5960" s="2" t="s">
        <v>51</v>
      </c>
      <c r="K5960" s="2" t="s">
        <v>73</v>
      </c>
      <c r="L5960" s="2"/>
      <c r="M5960" s="8" t="s">
        <v>116</v>
      </c>
      <c r="N5960" s="2" t="s">
        <v>1936</v>
      </c>
      <c r="O5960" s="2" t="s">
        <v>107</v>
      </c>
      <c r="P5960" s="6">
        <v>8001</v>
      </c>
      <c r="Q5960" s="7" t="s">
        <v>52391</v>
      </c>
    </row>
    <row r="5961" spans="1:17" x14ac:dyDescent="0.2">
      <c r="A5961" s="2" t="s">
        <v>32589</v>
      </c>
      <c r="B5961" s="2" t="s">
        <v>32590</v>
      </c>
      <c r="C5961" s="3">
        <v>38716</v>
      </c>
      <c r="D5961" s="2" t="s">
        <v>32591</v>
      </c>
      <c r="E5961" s="2" t="s">
        <v>381</v>
      </c>
      <c r="F5961" s="2" t="s">
        <v>17955</v>
      </c>
      <c r="G5961" s="2" t="s">
        <v>679</v>
      </c>
      <c r="H5961" s="4" t="s">
        <v>32592</v>
      </c>
      <c r="I5961" s="5" t="s">
        <v>32593</v>
      </c>
      <c r="J5961" s="2" t="s">
        <v>25</v>
      </c>
      <c r="K5961" s="2" t="s">
        <v>73</v>
      </c>
      <c r="L5961" s="2"/>
      <c r="M5961" s="8" t="s">
        <v>105</v>
      </c>
      <c r="N5961" s="2" t="s">
        <v>11001</v>
      </c>
      <c r="O5961" s="2" t="s">
        <v>87</v>
      </c>
      <c r="P5961" s="6">
        <v>4702</v>
      </c>
      <c r="Q5961" s="7" t="s">
        <v>52391</v>
      </c>
    </row>
    <row r="5962" spans="1:17" x14ac:dyDescent="0.2">
      <c r="A5962" s="2" t="s">
        <v>32594</v>
      </c>
      <c r="B5962" s="2" t="s">
        <v>32595</v>
      </c>
      <c r="C5962" s="3">
        <v>33717</v>
      </c>
      <c r="D5962" s="2" t="s">
        <v>32596</v>
      </c>
      <c r="E5962" s="2" t="s">
        <v>10109</v>
      </c>
      <c r="F5962" s="2" t="s">
        <v>1991</v>
      </c>
      <c r="G5962" s="2" t="s">
        <v>48</v>
      </c>
      <c r="H5962" s="4" t="s">
        <v>32597</v>
      </c>
      <c r="I5962" s="5" t="s">
        <v>32598</v>
      </c>
      <c r="J5962" s="2" t="s">
        <v>25</v>
      </c>
      <c r="K5962" s="2" t="s">
        <v>73</v>
      </c>
      <c r="L5962" s="2"/>
      <c r="M5962" s="8" t="s">
        <v>39</v>
      </c>
      <c r="N5962" s="2" t="s">
        <v>2541</v>
      </c>
      <c r="O5962" s="2" t="s">
        <v>87</v>
      </c>
      <c r="P5962" s="6">
        <v>6096</v>
      </c>
      <c r="Q5962" s="7" t="s">
        <v>52391</v>
      </c>
    </row>
    <row r="5963" spans="1:17" x14ac:dyDescent="0.2">
      <c r="A5963" s="2" t="s">
        <v>32599</v>
      </c>
      <c r="B5963" s="2" t="s">
        <v>32600</v>
      </c>
      <c r="C5963" s="3">
        <v>29152</v>
      </c>
      <c r="D5963" s="2" t="s">
        <v>32601</v>
      </c>
      <c r="E5963" s="2" t="s">
        <v>3500</v>
      </c>
      <c r="F5963" s="2" t="s">
        <v>3429</v>
      </c>
      <c r="G5963" s="2" t="s">
        <v>132</v>
      </c>
      <c r="H5963" s="4" t="s">
        <v>32602</v>
      </c>
      <c r="I5963" s="5" t="s">
        <v>32603</v>
      </c>
      <c r="J5963" s="2" t="s">
        <v>63</v>
      </c>
      <c r="K5963" s="2" t="s">
        <v>38</v>
      </c>
      <c r="L5963" s="2"/>
      <c r="M5963" s="8" t="s">
        <v>105</v>
      </c>
      <c r="N5963" s="2" t="s">
        <v>610</v>
      </c>
      <c r="O5963" s="2" t="s">
        <v>29</v>
      </c>
      <c r="P5963" s="6">
        <v>3717</v>
      </c>
      <c r="Q5963" s="7" t="s">
        <v>52391</v>
      </c>
    </row>
    <row r="5964" spans="1:17" x14ac:dyDescent="0.2">
      <c r="A5964" s="2" t="s">
        <v>32604</v>
      </c>
      <c r="B5964" s="2" t="s">
        <v>32605</v>
      </c>
      <c r="C5964" s="3">
        <v>28677</v>
      </c>
      <c r="D5964" s="2" t="s">
        <v>32606</v>
      </c>
      <c r="E5964" s="2" t="s">
        <v>452</v>
      </c>
      <c r="F5964" s="2" t="s">
        <v>4225</v>
      </c>
      <c r="G5964" s="2" t="s">
        <v>437</v>
      </c>
      <c r="H5964" s="4" t="s">
        <v>32607</v>
      </c>
      <c r="I5964" s="5" t="s">
        <v>32608</v>
      </c>
      <c r="J5964" s="2" t="s">
        <v>63</v>
      </c>
      <c r="K5964" s="2" t="s">
        <v>73</v>
      </c>
      <c r="L5964" s="2"/>
      <c r="M5964" s="8" t="s">
        <v>376</v>
      </c>
      <c r="N5964" s="2" t="s">
        <v>1373</v>
      </c>
      <c r="O5964" s="2" t="s">
        <v>312</v>
      </c>
      <c r="P5964" s="6">
        <v>4313</v>
      </c>
      <c r="Q5964" s="7" t="s">
        <v>52391</v>
      </c>
    </row>
    <row r="5965" spans="1:17" x14ac:dyDescent="0.2">
      <c r="A5965" s="2" t="s">
        <v>32609</v>
      </c>
      <c r="B5965" s="2" t="s">
        <v>15212</v>
      </c>
      <c r="C5965" s="3">
        <v>36476</v>
      </c>
      <c r="D5965" s="2" t="s">
        <v>32610</v>
      </c>
      <c r="E5965" s="2" t="s">
        <v>3168</v>
      </c>
      <c r="F5965" s="2" t="s">
        <v>2101</v>
      </c>
      <c r="G5965" s="2" t="s">
        <v>194</v>
      </c>
      <c r="H5965" s="4" t="s">
        <v>32611</v>
      </c>
      <c r="I5965" s="5" t="s">
        <v>32612</v>
      </c>
      <c r="J5965" s="2" t="s">
        <v>51</v>
      </c>
      <c r="K5965" s="2" t="s">
        <v>38</v>
      </c>
      <c r="L5965" s="2"/>
      <c r="M5965" s="8" t="s">
        <v>105</v>
      </c>
      <c r="N5965" s="2" t="s">
        <v>3465</v>
      </c>
      <c r="O5965" s="2" t="s">
        <v>107</v>
      </c>
      <c r="P5965" s="6">
        <v>4067</v>
      </c>
      <c r="Q5965" s="7" t="s">
        <v>52391</v>
      </c>
    </row>
    <row r="5966" spans="1:17" x14ac:dyDescent="0.2">
      <c r="A5966" s="2" t="s">
        <v>32613</v>
      </c>
      <c r="B5966" s="2" t="s">
        <v>14283</v>
      </c>
      <c r="C5966" s="3">
        <v>38144</v>
      </c>
      <c r="D5966" s="2" t="s">
        <v>32614</v>
      </c>
      <c r="E5966" s="2" t="s">
        <v>10097</v>
      </c>
      <c r="F5966" s="2" t="s">
        <v>19983</v>
      </c>
      <c r="G5966" s="2" t="s">
        <v>132</v>
      </c>
      <c r="H5966" s="4" t="s">
        <v>32615</v>
      </c>
      <c r="I5966" s="5" t="s">
        <v>32616</v>
      </c>
      <c r="J5966" s="2" t="s">
        <v>160</v>
      </c>
      <c r="K5966" s="2" t="s">
        <v>73</v>
      </c>
      <c r="L5966" s="2"/>
      <c r="M5966" s="8" t="s">
        <v>268</v>
      </c>
      <c r="N5966" s="2" t="s">
        <v>15772</v>
      </c>
      <c r="O5966" s="2" t="s">
        <v>29</v>
      </c>
      <c r="P5966" s="6">
        <v>7903</v>
      </c>
      <c r="Q5966" s="7" t="s">
        <v>52391</v>
      </c>
    </row>
    <row r="5967" spans="1:17" x14ac:dyDescent="0.2">
      <c r="A5967" s="2" t="s">
        <v>32617</v>
      </c>
      <c r="B5967" s="2" t="s">
        <v>32618</v>
      </c>
      <c r="C5967" s="3">
        <v>21893</v>
      </c>
      <c r="D5967" s="2" t="s">
        <v>32619</v>
      </c>
      <c r="E5967" s="2" t="s">
        <v>6311</v>
      </c>
      <c r="F5967" s="2" t="s">
        <v>631</v>
      </c>
      <c r="G5967" s="2" t="s">
        <v>48</v>
      </c>
      <c r="H5967" s="4" t="s">
        <v>32620</v>
      </c>
      <c r="I5967" s="5" t="s">
        <v>32621</v>
      </c>
      <c r="J5967" s="2" t="s">
        <v>160</v>
      </c>
      <c r="K5967" s="2" t="s">
        <v>73</v>
      </c>
      <c r="L5967" s="2"/>
      <c r="M5967" s="8" t="s">
        <v>52</v>
      </c>
      <c r="N5967" s="2" t="s">
        <v>8676</v>
      </c>
      <c r="O5967" s="2" t="s">
        <v>29</v>
      </c>
      <c r="P5967" s="6">
        <v>8304</v>
      </c>
      <c r="Q5967" s="7" t="s">
        <v>52391</v>
      </c>
    </row>
    <row r="5968" spans="1:17" x14ac:dyDescent="0.2">
      <c r="A5968" s="2" t="s">
        <v>32622</v>
      </c>
      <c r="B5968" s="2" t="s">
        <v>32623</v>
      </c>
      <c r="C5968" s="3">
        <v>16775</v>
      </c>
      <c r="D5968" s="2" t="s">
        <v>32624</v>
      </c>
      <c r="E5968" s="2" t="s">
        <v>6145</v>
      </c>
      <c r="F5968" s="2" t="s">
        <v>814</v>
      </c>
      <c r="G5968" s="2" t="s">
        <v>60</v>
      </c>
      <c r="H5968" s="4" t="s">
        <v>32625</v>
      </c>
      <c r="I5968" s="5" t="s">
        <v>32626</v>
      </c>
      <c r="J5968" s="2" t="s">
        <v>63</v>
      </c>
      <c r="K5968" s="2" t="s">
        <v>73</v>
      </c>
      <c r="L5968" s="2"/>
      <c r="M5968" s="8" t="s">
        <v>39</v>
      </c>
      <c r="N5968" s="2" t="s">
        <v>8029</v>
      </c>
      <c r="O5968" s="2" t="s">
        <v>41</v>
      </c>
      <c r="P5968" s="6">
        <v>5730</v>
      </c>
      <c r="Q5968" s="7" t="s">
        <v>52391</v>
      </c>
    </row>
    <row r="5969" spans="1:17" x14ac:dyDescent="0.2">
      <c r="A5969" s="2" t="s">
        <v>32627</v>
      </c>
      <c r="B5969" s="2" t="s">
        <v>32628</v>
      </c>
      <c r="C5969" s="3">
        <v>16696</v>
      </c>
      <c r="D5969" s="2" t="s">
        <v>32629</v>
      </c>
      <c r="E5969" s="2" t="s">
        <v>4790</v>
      </c>
      <c r="F5969" s="2" t="s">
        <v>32630</v>
      </c>
      <c r="G5969" s="2" t="s">
        <v>413</v>
      </c>
      <c r="H5969" s="4" t="s">
        <v>32631</v>
      </c>
      <c r="I5969" s="5" t="s">
        <v>32632</v>
      </c>
      <c r="J5969" s="2" t="s">
        <v>63</v>
      </c>
      <c r="K5969" s="2" t="s">
        <v>73</v>
      </c>
      <c r="L5969" s="2"/>
      <c r="M5969" s="8" t="s">
        <v>143</v>
      </c>
      <c r="N5969" s="2" t="s">
        <v>8664</v>
      </c>
      <c r="O5969" s="2" t="s">
        <v>188</v>
      </c>
      <c r="P5969" s="6">
        <v>6685</v>
      </c>
      <c r="Q5969" s="7" t="s">
        <v>52391</v>
      </c>
    </row>
    <row r="5970" spans="1:17" x14ac:dyDescent="0.2">
      <c r="A5970" s="2" t="s">
        <v>32633</v>
      </c>
      <c r="B5970" s="2" t="s">
        <v>32634</v>
      </c>
      <c r="C5970" s="3">
        <v>32993</v>
      </c>
      <c r="D5970" s="2" t="s">
        <v>32635</v>
      </c>
      <c r="E5970" s="2" t="s">
        <v>1031</v>
      </c>
      <c r="F5970" s="2" t="s">
        <v>9510</v>
      </c>
      <c r="G5970" s="2" t="s">
        <v>48</v>
      </c>
      <c r="H5970" s="4" t="s">
        <v>32636</v>
      </c>
      <c r="I5970" s="5" t="s">
        <v>32637</v>
      </c>
      <c r="J5970" s="2" t="s">
        <v>63</v>
      </c>
      <c r="K5970" s="2" t="s">
        <v>73</v>
      </c>
      <c r="L5970" s="2"/>
      <c r="M5970" s="8" t="s">
        <v>376</v>
      </c>
      <c r="N5970" s="2" t="s">
        <v>17240</v>
      </c>
      <c r="O5970" s="2" t="s">
        <v>107</v>
      </c>
      <c r="P5970" s="6">
        <v>3657</v>
      </c>
      <c r="Q5970" s="7" t="s">
        <v>52391</v>
      </c>
    </row>
    <row r="5971" spans="1:17" x14ac:dyDescent="0.2">
      <c r="A5971" s="2" t="s">
        <v>32638</v>
      </c>
      <c r="B5971" s="2" t="s">
        <v>32639</v>
      </c>
      <c r="C5971" s="3">
        <v>24153</v>
      </c>
      <c r="D5971" s="2" t="s">
        <v>32640</v>
      </c>
      <c r="E5971" s="2" t="s">
        <v>4245</v>
      </c>
      <c r="F5971" s="2" t="s">
        <v>5132</v>
      </c>
      <c r="G5971" s="2" t="s">
        <v>223</v>
      </c>
      <c r="H5971" s="4" t="s">
        <v>32641</v>
      </c>
      <c r="I5971" s="5" t="s">
        <v>32642</v>
      </c>
      <c r="J5971" s="2" t="s">
        <v>51</v>
      </c>
      <c r="K5971" s="2" t="s">
        <v>73</v>
      </c>
      <c r="L5971" s="2"/>
      <c r="M5971" s="8" t="s">
        <v>207</v>
      </c>
      <c r="N5971" s="2" t="s">
        <v>1345</v>
      </c>
      <c r="O5971" s="2" t="s">
        <v>29</v>
      </c>
      <c r="P5971" s="6">
        <v>8528</v>
      </c>
      <c r="Q5971" s="7" t="s">
        <v>52391</v>
      </c>
    </row>
    <row r="5972" spans="1:17" x14ac:dyDescent="0.2">
      <c r="A5972" s="2" t="s">
        <v>32643</v>
      </c>
      <c r="B5972" s="2" t="s">
        <v>32644</v>
      </c>
      <c r="C5972" s="3">
        <v>29596</v>
      </c>
      <c r="D5972" s="2" t="s">
        <v>32645</v>
      </c>
      <c r="E5972" s="2" t="s">
        <v>148</v>
      </c>
      <c r="F5972" s="2" t="s">
        <v>3223</v>
      </c>
      <c r="G5972" s="2" t="s">
        <v>35</v>
      </c>
      <c r="H5972" s="4" t="s">
        <v>32646</v>
      </c>
      <c r="I5972" s="5" t="s">
        <v>32647</v>
      </c>
      <c r="J5972" s="2" t="s">
        <v>25</v>
      </c>
      <c r="K5972" s="2" t="s">
        <v>38</v>
      </c>
      <c r="L5972" s="2"/>
      <c r="M5972" s="8" t="s">
        <v>105</v>
      </c>
      <c r="N5972" s="2" t="s">
        <v>8588</v>
      </c>
      <c r="O5972" s="2" t="s">
        <v>296</v>
      </c>
      <c r="P5972" s="6">
        <v>7495</v>
      </c>
      <c r="Q5972" s="7" t="s">
        <v>52391</v>
      </c>
    </row>
    <row r="5973" spans="1:17" x14ac:dyDescent="0.2">
      <c r="A5973" s="2" t="s">
        <v>32648</v>
      </c>
      <c r="B5973" s="2" t="s">
        <v>32649</v>
      </c>
      <c r="C5973" s="3">
        <v>22829</v>
      </c>
      <c r="D5973" s="2" t="s">
        <v>32650</v>
      </c>
      <c r="E5973" s="2" t="s">
        <v>427</v>
      </c>
      <c r="F5973" s="2" t="s">
        <v>239</v>
      </c>
      <c r="G5973" s="2" t="s">
        <v>341</v>
      </c>
      <c r="H5973" s="4" t="s">
        <v>32651</v>
      </c>
      <c r="I5973" s="5" t="s">
        <v>23071</v>
      </c>
      <c r="J5973" s="2" t="s">
        <v>51</v>
      </c>
      <c r="K5973" s="2" t="s">
        <v>26</v>
      </c>
      <c r="L5973" s="2"/>
      <c r="M5973" s="8" t="s">
        <v>74</v>
      </c>
      <c r="N5973" s="2" t="s">
        <v>1727</v>
      </c>
      <c r="O5973" s="2" t="s">
        <v>41</v>
      </c>
      <c r="P5973" s="6">
        <v>9048</v>
      </c>
      <c r="Q5973" s="7" t="s">
        <v>52391</v>
      </c>
    </row>
    <row r="5974" spans="1:17" x14ac:dyDescent="0.2">
      <c r="A5974" s="2" t="s">
        <v>32652</v>
      </c>
      <c r="B5974" s="2" t="s">
        <v>32653</v>
      </c>
      <c r="C5974" s="3">
        <v>20981</v>
      </c>
      <c r="D5974" s="2" t="s">
        <v>32654</v>
      </c>
      <c r="E5974" s="2" t="s">
        <v>2797</v>
      </c>
      <c r="F5974" s="2" t="s">
        <v>32655</v>
      </c>
      <c r="G5974" s="2" t="s">
        <v>48</v>
      </c>
      <c r="H5974" s="4" t="s">
        <v>32656</v>
      </c>
      <c r="I5974" s="5" t="s">
        <v>14955</v>
      </c>
      <c r="J5974" s="2" t="s">
        <v>160</v>
      </c>
      <c r="K5974" s="2" t="s">
        <v>26</v>
      </c>
      <c r="L5974" s="2"/>
      <c r="M5974" s="8" t="s">
        <v>376</v>
      </c>
      <c r="N5974" s="2" t="s">
        <v>2303</v>
      </c>
      <c r="O5974" s="2" t="s">
        <v>107</v>
      </c>
      <c r="P5974" s="6">
        <v>3728</v>
      </c>
      <c r="Q5974" s="7" t="s">
        <v>52391</v>
      </c>
    </row>
    <row r="5975" spans="1:17" x14ac:dyDescent="0.2">
      <c r="A5975" s="2" t="s">
        <v>32657</v>
      </c>
      <c r="B5975" s="2" t="s">
        <v>32658</v>
      </c>
      <c r="C5975" s="3">
        <v>35698</v>
      </c>
      <c r="D5975" s="2" t="s">
        <v>32659</v>
      </c>
      <c r="E5975" s="2" t="s">
        <v>1311</v>
      </c>
      <c r="F5975" s="2" t="s">
        <v>1370</v>
      </c>
      <c r="G5975" s="2" t="s">
        <v>292</v>
      </c>
      <c r="H5975" s="4" t="s">
        <v>32660</v>
      </c>
      <c r="I5975" s="5" t="s">
        <v>32661</v>
      </c>
      <c r="J5975" s="2" t="s">
        <v>84</v>
      </c>
      <c r="K5975" s="2" t="s">
        <v>73</v>
      </c>
      <c r="L5975" s="2"/>
      <c r="M5975" s="8" t="s">
        <v>268</v>
      </c>
      <c r="N5975" s="2" t="s">
        <v>4605</v>
      </c>
      <c r="O5975" s="2" t="s">
        <v>87</v>
      </c>
      <c r="P5975" s="6">
        <v>3865</v>
      </c>
      <c r="Q5975" s="7" t="s">
        <v>52391</v>
      </c>
    </row>
    <row r="5976" spans="1:17" x14ac:dyDescent="0.2">
      <c r="A5976" s="2" t="s">
        <v>32662</v>
      </c>
      <c r="B5976" s="2" t="s">
        <v>32663</v>
      </c>
      <c r="C5976" s="3">
        <v>39054</v>
      </c>
      <c r="D5976" s="2" t="s">
        <v>32664</v>
      </c>
      <c r="E5976" s="2" t="s">
        <v>3160</v>
      </c>
      <c r="F5976" s="2" t="s">
        <v>1304</v>
      </c>
      <c r="G5976" s="2" t="s">
        <v>175</v>
      </c>
      <c r="H5976" s="4" t="s">
        <v>32665</v>
      </c>
      <c r="I5976" s="5" t="s">
        <v>32666</v>
      </c>
      <c r="J5976" s="2" t="s">
        <v>160</v>
      </c>
      <c r="K5976" s="2" t="s">
        <v>26</v>
      </c>
      <c r="L5976" s="2"/>
      <c r="M5976" s="8" t="s">
        <v>52</v>
      </c>
      <c r="N5976" s="2" t="s">
        <v>1986</v>
      </c>
      <c r="O5976" s="2" t="s">
        <v>87</v>
      </c>
      <c r="P5976" s="6">
        <v>8616</v>
      </c>
      <c r="Q5976" s="7" t="s">
        <v>52391</v>
      </c>
    </row>
    <row r="5977" spans="1:17" x14ac:dyDescent="0.2">
      <c r="A5977" s="2" t="s">
        <v>32667</v>
      </c>
      <c r="B5977" s="2" t="s">
        <v>18352</v>
      </c>
      <c r="C5977" s="3">
        <v>32103</v>
      </c>
      <c r="D5977" s="2" t="s">
        <v>32668</v>
      </c>
      <c r="E5977" s="2" t="s">
        <v>1131</v>
      </c>
      <c r="F5977" s="2" t="s">
        <v>1837</v>
      </c>
      <c r="G5977" s="2" t="s">
        <v>35</v>
      </c>
      <c r="H5977" s="4" t="s">
        <v>32669</v>
      </c>
      <c r="I5977" s="5" t="s">
        <v>32670</v>
      </c>
      <c r="J5977" s="2" t="s">
        <v>51</v>
      </c>
      <c r="K5977" s="2" t="s">
        <v>38</v>
      </c>
      <c r="L5977" s="2"/>
      <c r="M5977" s="8" t="s">
        <v>39</v>
      </c>
      <c r="N5977" s="2" t="s">
        <v>217</v>
      </c>
      <c r="O5977" s="2" t="s">
        <v>87</v>
      </c>
      <c r="P5977" s="6">
        <v>8665</v>
      </c>
      <c r="Q5977" s="7" t="s">
        <v>52391</v>
      </c>
    </row>
    <row r="5978" spans="1:17" x14ac:dyDescent="0.2">
      <c r="A5978" s="2" t="s">
        <v>32671</v>
      </c>
      <c r="B5978" s="2" t="s">
        <v>32672</v>
      </c>
      <c r="C5978" s="3">
        <v>27264</v>
      </c>
      <c r="D5978" s="2" t="s">
        <v>32673</v>
      </c>
      <c r="E5978" s="2" t="s">
        <v>1469</v>
      </c>
      <c r="F5978" s="2" t="s">
        <v>18834</v>
      </c>
      <c r="G5978" s="2" t="s">
        <v>292</v>
      </c>
      <c r="H5978" s="4" t="s">
        <v>32674</v>
      </c>
      <c r="I5978" s="5" t="s">
        <v>32675</v>
      </c>
      <c r="J5978" s="2" t="s">
        <v>63</v>
      </c>
      <c r="K5978" s="2" t="s">
        <v>38</v>
      </c>
      <c r="L5978" s="2"/>
      <c r="M5978" s="8" t="s">
        <v>105</v>
      </c>
      <c r="N5978" s="2" t="s">
        <v>10425</v>
      </c>
      <c r="O5978" s="2" t="s">
        <v>296</v>
      </c>
      <c r="P5978" s="6">
        <v>6442</v>
      </c>
      <c r="Q5978" s="7" t="s">
        <v>52391</v>
      </c>
    </row>
    <row r="5979" spans="1:17" x14ac:dyDescent="0.2">
      <c r="A5979" s="2" t="s">
        <v>32676</v>
      </c>
      <c r="B5979" s="2" t="s">
        <v>32677</v>
      </c>
      <c r="C5979" s="3">
        <v>39105</v>
      </c>
      <c r="D5979" s="2" t="s">
        <v>32678</v>
      </c>
      <c r="E5979" s="2" t="s">
        <v>508</v>
      </c>
      <c r="F5979" s="2" t="s">
        <v>26253</v>
      </c>
      <c r="G5979" s="2" t="s">
        <v>292</v>
      </c>
      <c r="H5979" s="4" t="s">
        <v>32679</v>
      </c>
      <c r="I5979" s="5" t="s">
        <v>32680</v>
      </c>
      <c r="J5979" s="2" t="s">
        <v>25</v>
      </c>
      <c r="K5979" s="2" t="s">
        <v>73</v>
      </c>
      <c r="L5979" s="2"/>
      <c r="M5979" s="8" t="s">
        <v>74</v>
      </c>
      <c r="N5979" s="2" t="s">
        <v>1767</v>
      </c>
      <c r="O5979" s="2" t="s">
        <v>29</v>
      </c>
      <c r="P5979" s="6">
        <v>5123</v>
      </c>
      <c r="Q5979" s="7" t="s">
        <v>52391</v>
      </c>
    </row>
    <row r="5980" spans="1:17" x14ac:dyDescent="0.2">
      <c r="A5980" s="2" t="s">
        <v>32681</v>
      </c>
      <c r="B5980" s="2" t="s">
        <v>337</v>
      </c>
      <c r="C5980" s="3">
        <v>17338</v>
      </c>
      <c r="D5980" s="2" t="s">
        <v>32682</v>
      </c>
      <c r="E5980" s="2" t="s">
        <v>1061</v>
      </c>
      <c r="F5980" s="2" t="s">
        <v>2150</v>
      </c>
      <c r="G5980" s="2" t="s">
        <v>223</v>
      </c>
      <c r="H5980" s="4" t="s">
        <v>32683</v>
      </c>
      <c r="I5980" s="5" t="s">
        <v>32684</v>
      </c>
      <c r="J5980" s="2" t="s">
        <v>63</v>
      </c>
      <c r="K5980" s="2" t="s">
        <v>26</v>
      </c>
      <c r="L5980" s="2"/>
      <c r="M5980" s="8" t="s">
        <v>85</v>
      </c>
      <c r="N5980" s="2" t="s">
        <v>1514</v>
      </c>
      <c r="O5980" s="2" t="s">
        <v>107</v>
      </c>
      <c r="P5980" s="6">
        <v>5647</v>
      </c>
      <c r="Q5980" s="7" t="s">
        <v>52391</v>
      </c>
    </row>
    <row r="5981" spans="1:17" x14ac:dyDescent="0.2">
      <c r="A5981" s="2" t="s">
        <v>32685</v>
      </c>
      <c r="B5981" s="2" t="s">
        <v>32686</v>
      </c>
      <c r="C5981" s="3">
        <v>22018</v>
      </c>
      <c r="D5981" s="2" t="s">
        <v>32687</v>
      </c>
      <c r="E5981" s="2" t="s">
        <v>6145</v>
      </c>
      <c r="F5981" s="2" t="s">
        <v>11774</v>
      </c>
      <c r="G5981" s="2" t="s">
        <v>687</v>
      </c>
      <c r="H5981" s="4" t="s">
        <v>32688</v>
      </c>
      <c r="I5981" s="5" t="s">
        <v>32689</v>
      </c>
      <c r="J5981" s="2" t="s">
        <v>63</v>
      </c>
      <c r="K5981" s="2" t="s">
        <v>73</v>
      </c>
      <c r="L5981" s="2"/>
      <c r="M5981" s="8" t="s">
        <v>116</v>
      </c>
      <c r="N5981" s="2" t="s">
        <v>5068</v>
      </c>
      <c r="O5981" s="2" t="s">
        <v>312</v>
      </c>
      <c r="P5981" s="6">
        <v>7545</v>
      </c>
      <c r="Q5981" s="7" t="s">
        <v>52391</v>
      </c>
    </row>
    <row r="5982" spans="1:17" x14ac:dyDescent="0.2">
      <c r="A5982" s="2" t="s">
        <v>32690</v>
      </c>
      <c r="B5982" s="2" t="s">
        <v>32691</v>
      </c>
      <c r="C5982" s="3">
        <v>19375</v>
      </c>
      <c r="D5982" s="2" t="s">
        <v>32692</v>
      </c>
      <c r="E5982" s="2" t="s">
        <v>2191</v>
      </c>
      <c r="F5982" s="2" t="s">
        <v>1219</v>
      </c>
      <c r="G5982" s="2" t="s">
        <v>341</v>
      </c>
      <c r="H5982" s="4" t="s">
        <v>32693</v>
      </c>
      <c r="I5982" s="5" t="s">
        <v>32694</v>
      </c>
      <c r="J5982" s="2" t="s">
        <v>25</v>
      </c>
      <c r="K5982" s="2" t="s">
        <v>26</v>
      </c>
      <c r="L5982" s="2"/>
      <c r="M5982" s="8" t="s">
        <v>74</v>
      </c>
      <c r="N5982" s="2" t="s">
        <v>551</v>
      </c>
      <c r="O5982" s="2" t="s">
        <v>243</v>
      </c>
      <c r="P5982" s="6">
        <v>4958</v>
      </c>
      <c r="Q5982" s="7" t="s">
        <v>52391</v>
      </c>
    </row>
    <row r="5983" spans="1:17" x14ac:dyDescent="0.2">
      <c r="A5983" s="2" t="s">
        <v>32695</v>
      </c>
      <c r="B5983" s="2" t="s">
        <v>32696</v>
      </c>
      <c r="C5983" s="3">
        <v>17927</v>
      </c>
      <c r="D5983" s="2" t="s">
        <v>32697</v>
      </c>
      <c r="E5983" s="2" t="s">
        <v>4438</v>
      </c>
      <c r="F5983" s="2" t="s">
        <v>3932</v>
      </c>
      <c r="G5983" s="2" t="s">
        <v>214</v>
      </c>
      <c r="H5983" s="4" t="s">
        <v>32698</v>
      </c>
      <c r="I5983" s="5" t="s">
        <v>32699</v>
      </c>
      <c r="J5983" s="2" t="s">
        <v>63</v>
      </c>
      <c r="K5983" s="2" t="s">
        <v>38</v>
      </c>
      <c r="L5983" s="2"/>
      <c r="M5983" s="8" t="s">
        <v>116</v>
      </c>
      <c r="N5983" s="2" t="s">
        <v>2234</v>
      </c>
      <c r="O5983" s="2" t="s">
        <v>87</v>
      </c>
      <c r="P5983" s="6">
        <v>7577</v>
      </c>
      <c r="Q5983" s="7" t="s">
        <v>52391</v>
      </c>
    </row>
    <row r="5984" spans="1:17" x14ac:dyDescent="0.2">
      <c r="A5984" s="2" t="s">
        <v>32700</v>
      </c>
      <c r="B5984" s="2" t="s">
        <v>4760</v>
      </c>
      <c r="C5984" s="3">
        <v>27599</v>
      </c>
      <c r="D5984" s="2" t="s">
        <v>32701</v>
      </c>
      <c r="E5984" s="2" t="s">
        <v>2216</v>
      </c>
      <c r="F5984" s="2" t="s">
        <v>32702</v>
      </c>
      <c r="G5984" s="2" t="s">
        <v>93</v>
      </c>
      <c r="H5984" s="4" t="s">
        <v>32703</v>
      </c>
      <c r="I5984" s="5" t="s">
        <v>32704</v>
      </c>
      <c r="J5984" s="2" t="s">
        <v>63</v>
      </c>
      <c r="K5984" s="2" t="s">
        <v>73</v>
      </c>
      <c r="L5984" s="2"/>
      <c r="M5984" s="8" t="s">
        <v>27</v>
      </c>
      <c r="N5984" s="2" t="s">
        <v>5245</v>
      </c>
      <c r="O5984" s="2" t="s">
        <v>41</v>
      </c>
      <c r="P5984" s="6">
        <v>9806</v>
      </c>
      <c r="Q5984" s="7" t="s">
        <v>52391</v>
      </c>
    </row>
    <row r="5985" spans="1:17" x14ac:dyDescent="0.2">
      <c r="A5985" s="2" t="s">
        <v>32705</v>
      </c>
      <c r="B5985" s="2" t="s">
        <v>32706</v>
      </c>
      <c r="C5985" s="3">
        <v>23999</v>
      </c>
      <c r="D5985" s="2" t="s">
        <v>32707</v>
      </c>
      <c r="E5985" s="2" t="s">
        <v>1504</v>
      </c>
      <c r="F5985" s="2" t="s">
        <v>5065</v>
      </c>
      <c r="G5985" s="2" t="s">
        <v>214</v>
      </c>
      <c r="H5985" s="4" t="s">
        <v>32708</v>
      </c>
      <c r="I5985" s="5" t="s">
        <v>32709</v>
      </c>
      <c r="J5985" s="2" t="s">
        <v>160</v>
      </c>
      <c r="K5985" s="2" t="s">
        <v>26</v>
      </c>
      <c r="L5985" s="2"/>
      <c r="M5985" s="8" t="s">
        <v>105</v>
      </c>
      <c r="N5985" s="2" t="s">
        <v>1444</v>
      </c>
      <c r="O5985" s="2" t="s">
        <v>198</v>
      </c>
      <c r="P5985" s="6">
        <v>1617</v>
      </c>
      <c r="Q5985" s="7" t="s">
        <v>52391</v>
      </c>
    </row>
    <row r="5986" spans="1:17" x14ac:dyDescent="0.2">
      <c r="A5986" s="2" t="s">
        <v>32710</v>
      </c>
      <c r="B5986" s="2" t="s">
        <v>32711</v>
      </c>
      <c r="C5986" s="3">
        <v>18597</v>
      </c>
      <c r="D5986" s="2" t="s">
        <v>32712</v>
      </c>
      <c r="E5986" s="2" t="s">
        <v>1778</v>
      </c>
      <c r="F5986" s="2" t="s">
        <v>2150</v>
      </c>
      <c r="G5986" s="2" t="s">
        <v>687</v>
      </c>
      <c r="H5986" s="4" t="s">
        <v>32713</v>
      </c>
      <c r="I5986" s="5" t="s">
        <v>32714</v>
      </c>
      <c r="J5986" s="2" t="s">
        <v>51</v>
      </c>
      <c r="K5986" s="2" t="s">
        <v>26</v>
      </c>
      <c r="L5986" s="2"/>
      <c r="M5986" s="8" t="s">
        <v>116</v>
      </c>
      <c r="N5986" s="2" t="s">
        <v>252</v>
      </c>
      <c r="O5986" s="2" t="s">
        <v>312</v>
      </c>
      <c r="P5986" s="6">
        <v>4983</v>
      </c>
      <c r="Q5986" s="7" t="s">
        <v>52391</v>
      </c>
    </row>
    <row r="5987" spans="1:17" x14ac:dyDescent="0.2">
      <c r="A5987" s="2" t="s">
        <v>32715</v>
      </c>
      <c r="B5987" s="2" t="s">
        <v>32716</v>
      </c>
      <c r="C5987" s="3">
        <v>36204</v>
      </c>
      <c r="D5987" s="2" t="s">
        <v>32717</v>
      </c>
      <c r="E5987" s="2" t="s">
        <v>1843</v>
      </c>
      <c r="F5987" s="2" t="s">
        <v>1304</v>
      </c>
      <c r="G5987" s="2" t="s">
        <v>249</v>
      </c>
      <c r="H5987" s="4" t="s">
        <v>32718</v>
      </c>
      <c r="I5987" s="5" t="s">
        <v>32719</v>
      </c>
      <c r="J5987" s="2" t="s">
        <v>160</v>
      </c>
      <c r="K5987" s="2" t="s">
        <v>26</v>
      </c>
      <c r="L5987" s="2"/>
      <c r="M5987" s="8" t="s">
        <v>143</v>
      </c>
      <c r="N5987" s="2" t="s">
        <v>6935</v>
      </c>
      <c r="O5987" s="2" t="s">
        <v>54</v>
      </c>
      <c r="P5987" s="6">
        <v>8757</v>
      </c>
      <c r="Q5987" s="7" t="s">
        <v>52391</v>
      </c>
    </row>
    <row r="5988" spans="1:17" x14ac:dyDescent="0.2">
      <c r="A5988" s="2" t="s">
        <v>32720</v>
      </c>
      <c r="B5988" s="2" t="s">
        <v>32721</v>
      </c>
      <c r="C5988" s="3">
        <v>29349</v>
      </c>
      <c r="D5988" s="2" t="s">
        <v>32722</v>
      </c>
      <c r="E5988" s="2" t="s">
        <v>3939</v>
      </c>
      <c r="F5988" s="2" t="s">
        <v>2943</v>
      </c>
      <c r="G5988" s="2" t="s">
        <v>35</v>
      </c>
      <c r="H5988" s="4" t="s">
        <v>32723</v>
      </c>
      <c r="I5988" s="5" t="s">
        <v>32724</v>
      </c>
      <c r="J5988" s="2" t="s">
        <v>25</v>
      </c>
      <c r="K5988" s="2" t="s">
        <v>73</v>
      </c>
      <c r="L5988" s="2"/>
      <c r="M5988" s="8" t="s">
        <v>376</v>
      </c>
      <c r="N5988" s="2" t="s">
        <v>7942</v>
      </c>
      <c r="O5988" s="2" t="s">
        <v>312</v>
      </c>
      <c r="P5988" s="6">
        <v>4054</v>
      </c>
      <c r="Q5988" s="7" t="s">
        <v>52391</v>
      </c>
    </row>
    <row r="5989" spans="1:17" x14ac:dyDescent="0.2">
      <c r="A5989" s="2" t="s">
        <v>32725</v>
      </c>
      <c r="B5989" s="2" t="s">
        <v>32726</v>
      </c>
      <c r="C5989" s="3">
        <v>34906</v>
      </c>
      <c r="D5989" s="2" t="s">
        <v>32727</v>
      </c>
      <c r="E5989" s="2" t="s">
        <v>1039</v>
      </c>
      <c r="F5989" s="2" t="s">
        <v>32728</v>
      </c>
      <c r="G5989" s="2" t="s">
        <v>132</v>
      </c>
      <c r="H5989" s="4" t="s">
        <v>32729</v>
      </c>
      <c r="I5989" s="5" t="s">
        <v>32730</v>
      </c>
      <c r="J5989" s="2" t="s">
        <v>160</v>
      </c>
      <c r="K5989" s="2" t="s">
        <v>73</v>
      </c>
      <c r="L5989" s="2"/>
      <c r="M5989" s="8" t="s">
        <v>207</v>
      </c>
      <c r="N5989" s="2" t="s">
        <v>17240</v>
      </c>
      <c r="O5989" s="2" t="s">
        <v>41</v>
      </c>
      <c r="P5989" s="6">
        <v>4839</v>
      </c>
      <c r="Q5989" s="7" t="s">
        <v>52391</v>
      </c>
    </row>
    <row r="5990" spans="1:17" x14ac:dyDescent="0.2">
      <c r="A5990" s="2" t="s">
        <v>32731</v>
      </c>
      <c r="B5990" s="2" t="s">
        <v>29901</v>
      </c>
      <c r="C5990" s="3">
        <v>19468</v>
      </c>
      <c r="D5990" s="2" t="s">
        <v>32732</v>
      </c>
      <c r="E5990" s="2" t="s">
        <v>7310</v>
      </c>
      <c r="F5990" s="2" t="s">
        <v>3443</v>
      </c>
      <c r="G5990" s="2" t="s">
        <v>249</v>
      </c>
      <c r="H5990" s="4" t="s">
        <v>32733</v>
      </c>
      <c r="I5990" s="5" t="s">
        <v>32734</v>
      </c>
      <c r="J5990" s="2" t="s">
        <v>63</v>
      </c>
      <c r="K5990" s="2" t="s">
        <v>38</v>
      </c>
      <c r="L5990" s="2"/>
      <c r="M5990" s="8" t="s">
        <v>52</v>
      </c>
      <c r="N5990" s="2" t="s">
        <v>15597</v>
      </c>
      <c r="O5990" s="2" t="s">
        <v>312</v>
      </c>
      <c r="P5990" s="6">
        <v>1659</v>
      </c>
      <c r="Q5990" s="7" t="s">
        <v>52391</v>
      </c>
    </row>
    <row r="5991" spans="1:17" x14ac:dyDescent="0.2">
      <c r="A5991" s="2" t="s">
        <v>32735</v>
      </c>
      <c r="B5991" s="2" t="s">
        <v>32736</v>
      </c>
      <c r="C5991" s="3">
        <v>25343</v>
      </c>
      <c r="D5991" s="2" t="s">
        <v>32737</v>
      </c>
      <c r="E5991" s="2" t="s">
        <v>6707</v>
      </c>
      <c r="F5991" s="2" t="s">
        <v>525</v>
      </c>
      <c r="G5991" s="2" t="s">
        <v>679</v>
      </c>
      <c r="H5991" s="4" t="s">
        <v>32738</v>
      </c>
      <c r="I5991" s="5" t="s">
        <v>32739</v>
      </c>
      <c r="J5991" s="2" t="s">
        <v>63</v>
      </c>
      <c r="K5991" s="2" t="s">
        <v>26</v>
      </c>
      <c r="L5991" s="2"/>
      <c r="M5991" s="8" t="s">
        <v>105</v>
      </c>
      <c r="N5991" s="2" t="s">
        <v>6196</v>
      </c>
      <c r="O5991" s="2" t="s">
        <v>54</v>
      </c>
      <c r="P5991" s="6">
        <v>9638</v>
      </c>
      <c r="Q5991" s="7" t="s">
        <v>52391</v>
      </c>
    </row>
    <row r="5992" spans="1:17" x14ac:dyDescent="0.2">
      <c r="A5992" s="2" t="s">
        <v>32740</v>
      </c>
      <c r="B5992" s="2" t="s">
        <v>32741</v>
      </c>
      <c r="C5992" s="3">
        <v>24623</v>
      </c>
      <c r="D5992" s="2" t="s">
        <v>32742</v>
      </c>
      <c r="E5992" s="2" t="s">
        <v>2745</v>
      </c>
      <c r="F5992" s="2" t="s">
        <v>2653</v>
      </c>
      <c r="G5992" s="2" t="s">
        <v>223</v>
      </c>
      <c r="H5992" s="4" t="s">
        <v>32743</v>
      </c>
      <c r="I5992" s="5" t="s">
        <v>21938</v>
      </c>
      <c r="J5992" s="2" t="s">
        <v>51</v>
      </c>
      <c r="K5992" s="2" t="s">
        <v>26</v>
      </c>
      <c r="L5992" s="2"/>
      <c r="M5992" s="8" t="s">
        <v>27</v>
      </c>
      <c r="N5992" s="2" t="s">
        <v>9308</v>
      </c>
      <c r="O5992" s="2" t="s">
        <v>107</v>
      </c>
      <c r="P5992" s="6">
        <v>7138</v>
      </c>
      <c r="Q5992" s="7" t="s">
        <v>52391</v>
      </c>
    </row>
    <row r="5993" spans="1:17" x14ac:dyDescent="0.2">
      <c r="A5993" s="2" t="s">
        <v>32744</v>
      </c>
      <c r="B5993" s="2" t="s">
        <v>14081</v>
      </c>
      <c r="C5993" s="3">
        <v>30004</v>
      </c>
      <c r="D5993" s="2" t="s">
        <v>32745</v>
      </c>
      <c r="E5993" s="2" t="s">
        <v>4026</v>
      </c>
      <c r="F5993" s="2" t="s">
        <v>15623</v>
      </c>
      <c r="G5993" s="2" t="s">
        <v>223</v>
      </c>
      <c r="H5993" s="4" t="s">
        <v>32746</v>
      </c>
      <c r="I5993" s="5" t="s">
        <v>32747</v>
      </c>
      <c r="J5993" s="2" t="s">
        <v>160</v>
      </c>
      <c r="K5993" s="2" t="s">
        <v>73</v>
      </c>
      <c r="L5993" s="2"/>
      <c r="M5993" s="8" t="s">
        <v>85</v>
      </c>
      <c r="N5993" s="2" t="s">
        <v>14424</v>
      </c>
      <c r="O5993" s="2" t="s">
        <v>29</v>
      </c>
      <c r="P5993" s="6">
        <v>2848</v>
      </c>
      <c r="Q5993" s="7" t="s">
        <v>52391</v>
      </c>
    </row>
    <row r="5994" spans="1:17" x14ac:dyDescent="0.2">
      <c r="A5994" s="2" t="s">
        <v>32748</v>
      </c>
      <c r="B5994" s="2" t="s">
        <v>13386</v>
      </c>
      <c r="C5994" s="3">
        <v>21427</v>
      </c>
      <c r="D5994" s="2" t="s">
        <v>32749</v>
      </c>
      <c r="E5994" s="2" t="s">
        <v>2831</v>
      </c>
      <c r="F5994" s="2" t="s">
        <v>32750</v>
      </c>
      <c r="G5994" s="2" t="s">
        <v>214</v>
      </c>
      <c r="H5994" s="4" t="s">
        <v>32751</v>
      </c>
      <c r="I5994" s="5" t="s">
        <v>32752</v>
      </c>
      <c r="J5994" s="2" t="s">
        <v>84</v>
      </c>
      <c r="K5994" s="2" t="s">
        <v>26</v>
      </c>
      <c r="L5994" s="2"/>
      <c r="M5994" s="8" t="s">
        <v>39</v>
      </c>
      <c r="N5994" s="2" t="s">
        <v>8870</v>
      </c>
      <c r="O5994" s="2" t="s">
        <v>29</v>
      </c>
      <c r="P5994" s="6">
        <v>4812</v>
      </c>
      <c r="Q5994" s="7" t="s">
        <v>52391</v>
      </c>
    </row>
    <row r="5995" spans="1:17" x14ac:dyDescent="0.2">
      <c r="A5995" s="2" t="s">
        <v>32753</v>
      </c>
      <c r="B5995" s="2" t="s">
        <v>32754</v>
      </c>
      <c r="C5995" s="3">
        <v>33721</v>
      </c>
      <c r="D5995" s="2" t="s">
        <v>32755</v>
      </c>
      <c r="E5995" s="2" t="s">
        <v>1717</v>
      </c>
      <c r="F5995" s="2" t="s">
        <v>21633</v>
      </c>
      <c r="G5995" s="2" t="s">
        <v>113</v>
      </c>
      <c r="H5995" s="4" t="s">
        <v>32756</v>
      </c>
      <c r="I5995" s="5" t="s">
        <v>32757</v>
      </c>
      <c r="J5995" s="2" t="s">
        <v>25</v>
      </c>
      <c r="K5995" s="2" t="s">
        <v>38</v>
      </c>
      <c r="L5995" s="2"/>
      <c r="M5995" s="8" t="s">
        <v>39</v>
      </c>
      <c r="N5995" s="2" t="s">
        <v>117</v>
      </c>
      <c r="O5995" s="2" t="s">
        <v>87</v>
      </c>
      <c r="P5995" s="6">
        <v>5298</v>
      </c>
      <c r="Q5995" s="7" t="s">
        <v>52391</v>
      </c>
    </row>
    <row r="5996" spans="1:17" x14ac:dyDescent="0.2">
      <c r="A5996" s="2" t="s">
        <v>32758</v>
      </c>
      <c r="B5996" s="2" t="s">
        <v>32759</v>
      </c>
      <c r="C5996" s="3">
        <v>22204</v>
      </c>
      <c r="D5996" s="2" t="s">
        <v>32760</v>
      </c>
      <c r="E5996" s="2" t="s">
        <v>46</v>
      </c>
      <c r="F5996" s="2" t="s">
        <v>166</v>
      </c>
      <c r="G5996" s="2" t="s">
        <v>48</v>
      </c>
      <c r="H5996" s="4" t="s">
        <v>32761</v>
      </c>
      <c r="I5996" s="5" t="s">
        <v>32762</v>
      </c>
      <c r="J5996" s="2" t="s">
        <v>160</v>
      </c>
      <c r="K5996" s="2" t="s">
        <v>73</v>
      </c>
      <c r="L5996" s="2"/>
      <c r="M5996" s="8" t="s">
        <v>207</v>
      </c>
      <c r="N5996" s="2" t="s">
        <v>1247</v>
      </c>
      <c r="O5996" s="2" t="s">
        <v>296</v>
      </c>
      <c r="P5996" s="6">
        <v>5154</v>
      </c>
      <c r="Q5996" s="7" t="s">
        <v>52391</v>
      </c>
    </row>
    <row r="5997" spans="1:17" x14ac:dyDescent="0.2">
      <c r="A5997" s="2" t="s">
        <v>32763</v>
      </c>
      <c r="B5997" s="2" t="s">
        <v>32764</v>
      </c>
      <c r="C5997" s="3">
        <v>38610</v>
      </c>
      <c r="D5997" s="2" t="s">
        <v>32765</v>
      </c>
      <c r="E5997" s="2" t="s">
        <v>10721</v>
      </c>
      <c r="F5997" s="2" t="s">
        <v>80</v>
      </c>
      <c r="G5997" s="2" t="s">
        <v>702</v>
      </c>
      <c r="H5997" s="4" t="s">
        <v>32766</v>
      </c>
      <c r="I5997" s="5" t="s">
        <v>32767</v>
      </c>
      <c r="J5997" s="2" t="s">
        <v>63</v>
      </c>
      <c r="K5997" s="2" t="s">
        <v>26</v>
      </c>
      <c r="L5997" s="2"/>
      <c r="M5997" s="8" t="s">
        <v>52</v>
      </c>
      <c r="N5997" s="2" t="s">
        <v>3338</v>
      </c>
      <c r="O5997" s="2" t="s">
        <v>54</v>
      </c>
      <c r="P5997" s="6">
        <v>6937</v>
      </c>
      <c r="Q5997" s="7" t="s">
        <v>52391</v>
      </c>
    </row>
    <row r="5998" spans="1:17" x14ac:dyDescent="0.2">
      <c r="A5998" s="2" t="s">
        <v>32768</v>
      </c>
      <c r="B5998" s="2" t="s">
        <v>18249</v>
      </c>
      <c r="C5998" s="3">
        <v>37376</v>
      </c>
      <c r="D5998" s="2" t="s">
        <v>32769</v>
      </c>
      <c r="E5998" s="2" t="s">
        <v>2451</v>
      </c>
      <c r="F5998" s="2" t="s">
        <v>30106</v>
      </c>
      <c r="G5998" s="2" t="s">
        <v>175</v>
      </c>
      <c r="H5998" s="4" t="s">
        <v>32770</v>
      </c>
      <c r="I5998" s="5" t="s">
        <v>32771</v>
      </c>
      <c r="J5998" s="2" t="s">
        <v>160</v>
      </c>
      <c r="K5998" s="2" t="s">
        <v>73</v>
      </c>
      <c r="L5998" s="2"/>
      <c r="M5998" s="8" t="s">
        <v>268</v>
      </c>
      <c r="N5998" s="2" t="s">
        <v>7935</v>
      </c>
      <c r="O5998" s="2" t="s">
        <v>198</v>
      </c>
      <c r="P5998" s="6">
        <v>1798</v>
      </c>
      <c r="Q5998" s="7" t="s">
        <v>52391</v>
      </c>
    </row>
    <row r="5999" spans="1:17" x14ac:dyDescent="0.2">
      <c r="A5999" s="2" t="s">
        <v>32772</v>
      </c>
      <c r="B5999" s="2" t="s">
        <v>32773</v>
      </c>
      <c r="C5999" s="3">
        <v>33668</v>
      </c>
      <c r="D5999" s="2" t="s">
        <v>32774</v>
      </c>
      <c r="E5999" s="2" t="s">
        <v>1188</v>
      </c>
      <c r="F5999" s="2" t="s">
        <v>3907</v>
      </c>
      <c r="G5999" s="2" t="s">
        <v>437</v>
      </c>
      <c r="H5999" s="4" t="s">
        <v>32775</v>
      </c>
      <c r="I5999" s="5" t="s">
        <v>32776</v>
      </c>
      <c r="J5999" s="2" t="s">
        <v>160</v>
      </c>
      <c r="K5999" s="2" t="s">
        <v>26</v>
      </c>
      <c r="L5999" s="2"/>
      <c r="M5999" s="8" t="s">
        <v>268</v>
      </c>
      <c r="N5999" s="2" t="s">
        <v>5891</v>
      </c>
      <c r="O5999" s="2" t="s">
        <v>198</v>
      </c>
      <c r="P5999" s="6">
        <v>3430</v>
      </c>
      <c r="Q5999" s="7" t="s">
        <v>52391</v>
      </c>
    </row>
    <row r="6000" spans="1:17" x14ac:dyDescent="0.2">
      <c r="A6000" s="2" t="s">
        <v>32777</v>
      </c>
      <c r="B6000" s="2" t="s">
        <v>15284</v>
      </c>
      <c r="C6000" s="3">
        <v>33951</v>
      </c>
      <c r="D6000" s="2" t="s">
        <v>1722</v>
      </c>
      <c r="E6000" s="2" t="s">
        <v>1914</v>
      </c>
      <c r="F6000" s="2" t="s">
        <v>32778</v>
      </c>
      <c r="G6000" s="2" t="s">
        <v>702</v>
      </c>
      <c r="H6000" s="4" t="s">
        <v>32779</v>
      </c>
      <c r="I6000" s="5" t="s">
        <v>32780</v>
      </c>
      <c r="J6000" s="2" t="s">
        <v>51</v>
      </c>
      <c r="K6000" s="2" t="s">
        <v>26</v>
      </c>
      <c r="L6000" s="2"/>
      <c r="M6000" s="8" t="s">
        <v>116</v>
      </c>
      <c r="N6000" s="2" t="s">
        <v>1986</v>
      </c>
      <c r="O6000" s="2" t="s">
        <v>296</v>
      </c>
      <c r="P6000" s="6">
        <v>2752</v>
      </c>
      <c r="Q6000" s="7" t="s">
        <v>52391</v>
      </c>
    </row>
    <row r="6001" spans="1:17" x14ac:dyDescent="0.2">
      <c r="A6001" s="2" t="s">
        <v>32781</v>
      </c>
      <c r="B6001" s="2" t="s">
        <v>9443</v>
      </c>
      <c r="C6001" s="3">
        <v>31836</v>
      </c>
      <c r="D6001" s="2" t="s">
        <v>32782</v>
      </c>
      <c r="E6001" s="2" t="s">
        <v>1723</v>
      </c>
      <c r="F6001" s="2" t="s">
        <v>32783</v>
      </c>
      <c r="G6001" s="2" t="s">
        <v>35</v>
      </c>
      <c r="H6001" s="4" t="s">
        <v>32784</v>
      </c>
      <c r="I6001" s="5" t="s">
        <v>32785</v>
      </c>
      <c r="J6001" s="2" t="s">
        <v>51</v>
      </c>
      <c r="K6001" s="2" t="s">
        <v>38</v>
      </c>
      <c r="L6001" s="2"/>
      <c r="M6001" s="8" t="s">
        <v>376</v>
      </c>
      <c r="N6001" s="2" t="s">
        <v>3960</v>
      </c>
      <c r="O6001" s="2" t="s">
        <v>87</v>
      </c>
      <c r="P6001" s="6">
        <v>6255</v>
      </c>
      <c r="Q6001" s="7" t="s">
        <v>52391</v>
      </c>
    </row>
    <row r="6002" spans="1:17" x14ac:dyDescent="0.2">
      <c r="A6002" s="2" t="s">
        <v>32786</v>
      </c>
      <c r="B6002" s="2" t="s">
        <v>32787</v>
      </c>
      <c r="C6002" s="3">
        <v>19132</v>
      </c>
      <c r="D6002" s="2" t="s">
        <v>32788</v>
      </c>
      <c r="E6002" s="2" t="s">
        <v>3146</v>
      </c>
      <c r="F6002" s="2" t="s">
        <v>17290</v>
      </c>
      <c r="G6002" s="2" t="s">
        <v>194</v>
      </c>
      <c r="H6002" s="4" t="s">
        <v>32789</v>
      </c>
      <c r="I6002" s="5" t="s">
        <v>32790</v>
      </c>
      <c r="J6002" s="2" t="s">
        <v>63</v>
      </c>
      <c r="K6002" s="2" t="s">
        <v>26</v>
      </c>
      <c r="L6002" s="2"/>
      <c r="M6002" s="8" t="s">
        <v>143</v>
      </c>
      <c r="N6002" s="2" t="s">
        <v>4485</v>
      </c>
      <c r="O6002" s="2" t="s">
        <v>312</v>
      </c>
      <c r="P6002" s="6">
        <v>6119</v>
      </c>
      <c r="Q6002" s="7" t="s">
        <v>52391</v>
      </c>
    </row>
    <row r="6003" spans="1:17" x14ac:dyDescent="0.2">
      <c r="A6003" s="2" t="s">
        <v>32791</v>
      </c>
      <c r="B6003" s="2" t="s">
        <v>32792</v>
      </c>
      <c r="C6003" s="3">
        <v>27121</v>
      </c>
      <c r="D6003" s="2" t="s">
        <v>32793</v>
      </c>
      <c r="E6003" s="2" t="s">
        <v>339</v>
      </c>
      <c r="F6003" s="2" t="s">
        <v>3488</v>
      </c>
      <c r="G6003" s="2" t="s">
        <v>35</v>
      </c>
      <c r="H6003" s="4" t="s">
        <v>32794</v>
      </c>
      <c r="I6003" s="5" t="s">
        <v>32795</v>
      </c>
      <c r="J6003" s="2" t="s">
        <v>63</v>
      </c>
      <c r="K6003" s="2" t="s">
        <v>73</v>
      </c>
      <c r="L6003" s="2"/>
      <c r="M6003" s="8" t="s">
        <v>52</v>
      </c>
      <c r="N6003" s="2" t="s">
        <v>3782</v>
      </c>
      <c r="O6003" s="2" t="s">
        <v>107</v>
      </c>
      <c r="P6003" s="6">
        <v>8225</v>
      </c>
      <c r="Q6003" s="7" t="s">
        <v>52391</v>
      </c>
    </row>
    <row r="6004" spans="1:17" x14ac:dyDescent="0.2">
      <c r="A6004" s="2" t="s">
        <v>32796</v>
      </c>
      <c r="B6004" s="2" t="s">
        <v>32797</v>
      </c>
      <c r="C6004" s="3">
        <v>32133</v>
      </c>
      <c r="D6004" s="2" t="s">
        <v>32798</v>
      </c>
      <c r="E6004" s="2" t="s">
        <v>1678</v>
      </c>
      <c r="F6004" s="2" t="s">
        <v>32799</v>
      </c>
      <c r="G6004" s="2" t="s">
        <v>81</v>
      </c>
      <c r="H6004" s="4" t="s">
        <v>32800</v>
      </c>
      <c r="I6004" s="5" t="s">
        <v>32801</v>
      </c>
      <c r="J6004" s="2" t="s">
        <v>25</v>
      </c>
      <c r="K6004" s="2" t="s">
        <v>73</v>
      </c>
      <c r="L6004" s="2"/>
      <c r="M6004" s="8" t="s">
        <v>143</v>
      </c>
      <c r="N6004" s="2" t="s">
        <v>3068</v>
      </c>
      <c r="O6004" s="2" t="s">
        <v>296</v>
      </c>
      <c r="P6004" s="6">
        <v>4343</v>
      </c>
      <c r="Q6004" s="7" t="s">
        <v>52391</v>
      </c>
    </row>
    <row r="6005" spans="1:17" x14ac:dyDescent="0.2">
      <c r="A6005" s="2" t="s">
        <v>32802</v>
      </c>
      <c r="B6005" s="2" t="s">
        <v>32803</v>
      </c>
      <c r="C6005" s="3">
        <v>24708</v>
      </c>
      <c r="D6005" s="2" t="s">
        <v>32804</v>
      </c>
      <c r="E6005" s="2" t="s">
        <v>4501</v>
      </c>
      <c r="F6005" s="2" t="s">
        <v>32805</v>
      </c>
      <c r="G6005" s="2" t="s">
        <v>70</v>
      </c>
      <c r="H6005" s="4" t="s">
        <v>32806</v>
      </c>
      <c r="I6005" s="5" t="s">
        <v>32807</v>
      </c>
      <c r="J6005" s="2" t="s">
        <v>25</v>
      </c>
      <c r="K6005" s="2" t="s">
        <v>38</v>
      </c>
      <c r="L6005" s="2"/>
      <c r="M6005" s="8" t="s">
        <v>105</v>
      </c>
      <c r="N6005" s="2" t="s">
        <v>3118</v>
      </c>
      <c r="O6005" s="2" t="s">
        <v>29</v>
      </c>
      <c r="P6005" s="6">
        <v>3948</v>
      </c>
      <c r="Q6005" s="7" t="s">
        <v>52391</v>
      </c>
    </row>
    <row r="6006" spans="1:17" x14ac:dyDescent="0.2">
      <c r="A6006" s="2" t="s">
        <v>32808</v>
      </c>
      <c r="B6006" s="2" t="s">
        <v>32809</v>
      </c>
      <c r="C6006" s="3">
        <v>31397</v>
      </c>
      <c r="D6006" s="2" t="s">
        <v>32810</v>
      </c>
      <c r="E6006" s="2" t="s">
        <v>3506</v>
      </c>
      <c r="F6006" s="2" t="s">
        <v>317</v>
      </c>
      <c r="G6006" s="2" t="s">
        <v>214</v>
      </c>
      <c r="H6006" s="4" t="s">
        <v>32811</v>
      </c>
      <c r="I6006" s="5" t="s">
        <v>32812</v>
      </c>
      <c r="J6006" s="2" t="s">
        <v>84</v>
      </c>
      <c r="K6006" s="2" t="s">
        <v>73</v>
      </c>
      <c r="L6006" s="2"/>
      <c r="M6006" s="8" t="s">
        <v>376</v>
      </c>
      <c r="N6006" s="2" t="s">
        <v>9878</v>
      </c>
      <c r="O6006" s="2" t="s">
        <v>296</v>
      </c>
      <c r="P6006" s="6">
        <v>7759</v>
      </c>
      <c r="Q6006" s="7" t="s">
        <v>52391</v>
      </c>
    </row>
    <row r="6007" spans="1:17" x14ac:dyDescent="0.2">
      <c r="A6007" s="2" t="s">
        <v>32813</v>
      </c>
      <c r="B6007" s="2" t="s">
        <v>32814</v>
      </c>
      <c r="C6007" s="3">
        <v>27665</v>
      </c>
      <c r="D6007" s="2" t="s">
        <v>32815</v>
      </c>
      <c r="E6007" s="2" t="s">
        <v>1326</v>
      </c>
      <c r="F6007" s="2" t="s">
        <v>453</v>
      </c>
      <c r="G6007" s="2" t="s">
        <v>679</v>
      </c>
      <c r="H6007" s="4" t="s">
        <v>32816</v>
      </c>
      <c r="I6007" s="5" t="s">
        <v>32817</v>
      </c>
      <c r="J6007" s="2" t="s">
        <v>84</v>
      </c>
      <c r="K6007" s="2" t="s">
        <v>38</v>
      </c>
      <c r="L6007" s="2"/>
      <c r="M6007" s="8" t="s">
        <v>376</v>
      </c>
      <c r="N6007" s="2" t="s">
        <v>1978</v>
      </c>
      <c r="O6007" s="2" t="s">
        <v>29</v>
      </c>
      <c r="P6007" s="6">
        <v>7912</v>
      </c>
      <c r="Q6007" s="7" t="s">
        <v>52391</v>
      </c>
    </row>
    <row r="6008" spans="1:17" x14ac:dyDescent="0.2">
      <c r="A6008" s="2" t="s">
        <v>32818</v>
      </c>
      <c r="B6008" s="2" t="s">
        <v>32819</v>
      </c>
      <c r="C6008" s="3">
        <v>20541</v>
      </c>
      <c r="D6008" s="2" t="s">
        <v>32820</v>
      </c>
      <c r="E6008" s="2" t="s">
        <v>2664</v>
      </c>
      <c r="F6008" s="2" t="s">
        <v>1602</v>
      </c>
      <c r="G6008" s="2" t="s">
        <v>194</v>
      </c>
      <c r="H6008" s="4" t="s">
        <v>32821</v>
      </c>
      <c r="I6008" s="5" t="s">
        <v>32822</v>
      </c>
      <c r="J6008" s="2" t="s">
        <v>51</v>
      </c>
      <c r="K6008" s="2" t="s">
        <v>38</v>
      </c>
      <c r="L6008" s="2"/>
      <c r="M6008" s="8" t="s">
        <v>207</v>
      </c>
      <c r="N6008" s="2" t="s">
        <v>2339</v>
      </c>
      <c r="O6008" s="2" t="s">
        <v>107</v>
      </c>
      <c r="P6008" s="6">
        <v>2470</v>
      </c>
      <c r="Q6008" s="7" t="s">
        <v>52391</v>
      </c>
    </row>
    <row r="6009" spans="1:17" x14ac:dyDescent="0.2">
      <c r="A6009" s="2" t="s">
        <v>32823</v>
      </c>
      <c r="B6009" s="2" t="s">
        <v>32824</v>
      </c>
      <c r="C6009" s="3">
        <v>34876</v>
      </c>
      <c r="D6009" s="2" t="s">
        <v>32825</v>
      </c>
      <c r="E6009" s="2" t="s">
        <v>4622</v>
      </c>
      <c r="F6009" s="2" t="s">
        <v>846</v>
      </c>
      <c r="G6009" s="2" t="s">
        <v>48</v>
      </c>
      <c r="H6009" s="4" t="s">
        <v>32826</v>
      </c>
      <c r="I6009" s="5" t="s">
        <v>32827</v>
      </c>
      <c r="J6009" s="2" t="s">
        <v>63</v>
      </c>
      <c r="K6009" s="2" t="s">
        <v>73</v>
      </c>
      <c r="L6009" s="2"/>
      <c r="M6009" s="8" t="s">
        <v>105</v>
      </c>
      <c r="N6009" s="2" t="s">
        <v>2493</v>
      </c>
      <c r="O6009" s="2" t="s">
        <v>87</v>
      </c>
      <c r="P6009" s="6">
        <v>1500</v>
      </c>
      <c r="Q6009" s="7" t="s">
        <v>52391</v>
      </c>
    </row>
    <row r="6010" spans="1:17" x14ac:dyDescent="0.2">
      <c r="A6010" s="2" t="s">
        <v>32828</v>
      </c>
      <c r="B6010" s="2" t="s">
        <v>32829</v>
      </c>
      <c r="C6010" s="3">
        <v>24102</v>
      </c>
      <c r="D6010" s="2" t="s">
        <v>32830</v>
      </c>
      <c r="E6010" s="2" t="s">
        <v>5254</v>
      </c>
      <c r="F6010" s="2" t="s">
        <v>1421</v>
      </c>
      <c r="G6010" s="2" t="s">
        <v>341</v>
      </c>
      <c r="H6010" s="4" t="s">
        <v>32831</v>
      </c>
      <c r="I6010" s="5" t="s">
        <v>32832</v>
      </c>
      <c r="J6010" s="2" t="s">
        <v>63</v>
      </c>
      <c r="K6010" s="2" t="s">
        <v>26</v>
      </c>
      <c r="L6010" s="2"/>
      <c r="M6010" s="8" t="s">
        <v>116</v>
      </c>
      <c r="N6010" s="2" t="s">
        <v>866</v>
      </c>
      <c r="O6010" s="2" t="s">
        <v>312</v>
      </c>
      <c r="P6010" s="6">
        <v>6873</v>
      </c>
      <c r="Q6010" s="7" t="s">
        <v>52391</v>
      </c>
    </row>
    <row r="6011" spans="1:17" x14ac:dyDescent="0.2">
      <c r="A6011" s="2" t="s">
        <v>32833</v>
      </c>
      <c r="B6011" s="2" t="s">
        <v>1087</v>
      </c>
      <c r="C6011" s="3">
        <v>32198</v>
      </c>
      <c r="D6011" s="2" t="s">
        <v>32834</v>
      </c>
      <c r="E6011" s="2" t="s">
        <v>6152</v>
      </c>
      <c r="F6011" s="2" t="s">
        <v>27559</v>
      </c>
      <c r="G6011" s="2" t="s">
        <v>679</v>
      </c>
      <c r="H6011" s="4" t="s">
        <v>32835</v>
      </c>
      <c r="I6011" s="5" t="s">
        <v>32836</v>
      </c>
      <c r="J6011" s="2" t="s">
        <v>84</v>
      </c>
      <c r="K6011" s="2" t="s">
        <v>26</v>
      </c>
      <c r="L6011" s="2"/>
      <c r="M6011" s="8" t="s">
        <v>268</v>
      </c>
      <c r="N6011" s="2" t="s">
        <v>2901</v>
      </c>
      <c r="O6011" s="2" t="s">
        <v>29</v>
      </c>
      <c r="P6011" s="6">
        <v>3277</v>
      </c>
      <c r="Q6011" s="7" t="s">
        <v>52391</v>
      </c>
    </row>
    <row r="6012" spans="1:17" x14ac:dyDescent="0.2">
      <c r="A6012" s="2" t="s">
        <v>32837</v>
      </c>
      <c r="B6012" s="2" t="s">
        <v>32838</v>
      </c>
      <c r="C6012" s="3">
        <v>34036</v>
      </c>
      <c r="D6012" s="2" t="s">
        <v>32839</v>
      </c>
      <c r="E6012" s="2" t="s">
        <v>805</v>
      </c>
      <c r="F6012" s="2" t="s">
        <v>32840</v>
      </c>
      <c r="G6012" s="2" t="s">
        <v>437</v>
      </c>
      <c r="H6012" s="4" t="s">
        <v>32841</v>
      </c>
      <c r="I6012" s="5" t="s">
        <v>32842</v>
      </c>
      <c r="J6012" s="2" t="s">
        <v>63</v>
      </c>
      <c r="K6012" s="2" t="s">
        <v>38</v>
      </c>
      <c r="L6012" s="2"/>
      <c r="M6012" s="8" t="s">
        <v>143</v>
      </c>
      <c r="N6012" s="2" t="s">
        <v>7091</v>
      </c>
      <c r="O6012" s="2" t="s">
        <v>29</v>
      </c>
      <c r="P6012" s="6">
        <v>3878</v>
      </c>
      <c r="Q6012" s="7" t="s">
        <v>52391</v>
      </c>
    </row>
    <row r="6013" spans="1:17" x14ac:dyDescent="0.2">
      <c r="A6013" s="2" t="s">
        <v>32843</v>
      </c>
      <c r="B6013" s="2" t="s">
        <v>32844</v>
      </c>
      <c r="C6013" s="3">
        <v>17837</v>
      </c>
      <c r="D6013" s="2" t="s">
        <v>32845</v>
      </c>
      <c r="E6013" s="2" t="s">
        <v>364</v>
      </c>
      <c r="F6013" s="2" t="s">
        <v>3733</v>
      </c>
      <c r="G6013" s="2" t="s">
        <v>702</v>
      </c>
      <c r="H6013" s="4" t="s">
        <v>32846</v>
      </c>
      <c r="I6013" s="5" t="s">
        <v>32847</v>
      </c>
      <c r="J6013" s="2" t="s">
        <v>84</v>
      </c>
      <c r="K6013" s="2" t="s">
        <v>26</v>
      </c>
      <c r="L6013" s="2"/>
      <c r="M6013" s="8" t="s">
        <v>27</v>
      </c>
      <c r="N6013" s="2" t="s">
        <v>842</v>
      </c>
      <c r="O6013" s="2" t="s">
        <v>41</v>
      </c>
      <c r="P6013" s="6">
        <v>5762</v>
      </c>
      <c r="Q6013" s="7" t="s">
        <v>52391</v>
      </c>
    </row>
    <row r="6014" spans="1:17" x14ac:dyDescent="0.2">
      <c r="A6014" s="2" t="s">
        <v>32848</v>
      </c>
      <c r="B6014" s="2" t="s">
        <v>32849</v>
      </c>
      <c r="C6014" s="3">
        <v>27004</v>
      </c>
      <c r="D6014" s="2" t="s">
        <v>32850</v>
      </c>
      <c r="E6014" s="2" t="s">
        <v>2831</v>
      </c>
      <c r="F6014" s="2" t="s">
        <v>1602</v>
      </c>
      <c r="G6014" s="2" t="s">
        <v>184</v>
      </c>
      <c r="H6014" s="4" t="s">
        <v>32851</v>
      </c>
      <c r="I6014" s="5" t="s">
        <v>32852</v>
      </c>
      <c r="J6014" s="2" t="s">
        <v>25</v>
      </c>
      <c r="K6014" s="2" t="s">
        <v>38</v>
      </c>
      <c r="L6014" s="2"/>
      <c r="M6014" s="8" t="s">
        <v>116</v>
      </c>
      <c r="N6014" s="2" t="s">
        <v>1978</v>
      </c>
      <c r="O6014" s="2" t="s">
        <v>29</v>
      </c>
      <c r="P6014" s="6">
        <v>4551</v>
      </c>
      <c r="Q6014" s="7" t="s">
        <v>52391</v>
      </c>
    </row>
    <row r="6015" spans="1:17" x14ac:dyDescent="0.2">
      <c r="A6015" s="2" t="s">
        <v>32853</v>
      </c>
      <c r="B6015" s="2" t="s">
        <v>32854</v>
      </c>
      <c r="C6015" s="3">
        <v>37316</v>
      </c>
      <c r="D6015" s="2" t="s">
        <v>32855</v>
      </c>
      <c r="E6015" s="2" t="s">
        <v>547</v>
      </c>
      <c r="F6015" s="2" t="s">
        <v>3202</v>
      </c>
      <c r="G6015" s="2" t="s">
        <v>687</v>
      </c>
      <c r="H6015" s="4" t="s">
        <v>32856</v>
      </c>
      <c r="I6015" s="5" t="s">
        <v>16861</v>
      </c>
      <c r="J6015" s="2" t="s">
        <v>63</v>
      </c>
      <c r="K6015" s="2" t="s">
        <v>73</v>
      </c>
      <c r="L6015" s="2"/>
      <c r="M6015" s="8" t="s">
        <v>116</v>
      </c>
      <c r="N6015" s="2" t="s">
        <v>1432</v>
      </c>
      <c r="O6015" s="2" t="s">
        <v>41</v>
      </c>
      <c r="P6015" s="6">
        <v>7127</v>
      </c>
      <c r="Q6015" s="7" t="s">
        <v>52391</v>
      </c>
    </row>
    <row r="6016" spans="1:17" x14ac:dyDescent="0.2">
      <c r="A6016" s="2" t="s">
        <v>32857</v>
      </c>
      <c r="B6016" s="2" t="s">
        <v>32858</v>
      </c>
      <c r="C6016" s="3">
        <v>31395</v>
      </c>
      <c r="D6016" s="2" t="s">
        <v>32859</v>
      </c>
      <c r="E6016" s="2" t="s">
        <v>256</v>
      </c>
      <c r="F6016" s="2" t="s">
        <v>1378</v>
      </c>
      <c r="G6016" s="2" t="s">
        <v>194</v>
      </c>
      <c r="H6016" s="4" t="s">
        <v>32860</v>
      </c>
      <c r="I6016" s="5" t="s">
        <v>28721</v>
      </c>
      <c r="J6016" s="2" t="s">
        <v>63</v>
      </c>
      <c r="K6016" s="2" t="s">
        <v>73</v>
      </c>
      <c r="L6016" s="2"/>
      <c r="M6016" s="8" t="s">
        <v>85</v>
      </c>
      <c r="N6016" s="2" t="s">
        <v>5554</v>
      </c>
      <c r="O6016" s="2" t="s">
        <v>198</v>
      </c>
      <c r="P6016" s="6">
        <v>2788</v>
      </c>
      <c r="Q6016" s="7" t="s">
        <v>52391</v>
      </c>
    </row>
    <row r="6017" spans="1:17" x14ac:dyDescent="0.2">
      <c r="A6017" s="2" t="s">
        <v>32861</v>
      </c>
      <c r="B6017" s="2" t="s">
        <v>32862</v>
      </c>
      <c r="C6017" s="3">
        <v>36267</v>
      </c>
      <c r="D6017" s="2" t="s">
        <v>32863</v>
      </c>
      <c r="E6017" s="2" t="s">
        <v>2321</v>
      </c>
      <c r="F6017" s="2" t="s">
        <v>517</v>
      </c>
      <c r="G6017" s="2" t="s">
        <v>48</v>
      </c>
      <c r="H6017" s="4" t="s">
        <v>32864</v>
      </c>
      <c r="I6017" s="5" t="s">
        <v>32865</v>
      </c>
      <c r="J6017" s="2" t="s">
        <v>63</v>
      </c>
      <c r="K6017" s="2" t="s">
        <v>73</v>
      </c>
      <c r="L6017" s="2"/>
      <c r="M6017" s="8" t="s">
        <v>105</v>
      </c>
      <c r="N6017" s="2" t="s">
        <v>11242</v>
      </c>
      <c r="O6017" s="2" t="s">
        <v>107</v>
      </c>
      <c r="P6017" s="6">
        <v>6194</v>
      </c>
      <c r="Q6017" s="7" t="s">
        <v>52391</v>
      </c>
    </row>
    <row r="6018" spans="1:17" x14ac:dyDescent="0.2">
      <c r="A6018" s="2" t="s">
        <v>32866</v>
      </c>
      <c r="B6018" s="2" t="s">
        <v>32867</v>
      </c>
      <c r="C6018" s="3">
        <v>24727</v>
      </c>
      <c r="D6018" s="2" t="s">
        <v>32868</v>
      </c>
      <c r="E6018" s="2" t="s">
        <v>2942</v>
      </c>
      <c r="F6018" s="2" t="s">
        <v>631</v>
      </c>
      <c r="G6018" s="2" t="s">
        <v>223</v>
      </c>
      <c r="H6018" s="4" t="s">
        <v>32869</v>
      </c>
      <c r="I6018" s="5" t="s">
        <v>32870</v>
      </c>
      <c r="J6018" s="2" t="s">
        <v>63</v>
      </c>
      <c r="K6018" s="2" t="s">
        <v>73</v>
      </c>
      <c r="L6018" s="2"/>
      <c r="M6018" s="8" t="s">
        <v>105</v>
      </c>
      <c r="N6018" s="2" t="s">
        <v>2249</v>
      </c>
      <c r="O6018" s="2" t="s">
        <v>41</v>
      </c>
      <c r="P6018" s="6">
        <v>7545</v>
      </c>
      <c r="Q6018" s="7" t="s">
        <v>52391</v>
      </c>
    </row>
    <row r="6019" spans="1:17" x14ac:dyDescent="0.2">
      <c r="A6019" s="2" t="s">
        <v>32871</v>
      </c>
      <c r="B6019" s="2" t="s">
        <v>32872</v>
      </c>
      <c r="C6019" s="3">
        <v>21107</v>
      </c>
      <c r="D6019" s="2" t="s">
        <v>32873</v>
      </c>
      <c r="E6019" s="2" t="s">
        <v>2863</v>
      </c>
      <c r="F6019" s="2" t="s">
        <v>647</v>
      </c>
      <c r="G6019" s="2" t="s">
        <v>194</v>
      </c>
      <c r="H6019" s="4" t="s">
        <v>32874</v>
      </c>
      <c r="I6019" s="5" t="s">
        <v>21194</v>
      </c>
      <c r="J6019" s="2" t="s">
        <v>160</v>
      </c>
      <c r="K6019" s="2" t="s">
        <v>26</v>
      </c>
      <c r="L6019" s="2"/>
      <c r="M6019" s="8" t="s">
        <v>39</v>
      </c>
      <c r="N6019" s="2" t="s">
        <v>3472</v>
      </c>
      <c r="O6019" s="2" t="s">
        <v>198</v>
      </c>
      <c r="P6019" s="6">
        <v>7536</v>
      </c>
      <c r="Q6019" s="7" t="s">
        <v>52391</v>
      </c>
    </row>
    <row r="6020" spans="1:17" x14ac:dyDescent="0.2">
      <c r="A6020" s="2" t="s">
        <v>32875</v>
      </c>
      <c r="B6020" s="2" t="s">
        <v>32876</v>
      </c>
      <c r="C6020" s="3">
        <v>25718</v>
      </c>
      <c r="D6020" s="2" t="s">
        <v>32877</v>
      </c>
      <c r="E6020" s="2" t="s">
        <v>3222</v>
      </c>
      <c r="F6020" s="2" t="s">
        <v>1062</v>
      </c>
      <c r="G6020" s="2" t="s">
        <v>437</v>
      </c>
      <c r="H6020" s="4" t="s">
        <v>32878</v>
      </c>
      <c r="I6020" s="5" t="s">
        <v>32879</v>
      </c>
      <c r="J6020" s="2" t="s">
        <v>25</v>
      </c>
      <c r="K6020" s="2" t="s">
        <v>38</v>
      </c>
      <c r="L6020" s="2"/>
      <c r="M6020" s="8" t="s">
        <v>143</v>
      </c>
      <c r="N6020" s="2" t="s">
        <v>4676</v>
      </c>
      <c r="O6020" s="2" t="s">
        <v>198</v>
      </c>
      <c r="P6020" s="6">
        <v>6562</v>
      </c>
      <c r="Q6020" s="7" t="s">
        <v>52391</v>
      </c>
    </row>
    <row r="6021" spans="1:17" x14ac:dyDescent="0.2">
      <c r="A6021" s="2" t="s">
        <v>32880</v>
      </c>
      <c r="B6021" s="2" t="s">
        <v>32881</v>
      </c>
      <c r="C6021" s="3">
        <v>24644</v>
      </c>
      <c r="D6021" s="2" t="s">
        <v>32882</v>
      </c>
      <c r="E6021" s="2" t="s">
        <v>1843</v>
      </c>
      <c r="F6021" s="2" t="s">
        <v>13500</v>
      </c>
      <c r="G6021" s="2" t="s">
        <v>437</v>
      </c>
      <c r="H6021" s="4" t="s">
        <v>32883</v>
      </c>
      <c r="I6021" s="5" t="s">
        <v>32884</v>
      </c>
      <c r="J6021" s="2" t="s">
        <v>63</v>
      </c>
      <c r="K6021" s="2" t="s">
        <v>73</v>
      </c>
      <c r="L6021" s="2"/>
      <c r="M6021" s="8" t="s">
        <v>105</v>
      </c>
      <c r="N6021" s="2" t="s">
        <v>24038</v>
      </c>
      <c r="O6021" s="2" t="s">
        <v>54</v>
      </c>
      <c r="P6021" s="6">
        <v>2108</v>
      </c>
      <c r="Q6021" s="7" t="s">
        <v>52391</v>
      </c>
    </row>
    <row r="6022" spans="1:17" x14ac:dyDescent="0.2">
      <c r="A6022" s="2" t="s">
        <v>32885</v>
      </c>
      <c r="B6022" s="2" t="s">
        <v>32886</v>
      </c>
      <c r="C6022" s="3">
        <v>33905</v>
      </c>
      <c r="D6022" s="2" t="s">
        <v>32887</v>
      </c>
      <c r="E6022" s="2" t="s">
        <v>273</v>
      </c>
      <c r="F6022" s="2" t="s">
        <v>1378</v>
      </c>
      <c r="G6022" s="2" t="s">
        <v>413</v>
      </c>
      <c r="H6022" s="4" t="s">
        <v>32888</v>
      </c>
      <c r="I6022" s="5" t="s">
        <v>32889</v>
      </c>
      <c r="J6022" s="2" t="s">
        <v>51</v>
      </c>
      <c r="K6022" s="2" t="s">
        <v>38</v>
      </c>
      <c r="L6022" s="2"/>
      <c r="M6022" s="8" t="s">
        <v>105</v>
      </c>
      <c r="N6022" s="2" t="s">
        <v>2581</v>
      </c>
      <c r="O6022" s="2" t="s">
        <v>107</v>
      </c>
      <c r="P6022" s="6">
        <v>8782</v>
      </c>
      <c r="Q6022" s="7" t="s">
        <v>52391</v>
      </c>
    </row>
    <row r="6023" spans="1:17" x14ac:dyDescent="0.2">
      <c r="A6023" s="2" t="s">
        <v>32890</v>
      </c>
      <c r="B6023" s="2" t="s">
        <v>32891</v>
      </c>
      <c r="C6023" s="3">
        <v>17740</v>
      </c>
      <c r="D6023" s="2" t="s">
        <v>32892</v>
      </c>
      <c r="E6023" s="2" t="s">
        <v>7444</v>
      </c>
      <c r="F6023" s="2" t="s">
        <v>4259</v>
      </c>
      <c r="G6023" s="2" t="s">
        <v>478</v>
      </c>
      <c r="H6023" s="4" t="s">
        <v>32893</v>
      </c>
      <c r="I6023" s="5" t="s">
        <v>32894</v>
      </c>
      <c r="J6023" s="2" t="s">
        <v>160</v>
      </c>
      <c r="K6023" s="2" t="s">
        <v>38</v>
      </c>
      <c r="L6023" s="2"/>
      <c r="M6023" s="8" t="s">
        <v>85</v>
      </c>
      <c r="N6023" s="2" t="s">
        <v>2641</v>
      </c>
      <c r="O6023" s="2" t="s">
        <v>312</v>
      </c>
      <c r="P6023" s="6">
        <v>5532</v>
      </c>
      <c r="Q6023" s="7" t="s">
        <v>52391</v>
      </c>
    </row>
    <row r="6024" spans="1:17" x14ac:dyDescent="0.2">
      <c r="A6024" s="2" t="s">
        <v>32895</v>
      </c>
      <c r="B6024" s="2" t="s">
        <v>32896</v>
      </c>
      <c r="C6024" s="3">
        <v>24539</v>
      </c>
      <c r="D6024" s="2" t="s">
        <v>32897</v>
      </c>
      <c r="E6024" s="2" t="s">
        <v>3799</v>
      </c>
      <c r="F6024" s="2" t="s">
        <v>32898</v>
      </c>
      <c r="G6024" s="2" t="s">
        <v>292</v>
      </c>
      <c r="H6024" s="4" t="s">
        <v>32899</v>
      </c>
      <c r="I6024" s="5" t="s">
        <v>32900</v>
      </c>
      <c r="J6024" s="2" t="s">
        <v>160</v>
      </c>
      <c r="K6024" s="2" t="s">
        <v>38</v>
      </c>
      <c r="L6024" s="2"/>
      <c r="M6024" s="8" t="s">
        <v>207</v>
      </c>
      <c r="N6024" s="2" t="s">
        <v>866</v>
      </c>
      <c r="O6024" s="2" t="s">
        <v>29</v>
      </c>
      <c r="P6024" s="6">
        <v>7544</v>
      </c>
      <c r="Q6024" s="7" t="s">
        <v>52391</v>
      </c>
    </row>
    <row r="6025" spans="1:17" x14ac:dyDescent="0.2">
      <c r="A6025" s="2" t="s">
        <v>32901</v>
      </c>
      <c r="B6025" s="2" t="s">
        <v>32902</v>
      </c>
      <c r="C6025" s="3">
        <v>28344</v>
      </c>
      <c r="D6025" s="2" t="s">
        <v>32903</v>
      </c>
      <c r="E6025" s="2" t="s">
        <v>5766</v>
      </c>
      <c r="F6025" s="2" t="s">
        <v>32904</v>
      </c>
      <c r="G6025" s="2" t="s">
        <v>175</v>
      </c>
      <c r="H6025" s="4" t="s">
        <v>32905</v>
      </c>
      <c r="I6025" s="5" t="s">
        <v>32906</v>
      </c>
      <c r="J6025" s="2" t="s">
        <v>84</v>
      </c>
      <c r="K6025" s="2" t="s">
        <v>73</v>
      </c>
      <c r="L6025" s="2"/>
      <c r="M6025" s="8" t="s">
        <v>39</v>
      </c>
      <c r="N6025" s="2" t="s">
        <v>12218</v>
      </c>
      <c r="O6025" s="2" t="s">
        <v>312</v>
      </c>
      <c r="P6025" s="6">
        <v>7979</v>
      </c>
      <c r="Q6025" s="7" t="s">
        <v>52391</v>
      </c>
    </row>
    <row r="6026" spans="1:17" x14ac:dyDescent="0.2">
      <c r="A6026" s="2" t="s">
        <v>32907</v>
      </c>
      <c r="B6026" s="2" t="s">
        <v>32181</v>
      </c>
      <c r="C6026" s="3">
        <v>21284</v>
      </c>
      <c r="D6026" s="2" t="s">
        <v>32908</v>
      </c>
      <c r="E6026" s="2" t="s">
        <v>539</v>
      </c>
      <c r="F6026" s="2" t="s">
        <v>1779</v>
      </c>
      <c r="G6026" s="2" t="s">
        <v>22</v>
      </c>
      <c r="H6026" s="4" t="s">
        <v>32909</v>
      </c>
      <c r="I6026" s="5" t="s">
        <v>32910</v>
      </c>
      <c r="J6026" s="2" t="s">
        <v>84</v>
      </c>
      <c r="K6026" s="2" t="s">
        <v>73</v>
      </c>
      <c r="L6026" s="2"/>
      <c r="M6026" s="8" t="s">
        <v>268</v>
      </c>
      <c r="N6026" s="2" t="s">
        <v>3419</v>
      </c>
      <c r="O6026" s="2" t="s">
        <v>243</v>
      </c>
      <c r="P6026" s="6">
        <v>3665</v>
      </c>
      <c r="Q6026" s="7" t="s">
        <v>52391</v>
      </c>
    </row>
    <row r="6027" spans="1:17" x14ac:dyDescent="0.2">
      <c r="A6027" s="2" t="s">
        <v>32911</v>
      </c>
      <c r="B6027" s="2" t="s">
        <v>32912</v>
      </c>
      <c r="C6027" s="3">
        <v>33372</v>
      </c>
      <c r="D6027" s="2" t="s">
        <v>32913</v>
      </c>
      <c r="E6027" s="2" t="s">
        <v>2376</v>
      </c>
      <c r="F6027" s="2" t="s">
        <v>32914</v>
      </c>
      <c r="G6027" s="2" t="s">
        <v>194</v>
      </c>
      <c r="H6027" s="4" t="s">
        <v>32915</v>
      </c>
      <c r="I6027" s="5" t="s">
        <v>32916</v>
      </c>
      <c r="J6027" s="2" t="s">
        <v>25</v>
      </c>
      <c r="K6027" s="2" t="s">
        <v>73</v>
      </c>
      <c r="L6027" s="2"/>
      <c r="M6027" s="8" t="s">
        <v>74</v>
      </c>
      <c r="N6027" s="2" t="s">
        <v>3019</v>
      </c>
      <c r="O6027" s="2" t="s">
        <v>54</v>
      </c>
      <c r="P6027" s="6">
        <v>4627</v>
      </c>
      <c r="Q6027" s="7" t="s">
        <v>52391</v>
      </c>
    </row>
    <row r="6028" spans="1:17" x14ac:dyDescent="0.2">
      <c r="A6028" s="2" t="s">
        <v>32917</v>
      </c>
      <c r="B6028" s="2" t="s">
        <v>32918</v>
      </c>
      <c r="C6028" s="3">
        <v>34339</v>
      </c>
      <c r="D6028" s="2" t="s">
        <v>32919</v>
      </c>
      <c r="E6028" s="2" t="s">
        <v>1002</v>
      </c>
      <c r="F6028" s="2" t="s">
        <v>3443</v>
      </c>
      <c r="G6028" s="2" t="s">
        <v>687</v>
      </c>
      <c r="H6028" s="4" t="s">
        <v>32920</v>
      </c>
      <c r="I6028" s="5" t="s">
        <v>32921</v>
      </c>
      <c r="J6028" s="2" t="s">
        <v>84</v>
      </c>
      <c r="K6028" s="2" t="s">
        <v>73</v>
      </c>
      <c r="L6028" s="2"/>
      <c r="M6028" s="8" t="s">
        <v>105</v>
      </c>
      <c r="N6028" s="2" t="s">
        <v>953</v>
      </c>
      <c r="O6028" s="2" t="s">
        <v>243</v>
      </c>
      <c r="P6028" s="6">
        <v>7298</v>
      </c>
      <c r="Q6028" s="7" t="s">
        <v>52391</v>
      </c>
    </row>
    <row r="6029" spans="1:17" x14ac:dyDescent="0.2">
      <c r="A6029" s="2" t="s">
        <v>32922</v>
      </c>
      <c r="B6029" s="2" t="s">
        <v>12542</v>
      </c>
      <c r="C6029" s="3">
        <v>26425</v>
      </c>
      <c r="D6029" s="2" t="s">
        <v>32923</v>
      </c>
      <c r="E6029" s="2" t="s">
        <v>1865</v>
      </c>
      <c r="F6029" s="2" t="s">
        <v>32924</v>
      </c>
      <c r="G6029" s="2" t="s">
        <v>214</v>
      </c>
      <c r="H6029" s="4" t="s">
        <v>32925</v>
      </c>
      <c r="I6029" s="5" t="s">
        <v>32926</v>
      </c>
      <c r="J6029" s="2" t="s">
        <v>63</v>
      </c>
      <c r="K6029" s="2" t="s">
        <v>73</v>
      </c>
      <c r="L6029" s="2"/>
      <c r="M6029" s="8" t="s">
        <v>116</v>
      </c>
      <c r="N6029" s="2" t="s">
        <v>6053</v>
      </c>
      <c r="O6029" s="2" t="s">
        <v>41</v>
      </c>
      <c r="P6029" s="6">
        <v>9952</v>
      </c>
      <c r="Q6029" s="7" t="s">
        <v>52391</v>
      </c>
    </row>
    <row r="6030" spans="1:17" x14ac:dyDescent="0.2">
      <c r="A6030" s="2" t="s">
        <v>32927</v>
      </c>
      <c r="B6030" s="2" t="s">
        <v>18416</v>
      </c>
      <c r="C6030" s="3">
        <v>37075</v>
      </c>
      <c r="D6030" s="2" t="s">
        <v>32928</v>
      </c>
      <c r="E6030" s="2" t="s">
        <v>2321</v>
      </c>
      <c r="F6030" s="2" t="s">
        <v>428</v>
      </c>
      <c r="G6030" s="2" t="s">
        <v>214</v>
      </c>
      <c r="H6030" s="4" t="s">
        <v>32929</v>
      </c>
      <c r="I6030" s="5" t="s">
        <v>32930</v>
      </c>
      <c r="J6030" s="2" t="s">
        <v>63</v>
      </c>
      <c r="K6030" s="2" t="s">
        <v>73</v>
      </c>
      <c r="L6030" s="2"/>
      <c r="M6030" s="8" t="s">
        <v>27</v>
      </c>
      <c r="N6030" s="2" t="s">
        <v>12614</v>
      </c>
      <c r="O6030" s="2" t="s">
        <v>243</v>
      </c>
      <c r="P6030" s="6">
        <v>2766</v>
      </c>
      <c r="Q6030" s="7" t="s">
        <v>52391</v>
      </c>
    </row>
    <row r="6031" spans="1:17" x14ac:dyDescent="0.2">
      <c r="A6031" s="2" t="s">
        <v>32931</v>
      </c>
      <c r="B6031" s="2" t="s">
        <v>32932</v>
      </c>
      <c r="C6031" s="3">
        <v>18957</v>
      </c>
      <c r="D6031" s="2" t="s">
        <v>32933</v>
      </c>
      <c r="E6031" s="2" t="s">
        <v>10097</v>
      </c>
      <c r="F6031" s="2" t="s">
        <v>1363</v>
      </c>
      <c r="G6031" s="2" t="s">
        <v>249</v>
      </c>
      <c r="H6031" s="4" t="s">
        <v>32934</v>
      </c>
      <c r="I6031" s="5" t="s">
        <v>32935</v>
      </c>
      <c r="J6031" s="2" t="s">
        <v>160</v>
      </c>
      <c r="K6031" s="2" t="s">
        <v>73</v>
      </c>
      <c r="L6031" s="2"/>
      <c r="M6031" s="8" t="s">
        <v>116</v>
      </c>
      <c r="N6031" s="2" t="s">
        <v>1696</v>
      </c>
      <c r="O6031" s="2" t="s">
        <v>188</v>
      </c>
      <c r="P6031" s="6">
        <v>3786</v>
      </c>
      <c r="Q6031" s="7" t="s">
        <v>52391</v>
      </c>
    </row>
    <row r="6032" spans="1:17" x14ac:dyDescent="0.2">
      <c r="A6032" s="2" t="s">
        <v>32936</v>
      </c>
      <c r="B6032" s="2" t="s">
        <v>32937</v>
      </c>
      <c r="C6032" s="3">
        <v>37538</v>
      </c>
      <c r="D6032" s="2" t="s">
        <v>32938</v>
      </c>
      <c r="E6032" s="2" t="s">
        <v>8315</v>
      </c>
      <c r="F6032" s="2" t="s">
        <v>8628</v>
      </c>
      <c r="G6032" s="2" t="s">
        <v>132</v>
      </c>
      <c r="H6032" s="4" t="s">
        <v>32939</v>
      </c>
      <c r="I6032" s="5" t="s">
        <v>32940</v>
      </c>
      <c r="J6032" s="2" t="s">
        <v>160</v>
      </c>
      <c r="K6032" s="2" t="s">
        <v>73</v>
      </c>
      <c r="L6032" s="2"/>
      <c r="M6032" s="8" t="s">
        <v>268</v>
      </c>
      <c r="N6032" s="2" t="s">
        <v>6622</v>
      </c>
      <c r="O6032" s="2" t="s">
        <v>54</v>
      </c>
      <c r="P6032" s="6">
        <v>5968</v>
      </c>
      <c r="Q6032" s="7" t="s">
        <v>52391</v>
      </c>
    </row>
    <row r="6033" spans="1:17" x14ac:dyDescent="0.2">
      <c r="A6033" s="2" t="s">
        <v>32941</v>
      </c>
      <c r="B6033" s="2" t="s">
        <v>32942</v>
      </c>
      <c r="C6033" s="3">
        <v>16177</v>
      </c>
      <c r="D6033" s="2" t="s">
        <v>32943</v>
      </c>
      <c r="E6033" s="2" t="s">
        <v>805</v>
      </c>
      <c r="F6033" s="2" t="s">
        <v>1888</v>
      </c>
      <c r="G6033" s="2" t="s">
        <v>60</v>
      </c>
      <c r="H6033" s="4" t="s">
        <v>32944</v>
      </c>
      <c r="I6033" s="5" t="s">
        <v>32945</v>
      </c>
      <c r="J6033" s="2" t="s">
        <v>63</v>
      </c>
      <c r="K6033" s="2" t="s">
        <v>26</v>
      </c>
      <c r="L6033" s="2"/>
      <c r="M6033" s="8" t="s">
        <v>105</v>
      </c>
      <c r="N6033" s="2" t="s">
        <v>12646</v>
      </c>
      <c r="O6033" s="2" t="s">
        <v>198</v>
      </c>
      <c r="P6033" s="6">
        <v>8870</v>
      </c>
      <c r="Q6033" s="7" t="s">
        <v>52391</v>
      </c>
    </row>
    <row r="6034" spans="1:17" x14ac:dyDescent="0.2">
      <c r="A6034" s="2" t="s">
        <v>32946</v>
      </c>
      <c r="B6034" s="2" t="s">
        <v>32947</v>
      </c>
      <c r="C6034" s="3">
        <v>18725</v>
      </c>
      <c r="D6034" s="2" t="s">
        <v>32948</v>
      </c>
      <c r="E6034" s="2" t="s">
        <v>2418</v>
      </c>
      <c r="F6034" s="2" t="s">
        <v>18580</v>
      </c>
      <c r="G6034" s="2" t="s">
        <v>702</v>
      </c>
      <c r="H6034" s="4" t="s">
        <v>32949</v>
      </c>
      <c r="I6034" s="5" t="s">
        <v>32950</v>
      </c>
      <c r="J6034" s="2" t="s">
        <v>84</v>
      </c>
      <c r="K6034" s="2" t="s">
        <v>38</v>
      </c>
      <c r="L6034" s="2"/>
      <c r="M6034" s="8" t="s">
        <v>376</v>
      </c>
      <c r="N6034" s="2" t="s">
        <v>2310</v>
      </c>
      <c r="O6034" s="2" t="s">
        <v>87</v>
      </c>
      <c r="P6034" s="6">
        <v>2117</v>
      </c>
      <c r="Q6034" s="7" t="s">
        <v>52391</v>
      </c>
    </row>
    <row r="6035" spans="1:17" x14ac:dyDescent="0.2">
      <c r="A6035" s="2" t="s">
        <v>32951</v>
      </c>
      <c r="B6035" s="2" t="s">
        <v>32952</v>
      </c>
      <c r="C6035" s="3">
        <v>28921</v>
      </c>
      <c r="D6035" s="2" t="s">
        <v>32953</v>
      </c>
      <c r="E6035" s="2" t="s">
        <v>221</v>
      </c>
      <c r="F6035" s="2" t="s">
        <v>32954</v>
      </c>
      <c r="G6035" s="2" t="s">
        <v>478</v>
      </c>
      <c r="H6035" s="4" t="s">
        <v>32955</v>
      </c>
      <c r="I6035" s="5" t="s">
        <v>20732</v>
      </c>
      <c r="J6035" s="2" t="s">
        <v>160</v>
      </c>
      <c r="K6035" s="2" t="s">
        <v>73</v>
      </c>
      <c r="L6035" s="2"/>
      <c r="M6035" s="8" t="s">
        <v>376</v>
      </c>
      <c r="N6035" s="2" t="s">
        <v>618</v>
      </c>
      <c r="O6035" s="2" t="s">
        <v>243</v>
      </c>
      <c r="P6035" s="6">
        <v>4959</v>
      </c>
      <c r="Q6035" s="7" t="s">
        <v>52391</v>
      </c>
    </row>
    <row r="6036" spans="1:17" x14ac:dyDescent="0.2">
      <c r="A6036" s="2" t="s">
        <v>32956</v>
      </c>
      <c r="B6036" s="2" t="s">
        <v>32957</v>
      </c>
      <c r="C6036" s="3">
        <v>36481</v>
      </c>
      <c r="D6036" s="2" t="s">
        <v>32958</v>
      </c>
      <c r="E6036" s="2" t="s">
        <v>3519</v>
      </c>
      <c r="F6036" s="2" t="s">
        <v>32959</v>
      </c>
      <c r="G6036" s="2" t="s">
        <v>437</v>
      </c>
      <c r="H6036" s="4" t="s">
        <v>32960</v>
      </c>
      <c r="I6036" s="5" t="s">
        <v>32961</v>
      </c>
      <c r="J6036" s="2" t="s">
        <v>63</v>
      </c>
      <c r="K6036" s="2" t="s">
        <v>26</v>
      </c>
      <c r="L6036" s="2"/>
      <c r="M6036" s="8" t="s">
        <v>39</v>
      </c>
      <c r="N6036" s="2" t="s">
        <v>1092</v>
      </c>
      <c r="O6036" s="2" t="s">
        <v>41</v>
      </c>
      <c r="P6036" s="6">
        <v>6556</v>
      </c>
      <c r="Q6036" s="7" t="s">
        <v>52391</v>
      </c>
    </row>
    <row r="6037" spans="1:17" x14ac:dyDescent="0.2">
      <c r="A6037" s="2" t="s">
        <v>32962</v>
      </c>
      <c r="B6037" s="2" t="s">
        <v>32963</v>
      </c>
      <c r="C6037" s="3">
        <v>16247</v>
      </c>
      <c r="D6037" s="2" t="s">
        <v>32964</v>
      </c>
      <c r="E6037" s="2" t="s">
        <v>768</v>
      </c>
      <c r="F6037" s="2" t="s">
        <v>4225</v>
      </c>
      <c r="G6037" s="2" t="s">
        <v>437</v>
      </c>
      <c r="H6037" s="4" t="s">
        <v>32965</v>
      </c>
      <c r="I6037" s="5" t="s">
        <v>32966</v>
      </c>
      <c r="J6037" s="2" t="s">
        <v>63</v>
      </c>
      <c r="K6037" s="2" t="s">
        <v>38</v>
      </c>
      <c r="L6037" s="2"/>
      <c r="M6037" s="8" t="s">
        <v>105</v>
      </c>
      <c r="N6037" s="2" t="s">
        <v>4968</v>
      </c>
      <c r="O6037" s="2" t="s">
        <v>107</v>
      </c>
      <c r="P6037" s="6">
        <v>5826</v>
      </c>
      <c r="Q6037" s="7" t="s">
        <v>52391</v>
      </c>
    </row>
    <row r="6038" spans="1:17" x14ac:dyDescent="0.2">
      <c r="A6038" s="2" t="s">
        <v>32967</v>
      </c>
      <c r="B6038" s="2" t="s">
        <v>32968</v>
      </c>
      <c r="C6038" s="3">
        <v>25090</v>
      </c>
      <c r="D6038" s="2" t="s">
        <v>32969</v>
      </c>
      <c r="E6038" s="2" t="s">
        <v>9791</v>
      </c>
      <c r="F6038" s="2" t="s">
        <v>32970</v>
      </c>
      <c r="G6038" s="2" t="s">
        <v>249</v>
      </c>
      <c r="H6038" s="4" t="s">
        <v>32971</v>
      </c>
      <c r="I6038" s="5" t="s">
        <v>32972</v>
      </c>
      <c r="J6038" s="2" t="s">
        <v>84</v>
      </c>
      <c r="K6038" s="2" t="s">
        <v>38</v>
      </c>
      <c r="L6038" s="2"/>
      <c r="M6038" s="8" t="s">
        <v>85</v>
      </c>
      <c r="N6038" s="2" t="s">
        <v>945</v>
      </c>
      <c r="O6038" s="2" t="s">
        <v>29</v>
      </c>
      <c r="P6038" s="6">
        <v>8569</v>
      </c>
      <c r="Q6038" s="7" t="s">
        <v>52391</v>
      </c>
    </row>
    <row r="6039" spans="1:17" x14ac:dyDescent="0.2">
      <c r="A6039" s="2" t="s">
        <v>32973</v>
      </c>
      <c r="B6039" s="2" t="s">
        <v>18281</v>
      </c>
      <c r="C6039" s="3">
        <v>21252</v>
      </c>
      <c r="D6039" s="2" t="s">
        <v>32974</v>
      </c>
      <c r="E6039" s="2" t="s">
        <v>994</v>
      </c>
      <c r="F6039" s="2" t="s">
        <v>20210</v>
      </c>
      <c r="G6039" s="2" t="s">
        <v>702</v>
      </c>
      <c r="H6039" s="4" t="s">
        <v>32975</v>
      </c>
      <c r="I6039" s="5" t="s">
        <v>32976</v>
      </c>
      <c r="J6039" s="2" t="s">
        <v>160</v>
      </c>
      <c r="K6039" s="2" t="s">
        <v>38</v>
      </c>
      <c r="L6039" s="2"/>
      <c r="M6039" s="8" t="s">
        <v>376</v>
      </c>
      <c r="N6039" s="2" t="s">
        <v>3438</v>
      </c>
      <c r="O6039" s="2" t="s">
        <v>188</v>
      </c>
      <c r="P6039" s="6">
        <v>1613</v>
      </c>
      <c r="Q6039" s="7" t="s">
        <v>52391</v>
      </c>
    </row>
    <row r="6040" spans="1:17" x14ac:dyDescent="0.2">
      <c r="A6040" s="2" t="s">
        <v>32977</v>
      </c>
      <c r="B6040" s="2" t="s">
        <v>27306</v>
      </c>
      <c r="C6040" s="3">
        <v>23865</v>
      </c>
      <c r="D6040" s="2" t="s">
        <v>32978</v>
      </c>
      <c r="E6040" s="2" t="s">
        <v>2100</v>
      </c>
      <c r="F6040" s="2" t="s">
        <v>1686</v>
      </c>
      <c r="G6040" s="2" t="s">
        <v>93</v>
      </c>
      <c r="H6040" s="4" t="s">
        <v>32979</v>
      </c>
      <c r="I6040" s="5" t="s">
        <v>32980</v>
      </c>
      <c r="J6040" s="2" t="s">
        <v>51</v>
      </c>
      <c r="K6040" s="2" t="s">
        <v>73</v>
      </c>
      <c r="L6040" s="2"/>
      <c r="M6040" s="8" t="s">
        <v>116</v>
      </c>
      <c r="N6040" s="2" t="s">
        <v>126</v>
      </c>
      <c r="O6040" s="2" t="s">
        <v>188</v>
      </c>
      <c r="P6040" s="6">
        <v>4107</v>
      </c>
      <c r="Q6040" s="7" t="s">
        <v>52391</v>
      </c>
    </row>
    <row r="6041" spans="1:17" x14ac:dyDescent="0.2">
      <c r="A6041" s="2" t="s">
        <v>32981</v>
      </c>
      <c r="B6041" s="2" t="s">
        <v>32982</v>
      </c>
      <c r="C6041" s="3">
        <v>32944</v>
      </c>
      <c r="D6041" s="2" t="s">
        <v>32983</v>
      </c>
      <c r="E6041" s="2" t="s">
        <v>979</v>
      </c>
      <c r="F6041" s="2" t="s">
        <v>14812</v>
      </c>
      <c r="G6041" s="2" t="s">
        <v>413</v>
      </c>
      <c r="H6041" s="4" t="s">
        <v>32984</v>
      </c>
      <c r="I6041" s="5" t="s">
        <v>32985</v>
      </c>
      <c r="J6041" s="2" t="s">
        <v>84</v>
      </c>
      <c r="K6041" s="2" t="s">
        <v>73</v>
      </c>
      <c r="L6041" s="2"/>
      <c r="M6041" s="8" t="s">
        <v>52</v>
      </c>
      <c r="N6041" s="2" t="s">
        <v>1099</v>
      </c>
      <c r="O6041" s="2" t="s">
        <v>107</v>
      </c>
      <c r="P6041" s="6">
        <v>2794</v>
      </c>
      <c r="Q6041" s="7" t="s">
        <v>52391</v>
      </c>
    </row>
    <row r="6042" spans="1:17" x14ac:dyDescent="0.2">
      <c r="A6042" s="2" t="s">
        <v>32986</v>
      </c>
      <c r="B6042" s="2" t="s">
        <v>32987</v>
      </c>
      <c r="C6042" s="3">
        <v>22171</v>
      </c>
      <c r="D6042" s="2" t="s">
        <v>32988</v>
      </c>
      <c r="E6042" s="2" t="s">
        <v>516</v>
      </c>
      <c r="F6042" s="2" t="s">
        <v>32989</v>
      </c>
      <c r="G6042" s="2" t="s">
        <v>204</v>
      </c>
      <c r="H6042" s="4" t="s">
        <v>32990</v>
      </c>
      <c r="I6042" s="5" t="s">
        <v>32991</v>
      </c>
      <c r="J6042" s="2" t="s">
        <v>25</v>
      </c>
      <c r="K6042" s="2" t="s">
        <v>38</v>
      </c>
      <c r="L6042" s="2"/>
      <c r="M6042" s="8" t="s">
        <v>85</v>
      </c>
      <c r="N6042" s="2" t="s">
        <v>2819</v>
      </c>
      <c r="O6042" s="2" t="s">
        <v>87</v>
      </c>
      <c r="P6042" s="6">
        <v>2448</v>
      </c>
      <c r="Q6042" s="7" t="s">
        <v>52391</v>
      </c>
    </row>
    <row r="6043" spans="1:17" x14ac:dyDescent="0.2">
      <c r="A6043" s="2" t="s">
        <v>32992</v>
      </c>
      <c r="B6043" s="2" t="s">
        <v>32993</v>
      </c>
      <c r="C6043" s="3">
        <v>33956</v>
      </c>
      <c r="D6043" s="2" t="s">
        <v>32994</v>
      </c>
      <c r="E6043" s="2" t="s">
        <v>1914</v>
      </c>
      <c r="F6043" s="2" t="s">
        <v>32995</v>
      </c>
      <c r="G6043" s="2" t="s">
        <v>102</v>
      </c>
      <c r="H6043" s="4" t="s">
        <v>32996</v>
      </c>
      <c r="I6043" s="5" t="s">
        <v>32997</v>
      </c>
      <c r="J6043" s="2" t="s">
        <v>51</v>
      </c>
      <c r="K6043" s="2" t="s">
        <v>73</v>
      </c>
      <c r="L6043" s="2"/>
      <c r="M6043" s="8" t="s">
        <v>74</v>
      </c>
      <c r="N6043" s="2" t="s">
        <v>11472</v>
      </c>
      <c r="O6043" s="2" t="s">
        <v>107</v>
      </c>
      <c r="P6043" s="6">
        <v>8587</v>
      </c>
      <c r="Q6043" s="7" t="s">
        <v>52391</v>
      </c>
    </row>
    <row r="6044" spans="1:17" x14ac:dyDescent="0.2">
      <c r="A6044" s="2" t="s">
        <v>32998</v>
      </c>
      <c r="B6044" s="2" t="s">
        <v>32999</v>
      </c>
      <c r="C6044" s="3">
        <v>34926</v>
      </c>
      <c r="D6044" s="2" t="s">
        <v>33000</v>
      </c>
      <c r="E6044" s="2" t="s">
        <v>1554</v>
      </c>
      <c r="F6044" s="2" t="s">
        <v>29946</v>
      </c>
      <c r="G6044" s="2" t="s">
        <v>194</v>
      </c>
      <c r="H6044" s="4" t="s">
        <v>33001</v>
      </c>
      <c r="I6044" s="5" t="s">
        <v>33002</v>
      </c>
      <c r="J6044" s="2" t="s">
        <v>84</v>
      </c>
      <c r="K6044" s="2" t="s">
        <v>38</v>
      </c>
      <c r="L6044" s="2"/>
      <c r="M6044" s="8" t="s">
        <v>39</v>
      </c>
      <c r="N6044" s="2" t="s">
        <v>5245</v>
      </c>
      <c r="O6044" s="2" t="s">
        <v>41</v>
      </c>
      <c r="P6044" s="6">
        <v>8747</v>
      </c>
      <c r="Q6044" s="7" t="s">
        <v>52391</v>
      </c>
    </row>
    <row r="6045" spans="1:17" x14ac:dyDescent="0.2">
      <c r="A6045" s="2" t="s">
        <v>33003</v>
      </c>
      <c r="B6045" s="2" t="s">
        <v>33004</v>
      </c>
      <c r="C6045" s="3">
        <v>23990</v>
      </c>
      <c r="D6045" s="2" t="s">
        <v>33005</v>
      </c>
      <c r="E6045" s="2" t="s">
        <v>516</v>
      </c>
      <c r="F6045" s="2" t="s">
        <v>248</v>
      </c>
      <c r="G6045" s="2" t="s">
        <v>437</v>
      </c>
      <c r="H6045" s="4" t="s">
        <v>33006</v>
      </c>
      <c r="I6045" s="5" t="s">
        <v>33007</v>
      </c>
      <c r="J6045" s="2" t="s">
        <v>25</v>
      </c>
      <c r="K6045" s="2" t="s">
        <v>26</v>
      </c>
      <c r="L6045" s="2"/>
      <c r="M6045" s="8" t="s">
        <v>74</v>
      </c>
      <c r="N6045" s="2" t="s">
        <v>3637</v>
      </c>
      <c r="O6045" s="2" t="s">
        <v>198</v>
      </c>
      <c r="P6045" s="6">
        <v>5993</v>
      </c>
      <c r="Q6045" s="7" t="s">
        <v>52391</v>
      </c>
    </row>
    <row r="6046" spans="1:17" x14ac:dyDescent="0.2">
      <c r="A6046" s="2" t="s">
        <v>33008</v>
      </c>
      <c r="B6046" s="2" t="s">
        <v>33009</v>
      </c>
      <c r="C6046" s="3">
        <v>31848</v>
      </c>
      <c r="D6046" s="2" t="s">
        <v>33010</v>
      </c>
      <c r="E6046" s="2" t="s">
        <v>3594</v>
      </c>
      <c r="F6046" s="2" t="s">
        <v>25946</v>
      </c>
      <c r="G6046" s="2" t="s">
        <v>48</v>
      </c>
      <c r="H6046" s="4" t="s">
        <v>33011</v>
      </c>
      <c r="I6046" s="5" t="s">
        <v>33012</v>
      </c>
      <c r="J6046" s="2" t="s">
        <v>84</v>
      </c>
      <c r="K6046" s="2" t="s">
        <v>38</v>
      </c>
      <c r="L6046" s="2"/>
      <c r="M6046" s="8" t="s">
        <v>116</v>
      </c>
      <c r="N6046" s="2" t="s">
        <v>5068</v>
      </c>
      <c r="O6046" s="2" t="s">
        <v>29</v>
      </c>
      <c r="P6046" s="6">
        <v>9259</v>
      </c>
      <c r="Q6046" s="7" t="s">
        <v>52391</v>
      </c>
    </row>
    <row r="6047" spans="1:17" x14ac:dyDescent="0.2">
      <c r="A6047" s="2" t="s">
        <v>33013</v>
      </c>
      <c r="B6047" s="2" t="s">
        <v>10780</v>
      </c>
      <c r="C6047" s="3">
        <v>17533</v>
      </c>
      <c r="D6047" s="2" t="s">
        <v>33014</v>
      </c>
      <c r="E6047" s="2" t="s">
        <v>622</v>
      </c>
      <c r="F6047" s="2" t="s">
        <v>2824</v>
      </c>
      <c r="G6047" s="2" t="s">
        <v>113</v>
      </c>
      <c r="H6047" s="4" t="s">
        <v>33015</v>
      </c>
      <c r="I6047" s="5" t="s">
        <v>33016</v>
      </c>
      <c r="J6047" s="2" t="s">
        <v>51</v>
      </c>
      <c r="K6047" s="2" t="s">
        <v>73</v>
      </c>
      <c r="L6047" s="2"/>
      <c r="M6047" s="8" t="s">
        <v>52</v>
      </c>
      <c r="N6047" s="2" t="s">
        <v>4560</v>
      </c>
      <c r="O6047" s="2" t="s">
        <v>29</v>
      </c>
      <c r="P6047" s="6">
        <v>2756</v>
      </c>
      <c r="Q6047" s="7" t="s">
        <v>52391</v>
      </c>
    </row>
    <row r="6048" spans="1:17" x14ac:dyDescent="0.2">
      <c r="A6048" s="2" t="s">
        <v>33017</v>
      </c>
      <c r="B6048" s="2" t="s">
        <v>33018</v>
      </c>
      <c r="C6048" s="3">
        <v>32098</v>
      </c>
      <c r="D6048" s="2" t="s">
        <v>33019</v>
      </c>
      <c r="E6048" s="2" t="s">
        <v>79</v>
      </c>
      <c r="F6048" s="2" t="s">
        <v>23668</v>
      </c>
      <c r="G6048" s="2" t="s">
        <v>60</v>
      </c>
      <c r="H6048" s="4" t="s">
        <v>33020</v>
      </c>
      <c r="I6048" s="5" t="s">
        <v>33021</v>
      </c>
      <c r="J6048" s="2" t="s">
        <v>84</v>
      </c>
      <c r="K6048" s="2" t="s">
        <v>38</v>
      </c>
      <c r="L6048" s="2"/>
      <c r="M6048" s="8" t="s">
        <v>116</v>
      </c>
      <c r="N6048" s="2" t="s">
        <v>8116</v>
      </c>
      <c r="O6048" s="2" t="s">
        <v>312</v>
      </c>
      <c r="P6048" s="6">
        <v>5265</v>
      </c>
      <c r="Q6048" s="7" t="s">
        <v>52391</v>
      </c>
    </row>
    <row r="6049" spans="1:17" x14ac:dyDescent="0.2">
      <c r="A6049" s="2" t="s">
        <v>33022</v>
      </c>
      <c r="B6049" s="2" t="s">
        <v>33023</v>
      </c>
      <c r="C6049" s="3">
        <v>27421</v>
      </c>
      <c r="D6049" s="2" t="s">
        <v>33024</v>
      </c>
      <c r="E6049" s="2" t="s">
        <v>5462</v>
      </c>
      <c r="F6049" s="2" t="s">
        <v>3115</v>
      </c>
      <c r="G6049" s="2" t="s">
        <v>194</v>
      </c>
      <c r="H6049" s="4" t="s">
        <v>33025</v>
      </c>
      <c r="I6049" s="5" t="s">
        <v>33026</v>
      </c>
      <c r="J6049" s="2" t="s">
        <v>160</v>
      </c>
      <c r="K6049" s="2" t="s">
        <v>38</v>
      </c>
      <c r="L6049" s="2"/>
      <c r="M6049" s="8" t="s">
        <v>27</v>
      </c>
      <c r="N6049" s="2" t="s">
        <v>6597</v>
      </c>
      <c r="O6049" s="2" t="s">
        <v>296</v>
      </c>
      <c r="P6049" s="6">
        <v>8223</v>
      </c>
      <c r="Q6049" s="7" t="s">
        <v>52391</v>
      </c>
    </row>
    <row r="6050" spans="1:17" x14ac:dyDescent="0.2">
      <c r="A6050" s="2" t="s">
        <v>33027</v>
      </c>
      <c r="B6050" s="2" t="s">
        <v>33028</v>
      </c>
      <c r="C6050" s="3">
        <v>16820</v>
      </c>
      <c r="D6050" s="2" t="s">
        <v>33029</v>
      </c>
      <c r="E6050" s="2" t="s">
        <v>4313</v>
      </c>
      <c r="F6050" s="2" t="s">
        <v>20052</v>
      </c>
      <c r="G6050" s="2" t="s">
        <v>175</v>
      </c>
      <c r="H6050" s="4" t="s">
        <v>33030</v>
      </c>
      <c r="I6050" s="5" t="s">
        <v>33031</v>
      </c>
      <c r="J6050" s="2" t="s">
        <v>84</v>
      </c>
      <c r="K6050" s="2" t="s">
        <v>73</v>
      </c>
      <c r="L6050" s="2"/>
      <c r="M6050" s="8" t="s">
        <v>27</v>
      </c>
      <c r="N6050" s="2" t="s">
        <v>3943</v>
      </c>
      <c r="O6050" s="2" t="s">
        <v>41</v>
      </c>
      <c r="P6050" s="6">
        <v>2843</v>
      </c>
      <c r="Q6050" s="7" t="s">
        <v>52391</v>
      </c>
    </row>
    <row r="6051" spans="1:17" x14ac:dyDescent="0.2">
      <c r="A6051" s="2" t="s">
        <v>33032</v>
      </c>
      <c r="B6051" s="2" t="s">
        <v>33033</v>
      </c>
      <c r="C6051" s="3">
        <v>31297</v>
      </c>
      <c r="D6051" s="2" t="s">
        <v>33034</v>
      </c>
      <c r="E6051" s="2" t="s">
        <v>5426</v>
      </c>
      <c r="F6051" s="2" t="s">
        <v>33035</v>
      </c>
      <c r="G6051" s="2" t="s">
        <v>123</v>
      </c>
      <c r="H6051" s="4" t="s">
        <v>33036</v>
      </c>
      <c r="I6051" s="5" t="s">
        <v>33037</v>
      </c>
      <c r="J6051" s="2" t="s">
        <v>25</v>
      </c>
      <c r="K6051" s="2" t="s">
        <v>26</v>
      </c>
      <c r="L6051" s="2"/>
      <c r="M6051" s="8" t="s">
        <v>143</v>
      </c>
      <c r="N6051" s="2" t="s">
        <v>6071</v>
      </c>
      <c r="O6051" s="2" t="s">
        <v>243</v>
      </c>
      <c r="P6051" s="6">
        <v>3810</v>
      </c>
      <c r="Q6051" s="7" t="s">
        <v>52391</v>
      </c>
    </row>
    <row r="6052" spans="1:17" x14ac:dyDescent="0.2">
      <c r="A6052" s="2" t="s">
        <v>33038</v>
      </c>
      <c r="B6052" s="2" t="s">
        <v>33039</v>
      </c>
      <c r="C6052" s="3">
        <v>24802</v>
      </c>
      <c r="D6052" s="2" t="s">
        <v>33040</v>
      </c>
      <c r="E6052" s="2" t="s">
        <v>411</v>
      </c>
      <c r="F6052" s="2" t="s">
        <v>1975</v>
      </c>
      <c r="G6052" s="2" t="s">
        <v>194</v>
      </c>
      <c r="H6052" s="4" t="s">
        <v>33041</v>
      </c>
      <c r="I6052" s="5" t="s">
        <v>33042</v>
      </c>
      <c r="J6052" s="2" t="s">
        <v>160</v>
      </c>
      <c r="K6052" s="2" t="s">
        <v>26</v>
      </c>
      <c r="L6052" s="2"/>
      <c r="M6052" s="8" t="s">
        <v>74</v>
      </c>
      <c r="N6052" s="2" t="s">
        <v>7968</v>
      </c>
      <c r="O6052" s="2" t="s">
        <v>87</v>
      </c>
      <c r="P6052" s="6">
        <v>7341</v>
      </c>
      <c r="Q6052" s="7" t="s">
        <v>52391</v>
      </c>
    </row>
    <row r="6053" spans="1:17" x14ac:dyDescent="0.2">
      <c r="A6053" s="2" t="s">
        <v>33043</v>
      </c>
      <c r="B6053" s="2" t="s">
        <v>33044</v>
      </c>
      <c r="C6053" s="3">
        <v>32293</v>
      </c>
      <c r="D6053" s="2" t="s">
        <v>33045</v>
      </c>
      <c r="E6053" s="2" t="s">
        <v>427</v>
      </c>
      <c r="F6053" s="2" t="s">
        <v>18013</v>
      </c>
      <c r="G6053" s="2" t="s">
        <v>35</v>
      </c>
      <c r="H6053" s="4" t="s">
        <v>33046</v>
      </c>
      <c r="I6053" s="5" t="s">
        <v>33047</v>
      </c>
      <c r="J6053" s="2" t="s">
        <v>63</v>
      </c>
      <c r="K6053" s="2" t="s">
        <v>73</v>
      </c>
      <c r="L6053" s="2"/>
      <c r="M6053" s="8" t="s">
        <v>52</v>
      </c>
      <c r="N6053" s="2" t="s">
        <v>11385</v>
      </c>
      <c r="O6053" s="2" t="s">
        <v>54</v>
      </c>
      <c r="P6053" s="6">
        <v>9758</v>
      </c>
      <c r="Q6053" s="7" t="s">
        <v>52391</v>
      </c>
    </row>
    <row r="6054" spans="1:17" x14ac:dyDescent="0.2">
      <c r="A6054" s="2" t="s">
        <v>33048</v>
      </c>
      <c r="B6054" s="2" t="s">
        <v>7074</v>
      </c>
      <c r="C6054" s="3">
        <v>31749</v>
      </c>
      <c r="D6054" s="2" t="s">
        <v>33049</v>
      </c>
      <c r="E6054" s="2" t="s">
        <v>3500</v>
      </c>
      <c r="F6054" s="2" t="s">
        <v>1809</v>
      </c>
      <c r="G6054" s="2" t="s">
        <v>48</v>
      </c>
      <c r="H6054" s="4" t="s">
        <v>33050</v>
      </c>
      <c r="I6054" s="5" t="s">
        <v>33051</v>
      </c>
      <c r="J6054" s="2" t="s">
        <v>51</v>
      </c>
      <c r="K6054" s="2" t="s">
        <v>38</v>
      </c>
      <c r="L6054" s="2"/>
      <c r="M6054" s="8" t="s">
        <v>207</v>
      </c>
      <c r="N6054" s="2" t="s">
        <v>10822</v>
      </c>
      <c r="O6054" s="2" t="s">
        <v>243</v>
      </c>
      <c r="P6054" s="6">
        <v>2303</v>
      </c>
      <c r="Q6054" s="7" t="s">
        <v>52391</v>
      </c>
    </row>
    <row r="6055" spans="1:17" x14ac:dyDescent="0.2">
      <c r="A6055" s="2" t="s">
        <v>33052</v>
      </c>
      <c r="B6055" s="2" t="s">
        <v>33053</v>
      </c>
      <c r="C6055" s="3">
        <v>19222</v>
      </c>
      <c r="D6055" s="2" t="s">
        <v>33054</v>
      </c>
      <c r="E6055" s="2" t="s">
        <v>10283</v>
      </c>
      <c r="F6055" s="2" t="s">
        <v>3733</v>
      </c>
      <c r="G6055" s="2" t="s">
        <v>81</v>
      </c>
      <c r="H6055" s="4" t="s">
        <v>33055</v>
      </c>
      <c r="I6055" s="5" t="s">
        <v>33056</v>
      </c>
      <c r="J6055" s="2" t="s">
        <v>51</v>
      </c>
      <c r="K6055" s="2" t="s">
        <v>26</v>
      </c>
      <c r="L6055" s="2"/>
      <c r="M6055" s="8" t="s">
        <v>143</v>
      </c>
      <c r="N6055" s="2" t="s">
        <v>344</v>
      </c>
      <c r="O6055" s="2" t="s">
        <v>54</v>
      </c>
      <c r="P6055" s="6">
        <v>1599</v>
      </c>
      <c r="Q6055" s="7" t="s">
        <v>52391</v>
      </c>
    </row>
    <row r="6056" spans="1:17" x14ac:dyDescent="0.2">
      <c r="A6056" s="2" t="s">
        <v>33057</v>
      </c>
      <c r="B6056" s="2" t="s">
        <v>33058</v>
      </c>
      <c r="C6056" s="3">
        <v>25733</v>
      </c>
      <c r="D6056" s="2" t="s">
        <v>33059</v>
      </c>
      <c r="E6056" s="2" t="s">
        <v>1998</v>
      </c>
      <c r="F6056" s="2" t="s">
        <v>265</v>
      </c>
      <c r="G6056" s="2" t="s">
        <v>702</v>
      </c>
      <c r="H6056" s="4" t="s">
        <v>33060</v>
      </c>
      <c r="I6056" s="5" t="s">
        <v>33061</v>
      </c>
      <c r="J6056" s="2" t="s">
        <v>63</v>
      </c>
      <c r="K6056" s="2" t="s">
        <v>38</v>
      </c>
      <c r="L6056" s="2"/>
      <c r="M6056" s="8" t="s">
        <v>27</v>
      </c>
      <c r="N6056" s="2" t="s">
        <v>3566</v>
      </c>
      <c r="O6056" s="2" t="s">
        <v>107</v>
      </c>
      <c r="P6056" s="6">
        <v>9406</v>
      </c>
      <c r="Q6056" s="7" t="s">
        <v>52391</v>
      </c>
    </row>
    <row r="6057" spans="1:17" x14ac:dyDescent="0.2">
      <c r="A6057" s="2" t="s">
        <v>33062</v>
      </c>
      <c r="B6057" s="2" t="s">
        <v>8560</v>
      </c>
      <c r="C6057" s="3">
        <v>26805</v>
      </c>
      <c r="D6057" s="2" t="s">
        <v>33063</v>
      </c>
      <c r="E6057" s="2" t="s">
        <v>5462</v>
      </c>
      <c r="F6057" s="2" t="s">
        <v>1571</v>
      </c>
      <c r="G6057" s="2" t="s">
        <v>70</v>
      </c>
      <c r="H6057" s="4" t="s">
        <v>33064</v>
      </c>
      <c r="I6057" s="5" t="s">
        <v>33065</v>
      </c>
      <c r="J6057" s="2" t="s">
        <v>51</v>
      </c>
      <c r="K6057" s="2" t="s">
        <v>26</v>
      </c>
      <c r="L6057" s="2"/>
      <c r="M6057" s="8" t="s">
        <v>376</v>
      </c>
      <c r="N6057" s="2" t="s">
        <v>825</v>
      </c>
      <c r="O6057" s="2" t="s">
        <v>188</v>
      </c>
      <c r="P6057" s="6">
        <v>7919</v>
      </c>
      <c r="Q6057" s="7" t="s">
        <v>52391</v>
      </c>
    </row>
    <row r="6058" spans="1:17" x14ac:dyDescent="0.2">
      <c r="A6058" s="2" t="s">
        <v>33066</v>
      </c>
      <c r="B6058" s="2" t="s">
        <v>33067</v>
      </c>
      <c r="C6058" s="3">
        <v>20327</v>
      </c>
      <c r="D6058" s="2" t="s">
        <v>33068</v>
      </c>
      <c r="E6058" s="2" t="s">
        <v>1274</v>
      </c>
      <c r="F6058" s="2" t="s">
        <v>2217</v>
      </c>
      <c r="G6058" s="2" t="s">
        <v>679</v>
      </c>
      <c r="H6058" s="4" t="s">
        <v>33069</v>
      </c>
      <c r="I6058" s="5" t="s">
        <v>33070</v>
      </c>
      <c r="J6058" s="2" t="s">
        <v>51</v>
      </c>
      <c r="K6058" s="2" t="s">
        <v>38</v>
      </c>
      <c r="L6058" s="2"/>
      <c r="M6058" s="8" t="s">
        <v>268</v>
      </c>
      <c r="N6058" s="2" t="s">
        <v>11910</v>
      </c>
      <c r="O6058" s="2" t="s">
        <v>87</v>
      </c>
      <c r="P6058" s="6">
        <v>7969</v>
      </c>
      <c r="Q6058" s="7" t="s">
        <v>52391</v>
      </c>
    </row>
    <row r="6059" spans="1:17" x14ac:dyDescent="0.2">
      <c r="A6059" s="2" t="s">
        <v>33071</v>
      </c>
      <c r="B6059" s="2" t="s">
        <v>33072</v>
      </c>
      <c r="C6059" s="3">
        <v>33715</v>
      </c>
      <c r="D6059" s="2" t="s">
        <v>33073</v>
      </c>
      <c r="E6059" s="2" t="s">
        <v>4509</v>
      </c>
      <c r="F6059" s="2" t="s">
        <v>265</v>
      </c>
      <c r="G6059" s="2" t="s">
        <v>81</v>
      </c>
      <c r="H6059" s="4" t="s">
        <v>33074</v>
      </c>
      <c r="I6059" s="5" t="s">
        <v>33075</v>
      </c>
      <c r="J6059" s="2" t="s">
        <v>160</v>
      </c>
      <c r="K6059" s="2" t="s">
        <v>38</v>
      </c>
      <c r="L6059" s="2"/>
      <c r="M6059" s="8" t="s">
        <v>105</v>
      </c>
      <c r="N6059" s="2" t="s">
        <v>975</v>
      </c>
      <c r="O6059" s="2" t="s">
        <v>107</v>
      </c>
      <c r="P6059" s="6">
        <v>8532</v>
      </c>
      <c r="Q6059" s="7" t="s">
        <v>52391</v>
      </c>
    </row>
    <row r="6060" spans="1:17" x14ac:dyDescent="0.2">
      <c r="A6060" s="2" t="s">
        <v>33076</v>
      </c>
      <c r="B6060" s="2" t="s">
        <v>33077</v>
      </c>
      <c r="C6060" s="3">
        <v>26233</v>
      </c>
      <c r="D6060" s="2" t="s">
        <v>33078</v>
      </c>
      <c r="E6060" s="2" t="s">
        <v>3107</v>
      </c>
      <c r="F6060" s="2" t="s">
        <v>33079</v>
      </c>
      <c r="G6060" s="2" t="s">
        <v>679</v>
      </c>
      <c r="H6060" s="4" t="s">
        <v>33080</v>
      </c>
      <c r="I6060" s="5" t="s">
        <v>33081</v>
      </c>
      <c r="J6060" s="2" t="s">
        <v>84</v>
      </c>
      <c r="K6060" s="2" t="s">
        <v>26</v>
      </c>
      <c r="L6060" s="2"/>
      <c r="M6060" s="8" t="s">
        <v>376</v>
      </c>
      <c r="N6060" s="2" t="s">
        <v>634</v>
      </c>
      <c r="O6060" s="2" t="s">
        <v>29</v>
      </c>
      <c r="P6060" s="6">
        <v>9760</v>
      </c>
      <c r="Q6060" s="7" t="s">
        <v>52391</v>
      </c>
    </row>
    <row r="6061" spans="1:17" x14ac:dyDescent="0.2">
      <c r="A6061" s="2" t="s">
        <v>33082</v>
      </c>
      <c r="B6061" s="2" t="s">
        <v>33083</v>
      </c>
      <c r="C6061" s="3">
        <v>37782</v>
      </c>
      <c r="D6061" s="2" t="s">
        <v>33084</v>
      </c>
      <c r="E6061" s="2" t="s">
        <v>2797</v>
      </c>
      <c r="F6061" s="2" t="s">
        <v>486</v>
      </c>
      <c r="G6061" s="2" t="s">
        <v>70</v>
      </c>
      <c r="H6061" s="4" t="s">
        <v>33085</v>
      </c>
      <c r="I6061" s="5" t="s">
        <v>33086</v>
      </c>
      <c r="J6061" s="2" t="s">
        <v>51</v>
      </c>
      <c r="K6061" s="2" t="s">
        <v>26</v>
      </c>
      <c r="L6061" s="2"/>
      <c r="M6061" s="8" t="s">
        <v>207</v>
      </c>
      <c r="N6061" s="2" t="s">
        <v>1740</v>
      </c>
      <c r="O6061" s="2" t="s">
        <v>188</v>
      </c>
      <c r="P6061" s="6">
        <v>8536</v>
      </c>
      <c r="Q6061" s="7" t="s">
        <v>52391</v>
      </c>
    </row>
    <row r="6062" spans="1:17" x14ac:dyDescent="0.2">
      <c r="A6062" s="2" t="s">
        <v>33087</v>
      </c>
      <c r="B6062" s="2" t="s">
        <v>30378</v>
      </c>
      <c r="C6062" s="3">
        <v>35746</v>
      </c>
      <c r="D6062" s="2" t="s">
        <v>33088</v>
      </c>
      <c r="E6062" s="2" t="s">
        <v>356</v>
      </c>
      <c r="F6062" s="2" t="s">
        <v>23481</v>
      </c>
      <c r="G6062" s="2" t="s">
        <v>478</v>
      </c>
      <c r="H6062" s="4" t="s">
        <v>33089</v>
      </c>
      <c r="I6062" s="5" t="s">
        <v>33090</v>
      </c>
      <c r="J6062" s="2" t="s">
        <v>63</v>
      </c>
      <c r="K6062" s="2" t="s">
        <v>73</v>
      </c>
      <c r="L6062" s="2"/>
      <c r="M6062" s="8" t="s">
        <v>52</v>
      </c>
      <c r="N6062" s="2" t="s">
        <v>2034</v>
      </c>
      <c r="O6062" s="2" t="s">
        <v>29</v>
      </c>
      <c r="P6062" s="6">
        <v>8965</v>
      </c>
      <c r="Q6062" s="7" t="s">
        <v>52391</v>
      </c>
    </row>
    <row r="6063" spans="1:17" x14ac:dyDescent="0.2">
      <c r="A6063" s="2" t="s">
        <v>33091</v>
      </c>
      <c r="B6063" s="2" t="s">
        <v>33092</v>
      </c>
      <c r="C6063" s="3">
        <v>30265</v>
      </c>
      <c r="D6063" s="2" t="s">
        <v>33093</v>
      </c>
      <c r="E6063" s="2" t="s">
        <v>2004</v>
      </c>
      <c r="F6063" s="2" t="s">
        <v>1024</v>
      </c>
      <c r="G6063" s="2" t="s">
        <v>275</v>
      </c>
      <c r="H6063" s="4" t="s">
        <v>33094</v>
      </c>
      <c r="I6063" s="5" t="s">
        <v>33095</v>
      </c>
      <c r="J6063" s="2" t="s">
        <v>51</v>
      </c>
      <c r="K6063" s="2" t="s">
        <v>38</v>
      </c>
      <c r="L6063" s="2"/>
      <c r="M6063" s="8" t="s">
        <v>376</v>
      </c>
      <c r="N6063" s="2" t="s">
        <v>2618</v>
      </c>
      <c r="O6063" s="2" t="s">
        <v>29</v>
      </c>
      <c r="P6063" s="6">
        <v>7918</v>
      </c>
      <c r="Q6063" s="7" t="s">
        <v>52391</v>
      </c>
    </row>
    <row r="6064" spans="1:17" x14ac:dyDescent="0.2">
      <c r="A6064" s="2" t="s">
        <v>33096</v>
      </c>
      <c r="B6064" s="2" t="s">
        <v>17272</v>
      </c>
      <c r="C6064" s="3">
        <v>30184</v>
      </c>
      <c r="D6064" s="2" t="s">
        <v>33097</v>
      </c>
      <c r="E6064" s="2" t="s">
        <v>5544</v>
      </c>
      <c r="F6064" s="2" t="s">
        <v>1267</v>
      </c>
      <c r="G6064" s="2" t="s">
        <v>702</v>
      </c>
      <c r="H6064" s="4" t="s">
        <v>33098</v>
      </c>
      <c r="I6064" s="5" t="s">
        <v>33099</v>
      </c>
      <c r="J6064" s="2" t="s">
        <v>63</v>
      </c>
      <c r="K6064" s="2" t="s">
        <v>26</v>
      </c>
      <c r="L6064" s="2"/>
      <c r="M6064" s="8" t="s">
        <v>376</v>
      </c>
      <c r="N6064" s="2" t="s">
        <v>7855</v>
      </c>
      <c r="O6064" s="2" t="s">
        <v>54</v>
      </c>
      <c r="P6064" s="6">
        <v>9732</v>
      </c>
      <c r="Q6064" s="7" t="s">
        <v>52391</v>
      </c>
    </row>
    <row r="6065" spans="1:17" x14ac:dyDescent="0.2">
      <c r="A6065" s="2" t="s">
        <v>33100</v>
      </c>
      <c r="B6065" s="2" t="s">
        <v>33101</v>
      </c>
      <c r="C6065" s="3">
        <v>20414</v>
      </c>
      <c r="D6065" s="2" t="s">
        <v>33102</v>
      </c>
      <c r="E6065" s="2" t="s">
        <v>6965</v>
      </c>
      <c r="F6065" s="2" t="s">
        <v>1779</v>
      </c>
      <c r="G6065" s="2" t="s">
        <v>478</v>
      </c>
      <c r="H6065" s="4" t="s">
        <v>33103</v>
      </c>
      <c r="I6065" s="5" t="s">
        <v>33104</v>
      </c>
      <c r="J6065" s="2" t="s">
        <v>84</v>
      </c>
      <c r="K6065" s="2" t="s">
        <v>73</v>
      </c>
      <c r="L6065" s="2"/>
      <c r="M6065" s="8" t="s">
        <v>207</v>
      </c>
      <c r="N6065" s="2" t="s">
        <v>2096</v>
      </c>
      <c r="O6065" s="2" t="s">
        <v>29</v>
      </c>
      <c r="P6065" s="6">
        <v>9095</v>
      </c>
      <c r="Q6065" s="7" t="s">
        <v>52391</v>
      </c>
    </row>
    <row r="6066" spans="1:17" x14ac:dyDescent="0.2">
      <c r="A6066" s="2" t="s">
        <v>33105</v>
      </c>
      <c r="B6066" s="2" t="s">
        <v>21346</v>
      </c>
      <c r="C6066" s="3">
        <v>31573</v>
      </c>
      <c r="D6066" s="2" t="s">
        <v>33106</v>
      </c>
      <c r="E6066" s="2" t="s">
        <v>1393</v>
      </c>
      <c r="F6066" s="2" t="s">
        <v>33107</v>
      </c>
      <c r="G6066" s="2" t="s">
        <v>204</v>
      </c>
      <c r="H6066" s="4" t="s">
        <v>33108</v>
      </c>
      <c r="I6066" s="5" t="s">
        <v>33109</v>
      </c>
      <c r="J6066" s="2" t="s">
        <v>25</v>
      </c>
      <c r="K6066" s="2" t="s">
        <v>38</v>
      </c>
      <c r="L6066" s="2"/>
      <c r="M6066" s="8" t="s">
        <v>376</v>
      </c>
      <c r="N6066" s="2" t="s">
        <v>3669</v>
      </c>
      <c r="O6066" s="2" t="s">
        <v>87</v>
      </c>
      <c r="P6066" s="6">
        <v>8274</v>
      </c>
      <c r="Q6066" s="7" t="s">
        <v>52391</v>
      </c>
    </row>
    <row r="6067" spans="1:17" x14ac:dyDescent="0.2">
      <c r="A6067" s="2" t="s">
        <v>33110</v>
      </c>
      <c r="B6067" s="2" t="s">
        <v>33111</v>
      </c>
      <c r="C6067" s="3">
        <v>16999</v>
      </c>
      <c r="D6067" s="2" t="s">
        <v>33112</v>
      </c>
      <c r="E6067" s="2" t="s">
        <v>2397</v>
      </c>
      <c r="F6067" s="2" t="s">
        <v>1779</v>
      </c>
      <c r="G6067" s="2" t="s">
        <v>702</v>
      </c>
      <c r="H6067" s="4" t="s">
        <v>33113</v>
      </c>
      <c r="I6067" s="5" t="s">
        <v>33114</v>
      </c>
      <c r="J6067" s="2" t="s">
        <v>25</v>
      </c>
      <c r="K6067" s="2" t="s">
        <v>38</v>
      </c>
      <c r="L6067" s="2"/>
      <c r="M6067" s="8" t="s">
        <v>143</v>
      </c>
      <c r="N6067" s="2" t="s">
        <v>5422</v>
      </c>
      <c r="O6067" s="2" t="s">
        <v>312</v>
      </c>
      <c r="P6067" s="6">
        <v>2037</v>
      </c>
      <c r="Q6067" s="7" t="s">
        <v>52391</v>
      </c>
    </row>
    <row r="6068" spans="1:17" x14ac:dyDescent="0.2">
      <c r="A6068" s="2" t="s">
        <v>33115</v>
      </c>
      <c r="B6068" s="2" t="s">
        <v>33116</v>
      </c>
      <c r="C6068" s="3">
        <v>16526</v>
      </c>
      <c r="D6068" s="2" t="s">
        <v>33117</v>
      </c>
      <c r="E6068" s="2" t="s">
        <v>685</v>
      </c>
      <c r="F6068" s="2" t="s">
        <v>3689</v>
      </c>
      <c r="G6068" s="2" t="s">
        <v>249</v>
      </c>
      <c r="H6068" s="4" t="s">
        <v>33118</v>
      </c>
      <c r="I6068" s="5" t="s">
        <v>33119</v>
      </c>
      <c r="J6068" s="2" t="s">
        <v>84</v>
      </c>
      <c r="K6068" s="2" t="s">
        <v>26</v>
      </c>
      <c r="L6068" s="2"/>
      <c r="M6068" s="8" t="s">
        <v>143</v>
      </c>
      <c r="N6068" s="2" t="s">
        <v>75</v>
      </c>
      <c r="O6068" s="2" t="s">
        <v>312</v>
      </c>
      <c r="P6068" s="6">
        <v>3419</v>
      </c>
      <c r="Q6068" s="7" t="s">
        <v>52391</v>
      </c>
    </row>
    <row r="6069" spans="1:17" x14ac:dyDescent="0.2">
      <c r="A6069" s="2" t="s">
        <v>33120</v>
      </c>
      <c r="B6069" s="2" t="s">
        <v>33121</v>
      </c>
      <c r="C6069" s="3">
        <v>25099</v>
      </c>
      <c r="D6069" s="2" t="s">
        <v>33122</v>
      </c>
      <c r="E6069" s="2" t="s">
        <v>1016</v>
      </c>
      <c r="F6069" s="2" t="s">
        <v>814</v>
      </c>
      <c r="G6069" s="2" t="s">
        <v>132</v>
      </c>
      <c r="H6069" s="4" t="s">
        <v>33123</v>
      </c>
      <c r="I6069" s="5" t="s">
        <v>33124</v>
      </c>
      <c r="J6069" s="2" t="s">
        <v>51</v>
      </c>
      <c r="K6069" s="2" t="s">
        <v>73</v>
      </c>
      <c r="L6069" s="2"/>
      <c r="M6069" s="8" t="s">
        <v>85</v>
      </c>
      <c r="N6069" s="2" t="s">
        <v>2901</v>
      </c>
      <c r="O6069" s="2" t="s">
        <v>296</v>
      </c>
      <c r="P6069" s="6">
        <v>3967</v>
      </c>
      <c r="Q6069" s="7" t="s">
        <v>52391</v>
      </c>
    </row>
    <row r="6070" spans="1:17" x14ac:dyDescent="0.2">
      <c r="A6070" s="2" t="s">
        <v>33125</v>
      </c>
      <c r="B6070" s="2" t="s">
        <v>17457</v>
      </c>
      <c r="C6070" s="3">
        <v>31001</v>
      </c>
      <c r="D6070" s="2" t="s">
        <v>33126</v>
      </c>
      <c r="E6070" s="2" t="s">
        <v>324</v>
      </c>
      <c r="F6070" s="2" t="s">
        <v>1370</v>
      </c>
      <c r="G6070" s="2" t="s">
        <v>478</v>
      </c>
      <c r="H6070" s="4" t="s">
        <v>33127</v>
      </c>
      <c r="I6070" s="5" t="s">
        <v>33128</v>
      </c>
      <c r="J6070" s="2" t="s">
        <v>84</v>
      </c>
      <c r="K6070" s="2" t="s">
        <v>38</v>
      </c>
      <c r="L6070" s="2"/>
      <c r="M6070" s="8" t="s">
        <v>39</v>
      </c>
      <c r="N6070" s="2" t="s">
        <v>1389</v>
      </c>
      <c r="O6070" s="2" t="s">
        <v>198</v>
      </c>
      <c r="P6070" s="6">
        <v>7432</v>
      </c>
      <c r="Q6070" s="7" t="s">
        <v>52391</v>
      </c>
    </row>
    <row r="6071" spans="1:17" x14ac:dyDescent="0.2">
      <c r="A6071" s="2" t="s">
        <v>33129</v>
      </c>
      <c r="B6071" s="2" t="s">
        <v>33130</v>
      </c>
      <c r="C6071" s="3">
        <v>22244</v>
      </c>
      <c r="D6071" s="2" t="s">
        <v>33131</v>
      </c>
      <c r="E6071" s="2" t="s">
        <v>797</v>
      </c>
      <c r="F6071" s="2" t="s">
        <v>2824</v>
      </c>
      <c r="G6071" s="2" t="s">
        <v>292</v>
      </c>
      <c r="H6071" s="4" t="s">
        <v>33132</v>
      </c>
      <c r="I6071" s="5" t="s">
        <v>33133</v>
      </c>
      <c r="J6071" s="2" t="s">
        <v>160</v>
      </c>
      <c r="K6071" s="2" t="s">
        <v>38</v>
      </c>
      <c r="L6071" s="2"/>
      <c r="M6071" s="8" t="s">
        <v>27</v>
      </c>
      <c r="N6071" s="2" t="s">
        <v>5594</v>
      </c>
      <c r="O6071" s="2" t="s">
        <v>296</v>
      </c>
      <c r="P6071" s="6">
        <v>7184</v>
      </c>
      <c r="Q6071" s="7" t="s">
        <v>52391</v>
      </c>
    </row>
    <row r="6072" spans="1:17" x14ac:dyDescent="0.2">
      <c r="A6072" s="2" t="s">
        <v>33134</v>
      </c>
      <c r="B6072" s="2" t="s">
        <v>33135</v>
      </c>
      <c r="C6072" s="3">
        <v>17854</v>
      </c>
      <c r="D6072" s="2" t="s">
        <v>33136</v>
      </c>
      <c r="E6072" s="2" t="s">
        <v>789</v>
      </c>
      <c r="F6072" s="2" t="s">
        <v>3443</v>
      </c>
      <c r="G6072" s="2" t="s">
        <v>81</v>
      </c>
      <c r="H6072" s="4" t="s">
        <v>33137</v>
      </c>
      <c r="I6072" s="5" t="s">
        <v>33138</v>
      </c>
      <c r="J6072" s="2" t="s">
        <v>25</v>
      </c>
      <c r="K6072" s="2" t="s">
        <v>73</v>
      </c>
      <c r="L6072" s="2"/>
      <c r="M6072" s="8" t="s">
        <v>27</v>
      </c>
      <c r="N6072" s="2" t="s">
        <v>8870</v>
      </c>
      <c r="O6072" s="2" t="s">
        <v>41</v>
      </c>
      <c r="P6072" s="6">
        <v>7565</v>
      </c>
      <c r="Q6072" s="7" t="s">
        <v>52391</v>
      </c>
    </row>
    <row r="6073" spans="1:17" x14ac:dyDescent="0.2">
      <c r="A6073" s="2" t="s">
        <v>33139</v>
      </c>
      <c r="B6073" s="2" t="s">
        <v>33140</v>
      </c>
      <c r="C6073" s="3">
        <v>38839</v>
      </c>
      <c r="D6073" s="2" t="s">
        <v>33141</v>
      </c>
      <c r="E6073" s="2" t="s">
        <v>4103</v>
      </c>
      <c r="F6073" s="2" t="s">
        <v>33142</v>
      </c>
      <c r="G6073" s="2" t="s">
        <v>214</v>
      </c>
      <c r="H6073" s="4" t="s">
        <v>33143</v>
      </c>
      <c r="I6073" s="5" t="s">
        <v>33144</v>
      </c>
      <c r="J6073" s="2" t="s">
        <v>25</v>
      </c>
      <c r="K6073" s="2" t="s">
        <v>73</v>
      </c>
      <c r="L6073" s="2"/>
      <c r="M6073" s="8" t="s">
        <v>105</v>
      </c>
      <c r="N6073" s="2" t="s">
        <v>5104</v>
      </c>
      <c r="O6073" s="2" t="s">
        <v>243</v>
      </c>
      <c r="P6073" s="6">
        <v>2100</v>
      </c>
      <c r="Q6073" s="7" t="s">
        <v>52391</v>
      </c>
    </row>
    <row r="6074" spans="1:17" x14ac:dyDescent="0.2">
      <c r="A6074" s="2" t="s">
        <v>33145</v>
      </c>
      <c r="B6074" s="2" t="s">
        <v>1806</v>
      </c>
      <c r="C6074" s="3">
        <v>36116</v>
      </c>
      <c r="D6074" s="2" t="s">
        <v>33146</v>
      </c>
      <c r="E6074" s="2" t="s">
        <v>622</v>
      </c>
      <c r="F6074" s="2" t="s">
        <v>33147</v>
      </c>
      <c r="G6074" s="2" t="s">
        <v>194</v>
      </c>
      <c r="H6074" s="4" t="s">
        <v>33148</v>
      </c>
      <c r="I6074" s="5" t="s">
        <v>33149</v>
      </c>
      <c r="J6074" s="2" t="s">
        <v>51</v>
      </c>
      <c r="K6074" s="2" t="s">
        <v>26</v>
      </c>
      <c r="L6074" s="2"/>
      <c r="M6074" s="8" t="s">
        <v>116</v>
      </c>
      <c r="N6074" s="2" t="s">
        <v>9136</v>
      </c>
      <c r="O6074" s="2" t="s">
        <v>198</v>
      </c>
      <c r="P6074" s="6">
        <v>9109</v>
      </c>
      <c r="Q6074" s="7" t="s">
        <v>52391</v>
      </c>
    </row>
    <row r="6075" spans="1:17" x14ac:dyDescent="0.2">
      <c r="A6075" s="2" t="s">
        <v>33150</v>
      </c>
      <c r="B6075" s="2" t="s">
        <v>33151</v>
      </c>
      <c r="C6075" s="3">
        <v>25128</v>
      </c>
      <c r="D6075" s="2" t="s">
        <v>33152</v>
      </c>
      <c r="E6075" s="2" t="s">
        <v>5684</v>
      </c>
      <c r="F6075" s="2" t="s">
        <v>248</v>
      </c>
      <c r="G6075" s="2" t="s">
        <v>81</v>
      </c>
      <c r="H6075" s="4" t="s">
        <v>33153</v>
      </c>
      <c r="I6075" s="5" t="s">
        <v>33154</v>
      </c>
      <c r="J6075" s="2" t="s">
        <v>63</v>
      </c>
      <c r="K6075" s="2" t="s">
        <v>73</v>
      </c>
      <c r="L6075" s="2"/>
      <c r="M6075" s="8" t="s">
        <v>143</v>
      </c>
      <c r="N6075" s="2" t="s">
        <v>21611</v>
      </c>
      <c r="O6075" s="2" t="s">
        <v>198</v>
      </c>
      <c r="P6075" s="6">
        <v>3097</v>
      </c>
      <c r="Q6075" s="7" t="s">
        <v>52391</v>
      </c>
    </row>
    <row r="6076" spans="1:17" x14ac:dyDescent="0.2">
      <c r="A6076" s="2" t="s">
        <v>33155</v>
      </c>
      <c r="B6076" s="2" t="s">
        <v>33156</v>
      </c>
      <c r="C6076" s="3">
        <v>30441</v>
      </c>
      <c r="D6076" s="2" t="s">
        <v>33157</v>
      </c>
      <c r="E6076" s="2" t="s">
        <v>111</v>
      </c>
      <c r="F6076" s="2" t="s">
        <v>3488</v>
      </c>
      <c r="G6076" s="2" t="s">
        <v>175</v>
      </c>
      <c r="H6076" s="4" t="s">
        <v>33158</v>
      </c>
      <c r="I6076" s="5" t="s">
        <v>33159</v>
      </c>
      <c r="J6076" s="2" t="s">
        <v>25</v>
      </c>
      <c r="K6076" s="2" t="s">
        <v>38</v>
      </c>
      <c r="L6076" s="2"/>
      <c r="M6076" s="8" t="s">
        <v>376</v>
      </c>
      <c r="N6076" s="2" t="s">
        <v>9812</v>
      </c>
      <c r="O6076" s="2" t="s">
        <v>87</v>
      </c>
      <c r="P6076" s="6">
        <v>6426</v>
      </c>
      <c r="Q6076" s="7" t="s">
        <v>52391</v>
      </c>
    </row>
    <row r="6077" spans="1:17" x14ac:dyDescent="0.2">
      <c r="A6077" s="2" t="s">
        <v>33160</v>
      </c>
      <c r="B6077" s="2" t="s">
        <v>33161</v>
      </c>
      <c r="C6077" s="3">
        <v>34450</v>
      </c>
      <c r="D6077" s="2" t="s">
        <v>33162</v>
      </c>
      <c r="E6077" s="2" t="s">
        <v>2905</v>
      </c>
      <c r="F6077" s="2" t="s">
        <v>239</v>
      </c>
      <c r="G6077" s="2" t="s">
        <v>204</v>
      </c>
      <c r="H6077" s="4" t="s">
        <v>33163</v>
      </c>
      <c r="I6077" s="5" t="s">
        <v>33164</v>
      </c>
      <c r="J6077" s="2" t="s">
        <v>160</v>
      </c>
      <c r="K6077" s="2" t="s">
        <v>38</v>
      </c>
      <c r="L6077" s="2"/>
      <c r="M6077" s="8" t="s">
        <v>268</v>
      </c>
      <c r="N6077" s="2" t="s">
        <v>8903</v>
      </c>
      <c r="O6077" s="2" t="s">
        <v>296</v>
      </c>
      <c r="P6077" s="6">
        <v>8652</v>
      </c>
      <c r="Q6077" s="7" t="s">
        <v>52391</v>
      </c>
    </row>
    <row r="6078" spans="1:17" x14ac:dyDescent="0.2">
      <c r="A6078" s="2" t="s">
        <v>33165</v>
      </c>
      <c r="B6078" s="2" t="s">
        <v>33166</v>
      </c>
      <c r="C6078" s="3">
        <v>34059</v>
      </c>
      <c r="D6078" s="2" t="s">
        <v>33167</v>
      </c>
      <c r="E6078" s="2" t="s">
        <v>2259</v>
      </c>
      <c r="F6078" s="2" t="s">
        <v>2365</v>
      </c>
      <c r="G6078" s="2" t="s">
        <v>437</v>
      </c>
      <c r="H6078" s="4" t="s">
        <v>33168</v>
      </c>
      <c r="I6078" s="5" t="s">
        <v>33169</v>
      </c>
      <c r="J6078" s="2" t="s">
        <v>160</v>
      </c>
      <c r="K6078" s="2" t="s">
        <v>26</v>
      </c>
      <c r="L6078" s="2"/>
      <c r="M6078" s="8" t="s">
        <v>105</v>
      </c>
      <c r="N6078" s="2" t="s">
        <v>4055</v>
      </c>
      <c r="O6078" s="2" t="s">
        <v>54</v>
      </c>
      <c r="P6078" s="6">
        <v>3360</v>
      </c>
      <c r="Q6078" s="7" t="s">
        <v>52391</v>
      </c>
    </row>
    <row r="6079" spans="1:17" x14ac:dyDescent="0.2">
      <c r="A6079" s="2" t="s">
        <v>33170</v>
      </c>
      <c r="B6079" s="2" t="s">
        <v>33171</v>
      </c>
      <c r="C6079" s="3">
        <v>32293</v>
      </c>
      <c r="D6079" s="2" t="s">
        <v>33172</v>
      </c>
      <c r="E6079" s="2" t="s">
        <v>5065</v>
      </c>
      <c r="F6079" s="2" t="s">
        <v>1779</v>
      </c>
      <c r="G6079" s="2" t="s">
        <v>437</v>
      </c>
      <c r="H6079" s="4" t="s">
        <v>33173</v>
      </c>
      <c r="I6079" s="5" t="s">
        <v>33174</v>
      </c>
      <c r="J6079" s="2" t="s">
        <v>160</v>
      </c>
      <c r="K6079" s="2" t="s">
        <v>26</v>
      </c>
      <c r="L6079" s="2"/>
      <c r="M6079" s="8" t="s">
        <v>207</v>
      </c>
      <c r="N6079" s="2" t="s">
        <v>4618</v>
      </c>
      <c r="O6079" s="2" t="s">
        <v>312</v>
      </c>
      <c r="P6079" s="6">
        <v>3350</v>
      </c>
      <c r="Q6079" s="7" t="s">
        <v>52391</v>
      </c>
    </row>
    <row r="6080" spans="1:17" x14ac:dyDescent="0.2">
      <c r="A6080" s="2" t="s">
        <v>33175</v>
      </c>
      <c r="B6080" s="2" t="s">
        <v>8261</v>
      </c>
      <c r="C6080" s="3">
        <v>34708</v>
      </c>
      <c r="D6080" s="2" t="s">
        <v>33176</v>
      </c>
      <c r="E6080" s="2" t="s">
        <v>949</v>
      </c>
      <c r="F6080" s="2" t="s">
        <v>3429</v>
      </c>
      <c r="G6080" s="2" t="s">
        <v>204</v>
      </c>
      <c r="H6080" s="4" t="s">
        <v>33177</v>
      </c>
      <c r="I6080" s="5" t="s">
        <v>33178</v>
      </c>
      <c r="J6080" s="2" t="s">
        <v>160</v>
      </c>
      <c r="K6080" s="2" t="s">
        <v>38</v>
      </c>
      <c r="L6080" s="2"/>
      <c r="M6080" s="8" t="s">
        <v>268</v>
      </c>
      <c r="N6080" s="2" t="s">
        <v>2618</v>
      </c>
      <c r="O6080" s="2" t="s">
        <v>107</v>
      </c>
      <c r="P6080" s="6">
        <v>8758</v>
      </c>
      <c r="Q6080" s="7" t="s">
        <v>52391</v>
      </c>
    </row>
    <row r="6081" spans="1:17" x14ac:dyDescent="0.2">
      <c r="A6081" s="2" t="s">
        <v>33179</v>
      </c>
      <c r="B6081" s="2" t="s">
        <v>33180</v>
      </c>
      <c r="C6081" s="3">
        <v>36276</v>
      </c>
      <c r="D6081" s="2" t="s">
        <v>33181</v>
      </c>
      <c r="E6081" s="2" t="s">
        <v>1349</v>
      </c>
      <c r="F6081" s="2" t="s">
        <v>33182</v>
      </c>
      <c r="G6081" s="2" t="s">
        <v>35</v>
      </c>
      <c r="H6081" s="4" t="s">
        <v>33183</v>
      </c>
      <c r="I6081" s="5" t="s">
        <v>33184</v>
      </c>
      <c r="J6081" s="2" t="s">
        <v>63</v>
      </c>
      <c r="K6081" s="2" t="s">
        <v>26</v>
      </c>
      <c r="L6081" s="2"/>
      <c r="M6081" s="8" t="s">
        <v>268</v>
      </c>
      <c r="N6081" s="2" t="s">
        <v>903</v>
      </c>
      <c r="O6081" s="2" t="s">
        <v>29</v>
      </c>
      <c r="P6081" s="6">
        <v>2474</v>
      </c>
      <c r="Q6081" s="7" t="s">
        <v>52391</v>
      </c>
    </row>
    <row r="6082" spans="1:17" x14ac:dyDescent="0.2">
      <c r="A6082" s="2" t="s">
        <v>33185</v>
      </c>
      <c r="B6082" s="2" t="s">
        <v>33186</v>
      </c>
      <c r="C6082" s="3">
        <v>36224</v>
      </c>
      <c r="D6082" s="2" t="s">
        <v>33187</v>
      </c>
      <c r="E6082" s="2" t="s">
        <v>3389</v>
      </c>
      <c r="F6082" s="2" t="s">
        <v>2653</v>
      </c>
      <c r="G6082" s="2" t="s">
        <v>132</v>
      </c>
      <c r="H6082" s="4" t="s">
        <v>33188</v>
      </c>
      <c r="I6082" s="5" t="s">
        <v>33189</v>
      </c>
      <c r="J6082" s="2" t="s">
        <v>51</v>
      </c>
      <c r="K6082" s="2" t="s">
        <v>38</v>
      </c>
      <c r="L6082" s="2"/>
      <c r="M6082" s="8" t="s">
        <v>116</v>
      </c>
      <c r="N6082" s="2" t="s">
        <v>8438</v>
      </c>
      <c r="O6082" s="2" t="s">
        <v>198</v>
      </c>
      <c r="P6082" s="6">
        <v>1708</v>
      </c>
      <c r="Q6082" s="7" t="s">
        <v>52391</v>
      </c>
    </row>
    <row r="6083" spans="1:17" x14ac:dyDescent="0.2">
      <c r="A6083" s="2" t="s">
        <v>33190</v>
      </c>
      <c r="B6083" s="2" t="s">
        <v>33191</v>
      </c>
      <c r="C6083" s="3">
        <v>30283</v>
      </c>
      <c r="D6083" s="2" t="s">
        <v>33192</v>
      </c>
      <c r="E6083" s="2" t="s">
        <v>599</v>
      </c>
      <c r="F6083" s="2" t="s">
        <v>33193</v>
      </c>
      <c r="G6083" s="2" t="s">
        <v>102</v>
      </c>
      <c r="H6083" s="4" t="s">
        <v>33194</v>
      </c>
      <c r="I6083" s="5" t="s">
        <v>33195</v>
      </c>
      <c r="J6083" s="2" t="s">
        <v>25</v>
      </c>
      <c r="K6083" s="2" t="s">
        <v>26</v>
      </c>
      <c r="L6083" s="2"/>
      <c r="M6083" s="8" t="s">
        <v>85</v>
      </c>
      <c r="N6083" s="2" t="s">
        <v>278</v>
      </c>
      <c r="O6083" s="2" t="s">
        <v>41</v>
      </c>
      <c r="P6083" s="6">
        <v>5843</v>
      </c>
      <c r="Q6083" s="7" t="s">
        <v>52391</v>
      </c>
    </row>
    <row r="6084" spans="1:17" x14ac:dyDescent="0.2">
      <c r="A6084" s="2" t="s">
        <v>33196</v>
      </c>
      <c r="B6084" s="2" t="s">
        <v>33197</v>
      </c>
      <c r="C6084" s="3">
        <v>32322</v>
      </c>
      <c r="D6084" s="2" t="s">
        <v>33198</v>
      </c>
      <c r="E6084" s="2" t="s">
        <v>6440</v>
      </c>
      <c r="F6084" s="2" t="s">
        <v>2101</v>
      </c>
      <c r="G6084" s="2" t="s">
        <v>35</v>
      </c>
      <c r="H6084" s="4" t="s">
        <v>33199</v>
      </c>
      <c r="I6084" s="5" t="s">
        <v>33200</v>
      </c>
      <c r="J6084" s="2" t="s">
        <v>160</v>
      </c>
      <c r="K6084" s="2" t="s">
        <v>38</v>
      </c>
      <c r="L6084" s="2"/>
      <c r="M6084" s="8" t="s">
        <v>52</v>
      </c>
      <c r="N6084" s="2" t="s">
        <v>11107</v>
      </c>
      <c r="O6084" s="2" t="s">
        <v>41</v>
      </c>
      <c r="P6084" s="6">
        <v>3540</v>
      </c>
      <c r="Q6084" s="7" t="s">
        <v>52391</v>
      </c>
    </row>
    <row r="6085" spans="1:17" x14ac:dyDescent="0.2">
      <c r="A6085" s="2" t="s">
        <v>33201</v>
      </c>
      <c r="B6085" s="2" t="s">
        <v>33202</v>
      </c>
      <c r="C6085" s="3">
        <v>32079</v>
      </c>
      <c r="D6085" s="2" t="s">
        <v>33203</v>
      </c>
      <c r="E6085" s="2" t="s">
        <v>614</v>
      </c>
      <c r="F6085" s="2" t="s">
        <v>33204</v>
      </c>
      <c r="G6085" s="2" t="s">
        <v>249</v>
      </c>
      <c r="H6085" s="4" t="s">
        <v>33205</v>
      </c>
      <c r="I6085" s="5" t="s">
        <v>33206</v>
      </c>
      <c r="J6085" s="2" t="s">
        <v>160</v>
      </c>
      <c r="K6085" s="2" t="s">
        <v>26</v>
      </c>
      <c r="L6085" s="2"/>
      <c r="M6085" s="8" t="s">
        <v>116</v>
      </c>
      <c r="N6085" s="2" t="s">
        <v>12257</v>
      </c>
      <c r="O6085" s="2" t="s">
        <v>54</v>
      </c>
      <c r="P6085" s="6">
        <v>2406</v>
      </c>
      <c r="Q6085" s="7" t="s">
        <v>52391</v>
      </c>
    </row>
    <row r="6086" spans="1:17" x14ac:dyDescent="0.2">
      <c r="A6086" s="2" t="s">
        <v>33207</v>
      </c>
      <c r="B6086" s="2" t="s">
        <v>33208</v>
      </c>
      <c r="C6086" s="3">
        <v>16771</v>
      </c>
      <c r="D6086" s="2" t="s">
        <v>33209</v>
      </c>
      <c r="E6086" s="2" t="s">
        <v>7704</v>
      </c>
      <c r="F6086" s="2" t="s">
        <v>10758</v>
      </c>
      <c r="G6086" s="2" t="s">
        <v>249</v>
      </c>
      <c r="H6086" s="4" t="s">
        <v>33210</v>
      </c>
      <c r="I6086" s="5" t="s">
        <v>33211</v>
      </c>
      <c r="J6086" s="2" t="s">
        <v>160</v>
      </c>
      <c r="K6086" s="2" t="s">
        <v>73</v>
      </c>
      <c r="L6086" s="2"/>
      <c r="M6086" s="8" t="s">
        <v>39</v>
      </c>
      <c r="N6086" s="2" t="s">
        <v>9878</v>
      </c>
      <c r="O6086" s="2" t="s">
        <v>87</v>
      </c>
      <c r="P6086" s="6">
        <v>2728</v>
      </c>
      <c r="Q6086" s="7" t="s">
        <v>52391</v>
      </c>
    </row>
    <row r="6087" spans="1:17" x14ac:dyDescent="0.2">
      <c r="A6087" s="2" t="s">
        <v>33212</v>
      </c>
      <c r="B6087" s="2" t="s">
        <v>33213</v>
      </c>
      <c r="C6087" s="3">
        <v>23888</v>
      </c>
      <c r="D6087" s="2" t="s">
        <v>33214</v>
      </c>
      <c r="E6087" s="2" t="s">
        <v>3168</v>
      </c>
      <c r="F6087" s="2" t="s">
        <v>1181</v>
      </c>
      <c r="G6087" s="2" t="s">
        <v>478</v>
      </c>
      <c r="H6087" s="4" t="s">
        <v>33215</v>
      </c>
      <c r="I6087" s="5" t="s">
        <v>33216</v>
      </c>
      <c r="J6087" s="2" t="s">
        <v>160</v>
      </c>
      <c r="K6087" s="2" t="s">
        <v>73</v>
      </c>
      <c r="L6087" s="2"/>
      <c r="M6087" s="8" t="s">
        <v>376</v>
      </c>
      <c r="N6087" s="2" t="s">
        <v>9012</v>
      </c>
      <c r="O6087" s="2" t="s">
        <v>107</v>
      </c>
      <c r="P6087" s="6">
        <v>6360</v>
      </c>
      <c r="Q6087" s="7" t="s">
        <v>52391</v>
      </c>
    </row>
    <row r="6088" spans="1:17" x14ac:dyDescent="0.2">
      <c r="A6088" s="2" t="s">
        <v>33217</v>
      </c>
      <c r="B6088" s="2" t="s">
        <v>33218</v>
      </c>
      <c r="C6088" s="3">
        <v>22809</v>
      </c>
      <c r="D6088" s="2" t="s">
        <v>33219</v>
      </c>
      <c r="E6088" s="2" t="s">
        <v>500</v>
      </c>
      <c r="F6088" s="2" t="s">
        <v>10213</v>
      </c>
      <c r="G6088" s="2" t="s">
        <v>175</v>
      </c>
      <c r="H6088" s="4" t="s">
        <v>33220</v>
      </c>
      <c r="I6088" s="5" t="s">
        <v>33221</v>
      </c>
      <c r="J6088" s="2" t="s">
        <v>51</v>
      </c>
      <c r="K6088" s="2" t="s">
        <v>73</v>
      </c>
      <c r="L6088" s="2"/>
      <c r="M6088" s="8" t="s">
        <v>207</v>
      </c>
      <c r="N6088" s="2" t="s">
        <v>3419</v>
      </c>
      <c r="O6088" s="2" t="s">
        <v>87</v>
      </c>
      <c r="P6088" s="6">
        <v>8304</v>
      </c>
      <c r="Q6088" s="7" t="s">
        <v>52391</v>
      </c>
    </row>
    <row r="6089" spans="1:17" x14ac:dyDescent="0.2">
      <c r="A6089" s="2" t="s">
        <v>33222</v>
      </c>
      <c r="B6089" s="2" t="s">
        <v>33223</v>
      </c>
      <c r="C6089" s="3">
        <v>31733</v>
      </c>
      <c r="D6089" s="2" t="s">
        <v>33224</v>
      </c>
      <c r="E6089" s="2" t="s">
        <v>1138</v>
      </c>
      <c r="F6089" s="2" t="s">
        <v>525</v>
      </c>
      <c r="G6089" s="2" t="s">
        <v>194</v>
      </c>
      <c r="H6089" s="4" t="s">
        <v>33225</v>
      </c>
      <c r="I6089" s="5" t="s">
        <v>33226</v>
      </c>
      <c r="J6089" s="2" t="s">
        <v>51</v>
      </c>
      <c r="K6089" s="2" t="s">
        <v>73</v>
      </c>
      <c r="L6089" s="2"/>
      <c r="M6089" s="8" t="s">
        <v>105</v>
      </c>
      <c r="N6089" s="2" t="s">
        <v>11385</v>
      </c>
      <c r="O6089" s="2" t="s">
        <v>296</v>
      </c>
      <c r="P6089" s="6">
        <v>4824</v>
      </c>
      <c r="Q6089" s="7" t="s">
        <v>52391</v>
      </c>
    </row>
    <row r="6090" spans="1:17" x14ac:dyDescent="0.2">
      <c r="A6090" s="2" t="s">
        <v>33227</v>
      </c>
      <c r="B6090" s="2" t="s">
        <v>33228</v>
      </c>
      <c r="C6090" s="3">
        <v>24100</v>
      </c>
      <c r="D6090" s="2" t="s">
        <v>33229</v>
      </c>
      <c r="E6090" s="2" t="s">
        <v>716</v>
      </c>
      <c r="F6090" s="2" t="s">
        <v>592</v>
      </c>
      <c r="G6090" s="2" t="s">
        <v>22</v>
      </c>
      <c r="H6090" s="4" t="s">
        <v>33230</v>
      </c>
      <c r="I6090" s="5" t="s">
        <v>33231</v>
      </c>
      <c r="J6090" s="2" t="s">
        <v>84</v>
      </c>
      <c r="K6090" s="2" t="s">
        <v>38</v>
      </c>
      <c r="L6090" s="2"/>
      <c r="M6090" s="8" t="s">
        <v>52</v>
      </c>
      <c r="N6090" s="2" t="s">
        <v>6253</v>
      </c>
      <c r="O6090" s="2" t="s">
        <v>198</v>
      </c>
      <c r="P6090" s="6">
        <v>6723</v>
      </c>
      <c r="Q6090" s="7" t="s">
        <v>52391</v>
      </c>
    </row>
    <row r="6091" spans="1:17" x14ac:dyDescent="0.2">
      <c r="A6091" s="2" t="s">
        <v>33232</v>
      </c>
      <c r="B6091" s="2" t="s">
        <v>33233</v>
      </c>
      <c r="C6091" s="3">
        <v>38593</v>
      </c>
      <c r="D6091" s="2" t="s">
        <v>33234</v>
      </c>
      <c r="E6091" s="2" t="s">
        <v>1196</v>
      </c>
      <c r="F6091" s="2" t="s">
        <v>846</v>
      </c>
      <c r="G6091" s="2" t="s">
        <v>214</v>
      </c>
      <c r="H6091" s="4" t="s">
        <v>33235</v>
      </c>
      <c r="I6091" s="5" t="s">
        <v>33236</v>
      </c>
      <c r="J6091" s="2" t="s">
        <v>51</v>
      </c>
      <c r="K6091" s="2" t="s">
        <v>26</v>
      </c>
      <c r="L6091" s="2"/>
      <c r="M6091" s="8" t="s">
        <v>74</v>
      </c>
      <c r="N6091" s="2" t="s">
        <v>217</v>
      </c>
      <c r="O6091" s="2" t="s">
        <v>41</v>
      </c>
      <c r="P6091" s="6">
        <v>7361</v>
      </c>
      <c r="Q6091" s="7" t="s">
        <v>52391</v>
      </c>
    </row>
    <row r="6092" spans="1:17" x14ac:dyDescent="0.2">
      <c r="A6092" s="2" t="s">
        <v>33237</v>
      </c>
      <c r="B6092" s="2" t="s">
        <v>33238</v>
      </c>
      <c r="C6092" s="3">
        <v>31819</v>
      </c>
      <c r="D6092" s="2" t="s">
        <v>33239</v>
      </c>
      <c r="E6092" s="2" t="s">
        <v>6319</v>
      </c>
      <c r="F6092" s="2" t="s">
        <v>19754</v>
      </c>
      <c r="G6092" s="2" t="s">
        <v>22</v>
      </c>
      <c r="H6092" s="4" t="s">
        <v>33240</v>
      </c>
      <c r="I6092" s="5" t="s">
        <v>19539</v>
      </c>
      <c r="J6092" s="2" t="s">
        <v>63</v>
      </c>
      <c r="K6092" s="2" t="s">
        <v>26</v>
      </c>
      <c r="L6092" s="2"/>
      <c r="M6092" s="8" t="s">
        <v>376</v>
      </c>
      <c r="N6092" s="2" t="s">
        <v>5377</v>
      </c>
      <c r="O6092" s="2" t="s">
        <v>29</v>
      </c>
      <c r="P6092" s="6">
        <v>5940</v>
      </c>
      <c r="Q6092" s="7" t="s">
        <v>52391</v>
      </c>
    </row>
    <row r="6093" spans="1:17" x14ac:dyDescent="0.2">
      <c r="A6093" s="2" t="s">
        <v>50178</v>
      </c>
      <c r="B6093" s="2" t="s">
        <v>50179</v>
      </c>
      <c r="C6093" s="3">
        <v>35205</v>
      </c>
      <c r="D6093" s="2" t="s">
        <v>50180</v>
      </c>
      <c r="E6093" s="2" t="s">
        <v>9791</v>
      </c>
      <c r="F6093" s="2" t="s">
        <v>6858</v>
      </c>
      <c r="G6093" s="2" t="s">
        <v>204</v>
      </c>
      <c r="H6093" s="4" t="s">
        <v>50181</v>
      </c>
      <c r="I6093" s="5" t="s">
        <v>50182</v>
      </c>
      <c r="J6093" s="2" t="s">
        <v>84</v>
      </c>
      <c r="K6093" s="2" t="s">
        <v>73</v>
      </c>
      <c r="L6093" s="2"/>
      <c r="M6093" s="8" t="s">
        <v>143</v>
      </c>
      <c r="N6093" s="2" t="s">
        <v>10048</v>
      </c>
      <c r="O6093" s="2" t="s">
        <v>198</v>
      </c>
      <c r="P6093" s="6">
        <v>2747</v>
      </c>
      <c r="Q6093" s="7" t="s">
        <v>50183</v>
      </c>
    </row>
    <row r="6094" spans="1:17" x14ac:dyDescent="0.2">
      <c r="A6094" s="2" t="s">
        <v>33247</v>
      </c>
      <c r="B6094" s="2" t="s">
        <v>33248</v>
      </c>
      <c r="C6094" s="3">
        <v>25058</v>
      </c>
      <c r="D6094" s="2" t="s">
        <v>33249</v>
      </c>
      <c r="E6094" s="2" t="s">
        <v>3594</v>
      </c>
      <c r="F6094" s="2" t="s">
        <v>33250</v>
      </c>
      <c r="G6094" s="2" t="s">
        <v>478</v>
      </c>
      <c r="H6094" s="4" t="s">
        <v>33251</v>
      </c>
      <c r="I6094" s="5" t="s">
        <v>7865</v>
      </c>
      <c r="J6094" s="2" t="s">
        <v>51</v>
      </c>
      <c r="K6094" s="2" t="s">
        <v>26</v>
      </c>
      <c r="L6094" s="2"/>
      <c r="M6094" s="8" t="s">
        <v>116</v>
      </c>
      <c r="N6094" s="2" t="s">
        <v>1142</v>
      </c>
      <c r="O6094" s="2" t="s">
        <v>243</v>
      </c>
      <c r="P6094" s="6">
        <v>9240</v>
      </c>
      <c r="Q6094" s="7" t="s">
        <v>52391</v>
      </c>
    </row>
    <row r="6095" spans="1:17" x14ac:dyDescent="0.2">
      <c r="A6095" s="2" t="s">
        <v>33252</v>
      </c>
      <c r="B6095" s="2" t="s">
        <v>33253</v>
      </c>
      <c r="C6095" s="3">
        <v>23142</v>
      </c>
      <c r="D6095" s="2" t="s">
        <v>33254</v>
      </c>
      <c r="E6095" s="2" t="s">
        <v>182</v>
      </c>
      <c r="F6095" s="2" t="s">
        <v>14285</v>
      </c>
      <c r="G6095" s="2" t="s">
        <v>204</v>
      </c>
      <c r="H6095" s="4" t="s">
        <v>33255</v>
      </c>
      <c r="I6095" s="5" t="s">
        <v>33256</v>
      </c>
      <c r="J6095" s="2" t="s">
        <v>63</v>
      </c>
      <c r="K6095" s="2" t="s">
        <v>38</v>
      </c>
      <c r="L6095" s="2"/>
      <c r="M6095" s="8" t="s">
        <v>105</v>
      </c>
      <c r="N6095" s="2" t="s">
        <v>328</v>
      </c>
      <c r="O6095" s="2" t="s">
        <v>198</v>
      </c>
      <c r="P6095" s="6">
        <v>2833</v>
      </c>
      <c r="Q6095" s="7" t="s">
        <v>52391</v>
      </c>
    </row>
    <row r="6096" spans="1:17" x14ac:dyDescent="0.2">
      <c r="A6096" s="2" t="s">
        <v>33257</v>
      </c>
      <c r="B6096" s="2" t="s">
        <v>33258</v>
      </c>
      <c r="C6096" s="3">
        <v>31289</v>
      </c>
      <c r="D6096" s="2" t="s">
        <v>33259</v>
      </c>
      <c r="E6096" s="2" t="s">
        <v>1096</v>
      </c>
      <c r="F6096" s="2" t="s">
        <v>1686</v>
      </c>
      <c r="G6096" s="2" t="s">
        <v>413</v>
      </c>
      <c r="H6096" s="4" t="s">
        <v>33260</v>
      </c>
      <c r="I6096" s="5" t="s">
        <v>33261</v>
      </c>
      <c r="J6096" s="2" t="s">
        <v>25</v>
      </c>
      <c r="K6096" s="2" t="s">
        <v>26</v>
      </c>
      <c r="L6096" s="2"/>
      <c r="M6096" s="8" t="s">
        <v>376</v>
      </c>
      <c r="N6096" s="2" t="s">
        <v>1747</v>
      </c>
      <c r="O6096" s="2" t="s">
        <v>54</v>
      </c>
      <c r="P6096" s="6">
        <v>2836</v>
      </c>
      <c r="Q6096" s="7" t="s">
        <v>52391</v>
      </c>
    </row>
    <row r="6097" spans="1:17" x14ac:dyDescent="0.2">
      <c r="A6097" s="2" t="s">
        <v>33262</v>
      </c>
      <c r="B6097" s="2" t="s">
        <v>33263</v>
      </c>
      <c r="C6097" s="3">
        <v>37208</v>
      </c>
      <c r="D6097" s="2" t="s">
        <v>33264</v>
      </c>
      <c r="E6097" s="2" t="s">
        <v>4026</v>
      </c>
      <c r="F6097" s="2" t="s">
        <v>26880</v>
      </c>
      <c r="G6097" s="2" t="s">
        <v>102</v>
      </c>
      <c r="H6097" s="4" t="s">
        <v>33265</v>
      </c>
      <c r="I6097" s="5" t="s">
        <v>33266</v>
      </c>
      <c r="J6097" s="2" t="s">
        <v>84</v>
      </c>
      <c r="K6097" s="2" t="s">
        <v>73</v>
      </c>
      <c r="L6097" s="2"/>
      <c r="M6097" s="8" t="s">
        <v>268</v>
      </c>
      <c r="N6097" s="2" t="s">
        <v>1558</v>
      </c>
      <c r="O6097" s="2" t="s">
        <v>296</v>
      </c>
      <c r="P6097" s="6">
        <v>6261</v>
      </c>
      <c r="Q6097" s="7" t="s">
        <v>52391</v>
      </c>
    </row>
    <row r="6098" spans="1:17" x14ac:dyDescent="0.2">
      <c r="A6098" s="2" t="s">
        <v>33267</v>
      </c>
      <c r="B6098" s="2" t="s">
        <v>18663</v>
      </c>
      <c r="C6098" s="3">
        <v>28520</v>
      </c>
      <c r="D6098" s="2" t="s">
        <v>33268</v>
      </c>
      <c r="E6098" s="2" t="s">
        <v>2885</v>
      </c>
      <c r="F6098" s="2" t="s">
        <v>980</v>
      </c>
      <c r="G6098" s="2" t="s">
        <v>102</v>
      </c>
      <c r="H6098" s="4" t="s">
        <v>33269</v>
      </c>
      <c r="I6098" s="5" t="s">
        <v>33270</v>
      </c>
      <c r="J6098" s="2" t="s">
        <v>51</v>
      </c>
      <c r="K6098" s="2" t="s">
        <v>26</v>
      </c>
      <c r="L6098" s="2"/>
      <c r="M6098" s="8" t="s">
        <v>268</v>
      </c>
      <c r="N6098" s="2" t="s">
        <v>9051</v>
      </c>
      <c r="O6098" s="2" t="s">
        <v>107</v>
      </c>
      <c r="P6098" s="6">
        <v>7664</v>
      </c>
      <c r="Q6098" s="7" t="s">
        <v>52391</v>
      </c>
    </row>
    <row r="6099" spans="1:17" x14ac:dyDescent="0.2">
      <c r="A6099" s="2" t="s">
        <v>33271</v>
      </c>
      <c r="B6099" s="2" t="s">
        <v>33272</v>
      </c>
      <c r="C6099" s="3">
        <v>21446</v>
      </c>
      <c r="D6099" s="2" t="s">
        <v>33273</v>
      </c>
      <c r="E6099" s="2" t="s">
        <v>7710</v>
      </c>
      <c r="F6099" s="2" t="s">
        <v>33274</v>
      </c>
      <c r="G6099" s="2" t="s">
        <v>341</v>
      </c>
      <c r="H6099" s="4" t="s">
        <v>33275</v>
      </c>
      <c r="I6099" s="5" t="s">
        <v>33276</v>
      </c>
      <c r="J6099" s="2" t="s">
        <v>51</v>
      </c>
      <c r="K6099" s="2" t="s">
        <v>73</v>
      </c>
      <c r="L6099" s="2"/>
      <c r="M6099" s="8" t="s">
        <v>268</v>
      </c>
      <c r="N6099" s="2" t="s">
        <v>8207</v>
      </c>
      <c r="O6099" s="2" t="s">
        <v>87</v>
      </c>
      <c r="P6099" s="6">
        <v>2581</v>
      </c>
      <c r="Q6099" s="7" t="s">
        <v>52391</v>
      </c>
    </row>
    <row r="6100" spans="1:17" x14ac:dyDescent="0.2">
      <c r="A6100" s="2" t="s">
        <v>33277</v>
      </c>
      <c r="B6100" s="2" t="s">
        <v>33278</v>
      </c>
      <c r="C6100" s="3">
        <v>16856</v>
      </c>
      <c r="D6100" s="2" t="s">
        <v>33279</v>
      </c>
      <c r="E6100" s="2" t="s">
        <v>1096</v>
      </c>
      <c r="F6100" s="2" t="s">
        <v>1062</v>
      </c>
      <c r="G6100" s="2" t="s">
        <v>214</v>
      </c>
      <c r="H6100" s="4" t="s">
        <v>33280</v>
      </c>
      <c r="I6100" s="5" t="s">
        <v>33281</v>
      </c>
      <c r="J6100" s="2" t="s">
        <v>84</v>
      </c>
      <c r="K6100" s="2" t="s">
        <v>26</v>
      </c>
      <c r="L6100" s="2"/>
      <c r="M6100" s="8" t="s">
        <v>105</v>
      </c>
      <c r="N6100" s="2" t="s">
        <v>1127</v>
      </c>
      <c r="O6100" s="2" t="s">
        <v>198</v>
      </c>
      <c r="P6100" s="6">
        <v>1924</v>
      </c>
      <c r="Q6100" s="7" t="s">
        <v>52391</v>
      </c>
    </row>
    <row r="6101" spans="1:17" x14ac:dyDescent="0.2">
      <c r="A6101" s="2" t="s">
        <v>33282</v>
      </c>
      <c r="B6101" s="2" t="s">
        <v>33283</v>
      </c>
      <c r="C6101" s="3">
        <v>30718</v>
      </c>
      <c r="D6101" s="2" t="s">
        <v>33284</v>
      </c>
      <c r="E6101" s="2" t="s">
        <v>7957</v>
      </c>
      <c r="F6101" s="2" t="s">
        <v>11476</v>
      </c>
      <c r="G6101" s="2" t="s">
        <v>223</v>
      </c>
      <c r="H6101" s="4" t="s">
        <v>33285</v>
      </c>
      <c r="I6101" s="5" t="s">
        <v>33286</v>
      </c>
      <c r="J6101" s="2" t="s">
        <v>160</v>
      </c>
      <c r="K6101" s="2" t="s">
        <v>38</v>
      </c>
      <c r="L6101" s="2"/>
      <c r="M6101" s="8" t="s">
        <v>207</v>
      </c>
      <c r="N6101" s="2" t="s">
        <v>3345</v>
      </c>
      <c r="O6101" s="2" t="s">
        <v>188</v>
      </c>
      <c r="P6101" s="6">
        <v>3077</v>
      </c>
      <c r="Q6101" s="7" t="s">
        <v>52391</v>
      </c>
    </row>
    <row r="6102" spans="1:17" x14ac:dyDescent="0.2">
      <c r="A6102" s="2" t="s">
        <v>33287</v>
      </c>
      <c r="B6102" s="2" t="s">
        <v>27164</v>
      </c>
      <c r="C6102" s="3">
        <v>33559</v>
      </c>
      <c r="D6102" s="2" t="s">
        <v>33288</v>
      </c>
      <c r="E6102" s="2" t="s">
        <v>878</v>
      </c>
      <c r="F6102" s="2" t="s">
        <v>987</v>
      </c>
      <c r="G6102" s="2" t="s">
        <v>175</v>
      </c>
      <c r="H6102" s="4" t="s">
        <v>33289</v>
      </c>
      <c r="I6102" s="5" t="s">
        <v>5577</v>
      </c>
      <c r="J6102" s="2" t="s">
        <v>84</v>
      </c>
      <c r="K6102" s="2" t="s">
        <v>73</v>
      </c>
      <c r="L6102" s="2"/>
      <c r="M6102" s="8" t="s">
        <v>268</v>
      </c>
      <c r="N6102" s="2" t="s">
        <v>1854</v>
      </c>
      <c r="O6102" s="2" t="s">
        <v>312</v>
      </c>
      <c r="P6102" s="6">
        <v>3728</v>
      </c>
      <c r="Q6102" s="7" t="s">
        <v>52391</v>
      </c>
    </row>
    <row r="6103" spans="1:17" x14ac:dyDescent="0.2">
      <c r="A6103" s="2" t="s">
        <v>33290</v>
      </c>
      <c r="B6103" s="2" t="s">
        <v>33291</v>
      </c>
      <c r="C6103" s="3">
        <v>23608</v>
      </c>
      <c r="D6103" s="2" t="s">
        <v>33292</v>
      </c>
      <c r="E6103" s="2" t="s">
        <v>3160</v>
      </c>
      <c r="F6103" s="2" t="s">
        <v>814</v>
      </c>
      <c r="G6103" s="2" t="s">
        <v>275</v>
      </c>
      <c r="H6103" s="4" t="s">
        <v>33293</v>
      </c>
      <c r="I6103" s="5" t="s">
        <v>33294</v>
      </c>
      <c r="J6103" s="2" t="s">
        <v>25</v>
      </c>
      <c r="K6103" s="2" t="s">
        <v>38</v>
      </c>
      <c r="L6103" s="2"/>
      <c r="M6103" s="8" t="s">
        <v>105</v>
      </c>
      <c r="N6103" s="2" t="s">
        <v>4034</v>
      </c>
      <c r="O6103" s="2" t="s">
        <v>296</v>
      </c>
      <c r="P6103" s="6">
        <v>7812</v>
      </c>
      <c r="Q6103" s="7" t="s">
        <v>52391</v>
      </c>
    </row>
    <row r="6104" spans="1:17" x14ac:dyDescent="0.2">
      <c r="A6104" s="2" t="s">
        <v>33295</v>
      </c>
      <c r="B6104" s="2" t="s">
        <v>31511</v>
      </c>
      <c r="C6104" s="3">
        <v>38901</v>
      </c>
      <c r="D6104" s="2" t="s">
        <v>33296</v>
      </c>
      <c r="E6104" s="2" t="s">
        <v>862</v>
      </c>
      <c r="F6104" s="2" t="s">
        <v>33297</v>
      </c>
      <c r="G6104" s="2" t="s">
        <v>478</v>
      </c>
      <c r="H6104" s="4" t="s">
        <v>33298</v>
      </c>
      <c r="I6104" s="5" t="s">
        <v>33299</v>
      </c>
      <c r="J6104" s="2" t="s">
        <v>51</v>
      </c>
      <c r="K6104" s="2" t="s">
        <v>26</v>
      </c>
      <c r="L6104" s="2"/>
      <c r="M6104" s="8" t="s">
        <v>27</v>
      </c>
      <c r="N6104" s="2" t="s">
        <v>1381</v>
      </c>
      <c r="O6104" s="2" t="s">
        <v>312</v>
      </c>
      <c r="P6104" s="6">
        <v>8876</v>
      </c>
      <c r="Q6104" s="7" t="s">
        <v>52391</v>
      </c>
    </row>
    <row r="6105" spans="1:17" x14ac:dyDescent="0.2">
      <c r="A6105" s="2" t="s">
        <v>33300</v>
      </c>
      <c r="B6105" s="2" t="s">
        <v>33301</v>
      </c>
      <c r="C6105" s="3">
        <v>21059</v>
      </c>
      <c r="D6105" s="2" t="s">
        <v>33302</v>
      </c>
      <c r="E6105" s="2" t="s">
        <v>4162</v>
      </c>
      <c r="F6105" s="2" t="s">
        <v>1631</v>
      </c>
      <c r="G6105" s="2" t="s">
        <v>204</v>
      </c>
      <c r="H6105" s="4" t="s">
        <v>33303</v>
      </c>
      <c r="I6105" s="5" t="s">
        <v>33304</v>
      </c>
      <c r="J6105" s="2" t="s">
        <v>160</v>
      </c>
      <c r="K6105" s="2" t="s">
        <v>73</v>
      </c>
      <c r="L6105" s="2"/>
      <c r="M6105" s="8" t="s">
        <v>376</v>
      </c>
      <c r="N6105" s="2" t="s">
        <v>1682</v>
      </c>
      <c r="O6105" s="2" t="s">
        <v>29</v>
      </c>
      <c r="P6105" s="6">
        <v>3103</v>
      </c>
      <c r="Q6105" s="7" t="s">
        <v>52391</v>
      </c>
    </row>
    <row r="6106" spans="1:17" x14ac:dyDescent="0.2">
      <c r="A6106" s="2" t="s">
        <v>33305</v>
      </c>
      <c r="B6106" s="2" t="s">
        <v>33306</v>
      </c>
      <c r="C6106" s="3">
        <v>29366</v>
      </c>
      <c r="D6106" s="2" t="s">
        <v>33307</v>
      </c>
      <c r="E6106" s="2" t="s">
        <v>2329</v>
      </c>
      <c r="F6106" s="2" t="s">
        <v>783</v>
      </c>
      <c r="G6106" s="2" t="s">
        <v>22</v>
      </c>
      <c r="H6106" s="4" t="s">
        <v>33308</v>
      </c>
      <c r="I6106" s="5" t="s">
        <v>33309</v>
      </c>
      <c r="J6106" s="2" t="s">
        <v>84</v>
      </c>
      <c r="K6106" s="2" t="s">
        <v>26</v>
      </c>
      <c r="L6106" s="2"/>
      <c r="M6106" s="8" t="s">
        <v>105</v>
      </c>
      <c r="N6106" s="2" t="s">
        <v>252</v>
      </c>
      <c r="O6106" s="2" t="s">
        <v>243</v>
      </c>
      <c r="P6106" s="6">
        <v>7413</v>
      </c>
      <c r="Q6106" s="7" t="s">
        <v>52391</v>
      </c>
    </row>
    <row r="6107" spans="1:17" x14ac:dyDescent="0.2">
      <c r="A6107" s="2" t="s">
        <v>33310</v>
      </c>
      <c r="B6107" s="2" t="s">
        <v>33311</v>
      </c>
      <c r="C6107" s="3">
        <v>36174</v>
      </c>
      <c r="D6107" s="2" t="s">
        <v>32614</v>
      </c>
      <c r="E6107" s="2" t="s">
        <v>364</v>
      </c>
      <c r="F6107" s="2" t="s">
        <v>4596</v>
      </c>
      <c r="G6107" s="2" t="s">
        <v>70</v>
      </c>
      <c r="H6107" s="4" t="s">
        <v>33312</v>
      </c>
      <c r="I6107" s="5" t="s">
        <v>33313</v>
      </c>
      <c r="J6107" s="2" t="s">
        <v>160</v>
      </c>
      <c r="K6107" s="2" t="s">
        <v>26</v>
      </c>
      <c r="L6107" s="2"/>
      <c r="M6107" s="8" t="s">
        <v>268</v>
      </c>
      <c r="N6107" s="2" t="s">
        <v>208</v>
      </c>
      <c r="O6107" s="2" t="s">
        <v>41</v>
      </c>
      <c r="P6107" s="6">
        <v>7168</v>
      </c>
      <c r="Q6107" s="7" t="s">
        <v>52391</v>
      </c>
    </row>
    <row r="6108" spans="1:17" x14ac:dyDescent="0.2">
      <c r="A6108" s="2" t="s">
        <v>33314</v>
      </c>
      <c r="B6108" s="2" t="s">
        <v>33315</v>
      </c>
      <c r="C6108" s="3">
        <v>35638</v>
      </c>
      <c r="D6108" s="2" t="s">
        <v>33316</v>
      </c>
      <c r="E6108" s="2" t="s">
        <v>1850</v>
      </c>
      <c r="F6108" s="2" t="s">
        <v>33317</v>
      </c>
      <c r="G6108" s="2" t="s">
        <v>123</v>
      </c>
      <c r="H6108" s="4" t="s">
        <v>33318</v>
      </c>
      <c r="I6108" s="5" t="s">
        <v>33319</v>
      </c>
      <c r="J6108" s="2" t="s">
        <v>160</v>
      </c>
      <c r="K6108" s="2" t="s">
        <v>73</v>
      </c>
      <c r="L6108" s="2"/>
      <c r="M6108" s="8" t="s">
        <v>105</v>
      </c>
      <c r="N6108" s="2" t="s">
        <v>5628</v>
      </c>
      <c r="O6108" s="2" t="s">
        <v>312</v>
      </c>
      <c r="P6108" s="6">
        <v>9213</v>
      </c>
      <c r="Q6108" s="7" t="s">
        <v>52391</v>
      </c>
    </row>
    <row r="6109" spans="1:17" x14ac:dyDescent="0.2">
      <c r="A6109" s="2" t="s">
        <v>33320</v>
      </c>
      <c r="B6109" s="2" t="s">
        <v>33321</v>
      </c>
      <c r="C6109" s="3">
        <v>26527</v>
      </c>
      <c r="D6109" s="2" t="s">
        <v>33322</v>
      </c>
      <c r="E6109" s="2" t="s">
        <v>1455</v>
      </c>
      <c r="F6109" s="2" t="s">
        <v>2013</v>
      </c>
      <c r="G6109" s="2" t="s">
        <v>204</v>
      </c>
      <c r="H6109" s="4" t="s">
        <v>33323</v>
      </c>
      <c r="I6109" s="5" t="s">
        <v>33324</v>
      </c>
      <c r="J6109" s="2" t="s">
        <v>84</v>
      </c>
      <c r="K6109" s="2" t="s">
        <v>26</v>
      </c>
      <c r="L6109" s="2"/>
      <c r="M6109" s="8" t="s">
        <v>52</v>
      </c>
      <c r="N6109" s="2" t="s">
        <v>1432</v>
      </c>
      <c r="O6109" s="2" t="s">
        <v>312</v>
      </c>
      <c r="P6109" s="6">
        <v>4319</v>
      </c>
      <c r="Q6109" s="7" t="s">
        <v>52391</v>
      </c>
    </row>
    <row r="6110" spans="1:17" x14ac:dyDescent="0.2">
      <c r="A6110" s="2" t="s">
        <v>33325</v>
      </c>
      <c r="B6110" s="2" t="s">
        <v>33326</v>
      </c>
      <c r="C6110" s="3">
        <v>29401</v>
      </c>
      <c r="D6110" s="2" t="s">
        <v>33327</v>
      </c>
      <c r="E6110" s="2" t="s">
        <v>1153</v>
      </c>
      <c r="F6110" s="2" t="s">
        <v>4623</v>
      </c>
      <c r="G6110" s="2" t="s">
        <v>22</v>
      </c>
      <c r="H6110" s="4" t="s">
        <v>33328</v>
      </c>
      <c r="I6110" s="5" t="s">
        <v>33329</v>
      </c>
      <c r="J6110" s="2" t="s">
        <v>63</v>
      </c>
      <c r="K6110" s="2" t="s">
        <v>26</v>
      </c>
      <c r="L6110" s="2"/>
      <c r="M6110" s="8" t="s">
        <v>74</v>
      </c>
      <c r="N6110" s="2" t="s">
        <v>9812</v>
      </c>
      <c r="O6110" s="2" t="s">
        <v>243</v>
      </c>
      <c r="P6110" s="6">
        <v>3860</v>
      </c>
      <c r="Q6110" s="7" t="s">
        <v>52391</v>
      </c>
    </row>
    <row r="6111" spans="1:17" x14ac:dyDescent="0.2">
      <c r="A6111" s="2" t="s">
        <v>33330</v>
      </c>
      <c r="B6111" s="2" t="s">
        <v>33331</v>
      </c>
      <c r="C6111" s="3">
        <v>32282</v>
      </c>
      <c r="D6111" s="2" t="s">
        <v>33332</v>
      </c>
      <c r="E6111" s="2" t="s">
        <v>2051</v>
      </c>
      <c r="F6111" s="2" t="s">
        <v>4623</v>
      </c>
      <c r="G6111" s="2" t="s">
        <v>478</v>
      </c>
      <c r="H6111" s="4" t="s">
        <v>33333</v>
      </c>
      <c r="I6111" s="5" t="s">
        <v>33334</v>
      </c>
      <c r="J6111" s="2" t="s">
        <v>84</v>
      </c>
      <c r="K6111" s="2" t="s">
        <v>26</v>
      </c>
      <c r="L6111" s="2"/>
      <c r="M6111" s="8" t="s">
        <v>52</v>
      </c>
      <c r="N6111" s="2" t="s">
        <v>14966</v>
      </c>
      <c r="O6111" s="2" t="s">
        <v>87</v>
      </c>
      <c r="P6111" s="6">
        <v>9538</v>
      </c>
      <c r="Q6111" s="7" t="s">
        <v>52391</v>
      </c>
    </row>
    <row r="6112" spans="1:17" x14ac:dyDescent="0.2">
      <c r="A6112" s="2" t="s">
        <v>33335</v>
      </c>
      <c r="B6112" s="2" t="s">
        <v>33336</v>
      </c>
      <c r="C6112" s="3">
        <v>38179</v>
      </c>
      <c r="D6112" s="2" t="s">
        <v>33337</v>
      </c>
      <c r="E6112" s="2" t="s">
        <v>1031</v>
      </c>
      <c r="F6112" s="2" t="s">
        <v>33338</v>
      </c>
      <c r="G6112" s="2" t="s">
        <v>437</v>
      </c>
      <c r="H6112" s="4" t="s">
        <v>33339</v>
      </c>
      <c r="I6112" s="5" t="s">
        <v>33340</v>
      </c>
      <c r="J6112" s="2" t="s">
        <v>84</v>
      </c>
      <c r="K6112" s="2" t="s">
        <v>26</v>
      </c>
      <c r="L6112" s="2"/>
      <c r="M6112" s="8" t="s">
        <v>27</v>
      </c>
      <c r="N6112" s="2" t="s">
        <v>3184</v>
      </c>
      <c r="O6112" s="2" t="s">
        <v>87</v>
      </c>
      <c r="P6112" s="6">
        <v>6769</v>
      </c>
      <c r="Q6112" s="7" t="s">
        <v>52391</v>
      </c>
    </row>
    <row r="6113" spans="1:17" x14ac:dyDescent="0.2">
      <c r="A6113" s="2" t="s">
        <v>33341</v>
      </c>
      <c r="B6113" s="2" t="s">
        <v>33342</v>
      </c>
      <c r="C6113" s="3">
        <v>22368</v>
      </c>
      <c r="D6113" s="2" t="s">
        <v>33343</v>
      </c>
      <c r="E6113" s="2" t="s">
        <v>3976</v>
      </c>
      <c r="F6113" s="2" t="s">
        <v>6835</v>
      </c>
      <c r="G6113" s="2" t="s">
        <v>35</v>
      </c>
      <c r="H6113" s="4" t="s">
        <v>33344</v>
      </c>
      <c r="I6113" s="5" t="s">
        <v>33345</v>
      </c>
      <c r="J6113" s="2" t="s">
        <v>160</v>
      </c>
      <c r="K6113" s="2" t="s">
        <v>38</v>
      </c>
      <c r="L6113" s="2"/>
      <c r="M6113" s="8" t="s">
        <v>52</v>
      </c>
      <c r="N6113" s="2" t="s">
        <v>697</v>
      </c>
      <c r="O6113" s="2" t="s">
        <v>296</v>
      </c>
      <c r="P6113" s="6">
        <v>4984</v>
      </c>
      <c r="Q6113" s="7" t="s">
        <v>52391</v>
      </c>
    </row>
    <row r="6114" spans="1:17" x14ac:dyDescent="0.2">
      <c r="A6114" s="2" t="s">
        <v>33346</v>
      </c>
      <c r="B6114" s="2" t="s">
        <v>20135</v>
      </c>
      <c r="C6114" s="3">
        <v>31698</v>
      </c>
      <c r="D6114" s="2" t="s">
        <v>33347</v>
      </c>
      <c r="E6114" s="2" t="s">
        <v>4096</v>
      </c>
      <c r="F6114" s="2" t="s">
        <v>7186</v>
      </c>
      <c r="G6114" s="2" t="s">
        <v>687</v>
      </c>
      <c r="H6114" s="4" t="s">
        <v>33348</v>
      </c>
      <c r="I6114" s="5" t="s">
        <v>30807</v>
      </c>
      <c r="J6114" s="2" t="s">
        <v>51</v>
      </c>
      <c r="K6114" s="2" t="s">
        <v>26</v>
      </c>
      <c r="L6114" s="2"/>
      <c r="M6114" s="8" t="s">
        <v>85</v>
      </c>
      <c r="N6114" s="2" t="s">
        <v>10425</v>
      </c>
      <c r="O6114" s="2" t="s">
        <v>41</v>
      </c>
      <c r="P6114" s="6">
        <v>9367</v>
      </c>
      <c r="Q6114" s="7" t="s">
        <v>52391</v>
      </c>
    </row>
    <row r="6115" spans="1:17" x14ac:dyDescent="0.2">
      <c r="A6115" s="2" t="s">
        <v>33349</v>
      </c>
      <c r="B6115" s="2" t="s">
        <v>33350</v>
      </c>
      <c r="C6115" s="3">
        <v>21765</v>
      </c>
      <c r="D6115" s="2" t="s">
        <v>33351</v>
      </c>
      <c r="E6115" s="2" t="s">
        <v>2752</v>
      </c>
      <c r="F6115" s="2" t="s">
        <v>10523</v>
      </c>
      <c r="G6115" s="2" t="s">
        <v>223</v>
      </c>
      <c r="H6115" s="4" t="s">
        <v>33352</v>
      </c>
      <c r="I6115" s="5" t="s">
        <v>33353</v>
      </c>
      <c r="J6115" s="2" t="s">
        <v>51</v>
      </c>
      <c r="K6115" s="2" t="s">
        <v>73</v>
      </c>
      <c r="L6115" s="2"/>
      <c r="M6115" s="8" t="s">
        <v>116</v>
      </c>
      <c r="N6115" s="2" t="s">
        <v>217</v>
      </c>
      <c r="O6115" s="2" t="s">
        <v>41</v>
      </c>
      <c r="P6115" s="6">
        <v>3741</v>
      </c>
      <c r="Q6115" s="7" t="s">
        <v>52391</v>
      </c>
    </row>
    <row r="6116" spans="1:17" x14ac:dyDescent="0.2">
      <c r="A6116" s="2" t="s">
        <v>33354</v>
      </c>
      <c r="B6116" s="2" t="s">
        <v>12283</v>
      </c>
      <c r="C6116" s="3">
        <v>28398</v>
      </c>
      <c r="D6116" s="2" t="s">
        <v>33355</v>
      </c>
      <c r="E6116" s="2" t="s">
        <v>2012</v>
      </c>
      <c r="F6116" s="2" t="s">
        <v>3733</v>
      </c>
      <c r="G6116" s="2" t="s">
        <v>687</v>
      </c>
      <c r="H6116" s="4" t="s">
        <v>33356</v>
      </c>
      <c r="I6116" s="5" t="s">
        <v>33357</v>
      </c>
      <c r="J6116" s="2" t="s">
        <v>63</v>
      </c>
      <c r="K6116" s="2" t="s">
        <v>38</v>
      </c>
      <c r="L6116" s="2"/>
      <c r="M6116" s="8" t="s">
        <v>207</v>
      </c>
      <c r="N6116" s="2" t="s">
        <v>5036</v>
      </c>
      <c r="O6116" s="2" t="s">
        <v>107</v>
      </c>
      <c r="P6116" s="6">
        <v>1587</v>
      </c>
      <c r="Q6116" s="7" t="s">
        <v>52391</v>
      </c>
    </row>
    <row r="6117" spans="1:17" x14ac:dyDescent="0.2">
      <c r="A6117" s="2" t="s">
        <v>33358</v>
      </c>
      <c r="B6117" s="2" t="s">
        <v>27355</v>
      </c>
      <c r="C6117" s="3">
        <v>35642</v>
      </c>
      <c r="D6117" s="2" t="s">
        <v>33359</v>
      </c>
      <c r="E6117" s="2" t="s">
        <v>1504</v>
      </c>
      <c r="F6117" s="2" t="s">
        <v>1511</v>
      </c>
      <c r="G6117" s="2" t="s">
        <v>81</v>
      </c>
      <c r="H6117" s="4" t="s">
        <v>33360</v>
      </c>
      <c r="I6117" s="5" t="s">
        <v>33361</v>
      </c>
      <c r="J6117" s="2" t="s">
        <v>51</v>
      </c>
      <c r="K6117" s="2" t="s">
        <v>38</v>
      </c>
      <c r="L6117" s="2"/>
      <c r="M6117" s="8" t="s">
        <v>116</v>
      </c>
      <c r="N6117" s="2" t="s">
        <v>13777</v>
      </c>
      <c r="O6117" s="2" t="s">
        <v>188</v>
      </c>
      <c r="P6117" s="6">
        <v>4283</v>
      </c>
      <c r="Q6117" s="7" t="s">
        <v>52391</v>
      </c>
    </row>
    <row r="6118" spans="1:17" x14ac:dyDescent="0.2">
      <c r="A6118" s="2" t="s">
        <v>33362</v>
      </c>
      <c r="B6118" s="2" t="s">
        <v>33363</v>
      </c>
      <c r="C6118" s="3">
        <v>19483</v>
      </c>
      <c r="D6118" s="2" t="s">
        <v>33364</v>
      </c>
      <c r="E6118" s="2" t="s">
        <v>1800</v>
      </c>
      <c r="F6118" s="2" t="s">
        <v>33365</v>
      </c>
      <c r="G6118" s="2" t="s">
        <v>275</v>
      </c>
      <c r="H6118" s="4" t="s">
        <v>33366</v>
      </c>
      <c r="I6118" s="5" t="s">
        <v>33367</v>
      </c>
      <c r="J6118" s="2" t="s">
        <v>160</v>
      </c>
      <c r="K6118" s="2" t="s">
        <v>73</v>
      </c>
      <c r="L6118" s="2"/>
      <c r="M6118" s="8" t="s">
        <v>105</v>
      </c>
      <c r="N6118" s="2" t="s">
        <v>126</v>
      </c>
      <c r="O6118" s="2" t="s">
        <v>29</v>
      </c>
      <c r="P6118" s="6">
        <v>1710</v>
      </c>
      <c r="Q6118" s="7" t="s">
        <v>52391</v>
      </c>
    </row>
    <row r="6119" spans="1:17" x14ac:dyDescent="0.2">
      <c r="A6119" s="2" t="s">
        <v>33368</v>
      </c>
      <c r="B6119" s="2" t="s">
        <v>22091</v>
      </c>
      <c r="C6119" s="3">
        <v>27835</v>
      </c>
      <c r="D6119" s="2" t="s">
        <v>33369</v>
      </c>
      <c r="E6119" s="2" t="s">
        <v>899</v>
      </c>
      <c r="F6119" s="2" t="s">
        <v>274</v>
      </c>
      <c r="G6119" s="2" t="s">
        <v>292</v>
      </c>
      <c r="H6119" s="4" t="s">
        <v>33370</v>
      </c>
      <c r="I6119" s="5" t="s">
        <v>33371</v>
      </c>
      <c r="J6119" s="2" t="s">
        <v>84</v>
      </c>
      <c r="K6119" s="2" t="s">
        <v>38</v>
      </c>
      <c r="L6119" s="2"/>
      <c r="M6119" s="8" t="s">
        <v>27</v>
      </c>
      <c r="N6119" s="2" t="s">
        <v>12855</v>
      </c>
      <c r="O6119" s="2" t="s">
        <v>41</v>
      </c>
      <c r="P6119" s="6">
        <v>8360</v>
      </c>
      <c r="Q6119" s="7" t="s">
        <v>52391</v>
      </c>
    </row>
    <row r="6120" spans="1:17" x14ac:dyDescent="0.2">
      <c r="A6120" s="2" t="s">
        <v>33372</v>
      </c>
      <c r="B6120" s="2" t="s">
        <v>30313</v>
      </c>
      <c r="C6120" s="3">
        <v>31099</v>
      </c>
      <c r="D6120" s="2" t="s">
        <v>33373</v>
      </c>
      <c r="E6120" s="2" t="s">
        <v>4358</v>
      </c>
      <c r="F6120" s="2" t="s">
        <v>7727</v>
      </c>
      <c r="G6120" s="2" t="s">
        <v>184</v>
      </c>
      <c r="H6120" s="4" t="s">
        <v>33374</v>
      </c>
      <c r="I6120" s="5" t="s">
        <v>33375</v>
      </c>
      <c r="J6120" s="2" t="s">
        <v>63</v>
      </c>
      <c r="K6120" s="2" t="s">
        <v>73</v>
      </c>
      <c r="L6120" s="2"/>
      <c r="M6120" s="8" t="s">
        <v>376</v>
      </c>
      <c r="N6120" s="2" t="s">
        <v>1239</v>
      </c>
      <c r="O6120" s="2" t="s">
        <v>188</v>
      </c>
      <c r="P6120" s="6">
        <v>6548</v>
      </c>
      <c r="Q6120" s="7" t="s">
        <v>52391</v>
      </c>
    </row>
    <row r="6121" spans="1:17" x14ac:dyDescent="0.2">
      <c r="A6121" s="2" t="s">
        <v>33376</v>
      </c>
      <c r="B6121" s="2" t="s">
        <v>33377</v>
      </c>
      <c r="C6121" s="3">
        <v>33802</v>
      </c>
      <c r="D6121" s="2" t="s">
        <v>33378</v>
      </c>
      <c r="E6121" s="2" t="s">
        <v>316</v>
      </c>
      <c r="F6121" s="2" t="s">
        <v>33379</v>
      </c>
      <c r="G6121" s="2" t="s">
        <v>204</v>
      </c>
      <c r="H6121" s="4" t="s">
        <v>33380</v>
      </c>
      <c r="I6121" s="5" t="s">
        <v>33381</v>
      </c>
      <c r="J6121" s="2" t="s">
        <v>25</v>
      </c>
      <c r="K6121" s="2" t="s">
        <v>73</v>
      </c>
      <c r="L6121" s="2"/>
      <c r="M6121" s="8" t="s">
        <v>39</v>
      </c>
      <c r="N6121" s="2" t="s">
        <v>3039</v>
      </c>
      <c r="O6121" s="2" t="s">
        <v>312</v>
      </c>
      <c r="P6121" s="6">
        <v>5271</v>
      </c>
      <c r="Q6121" s="7" t="s">
        <v>52391</v>
      </c>
    </row>
    <row r="6122" spans="1:17" x14ac:dyDescent="0.2">
      <c r="A6122" s="2" t="s">
        <v>33382</v>
      </c>
      <c r="B6122" s="2" t="s">
        <v>33383</v>
      </c>
      <c r="C6122" s="3">
        <v>35020</v>
      </c>
      <c r="D6122" s="2" t="s">
        <v>33384</v>
      </c>
      <c r="E6122" s="2" t="s">
        <v>669</v>
      </c>
      <c r="F6122" s="2" t="s">
        <v>13709</v>
      </c>
      <c r="G6122" s="2" t="s">
        <v>413</v>
      </c>
      <c r="H6122" s="4" t="s">
        <v>33385</v>
      </c>
      <c r="I6122" s="5" t="s">
        <v>33386</v>
      </c>
      <c r="J6122" s="2" t="s">
        <v>84</v>
      </c>
      <c r="K6122" s="2" t="s">
        <v>26</v>
      </c>
      <c r="L6122" s="2"/>
      <c r="M6122" s="8" t="s">
        <v>268</v>
      </c>
      <c r="N6122" s="2" t="s">
        <v>2414</v>
      </c>
      <c r="O6122" s="2" t="s">
        <v>188</v>
      </c>
      <c r="P6122" s="6">
        <v>3174</v>
      </c>
      <c r="Q6122" s="7" t="s">
        <v>52391</v>
      </c>
    </row>
    <row r="6123" spans="1:17" x14ac:dyDescent="0.2">
      <c r="A6123" s="2" t="s">
        <v>3993</v>
      </c>
      <c r="B6123" s="2" t="s">
        <v>3994</v>
      </c>
      <c r="C6123" s="3">
        <v>38482</v>
      </c>
      <c r="D6123" s="2" t="s">
        <v>3995</v>
      </c>
      <c r="E6123" s="2" t="s">
        <v>3996</v>
      </c>
      <c r="F6123" s="2" t="s">
        <v>1363</v>
      </c>
      <c r="G6123" s="2" t="s">
        <v>687</v>
      </c>
      <c r="H6123" s="4" t="s">
        <v>3997</v>
      </c>
      <c r="I6123" s="5" t="s">
        <v>3998</v>
      </c>
      <c r="J6123" s="2" t="s">
        <v>160</v>
      </c>
      <c r="K6123" s="2" t="s">
        <v>26</v>
      </c>
      <c r="L6123" s="2"/>
      <c r="M6123" s="8" t="s">
        <v>207</v>
      </c>
      <c r="N6123" s="2" t="s">
        <v>431</v>
      </c>
      <c r="O6123" s="2" t="s">
        <v>188</v>
      </c>
      <c r="P6123" s="6">
        <v>7647</v>
      </c>
      <c r="Q6123" s="7" t="s">
        <v>3999</v>
      </c>
    </row>
    <row r="6124" spans="1:17" x14ac:dyDescent="0.2">
      <c r="A6124" s="2" t="s">
        <v>33392</v>
      </c>
      <c r="B6124" s="2" t="s">
        <v>33393</v>
      </c>
      <c r="C6124" s="3">
        <v>23586</v>
      </c>
      <c r="D6124" s="2" t="s">
        <v>33394</v>
      </c>
      <c r="E6124" s="2" t="s">
        <v>2065</v>
      </c>
      <c r="F6124" s="2" t="s">
        <v>1578</v>
      </c>
      <c r="G6124" s="2" t="s">
        <v>679</v>
      </c>
      <c r="H6124" s="4" t="s">
        <v>33395</v>
      </c>
      <c r="I6124" s="5" t="s">
        <v>33396</v>
      </c>
      <c r="J6124" s="2" t="s">
        <v>84</v>
      </c>
      <c r="K6124" s="2" t="s">
        <v>26</v>
      </c>
      <c r="L6124" s="2"/>
      <c r="M6124" s="8" t="s">
        <v>207</v>
      </c>
      <c r="N6124" s="2" t="s">
        <v>2414</v>
      </c>
      <c r="O6124" s="2" t="s">
        <v>188</v>
      </c>
      <c r="P6124" s="6">
        <v>6369</v>
      </c>
      <c r="Q6124" s="7" t="s">
        <v>52391</v>
      </c>
    </row>
    <row r="6125" spans="1:17" x14ac:dyDescent="0.2">
      <c r="A6125" s="2" t="s">
        <v>33397</v>
      </c>
      <c r="B6125" s="2" t="s">
        <v>33398</v>
      </c>
      <c r="C6125" s="3">
        <v>37297</v>
      </c>
      <c r="D6125" s="2" t="s">
        <v>33399</v>
      </c>
      <c r="E6125" s="2" t="s">
        <v>1010</v>
      </c>
      <c r="F6125" s="2" t="s">
        <v>814</v>
      </c>
      <c r="G6125" s="2" t="s">
        <v>132</v>
      </c>
      <c r="H6125" s="4" t="s">
        <v>33400</v>
      </c>
      <c r="I6125" s="5" t="s">
        <v>33401</v>
      </c>
      <c r="J6125" s="2" t="s">
        <v>160</v>
      </c>
      <c r="K6125" s="2" t="s">
        <v>73</v>
      </c>
      <c r="L6125" s="2"/>
      <c r="M6125" s="8" t="s">
        <v>268</v>
      </c>
      <c r="N6125" s="2" t="s">
        <v>6774</v>
      </c>
      <c r="O6125" s="2" t="s">
        <v>296</v>
      </c>
      <c r="P6125" s="6">
        <v>7638</v>
      </c>
      <c r="Q6125" s="7" t="s">
        <v>52391</v>
      </c>
    </row>
    <row r="6126" spans="1:17" x14ac:dyDescent="0.2">
      <c r="A6126" s="2" t="s">
        <v>33402</v>
      </c>
      <c r="B6126" s="2" t="s">
        <v>33403</v>
      </c>
      <c r="C6126" s="3">
        <v>21993</v>
      </c>
      <c r="D6126" s="2" t="s">
        <v>33404</v>
      </c>
      <c r="E6126" s="2" t="s">
        <v>716</v>
      </c>
      <c r="F6126" s="2" t="s">
        <v>140</v>
      </c>
      <c r="G6126" s="2" t="s">
        <v>478</v>
      </c>
      <c r="H6126" s="4" t="s">
        <v>33405</v>
      </c>
      <c r="I6126" s="5" t="s">
        <v>33406</v>
      </c>
      <c r="J6126" s="2" t="s">
        <v>25</v>
      </c>
      <c r="K6126" s="2" t="s">
        <v>26</v>
      </c>
      <c r="L6126" s="2"/>
      <c r="M6126" s="8" t="s">
        <v>143</v>
      </c>
      <c r="N6126" s="2" t="s">
        <v>5810</v>
      </c>
      <c r="O6126" s="2" t="s">
        <v>243</v>
      </c>
      <c r="P6126" s="6">
        <v>2016</v>
      </c>
      <c r="Q6126" s="7" t="s">
        <v>52391</v>
      </c>
    </row>
    <row r="6127" spans="1:17" x14ac:dyDescent="0.2">
      <c r="A6127" s="2" t="s">
        <v>33407</v>
      </c>
      <c r="B6127" s="2" t="s">
        <v>33408</v>
      </c>
      <c r="C6127" s="3">
        <v>33020</v>
      </c>
      <c r="D6127" s="2" t="s">
        <v>33409</v>
      </c>
      <c r="E6127" s="2" t="s">
        <v>926</v>
      </c>
      <c r="F6127" s="2" t="s">
        <v>33410</v>
      </c>
      <c r="G6127" s="2" t="s">
        <v>249</v>
      </c>
      <c r="H6127" s="4" t="s">
        <v>33411</v>
      </c>
      <c r="I6127" s="5" t="s">
        <v>33412</v>
      </c>
      <c r="J6127" s="2" t="s">
        <v>160</v>
      </c>
      <c r="K6127" s="2" t="s">
        <v>73</v>
      </c>
      <c r="L6127" s="2"/>
      <c r="M6127" s="8" t="s">
        <v>207</v>
      </c>
      <c r="N6127" s="2" t="s">
        <v>3776</v>
      </c>
      <c r="O6127" s="2" t="s">
        <v>87</v>
      </c>
      <c r="P6127" s="6">
        <v>9406</v>
      </c>
      <c r="Q6127" s="7" t="s">
        <v>52391</v>
      </c>
    </row>
    <row r="6128" spans="1:17" x14ac:dyDescent="0.2">
      <c r="A6128" s="2" t="s">
        <v>7052</v>
      </c>
      <c r="B6128" s="2" t="s">
        <v>7053</v>
      </c>
      <c r="C6128" s="3">
        <v>36945</v>
      </c>
      <c r="D6128" s="2" t="s">
        <v>7054</v>
      </c>
      <c r="E6128" s="2" t="s">
        <v>3442</v>
      </c>
      <c r="F6128" s="2" t="s">
        <v>7055</v>
      </c>
      <c r="G6128" s="2" t="s">
        <v>249</v>
      </c>
      <c r="H6128" s="4" t="s">
        <v>7056</v>
      </c>
      <c r="I6128" s="5" t="s">
        <v>7057</v>
      </c>
      <c r="J6128" s="2" t="s">
        <v>160</v>
      </c>
      <c r="K6128" s="2" t="s">
        <v>38</v>
      </c>
      <c r="L6128" s="2"/>
      <c r="M6128" s="8" t="s">
        <v>268</v>
      </c>
      <c r="N6128" s="2" t="s">
        <v>4394</v>
      </c>
      <c r="O6128" s="2" t="s">
        <v>188</v>
      </c>
      <c r="P6128" s="6">
        <v>4096</v>
      </c>
      <c r="Q6128" s="7" t="s">
        <v>7058</v>
      </c>
    </row>
    <row r="6129" spans="1:17" x14ac:dyDescent="0.2">
      <c r="A6129" s="2" t="s">
        <v>33417</v>
      </c>
      <c r="B6129" s="2" t="s">
        <v>33418</v>
      </c>
      <c r="C6129" s="3">
        <v>30912</v>
      </c>
      <c r="D6129" s="2" t="s">
        <v>33419</v>
      </c>
      <c r="E6129" s="2" t="s">
        <v>4904</v>
      </c>
      <c r="F6129" s="2" t="s">
        <v>12680</v>
      </c>
      <c r="G6129" s="2" t="s">
        <v>214</v>
      </c>
      <c r="H6129" s="4" t="s">
        <v>33420</v>
      </c>
      <c r="I6129" s="5" t="s">
        <v>33421</v>
      </c>
      <c r="J6129" s="2" t="s">
        <v>51</v>
      </c>
      <c r="K6129" s="2" t="s">
        <v>73</v>
      </c>
      <c r="L6129" s="2"/>
      <c r="M6129" s="8" t="s">
        <v>105</v>
      </c>
      <c r="N6129" s="2" t="s">
        <v>801</v>
      </c>
      <c r="O6129" s="2" t="s">
        <v>107</v>
      </c>
      <c r="P6129" s="6">
        <v>7012</v>
      </c>
      <c r="Q6129" s="7" t="s">
        <v>52391</v>
      </c>
    </row>
    <row r="6130" spans="1:17" x14ac:dyDescent="0.2">
      <c r="A6130" s="2" t="s">
        <v>33422</v>
      </c>
      <c r="B6130" s="2" t="s">
        <v>33423</v>
      </c>
      <c r="C6130" s="3">
        <v>17413</v>
      </c>
      <c r="D6130" s="2" t="s">
        <v>33424</v>
      </c>
      <c r="E6130" s="2" t="s">
        <v>2797</v>
      </c>
      <c r="F6130" s="2" t="s">
        <v>166</v>
      </c>
      <c r="G6130" s="2" t="s">
        <v>175</v>
      </c>
      <c r="H6130" s="4" t="s">
        <v>33425</v>
      </c>
      <c r="I6130" s="5" t="s">
        <v>33426</v>
      </c>
      <c r="J6130" s="2" t="s">
        <v>160</v>
      </c>
      <c r="K6130" s="2" t="s">
        <v>38</v>
      </c>
      <c r="L6130" s="2"/>
      <c r="M6130" s="8" t="s">
        <v>27</v>
      </c>
      <c r="N6130" s="2" t="s">
        <v>9279</v>
      </c>
      <c r="O6130" s="2" t="s">
        <v>41</v>
      </c>
      <c r="P6130" s="6">
        <v>2043</v>
      </c>
      <c r="Q6130" s="7" t="s">
        <v>52391</v>
      </c>
    </row>
    <row r="6131" spans="1:17" x14ac:dyDescent="0.2">
      <c r="A6131" s="2" t="s">
        <v>33427</v>
      </c>
      <c r="B6131" s="2" t="s">
        <v>33428</v>
      </c>
      <c r="C6131" s="3">
        <v>24629</v>
      </c>
      <c r="D6131" s="2" t="s">
        <v>33429</v>
      </c>
      <c r="E6131" s="2" t="s">
        <v>716</v>
      </c>
      <c r="F6131" s="2" t="s">
        <v>517</v>
      </c>
      <c r="G6131" s="2" t="s">
        <v>81</v>
      </c>
      <c r="H6131" s="4" t="s">
        <v>33430</v>
      </c>
      <c r="I6131" s="5" t="s">
        <v>33431</v>
      </c>
      <c r="J6131" s="2" t="s">
        <v>63</v>
      </c>
      <c r="K6131" s="2" t="s">
        <v>26</v>
      </c>
      <c r="L6131" s="2"/>
      <c r="M6131" s="8" t="s">
        <v>116</v>
      </c>
      <c r="N6131" s="2" t="s">
        <v>809</v>
      </c>
      <c r="O6131" s="2" t="s">
        <v>107</v>
      </c>
      <c r="P6131" s="6">
        <v>9507</v>
      </c>
      <c r="Q6131" s="7" t="s">
        <v>52391</v>
      </c>
    </row>
    <row r="6132" spans="1:17" x14ac:dyDescent="0.2">
      <c r="A6132" s="2" t="s">
        <v>33432</v>
      </c>
      <c r="B6132" s="2" t="s">
        <v>33433</v>
      </c>
      <c r="C6132" s="3">
        <v>23212</v>
      </c>
      <c r="D6132" s="2" t="s">
        <v>33434</v>
      </c>
      <c r="E6132" s="2" t="s">
        <v>6478</v>
      </c>
      <c r="F6132" s="2" t="s">
        <v>382</v>
      </c>
      <c r="G6132" s="2" t="s">
        <v>102</v>
      </c>
      <c r="H6132" s="4" t="s">
        <v>33435</v>
      </c>
      <c r="I6132" s="5" t="s">
        <v>33436</v>
      </c>
      <c r="J6132" s="2" t="s">
        <v>51</v>
      </c>
      <c r="K6132" s="2" t="s">
        <v>38</v>
      </c>
      <c r="L6132" s="2"/>
      <c r="M6132" s="8" t="s">
        <v>268</v>
      </c>
      <c r="N6132" s="2" t="s">
        <v>1581</v>
      </c>
      <c r="O6132" s="2" t="s">
        <v>107</v>
      </c>
      <c r="P6132" s="6">
        <v>6879</v>
      </c>
      <c r="Q6132" s="7" t="s">
        <v>52391</v>
      </c>
    </row>
    <row r="6133" spans="1:17" x14ac:dyDescent="0.2">
      <c r="A6133" s="2" t="s">
        <v>33437</v>
      </c>
      <c r="B6133" s="2" t="s">
        <v>33438</v>
      </c>
      <c r="C6133" s="3">
        <v>18236</v>
      </c>
      <c r="D6133" s="2" t="s">
        <v>33439</v>
      </c>
      <c r="E6133" s="2" t="s">
        <v>5101</v>
      </c>
      <c r="F6133" s="2" t="s">
        <v>20873</v>
      </c>
      <c r="G6133" s="2" t="s">
        <v>60</v>
      </c>
      <c r="H6133" s="4" t="s">
        <v>33440</v>
      </c>
      <c r="I6133" s="5" t="s">
        <v>33441</v>
      </c>
      <c r="J6133" s="2" t="s">
        <v>25</v>
      </c>
      <c r="K6133" s="2" t="s">
        <v>26</v>
      </c>
      <c r="L6133" s="2"/>
      <c r="M6133" s="8" t="s">
        <v>39</v>
      </c>
      <c r="N6133" s="2" t="s">
        <v>2249</v>
      </c>
      <c r="O6133" s="2" t="s">
        <v>41</v>
      </c>
      <c r="P6133" s="6">
        <v>6659</v>
      </c>
      <c r="Q6133" s="7" t="s">
        <v>52391</v>
      </c>
    </row>
    <row r="6134" spans="1:17" x14ac:dyDescent="0.2">
      <c r="A6134" s="2" t="s">
        <v>33442</v>
      </c>
      <c r="B6134" s="2" t="s">
        <v>5393</v>
      </c>
      <c r="C6134" s="3">
        <v>25699</v>
      </c>
      <c r="D6134" s="2" t="s">
        <v>33443</v>
      </c>
      <c r="E6134" s="2" t="s">
        <v>5114</v>
      </c>
      <c r="F6134" s="2" t="s">
        <v>3223</v>
      </c>
      <c r="G6134" s="2" t="s">
        <v>341</v>
      </c>
      <c r="H6134" s="4" t="s">
        <v>33444</v>
      </c>
      <c r="I6134" s="5" t="s">
        <v>33445</v>
      </c>
      <c r="J6134" s="2" t="s">
        <v>25</v>
      </c>
      <c r="K6134" s="2" t="s">
        <v>26</v>
      </c>
      <c r="L6134" s="2"/>
      <c r="M6134" s="8" t="s">
        <v>85</v>
      </c>
      <c r="N6134" s="2" t="s">
        <v>11854</v>
      </c>
      <c r="O6134" s="2" t="s">
        <v>29</v>
      </c>
      <c r="P6134" s="6">
        <v>9575</v>
      </c>
      <c r="Q6134" s="7" t="s">
        <v>52391</v>
      </c>
    </row>
    <row r="6135" spans="1:17" x14ac:dyDescent="0.2">
      <c r="A6135" s="2" t="s">
        <v>33446</v>
      </c>
      <c r="B6135" s="2" t="s">
        <v>33447</v>
      </c>
      <c r="C6135" s="3">
        <v>33900</v>
      </c>
      <c r="D6135" s="2" t="s">
        <v>33448</v>
      </c>
      <c r="E6135" s="2" t="s">
        <v>339</v>
      </c>
      <c r="F6135" s="2" t="s">
        <v>592</v>
      </c>
      <c r="G6135" s="2" t="s">
        <v>679</v>
      </c>
      <c r="H6135" s="4" t="s">
        <v>33449</v>
      </c>
      <c r="I6135" s="5" t="s">
        <v>23417</v>
      </c>
      <c r="J6135" s="2" t="s">
        <v>63</v>
      </c>
      <c r="K6135" s="2" t="s">
        <v>26</v>
      </c>
      <c r="L6135" s="2"/>
      <c r="M6135" s="8" t="s">
        <v>268</v>
      </c>
      <c r="N6135" s="2" t="s">
        <v>12866</v>
      </c>
      <c r="O6135" s="2" t="s">
        <v>312</v>
      </c>
      <c r="P6135" s="6">
        <v>5405</v>
      </c>
      <c r="Q6135" s="7" t="s">
        <v>52391</v>
      </c>
    </row>
    <row r="6136" spans="1:17" x14ac:dyDescent="0.2">
      <c r="A6136" s="2" t="s">
        <v>33450</v>
      </c>
      <c r="B6136" s="2" t="s">
        <v>33451</v>
      </c>
      <c r="C6136" s="3">
        <v>29222</v>
      </c>
      <c r="D6136" s="2" t="s">
        <v>33452</v>
      </c>
      <c r="E6136" s="2" t="s">
        <v>8020</v>
      </c>
      <c r="F6136" s="2" t="s">
        <v>33453</v>
      </c>
      <c r="G6136" s="2" t="s">
        <v>81</v>
      </c>
      <c r="H6136" s="4" t="s">
        <v>33454</v>
      </c>
      <c r="I6136" s="5" t="s">
        <v>33455</v>
      </c>
      <c r="J6136" s="2" t="s">
        <v>160</v>
      </c>
      <c r="K6136" s="2" t="s">
        <v>73</v>
      </c>
      <c r="L6136" s="2"/>
      <c r="M6136" s="8" t="s">
        <v>27</v>
      </c>
      <c r="N6136" s="2" t="s">
        <v>551</v>
      </c>
      <c r="O6136" s="2" t="s">
        <v>188</v>
      </c>
      <c r="P6136" s="6">
        <v>3037</v>
      </c>
      <c r="Q6136" s="7" t="s">
        <v>52391</v>
      </c>
    </row>
    <row r="6137" spans="1:17" x14ac:dyDescent="0.2">
      <c r="A6137" s="2" t="s">
        <v>33456</v>
      </c>
      <c r="B6137" s="2" t="s">
        <v>33457</v>
      </c>
      <c r="C6137" s="3">
        <v>22483</v>
      </c>
      <c r="D6137" s="2" t="s">
        <v>33458</v>
      </c>
      <c r="E6137" s="2" t="s">
        <v>165</v>
      </c>
      <c r="F6137" s="2" t="s">
        <v>33459</v>
      </c>
      <c r="G6137" s="2" t="s">
        <v>113</v>
      </c>
      <c r="H6137" s="4" t="s">
        <v>33460</v>
      </c>
      <c r="I6137" s="5" t="s">
        <v>33461</v>
      </c>
      <c r="J6137" s="2" t="s">
        <v>160</v>
      </c>
      <c r="K6137" s="2" t="s">
        <v>73</v>
      </c>
      <c r="L6137" s="2"/>
      <c r="M6137" s="8" t="s">
        <v>39</v>
      </c>
      <c r="N6137" s="2" t="s">
        <v>1042</v>
      </c>
      <c r="O6137" s="2" t="s">
        <v>54</v>
      </c>
      <c r="P6137" s="6">
        <v>5429</v>
      </c>
      <c r="Q6137" s="7" t="s">
        <v>52391</v>
      </c>
    </row>
    <row r="6138" spans="1:17" x14ac:dyDescent="0.2">
      <c r="A6138" s="2" t="s">
        <v>33462</v>
      </c>
      <c r="B6138" s="2" t="s">
        <v>26643</v>
      </c>
      <c r="C6138" s="3">
        <v>19664</v>
      </c>
      <c r="D6138" s="2" t="s">
        <v>33463</v>
      </c>
      <c r="E6138" s="2" t="s">
        <v>4391</v>
      </c>
      <c r="F6138" s="2" t="s">
        <v>1586</v>
      </c>
      <c r="G6138" s="2" t="s">
        <v>687</v>
      </c>
      <c r="H6138" s="4" t="s">
        <v>33464</v>
      </c>
      <c r="I6138" s="5" t="s">
        <v>33465</v>
      </c>
      <c r="J6138" s="2" t="s">
        <v>25</v>
      </c>
      <c r="K6138" s="2" t="s">
        <v>26</v>
      </c>
      <c r="L6138" s="2"/>
      <c r="M6138" s="8" t="s">
        <v>105</v>
      </c>
      <c r="N6138" s="2" t="s">
        <v>3637</v>
      </c>
      <c r="O6138" s="2" t="s">
        <v>312</v>
      </c>
      <c r="P6138" s="6">
        <v>9548</v>
      </c>
      <c r="Q6138" s="7" t="s">
        <v>52391</v>
      </c>
    </row>
    <row r="6139" spans="1:17" x14ac:dyDescent="0.2">
      <c r="A6139" s="2" t="s">
        <v>33466</v>
      </c>
      <c r="B6139" s="2" t="s">
        <v>33467</v>
      </c>
      <c r="C6139" s="3">
        <v>20706</v>
      </c>
      <c r="D6139" s="2" t="s">
        <v>33468</v>
      </c>
      <c r="E6139" s="2" t="s">
        <v>892</v>
      </c>
      <c r="F6139" s="2" t="s">
        <v>453</v>
      </c>
      <c r="G6139" s="2" t="s">
        <v>292</v>
      </c>
      <c r="H6139" s="4" t="s">
        <v>33469</v>
      </c>
      <c r="I6139" s="5" t="s">
        <v>33470</v>
      </c>
      <c r="J6139" s="2" t="s">
        <v>51</v>
      </c>
      <c r="K6139" s="2" t="s">
        <v>73</v>
      </c>
      <c r="L6139" s="2"/>
      <c r="M6139" s="8" t="s">
        <v>268</v>
      </c>
      <c r="N6139" s="2" t="s">
        <v>6141</v>
      </c>
      <c r="O6139" s="2" t="s">
        <v>198</v>
      </c>
      <c r="P6139" s="6">
        <v>9069</v>
      </c>
      <c r="Q6139" s="7" t="s">
        <v>52391</v>
      </c>
    </row>
    <row r="6140" spans="1:17" x14ac:dyDescent="0.2">
      <c r="A6140" s="2" t="s">
        <v>33471</v>
      </c>
      <c r="B6140" s="2" t="s">
        <v>33472</v>
      </c>
      <c r="C6140" s="3">
        <v>28764</v>
      </c>
      <c r="D6140" s="2" t="s">
        <v>33473</v>
      </c>
      <c r="E6140" s="2" t="s">
        <v>192</v>
      </c>
      <c r="F6140" s="2" t="s">
        <v>4534</v>
      </c>
      <c r="G6140" s="2" t="s">
        <v>223</v>
      </c>
      <c r="H6140" s="4" t="s">
        <v>33474</v>
      </c>
      <c r="I6140" s="5" t="s">
        <v>33475</v>
      </c>
      <c r="J6140" s="2" t="s">
        <v>25</v>
      </c>
      <c r="K6140" s="2" t="s">
        <v>38</v>
      </c>
      <c r="L6140" s="2"/>
      <c r="M6140" s="8" t="s">
        <v>105</v>
      </c>
      <c r="N6140" s="2" t="s">
        <v>14181</v>
      </c>
      <c r="O6140" s="2" t="s">
        <v>54</v>
      </c>
      <c r="P6140" s="6">
        <v>9692</v>
      </c>
      <c r="Q6140" s="7" t="s">
        <v>52391</v>
      </c>
    </row>
    <row r="6141" spans="1:17" x14ac:dyDescent="0.2">
      <c r="A6141" s="2" t="s">
        <v>33476</v>
      </c>
      <c r="B6141" s="2" t="s">
        <v>33477</v>
      </c>
      <c r="C6141" s="3">
        <v>24495</v>
      </c>
      <c r="D6141" s="2" t="s">
        <v>33478</v>
      </c>
      <c r="E6141" s="2" t="s">
        <v>3819</v>
      </c>
      <c r="F6141" s="2" t="s">
        <v>10351</v>
      </c>
      <c r="G6141" s="2" t="s">
        <v>102</v>
      </c>
      <c r="H6141" s="4" t="s">
        <v>33479</v>
      </c>
      <c r="I6141" s="5" t="s">
        <v>33480</v>
      </c>
      <c r="J6141" s="2" t="s">
        <v>160</v>
      </c>
      <c r="K6141" s="2" t="s">
        <v>38</v>
      </c>
      <c r="L6141" s="2"/>
      <c r="M6141" s="8" t="s">
        <v>27</v>
      </c>
      <c r="N6141" s="2" t="s">
        <v>7072</v>
      </c>
      <c r="O6141" s="2" t="s">
        <v>54</v>
      </c>
      <c r="P6141" s="6">
        <v>7706</v>
      </c>
      <c r="Q6141" s="7" t="s">
        <v>52391</v>
      </c>
    </row>
    <row r="6142" spans="1:17" x14ac:dyDescent="0.2">
      <c r="A6142" s="2" t="s">
        <v>33481</v>
      </c>
      <c r="B6142" s="2" t="s">
        <v>33482</v>
      </c>
      <c r="C6142" s="3">
        <v>24844</v>
      </c>
      <c r="D6142" s="2" t="s">
        <v>33483</v>
      </c>
      <c r="E6142" s="2" t="s">
        <v>5381</v>
      </c>
      <c r="F6142" s="2" t="s">
        <v>2045</v>
      </c>
      <c r="G6142" s="2" t="s">
        <v>194</v>
      </c>
      <c r="H6142" s="4" t="s">
        <v>33484</v>
      </c>
      <c r="I6142" s="5" t="s">
        <v>33485</v>
      </c>
      <c r="J6142" s="2" t="s">
        <v>84</v>
      </c>
      <c r="K6142" s="2" t="s">
        <v>73</v>
      </c>
      <c r="L6142" s="2"/>
      <c r="M6142" s="8" t="s">
        <v>376</v>
      </c>
      <c r="N6142" s="2" t="s">
        <v>4706</v>
      </c>
      <c r="O6142" s="2" t="s">
        <v>54</v>
      </c>
      <c r="P6142" s="6">
        <v>4597</v>
      </c>
      <c r="Q6142" s="7" t="s">
        <v>52391</v>
      </c>
    </row>
    <row r="6143" spans="1:17" x14ac:dyDescent="0.2">
      <c r="A6143" s="2" t="s">
        <v>33486</v>
      </c>
      <c r="B6143" s="2" t="s">
        <v>18270</v>
      </c>
      <c r="C6143" s="3">
        <v>35965</v>
      </c>
      <c r="D6143" s="2" t="s">
        <v>33487</v>
      </c>
      <c r="E6143" s="2" t="s">
        <v>532</v>
      </c>
      <c r="F6143" s="2" t="s">
        <v>33488</v>
      </c>
      <c r="G6143" s="2" t="s">
        <v>48</v>
      </c>
      <c r="H6143" s="4" t="s">
        <v>33489</v>
      </c>
      <c r="I6143" s="5" t="s">
        <v>33490</v>
      </c>
      <c r="J6143" s="2" t="s">
        <v>160</v>
      </c>
      <c r="K6143" s="2" t="s">
        <v>73</v>
      </c>
      <c r="L6143" s="2"/>
      <c r="M6143" s="8" t="s">
        <v>27</v>
      </c>
      <c r="N6143" s="2" t="s">
        <v>4758</v>
      </c>
      <c r="O6143" s="2" t="s">
        <v>296</v>
      </c>
      <c r="P6143" s="6">
        <v>2069</v>
      </c>
      <c r="Q6143" s="7" t="s">
        <v>52391</v>
      </c>
    </row>
    <row r="6144" spans="1:17" x14ac:dyDescent="0.2">
      <c r="A6144" s="2" t="s">
        <v>33491</v>
      </c>
      <c r="B6144" s="2" t="s">
        <v>33492</v>
      </c>
      <c r="C6144" s="3">
        <v>20662</v>
      </c>
      <c r="D6144" s="2" t="s">
        <v>33493</v>
      </c>
      <c r="E6144" s="2" t="s">
        <v>1907</v>
      </c>
      <c r="F6144" s="2" t="s">
        <v>3623</v>
      </c>
      <c r="G6144" s="2" t="s">
        <v>249</v>
      </c>
      <c r="H6144" s="4" t="s">
        <v>33494</v>
      </c>
      <c r="I6144" s="5" t="s">
        <v>30591</v>
      </c>
      <c r="J6144" s="2" t="s">
        <v>25</v>
      </c>
      <c r="K6144" s="2" t="s">
        <v>73</v>
      </c>
      <c r="L6144" s="2"/>
      <c r="M6144" s="8" t="s">
        <v>27</v>
      </c>
      <c r="N6144" s="2" t="s">
        <v>4968</v>
      </c>
      <c r="O6144" s="2" t="s">
        <v>296</v>
      </c>
      <c r="P6144" s="6">
        <v>9888</v>
      </c>
      <c r="Q6144" s="7" t="s">
        <v>52391</v>
      </c>
    </row>
    <row r="6145" spans="1:17" x14ac:dyDescent="0.2">
      <c r="A6145" s="2" t="s">
        <v>33495</v>
      </c>
      <c r="B6145" s="2" t="s">
        <v>18766</v>
      </c>
      <c r="C6145" s="3">
        <v>20137</v>
      </c>
      <c r="D6145" s="2" t="s">
        <v>33496</v>
      </c>
      <c r="E6145" s="2" t="s">
        <v>2949</v>
      </c>
      <c r="F6145" s="2" t="s">
        <v>33497</v>
      </c>
      <c r="G6145" s="2" t="s">
        <v>275</v>
      </c>
      <c r="H6145" s="4" t="s">
        <v>33498</v>
      </c>
      <c r="I6145" s="5" t="s">
        <v>33499</v>
      </c>
      <c r="J6145" s="2" t="s">
        <v>51</v>
      </c>
      <c r="K6145" s="2" t="s">
        <v>38</v>
      </c>
      <c r="L6145" s="2"/>
      <c r="M6145" s="8" t="s">
        <v>207</v>
      </c>
      <c r="N6145" s="2" t="s">
        <v>3438</v>
      </c>
      <c r="O6145" s="2" t="s">
        <v>107</v>
      </c>
      <c r="P6145" s="6">
        <v>2406</v>
      </c>
      <c r="Q6145" s="7" t="s">
        <v>52391</v>
      </c>
    </row>
    <row r="6146" spans="1:17" x14ac:dyDescent="0.2">
      <c r="A6146" s="2" t="s">
        <v>33500</v>
      </c>
      <c r="B6146" s="2" t="s">
        <v>33501</v>
      </c>
      <c r="C6146" s="3">
        <v>30923</v>
      </c>
      <c r="D6146" s="2" t="s">
        <v>33502</v>
      </c>
      <c r="E6146" s="2" t="s">
        <v>3500</v>
      </c>
      <c r="F6146" s="2" t="s">
        <v>1837</v>
      </c>
      <c r="G6146" s="2" t="s">
        <v>81</v>
      </c>
      <c r="H6146" s="4" t="s">
        <v>33503</v>
      </c>
      <c r="I6146" s="5" t="s">
        <v>33504</v>
      </c>
      <c r="J6146" s="2" t="s">
        <v>160</v>
      </c>
      <c r="K6146" s="2" t="s">
        <v>38</v>
      </c>
      <c r="L6146" s="2"/>
      <c r="M6146" s="8" t="s">
        <v>116</v>
      </c>
      <c r="N6146" s="2" t="s">
        <v>2714</v>
      </c>
      <c r="O6146" s="2" t="s">
        <v>54</v>
      </c>
      <c r="P6146" s="6">
        <v>3241</v>
      </c>
      <c r="Q6146" s="7" t="s">
        <v>52391</v>
      </c>
    </row>
    <row r="6147" spans="1:17" x14ac:dyDescent="0.2">
      <c r="A6147" s="2" t="s">
        <v>33505</v>
      </c>
      <c r="B6147" s="2" t="s">
        <v>33506</v>
      </c>
      <c r="C6147" s="3">
        <v>27971</v>
      </c>
      <c r="D6147" s="2" t="s">
        <v>33507</v>
      </c>
      <c r="E6147" s="2" t="s">
        <v>3349</v>
      </c>
      <c r="F6147" s="2" t="s">
        <v>33508</v>
      </c>
      <c r="G6147" s="2" t="s">
        <v>702</v>
      </c>
      <c r="H6147" s="4" t="s">
        <v>33509</v>
      </c>
      <c r="I6147" s="5" t="s">
        <v>33510</v>
      </c>
      <c r="J6147" s="2" t="s">
        <v>84</v>
      </c>
      <c r="K6147" s="2" t="s">
        <v>73</v>
      </c>
      <c r="L6147" s="2"/>
      <c r="M6147" s="8" t="s">
        <v>52</v>
      </c>
      <c r="N6147" s="2" t="s">
        <v>3292</v>
      </c>
      <c r="O6147" s="2" t="s">
        <v>296</v>
      </c>
      <c r="P6147" s="6">
        <v>4205</v>
      </c>
      <c r="Q6147" s="7" t="s">
        <v>52391</v>
      </c>
    </row>
    <row r="6148" spans="1:17" x14ac:dyDescent="0.2">
      <c r="A6148" s="2" t="s">
        <v>33511</v>
      </c>
      <c r="B6148" s="2" t="s">
        <v>33512</v>
      </c>
      <c r="C6148" s="3">
        <v>32278</v>
      </c>
      <c r="D6148" s="2" t="s">
        <v>33513</v>
      </c>
      <c r="E6148" s="2" t="s">
        <v>2599</v>
      </c>
      <c r="F6148" s="2" t="s">
        <v>6257</v>
      </c>
      <c r="G6148" s="2" t="s">
        <v>413</v>
      </c>
      <c r="H6148" s="4" t="s">
        <v>33514</v>
      </c>
      <c r="I6148" s="5" t="s">
        <v>33515</v>
      </c>
      <c r="J6148" s="2" t="s">
        <v>160</v>
      </c>
      <c r="K6148" s="2" t="s">
        <v>38</v>
      </c>
      <c r="L6148" s="2"/>
      <c r="M6148" s="8" t="s">
        <v>116</v>
      </c>
      <c r="N6148" s="2" t="s">
        <v>9400</v>
      </c>
      <c r="O6148" s="2" t="s">
        <v>243</v>
      </c>
      <c r="P6148" s="6">
        <v>2059</v>
      </c>
      <c r="Q6148" s="7" t="s">
        <v>52391</v>
      </c>
    </row>
    <row r="6149" spans="1:17" x14ac:dyDescent="0.2">
      <c r="A6149" s="2" t="s">
        <v>33516</v>
      </c>
      <c r="B6149" s="2" t="s">
        <v>33517</v>
      </c>
      <c r="C6149" s="3">
        <v>28927</v>
      </c>
      <c r="D6149" s="2" t="s">
        <v>33518</v>
      </c>
      <c r="E6149" s="2" t="s">
        <v>1053</v>
      </c>
      <c r="F6149" s="2" t="s">
        <v>855</v>
      </c>
      <c r="G6149" s="2" t="s">
        <v>35</v>
      </c>
      <c r="H6149" s="4" t="s">
        <v>33519</v>
      </c>
      <c r="I6149" s="5" t="s">
        <v>33520</v>
      </c>
      <c r="J6149" s="2" t="s">
        <v>51</v>
      </c>
      <c r="K6149" s="2" t="s">
        <v>73</v>
      </c>
      <c r="L6149" s="2"/>
      <c r="M6149" s="8" t="s">
        <v>105</v>
      </c>
      <c r="N6149" s="2" t="s">
        <v>8903</v>
      </c>
      <c r="O6149" s="2" t="s">
        <v>54</v>
      </c>
      <c r="P6149" s="6">
        <v>3568</v>
      </c>
      <c r="Q6149" s="7" t="s">
        <v>52391</v>
      </c>
    </row>
    <row r="6150" spans="1:17" x14ac:dyDescent="0.2">
      <c r="A6150" s="2" t="s">
        <v>33521</v>
      </c>
      <c r="B6150" s="2" t="s">
        <v>33522</v>
      </c>
      <c r="C6150" s="3">
        <v>37165</v>
      </c>
      <c r="D6150" s="2" t="s">
        <v>33523</v>
      </c>
      <c r="E6150" s="2" t="s">
        <v>1914</v>
      </c>
      <c r="F6150" s="2" t="s">
        <v>382</v>
      </c>
      <c r="G6150" s="2" t="s">
        <v>702</v>
      </c>
      <c r="H6150" s="4" t="s">
        <v>33524</v>
      </c>
      <c r="I6150" s="5" t="s">
        <v>33525</v>
      </c>
      <c r="J6150" s="2" t="s">
        <v>160</v>
      </c>
      <c r="K6150" s="2" t="s">
        <v>26</v>
      </c>
      <c r="L6150" s="2"/>
      <c r="M6150" s="8" t="s">
        <v>143</v>
      </c>
      <c r="N6150" s="2" t="s">
        <v>2881</v>
      </c>
      <c r="O6150" s="2" t="s">
        <v>312</v>
      </c>
      <c r="P6150" s="6">
        <v>2283</v>
      </c>
      <c r="Q6150" s="7" t="s">
        <v>52391</v>
      </c>
    </row>
    <row r="6151" spans="1:17" x14ac:dyDescent="0.2">
      <c r="A6151" s="2" t="s">
        <v>33526</v>
      </c>
      <c r="B6151" s="2" t="s">
        <v>24149</v>
      </c>
      <c r="C6151" s="3">
        <v>22282</v>
      </c>
      <c r="D6151" s="2" t="s">
        <v>33527</v>
      </c>
      <c r="E6151" s="2" t="s">
        <v>10928</v>
      </c>
      <c r="F6151" s="2" t="s">
        <v>33528</v>
      </c>
      <c r="G6151" s="2" t="s">
        <v>194</v>
      </c>
      <c r="H6151" s="4" t="s">
        <v>33529</v>
      </c>
      <c r="I6151" s="5" t="s">
        <v>33530</v>
      </c>
      <c r="J6151" s="2" t="s">
        <v>84</v>
      </c>
      <c r="K6151" s="2" t="s">
        <v>26</v>
      </c>
      <c r="L6151" s="2"/>
      <c r="M6151" s="8" t="s">
        <v>376</v>
      </c>
      <c r="N6151" s="2" t="s">
        <v>4457</v>
      </c>
      <c r="O6151" s="2" t="s">
        <v>107</v>
      </c>
      <c r="P6151" s="6">
        <v>5368</v>
      </c>
      <c r="Q6151" s="7" t="s">
        <v>52391</v>
      </c>
    </row>
    <row r="6152" spans="1:17" x14ac:dyDescent="0.2">
      <c r="A6152" s="2" t="s">
        <v>33531</v>
      </c>
      <c r="B6152" s="2" t="s">
        <v>33532</v>
      </c>
      <c r="C6152" s="3">
        <v>34976</v>
      </c>
      <c r="D6152" s="2" t="s">
        <v>33533</v>
      </c>
      <c r="E6152" s="2" t="s">
        <v>1138</v>
      </c>
      <c r="F6152" s="2" t="s">
        <v>1505</v>
      </c>
      <c r="G6152" s="2" t="s">
        <v>275</v>
      </c>
      <c r="H6152" s="4" t="s">
        <v>33534</v>
      </c>
      <c r="I6152" s="5" t="s">
        <v>33535</v>
      </c>
      <c r="J6152" s="2" t="s">
        <v>63</v>
      </c>
      <c r="K6152" s="2" t="s">
        <v>38</v>
      </c>
      <c r="L6152" s="2"/>
      <c r="M6152" s="8" t="s">
        <v>74</v>
      </c>
      <c r="N6152" s="2" t="s">
        <v>6781</v>
      </c>
      <c r="O6152" s="2" t="s">
        <v>296</v>
      </c>
      <c r="P6152" s="6">
        <v>8999</v>
      </c>
      <c r="Q6152" s="7" t="s">
        <v>52391</v>
      </c>
    </row>
    <row r="6153" spans="1:17" x14ac:dyDescent="0.2">
      <c r="A6153" s="2" t="s">
        <v>33536</v>
      </c>
      <c r="B6153" s="2" t="s">
        <v>33537</v>
      </c>
      <c r="C6153" s="3">
        <v>19425</v>
      </c>
      <c r="D6153" s="2" t="s">
        <v>33538</v>
      </c>
      <c r="E6153" s="2" t="s">
        <v>2977</v>
      </c>
      <c r="F6153" s="2" t="s">
        <v>11215</v>
      </c>
      <c r="G6153" s="2" t="s">
        <v>81</v>
      </c>
      <c r="H6153" s="4" t="s">
        <v>33539</v>
      </c>
      <c r="I6153" s="5" t="s">
        <v>33540</v>
      </c>
      <c r="J6153" s="2" t="s">
        <v>51</v>
      </c>
      <c r="K6153" s="2" t="s">
        <v>38</v>
      </c>
      <c r="L6153" s="2"/>
      <c r="M6153" s="8" t="s">
        <v>85</v>
      </c>
      <c r="N6153" s="2" t="s">
        <v>11754</v>
      </c>
      <c r="O6153" s="2" t="s">
        <v>54</v>
      </c>
      <c r="P6153" s="6">
        <v>8297</v>
      </c>
      <c r="Q6153" s="7" t="s">
        <v>52391</v>
      </c>
    </row>
    <row r="6154" spans="1:17" x14ac:dyDescent="0.2">
      <c r="A6154" s="2" t="s">
        <v>33541</v>
      </c>
      <c r="B6154" s="2" t="s">
        <v>33542</v>
      </c>
      <c r="C6154" s="3">
        <v>20812</v>
      </c>
      <c r="D6154" s="2" t="s">
        <v>33543</v>
      </c>
      <c r="E6154" s="2" t="s">
        <v>5108</v>
      </c>
      <c r="F6154" s="2" t="s">
        <v>33544</v>
      </c>
      <c r="G6154" s="2" t="s">
        <v>60</v>
      </c>
      <c r="H6154" s="4" t="s">
        <v>33545</v>
      </c>
      <c r="I6154" s="5" t="s">
        <v>33546</v>
      </c>
      <c r="J6154" s="2" t="s">
        <v>51</v>
      </c>
      <c r="K6154" s="2" t="s">
        <v>26</v>
      </c>
      <c r="L6154" s="2"/>
      <c r="M6154" s="8" t="s">
        <v>105</v>
      </c>
      <c r="N6154" s="2" t="s">
        <v>1473</v>
      </c>
      <c r="O6154" s="2" t="s">
        <v>188</v>
      </c>
      <c r="P6154" s="6">
        <v>5506</v>
      </c>
      <c r="Q6154" s="7" t="s">
        <v>52391</v>
      </c>
    </row>
    <row r="6155" spans="1:17" x14ac:dyDescent="0.2">
      <c r="A6155" s="2" t="s">
        <v>33547</v>
      </c>
      <c r="B6155" s="2" t="s">
        <v>33548</v>
      </c>
      <c r="C6155" s="3">
        <v>18935</v>
      </c>
      <c r="D6155" s="2" t="s">
        <v>33549</v>
      </c>
      <c r="E6155" s="2" t="s">
        <v>500</v>
      </c>
      <c r="F6155" s="2" t="s">
        <v>584</v>
      </c>
      <c r="G6155" s="2" t="s">
        <v>35</v>
      </c>
      <c r="H6155" s="4" t="s">
        <v>33550</v>
      </c>
      <c r="I6155" s="5" t="s">
        <v>33551</v>
      </c>
      <c r="J6155" s="2" t="s">
        <v>84</v>
      </c>
      <c r="K6155" s="2" t="s">
        <v>26</v>
      </c>
      <c r="L6155" s="2"/>
      <c r="M6155" s="8" t="s">
        <v>105</v>
      </c>
      <c r="N6155" s="2" t="s">
        <v>14966</v>
      </c>
      <c r="O6155" s="2" t="s">
        <v>54</v>
      </c>
      <c r="P6155" s="6">
        <v>5834</v>
      </c>
      <c r="Q6155" s="7" t="s">
        <v>52391</v>
      </c>
    </row>
    <row r="6156" spans="1:17" x14ac:dyDescent="0.2">
      <c r="A6156" s="2" t="s">
        <v>33552</v>
      </c>
      <c r="B6156" s="2" t="s">
        <v>33553</v>
      </c>
      <c r="C6156" s="3">
        <v>35386</v>
      </c>
      <c r="D6156" s="2" t="s">
        <v>33554</v>
      </c>
      <c r="E6156" s="2" t="s">
        <v>5400</v>
      </c>
      <c r="F6156" s="2" t="s">
        <v>22958</v>
      </c>
      <c r="G6156" s="2" t="s">
        <v>687</v>
      </c>
      <c r="H6156" s="4" t="s">
        <v>33555</v>
      </c>
      <c r="I6156" s="5" t="s">
        <v>33556</v>
      </c>
      <c r="J6156" s="2" t="s">
        <v>25</v>
      </c>
      <c r="K6156" s="2" t="s">
        <v>38</v>
      </c>
      <c r="L6156" s="2"/>
      <c r="M6156" s="8" t="s">
        <v>143</v>
      </c>
      <c r="N6156" s="2" t="s">
        <v>5184</v>
      </c>
      <c r="O6156" s="2" t="s">
        <v>188</v>
      </c>
      <c r="P6156" s="6">
        <v>8436</v>
      </c>
      <c r="Q6156" s="7" t="s">
        <v>52391</v>
      </c>
    </row>
    <row r="6157" spans="1:17" x14ac:dyDescent="0.2">
      <c r="A6157" s="2" t="s">
        <v>33557</v>
      </c>
      <c r="B6157" s="2" t="s">
        <v>33558</v>
      </c>
      <c r="C6157" s="3">
        <v>39081</v>
      </c>
      <c r="D6157" s="2" t="s">
        <v>33559</v>
      </c>
      <c r="E6157" s="2" t="s">
        <v>979</v>
      </c>
      <c r="F6157" s="2" t="s">
        <v>8592</v>
      </c>
      <c r="G6157" s="2" t="s">
        <v>214</v>
      </c>
      <c r="H6157" s="4" t="s">
        <v>33560</v>
      </c>
      <c r="I6157" s="5" t="s">
        <v>33561</v>
      </c>
      <c r="J6157" s="2" t="s">
        <v>160</v>
      </c>
      <c r="K6157" s="2" t="s">
        <v>26</v>
      </c>
      <c r="L6157" s="2"/>
      <c r="M6157" s="8" t="s">
        <v>105</v>
      </c>
      <c r="N6157" s="2" t="s">
        <v>1057</v>
      </c>
      <c r="O6157" s="2" t="s">
        <v>188</v>
      </c>
      <c r="P6157" s="6">
        <v>9007</v>
      </c>
      <c r="Q6157" s="7" t="s">
        <v>52391</v>
      </c>
    </row>
    <row r="6158" spans="1:17" x14ac:dyDescent="0.2">
      <c r="A6158" s="2" t="s">
        <v>33562</v>
      </c>
      <c r="B6158" s="2" t="s">
        <v>33563</v>
      </c>
      <c r="C6158" s="3">
        <v>34406</v>
      </c>
      <c r="D6158" s="2" t="s">
        <v>33564</v>
      </c>
      <c r="E6158" s="2" t="s">
        <v>372</v>
      </c>
      <c r="F6158" s="2" t="s">
        <v>29335</v>
      </c>
      <c r="G6158" s="2" t="s">
        <v>113</v>
      </c>
      <c r="H6158" s="4" t="s">
        <v>33565</v>
      </c>
      <c r="I6158" s="5" t="s">
        <v>33566</v>
      </c>
      <c r="J6158" s="2" t="s">
        <v>63</v>
      </c>
      <c r="K6158" s="2" t="s">
        <v>38</v>
      </c>
      <c r="L6158" s="2"/>
      <c r="M6158" s="8" t="s">
        <v>27</v>
      </c>
      <c r="N6158" s="2" t="s">
        <v>1381</v>
      </c>
      <c r="O6158" s="2" t="s">
        <v>29</v>
      </c>
      <c r="P6158" s="6">
        <v>3443</v>
      </c>
      <c r="Q6158" s="7" t="s">
        <v>52391</v>
      </c>
    </row>
    <row r="6159" spans="1:17" x14ac:dyDescent="0.2">
      <c r="A6159" s="2" t="s">
        <v>33567</v>
      </c>
      <c r="B6159" s="2" t="s">
        <v>33568</v>
      </c>
      <c r="C6159" s="3">
        <v>20657</v>
      </c>
      <c r="D6159" s="2" t="s">
        <v>33569</v>
      </c>
      <c r="E6159" s="2" t="s">
        <v>6880</v>
      </c>
      <c r="F6159" s="2" t="s">
        <v>26405</v>
      </c>
      <c r="G6159" s="2" t="s">
        <v>249</v>
      </c>
      <c r="H6159" s="4" t="s">
        <v>33570</v>
      </c>
      <c r="I6159" s="5" t="s">
        <v>33571</v>
      </c>
      <c r="J6159" s="2" t="s">
        <v>63</v>
      </c>
      <c r="K6159" s="2" t="s">
        <v>38</v>
      </c>
      <c r="L6159" s="2"/>
      <c r="M6159" s="8" t="s">
        <v>52</v>
      </c>
      <c r="N6159" s="2" t="s">
        <v>4981</v>
      </c>
      <c r="O6159" s="2" t="s">
        <v>107</v>
      </c>
      <c r="P6159" s="6">
        <v>5124</v>
      </c>
      <c r="Q6159" s="7" t="s">
        <v>52391</v>
      </c>
    </row>
    <row r="6160" spans="1:17" x14ac:dyDescent="0.2">
      <c r="A6160" s="2" t="s">
        <v>33572</v>
      </c>
      <c r="B6160" s="2" t="s">
        <v>33573</v>
      </c>
      <c r="C6160" s="3">
        <v>31495</v>
      </c>
      <c r="D6160" s="2" t="s">
        <v>33574</v>
      </c>
      <c r="E6160" s="2" t="s">
        <v>2955</v>
      </c>
      <c r="F6160" s="2" t="s">
        <v>33575</v>
      </c>
      <c r="G6160" s="2" t="s">
        <v>102</v>
      </c>
      <c r="H6160" s="4" t="s">
        <v>33576</v>
      </c>
      <c r="I6160" s="5" t="s">
        <v>33577</v>
      </c>
      <c r="J6160" s="2" t="s">
        <v>25</v>
      </c>
      <c r="K6160" s="2" t="s">
        <v>73</v>
      </c>
      <c r="L6160" s="2"/>
      <c r="M6160" s="8" t="s">
        <v>52</v>
      </c>
      <c r="N6160" s="2" t="s">
        <v>10730</v>
      </c>
      <c r="O6160" s="2" t="s">
        <v>54</v>
      </c>
      <c r="P6160" s="6">
        <v>7388</v>
      </c>
      <c r="Q6160" s="7" t="s">
        <v>52391</v>
      </c>
    </row>
    <row r="6161" spans="1:17" x14ac:dyDescent="0.2">
      <c r="A6161" s="2" t="s">
        <v>33578</v>
      </c>
      <c r="B6161" s="2" t="s">
        <v>3517</v>
      </c>
      <c r="C6161" s="3">
        <v>24797</v>
      </c>
      <c r="D6161" s="2" t="s">
        <v>33579</v>
      </c>
      <c r="E6161" s="2" t="s">
        <v>614</v>
      </c>
      <c r="F6161" s="2" t="s">
        <v>33580</v>
      </c>
      <c r="G6161" s="2" t="s">
        <v>81</v>
      </c>
      <c r="H6161" s="4" t="s">
        <v>33581</v>
      </c>
      <c r="I6161" s="5" t="s">
        <v>33582</v>
      </c>
      <c r="J6161" s="2" t="s">
        <v>84</v>
      </c>
      <c r="K6161" s="2" t="s">
        <v>38</v>
      </c>
      <c r="L6161" s="2"/>
      <c r="M6161" s="8" t="s">
        <v>268</v>
      </c>
      <c r="N6161" s="2" t="s">
        <v>1536</v>
      </c>
      <c r="O6161" s="2" t="s">
        <v>243</v>
      </c>
      <c r="P6161" s="6">
        <v>3035</v>
      </c>
      <c r="Q6161" s="7" t="s">
        <v>52391</v>
      </c>
    </row>
    <row r="6162" spans="1:17" x14ac:dyDescent="0.2">
      <c r="A6162" s="2" t="s">
        <v>33583</v>
      </c>
      <c r="B6162" s="2" t="s">
        <v>33584</v>
      </c>
      <c r="C6162" s="3">
        <v>28099</v>
      </c>
      <c r="D6162" s="2" t="s">
        <v>33585</v>
      </c>
      <c r="E6162" s="2" t="s">
        <v>4109</v>
      </c>
      <c r="F6162" s="2" t="s">
        <v>1236</v>
      </c>
      <c r="G6162" s="2" t="s">
        <v>113</v>
      </c>
      <c r="H6162" s="4" t="s">
        <v>33586</v>
      </c>
      <c r="I6162" s="5" t="s">
        <v>33587</v>
      </c>
      <c r="J6162" s="2" t="s">
        <v>51</v>
      </c>
      <c r="K6162" s="2" t="s">
        <v>38</v>
      </c>
      <c r="L6162" s="2"/>
      <c r="M6162" s="8" t="s">
        <v>268</v>
      </c>
      <c r="N6162" s="2" t="s">
        <v>3285</v>
      </c>
      <c r="O6162" s="2" t="s">
        <v>312</v>
      </c>
      <c r="P6162" s="6">
        <v>1510</v>
      </c>
      <c r="Q6162" s="7" t="s">
        <v>52391</v>
      </c>
    </row>
    <row r="6163" spans="1:17" x14ac:dyDescent="0.2">
      <c r="A6163" s="2" t="s">
        <v>33588</v>
      </c>
      <c r="B6163" s="2" t="s">
        <v>8036</v>
      </c>
      <c r="C6163" s="3">
        <v>23689</v>
      </c>
      <c r="D6163" s="2" t="s">
        <v>33589</v>
      </c>
      <c r="E6163" s="2" t="s">
        <v>508</v>
      </c>
      <c r="F6163" s="2" t="s">
        <v>980</v>
      </c>
      <c r="G6163" s="2" t="s">
        <v>132</v>
      </c>
      <c r="H6163" s="4" t="s">
        <v>33590</v>
      </c>
      <c r="I6163" s="5" t="s">
        <v>5110</v>
      </c>
      <c r="J6163" s="2" t="s">
        <v>51</v>
      </c>
      <c r="K6163" s="2" t="s">
        <v>73</v>
      </c>
      <c r="L6163" s="2"/>
      <c r="M6163" s="8" t="s">
        <v>207</v>
      </c>
      <c r="N6163" s="2" t="s">
        <v>10087</v>
      </c>
      <c r="O6163" s="2" t="s">
        <v>87</v>
      </c>
      <c r="P6163" s="6">
        <v>7149</v>
      </c>
      <c r="Q6163" s="7" t="s">
        <v>52391</v>
      </c>
    </row>
    <row r="6164" spans="1:17" x14ac:dyDescent="0.2">
      <c r="A6164" s="2" t="s">
        <v>33591</v>
      </c>
      <c r="B6164" s="2" t="s">
        <v>33592</v>
      </c>
      <c r="C6164" s="3">
        <v>17114</v>
      </c>
      <c r="D6164" s="2" t="s">
        <v>33593</v>
      </c>
      <c r="E6164" s="2" t="s">
        <v>1850</v>
      </c>
      <c r="F6164" s="2" t="s">
        <v>2956</v>
      </c>
      <c r="G6164" s="2" t="s">
        <v>93</v>
      </c>
      <c r="H6164" s="4" t="s">
        <v>33594</v>
      </c>
      <c r="I6164" s="5" t="s">
        <v>33595</v>
      </c>
      <c r="J6164" s="2" t="s">
        <v>25</v>
      </c>
      <c r="K6164" s="2" t="s">
        <v>38</v>
      </c>
      <c r="L6164" s="2"/>
      <c r="M6164" s="8" t="s">
        <v>116</v>
      </c>
      <c r="N6164" s="2" t="s">
        <v>2603</v>
      </c>
      <c r="O6164" s="2" t="s">
        <v>243</v>
      </c>
      <c r="P6164" s="6">
        <v>4844</v>
      </c>
      <c r="Q6164" s="7" t="s">
        <v>52391</v>
      </c>
    </row>
    <row r="6165" spans="1:17" x14ac:dyDescent="0.2">
      <c r="A6165" s="2" t="s">
        <v>33596</v>
      </c>
      <c r="B6165" s="2" t="s">
        <v>1241</v>
      </c>
      <c r="C6165" s="3">
        <v>30377</v>
      </c>
      <c r="D6165" s="2" t="s">
        <v>33597</v>
      </c>
      <c r="E6165" s="2" t="s">
        <v>1630</v>
      </c>
      <c r="F6165" s="2" t="s">
        <v>1363</v>
      </c>
      <c r="G6165" s="2" t="s">
        <v>437</v>
      </c>
      <c r="H6165" s="4" t="s">
        <v>33598</v>
      </c>
      <c r="I6165" s="5" t="s">
        <v>33599</v>
      </c>
      <c r="J6165" s="2" t="s">
        <v>84</v>
      </c>
      <c r="K6165" s="2" t="s">
        <v>73</v>
      </c>
      <c r="L6165" s="2"/>
      <c r="M6165" s="8" t="s">
        <v>39</v>
      </c>
      <c r="N6165" s="2" t="s">
        <v>1278</v>
      </c>
      <c r="O6165" s="2" t="s">
        <v>243</v>
      </c>
      <c r="P6165" s="6">
        <v>3478</v>
      </c>
      <c r="Q6165" s="7" t="s">
        <v>52391</v>
      </c>
    </row>
    <row r="6166" spans="1:17" x14ac:dyDescent="0.2">
      <c r="A6166" s="2" t="s">
        <v>33600</v>
      </c>
      <c r="B6166" s="2" t="s">
        <v>33601</v>
      </c>
      <c r="C6166" s="3">
        <v>22468</v>
      </c>
      <c r="D6166" s="2" t="s">
        <v>33602</v>
      </c>
      <c r="E6166" s="2" t="s">
        <v>555</v>
      </c>
      <c r="F6166" s="2" t="s">
        <v>33603</v>
      </c>
      <c r="G6166" s="2" t="s">
        <v>204</v>
      </c>
      <c r="H6166" s="4" t="s">
        <v>33604</v>
      </c>
      <c r="I6166" s="5" t="s">
        <v>33605</v>
      </c>
      <c r="J6166" s="2" t="s">
        <v>160</v>
      </c>
      <c r="K6166" s="2" t="s">
        <v>38</v>
      </c>
      <c r="L6166" s="2"/>
      <c r="M6166" s="8" t="s">
        <v>105</v>
      </c>
      <c r="N6166" s="2" t="s">
        <v>6774</v>
      </c>
      <c r="O6166" s="2" t="s">
        <v>312</v>
      </c>
      <c r="P6166" s="6">
        <v>2863</v>
      </c>
      <c r="Q6166" s="7" t="s">
        <v>52391</v>
      </c>
    </row>
    <row r="6167" spans="1:17" x14ac:dyDescent="0.2">
      <c r="A6167" s="2" t="s">
        <v>33606</v>
      </c>
      <c r="B6167" s="2" t="s">
        <v>33607</v>
      </c>
      <c r="C6167" s="3">
        <v>18532</v>
      </c>
      <c r="D6167" s="2" t="s">
        <v>33608</v>
      </c>
      <c r="E6167" s="2" t="s">
        <v>4922</v>
      </c>
      <c r="F6167" s="2" t="s">
        <v>33609</v>
      </c>
      <c r="G6167" s="2" t="s">
        <v>35</v>
      </c>
      <c r="H6167" s="4" t="s">
        <v>33610</v>
      </c>
      <c r="I6167" s="5" t="s">
        <v>33611</v>
      </c>
      <c r="J6167" s="2" t="s">
        <v>63</v>
      </c>
      <c r="K6167" s="2" t="s">
        <v>73</v>
      </c>
      <c r="L6167" s="2"/>
      <c r="M6167" s="8" t="s">
        <v>268</v>
      </c>
      <c r="N6167" s="2" t="s">
        <v>260</v>
      </c>
      <c r="O6167" s="2" t="s">
        <v>296</v>
      </c>
      <c r="P6167" s="6">
        <v>5055</v>
      </c>
      <c r="Q6167" s="7" t="s">
        <v>52391</v>
      </c>
    </row>
    <row r="6168" spans="1:17" x14ac:dyDescent="0.2">
      <c r="A6168" s="2" t="s">
        <v>33612</v>
      </c>
      <c r="B6168" s="2" t="s">
        <v>33613</v>
      </c>
      <c r="C6168" s="3">
        <v>17906</v>
      </c>
      <c r="D6168" s="2" t="s">
        <v>33614</v>
      </c>
      <c r="E6168" s="2" t="s">
        <v>1180</v>
      </c>
      <c r="F6168" s="2" t="s">
        <v>1236</v>
      </c>
      <c r="G6168" s="2" t="s">
        <v>123</v>
      </c>
      <c r="H6168" s="4" t="s">
        <v>33615</v>
      </c>
      <c r="I6168" s="5" t="s">
        <v>33616</v>
      </c>
      <c r="J6168" s="2" t="s">
        <v>63</v>
      </c>
      <c r="K6168" s="2" t="s">
        <v>26</v>
      </c>
      <c r="L6168" s="2"/>
      <c r="M6168" s="8" t="s">
        <v>39</v>
      </c>
      <c r="N6168" s="2" t="s">
        <v>8341</v>
      </c>
      <c r="O6168" s="2" t="s">
        <v>243</v>
      </c>
      <c r="P6168" s="6">
        <v>7440</v>
      </c>
      <c r="Q6168" s="7" t="s">
        <v>52391</v>
      </c>
    </row>
    <row r="6169" spans="1:17" x14ac:dyDescent="0.2">
      <c r="A6169" s="2" t="s">
        <v>33617</v>
      </c>
      <c r="B6169" s="2" t="s">
        <v>33618</v>
      </c>
      <c r="C6169" s="3">
        <v>18747</v>
      </c>
      <c r="D6169" s="2" t="s">
        <v>33619</v>
      </c>
      <c r="E6169" s="2" t="s">
        <v>300</v>
      </c>
      <c r="F6169" s="2" t="s">
        <v>3443</v>
      </c>
      <c r="G6169" s="2" t="s">
        <v>249</v>
      </c>
      <c r="H6169" s="4" t="s">
        <v>33620</v>
      </c>
      <c r="I6169" s="5" t="s">
        <v>33621</v>
      </c>
      <c r="J6169" s="2" t="s">
        <v>63</v>
      </c>
      <c r="K6169" s="2" t="s">
        <v>26</v>
      </c>
      <c r="L6169" s="2"/>
      <c r="M6169" s="8" t="s">
        <v>105</v>
      </c>
      <c r="N6169" s="2" t="s">
        <v>3068</v>
      </c>
      <c r="O6169" s="2" t="s">
        <v>54</v>
      </c>
      <c r="P6169" s="6">
        <v>8970</v>
      </c>
      <c r="Q6169" s="7" t="s">
        <v>52391</v>
      </c>
    </row>
    <row r="6170" spans="1:17" x14ac:dyDescent="0.2">
      <c r="A6170" s="2" t="s">
        <v>33622</v>
      </c>
      <c r="B6170" s="2" t="s">
        <v>33623</v>
      </c>
      <c r="C6170" s="3">
        <v>37753</v>
      </c>
      <c r="D6170" s="2" t="s">
        <v>33624</v>
      </c>
      <c r="E6170" s="2" t="s">
        <v>2831</v>
      </c>
      <c r="F6170" s="2" t="s">
        <v>30246</v>
      </c>
      <c r="G6170" s="2" t="s">
        <v>22</v>
      </c>
      <c r="H6170" s="4" t="s">
        <v>33625</v>
      </c>
      <c r="I6170" s="5" t="s">
        <v>33626</v>
      </c>
      <c r="J6170" s="2" t="s">
        <v>25</v>
      </c>
      <c r="K6170" s="2" t="s">
        <v>73</v>
      </c>
      <c r="L6170" s="2"/>
      <c r="M6170" s="8" t="s">
        <v>74</v>
      </c>
      <c r="N6170" s="2" t="s">
        <v>12174</v>
      </c>
      <c r="O6170" s="2" t="s">
        <v>87</v>
      </c>
      <c r="P6170" s="6">
        <v>4100</v>
      </c>
      <c r="Q6170" s="7" t="s">
        <v>52391</v>
      </c>
    </row>
    <row r="6171" spans="1:17" x14ac:dyDescent="0.2">
      <c r="A6171" s="2" t="s">
        <v>33627</v>
      </c>
      <c r="B6171" s="2" t="s">
        <v>33628</v>
      </c>
      <c r="C6171" s="3">
        <v>32548</v>
      </c>
      <c r="D6171" s="2" t="s">
        <v>33629</v>
      </c>
      <c r="E6171" s="2" t="s">
        <v>1089</v>
      </c>
      <c r="F6171" s="2" t="s">
        <v>1259</v>
      </c>
      <c r="G6171" s="2" t="s">
        <v>184</v>
      </c>
      <c r="H6171" s="4" t="s">
        <v>33630</v>
      </c>
      <c r="I6171" s="5" t="s">
        <v>33631</v>
      </c>
      <c r="J6171" s="2" t="s">
        <v>51</v>
      </c>
      <c r="K6171" s="2" t="s">
        <v>38</v>
      </c>
      <c r="L6171" s="2"/>
      <c r="M6171" s="8" t="s">
        <v>39</v>
      </c>
      <c r="N6171" s="2" t="s">
        <v>2104</v>
      </c>
      <c r="O6171" s="2" t="s">
        <v>312</v>
      </c>
      <c r="P6171" s="6">
        <v>7452</v>
      </c>
      <c r="Q6171" s="7" t="s">
        <v>52391</v>
      </c>
    </row>
    <row r="6172" spans="1:17" x14ac:dyDescent="0.2">
      <c r="A6172" s="2" t="s">
        <v>33632</v>
      </c>
      <c r="B6172" s="2" t="s">
        <v>33633</v>
      </c>
      <c r="C6172" s="3">
        <v>18134</v>
      </c>
      <c r="D6172" s="2" t="s">
        <v>33634</v>
      </c>
      <c r="E6172" s="2" t="s">
        <v>100</v>
      </c>
      <c r="F6172" s="2" t="s">
        <v>33635</v>
      </c>
      <c r="G6172" s="2" t="s">
        <v>22</v>
      </c>
      <c r="H6172" s="4" t="s">
        <v>33636</v>
      </c>
      <c r="I6172" s="5" t="s">
        <v>33637</v>
      </c>
      <c r="J6172" s="2" t="s">
        <v>51</v>
      </c>
      <c r="K6172" s="2" t="s">
        <v>38</v>
      </c>
      <c r="L6172" s="2"/>
      <c r="M6172" s="8" t="s">
        <v>85</v>
      </c>
      <c r="N6172" s="2" t="s">
        <v>10177</v>
      </c>
      <c r="O6172" s="2" t="s">
        <v>87</v>
      </c>
      <c r="P6172" s="6">
        <v>1797</v>
      </c>
      <c r="Q6172" s="7" t="s">
        <v>52391</v>
      </c>
    </row>
    <row r="6173" spans="1:17" x14ac:dyDescent="0.2">
      <c r="A6173" s="2" t="s">
        <v>33638</v>
      </c>
      <c r="B6173" s="2" t="s">
        <v>33639</v>
      </c>
      <c r="C6173" s="3">
        <v>19813</v>
      </c>
      <c r="D6173" s="2" t="s">
        <v>33640</v>
      </c>
      <c r="E6173" s="2" t="s">
        <v>8361</v>
      </c>
      <c r="F6173" s="2" t="s">
        <v>213</v>
      </c>
      <c r="G6173" s="2" t="s">
        <v>249</v>
      </c>
      <c r="H6173" s="4" t="s">
        <v>33641</v>
      </c>
      <c r="I6173" s="5" t="s">
        <v>33642</v>
      </c>
      <c r="J6173" s="2" t="s">
        <v>84</v>
      </c>
      <c r="K6173" s="2" t="s">
        <v>26</v>
      </c>
      <c r="L6173" s="2"/>
      <c r="M6173" s="8" t="s">
        <v>27</v>
      </c>
      <c r="N6173" s="2" t="s">
        <v>6099</v>
      </c>
      <c r="O6173" s="2" t="s">
        <v>188</v>
      </c>
      <c r="P6173" s="6">
        <v>8259</v>
      </c>
      <c r="Q6173" s="7" t="s">
        <v>52391</v>
      </c>
    </row>
    <row r="6174" spans="1:17" x14ac:dyDescent="0.2">
      <c r="A6174" s="2" t="s">
        <v>33643</v>
      </c>
      <c r="B6174" s="2" t="s">
        <v>33644</v>
      </c>
      <c r="C6174" s="3">
        <v>25780</v>
      </c>
      <c r="D6174" s="2" t="s">
        <v>33645</v>
      </c>
      <c r="E6174" s="2" t="s">
        <v>8361</v>
      </c>
      <c r="F6174" s="2" t="s">
        <v>382</v>
      </c>
      <c r="G6174" s="2" t="s">
        <v>292</v>
      </c>
      <c r="H6174" s="4" t="s">
        <v>33646</v>
      </c>
      <c r="I6174" s="5" t="s">
        <v>7458</v>
      </c>
      <c r="J6174" s="2" t="s">
        <v>63</v>
      </c>
      <c r="K6174" s="2" t="s">
        <v>38</v>
      </c>
      <c r="L6174" s="2"/>
      <c r="M6174" s="8" t="s">
        <v>268</v>
      </c>
      <c r="N6174" s="2" t="s">
        <v>866</v>
      </c>
      <c r="O6174" s="2" t="s">
        <v>87</v>
      </c>
      <c r="P6174" s="6">
        <v>5050</v>
      </c>
      <c r="Q6174" s="7" t="s">
        <v>52391</v>
      </c>
    </row>
    <row r="6175" spans="1:17" x14ac:dyDescent="0.2">
      <c r="A6175" s="2" t="s">
        <v>33647</v>
      </c>
      <c r="B6175" s="2" t="s">
        <v>33648</v>
      </c>
      <c r="C6175" s="3">
        <v>26450</v>
      </c>
      <c r="D6175" s="2" t="s">
        <v>33649</v>
      </c>
      <c r="E6175" s="2" t="s">
        <v>776</v>
      </c>
      <c r="F6175" s="2" t="s">
        <v>980</v>
      </c>
      <c r="G6175" s="2" t="s">
        <v>292</v>
      </c>
      <c r="H6175" s="4" t="s">
        <v>33650</v>
      </c>
      <c r="I6175" s="5" t="s">
        <v>33651</v>
      </c>
      <c r="J6175" s="2" t="s">
        <v>160</v>
      </c>
      <c r="K6175" s="2" t="s">
        <v>38</v>
      </c>
      <c r="L6175" s="2"/>
      <c r="M6175" s="8" t="s">
        <v>268</v>
      </c>
      <c r="N6175" s="2" t="s">
        <v>1438</v>
      </c>
      <c r="O6175" s="2" t="s">
        <v>107</v>
      </c>
      <c r="P6175" s="6">
        <v>7438</v>
      </c>
      <c r="Q6175" s="7" t="s">
        <v>52391</v>
      </c>
    </row>
    <row r="6176" spans="1:17" x14ac:dyDescent="0.2">
      <c r="A6176" s="2" t="s">
        <v>33652</v>
      </c>
      <c r="B6176" s="2" t="s">
        <v>33653</v>
      </c>
      <c r="C6176" s="3">
        <v>36156</v>
      </c>
      <c r="D6176" s="2" t="s">
        <v>33654</v>
      </c>
      <c r="E6176" s="2" t="s">
        <v>3268</v>
      </c>
      <c r="F6176" s="2" t="s">
        <v>33655</v>
      </c>
      <c r="G6176" s="2" t="s">
        <v>204</v>
      </c>
      <c r="H6176" s="4" t="s">
        <v>33656</v>
      </c>
      <c r="I6176" s="5" t="s">
        <v>33657</v>
      </c>
      <c r="J6176" s="2" t="s">
        <v>63</v>
      </c>
      <c r="K6176" s="2" t="s">
        <v>73</v>
      </c>
      <c r="L6176" s="2"/>
      <c r="M6176" s="8" t="s">
        <v>85</v>
      </c>
      <c r="N6176" s="2" t="s">
        <v>6667</v>
      </c>
      <c r="O6176" s="2" t="s">
        <v>54</v>
      </c>
      <c r="P6176" s="6">
        <v>9783</v>
      </c>
      <c r="Q6176" s="7" t="s">
        <v>52391</v>
      </c>
    </row>
    <row r="6177" spans="1:17" x14ac:dyDescent="0.2">
      <c r="A6177" s="2" t="s">
        <v>33658</v>
      </c>
      <c r="B6177" s="2" t="s">
        <v>33659</v>
      </c>
      <c r="C6177" s="3">
        <v>26166</v>
      </c>
      <c r="D6177" s="2" t="s">
        <v>33660</v>
      </c>
      <c r="E6177" s="2" t="s">
        <v>1843</v>
      </c>
      <c r="F6177" s="2" t="s">
        <v>33661</v>
      </c>
      <c r="G6177" s="2" t="s">
        <v>93</v>
      </c>
      <c r="H6177" s="4" t="s">
        <v>33662</v>
      </c>
      <c r="I6177" s="5" t="s">
        <v>33663</v>
      </c>
      <c r="J6177" s="2" t="s">
        <v>63</v>
      </c>
      <c r="K6177" s="2" t="s">
        <v>73</v>
      </c>
      <c r="L6177" s="2"/>
      <c r="M6177" s="8" t="s">
        <v>268</v>
      </c>
      <c r="N6177" s="2" t="s">
        <v>344</v>
      </c>
      <c r="O6177" s="2" t="s">
        <v>87</v>
      </c>
      <c r="P6177" s="6">
        <v>2618</v>
      </c>
      <c r="Q6177" s="7" t="s">
        <v>52391</v>
      </c>
    </row>
    <row r="6178" spans="1:17" x14ac:dyDescent="0.2">
      <c r="A6178" s="2" t="s">
        <v>33664</v>
      </c>
      <c r="B6178" s="2" t="s">
        <v>33665</v>
      </c>
      <c r="C6178" s="3">
        <v>35904</v>
      </c>
      <c r="D6178" s="2" t="s">
        <v>33666</v>
      </c>
      <c r="E6178" s="2" t="s">
        <v>4231</v>
      </c>
      <c r="F6178" s="2" t="s">
        <v>13993</v>
      </c>
      <c r="G6178" s="2" t="s">
        <v>132</v>
      </c>
      <c r="H6178" s="4" t="s">
        <v>33667</v>
      </c>
      <c r="I6178" s="5" t="s">
        <v>33668</v>
      </c>
      <c r="J6178" s="2" t="s">
        <v>63</v>
      </c>
      <c r="K6178" s="2" t="s">
        <v>38</v>
      </c>
      <c r="L6178" s="2"/>
      <c r="M6178" s="8" t="s">
        <v>39</v>
      </c>
      <c r="N6178" s="2" t="s">
        <v>757</v>
      </c>
      <c r="O6178" s="2" t="s">
        <v>312</v>
      </c>
      <c r="P6178" s="6">
        <v>9409</v>
      </c>
      <c r="Q6178" s="7" t="s">
        <v>52391</v>
      </c>
    </row>
    <row r="6179" spans="1:17" x14ac:dyDescent="0.2">
      <c r="A6179" s="2" t="s">
        <v>33669</v>
      </c>
      <c r="B6179" s="2" t="s">
        <v>33670</v>
      </c>
      <c r="C6179" s="3">
        <v>38885</v>
      </c>
      <c r="D6179" s="2" t="s">
        <v>33671</v>
      </c>
      <c r="E6179" s="2" t="s">
        <v>957</v>
      </c>
      <c r="F6179" s="2" t="s">
        <v>18079</v>
      </c>
      <c r="G6179" s="2" t="s">
        <v>292</v>
      </c>
      <c r="H6179" s="4" t="s">
        <v>33672</v>
      </c>
      <c r="I6179" s="5" t="s">
        <v>33673</v>
      </c>
      <c r="J6179" s="2" t="s">
        <v>160</v>
      </c>
      <c r="K6179" s="2" t="s">
        <v>26</v>
      </c>
      <c r="L6179" s="2"/>
      <c r="M6179" s="8" t="s">
        <v>52</v>
      </c>
      <c r="N6179" s="2" t="s">
        <v>5554</v>
      </c>
      <c r="O6179" s="2" t="s">
        <v>243</v>
      </c>
      <c r="P6179" s="6">
        <v>5677</v>
      </c>
      <c r="Q6179" s="7" t="s">
        <v>52391</v>
      </c>
    </row>
    <row r="6180" spans="1:17" x14ac:dyDescent="0.2">
      <c r="A6180" s="2" t="s">
        <v>33674</v>
      </c>
      <c r="B6180" s="2" t="s">
        <v>33675</v>
      </c>
      <c r="C6180" s="3">
        <v>22278</v>
      </c>
      <c r="D6180" s="2" t="s">
        <v>33676</v>
      </c>
      <c r="E6180" s="2" t="s">
        <v>2738</v>
      </c>
      <c r="F6180" s="2" t="s">
        <v>213</v>
      </c>
      <c r="G6180" s="2" t="s">
        <v>184</v>
      </c>
      <c r="H6180" s="4" t="s">
        <v>33677</v>
      </c>
      <c r="I6180" s="5" t="s">
        <v>33678</v>
      </c>
      <c r="J6180" s="2" t="s">
        <v>25</v>
      </c>
      <c r="K6180" s="2" t="s">
        <v>38</v>
      </c>
      <c r="L6180" s="2"/>
      <c r="M6180" s="8" t="s">
        <v>74</v>
      </c>
      <c r="N6180" s="2" t="s">
        <v>6876</v>
      </c>
      <c r="O6180" s="2" t="s">
        <v>312</v>
      </c>
      <c r="P6180" s="6">
        <v>8899</v>
      </c>
      <c r="Q6180" s="7" t="s">
        <v>52391</v>
      </c>
    </row>
    <row r="6181" spans="1:17" x14ac:dyDescent="0.2">
      <c r="A6181" s="2" t="s">
        <v>33679</v>
      </c>
      <c r="B6181" s="2" t="s">
        <v>14444</v>
      </c>
      <c r="C6181" s="3">
        <v>19076</v>
      </c>
      <c r="D6181" s="2" t="s">
        <v>33680</v>
      </c>
      <c r="E6181" s="2" t="s">
        <v>1282</v>
      </c>
      <c r="F6181" s="2" t="s">
        <v>6011</v>
      </c>
      <c r="G6181" s="2" t="s">
        <v>679</v>
      </c>
      <c r="H6181" s="4" t="s">
        <v>33681</v>
      </c>
      <c r="I6181" s="5" t="s">
        <v>33682</v>
      </c>
      <c r="J6181" s="2" t="s">
        <v>51</v>
      </c>
      <c r="K6181" s="2" t="s">
        <v>73</v>
      </c>
      <c r="L6181" s="2"/>
      <c r="M6181" s="8" t="s">
        <v>207</v>
      </c>
      <c r="N6181" s="2" t="s">
        <v>12646</v>
      </c>
      <c r="O6181" s="2" t="s">
        <v>87</v>
      </c>
      <c r="P6181" s="6">
        <v>3701</v>
      </c>
      <c r="Q6181" s="7" t="s">
        <v>52391</v>
      </c>
    </row>
    <row r="6182" spans="1:17" x14ac:dyDescent="0.2">
      <c r="A6182" s="2" t="s">
        <v>33683</v>
      </c>
      <c r="B6182" s="2" t="s">
        <v>31561</v>
      </c>
      <c r="C6182" s="3">
        <v>30003</v>
      </c>
      <c r="D6182" s="2" t="s">
        <v>33684</v>
      </c>
      <c r="E6182" s="2" t="s">
        <v>8008</v>
      </c>
      <c r="F6182" s="2" t="s">
        <v>14372</v>
      </c>
      <c r="G6182" s="2" t="s">
        <v>413</v>
      </c>
      <c r="H6182" s="4" t="s">
        <v>33685</v>
      </c>
      <c r="I6182" s="5" t="s">
        <v>26893</v>
      </c>
      <c r="J6182" s="2" t="s">
        <v>25</v>
      </c>
      <c r="K6182" s="2" t="s">
        <v>38</v>
      </c>
      <c r="L6182" s="2"/>
      <c r="M6182" s="8" t="s">
        <v>27</v>
      </c>
      <c r="N6182" s="2" t="s">
        <v>772</v>
      </c>
      <c r="O6182" s="2" t="s">
        <v>312</v>
      </c>
      <c r="P6182" s="6">
        <v>1648</v>
      </c>
      <c r="Q6182" s="7" t="s">
        <v>52391</v>
      </c>
    </row>
    <row r="6183" spans="1:17" x14ac:dyDescent="0.2">
      <c r="A6183" s="2" t="s">
        <v>33686</v>
      </c>
      <c r="B6183" s="2" t="s">
        <v>33687</v>
      </c>
      <c r="C6183" s="3">
        <v>39104</v>
      </c>
      <c r="D6183" s="2" t="s">
        <v>33688</v>
      </c>
      <c r="E6183" s="2" t="s">
        <v>9042</v>
      </c>
      <c r="F6183" s="2" t="s">
        <v>33689</v>
      </c>
      <c r="G6183" s="2" t="s">
        <v>60</v>
      </c>
      <c r="H6183" s="4" t="s">
        <v>33690</v>
      </c>
      <c r="I6183" s="5" t="s">
        <v>33691</v>
      </c>
      <c r="J6183" s="2" t="s">
        <v>63</v>
      </c>
      <c r="K6183" s="2" t="s">
        <v>38</v>
      </c>
      <c r="L6183" s="2"/>
      <c r="M6183" s="8" t="s">
        <v>116</v>
      </c>
      <c r="N6183" s="2" t="s">
        <v>1239</v>
      </c>
      <c r="O6183" s="2" t="s">
        <v>29</v>
      </c>
      <c r="P6183" s="6">
        <v>1884</v>
      </c>
      <c r="Q6183" s="7" t="s">
        <v>52391</v>
      </c>
    </row>
    <row r="6184" spans="1:17" x14ac:dyDescent="0.2">
      <c r="A6184" s="2" t="s">
        <v>33692</v>
      </c>
      <c r="B6184" s="2" t="s">
        <v>33693</v>
      </c>
      <c r="C6184" s="3">
        <v>38236</v>
      </c>
      <c r="D6184" s="2" t="s">
        <v>33694</v>
      </c>
      <c r="E6184" s="2" t="s">
        <v>2115</v>
      </c>
      <c r="F6184" s="2" t="s">
        <v>28518</v>
      </c>
      <c r="G6184" s="2" t="s">
        <v>249</v>
      </c>
      <c r="H6184" s="4" t="s">
        <v>33695</v>
      </c>
      <c r="I6184" s="5" t="s">
        <v>33696</v>
      </c>
      <c r="J6184" s="2" t="s">
        <v>51</v>
      </c>
      <c r="K6184" s="2" t="s">
        <v>26</v>
      </c>
      <c r="L6184" s="2"/>
      <c r="M6184" s="8" t="s">
        <v>27</v>
      </c>
      <c r="N6184" s="2" t="s">
        <v>5851</v>
      </c>
      <c r="O6184" s="2" t="s">
        <v>296</v>
      </c>
      <c r="P6184" s="6">
        <v>1747</v>
      </c>
      <c r="Q6184" s="7" t="s">
        <v>52391</v>
      </c>
    </row>
    <row r="6185" spans="1:17" x14ac:dyDescent="0.2">
      <c r="A6185" s="2" t="s">
        <v>33697</v>
      </c>
      <c r="B6185" s="2" t="s">
        <v>33698</v>
      </c>
      <c r="C6185" s="3">
        <v>31900</v>
      </c>
      <c r="D6185" s="2" t="s">
        <v>33699</v>
      </c>
      <c r="E6185" s="2" t="s">
        <v>4195</v>
      </c>
      <c r="F6185" s="2" t="s">
        <v>3223</v>
      </c>
      <c r="G6185" s="2" t="s">
        <v>22</v>
      </c>
      <c r="H6185" s="4" t="s">
        <v>33700</v>
      </c>
      <c r="I6185" s="5" t="s">
        <v>33701</v>
      </c>
      <c r="J6185" s="2" t="s">
        <v>63</v>
      </c>
      <c r="K6185" s="2" t="s">
        <v>38</v>
      </c>
      <c r="L6185" s="2"/>
      <c r="M6185" s="8" t="s">
        <v>52</v>
      </c>
      <c r="N6185" s="2" t="s">
        <v>320</v>
      </c>
      <c r="O6185" s="2" t="s">
        <v>87</v>
      </c>
      <c r="P6185" s="6">
        <v>1901</v>
      </c>
      <c r="Q6185" s="7" t="s">
        <v>52391</v>
      </c>
    </row>
    <row r="6186" spans="1:17" x14ac:dyDescent="0.2">
      <c r="A6186" s="2" t="s">
        <v>33702</v>
      </c>
      <c r="B6186" s="2" t="s">
        <v>77</v>
      </c>
      <c r="C6186" s="3">
        <v>19602</v>
      </c>
      <c r="D6186" s="2" t="s">
        <v>33703</v>
      </c>
      <c r="E6186" s="2" t="s">
        <v>7749</v>
      </c>
      <c r="F6186" s="2" t="s">
        <v>25833</v>
      </c>
      <c r="G6186" s="2" t="s">
        <v>102</v>
      </c>
      <c r="H6186" s="4" t="s">
        <v>33704</v>
      </c>
      <c r="I6186" s="5" t="s">
        <v>33705</v>
      </c>
      <c r="J6186" s="2" t="s">
        <v>25</v>
      </c>
      <c r="K6186" s="2" t="s">
        <v>26</v>
      </c>
      <c r="L6186" s="2"/>
      <c r="M6186" s="8" t="s">
        <v>85</v>
      </c>
      <c r="N6186" s="2" t="s">
        <v>16491</v>
      </c>
      <c r="O6186" s="2" t="s">
        <v>296</v>
      </c>
      <c r="P6186" s="6">
        <v>9428</v>
      </c>
      <c r="Q6186" s="7" t="s">
        <v>52391</v>
      </c>
    </row>
    <row r="6187" spans="1:17" x14ac:dyDescent="0.2">
      <c r="A6187" s="2" t="s">
        <v>33706</v>
      </c>
      <c r="B6187" s="2" t="s">
        <v>33707</v>
      </c>
      <c r="C6187" s="3">
        <v>28958</v>
      </c>
      <c r="D6187" s="2" t="s">
        <v>33708</v>
      </c>
      <c r="E6187" s="2" t="s">
        <v>8182</v>
      </c>
      <c r="F6187" s="2" t="s">
        <v>1304</v>
      </c>
      <c r="G6187" s="2" t="s">
        <v>204</v>
      </c>
      <c r="H6187" s="4" t="s">
        <v>33709</v>
      </c>
      <c r="I6187" s="5" t="s">
        <v>33710</v>
      </c>
      <c r="J6187" s="2" t="s">
        <v>63</v>
      </c>
      <c r="K6187" s="2" t="s">
        <v>73</v>
      </c>
      <c r="L6187" s="2"/>
      <c r="M6187" s="8" t="s">
        <v>39</v>
      </c>
      <c r="N6187" s="2" t="s">
        <v>3118</v>
      </c>
      <c r="O6187" s="2" t="s">
        <v>29</v>
      </c>
      <c r="P6187" s="6">
        <v>7308</v>
      </c>
      <c r="Q6187" s="7" t="s">
        <v>52391</v>
      </c>
    </row>
    <row r="6188" spans="1:17" x14ac:dyDescent="0.2">
      <c r="A6188" s="2" t="s">
        <v>33711</v>
      </c>
      <c r="B6188" s="2" t="s">
        <v>33712</v>
      </c>
      <c r="C6188" s="3">
        <v>16235</v>
      </c>
      <c r="D6188" s="2" t="s">
        <v>33713</v>
      </c>
      <c r="E6188" s="2" t="s">
        <v>4043</v>
      </c>
      <c r="F6188" s="2" t="s">
        <v>4259</v>
      </c>
      <c r="G6188" s="2" t="s">
        <v>249</v>
      </c>
      <c r="H6188" s="4" t="s">
        <v>33714</v>
      </c>
      <c r="I6188" s="5" t="s">
        <v>33715</v>
      </c>
      <c r="J6188" s="2" t="s">
        <v>160</v>
      </c>
      <c r="K6188" s="2" t="s">
        <v>26</v>
      </c>
      <c r="L6188" s="2"/>
      <c r="M6188" s="8" t="s">
        <v>143</v>
      </c>
      <c r="N6188" s="2" t="s">
        <v>8341</v>
      </c>
      <c r="O6188" s="2" t="s">
        <v>312</v>
      </c>
      <c r="P6188" s="6">
        <v>4774</v>
      </c>
      <c r="Q6188" s="7" t="s">
        <v>52391</v>
      </c>
    </row>
    <row r="6189" spans="1:17" x14ac:dyDescent="0.2">
      <c r="A6189" s="2" t="s">
        <v>33716</v>
      </c>
      <c r="B6189" s="2" t="s">
        <v>33717</v>
      </c>
      <c r="C6189" s="3">
        <v>38081</v>
      </c>
      <c r="D6189" s="2" t="s">
        <v>33718</v>
      </c>
      <c r="E6189" s="2" t="s">
        <v>2823</v>
      </c>
      <c r="F6189" s="2" t="s">
        <v>21244</v>
      </c>
      <c r="G6189" s="2" t="s">
        <v>123</v>
      </c>
      <c r="H6189" s="4" t="s">
        <v>33719</v>
      </c>
      <c r="I6189" s="5" t="s">
        <v>33720</v>
      </c>
      <c r="J6189" s="2" t="s">
        <v>25</v>
      </c>
      <c r="K6189" s="2" t="s">
        <v>26</v>
      </c>
      <c r="L6189" s="2"/>
      <c r="M6189" s="8" t="s">
        <v>105</v>
      </c>
      <c r="N6189" s="2" t="s">
        <v>5628</v>
      </c>
      <c r="O6189" s="2" t="s">
        <v>41</v>
      </c>
      <c r="P6189" s="6">
        <v>6759</v>
      </c>
      <c r="Q6189" s="7" t="s">
        <v>52391</v>
      </c>
    </row>
    <row r="6190" spans="1:17" x14ac:dyDescent="0.2">
      <c r="A6190" s="2" t="s">
        <v>33721</v>
      </c>
      <c r="B6190" s="2" t="s">
        <v>33722</v>
      </c>
      <c r="C6190" s="3">
        <v>32661</v>
      </c>
      <c r="D6190" s="2" t="s">
        <v>33723</v>
      </c>
      <c r="E6190" s="2" t="s">
        <v>7710</v>
      </c>
      <c r="F6190" s="2" t="s">
        <v>1024</v>
      </c>
      <c r="G6190" s="2" t="s">
        <v>341</v>
      </c>
      <c r="H6190" s="4" t="s">
        <v>33724</v>
      </c>
      <c r="I6190" s="5" t="s">
        <v>33725</v>
      </c>
      <c r="J6190" s="2" t="s">
        <v>84</v>
      </c>
      <c r="K6190" s="2" t="s">
        <v>73</v>
      </c>
      <c r="L6190" s="2"/>
      <c r="M6190" s="8" t="s">
        <v>74</v>
      </c>
      <c r="N6190" s="2" t="s">
        <v>9513</v>
      </c>
      <c r="O6190" s="2" t="s">
        <v>54</v>
      </c>
      <c r="P6190" s="6">
        <v>4478</v>
      </c>
      <c r="Q6190" s="7" t="s">
        <v>52391</v>
      </c>
    </row>
    <row r="6191" spans="1:17" x14ac:dyDescent="0.2">
      <c r="A6191" s="2" t="s">
        <v>33726</v>
      </c>
      <c r="B6191" s="2" t="s">
        <v>33727</v>
      </c>
      <c r="C6191" s="3">
        <v>37378</v>
      </c>
      <c r="D6191" s="2" t="s">
        <v>33728</v>
      </c>
      <c r="E6191" s="2" t="s">
        <v>148</v>
      </c>
      <c r="F6191" s="2" t="s">
        <v>1363</v>
      </c>
      <c r="G6191" s="2" t="s">
        <v>184</v>
      </c>
      <c r="H6191" s="4" t="s">
        <v>33729</v>
      </c>
      <c r="I6191" s="5" t="s">
        <v>33730</v>
      </c>
      <c r="J6191" s="2" t="s">
        <v>160</v>
      </c>
      <c r="K6191" s="2" t="s">
        <v>26</v>
      </c>
      <c r="L6191" s="2"/>
      <c r="M6191" s="8" t="s">
        <v>207</v>
      </c>
      <c r="N6191" s="2" t="s">
        <v>2104</v>
      </c>
      <c r="O6191" s="2" t="s">
        <v>243</v>
      </c>
      <c r="P6191" s="6">
        <v>8324</v>
      </c>
      <c r="Q6191" s="7" t="s">
        <v>52391</v>
      </c>
    </row>
    <row r="6192" spans="1:17" x14ac:dyDescent="0.2">
      <c r="A6192" s="2" t="s">
        <v>33731</v>
      </c>
      <c r="B6192" s="2" t="s">
        <v>33732</v>
      </c>
      <c r="C6192" s="3">
        <v>35861</v>
      </c>
      <c r="D6192" s="2" t="s">
        <v>33733</v>
      </c>
      <c r="E6192" s="2" t="s">
        <v>256</v>
      </c>
      <c r="F6192" s="2" t="s">
        <v>1370</v>
      </c>
      <c r="G6192" s="2" t="s">
        <v>194</v>
      </c>
      <c r="H6192" s="4" t="s">
        <v>33734</v>
      </c>
      <c r="I6192" s="5" t="s">
        <v>33735</v>
      </c>
      <c r="J6192" s="2" t="s">
        <v>63</v>
      </c>
      <c r="K6192" s="2" t="s">
        <v>73</v>
      </c>
      <c r="L6192" s="2"/>
      <c r="M6192" s="8" t="s">
        <v>268</v>
      </c>
      <c r="N6192" s="2" t="s">
        <v>930</v>
      </c>
      <c r="O6192" s="2" t="s">
        <v>29</v>
      </c>
      <c r="P6192" s="6">
        <v>5277</v>
      </c>
      <c r="Q6192" s="7" t="s">
        <v>52391</v>
      </c>
    </row>
    <row r="6193" spans="1:17" x14ac:dyDescent="0.2">
      <c r="A6193" s="2" t="s">
        <v>33736</v>
      </c>
      <c r="B6193" s="2" t="s">
        <v>33737</v>
      </c>
      <c r="C6193" s="3">
        <v>36407</v>
      </c>
      <c r="D6193" s="2" t="s">
        <v>33738</v>
      </c>
      <c r="E6193" s="2" t="s">
        <v>4807</v>
      </c>
      <c r="F6193" s="2" t="s">
        <v>33739</v>
      </c>
      <c r="G6193" s="2" t="s">
        <v>341</v>
      </c>
      <c r="H6193" s="4" t="s">
        <v>33740</v>
      </c>
      <c r="I6193" s="5" t="s">
        <v>33741</v>
      </c>
      <c r="J6193" s="2" t="s">
        <v>84</v>
      </c>
      <c r="K6193" s="2" t="s">
        <v>26</v>
      </c>
      <c r="L6193" s="2"/>
      <c r="M6193" s="8" t="s">
        <v>27</v>
      </c>
      <c r="N6193" s="2" t="s">
        <v>6117</v>
      </c>
      <c r="O6193" s="2" t="s">
        <v>41</v>
      </c>
      <c r="P6193" s="6">
        <v>6413</v>
      </c>
      <c r="Q6193" s="7" t="s">
        <v>52391</v>
      </c>
    </row>
    <row r="6194" spans="1:17" x14ac:dyDescent="0.2">
      <c r="A6194" s="2" t="s">
        <v>33742</v>
      </c>
      <c r="B6194" s="2" t="s">
        <v>33743</v>
      </c>
      <c r="C6194" s="3">
        <v>28215</v>
      </c>
      <c r="D6194" s="2" t="s">
        <v>33744</v>
      </c>
      <c r="E6194" s="2" t="s">
        <v>4790</v>
      </c>
      <c r="F6194" s="2" t="s">
        <v>2101</v>
      </c>
      <c r="G6194" s="2" t="s">
        <v>413</v>
      </c>
      <c r="H6194" s="4" t="s">
        <v>33745</v>
      </c>
      <c r="I6194" s="5" t="s">
        <v>33746</v>
      </c>
      <c r="J6194" s="2" t="s">
        <v>160</v>
      </c>
      <c r="K6194" s="2" t="s">
        <v>26</v>
      </c>
      <c r="L6194" s="2"/>
      <c r="M6194" s="8" t="s">
        <v>27</v>
      </c>
      <c r="N6194" s="2" t="s">
        <v>10371</v>
      </c>
      <c r="O6194" s="2" t="s">
        <v>107</v>
      </c>
      <c r="P6194" s="6">
        <v>6139</v>
      </c>
      <c r="Q6194" s="7" t="s">
        <v>52391</v>
      </c>
    </row>
    <row r="6195" spans="1:17" x14ac:dyDescent="0.2">
      <c r="A6195" s="2" t="s">
        <v>33747</v>
      </c>
      <c r="B6195" s="2" t="s">
        <v>33748</v>
      </c>
      <c r="C6195" s="3">
        <v>31663</v>
      </c>
      <c r="D6195" s="2" t="s">
        <v>33749</v>
      </c>
      <c r="E6195" s="2" t="s">
        <v>994</v>
      </c>
      <c r="F6195" s="2" t="s">
        <v>33750</v>
      </c>
      <c r="G6195" s="2" t="s">
        <v>35</v>
      </c>
      <c r="H6195" s="4" t="s">
        <v>33751</v>
      </c>
      <c r="I6195" s="5" t="s">
        <v>33752</v>
      </c>
      <c r="J6195" s="2" t="s">
        <v>63</v>
      </c>
      <c r="K6195" s="2" t="s">
        <v>73</v>
      </c>
      <c r="L6195" s="2"/>
      <c r="M6195" s="8" t="s">
        <v>116</v>
      </c>
      <c r="N6195" s="2" t="s">
        <v>5634</v>
      </c>
      <c r="O6195" s="2" t="s">
        <v>296</v>
      </c>
      <c r="P6195" s="6">
        <v>3330</v>
      </c>
      <c r="Q6195" s="7" t="s">
        <v>52391</v>
      </c>
    </row>
    <row r="6196" spans="1:17" x14ac:dyDescent="0.2">
      <c r="A6196" s="2" t="s">
        <v>33753</v>
      </c>
      <c r="B6196" s="2" t="s">
        <v>25767</v>
      </c>
      <c r="C6196" s="3">
        <v>23611</v>
      </c>
      <c r="D6196" s="2" t="s">
        <v>33754</v>
      </c>
      <c r="E6196" s="2" t="s">
        <v>3029</v>
      </c>
      <c r="F6196" s="2" t="s">
        <v>16415</v>
      </c>
      <c r="G6196" s="2" t="s">
        <v>292</v>
      </c>
      <c r="H6196" s="4" t="s">
        <v>33755</v>
      </c>
      <c r="I6196" s="5" t="s">
        <v>33756</v>
      </c>
      <c r="J6196" s="2" t="s">
        <v>63</v>
      </c>
      <c r="K6196" s="2" t="s">
        <v>73</v>
      </c>
      <c r="L6196" s="2"/>
      <c r="M6196" s="8" t="s">
        <v>207</v>
      </c>
      <c r="N6196" s="2" t="s">
        <v>7065</v>
      </c>
      <c r="O6196" s="2" t="s">
        <v>87</v>
      </c>
      <c r="P6196" s="6">
        <v>4699</v>
      </c>
      <c r="Q6196" s="7" t="s">
        <v>52391</v>
      </c>
    </row>
    <row r="6197" spans="1:17" x14ac:dyDescent="0.2">
      <c r="A6197" s="2" t="s">
        <v>33757</v>
      </c>
      <c r="B6197" s="2" t="s">
        <v>33758</v>
      </c>
      <c r="C6197" s="3">
        <v>17807</v>
      </c>
      <c r="D6197" s="2" t="s">
        <v>33759</v>
      </c>
      <c r="E6197" s="2" t="s">
        <v>854</v>
      </c>
      <c r="F6197" s="2" t="s">
        <v>12515</v>
      </c>
      <c r="G6197" s="2" t="s">
        <v>123</v>
      </c>
      <c r="H6197" s="4" t="s">
        <v>33760</v>
      </c>
      <c r="I6197" s="5" t="s">
        <v>33761</v>
      </c>
      <c r="J6197" s="2" t="s">
        <v>160</v>
      </c>
      <c r="K6197" s="2" t="s">
        <v>38</v>
      </c>
      <c r="L6197" s="2"/>
      <c r="M6197" s="8" t="s">
        <v>85</v>
      </c>
      <c r="N6197" s="2" t="s">
        <v>3465</v>
      </c>
      <c r="O6197" s="2" t="s">
        <v>188</v>
      </c>
      <c r="P6197" s="6">
        <v>9926</v>
      </c>
      <c r="Q6197" s="7" t="s">
        <v>52391</v>
      </c>
    </row>
    <row r="6198" spans="1:17" x14ac:dyDescent="0.2">
      <c r="A6198" s="2" t="s">
        <v>33762</v>
      </c>
      <c r="B6198" s="2" t="s">
        <v>33763</v>
      </c>
      <c r="C6198" s="3">
        <v>23307</v>
      </c>
      <c r="D6198" s="2" t="s">
        <v>33764</v>
      </c>
      <c r="E6198" s="2" t="s">
        <v>6829</v>
      </c>
      <c r="F6198" s="2" t="s">
        <v>980</v>
      </c>
      <c r="G6198" s="2" t="s">
        <v>341</v>
      </c>
      <c r="H6198" s="4" t="s">
        <v>33765</v>
      </c>
      <c r="I6198" s="5" t="s">
        <v>33766</v>
      </c>
      <c r="J6198" s="2" t="s">
        <v>160</v>
      </c>
      <c r="K6198" s="2" t="s">
        <v>26</v>
      </c>
      <c r="L6198" s="2"/>
      <c r="M6198" s="8" t="s">
        <v>85</v>
      </c>
      <c r="N6198" s="2" t="s">
        <v>10015</v>
      </c>
      <c r="O6198" s="2" t="s">
        <v>188</v>
      </c>
      <c r="P6198" s="6">
        <v>2597</v>
      </c>
      <c r="Q6198" s="7" t="s">
        <v>52391</v>
      </c>
    </row>
    <row r="6199" spans="1:17" x14ac:dyDescent="0.2">
      <c r="A6199" s="2" t="s">
        <v>33767</v>
      </c>
      <c r="B6199" s="2" t="s">
        <v>16217</v>
      </c>
      <c r="C6199" s="3">
        <v>33874</v>
      </c>
      <c r="D6199" s="2" t="s">
        <v>33768</v>
      </c>
      <c r="E6199" s="2" t="s">
        <v>1469</v>
      </c>
      <c r="F6199" s="2" t="s">
        <v>3429</v>
      </c>
      <c r="G6199" s="2" t="s">
        <v>687</v>
      </c>
      <c r="H6199" s="4" t="s">
        <v>33769</v>
      </c>
      <c r="I6199" s="5" t="s">
        <v>33770</v>
      </c>
      <c r="J6199" s="2" t="s">
        <v>160</v>
      </c>
      <c r="K6199" s="2" t="s">
        <v>38</v>
      </c>
      <c r="L6199" s="2"/>
      <c r="M6199" s="8" t="s">
        <v>105</v>
      </c>
      <c r="N6199" s="2" t="s">
        <v>4618</v>
      </c>
      <c r="O6199" s="2" t="s">
        <v>54</v>
      </c>
      <c r="P6199" s="6">
        <v>9962</v>
      </c>
      <c r="Q6199" s="7" t="s">
        <v>52391</v>
      </c>
    </row>
    <row r="6200" spans="1:17" x14ac:dyDescent="0.2">
      <c r="A6200" s="2" t="s">
        <v>33771</v>
      </c>
      <c r="B6200" s="2" t="s">
        <v>22048</v>
      </c>
      <c r="C6200" s="3">
        <v>23964</v>
      </c>
      <c r="D6200" s="2" t="s">
        <v>33772</v>
      </c>
      <c r="E6200" s="2" t="s">
        <v>121</v>
      </c>
      <c r="F6200" s="2" t="s">
        <v>694</v>
      </c>
      <c r="G6200" s="2" t="s">
        <v>275</v>
      </c>
      <c r="H6200" s="4" t="s">
        <v>33773</v>
      </c>
      <c r="I6200" s="5" t="s">
        <v>33774</v>
      </c>
      <c r="J6200" s="2" t="s">
        <v>25</v>
      </c>
      <c r="K6200" s="2" t="s">
        <v>38</v>
      </c>
      <c r="L6200" s="2"/>
      <c r="M6200" s="8" t="s">
        <v>105</v>
      </c>
      <c r="N6200" s="2" t="s">
        <v>1337</v>
      </c>
      <c r="O6200" s="2" t="s">
        <v>54</v>
      </c>
      <c r="P6200" s="6">
        <v>2682</v>
      </c>
      <c r="Q6200" s="7" t="s">
        <v>52391</v>
      </c>
    </row>
    <row r="6201" spans="1:17" x14ac:dyDescent="0.2">
      <c r="A6201" s="2" t="s">
        <v>11356</v>
      </c>
      <c r="B6201" s="2" t="s">
        <v>11357</v>
      </c>
      <c r="C6201" s="3">
        <v>36688</v>
      </c>
      <c r="D6201" s="2" t="s">
        <v>11358</v>
      </c>
      <c r="E6201" s="2" t="s">
        <v>5108</v>
      </c>
      <c r="F6201" s="2" t="s">
        <v>11359</v>
      </c>
      <c r="G6201" s="2" t="s">
        <v>413</v>
      </c>
      <c r="H6201" s="4" t="s">
        <v>11360</v>
      </c>
      <c r="I6201" s="5" t="s">
        <v>11361</v>
      </c>
      <c r="J6201" s="2" t="s">
        <v>160</v>
      </c>
      <c r="K6201" s="2" t="s">
        <v>26</v>
      </c>
      <c r="L6201" s="2"/>
      <c r="M6201" s="8" t="s">
        <v>207</v>
      </c>
      <c r="N6201" s="2" t="s">
        <v>11362</v>
      </c>
      <c r="O6201" s="2" t="s">
        <v>188</v>
      </c>
      <c r="P6201" s="6">
        <v>9670</v>
      </c>
      <c r="Q6201" s="7" t="s">
        <v>11363</v>
      </c>
    </row>
    <row r="6202" spans="1:17" x14ac:dyDescent="0.2">
      <c r="A6202" s="2" t="s">
        <v>33781</v>
      </c>
      <c r="B6202" s="2" t="s">
        <v>18083</v>
      </c>
      <c r="C6202" s="3">
        <v>25933</v>
      </c>
      <c r="D6202" s="2" t="s">
        <v>33782</v>
      </c>
      <c r="E6202" s="2" t="s">
        <v>789</v>
      </c>
      <c r="F6202" s="2" t="s">
        <v>33783</v>
      </c>
      <c r="G6202" s="2" t="s">
        <v>687</v>
      </c>
      <c r="H6202" s="4" t="s">
        <v>33784</v>
      </c>
      <c r="I6202" s="5" t="s">
        <v>33785</v>
      </c>
      <c r="J6202" s="2" t="s">
        <v>63</v>
      </c>
      <c r="K6202" s="2" t="s">
        <v>73</v>
      </c>
      <c r="L6202" s="2"/>
      <c r="M6202" s="8" t="s">
        <v>376</v>
      </c>
      <c r="N6202" s="2" t="s">
        <v>178</v>
      </c>
      <c r="O6202" s="2" t="s">
        <v>54</v>
      </c>
      <c r="P6202" s="6">
        <v>7056</v>
      </c>
      <c r="Q6202" s="7" t="s">
        <v>52391</v>
      </c>
    </row>
    <row r="6203" spans="1:17" x14ac:dyDescent="0.2">
      <c r="A6203" s="2" t="s">
        <v>33786</v>
      </c>
      <c r="B6203" s="2" t="s">
        <v>33787</v>
      </c>
      <c r="C6203" s="3">
        <v>22756</v>
      </c>
      <c r="D6203" s="2" t="s">
        <v>33788</v>
      </c>
      <c r="E6203" s="2" t="s">
        <v>4096</v>
      </c>
      <c r="F6203" s="2" t="s">
        <v>21714</v>
      </c>
      <c r="G6203" s="2" t="s">
        <v>204</v>
      </c>
      <c r="H6203" s="4" t="s">
        <v>33789</v>
      </c>
      <c r="I6203" s="5" t="s">
        <v>33790</v>
      </c>
      <c r="J6203" s="2" t="s">
        <v>160</v>
      </c>
      <c r="K6203" s="2" t="s">
        <v>73</v>
      </c>
      <c r="L6203" s="2"/>
      <c r="M6203" s="8" t="s">
        <v>105</v>
      </c>
      <c r="N6203" s="2" t="s">
        <v>24038</v>
      </c>
      <c r="O6203" s="2" t="s">
        <v>41</v>
      </c>
      <c r="P6203" s="6">
        <v>7688</v>
      </c>
      <c r="Q6203" s="7" t="s">
        <v>52391</v>
      </c>
    </row>
    <row r="6204" spans="1:17" x14ac:dyDescent="0.2">
      <c r="A6204" s="2" t="s">
        <v>33791</v>
      </c>
      <c r="B6204" s="2" t="s">
        <v>33792</v>
      </c>
      <c r="C6204" s="3">
        <v>33906</v>
      </c>
      <c r="D6204" s="2" t="s">
        <v>33793</v>
      </c>
      <c r="E6204" s="2" t="s">
        <v>6145</v>
      </c>
      <c r="F6204" s="2" t="s">
        <v>357</v>
      </c>
      <c r="G6204" s="2" t="s">
        <v>687</v>
      </c>
      <c r="H6204" s="4" t="s">
        <v>33794</v>
      </c>
      <c r="I6204" s="5" t="s">
        <v>33795</v>
      </c>
      <c r="J6204" s="2" t="s">
        <v>25</v>
      </c>
      <c r="K6204" s="2" t="s">
        <v>26</v>
      </c>
      <c r="L6204" s="2"/>
      <c r="M6204" s="8" t="s">
        <v>74</v>
      </c>
      <c r="N6204" s="2" t="s">
        <v>4298</v>
      </c>
      <c r="O6204" s="2" t="s">
        <v>87</v>
      </c>
      <c r="P6204" s="6">
        <v>2165</v>
      </c>
      <c r="Q6204" s="7" t="s">
        <v>52391</v>
      </c>
    </row>
    <row r="6205" spans="1:17" x14ac:dyDescent="0.2">
      <c r="A6205" s="2" t="s">
        <v>33796</v>
      </c>
      <c r="B6205" s="2" t="s">
        <v>33797</v>
      </c>
      <c r="C6205" s="3">
        <v>37528</v>
      </c>
      <c r="D6205" s="2" t="s">
        <v>33798</v>
      </c>
      <c r="E6205" s="2" t="s">
        <v>1998</v>
      </c>
      <c r="F6205" s="2" t="s">
        <v>548</v>
      </c>
      <c r="G6205" s="2" t="s">
        <v>175</v>
      </c>
      <c r="H6205" s="4" t="s">
        <v>33799</v>
      </c>
      <c r="I6205" s="5" t="s">
        <v>33800</v>
      </c>
      <c r="J6205" s="2" t="s">
        <v>160</v>
      </c>
      <c r="K6205" s="2" t="s">
        <v>73</v>
      </c>
      <c r="L6205" s="2"/>
      <c r="M6205" s="8" t="s">
        <v>105</v>
      </c>
      <c r="N6205" s="2" t="s">
        <v>5068</v>
      </c>
      <c r="O6205" s="2" t="s">
        <v>54</v>
      </c>
      <c r="P6205" s="6">
        <v>4020</v>
      </c>
      <c r="Q6205" s="7" t="s">
        <v>52391</v>
      </c>
    </row>
    <row r="6206" spans="1:17" x14ac:dyDescent="0.2">
      <c r="A6206" s="2" t="s">
        <v>33801</v>
      </c>
      <c r="B6206" s="2" t="s">
        <v>33802</v>
      </c>
      <c r="C6206" s="3">
        <v>16860</v>
      </c>
      <c r="D6206" s="2" t="s">
        <v>33803</v>
      </c>
      <c r="E6206" s="2" t="s">
        <v>4501</v>
      </c>
      <c r="F6206" s="2" t="s">
        <v>1421</v>
      </c>
      <c r="G6206" s="2" t="s">
        <v>478</v>
      </c>
      <c r="H6206" s="4" t="s">
        <v>33804</v>
      </c>
      <c r="I6206" s="5" t="s">
        <v>33805</v>
      </c>
      <c r="J6206" s="2" t="s">
        <v>84</v>
      </c>
      <c r="K6206" s="2" t="s">
        <v>26</v>
      </c>
      <c r="L6206" s="2"/>
      <c r="M6206" s="8" t="s">
        <v>52</v>
      </c>
      <c r="N6206" s="2" t="s">
        <v>3703</v>
      </c>
      <c r="O6206" s="2" t="s">
        <v>29</v>
      </c>
      <c r="P6206" s="6">
        <v>9360</v>
      </c>
      <c r="Q6206" s="7" t="s">
        <v>52391</v>
      </c>
    </row>
    <row r="6207" spans="1:17" x14ac:dyDescent="0.2">
      <c r="A6207" s="2" t="s">
        <v>33806</v>
      </c>
      <c r="B6207" s="2" t="s">
        <v>33807</v>
      </c>
      <c r="C6207" s="3">
        <v>18623</v>
      </c>
      <c r="D6207" s="2" t="s">
        <v>33808</v>
      </c>
      <c r="E6207" s="2" t="s">
        <v>829</v>
      </c>
      <c r="F6207" s="2" t="s">
        <v>30811</v>
      </c>
      <c r="G6207" s="2" t="s">
        <v>478</v>
      </c>
      <c r="H6207" s="4" t="s">
        <v>33809</v>
      </c>
      <c r="I6207" s="5" t="s">
        <v>33810</v>
      </c>
      <c r="J6207" s="2" t="s">
        <v>84</v>
      </c>
      <c r="K6207" s="2" t="s">
        <v>73</v>
      </c>
      <c r="L6207" s="2"/>
      <c r="M6207" s="8" t="s">
        <v>207</v>
      </c>
      <c r="N6207" s="2" t="s">
        <v>2512</v>
      </c>
      <c r="O6207" s="2" t="s">
        <v>87</v>
      </c>
      <c r="P6207" s="6">
        <v>9814</v>
      </c>
      <c r="Q6207" s="7" t="s">
        <v>52391</v>
      </c>
    </row>
    <row r="6208" spans="1:17" x14ac:dyDescent="0.2">
      <c r="A6208" s="2" t="s">
        <v>33811</v>
      </c>
      <c r="B6208" s="2" t="s">
        <v>33812</v>
      </c>
      <c r="C6208" s="3">
        <v>19589</v>
      </c>
      <c r="D6208" s="2" t="s">
        <v>33813</v>
      </c>
      <c r="E6208" s="2" t="s">
        <v>6440</v>
      </c>
      <c r="F6208" s="2" t="s">
        <v>33814</v>
      </c>
      <c r="G6208" s="2" t="s">
        <v>249</v>
      </c>
      <c r="H6208" s="4" t="s">
        <v>33815</v>
      </c>
      <c r="I6208" s="5" t="s">
        <v>33816</v>
      </c>
      <c r="J6208" s="2" t="s">
        <v>160</v>
      </c>
      <c r="K6208" s="2" t="s">
        <v>73</v>
      </c>
      <c r="L6208" s="2"/>
      <c r="M6208" s="8" t="s">
        <v>39</v>
      </c>
      <c r="N6208" s="2" t="s">
        <v>360</v>
      </c>
      <c r="O6208" s="2" t="s">
        <v>243</v>
      </c>
      <c r="P6208" s="6">
        <v>3504</v>
      </c>
      <c r="Q6208" s="7" t="s">
        <v>52391</v>
      </c>
    </row>
    <row r="6209" spans="1:17" x14ac:dyDescent="0.2">
      <c r="A6209" s="2" t="s">
        <v>33817</v>
      </c>
      <c r="B6209" s="2" t="s">
        <v>33818</v>
      </c>
      <c r="C6209" s="3">
        <v>35133</v>
      </c>
      <c r="D6209" s="2" t="s">
        <v>33819</v>
      </c>
      <c r="E6209" s="2" t="s">
        <v>5400</v>
      </c>
      <c r="F6209" s="2" t="s">
        <v>1370</v>
      </c>
      <c r="G6209" s="2" t="s">
        <v>48</v>
      </c>
      <c r="H6209" s="4" t="s">
        <v>33820</v>
      </c>
      <c r="I6209" s="5" t="s">
        <v>33821</v>
      </c>
      <c r="J6209" s="2" t="s">
        <v>84</v>
      </c>
      <c r="K6209" s="2" t="s">
        <v>26</v>
      </c>
      <c r="L6209" s="2"/>
      <c r="M6209" s="8" t="s">
        <v>74</v>
      </c>
      <c r="N6209" s="2" t="s">
        <v>4173</v>
      </c>
      <c r="O6209" s="2" t="s">
        <v>188</v>
      </c>
      <c r="P6209" s="6">
        <v>7773</v>
      </c>
      <c r="Q6209" s="7" t="s">
        <v>52391</v>
      </c>
    </row>
    <row r="6210" spans="1:17" x14ac:dyDescent="0.2">
      <c r="A6210" s="2" t="s">
        <v>33822</v>
      </c>
      <c r="B6210" s="2" t="s">
        <v>33823</v>
      </c>
      <c r="C6210" s="3">
        <v>18990</v>
      </c>
      <c r="D6210" s="2" t="s">
        <v>33824</v>
      </c>
      <c r="E6210" s="2" t="s">
        <v>716</v>
      </c>
      <c r="F6210" s="2" t="s">
        <v>1586</v>
      </c>
      <c r="G6210" s="2" t="s">
        <v>22</v>
      </c>
      <c r="H6210" s="4" t="s">
        <v>33825</v>
      </c>
      <c r="I6210" s="5" t="s">
        <v>33826</v>
      </c>
      <c r="J6210" s="2" t="s">
        <v>51</v>
      </c>
      <c r="K6210" s="2" t="s">
        <v>38</v>
      </c>
      <c r="L6210" s="2"/>
      <c r="M6210" s="8" t="s">
        <v>116</v>
      </c>
      <c r="N6210" s="2" t="s">
        <v>5851</v>
      </c>
      <c r="O6210" s="2" t="s">
        <v>312</v>
      </c>
      <c r="P6210" s="6">
        <v>8445</v>
      </c>
      <c r="Q6210" s="7" t="s">
        <v>52391</v>
      </c>
    </row>
    <row r="6211" spans="1:17" x14ac:dyDescent="0.2">
      <c r="A6211" s="2" t="s">
        <v>33827</v>
      </c>
      <c r="B6211" s="2" t="s">
        <v>33828</v>
      </c>
      <c r="C6211" s="3">
        <v>24050</v>
      </c>
      <c r="D6211" s="2" t="s">
        <v>33829</v>
      </c>
      <c r="E6211" s="2" t="s">
        <v>1160</v>
      </c>
      <c r="F6211" s="2" t="s">
        <v>2892</v>
      </c>
      <c r="G6211" s="2" t="s">
        <v>275</v>
      </c>
      <c r="H6211" s="4" t="s">
        <v>33830</v>
      </c>
      <c r="I6211" s="5" t="s">
        <v>33831</v>
      </c>
      <c r="J6211" s="2" t="s">
        <v>160</v>
      </c>
      <c r="K6211" s="2" t="s">
        <v>38</v>
      </c>
      <c r="L6211" s="2"/>
      <c r="M6211" s="8" t="s">
        <v>105</v>
      </c>
      <c r="N6211" s="2" t="s">
        <v>7814</v>
      </c>
      <c r="O6211" s="2" t="s">
        <v>87</v>
      </c>
      <c r="P6211" s="6">
        <v>2100</v>
      </c>
      <c r="Q6211" s="7" t="s">
        <v>52391</v>
      </c>
    </row>
    <row r="6212" spans="1:17" x14ac:dyDescent="0.2">
      <c r="A6212" s="2" t="s">
        <v>33832</v>
      </c>
      <c r="B6212" s="2" t="s">
        <v>33833</v>
      </c>
      <c r="C6212" s="3">
        <v>23662</v>
      </c>
      <c r="D6212" s="2" t="s">
        <v>33834</v>
      </c>
      <c r="E6212" s="2" t="s">
        <v>6965</v>
      </c>
      <c r="F6212" s="2" t="s">
        <v>13352</v>
      </c>
      <c r="G6212" s="2" t="s">
        <v>113</v>
      </c>
      <c r="H6212" s="4" t="s">
        <v>33835</v>
      </c>
      <c r="I6212" s="5" t="s">
        <v>33836</v>
      </c>
      <c r="J6212" s="2" t="s">
        <v>63</v>
      </c>
      <c r="K6212" s="2" t="s">
        <v>73</v>
      </c>
      <c r="L6212" s="2"/>
      <c r="M6212" s="8" t="s">
        <v>85</v>
      </c>
      <c r="N6212" s="2" t="s">
        <v>4580</v>
      </c>
      <c r="O6212" s="2" t="s">
        <v>312</v>
      </c>
      <c r="P6212" s="6">
        <v>4180</v>
      </c>
      <c r="Q6212" s="7" t="s">
        <v>52391</v>
      </c>
    </row>
    <row r="6213" spans="1:17" x14ac:dyDescent="0.2">
      <c r="A6213" s="2" t="s">
        <v>33837</v>
      </c>
      <c r="B6213" s="2" t="s">
        <v>33838</v>
      </c>
      <c r="C6213" s="3">
        <v>26669</v>
      </c>
      <c r="D6213" s="2" t="s">
        <v>33839</v>
      </c>
      <c r="E6213" s="2" t="s">
        <v>192</v>
      </c>
      <c r="F6213" s="2" t="s">
        <v>33840</v>
      </c>
      <c r="G6213" s="2" t="s">
        <v>184</v>
      </c>
      <c r="H6213" s="4" t="s">
        <v>33841</v>
      </c>
      <c r="I6213" s="5" t="s">
        <v>33842</v>
      </c>
      <c r="J6213" s="2" t="s">
        <v>160</v>
      </c>
      <c r="K6213" s="2" t="s">
        <v>73</v>
      </c>
      <c r="L6213" s="2"/>
      <c r="M6213" s="8" t="s">
        <v>376</v>
      </c>
      <c r="N6213" s="2" t="s">
        <v>12174</v>
      </c>
      <c r="O6213" s="2" t="s">
        <v>107</v>
      </c>
      <c r="P6213" s="6">
        <v>8542</v>
      </c>
      <c r="Q6213" s="7" t="s">
        <v>52391</v>
      </c>
    </row>
    <row r="6214" spans="1:17" x14ac:dyDescent="0.2">
      <c r="A6214" s="2" t="s">
        <v>33843</v>
      </c>
      <c r="B6214" s="2" t="s">
        <v>33844</v>
      </c>
      <c r="C6214" s="3">
        <v>37630</v>
      </c>
      <c r="D6214" s="2" t="s">
        <v>33845</v>
      </c>
      <c r="E6214" s="2" t="s">
        <v>1671</v>
      </c>
      <c r="F6214" s="2" t="s">
        <v>4623</v>
      </c>
      <c r="G6214" s="2" t="s">
        <v>81</v>
      </c>
      <c r="H6214" s="4" t="s">
        <v>33846</v>
      </c>
      <c r="I6214" s="5" t="s">
        <v>33847</v>
      </c>
      <c r="J6214" s="2" t="s">
        <v>63</v>
      </c>
      <c r="K6214" s="2" t="s">
        <v>26</v>
      </c>
      <c r="L6214" s="2"/>
      <c r="M6214" s="8" t="s">
        <v>105</v>
      </c>
      <c r="N6214" s="2" t="s">
        <v>5823</v>
      </c>
      <c r="O6214" s="2" t="s">
        <v>107</v>
      </c>
      <c r="P6214" s="6">
        <v>4282</v>
      </c>
      <c r="Q6214" s="7" t="s">
        <v>52391</v>
      </c>
    </row>
    <row r="6215" spans="1:17" x14ac:dyDescent="0.2">
      <c r="A6215" s="2" t="s">
        <v>33848</v>
      </c>
      <c r="B6215" s="2" t="s">
        <v>33849</v>
      </c>
      <c r="C6215" s="3">
        <v>24434</v>
      </c>
      <c r="D6215" s="2" t="s">
        <v>33850</v>
      </c>
      <c r="E6215" s="2" t="s">
        <v>3931</v>
      </c>
      <c r="F6215" s="2" t="s">
        <v>32275</v>
      </c>
      <c r="G6215" s="2" t="s">
        <v>204</v>
      </c>
      <c r="H6215" s="4" t="s">
        <v>33851</v>
      </c>
      <c r="I6215" s="5" t="s">
        <v>33852</v>
      </c>
      <c r="J6215" s="2" t="s">
        <v>160</v>
      </c>
      <c r="K6215" s="2" t="s">
        <v>38</v>
      </c>
      <c r="L6215" s="2"/>
      <c r="M6215" s="8" t="s">
        <v>105</v>
      </c>
      <c r="N6215" s="2" t="s">
        <v>7319</v>
      </c>
      <c r="O6215" s="2" t="s">
        <v>107</v>
      </c>
      <c r="P6215" s="6">
        <v>2387</v>
      </c>
      <c r="Q6215" s="7" t="s">
        <v>52391</v>
      </c>
    </row>
    <row r="6216" spans="1:17" x14ac:dyDescent="0.2">
      <c r="A6216" s="2" t="s">
        <v>33853</v>
      </c>
      <c r="B6216" s="2" t="s">
        <v>33854</v>
      </c>
      <c r="C6216" s="3">
        <v>29056</v>
      </c>
      <c r="D6216" s="2" t="s">
        <v>33855</v>
      </c>
      <c r="E6216" s="2" t="s">
        <v>130</v>
      </c>
      <c r="F6216" s="2" t="s">
        <v>17781</v>
      </c>
      <c r="G6216" s="2" t="s">
        <v>687</v>
      </c>
      <c r="H6216" s="4" t="s">
        <v>33856</v>
      </c>
      <c r="I6216" s="5" t="s">
        <v>33857</v>
      </c>
      <c r="J6216" s="2" t="s">
        <v>160</v>
      </c>
      <c r="K6216" s="2" t="s">
        <v>38</v>
      </c>
      <c r="L6216" s="2"/>
      <c r="M6216" s="8" t="s">
        <v>105</v>
      </c>
      <c r="N6216" s="2" t="s">
        <v>1682</v>
      </c>
      <c r="O6216" s="2" t="s">
        <v>188</v>
      </c>
      <c r="P6216" s="6">
        <v>3493</v>
      </c>
      <c r="Q6216" s="7" t="s">
        <v>52391</v>
      </c>
    </row>
    <row r="6217" spans="1:17" x14ac:dyDescent="0.2">
      <c r="A6217" s="2" t="s">
        <v>33858</v>
      </c>
      <c r="B6217" s="2" t="s">
        <v>33859</v>
      </c>
      <c r="C6217" s="3">
        <v>16509</v>
      </c>
      <c r="D6217" s="2" t="s">
        <v>33860</v>
      </c>
      <c r="E6217" s="2" t="s">
        <v>2025</v>
      </c>
      <c r="F6217" s="2" t="s">
        <v>694</v>
      </c>
      <c r="G6217" s="2" t="s">
        <v>132</v>
      </c>
      <c r="H6217" s="4" t="s">
        <v>33861</v>
      </c>
      <c r="I6217" s="5" t="s">
        <v>33862</v>
      </c>
      <c r="J6217" s="2" t="s">
        <v>63</v>
      </c>
      <c r="K6217" s="2" t="s">
        <v>26</v>
      </c>
      <c r="L6217" s="2"/>
      <c r="M6217" s="8" t="s">
        <v>52</v>
      </c>
      <c r="N6217" s="2" t="s">
        <v>4267</v>
      </c>
      <c r="O6217" s="2" t="s">
        <v>312</v>
      </c>
      <c r="P6217" s="6">
        <v>3469</v>
      </c>
      <c r="Q6217" s="7" t="s">
        <v>52391</v>
      </c>
    </row>
    <row r="6218" spans="1:17" x14ac:dyDescent="0.2">
      <c r="A6218" s="2" t="s">
        <v>33863</v>
      </c>
      <c r="B6218" s="2" t="s">
        <v>33864</v>
      </c>
      <c r="C6218" s="3">
        <v>21099</v>
      </c>
      <c r="D6218" s="2" t="s">
        <v>33865</v>
      </c>
      <c r="E6218" s="2" t="s">
        <v>396</v>
      </c>
      <c r="F6218" s="2" t="s">
        <v>4623</v>
      </c>
      <c r="G6218" s="2" t="s">
        <v>413</v>
      </c>
      <c r="H6218" s="4" t="s">
        <v>33866</v>
      </c>
      <c r="I6218" s="5" t="s">
        <v>33867</v>
      </c>
      <c r="J6218" s="2" t="s">
        <v>84</v>
      </c>
      <c r="K6218" s="2" t="s">
        <v>38</v>
      </c>
      <c r="L6218" s="2"/>
      <c r="M6218" s="8" t="s">
        <v>27</v>
      </c>
      <c r="N6218" s="2" t="s">
        <v>360</v>
      </c>
      <c r="O6218" s="2" t="s">
        <v>188</v>
      </c>
      <c r="P6218" s="6">
        <v>8967</v>
      </c>
      <c r="Q6218" s="7" t="s">
        <v>52391</v>
      </c>
    </row>
    <row r="6219" spans="1:17" x14ac:dyDescent="0.2">
      <c r="A6219" s="2" t="s">
        <v>33868</v>
      </c>
      <c r="B6219" s="2" t="s">
        <v>33869</v>
      </c>
      <c r="C6219" s="3">
        <v>35590</v>
      </c>
      <c r="D6219" s="2" t="s">
        <v>33870</v>
      </c>
      <c r="E6219" s="2" t="s">
        <v>6145</v>
      </c>
      <c r="F6219" s="2" t="s">
        <v>357</v>
      </c>
      <c r="G6219" s="2" t="s">
        <v>478</v>
      </c>
      <c r="H6219" s="4" t="s">
        <v>33871</v>
      </c>
      <c r="I6219" s="5" t="s">
        <v>33872</v>
      </c>
      <c r="J6219" s="2" t="s">
        <v>160</v>
      </c>
      <c r="K6219" s="2" t="s">
        <v>26</v>
      </c>
      <c r="L6219" s="2"/>
      <c r="M6219" s="8" t="s">
        <v>39</v>
      </c>
      <c r="N6219" s="2" t="s">
        <v>7319</v>
      </c>
      <c r="O6219" s="2" t="s">
        <v>188</v>
      </c>
      <c r="P6219" s="6">
        <v>7040</v>
      </c>
      <c r="Q6219" s="7" t="s">
        <v>52391</v>
      </c>
    </row>
    <row r="6220" spans="1:17" x14ac:dyDescent="0.2">
      <c r="A6220" s="2" t="s">
        <v>33873</v>
      </c>
      <c r="B6220" s="2" t="s">
        <v>33874</v>
      </c>
      <c r="C6220" s="3">
        <v>19418</v>
      </c>
      <c r="D6220" s="2" t="s">
        <v>33875</v>
      </c>
      <c r="E6220" s="2" t="s">
        <v>5684</v>
      </c>
      <c r="F6220" s="2" t="s">
        <v>1477</v>
      </c>
      <c r="G6220" s="2" t="s">
        <v>194</v>
      </c>
      <c r="H6220" s="4" t="s">
        <v>33876</v>
      </c>
      <c r="I6220" s="5" t="s">
        <v>4816</v>
      </c>
      <c r="J6220" s="2" t="s">
        <v>160</v>
      </c>
      <c r="K6220" s="2" t="s">
        <v>73</v>
      </c>
      <c r="L6220" s="2"/>
      <c r="M6220" s="8" t="s">
        <v>74</v>
      </c>
      <c r="N6220" s="2" t="s">
        <v>96</v>
      </c>
      <c r="O6220" s="2" t="s">
        <v>188</v>
      </c>
      <c r="P6220" s="6">
        <v>6058</v>
      </c>
      <c r="Q6220" s="7" t="s">
        <v>52391</v>
      </c>
    </row>
    <row r="6221" spans="1:17" x14ac:dyDescent="0.2">
      <c r="A6221" s="2" t="s">
        <v>33877</v>
      </c>
      <c r="B6221" s="2" t="s">
        <v>33878</v>
      </c>
      <c r="C6221" s="3">
        <v>28362</v>
      </c>
      <c r="D6221" s="2" t="s">
        <v>33879</v>
      </c>
      <c r="E6221" s="2" t="s">
        <v>838</v>
      </c>
      <c r="F6221" s="2" t="s">
        <v>1236</v>
      </c>
      <c r="G6221" s="2" t="s">
        <v>275</v>
      </c>
      <c r="H6221" s="4" t="s">
        <v>33880</v>
      </c>
      <c r="I6221" s="5" t="s">
        <v>33881</v>
      </c>
      <c r="J6221" s="2" t="s">
        <v>84</v>
      </c>
      <c r="K6221" s="2" t="s">
        <v>73</v>
      </c>
      <c r="L6221" s="2"/>
      <c r="M6221" s="8" t="s">
        <v>268</v>
      </c>
      <c r="N6221" s="2" t="s">
        <v>11362</v>
      </c>
      <c r="O6221" s="2" t="s">
        <v>54</v>
      </c>
      <c r="P6221" s="6">
        <v>3143</v>
      </c>
      <c r="Q6221" s="7" t="s">
        <v>52391</v>
      </c>
    </row>
    <row r="6222" spans="1:17" x14ac:dyDescent="0.2">
      <c r="A6222" s="2" t="s">
        <v>33882</v>
      </c>
      <c r="B6222" s="2" t="s">
        <v>33883</v>
      </c>
      <c r="C6222" s="3">
        <v>33019</v>
      </c>
      <c r="D6222" s="2" t="s">
        <v>33884</v>
      </c>
      <c r="E6222" s="2" t="s">
        <v>6520</v>
      </c>
      <c r="F6222" s="2" t="s">
        <v>1623</v>
      </c>
      <c r="G6222" s="2" t="s">
        <v>123</v>
      </c>
      <c r="H6222" s="4" t="s">
        <v>33885</v>
      </c>
      <c r="I6222" s="5" t="s">
        <v>33886</v>
      </c>
      <c r="J6222" s="2" t="s">
        <v>84</v>
      </c>
      <c r="K6222" s="2" t="s">
        <v>38</v>
      </c>
      <c r="L6222" s="2"/>
      <c r="M6222" s="8" t="s">
        <v>85</v>
      </c>
      <c r="N6222" s="2" t="s">
        <v>4580</v>
      </c>
      <c r="O6222" s="2" t="s">
        <v>312</v>
      </c>
      <c r="P6222" s="6">
        <v>5542</v>
      </c>
      <c r="Q6222" s="7" t="s">
        <v>52391</v>
      </c>
    </row>
    <row r="6223" spans="1:17" x14ac:dyDescent="0.2">
      <c r="A6223" s="2" t="s">
        <v>33887</v>
      </c>
      <c r="B6223" s="2" t="s">
        <v>33888</v>
      </c>
      <c r="C6223" s="3">
        <v>36805</v>
      </c>
      <c r="D6223" s="2" t="s">
        <v>33889</v>
      </c>
      <c r="E6223" s="2" t="s">
        <v>4065</v>
      </c>
      <c r="F6223" s="2" t="s">
        <v>30691</v>
      </c>
      <c r="G6223" s="2" t="s">
        <v>341</v>
      </c>
      <c r="H6223" s="4" t="s">
        <v>33890</v>
      </c>
      <c r="I6223" s="5" t="s">
        <v>33891</v>
      </c>
      <c r="J6223" s="2" t="s">
        <v>160</v>
      </c>
      <c r="K6223" s="2" t="s">
        <v>73</v>
      </c>
      <c r="L6223" s="2"/>
      <c r="M6223" s="8" t="s">
        <v>74</v>
      </c>
      <c r="N6223" s="2" t="s">
        <v>5184</v>
      </c>
      <c r="O6223" s="2" t="s">
        <v>188</v>
      </c>
      <c r="P6223" s="6">
        <v>2629</v>
      </c>
      <c r="Q6223" s="7" t="s">
        <v>52391</v>
      </c>
    </row>
    <row r="6224" spans="1:17" x14ac:dyDescent="0.2">
      <c r="A6224" s="2" t="s">
        <v>33892</v>
      </c>
      <c r="B6224" s="2" t="s">
        <v>33893</v>
      </c>
      <c r="C6224" s="3">
        <v>36846</v>
      </c>
      <c r="D6224" s="2" t="s">
        <v>33894</v>
      </c>
      <c r="E6224" s="2" t="s">
        <v>2411</v>
      </c>
      <c r="F6224" s="2" t="s">
        <v>1227</v>
      </c>
      <c r="G6224" s="2" t="s">
        <v>194</v>
      </c>
      <c r="H6224" s="4" t="s">
        <v>33895</v>
      </c>
      <c r="I6224" s="5" t="s">
        <v>33896</v>
      </c>
      <c r="J6224" s="2" t="s">
        <v>160</v>
      </c>
      <c r="K6224" s="2" t="s">
        <v>73</v>
      </c>
      <c r="L6224" s="2"/>
      <c r="M6224" s="8" t="s">
        <v>105</v>
      </c>
      <c r="N6224" s="2" t="s">
        <v>3025</v>
      </c>
      <c r="O6224" s="2" t="s">
        <v>107</v>
      </c>
      <c r="P6224" s="6">
        <v>2980</v>
      </c>
      <c r="Q6224" s="7" t="s">
        <v>52391</v>
      </c>
    </row>
    <row r="6225" spans="1:17" x14ac:dyDescent="0.2">
      <c r="A6225" s="2" t="s">
        <v>33897</v>
      </c>
      <c r="B6225" s="2" t="s">
        <v>33898</v>
      </c>
      <c r="C6225" s="3">
        <v>35263</v>
      </c>
      <c r="D6225" s="2" t="s">
        <v>33899</v>
      </c>
      <c r="E6225" s="2" t="s">
        <v>1180</v>
      </c>
      <c r="F6225" s="2" t="s">
        <v>33900</v>
      </c>
      <c r="G6225" s="2" t="s">
        <v>70</v>
      </c>
      <c r="H6225" s="4" t="s">
        <v>33901</v>
      </c>
      <c r="I6225" s="5" t="s">
        <v>33902</v>
      </c>
      <c r="J6225" s="2" t="s">
        <v>84</v>
      </c>
      <c r="K6225" s="2" t="s">
        <v>73</v>
      </c>
      <c r="L6225" s="2"/>
      <c r="M6225" s="8" t="s">
        <v>105</v>
      </c>
      <c r="N6225" s="2" t="s">
        <v>10015</v>
      </c>
      <c r="O6225" s="2" t="s">
        <v>296</v>
      </c>
      <c r="P6225" s="6">
        <v>8976</v>
      </c>
      <c r="Q6225" s="7" t="s">
        <v>52391</v>
      </c>
    </row>
    <row r="6226" spans="1:17" x14ac:dyDescent="0.2">
      <c r="A6226" s="2" t="s">
        <v>13680</v>
      </c>
      <c r="B6226" s="2" t="s">
        <v>13681</v>
      </c>
      <c r="C6226" s="3">
        <v>28836</v>
      </c>
      <c r="D6226" s="2" t="s">
        <v>13682</v>
      </c>
      <c r="E6226" s="2" t="s">
        <v>11221</v>
      </c>
      <c r="F6226" s="2" t="s">
        <v>13683</v>
      </c>
      <c r="G6226" s="2" t="s">
        <v>132</v>
      </c>
      <c r="H6226" s="4" t="s">
        <v>13684</v>
      </c>
      <c r="I6226" s="5" t="s">
        <v>13685</v>
      </c>
      <c r="J6226" s="2" t="s">
        <v>63</v>
      </c>
      <c r="K6226" s="2" t="s">
        <v>38</v>
      </c>
      <c r="L6226" s="2"/>
      <c r="M6226" s="8" t="s">
        <v>27</v>
      </c>
      <c r="N6226" s="2" t="s">
        <v>2835</v>
      </c>
      <c r="O6226" s="2" t="s">
        <v>188</v>
      </c>
      <c r="P6226" s="6">
        <v>3592</v>
      </c>
      <c r="Q6226" s="7" t="s">
        <v>13686</v>
      </c>
    </row>
    <row r="6227" spans="1:17" x14ac:dyDescent="0.2">
      <c r="A6227" s="2" t="s">
        <v>33908</v>
      </c>
      <c r="B6227" s="2" t="s">
        <v>33909</v>
      </c>
      <c r="C6227" s="3">
        <v>35651</v>
      </c>
      <c r="D6227" s="2" t="s">
        <v>33910</v>
      </c>
      <c r="E6227" s="2" t="s">
        <v>11221</v>
      </c>
      <c r="F6227" s="2" t="s">
        <v>33911</v>
      </c>
      <c r="G6227" s="2" t="s">
        <v>679</v>
      </c>
      <c r="H6227" s="4" t="s">
        <v>33912</v>
      </c>
      <c r="I6227" s="5" t="s">
        <v>33913</v>
      </c>
      <c r="J6227" s="2" t="s">
        <v>84</v>
      </c>
      <c r="K6227" s="2" t="s">
        <v>38</v>
      </c>
      <c r="L6227" s="2"/>
      <c r="M6227" s="8" t="s">
        <v>27</v>
      </c>
      <c r="N6227" s="2" t="s">
        <v>5756</v>
      </c>
      <c r="O6227" s="2" t="s">
        <v>296</v>
      </c>
      <c r="P6227" s="6">
        <v>7046</v>
      </c>
      <c r="Q6227" s="7" t="s">
        <v>52391</v>
      </c>
    </row>
    <row r="6228" spans="1:17" x14ac:dyDescent="0.2">
      <c r="A6228" s="2" t="s">
        <v>33914</v>
      </c>
      <c r="B6228" s="2" t="s">
        <v>16457</v>
      </c>
      <c r="C6228" s="3">
        <v>19748</v>
      </c>
      <c r="D6228" s="2" t="s">
        <v>33915</v>
      </c>
      <c r="E6228" s="2" t="s">
        <v>11352</v>
      </c>
      <c r="F6228" s="2" t="s">
        <v>17955</v>
      </c>
      <c r="G6228" s="2" t="s">
        <v>687</v>
      </c>
      <c r="H6228" s="4" t="s">
        <v>33916</v>
      </c>
      <c r="I6228" s="5" t="s">
        <v>33917</v>
      </c>
      <c r="J6228" s="2" t="s">
        <v>63</v>
      </c>
      <c r="K6228" s="2" t="s">
        <v>26</v>
      </c>
      <c r="L6228" s="2"/>
      <c r="M6228" s="8" t="s">
        <v>116</v>
      </c>
      <c r="N6228" s="2" t="s">
        <v>6071</v>
      </c>
      <c r="O6228" s="2" t="s">
        <v>296</v>
      </c>
      <c r="P6228" s="6">
        <v>4695</v>
      </c>
      <c r="Q6228" s="7" t="s">
        <v>52391</v>
      </c>
    </row>
    <row r="6229" spans="1:17" x14ac:dyDescent="0.2">
      <c r="A6229" s="2" t="s">
        <v>33918</v>
      </c>
      <c r="B6229" s="2" t="s">
        <v>33919</v>
      </c>
      <c r="C6229" s="3">
        <v>30583</v>
      </c>
      <c r="D6229" s="2" t="s">
        <v>33920</v>
      </c>
      <c r="E6229" s="2" t="s">
        <v>6965</v>
      </c>
      <c r="F6229" s="2" t="s">
        <v>30502</v>
      </c>
      <c r="G6229" s="2" t="s">
        <v>184</v>
      </c>
      <c r="H6229" s="4" t="s">
        <v>33921</v>
      </c>
      <c r="I6229" s="5" t="s">
        <v>33922</v>
      </c>
      <c r="J6229" s="2" t="s">
        <v>25</v>
      </c>
      <c r="K6229" s="2" t="s">
        <v>26</v>
      </c>
      <c r="L6229" s="2"/>
      <c r="M6229" s="8" t="s">
        <v>105</v>
      </c>
      <c r="N6229" s="2" t="s">
        <v>1337</v>
      </c>
      <c r="O6229" s="2" t="s">
        <v>54</v>
      </c>
      <c r="P6229" s="6">
        <v>6606</v>
      </c>
      <c r="Q6229" s="7" t="s">
        <v>52391</v>
      </c>
    </row>
    <row r="6230" spans="1:17" x14ac:dyDescent="0.2">
      <c r="A6230" s="2" t="s">
        <v>33923</v>
      </c>
      <c r="B6230" s="2" t="s">
        <v>33924</v>
      </c>
      <c r="C6230" s="3">
        <v>32085</v>
      </c>
      <c r="D6230" s="2" t="s">
        <v>33925</v>
      </c>
      <c r="E6230" s="2" t="s">
        <v>3043</v>
      </c>
      <c r="F6230" s="2" t="s">
        <v>33926</v>
      </c>
      <c r="G6230" s="2" t="s">
        <v>413</v>
      </c>
      <c r="H6230" s="4" t="s">
        <v>33927</v>
      </c>
      <c r="I6230" s="5" t="s">
        <v>33928</v>
      </c>
      <c r="J6230" s="2" t="s">
        <v>84</v>
      </c>
      <c r="K6230" s="2" t="s">
        <v>38</v>
      </c>
      <c r="L6230" s="2"/>
      <c r="M6230" s="8" t="s">
        <v>116</v>
      </c>
      <c r="N6230" s="2" t="s">
        <v>3047</v>
      </c>
      <c r="O6230" s="2" t="s">
        <v>243</v>
      </c>
      <c r="P6230" s="6">
        <v>3916</v>
      </c>
      <c r="Q6230" s="7" t="s">
        <v>52391</v>
      </c>
    </row>
    <row r="6231" spans="1:17" x14ac:dyDescent="0.2">
      <c r="A6231" s="2" t="s">
        <v>33929</v>
      </c>
      <c r="B6231" s="2" t="s">
        <v>33930</v>
      </c>
      <c r="C6231" s="3">
        <v>27110</v>
      </c>
      <c r="D6231" s="2" t="s">
        <v>33931</v>
      </c>
      <c r="E6231" s="2" t="s">
        <v>782</v>
      </c>
      <c r="F6231" s="2" t="s">
        <v>2766</v>
      </c>
      <c r="G6231" s="2" t="s">
        <v>204</v>
      </c>
      <c r="H6231" s="4" t="s">
        <v>33932</v>
      </c>
      <c r="I6231" s="5" t="s">
        <v>33933</v>
      </c>
      <c r="J6231" s="2" t="s">
        <v>51</v>
      </c>
      <c r="K6231" s="2" t="s">
        <v>73</v>
      </c>
      <c r="L6231" s="2"/>
      <c r="M6231" s="8" t="s">
        <v>105</v>
      </c>
      <c r="N6231" s="2" t="s">
        <v>7159</v>
      </c>
      <c r="O6231" s="2" t="s">
        <v>312</v>
      </c>
      <c r="P6231" s="6">
        <v>6974</v>
      </c>
      <c r="Q6231" s="7" t="s">
        <v>52391</v>
      </c>
    </row>
    <row r="6232" spans="1:17" x14ac:dyDescent="0.2">
      <c r="A6232" s="2" t="s">
        <v>33934</v>
      </c>
      <c r="B6232" s="2" t="s">
        <v>33935</v>
      </c>
      <c r="C6232" s="3">
        <v>29688</v>
      </c>
      <c r="D6232" s="2" t="s">
        <v>33936</v>
      </c>
      <c r="E6232" s="2" t="s">
        <v>1643</v>
      </c>
      <c r="F6232" s="2" t="s">
        <v>80</v>
      </c>
      <c r="G6232" s="2" t="s">
        <v>184</v>
      </c>
      <c r="H6232" s="4" t="s">
        <v>33937</v>
      </c>
      <c r="I6232" s="5" t="s">
        <v>33938</v>
      </c>
      <c r="J6232" s="2" t="s">
        <v>160</v>
      </c>
      <c r="K6232" s="2" t="s">
        <v>73</v>
      </c>
      <c r="L6232" s="2"/>
      <c r="M6232" s="8" t="s">
        <v>143</v>
      </c>
      <c r="N6232" s="2" t="s">
        <v>587</v>
      </c>
      <c r="O6232" s="2" t="s">
        <v>107</v>
      </c>
      <c r="P6232" s="6">
        <v>6436</v>
      </c>
      <c r="Q6232" s="7" t="s">
        <v>52391</v>
      </c>
    </row>
    <row r="6233" spans="1:17" x14ac:dyDescent="0.2">
      <c r="A6233" s="2" t="s">
        <v>33939</v>
      </c>
      <c r="B6233" s="2" t="s">
        <v>28454</v>
      </c>
      <c r="C6233" s="3">
        <v>30136</v>
      </c>
      <c r="D6233" s="2" t="s">
        <v>33940</v>
      </c>
      <c r="E6233" s="2" t="s">
        <v>5485</v>
      </c>
      <c r="F6233" s="2" t="s">
        <v>647</v>
      </c>
      <c r="G6233" s="2" t="s">
        <v>478</v>
      </c>
      <c r="H6233" s="4" t="s">
        <v>33941</v>
      </c>
      <c r="I6233" s="5" t="s">
        <v>33942</v>
      </c>
      <c r="J6233" s="2" t="s">
        <v>51</v>
      </c>
      <c r="K6233" s="2" t="s">
        <v>26</v>
      </c>
      <c r="L6233" s="2"/>
      <c r="M6233" s="8" t="s">
        <v>376</v>
      </c>
      <c r="N6233" s="2" t="s">
        <v>1345</v>
      </c>
      <c r="O6233" s="2" t="s">
        <v>54</v>
      </c>
      <c r="P6233" s="6">
        <v>9280</v>
      </c>
      <c r="Q6233" s="7" t="s">
        <v>52391</v>
      </c>
    </row>
    <row r="6234" spans="1:17" x14ac:dyDescent="0.2">
      <c r="A6234" s="2" t="s">
        <v>33943</v>
      </c>
      <c r="B6234" s="2" t="s">
        <v>33944</v>
      </c>
      <c r="C6234" s="3">
        <v>23610</v>
      </c>
      <c r="D6234" s="2" t="s">
        <v>33945</v>
      </c>
      <c r="E6234" s="2" t="s">
        <v>1974</v>
      </c>
      <c r="F6234" s="2" t="s">
        <v>12789</v>
      </c>
      <c r="G6234" s="2" t="s">
        <v>292</v>
      </c>
      <c r="H6234" s="4" t="s">
        <v>33946</v>
      </c>
      <c r="I6234" s="5" t="s">
        <v>33947</v>
      </c>
      <c r="J6234" s="2" t="s">
        <v>84</v>
      </c>
      <c r="K6234" s="2" t="s">
        <v>38</v>
      </c>
      <c r="L6234" s="2"/>
      <c r="M6234" s="8" t="s">
        <v>116</v>
      </c>
      <c r="N6234" s="2" t="s">
        <v>4574</v>
      </c>
      <c r="O6234" s="2" t="s">
        <v>198</v>
      </c>
      <c r="P6234" s="6">
        <v>6826</v>
      </c>
      <c r="Q6234" s="7" t="s">
        <v>52391</v>
      </c>
    </row>
    <row r="6235" spans="1:17" x14ac:dyDescent="0.2">
      <c r="A6235" s="2" t="s">
        <v>33948</v>
      </c>
      <c r="B6235" s="2" t="s">
        <v>33949</v>
      </c>
      <c r="C6235" s="3">
        <v>34097</v>
      </c>
      <c r="D6235" s="2" t="s">
        <v>33950</v>
      </c>
      <c r="E6235" s="2" t="s">
        <v>1180</v>
      </c>
      <c r="F6235" s="2" t="s">
        <v>33951</v>
      </c>
      <c r="G6235" s="2" t="s">
        <v>437</v>
      </c>
      <c r="H6235" s="4" t="s">
        <v>33952</v>
      </c>
      <c r="I6235" s="5" t="s">
        <v>33953</v>
      </c>
      <c r="J6235" s="2" t="s">
        <v>160</v>
      </c>
      <c r="K6235" s="2" t="s">
        <v>73</v>
      </c>
      <c r="L6235" s="2"/>
      <c r="M6235" s="8" t="s">
        <v>105</v>
      </c>
      <c r="N6235" s="2" t="s">
        <v>10371</v>
      </c>
      <c r="O6235" s="2" t="s">
        <v>198</v>
      </c>
      <c r="P6235" s="6">
        <v>8690</v>
      </c>
      <c r="Q6235" s="7" t="s">
        <v>52391</v>
      </c>
    </row>
    <row r="6236" spans="1:17" x14ac:dyDescent="0.2">
      <c r="A6236" s="2" t="s">
        <v>33954</v>
      </c>
      <c r="B6236" s="2" t="s">
        <v>33955</v>
      </c>
      <c r="C6236" s="3">
        <v>25327</v>
      </c>
      <c r="D6236" s="2" t="s">
        <v>33956</v>
      </c>
      <c r="E6236" s="2" t="s">
        <v>5414</v>
      </c>
      <c r="F6236" s="2" t="s">
        <v>33957</v>
      </c>
      <c r="G6236" s="2" t="s">
        <v>275</v>
      </c>
      <c r="H6236" s="4" t="s">
        <v>33958</v>
      </c>
      <c r="I6236" s="5" t="s">
        <v>33959</v>
      </c>
      <c r="J6236" s="2" t="s">
        <v>160</v>
      </c>
      <c r="K6236" s="2" t="s">
        <v>73</v>
      </c>
      <c r="L6236" s="2"/>
      <c r="M6236" s="8" t="s">
        <v>105</v>
      </c>
      <c r="N6236" s="2" t="s">
        <v>1092</v>
      </c>
      <c r="O6236" s="2" t="s">
        <v>107</v>
      </c>
      <c r="P6236" s="6">
        <v>5514</v>
      </c>
      <c r="Q6236" s="7" t="s">
        <v>52391</v>
      </c>
    </row>
    <row r="6237" spans="1:17" x14ac:dyDescent="0.2">
      <c r="A6237" s="2" t="s">
        <v>33960</v>
      </c>
      <c r="B6237" s="2" t="s">
        <v>33961</v>
      </c>
      <c r="C6237" s="3">
        <v>34622</v>
      </c>
      <c r="D6237" s="2" t="s">
        <v>33962</v>
      </c>
      <c r="E6237" s="2" t="s">
        <v>1046</v>
      </c>
      <c r="F6237" s="2" t="s">
        <v>33963</v>
      </c>
      <c r="G6237" s="2" t="s">
        <v>93</v>
      </c>
      <c r="H6237" s="4" t="s">
        <v>33964</v>
      </c>
      <c r="I6237" s="5" t="s">
        <v>33965</v>
      </c>
      <c r="J6237" s="2" t="s">
        <v>160</v>
      </c>
      <c r="K6237" s="2" t="s">
        <v>38</v>
      </c>
      <c r="L6237" s="2"/>
      <c r="M6237" s="8" t="s">
        <v>207</v>
      </c>
      <c r="N6237" s="2" t="s">
        <v>961</v>
      </c>
      <c r="O6237" s="2" t="s">
        <v>243</v>
      </c>
      <c r="P6237" s="6">
        <v>6962</v>
      </c>
      <c r="Q6237" s="7" t="s">
        <v>52391</v>
      </c>
    </row>
    <row r="6238" spans="1:17" x14ac:dyDescent="0.2">
      <c r="A6238" s="2" t="s">
        <v>33966</v>
      </c>
      <c r="B6238" s="2" t="s">
        <v>33967</v>
      </c>
      <c r="C6238" s="3">
        <v>29391</v>
      </c>
      <c r="D6238" s="2" t="s">
        <v>33968</v>
      </c>
      <c r="E6238" s="2" t="s">
        <v>1793</v>
      </c>
      <c r="F6238" s="2" t="s">
        <v>404</v>
      </c>
      <c r="G6238" s="2" t="s">
        <v>437</v>
      </c>
      <c r="H6238" s="4" t="s">
        <v>33969</v>
      </c>
      <c r="I6238" s="5" t="s">
        <v>33970</v>
      </c>
      <c r="J6238" s="2" t="s">
        <v>160</v>
      </c>
      <c r="K6238" s="2" t="s">
        <v>38</v>
      </c>
      <c r="L6238" s="2"/>
      <c r="M6238" s="8" t="s">
        <v>52</v>
      </c>
      <c r="N6238" s="2" t="s">
        <v>9709</v>
      </c>
      <c r="O6238" s="2" t="s">
        <v>188</v>
      </c>
      <c r="P6238" s="6">
        <v>2713</v>
      </c>
      <c r="Q6238" s="7" t="s">
        <v>52391</v>
      </c>
    </row>
    <row r="6239" spans="1:17" x14ac:dyDescent="0.2">
      <c r="A6239" s="2" t="s">
        <v>33971</v>
      </c>
      <c r="B6239" s="2" t="s">
        <v>33972</v>
      </c>
      <c r="C6239" s="3">
        <v>21217</v>
      </c>
      <c r="D6239" s="2" t="s">
        <v>33973</v>
      </c>
      <c r="E6239" s="2" t="s">
        <v>2115</v>
      </c>
      <c r="F6239" s="2" t="s">
        <v>647</v>
      </c>
      <c r="G6239" s="2" t="s">
        <v>679</v>
      </c>
      <c r="H6239" s="4" t="s">
        <v>33974</v>
      </c>
      <c r="I6239" s="5" t="s">
        <v>33975</v>
      </c>
      <c r="J6239" s="2" t="s">
        <v>25</v>
      </c>
      <c r="K6239" s="2" t="s">
        <v>26</v>
      </c>
      <c r="L6239" s="2"/>
      <c r="M6239" s="8" t="s">
        <v>85</v>
      </c>
      <c r="N6239" s="2" t="s">
        <v>4047</v>
      </c>
      <c r="O6239" s="2" t="s">
        <v>41</v>
      </c>
      <c r="P6239" s="6">
        <v>4698</v>
      </c>
      <c r="Q6239" s="7" t="s">
        <v>52391</v>
      </c>
    </row>
    <row r="6240" spans="1:17" x14ac:dyDescent="0.2">
      <c r="A6240" s="2" t="s">
        <v>33976</v>
      </c>
      <c r="B6240" s="2" t="s">
        <v>33977</v>
      </c>
      <c r="C6240" s="3">
        <v>20280</v>
      </c>
      <c r="D6240" s="2" t="s">
        <v>33978</v>
      </c>
      <c r="E6240" s="2" t="s">
        <v>1643</v>
      </c>
      <c r="F6240" s="2" t="s">
        <v>20387</v>
      </c>
      <c r="G6240" s="2" t="s">
        <v>22</v>
      </c>
      <c r="H6240" s="4" t="s">
        <v>33979</v>
      </c>
      <c r="I6240" s="5" t="s">
        <v>33980</v>
      </c>
      <c r="J6240" s="2" t="s">
        <v>63</v>
      </c>
      <c r="K6240" s="2" t="s">
        <v>73</v>
      </c>
      <c r="L6240" s="2"/>
      <c r="M6240" s="8" t="s">
        <v>143</v>
      </c>
      <c r="N6240" s="2" t="s">
        <v>4267</v>
      </c>
      <c r="O6240" s="2" t="s">
        <v>41</v>
      </c>
      <c r="P6240" s="6">
        <v>4780</v>
      </c>
      <c r="Q6240" s="7" t="s">
        <v>52391</v>
      </c>
    </row>
    <row r="6241" spans="1:17" x14ac:dyDescent="0.2">
      <c r="A6241" s="2" t="s">
        <v>33981</v>
      </c>
      <c r="B6241" s="2" t="s">
        <v>33982</v>
      </c>
      <c r="C6241" s="3">
        <v>30783</v>
      </c>
      <c r="D6241" s="2" t="s">
        <v>33983</v>
      </c>
      <c r="E6241" s="2" t="s">
        <v>4622</v>
      </c>
      <c r="F6241" s="2" t="s">
        <v>17485</v>
      </c>
      <c r="G6241" s="2" t="s">
        <v>194</v>
      </c>
      <c r="H6241" s="4" t="s">
        <v>33984</v>
      </c>
      <c r="I6241" s="5" t="s">
        <v>33985</v>
      </c>
      <c r="J6241" s="2" t="s">
        <v>160</v>
      </c>
      <c r="K6241" s="2" t="s">
        <v>38</v>
      </c>
      <c r="L6241" s="2"/>
      <c r="M6241" s="8" t="s">
        <v>105</v>
      </c>
      <c r="N6241" s="2" t="s">
        <v>135</v>
      </c>
      <c r="O6241" s="2" t="s">
        <v>312</v>
      </c>
      <c r="P6241" s="6">
        <v>2313</v>
      </c>
      <c r="Q6241" s="7" t="s">
        <v>52391</v>
      </c>
    </row>
    <row r="6242" spans="1:17" x14ac:dyDescent="0.2">
      <c r="A6242" s="2" t="s">
        <v>33986</v>
      </c>
      <c r="B6242" s="2" t="s">
        <v>33987</v>
      </c>
      <c r="C6242" s="3">
        <v>19588</v>
      </c>
      <c r="D6242" s="2" t="s">
        <v>33988</v>
      </c>
      <c r="E6242" s="2" t="s">
        <v>2917</v>
      </c>
      <c r="F6242" s="2" t="s">
        <v>382</v>
      </c>
      <c r="G6242" s="2" t="s">
        <v>437</v>
      </c>
      <c r="H6242" s="4" t="s">
        <v>33989</v>
      </c>
      <c r="I6242" s="5" t="s">
        <v>33990</v>
      </c>
      <c r="J6242" s="2" t="s">
        <v>63</v>
      </c>
      <c r="K6242" s="2" t="s">
        <v>26</v>
      </c>
      <c r="L6242" s="2"/>
      <c r="M6242" s="8" t="s">
        <v>207</v>
      </c>
      <c r="N6242" s="2" t="s">
        <v>5817</v>
      </c>
      <c r="O6242" s="2" t="s">
        <v>54</v>
      </c>
      <c r="P6242" s="6">
        <v>1556</v>
      </c>
      <c r="Q6242" s="7" t="s">
        <v>52391</v>
      </c>
    </row>
    <row r="6243" spans="1:17" x14ac:dyDescent="0.2">
      <c r="A6243" s="2" t="s">
        <v>33991</v>
      </c>
      <c r="B6243" s="2" t="s">
        <v>33992</v>
      </c>
      <c r="C6243" s="3">
        <v>35167</v>
      </c>
      <c r="D6243" s="2" t="s">
        <v>33993</v>
      </c>
      <c r="E6243" s="2" t="s">
        <v>630</v>
      </c>
      <c r="F6243" s="2" t="s">
        <v>6312</v>
      </c>
      <c r="G6243" s="2" t="s">
        <v>132</v>
      </c>
      <c r="H6243" s="4" t="s">
        <v>33994</v>
      </c>
      <c r="I6243" s="5" t="s">
        <v>33995</v>
      </c>
      <c r="J6243" s="2" t="s">
        <v>51</v>
      </c>
      <c r="K6243" s="2" t="s">
        <v>26</v>
      </c>
      <c r="L6243" s="2"/>
      <c r="M6243" s="8" t="s">
        <v>27</v>
      </c>
      <c r="N6243" s="2" t="s">
        <v>10425</v>
      </c>
      <c r="O6243" s="2" t="s">
        <v>296</v>
      </c>
      <c r="P6243" s="6">
        <v>8392</v>
      </c>
      <c r="Q6243" s="7" t="s">
        <v>52391</v>
      </c>
    </row>
    <row r="6244" spans="1:17" x14ac:dyDescent="0.2">
      <c r="A6244" s="2" t="s">
        <v>33996</v>
      </c>
      <c r="B6244" s="2" t="s">
        <v>33997</v>
      </c>
      <c r="C6244" s="3">
        <v>30415</v>
      </c>
      <c r="D6244" s="2" t="s">
        <v>33998</v>
      </c>
      <c r="E6244" s="2" t="s">
        <v>2551</v>
      </c>
      <c r="F6244" s="2" t="s">
        <v>846</v>
      </c>
      <c r="G6244" s="2" t="s">
        <v>437</v>
      </c>
      <c r="H6244" s="4" t="s">
        <v>33999</v>
      </c>
      <c r="I6244" s="5" t="s">
        <v>34000</v>
      </c>
      <c r="J6244" s="2" t="s">
        <v>160</v>
      </c>
      <c r="K6244" s="2" t="s">
        <v>26</v>
      </c>
      <c r="L6244" s="2"/>
      <c r="M6244" s="8" t="s">
        <v>268</v>
      </c>
      <c r="N6244" s="2" t="s">
        <v>12497</v>
      </c>
      <c r="O6244" s="2" t="s">
        <v>198</v>
      </c>
      <c r="P6244" s="6">
        <v>9462</v>
      </c>
      <c r="Q6244" s="7" t="s">
        <v>52391</v>
      </c>
    </row>
    <row r="6245" spans="1:17" x14ac:dyDescent="0.2">
      <c r="A6245" s="2" t="s">
        <v>34001</v>
      </c>
      <c r="B6245" s="2" t="s">
        <v>34002</v>
      </c>
      <c r="C6245" s="3">
        <v>30275</v>
      </c>
      <c r="D6245" s="2" t="s">
        <v>34003</v>
      </c>
      <c r="E6245" s="2" t="s">
        <v>2905</v>
      </c>
      <c r="F6245" s="2" t="s">
        <v>1571</v>
      </c>
      <c r="G6245" s="2" t="s">
        <v>702</v>
      </c>
      <c r="H6245" s="4" t="s">
        <v>34004</v>
      </c>
      <c r="I6245" s="5" t="s">
        <v>34005</v>
      </c>
      <c r="J6245" s="2" t="s">
        <v>160</v>
      </c>
      <c r="K6245" s="2" t="s">
        <v>73</v>
      </c>
      <c r="L6245" s="2"/>
      <c r="M6245" s="8" t="s">
        <v>268</v>
      </c>
      <c r="N6245" s="2" t="s">
        <v>5810</v>
      </c>
      <c r="O6245" s="2" t="s">
        <v>188</v>
      </c>
      <c r="P6245" s="6">
        <v>8281</v>
      </c>
      <c r="Q6245" s="7" t="s">
        <v>52391</v>
      </c>
    </row>
    <row r="6246" spans="1:17" x14ac:dyDescent="0.2">
      <c r="A6246" s="2" t="s">
        <v>34006</v>
      </c>
      <c r="B6246" s="2" t="s">
        <v>34007</v>
      </c>
      <c r="C6246" s="3">
        <v>24348</v>
      </c>
      <c r="D6246" s="2" t="s">
        <v>34008</v>
      </c>
      <c r="E6246" s="2" t="s">
        <v>1547</v>
      </c>
      <c r="F6246" s="2" t="s">
        <v>2171</v>
      </c>
      <c r="G6246" s="2" t="s">
        <v>102</v>
      </c>
      <c r="H6246" s="4" t="s">
        <v>34009</v>
      </c>
      <c r="I6246" s="5" t="s">
        <v>34010</v>
      </c>
      <c r="J6246" s="2" t="s">
        <v>160</v>
      </c>
      <c r="K6246" s="2" t="s">
        <v>26</v>
      </c>
      <c r="L6246" s="2"/>
      <c r="M6246" s="8" t="s">
        <v>116</v>
      </c>
      <c r="N6246" s="2" t="s">
        <v>2317</v>
      </c>
      <c r="O6246" s="2" t="s">
        <v>312</v>
      </c>
      <c r="P6246" s="6">
        <v>2505</v>
      </c>
      <c r="Q6246" s="7" t="s">
        <v>52391</v>
      </c>
    </row>
    <row r="6247" spans="1:17" x14ac:dyDescent="0.2">
      <c r="A6247" s="2" t="s">
        <v>34011</v>
      </c>
      <c r="B6247" s="2" t="s">
        <v>34012</v>
      </c>
      <c r="C6247" s="3">
        <v>31861</v>
      </c>
      <c r="D6247" s="2" t="s">
        <v>34013</v>
      </c>
      <c r="E6247" s="2" t="s">
        <v>3168</v>
      </c>
      <c r="F6247" s="2" t="s">
        <v>2824</v>
      </c>
      <c r="G6247" s="2" t="s">
        <v>184</v>
      </c>
      <c r="H6247" s="4" t="s">
        <v>34014</v>
      </c>
      <c r="I6247" s="5" t="s">
        <v>34015</v>
      </c>
      <c r="J6247" s="2" t="s">
        <v>63</v>
      </c>
      <c r="K6247" s="2" t="s">
        <v>73</v>
      </c>
      <c r="L6247" s="2"/>
      <c r="M6247" s="8" t="s">
        <v>105</v>
      </c>
      <c r="N6247" s="2" t="s">
        <v>9130</v>
      </c>
      <c r="O6247" s="2" t="s">
        <v>198</v>
      </c>
      <c r="P6247" s="6">
        <v>3397</v>
      </c>
      <c r="Q6247" s="7" t="s">
        <v>52391</v>
      </c>
    </row>
    <row r="6248" spans="1:17" x14ac:dyDescent="0.2">
      <c r="A6248" s="2" t="s">
        <v>34016</v>
      </c>
      <c r="B6248" s="2" t="s">
        <v>34017</v>
      </c>
      <c r="C6248" s="3">
        <v>19891</v>
      </c>
      <c r="D6248" s="2" t="s">
        <v>34018</v>
      </c>
      <c r="E6248" s="2" t="s">
        <v>3892</v>
      </c>
      <c r="F6248" s="2" t="s">
        <v>34019</v>
      </c>
      <c r="G6248" s="2" t="s">
        <v>184</v>
      </c>
      <c r="H6248" s="4" t="s">
        <v>34020</v>
      </c>
      <c r="I6248" s="5" t="s">
        <v>34021</v>
      </c>
      <c r="J6248" s="2" t="s">
        <v>160</v>
      </c>
      <c r="K6248" s="2" t="s">
        <v>73</v>
      </c>
      <c r="L6248" s="2"/>
      <c r="M6248" s="8" t="s">
        <v>52</v>
      </c>
      <c r="N6248" s="2" t="s">
        <v>1804</v>
      </c>
      <c r="O6248" s="2" t="s">
        <v>198</v>
      </c>
      <c r="P6248" s="6">
        <v>4075</v>
      </c>
      <c r="Q6248" s="7" t="s">
        <v>52391</v>
      </c>
    </row>
    <row r="6249" spans="1:17" x14ac:dyDescent="0.2">
      <c r="A6249" s="2" t="s">
        <v>34022</v>
      </c>
      <c r="B6249" s="2" t="s">
        <v>30511</v>
      </c>
      <c r="C6249" s="3">
        <v>16236</v>
      </c>
      <c r="D6249" s="2" t="s">
        <v>34023</v>
      </c>
      <c r="E6249" s="2" t="s">
        <v>14765</v>
      </c>
      <c r="F6249" s="2" t="s">
        <v>19448</v>
      </c>
      <c r="G6249" s="2" t="s">
        <v>194</v>
      </c>
      <c r="H6249" s="4" t="s">
        <v>34024</v>
      </c>
      <c r="I6249" s="5" t="s">
        <v>34025</v>
      </c>
      <c r="J6249" s="2" t="s">
        <v>25</v>
      </c>
      <c r="K6249" s="2" t="s">
        <v>26</v>
      </c>
      <c r="L6249" s="2"/>
      <c r="M6249" s="8" t="s">
        <v>52</v>
      </c>
      <c r="N6249" s="2" t="s">
        <v>3710</v>
      </c>
      <c r="O6249" s="2" t="s">
        <v>41</v>
      </c>
      <c r="P6249" s="6">
        <v>8468</v>
      </c>
      <c r="Q6249" s="7" t="s">
        <v>52391</v>
      </c>
    </row>
    <row r="6250" spans="1:17" x14ac:dyDescent="0.2">
      <c r="A6250" s="2" t="s">
        <v>15217</v>
      </c>
      <c r="B6250" s="2" t="s">
        <v>15218</v>
      </c>
      <c r="C6250" s="3">
        <v>27419</v>
      </c>
      <c r="D6250" s="2" t="s">
        <v>15219</v>
      </c>
      <c r="E6250" s="2" t="s">
        <v>3819</v>
      </c>
      <c r="F6250" s="2" t="s">
        <v>980</v>
      </c>
      <c r="G6250" s="2" t="s">
        <v>113</v>
      </c>
      <c r="H6250" s="4" t="s">
        <v>15220</v>
      </c>
      <c r="I6250" s="5" t="s">
        <v>15221</v>
      </c>
      <c r="J6250" s="2" t="s">
        <v>63</v>
      </c>
      <c r="K6250" s="2" t="s">
        <v>26</v>
      </c>
      <c r="L6250" s="2"/>
      <c r="M6250" s="8" t="s">
        <v>39</v>
      </c>
      <c r="N6250" s="2" t="s">
        <v>3131</v>
      </c>
      <c r="O6250" s="2" t="s">
        <v>188</v>
      </c>
      <c r="P6250" s="6">
        <v>3582</v>
      </c>
      <c r="Q6250" s="7" t="s">
        <v>15222</v>
      </c>
    </row>
    <row r="6251" spans="1:17" x14ac:dyDescent="0.2">
      <c r="A6251" s="2" t="s">
        <v>34032</v>
      </c>
      <c r="B6251" s="2" t="s">
        <v>34033</v>
      </c>
      <c r="C6251" s="3">
        <v>36130</v>
      </c>
      <c r="D6251" s="2" t="s">
        <v>34034</v>
      </c>
      <c r="E6251" s="2" t="s">
        <v>81</v>
      </c>
      <c r="F6251" s="2" t="s">
        <v>34035</v>
      </c>
      <c r="G6251" s="2" t="s">
        <v>292</v>
      </c>
      <c r="H6251" s="4" t="s">
        <v>34036</v>
      </c>
      <c r="I6251" s="5" t="s">
        <v>34037</v>
      </c>
      <c r="J6251" s="2" t="s">
        <v>51</v>
      </c>
      <c r="K6251" s="2" t="s">
        <v>38</v>
      </c>
      <c r="L6251" s="2"/>
      <c r="M6251" s="8" t="s">
        <v>74</v>
      </c>
      <c r="N6251" s="2" t="s">
        <v>8588</v>
      </c>
      <c r="O6251" s="2" t="s">
        <v>54</v>
      </c>
      <c r="P6251" s="6">
        <v>6518</v>
      </c>
      <c r="Q6251" s="7" t="s">
        <v>52391</v>
      </c>
    </row>
    <row r="6252" spans="1:17" x14ac:dyDescent="0.2">
      <c r="A6252" s="2" t="s">
        <v>34038</v>
      </c>
      <c r="B6252" s="2" t="s">
        <v>18211</v>
      </c>
      <c r="C6252" s="3">
        <v>29911</v>
      </c>
      <c r="D6252" s="2" t="s">
        <v>34039</v>
      </c>
      <c r="E6252" s="2" t="s">
        <v>6145</v>
      </c>
      <c r="F6252" s="2" t="s">
        <v>18302</v>
      </c>
      <c r="G6252" s="2" t="s">
        <v>194</v>
      </c>
      <c r="H6252" s="4" t="s">
        <v>34040</v>
      </c>
      <c r="I6252" s="5" t="s">
        <v>34041</v>
      </c>
      <c r="J6252" s="2" t="s">
        <v>160</v>
      </c>
      <c r="K6252" s="2" t="s">
        <v>26</v>
      </c>
      <c r="L6252" s="2"/>
      <c r="M6252" s="8" t="s">
        <v>143</v>
      </c>
      <c r="N6252" s="2" t="s">
        <v>152</v>
      </c>
      <c r="O6252" s="2" t="s">
        <v>296</v>
      </c>
      <c r="P6252" s="6">
        <v>7102</v>
      </c>
      <c r="Q6252" s="7" t="s">
        <v>52391</v>
      </c>
    </row>
    <row r="6253" spans="1:17" x14ac:dyDescent="0.2">
      <c r="A6253" s="2" t="s">
        <v>34042</v>
      </c>
      <c r="B6253" s="2" t="s">
        <v>17416</v>
      </c>
      <c r="C6253" s="3">
        <v>34872</v>
      </c>
      <c r="D6253" s="2" t="s">
        <v>34043</v>
      </c>
      <c r="E6253" s="2" t="s">
        <v>5400</v>
      </c>
      <c r="F6253" s="2" t="s">
        <v>1024</v>
      </c>
      <c r="G6253" s="2" t="s">
        <v>70</v>
      </c>
      <c r="H6253" s="4" t="s">
        <v>34044</v>
      </c>
      <c r="I6253" s="5" t="s">
        <v>34045</v>
      </c>
      <c r="J6253" s="2" t="s">
        <v>51</v>
      </c>
      <c r="K6253" s="2" t="s">
        <v>26</v>
      </c>
      <c r="L6253" s="2"/>
      <c r="M6253" s="8" t="s">
        <v>85</v>
      </c>
      <c r="N6253" s="2" t="s">
        <v>7267</v>
      </c>
      <c r="O6253" s="2" t="s">
        <v>87</v>
      </c>
      <c r="P6253" s="6">
        <v>3600</v>
      </c>
      <c r="Q6253" s="7" t="s">
        <v>52391</v>
      </c>
    </row>
    <row r="6254" spans="1:17" x14ac:dyDescent="0.2">
      <c r="A6254" s="2" t="s">
        <v>34046</v>
      </c>
      <c r="B6254" s="2" t="s">
        <v>34047</v>
      </c>
      <c r="C6254" s="3">
        <v>33116</v>
      </c>
      <c r="D6254" s="2" t="s">
        <v>34048</v>
      </c>
      <c r="E6254" s="2" t="s">
        <v>7957</v>
      </c>
      <c r="F6254" s="2" t="s">
        <v>6257</v>
      </c>
      <c r="G6254" s="2" t="s">
        <v>275</v>
      </c>
      <c r="H6254" s="4" t="s">
        <v>34049</v>
      </c>
      <c r="I6254" s="5" t="s">
        <v>34050</v>
      </c>
      <c r="J6254" s="2" t="s">
        <v>25</v>
      </c>
      <c r="K6254" s="2" t="s">
        <v>38</v>
      </c>
      <c r="L6254" s="2"/>
      <c r="M6254" s="8" t="s">
        <v>268</v>
      </c>
      <c r="N6254" s="2" t="s">
        <v>4255</v>
      </c>
      <c r="O6254" s="2" t="s">
        <v>41</v>
      </c>
      <c r="P6254" s="6">
        <v>3522</v>
      </c>
      <c r="Q6254" s="7" t="s">
        <v>52391</v>
      </c>
    </row>
    <row r="6255" spans="1:17" x14ac:dyDescent="0.2">
      <c r="A6255" s="2" t="s">
        <v>34051</v>
      </c>
      <c r="B6255" s="2" t="s">
        <v>34052</v>
      </c>
      <c r="C6255" s="3">
        <v>37448</v>
      </c>
      <c r="D6255" s="2" t="s">
        <v>34053</v>
      </c>
      <c r="E6255" s="2" t="s">
        <v>3976</v>
      </c>
      <c r="F6255" s="2" t="s">
        <v>34054</v>
      </c>
      <c r="G6255" s="2" t="s">
        <v>214</v>
      </c>
      <c r="H6255" s="4" t="s">
        <v>34055</v>
      </c>
      <c r="I6255" s="5" t="s">
        <v>34056</v>
      </c>
      <c r="J6255" s="2" t="s">
        <v>51</v>
      </c>
      <c r="K6255" s="2" t="s">
        <v>73</v>
      </c>
      <c r="L6255" s="2"/>
      <c r="M6255" s="8" t="s">
        <v>105</v>
      </c>
      <c r="N6255" s="2" t="s">
        <v>8682</v>
      </c>
      <c r="O6255" s="2" t="s">
        <v>312</v>
      </c>
      <c r="P6255" s="6">
        <v>8673</v>
      </c>
      <c r="Q6255" s="7" t="s">
        <v>52391</v>
      </c>
    </row>
    <row r="6256" spans="1:17" x14ac:dyDescent="0.2">
      <c r="A6256" s="2" t="s">
        <v>34057</v>
      </c>
      <c r="B6256" s="2" t="s">
        <v>34058</v>
      </c>
      <c r="C6256" s="3">
        <v>36804</v>
      </c>
      <c r="D6256" s="2" t="s">
        <v>34059</v>
      </c>
      <c r="E6256" s="2" t="s">
        <v>768</v>
      </c>
      <c r="F6256" s="2" t="s">
        <v>34060</v>
      </c>
      <c r="G6256" s="2" t="s">
        <v>702</v>
      </c>
      <c r="H6256" s="4" t="s">
        <v>34061</v>
      </c>
      <c r="I6256" s="5" t="s">
        <v>34062</v>
      </c>
      <c r="J6256" s="2" t="s">
        <v>160</v>
      </c>
      <c r="K6256" s="2" t="s">
        <v>26</v>
      </c>
      <c r="L6256" s="2"/>
      <c r="M6256" s="8" t="s">
        <v>143</v>
      </c>
      <c r="N6256" s="2" t="s">
        <v>11107</v>
      </c>
      <c r="O6256" s="2" t="s">
        <v>29</v>
      </c>
      <c r="P6256" s="6">
        <v>4470</v>
      </c>
      <c r="Q6256" s="7" t="s">
        <v>52391</v>
      </c>
    </row>
    <row r="6257" spans="1:17" x14ac:dyDescent="0.2">
      <c r="A6257" s="2" t="s">
        <v>34063</v>
      </c>
      <c r="B6257" s="2" t="s">
        <v>34064</v>
      </c>
      <c r="C6257" s="3">
        <v>34134</v>
      </c>
      <c r="D6257" s="2" t="s">
        <v>34065</v>
      </c>
      <c r="E6257" s="2" t="s">
        <v>2523</v>
      </c>
      <c r="F6257" s="2" t="s">
        <v>517</v>
      </c>
      <c r="G6257" s="2" t="s">
        <v>132</v>
      </c>
      <c r="H6257" s="4" t="s">
        <v>34066</v>
      </c>
      <c r="I6257" s="5" t="s">
        <v>34067</v>
      </c>
      <c r="J6257" s="2" t="s">
        <v>63</v>
      </c>
      <c r="K6257" s="2" t="s">
        <v>38</v>
      </c>
      <c r="L6257" s="2"/>
      <c r="M6257" s="8" t="s">
        <v>74</v>
      </c>
      <c r="N6257" s="2" t="s">
        <v>1149</v>
      </c>
      <c r="O6257" s="2" t="s">
        <v>29</v>
      </c>
      <c r="P6257" s="6">
        <v>1891</v>
      </c>
      <c r="Q6257" s="7" t="s">
        <v>52391</v>
      </c>
    </row>
    <row r="6258" spans="1:17" x14ac:dyDescent="0.2">
      <c r="A6258" s="2" t="s">
        <v>34068</v>
      </c>
      <c r="B6258" s="2" t="s">
        <v>11950</v>
      </c>
      <c r="C6258" s="3">
        <v>27454</v>
      </c>
      <c r="D6258" s="2" t="s">
        <v>34069</v>
      </c>
      <c r="E6258" s="2" t="s">
        <v>3381</v>
      </c>
      <c r="F6258" s="2" t="s">
        <v>2726</v>
      </c>
      <c r="G6258" s="2" t="s">
        <v>292</v>
      </c>
      <c r="H6258" s="4" t="s">
        <v>34070</v>
      </c>
      <c r="I6258" s="5" t="s">
        <v>34071</v>
      </c>
      <c r="J6258" s="2" t="s">
        <v>160</v>
      </c>
      <c r="K6258" s="2" t="s">
        <v>26</v>
      </c>
      <c r="L6258" s="2"/>
      <c r="M6258" s="8" t="s">
        <v>116</v>
      </c>
      <c r="N6258" s="2" t="s">
        <v>14041</v>
      </c>
      <c r="O6258" s="2" t="s">
        <v>29</v>
      </c>
      <c r="P6258" s="6">
        <v>7479</v>
      </c>
      <c r="Q6258" s="7" t="s">
        <v>52391</v>
      </c>
    </row>
    <row r="6259" spans="1:17" x14ac:dyDescent="0.2">
      <c r="A6259" s="2" t="s">
        <v>34072</v>
      </c>
      <c r="B6259" s="2" t="s">
        <v>34073</v>
      </c>
      <c r="C6259" s="3">
        <v>31248</v>
      </c>
      <c r="D6259" s="2" t="s">
        <v>34074</v>
      </c>
      <c r="E6259" s="2" t="s">
        <v>4482</v>
      </c>
      <c r="F6259" s="2" t="s">
        <v>1054</v>
      </c>
      <c r="G6259" s="2" t="s">
        <v>35</v>
      </c>
      <c r="H6259" s="4" t="s">
        <v>34075</v>
      </c>
      <c r="I6259" s="5" t="s">
        <v>34076</v>
      </c>
      <c r="J6259" s="2" t="s">
        <v>84</v>
      </c>
      <c r="K6259" s="2" t="s">
        <v>26</v>
      </c>
      <c r="L6259" s="2"/>
      <c r="M6259" s="8" t="s">
        <v>105</v>
      </c>
      <c r="N6259" s="2" t="s">
        <v>7065</v>
      </c>
      <c r="O6259" s="2" t="s">
        <v>296</v>
      </c>
      <c r="P6259" s="6">
        <v>4079</v>
      </c>
      <c r="Q6259" s="7" t="s">
        <v>52391</v>
      </c>
    </row>
    <row r="6260" spans="1:17" x14ac:dyDescent="0.2">
      <c r="A6260" s="2" t="s">
        <v>34077</v>
      </c>
      <c r="B6260" s="2" t="s">
        <v>2896</v>
      </c>
      <c r="C6260" s="3">
        <v>30778</v>
      </c>
      <c r="D6260" s="2" t="s">
        <v>34078</v>
      </c>
      <c r="E6260" s="2" t="s">
        <v>622</v>
      </c>
      <c r="F6260" s="2" t="s">
        <v>1304</v>
      </c>
      <c r="G6260" s="2" t="s">
        <v>223</v>
      </c>
      <c r="H6260" s="4" t="s">
        <v>34079</v>
      </c>
      <c r="I6260" s="5" t="s">
        <v>34080</v>
      </c>
      <c r="J6260" s="2" t="s">
        <v>25</v>
      </c>
      <c r="K6260" s="2" t="s">
        <v>38</v>
      </c>
      <c r="L6260" s="2"/>
      <c r="M6260" s="8" t="s">
        <v>143</v>
      </c>
      <c r="N6260" s="2" t="s">
        <v>9812</v>
      </c>
      <c r="O6260" s="2" t="s">
        <v>54</v>
      </c>
      <c r="P6260" s="6">
        <v>4245</v>
      </c>
      <c r="Q6260" s="7" t="s">
        <v>52391</v>
      </c>
    </row>
    <row r="6261" spans="1:17" x14ac:dyDescent="0.2">
      <c r="A6261" s="2" t="s">
        <v>34081</v>
      </c>
      <c r="B6261" s="2" t="s">
        <v>34082</v>
      </c>
      <c r="C6261" s="3">
        <v>34839</v>
      </c>
      <c r="D6261" s="2" t="s">
        <v>34083</v>
      </c>
      <c r="E6261" s="2" t="s">
        <v>1289</v>
      </c>
      <c r="F6261" s="2" t="s">
        <v>34084</v>
      </c>
      <c r="G6261" s="2" t="s">
        <v>102</v>
      </c>
      <c r="H6261" s="4" t="s">
        <v>34085</v>
      </c>
      <c r="I6261" s="5" t="s">
        <v>34086</v>
      </c>
      <c r="J6261" s="2" t="s">
        <v>25</v>
      </c>
      <c r="K6261" s="2" t="s">
        <v>26</v>
      </c>
      <c r="L6261" s="2"/>
      <c r="M6261" s="8" t="s">
        <v>376</v>
      </c>
      <c r="N6261" s="2" t="s">
        <v>3656</v>
      </c>
      <c r="O6261" s="2" t="s">
        <v>41</v>
      </c>
      <c r="P6261" s="6">
        <v>3519</v>
      </c>
      <c r="Q6261" s="7" t="s">
        <v>52391</v>
      </c>
    </row>
    <row r="6262" spans="1:17" x14ac:dyDescent="0.2">
      <c r="A6262" s="2" t="s">
        <v>34087</v>
      </c>
      <c r="B6262" s="2" t="s">
        <v>34088</v>
      </c>
      <c r="C6262" s="3">
        <v>32888</v>
      </c>
      <c r="D6262" s="2" t="s">
        <v>34089</v>
      </c>
      <c r="E6262" s="2" t="s">
        <v>3334</v>
      </c>
      <c r="F6262" s="2" t="s">
        <v>34090</v>
      </c>
      <c r="G6262" s="2" t="s">
        <v>249</v>
      </c>
      <c r="H6262" s="4" t="s">
        <v>34091</v>
      </c>
      <c r="I6262" s="5" t="s">
        <v>34092</v>
      </c>
      <c r="J6262" s="2" t="s">
        <v>51</v>
      </c>
      <c r="K6262" s="2" t="s">
        <v>73</v>
      </c>
      <c r="L6262" s="2"/>
      <c r="M6262" s="8" t="s">
        <v>74</v>
      </c>
      <c r="N6262" s="2" t="s">
        <v>3164</v>
      </c>
      <c r="O6262" s="2" t="s">
        <v>29</v>
      </c>
      <c r="P6262" s="6">
        <v>7157</v>
      </c>
      <c r="Q6262" s="7" t="s">
        <v>52391</v>
      </c>
    </row>
    <row r="6263" spans="1:17" x14ac:dyDescent="0.2">
      <c r="A6263" s="2" t="s">
        <v>34093</v>
      </c>
      <c r="B6263" s="2" t="s">
        <v>34094</v>
      </c>
      <c r="C6263" s="3">
        <v>31007</v>
      </c>
      <c r="D6263" s="2" t="s">
        <v>34095</v>
      </c>
      <c r="E6263" s="2" t="s">
        <v>2942</v>
      </c>
      <c r="F6263" s="2" t="s">
        <v>32429</v>
      </c>
      <c r="G6263" s="2" t="s">
        <v>70</v>
      </c>
      <c r="H6263" s="4" t="s">
        <v>34096</v>
      </c>
      <c r="I6263" s="5" t="s">
        <v>34097</v>
      </c>
      <c r="J6263" s="2" t="s">
        <v>160</v>
      </c>
      <c r="K6263" s="2" t="s">
        <v>26</v>
      </c>
      <c r="L6263" s="2"/>
      <c r="M6263" s="8" t="s">
        <v>143</v>
      </c>
      <c r="N6263" s="2" t="s">
        <v>6814</v>
      </c>
      <c r="O6263" s="2" t="s">
        <v>107</v>
      </c>
      <c r="P6263" s="6">
        <v>6446</v>
      </c>
      <c r="Q6263" s="7" t="s">
        <v>52391</v>
      </c>
    </row>
    <row r="6264" spans="1:17" x14ac:dyDescent="0.2">
      <c r="A6264" s="2" t="s">
        <v>34098</v>
      </c>
      <c r="B6264" s="2" t="s">
        <v>34099</v>
      </c>
      <c r="C6264" s="3">
        <v>28646</v>
      </c>
      <c r="D6264" s="2" t="s">
        <v>34100</v>
      </c>
      <c r="E6264" s="2" t="s">
        <v>7613</v>
      </c>
      <c r="F6264" s="2" t="s">
        <v>34101</v>
      </c>
      <c r="G6264" s="2" t="s">
        <v>22</v>
      </c>
      <c r="H6264" s="4" t="s">
        <v>34102</v>
      </c>
      <c r="I6264" s="5" t="s">
        <v>34103</v>
      </c>
      <c r="J6264" s="2" t="s">
        <v>84</v>
      </c>
      <c r="K6264" s="2" t="s">
        <v>38</v>
      </c>
      <c r="L6264" s="2"/>
      <c r="M6264" s="8" t="s">
        <v>105</v>
      </c>
      <c r="N6264" s="2" t="s">
        <v>1381</v>
      </c>
      <c r="O6264" s="2" t="s">
        <v>41</v>
      </c>
      <c r="P6264" s="6">
        <v>4275</v>
      </c>
      <c r="Q6264" s="7" t="s">
        <v>52391</v>
      </c>
    </row>
    <row r="6265" spans="1:17" x14ac:dyDescent="0.2">
      <c r="A6265" s="2" t="s">
        <v>34104</v>
      </c>
      <c r="B6265" s="2" t="s">
        <v>34105</v>
      </c>
      <c r="C6265" s="3">
        <v>35437</v>
      </c>
      <c r="D6265" s="2" t="s">
        <v>34106</v>
      </c>
      <c r="E6265" s="2" t="s">
        <v>3970</v>
      </c>
      <c r="F6265" s="2" t="s">
        <v>3940</v>
      </c>
      <c r="G6265" s="2" t="s">
        <v>437</v>
      </c>
      <c r="H6265" s="4" t="s">
        <v>34107</v>
      </c>
      <c r="I6265" s="5" t="s">
        <v>34108</v>
      </c>
      <c r="J6265" s="2" t="s">
        <v>160</v>
      </c>
      <c r="K6265" s="2" t="s">
        <v>38</v>
      </c>
      <c r="L6265" s="2"/>
      <c r="M6265" s="8" t="s">
        <v>85</v>
      </c>
      <c r="N6265" s="2" t="s">
        <v>750</v>
      </c>
      <c r="O6265" s="2" t="s">
        <v>41</v>
      </c>
      <c r="P6265" s="6">
        <v>2301</v>
      </c>
      <c r="Q6265" s="7" t="s">
        <v>52391</v>
      </c>
    </row>
    <row r="6266" spans="1:17" x14ac:dyDescent="0.2">
      <c r="A6266" s="2" t="s">
        <v>34109</v>
      </c>
      <c r="B6266" s="2" t="s">
        <v>34110</v>
      </c>
      <c r="C6266" s="3">
        <v>30664</v>
      </c>
      <c r="D6266" s="2" t="s">
        <v>34111</v>
      </c>
      <c r="E6266" s="2" t="s">
        <v>994</v>
      </c>
      <c r="F6266" s="2" t="s">
        <v>265</v>
      </c>
      <c r="G6266" s="2" t="s">
        <v>223</v>
      </c>
      <c r="H6266" s="4" t="s">
        <v>34112</v>
      </c>
      <c r="I6266" s="5" t="s">
        <v>34113</v>
      </c>
      <c r="J6266" s="2" t="s">
        <v>63</v>
      </c>
      <c r="K6266" s="2" t="s">
        <v>38</v>
      </c>
      <c r="L6266" s="2"/>
      <c r="M6266" s="8" t="s">
        <v>105</v>
      </c>
      <c r="N6266" s="2" t="s">
        <v>407</v>
      </c>
      <c r="O6266" s="2" t="s">
        <v>198</v>
      </c>
      <c r="P6266" s="6">
        <v>7132</v>
      </c>
      <c r="Q6266" s="7" t="s">
        <v>52391</v>
      </c>
    </row>
    <row r="6267" spans="1:17" x14ac:dyDescent="0.2">
      <c r="A6267" s="2" t="s">
        <v>34114</v>
      </c>
      <c r="B6267" s="2" t="s">
        <v>34115</v>
      </c>
      <c r="C6267" s="3">
        <v>23113</v>
      </c>
      <c r="D6267" s="2" t="s">
        <v>34116</v>
      </c>
      <c r="E6267" s="2" t="s">
        <v>1518</v>
      </c>
      <c r="F6267" s="2" t="s">
        <v>1075</v>
      </c>
      <c r="G6267" s="2" t="s">
        <v>223</v>
      </c>
      <c r="H6267" s="4" t="s">
        <v>34117</v>
      </c>
      <c r="I6267" s="5" t="s">
        <v>34118</v>
      </c>
      <c r="J6267" s="2" t="s">
        <v>25</v>
      </c>
      <c r="K6267" s="2" t="s">
        <v>38</v>
      </c>
      <c r="L6267" s="2"/>
      <c r="M6267" s="8" t="s">
        <v>52</v>
      </c>
      <c r="N6267" s="2" t="s">
        <v>3573</v>
      </c>
      <c r="O6267" s="2" t="s">
        <v>87</v>
      </c>
      <c r="P6267" s="6">
        <v>5800</v>
      </c>
      <c r="Q6267" s="7" t="s">
        <v>52391</v>
      </c>
    </row>
    <row r="6268" spans="1:17" x14ac:dyDescent="0.2">
      <c r="A6268" s="2" t="s">
        <v>34119</v>
      </c>
      <c r="B6268" s="2" t="s">
        <v>34120</v>
      </c>
      <c r="C6268" s="3">
        <v>18174</v>
      </c>
      <c r="D6268" s="2" t="s">
        <v>34121</v>
      </c>
      <c r="E6268" s="2" t="s">
        <v>1758</v>
      </c>
      <c r="F6268" s="2" t="s">
        <v>6794</v>
      </c>
      <c r="G6268" s="2" t="s">
        <v>113</v>
      </c>
      <c r="H6268" s="4" t="s">
        <v>34122</v>
      </c>
      <c r="I6268" s="5" t="s">
        <v>30610</v>
      </c>
      <c r="J6268" s="2" t="s">
        <v>51</v>
      </c>
      <c r="K6268" s="2" t="s">
        <v>26</v>
      </c>
      <c r="L6268" s="2"/>
      <c r="M6268" s="8" t="s">
        <v>74</v>
      </c>
      <c r="N6268" s="2" t="s">
        <v>1754</v>
      </c>
      <c r="O6268" s="2" t="s">
        <v>296</v>
      </c>
      <c r="P6268" s="6">
        <v>8850</v>
      </c>
      <c r="Q6268" s="7" t="s">
        <v>52391</v>
      </c>
    </row>
    <row r="6269" spans="1:17" x14ac:dyDescent="0.2">
      <c r="A6269" s="2" t="s">
        <v>34123</v>
      </c>
      <c r="B6269" s="2" t="s">
        <v>34124</v>
      </c>
      <c r="C6269" s="3">
        <v>36310</v>
      </c>
      <c r="D6269" s="2" t="s">
        <v>34125</v>
      </c>
      <c r="E6269" s="2" t="s">
        <v>646</v>
      </c>
      <c r="F6269" s="2" t="s">
        <v>15078</v>
      </c>
      <c r="G6269" s="2" t="s">
        <v>123</v>
      </c>
      <c r="H6269" s="4" t="s">
        <v>34126</v>
      </c>
      <c r="I6269" s="5" t="s">
        <v>34127</v>
      </c>
      <c r="J6269" s="2" t="s">
        <v>160</v>
      </c>
      <c r="K6269" s="2" t="s">
        <v>73</v>
      </c>
      <c r="L6269" s="2"/>
      <c r="M6269" s="8" t="s">
        <v>268</v>
      </c>
      <c r="N6269" s="2" t="s">
        <v>1487</v>
      </c>
      <c r="O6269" s="2" t="s">
        <v>107</v>
      </c>
      <c r="P6269" s="6">
        <v>1912</v>
      </c>
      <c r="Q6269" s="7" t="s">
        <v>52391</v>
      </c>
    </row>
    <row r="6270" spans="1:17" x14ac:dyDescent="0.2">
      <c r="A6270" s="2" t="s">
        <v>34128</v>
      </c>
      <c r="B6270" s="2" t="s">
        <v>34129</v>
      </c>
      <c r="C6270" s="3">
        <v>19824</v>
      </c>
      <c r="D6270" s="2" t="s">
        <v>34130</v>
      </c>
      <c r="E6270" s="2" t="s">
        <v>2523</v>
      </c>
      <c r="F6270" s="2" t="s">
        <v>2665</v>
      </c>
      <c r="G6270" s="2" t="s">
        <v>702</v>
      </c>
      <c r="H6270" s="4" t="s">
        <v>34131</v>
      </c>
      <c r="I6270" s="5" t="s">
        <v>34132</v>
      </c>
      <c r="J6270" s="2" t="s">
        <v>63</v>
      </c>
      <c r="K6270" s="2" t="s">
        <v>26</v>
      </c>
      <c r="L6270" s="2"/>
      <c r="M6270" s="8" t="s">
        <v>116</v>
      </c>
      <c r="N6270" s="2" t="s">
        <v>7472</v>
      </c>
      <c r="O6270" s="2" t="s">
        <v>188</v>
      </c>
      <c r="P6270" s="6">
        <v>7683</v>
      </c>
      <c r="Q6270" s="7" t="s">
        <v>52391</v>
      </c>
    </row>
    <row r="6271" spans="1:17" x14ac:dyDescent="0.2">
      <c r="A6271" s="2" t="s">
        <v>34133</v>
      </c>
      <c r="B6271" s="2" t="s">
        <v>34134</v>
      </c>
      <c r="C6271" s="3">
        <v>19868</v>
      </c>
      <c r="D6271" s="2" t="s">
        <v>34135</v>
      </c>
      <c r="E6271" s="2" t="s">
        <v>8361</v>
      </c>
      <c r="F6271" s="2" t="s">
        <v>1244</v>
      </c>
      <c r="G6271" s="2" t="s">
        <v>70</v>
      </c>
      <c r="H6271" s="4" t="s">
        <v>34136</v>
      </c>
      <c r="I6271" s="5" t="s">
        <v>34137</v>
      </c>
      <c r="J6271" s="2" t="s">
        <v>160</v>
      </c>
      <c r="K6271" s="2" t="s">
        <v>26</v>
      </c>
      <c r="L6271" s="2"/>
      <c r="M6271" s="8" t="s">
        <v>39</v>
      </c>
      <c r="N6271" s="2" t="s">
        <v>6774</v>
      </c>
      <c r="O6271" s="2" t="s">
        <v>312</v>
      </c>
      <c r="P6271" s="6">
        <v>3451</v>
      </c>
      <c r="Q6271" s="7" t="s">
        <v>52391</v>
      </c>
    </row>
    <row r="6272" spans="1:17" x14ac:dyDescent="0.2">
      <c r="A6272" s="2" t="s">
        <v>34138</v>
      </c>
      <c r="B6272" s="2" t="s">
        <v>34139</v>
      </c>
      <c r="C6272" s="3">
        <v>27151</v>
      </c>
      <c r="D6272" s="2" t="s">
        <v>34140</v>
      </c>
      <c r="E6272" s="2" t="s">
        <v>339</v>
      </c>
      <c r="F6272" s="2" t="s">
        <v>2824</v>
      </c>
      <c r="G6272" s="2" t="s">
        <v>292</v>
      </c>
      <c r="H6272" s="4" t="s">
        <v>34141</v>
      </c>
      <c r="I6272" s="5" t="s">
        <v>34142</v>
      </c>
      <c r="J6272" s="2" t="s">
        <v>63</v>
      </c>
      <c r="K6272" s="2" t="s">
        <v>73</v>
      </c>
      <c r="L6272" s="2"/>
      <c r="M6272" s="8" t="s">
        <v>143</v>
      </c>
      <c r="N6272" s="2" t="s">
        <v>7238</v>
      </c>
      <c r="O6272" s="2" t="s">
        <v>188</v>
      </c>
      <c r="P6272" s="6">
        <v>7698</v>
      </c>
      <c r="Q6272" s="7" t="s">
        <v>52391</v>
      </c>
    </row>
    <row r="6273" spans="1:17" x14ac:dyDescent="0.2">
      <c r="A6273" s="2" t="s">
        <v>34143</v>
      </c>
      <c r="B6273" s="2" t="s">
        <v>34144</v>
      </c>
      <c r="C6273" s="3">
        <v>37087</v>
      </c>
      <c r="D6273" s="2" t="s">
        <v>34145</v>
      </c>
      <c r="E6273" s="2" t="s">
        <v>591</v>
      </c>
      <c r="F6273" s="2" t="s">
        <v>5784</v>
      </c>
      <c r="G6273" s="2" t="s">
        <v>184</v>
      </c>
      <c r="H6273" s="4" t="s">
        <v>34146</v>
      </c>
      <c r="I6273" s="5" t="s">
        <v>34147</v>
      </c>
      <c r="J6273" s="2" t="s">
        <v>63</v>
      </c>
      <c r="K6273" s="2" t="s">
        <v>73</v>
      </c>
      <c r="L6273" s="2"/>
      <c r="M6273" s="8" t="s">
        <v>207</v>
      </c>
      <c r="N6273" s="2" t="s">
        <v>4210</v>
      </c>
      <c r="O6273" s="2" t="s">
        <v>54</v>
      </c>
      <c r="P6273" s="6">
        <v>2396</v>
      </c>
      <c r="Q6273" s="7" t="s">
        <v>52391</v>
      </c>
    </row>
    <row r="6274" spans="1:17" x14ac:dyDescent="0.2">
      <c r="A6274" s="2" t="s">
        <v>34148</v>
      </c>
      <c r="B6274" s="2" t="s">
        <v>30095</v>
      </c>
      <c r="C6274" s="3">
        <v>17500</v>
      </c>
      <c r="D6274" s="2" t="s">
        <v>34149</v>
      </c>
      <c r="E6274" s="2" t="s">
        <v>3762</v>
      </c>
      <c r="F6274" s="2" t="s">
        <v>4489</v>
      </c>
      <c r="G6274" s="2" t="s">
        <v>132</v>
      </c>
      <c r="H6274" s="4" t="s">
        <v>34150</v>
      </c>
      <c r="I6274" s="5" t="s">
        <v>34151</v>
      </c>
      <c r="J6274" s="2" t="s">
        <v>51</v>
      </c>
      <c r="K6274" s="2" t="s">
        <v>26</v>
      </c>
      <c r="L6274" s="2"/>
      <c r="M6274" s="8" t="s">
        <v>116</v>
      </c>
      <c r="N6274" s="2" t="s">
        <v>8953</v>
      </c>
      <c r="O6274" s="2" t="s">
        <v>312</v>
      </c>
      <c r="P6274" s="6">
        <v>8255</v>
      </c>
      <c r="Q6274" s="7" t="s">
        <v>52391</v>
      </c>
    </row>
    <row r="6275" spans="1:17" x14ac:dyDescent="0.2">
      <c r="A6275" s="2" t="s">
        <v>34152</v>
      </c>
      <c r="B6275" s="2" t="s">
        <v>34153</v>
      </c>
      <c r="C6275" s="3">
        <v>23102</v>
      </c>
      <c r="D6275" s="2" t="s">
        <v>34154</v>
      </c>
      <c r="E6275" s="2" t="s">
        <v>6319</v>
      </c>
      <c r="F6275" s="2" t="s">
        <v>5145</v>
      </c>
      <c r="G6275" s="2" t="s">
        <v>413</v>
      </c>
      <c r="H6275" s="4" t="s">
        <v>34155</v>
      </c>
      <c r="I6275" s="5" t="s">
        <v>34156</v>
      </c>
      <c r="J6275" s="2" t="s">
        <v>160</v>
      </c>
      <c r="K6275" s="2" t="s">
        <v>26</v>
      </c>
      <c r="L6275" s="2"/>
      <c r="M6275" s="8" t="s">
        <v>143</v>
      </c>
      <c r="N6275" s="2" t="s">
        <v>2126</v>
      </c>
      <c r="O6275" s="2" t="s">
        <v>243</v>
      </c>
      <c r="P6275" s="6">
        <v>5481</v>
      </c>
      <c r="Q6275" s="7" t="s">
        <v>52391</v>
      </c>
    </row>
    <row r="6276" spans="1:17" x14ac:dyDescent="0.2">
      <c r="A6276" s="2" t="s">
        <v>34157</v>
      </c>
      <c r="B6276" s="2" t="s">
        <v>34158</v>
      </c>
      <c r="C6276" s="3">
        <v>34123</v>
      </c>
      <c r="D6276" s="2" t="s">
        <v>34159</v>
      </c>
      <c r="E6276" s="2" t="s">
        <v>1518</v>
      </c>
      <c r="F6276" s="2" t="s">
        <v>1342</v>
      </c>
      <c r="G6276" s="2" t="s">
        <v>123</v>
      </c>
      <c r="H6276" s="4" t="s">
        <v>34160</v>
      </c>
      <c r="I6276" s="5" t="s">
        <v>34161</v>
      </c>
      <c r="J6276" s="2" t="s">
        <v>63</v>
      </c>
      <c r="K6276" s="2" t="s">
        <v>38</v>
      </c>
      <c r="L6276" s="2"/>
      <c r="M6276" s="8" t="s">
        <v>74</v>
      </c>
      <c r="N6276" s="2" t="s">
        <v>6377</v>
      </c>
      <c r="O6276" s="2" t="s">
        <v>243</v>
      </c>
      <c r="P6276" s="6">
        <v>1819</v>
      </c>
      <c r="Q6276" s="7" t="s">
        <v>52391</v>
      </c>
    </row>
    <row r="6277" spans="1:17" x14ac:dyDescent="0.2">
      <c r="A6277" s="2" t="s">
        <v>34162</v>
      </c>
      <c r="B6277" s="2" t="s">
        <v>34163</v>
      </c>
      <c r="C6277" s="3">
        <v>29926</v>
      </c>
      <c r="D6277" s="2" t="s">
        <v>34164</v>
      </c>
      <c r="E6277" s="2" t="s">
        <v>716</v>
      </c>
      <c r="F6277" s="2" t="s">
        <v>1378</v>
      </c>
      <c r="G6277" s="2" t="s">
        <v>214</v>
      </c>
      <c r="H6277" s="4" t="s">
        <v>34165</v>
      </c>
      <c r="I6277" s="5" t="s">
        <v>34166</v>
      </c>
      <c r="J6277" s="2" t="s">
        <v>63</v>
      </c>
      <c r="K6277" s="2" t="s">
        <v>73</v>
      </c>
      <c r="L6277" s="2"/>
      <c r="M6277" s="8" t="s">
        <v>116</v>
      </c>
      <c r="N6277" s="2" t="s">
        <v>11754</v>
      </c>
      <c r="O6277" s="2" t="s">
        <v>198</v>
      </c>
      <c r="P6277" s="6">
        <v>8489</v>
      </c>
      <c r="Q6277" s="7" t="s">
        <v>52391</v>
      </c>
    </row>
    <row r="6278" spans="1:17" x14ac:dyDescent="0.2">
      <c r="A6278" s="2" t="s">
        <v>34167</v>
      </c>
      <c r="B6278" s="2" t="s">
        <v>34168</v>
      </c>
      <c r="C6278" s="3">
        <v>25690</v>
      </c>
      <c r="D6278" s="2" t="s">
        <v>34169</v>
      </c>
      <c r="E6278" s="2" t="s">
        <v>1914</v>
      </c>
      <c r="F6278" s="2" t="s">
        <v>34170</v>
      </c>
      <c r="G6278" s="2" t="s">
        <v>702</v>
      </c>
      <c r="H6278" s="4" t="s">
        <v>34171</v>
      </c>
      <c r="I6278" s="5" t="s">
        <v>34172</v>
      </c>
      <c r="J6278" s="2" t="s">
        <v>63</v>
      </c>
      <c r="K6278" s="2" t="s">
        <v>38</v>
      </c>
      <c r="L6278" s="2"/>
      <c r="M6278" s="8" t="s">
        <v>143</v>
      </c>
      <c r="N6278" s="2" t="s">
        <v>12878</v>
      </c>
      <c r="O6278" s="2" t="s">
        <v>243</v>
      </c>
      <c r="P6278" s="6">
        <v>9177</v>
      </c>
      <c r="Q6278" s="7" t="s">
        <v>52391</v>
      </c>
    </row>
    <row r="6279" spans="1:17" x14ac:dyDescent="0.2">
      <c r="A6279" s="2" t="s">
        <v>34173</v>
      </c>
      <c r="B6279" s="2" t="s">
        <v>34174</v>
      </c>
      <c r="C6279" s="3">
        <v>19338</v>
      </c>
      <c r="D6279" s="2" t="s">
        <v>34175</v>
      </c>
      <c r="E6279" s="2" t="s">
        <v>7613</v>
      </c>
      <c r="F6279" s="2" t="s">
        <v>1421</v>
      </c>
      <c r="G6279" s="2" t="s">
        <v>70</v>
      </c>
      <c r="H6279" s="4" t="s">
        <v>34176</v>
      </c>
      <c r="I6279" s="5" t="s">
        <v>34177</v>
      </c>
      <c r="J6279" s="2" t="s">
        <v>63</v>
      </c>
      <c r="K6279" s="2" t="s">
        <v>73</v>
      </c>
      <c r="L6279" s="2"/>
      <c r="M6279" s="8" t="s">
        <v>376</v>
      </c>
      <c r="N6279" s="2" t="s">
        <v>9072</v>
      </c>
      <c r="O6279" s="2" t="s">
        <v>41</v>
      </c>
      <c r="P6279" s="6">
        <v>4363</v>
      </c>
      <c r="Q6279" s="7" t="s">
        <v>52391</v>
      </c>
    </row>
    <row r="6280" spans="1:17" x14ac:dyDescent="0.2">
      <c r="A6280" s="2" t="s">
        <v>34178</v>
      </c>
      <c r="B6280" s="2" t="s">
        <v>31981</v>
      </c>
      <c r="C6280" s="3">
        <v>23621</v>
      </c>
      <c r="D6280" s="2" t="s">
        <v>34179</v>
      </c>
      <c r="E6280" s="2" t="s">
        <v>5509</v>
      </c>
      <c r="F6280" s="2" t="s">
        <v>1244</v>
      </c>
      <c r="G6280" s="2" t="s">
        <v>70</v>
      </c>
      <c r="H6280" s="4" t="s">
        <v>34180</v>
      </c>
      <c r="I6280" s="5" t="s">
        <v>34181</v>
      </c>
      <c r="J6280" s="2" t="s">
        <v>63</v>
      </c>
      <c r="K6280" s="2" t="s">
        <v>26</v>
      </c>
      <c r="L6280" s="2"/>
      <c r="M6280" s="8" t="s">
        <v>116</v>
      </c>
      <c r="N6280" s="2" t="s">
        <v>6838</v>
      </c>
      <c r="O6280" s="2" t="s">
        <v>29</v>
      </c>
      <c r="P6280" s="6">
        <v>7000</v>
      </c>
      <c r="Q6280" s="7" t="s">
        <v>52391</v>
      </c>
    </row>
    <row r="6281" spans="1:17" x14ac:dyDescent="0.2">
      <c r="A6281" s="2" t="s">
        <v>34182</v>
      </c>
      <c r="B6281" s="2" t="s">
        <v>34183</v>
      </c>
      <c r="C6281" s="3">
        <v>35631</v>
      </c>
      <c r="D6281" s="2" t="s">
        <v>34184</v>
      </c>
      <c r="E6281" s="2" t="s">
        <v>9998</v>
      </c>
      <c r="F6281" s="2" t="s">
        <v>2088</v>
      </c>
      <c r="G6281" s="2" t="s">
        <v>413</v>
      </c>
      <c r="H6281" s="4" t="s">
        <v>34185</v>
      </c>
      <c r="I6281" s="5" t="s">
        <v>34186</v>
      </c>
      <c r="J6281" s="2" t="s">
        <v>51</v>
      </c>
      <c r="K6281" s="2" t="s">
        <v>73</v>
      </c>
      <c r="L6281" s="2"/>
      <c r="M6281" s="8" t="s">
        <v>74</v>
      </c>
      <c r="N6281" s="2" t="s">
        <v>16324</v>
      </c>
      <c r="O6281" s="2" t="s">
        <v>296</v>
      </c>
      <c r="P6281" s="6">
        <v>3863</v>
      </c>
      <c r="Q6281" s="7" t="s">
        <v>52391</v>
      </c>
    </row>
    <row r="6282" spans="1:17" x14ac:dyDescent="0.2">
      <c r="A6282" s="2" t="s">
        <v>34187</v>
      </c>
      <c r="B6282" s="2" t="s">
        <v>25131</v>
      </c>
      <c r="C6282" s="3">
        <v>31655</v>
      </c>
      <c r="D6282" s="2" t="s">
        <v>34188</v>
      </c>
      <c r="E6282" s="2" t="s">
        <v>2955</v>
      </c>
      <c r="F6282" s="2" t="s">
        <v>34189</v>
      </c>
      <c r="G6282" s="2" t="s">
        <v>93</v>
      </c>
      <c r="H6282" s="4" t="s">
        <v>34190</v>
      </c>
      <c r="I6282" s="5" t="s">
        <v>34191</v>
      </c>
      <c r="J6282" s="2" t="s">
        <v>160</v>
      </c>
      <c r="K6282" s="2" t="s">
        <v>38</v>
      </c>
      <c r="L6282" s="2"/>
      <c r="M6282" s="8" t="s">
        <v>74</v>
      </c>
      <c r="N6282" s="2" t="s">
        <v>3338</v>
      </c>
      <c r="O6282" s="2" t="s">
        <v>296</v>
      </c>
      <c r="P6282" s="6">
        <v>5970</v>
      </c>
      <c r="Q6282" s="7" t="s">
        <v>52391</v>
      </c>
    </row>
    <row r="6283" spans="1:17" x14ac:dyDescent="0.2">
      <c r="A6283" s="2" t="s">
        <v>34192</v>
      </c>
      <c r="B6283" s="2" t="s">
        <v>34193</v>
      </c>
      <c r="C6283" s="3">
        <v>33726</v>
      </c>
      <c r="D6283" s="2" t="s">
        <v>34194</v>
      </c>
      <c r="E6283" s="2" t="s">
        <v>5509</v>
      </c>
      <c r="F6283" s="2" t="s">
        <v>30209</v>
      </c>
      <c r="G6283" s="2" t="s">
        <v>437</v>
      </c>
      <c r="H6283" s="4" t="s">
        <v>34195</v>
      </c>
      <c r="I6283" s="5" t="s">
        <v>34196</v>
      </c>
      <c r="J6283" s="2" t="s">
        <v>84</v>
      </c>
      <c r="K6283" s="2" t="s">
        <v>73</v>
      </c>
      <c r="L6283" s="2"/>
      <c r="M6283" s="8" t="s">
        <v>85</v>
      </c>
      <c r="N6283" s="2" t="s">
        <v>3345</v>
      </c>
      <c r="O6283" s="2" t="s">
        <v>296</v>
      </c>
      <c r="P6283" s="6">
        <v>4959</v>
      </c>
      <c r="Q6283" s="7" t="s">
        <v>52391</v>
      </c>
    </row>
    <row r="6284" spans="1:17" x14ac:dyDescent="0.2">
      <c r="A6284" s="2" t="s">
        <v>34197</v>
      </c>
      <c r="B6284" s="2" t="s">
        <v>34198</v>
      </c>
      <c r="C6284" s="3">
        <v>18024</v>
      </c>
      <c r="D6284" s="2" t="s">
        <v>34199</v>
      </c>
      <c r="E6284" s="2" t="s">
        <v>10721</v>
      </c>
      <c r="F6284" s="2" t="s">
        <v>1837</v>
      </c>
      <c r="G6284" s="2" t="s">
        <v>35</v>
      </c>
      <c r="H6284" s="4" t="s">
        <v>34200</v>
      </c>
      <c r="I6284" s="5" t="s">
        <v>34201</v>
      </c>
      <c r="J6284" s="2" t="s">
        <v>84</v>
      </c>
      <c r="K6284" s="2" t="s">
        <v>73</v>
      </c>
      <c r="L6284" s="2"/>
      <c r="M6284" s="8" t="s">
        <v>85</v>
      </c>
      <c r="N6284" s="2" t="s">
        <v>3573</v>
      </c>
      <c r="O6284" s="2" t="s">
        <v>312</v>
      </c>
      <c r="P6284" s="6">
        <v>3832</v>
      </c>
      <c r="Q6284" s="7" t="s">
        <v>52391</v>
      </c>
    </row>
    <row r="6285" spans="1:17" x14ac:dyDescent="0.2">
      <c r="A6285" s="2" t="s">
        <v>34202</v>
      </c>
      <c r="B6285" s="2" t="s">
        <v>34203</v>
      </c>
      <c r="C6285" s="3">
        <v>33084</v>
      </c>
      <c r="D6285" s="2" t="s">
        <v>34204</v>
      </c>
      <c r="E6285" s="2" t="s">
        <v>6103</v>
      </c>
      <c r="F6285" s="2" t="s">
        <v>5145</v>
      </c>
      <c r="G6285" s="2" t="s">
        <v>687</v>
      </c>
      <c r="H6285" s="4" t="s">
        <v>34205</v>
      </c>
      <c r="I6285" s="5" t="s">
        <v>34206</v>
      </c>
      <c r="J6285" s="2" t="s">
        <v>160</v>
      </c>
      <c r="K6285" s="2" t="s">
        <v>38</v>
      </c>
      <c r="L6285" s="2"/>
      <c r="M6285" s="8" t="s">
        <v>52</v>
      </c>
      <c r="N6285" s="2" t="s">
        <v>3631</v>
      </c>
      <c r="O6285" s="2" t="s">
        <v>296</v>
      </c>
      <c r="P6285" s="6">
        <v>6714</v>
      </c>
      <c r="Q6285" s="7" t="s">
        <v>52391</v>
      </c>
    </row>
    <row r="6286" spans="1:17" x14ac:dyDescent="0.2">
      <c r="A6286" s="2" t="s">
        <v>34207</v>
      </c>
      <c r="B6286" s="2" t="s">
        <v>34208</v>
      </c>
      <c r="C6286" s="3">
        <v>35621</v>
      </c>
      <c r="D6286" s="2" t="s">
        <v>34209</v>
      </c>
      <c r="E6286" s="2" t="s">
        <v>3892</v>
      </c>
      <c r="F6286" s="2" t="s">
        <v>1173</v>
      </c>
      <c r="G6286" s="2" t="s">
        <v>22</v>
      </c>
      <c r="H6286" s="4" t="s">
        <v>34210</v>
      </c>
      <c r="I6286" s="5" t="s">
        <v>34211</v>
      </c>
      <c r="J6286" s="2" t="s">
        <v>51</v>
      </c>
      <c r="K6286" s="2" t="s">
        <v>26</v>
      </c>
      <c r="L6286" s="2"/>
      <c r="M6286" s="8" t="s">
        <v>105</v>
      </c>
      <c r="N6286" s="2" t="s">
        <v>328</v>
      </c>
      <c r="O6286" s="2" t="s">
        <v>29</v>
      </c>
      <c r="P6286" s="6">
        <v>3164</v>
      </c>
      <c r="Q6286" s="7" t="s">
        <v>52391</v>
      </c>
    </row>
    <row r="6287" spans="1:17" x14ac:dyDescent="0.2">
      <c r="A6287" s="2" t="s">
        <v>34212</v>
      </c>
      <c r="B6287" s="2" t="s">
        <v>34213</v>
      </c>
      <c r="C6287" s="3">
        <v>17228</v>
      </c>
      <c r="D6287" s="2" t="s">
        <v>34214</v>
      </c>
      <c r="E6287" s="2" t="s">
        <v>2004</v>
      </c>
      <c r="F6287" s="2" t="s">
        <v>15078</v>
      </c>
      <c r="G6287" s="2" t="s">
        <v>175</v>
      </c>
      <c r="H6287" s="4" t="s">
        <v>34215</v>
      </c>
      <c r="I6287" s="5" t="s">
        <v>34216</v>
      </c>
      <c r="J6287" s="2" t="s">
        <v>84</v>
      </c>
      <c r="K6287" s="2" t="s">
        <v>26</v>
      </c>
      <c r="L6287" s="2"/>
      <c r="M6287" s="8" t="s">
        <v>207</v>
      </c>
      <c r="N6287" s="2" t="s">
        <v>7557</v>
      </c>
      <c r="O6287" s="2" t="s">
        <v>296</v>
      </c>
      <c r="P6287" s="6">
        <v>5033</v>
      </c>
      <c r="Q6287" s="7" t="s">
        <v>52391</v>
      </c>
    </row>
    <row r="6288" spans="1:17" x14ac:dyDescent="0.2">
      <c r="A6288" s="2" t="s">
        <v>34217</v>
      </c>
      <c r="B6288" s="2" t="s">
        <v>34218</v>
      </c>
      <c r="C6288" s="3">
        <v>18884</v>
      </c>
      <c r="D6288" s="2" t="s">
        <v>34219</v>
      </c>
      <c r="E6288" s="2" t="s">
        <v>1303</v>
      </c>
      <c r="F6288" s="2" t="s">
        <v>34220</v>
      </c>
      <c r="G6288" s="2" t="s">
        <v>93</v>
      </c>
      <c r="H6288" s="4" t="s">
        <v>34221</v>
      </c>
      <c r="I6288" s="5" t="s">
        <v>34222</v>
      </c>
      <c r="J6288" s="2" t="s">
        <v>63</v>
      </c>
      <c r="K6288" s="2" t="s">
        <v>26</v>
      </c>
      <c r="L6288" s="2"/>
      <c r="M6288" s="8" t="s">
        <v>27</v>
      </c>
      <c r="N6288" s="2" t="s">
        <v>757</v>
      </c>
      <c r="O6288" s="2" t="s">
        <v>312</v>
      </c>
      <c r="P6288" s="6">
        <v>9890</v>
      </c>
      <c r="Q6288" s="7" t="s">
        <v>52391</v>
      </c>
    </row>
    <row r="6289" spans="1:17" x14ac:dyDescent="0.2">
      <c r="A6289" s="2" t="s">
        <v>34223</v>
      </c>
      <c r="B6289" s="2" t="s">
        <v>34224</v>
      </c>
      <c r="C6289" s="3">
        <v>23842</v>
      </c>
      <c r="D6289" s="2" t="s">
        <v>34225</v>
      </c>
      <c r="E6289" s="2" t="s">
        <v>6880</v>
      </c>
      <c r="F6289" s="2" t="s">
        <v>1312</v>
      </c>
      <c r="G6289" s="2" t="s">
        <v>102</v>
      </c>
      <c r="H6289" s="4" t="s">
        <v>34226</v>
      </c>
      <c r="I6289" s="5" t="s">
        <v>34227</v>
      </c>
      <c r="J6289" s="2" t="s">
        <v>160</v>
      </c>
      <c r="K6289" s="2" t="s">
        <v>73</v>
      </c>
      <c r="L6289" s="2"/>
      <c r="M6289" s="8" t="s">
        <v>85</v>
      </c>
      <c r="N6289" s="2" t="s">
        <v>1042</v>
      </c>
      <c r="O6289" s="2" t="s">
        <v>188</v>
      </c>
      <c r="P6289" s="6">
        <v>2889</v>
      </c>
      <c r="Q6289" s="7" t="s">
        <v>52391</v>
      </c>
    </row>
    <row r="6290" spans="1:17" x14ac:dyDescent="0.2">
      <c r="A6290" s="2" t="s">
        <v>34228</v>
      </c>
      <c r="B6290" s="2" t="s">
        <v>4480</v>
      </c>
      <c r="C6290" s="3">
        <v>29743</v>
      </c>
      <c r="D6290" s="2" t="s">
        <v>34229</v>
      </c>
      <c r="E6290" s="2" t="s">
        <v>1118</v>
      </c>
      <c r="F6290" s="2" t="s">
        <v>112</v>
      </c>
      <c r="G6290" s="2" t="s">
        <v>132</v>
      </c>
      <c r="H6290" s="4" t="s">
        <v>34230</v>
      </c>
      <c r="I6290" s="5" t="s">
        <v>34231</v>
      </c>
      <c r="J6290" s="2" t="s">
        <v>63</v>
      </c>
      <c r="K6290" s="2" t="s">
        <v>26</v>
      </c>
      <c r="L6290" s="2"/>
      <c r="M6290" s="8" t="s">
        <v>39</v>
      </c>
      <c r="N6290" s="2" t="s">
        <v>1381</v>
      </c>
      <c r="O6290" s="2" t="s">
        <v>107</v>
      </c>
      <c r="P6290" s="6">
        <v>6899</v>
      </c>
      <c r="Q6290" s="7" t="s">
        <v>52391</v>
      </c>
    </row>
    <row r="6291" spans="1:17" x14ac:dyDescent="0.2">
      <c r="A6291" s="2" t="s">
        <v>34232</v>
      </c>
      <c r="B6291" s="2" t="s">
        <v>34233</v>
      </c>
      <c r="C6291" s="3">
        <v>20534</v>
      </c>
      <c r="D6291" s="2" t="s">
        <v>34234</v>
      </c>
      <c r="E6291" s="2" t="s">
        <v>173</v>
      </c>
      <c r="F6291" s="2" t="s">
        <v>4259</v>
      </c>
      <c r="G6291" s="2" t="s">
        <v>48</v>
      </c>
      <c r="H6291" s="4" t="s">
        <v>34235</v>
      </c>
      <c r="I6291" s="5" t="s">
        <v>34236</v>
      </c>
      <c r="J6291" s="2" t="s">
        <v>160</v>
      </c>
      <c r="K6291" s="2" t="s">
        <v>26</v>
      </c>
      <c r="L6291" s="2"/>
      <c r="M6291" s="8" t="s">
        <v>143</v>
      </c>
      <c r="N6291" s="2" t="s">
        <v>3710</v>
      </c>
      <c r="O6291" s="2" t="s">
        <v>188</v>
      </c>
      <c r="P6291" s="6">
        <v>7547</v>
      </c>
      <c r="Q6291" s="7" t="s">
        <v>52391</v>
      </c>
    </row>
    <row r="6292" spans="1:17" x14ac:dyDescent="0.2">
      <c r="A6292" s="2" t="s">
        <v>34237</v>
      </c>
      <c r="B6292" s="2" t="s">
        <v>34238</v>
      </c>
      <c r="C6292" s="3">
        <v>32564</v>
      </c>
      <c r="D6292" s="2" t="s">
        <v>34239</v>
      </c>
      <c r="E6292" s="2" t="s">
        <v>4121</v>
      </c>
      <c r="F6292" s="2" t="s">
        <v>1578</v>
      </c>
      <c r="G6292" s="2" t="s">
        <v>132</v>
      </c>
      <c r="H6292" s="4" t="s">
        <v>34240</v>
      </c>
      <c r="I6292" s="5" t="s">
        <v>34241</v>
      </c>
      <c r="J6292" s="2" t="s">
        <v>84</v>
      </c>
      <c r="K6292" s="2" t="s">
        <v>38</v>
      </c>
      <c r="L6292" s="2"/>
      <c r="M6292" s="8" t="s">
        <v>105</v>
      </c>
      <c r="N6292" s="2" t="s">
        <v>14820</v>
      </c>
      <c r="O6292" s="2" t="s">
        <v>41</v>
      </c>
      <c r="P6292" s="6">
        <v>8255</v>
      </c>
      <c r="Q6292" s="7" t="s">
        <v>52391</v>
      </c>
    </row>
    <row r="6293" spans="1:17" x14ac:dyDescent="0.2">
      <c r="A6293" s="2" t="s">
        <v>34242</v>
      </c>
      <c r="B6293" s="2" t="s">
        <v>34243</v>
      </c>
      <c r="C6293" s="3">
        <v>24830</v>
      </c>
      <c r="D6293" s="2" t="s">
        <v>34244</v>
      </c>
      <c r="E6293" s="2" t="s">
        <v>9791</v>
      </c>
      <c r="F6293" s="2" t="s">
        <v>647</v>
      </c>
      <c r="G6293" s="2" t="s">
        <v>35</v>
      </c>
      <c r="H6293" s="4" t="s">
        <v>34245</v>
      </c>
      <c r="I6293" s="5" t="s">
        <v>34246</v>
      </c>
      <c r="J6293" s="2" t="s">
        <v>84</v>
      </c>
      <c r="K6293" s="2" t="s">
        <v>26</v>
      </c>
      <c r="L6293" s="2"/>
      <c r="M6293" s="8" t="s">
        <v>116</v>
      </c>
      <c r="N6293" s="2" t="s">
        <v>17251</v>
      </c>
      <c r="O6293" s="2" t="s">
        <v>87</v>
      </c>
      <c r="P6293" s="6">
        <v>6099</v>
      </c>
      <c r="Q6293" s="7" t="s">
        <v>52391</v>
      </c>
    </row>
    <row r="6294" spans="1:17" x14ac:dyDescent="0.2">
      <c r="A6294" s="2" t="s">
        <v>34247</v>
      </c>
      <c r="B6294" s="2" t="s">
        <v>34248</v>
      </c>
      <c r="C6294" s="3">
        <v>21752</v>
      </c>
      <c r="D6294" s="2" t="s">
        <v>34249</v>
      </c>
      <c r="E6294" s="2" t="s">
        <v>1518</v>
      </c>
      <c r="F6294" s="2" t="s">
        <v>12521</v>
      </c>
      <c r="G6294" s="2" t="s">
        <v>275</v>
      </c>
      <c r="H6294" s="4" t="s">
        <v>34250</v>
      </c>
      <c r="I6294" s="5" t="s">
        <v>34251</v>
      </c>
      <c r="J6294" s="2" t="s">
        <v>25</v>
      </c>
      <c r="K6294" s="2" t="s">
        <v>73</v>
      </c>
      <c r="L6294" s="2"/>
      <c r="M6294" s="8" t="s">
        <v>268</v>
      </c>
      <c r="N6294" s="2" t="s">
        <v>278</v>
      </c>
      <c r="O6294" s="2" t="s">
        <v>296</v>
      </c>
      <c r="P6294" s="6">
        <v>2913</v>
      </c>
      <c r="Q6294" s="7" t="s">
        <v>52391</v>
      </c>
    </row>
    <row r="6295" spans="1:17" x14ac:dyDescent="0.2">
      <c r="A6295" s="2" t="s">
        <v>34252</v>
      </c>
      <c r="B6295" s="2" t="s">
        <v>16863</v>
      </c>
      <c r="C6295" s="3">
        <v>28443</v>
      </c>
      <c r="D6295" s="2" t="s">
        <v>34253</v>
      </c>
      <c r="E6295" s="2" t="s">
        <v>813</v>
      </c>
      <c r="F6295" s="2" t="s">
        <v>203</v>
      </c>
      <c r="G6295" s="2" t="s">
        <v>341</v>
      </c>
      <c r="H6295" s="4" t="s">
        <v>34254</v>
      </c>
      <c r="I6295" s="5" t="s">
        <v>34255</v>
      </c>
      <c r="J6295" s="2" t="s">
        <v>160</v>
      </c>
      <c r="K6295" s="2" t="s">
        <v>38</v>
      </c>
      <c r="L6295" s="2"/>
      <c r="M6295" s="8" t="s">
        <v>268</v>
      </c>
      <c r="N6295" s="2" t="s">
        <v>634</v>
      </c>
      <c r="O6295" s="2" t="s">
        <v>243</v>
      </c>
      <c r="P6295" s="6">
        <v>6559</v>
      </c>
      <c r="Q6295" s="7" t="s">
        <v>52391</v>
      </c>
    </row>
    <row r="6296" spans="1:17" x14ac:dyDescent="0.2">
      <c r="A6296" s="2" t="s">
        <v>34256</v>
      </c>
      <c r="B6296" s="2" t="s">
        <v>34257</v>
      </c>
      <c r="C6296" s="3">
        <v>30059</v>
      </c>
      <c r="D6296" s="2" t="s">
        <v>34258</v>
      </c>
      <c r="E6296" s="2" t="s">
        <v>1570</v>
      </c>
      <c r="F6296" s="2" t="s">
        <v>592</v>
      </c>
      <c r="G6296" s="2" t="s">
        <v>184</v>
      </c>
      <c r="H6296" s="4" t="s">
        <v>34259</v>
      </c>
      <c r="I6296" s="5" t="s">
        <v>34260</v>
      </c>
      <c r="J6296" s="2" t="s">
        <v>84</v>
      </c>
      <c r="K6296" s="2" t="s">
        <v>73</v>
      </c>
      <c r="L6296" s="2"/>
      <c r="M6296" s="8" t="s">
        <v>143</v>
      </c>
      <c r="N6296" s="2" t="s">
        <v>7588</v>
      </c>
      <c r="O6296" s="2" t="s">
        <v>29</v>
      </c>
      <c r="P6296" s="6">
        <v>2839</v>
      </c>
      <c r="Q6296" s="7" t="s">
        <v>52391</v>
      </c>
    </row>
    <row r="6297" spans="1:17" x14ac:dyDescent="0.2">
      <c r="A6297" s="2" t="s">
        <v>21361</v>
      </c>
      <c r="B6297" s="2" t="s">
        <v>34261</v>
      </c>
      <c r="C6297" s="3">
        <v>27859</v>
      </c>
      <c r="D6297" s="2" t="s">
        <v>34262</v>
      </c>
      <c r="E6297" s="2" t="s">
        <v>2637</v>
      </c>
      <c r="F6297" s="2" t="s">
        <v>31866</v>
      </c>
      <c r="G6297" s="2" t="s">
        <v>702</v>
      </c>
      <c r="H6297" s="4" t="s">
        <v>34263</v>
      </c>
      <c r="I6297" s="5" t="s">
        <v>34264</v>
      </c>
      <c r="J6297" s="2" t="s">
        <v>51</v>
      </c>
      <c r="K6297" s="2" t="s">
        <v>38</v>
      </c>
      <c r="L6297" s="2"/>
      <c r="M6297" s="8" t="s">
        <v>268</v>
      </c>
      <c r="N6297" s="2" t="s">
        <v>4434</v>
      </c>
      <c r="O6297" s="2" t="s">
        <v>296</v>
      </c>
      <c r="P6297" s="6">
        <v>4134</v>
      </c>
      <c r="Q6297" s="7" t="s">
        <v>52391</v>
      </c>
    </row>
    <row r="6298" spans="1:17" x14ac:dyDescent="0.2">
      <c r="A6298" s="2" t="s">
        <v>34265</v>
      </c>
      <c r="B6298" s="2" t="s">
        <v>34266</v>
      </c>
      <c r="C6298" s="3">
        <v>22217</v>
      </c>
      <c r="D6298" s="2" t="s">
        <v>34267</v>
      </c>
      <c r="E6298" s="2" t="s">
        <v>452</v>
      </c>
      <c r="F6298" s="2" t="s">
        <v>34220</v>
      </c>
      <c r="G6298" s="2" t="s">
        <v>132</v>
      </c>
      <c r="H6298" s="4" t="s">
        <v>34268</v>
      </c>
      <c r="I6298" s="5" t="s">
        <v>34269</v>
      </c>
      <c r="J6298" s="2" t="s">
        <v>63</v>
      </c>
      <c r="K6298" s="2" t="s">
        <v>38</v>
      </c>
      <c r="L6298" s="2"/>
      <c r="M6298" s="8" t="s">
        <v>207</v>
      </c>
      <c r="N6298" s="2" t="s">
        <v>1071</v>
      </c>
      <c r="O6298" s="2" t="s">
        <v>29</v>
      </c>
      <c r="P6298" s="6">
        <v>5281</v>
      </c>
      <c r="Q6298" s="7" t="s">
        <v>52391</v>
      </c>
    </row>
    <row r="6299" spans="1:17" x14ac:dyDescent="0.2">
      <c r="A6299" s="2" t="s">
        <v>34270</v>
      </c>
      <c r="B6299" s="2" t="s">
        <v>34271</v>
      </c>
      <c r="C6299" s="3">
        <v>28877</v>
      </c>
      <c r="D6299" s="2" t="s">
        <v>34272</v>
      </c>
      <c r="E6299" s="2" t="s">
        <v>4790</v>
      </c>
      <c r="F6299" s="2" t="s">
        <v>13709</v>
      </c>
      <c r="G6299" s="2" t="s">
        <v>679</v>
      </c>
      <c r="H6299" s="4" t="s">
        <v>34273</v>
      </c>
      <c r="I6299" s="5" t="s">
        <v>34274</v>
      </c>
      <c r="J6299" s="2" t="s">
        <v>84</v>
      </c>
      <c r="K6299" s="2" t="s">
        <v>38</v>
      </c>
      <c r="L6299" s="2"/>
      <c r="M6299" s="8" t="s">
        <v>105</v>
      </c>
      <c r="N6299" s="2" t="s">
        <v>1230</v>
      </c>
      <c r="O6299" s="2" t="s">
        <v>87</v>
      </c>
      <c r="P6299" s="6">
        <v>2401</v>
      </c>
      <c r="Q6299" s="7" t="s">
        <v>52391</v>
      </c>
    </row>
    <row r="6300" spans="1:17" x14ac:dyDescent="0.2">
      <c r="A6300" s="2" t="s">
        <v>34275</v>
      </c>
      <c r="B6300" s="2" t="s">
        <v>15098</v>
      </c>
      <c r="C6300" s="3">
        <v>36807</v>
      </c>
      <c r="D6300" s="2" t="s">
        <v>34276</v>
      </c>
      <c r="E6300" s="2" t="s">
        <v>4065</v>
      </c>
      <c r="F6300" s="2" t="s">
        <v>26761</v>
      </c>
      <c r="G6300" s="2" t="s">
        <v>194</v>
      </c>
      <c r="H6300" s="4" t="s">
        <v>34277</v>
      </c>
      <c r="I6300" s="5" t="s">
        <v>34278</v>
      </c>
      <c r="J6300" s="2" t="s">
        <v>63</v>
      </c>
      <c r="K6300" s="2" t="s">
        <v>73</v>
      </c>
      <c r="L6300" s="2"/>
      <c r="M6300" s="8" t="s">
        <v>74</v>
      </c>
      <c r="N6300" s="2" t="s">
        <v>5680</v>
      </c>
      <c r="O6300" s="2" t="s">
        <v>87</v>
      </c>
      <c r="P6300" s="6">
        <v>7452</v>
      </c>
      <c r="Q6300" s="7" t="s">
        <v>52391</v>
      </c>
    </row>
    <row r="6301" spans="1:17" x14ac:dyDescent="0.2">
      <c r="A6301" s="2" t="s">
        <v>34279</v>
      </c>
      <c r="B6301" s="2" t="s">
        <v>34280</v>
      </c>
      <c r="C6301" s="3">
        <v>31660</v>
      </c>
      <c r="D6301" s="2" t="s">
        <v>34281</v>
      </c>
      <c r="E6301" s="2" t="s">
        <v>476</v>
      </c>
      <c r="F6301" s="2" t="s">
        <v>17449</v>
      </c>
      <c r="G6301" s="2" t="s">
        <v>223</v>
      </c>
      <c r="H6301" s="4" t="s">
        <v>34282</v>
      </c>
      <c r="I6301" s="5" t="s">
        <v>34283</v>
      </c>
      <c r="J6301" s="2" t="s">
        <v>160</v>
      </c>
      <c r="K6301" s="2" t="s">
        <v>73</v>
      </c>
      <c r="L6301" s="2"/>
      <c r="M6301" s="8" t="s">
        <v>143</v>
      </c>
      <c r="N6301" s="2" t="s">
        <v>368</v>
      </c>
      <c r="O6301" s="2" t="s">
        <v>41</v>
      </c>
      <c r="P6301" s="6">
        <v>8459</v>
      </c>
      <c r="Q6301" s="7" t="s">
        <v>52391</v>
      </c>
    </row>
    <row r="6302" spans="1:17" x14ac:dyDescent="0.2">
      <c r="A6302" s="2" t="s">
        <v>34284</v>
      </c>
      <c r="B6302" s="2" t="s">
        <v>34285</v>
      </c>
      <c r="C6302" s="3">
        <v>25394</v>
      </c>
      <c r="D6302" s="2" t="s">
        <v>34286</v>
      </c>
      <c r="E6302" s="2" t="s">
        <v>1880</v>
      </c>
      <c r="F6302" s="2" t="s">
        <v>174</v>
      </c>
      <c r="G6302" s="2" t="s">
        <v>223</v>
      </c>
      <c r="H6302" s="4" t="s">
        <v>34287</v>
      </c>
      <c r="I6302" s="5" t="s">
        <v>34288</v>
      </c>
      <c r="J6302" s="2" t="s">
        <v>84</v>
      </c>
      <c r="K6302" s="2" t="s">
        <v>26</v>
      </c>
      <c r="L6302" s="2"/>
      <c r="M6302" s="8" t="s">
        <v>105</v>
      </c>
      <c r="N6302" s="2" t="s">
        <v>1876</v>
      </c>
      <c r="O6302" s="2" t="s">
        <v>312</v>
      </c>
      <c r="P6302" s="6">
        <v>6652</v>
      </c>
      <c r="Q6302" s="7" t="s">
        <v>52391</v>
      </c>
    </row>
    <row r="6303" spans="1:17" x14ac:dyDescent="0.2">
      <c r="A6303" s="2" t="s">
        <v>34289</v>
      </c>
      <c r="B6303" s="2" t="s">
        <v>34290</v>
      </c>
      <c r="C6303" s="3">
        <v>25214</v>
      </c>
      <c r="D6303" s="2" t="s">
        <v>34291</v>
      </c>
      <c r="E6303" s="2" t="s">
        <v>3107</v>
      </c>
      <c r="F6303" s="2" t="s">
        <v>1024</v>
      </c>
      <c r="G6303" s="2" t="s">
        <v>249</v>
      </c>
      <c r="H6303" s="4" t="s">
        <v>34292</v>
      </c>
      <c r="I6303" s="5" t="s">
        <v>34293</v>
      </c>
      <c r="J6303" s="2" t="s">
        <v>84</v>
      </c>
      <c r="K6303" s="2" t="s">
        <v>38</v>
      </c>
      <c r="L6303" s="2"/>
      <c r="M6303" s="8" t="s">
        <v>105</v>
      </c>
      <c r="N6303" s="2" t="s">
        <v>6431</v>
      </c>
      <c r="O6303" s="2" t="s">
        <v>198</v>
      </c>
      <c r="P6303" s="6">
        <v>7852</v>
      </c>
      <c r="Q6303" s="7" t="s">
        <v>52391</v>
      </c>
    </row>
    <row r="6304" spans="1:17" x14ac:dyDescent="0.2">
      <c r="A6304" s="2" t="s">
        <v>34294</v>
      </c>
      <c r="B6304" s="2" t="s">
        <v>34295</v>
      </c>
      <c r="C6304" s="3">
        <v>24839</v>
      </c>
      <c r="D6304" s="2" t="s">
        <v>34296</v>
      </c>
      <c r="E6304" s="2" t="s">
        <v>3349</v>
      </c>
      <c r="F6304" s="2" t="s">
        <v>647</v>
      </c>
      <c r="G6304" s="2" t="s">
        <v>132</v>
      </c>
      <c r="H6304" s="4" t="s">
        <v>34297</v>
      </c>
      <c r="I6304" s="5" t="s">
        <v>34298</v>
      </c>
      <c r="J6304" s="2" t="s">
        <v>63</v>
      </c>
      <c r="K6304" s="2" t="s">
        <v>73</v>
      </c>
      <c r="L6304" s="2"/>
      <c r="M6304" s="8" t="s">
        <v>105</v>
      </c>
      <c r="N6304" s="2" t="s">
        <v>5594</v>
      </c>
      <c r="O6304" s="2" t="s">
        <v>29</v>
      </c>
      <c r="P6304" s="6">
        <v>2280</v>
      </c>
      <c r="Q6304" s="7" t="s">
        <v>52391</v>
      </c>
    </row>
    <row r="6305" spans="1:17" x14ac:dyDescent="0.2">
      <c r="A6305" s="2" t="s">
        <v>34299</v>
      </c>
      <c r="B6305" s="2" t="s">
        <v>15017</v>
      </c>
      <c r="C6305" s="3">
        <v>37380</v>
      </c>
      <c r="D6305" s="2" t="s">
        <v>34300</v>
      </c>
      <c r="E6305" s="2" t="s">
        <v>427</v>
      </c>
      <c r="F6305" s="2" t="s">
        <v>3443</v>
      </c>
      <c r="G6305" s="2" t="s">
        <v>123</v>
      </c>
      <c r="H6305" s="4" t="s">
        <v>34301</v>
      </c>
      <c r="I6305" s="5" t="s">
        <v>34302</v>
      </c>
      <c r="J6305" s="2" t="s">
        <v>84</v>
      </c>
      <c r="K6305" s="2" t="s">
        <v>73</v>
      </c>
      <c r="L6305" s="2"/>
      <c r="M6305" s="8" t="s">
        <v>207</v>
      </c>
      <c r="N6305" s="2" t="s">
        <v>8029</v>
      </c>
      <c r="O6305" s="2" t="s">
        <v>54</v>
      </c>
      <c r="P6305" s="6">
        <v>9436</v>
      </c>
      <c r="Q6305" s="7" t="s">
        <v>52391</v>
      </c>
    </row>
    <row r="6306" spans="1:17" x14ac:dyDescent="0.2">
      <c r="A6306" s="2" t="s">
        <v>34303</v>
      </c>
      <c r="B6306" s="2" t="s">
        <v>34304</v>
      </c>
      <c r="C6306" s="3">
        <v>30264</v>
      </c>
      <c r="D6306" s="2" t="s">
        <v>34305</v>
      </c>
      <c r="E6306" s="2" t="s">
        <v>10764</v>
      </c>
      <c r="F6306" s="2" t="s">
        <v>1693</v>
      </c>
      <c r="G6306" s="2" t="s">
        <v>275</v>
      </c>
      <c r="H6306" s="4" t="s">
        <v>34306</v>
      </c>
      <c r="I6306" s="5" t="s">
        <v>34307</v>
      </c>
      <c r="J6306" s="2" t="s">
        <v>160</v>
      </c>
      <c r="K6306" s="2" t="s">
        <v>26</v>
      </c>
      <c r="L6306" s="2"/>
      <c r="M6306" s="8" t="s">
        <v>52</v>
      </c>
      <c r="N6306" s="2" t="s">
        <v>9709</v>
      </c>
      <c r="O6306" s="2" t="s">
        <v>198</v>
      </c>
      <c r="P6306" s="6">
        <v>5035</v>
      </c>
      <c r="Q6306" s="7" t="s">
        <v>52391</v>
      </c>
    </row>
    <row r="6307" spans="1:17" x14ac:dyDescent="0.2">
      <c r="A6307" s="2" t="s">
        <v>34308</v>
      </c>
      <c r="B6307" s="2" t="s">
        <v>17185</v>
      </c>
      <c r="C6307" s="3">
        <v>38701</v>
      </c>
      <c r="D6307" s="2" t="s">
        <v>34309</v>
      </c>
      <c r="E6307" s="2" t="s">
        <v>2530</v>
      </c>
      <c r="F6307" s="2" t="s">
        <v>24693</v>
      </c>
      <c r="G6307" s="2" t="s">
        <v>194</v>
      </c>
      <c r="H6307" s="4" t="s">
        <v>34310</v>
      </c>
      <c r="I6307" s="5" t="s">
        <v>34311</v>
      </c>
      <c r="J6307" s="2" t="s">
        <v>63</v>
      </c>
      <c r="K6307" s="2" t="s">
        <v>73</v>
      </c>
      <c r="L6307" s="2"/>
      <c r="M6307" s="8" t="s">
        <v>116</v>
      </c>
      <c r="N6307" s="2" t="s">
        <v>6667</v>
      </c>
      <c r="O6307" s="2" t="s">
        <v>54</v>
      </c>
      <c r="P6307" s="6">
        <v>3314</v>
      </c>
      <c r="Q6307" s="7" t="s">
        <v>52391</v>
      </c>
    </row>
    <row r="6308" spans="1:17" x14ac:dyDescent="0.2">
      <c r="A6308" s="2" t="s">
        <v>34312</v>
      </c>
      <c r="B6308" s="2" t="s">
        <v>34313</v>
      </c>
      <c r="C6308" s="3">
        <v>25900</v>
      </c>
      <c r="D6308" s="2" t="s">
        <v>34314</v>
      </c>
      <c r="E6308" s="2" t="s">
        <v>300</v>
      </c>
      <c r="F6308" s="2" t="s">
        <v>980</v>
      </c>
      <c r="G6308" s="2" t="s">
        <v>48</v>
      </c>
      <c r="H6308" s="4" t="s">
        <v>34315</v>
      </c>
      <c r="I6308" s="5" t="s">
        <v>34316</v>
      </c>
      <c r="J6308" s="2" t="s">
        <v>160</v>
      </c>
      <c r="K6308" s="2" t="s">
        <v>73</v>
      </c>
      <c r="L6308" s="2"/>
      <c r="M6308" s="8" t="s">
        <v>207</v>
      </c>
      <c r="N6308" s="2" t="s">
        <v>953</v>
      </c>
      <c r="O6308" s="2" t="s">
        <v>296</v>
      </c>
      <c r="P6308" s="6">
        <v>6107</v>
      </c>
      <c r="Q6308" s="7" t="s">
        <v>52391</v>
      </c>
    </row>
    <row r="6309" spans="1:17" x14ac:dyDescent="0.2">
      <c r="A6309" s="2" t="s">
        <v>34317</v>
      </c>
      <c r="B6309" s="2" t="s">
        <v>2837</v>
      </c>
      <c r="C6309" s="3">
        <v>36172</v>
      </c>
      <c r="D6309" s="2" t="s">
        <v>34318</v>
      </c>
      <c r="E6309" s="2" t="s">
        <v>2321</v>
      </c>
      <c r="F6309" s="2" t="s">
        <v>34319</v>
      </c>
      <c r="G6309" s="2" t="s">
        <v>22</v>
      </c>
      <c r="H6309" s="4" t="s">
        <v>34320</v>
      </c>
      <c r="I6309" s="5" t="s">
        <v>34321</v>
      </c>
      <c r="J6309" s="2" t="s">
        <v>160</v>
      </c>
      <c r="K6309" s="2" t="s">
        <v>38</v>
      </c>
      <c r="L6309" s="2"/>
      <c r="M6309" s="8" t="s">
        <v>39</v>
      </c>
      <c r="N6309" s="2" t="s">
        <v>5554</v>
      </c>
      <c r="O6309" s="2" t="s">
        <v>296</v>
      </c>
      <c r="P6309" s="6">
        <v>4959</v>
      </c>
      <c r="Q6309" s="7" t="s">
        <v>52391</v>
      </c>
    </row>
    <row r="6310" spans="1:17" x14ac:dyDescent="0.2">
      <c r="A6310" s="2" t="s">
        <v>34322</v>
      </c>
      <c r="B6310" s="2" t="s">
        <v>34323</v>
      </c>
      <c r="C6310" s="3">
        <v>26536</v>
      </c>
      <c r="D6310" s="2" t="s">
        <v>34324</v>
      </c>
      <c r="E6310" s="2" t="s">
        <v>1940</v>
      </c>
      <c r="F6310" s="2" t="s">
        <v>11946</v>
      </c>
      <c r="G6310" s="2" t="s">
        <v>437</v>
      </c>
      <c r="H6310" s="4" t="s">
        <v>34325</v>
      </c>
      <c r="I6310" s="5" t="s">
        <v>34326</v>
      </c>
      <c r="J6310" s="2" t="s">
        <v>84</v>
      </c>
      <c r="K6310" s="2" t="s">
        <v>38</v>
      </c>
      <c r="L6310" s="2"/>
      <c r="M6310" s="8" t="s">
        <v>268</v>
      </c>
      <c r="N6310" s="2" t="s">
        <v>9635</v>
      </c>
      <c r="O6310" s="2" t="s">
        <v>87</v>
      </c>
      <c r="P6310" s="6">
        <v>3566</v>
      </c>
      <c r="Q6310" s="7" t="s">
        <v>52391</v>
      </c>
    </row>
    <row r="6311" spans="1:17" x14ac:dyDescent="0.2">
      <c r="A6311" s="2" t="s">
        <v>34327</v>
      </c>
      <c r="B6311" s="2" t="s">
        <v>34328</v>
      </c>
      <c r="C6311" s="3">
        <v>17762</v>
      </c>
      <c r="D6311" s="2" t="s">
        <v>34329</v>
      </c>
      <c r="E6311" s="2" t="s">
        <v>3996</v>
      </c>
      <c r="F6311" s="2" t="s">
        <v>34330</v>
      </c>
      <c r="G6311" s="2" t="s">
        <v>214</v>
      </c>
      <c r="H6311" s="4" t="s">
        <v>34331</v>
      </c>
      <c r="I6311" s="5" t="s">
        <v>34332</v>
      </c>
      <c r="J6311" s="2" t="s">
        <v>25</v>
      </c>
      <c r="K6311" s="2" t="s">
        <v>38</v>
      </c>
      <c r="L6311" s="2"/>
      <c r="M6311" s="8" t="s">
        <v>27</v>
      </c>
      <c r="N6311" s="2" t="s">
        <v>6134</v>
      </c>
      <c r="O6311" s="2" t="s">
        <v>54</v>
      </c>
      <c r="P6311" s="6">
        <v>2526</v>
      </c>
      <c r="Q6311" s="7" t="s">
        <v>52391</v>
      </c>
    </row>
    <row r="6312" spans="1:17" x14ac:dyDescent="0.2">
      <c r="A6312" s="2" t="s">
        <v>34333</v>
      </c>
      <c r="B6312" s="2" t="s">
        <v>34334</v>
      </c>
      <c r="C6312" s="3">
        <v>31909</v>
      </c>
      <c r="D6312" s="2" t="s">
        <v>34335</v>
      </c>
      <c r="E6312" s="2" t="s">
        <v>165</v>
      </c>
      <c r="F6312" s="2" t="s">
        <v>3653</v>
      </c>
      <c r="G6312" s="2" t="s">
        <v>22</v>
      </c>
      <c r="H6312" s="4" t="s">
        <v>34336</v>
      </c>
      <c r="I6312" s="5" t="s">
        <v>34337</v>
      </c>
      <c r="J6312" s="2" t="s">
        <v>51</v>
      </c>
      <c r="K6312" s="2" t="s">
        <v>38</v>
      </c>
      <c r="L6312" s="2"/>
      <c r="M6312" s="8" t="s">
        <v>74</v>
      </c>
      <c r="N6312" s="2" t="s">
        <v>1424</v>
      </c>
      <c r="O6312" s="2" t="s">
        <v>87</v>
      </c>
      <c r="P6312" s="6">
        <v>5638</v>
      </c>
      <c r="Q6312" s="7" t="s">
        <v>52391</v>
      </c>
    </row>
    <row r="6313" spans="1:17" x14ac:dyDescent="0.2">
      <c r="A6313" s="2" t="s">
        <v>34338</v>
      </c>
      <c r="B6313" s="2" t="s">
        <v>34339</v>
      </c>
      <c r="C6313" s="3">
        <v>30240</v>
      </c>
      <c r="D6313" s="2" t="s">
        <v>34340</v>
      </c>
      <c r="E6313" s="2" t="s">
        <v>979</v>
      </c>
      <c r="F6313" s="2" t="s">
        <v>1205</v>
      </c>
      <c r="G6313" s="2" t="s">
        <v>292</v>
      </c>
      <c r="H6313" s="4" t="s">
        <v>34341</v>
      </c>
      <c r="I6313" s="5" t="s">
        <v>34342</v>
      </c>
      <c r="J6313" s="2" t="s">
        <v>160</v>
      </c>
      <c r="K6313" s="2" t="s">
        <v>38</v>
      </c>
      <c r="L6313" s="2"/>
      <c r="M6313" s="8" t="s">
        <v>116</v>
      </c>
      <c r="N6313" s="2" t="s">
        <v>6883</v>
      </c>
      <c r="O6313" s="2" t="s">
        <v>243</v>
      </c>
      <c r="P6313" s="6">
        <v>7871</v>
      </c>
      <c r="Q6313" s="7" t="s">
        <v>52391</v>
      </c>
    </row>
    <row r="6314" spans="1:17" x14ac:dyDescent="0.2">
      <c r="A6314" s="2" t="s">
        <v>34343</v>
      </c>
      <c r="B6314" s="2" t="s">
        <v>34344</v>
      </c>
      <c r="C6314" s="3">
        <v>19640</v>
      </c>
      <c r="D6314" s="2" t="s">
        <v>34345</v>
      </c>
      <c r="E6314" s="2" t="s">
        <v>1282</v>
      </c>
      <c r="F6314" s="2" t="s">
        <v>4225</v>
      </c>
      <c r="G6314" s="2" t="s">
        <v>204</v>
      </c>
      <c r="H6314" s="4" t="s">
        <v>34346</v>
      </c>
      <c r="I6314" s="5" t="s">
        <v>34347</v>
      </c>
      <c r="J6314" s="2" t="s">
        <v>25</v>
      </c>
      <c r="K6314" s="2" t="s">
        <v>38</v>
      </c>
      <c r="L6314" s="2"/>
      <c r="M6314" s="8" t="s">
        <v>52</v>
      </c>
      <c r="N6314" s="2" t="s">
        <v>4047</v>
      </c>
      <c r="O6314" s="2" t="s">
        <v>41</v>
      </c>
      <c r="P6314" s="6">
        <v>9353</v>
      </c>
      <c r="Q6314" s="7" t="s">
        <v>52391</v>
      </c>
    </row>
    <row r="6315" spans="1:17" x14ac:dyDescent="0.2">
      <c r="A6315" s="2" t="s">
        <v>34348</v>
      </c>
      <c r="B6315" s="2" t="s">
        <v>34349</v>
      </c>
      <c r="C6315" s="3">
        <v>16200</v>
      </c>
      <c r="D6315" s="2" t="s">
        <v>34350</v>
      </c>
      <c r="E6315" s="2" t="s">
        <v>2563</v>
      </c>
      <c r="F6315" s="2" t="s">
        <v>34351</v>
      </c>
      <c r="G6315" s="2" t="s">
        <v>184</v>
      </c>
      <c r="H6315" s="4" t="s">
        <v>34352</v>
      </c>
      <c r="I6315" s="5" t="s">
        <v>34353</v>
      </c>
      <c r="J6315" s="2" t="s">
        <v>160</v>
      </c>
      <c r="K6315" s="2" t="s">
        <v>26</v>
      </c>
      <c r="L6315" s="2"/>
      <c r="M6315" s="8" t="s">
        <v>74</v>
      </c>
      <c r="N6315" s="2" t="s">
        <v>1424</v>
      </c>
      <c r="O6315" s="2" t="s">
        <v>296</v>
      </c>
      <c r="P6315" s="6">
        <v>5982</v>
      </c>
      <c r="Q6315" s="7" t="s">
        <v>52391</v>
      </c>
    </row>
    <row r="6316" spans="1:17" x14ac:dyDescent="0.2">
      <c r="A6316" s="2" t="s">
        <v>34354</v>
      </c>
      <c r="B6316" s="2" t="s">
        <v>34355</v>
      </c>
      <c r="C6316" s="3">
        <v>36559</v>
      </c>
      <c r="D6316" s="2" t="s">
        <v>34356</v>
      </c>
      <c r="E6316" s="2" t="s">
        <v>273</v>
      </c>
      <c r="F6316" s="2" t="s">
        <v>11507</v>
      </c>
      <c r="G6316" s="2" t="s">
        <v>249</v>
      </c>
      <c r="H6316" s="4" t="s">
        <v>34357</v>
      </c>
      <c r="I6316" s="5" t="s">
        <v>34358</v>
      </c>
      <c r="J6316" s="2" t="s">
        <v>160</v>
      </c>
      <c r="K6316" s="2" t="s">
        <v>26</v>
      </c>
      <c r="L6316" s="2"/>
      <c r="M6316" s="8" t="s">
        <v>85</v>
      </c>
      <c r="N6316" s="2" t="s">
        <v>96</v>
      </c>
      <c r="O6316" s="2" t="s">
        <v>188</v>
      </c>
      <c r="P6316" s="6">
        <v>3279</v>
      </c>
      <c r="Q6316" s="7" t="s">
        <v>52391</v>
      </c>
    </row>
    <row r="6317" spans="1:17" x14ac:dyDescent="0.2">
      <c r="A6317" s="2" t="s">
        <v>34359</v>
      </c>
      <c r="B6317" s="2" t="s">
        <v>34360</v>
      </c>
      <c r="C6317" s="3">
        <v>24231</v>
      </c>
      <c r="D6317" s="2" t="s">
        <v>34361</v>
      </c>
      <c r="E6317" s="2" t="s">
        <v>3168</v>
      </c>
      <c r="F6317" s="2" t="s">
        <v>33147</v>
      </c>
      <c r="G6317" s="2" t="s">
        <v>679</v>
      </c>
      <c r="H6317" s="4" t="s">
        <v>34362</v>
      </c>
      <c r="I6317" s="5" t="s">
        <v>34363</v>
      </c>
      <c r="J6317" s="2" t="s">
        <v>160</v>
      </c>
      <c r="K6317" s="2" t="s">
        <v>73</v>
      </c>
      <c r="L6317" s="2"/>
      <c r="M6317" s="8" t="s">
        <v>116</v>
      </c>
      <c r="N6317" s="2" t="s">
        <v>4055</v>
      </c>
      <c r="O6317" s="2" t="s">
        <v>41</v>
      </c>
      <c r="P6317" s="6">
        <v>3866</v>
      </c>
      <c r="Q6317" s="7" t="s">
        <v>52391</v>
      </c>
    </row>
    <row r="6318" spans="1:17" x14ac:dyDescent="0.2">
      <c r="A6318" s="2" t="s">
        <v>34364</v>
      </c>
      <c r="B6318" s="2" t="s">
        <v>34365</v>
      </c>
      <c r="C6318" s="3">
        <v>33586</v>
      </c>
      <c r="D6318" s="2" t="s">
        <v>34366</v>
      </c>
      <c r="E6318" s="2" t="s">
        <v>4856</v>
      </c>
      <c r="F6318" s="2" t="s">
        <v>1205</v>
      </c>
      <c r="G6318" s="2" t="s">
        <v>223</v>
      </c>
      <c r="H6318" s="4" t="s">
        <v>34367</v>
      </c>
      <c r="I6318" s="5" t="s">
        <v>34368</v>
      </c>
      <c r="J6318" s="2" t="s">
        <v>63</v>
      </c>
      <c r="K6318" s="2" t="s">
        <v>73</v>
      </c>
      <c r="L6318" s="2"/>
      <c r="M6318" s="8" t="s">
        <v>39</v>
      </c>
      <c r="N6318" s="2" t="s">
        <v>385</v>
      </c>
      <c r="O6318" s="2" t="s">
        <v>29</v>
      </c>
      <c r="P6318" s="6">
        <v>4975</v>
      </c>
      <c r="Q6318" s="7" t="s">
        <v>52391</v>
      </c>
    </row>
    <row r="6319" spans="1:17" x14ac:dyDescent="0.2">
      <c r="A6319" s="2" t="s">
        <v>34369</v>
      </c>
      <c r="B6319" s="2" t="s">
        <v>34370</v>
      </c>
      <c r="C6319" s="3">
        <v>33078</v>
      </c>
      <c r="D6319" s="2" t="s">
        <v>34371</v>
      </c>
      <c r="E6319" s="2" t="s">
        <v>1356</v>
      </c>
      <c r="F6319" s="2" t="s">
        <v>34372</v>
      </c>
      <c r="G6319" s="2" t="s">
        <v>194</v>
      </c>
      <c r="H6319" s="4" t="s">
        <v>34373</v>
      </c>
      <c r="I6319" s="5" t="s">
        <v>34374</v>
      </c>
      <c r="J6319" s="2" t="s">
        <v>51</v>
      </c>
      <c r="K6319" s="2" t="s">
        <v>26</v>
      </c>
      <c r="L6319" s="2"/>
      <c r="M6319" s="8" t="s">
        <v>207</v>
      </c>
      <c r="N6319" s="2" t="s">
        <v>4955</v>
      </c>
      <c r="O6319" s="2" t="s">
        <v>296</v>
      </c>
      <c r="P6319" s="6">
        <v>3705</v>
      </c>
      <c r="Q6319" s="7" t="s">
        <v>52391</v>
      </c>
    </row>
    <row r="6320" spans="1:17" x14ac:dyDescent="0.2">
      <c r="A6320" s="2" t="s">
        <v>34375</v>
      </c>
      <c r="B6320" s="2" t="s">
        <v>15720</v>
      </c>
      <c r="C6320" s="3">
        <v>21146</v>
      </c>
      <c r="D6320" s="2" t="s">
        <v>34376</v>
      </c>
      <c r="E6320" s="2" t="s">
        <v>3072</v>
      </c>
      <c r="F6320" s="2" t="s">
        <v>34377</v>
      </c>
      <c r="G6320" s="2" t="s">
        <v>175</v>
      </c>
      <c r="H6320" s="4" t="s">
        <v>34378</v>
      </c>
      <c r="I6320" s="5" t="s">
        <v>34379</v>
      </c>
      <c r="J6320" s="2" t="s">
        <v>25</v>
      </c>
      <c r="K6320" s="2" t="s">
        <v>26</v>
      </c>
      <c r="L6320" s="2"/>
      <c r="M6320" s="8" t="s">
        <v>74</v>
      </c>
      <c r="N6320" s="2" t="s">
        <v>304</v>
      </c>
      <c r="O6320" s="2" t="s">
        <v>87</v>
      </c>
      <c r="P6320" s="6">
        <v>2958</v>
      </c>
      <c r="Q6320" s="7" t="s">
        <v>52391</v>
      </c>
    </row>
    <row r="6321" spans="1:17" x14ac:dyDescent="0.2">
      <c r="A6321" s="2" t="s">
        <v>34380</v>
      </c>
      <c r="B6321" s="2" t="s">
        <v>34381</v>
      </c>
      <c r="C6321" s="3">
        <v>17188</v>
      </c>
      <c r="D6321" s="2" t="s">
        <v>34382</v>
      </c>
      <c r="E6321" s="2" t="s">
        <v>2012</v>
      </c>
      <c r="F6321" s="2" t="s">
        <v>34383</v>
      </c>
      <c r="G6321" s="2" t="s">
        <v>687</v>
      </c>
      <c r="H6321" s="4" t="s">
        <v>34384</v>
      </c>
      <c r="I6321" s="5" t="s">
        <v>34385</v>
      </c>
      <c r="J6321" s="2" t="s">
        <v>51</v>
      </c>
      <c r="K6321" s="2" t="s">
        <v>38</v>
      </c>
      <c r="L6321" s="2"/>
      <c r="M6321" s="8" t="s">
        <v>52</v>
      </c>
      <c r="N6321" s="2" t="s">
        <v>11472</v>
      </c>
      <c r="O6321" s="2" t="s">
        <v>87</v>
      </c>
      <c r="P6321" s="6">
        <v>1747</v>
      </c>
      <c r="Q6321" s="7" t="s">
        <v>52391</v>
      </c>
    </row>
    <row r="6322" spans="1:17" x14ac:dyDescent="0.2">
      <c r="A6322" s="2" t="s">
        <v>34386</v>
      </c>
      <c r="B6322" s="2" t="s">
        <v>34387</v>
      </c>
      <c r="C6322" s="3">
        <v>25331</v>
      </c>
      <c r="D6322" s="2" t="s">
        <v>34388</v>
      </c>
      <c r="E6322" s="2" t="s">
        <v>1469</v>
      </c>
      <c r="F6322" s="2" t="s">
        <v>5145</v>
      </c>
      <c r="G6322" s="2" t="s">
        <v>70</v>
      </c>
      <c r="H6322" s="4" t="s">
        <v>34389</v>
      </c>
      <c r="I6322" s="5" t="s">
        <v>34390</v>
      </c>
      <c r="J6322" s="2" t="s">
        <v>160</v>
      </c>
      <c r="K6322" s="2" t="s">
        <v>73</v>
      </c>
      <c r="L6322" s="2"/>
      <c r="M6322" s="8" t="s">
        <v>207</v>
      </c>
      <c r="N6322" s="2" t="s">
        <v>2567</v>
      </c>
      <c r="O6322" s="2" t="s">
        <v>107</v>
      </c>
      <c r="P6322" s="6">
        <v>5542</v>
      </c>
      <c r="Q6322" s="7" t="s">
        <v>52391</v>
      </c>
    </row>
    <row r="6323" spans="1:17" x14ac:dyDescent="0.2">
      <c r="A6323" s="2" t="s">
        <v>34391</v>
      </c>
      <c r="B6323" s="2" t="s">
        <v>34392</v>
      </c>
      <c r="C6323" s="3">
        <v>24528</v>
      </c>
      <c r="D6323" s="2" t="s">
        <v>34393</v>
      </c>
      <c r="E6323" s="2" t="s">
        <v>2012</v>
      </c>
      <c r="F6323" s="2" t="s">
        <v>1342</v>
      </c>
      <c r="G6323" s="2" t="s">
        <v>48</v>
      </c>
      <c r="H6323" s="4" t="s">
        <v>34394</v>
      </c>
      <c r="I6323" s="5" t="s">
        <v>34395</v>
      </c>
      <c r="J6323" s="2" t="s">
        <v>160</v>
      </c>
      <c r="K6323" s="2" t="s">
        <v>38</v>
      </c>
      <c r="L6323" s="2"/>
      <c r="M6323" s="8" t="s">
        <v>105</v>
      </c>
      <c r="N6323" s="2" t="s">
        <v>2454</v>
      </c>
      <c r="O6323" s="2" t="s">
        <v>188</v>
      </c>
      <c r="P6323" s="6">
        <v>8671</v>
      </c>
      <c r="Q6323" s="7" t="s">
        <v>52391</v>
      </c>
    </row>
    <row r="6324" spans="1:17" x14ac:dyDescent="0.2">
      <c r="A6324" s="2" t="s">
        <v>34396</v>
      </c>
      <c r="B6324" s="2" t="s">
        <v>34397</v>
      </c>
      <c r="C6324" s="3">
        <v>34515</v>
      </c>
      <c r="D6324" s="2" t="s">
        <v>34398</v>
      </c>
      <c r="E6324" s="2" t="s">
        <v>4482</v>
      </c>
      <c r="F6324" s="2" t="s">
        <v>34399</v>
      </c>
      <c r="G6324" s="2" t="s">
        <v>702</v>
      </c>
      <c r="H6324" s="4" t="s">
        <v>34400</v>
      </c>
      <c r="I6324" s="5" t="s">
        <v>31651</v>
      </c>
      <c r="J6324" s="2" t="s">
        <v>51</v>
      </c>
      <c r="K6324" s="2" t="s">
        <v>26</v>
      </c>
      <c r="L6324" s="2"/>
      <c r="M6324" s="8" t="s">
        <v>268</v>
      </c>
      <c r="N6324" s="2" t="s">
        <v>5437</v>
      </c>
      <c r="O6324" s="2" t="s">
        <v>29</v>
      </c>
      <c r="P6324" s="6">
        <v>9118</v>
      </c>
      <c r="Q6324" s="7" t="s">
        <v>52391</v>
      </c>
    </row>
    <row r="6325" spans="1:17" x14ac:dyDescent="0.2">
      <c r="A6325" s="2" t="s">
        <v>34401</v>
      </c>
      <c r="B6325" s="2" t="s">
        <v>34402</v>
      </c>
      <c r="C6325" s="3">
        <v>16186</v>
      </c>
      <c r="D6325" s="2" t="s">
        <v>34403</v>
      </c>
      <c r="E6325" s="2" t="s">
        <v>3389</v>
      </c>
      <c r="F6325" s="2" t="s">
        <v>29627</v>
      </c>
      <c r="G6325" s="2" t="s">
        <v>102</v>
      </c>
      <c r="H6325" s="4" t="s">
        <v>34404</v>
      </c>
      <c r="I6325" s="5" t="s">
        <v>34405</v>
      </c>
      <c r="J6325" s="2" t="s">
        <v>63</v>
      </c>
      <c r="K6325" s="2" t="s">
        <v>73</v>
      </c>
      <c r="L6325" s="2"/>
      <c r="M6325" s="8" t="s">
        <v>39</v>
      </c>
      <c r="N6325" s="2" t="s">
        <v>252</v>
      </c>
      <c r="O6325" s="2" t="s">
        <v>87</v>
      </c>
      <c r="P6325" s="6">
        <v>9109</v>
      </c>
      <c r="Q6325" s="7" t="s">
        <v>52391</v>
      </c>
    </row>
    <row r="6326" spans="1:17" x14ac:dyDescent="0.2">
      <c r="A6326" s="2" t="s">
        <v>34406</v>
      </c>
      <c r="B6326" s="2" t="s">
        <v>34407</v>
      </c>
      <c r="C6326" s="3">
        <v>29788</v>
      </c>
      <c r="D6326" s="2" t="s">
        <v>34408</v>
      </c>
      <c r="E6326" s="2" t="s">
        <v>1982</v>
      </c>
      <c r="F6326" s="2" t="s">
        <v>486</v>
      </c>
      <c r="G6326" s="2" t="s">
        <v>204</v>
      </c>
      <c r="H6326" s="4" t="s">
        <v>34409</v>
      </c>
      <c r="I6326" s="5" t="s">
        <v>641</v>
      </c>
      <c r="J6326" s="2" t="s">
        <v>84</v>
      </c>
      <c r="K6326" s="2" t="s">
        <v>26</v>
      </c>
      <c r="L6326" s="2"/>
      <c r="M6326" s="8" t="s">
        <v>85</v>
      </c>
      <c r="N6326" s="2" t="s">
        <v>3061</v>
      </c>
      <c r="O6326" s="2" t="s">
        <v>198</v>
      </c>
      <c r="P6326" s="6">
        <v>6011</v>
      </c>
      <c r="Q6326" s="7" t="s">
        <v>52391</v>
      </c>
    </row>
    <row r="6327" spans="1:17" x14ac:dyDescent="0.2">
      <c r="A6327" s="2" t="s">
        <v>34410</v>
      </c>
      <c r="B6327" s="2" t="s">
        <v>34411</v>
      </c>
      <c r="C6327" s="3">
        <v>39110</v>
      </c>
      <c r="D6327" s="2" t="s">
        <v>34412</v>
      </c>
      <c r="E6327" s="2" t="s">
        <v>11132</v>
      </c>
      <c r="F6327" s="2" t="s">
        <v>317</v>
      </c>
      <c r="G6327" s="2" t="s">
        <v>275</v>
      </c>
      <c r="H6327" s="4" t="s">
        <v>34413</v>
      </c>
      <c r="I6327" s="5" t="s">
        <v>34414</v>
      </c>
      <c r="J6327" s="2" t="s">
        <v>25</v>
      </c>
      <c r="K6327" s="2" t="s">
        <v>26</v>
      </c>
      <c r="L6327" s="2"/>
      <c r="M6327" s="8" t="s">
        <v>39</v>
      </c>
      <c r="N6327" s="2" t="s">
        <v>8341</v>
      </c>
      <c r="O6327" s="2" t="s">
        <v>243</v>
      </c>
      <c r="P6327" s="6">
        <v>4506</v>
      </c>
      <c r="Q6327" s="7" t="s">
        <v>52391</v>
      </c>
    </row>
    <row r="6328" spans="1:17" x14ac:dyDescent="0.2">
      <c r="A6328" s="2" t="s">
        <v>34415</v>
      </c>
      <c r="B6328" s="2" t="s">
        <v>26334</v>
      </c>
      <c r="C6328" s="3">
        <v>38393</v>
      </c>
      <c r="D6328" s="2" t="s">
        <v>34416</v>
      </c>
      <c r="E6328" s="2" t="s">
        <v>2191</v>
      </c>
      <c r="F6328" s="2" t="s">
        <v>26761</v>
      </c>
      <c r="G6328" s="2" t="s">
        <v>702</v>
      </c>
      <c r="H6328" s="4" t="s">
        <v>34417</v>
      </c>
      <c r="I6328" s="5" t="s">
        <v>34418</v>
      </c>
      <c r="J6328" s="2" t="s">
        <v>25</v>
      </c>
      <c r="K6328" s="2" t="s">
        <v>73</v>
      </c>
      <c r="L6328" s="2"/>
      <c r="M6328" s="8" t="s">
        <v>105</v>
      </c>
      <c r="N6328" s="2" t="s">
        <v>3703</v>
      </c>
      <c r="O6328" s="2" t="s">
        <v>312</v>
      </c>
      <c r="P6328" s="6">
        <v>6495</v>
      </c>
      <c r="Q6328" s="7" t="s">
        <v>52391</v>
      </c>
    </row>
    <row r="6329" spans="1:17" x14ac:dyDescent="0.2">
      <c r="A6329" s="2" t="s">
        <v>34419</v>
      </c>
      <c r="B6329" s="2" t="s">
        <v>34420</v>
      </c>
      <c r="C6329" s="3">
        <v>20477</v>
      </c>
      <c r="D6329" s="2" t="s">
        <v>34421</v>
      </c>
      <c r="E6329" s="2" t="s">
        <v>4313</v>
      </c>
      <c r="F6329" s="2" t="s">
        <v>34422</v>
      </c>
      <c r="G6329" s="2" t="s">
        <v>175</v>
      </c>
      <c r="H6329" s="4" t="s">
        <v>34423</v>
      </c>
      <c r="I6329" s="5" t="s">
        <v>34424</v>
      </c>
      <c r="J6329" s="2" t="s">
        <v>25</v>
      </c>
      <c r="K6329" s="2" t="s">
        <v>73</v>
      </c>
      <c r="L6329" s="2"/>
      <c r="M6329" s="8" t="s">
        <v>39</v>
      </c>
      <c r="N6329" s="2" t="s">
        <v>1035</v>
      </c>
      <c r="O6329" s="2" t="s">
        <v>198</v>
      </c>
      <c r="P6329" s="6">
        <v>2371</v>
      </c>
      <c r="Q6329" s="7" t="s">
        <v>52391</v>
      </c>
    </row>
    <row r="6330" spans="1:17" x14ac:dyDescent="0.2">
      <c r="A6330" s="2" t="s">
        <v>34425</v>
      </c>
      <c r="B6330" s="2" t="s">
        <v>34426</v>
      </c>
      <c r="C6330" s="3">
        <v>27880</v>
      </c>
      <c r="D6330" s="2" t="s">
        <v>34427</v>
      </c>
      <c r="E6330" s="2" t="s">
        <v>1484</v>
      </c>
      <c r="F6330" s="2" t="s">
        <v>15035</v>
      </c>
      <c r="G6330" s="2" t="s">
        <v>437</v>
      </c>
      <c r="H6330" s="4" t="s">
        <v>34428</v>
      </c>
      <c r="I6330" s="5" t="s">
        <v>34429</v>
      </c>
      <c r="J6330" s="2" t="s">
        <v>160</v>
      </c>
      <c r="K6330" s="2" t="s">
        <v>73</v>
      </c>
      <c r="L6330" s="2"/>
      <c r="M6330" s="8" t="s">
        <v>74</v>
      </c>
      <c r="N6330" s="2" t="s">
        <v>9599</v>
      </c>
      <c r="O6330" s="2" t="s">
        <v>188</v>
      </c>
      <c r="P6330" s="6">
        <v>6602</v>
      </c>
      <c r="Q6330" s="7" t="s">
        <v>52391</v>
      </c>
    </row>
    <row r="6331" spans="1:17" x14ac:dyDescent="0.2">
      <c r="A6331" s="2" t="s">
        <v>34430</v>
      </c>
      <c r="B6331" s="2" t="s">
        <v>7196</v>
      </c>
      <c r="C6331" s="3">
        <v>16235</v>
      </c>
      <c r="D6331" s="2" t="s">
        <v>34431</v>
      </c>
      <c r="E6331" s="2" t="s">
        <v>1836</v>
      </c>
      <c r="F6331" s="2" t="s">
        <v>1054</v>
      </c>
      <c r="G6331" s="2" t="s">
        <v>123</v>
      </c>
      <c r="H6331" s="4" t="s">
        <v>34432</v>
      </c>
      <c r="I6331" s="5" t="s">
        <v>34433</v>
      </c>
      <c r="J6331" s="2" t="s">
        <v>63</v>
      </c>
      <c r="K6331" s="2" t="s">
        <v>26</v>
      </c>
      <c r="L6331" s="2"/>
      <c r="M6331" s="8" t="s">
        <v>268</v>
      </c>
      <c r="N6331" s="2" t="s">
        <v>11672</v>
      </c>
      <c r="O6331" s="2" t="s">
        <v>312</v>
      </c>
      <c r="P6331" s="6">
        <v>2739</v>
      </c>
      <c r="Q6331" s="7" t="s">
        <v>52391</v>
      </c>
    </row>
    <row r="6332" spans="1:17" x14ac:dyDescent="0.2">
      <c r="A6332" s="2" t="s">
        <v>34434</v>
      </c>
      <c r="B6332" s="2" t="s">
        <v>34435</v>
      </c>
      <c r="C6332" s="3">
        <v>19725</v>
      </c>
      <c r="D6332" s="2" t="s">
        <v>34436</v>
      </c>
      <c r="E6332" s="2" t="s">
        <v>2629</v>
      </c>
      <c r="F6332" s="2" t="s">
        <v>4827</v>
      </c>
      <c r="G6332" s="2" t="s">
        <v>275</v>
      </c>
      <c r="H6332" s="4" t="s">
        <v>34437</v>
      </c>
      <c r="I6332" s="5" t="s">
        <v>34438</v>
      </c>
      <c r="J6332" s="2" t="s">
        <v>51</v>
      </c>
      <c r="K6332" s="2" t="s">
        <v>26</v>
      </c>
      <c r="L6332" s="2"/>
      <c r="M6332" s="8" t="s">
        <v>105</v>
      </c>
      <c r="N6332" s="2" t="s">
        <v>1789</v>
      </c>
      <c r="O6332" s="2" t="s">
        <v>54</v>
      </c>
      <c r="P6332" s="6">
        <v>4526</v>
      </c>
      <c r="Q6332" s="7" t="s">
        <v>52391</v>
      </c>
    </row>
    <row r="6333" spans="1:17" x14ac:dyDescent="0.2">
      <c r="A6333" s="2" t="s">
        <v>34439</v>
      </c>
      <c r="B6333" s="2" t="s">
        <v>34440</v>
      </c>
      <c r="C6333" s="3">
        <v>33322</v>
      </c>
      <c r="D6333" s="2" t="s">
        <v>32334</v>
      </c>
      <c r="E6333" s="2" t="s">
        <v>4501</v>
      </c>
      <c r="F6333" s="2" t="s">
        <v>34441</v>
      </c>
      <c r="G6333" s="2" t="s">
        <v>413</v>
      </c>
      <c r="H6333" s="4" t="s">
        <v>34442</v>
      </c>
      <c r="I6333" s="5" t="s">
        <v>34443</v>
      </c>
      <c r="J6333" s="2" t="s">
        <v>63</v>
      </c>
      <c r="K6333" s="2" t="s">
        <v>26</v>
      </c>
      <c r="L6333" s="2"/>
      <c r="M6333" s="8" t="s">
        <v>27</v>
      </c>
      <c r="N6333" s="2" t="s">
        <v>7465</v>
      </c>
      <c r="O6333" s="2" t="s">
        <v>198</v>
      </c>
      <c r="P6333" s="6">
        <v>9296</v>
      </c>
      <c r="Q6333" s="7" t="s">
        <v>52391</v>
      </c>
    </row>
    <row r="6334" spans="1:17" x14ac:dyDescent="0.2">
      <c r="A6334" s="2" t="s">
        <v>34444</v>
      </c>
      <c r="B6334" s="2" t="s">
        <v>34445</v>
      </c>
      <c r="C6334" s="3">
        <v>26369</v>
      </c>
      <c r="D6334" s="2" t="s">
        <v>34446</v>
      </c>
      <c r="E6334" s="2" t="s">
        <v>4622</v>
      </c>
      <c r="F6334" s="2" t="s">
        <v>1378</v>
      </c>
      <c r="G6334" s="2" t="s">
        <v>413</v>
      </c>
      <c r="H6334" s="4" t="s">
        <v>34447</v>
      </c>
      <c r="I6334" s="5" t="s">
        <v>34448</v>
      </c>
      <c r="J6334" s="2" t="s">
        <v>51</v>
      </c>
      <c r="K6334" s="2" t="s">
        <v>73</v>
      </c>
      <c r="L6334" s="2"/>
      <c r="M6334" s="8" t="s">
        <v>105</v>
      </c>
      <c r="N6334" s="2" t="s">
        <v>3164</v>
      </c>
      <c r="O6334" s="2" t="s">
        <v>296</v>
      </c>
      <c r="P6334" s="6">
        <v>9060</v>
      </c>
      <c r="Q6334" s="7" t="s">
        <v>52391</v>
      </c>
    </row>
    <row r="6335" spans="1:17" x14ac:dyDescent="0.2">
      <c r="A6335" s="2" t="s">
        <v>34449</v>
      </c>
      <c r="B6335" s="2" t="s">
        <v>17551</v>
      </c>
      <c r="C6335" s="3">
        <v>34582</v>
      </c>
      <c r="D6335" s="2" t="s">
        <v>34450</v>
      </c>
      <c r="E6335" s="2" t="s">
        <v>1002</v>
      </c>
      <c r="F6335" s="2" t="s">
        <v>1342</v>
      </c>
      <c r="G6335" s="2" t="s">
        <v>249</v>
      </c>
      <c r="H6335" s="4" t="s">
        <v>34451</v>
      </c>
      <c r="I6335" s="5" t="s">
        <v>34452</v>
      </c>
      <c r="J6335" s="2" t="s">
        <v>84</v>
      </c>
      <c r="K6335" s="2" t="s">
        <v>38</v>
      </c>
      <c r="L6335" s="2"/>
      <c r="M6335" s="8" t="s">
        <v>52</v>
      </c>
      <c r="N6335" s="2" t="s">
        <v>551</v>
      </c>
      <c r="O6335" s="2" t="s">
        <v>29</v>
      </c>
      <c r="P6335" s="6">
        <v>6259</v>
      </c>
      <c r="Q6335" s="7" t="s">
        <v>52391</v>
      </c>
    </row>
    <row r="6336" spans="1:17" x14ac:dyDescent="0.2">
      <c r="A6336" s="2" t="s">
        <v>34453</v>
      </c>
      <c r="B6336" s="2" t="s">
        <v>21971</v>
      </c>
      <c r="C6336" s="3">
        <v>36065</v>
      </c>
      <c r="D6336" s="2" t="s">
        <v>34454</v>
      </c>
      <c r="E6336" s="2" t="s">
        <v>3919</v>
      </c>
      <c r="F6336" s="2" t="s">
        <v>4259</v>
      </c>
      <c r="G6336" s="2" t="s">
        <v>93</v>
      </c>
      <c r="H6336" s="4" t="s">
        <v>34455</v>
      </c>
      <c r="I6336" s="5" t="s">
        <v>34456</v>
      </c>
      <c r="J6336" s="2" t="s">
        <v>84</v>
      </c>
      <c r="K6336" s="2" t="s">
        <v>26</v>
      </c>
      <c r="L6336" s="2"/>
      <c r="M6336" s="8" t="s">
        <v>39</v>
      </c>
      <c r="N6336" s="2" t="s">
        <v>1410</v>
      </c>
      <c r="O6336" s="2" t="s">
        <v>29</v>
      </c>
      <c r="P6336" s="6">
        <v>8329</v>
      </c>
      <c r="Q6336" s="7" t="s">
        <v>52391</v>
      </c>
    </row>
    <row r="6337" spans="1:17" x14ac:dyDescent="0.2">
      <c r="A6337" s="2" t="s">
        <v>34457</v>
      </c>
      <c r="B6337" s="2" t="s">
        <v>34458</v>
      </c>
      <c r="C6337" s="3">
        <v>21306</v>
      </c>
      <c r="D6337" s="2" t="s">
        <v>34459</v>
      </c>
      <c r="E6337" s="2" t="s">
        <v>2530</v>
      </c>
      <c r="F6337" s="2" t="s">
        <v>4827</v>
      </c>
      <c r="G6337" s="2" t="s">
        <v>223</v>
      </c>
      <c r="H6337" s="4" t="s">
        <v>34460</v>
      </c>
      <c r="I6337" s="5" t="s">
        <v>34461</v>
      </c>
      <c r="J6337" s="2" t="s">
        <v>51</v>
      </c>
      <c r="K6337" s="2" t="s">
        <v>26</v>
      </c>
      <c r="L6337" s="2"/>
      <c r="M6337" s="8" t="s">
        <v>105</v>
      </c>
      <c r="N6337" s="2" t="s">
        <v>4186</v>
      </c>
      <c r="O6337" s="2" t="s">
        <v>87</v>
      </c>
      <c r="P6337" s="6">
        <v>5455</v>
      </c>
      <c r="Q6337" s="7" t="s">
        <v>52391</v>
      </c>
    </row>
    <row r="6338" spans="1:17" x14ac:dyDescent="0.2">
      <c r="A6338" s="2" t="s">
        <v>34462</v>
      </c>
      <c r="B6338" s="2" t="s">
        <v>34463</v>
      </c>
      <c r="C6338" s="3">
        <v>16762</v>
      </c>
      <c r="D6338" s="2" t="s">
        <v>34464</v>
      </c>
      <c r="E6338" s="2" t="s">
        <v>2335</v>
      </c>
      <c r="F6338" s="2" t="s">
        <v>34465</v>
      </c>
      <c r="G6338" s="2" t="s">
        <v>341</v>
      </c>
      <c r="H6338" s="4" t="s">
        <v>34466</v>
      </c>
      <c r="I6338" s="5" t="s">
        <v>34467</v>
      </c>
      <c r="J6338" s="2" t="s">
        <v>51</v>
      </c>
      <c r="K6338" s="2" t="s">
        <v>26</v>
      </c>
      <c r="L6338" s="2"/>
      <c r="M6338" s="8" t="s">
        <v>39</v>
      </c>
      <c r="N6338" s="2" t="s">
        <v>1682</v>
      </c>
      <c r="O6338" s="2" t="s">
        <v>87</v>
      </c>
      <c r="P6338" s="6">
        <v>3977</v>
      </c>
      <c r="Q6338" s="7" t="s">
        <v>52391</v>
      </c>
    </row>
    <row r="6339" spans="1:17" x14ac:dyDescent="0.2">
      <c r="A6339" s="2" t="s">
        <v>34468</v>
      </c>
      <c r="B6339" s="2" t="s">
        <v>34469</v>
      </c>
      <c r="C6339" s="3">
        <v>37326</v>
      </c>
      <c r="D6339" s="2" t="s">
        <v>34470</v>
      </c>
      <c r="E6339" s="2" t="s">
        <v>3494</v>
      </c>
      <c r="F6339" s="2" t="s">
        <v>239</v>
      </c>
      <c r="G6339" s="2" t="s">
        <v>341</v>
      </c>
      <c r="H6339" s="4" t="s">
        <v>34471</v>
      </c>
      <c r="I6339" s="5" t="s">
        <v>34472</v>
      </c>
      <c r="J6339" s="2" t="s">
        <v>63</v>
      </c>
      <c r="K6339" s="2" t="s">
        <v>38</v>
      </c>
      <c r="L6339" s="2"/>
      <c r="M6339" s="8" t="s">
        <v>376</v>
      </c>
      <c r="N6339" s="2" t="s">
        <v>658</v>
      </c>
      <c r="O6339" s="2" t="s">
        <v>188</v>
      </c>
      <c r="P6339" s="6">
        <v>3044</v>
      </c>
      <c r="Q6339" s="7" t="s">
        <v>52391</v>
      </c>
    </row>
    <row r="6340" spans="1:17" x14ac:dyDescent="0.2">
      <c r="A6340" s="2" t="s">
        <v>34473</v>
      </c>
      <c r="B6340" s="2" t="s">
        <v>34474</v>
      </c>
      <c r="C6340" s="3">
        <v>21222</v>
      </c>
      <c r="D6340" s="2" t="s">
        <v>34475</v>
      </c>
      <c r="E6340" s="2" t="s">
        <v>10721</v>
      </c>
      <c r="F6340" s="2" t="s">
        <v>34476</v>
      </c>
      <c r="G6340" s="2" t="s">
        <v>275</v>
      </c>
      <c r="H6340" s="4" t="s">
        <v>34477</v>
      </c>
      <c r="I6340" s="5" t="s">
        <v>34478</v>
      </c>
      <c r="J6340" s="2" t="s">
        <v>160</v>
      </c>
      <c r="K6340" s="2" t="s">
        <v>73</v>
      </c>
      <c r="L6340" s="2"/>
      <c r="M6340" s="8" t="s">
        <v>376</v>
      </c>
      <c r="N6340" s="2" t="s">
        <v>2998</v>
      </c>
      <c r="O6340" s="2" t="s">
        <v>54</v>
      </c>
      <c r="P6340" s="6">
        <v>2314</v>
      </c>
      <c r="Q6340" s="7" t="s">
        <v>52391</v>
      </c>
    </row>
    <row r="6341" spans="1:17" x14ac:dyDescent="0.2">
      <c r="A6341" s="2" t="s">
        <v>34479</v>
      </c>
      <c r="B6341" s="2" t="s">
        <v>34480</v>
      </c>
      <c r="C6341" s="3">
        <v>38795</v>
      </c>
      <c r="D6341" s="2" t="s">
        <v>34481</v>
      </c>
      <c r="E6341" s="2" t="s">
        <v>493</v>
      </c>
      <c r="F6341" s="2" t="s">
        <v>3202</v>
      </c>
      <c r="G6341" s="2" t="s">
        <v>214</v>
      </c>
      <c r="H6341" s="4" t="s">
        <v>34482</v>
      </c>
      <c r="I6341" s="5" t="s">
        <v>34483</v>
      </c>
      <c r="J6341" s="2" t="s">
        <v>25</v>
      </c>
      <c r="K6341" s="2" t="s">
        <v>26</v>
      </c>
      <c r="L6341" s="2"/>
      <c r="M6341" s="8" t="s">
        <v>27</v>
      </c>
      <c r="N6341" s="2" t="s">
        <v>5262</v>
      </c>
      <c r="O6341" s="2" t="s">
        <v>296</v>
      </c>
      <c r="P6341" s="6">
        <v>4760</v>
      </c>
      <c r="Q6341" s="7" t="s">
        <v>52391</v>
      </c>
    </row>
    <row r="6342" spans="1:17" x14ac:dyDescent="0.2">
      <c r="A6342" s="2" t="s">
        <v>34484</v>
      </c>
      <c r="B6342" s="2" t="s">
        <v>34485</v>
      </c>
      <c r="C6342" s="3">
        <v>35709</v>
      </c>
      <c r="D6342" s="2" t="s">
        <v>34486</v>
      </c>
      <c r="E6342" s="2" t="s">
        <v>2839</v>
      </c>
      <c r="F6342" s="2" t="s">
        <v>2665</v>
      </c>
      <c r="G6342" s="2" t="s">
        <v>679</v>
      </c>
      <c r="H6342" s="4" t="s">
        <v>34487</v>
      </c>
      <c r="I6342" s="5" t="s">
        <v>34488</v>
      </c>
      <c r="J6342" s="2" t="s">
        <v>63</v>
      </c>
      <c r="K6342" s="2" t="s">
        <v>38</v>
      </c>
      <c r="L6342" s="2"/>
      <c r="M6342" s="8" t="s">
        <v>207</v>
      </c>
      <c r="N6342" s="2" t="s">
        <v>1042</v>
      </c>
      <c r="O6342" s="2" t="s">
        <v>29</v>
      </c>
      <c r="P6342" s="6">
        <v>4037</v>
      </c>
      <c r="Q6342" s="7" t="s">
        <v>52391</v>
      </c>
    </row>
    <row r="6343" spans="1:17" x14ac:dyDescent="0.2">
      <c r="A6343" s="2" t="s">
        <v>34489</v>
      </c>
      <c r="B6343" s="2" t="s">
        <v>34490</v>
      </c>
      <c r="C6343" s="3">
        <v>19900</v>
      </c>
      <c r="D6343" s="2" t="s">
        <v>34491</v>
      </c>
      <c r="E6343" s="2" t="s">
        <v>3970</v>
      </c>
      <c r="F6343" s="2" t="s">
        <v>4259</v>
      </c>
      <c r="G6343" s="2" t="s">
        <v>184</v>
      </c>
      <c r="H6343" s="4" t="s">
        <v>34492</v>
      </c>
      <c r="I6343" s="5" t="s">
        <v>34493</v>
      </c>
      <c r="J6343" s="2" t="s">
        <v>160</v>
      </c>
      <c r="K6343" s="2" t="s">
        <v>38</v>
      </c>
      <c r="L6343" s="2"/>
      <c r="M6343" s="8" t="s">
        <v>52</v>
      </c>
      <c r="N6343" s="2" t="s">
        <v>16324</v>
      </c>
      <c r="O6343" s="2" t="s">
        <v>296</v>
      </c>
      <c r="P6343" s="6">
        <v>7158</v>
      </c>
      <c r="Q6343" s="7" t="s">
        <v>52391</v>
      </c>
    </row>
    <row r="6344" spans="1:17" x14ac:dyDescent="0.2">
      <c r="A6344" s="2" t="s">
        <v>34494</v>
      </c>
      <c r="B6344" s="2" t="s">
        <v>34495</v>
      </c>
      <c r="C6344" s="3">
        <v>31924</v>
      </c>
      <c r="D6344" s="2" t="s">
        <v>34496</v>
      </c>
      <c r="E6344" s="2" t="s">
        <v>3160</v>
      </c>
      <c r="F6344" s="2" t="s">
        <v>274</v>
      </c>
      <c r="G6344" s="2" t="s">
        <v>93</v>
      </c>
      <c r="H6344" s="4" t="s">
        <v>34497</v>
      </c>
      <c r="I6344" s="5" t="s">
        <v>34498</v>
      </c>
      <c r="J6344" s="2" t="s">
        <v>51</v>
      </c>
      <c r="K6344" s="2" t="s">
        <v>38</v>
      </c>
      <c r="L6344" s="2"/>
      <c r="M6344" s="8" t="s">
        <v>268</v>
      </c>
      <c r="N6344" s="2" t="s">
        <v>2867</v>
      </c>
      <c r="O6344" s="2" t="s">
        <v>107</v>
      </c>
      <c r="P6344" s="6">
        <v>4592</v>
      </c>
      <c r="Q6344" s="7" t="s">
        <v>52391</v>
      </c>
    </row>
    <row r="6345" spans="1:17" x14ac:dyDescent="0.2">
      <c r="A6345" s="2" t="s">
        <v>34499</v>
      </c>
      <c r="B6345" s="2" t="s">
        <v>34500</v>
      </c>
      <c r="C6345" s="3">
        <v>18943</v>
      </c>
      <c r="D6345" s="2" t="s">
        <v>34501</v>
      </c>
      <c r="E6345" s="2" t="s">
        <v>11332</v>
      </c>
      <c r="F6345" s="2" t="s">
        <v>420</v>
      </c>
      <c r="G6345" s="2" t="s">
        <v>194</v>
      </c>
      <c r="H6345" s="4" t="s">
        <v>34502</v>
      </c>
      <c r="I6345" s="5" t="s">
        <v>34503</v>
      </c>
      <c r="J6345" s="2" t="s">
        <v>160</v>
      </c>
      <c r="K6345" s="2" t="s">
        <v>38</v>
      </c>
      <c r="L6345" s="2"/>
      <c r="M6345" s="8" t="s">
        <v>376</v>
      </c>
      <c r="N6345" s="2" t="s">
        <v>1458</v>
      </c>
      <c r="O6345" s="2" t="s">
        <v>54</v>
      </c>
      <c r="P6345" s="6">
        <v>2597</v>
      </c>
      <c r="Q6345" s="7" t="s">
        <v>52391</v>
      </c>
    </row>
    <row r="6346" spans="1:17" x14ac:dyDescent="0.2">
      <c r="A6346" s="2" t="s">
        <v>34504</v>
      </c>
      <c r="B6346" s="2" t="s">
        <v>15309</v>
      </c>
      <c r="C6346" s="3">
        <v>28925</v>
      </c>
      <c r="D6346" s="2" t="s">
        <v>34505</v>
      </c>
      <c r="E6346" s="2" t="s">
        <v>2949</v>
      </c>
      <c r="F6346" s="2" t="s">
        <v>11412</v>
      </c>
      <c r="G6346" s="2" t="s">
        <v>175</v>
      </c>
      <c r="H6346" s="4" t="s">
        <v>34506</v>
      </c>
      <c r="I6346" s="5" t="s">
        <v>34507</v>
      </c>
      <c r="J6346" s="2" t="s">
        <v>63</v>
      </c>
      <c r="K6346" s="2" t="s">
        <v>26</v>
      </c>
      <c r="L6346" s="2"/>
      <c r="M6346" s="8" t="s">
        <v>85</v>
      </c>
      <c r="N6346" s="2" t="s">
        <v>15597</v>
      </c>
      <c r="O6346" s="2" t="s">
        <v>54</v>
      </c>
      <c r="P6346" s="6">
        <v>6178</v>
      </c>
      <c r="Q6346" s="7" t="s">
        <v>52391</v>
      </c>
    </row>
    <row r="6347" spans="1:17" x14ac:dyDescent="0.2">
      <c r="A6347" s="2" t="s">
        <v>34508</v>
      </c>
      <c r="B6347" s="2" t="s">
        <v>6937</v>
      </c>
      <c r="C6347" s="3">
        <v>36726</v>
      </c>
      <c r="D6347" s="2" t="s">
        <v>34509</v>
      </c>
      <c r="E6347" s="2" t="s">
        <v>6440</v>
      </c>
      <c r="F6347" s="2" t="s">
        <v>274</v>
      </c>
      <c r="G6347" s="2" t="s">
        <v>223</v>
      </c>
      <c r="H6347" s="4" t="s">
        <v>34510</v>
      </c>
      <c r="I6347" s="5" t="s">
        <v>34511</v>
      </c>
      <c r="J6347" s="2" t="s">
        <v>25</v>
      </c>
      <c r="K6347" s="2" t="s">
        <v>73</v>
      </c>
      <c r="L6347" s="2"/>
      <c r="M6347" s="8" t="s">
        <v>268</v>
      </c>
      <c r="N6347" s="2" t="s">
        <v>9641</v>
      </c>
      <c r="O6347" s="2" t="s">
        <v>188</v>
      </c>
      <c r="P6347" s="6">
        <v>4199</v>
      </c>
      <c r="Q6347" s="7" t="s">
        <v>52391</v>
      </c>
    </row>
    <row r="6348" spans="1:17" x14ac:dyDescent="0.2">
      <c r="A6348" s="2" t="s">
        <v>34512</v>
      </c>
      <c r="B6348" s="2" t="s">
        <v>34513</v>
      </c>
      <c r="C6348" s="3">
        <v>29535</v>
      </c>
      <c r="D6348" s="2" t="s">
        <v>34514</v>
      </c>
      <c r="E6348" s="2" t="s">
        <v>854</v>
      </c>
      <c r="F6348" s="2" t="s">
        <v>2322</v>
      </c>
      <c r="G6348" s="2" t="s">
        <v>249</v>
      </c>
      <c r="H6348" s="4" t="s">
        <v>34515</v>
      </c>
      <c r="I6348" s="5" t="s">
        <v>34516</v>
      </c>
      <c r="J6348" s="2" t="s">
        <v>160</v>
      </c>
      <c r="K6348" s="2" t="s">
        <v>26</v>
      </c>
      <c r="L6348" s="2"/>
      <c r="M6348" s="8" t="s">
        <v>207</v>
      </c>
      <c r="N6348" s="2" t="s">
        <v>565</v>
      </c>
      <c r="O6348" s="2" t="s">
        <v>54</v>
      </c>
      <c r="P6348" s="6">
        <v>2282</v>
      </c>
      <c r="Q6348" s="7" t="s">
        <v>52391</v>
      </c>
    </row>
    <row r="6349" spans="1:17" x14ac:dyDescent="0.2">
      <c r="A6349" s="2" t="s">
        <v>34517</v>
      </c>
      <c r="B6349" s="2" t="s">
        <v>34518</v>
      </c>
      <c r="C6349" s="3">
        <v>19368</v>
      </c>
      <c r="D6349" s="2" t="s">
        <v>34519</v>
      </c>
      <c r="E6349" s="2" t="s">
        <v>3550</v>
      </c>
      <c r="F6349" s="2" t="s">
        <v>8345</v>
      </c>
      <c r="G6349" s="2" t="s">
        <v>679</v>
      </c>
      <c r="H6349" s="4" t="s">
        <v>34520</v>
      </c>
      <c r="I6349" s="5" t="s">
        <v>34521</v>
      </c>
      <c r="J6349" s="2" t="s">
        <v>51</v>
      </c>
      <c r="K6349" s="2" t="s">
        <v>38</v>
      </c>
      <c r="L6349" s="2"/>
      <c r="M6349" s="8" t="s">
        <v>105</v>
      </c>
      <c r="N6349" s="2" t="s">
        <v>5594</v>
      </c>
      <c r="O6349" s="2" t="s">
        <v>29</v>
      </c>
      <c r="P6349" s="6">
        <v>2262</v>
      </c>
      <c r="Q6349" s="7" t="s">
        <v>52391</v>
      </c>
    </row>
    <row r="6350" spans="1:17" x14ac:dyDescent="0.2">
      <c r="A6350" s="2" t="s">
        <v>34522</v>
      </c>
      <c r="B6350" s="2" t="s">
        <v>34523</v>
      </c>
      <c r="C6350" s="3">
        <v>22826</v>
      </c>
      <c r="D6350" s="2" t="s">
        <v>34524</v>
      </c>
      <c r="E6350" s="2" t="s">
        <v>6880</v>
      </c>
      <c r="F6350" s="2" t="s">
        <v>26394</v>
      </c>
      <c r="G6350" s="2" t="s">
        <v>81</v>
      </c>
      <c r="H6350" s="4" t="s">
        <v>34525</v>
      </c>
      <c r="I6350" s="5" t="s">
        <v>34526</v>
      </c>
      <c r="J6350" s="2" t="s">
        <v>160</v>
      </c>
      <c r="K6350" s="2" t="s">
        <v>26</v>
      </c>
      <c r="L6350" s="2"/>
      <c r="M6350" s="8" t="s">
        <v>85</v>
      </c>
      <c r="N6350" s="2" t="s">
        <v>18708</v>
      </c>
      <c r="O6350" s="2" t="s">
        <v>296</v>
      </c>
      <c r="P6350" s="6">
        <v>2179</v>
      </c>
      <c r="Q6350" s="7" t="s">
        <v>52391</v>
      </c>
    </row>
    <row r="6351" spans="1:17" x14ac:dyDescent="0.2">
      <c r="A6351" s="2" t="s">
        <v>34527</v>
      </c>
      <c r="B6351" s="2" t="s">
        <v>34528</v>
      </c>
      <c r="C6351" s="3">
        <v>38585</v>
      </c>
      <c r="D6351" s="2" t="s">
        <v>34529</v>
      </c>
      <c r="E6351" s="2" t="s">
        <v>2065</v>
      </c>
      <c r="F6351" s="2" t="s">
        <v>1779</v>
      </c>
      <c r="G6351" s="2" t="s">
        <v>194</v>
      </c>
      <c r="H6351" s="4" t="s">
        <v>34530</v>
      </c>
      <c r="I6351" s="5" t="s">
        <v>34531</v>
      </c>
      <c r="J6351" s="2" t="s">
        <v>160</v>
      </c>
      <c r="K6351" s="2" t="s">
        <v>38</v>
      </c>
      <c r="L6351" s="2"/>
      <c r="M6351" s="8" t="s">
        <v>85</v>
      </c>
      <c r="N6351" s="2" t="s">
        <v>6781</v>
      </c>
      <c r="O6351" s="2" t="s">
        <v>107</v>
      </c>
      <c r="P6351" s="6">
        <v>2204</v>
      </c>
      <c r="Q6351" s="7" t="s">
        <v>52391</v>
      </c>
    </row>
    <row r="6352" spans="1:17" x14ac:dyDescent="0.2">
      <c r="A6352" s="2" t="s">
        <v>34532</v>
      </c>
      <c r="B6352" s="2" t="s">
        <v>5893</v>
      </c>
      <c r="C6352" s="3">
        <v>27932</v>
      </c>
      <c r="D6352" s="2" t="s">
        <v>34533</v>
      </c>
      <c r="E6352" s="2" t="s">
        <v>2942</v>
      </c>
      <c r="F6352" s="2" t="s">
        <v>2824</v>
      </c>
      <c r="G6352" s="2" t="s">
        <v>35</v>
      </c>
      <c r="H6352" s="4" t="s">
        <v>34534</v>
      </c>
      <c r="I6352" s="5" t="s">
        <v>31834</v>
      </c>
      <c r="J6352" s="2" t="s">
        <v>160</v>
      </c>
      <c r="K6352" s="2" t="s">
        <v>26</v>
      </c>
      <c r="L6352" s="2"/>
      <c r="M6352" s="8" t="s">
        <v>143</v>
      </c>
      <c r="N6352" s="2" t="s">
        <v>4900</v>
      </c>
      <c r="O6352" s="2" t="s">
        <v>188</v>
      </c>
      <c r="P6352" s="6">
        <v>4269</v>
      </c>
      <c r="Q6352" s="7" t="s">
        <v>52391</v>
      </c>
    </row>
    <row r="6353" spans="1:17" x14ac:dyDescent="0.2">
      <c r="A6353" s="2" t="s">
        <v>34535</v>
      </c>
      <c r="B6353" s="2" t="s">
        <v>34536</v>
      </c>
      <c r="C6353" s="3">
        <v>23185</v>
      </c>
      <c r="D6353" s="2" t="s">
        <v>34537</v>
      </c>
      <c r="E6353" s="2" t="s">
        <v>5970</v>
      </c>
      <c r="F6353" s="2" t="s">
        <v>34538</v>
      </c>
      <c r="G6353" s="2" t="s">
        <v>679</v>
      </c>
      <c r="H6353" s="4" t="s">
        <v>34539</v>
      </c>
      <c r="I6353" s="5" t="s">
        <v>23583</v>
      </c>
      <c r="J6353" s="2" t="s">
        <v>25</v>
      </c>
      <c r="K6353" s="2" t="s">
        <v>38</v>
      </c>
      <c r="L6353" s="2"/>
      <c r="M6353" s="8" t="s">
        <v>39</v>
      </c>
      <c r="N6353" s="2" t="s">
        <v>990</v>
      </c>
      <c r="O6353" s="2" t="s">
        <v>188</v>
      </c>
      <c r="P6353" s="6">
        <v>3826</v>
      </c>
      <c r="Q6353" s="7" t="s">
        <v>52391</v>
      </c>
    </row>
    <row r="6354" spans="1:17" x14ac:dyDescent="0.2">
      <c r="A6354" s="2" t="s">
        <v>34540</v>
      </c>
      <c r="B6354" s="2" t="s">
        <v>34541</v>
      </c>
      <c r="C6354" s="3">
        <v>17762</v>
      </c>
      <c r="D6354" s="2" t="s">
        <v>34542</v>
      </c>
      <c r="E6354" s="2" t="s">
        <v>165</v>
      </c>
      <c r="F6354" s="2" t="s">
        <v>30841</v>
      </c>
      <c r="G6354" s="2" t="s">
        <v>687</v>
      </c>
      <c r="H6354" s="4" t="s">
        <v>34543</v>
      </c>
      <c r="I6354" s="5" t="s">
        <v>34544</v>
      </c>
      <c r="J6354" s="2" t="s">
        <v>160</v>
      </c>
      <c r="K6354" s="2" t="s">
        <v>73</v>
      </c>
      <c r="L6354" s="2"/>
      <c r="M6354" s="8" t="s">
        <v>74</v>
      </c>
      <c r="N6354" s="2" t="s">
        <v>9709</v>
      </c>
      <c r="O6354" s="2" t="s">
        <v>107</v>
      </c>
      <c r="P6354" s="6">
        <v>3297</v>
      </c>
      <c r="Q6354" s="7" t="s">
        <v>52391</v>
      </c>
    </row>
    <row r="6355" spans="1:17" x14ac:dyDescent="0.2">
      <c r="A6355" s="2" t="s">
        <v>34545</v>
      </c>
      <c r="B6355" s="2" t="s">
        <v>4257</v>
      </c>
      <c r="C6355" s="3">
        <v>29401</v>
      </c>
      <c r="D6355" s="2" t="s">
        <v>34546</v>
      </c>
      <c r="E6355" s="2" t="s">
        <v>2057</v>
      </c>
      <c r="F6355" s="2" t="s">
        <v>1519</v>
      </c>
      <c r="G6355" s="2" t="s">
        <v>113</v>
      </c>
      <c r="H6355" s="4" t="s">
        <v>34547</v>
      </c>
      <c r="I6355" s="5" t="s">
        <v>34548</v>
      </c>
      <c r="J6355" s="2" t="s">
        <v>63</v>
      </c>
      <c r="K6355" s="2" t="s">
        <v>26</v>
      </c>
      <c r="L6355" s="2"/>
      <c r="M6355" s="8" t="s">
        <v>268</v>
      </c>
      <c r="N6355" s="2" t="s">
        <v>4241</v>
      </c>
      <c r="O6355" s="2" t="s">
        <v>87</v>
      </c>
      <c r="P6355" s="6">
        <v>5710</v>
      </c>
      <c r="Q6355" s="7" t="s">
        <v>52391</v>
      </c>
    </row>
    <row r="6356" spans="1:17" x14ac:dyDescent="0.2">
      <c r="A6356" s="2" t="s">
        <v>34549</v>
      </c>
      <c r="B6356" s="2" t="s">
        <v>34550</v>
      </c>
      <c r="C6356" s="3">
        <v>18107</v>
      </c>
      <c r="D6356" s="2" t="s">
        <v>34551</v>
      </c>
      <c r="E6356" s="2" t="s">
        <v>5766</v>
      </c>
      <c r="F6356" s="2" t="s">
        <v>1983</v>
      </c>
      <c r="G6356" s="2" t="s">
        <v>48</v>
      </c>
      <c r="H6356" s="4" t="s">
        <v>34552</v>
      </c>
      <c r="I6356" s="5" t="s">
        <v>34553</v>
      </c>
      <c r="J6356" s="2" t="s">
        <v>51</v>
      </c>
      <c r="K6356" s="2" t="s">
        <v>26</v>
      </c>
      <c r="L6356" s="2"/>
      <c r="M6356" s="8" t="s">
        <v>105</v>
      </c>
      <c r="N6356" s="2" t="s">
        <v>152</v>
      </c>
      <c r="O6356" s="2" t="s">
        <v>54</v>
      </c>
      <c r="P6356" s="6">
        <v>1822</v>
      </c>
      <c r="Q6356" s="7" t="s">
        <v>52391</v>
      </c>
    </row>
    <row r="6357" spans="1:17" x14ac:dyDescent="0.2">
      <c r="A6357" s="2" t="s">
        <v>34554</v>
      </c>
      <c r="B6357" s="2" t="s">
        <v>34555</v>
      </c>
      <c r="C6357" s="3">
        <v>23993</v>
      </c>
      <c r="D6357" s="2" t="s">
        <v>34556</v>
      </c>
      <c r="E6357" s="2" t="s">
        <v>3939</v>
      </c>
      <c r="F6357" s="2" t="s">
        <v>34557</v>
      </c>
      <c r="G6357" s="2" t="s">
        <v>132</v>
      </c>
      <c r="H6357" s="4" t="s">
        <v>34558</v>
      </c>
      <c r="I6357" s="5" t="s">
        <v>27149</v>
      </c>
      <c r="J6357" s="2" t="s">
        <v>63</v>
      </c>
      <c r="K6357" s="2" t="s">
        <v>38</v>
      </c>
      <c r="L6357" s="2"/>
      <c r="M6357" s="8" t="s">
        <v>85</v>
      </c>
      <c r="N6357" s="2" t="s">
        <v>2119</v>
      </c>
      <c r="O6357" s="2" t="s">
        <v>29</v>
      </c>
      <c r="P6357" s="6">
        <v>5729</v>
      </c>
      <c r="Q6357" s="7" t="s">
        <v>52391</v>
      </c>
    </row>
    <row r="6358" spans="1:17" x14ac:dyDescent="0.2">
      <c r="A6358" s="2" t="s">
        <v>34559</v>
      </c>
      <c r="B6358" s="2" t="s">
        <v>34560</v>
      </c>
      <c r="C6358" s="3">
        <v>38740</v>
      </c>
      <c r="D6358" s="2" t="s">
        <v>34561</v>
      </c>
      <c r="E6358" s="2" t="s">
        <v>4978</v>
      </c>
      <c r="F6358" s="2" t="s">
        <v>34562</v>
      </c>
      <c r="G6358" s="2" t="s">
        <v>35</v>
      </c>
      <c r="H6358" s="4" t="s">
        <v>34563</v>
      </c>
      <c r="I6358" s="5" t="s">
        <v>34564</v>
      </c>
      <c r="J6358" s="2" t="s">
        <v>160</v>
      </c>
      <c r="K6358" s="2" t="s">
        <v>38</v>
      </c>
      <c r="L6358" s="2"/>
      <c r="M6358" s="8" t="s">
        <v>74</v>
      </c>
      <c r="N6358" s="2" t="s">
        <v>6781</v>
      </c>
      <c r="O6358" s="2" t="s">
        <v>243</v>
      </c>
      <c r="P6358" s="6">
        <v>7630</v>
      </c>
      <c r="Q6358" s="7" t="s">
        <v>52391</v>
      </c>
    </row>
    <row r="6359" spans="1:17" x14ac:dyDescent="0.2">
      <c r="A6359" s="2" t="s">
        <v>34565</v>
      </c>
      <c r="B6359" s="2" t="s">
        <v>34566</v>
      </c>
      <c r="C6359" s="3">
        <v>31999</v>
      </c>
      <c r="D6359" s="2" t="s">
        <v>34567</v>
      </c>
      <c r="E6359" s="2" t="s">
        <v>1974</v>
      </c>
      <c r="F6359" s="2" t="s">
        <v>317</v>
      </c>
      <c r="G6359" s="2" t="s">
        <v>48</v>
      </c>
      <c r="H6359" s="4" t="s">
        <v>34568</v>
      </c>
      <c r="I6359" s="5" t="s">
        <v>34569</v>
      </c>
      <c r="J6359" s="2" t="s">
        <v>160</v>
      </c>
      <c r="K6359" s="2" t="s">
        <v>26</v>
      </c>
      <c r="L6359" s="2"/>
      <c r="M6359" s="8" t="s">
        <v>207</v>
      </c>
      <c r="N6359" s="2" t="s">
        <v>2567</v>
      </c>
      <c r="O6359" s="2" t="s">
        <v>41</v>
      </c>
      <c r="P6359" s="6">
        <v>4439</v>
      </c>
      <c r="Q6359" s="7" t="s">
        <v>52391</v>
      </c>
    </row>
    <row r="6360" spans="1:17" x14ac:dyDescent="0.2">
      <c r="A6360" s="2" t="s">
        <v>34570</v>
      </c>
      <c r="B6360" s="2" t="s">
        <v>4723</v>
      </c>
      <c r="C6360" s="3">
        <v>28311</v>
      </c>
      <c r="D6360" s="2" t="s">
        <v>34571</v>
      </c>
      <c r="E6360" s="2" t="s">
        <v>3246</v>
      </c>
      <c r="F6360" s="2" t="s">
        <v>34572</v>
      </c>
      <c r="G6360" s="2" t="s">
        <v>35</v>
      </c>
      <c r="H6360" s="4" t="s">
        <v>34573</v>
      </c>
      <c r="I6360" s="5" t="s">
        <v>16659</v>
      </c>
      <c r="J6360" s="2" t="s">
        <v>63</v>
      </c>
      <c r="K6360" s="2" t="s">
        <v>73</v>
      </c>
      <c r="L6360" s="2"/>
      <c r="M6360" s="8" t="s">
        <v>27</v>
      </c>
      <c r="N6360" s="2" t="s">
        <v>4204</v>
      </c>
      <c r="O6360" s="2" t="s">
        <v>243</v>
      </c>
      <c r="P6360" s="6">
        <v>7524</v>
      </c>
      <c r="Q6360" s="7" t="s">
        <v>52391</v>
      </c>
    </row>
    <row r="6361" spans="1:17" x14ac:dyDescent="0.2">
      <c r="A6361" s="2" t="s">
        <v>34574</v>
      </c>
      <c r="B6361" s="2" t="s">
        <v>34575</v>
      </c>
      <c r="C6361" s="3">
        <v>17572</v>
      </c>
      <c r="D6361" s="2" t="s">
        <v>34576</v>
      </c>
      <c r="E6361" s="2" t="s">
        <v>3931</v>
      </c>
      <c r="F6361" s="2" t="s">
        <v>4259</v>
      </c>
      <c r="G6361" s="2" t="s">
        <v>214</v>
      </c>
      <c r="H6361" s="4" t="s">
        <v>34577</v>
      </c>
      <c r="I6361" s="5" t="s">
        <v>34578</v>
      </c>
      <c r="J6361" s="2" t="s">
        <v>84</v>
      </c>
      <c r="K6361" s="2" t="s">
        <v>26</v>
      </c>
      <c r="L6361" s="2"/>
      <c r="M6361" s="8" t="s">
        <v>105</v>
      </c>
      <c r="N6361" s="2" t="s">
        <v>4574</v>
      </c>
      <c r="O6361" s="2" t="s">
        <v>41</v>
      </c>
      <c r="P6361" s="6">
        <v>8212</v>
      </c>
      <c r="Q6361" s="7" t="s">
        <v>52391</v>
      </c>
    </row>
    <row r="6362" spans="1:17" x14ac:dyDescent="0.2">
      <c r="A6362" s="2" t="s">
        <v>24087</v>
      </c>
      <c r="B6362" s="2" t="s">
        <v>24088</v>
      </c>
      <c r="C6362" s="3">
        <v>21446</v>
      </c>
      <c r="D6362" s="2" t="s">
        <v>24089</v>
      </c>
      <c r="E6362" s="2" t="s">
        <v>1967</v>
      </c>
      <c r="F6362" s="2" t="s">
        <v>24090</v>
      </c>
      <c r="G6362" s="2" t="s">
        <v>70</v>
      </c>
      <c r="H6362" s="4" t="s">
        <v>24091</v>
      </c>
      <c r="I6362" s="5" t="s">
        <v>24092</v>
      </c>
      <c r="J6362" s="2" t="s">
        <v>160</v>
      </c>
      <c r="K6362" s="2" t="s">
        <v>73</v>
      </c>
      <c r="L6362" s="2"/>
      <c r="M6362" s="8" t="s">
        <v>105</v>
      </c>
      <c r="N6362" s="2" t="s">
        <v>4889</v>
      </c>
      <c r="O6362" s="2" t="s">
        <v>188</v>
      </c>
      <c r="P6362" s="6">
        <v>9841</v>
      </c>
      <c r="Q6362" s="7" t="s">
        <v>24093</v>
      </c>
    </row>
    <row r="6363" spans="1:17" x14ac:dyDescent="0.2">
      <c r="A6363" s="2" t="s">
        <v>34585</v>
      </c>
      <c r="B6363" s="2" t="s">
        <v>322</v>
      </c>
      <c r="C6363" s="3">
        <v>24868</v>
      </c>
      <c r="D6363" s="2" t="s">
        <v>34586</v>
      </c>
      <c r="E6363" s="2" t="s">
        <v>192</v>
      </c>
      <c r="F6363" s="2" t="s">
        <v>814</v>
      </c>
      <c r="G6363" s="2" t="s">
        <v>22</v>
      </c>
      <c r="H6363" s="4" t="s">
        <v>34587</v>
      </c>
      <c r="I6363" s="5" t="s">
        <v>34588</v>
      </c>
      <c r="J6363" s="2" t="s">
        <v>160</v>
      </c>
      <c r="K6363" s="2" t="s">
        <v>26</v>
      </c>
      <c r="L6363" s="2"/>
      <c r="M6363" s="8" t="s">
        <v>268</v>
      </c>
      <c r="N6363" s="2" t="s">
        <v>1832</v>
      </c>
      <c r="O6363" s="2" t="s">
        <v>296</v>
      </c>
      <c r="P6363" s="6">
        <v>4242</v>
      </c>
      <c r="Q6363" s="7" t="s">
        <v>52391</v>
      </c>
    </row>
    <row r="6364" spans="1:17" x14ac:dyDescent="0.2">
      <c r="A6364" s="2" t="s">
        <v>34589</v>
      </c>
      <c r="B6364" s="2" t="s">
        <v>34590</v>
      </c>
      <c r="C6364" s="3">
        <v>29917</v>
      </c>
      <c r="D6364" s="2" t="s">
        <v>34591</v>
      </c>
      <c r="E6364" s="2" t="s">
        <v>6503</v>
      </c>
      <c r="F6364" s="2" t="s">
        <v>3940</v>
      </c>
      <c r="G6364" s="2" t="s">
        <v>249</v>
      </c>
      <c r="H6364" s="4" t="s">
        <v>34592</v>
      </c>
      <c r="I6364" s="5" t="s">
        <v>34593</v>
      </c>
      <c r="J6364" s="2" t="s">
        <v>25</v>
      </c>
      <c r="K6364" s="2" t="s">
        <v>26</v>
      </c>
      <c r="L6364" s="2"/>
      <c r="M6364" s="8" t="s">
        <v>116</v>
      </c>
      <c r="N6364" s="2" t="s">
        <v>8150</v>
      </c>
      <c r="O6364" s="2" t="s">
        <v>312</v>
      </c>
      <c r="P6364" s="6">
        <v>4694</v>
      </c>
      <c r="Q6364" s="7" t="s">
        <v>52391</v>
      </c>
    </row>
    <row r="6365" spans="1:17" x14ac:dyDescent="0.2">
      <c r="A6365" s="2" t="s">
        <v>34594</v>
      </c>
      <c r="B6365" s="2" t="s">
        <v>13376</v>
      </c>
      <c r="C6365" s="3">
        <v>29667</v>
      </c>
      <c r="D6365" s="2" t="s">
        <v>34595</v>
      </c>
      <c r="E6365" s="2" t="s">
        <v>1907</v>
      </c>
      <c r="F6365" s="2" t="s">
        <v>592</v>
      </c>
      <c r="G6365" s="2" t="s">
        <v>249</v>
      </c>
      <c r="H6365" s="4" t="s">
        <v>34596</v>
      </c>
      <c r="I6365" s="5" t="s">
        <v>34597</v>
      </c>
      <c r="J6365" s="2" t="s">
        <v>160</v>
      </c>
      <c r="K6365" s="2" t="s">
        <v>73</v>
      </c>
      <c r="L6365" s="2"/>
      <c r="M6365" s="8" t="s">
        <v>207</v>
      </c>
      <c r="N6365" s="2" t="s">
        <v>4017</v>
      </c>
      <c r="O6365" s="2" t="s">
        <v>188</v>
      </c>
      <c r="P6365" s="6">
        <v>6488</v>
      </c>
      <c r="Q6365" s="7" t="s">
        <v>52391</v>
      </c>
    </row>
    <row r="6366" spans="1:17" x14ac:dyDescent="0.2">
      <c r="A6366" s="2" t="s">
        <v>34598</v>
      </c>
      <c r="B6366" s="2" t="s">
        <v>13182</v>
      </c>
      <c r="C6366" s="3">
        <v>28092</v>
      </c>
      <c r="D6366" s="2" t="s">
        <v>34599</v>
      </c>
      <c r="E6366" s="2" t="s">
        <v>20</v>
      </c>
      <c r="F6366" s="2" t="s">
        <v>2665</v>
      </c>
      <c r="G6366" s="2" t="s">
        <v>60</v>
      </c>
      <c r="H6366" s="4" t="s">
        <v>34600</v>
      </c>
      <c r="I6366" s="5" t="s">
        <v>34601</v>
      </c>
      <c r="J6366" s="2" t="s">
        <v>25</v>
      </c>
      <c r="K6366" s="2" t="s">
        <v>26</v>
      </c>
      <c r="L6366" s="2"/>
      <c r="M6366" s="8" t="s">
        <v>39</v>
      </c>
      <c r="N6366" s="2" t="s">
        <v>1832</v>
      </c>
      <c r="O6366" s="2" t="s">
        <v>54</v>
      </c>
      <c r="P6366" s="6">
        <v>3652</v>
      </c>
      <c r="Q6366" s="7" t="s">
        <v>52391</v>
      </c>
    </row>
    <row r="6367" spans="1:17" x14ac:dyDescent="0.2">
      <c r="A6367" s="2" t="s">
        <v>34602</v>
      </c>
      <c r="B6367" s="2" t="s">
        <v>34603</v>
      </c>
      <c r="C6367" s="3">
        <v>34527</v>
      </c>
      <c r="D6367" s="2" t="s">
        <v>34604</v>
      </c>
      <c r="E6367" s="2" t="s">
        <v>2065</v>
      </c>
      <c r="F6367" s="2" t="s">
        <v>517</v>
      </c>
      <c r="G6367" s="2" t="s">
        <v>175</v>
      </c>
      <c r="H6367" s="4" t="s">
        <v>34605</v>
      </c>
      <c r="I6367" s="5" t="s">
        <v>34606</v>
      </c>
      <c r="J6367" s="2" t="s">
        <v>25</v>
      </c>
      <c r="K6367" s="2" t="s">
        <v>73</v>
      </c>
      <c r="L6367" s="2"/>
      <c r="M6367" s="8" t="s">
        <v>207</v>
      </c>
      <c r="N6367" s="2" t="s">
        <v>3896</v>
      </c>
      <c r="O6367" s="2" t="s">
        <v>296</v>
      </c>
      <c r="P6367" s="6">
        <v>4450</v>
      </c>
      <c r="Q6367" s="7" t="s">
        <v>52391</v>
      </c>
    </row>
    <row r="6368" spans="1:17" x14ac:dyDescent="0.2">
      <c r="A6368" s="2" t="s">
        <v>34607</v>
      </c>
      <c r="B6368" s="2" t="s">
        <v>34608</v>
      </c>
      <c r="C6368" s="3">
        <v>19497</v>
      </c>
      <c r="D6368" s="2" t="s">
        <v>34609</v>
      </c>
      <c r="E6368" s="2" t="s">
        <v>6965</v>
      </c>
      <c r="F6368" s="2" t="s">
        <v>34610</v>
      </c>
      <c r="G6368" s="2" t="s">
        <v>194</v>
      </c>
      <c r="H6368" s="4" t="s">
        <v>34611</v>
      </c>
      <c r="I6368" s="5" t="s">
        <v>34612</v>
      </c>
      <c r="J6368" s="2" t="s">
        <v>51</v>
      </c>
      <c r="K6368" s="2" t="s">
        <v>38</v>
      </c>
      <c r="L6368" s="2"/>
      <c r="M6368" s="8" t="s">
        <v>105</v>
      </c>
      <c r="N6368" s="2" t="s">
        <v>320</v>
      </c>
      <c r="O6368" s="2" t="s">
        <v>312</v>
      </c>
      <c r="P6368" s="6">
        <v>3008</v>
      </c>
      <c r="Q6368" s="7" t="s">
        <v>52391</v>
      </c>
    </row>
    <row r="6369" spans="1:17" x14ac:dyDescent="0.2">
      <c r="A6369" s="2" t="s">
        <v>34613</v>
      </c>
      <c r="B6369" s="2" t="s">
        <v>34614</v>
      </c>
      <c r="C6369" s="3">
        <v>20288</v>
      </c>
      <c r="D6369" s="2" t="s">
        <v>34615</v>
      </c>
      <c r="E6369" s="2" t="s">
        <v>4467</v>
      </c>
      <c r="F6369" s="2" t="s">
        <v>34377</v>
      </c>
      <c r="G6369" s="2" t="s">
        <v>102</v>
      </c>
      <c r="H6369" s="4" t="s">
        <v>34616</v>
      </c>
      <c r="I6369" s="5" t="s">
        <v>34617</v>
      </c>
      <c r="J6369" s="2" t="s">
        <v>51</v>
      </c>
      <c r="K6369" s="2" t="s">
        <v>26</v>
      </c>
      <c r="L6369" s="2"/>
      <c r="M6369" s="8" t="s">
        <v>143</v>
      </c>
      <c r="N6369" s="2" t="s">
        <v>9105</v>
      </c>
      <c r="O6369" s="2" t="s">
        <v>29</v>
      </c>
      <c r="P6369" s="6">
        <v>8575</v>
      </c>
      <c r="Q6369" s="7" t="s">
        <v>52391</v>
      </c>
    </row>
    <row r="6370" spans="1:17" x14ac:dyDescent="0.2">
      <c r="A6370" s="2" t="s">
        <v>34618</v>
      </c>
      <c r="B6370" s="2" t="s">
        <v>34619</v>
      </c>
      <c r="C6370" s="3">
        <v>22335</v>
      </c>
      <c r="D6370" s="2" t="s">
        <v>34620</v>
      </c>
      <c r="E6370" s="2" t="s">
        <v>1385</v>
      </c>
      <c r="F6370" s="2" t="s">
        <v>34621</v>
      </c>
      <c r="G6370" s="2" t="s">
        <v>679</v>
      </c>
      <c r="H6370" s="4" t="s">
        <v>34622</v>
      </c>
      <c r="I6370" s="5" t="s">
        <v>34623</v>
      </c>
      <c r="J6370" s="2" t="s">
        <v>51</v>
      </c>
      <c r="K6370" s="2" t="s">
        <v>26</v>
      </c>
      <c r="L6370" s="2"/>
      <c r="M6370" s="8" t="s">
        <v>376</v>
      </c>
      <c r="N6370" s="2" t="s">
        <v>1381</v>
      </c>
      <c r="O6370" s="2" t="s">
        <v>188</v>
      </c>
      <c r="P6370" s="6">
        <v>3323</v>
      </c>
      <c r="Q6370" s="7" t="s">
        <v>52391</v>
      </c>
    </row>
    <row r="6371" spans="1:17" x14ac:dyDescent="0.2">
      <c r="A6371" s="2" t="s">
        <v>34624</v>
      </c>
      <c r="B6371" s="2" t="s">
        <v>34625</v>
      </c>
      <c r="C6371" s="3">
        <v>31409</v>
      </c>
      <c r="D6371" s="2" t="s">
        <v>34626</v>
      </c>
      <c r="E6371" s="2" t="s">
        <v>583</v>
      </c>
      <c r="F6371" s="2" t="s">
        <v>2824</v>
      </c>
      <c r="G6371" s="2" t="s">
        <v>22</v>
      </c>
      <c r="H6371" s="4" t="s">
        <v>34627</v>
      </c>
      <c r="I6371" s="5" t="s">
        <v>34628</v>
      </c>
      <c r="J6371" s="2" t="s">
        <v>63</v>
      </c>
      <c r="K6371" s="2" t="s">
        <v>73</v>
      </c>
      <c r="L6371" s="2"/>
      <c r="M6371" s="8" t="s">
        <v>52</v>
      </c>
      <c r="N6371" s="2" t="s">
        <v>8664</v>
      </c>
      <c r="O6371" s="2" t="s">
        <v>41</v>
      </c>
      <c r="P6371" s="6">
        <v>4842</v>
      </c>
      <c r="Q6371" s="7" t="s">
        <v>52391</v>
      </c>
    </row>
    <row r="6372" spans="1:17" x14ac:dyDescent="0.2">
      <c r="A6372" s="2" t="s">
        <v>34629</v>
      </c>
      <c r="B6372" s="2" t="s">
        <v>34630</v>
      </c>
      <c r="C6372" s="3">
        <v>29395</v>
      </c>
      <c r="D6372" s="2" t="s">
        <v>34631</v>
      </c>
      <c r="E6372" s="2" t="s">
        <v>1377</v>
      </c>
      <c r="F6372" s="2" t="s">
        <v>382</v>
      </c>
      <c r="G6372" s="2" t="s">
        <v>70</v>
      </c>
      <c r="H6372" s="4" t="s">
        <v>34632</v>
      </c>
      <c r="I6372" s="5" t="s">
        <v>34633</v>
      </c>
      <c r="J6372" s="2" t="s">
        <v>160</v>
      </c>
      <c r="K6372" s="2" t="s">
        <v>26</v>
      </c>
      <c r="L6372" s="2"/>
      <c r="M6372" s="8" t="s">
        <v>85</v>
      </c>
      <c r="N6372" s="2" t="s">
        <v>7065</v>
      </c>
      <c r="O6372" s="2" t="s">
        <v>107</v>
      </c>
      <c r="P6372" s="6">
        <v>4480</v>
      </c>
      <c r="Q6372" s="7" t="s">
        <v>52391</v>
      </c>
    </row>
    <row r="6373" spans="1:17" x14ac:dyDescent="0.2">
      <c r="A6373" s="2" t="s">
        <v>34634</v>
      </c>
      <c r="B6373" s="2" t="s">
        <v>34635</v>
      </c>
      <c r="C6373" s="3">
        <v>38564</v>
      </c>
      <c r="D6373" s="2" t="s">
        <v>34636</v>
      </c>
      <c r="E6373" s="2" t="s">
        <v>1349</v>
      </c>
      <c r="F6373" s="2" t="s">
        <v>34637</v>
      </c>
      <c r="G6373" s="2" t="s">
        <v>702</v>
      </c>
      <c r="H6373" s="4" t="s">
        <v>34638</v>
      </c>
      <c r="I6373" s="5" t="s">
        <v>34639</v>
      </c>
      <c r="J6373" s="2" t="s">
        <v>160</v>
      </c>
      <c r="K6373" s="2" t="s">
        <v>26</v>
      </c>
      <c r="L6373" s="2"/>
      <c r="M6373" s="8" t="s">
        <v>85</v>
      </c>
      <c r="N6373" s="2" t="s">
        <v>1410</v>
      </c>
      <c r="O6373" s="2" t="s">
        <v>198</v>
      </c>
      <c r="P6373" s="6">
        <v>4605</v>
      </c>
      <c r="Q6373" s="7" t="s">
        <v>52391</v>
      </c>
    </row>
    <row r="6374" spans="1:17" x14ac:dyDescent="0.2">
      <c r="A6374" s="2" t="s">
        <v>34640</v>
      </c>
      <c r="B6374" s="2" t="s">
        <v>34641</v>
      </c>
      <c r="C6374" s="3">
        <v>28763</v>
      </c>
      <c r="D6374" s="2" t="s">
        <v>34642</v>
      </c>
      <c r="E6374" s="2" t="s">
        <v>2032</v>
      </c>
      <c r="F6374" s="2" t="s">
        <v>274</v>
      </c>
      <c r="G6374" s="2" t="s">
        <v>275</v>
      </c>
      <c r="H6374" s="4" t="s">
        <v>34643</v>
      </c>
      <c r="I6374" s="5" t="s">
        <v>34644</v>
      </c>
      <c r="J6374" s="2" t="s">
        <v>160</v>
      </c>
      <c r="K6374" s="2" t="s">
        <v>26</v>
      </c>
      <c r="L6374" s="2"/>
      <c r="M6374" s="8" t="s">
        <v>52</v>
      </c>
      <c r="N6374" s="2" t="s">
        <v>1006</v>
      </c>
      <c r="O6374" s="2" t="s">
        <v>87</v>
      </c>
      <c r="P6374" s="6">
        <v>6029</v>
      </c>
      <c r="Q6374" s="7" t="s">
        <v>52391</v>
      </c>
    </row>
    <row r="6375" spans="1:17" x14ac:dyDescent="0.2">
      <c r="A6375" s="2" t="s">
        <v>34645</v>
      </c>
      <c r="B6375" s="2" t="s">
        <v>34646</v>
      </c>
      <c r="C6375" s="3">
        <v>24599</v>
      </c>
      <c r="D6375" s="2" t="s">
        <v>34647</v>
      </c>
      <c r="E6375" s="2" t="s">
        <v>4651</v>
      </c>
      <c r="F6375" s="2" t="s">
        <v>19301</v>
      </c>
      <c r="G6375" s="2" t="s">
        <v>48</v>
      </c>
      <c r="H6375" s="4" t="s">
        <v>34648</v>
      </c>
      <c r="I6375" s="5" t="s">
        <v>34649</v>
      </c>
      <c r="J6375" s="2" t="s">
        <v>84</v>
      </c>
      <c r="K6375" s="2" t="s">
        <v>38</v>
      </c>
      <c r="L6375" s="2"/>
      <c r="M6375" s="8" t="s">
        <v>105</v>
      </c>
      <c r="N6375" s="2" t="s">
        <v>626</v>
      </c>
      <c r="O6375" s="2" t="s">
        <v>312</v>
      </c>
      <c r="P6375" s="6">
        <v>7927</v>
      </c>
      <c r="Q6375" s="7" t="s">
        <v>52391</v>
      </c>
    </row>
    <row r="6376" spans="1:17" x14ac:dyDescent="0.2">
      <c r="A6376" s="2" t="s">
        <v>34650</v>
      </c>
      <c r="B6376" s="2" t="s">
        <v>12090</v>
      </c>
      <c r="C6376" s="3">
        <v>23601</v>
      </c>
      <c r="D6376" s="2" t="s">
        <v>34651</v>
      </c>
      <c r="E6376" s="2" t="s">
        <v>4922</v>
      </c>
      <c r="F6376" s="2" t="s">
        <v>863</v>
      </c>
      <c r="G6376" s="2" t="s">
        <v>413</v>
      </c>
      <c r="H6376" s="4" t="s">
        <v>34652</v>
      </c>
      <c r="I6376" s="5" t="s">
        <v>34653</v>
      </c>
      <c r="J6376" s="2" t="s">
        <v>63</v>
      </c>
      <c r="K6376" s="2" t="s">
        <v>38</v>
      </c>
      <c r="L6376" s="2"/>
      <c r="M6376" s="8" t="s">
        <v>27</v>
      </c>
      <c r="N6376" s="2" t="s">
        <v>1208</v>
      </c>
      <c r="O6376" s="2" t="s">
        <v>41</v>
      </c>
      <c r="P6376" s="6">
        <v>8238</v>
      </c>
      <c r="Q6376" s="7" t="s">
        <v>52391</v>
      </c>
    </row>
    <row r="6377" spans="1:17" x14ac:dyDescent="0.2">
      <c r="A6377" s="2" t="s">
        <v>34654</v>
      </c>
      <c r="B6377" s="2" t="s">
        <v>34655</v>
      </c>
      <c r="C6377" s="3">
        <v>18831</v>
      </c>
      <c r="D6377" s="2" t="s">
        <v>34656</v>
      </c>
      <c r="E6377" s="2" t="s">
        <v>5953</v>
      </c>
      <c r="F6377" s="2" t="s">
        <v>11040</v>
      </c>
      <c r="G6377" s="2" t="s">
        <v>249</v>
      </c>
      <c r="H6377" s="4" t="s">
        <v>34657</v>
      </c>
      <c r="I6377" s="5" t="s">
        <v>34658</v>
      </c>
      <c r="J6377" s="2" t="s">
        <v>63</v>
      </c>
      <c r="K6377" s="2" t="s">
        <v>38</v>
      </c>
      <c r="L6377" s="2"/>
      <c r="M6377" s="8" t="s">
        <v>268</v>
      </c>
      <c r="N6377" s="2" t="s">
        <v>6703</v>
      </c>
      <c r="O6377" s="2" t="s">
        <v>188</v>
      </c>
      <c r="P6377" s="6">
        <v>3714</v>
      </c>
      <c r="Q6377" s="7" t="s">
        <v>52391</v>
      </c>
    </row>
    <row r="6378" spans="1:17" x14ac:dyDescent="0.2">
      <c r="A6378" s="2" t="s">
        <v>34659</v>
      </c>
      <c r="B6378" s="2" t="s">
        <v>34660</v>
      </c>
      <c r="C6378" s="3">
        <v>28574</v>
      </c>
      <c r="D6378" s="2" t="s">
        <v>34661</v>
      </c>
      <c r="E6378" s="2" t="s">
        <v>3695</v>
      </c>
      <c r="F6378" s="2" t="s">
        <v>34662</v>
      </c>
      <c r="G6378" s="2" t="s">
        <v>687</v>
      </c>
      <c r="H6378" s="4" t="s">
        <v>34663</v>
      </c>
      <c r="I6378" s="5" t="s">
        <v>34664</v>
      </c>
      <c r="J6378" s="2" t="s">
        <v>25</v>
      </c>
      <c r="K6378" s="2" t="s">
        <v>38</v>
      </c>
      <c r="L6378" s="2"/>
      <c r="M6378" s="8" t="s">
        <v>105</v>
      </c>
      <c r="N6378" s="2" t="s">
        <v>1315</v>
      </c>
      <c r="O6378" s="2" t="s">
        <v>296</v>
      </c>
      <c r="P6378" s="6">
        <v>1929</v>
      </c>
      <c r="Q6378" s="7" t="s">
        <v>52391</v>
      </c>
    </row>
    <row r="6379" spans="1:17" x14ac:dyDescent="0.2">
      <c r="A6379" s="2" t="s">
        <v>34665</v>
      </c>
      <c r="B6379" s="2" t="s">
        <v>24735</v>
      </c>
      <c r="C6379" s="3">
        <v>33324</v>
      </c>
      <c r="D6379" s="2" t="s">
        <v>34666</v>
      </c>
      <c r="E6379" s="2" t="s">
        <v>1778</v>
      </c>
      <c r="F6379" s="2" t="s">
        <v>10063</v>
      </c>
      <c r="G6379" s="2" t="s">
        <v>275</v>
      </c>
      <c r="H6379" s="4" t="s">
        <v>34667</v>
      </c>
      <c r="I6379" s="5" t="s">
        <v>34668</v>
      </c>
      <c r="J6379" s="2" t="s">
        <v>84</v>
      </c>
      <c r="K6379" s="2" t="s">
        <v>73</v>
      </c>
      <c r="L6379" s="2"/>
      <c r="M6379" s="8" t="s">
        <v>105</v>
      </c>
      <c r="N6379" s="2" t="s">
        <v>7159</v>
      </c>
      <c r="O6379" s="2" t="s">
        <v>29</v>
      </c>
      <c r="P6379" s="6">
        <v>3796</v>
      </c>
      <c r="Q6379" s="7" t="s">
        <v>52391</v>
      </c>
    </row>
    <row r="6380" spans="1:17" x14ac:dyDescent="0.2">
      <c r="A6380" s="2" t="s">
        <v>34669</v>
      </c>
      <c r="B6380" s="2" t="s">
        <v>34670</v>
      </c>
      <c r="C6380" s="3">
        <v>21573</v>
      </c>
      <c r="D6380" s="2" t="s">
        <v>34671</v>
      </c>
      <c r="E6380" s="2" t="s">
        <v>2245</v>
      </c>
      <c r="F6380" s="2" t="s">
        <v>30985</v>
      </c>
      <c r="G6380" s="2" t="s">
        <v>702</v>
      </c>
      <c r="H6380" s="4" t="s">
        <v>34672</v>
      </c>
      <c r="I6380" s="5" t="s">
        <v>34673</v>
      </c>
      <c r="J6380" s="2" t="s">
        <v>160</v>
      </c>
      <c r="K6380" s="2" t="s">
        <v>38</v>
      </c>
      <c r="L6380" s="2"/>
      <c r="M6380" s="8" t="s">
        <v>143</v>
      </c>
      <c r="N6380" s="2" t="s">
        <v>161</v>
      </c>
      <c r="O6380" s="2" t="s">
        <v>198</v>
      </c>
      <c r="P6380" s="6">
        <v>9927</v>
      </c>
      <c r="Q6380" s="7" t="s">
        <v>52391</v>
      </c>
    </row>
    <row r="6381" spans="1:17" x14ac:dyDescent="0.2">
      <c r="A6381" s="2" t="s">
        <v>34674</v>
      </c>
      <c r="B6381" s="2" t="s">
        <v>34675</v>
      </c>
      <c r="C6381" s="3">
        <v>39058</v>
      </c>
      <c r="D6381" s="2" t="s">
        <v>34676</v>
      </c>
      <c r="E6381" s="2" t="s">
        <v>739</v>
      </c>
      <c r="F6381" s="2" t="s">
        <v>2653</v>
      </c>
      <c r="G6381" s="2" t="s">
        <v>437</v>
      </c>
      <c r="H6381" s="4" t="s">
        <v>34677</v>
      </c>
      <c r="I6381" s="5" t="s">
        <v>5196</v>
      </c>
      <c r="J6381" s="2" t="s">
        <v>160</v>
      </c>
      <c r="K6381" s="2" t="s">
        <v>26</v>
      </c>
      <c r="L6381" s="2"/>
      <c r="M6381" s="8" t="s">
        <v>268</v>
      </c>
      <c r="N6381" s="2" t="s">
        <v>12855</v>
      </c>
      <c r="O6381" s="2" t="s">
        <v>107</v>
      </c>
      <c r="P6381" s="6">
        <v>7017</v>
      </c>
      <c r="Q6381" s="7" t="s">
        <v>52391</v>
      </c>
    </row>
    <row r="6382" spans="1:17" x14ac:dyDescent="0.2">
      <c r="A6382" s="2" t="s">
        <v>34678</v>
      </c>
      <c r="B6382" s="2" t="s">
        <v>34679</v>
      </c>
      <c r="C6382" s="3">
        <v>22450</v>
      </c>
      <c r="D6382" s="2" t="s">
        <v>34680</v>
      </c>
      <c r="E6382" s="2" t="s">
        <v>2831</v>
      </c>
      <c r="F6382" s="2" t="s">
        <v>420</v>
      </c>
      <c r="G6382" s="2" t="s">
        <v>437</v>
      </c>
      <c r="H6382" s="4" t="s">
        <v>34681</v>
      </c>
      <c r="I6382" s="5" t="s">
        <v>34682</v>
      </c>
      <c r="J6382" s="2" t="s">
        <v>25</v>
      </c>
      <c r="K6382" s="2" t="s">
        <v>73</v>
      </c>
      <c r="L6382" s="2"/>
      <c r="M6382" s="8" t="s">
        <v>143</v>
      </c>
      <c r="N6382" s="2" t="s">
        <v>53</v>
      </c>
      <c r="O6382" s="2" t="s">
        <v>87</v>
      </c>
      <c r="P6382" s="6">
        <v>7805</v>
      </c>
      <c r="Q6382" s="7" t="s">
        <v>52391</v>
      </c>
    </row>
    <row r="6383" spans="1:17" x14ac:dyDescent="0.2">
      <c r="A6383" s="2" t="s">
        <v>34683</v>
      </c>
      <c r="B6383" s="2" t="s">
        <v>34684</v>
      </c>
      <c r="C6383" s="3">
        <v>31683</v>
      </c>
      <c r="D6383" s="2" t="s">
        <v>34685</v>
      </c>
      <c r="E6383" s="2" t="s">
        <v>3216</v>
      </c>
      <c r="F6383" s="2" t="s">
        <v>34686</v>
      </c>
      <c r="G6383" s="2" t="s">
        <v>223</v>
      </c>
      <c r="H6383" s="4" t="s">
        <v>34687</v>
      </c>
      <c r="I6383" s="5" t="s">
        <v>34688</v>
      </c>
      <c r="J6383" s="2" t="s">
        <v>160</v>
      </c>
      <c r="K6383" s="2" t="s">
        <v>38</v>
      </c>
      <c r="L6383" s="2"/>
      <c r="M6383" s="8" t="s">
        <v>74</v>
      </c>
      <c r="N6383" s="2" t="s">
        <v>2881</v>
      </c>
      <c r="O6383" s="2" t="s">
        <v>41</v>
      </c>
      <c r="P6383" s="6">
        <v>9624</v>
      </c>
      <c r="Q6383" s="7" t="s">
        <v>52391</v>
      </c>
    </row>
    <row r="6384" spans="1:17" x14ac:dyDescent="0.2">
      <c r="A6384" s="2" t="s">
        <v>34689</v>
      </c>
      <c r="B6384" s="2" t="s">
        <v>11490</v>
      </c>
      <c r="C6384" s="3">
        <v>17826</v>
      </c>
      <c r="D6384" s="2" t="s">
        <v>34690</v>
      </c>
      <c r="E6384" s="2" t="s">
        <v>2216</v>
      </c>
      <c r="F6384" s="2" t="s">
        <v>34691</v>
      </c>
      <c r="G6384" s="2" t="s">
        <v>123</v>
      </c>
      <c r="H6384" s="4" t="s">
        <v>34692</v>
      </c>
      <c r="I6384" s="5" t="s">
        <v>34693</v>
      </c>
      <c r="J6384" s="2" t="s">
        <v>25</v>
      </c>
      <c r="K6384" s="2" t="s">
        <v>38</v>
      </c>
      <c r="L6384" s="2"/>
      <c r="M6384" s="8" t="s">
        <v>85</v>
      </c>
      <c r="N6384" s="2" t="s">
        <v>5588</v>
      </c>
      <c r="O6384" s="2" t="s">
        <v>29</v>
      </c>
      <c r="P6384" s="6">
        <v>5721</v>
      </c>
      <c r="Q6384" s="7" t="s">
        <v>52391</v>
      </c>
    </row>
    <row r="6385" spans="1:17" x14ac:dyDescent="0.2">
      <c r="A6385" s="2" t="s">
        <v>34694</v>
      </c>
      <c r="B6385" s="2" t="s">
        <v>34695</v>
      </c>
      <c r="C6385" s="3">
        <v>33649</v>
      </c>
      <c r="D6385" s="2" t="s">
        <v>34696</v>
      </c>
      <c r="E6385" s="2" t="s">
        <v>524</v>
      </c>
      <c r="F6385" s="2" t="s">
        <v>980</v>
      </c>
      <c r="G6385" s="2" t="s">
        <v>81</v>
      </c>
      <c r="H6385" s="4" t="s">
        <v>34697</v>
      </c>
      <c r="I6385" s="5" t="s">
        <v>34698</v>
      </c>
      <c r="J6385" s="2" t="s">
        <v>25</v>
      </c>
      <c r="K6385" s="2" t="s">
        <v>38</v>
      </c>
      <c r="L6385" s="2"/>
      <c r="M6385" s="8" t="s">
        <v>74</v>
      </c>
      <c r="N6385" s="2" t="s">
        <v>5565</v>
      </c>
      <c r="O6385" s="2" t="s">
        <v>198</v>
      </c>
      <c r="P6385" s="6">
        <v>9342</v>
      </c>
      <c r="Q6385" s="7" t="s">
        <v>52391</v>
      </c>
    </row>
    <row r="6386" spans="1:17" x14ac:dyDescent="0.2">
      <c r="A6386" s="2" t="s">
        <v>34699</v>
      </c>
      <c r="B6386" s="2" t="s">
        <v>34700</v>
      </c>
      <c r="C6386" s="3">
        <v>35152</v>
      </c>
      <c r="D6386" s="2" t="s">
        <v>34701</v>
      </c>
      <c r="E6386" s="2" t="s">
        <v>3634</v>
      </c>
      <c r="F6386" s="2" t="s">
        <v>7939</v>
      </c>
      <c r="G6386" s="2" t="s">
        <v>204</v>
      </c>
      <c r="H6386" s="4" t="s">
        <v>34702</v>
      </c>
      <c r="I6386" s="5" t="s">
        <v>34703</v>
      </c>
      <c r="J6386" s="2" t="s">
        <v>51</v>
      </c>
      <c r="K6386" s="2" t="s">
        <v>73</v>
      </c>
      <c r="L6386" s="2"/>
      <c r="M6386" s="8" t="s">
        <v>105</v>
      </c>
      <c r="N6386" s="2" t="s">
        <v>9045</v>
      </c>
      <c r="O6386" s="2" t="s">
        <v>87</v>
      </c>
      <c r="P6386" s="6">
        <v>6663</v>
      </c>
      <c r="Q6386" s="7" t="s">
        <v>52391</v>
      </c>
    </row>
    <row r="6387" spans="1:17" x14ac:dyDescent="0.2">
      <c r="A6387" s="2" t="s">
        <v>34704</v>
      </c>
      <c r="B6387" s="2" t="s">
        <v>34705</v>
      </c>
      <c r="C6387" s="3">
        <v>18151</v>
      </c>
      <c r="D6387" s="2" t="s">
        <v>34706</v>
      </c>
      <c r="E6387" s="2" t="s">
        <v>1562</v>
      </c>
      <c r="F6387" s="2" t="s">
        <v>576</v>
      </c>
      <c r="G6387" s="2" t="s">
        <v>204</v>
      </c>
      <c r="H6387" s="4" t="s">
        <v>34707</v>
      </c>
      <c r="I6387" s="5" t="s">
        <v>25958</v>
      </c>
      <c r="J6387" s="2" t="s">
        <v>25</v>
      </c>
      <c r="K6387" s="2" t="s">
        <v>38</v>
      </c>
      <c r="L6387" s="2"/>
      <c r="M6387" s="8" t="s">
        <v>105</v>
      </c>
      <c r="N6387" s="2" t="s">
        <v>1978</v>
      </c>
      <c r="O6387" s="2" t="s">
        <v>29</v>
      </c>
      <c r="P6387" s="6">
        <v>3867</v>
      </c>
      <c r="Q6387" s="7" t="s">
        <v>52391</v>
      </c>
    </row>
    <row r="6388" spans="1:17" x14ac:dyDescent="0.2">
      <c r="A6388" s="2" t="s">
        <v>34708</v>
      </c>
      <c r="B6388" s="2" t="s">
        <v>34709</v>
      </c>
      <c r="C6388" s="3">
        <v>23454</v>
      </c>
      <c r="D6388" s="2" t="s">
        <v>34710</v>
      </c>
      <c r="E6388" s="2" t="s">
        <v>716</v>
      </c>
      <c r="F6388" s="2" t="s">
        <v>4623</v>
      </c>
      <c r="G6388" s="2" t="s">
        <v>48</v>
      </c>
      <c r="H6388" s="4" t="s">
        <v>34711</v>
      </c>
      <c r="I6388" s="5" t="s">
        <v>34712</v>
      </c>
      <c r="J6388" s="2" t="s">
        <v>25</v>
      </c>
      <c r="K6388" s="2" t="s">
        <v>73</v>
      </c>
      <c r="L6388" s="2"/>
      <c r="M6388" s="8" t="s">
        <v>116</v>
      </c>
      <c r="N6388" s="2" t="s">
        <v>1963</v>
      </c>
      <c r="O6388" s="2" t="s">
        <v>107</v>
      </c>
      <c r="P6388" s="6">
        <v>4901</v>
      </c>
      <c r="Q6388" s="7" t="s">
        <v>52391</v>
      </c>
    </row>
    <row r="6389" spans="1:17" x14ac:dyDescent="0.2">
      <c r="A6389" s="2" t="s">
        <v>34713</v>
      </c>
      <c r="B6389" s="2" t="s">
        <v>34714</v>
      </c>
      <c r="C6389" s="3">
        <v>16666</v>
      </c>
      <c r="D6389" s="2" t="s">
        <v>34715</v>
      </c>
      <c r="E6389" s="2" t="s">
        <v>2599</v>
      </c>
      <c r="F6389" s="2" t="s">
        <v>80</v>
      </c>
      <c r="G6389" s="2" t="s">
        <v>70</v>
      </c>
      <c r="H6389" s="4" t="s">
        <v>34716</v>
      </c>
      <c r="I6389" s="5" t="s">
        <v>34717</v>
      </c>
      <c r="J6389" s="2" t="s">
        <v>51</v>
      </c>
      <c r="K6389" s="2" t="s">
        <v>73</v>
      </c>
      <c r="L6389" s="2"/>
      <c r="M6389" s="8" t="s">
        <v>105</v>
      </c>
      <c r="N6389" s="2" t="s">
        <v>1950</v>
      </c>
      <c r="O6389" s="2" t="s">
        <v>296</v>
      </c>
      <c r="P6389" s="6">
        <v>4862</v>
      </c>
      <c r="Q6389" s="7" t="s">
        <v>52391</v>
      </c>
    </row>
    <row r="6390" spans="1:17" x14ac:dyDescent="0.2">
      <c r="A6390" s="2" t="s">
        <v>34718</v>
      </c>
      <c r="B6390" s="2" t="s">
        <v>34719</v>
      </c>
      <c r="C6390" s="3">
        <v>25536</v>
      </c>
      <c r="D6390" s="2" t="s">
        <v>34720</v>
      </c>
      <c r="E6390" s="2" t="s">
        <v>2458</v>
      </c>
      <c r="F6390" s="2" t="s">
        <v>33580</v>
      </c>
      <c r="G6390" s="2" t="s">
        <v>292</v>
      </c>
      <c r="H6390" s="4" t="s">
        <v>34721</v>
      </c>
      <c r="I6390" s="5" t="s">
        <v>34722</v>
      </c>
      <c r="J6390" s="2" t="s">
        <v>63</v>
      </c>
      <c r="K6390" s="2" t="s">
        <v>38</v>
      </c>
      <c r="L6390" s="2"/>
      <c r="M6390" s="8" t="s">
        <v>105</v>
      </c>
      <c r="N6390" s="2" t="s">
        <v>4530</v>
      </c>
      <c r="O6390" s="2" t="s">
        <v>87</v>
      </c>
      <c r="P6390" s="6">
        <v>7179</v>
      </c>
      <c r="Q6390" s="7" t="s">
        <v>52391</v>
      </c>
    </row>
    <row r="6391" spans="1:17" x14ac:dyDescent="0.2">
      <c r="A6391" s="2" t="s">
        <v>34723</v>
      </c>
      <c r="B6391" s="2" t="s">
        <v>16462</v>
      </c>
      <c r="C6391" s="3">
        <v>25052</v>
      </c>
      <c r="D6391" s="2" t="s">
        <v>34724</v>
      </c>
      <c r="E6391" s="2" t="s">
        <v>1778</v>
      </c>
      <c r="F6391" s="2" t="s">
        <v>980</v>
      </c>
      <c r="G6391" s="2" t="s">
        <v>123</v>
      </c>
      <c r="H6391" s="4" t="s">
        <v>34725</v>
      </c>
      <c r="I6391" s="5" t="s">
        <v>34726</v>
      </c>
      <c r="J6391" s="2" t="s">
        <v>160</v>
      </c>
      <c r="K6391" s="2" t="s">
        <v>73</v>
      </c>
      <c r="L6391" s="2"/>
      <c r="M6391" s="8" t="s">
        <v>143</v>
      </c>
      <c r="N6391" s="2" t="s">
        <v>12218</v>
      </c>
      <c r="O6391" s="2" t="s">
        <v>54</v>
      </c>
      <c r="P6391" s="6">
        <v>6317</v>
      </c>
      <c r="Q6391" s="7" t="s">
        <v>52391</v>
      </c>
    </row>
    <row r="6392" spans="1:17" x14ac:dyDescent="0.2">
      <c r="A6392" s="2" t="s">
        <v>34727</v>
      </c>
      <c r="B6392" s="2" t="s">
        <v>34728</v>
      </c>
      <c r="C6392" s="3">
        <v>33020</v>
      </c>
      <c r="D6392" s="2" t="s">
        <v>34729</v>
      </c>
      <c r="E6392" s="2" t="s">
        <v>10928</v>
      </c>
      <c r="F6392" s="2" t="s">
        <v>11859</v>
      </c>
      <c r="G6392" s="2" t="s">
        <v>194</v>
      </c>
      <c r="H6392" s="4" t="s">
        <v>34730</v>
      </c>
      <c r="I6392" s="5" t="s">
        <v>34731</v>
      </c>
      <c r="J6392" s="2" t="s">
        <v>63</v>
      </c>
      <c r="K6392" s="2" t="s">
        <v>26</v>
      </c>
      <c r="L6392" s="2"/>
      <c r="M6392" s="8" t="s">
        <v>116</v>
      </c>
      <c r="N6392" s="2" t="s">
        <v>1713</v>
      </c>
      <c r="O6392" s="2" t="s">
        <v>243</v>
      </c>
      <c r="P6392" s="6">
        <v>9277</v>
      </c>
      <c r="Q6392" s="7" t="s">
        <v>52391</v>
      </c>
    </row>
    <row r="6393" spans="1:17" x14ac:dyDescent="0.2">
      <c r="A6393" s="2" t="s">
        <v>34732</v>
      </c>
      <c r="B6393" s="2" t="s">
        <v>34733</v>
      </c>
      <c r="C6393" s="3">
        <v>30646</v>
      </c>
      <c r="D6393" s="2" t="s">
        <v>34734</v>
      </c>
      <c r="E6393" s="2" t="s">
        <v>532</v>
      </c>
      <c r="F6393" s="2" t="s">
        <v>34735</v>
      </c>
      <c r="G6393" s="2" t="s">
        <v>81</v>
      </c>
      <c r="H6393" s="4" t="s">
        <v>34736</v>
      </c>
      <c r="I6393" s="5" t="s">
        <v>34737</v>
      </c>
      <c r="J6393" s="2" t="s">
        <v>160</v>
      </c>
      <c r="K6393" s="2" t="s">
        <v>73</v>
      </c>
      <c r="L6393" s="2"/>
      <c r="M6393" s="8" t="s">
        <v>85</v>
      </c>
      <c r="N6393" s="2" t="s">
        <v>13592</v>
      </c>
      <c r="O6393" s="2" t="s">
        <v>107</v>
      </c>
      <c r="P6393" s="6">
        <v>3260</v>
      </c>
      <c r="Q6393" s="7" t="s">
        <v>52391</v>
      </c>
    </row>
    <row r="6394" spans="1:17" x14ac:dyDescent="0.2">
      <c r="A6394" s="2" t="s">
        <v>34738</v>
      </c>
      <c r="B6394" s="2" t="s">
        <v>34739</v>
      </c>
      <c r="C6394" s="3">
        <v>36069</v>
      </c>
      <c r="D6394" s="2" t="s">
        <v>34740</v>
      </c>
      <c r="E6394" s="2" t="s">
        <v>5108</v>
      </c>
      <c r="F6394" s="2" t="s">
        <v>525</v>
      </c>
      <c r="G6394" s="2" t="s">
        <v>81</v>
      </c>
      <c r="H6394" s="4" t="s">
        <v>34741</v>
      </c>
      <c r="I6394" s="5" t="s">
        <v>34742</v>
      </c>
      <c r="J6394" s="2" t="s">
        <v>84</v>
      </c>
      <c r="K6394" s="2" t="s">
        <v>26</v>
      </c>
      <c r="L6394" s="2"/>
      <c r="M6394" s="8" t="s">
        <v>52</v>
      </c>
      <c r="N6394" s="2" t="s">
        <v>4372</v>
      </c>
      <c r="O6394" s="2" t="s">
        <v>312</v>
      </c>
      <c r="P6394" s="6">
        <v>8605</v>
      </c>
      <c r="Q6394" s="7" t="s">
        <v>52391</v>
      </c>
    </row>
    <row r="6395" spans="1:17" x14ac:dyDescent="0.2">
      <c r="A6395" s="2" t="s">
        <v>34743</v>
      </c>
      <c r="B6395" s="2" t="s">
        <v>5496</v>
      </c>
      <c r="C6395" s="3">
        <v>26123</v>
      </c>
      <c r="D6395" s="2" t="s">
        <v>34744</v>
      </c>
      <c r="E6395" s="2" t="s">
        <v>6152</v>
      </c>
      <c r="F6395" s="2" t="s">
        <v>1017</v>
      </c>
      <c r="G6395" s="2" t="s">
        <v>113</v>
      </c>
      <c r="H6395" s="4" t="s">
        <v>34745</v>
      </c>
      <c r="I6395" s="5" t="s">
        <v>34746</v>
      </c>
      <c r="J6395" s="2" t="s">
        <v>51</v>
      </c>
      <c r="K6395" s="2" t="s">
        <v>38</v>
      </c>
      <c r="L6395" s="2"/>
      <c r="M6395" s="8" t="s">
        <v>207</v>
      </c>
      <c r="N6395" s="2" t="s">
        <v>5949</v>
      </c>
      <c r="O6395" s="2" t="s">
        <v>107</v>
      </c>
      <c r="P6395" s="6">
        <v>5280</v>
      </c>
      <c r="Q6395" s="7" t="s">
        <v>52391</v>
      </c>
    </row>
    <row r="6396" spans="1:17" x14ac:dyDescent="0.2">
      <c r="A6396" s="2" t="s">
        <v>34747</v>
      </c>
      <c r="B6396" s="2" t="s">
        <v>34748</v>
      </c>
      <c r="C6396" s="3">
        <v>27731</v>
      </c>
      <c r="D6396" s="2" t="s">
        <v>34749</v>
      </c>
      <c r="E6396" s="2" t="s">
        <v>8026</v>
      </c>
      <c r="F6396" s="2" t="s">
        <v>23929</v>
      </c>
      <c r="G6396" s="2" t="s">
        <v>292</v>
      </c>
      <c r="H6396" s="4" t="s">
        <v>34750</v>
      </c>
      <c r="I6396" s="5" t="s">
        <v>34751</v>
      </c>
      <c r="J6396" s="2" t="s">
        <v>63</v>
      </c>
      <c r="K6396" s="2" t="s">
        <v>26</v>
      </c>
      <c r="L6396" s="2"/>
      <c r="M6396" s="8" t="s">
        <v>116</v>
      </c>
      <c r="N6396" s="2" t="s">
        <v>626</v>
      </c>
      <c r="O6396" s="2" t="s">
        <v>41</v>
      </c>
      <c r="P6396" s="6">
        <v>9446</v>
      </c>
      <c r="Q6396" s="7" t="s">
        <v>52391</v>
      </c>
    </row>
    <row r="6397" spans="1:17" x14ac:dyDescent="0.2">
      <c r="A6397" s="2" t="s">
        <v>34752</v>
      </c>
      <c r="B6397" s="2" t="s">
        <v>34753</v>
      </c>
      <c r="C6397" s="3">
        <v>23203</v>
      </c>
      <c r="D6397" s="2" t="s">
        <v>34754</v>
      </c>
      <c r="E6397" s="2" t="s">
        <v>2523</v>
      </c>
      <c r="F6397" s="2" t="s">
        <v>7548</v>
      </c>
      <c r="G6397" s="2" t="s">
        <v>194</v>
      </c>
      <c r="H6397" s="4" t="s">
        <v>34755</v>
      </c>
      <c r="I6397" s="5" t="s">
        <v>34756</v>
      </c>
      <c r="J6397" s="2" t="s">
        <v>160</v>
      </c>
      <c r="K6397" s="2" t="s">
        <v>38</v>
      </c>
      <c r="L6397" s="2"/>
      <c r="M6397" s="8" t="s">
        <v>268</v>
      </c>
      <c r="N6397" s="2" t="s">
        <v>5823</v>
      </c>
      <c r="O6397" s="2" t="s">
        <v>243</v>
      </c>
      <c r="P6397" s="6">
        <v>5141</v>
      </c>
      <c r="Q6397" s="7" t="s">
        <v>52391</v>
      </c>
    </row>
    <row r="6398" spans="1:17" x14ac:dyDescent="0.2">
      <c r="A6398" s="2" t="s">
        <v>34757</v>
      </c>
      <c r="B6398" s="2" t="s">
        <v>188</v>
      </c>
      <c r="C6398" s="3">
        <v>31039</v>
      </c>
      <c r="D6398" s="2" t="s">
        <v>34758</v>
      </c>
      <c r="E6398" s="2" t="s">
        <v>4415</v>
      </c>
      <c r="F6398" s="2" t="s">
        <v>3733</v>
      </c>
      <c r="G6398" s="2" t="s">
        <v>70</v>
      </c>
      <c r="H6398" s="4" t="s">
        <v>34759</v>
      </c>
      <c r="I6398" s="5" t="s">
        <v>34760</v>
      </c>
      <c r="J6398" s="2" t="s">
        <v>25</v>
      </c>
      <c r="K6398" s="2" t="s">
        <v>26</v>
      </c>
      <c r="L6398" s="2"/>
      <c r="M6398" s="8" t="s">
        <v>116</v>
      </c>
      <c r="N6398" s="2" t="s">
        <v>1696</v>
      </c>
      <c r="O6398" s="2" t="s">
        <v>29</v>
      </c>
      <c r="P6398" s="6">
        <v>8560</v>
      </c>
      <c r="Q6398" s="7" t="s">
        <v>52391</v>
      </c>
    </row>
    <row r="6399" spans="1:17" x14ac:dyDescent="0.2">
      <c r="A6399" s="2" t="s">
        <v>34761</v>
      </c>
      <c r="B6399" s="2" t="s">
        <v>34762</v>
      </c>
      <c r="C6399" s="3">
        <v>33832</v>
      </c>
      <c r="D6399" s="2" t="s">
        <v>34763</v>
      </c>
      <c r="E6399" s="2" t="s">
        <v>1420</v>
      </c>
      <c r="F6399" s="2" t="s">
        <v>34764</v>
      </c>
      <c r="G6399" s="2" t="s">
        <v>132</v>
      </c>
      <c r="H6399" s="4" t="s">
        <v>34765</v>
      </c>
      <c r="I6399" s="5" t="s">
        <v>34766</v>
      </c>
      <c r="J6399" s="2" t="s">
        <v>51</v>
      </c>
      <c r="K6399" s="2" t="s">
        <v>73</v>
      </c>
      <c r="L6399" s="2"/>
      <c r="M6399" s="8" t="s">
        <v>27</v>
      </c>
      <c r="N6399" s="2" t="s">
        <v>3237</v>
      </c>
      <c r="O6399" s="2" t="s">
        <v>87</v>
      </c>
      <c r="P6399" s="6">
        <v>4398</v>
      </c>
      <c r="Q6399" s="7" t="s">
        <v>52391</v>
      </c>
    </row>
    <row r="6400" spans="1:17" x14ac:dyDescent="0.2">
      <c r="A6400" s="2" t="s">
        <v>34767</v>
      </c>
      <c r="B6400" s="2" t="s">
        <v>34768</v>
      </c>
      <c r="C6400" s="3">
        <v>18015</v>
      </c>
      <c r="D6400" s="2" t="s">
        <v>34769</v>
      </c>
      <c r="E6400" s="2" t="s">
        <v>862</v>
      </c>
      <c r="F6400" s="2" t="s">
        <v>576</v>
      </c>
      <c r="G6400" s="2" t="s">
        <v>70</v>
      </c>
      <c r="H6400" s="4" t="s">
        <v>34770</v>
      </c>
      <c r="I6400" s="5" t="s">
        <v>34771</v>
      </c>
      <c r="J6400" s="2" t="s">
        <v>51</v>
      </c>
      <c r="K6400" s="2" t="s">
        <v>73</v>
      </c>
      <c r="L6400" s="2"/>
      <c r="M6400" s="8" t="s">
        <v>268</v>
      </c>
      <c r="N6400" s="2" t="s">
        <v>368</v>
      </c>
      <c r="O6400" s="2" t="s">
        <v>29</v>
      </c>
      <c r="P6400" s="6">
        <v>4836</v>
      </c>
      <c r="Q6400" s="7" t="s">
        <v>52391</v>
      </c>
    </row>
    <row r="6401" spans="1:17" x14ac:dyDescent="0.2">
      <c r="A6401" s="2" t="s">
        <v>34772</v>
      </c>
      <c r="B6401" s="2" t="s">
        <v>34773</v>
      </c>
      <c r="C6401" s="3">
        <v>33249</v>
      </c>
      <c r="D6401" s="2" t="s">
        <v>34774</v>
      </c>
      <c r="E6401" s="2" t="s">
        <v>1274</v>
      </c>
      <c r="F6401" s="2" t="s">
        <v>34775</v>
      </c>
      <c r="G6401" s="2" t="s">
        <v>249</v>
      </c>
      <c r="H6401" s="4" t="s">
        <v>34776</v>
      </c>
      <c r="I6401" s="5" t="s">
        <v>34777</v>
      </c>
      <c r="J6401" s="2" t="s">
        <v>25</v>
      </c>
      <c r="K6401" s="2" t="s">
        <v>26</v>
      </c>
      <c r="L6401" s="2"/>
      <c r="M6401" s="8" t="s">
        <v>27</v>
      </c>
      <c r="N6401" s="2" t="s">
        <v>2021</v>
      </c>
      <c r="O6401" s="2" t="s">
        <v>29</v>
      </c>
      <c r="P6401" s="6">
        <v>4536</v>
      </c>
      <c r="Q6401" s="7" t="s">
        <v>52391</v>
      </c>
    </row>
    <row r="6402" spans="1:17" x14ac:dyDescent="0.2">
      <c r="A6402" s="2" t="s">
        <v>34778</v>
      </c>
      <c r="B6402" s="2" t="s">
        <v>18457</v>
      </c>
      <c r="C6402" s="3">
        <v>28346</v>
      </c>
      <c r="D6402" s="2" t="s">
        <v>34779</v>
      </c>
      <c r="E6402" s="2" t="s">
        <v>1764</v>
      </c>
      <c r="F6402" s="2" t="s">
        <v>1370</v>
      </c>
      <c r="G6402" s="2" t="s">
        <v>102</v>
      </c>
      <c r="H6402" s="4" t="s">
        <v>34780</v>
      </c>
      <c r="I6402" s="5" t="s">
        <v>34781</v>
      </c>
      <c r="J6402" s="2" t="s">
        <v>84</v>
      </c>
      <c r="K6402" s="2" t="s">
        <v>26</v>
      </c>
      <c r="L6402" s="2"/>
      <c r="M6402" s="8" t="s">
        <v>105</v>
      </c>
      <c r="N6402" s="2" t="s">
        <v>735</v>
      </c>
      <c r="O6402" s="2" t="s">
        <v>198</v>
      </c>
      <c r="P6402" s="6">
        <v>5061</v>
      </c>
      <c r="Q6402" s="7" t="s">
        <v>52391</v>
      </c>
    </row>
    <row r="6403" spans="1:17" x14ac:dyDescent="0.2">
      <c r="A6403" s="2" t="s">
        <v>34782</v>
      </c>
      <c r="B6403" s="2" t="s">
        <v>34783</v>
      </c>
      <c r="C6403" s="3">
        <v>31852</v>
      </c>
      <c r="D6403" s="2" t="s">
        <v>34784</v>
      </c>
      <c r="E6403" s="2" t="s">
        <v>1016</v>
      </c>
      <c r="F6403" s="2" t="s">
        <v>1571</v>
      </c>
      <c r="G6403" s="2" t="s">
        <v>113</v>
      </c>
      <c r="H6403" s="4" t="s">
        <v>34785</v>
      </c>
      <c r="I6403" s="5" t="s">
        <v>34786</v>
      </c>
      <c r="J6403" s="2" t="s">
        <v>51</v>
      </c>
      <c r="K6403" s="2" t="s">
        <v>38</v>
      </c>
      <c r="L6403" s="2"/>
      <c r="M6403" s="8" t="s">
        <v>376</v>
      </c>
      <c r="N6403" s="2" t="s">
        <v>18916</v>
      </c>
      <c r="O6403" s="2" t="s">
        <v>198</v>
      </c>
      <c r="P6403" s="6">
        <v>8268</v>
      </c>
      <c r="Q6403" s="7" t="s">
        <v>52391</v>
      </c>
    </row>
    <row r="6404" spans="1:17" x14ac:dyDescent="0.2">
      <c r="A6404" s="2" t="s">
        <v>34787</v>
      </c>
      <c r="B6404" s="2" t="s">
        <v>34788</v>
      </c>
      <c r="C6404" s="3">
        <v>27091</v>
      </c>
      <c r="D6404" s="2" t="s">
        <v>34789</v>
      </c>
      <c r="E6404" s="2" t="s">
        <v>8064</v>
      </c>
      <c r="F6404" s="2" t="s">
        <v>80</v>
      </c>
      <c r="G6404" s="2" t="s">
        <v>194</v>
      </c>
      <c r="H6404" s="4" t="s">
        <v>34790</v>
      </c>
      <c r="I6404" s="5" t="s">
        <v>34791</v>
      </c>
      <c r="J6404" s="2" t="s">
        <v>25</v>
      </c>
      <c r="K6404" s="2" t="s">
        <v>26</v>
      </c>
      <c r="L6404" s="2"/>
      <c r="M6404" s="8" t="s">
        <v>85</v>
      </c>
      <c r="N6404" s="2" t="s">
        <v>975</v>
      </c>
      <c r="O6404" s="2" t="s">
        <v>198</v>
      </c>
      <c r="P6404" s="6">
        <v>7098</v>
      </c>
      <c r="Q6404" s="7" t="s">
        <v>52391</v>
      </c>
    </row>
    <row r="6405" spans="1:17" x14ac:dyDescent="0.2">
      <c r="A6405" s="2" t="s">
        <v>34792</v>
      </c>
      <c r="B6405" s="2" t="s">
        <v>34793</v>
      </c>
      <c r="C6405" s="3">
        <v>26396</v>
      </c>
      <c r="D6405" s="2" t="s">
        <v>34794</v>
      </c>
      <c r="E6405" s="2" t="s">
        <v>1131</v>
      </c>
      <c r="F6405" s="2" t="s">
        <v>14360</v>
      </c>
      <c r="G6405" s="2" t="s">
        <v>132</v>
      </c>
      <c r="H6405" s="4" t="s">
        <v>34795</v>
      </c>
      <c r="I6405" s="5" t="s">
        <v>34796</v>
      </c>
      <c r="J6405" s="2" t="s">
        <v>160</v>
      </c>
      <c r="K6405" s="2" t="s">
        <v>38</v>
      </c>
      <c r="L6405" s="2"/>
      <c r="M6405" s="8" t="s">
        <v>74</v>
      </c>
      <c r="N6405" s="2" t="s">
        <v>9072</v>
      </c>
      <c r="O6405" s="2" t="s">
        <v>41</v>
      </c>
      <c r="P6405" s="6">
        <v>7302</v>
      </c>
      <c r="Q6405" s="7" t="s">
        <v>52391</v>
      </c>
    </row>
    <row r="6406" spans="1:17" x14ac:dyDescent="0.2">
      <c r="A6406" s="2" t="s">
        <v>34797</v>
      </c>
      <c r="B6406" s="2" t="s">
        <v>34798</v>
      </c>
      <c r="C6406" s="3">
        <v>23850</v>
      </c>
      <c r="D6406" s="2" t="s">
        <v>34799</v>
      </c>
      <c r="E6406" s="2" t="s">
        <v>524</v>
      </c>
      <c r="F6406" s="2" t="s">
        <v>2101</v>
      </c>
      <c r="G6406" s="2" t="s">
        <v>437</v>
      </c>
      <c r="H6406" s="4" t="s">
        <v>34800</v>
      </c>
      <c r="I6406" s="5" t="s">
        <v>34801</v>
      </c>
      <c r="J6406" s="2" t="s">
        <v>84</v>
      </c>
      <c r="K6406" s="2" t="s">
        <v>73</v>
      </c>
      <c r="L6406" s="2"/>
      <c r="M6406" s="8" t="s">
        <v>52</v>
      </c>
      <c r="N6406" s="2" t="s">
        <v>6196</v>
      </c>
      <c r="O6406" s="2" t="s">
        <v>87</v>
      </c>
      <c r="P6406" s="6">
        <v>7978</v>
      </c>
      <c r="Q6406" s="7" t="s">
        <v>52391</v>
      </c>
    </row>
    <row r="6407" spans="1:17" x14ac:dyDescent="0.2">
      <c r="A6407" s="2" t="s">
        <v>34802</v>
      </c>
      <c r="B6407" s="2" t="s">
        <v>34803</v>
      </c>
      <c r="C6407" s="3">
        <v>26316</v>
      </c>
      <c r="D6407" s="2" t="s">
        <v>34804</v>
      </c>
      <c r="E6407" s="2" t="s">
        <v>3976</v>
      </c>
      <c r="F6407" s="2" t="s">
        <v>404</v>
      </c>
      <c r="G6407" s="2" t="s">
        <v>223</v>
      </c>
      <c r="H6407" s="4" t="s">
        <v>34805</v>
      </c>
      <c r="I6407" s="5" t="s">
        <v>34806</v>
      </c>
      <c r="J6407" s="2" t="s">
        <v>51</v>
      </c>
      <c r="K6407" s="2" t="s">
        <v>26</v>
      </c>
      <c r="L6407" s="2"/>
      <c r="M6407" s="8" t="s">
        <v>74</v>
      </c>
      <c r="N6407" s="2" t="s">
        <v>9878</v>
      </c>
      <c r="O6407" s="2" t="s">
        <v>198</v>
      </c>
      <c r="P6407" s="6">
        <v>2023</v>
      </c>
      <c r="Q6407" s="7" t="s">
        <v>52391</v>
      </c>
    </row>
    <row r="6408" spans="1:17" x14ac:dyDescent="0.2">
      <c r="A6408" s="2" t="s">
        <v>34807</v>
      </c>
      <c r="B6408" s="2" t="s">
        <v>34808</v>
      </c>
      <c r="C6408" s="3">
        <v>31979</v>
      </c>
      <c r="D6408" s="2" t="s">
        <v>34809</v>
      </c>
      <c r="E6408" s="2" t="s">
        <v>2863</v>
      </c>
      <c r="F6408" s="2" t="s">
        <v>3429</v>
      </c>
      <c r="G6408" s="2" t="s">
        <v>70</v>
      </c>
      <c r="H6408" s="4" t="s">
        <v>34810</v>
      </c>
      <c r="I6408" s="5" t="s">
        <v>34811</v>
      </c>
      <c r="J6408" s="2" t="s">
        <v>160</v>
      </c>
      <c r="K6408" s="2" t="s">
        <v>26</v>
      </c>
      <c r="L6408" s="2"/>
      <c r="M6408" s="8" t="s">
        <v>105</v>
      </c>
      <c r="N6408" s="2" t="s">
        <v>3237</v>
      </c>
      <c r="O6408" s="2" t="s">
        <v>41</v>
      </c>
      <c r="P6408" s="6">
        <v>2341</v>
      </c>
      <c r="Q6408" s="7" t="s">
        <v>52391</v>
      </c>
    </row>
    <row r="6409" spans="1:17" x14ac:dyDescent="0.2">
      <c r="A6409" s="2" t="s">
        <v>34812</v>
      </c>
      <c r="B6409" s="2" t="s">
        <v>34813</v>
      </c>
      <c r="C6409" s="3">
        <v>33705</v>
      </c>
      <c r="D6409" s="2" t="s">
        <v>34814</v>
      </c>
      <c r="E6409" s="2" t="s">
        <v>130</v>
      </c>
      <c r="F6409" s="2" t="s">
        <v>783</v>
      </c>
      <c r="G6409" s="2" t="s">
        <v>70</v>
      </c>
      <c r="H6409" s="4" t="s">
        <v>34815</v>
      </c>
      <c r="I6409" s="5" t="s">
        <v>34816</v>
      </c>
      <c r="J6409" s="2" t="s">
        <v>84</v>
      </c>
      <c r="K6409" s="2" t="s">
        <v>73</v>
      </c>
      <c r="L6409" s="2"/>
      <c r="M6409" s="8" t="s">
        <v>105</v>
      </c>
      <c r="N6409" s="2" t="s">
        <v>1487</v>
      </c>
      <c r="O6409" s="2" t="s">
        <v>54</v>
      </c>
      <c r="P6409" s="6">
        <v>5614</v>
      </c>
      <c r="Q6409" s="7" t="s">
        <v>52391</v>
      </c>
    </row>
    <row r="6410" spans="1:17" x14ac:dyDescent="0.2">
      <c r="A6410" s="2" t="s">
        <v>34817</v>
      </c>
      <c r="B6410" s="2" t="s">
        <v>34818</v>
      </c>
      <c r="C6410" s="3">
        <v>38000</v>
      </c>
      <c r="D6410" s="2" t="s">
        <v>34819</v>
      </c>
      <c r="E6410" s="2" t="s">
        <v>3634</v>
      </c>
      <c r="F6410" s="2" t="s">
        <v>6288</v>
      </c>
      <c r="G6410" s="2" t="s">
        <v>478</v>
      </c>
      <c r="H6410" s="4" t="s">
        <v>34820</v>
      </c>
      <c r="I6410" s="5" t="s">
        <v>34821</v>
      </c>
      <c r="J6410" s="2" t="s">
        <v>63</v>
      </c>
      <c r="K6410" s="2" t="s">
        <v>73</v>
      </c>
      <c r="L6410" s="2"/>
      <c r="M6410" s="8" t="s">
        <v>27</v>
      </c>
      <c r="N6410" s="2" t="s">
        <v>226</v>
      </c>
      <c r="O6410" s="2" t="s">
        <v>54</v>
      </c>
      <c r="P6410" s="6">
        <v>3749</v>
      </c>
      <c r="Q6410" s="7" t="s">
        <v>52391</v>
      </c>
    </row>
    <row r="6411" spans="1:17" x14ac:dyDescent="0.2">
      <c r="A6411" s="2" t="s">
        <v>34822</v>
      </c>
      <c r="B6411" s="2" t="s">
        <v>34823</v>
      </c>
      <c r="C6411" s="3">
        <v>18873</v>
      </c>
      <c r="D6411" s="2" t="s">
        <v>34824</v>
      </c>
      <c r="E6411" s="2" t="s">
        <v>100</v>
      </c>
      <c r="F6411" s="2" t="s">
        <v>34825</v>
      </c>
      <c r="G6411" s="2" t="s">
        <v>341</v>
      </c>
      <c r="H6411" s="4" t="s">
        <v>34826</v>
      </c>
      <c r="I6411" s="5" t="s">
        <v>34827</v>
      </c>
      <c r="J6411" s="2" t="s">
        <v>160</v>
      </c>
      <c r="K6411" s="2" t="s">
        <v>38</v>
      </c>
      <c r="L6411" s="2"/>
      <c r="M6411" s="8" t="s">
        <v>105</v>
      </c>
      <c r="N6411" s="2" t="s">
        <v>2069</v>
      </c>
      <c r="O6411" s="2" t="s">
        <v>243</v>
      </c>
      <c r="P6411" s="6">
        <v>4289</v>
      </c>
      <c r="Q6411" s="7" t="s">
        <v>52391</v>
      </c>
    </row>
    <row r="6412" spans="1:17" x14ac:dyDescent="0.2">
      <c r="A6412" s="2" t="s">
        <v>34828</v>
      </c>
      <c r="B6412" s="2" t="s">
        <v>5143</v>
      </c>
      <c r="C6412" s="3">
        <v>29555</v>
      </c>
      <c r="D6412" s="2" t="s">
        <v>34829</v>
      </c>
      <c r="E6412" s="2" t="s">
        <v>2065</v>
      </c>
      <c r="F6412" s="2" t="s">
        <v>1809</v>
      </c>
      <c r="G6412" s="2" t="s">
        <v>60</v>
      </c>
      <c r="H6412" s="4" t="s">
        <v>34830</v>
      </c>
      <c r="I6412" s="5" t="s">
        <v>34831</v>
      </c>
      <c r="J6412" s="2" t="s">
        <v>63</v>
      </c>
      <c r="K6412" s="2" t="s">
        <v>38</v>
      </c>
      <c r="L6412" s="2"/>
      <c r="M6412" s="8" t="s">
        <v>105</v>
      </c>
      <c r="N6412" s="2" t="s">
        <v>11075</v>
      </c>
      <c r="O6412" s="2" t="s">
        <v>29</v>
      </c>
      <c r="P6412" s="6">
        <v>1749</v>
      </c>
      <c r="Q6412" s="7" t="s">
        <v>52391</v>
      </c>
    </row>
    <row r="6413" spans="1:17" x14ac:dyDescent="0.2">
      <c r="A6413" s="2" t="s">
        <v>34832</v>
      </c>
      <c r="B6413" s="2" t="s">
        <v>34833</v>
      </c>
      <c r="C6413" s="3">
        <v>17726</v>
      </c>
      <c r="D6413" s="2" t="s">
        <v>34834</v>
      </c>
      <c r="E6413" s="2" t="s">
        <v>3939</v>
      </c>
      <c r="F6413" s="2" t="s">
        <v>15242</v>
      </c>
      <c r="G6413" s="2" t="s">
        <v>341</v>
      </c>
      <c r="H6413" s="4" t="s">
        <v>34835</v>
      </c>
      <c r="I6413" s="5" t="s">
        <v>34836</v>
      </c>
      <c r="J6413" s="2" t="s">
        <v>25</v>
      </c>
      <c r="K6413" s="2" t="s">
        <v>38</v>
      </c>
      <c r="L6413" s="2"/>
      <c r="M6413" s="8" t="s">
        <v>74</v>
      </c>
      <c r="N6413" s="2" t="s">
        <v>2901</v>
      </c>
      <c r="O6413" s="2" t="s">
        <v>312</v>
      </c>
      <c r="P6413" s="6">
        <v>1551</v>
      </c>
      <c r="Q6413" s="7" t="s">
        <v>52391</v>
      </c>
    </row>
    <row r="6414" spans="1:17" x14ac:dyDescent="0.2">
      <c r="A6414" s="2" t="s">
        <v>34837</v>
      </c>
      <c r="B6414" s="2" t="s">
        <v>34838</v>
      </c>
      <c r="C6414" s="3">
        <v>31052</v>
      </c>
      <c r="D6414" s="2" t="s">
        <v>34839</v>
      </c>
      <c r="E6414" s="2" t="s">
        <v>247</v>
      </c>
      <c r="F6414" s="2" t="s">
        <v>18945</v>
      </c>
      <c r="G6414" s="2" t="s">
        <v>275</v>
      </c>
      <c r="H6414" s="4" t="s">
        <v>34840</v>
      </c>
      <c r="I6414" s="5" t="s">
        <v>34841</v>
      </c>
      <c r="J6414" s="2" t="s">
        <v>160</v>
      </c>
      <c r="K6414" s="2" t="s">
        <v>73</v>
      </c>
      <c r="L6414" s="2"/>
      <c r="M6414" s="8" t="s">
        <v>39</v>
      </c>
      <c r="N6414" s="2" t="s">
        <v>400</v>
      </c>
      <c r="O6414" s="2" t="s">
        <v>296</v>
      </c>
      <c r="P6414" s="6">
        <v>9818</v>
      </c>
      <c r="Q6414" s="7" t="s">
        <v>52391</v>
      </c>
    </row>
    <row r="6415" spans="1:17" x14ac:dyDescent="0.2">
      <c r="A6415" s="2" t="s">
        <v>34842</v>
      </c>
      <c r="B6415" s="2" t="s">
        <v>34843</v>
      </c>
      <c r="C6415" s="3">
        <v>17047</v>
      </c>
      <c r="D6415" s="2" t="s">
        <v>34844</v>
      </c>
      <c r="E6415" s="2" t="s">
        <v>212</v>
      </c>
      <c r="F6415" s="2" t="s">
        <v>18228</v>
      </c>
      <c r="G6415" s="2" t="s">
        <v>132</v>
      </c>
      <c r="H6415" s="4" t="s">
        <v>34845</v>
      </c>
      <c r="I6415" s="5" t="s">
        <v>34846</v>
      </c>
      <c r="J6415" s="2" t="s">
        <v>63</v>
      </c>
      <c r="K6415" s="2" t="s">
        <v>26</v>
      </c>
      <c r="L6415" s="2"/>
      <c r="M6415" s="8" t="s">
        <v>143</v>
      </c>
      <c r="N6415" s="2" t="s">
        <v>1589</v>
      </c>
      <c r="O6415" s="2" t="s">
        <v>87</v>
      </c>
      <c r="P6415" s="6">
        <v>6911</v>
      </c>
      <c r="Q6415" s="7" t="s">
        <v>52391</v>
      </c>
    </row>
    <row r="6416" spans="1:17" x14ac:dyDescent="0.2">
      <c r="A6416" s="2" t="s">
        <v>34847</v>
      </c>
      <c r="B6416" s="2" t="s">
        <v>34848</v>
      </c>
      <c r="C6416" s="3">
        <v>32049</v>
      </c>
      <c r="D6416" s="2" t="s">
        <v>34849</v>
      </c>
      <c r="E6416" s="2" t="s">
        <v>1843</v>
      </c>
      <c r="F6416" s="2" t="s">
        <v>3101</v>
      </c>
      <c r="G6416" s="2" t="s">
        <v>70</v>
      </c>
      <c r="H6416" s="4" t="s">
        <v>34850</v>
      </c>
      <c r="I6416" s="5" t="s">
        <v>34851</v>
      </c>
      <c r="J6416" s="2" t="s">
        <v>25</v>
      </c>
      <c r="K6416" s="2" t="s">
        <v>73</v>
      </c>
      <c r="L6416" s="2"/>
      <c r="M6416" s="8" t="s">
        <v>27</v>
      </c>
      <c r="N6416" s="2" t="s">
        <v>96</v>
      </c>
      <c r="O6416" s="2" t="s">
        <v>312</v>
      </c>
      <c r="P6416" s="6">
        <v>3450</v>
      </c>
      <c r="Q6416" s="7" t="s">
        <v>52391</v>
      </c>
    </row>
    <row r="6417" spans="1:17" x14ac:dyDescent="0.2">
      <c r="A6417" s="2" t="s">
        <v>34852</v>
      </c>
      <c r="B6417" s="2" t="s">
        <v>34853</v>
      </c>
      <c r="C6417" s="3">
        <v>34016</v>
      </c>
      <c r="D6417" s="2" t="s">
        <v>34854</v>
      </c>
      <c r="E6417" s="2" t="s">
        <v>3634</v>
      </c>
      <c r="F6417" s="2" t="s">
        <v>34855</v>
      </c>
      <c r="G6417" s="2" t="s">
        <v>60</v>
      </c>
      <c r="H6417" s="4" t="s">
        <v>34856</v>
      </c>
      <c r="I6417" s="5" t="s">
        <v>34857</v>
      </c>
      <c r="J6417" s="2" t="s">
        <v>63</v>
      </c>
      <c r="K6417" s="2" t="s">
        <v>38</v>
      </c>
      <c r="L6417" s="2"/>
      <c r="M6417" s="8" t="s">
        <v>39</v>
      </c>
      <c r="N6417" s="2" t="s">
        <v>2205</v>
      </c>
      <c r="O6417" s="2" t="s">
        <v>107</v>
      </c>
      <c r="P6417" s="6">
        <v>4191</v>
      </c>
      <c r="Q6417" s="7" t="s">
        <v>52391</v>
      </c>
    </row>
    <row r="6418" spans="1:17" x14ac:dyDescent="0.2">
      <c r="A6418" s="2" t="s">
        <v>34858</v>
      </c>
      <c r="B6418" s="2" t="s">
        <v>34859</v>
      </c>
      <c r="C6418" s="3">
        <v>32678</v>
      </c>
      <c r="D6418" s="2" t="s">
        <v>34860</v>
      </c>
      <c r="E6418" s="2" t="s">
        <v>3188</v>
      </c>
      <c r="F6418" s="2" t="s">
        <v>1312</v>
      </c>
      <c r="G6418" s="2" t="s">
        <v>341</v>
      </c>
      <c r="H6418" s="4" t="s">
        <v>34861</v>
      </c>
      <c r="I6418" s="5" t="s">
        <v>34862</v>
      </c>
      <c r="J6418" s="2" t="s">
        <v>63</v>
      </c>
      <c r="K6418" s="2" t="s">
        <v>73</v>
      </c>
      <c r="L6418" s="2"/>
      <c r="M6418" s="8" t="s">
        <v>74</v>
      </c>
      <c r="N6418" s="2" t="s">
        <v>6278</v>
      </c>
      <c r="O6418" s="2" t="s">
        <v>107</v>
      </c>
      <c r="P6418" s="6">
        <v>4114</v>
      </c>
      <c r="Q6418" s="7" t="s">
        <v>52391</v>
      </c>
    </row>
    <row r="6419" spans="1:17" x14ac:dyDescent="0.2">
      <c r="A6419" s="2" t="s">
        <v>34863</v>
      </c>
      <c r="B6419" s="2" t="s">
        <v>34864</v>
      </c>
      <c r="C6419" s="3">
        <v>36568</v>
      </c>
      <c r="D6419" s="2" t="s">
        <v>34865</v>
      </c>
      <c r="E6419" s="2" t="s">
        <v>2797</v>
      </c>
      <c r="F6419" s="2" t="s">
        <v>6257</v>
      </c>
      <c r="G6419" s="2" t="s">
        <v>437</v>
      </c>
      <c r="H6419" s="4" t="s">
        <v>34866</v>
      </c>
      <c r="I6419" s="5" t="s">
        <v>34867</v>
      </c>
      <c r="J6419" s="2" t="s">
        <v>63</v>
      </c>
      <c r="K6419" s="2" t="s">
        <v>26</v>
      </c>
      <c r="L6419" s="2"/>
      <c r="M6419" s="8" t="s">
        <v>74</v>
      </c>
      <c r="N6419" s="2" t="s">
        <v>260</v>
      </c>
      <c r="O6419" s="2" t="s">
        <v>243</v>
      </c>
      <c r="P6419" s="6">
        <v>2386</v>
      </c>
      <c r="Q6419" s="7" t="s">
        <v>52391</v>
      </c>
    </row>
    <row r="6420" spans="1:17" x14ac:dyDescent="0.2">
      <c r="A6420" s="2" t="s">
        <v>34868</v>
      </c>
      <c r="B6420" s="2" t="s">
        <v>34869</v>
      </c>
      <c r="C6420" s="3">
        <v>31272</v>
      </c>
      <c r="D6420" s="2" t="s">
        <v>34870</v>
      </c>
      <c r="E6420" s="2" t="s">
        <v>3268</v>
      </c>
      <c r="F6420" s="2" t="s">
        <v>34871</v>
      </c>
      <c r="G6420" s="2" t="s">
        <v>413</v>
      </c>
      <c r="H6420" s="4" t="s">
        <v>34872</v>
      </c>
      <c r="I6420" s="5" t="s">
        <v>34873</v>
      </c>
      <c r="J6420" s="2" t="s">
        <v>51</v>
      </c>
      <c r="K6420" s="2" t="s">
        <v>26</v>
      </c>
      <c r="L6420" s="2"/>
      <c r="M6420" s="8" t="s">
        <v>74</v>
      </c>
      <c r="N6420" s="2" t="s">
        <v>2447</v>
      </c>
      <c r="O6420" s="2" t="s">
        <v>29</v>
      </c>
      <c r="P6420" s="6">
        <v>5792</v>
      </c>
      <c r="Q6420" s="7" t="s">
        <v>52391</v>
      </c>
    </row>
    <row r="6421" spans="1:17" x14ac:dyDescent="0.2">
      <c r="A6421" s="2" t="s">
        <v>34874</v>
      </c>
      <c r="B6421" s="2" t="s">
        <v>34875</v>
      </c>
      <c r="C6421" s="3">
        <v>35466</v>
      </c>
      <c r="D6421" s="2" t="s">
        <v>34876</v>
      </c>
      <c r="E6421" s="2" t="s">
        <v>6503</v>
      </c>
      <c r="F6421" s="2" t="s">
        <v>34877</v>
      </c>
      <c r="G6421" s="2" t="s">
        <v>93</v>
      </c>
      <c r="H6421" s="4" t="s">
        <v>34878</v>
      </c>
      <c r="I6421" s="5" t="s">
        <v>34879</v>
      </c>
      <c r="J6421" s="2" t="s">
        <v>25</v>
      </c>
      <c r="K6421" s="2" t="s">
        <v>73</v>
      </c>
      <c r="L6421" s="2"/>
      <c r="M6421" s="8" t="s">
        <v>74</v>
      </c>
      <c r="N6421" s="2" t="s">
        <v>1754</v>
      </c>
      <c r="O6421" s="2" t="s">
        <v>188</v>
      </c>
      <c r="P6421" s="6">
        <v>3251</v>
      </c>
      <c r="Q6421" s="7" t="s">
        <v>52391</v>
      </c>
    </row>
    <row r="6422" spans="1:17" x14ac:dyDescent="0.2">
      <c r="A6422" s="2" t="s">
        <v>34880</v>
      </c>
      <c r="B6422" s="2" t="s">
        <v>34881</v>
      </c>
      <c r="C6422" s="3">
        <v>34969</v>
      </c>
      <c r="D6422" s="2" t="s">
        <v>34882</v>
      </c>
      <c r="E6422" s="2" t="s">
        <v>3456</v>
      </c>
      <c r="F6422" s="2" t="s">
        <v>1378</v>
      </c>
      <c r="G6422" s="2" t="s">
        <v>194</v>
      </c>
      <c r="H6422" s="4" t="s">
        <v>34883</v>
      </c>
      <c r="I6422" s="5" t="s">
        <v>34884</v>
      </c>
      <c r="J6422" s="2" t="s">
        <v>160</v>
      </c>
      <c r="K6422" s="2" t="s">
        <v>26</v>
      </c>
      <c r="L6422" s="2"/>
      <c r="M6422" s="8" t="s">
        <v>116</v>
      </c>
      <c r="N6422" s="2" t="s">
        <v>2813</v>
      </c>
      <c r="O6422" s="2" t="s">
        <v>107</v>
      </c>
      <c r="P6422" s="6">
        <v>7290</v>
      </c>
      <c r="Q6422" s="7" t="s">
        <v>52391</v>
      </c>
    </row>
    <row r="6423" spans="1:17" x14ac:dyDescent="0.2">
      <c r="A6423" s="2" t="s">
        <v>34885</v>
      </c>
      <c r="B6423" s="2" t="s">
        <v>34886</v>
      </c>
      <c r="C6423" s="3">
        <v>24128</v>
      </c>
      <c r="D6423" s="2" t="s">
        <v>34887</v>
      </c>
      <c r="E6423" s="2" t="s">
        <v>11411</v>
      </c>
      <c r="F6423" s="2" t="s">
        <v>34888</v>
      </c>
      <c r="G6423" s="2" t="s">
        <v>437</v>
      </c>
      <c r="H6423" s="4" t="s">
        <v>34889</v>
      </c>
      <c r="I6423" s="5" t="s">
        <v>34890</v>
      </c>
      <c r="J6423" s="2" t="s">
        <v>51</v>
      </c>
      <c r="K6423" s="2" t="s">
        <v>73</v>
      </c>
      <c r="L6423" s="2"/>
      <c r="M6423" s="8" t="s">
        <v>74</v>
      </c>
      <c r="N6423" s="2" t="s">
        <v>2574</v>
      </c>
      <c r="O6423" s="2" t="s">
        <v>29</v>
      </c>
      <c r="P6423" s="6">
        <v>9009</v>
      </c>
      <c r="Q6423" s="7" t="s">
        <v>52391</v>
      </c>
    </row>
    <row r="6424" spans="1:17" x14ac:dyDescent="0.2">
      <c r="A6424" s="2" t="s">
        <v>34891</v>
      </c>
      <c r="B6424" s="2" t="s">
        <v>34892</v>
      </c>
      <c r="C6424" s="3">
        <v>28444</v>
      </c>
      <c r="D6424" s="2" t="s">
        <v>34893</v>
      </c>
      <c r="E6424" s="2" t="s">
        <v>4978</v>
      </c>
      <c r="F6424" s="2" t="s">
        <v>12870</v>
      </c>
      <c r="G6424" s="2" t="s">
        <v>48</v>
      </c>
      <c r="H6424" s="4" t="s">
        <v>34894</v>
      </c>
      <c r="I6424" s="5" t="s">
        <v>34895</v>
      </c>
      <c r="J6424" s="2" t="s">
        <v>63</v>
      </c>
      <c r="K6424" s="2" t="s">
        <v>73</v>
      </c>
      <c r="L6424" s="2"/>
      <c r="M6424" s="8" t="s">
        <v>105</v>
      </c>
      <c r="N6424" s="2" t="s">
        <v>9051</v>
      </c>
      <c r="O6424" s="2" t="s">
        <v>296</v>
      </c>
      <c r="P6424" s="6">
        <v>9281</v>
      </c>
      <c r="Q6424" s="7" t="s">
        <v>52391</v>
      </c>
    </row>
    <row r="6425" spans="1:17" x14ac:dyDescent="0.2">
      <c r="A6425" s="2" t="s">
        <v>34896</v>
      </c>
      <c r="B6425" s="2" t="s">
        <v>13219</v>
      </c>
      <c r="C6425" s="3">
        <v>18838</v>
      </c>
      <c r="D6425" s="2" t="s">
        <v>34897</v>
      </c>
      <c r="E6425" s="2" t="s">
        <v>3859</v>
      </c>
      <c r="F6425" s="2" t="s">
        <v>1304</v>
      </c>
      <c r="G6425" s="2" t="s">
        <v>123</v>
      </c>
      <c r="H6425" s="4" t="s">
        <v>34898</v>
      </c>
      <c r="I6425" s="5" t="s">
        <v>34899</v>
      </c>
      <c r="J6425" s="2" t="s">
        <v>160</v>
      </c>
      <c r="K6425" s="2" t="s">
        <v>38</v>
      </c>
      <c r="L6425" s="2"/>
      <c r="M6425" s="8" t="s">
        <v>105</v>
      </c>
      <c r="N6425" s="2" t="s">
        <v>5458</v>
      </c>
      <c r="O6425" s="2" t="s">
        <v>29</v>
      </c>
      <c r="P6425" s="6">
        <v>4953</v>
      </c>
      <c r="Q6425" s="7" t="s">
        <v>52391</v>
      </c>
    </row>
    <row r="6426" spans="1:17" x14ac:dyDescent="0.2">
      <c r="A6426" s="2" t="s">
        <v>34900</v>
      </c>
      <c r="B6426" s="2" t="s">
        <v>34901</v>
      </c>
      <c r="C6426" s="3">
        <v>32384</v>
      </c>
      <c r="D6426" s="2" t="s">
        <v>34902</v>
      </c>
      <c r="E6426" s="2" t="s">
        <v>3494</v>
      </c>
      <c r="F6426" s="2" t="s">
        <v>4259</v>
      </c>
      <c r="G6426" s="2" t="s">
        <v>292</v>
      </c>
      <c r="H6426" s="4" t="s">
        <v>34903</v>
      </c>
      <c r="I6426" s="5" t="s">
        <v>26205</v>
      </c>
      <c r="J6426" s="2" t="s">
        <v>160</v>
      </c>
      <c r="K6426" s="2" t="s">
        <v>38</v>
      </c>
      <c r="L6426" s="2"/>
      <c r="M6426" s="8" t="s">
        <v>27</v>
      </c>
      <c r="N6426" s="2" t="s">
        <v>4165</v>
      </c>
      <c r="O6426" s="2" t="s">
        <v>188</v>
      </c>
      <c r="P6426" s="6">
        <v>3727</v>
      </c>
      <c r="Q6426" s="7" t="s">
        <v>52391</v>
      </c>
    </row>
    <row r="6427" spans="1:17" x14ac:dyDescent="0.2">
      <c r="A6427" s="2" t="s">
        <v>34904</v>
      </c>
      <c r="B6427" s="2" t="s">
        <v>34905</v>
      </c>
      <c r="C6427" s="3">
        <v>32149</v>
      </c>
      <c r="D6427" s="2" t="s">
        <v>34906</v>
      </c>
      <c r="E6427" s="2" t="s">
        <v>1678</v>
      </c>
      <c r="F6427" s="2" t="s">
        <v>34907</v>
      </c>
      <c r="G6427" s="2" t="s">
        <v>93</v>
      </c>
      <c r="H6427" s="4" t="s">
        <v>34908</v>
      </c>
      <c r="I6427" s="5" t="s">
        <v>34909</v>
      </c>
      <c r="J6427" s="2" t="s">
        <v>25</v>
      </c>
      <c r="K6427" s="2" t="s">
        <v>38</v>
      </c>
      <c r="L6427" s="2"/>
      <c r="M6427" s="8" t="s">
        <v>27</v>
      </c>
      <c r="N6427" s="2" t="s">
        <v>10574</v>
      </c>
      <c r="O6427" s="2" t="s">
        <v>312</v>
      </c>
      <c r="P6427" s="6">
        <v>3904</v>
      </c>
      <c r="Q6427" s="7" t="s">
        <v>52391</v>
      </c>
    </row>
    <row r="6428" spans="1:17" x14ac:dyDescent="0.2">
      <c r="A6428" s="2" t="s">
        <v>34910</v>
      </c>
      <c r="B6428" s="2" t="s">
        <v>34911</v>
      </c>
      <c r="C6428" s="3">
        <v>27922</v>
      </c>
      <c r="D6428" s="2" t="s">
        <v>34912</v>
      </c>
      <c r="E6428" s="2" t="s">
        <v>4807</v>
      </c>
      <c r="F6428" s="2" t="s">
        <v>16074</v>
      </c>
      <c r="G6428" s="2" t="s">
        <v>204</v>
      </c>
      <c r="H6428" s="4" t="s">
        <v>34913</v>
      </c>
      <c r="I6428" s="5" t="s">
        <v>34914</v>
      </c>
      <c r="J6428" s="2" t="s">
        <v>160</v>
      </c>
      <c r="K6428" s="2" t="s">
        <v>38</v>
      </c>
      <c r="L6428" s="2"/>
      <c r="M6428" s="8" t="s">
        <v>268</v>
      </c>
      <c r="N6428" s="2" t="s">
        <v>2241</v>
      </c>
      <c r="O6428" s="2" t="s">
        <v>41</v>
      </c>
      <c r="P6428" s="6">
        <v>9221</v>
      </c>
      <c r="Q6428" s="7" t="s">
        <v>52391</v>
      </c>
    </row>
    <row r="6429" spans="1:17" x14ac:dyDescent="0.2">
      <c r="A6429" s="2" t="s">
        <v>34915</v>
      </c>
      <c r="B6429" s="2" t="s">
        <v>19182</v>
      </c>
      <c r="C6429" s="3">
        <v>37027</v>
      </c>
      <c r="D6429" s="2" t="s">
        <v>34916</v>
      </c>
      <c r="E6429" s="2" t="s">
        <v>221</v>
      </c>
      <c r="F6429" s="2" t="s">
        <v>34917</v>
      </c>
      <c r="G6429" s="2" t="s">
        <v>413</v>
      </c>
      <c r="H6429" s="4" t="s">
        <v>34918</v>
      </c>
      <c r="I6429" s="5" t="s">
        <v>34919</v>
      </c>
      <c r="J6429" s="2" t="s">
        <v>63</v>
      </c>
      <c r="K6429" s="2" t="s">
        <v>73</v>
      </c>
      <c r="L6429" s="2"/>
      <c r="M6429" s="8" t="s">
        <v>85</v>
      </c>
      <c r="N6429" s="2" t="s">
        <v>1950</v>
      </c>
      <c r="O6429" s="2" t="s">
        <v>87</v>
      </c>
      <c r="P6429" s="6">
        <v>6700</v>
      </c>
      <c r="Q6429" s="7" t="s">
        <v>52391</v>
      </c>
    </row>
    <row r="6430" spans="1:17" x14ac:dyDescent="0.2">
      <c r="A6430" s="2" t="s">
        <v>34920</v>
      </c>
      <c r="B6430" s="2" t="s">
        <v>34921</v>
      </c>
      <c r="C6430" s="3">
        <v>20825</v>
      </c>
      <c r="D6430" s="2" t="s">
        <v>34922</v>
      </c>
      <c r="E6430" s="2" t="s">
        <v>957</v>
      </c>
      <c r="F6430" s="2" t="s">
        <v>592</v>
      </c>
      <c r="G6430" s="2" t="s">
        <v>81</v>
      </c>
      <c r="H6430" s="4" t="s">
        <v>34923</v>
      </c>
      <c r="I6430" s="5" t="s">
        <v>34924</v>
      </c>
      <c r="J6430" s="2" t="s">
        <v>160</v>
      </c>
      <c r="K6430" s="2" t="s">
        <v>73</v>
      </c>
      <c r="L6430" s="2"/>
      <c r="M6430" s="8" t="s">
        <v>27</v>
      </c>
      <c r="N6430" s="2" t="s">
        <v>7968</v>
      </c>
      <c r="O6430" s="2" t="s">
        <v>312</v>
      </c>
      <c r="P6430" s="6">
        <v>9867</v>
      </c>
      <c r="Q6430" s="7" t="s">
        <v>52391</v>
      </c>
    </row>
    <row r="6431" spans="1:17" x14ac:dyDescent="0.2">
      <c r="A6431" s="2" t="s">
        <v>34925</v>
      </c>
      <c r="B6431" s="2" t="s">
        <v>34926</v>
      </c>
      <c r="C6431" s="3">
        <v>23781</v>
      </c>
      <c r="D6431" s="2" t="s">
        <v>34927</v>
      </c>
      <c r="E6431" s="2" t="s">
        <v>599</v>
      </c>
      <c r="F6431" s="2" t="s">
        <v>2150</v>
      </c>
      <c r="G6431" s="2" t="s">
        <v>275</v>
      </c>
      <c r="H6431" s="4" t="s">
        <v>34928</v>
      </c>
      <c r="I6431" s="5" t="s">
        <v>34929</v>
      </c>
      <c r="J6431" s="2" t="s">
        <v>160</v>
      </c>
      <c r="K6431" s="2" t="s">
        <v>38</v>
      </c>
      <c r="L6431" s="2"/>
      <c r="M6431" s="8" t="s">
        <v>268</v>
      </c>
      <c r="N6431" s="2" t="s">
        <v>8734</v>
      </c>
      <c r="O6431" s="2" t="s">
        <v>107</v>
      </c>
      <c r="P6431" s="6">
        <v>6693</v>
      </c>
      <c r="Q6431" s="7" t="s">
        <v>52391</v>
      </c>
    </row>
    <row r="6432" spans="1:17" x14ac:dyDescent="0.2">
      <c r="A6432" s="2" t="s">
        <v>34930</v>
      </c>
      <c r="B6432" s="2" t="s">
        <v>34931</v>
      </c>
      <c r="C6432" s="3">
        <v>39017</v>
      </c>
      <c r="D6432" s="2" t="s">
        <v>34932</v>
      </c>
      <c r="E6432" s="2" t="s">
        <v>1601</v>
      </c>
      <c r="F6432" s="2" t="s">
        <v>34933</v>
      </c>
      <c r="G6432" s="2" t="s">
        <v>341</v>
      </c>
      <c r="H6432" s="4" t="s">
        <v>34934</v>
      </c>
      <c r="I6432" s="5" t="s">
        <v>34935</v>
      </c>
      <c r="J6432" s="2" t="s">
        <v>160</v>
      </c>
      <c r="K6432" s="2" t="s">
        <v>73</v>
      </c>
      <c r="L6432" s="2"/>
      <c r="M6432" s="8" t="s">
        <v>85</v>
      </c>
      <c r="N6432" s="2" t="s">
        <v>6797</v>
      </c>
      <c r="O6432" s="2" t="s">
        <v>312</v>
      </c>
      <c r="P6432" s="6">
        <v>7364</v>
      </c>
      <c r="Q6432" s="7" t="s">
        <v>52391</v>
      </c>
    </row>
    <row r="6433" spans="1:17" x14ac:dyDescent="0.2">
      <c r="A6433" s="2" t="s">
        <v>34936</v>
      </c>
      <c r="B6433" s="2" t="s">
        <v>3027</v>
      </c>
      <c r="C6433" s="3">
        <v>33376</v>
      </c>
      <c r="D6433" s="2" t="s">
        <v>34937</v>
      </c>
      <c r="E6433" s="2" t="s">
        <v>2823</v>
      </c>
      <c r="F6433" s="2" t="s">
        <v>34938</v>
      </c>
      <c r="G6433" s="2" t="s">
        <v>22</v>
      </c>
      <c r="H6433" s="4" t="s">
        <v>34939</v>
      </c>
      <c r="I6433" s="5" t="s">
        <v>34940</v>
      </c>
      <c r="J6433" s="2" t="s">
        <v>84</v>
      </c>
      <c r="K6433" s="2" t="s">
        <v>73</v>
      </c>
      <c r="L6433" s="2"/>
      <c r="M6433" s="8" t="s">
        <v>207</v>
      </c>
      <c r="N6433" s="2" t="s">
        <v>5410</v>
      </c>
      <c r="O6433" s="2" t="s">
        <v>198</v>
      </c>
      <c r="P6433" s="6">
        <v>9847</v>
      </c>
      <c r="Q6433" s="7" t="s">
        <v>52391</v>
      </c>
    </row>
    <row r="6434" spans="1:17" x14ac:dyDescent="0.2">
      <c r="A6434" s="2" t="s">
        <v>34941</v>
      </c>
      <c r="B6434" s="2" t="s">
        <v>34942</v>
      </c>
      <c r="C6434" s="3">
        <v>20949</v>
      </c>
      <c r="D6434" s="2" t="s">
        <v>34943</v>
      </c>
      <c r="E6434" s="2" t="s">
        <v>6503</v>
      </c>
      <c r="F6434" s="2" t="s">
        <v>4225</v>
      </c>
      <c r="G6434" s="2" t="s">
        <v>93</v>
      </c>
      <c r="H6434" s="4" t="s">
        <v>34944</v>
      </c>
      <c r="I6434" s="5" t="s">
        <v>34945</v>
      </c>
      <c r="J6434" s="2" t="s">
        <v>51</v>
      </c>
      <c r="K6434" s="2" t="s">
        <v>26</v>
      </c>
      <c r="L6434" s="2"/>
      <c r="M6434" s="8" t="s">
        <v>105</v>
      </c>
      <c r="N6434" s="2" t="s">
        <v>86</v>
      </c>
      <c r="O6434" s="2" t="s">
        <v>54</v>
      </c>
      <c r="P6434" s="6">
        <v>6363</v>
      </c>
      <c r="Q6434" s="7" t="s">
        <v>52391</v>
      </c>
    </row>
    <row r="6435" spans="1:17" x14ac:dyDescent="0.2">
      <c r="A6435" s="2" t="s">
        <v>34946</v>
      </c>
      <c r="B6435" s="2" t="s">
        <v>34947</v>
      </c>
      <c r="C6435" s="3">
        <v>28433</v>
      </c>
      <c r="D6435" s="2" t="s">
        <v>34948</v>
      </c>
      <c r="E6435" s="2" t="s">
        <v>3919</v>
      </c>
      <c r="F6435" s="2" t="s">
        <v>592</v>
      </c>
      <c r="G6435" s="2" t="s">
        <v>341</v>
      </c>
      <c r="H6435" s="4" t="s">
        <v>34949</v>
      </c>
      <c r="I6435" s="5" t="s">
        <v>34950</v>
      </c>
      <c r="J6435" s="2" t="s">
        <v>160</v>
      </c>
      <c r="K6435" s="2" t="s">
        <v>73</v>
      </c>
      <c r="L6435" s="2"/>
      <c r="M6435" s="8" t="s">
        <v>85</v>
      </c>
      <c r="N6435" s="2" t="s">
        <v>7472</v>
      </c>
      <c r="O6435" s="2" t="s">
        <v>107</v>
      </c>
      <c r="P6435" s="6">
        <v>9853</v>
      </c>
      <c r="Q6435" s="7" t="s">
        <v>52391</v>
      </c>
    </row>
    <row r="6436" spans="1:17" x14ac:dyDescent="0.2">
      <c r="A6436" s="2" t="s">
        <v>34951</v>
      </c>
      <c r="B6436" s="2" t="s">
        <v>34952</v>
      </c>
      <c r="C6436" s="3">
        <v>30948</v>
      </c>
      <c r="D6436" s="2" t="s">
        <v>34953</v>
      </c>
      <c r="E6436" s="2" t="s">
        <v>111</v>
      </c>
      <c r="F6436" s="2" t="s">
        <v>19563</v>
      </c>
      <c r="G6436" s="2" t="s">
        <v>702</v>
      </c>
      <c r="H6436" s="4" t="s">
        <v>34954</v>
      </c>
      <c r="I6436" s="5" t="s">
        <v>34955</v>
      </c>
      <c r="J6436" s="2" t="s">
        <v>51</v>
      </c>
      <c r="K6436" s="2" t="s">
        <v>73</v>
      </c>
      <c r="L6436" s="2"/>
      <c r="M6436" s="8" t="s">
        <v>39</v>
      </c>
      <c r="N6436" s="2" t="s">
        <v>368</v>
      </c>
      <c r="O6436" s="2" t="s">
        <v>54</v>
      </c>
      <c r="P6436" s="6">
        <v>9506</v>
      </c>
      <c r="Q6436" s="7" t="s">
        <v>52391</v>
      </c>
    </row>
    <row r="6437" spans="1:17" x14ac:dyDescent="0.2">
      <c r="A6437" s="2" t="s">
        <v>34956</v>
      </c>
      <c r="B6437" s="2" t="s">
        <v>34957</v>
      </c>
      <c r="C6437" s="3">
        <v>18292</v>
      </c>
      <c r="D6437" s="2" t="s">
        <v>34958</v>
      </c>
      <c r="E6437" s="2" t="s">
        <v>972</v>
      </c>
      <c r="F6437" s="2" t="s">
        <v>174</v>
      </c>
      <c r="G6437" s="2" t="s">
        <v>413</v>
      </c>
      <c r="H6437" s="4" t="s">
        <v>34959</v>
      </c>
      <c r="I6437" s="5" t="s">
        <v>34960</v>
      </c>
      <c r="J6437" s="2" t="s">
        <v>84</v>
      </c>
      <c r="K6437" s="2" t="s">
        <v>26</v>
      </c>
      <c r="L6437" s="2"/>
      <c r="M6437" s="8" t="s">
        <v>52</v>
      </c>
      <c r="N6437" s="2" t="s">
        <v>3590</v>
      </c>
      <c r="O6437" s="2" t="s">
        <v>296</v>
      </c>
      <c r="P6437" s="6">
        <v>8362</v>
      </c>
      <c r="Q6437" s="7" t="s">
        <v>52391</v>
      </c>
    </row>
    <row r="6438" spans="1:17" x14ac:dyDescent="0.2">
      <c r="A6438" s="2" t="s">
        <v>34961</v>
      </c>
      <c r="B6438" s="2" t="s">
        <v>34962</v>
      </c>
      <c r="C6438" s="3">
        <v>37375</v>
      </c>
      <c r="D6438" s="2" t="s">
        <v>34963</v>
      </c>
      <c r="E6438" s="2" t="s">
        <v>2752</v>
      </c>
      <c r="F6438" s="2" t="s">
        <v>1370</v>
      </c>
      <c r="G6438" s="2" t="s">
        <v>70</v>
      </c>
      <c r="H6438" s="4" t="s">
        <v>34964</v>
      </c>
      <c r="I6438" s="5" t="s">
        <v>34965</v>
      </c>
      <c r="J6438" s="2" t="s">
        <v>25</v>
      </c>
      <c r="K6438" s="2" t="s">
        <v>73</v>
      </c>
      <c r="L6438" s="2"/>
      <c r="M6438" s="8" t="s">
        <v>376</v>
      </c>
      <c r="N6438" s="2" t="s">
        <v>1071</v>
      </c>
      <c r="O6438" s="2" t="s">
        <v>312</v>
      </c>
      <c r="P6438" s="6">
        <v>1780</v>
      </c>
      <c r="Q6438" s="7" t="s">
        <v>52391</v>
      </c>
    </row>
    <row r="6439" spans="1:17" x14ac:dyDescent="0.2">
      <c r="A6439" s="2" t="s">
        <v>34966</v>
      </c>
      <c r="B6439" s="2" t="s">
        <v>34967</v>
      </c>
      <c r="C6439" s="3">
        <v>20866</v>
      </c>
      <c r="D6439" s="2" t="s">
        <v>34968</v>
      </c>
      <c r="E6439" s="2" t="s">
        <v>677</v>
      </c>
      <c r="F6439" s="2" t="s">
        <v>28423</v>
      </c>
      <c r="G6439" s="2" t="s">
        <v>123</v>
      </c>
      <c r="H6439" s="4" t="s">
        <v>34969</v>
      </c>
      <c r="I6439" s="5" t="s">
        <v>34970</v>
      </c>
      <c r="J6439" s="2" t="s">
        <v>160</v>
      </c>
      <c r="K6439" s="2" t="s">
        <v>38</v>
      </c>
      <c r="L6439" s="2"/>
      <c r="M6439" s="8" t="s">
        <v>52</v>
      </c>
      <c r="N6439" s="2" t="s">
        <v>6667</v>
      </c>
      <c r="O6439" s="2" t="s">
        <v>87</v>
      </c>
      <c r="P6439" s="6">
        <v>4021</v>
      </c>
      <c r="Q6439" s="7" t="s">
        <v>52391</v>
      </c>
    </row>
    <row r="6440" spans="1:17" x14ac:dyDescent="0.2">
      <c r="A6440" s="2" t="s">
        <v>34971</v>
      </c>
      <c r="B6440" s="2" t="s">
        <v>26529</v>
      </c>
      <c r="C6440" s="3">
        <v>30101</v>
      </c>
      <c r="D6440" s="2" t="s">
        <v>34972</v>
      </c>
      <c r="E6440" s="2" t="s">
        <v>7710</v>
      </c>
      <c r="F6440" s="2" t="s">
        <v>34973</v>
      </c>
      <c r="G6440" s="2" t="s">
        <v>102</v>
      </c>
      <c r="H6440" s="4" t="s">
        <v>34974</v>
      </c>
      <c r="I6440" s="5" t="s">
        <v>34975</v>
      </c>
      <c r="J6440" s="2" t="s">
        <v>63</v>
      </c>
      <c r="K6440" s="2" t="s">
        <v>38</v>
      </c>
      <c r="L6440" s="2"/>
      <c r="M6440" s="8" t="s">
        <v>268</v>
      </c>
      <c r="N6440" s="2" t="s">
        <v>4204</v>
      </c>
      <c r="O6440" s="2" t="s">
        <v>41</v>
      </c>
      <c r="P6440" s="6">
        <v>8425</v>
      </c>
      <c r="Q6440" s="7" t="s">
        <v>52391</v>
      </c>
    </row>
    <row r="6441" spans="1:17" x14ac:dyDescent="0.2">
      <c r="A6441" s="2" t="s">
        <v>25013</v>
      </c>
      <c r="B6441" s="2" t="s">
        <v>25014</v>
      </c>
      <c r="C6441" s="3">
        <v>26462</v>
      </c>
      <c r="D6441" s="2" t="s">
        <v>25015</v>
      </c>
      <c r="E6441" s="2" t="s">
        <v>3919</v>
      </c>
      <c r="F6441" s="2" t="s">
        <v>1219</v>
      </c>
      <c r="G6441" s="2" t="s">
        <v>214</v>
      </c>
      <c r="H6441" s="4" t="s">
        <v>25016</v>
      </c>
      <c r="I6441" s="5" t="s">
        <v>25017</v>
      </c>
      <c r="J6441" s="2" t="s">
        <v>160</v>
      </c>
      <c r="K6441" s="2" t="s">
        <v>73</v>
      </c>
      <c r="L6441" s="2"/>
      <c r="M6441" s="8" t="s">
        <v>143</v>
      </c>
      <c r="N6441" s="2" t="s">
        <v>5803</v>
      </c>
      <c r="O6441" s="2" t="s">
        <v>188</v>
      </c>
      <c r="P6441" s="6">
        <v>7793</v>
      </c>
      <c r="Q6441" s="7" t="s">
        <v>25018</v>
      </c>
    </row>
    <row r="6442" spans="1:17" x14ac:dyDescent="0.2">
      <c r="A6442" s="2" t="s">
        <v>34982</v>
      </c>
      <c r="B6442" s="2" t="s">
        <v>34983</v>
      </c>
      <c r="C6442" s="3">
        <v>19020</v>
      </c>
      <c r="D6442" s="2" t="s">
        <v>34984</v>
      </c>
      <c r="E6442" s="2" t="s">
        <v>5381</v>
      </c>
      <c r="F6442" s="2" t="s">
        <v>2892</v>
      </c>
      <c r="G6442" s="2" t="s">
        <v>413</v>
      </c>
      <c r="H6442" s="4" t="s">
        <v>34985</v>
      </c>
      <c r="I6442" s="5" t="s">
        <v>34986</v>
      </c>
      <c r="J6442" s="2" t="s">
        <v>160</v>
      </c>
      <c r="K6442" s="2" t="s">
        <v>26</v>
      </c>
      <c r="L6442" s="2"/>
      <c r="M6442" s="8" t="s">
        <v>207</v>
      </c>
      <c r="N6442" s="2" t="s">
        <v>512</v>
      </c>
      <c r="O6442" s="2" t="s">
        <v>41</v>
      </c>
      <c r="P6442" s="6">
        <v>5275</v>
      </c>
      <c r="Q6442" s="7" t="s">
        <v>52391</v>
      </c>
    </row>
    <row r="6443" spans="1:17" x14ac:dyDescent="0.2">
      <c r="A6443" s="2" t="s">
        <v>34987</v>
      </c>
      <c r="B6443" s="2" t="s">
        <v>34988</v>
      </c>
      <c r="C6443" s="3">
        <v>31884</v>
      </c>
      <c r="D6443" s="2" t="s">
        <v>34989</v>
      </c>
      <c r="E6443" s="2" t="s">
        <v>3506</v>
      </c>
      <c r="F6443" s="2" t="s">
        <v>1421</v>
      </c>
      <c r="G6443" s="2" t="s">
        <v>93</v>
      </c>
      <c r="H6443" s="4" t="s">
        <v>34990</v>
      </c>
      <c r="I6443" s="5" t="s">
        <v>34991</v>
      </c>
      <c r="J6443" s="2" t="s">
        <v>63</v>
      </c>
      <c r="K6443" s="2" t="s">
        <v>38</v>
      </c>
      <c r="L6443" s="2"/>
      <c r="M6443" s="8" t="s">
        <v>143</v>
      </c>
      <c r="N6443" s="2" t="s">
        <v>4010</v>
      </c>
      <c r="O6443" s="2" t="s">
        <v>188</v>
      </c>
      <c r="P6443" s="6">
        <v>3592</v>
      </c>
      <c r="Q6443" s="7" t="s">
        <v>52391</v>
      </c>
    </row>
    <row r="6444" spans="1:17" x14ac:dyDescent="0.2">
      <c r="A6444" s="2" t="s">
        <v>34992</v>
      </c>
      <c r="B6444" s="2" t="s">
        <v>34993</v>
      </c>
      <c r="C6444" s="3">
        <v>27025</v>
      </c>
      <c r="D6444" s="2" t="s">
        <v>34994</v>
      </c>
      <c r="E6444" s="2" t="s">
        <v>5026</v>
      </c>
      <c r="F6444" s="2" t="s">
        <v>34995</v>
      </c>
      <c r="G6444" s="2" t="s">
        <v>223</v>
      </c>
      <c r="H6444" s="4" t="s">
        <v>34996</v>
      </c>
      <c r="I6444" s="5" t="s">
        <v>34997</v>
      </c>
      <c r="J6444" s="2" t="s">
        <v>160</v>
      </c>
      <c r="K6444" s="2" t="s">
        <v>38</v>
      </c>
      <c r="L6444" s="2"/>
      <c r="M6444" s="8" t="s">
        <v>74</v>
      </c>
      <c r="N6444" s="2" t="s">
        <v>8664</v>
      </c>
      <c r="O6444" s="2" t="s">
        <v>243</v>
      </c>
      <c r="P6444" s="6">
        <v>8066</v>
      </c>
      <c r="Q6444" s="7" t="s">
        <v>52391</v>
      </c>
    </row>
    <row r="6445" spans="1:17" x14ac:dyDescent="0.2">
      <c r="A6445" s="2" t="s">
        <v>34998</v>
      </c>
      <c r="B6445" s="2" t="s">
        <v>34999</v>
      </c>
      <c r="C6445" s="3">
        <v>17658</v>
      </c>
      <c r="D6445" s="2" t="s">
        <v>35000</v>
      </c>
      <c r="E6445" s="2" t="s">
        <v>212</v>
      </c>
      <c r="F6445" s="2" t="s">
        <v>3101</v>
      </c>
      <c r="G6445" s="2" t="s">
        <v>249</v>
      </c>
      <c r="H6445" s="4" t="s">
        <v>35001</v>
      </c>
      <c r="I6445" s="5" t="s">
        <v>35002</v>
      </c>
      <c r="J6445" s="2" t="s">
        <v>63</v>
      </c>
      <c r="K6445" s="2" t="s">
        <v>73</v>
      </c>
      <c r="L6445" s="2"/>
      <c r="M6445" s="8" t="s">
        <v>105</v>
      </c>
      <c r="N6445" s="2" t="s">
        <v>705</v>
      </c>
      <c r="O6445" s="2" t="s">
        <v>41</v>
      </c>
      <c r="P6445" s="6">
        <v>9514</v>
      </c>
      <c r="Q6445" s="7" t="s">
        <v>52391</v>
      </c>
    </row>
    <row r="6446" spans="1:17" x14ac:dyDescent="0.2">
      <c r="A6446" s="2" t="s">
        <v>35003</v>
      </c>
      <c r="B6446" s="2" t="s">
        <v>35004</v>
      </c>
      <c r="C6446" s="3">
        <v>28860</v>
      </c>
      <c r="D6446" s="2" t="s">
        <v>35005</v>
      </c>
      <c r="E6446" s="2" t="s">
        <v>3168</v>
      </c>
      <c r="F6446" s="2" t="s">
        <v>35006</v>
      </c>
      <c r="G6446" s="2" t="s">
        <v>93</v>
      </c>
      <c r="H6446" s="4" t="s">
        <v>35007</v>
      </c>
      <c r="I6446" s="5" t="s">
        <v>35008</v>
      </c>
      <c r="J6446" s="2" t="s">
        <v>160</v>
      </c>
      <c r="K6446" s="2" t="s">
        <v>26</v>
      </c>
      <c r="L6446" s="2"/>
      <c r="M6446" s="8" t="s">
        <v>207</v>
      </c>
      <c r="N6446" s="2" t="s">
        <v>13592</v>
      </c>
      <c r="O6446" s="2" t="s">
        <v>188</v>
      </c>
      <c r="P6446" s="6">
        <v>9497</v>
      </c>
      <c r="Q6446" s="7" t="s">
        <v>52391</v>
      </c>
    </row>
    <row r="6447" spans="1:17" x14ac:dyDescent="0.2">
      <c r="A6447" s="2" t="s">
        <v>35009</v>
      </c>
      <c r="B6447" s="2" t="s">
        <v>35010</v>
      </c>
      <c r="C6447" s="3">
        <v>25715</v>
      </c>
      <c r="D6447" s="2" t="s">
        <v>35011</v>
      </c>
      <c r="E6447" s="2" t="s">
        <v>716</v>
      </c>
      <c r="F6447" s="2" t="s">
        <v>4246</v>
      </c>
      <c r="G6447" s="2" t="s">
        <v>223</v>
      </c>
      <c r="H6447" s="4" t="s">
        <v>35012</v>
      </c>
      <c r="I6447" s="5" t="s">
        <v>35013</v>
      </c>
      <c r="J6447" s="2" t="s">
        <v>25</v>
      </c>
      <c r="K6447" s="2" t="s">
        <v>38</v>
      </c>
      <c r="L6447" s="2"/>
      <c r="M6447" s="8" t="s">
        <v>105</v>
      </c>
      <c r="N6447" s="2" t="s">
        <v>1299</v>
      </c>
      <c r="O6447" s="2" t="s">
        <v>87</v>
      </c>
      <c r="P6447" s="6">
        <v>9629</v>
      </c>
      <c r="Q6447" s="7" t="s">
        <v>52391</v>
      </c>
    </row>
    <row r="6448" spans="1:17" x14ac:dyDescent="0.2">
      <c r="A6448" s="2" t="s">
        <v>35014</v>
      </c>
      <c r="B6448" s="2" t="s">
        <v>35015</v>
      </c>
      <c r="C6448" s="3">
        <v>36497</v>
      </c>
      <c r="D6448" s="2" t="s">
        <v>35016</v>
      </c>
      <c r="E6448" s="2" t="s">
        <v>2905</v>
      </c>
      <c r="F6448" s="2" t="s">
        <v>1519</v>
      </c>
      <c r="G6448" s="2" t="s">
        <v>175</v>
      </c>
      <c r="H6448" s="4" t="s">
        <v>35017</v>
      </c>
      <c r="I6448" s="5" t="s">
        <v>35018</v>
      </c>
      <c r="J6448" s="2" t="s">
        <v>160</v>
      </c>
      <c r="K6448" s="2" t="s">
        <v>26</v>
      </c>
      <c r="L6448" s="2"/>
      <c r="M6448" s="8" t="s">
        <v>39</v>
      </c>
      <c r="N6448" s="2" t="s">
        <v>9393</v>
      </c>
      <c r="O6448" s="2" t="s">
        <v>54</v>
      </c>
      <c r="P6448" s="6">
        <v>3189</v>
      </c>
      <c r="Q6448" s="7" t="s">
        <v>52391</v>
      </c>
    </row>
    <row r="6449" spans="1:17" x14ac:dyDescent="0.2">
      <c r="A6449" s="2" t="s">
        <v>35019</v>
      </c>
      <c r="B6449" s="2" t="s">
        <v>35020</v>
      </c>
      <c r="C6449" s="3">
        <v>17431</v>
      </c>
      <c r="D6449" s="2" t="s">
        <v>35021</v>
      </c>
      <c r="E6449" s="2" t="s">
        <v>1282</v>
      </c>
      <c r="F6449" s="2" t="s">
        <v>9082</v>
      </c>
      <c r="G6449" s="2" t="s">
        <v>48</v>
      </c>
      <c r="H6449" s="4" t="s">
        <v>35022</v>
      </c>
      <c r="I6449" s="5" t="s">
        <v>35023</v>
      </c>
      <c r="J6449" s="2" t="s">
        <v>160</v>
      </c>
      <c r="K6449" s="2" t="s">
        <v>26</v>
      </c>
      <c r="L6449" s="2"/>
      <c r="M6449" s="8" t="s">
        <v>207</v>
      </c>
      <c r="N6449" s="2" t="s">
        <v>9878</v>
      </c>
      <c r="O6449" s="2" t="s">
        <v>198</v>
      </c>
      <c r="P6449" s="6">
        <v>4241</v>
      </c>
      <c r="Q6449" s="7" t="s">
        <v>52391</v>
      </c>
    </row>
    <row r="6450" spans="1:17" x14ac:dyDescent="0.2">
      <c r="A6450" s="2" t="s">
        <v>35024</v>
      </c>
      <c r="B6450" s="2" t="s">
        <v>35025</v>
      </c>
      <c r="C6450" s="3">
        <v>32191</v>
      </c>
      <c r="D6450" s="2" t="s">
        <v>35026</v>
      </c>
      <c r="E6450" s="2" t="s">
        <v>6764</v>
      </c>
      <c r="F6450" s="2" t="s">
        <v>35027</v>
      </c>
      <c r="G6450" s="2" t="s">
        <v>687</v>
      </c>
      <c r="H6450" s="4" t="s">
        <v>35028</v>
      </c>
      <c r="I6450" s="5" t="s">
        <v>35029</v>
      </c>
      <c r="J6450" s="2" t="s">
        <v>160</v>
      </c>
      <c r="K6450" s="2" t="s">
        <v>73</v>
      </c>
      <c r="L6450" s="2"/>
      <c r="M6450" s="8" t="s">
        <v>376</v>
      </c>
      <c r="N6450" s="2" t="s">
        <v>8676</v>
      </c>
      <c r="O6450" s="2" t="s">
        <v>29</v>
      </c>
      <c r="P6450" s="6">
        <v>3421</v>
      </c>
      <c r="Q6450" s="7" t="s">
        <v>52391</v>
      </c>
    </row>
    <row r="6451" spans="1:17" x14ac:dyDescent="0.2">
      <c r="A6451" s="2" t="s">
        <v>35030</v>
      </c>
      <c r="B6451" s="2" t="s">
        <v>35031</v>
      </c>
      <c r="C6451" s="3">
        <v>27236</v>
      </c>
      <c r="D6451" s="2" t="s">
        <v>35032</v>
      </c>
      <c r="E6451" s="2" t="s">
        <v>575</v>
      </c>
      <c r="F6451" s="2" t="s">
        <v>35033</v>
      </c>
      <c r="G6451" s="2" t="s">
        <v>478</v>
      </c>
      <c r="H6451" s="4" t="s">
        <v>35034</v>
      </c>
      <c r="I6451" s="5" t="s">
        <v>35035</v>
      </c>
      <c r="J6451" s="2" t="s">
        <v>25</v>
      </c>
      <c r="K6451" s="2" t="s">
        <v>73</v>
      </c>
      <c r="L6451" s="2"/>
      <c r="M6451" s="8" t="s">
        <v>207</v>
      </c>
      <c r="N6451" s="2" t="s">
        <v>3279</v>
      </c>
      <c r="O6451" s="2" t="s">
        <v>29</v>
      </c>
      <c r="P6451" s="6">
        <v>8911</v>
      </c>
      <c r="Q6451" s="7" t="s">
        <v>52391</v>
      </c>
    </row>
    <row r="6452" spans="1:17" x14ac:dyDescent="0.2">
      <c r="A6452" s="2" t="s">
        <v>35036</v>
      </c>
      <c r="B6452" s="2" t="s">
        <v>8384</v>
      </c>
      <c r="C6452" s="3">
        <v>36958</v>
      </c>
      <c r="D6452" s="2" t="s">
        <v>35037</v>
      </c>
      <c r="E6452" s="2" t="s">
        <v>3689</v>
      </c>
      <c r="F6452" s="2" t="s">
        <v>13310</v>
      </c>
      <c r="G6452" s="2" t="s">
        <v>102</v>
      </c>
      <c r="H6452" s="4" t="s">
        <v>35038</v>
      </c>
      <c r="I6452" s="5" t="s">
        <v>1291</v>
      </c>
      <c r="J6452" s="2" t="s">
        <v>63</v>
      </c>
      <c r="K6452" s="2" t="s">
        <v>38</v>
      </c>
      <c r="L6452" s="2"/>
      <c r="M6452" s="8" t="s">
        <v>207</v>
      </c>
      <c r="N6452" s="2" t="s">
        <v>5135</v>
      </c>
      <c r="O6452" s="2" t="s">
        <v>296</v>
      </c>
      <c r="P6452" s="6">
        <v>7926</v>
      </c>
      <c r="Q6452" s="7" t="s">
        <v>52391</v>
      </c>
    </row>
    <row r="6453" spans="1:17" x14ac:dyDescent="0.2">
      <c r="A6453" s="2" t="s">
        <v>35039</v>
      </c>
      <c r="B6453" s="2" t="s">
        <v>35040</v>
      </c>
      <c r="C6453" s="3">
        <v>27291</v>
      </c>
      <c r="D6453" s="2" t="s">
        <v>35041</v>
      </c>
      <c r="E6453" s="2" t="s">
        <v>3550</v>
      </c>
      <c r="F6453" s="2" t="s">
        <v>32041</v>
      </c>
      <c r="G6453" s="2" t="s">
        <v>81</v>
      </c>
      <c r="H6453" s="4" t="s">
        <v>35042</v>
      </c>
      <c r="I6453" s="5" t="s">
        <v>35043</v>
      </c>
      <c r="J6453" s="2" t="s">
        <v>63</v>
      </c>
      <c r="K6453" s="2" t="s">
        <v>26</v>
      </c>
      <c r="L6453" s="2"/>
      <c r="M6453" s="8" t="s">
        <v>116</v>
      </c>
      <c r="N6453" s="2" t="s">
        <v>11531</v>
      </c>
      <c r="O6453" s="2" t="s">
        <v>29</v>
      </c>
      <c r="P6453" s="6">
        <v>8448</v>
      </c>
      <c r="Q6453" s="7" t="s">
        <v>52391</v>
      </c>
    </row>
    <row r="6454" spans="1:17" x14ac:dyDescent="0.2">
      <c r="A6454" s="2" t="s">
        <v>35044</v>
      </c>
      <c r="B6454" s="2" t="s">
        <v>35045</v>
      </c>
      <c r="C6454" s="3">
        <v>36726</v>
      </c>
      <c r="D6454" s="2" t="s">
        <v>35046</v>
      </c>
      <c r="E6454" s="2" t="s">
        <v>1880</v>
      </c>
      <c r="F6454" s="2" t="s">
        <v>35047</v>
      </c>
      <c r="G6454" s="2" t="s">
        <v>175</v>
      </c>
      <c r="H6454" s="4" t="s">
        <v>35048</v>
      </c>
      <c r="I6454" s="5" t="s">
        <v>35049</v>
      </c>
      <c r="J6454" s="2" t="s">
        <v>160</v>
      </c>
      <c r="K6454" s="2" t="s">
        <v>26</v>
      </c>
      <c r="L6454" s="2"/>
      <c r="M6454" s="8" t="s">
        <v>74</v>
      </c>
      <c r="N6454" s="2" t="s">
        <v>3364</v>
      </c>
      <c r="O6454" s="2" t="s">
        <v>41</v>
      </c>
      <c r="P6454" s="6">
        <v>8694</v>
      </c>
      <c r="Q6454" s="7" t="s">
        <v>52391</v>
      </c>
    </row>
    <row r="6455" spans="1:17" x14ac:dyDescent="0.2">
      <c r="A6455" s="2" t="s">
        <v>35050</v>
      </c>
      <c r="B6455" s="2" t="s">
        <v>35051</v>
      </c>
      <c r="C6455" s="3">
        <v>36669</v>
      </c>
      <c r="D6455" s="2" t="s">
        <v>35052</v>
      </c>
      <c r="E6455" s="2" t="s">
        <v>3799</v>
      </c>
      <c r="F6455" s="2" t="s">
        <v>35053</v>
      </c>
      <c r="G6455" s="2" t="s">
        <v>478</v>
      </c>
      <c r="H6455" s="4" t="s">
        <v>35054</v>
      </c>
      <c r="I6455" s="5" t="s">
        <v>35055</v>
      </c>
      <c r="J6455" s="2" t="s">
        <v>160</v>
      </c>
      <c r="K6455" s="2" t="s">
        <v>38</v>
      </c>
      <c r="L6455" s="2"/>
      <c r="M6455" s="8" t="s">
        <v>376</v>
      </c>
      <c r="N6455" s="2" t="s">
        <v>217</v>
      </c>
      <c r="O6455" s="2" t="s">
        <v>312</v>
      </c>
      <c r="P6455" s="6">
        <v>9914</v>
      </c>
      <c r="Q6455" s="7" t="s">
        <v>52391</v>
      </c>
    </row>
    <row r="6456" spans="1:17" x14ac:dyDescent="0.2">
      <c r="A6456" s="2" t="s">
        <v>35056</v>
      </c>
      <c r="B6456" s="2" t="s">
        <v>5466</v>
      </c>
      <c r="C6456" s="3">
        <v>18424</v>
      </c>
      <c r="D6456" s="2" t="s">
        <v>35057</v>
      </c>
      <c r="E6456" s="2" t="s">
        <v>3819</v>
      </c>
      <c r="F6456" s="2" t="s">
        <v>34019</v>
      </c>
      <c r="G6456" s="2" t="s">
        <v>132</v>
      </c>
      <c r="H6456" s="4" t="s">
        <v>35058</v>
      </c>
      <c r="I6456" s="5" t="s">
        <v>35059</v>
      </c>
      <c r="J6456" s="2" t="s">
        <v>51</v>
      </c>
      <c r="K6456" s="2" t="s">
        <v>38</v>
      </c>
      <c r="L6456" s="2"/>
      <c r="M6456" s="8" t="s">
        <v>116</v>
      </c>
      <c r="N6456" s="2" t="s">
        <v>7319</v>
      </c>
      <c r="O6456" s="2" t="s">
        <v>312</v>
      </c>
      <c r="P6456" s="6">
        <v>5152</v>
      </c>
      <c r="Q6456" s="7" t="s">
        <v>52391</v>
      </c>
    </row>
    <row r="6457" spans="1:17" x14ac:dyDescent="0.2">
      <c r="A6457" s="2" t="s">
        <v>35060</v>
      </c>
      <c r="B6457" s="2" t="s">
        <v>35061</v>
      </c>
      <c r="C6457" s="3">
        <v>24776</v>
      </c>
      <c r="D6457" s="2" t="s">
        <v>35062</v>
      </c>
      <c r="E6457" s="2" t="s">
        <v>3216</v>
      </c>
      <c r="F6457" s="2" t="s">
        <v>1421</v>
      </c>
      <c r="G6457" s="2" t="s">
        <v>81</v>
      </c>
      <c r="H6457" s="4" t="s">
        <v>35063</v>
      </c>
      <c r="I6457" s="5" t="s">
        <v>35064</v>
      </c>
      <c r="J6457" s="2" t="s">
        <v>160</v>
      </c>
      <c r="K6457" s="2" t="s">
        <v>38</v>
      </c>
      <c r="L6457" s="2"/>
      <c r="M6457" s="8" t="s">
        <v>52</v>
      </c>
      <c r="N6457" s="2" t="s">
        <v>4372</v>
      </c>
      <c r="O6457" s="2" t="s">
        <v>243</v>
      </c>
      <c r="P6457" s="6">
        <v>1865</v>
      </c>
      <c r="Q6457" s="7" t="s">
        <v>52391</v>
      </c>
    </row>
    <row r="6458" spans="1:17" x14ac:dyDescent="0.2">
      <c r="A6458" s="2" t="s">
        <v>35065</v>
      </c>
      <c r="B6458" s="2" t="s">
        <v>1704</v>
      </c>
      <c r="C6458" s="3">
        <v>34750</v>
      </c>
      <c r="D6458" s="2" t="s">
        <v>35066</v>
      </c>
      <c r="E6458" s="2" t="s">
        <v>1585</v>
      </c>
      <c r="F6458" s="2" t="s">
        <v>19267</v>
      </c>
      <c r="G6458" s="2" t="s">
        <v>702</v>
      </c>
      <c r="H6458" s="4" t="s">
        <v>35067</v>
      </c>
      <c r="I6458" s="5" t="s">
        <v>35068</v>
      </c>
      <c r="J6458" s="2" t="s">
        <v>160</v>
      </c>
      <c r="K6458" s="2" t="s">
        <v>26</v>
      </c>
      <c r="L6458" s="2"/>
      <c r="M6458" s="8" t="s">
        <v>376</v>
      </c>
      <c r="N6458" s="2" t="s">
        <v>9308</v>
      </c>
      <c r="O6458" s="2" t="s">
        <v>87</v>
      </c>
      <c r="P6458" s="6">
        <v>8386</v>
      </c>
      <c r="Q6458" s="7" t="s">
        <v>52391</v>
      </c>
    </row>
    <row r="6459" spans="1:17" x14ac:dyDescent="0.2">
      <c r="A6459" s="2" t="s">
        <v>35069</v>
      </c>
      <c r="B6459" s="2" t="s">
        <v>35070</v>
      </c>
      <c r="C6459" s="3">
        <v>19434</v>
      </c>
      <c r="D6459" s="2" t="s">
        <v>35071</v>
      </c>
      <c r="E6459" s="2" t="s">
        <v>2772</v>
      </c>
      <c r="F6459" s="2" t="s">
        <v>4827</v>
      </c>
      <c r="G6459" s="2" t="s">
        <v>214</v>
      </c>
      <c r="H6459" s="4" t="s">
        <v>35072</v>
      </c>
      <c r="I6459" s="5" t="s">
        <v>35073</v>
      </c>
      <c r="J6459" s="2" t="s">
        <v>25</v>
      </c>
      <c r="K6459" s="2" t="s">
        <v>73</v>
      </c>
      <c r="L6459" s="2"/>
      <c r="M6459" s="8" t="s">
        <v>105</v>
      </c>
      <c r="N6459" s="2" t="s">
        <v>5891</v>
      </c>
      <c r="O6459" s="2" t="s">
        <v>54</v>
      </c>
      <c r="P6459" s="6">
        <v>7649</v>
      </c>
      <c r="Q6459" s="7" t="s">
        <v>52391</v>
      </c>
    </row>
    <row r="6460" spans="1:17" x14ac:dyDescent="0.2">
      <c r="A6460" s="2" t="s">
        <v>35074</v>
      </c>
      <c r="B6460" s="2" t="s">
        <v>35075</v>
      </c>
      <c r="C6460" s="3">
        <v>28539</v>
      </c>
      <c r="D6460" s="2" t="s">
        <v>35076</v>
      </c>
      <c r="E6460" s="2" t="s">
        <v>6565</v>
      </c>
      <c r="F6460" s="2" t="s">
        <v>9109</v>
      </c>
      <c r="G6460" s="2" t="s">
        <v>81</v>
      </c>
      <c r="H6460" s="4" t="s">
        <v>35077</v>
      </c>
      <c r="I6460" s="5" t="s">
        <v>35078</v>
      </c>
      <c r="J6460" s="2" t="s">
        <v>25</v>
      </c>
      <c r="K6460" s="2" t="s">
        <v>26</v>
      </c>
      <c r="L6460" s="2"/>
      <c r="M6460" s="8" t="s">
        <v>268</v>
      </c>
      <c r="N6460" s="2" t="s">
        <v>7273</v>
      </c>
      <c r="O6460" s="2" t="s">
        <v>54</v>
      </c>
      <c r="P6460" s="6">
        <v>3624</v>
      </c>
      <c r="Q6460" s="7" t="s">
        <v>52391</v>
      </c>
    </row>
    <row r="6461" spans="1:17" x14ac:dyDescent="0.2">
      <c r="A6461" s="2" t="s">
        <v>35079</v>
      </c>
      <c r="B6461" s="2" t="s">
        <v>35080</v>
      </c>
      <c r="C6461" s="3">
        <v>16808</v>
      </c>
      <c r="D6461" s="2" t="s">
        <v>35081</v>
      </c>
      <c r="E6461" s="2" t="s">
        <v>3029</v>
      </c>
      <c r="F6461" s="2" t="s">
        <v>7135</v>
      </c>
      <c r="G6461" s="2" t="s">
        <v>70</v>
      </c>
      <c r="H6461" s="4" t="s">
        <v>35082</v>
      </c>
      <c r="I6461" s="5" t="s">
        <v>35083</v>
      </c>
      <c r="J6461" s="2" t="s">
        <v>25</v>
      </c>
      <c r="K6461" s="2" t="s">
        <v>73</v>
      </c>
      <c r="L6461" s="2"/>
      <c r="M6461" s="8" t="s">
        <v>74</v>
      </c>
      <c r="N6461" s="2" t="s">
        <v>2268</v>
      </c>
      <c r="O6461" s="2" t="s">
        <v>312</v>
      </c>
      <c r="P6461" s="6">
        <v>8418</v>
      </c>
      <c r="Q6461" s="7" t="s">
        <v>52391</v>
      </c>
    </row>
    <row r="6462" spans="1:17" x14ac:dyDescent="0.2">
      <c r="A6462" s="2" t="s">
        <v>35084</v>
      </c>
      <c r="B6462" s="2" t="s">
        <v>35085</v>
      </c>
      <c r="C6462" s="3">
        <v>23510</v>
      </c>
      <c r="D6462" s="2" t="s">
        <v>35086</v>
      </c>
      <c r="E6462" s="2" t="s">
        <v>7304</v>
      </c>
      <c r="F6462" s="2" t="s">
        <v>28847</v>
      </c>
      <c r="G6462" s="2" t="s">
        <v>204</v>
      </c>
      <c r="H6462" s="4" t="s">
        <v>35087</v>
      </c>
      <c r="I6462" s="5" t="s">
        <v>35088</v>
      </c>
      <c r="J6462" s="2" t="s">
        <v>63</v>
      </c>
      <c r="K6462" s="2" t="s">
        <v>73</v>
      </c>
      <c r="L6462" s="2"/>
      <c r="M6462" s="8" t="s">
        <v>268</v>
      </c>
      <c r="N6462" s="2" t="s">
        <v>8499</v>
      </c>
      <c r="O6462" s="2" t="s">
        <v>188</v>
      </c>
      <c r="P6462" s="6">
        <v>2304</v>
      </c>
      <c r="Q6462" s="7" t="s">
        <v>52391</v>
      </c>
    </row>
    <row r="6463" spans="1:17" x14ac:dyDescent="0.2">
      <c r="A6463" s="2" t="s">
        <v>35089</v>
      </c>
      <c r="B6463" s="2" t="s">
        <v>35090</v>
      </c>
      <c r="C6463" s="3">
        <v>20203</v>
      </c>
      <c r="D6463" s="2" t="s">
        <v>35091</v>
      </c>
      <c r="E6463" s="2" t="s">
        <v>2745</v>
      </c>
      <c r="F6463" s="2" t="s">
        <v>1991</v>
      </c>
      <c r="G6463" s="2" t="s">
        <v>204</v>
      </c>
      <c r="H6463" s="4" t="s">
        <v>35092</v>
      </c>
      <c r="I6463" s="5" t="s">
        <v>11831</v>
      </c>
      <c r="J6463" s="2" t="s">
        <v>51</v>
      </c>
      <c r="K6463" s="2" t="s">
        <v>73</v>
      </c>
      <c r="L6463" s="2"/>
      <c r="M6463" s="8" t="s">
        <v>39</v>
      </c>
      <c r="N6463" s="2" t="s">
        <v>1487</v>
      </c>
      <c r="O6463" s="2" t="s">
        <v>41</v>
      </c>
      <c r="P6463" s="6">
        <v>4728</v>
      </c>
      <c r="Q6463" s="7" t="s">
        <v>52391</v>
      </c>
    </row>
    <row r="6464" spans="1:17" x14ac:dyDescent="0.2">
      <c r="A6464" s="2" t="s">
        <v>35093</v>
      </c>
      <c r="B6464" s="2" t="s">
        <v>35094</v>
      </c>
      <c r="C6464" s="3">
        <v>20076</v>
      </c>
      <c r="D6464" s="2" t="s">
        <v>35095</v>
      </c>
      <c r="E6464" s="2" t="s">
        <v>1243</v>
      </c>
      <c r="F6464" s="2" t="s">
        <v>35096</v>
      </c>
      <c r="G6464" s="2" t="s">
        <v>249</v>
      </c>
      <c r="H6464" s="4" t="s">
        <v>35097</v>
      </c>
      <c r="I6464" s="5" t="s">
        <v>35098</v>
      </c>
      <c r="J6464" s="2" t="s">
        <v>160</v>
      </c>
      <c r="K6464" s="2" t="s">
        <v>73</v>
      </c>
      <c r="L6464" s="2"/>
      <c r="M6464" s="8" t="s">
        <v>74</v>
      </c>
      <c r="N6464" s="2" t="s">
        <v>1254</v>
      </c>
      <c r="O6464" s="2" t="s">
        <v>296</v>
      </c>
      <c r="P6464" s="6">
        <v>6203</v>
      </c>
      <c r="Q6464" s="7" t="s">
        <v>52391</v>
      </c>
    </row>
    <row r="6465" spans="1:17" x14ac:dyDescent="0.2">
      <c r="A6465" s="2" t="s">
        <v>35099</v>
      </c>
      <c r="B6465" s="2" t="s">
        <v>11357</v>
      </c>
      <c r="C6465" s="3">
        <v>23564</v>
      </c>
      <c r="D6465" s="2" t="s">
        <v>35100</v>
      </c>
      <c r="E6465" s="2" t="s">
        <v>2905</v>
      </c>
      <c r="F6465" s="2" t="s">
        <v>1342</v>
      </c>
      <c r="G6465" s="2" t="s">
        <v>223</v>
      </c>
      <c r="H6465" s="4" t="s">
        <v>35101</v>
      </c>
      <c r="I6465" s="5" t="s">
        <v>35102</v>
      </c>
      <c r="J6465" s="2" t="s">
        <v>51</v>
      </c>
      <c r="K6465" s="2" t="s">
        <v>73</v>
      </c>
      <c r="L6465" s="2"/>
      <c r="M6465" s="8" t="s">
        <v>52</v>
      </c>
      <c r="N6465" s="2" t="s">
        <v>842</v>
      </c>
      <c r="O6465" s="2" t="s">
        <v>296</v>
      </c>
      <c r="P6465" s="6">
        <v>8919</v>
      </c>
      <c r="Q6465" s="7" t="s">
        <v>52391</v>
      </c>
    </row>
    <row r="6466" spans="1:17" x14ac:dyDescent="0.2">
      <c r="A6466" s="2" t="s">
        <v>35103</v>
      </c>
      <c r="B6466" s="2" t="s">
        <v>35104</v>
      </c>
      <c r="C6466" s="3">
        <v>26345</v>
      </c>
      <c r="D6466" s="2" t="s">
        <v>35105</v>
      </c>
      <c r="E6466" s="2" t="s">
        <v>4043</v>
      </c>
      <c r="F6466" s="2" t="s">
        <v>2013</v>
      </c>
      <c r="G6466" s="2" t="s">
        <v>292</v>
      </c>
      <c r="H6466" s="4" t="s">
        <v>35106</v>
      </c>
      <c r="I6466" s="5" t="s">
        <v>35107</v>
      </c>
      <c r="J6466" s="2" t="s">
        <v>25</v>
      </c>
      <c r="K6466" s="2" t="s">
        <v>73</v>
      </c>
      <c r="L6466" s="2"/>
      <c r="M6466" s="8" t="s">
        <v>105</v>
      </c>
      <c r="N6466" s="2" t="s">
        <v>1042</v>
      </c>
      <c r="O6466" s="2" t="s">
        <v>296</v>
      </c>
      <c r="P6466" s="6">
        <v>8599</v>
      </c>
      <c r="Q6466" s="7" t="s">
        <v>52391</v>
      </c>
    </row>
    <row r="6467" spans="1:17" x14ac:dyDescent="0.2">
      <c r="A6467" s="2" t="s">
        <v>35108</v>
      </c>
      <c r="B6467" s="2" t="s">
        <v>35109</v>
      </c>
      <c r="C6467" s="3">
        <v>35325</v>
      </c>
      <c r="D6467" s="2" t="s">
        <v>35110</v>
      </c>
      <c r="E6467" s="2" t="s">
        <v>2545</v>
      </c>
      <c r="F6467" s="2" t="s">
        <v>35111</v>
      </c>
      <c r="G6467" s="2" t="s">
        <v>35</v>
      </c>
      <c r="H6467" s="4" t="s">
        <v>35112</v>
      </c>
      <c r="I6467" s="5" t="s">
        <v>35113</v>
      </c>
      <c r="J6467" s="2" t="s">
        <v>25</v>
      </c>
      <c r="K6467" s="2" t="s">
        <v>26</v>
      </c>
      <c r="L6467" s="2"/>
      <c r="M6467" s="8" t="s">
        <v>105</v>
      </c>
      <c r="N6467" s="2" t="s">
        <v>5055</v>
      </c>
      <c r="O6467" s="2" t="s">
        <v>54</v>
      </c>
      <c r="P6467" s="6">
        <v>2976</v>
      </c>
      <c r="Q6467" s="7" t="s">
        <v>52391</v>
      </c>
    </row>
    <row r="6468" spans="1:17" x14ac:dyDescent="0.2">
      <c r="A6468" s="2" t="s">
        <v>35114</v>
      </c>
      <c r="B6468" s="2" t="s">
        <v>35115</v>
      </c>
      <c r="C6468" s="3">
        <v>38790</v>
      </c>
      <c r="D6468" s="2" t="s">
        <v>35116</v>
      </c>
      <c r="E6468" s="2" t="s">
        <v>614</v>
      </c>
      <c r="F6468" s="2" t="s">
        <v>14173</v>
      </c>
      <c r="G6468" s="2" t="s">
        <v>70</v>
      </c>
      <c r="H6468" s="4" t="s">
        <v>35117</v>
      </c>
      <c r="I6468" s="5" t="s">
        <v>35118</v>
      </c>
      <c r="J6468" s="2" t="s">
        <v>160</v>
      </c>
      <c r="K6468" s="2" t="s">
        <v>38</v>
      </c>
      <c r="L6468" s="2"/>
      <c r="M6468" s="8" t="s">
        <v>105</v>
      </c>
      <c r="N6468" s="2" t="s">
        <v>14041</v>
      </c>
      <c r="O6468" s="2" t="s">
        <v>107</v>
      </c>
      <c r="P6468" s="6">
        <v>3266</v>
      </c>
      <c r="Q6468" s="7" t="s">
        <v>52391</v>
      </c>
    </row>
    <row r="6469" spans="1:17" x14ac:dyDescent="0.2">
      <c r="A6469" s="2" t="s">
        <v>35119</v>
      </c>
      <c r="B6469" s="2" t="s">
        <v>35120</v>
      </c>
      <c r="C6469" s="3">
        <v>31833</v>
      </c>
      <c r="D6469" s="2" t="s">
        <v>35121</v>
      </c>
      <c r="E6469" s="2" t="s">
        <v>6565</v>
      </c>
      <c r="F6469" s="2" t="s">
        <v>1578</v>
      </c>
      <c r="G6469" s="2" t="s">
        <v>478</v>
      </c>
      <c r="H6469" s="4" t="s">
        <v>35122</v>
      </c>
      <c r="I6469" s="5" t="s">
        <v>35123</v>
      </c>
      <c r="J6469" s="2" t="s">
        <v>84</v>
      </c>
      <c r="K6469" s="2" t="s">
        <v>73</v>
      </c>
      <c r="L6469" s="2"/>
      <c r="M6469" s="8" t="s">
        <v>39</v>
      </c>
      <c r="N6469" s="2" t="s">
        <v>801</v>
      </c>
      <c r="O6469" s="2" t="s">
        <v>41</v>
      </c>
      <c r="P6469" s="6">
        <v>4356</v>
      </c>
      <c r="Q6469" s="7" t="s">
        <v>52391</v>
      </c>
    </row>
    <row r="6470" spans="1:17" x14ac:dyDescent="0.2">
      <c r="A6470" s="2" t="s">
        <v>35124</v>
      </c>
      <c r="B6470" s="2" t="s">
        <v>35125</v>
      </c>
      <c r="C6470" s="3">
        <v>28211</v>
      </c>
      <c r="D6470" s="2" t="s">
        <v>35126</v>
      </c>
      <c r="E6470" s="2" t="s">
        <v>5766</v>
      </c>
      <c r="F6470" s="2" t="s">
        <v>2101</v>
      </c>
      <c r="G6470" s="2" t="s">
        <v>204</v>
      </c>
      <c r="H6470" s="4" t="s">
        <v>35127</v>
      </c>
      <c r="I6470" s="5" t="s">
        <v>35128</v>
      </c>
      <c r="J6470" s="2" t="s">
        <v>160</v>
      </c>
      <c r="K6470" s="2" t="s">
        <v>73</v>
      </c>
      <c r="L6470" s="2"/>
      <c r="M6470" s="8" t="s">
        <v>105</v>
      </c>
      <c r="N6470" s="2" t="s">
        <v>18916</v>
      </c>
      <c r="O6470" s="2" t="s">
        <v>107</v>
      </c>
      <c r="P6470" s="6">
        <v>9450</v>
      </c>
      <c r="Q6470" s="7" t="s">
        <v>52391</v>
      </c>
    </row>
    <row r="6471" spans="1:17" x14ac:dyDescent="0.2">
      <c r="A6471" s="2" t="s">
        <v>35129</v>
      </c>
      <c r="B6471" s="2" t="s">
        <v>35130</v>
      </c>
      <c r="C6471" s="3">
        <v>24461</v>
      </c>
      <c r="D6471" s="2" t="s">
        <v>35131</v>
      </c>
      <c r="E6471" s="2" t="s">
        <v>9803</v>
      </c>
      <c r="F6471" s="2" t="s">
        <v>7777</v>
      </c>
      <c r="G6471" s="2" t="s">
        <v>702</v>
      </c>
      <c r="H6471" s="4" t="s">
        <v>35132</v>
      </c>
      <c r="I6471" s="5" t="s">
        <v>35133</v>
      </c>
      <c r="J6471" s="2" t="s">
        <v>160</v>
      </c>
      <c r="K6471" s="2" t="s">
        <v>73</v>
      </c>
      <c r="L6471" s="2"/>
      <c r="M6471" s="8" t="s">
        <v>207</v>
      </c>
      <c r="N6471" s="2" t="s">
        <v>5817</v>
      </c>
      <c r="O6471" s="2" t="s">
        <v>296</v>
      </c>
      <c r="P6471" s="6">
        <v>5989</v>
      </c>
      <c r="Q6471" s="7" t="s">
        <v>52391</v>
      </c>
    </row>
    <row r="6472" spans="1:17" x14ac:dyDescent="0.2">
      <c r="A6472" s="2" t="s">
        <v>35134</v>
      </c>
      <c r="B6472" s="2" t="s">
        <v>29873</v>
      </c>
      <c r="C6472" s="3">
        <v>23810</v>
      </c>
      <c r="D6472" s="2" t="s">
        <v>35135</v>
      </c>
      <c r="E6472" s="2" t="s">
        <v>1089</v>
      </c>
      <c r="F6472" s="2" t="s">
        <v>25647</v>
      </c>
      <c r="G6472" s="2" t="s">
        <v>437</v>
      </c>
      <c r="H6472" s="4" t="s">
        <v>35136</v>
      </c>
      <c r="I6472" s="5" t="s">
        <v>35137</v>
      </c>
      <c r="J6472" s="2" t="s">
        <v>84</v>
      </c>
      <c r="K6472" s="2" t="s">
        <v>26</v>
      </c>
      <c r="L6472" s="2"/>
      <c r="M6472" s="8" t="s">
        <v>105</v>
      </c>
      <c r="N6472" s="2" t="s">
        <v>2610</v>
      </c>
      <c r="O6472" s="2" t="s">
        <v>87</v>
      </c>
      <c r="P6472" s="6">
        <v>7589</v>
      </c>
      <c r="Q6472" s="7" t="s">
        <v>52391</v>
      </c>
    </row>
    <row r="6473" spans="1:17" x14ac:dyDescent="0.2">
      <c r="A6473" s="2" t="s">
        <v>35138</v>
      </c>
      <c r="B6473" s="2" t="s">
        <v>35139</v>
      </c>
      <c r="C6473" s="3">
        <v>36230</v>
      </c>
      <c r="D6473" s="2" t="s">
        <v>35140</v>
      </c>
      <c r="E6473" s="2" t="s">
        <v>3312</v>
      </c>
      <c r="F6473" s="2" t="s">
        <v>1312</v>
      </c>
      <c r="G6473" s="2" t="s">
        <v>687</v>
      </c>
      <c r="H6473" s="4" t="s">
        <v>35141</v>
      </c>
      <c r="I6473" s="5" t="s">
        <v>35142</v>
      </c>
      <c r="J6473" s="2" t="s">
        <v>160</v>
      </c>
      <c r="K6473" s="2" t="s">
        <v>26</v>
      </c>
      <c r="L6473" s="2"/>
      <c r="M6473" s="8" t="s">
        <v>105</v>
      </c>
      <c r="N6473" s="2" t="s">
        <v>3091</v>
      </c>
      <c r="O6473" s="2" t="s">
        <v>107</v>
      </c>
      <c r="P6473" s="6">
        <v>6724</v>
      </c>
      <c r="Q6473" s="7" t="s">
        <v>52391</v>
      </c>
    </row>
    <row r="6474" spans="1:17" x14ac:dyDescent="0.2">
      <c r="A6474" s="2" t="s">
        <v>35143</v>
      </c>
      <c r="B6474" s="2" t="s">
        <v>35144</v>
      </c>
      <c r="C6474" s="3">
        <v>18156</v>
      </c>
      <c r="D6474" s="2" t="s">
        <v>35145</v>
      </c>
      <c r="E6474" s="2" t="s">
        <v>4358</v>
      </c>
      <c r="F6474" s="2" t="s">
        <v>19689</v>
      </c>
      <c r="G6474" s="2" t="s">
        <v>437</v>
      </c>
      <c r="H6474" s="4" t="s">
        <v>35146</v>
      </c>
      <c r="I6474" s="5" t="s">
        <v>35147</v>
      </c>
      <c r="J6474" s="2" t="s">
        <v>51</v>
      </c>
      <c r="K6474" s="2" t="s">
        <v>38</v>
      </c>
      <c r="L6474" s="2"/>
      <c r="M6474" s="8" t="s">
        <v>207</v>
      </c>
      <c r="N6474" s="2" t="s">
        <v>13297</v>
      </c>
      <c r="O6474" s="2" t="s">
        <v>296</v>
      </c>
      <c r="P6474" s="6">
        <v>8028</v>
      </c>
      <c r="Q6474" s="7" t="s">
        <v>52391</v>
      </c>
    </row>
    <row r="6475" spans="1:17" x14ac:dyDescent="0.2">
      <c r="A6475" s="2" t="s">
        <v>35148</v>
      </c>
      <c r="B6475" s="2" t="s">
        <v>35149</v>
      </c>
      <c r="C6475" s="3">
        <v>28220</v>
      </c>
      <c r="D6475" s="2" t="s">
        <v>35150</v>
      </c>
      <c r="E6475" s="2" t="s">
        <v>8020</v>
      </c>
      <c r="F6475" s="2" t="s">
        <v>16568</v>
      </c>
      <c r="G6475" s="2" t="s">
        <v>687</v>
      </c>
      <c r="H6475" s="4" t="s">
        <v>35151</v>
      </c>
      <c r="I6475" s="5" t="s">
        <v>35152</v>
      </c>
      <c r="J6475" s="2" t="s">
        <v>51</v>
      </c>
      <c r="K6475" s="2" t="s">
        <v>38</v>
      </c>
      <c r="L6475" s="2"/>
      <c r="M6475" s="8" t="s">
        <v>27</v>
      </c>
      <c r="N6475" s="2" t="s">
        <v>152</v>
      </c>
      <c r="O6475" s="2" t="s">
        <v>296</v>
      </c>
      <c r="P6475" s="6">
        <v>6746</v>
      </c>
      <c r="Q6475" s="7" t="s">
        <v>52391</v>
      </c>
    </row>
    <row r="6476" spans="1:17" x14ac:dyDescent="0.2">
      <c r="A6476" s="2" t="s">
        <v>35153</v>
      </c>
      <c r="B6476" s="2" t="s">
        <v>35154</v>
      </c>
      <c r="C6476" s="3">
        <v>29506</v>
      </c>
      <c r="D6476" s="2" t="s">
        <v>35155</v>
      </c>
      <c r="E6476" s="2" t="s">
        <v>5766</v>
      </c>
      <c r="F6476" s="2" t="s">
        <v>1024</v>
      </c>
      <c r="G6476" s="2" t="s">
        <v>93</v>
      </c>
      <c r="H6476" s="4" t="s">
        <v>35156</v>
      </c>
      <c r="I6476" s="5" t="s">
        <v>18445</v>
      </c>
      <c r="J6476" s="2" t="s">
        <v>63</v>
      </c>
      <c r="K6476" s="2" t="s">
        <v>26</v>
      </c>
      <c r="L6476" s="2"/>
      <c r="M6476" s="8" t="s">
        <v>52</v>
      </c>
      <c r="N6476" s="2" t="s">
        <v>1696</v>
      </c>
      <c r="O6476" s="2" t="s">
        <v>87</v>
      </c>
      <c r="P6476" s="6">
        <v>6244</v>
      </c>
      <c r="Q6476" s="7" t="s">
        <v>52391</v>
      </c>
    </row>
    <row r="6477" spans="1:17" x14ac:dyDescent="0.2">
      <c r="A6477" s="2" t="s">
        <v>35157</v>
      </c>
      <c r="B6477" s="2" t="s">
        <v>35158</v>
      </c>
      <c r="C6477" s="3">
        <v>38696</v>
      </c>
      <c r="D6477" s="2" t="s">
        <v>35159</v>
      </c>
      <c r="E6477" s="2" t="s">
        <v>591</v>
      </c>
      <c r="F6477" s="2" t="s">
        <v>2726</v>
      </c>
      <c r="G6477" s="2" t="s">
        <v>60</v>
      </c>
      <c r="H6477" s="4" t="s">
        <v>35160</v>
      </c>
      <c r="I6477" s="5" t="s">
        <v>35161</v>
      </c>
      <c r="J6477" s="2" t="s">
        <v>160</v>
      </c>
      <c r="K6477" s="2" t="s">
        <v>26</v>
      </c>
      <c r="L6477" s="2"/>
      <c r="M6477" s="8" t="s">
        <v>268</v>
      </c>
      <c r="N6477" s="2" t="s">
        <v>3156</v>
      </c>
      <c r="O6477" s="2" t="s">
        <v>198</v>
      </c>
      <c r="P6477" s="6">
        <v>2654</v>
      </c>
      <c r="Q6477" s="7" t="s">
        <v>52391</v>
      </c>
    </row>
    <row r="6478" spans="1:17" x14ac:dyDescent="0.2">
      <c r="A6478" s="2" t="s">
        <v>35162</v>
      </c>
      <c r="B6478" s="2" t="s">
        <v>35163</v>
      </c>
      <c r="C6478" s="3">
        <v>25309</v>
      </c>
      <c r="D6478" s="2" t="s">
        <v>35164</v>
      </c>
      <c r="E6478" s="2" t="s">
        <v>10721</v>
      </c>
      <c r="F6478" s="2" t="s">
        <v>639</v>
      </c>
      <c r="G6478" s="2" t="s">
        <v>341</v>
      </c>
      <c r="H6478" s="4" t="s">
        <v>35165</v>
      </c>
      <c r="I6478" s="5" t="s">
        <v>35166</v>
      </c>
      <c r="J6478" s="2" t="s">
        <v>84</v>
      </c>
      <c r="K6478" s="2" t="s">
        <v>73</v>
      </c>
      <c r="L6478" s="2"/>
      <c r="M6478" s="8" t="s">
        <v>39</v>
      </c>
      <c r="N6478" s="2" t="s">
        <v>4913</v>
      </c>
      <c r="O6478" s="2" t="s">
        <v>87</v>
      </c>
      <c r="P6478" s="6">
        <v>5327</v>
      </c>
      <c r="Q6478" s="7" t="s">
        <v>52391</v>
      </c>
    </row>
    <row r="6479" spans="1:17" x14ac:dyDescent="0.2">
      <c r="A6479" s="2" t="s">
        <v>35167</v>
      </c>
      <c r="B6479" s="2" t="s">
        <v>34426</v>
      </c>
      <c r="C6479" s="3">
        <v>16451</v>
      </c>
      <c r="D6479" s="2" t="s">
        <v>35168</v>
      </c>
      <c r="E6479" s="2" t="s">
        <v>3043</v>
      </c>
      <c r="F6479" s="2" t="s">
        <v>35169</v>
      </c>
      <c r="G6479" s="2" t="s">
        <v>132</v>
      </c>
      <c r="H6479" s="4" t="s">
        <v>35170</v>
      </c>
      <c r="I6479" s="5" t="s">
        <v>35171</v>
      </c>
      <c r="J6479" s="2" t="s">
        <v>51</v>
      </c>
      <c r="K6479" s="2" t="s">
        <v>26</v>
      </c>
      <c r="L6479" s="2"/>
      <c r="M6479" s="8" t="s">
        <v>143</v>
      </c>
      <c r="N6479" s="2" t="s">
        <v>3338</v>
      </c>
      <c r="O6479" s="2" t="s">
        <v>296</v>
      </c>
      <c r="P6479" s="6">
        <v>4218</v>
      </c>
      <c r="Q6479" s="7" t="s">
        <v>52391</v>
      </c>
    </row>
    <row r="6480" spans="1:17" x14ac:dyDescent="0.2">
      <c r="A6480" s="2" t="s">
        <v>35172</v>
      </c>
      <c r="B6480" s="2" t="s">
        <v>35173</v>
      </c>
      <c r="C6480" s="3">
        <v>35669</v>
      </c>
      <c r="D6480" s="2" t="s">
        <v>35174</v>
      </c>
      <c r="E6480" s="2" t="s">
        <v>2403</v>
      </c>
      <c r="F6480" s="2" t="s">
        <v>18675</v>
      </c>
      <c r="G6480" s="2" t="s">
        <v>35</v>
      </c>
      <c r="H6480" s="4" t="s">
        <v>35175</v>
      </c>
      <c r="I6480" s="5" t="s">
        <v>35176</v>
      </c>
      <c r="J6480" s="2" t="s">
        <v>160</v>
      </c>
      <c r="K6480" s="2" t="s">
        <v>26</v>
      </c>
      <c r="L6480" s="2"/>
      <c r="M6480" s="8" t="s">
        <v>207</v>
      </c>
      <c r="N6480" s="2" t="s">
        <v>2512</v>
      </c>
      <c r="O6480" s="2" t="s">
        <v>243</v>
      </c>
      <c r="P6480" s="6">
        <v>8796</v>
      </c>
      <c r="Q6480" s="7" t="s">
        <v>52391</v>
      </c>
    </row>
    <row r="6481" spans="1:17" x14ac:dyDescent="0.2">
      <c r="A6481" s="2" t="s">
        <v>35177</v>
      </c>
      <c r="B6481" s="2" t="s">
        <v>35178</v>
      </c>
      <c r="C6481" s="3">
        <v>25286</v>
      </c>
      <c r="D6481" s="2" t="s">
        <v>35179</v>
      </c>
      <c r="E6481" s="2" t="s">
        <v>1326</v>
      </c>
      <c r="F6481" s="2" t="s">
        <v>783</v>
      </c>
      <c r="G6481" s="2" t="s">
        <v>214</v>
      </c>
      <c r="H6481" s="4" t="s">
        <v>35180</v>
      </c>
      <c r="I6481" s="5" t="s">
        <v>35181</v>
      </c>
      <c r="J6481" s="2" t="s">
        <v>51</v>
      </c>
      <c r="K6481" s="2" t="s">
        <v>73</v>
      </c>
      <c r="L6481" s="2"/>
      <c r="M6481" s="8" t="s">
        <v>39</v>
      </c>
      <c r="N6481" s="2" t="s">
        <v>14259</v>
      </c>
      <c r="O6481" s="2" t="s">
        <v>41</v>
      </c>
      <c r="P6481" s="6">
        <v>3070</v>
      </c>
      <c r="Q6481" s="7" t="s">
        <v>52391</v>
      </c>
    </row>
    <row r="6482" spans="1:17" x14ac:dyDescent="0.2">
      <c r="A6482" s="2" t="s">
        <v>35182</v>
      </c>
      <c r="B6482" s="2" t="s">
        <v>35183</v>
      </c>
      <c r="C6482" s="3">
        <v>17831</v>
      </c>
      <c r="D6482" s="2" t="s">
        <v>35184</v>
      </c>
      <c r="E6482" s="2" t="s">
        <v>1900</v>
      </c>
      <c r="F6482" s="2" t="s">
        <v>855</v>
      </c>
      <c r="G6482" s="2" t="s">
        <v>70</v>
      </c>
      <c r="H6482" s="4" t="s">
        <v>35185</v>
      </c>
      <c r="I6482" s="5" t="s">
        <v>35186</v>
      </c>
      <c r="J6482" s="2" t="s">
        <v>160</v>
      </c>
      <c r="K6482" s="2" t="s">
        <v>26</v>
      </c>
      <c r="L6482" s="2"/>
      <c r="M6482" s="8" t="s">
        <v>105</v>
      </c>
      <c r="N6482" s="2" t="s">
        <v>1918</v>
      </c>
      <c r="O6482" s="2" t="s">
        <v>188</v>
      </c>
      <c r="P6482" s="6">
        <v>4206</v>
      </c>
      <c r="Q6482" s="7" t="s">
        <v>52391</v>
      </c>
    </row>
    <row r="6483" spans="1:17" x14ac:dyDescent="0.2">
      <c r="A6483" s="2" t="s">
        <v>35187</v>
      </c>
      <c r="B6483" s="2" t="s">
        <v>35188</v>
      </c>
      <c r="C6483" s="3">
        <v>16163</v>
      </c>
      <c r="D6483" s="2" t="s">
        <v>35189</v>
      </c>
      <c r="E6483" s="2" t="s">
        <v>2752</v>
      </c>
      <c r="F6483" s="2" t="s">
        <v>35190</v>
      </c>
      <c r="G6483" s="2" t="s">
        <v>35</v>
      </c>
      <c r="H6483" s="4" t="s">
        <v>35191</v>
      </c>
      <c r="I6483" s="5" t="s">
        <v>35192</v>
      </c>
      <c r="J6483" s="2" t="s">
        <v>160</v>
      </c>
      <c r="K6483" s="2" t="s">
        <v>26</v>
      </c>
      <c r="L6483" s="2"/>
      <c r="M6483" s="8" t="s">
        <v>52</v>
      </c>
      <c r="N6483" s="2" t="s">
        <v>5346</v>
      </c>
      <c r="O6483" s="2" t="s">
        <v>312</v>
      </c>
      <c r="P6483" s="6">
        <v>4911</v>
      </c>
      <c r="Q6483" s="7" t="s">
        <v>52391</v>
      </c>
    </row>
    <row r="6484" spans="1:17" x14ac:dyDescent="0.2">
      <c r="A6484" s="2" t="s">
        <v>35193</v>
      </c>
      <c r="B6484" s="2" t="s">
        <v>35194</v>
      </c>
      <c r="C6484" s="3">
        <v>25779</v>
      </c>
      <c r="D6484" s="2" t="s">
        <v>35195</v>
      </c>
      <c r="E6484" s="2" t="s">
        <v>5970</v>
      </c>
      <c r="F6484" s="2" t="s">
        <v>340</v>
      </c>
      <c r="G6484" s="2" t="s">
        <v>292</v>
      </c>
      <c r="H6484" s="4" t="s">
        <v>35196</v>
      </c>
      <c r="I6484" s="5" t="s">
        <v>35197</v>
      </c>
      <c r="J6484" s="2" t="s">
        <v>25</v>
      </c>
      <c r="K6484" s="2" t="s">
        <v>38</v>
      </c>
      <c r="L6484" s="2"/>
      <c r="M6484" s="8" t="s">
        <v>74</v>
      </c>
      <c r="N6484" s="2" t="s">
        <v>2781</v>
      </c>
      <c r="O6484" s="2" t="s">
        <v>41</v>
      </c>
      <c r="P6484" s="6">
        <v>7858</v>
      </c>
      <c r="Q6484" s="7" t="s">
        <v>52391</v>
      </c>
    </row>
    <row r="6485" spans="1:17" x14ac:dyDescent="0.2">
      <c r="A6485" s="2" t="s">
        <v>35198</v>
      </c>
      <c r="B6485" s="2" t="s">
        <v>29246</v>
      </c>
      <c r="C6485" s="3">
        <v>28454</v>
      </c>
      <c r="D6485" s="2" t="s">
        <v>35199</v>
      </c>
      <c r="E6485" s="2" t="s">
        <v>1808</v>
      </c>
      <c r="F6485" s="2" t="s">
        <v>29113</v>
      </c>
      <c r="G6485" s="2" t="s">
        <v>48</v>
      </c>
      <c r="H6485" s="4" t="s">
        <v>35200</v>
      </c>
      <c r="I6485" s="5" t="s">
        <v>35201</v>
      </c>
      <c r="J6485" s="2" t="s">
        <v>84</v>
      </c>
      <c r="K6485" s="2" t="s">
        <v>73</v>
      </c>
      <c r="L6485" s="2"/>
      <c r="M6485" s="8" t="s">
        <v>105</v>
      </c>
      <c r="N6485" s="2" t="s">
        <v>4530</v>
      </c>
      <c r="O6485" s="2" t="s">
        <v>296</v>
      </c>
      <c r="P6485" s="6">
        <v>7504</v>
      </c>
      <c r="Q6485" s="7" t="s">
        <v>52391</v>
      </c>
    </row>
    <row r="6486" spans="1:17" x14ac:dyDescent="0.2">
      <c r="A6486" s="2" t="s">
        <v>35202</v>
      </c>
      <c r="B6486" s="2" t="s">
        <v>491</v>
      </c>
      <c r="C6486" s="3">
        <v>33100</v>
      </c>
      <c r="D6486" s="2" t="s">
        <v>35203</v>
      </c>
      <c r="E6486" s="2" t="s">
        <v>1226</v>
      </c>
      <c r="F6486" s="2" t="s">
        <v>4827</v>
      </c>
      <c r="G6486" s="2" t="s">
        <v>60</v>
      </c>
      <c r="H6486" s="4" t="s">
        <v>35204</v>
      </c>
      <c r="I6486" s="5" t="s">
        <v>35205</v>
      </c>
      <c r="J6486" s="2" t="s">
        <v>63</v>
      </c>
      <c r="K6486" s="2" t="s">
        <v>38</v>
      </c>
      <c r="L6486" s="2"/>
      <c r="M6486" s="8" t="s">
        <v>52</v>
      </c>
      <c r="N6486" s="2" t="s">
        <v>1307</v>
      </c>
      <c r="O6486" s="2" t="s">
        <v>107</v>
      </c>
      <c r="P6486" s="6">
        <v>3732</v>
      </c>
      <c r="Q6486" s="7" t="s">
        <v>52391</v>
      </c>
    </row>
    <row r="6487" spans="1:17" x14ac:dyDescent="0.2">
      <c r="A6487" s="2" t="s">
        <v>35206</v>
      </c>
      <c r="B6487" s="2" t="s">
        <v>35207</v>
      </c>
      <c r="C6487" s="3">
        <v>33647</v>
      </c>
      <c r="D6487" s="2" t="s">
        <v>35208</v>
      </c>
      <c r="E6487" s="2" t="s">
        <v>6152</v>
      </c>
      <c r="F6487" s="2" t="s">
        <v>3429</v>
      </c>
      <c r="G6487" s="2" t="s">
        <v>679</v>
      </c>
      <c r="H6487" s="4" t="s">
        <v>35209</v>
      </c>
      <c r="I6487" s="5" t="s">
        <v>35210</v>
      </c>
      <c r="J6487" s="2" t="s">
        <v>63</v>
      </c>
      <c r="K6487" s="2" t="s">
        <v>26</v>
      </c>
      <c r="L6487" s="2"/>
      <c r="M6487" s="8" t="s">
        <v>268</v>
      </c>
      <c r="N6487" s="2" t="s">
        <v>6888</v>
      </c>
      <c r="O6487" s="2" t="s">
        <v>198</v>
      </c>
      <c r="P6487" s="6">
        <v>2885</v>
      </c>
      <c r="Q6487" s="7" t="s">
        <v>52391</v>
      </c>
    </row>
    <row r="6488" spans="1:17" x14ac:dyDescent="0.2">
      <c r="A6488" s="2" t="s">
        <v>35211</v>
      </c>
      <c r="B6488" s="2" t="s">
        <v>35212</v>
      </c>
      <c r="C6488" s="3">
        <v>33959</v>
      </c>
      <c r="D6488" s="2" t="s">
        <v>35213</v>
      </c>
      <c r="E6488" s="2" t="s">
        <v>3107</v>
      </c>
      <c r="F6488" s="2" t="s">
        <v>639</v>
      </c>
      <c r="G6488" s="2" t="s">
        <v>102</v>
      </c>
      <c r="H6488" s="4" t="s">
        <v>35214</v>
      </c>
      <c r="I6488" s="5" t="s">
        <v>35215</v>
      </c>
      <c r="J6488" s="2" t="s">
        <v>84</v>
      </c>
      <c r="K6488" s="2" t="s">
        <v>73</v>
      </c>
      <c r="L6488" s="2"/>
      <c r="M6488" s="8" t="s">
        <v>207</v>
      </c>
      <c r="N6488" s="2" t="s">
        <v>2691</v>
      </c>
      <c r="O6488" s="2" t="s">
        <v>198</v>
      </c>
      <c r="P6488" s="6">
        <v>4380</v>
      </c>
      <c r="Q6488" s="7" t="s">
        <v>52391</v>
      </c>
    </row>
    <row r="6489" spans="1:17" x14ac:dyDescent="0.2">
      <c r="A6489" s="2" t="s">
        <v>35216</v>
      </c>
      <c r="B6489" s="2" t="s">
        <v>35217</v>
      </c>
      <c r="C6489" s="3">
        <v>26305</v>
      </c>
      <c r="D6489" s="2" t="s">
        <v>35218</v>
      </c>
      <c r="E6489" s="2" t="s">
        <v>58</v>
      </c>
      <c r="F6489" s="2" t="s">
        <v>8862</v>
      </c>
      <c r="G6489" s="2" t="s">
        <v>223</v>
      </c>
      <c r="H6489" s="4" t="s">
        <v>35219</v>
      </c>
      <c r="I6489" s="5" t="s">
        <v>35220</v>
      </c>
      <c r="J6489" s="2" t="s">
        <v>25</v>
      </c>
      <c r="K6489" s="2" t="s">
        <v>73</v>
      </c>
      <c r="L6489" s="2"/>
      <c r="M6489" s="8" t="s">
        <v>105</v>
      </c>
      <c r="N6489" s="2" t="s">
        <v>1605</v>
      </c>
      <c r="O6489" s="2" t="s">
        <v>41</v>
      </c>
      <c r="P6489" s="6">
        <v>4114</v>
      </c>
      <c r="Q6489" s="7" t="s">
        <v>52391</v>
      </c>
    </row>
    <row r="6490" spans="1:17" x14ac:dyDescent="0.2">
      <c r="A6490" s="2" t="s">
        <v>35221</v>
      </c>
      <c r="B6490" s="2" t="s">
        <v>35222</v>
      </c>
      <c r="C6490" s="3">
        <v>26638</v>
      </c>
      <c r="D6490" s="2" t="s">
        <v>35223</v>
      </c>
      <c r="E6490" s="2" t="s">
        <v>3805</v>
      </c>
      <c r="F6490" s="2" t="s">
        <v>855</v>
      </c>
      <c r="G6490" s="2" t="s">
        <v>249</v>
      </c>
      <c r="H6490" s="4" t="s">
        <v>35224</v>
      </c>
      <c r="I6490" s="5" t="s">
        <v>35225</v>
      </c>
      <c r="J6490" s="2" t="s">
        <v>51</v>
      </c>
      <c r="K6490" s="2" t="s">
        <v>38</v>
      </c>
      <c r="L6490" s="2"/>
      <c r="M6490" s="8" t="s">
        <v>143</v>
      </c>
      <c r="N6490" s="2" t="s">
        <v>6499</v>
      </c>
      <c r="O6490" s="2" t="s">
        <v>29</v>
      </c>
      <c r="P6490" s="6">
        <v>1822</v>
      </c>
      <c r="Q6490" s="7" t="s">
        <v>52391</v>
      </c>
    </row>
    <row r="6491" spans="1:17" x14ac:dyDescent="0.2">
      <c r="A6491" s="2" t="s">
        <v>35226</v>
      </c>
      <c r="B6491" s="2" t="s">
        <v>19198</v>
      </c>
      <c r="C6491" s="3">
        <v>38699</v>
      </c>
      <c r="D6491" s="2" t="s">
        <v>35227</v>
      </c>
      <c r="E6491" s="2" t="s">
        <v>8064</v>
      </c>
      <c r="F6491" s="2" t="s">
        <v>19476</v>
      </c>
      <c r="G6491" s="2" t="s">
        <v>478</v>
      </c>
      <c r="H6491" s="4" t="s">
        <v>35228</v>
      </c>
      <c r="I6491" s="5" t="s">
        <v>35229</v>
      </c>
      <c r="J6491" s="2" t="s">
        <v>63</v>
      </c>
      <c r="K6491" s="2" t="s">
        <v>73</v>
      </c>
      <c r="L6491" s="2"/>
      <c r="M6491" s="8" t="s">
        <v>27</v>
      </c>
      <c r="N6491" s="2" t="s">
        <v>8682</v>
      </c>
      <c r="O6491" s="2" t="s">
        <v>107</v>
      </c>
      <c r="P6491" s="6">
        <v>5854</v>
      </c>
      <c r="Q6491" s="7" t="s">
        <v>52391</v>
      </c>
    </row>
    <row r="6492" spans="1:17" x14ac:dyDescent="0.2">
      <c r="A6492" s="2" t="s">
        <v>35230</v>
      </c>
      <c r="B6492" s="2" t="s">
        <v>35231</v>
      </c>
      <c r="C6492" s="3">
        <v>28730</v>
      </c>
      <c r="D6492" s="2" t="s">
        <v>35232</v>
      </c>
      <c r="E6492" s="2" t="s">
        <v>1160</v>
      </c>
      <c r="F6492" s="2" t="s">
        <v>35233</v>
      </c>
      <c r="G6492" s="2" t="s">
        <v>175</v>
      </c>
      <c r="H6492" s="4" t="s">
        <v>35234</v>
      </c>
      <c r="I6492" s="5" t="s">
        <v>35235</v>
      </c>
      <c r="J6492" s="2" t="s">
        <v>25</v>
      </c>
      <c r="K6492" s="2" t="s">
        <v>26</v>
      </c>
      <c r="L6492" s="2"/>
      <c r="M6492" s="8" t="s">
        <v>39</v>
      </c>
      <c r="N6492" s="2" t="s">
        <v>5346</v>
      </c>
      <c r="O6492" s="2" t="s">
        <v>41</v>
      </c>
      <c r="P6492" s="6">
        <v>6749</v>
      </c>
      <c r="Q6492" s="7" t="s">
        <v>52391</v>
      </c>
    </row>
    <row r="6493" spans="1:17" x14ac:dyDescent="0.2">
      <c r="A6493" s="2" t="s">
        <v>35236</v>
      </c>
      <c r="B6493" s="2" t="s">
        <v>35237</v>
      </c>
      <c r="C6493" s="3">
        <v>18879</v>
      </c>
      <c r="D6493" s="2" t="s">
        <v>35238</v>
      </c>
      <c r="E6493" s="2" t="s">
        <v>2343</v>
      </c>
      <c r="F6493" s="2" t="s">
        <v>35239</v>
      </c>
      <c r="G6493" s="2" t="s">
        <v>113</v>
      </c>
      <c r="H6493" s="4" t="s">
        <v>35240</v>
      </c>
      <c r="I6493" s="5" t="s">
        <v>35241</v>
      </c>
      <c r="J6493" s="2" t="s">
        <v>63</v>
      </c>
      <c r="K6493" s="2" t="s">
        <v>38</v>
      </c>
      <c r="L6493" s="2"/>
      <c r="M6493" s="8" t="s">
        <v>105</v>
      </c>
      <c r="N6493" s="2" t="s">
        <v>11782</v>
      </c>
      <c r="O6493" s="2" t="s">
        <v>54</v>
      </c>
      <c r="P6493" s="6">
        <v>9970</v>
      </c>
      <c r="Q6493" s="7" t="s">
        <v>52391</v>
      </c>
    </row>
    <row r="6494" spans="1:17" x14ac:dyDescent="0.2">
      <c r="A6494" s="2" t="s">
        <v>35242</v>
      </c>
      <c r="B6494" s="2" t="s">
        <v>35243</v>
      </c>
      <c r="C6494" s="3">
        <v>19893</v>
      </c>
      <c r="D6494" s="2" t="s">
        <v>35244</v>
      </c>
      <c r="E6494" s="2" t="s">
        <v>2614</v>
      </c>
      <c r="F6494" s="2" t="s">
        <v>486</v>
      </c>
      <c r="G6494" s="2" t="s">
        <v>702</v>
      </c>
      <c r="H6494" s="4" t="s">
        <v>35245</v>
      </c>
      <c r="I6494" s="5" t="s">
        <v>35246</v>
      </c>
      <c r="J6494" s="2" t="s">
        <v>51</v>
      </c>
      <c r="K6494" s="2" t="s">
        <v>38</v>
      </c>
      <c r="L6494" s="2"/>
      <c r="M6494" s="8" t="s">
        <v>105</v>
      </c>
      <c r="N6494" s="2" t="s">
        <v>3888</v>
      </c>
      <c r="O6494" s="2" t="s">
        <v>41</v>
      </c>
      <c r="P6494" s="6">
        <v>7876</v>
      </c>
      <c r="Q6494" s="7" t="s">
        <v>52391</v>
      </c>
    </row>
    <row r="6495" spans="1:17" x14ac:dyDescent="0.2">
      <c r="A6495" s="2" t="s">
        <v>35247</v>
      </c>
      <c r="B6495" s="2" t="s">
        <v>10676</v>
      </c>
      <c r="C6495" s="3">
        <v>26809</v>
      </c>
      <c r="D6495" s="2" t="s">
        <v>35248</v>
      </c>
      <c r="E6495" s="2" t="s">
        <v>693</v>
      </c>
      <c r="F6495" s="2" t="s">
        <v>35249</v>
      </c>
      <c r="G6495" s="2" t="s">
        <v>175</v>
      </c>
      <c r="H6495" s="4" t="s">
        <v>35250</v>
      </c>
      <c r="I6495" s="5" t="s">
        <v>35251</v>
      </c>
      <c r="J6495" s="2" t="s">
        <v>63</v>
      </c>
      <c r="K6495" s="2" t="s">
        <v>26</v>
      </c>
      <c r="L6495" s="2"/>
      <c r="M6495" s="8" t="s">
        <v>85</v>
      </c>
      <c r="N6495" s="2" t="s">
        <v>11910</v>
      </c>
      <c r="O6495" s="2" t="s">
        <v>87</v>
      </c>
      <c r="P6495" s="6">
        <v>7398</v>
      </c>
      <c r="Q6495" s="7" t="s">
        <v>52391</v>
      </c>
    </row>
    <row r="6496" spans="1:17" x14ac:dyDescent="0.2">
      <c r="A6496" s="2" t="s">
        <v>35252</v>
      </c>
      <c r="B6496" s="2" t="s">
        <v>29636</v>
      </c>
      <c r="C6496" s="3">
        <v>34993</v>
      </c>
      <c r="D6496" s="2" t="s">
        <v>35253</v>
      </c>
      <c r="E6496" s="2" t="s">
        <v>957</v>
      </c>
      <c r="F6496" s="2" t="s">
        <v>382</v>
      </c>
      <c r="G6496" s="2" t="s">
        <v>194</v>
      </c>
      <c r="H6496" s="4" t="s">
        <v>35254</v>
      </c>
      <c r="I6496" s="5" t="s">
        <v>35255</v>
      </c>
      <c r="J6496" s="2" t="s">
        <v>160</v>
      </c>
      <c r="K6496" s="2" t="s">
        <v>26</v>
      </c>
      <c r="L6496" s="2"/>
      <c r="M6496" s="8" t="s">
        <v>207</v>
      </c>
      <c r="N6496" s="2" t="s">
        <v>3597</v>
      </c>
      <c r="O6496" s="2" t="s">
        <v>243</v>
      </c>
      <c r="P6496" s="6">
        <v>3809</v>
      </c>
      <c r="Q6496" s="7" t="s">
        <v>52391</v>
      </c>
    </row>
    <row r="6497" spans="1:17" x14ac:dyDescent="0.2">
      <c r="A6497" s="2" t="s">
        <v>35256</v>
      </c>
      <c r="B6497" s="2" t="s">
        <v>35257</v>
      </c>
      <c r="C6497" s="3">
        <v>24381</v>
      </c>
      <c r="D6497" s="2" t="s">
        <v>35258</v>
      </c>
      <c r="E6497" s="2" t="s">
        <v>1518</v>
      </c>
      <c r="F6497" s="2" t="s">
        <v>35259</v>
      </c>
      <c r="G6497" s="2" t="s">
        <v>413</v>
      </c>
      <c r="H6497" s="4" t="s">
        <v>35260</v>
      </c>
      <c r="I6497" s="5" t="s">
        <v>35261</v>
      </c>
      <c r="J6497" s="2" t="s">
        <v>25</v>
      </c>
      <c r="K6497" s="2" t="s">
        <v>26</v>
      </c>
      <c r="L6497" s="2"/>
      <c r="M6497" s="8" t="s">
        <v>268</v>
      </c>
      <c r="N6497" s="2" t="s">
        <v>1936</v>
      </c>
      <c r="O6497" s="2" t="s">
        <v>54</v>
      </c>
      <c r="P6497" s="6">
        <v>9610</v>
      </c>
      <c r="Q6497" s="7" t="s">
        <v>52391</v>
      </c>
    </row>
    <row r="6498" spans="1:17" x14ac:dyDescent="0.2">
      <c r="A6498" s="2" t="s">
        <v>35262</v>
      </c>
      <c r="B6498" s="2" t="s">
        <v>35263</v>
      </c>
      <c r="C6498" s="3">
        <v>18324</v>
      </c>
      <c r="D6498" s="2" t="s">
        <v>35264</v>
      </c>
      <c r="E6498" s="2" t="s">
        <v>1356</v>
      </c>
      <c r="F6498" s="2" t="s">
        <v>2322</v>
      </c>
      <c r="G6498" s="2" t="s">
        <v>48</v>
      </c>
      <c r="H6498" s="4" t="s">
        <v>35265</v>
      </c>
      <c r="I6498" s="5" t="s">
        <v>35266</v>
      </c>
      <c r="J6498" s="2" t="s">
        <v>84</v>
      </c>
      <c r="K6498" s="2" t="s">
        <v>26</v>
      </c>
      <c r="L6498" s="2"/>
      <c r="M6498" s="8" t="s">
        <v>268</v>
      </c>
      <c r="N6498" s="2" t="s">
        <v>5043</v>
      </c>
      <c r="O6498" s="2" t="s">
        <v>198</v>
      </c>
      <c r="P6498" s="6">
        <v>5827</v>
      </c>
      <c r="Q6498" s="7" t="s">
        <v>52391</v>
      </c>
    </row>
    <row r="6499" spans="1:17" x14ac:dyDescent="0.2">
      <c r="A6499" s="2" t="s">
        <v>35267</v>
      </c>
      <c r="B6499" s="2" t="s">
        <v>35268</v>
      </c>
      <c r="C6499" s="3">
        <v>38685</v>
      </c>
      <c r="D6499" s="2" t="s">
        <v>35269</v>
      </c>
      <c r="E6499" s="2" t="s">
        <v>5046</v>
      </c>
      <c r="F6499" s="2" t="s">
        <v>694</v>
      </c>
      <c r="G6499" s="2" t="s">
        <v>175</v>
      </c>
      <c r="H6499" s="4" t="s">
        <v>35270</v>
      </c>
      <c r="I6499" s="5" t="s">
        <v>35271</v>
      </c>
      <c r="J6499" s="2" t="s">
        <v>51</v>
      </c>
      <c r="K6499" s="2" t="s">
        <v>26</v>
      </c>
      <c r="L6499" s="2"/>
      <c r="M6499" s="8" t="s">
        <v>105</v>
      </c>
      <c r="N6499" s="2" t="s">
        <v>17240</v>
      </c>
      <c r="O6499" s="2" t="s">
        <v>312</v>
      </c>
      <c r="P6499" s="6">
        <v>7964</v>
      </c>
      <c r="Q6499" s="7" t="s">
        <v>52391</v>
      </c>
    </row>
    <row r="6500" spans="1:17" x14ac:dyDescent="0.2">
      <c r="A6500" s="2" t="s">
        <v>35272</v>
      </c>
      <c r="B6500" s="2" t="s">
        <v>35273</v>
      </c>
      <c r="C6500" s="3">
        <v>28723</v>
      </c>
      <c r="D6500" s="2" t="s">
        <v>35274</v>
      </c>
      <c r="E6500" s="2" t="s">
        <v>2759</v>
      </c>
      <c r="F6500" s="2" t="s">
        <v>5065</v>
      </c>
      <c r="G6500" s="2" t="s">
        <v>60</v>
      </c>
      <c r="H6500" s="4" t="s">
        <v>35275</v>
      </c>
      <c r="I6500" s="5" t="s">
        <v>35276</v>
      </c>
      <c r="J6500" s="2" t="s">
        <v>160</v>
      </c>
      <c r="K6500" s="2" t="s">
        <v>26</v>
      </c>
      <c r="L6500" s="2"/>
      <c r="M6500" s="8" t="s">
        <v>74</v>
      </c>
      <c r="N6500" s="2" t="s">
        <v>3935</v>
      </c>
      <c r="O6500" s="2" t="s">
        <v>188</v>
      </c>
      <c r="P6500" s="6">
        <v>3360</v>
      </c>
      <c r="Q6500" s="7" t="s">
        <v>52391</v>
      </c>
    </row>
    <row r="6501" spans="1:17" x14ac:dyDescent="0.2">
      <c r="A6501" s="2" t="s">
        <v>35277</v>
      </c>
      <c r="B6501" s="2" t="s">
        <v>35278</v>
      </c>
      <c r="C6501" s="3">
        <v>20534</v>
      </c>
      <c r="D6501" s="2" t="s">
        <v>35279</v>
      </c>
      <c r="E6501" s="2" t="s">
        <v>5544</v>
      </c>
      <c r="F6501" s="2" t="s">
        <v>35280</v>
      </c>
      <c r="G6501" s="2" t="s">
        <v>478</v>
      </c>
      <c r="H6501" s="4" t="s">
        <v>35281</v>
      </c>
      <c r="I6501" s="5" t="s">
        <v>35282</v>
      </c>
      <c r="J6501" s="2" t="s">
        <v>160</v>
      </c>
      <c r="K6501" s="2" t="s">
        <v>26</v>
      </c>
      <c r="L6501" s="2"/>
      <c r="M6501" s="8" t="s">
        <v>105</v>
      </c>
      <c r="N6501" s="2" t="s">
        <v>8398</v>
      </c>
      <c r="O6501" s="2" t="s">
        <v>107</v>
      </c>
      <c r="P6501" s="6">
        <v>2960</v>
      </c>
      <c r="Q6501" s="7" t="s">
        <v>52391</v>
      </c>
    </row>
    <row r="6502" spans="1:17" x14ac:dyDescent="0.2">
      <c r="A6502" s="2" t="s">
        <v>35283</v>
      </c>
      <c r="B6502" s="2" t="s">
        <v>35284</v>
      </c>
      <c r="C6502" s="3">
        <v>18355</v>
      </c>
      <c r="D6502" s="2" t="s">
        <v>35285</v>
      </c>
      <c r="E6502" s="2" t="s">
        <v>630</v>
      </c>
      <c r="F6502" s="2" t="s">
        <v>592</v>
      </c>
      <c r="G6502" s="2" t="s">
        <v>292</v>
      </c>
      <c r="H6502" s="4" t="s">
        <v>35286</v>
      </c>
      <c r="I6502" s="5" t="s">
        <v>35287</v>
      </c>
      <c r="J6502" s="2" t="s">
        <v>160</v>
      </c>
      <c r="K6502" s="2" t="s">
        <v>38</v>
      </c>
      <c r="L6502" s="2"/>
      <c r="M6502" s="8" t="s">
        <v>105</v>
      </c>
      <c r="N6502" s="2" t="s">
        <v>2595</v>
      </c>
      <c r="O6502" s="2" t="s">
        <v>54</v>
      </c>
      <c r="P6502" s="6">
        <v>5805</v>
      </c>
      <c r="Q6502" s="7" t="s">
        <v>52391</v>
      </c>
    </row>
    <row r="6503" spans="1:17" x14ac:dyDescent="0.2">
      <c r="A6503" s="2" t="s">
        <v>35288</v>
      </c>
      <c r="B6503" s="2" t="s">
        <v>35289</v>
      </c>
      <c r="C6503" s="3">
        <v>37204</v>
      </c>
      <c r="D6503" s="2" t="s">
        <v>35290</v>
      </c>
      <c r="E6503" s="2" t="s">
        <v>1082</v>
      </c>
      <c r="F6503" s="2" t="s">
        <v>33750</v>
      </c>
      <c r="G6503" s="2" t="s">
        <v>249</v>
      </c>
      <c r="H6503" s="4" t="s">
        <v>35291</v>
      </c>
      <c r="I6503" s="5" t="s">
        <v>35292</v>
      </c>
      <c r="J6503" s="2" t="s">
        <v>51</v>
      </c>
      <c r="K6503" s="2" t="s">
        <v>26</v>
      </c>
      <c r="L6503" s="2"/>
      <c r="M6503" s="8" t="s">
        <v>39</v>
      </c>
      <c r="N6503" s="2" t="s">
        <v>3111</v>
      </c>
      <c r="O6503" s="2" t="s">
        <v>54</v>
      </c>
      <c r="P6503" s="6">
        <v>4059</v>
      </c>
      <c r="Q6503" s="7" t="s">
        <v>52391</v>
      </c>
    </row>
    <row r="6504" spans="1:17" x14ac:dyDescent="0.2">
      <c r="A6504" s="2" t="s">
        <v>35293</v>
      </c>
      <c r="B6504" s="2" t="s">
        <v>35294</v>
      </c>
      <c r="C6504" s="3">
        <v>32456</v>
      </c>
      <c r="D6504" s="2" t="s">
        <v>35295</v>
      </c>
      <c r="E6504" s="2" t="s">
        <v>10764</v>
      </c>
      <c r="F6504" s="2" t="s">
        <v>35296</v>
      </c>
      <c r="G6504" s="2" t="s">
        <v>123</v>
      </c>
      <c r="H6504" s="4" t="s">
        <v>35297</v>
      </c>
      <c r="I6504" s="5" t="s">
        <v>35298</v>
      </c>
      <c r="J6504" s="2" t="s">
        <v>160</v>
      </c>
      <c r="K6504" s="2" t="s">
        <v>26</v>
      </c>
      <c r="L6504" s="2"/>
      <c r="M6504" s="8" t="s">
        <v>268</v>
      </c>
      <c r="N6504" s="2" t="s">
        <v>705</v>
      </c>
      <c r="O6504" s="2" t="s">
        <v>107</v>
      </c>
      <c r="P6504" s="6">
        <v>8553</v>
      </c>
      <c r="Q6504" s="7" t="s">
        <v>52391</v>
      </c>
    </row>
    <row r="6505" spans="1:17" x14ac:dyDescent="0.2">
      <c r="A6505" s="2" t="s">
        <v>35299</v>
      </c>
      <c r="B6505" s="2" t="s">
        <v>35300</v>
      </c>
      <c r="C6505" s="3">
        <v>16328</v>
      </c>
      <c r="D6505" s="2" t="s">
        <v>35301</v>
      </c>
      <c r="E6505" s="2" t="s">
        <v>4421</v>
      </c>
      <c r="F6505" s="2" t="s">
        <v>21815</v>
      </c>
      <c r="G6505" s="2" t="s">
        <v>35</v>
      </c>
      <c r="H6505" s="4" t="s">
        <v>35302</v>
      </c>
      <c r="I6505" s="5" t="s">
        <v>35303</v>
      </c>
      <c r="J6505" s="2" t="s">
        <v>51</v>
      </c>
      <c r="K6505" s="2" t="s">
        <v>38</v>
      </c>
      <c r="L6505" s="2"/>
      <c r="M6505" s="8" t="s">
        <v>116</v>
      </c>
      <c r="N6505" s="2" t="s">
        <v>6667</v>
      </c>
      <c r="O6505" s="2" t="s">
        <v>54</v>
      </c>
      <c r="P6505" s="6">
        <v>9077</v>
      </c>
      <c r="Q6505" s="7" t="s">
        <v>52391</v>
      </c>
    </row>
    <row r="6506" spans="1:17" x14ac:dyDescent="0.2">
      <c r="A6506" s="2" t="s">
        <v>35304</v>
      </c>
      <c r="B6506" s="2" t="s">
        <v>17679</v>
      </c>
      <c r="C6506" s="3">
        <v>35057</v>
      </c>
      <c r="D6506" s="2" t="s">
        <v>35305</v>
      </c>
      <c r="E6506" s="2" t="s">
        <v>10283</v>
      </c>
      <c r="F6506" s="2" t="s">
        <v>16912</v>
      </c>
      <c r="G6506" s="2" t="s">
        <v>113</v>
      </c>
      <c r="H6506" s="4" t="s">
        <v>35306</v>
      </c>
      <c r="I6506" s="5" t="s">
        <v>35307</v>
      </c>
      <c r="J6506" s="2" t="s">
        <v>160</v>
      </c>
      <c r="K6506" s="2" t="s">
        <v>38</v>
      </c>
      <c r="L6506" s="2"/>
      <c r="M6506" s="8" t="s">
        <v>39</v>
      </c>
      <c r="N6506" s="2" t="s">
        <v>9279</v>
      </c>
      <c r="O6506" s="2" t="s">
        <v>188</v>
      </c>
      <c r="P6506" s="6">
        <v>5659</v>
      </c>
      <c r="Q6506" s="7" t="s">
        <v>52391</v>
      </c>
    </row>
    <row r="6507" spans="1:17" x14ac:dyDescent="0.2">
      <c r="A6507" s="2" t="s">
        <v>35308</v>
      </c>
      <c r="B6507" s="2" t="s">
        <v>35309</v>
      </c>
      <c r="C6507" s="3">
        <v>37385</v>
      </c>
      <c r="D6507" s="2" t="s">
        <v>35310</v>
      </c>
      <c r="E6507" s="2" t="s">
        <v>3970</v>
      </c>
      <c r="F6507" s="2" t="s">
        <v>1578</v>
      </c>
      <c r="G6507" s="2" t="s">
        <v>48</v>
      </c>
      <c r="H6507" s="4" t="s">
        <v>35311</v>
      </c>
      <c r="I6507" s="5" t="s">
        <v>35312</v>
      </c>
      <c r="J6507" s="2" t="s">
        <v>84</v>
      </c>
      <c r="K6507" s="2" t="s">
        <v>38</v>
      </c>
      <c r="L6507" s="2"/>
      <c r="M6507" s="8" t="s">
        <v>39</v>
      </c>
      <c r="N6507" s="2" t="s">
        <v>4434</v>
      </c>
      <c r="O6507" s="2" t="s">
        <v>198</v>
      </c>
      <c r="P6507" s="6">
        <v>9653</v>
      </c>
      <c r="Q6507" s="7" t="s">
        <v>52391</v>
      </c>
    </row>
    <row r="6508" spans="1:17" x14ac:dyDescent="0.2">
      <c r="A6508" s="2" t="s">
        <v>35313</v>
      </c>
      <c r="B6508" s="2" t="s">
        <v>35314</v>
      </c>
      <c r="C6508" s="3">
        <v>28689</v>
      </c>
      <c r="D6508" s="2" t="s">
        <v>35315</v>
      </c>
      <c r="E6508" s="2" t="s">
        <v>583</v>
      </c>
      <c r="F6508" s="2" t="s">
        <v>420</v>
      </c>
      <c r="G6508" s="2" t="s">
        <v>35</v>
      </c>
      <c r="H6508" s="4" t="s">
        <v>35316</v>
      </c>
      <c r="I6508" s="5" t="s">
        <v>35317</v>
      </c>
      <c r="J6508" s="2" t="s">
        <v>25</v>
      </c>
      <c r="K6508" s="2" t="s">
        <v>38</v>
      </c>
      <c r="L6508" s="2"/>
      <c r="M6508" s="8" t="s">
        <v>27</v>
      </c>
      <c r="N6508" s="2" t="s">
        <v>360</v>
      </c>
      <c r="O6508" s="2" t="s">
        <v>29</v>
      </c>
      <c r="P6508" s="6">
        <v>2437</v>
      </c>
      <c r="Q6508" s="7" t="s">
        <v>52391</v>
      </c>
    </row>
    <row r="6509" spans="1:17" x14ac:dyDescent="0.2">
      <c r="A6509" s="2" t="s">
        <v>35318</v>
      </c>
      <c r="B6509" s="2" t="s">
        <v>35319</v>
      </c>
      <c r="C6509" s="3">
        <v>37032</v>
      </c>
      <c r="D6509" s="2" t="s">
        <v>35320</v>
      </c>
      <c r="E6509" s="2" t="s">
        <v>264</v>
      </c>
      <c r="F6509" s="2" t="s">
        <v>1578</v>
      </c>
      <c r="G6509" s="2" t="s">
        <v>70</v>
      </c>
      <c r="H6509" s="4" t="s">
        <v>35321</v>
      </c>
      <c r="I6509" s="5" t="s">
        <v>35322</v>
      </c>
      <c r="J6509" s="2" t="s">
        <v>63</v>
      </c>
      <c r="K6509" s="2" t="s">
        <v>73</v>
      </c>
      <c r="L6509" s="2"/>
      <c r="M6509" s="8" t="s">
        <v>143</v>
      </c>
      <c r="N6509" s="2" t="s">
        <v>6888</v>
      </c>
      <c r="O6509" s="2" t="s">
        <v>296</v>
      </c>
      <c r="P6509" s="6">
        <v>7857</v>
      </c>
      <c r="Q6509" s="7" t="s">
        <v>52391</v>
      </c>
    </row>
    <row r="6510" spans="1:17" x14ac:dyDescent="0.2">
      <c r="A6510" s="2" t="s">
        <v>35323</v>
      </c>
      <c r="B6510" s="2" t="s">
        <v>35324</v>
      </c>
      <c r="C6510" s="3">
        <v>37139</v>
      </c>
      <c r="D6510" s="2" t="s">
        <v>35325</v>
      </c>
      <c r="E6510" s="2" t="s">
        <v>1900</v>
      </c>
      <c r="F6510" s="2" t="s">
        <v>2013</v>
      </c>
      <c r="G6510" s="2" t="s">
        <v>437</v>
      </c>
      <c r="H6510" s="4" t="s">
        <v>35326</v>
      </c>
      <c r="I6510" s="5" t="s">
        <v>35327</v>
      </c>
      <c r="J6510" s="2" t="s">
        <v>51</v>
      </c>
      <c r="K6510" s="2" t="s">
        <v>73</v>
      </c>
      <c r="L6510" s="2"/>
      <c r="M6510" s="8" t="s">
        <v>39</v>
      </c>
      <c r="N6510" s="2" t="s">
        <v>24038</v>
      </c>
      <c r="O6510" s="2" t="s">
        <v>54</v>
      </c>
      <c r="P6510" s="6">
        <v>2066</v>
      </c>
      <c r="Q6510" s="7" t="s">
        <v>52391</v>
      </c>
    </row>
    <row r="6511" spans="1:17" x14ac:dyDescent="0.2">
      <c r="A6511" s="2" t="s">
        <v>35328</v>
      </c>
      <c r="B6511" s="2" t="s">
        <v>35329</v>
      </c>
      <c r="C6511" s="3">
        <v>18245</v>
      </c>
      <c r="D6511" s="2" t="s">
        <v>35330</v>
      </c>
      <c r="E6511" s="2" t="s">
        <v>1089</v>
      </c>
      <c r="F6511" s="2" t="s">
        <v>35331</v>
      </c>
      <c r="G6511" s="2" t="s">
        <v>679</v>
      </c>
      <c r="H6511" s="4" t="s">
        <v>35332</v>
      </c>
      <c r="I6511" s="5" t="s">
        <v>35333</v>
      </c>
      <c r="J6511" s="2" t="s">
        <v>84</v>
      </c>
      <c r="K6511" s="2" t="s">
        <v>73</v>
      </c>
      <c r="L6511" s="2"/>
      <c r="M6511" s="8" t="s">
        <v>116</v>
      </c>
      <c r="N6511" s="2" t="s">
        <v>764</v>
      </c>
      <c r="O6511" s="2" t="s">
        <v>198</v>
      </c>
      <c r="P6511" s="6">
        <v>2994</v>
      </c>
      <c r="Q6511" s="7" t="s">
        <v>52391</v>
      </c>
    </row>
    <row r="6512" spans="1:17" x14ac:dyDescent="0.2">
      <c r="A6512" s="2" t="s">
        <v>35334</v>
      </c>
      <c r="B6512" s="2" t="s">
        <v>35335</v>
      </c>
      <c r="C6512" s="3">
        <v>21039</v>
      </c>
      <c r="D6512" s="2" t="s">
        <v>35336</v>
      </c>
      <c r="E6512" s="2" t="s">
        <v>591</v>
      </c>
      <c r="F6512" s="2" t="s">
        <v>35337</v>
      </c>
      <c r="G6512" s="2" t="s">
        <v>413</v>
      </c>
      <c r="H6512" s="4" t="s">
        <v>35338</v>
      </c>
      <c r="I6512" s="5" t="s">
        <v>35339</v>
      </c>
      <c r="J6512" s="2" t="s">
        <v>160</v>
      </c>
      <c r="K6512" s="2" t="s">
        <v>73</v>
      </c>
      <c r="L6512" s="2"/>
      <c r="M6512" s="8" t="s">
        <v>268</v>
      </c>
      <c r="N6512" s="2" t="s">
        <v>6667</v>
      </c>
      <c r="O6512" s="2" t="s">
        <v>188</v>
      </c>
      <c r="P6512" s="6">
        <v>7831</v>
      </c>
      <c r="Q6512" s="7" t="s">
        <v>52391</v>
      </c>
    </row>
    <row r="6513" spans="1:17" x14ac:dyDescent="0.2">
      <c r="A6513" s="2" t="s">
        <v>35340</v>
      </c>
      <c r="B6513" s="2" t="s">
        <v>8666</v>
      </c>
      <c r="C6513" s="3">
        <v>25433</v>
      </c>
      <c r="D6513" s="2" t="s">
        <v>35341</v>
      </c>
      <c r="E6513" s="2" t="s">
        <v>173</v>
      </c>
      <c r="F6513" s="2" t="s">
        <v>18696</v>
      </c>
      <c r="G6513" s="2" t="s">
        <v>687</v>
      </c>
      <c r="H6513" s="4" t="s">
        <v>35342</v>
      </c>
      <c r="I6513" s="5" t="s">
        <v>35343</v>
      </c>
      <c r="J6513" s="2" t="s">
        <v>25</v>
      </c>
      <c r="K6513" s="2" t="s">
        <v>26</v>
      </c>
      <c r="L6513" s="2"/>
      <c r="M6513" s="8" t="s">
        <v>116</v>
      </c>
      <c r="N6513" s="2" t="s">
        <v>5943</v>
      </c>
      <c r="O6513" s="2" t="s">
        <v>296</v>
      </c>
      <c r="P6513" s="6">
        <v>2624</v>
      </c>
      <c r="Q6513" s="7" t="s">
        <v>52391</v>
      </c>
    </row>
    <row r="6514" spans="1:17" x14ac:dyDescent="0.2">
      <c r="A6514" s="2" t="s">
        <v>35344</v>
      </c>
      <c r="B6514" s="2" t="s">
        <v>16424</v>
      </c>
      <c r="C6514" s="3">
        <v>33784</v>
      </c>
      <c r="D6514" s="2" t="s">
        <v>35345</v>
      </c>
      <c r="E6514" s="2" t="s">
        <v>419</v>
      </c>
      <c r="F6514" s="2" t="s">
        <v>1586</v>
      </c>
      <c r="G6514" s="2" t="s">
        <v>437</v>
      </c>
      <c r="H6514" s="4" t="s">
        <v>35346</v>
      </c>
      <c r="I6514" s="5" t="s">
        <v>35347</v>
      </c>
      <c r="J6514" s="2" t="s">
        <v>160</v>
      </c>
      <c r="K6514" s="2" t="s">
        <v>73</v>
      </c>
      <c r="L6514" s="2"/>
      <c r="M6514" s="8" t="s">
        <v>116</v>
      </c>
      <c r="N6514" s="2" t="s">
        <v>295</v>
      </c>
      <c r="O6514" s="2" t="s">
        <v>188</v>
      </c>
      <c r="P6514" s="6">
        <v>8886</v>
      </c>
      <c r="Q6514" s="7" t="s">
        <v>52391</v>
      </c>
    </row>
    <row r="6515" spans="1:17" x14ac:dyDescent="0.2">
      <c r="A6515" s="2" t="s">
        <v>35348</v>
      </c>
      <c r="B6515" s="2" t="s">
        <v>35349</v>
      </c>
      <c r="C6515" s="3">
        <v>16887</v>
      </c>
      <c r="D6515" s="2" t="s">
        <v>35350</v>
      </c>
      <c r="E6515" s="2" t="s">
        <v>6908</v>
      </c>
      <c r="F6515" s="2" t="s">
        <v>2013</v>
      </c>
      <c r="G6515" s="2" t="s">
        <v>48</v>
      </c>
      <c r="H6515" s="4" t="s">
        <v>35351</v>
      </c>
      <c r="I6515" s="5" t="s">
        <v>35352</v>
      </c>
      <c r="J6515" s="2" t="s">
        <v>63</v>
      </c>
      <c r="K6515" s="2" t="s">
        <v>73</v>
      </c>
      <c r="L6515" s="2"/>
      <c r="M6515" s="8" t="s">
        <v>39</v>
      </c>
      <c r="N6515" s="2" t="s">
        <v>252</v>
      </c>
      <c r="O6515" s="2" t="s">
        <v>198</v>
      </c>
      <c r="P6515" s="6">
        <v>3479</v>
      </c>
      <c r="Q6515" s="7" t="s">
        <v>52391</v>
      </c>
    </row>
    <row r="6516" spans="1:17" x14ac:dyDescent="0.2">
      <c r="A6516" s="2" t="s">
        <v>35353</v>
      </c>
      <c r="B6516" s="2" t="s">
        <v>35354</v>
      </c>
      <c r="C6516" s="3">
        <v>27640</v>
      </c>
      <c r="D6516" s="2" t="s">
        <v>35355</v>
      </c>
      <c r="E6516" s="2" t="s">
        <v>3892</v>
      </c>
      <c r="F6516" s="2" t="s">
        <v>35053</v>
      </c>
      <c r="G6516" s="2" t="s">
        <v>341</v>
      </c>
      <c r="H6516" s="4" t="s">
        <v>35356</v>
      </c>
      <c r="I6516" s="5" t="s">
        <v>35357</v>
      </c>
      <c r="J6516" s="2" t="s">
        <v>51</v>
      </c>
      <c r="K6516" s="2" t="s">
        <v>38</v>
      </c>
      <c r="L6516" s="2"/>
      <c r="M6516" s="8" t="s">
        <v>52</v>
      </c>
      <c r="N6516" s="2" t="s">
        <v>16632</v>
      </c>
      <c r="O6516" s="2" t="s">
        <v>296</v>
      </c>
      <c r="P6516" s="6">
        <v>7845</v>
      </c>
      <c r="Q6516" s="7" t="s">
        <v>52391</v>
      </c>
    </row>
    <row r="6517" spans="1:17" x14ac:dyDescent="0.2">
      <c r="A6517" s="2" t="s">
        <v>35358</v>
      </c>
      <c r="B6517" s="2" t="s">
        <v>35359</v>
      </c>
      <c r="C6517" s="3">
        <v>36155</v>
      </c>
      <c r="D6517" s="2" t="s">
        <v>35360</v>
      </c>
      <c r="E6517" s="2" t="s">
        <v>813</v>
      </c>
      <c r="F6517" s="2" t="s">
        <v>30955</v>
      </c>
      <c r="G6517" s="2" t="s">
        <v>437</v>
      </c>
      <c r="H6517" s="4" t="s">
        <v>35361</v>
      </c>
      <c r="I6517" s="5" t="s">
        <v>35362</v>
      </c>
      <c r="J6517" s="2" t="s">
        <v>84</v>
      </c>
      <c r="K6517" s="2" t="s">
        <v>38</v>
      </c>
      <c r="L6517" s="2"/>
      <c r="M6517" s="8" t="s">
        <v>143</v>
      </c>
      <c r="N6517" s="2" t="s">
        <v>4706</v>
      </c>
      <c r="O6517" s="2" t="s">
        <v>198</v>
      </c>
      <c r="P6517" s="6">
        <v>6852</v>
      </c>
      <c r="Q6517" s="7" t="s">
        <v>52391</v>
      </c>
    </row>
    <row r="6518" spans="1:17" x14ac:dyDescent="0.2">
      <c r="A6518" s="2" t="s">
        <v>35363</v>
      </c>
      <c r="B6518" s="2" t="s">
        <v>35364</v>
      </c>
      <c r="C6518" s="3">
        <v>23307</v>
      </c>
      <c r="D6518" s="2" t="s">
        <v>35365</v>
      </c>
      <c r="E6518" s="2" t="s">
        <v>2458</v>
      </c>
      <c r="F6518" s="2" t="s">
        <v>30142</v>
      </c>
      <c r="G6518" s="2" t="s">
        <v>275</v>
      </c>
      <c r="H6518" s="4" t="s">
        <v>35366</v>
      </c>
      <c r="I6518" s="5" t="s">
        <v>18204</v>
      </c>
      <c r="J6518" s="2" t="s">
        <v>84</v>
      </c>
      <c r="K6518" s="2" t="s">
        <v>26</v>
      </c>
      <c r="L6518" s="2"/>
      <c r="M6518" s="8" t="s">
        <v>74</v>
      </c>
      <c r="N6518" s="2" t="s">
        <v>4394</v>
      </c>
      <c r="O6518" s="2" t="s">
        <v>198</v>
      </c>
      <c r="P6518" s="6">
        <v>9304</v>
      </c>
      <c r="Q6518" s="7" t="s">
        <v>52391</v>
      </c>
    </row>
    <row r="6519" spans="1:17" x14ac:dyDescent="0.2">
      <c r="A6519" s="2" t="s">
        <v>35367</v>
      </c>
      <c r="B6519" s="2" t="s">
        <v>35368</v>
      </c>
      <c r="C6519" s="3">
        <v>32993</v>
      </c>
      <c r="D6519" s="2" t="s">
        <v>35369</v>
      </c>
      <c r="E6519" s="2" t="s">
        <v>1982</v>
      </c>
      <c r="F6519" s="2" t="s">
        <v>5814</v>
      </c>
      <c r="G6519" s="2" t="s">
        <v>48</v>
      </c>
      <c r="H6519" s="4" t="s">
        <v>35370</v>
      </c>
      <c r="I6519" s="5" t="s">
        <v>35371</v>
      </c>
      <c r="J6519" s="2" t="s">
        <v>160</v>
      </c>
      <c r="K6519" s="2" t="s">
        <v>38</v>
      </c>
      <c r="L6519" s="2"/>
      <c r="M6519" s="8" t="s">
        <v>105</v>
      </c>
      <c r="N6519" s="2" t="s">
        <v>5756</v>
      </c>
      <c r="O6519" s="2" t="s">
        <v>243</v>
      </c>
      <c r="P6519" s="6">
        <v>2977</v>
      </c>
      <c r="Q6519" s="7" t="s">
        <v>52391</v>
      </c>
    </row>
    <row r="6520" spans="1:17" x14ac:dyDescent="0.2">
      <c r="A6520" s="2" t="s">
        <v>35372</v>
      </c>
      <c r="B6520" s="2" t="s">
        <v>1591</v>
      </c>
      <c r="C6520" s="3">
        <v>19545</v>
      </c>
      <c r="D6520" s="2" t="s">
        <v>35373</v>
      </c>
      <c r="E6520" s="2" t="s">
        <v>3404</v>
      </c>
      <c r="F6520" s="2" t="s">
        <v>32924</v>
      </c>
      <c r="G6520" s="2" t="s">
        <v>123</v>
      </c>
      <c r="H6520" s="4" t="s">
        <v>35374</v>
      </c>
      <c r="I6520" s="5" t="s">
        <v>16092</v>
      </c>
      <c r="J6520" s="2" t="s">
        <v>63</v>
      </c>
      <c r="K6520" s="2" t="s">
        <v>26</v>
      </c>
      <c r="L6520" s="2"/>
      <c r="M6520" s="8" t="s">
        <v>52</v>
      </c>
      <c r="N6520" s="2" t="s">
        <v>3515</v>
      </c>
      <c r="O6520" s="2" t="s">
        <v>54</v>
      </c>
      <c r="P6520" s="6">
        <v>3584</v>
      </c>
      <c r="Q6520" s="7" t="s">
        <v>52391</v>
      </c>
    </row>
    <row r="6521" spans="1:17" x14ac:dyDescent="0.2">
      <c r="A6521" s="2" t="s">
        <v>35375</v>
      </c>
      <c r="B6521" s="2" t="s">
        <v>35376</v>
      </c>
      <c r="C6521" s="3">
        <v>29108</v>
      </c>
      <c r="D6521" s="2" t="s">
        <v>35377</v>
      </c>
      <c r="E6521" s="2" t="s">
        <v>838</v>
      </c>
      <c r="F6521" s="2" t="s">
        <v>863</v>
      </c>
      <c r="G6521" s="2" t="s">
        <v>132</v>
      </c>
      <c r="H6521" s="4" t="s">
        <v>35378</v>
      </c>
      <c r="I6521" s="5" t="s">
        <v>35379</v>
      </c>
      <c r="J6521" s="2" t="s">
        <v>160</v>
      </c>
      <c r="K6521" s="2" t="s">
        <v>38</v>
      </c>
      <c r="L6521" s="2"/>
      <c r="M6521" s="8" t="s">
        <v>105</v>
      </c>
      <c r="N6521" s="2" t="s">
        <v>11633</v>
      </c>
      <c r="O6521" s="2" t="s">
        <v>188</v>
      </c>
      <c r="P6521" s="6">
        <v>1945</v>
      </c>
      <c r="Q6521" s="7" t="s">
        <v>52391</v>
      </c>
    </row>
    <row r="6522" spans="1:17" x14ac:dyDescent="0.2">
      <c r="A6522" s="2" t="s">
        <v>35380</v>
      </c>
      <c r="B6522" s="2" t="s">
        <v>35381</v>
      </c>
      <c r="C6522" s="3">
        <v>21561</v>
      </c>
      <c r="D6522" s="2" t="s">
        <v>35382</v>
      </c>
      <c r="E6522" s="2" t="s">
        <v>4482</v>
      </c>
      <c r="F6522" s="2" t="s">
        <v>140</v>
      </c>
      <c r="G6522" s="2" t="s">
        <v>223</v>
      </c>
      <c r="H6522" s="4" t="s">
        <v>35383</v>
      </c>
      <c r="I6522" s="5" t="s">
        <v>35384</v>
      </c>
      <c r="J6522" s="2" t="s">
        <v>51</v>
      </c>
      <c r="K6522" s="2" t="s">
        <v>38</v>
      </c>
      <c r="L6522" s="2"/>
      <c r="M6522" s="8" t="s">
        <v>268</v>
      </c>
      <c r="N6522" s="2" t="s">
        <v>6315</v>
      </c>
      <c r="O6522" s="2" t="s">
        <v>41</v>
      </c>
      <c r="P6522" s="6">
        <v>3421</v>
      </c>
      <c r="Q6522" s="7" t="s">
        <v>52391</v>
      </c>
    </row>
    <row r="6523" spans="1:17" x14ac:dyDescent="0.2">
      <c r="A6523" s="2" t="s">
        <v>35385</v>
      </c>
      <c r="B6523" s="2" t="s">
        <v>35386</v>
      </c>
      <c r="C6523" s="3">
        <v>25811</v>
      </c>
      <c r="D6523" s="2" t="s">
        <v>35387</v>
      </c>
      <c r="E6523" s="2" t="s">
        <v>5381</v>
      </c>
      <c r="F6523" s="2" t="s">
        <v>1244</v>
      </c>
      <c r="G6523" s="2" t="s">
        <v>102</v>
      </c>
      <c r="H6523" s="4" t="s">
        <v>35388</v>
      </c>
      <c r="I6523" s="5" t="s">
        <v>35389</v>
      </c>
      <c r="J6523" s="2" t="s">
        <v>63</v>
      </c>
      <c r="K6523" s="2" t="s">
        <v>26</v>
      </c>
      <c r="L6523" s="2"/>
      <c r="M6523" s="8" t="s">
        <v>85</v>
      </c>
      <c r="N6523" s="2" t="s">
        <v>2641</v>
      </c>
      <c r="O6523" s="2" t="s">
        <v>198</v>
      </c>
      <c r="P6523" s="6">
        <v>6886</v>
      </c>
      <c r="Q6523" s="7" t="s">
        <v>52391</v>
      </c>
    </row>
    <row r="6524" spans="1:17" x14ac:dyDescent="0.2">
      <c r="A6524" s="2" t="s">
        <v>35390</v>
      </c>
      <c r="B6524" s="2" t="s">
        <v>35391</v>
      </c>
      <c r="C6524" s="3">
        <v>28361</v>
      </c>
      <c r="D6524" s="2" t="s">
        <v>35392</v>
      </c>
      <c r="E6524" s="2" t="s">
        <v>7749</v>
      </c>
      <c r="F6524" s="2" t="s">
        <v>35393</v>
      </c>
      <c r="G6524" s="2" t="s">
        <v>275</v>
      </c>
      <c r="H6524" s="4" t="s">
        <v>35394</v>
      </c>
      <c r="I6524" s="5" t="s">
        <v>35395</v>
      </c>
      <c r="J6524" s="2" t="s">
        <v>25</v>
      </c>
      <c r="K6524" s="2" t="s">
        <v>38</v>
      </c>
      <c r="L6524" s="2"/>
      <c r="M6524" s="8" t="s">
        <v>376</v>
      </c>
      <c r="N6524" s="2" t="s">
        <v>9812</v>
      </c>
      <c r="O6524" s="2" t="s">
        <v>312</v>
      </c>
      <c r="P6524" s="6">
        <v>6605</v>
      </c>
      <c r="Q6524" s="7" t="s">
        <v>52391</v>
      </c>
    </row>
    <row r="6525" spans="1:17" x14ac:dyDescent="0.2">
      <c r="A6525" s="2" t="s">
        <v>35396</v>
      </c>
      <c r="B6525" s="2" t="s">
        <v>19187</v>
      </c>
      <c r="C6525" s="3">
        <v>36544</v>
      </c>
      <c r="D6525" s="2" t="s">
        <v>35397</v>
      </c>
      <c r="E6525" s="2" t="s">
        <v>20</v>
      </c>
      <c r="F6525" s="2" t="s">
        <v>2150</v>
      </c>
      <c r="G6525" s="2" t="s">
        <v>184</v>
      </c>
      <c r="H6525" s="4" t="s">
        <v>35398</v>
      </c>
      <c r="I6525" s="5" t="s">
        <v>35399</v>
      </c>
      <c r="J6525" s="2" t="s">
        <v>160</v>
      </c>
      <c r="K6525" s="2" t="s">
        <v>38</v>
      </c>
      <c r="L6525" s="2"/>
      <c r="M6525" s="8" t="s">
        <v>143</v>
      </c>
      <c r="N6525" s="2" t="s">
        <v>6747</v>
      </c>
      <c r="O6525" s="2" t="s">
        <v>243</v>
      </c>
      <c r="P6525" s="6">
        <v>4720</v>
      </c>
      <c r="Q6525" s="7" t="s">
        <v>52391</v>
      </c>
    </row>
    <row r="6526" spans="1:17" x14ac:dyDescent="0.2">
      <c r="A6526" s="2" t="s">
        <v>35400</v>
      </c>
      <c r="B6526" s="2" t="s">
        <v>35401</v>
      </c>
      <c r="C6526" s="3">
        <v>37567</v>
      </c>
      <c r="D6526" s="2" t="s">
        <v>35402</v>
      </c>
      <c r="E6526" s="2" t="s">
        <v>1061</v>
      </c>
      <c r="F6526" s="2" t="s">
        <v>35403</v>
      </c>
      <c r="G6526" s="2" t="s">
        <v>223</v>
      </c>
      <c r="H6526" s="4" t="s">
        <v>35404</v>
      </c>
      <c r="I6526" s="5" t="s">
        <v>31509</v>
      </c>
      <c r="J6526" s="2" t="s">
        <v>84</v>
      </c>
      <c r="K6526" s="2" t="s">
        <v>73</v>
      </c>
      <c r="L6526" s="2"/>
      <c r="M6526" s="8" t="s">
        <v>27</v>
      </c>
      <c r="N6526" s="2" t="s">
        <v>8398</v>
      </c>
      <c r="O6526" s="2" t="s">
        <v>41</v>
      </c>
      <c r="P6526" s="6">
        <v>5216</v>
      </c>
      <c r="Q6526" s="7" t="s">
        <v>52391</v>
      </c>
    </row>
    <row r="6527" spans="1:17" x14ac:dyDescent="0.2">
      <c r="A6527" s="2" t="s">
        <v>35405</v>
      </c>
      <c r="B6527" s="2" t="s">
        <v>35406</v>
      </c>
      <c r="C6527" s="3">
        <v>16342</v>
      </c>
      <c r="D6527" s="2" t="s">
        <v>35407</v>
      </c>
      <c r="E6527" s="2" t="s">
        <v>8182</v>
      </c>
      <c r="F6527" s="2" t="s">
        <v>35408</v>
      </c>
      <c r="G6527" s="2" t="s">
        <v>214</v>
      </c>
      <c r="H6527" s="4" t="s">
        <v>35409</v>
      </c>
      <c r="I6527" s="5" t="s">
        <v>35410</v>
      </c>
      <c r="J6527" s="2" t="s">
        <v>160</v>
      </c>
      <c r="K6527" s="2" t="s">
        <v>38</v>
      </c>
      <c r="L6527" s="2"/>
      <c r="M6527" s="8" t="s">
        <v>85</v>
      </c>
      <c r="N6527" s="2" t="s">
        <v>217</v>
      </c>
      <c r="O6527" s="2" t="s">
        <v>188</v>
      </c>
      <c r="P6527" s="6">
        <v>3844</v>
      </c>
      <c r="Q6527" s="7" t="s">
        <v>52391</v>
      </c>
    </row>
    <row r="6528" spans="1:17" x14ac:dyDescent="0.2">
      <c r="A6528" s="2" t="s">
        <v>35411</v>
      </c>
      <c r="B6528" s="2" t="s">
        <v>26970</v>
      </c>
      <c r="C6528" s="3">
        <v>36770</v>
      </c>
      <c r="D6528" s="2" t="s">
        <v>35412</v>
      </c>
      <c r="E6528" s="2" t="s">
        <v>4904</v>
      </c>
      <c r="F6528" s="2" t="s">
        <v>1631</v>
      </c>
      <c r="G6528" s="2" t="s">
        <v>437</v>
      </c>
      <c r="H6528" s="4" t="s">
        <v>35413</v>
      </c>
      <c r="I6528" s="5" t="s">
        <v>35414</v>
      </c>
      <c r="J6528" s="2" t="s">
        <v>160</v>
      </c>
      <c r="K6528" s="2" t="s">
        <v>38</v>
      </c>
      <c r="L6528" s="2"/>
      <c r="M6528" s="8" t="s">
        <v>52</v>
      </c>
      <c r="N6528" s="2" t="s">
        <v>11124</v>
      </c>
      <c r="O6528" s="2" t="s">
        <v>107</v>
      </c>
      <c r="P6528" s="6">
        <v>4529</v>
      </c>
      <c r="Q6528" s="7" t="s">
        <v>52391</v>
      </c>
    </row>
    <row r="6529" spans="1:17" x14ac:dyDescent="0.2">
      <c r="A6529" s="2" t="s">
        <v>35415</v>
      </c>
      <c r="B6529" s="2" t="s">
        <v>35416</v>
      </c>
      <c r="C6529" s="3">
        <v>25795</v>
      </c>
      <c r="D6529" s="2" t="s">
        <v>35417</v>
      </c>
      <c r="E6529" s="2" t="s">
        <v>3506</v>
      </c>
      <c r="F6529" s="2" t="s">
        <v>35418</v>
      </c>
      <c r="G6529" s="2" t="s">
        <v>194</v>
      </c>
      <c r="H6529" s="4" t="s">
        <v>35419</v>
      </c>
      <c r="I6529" s="5" t="s">
        <v>2233</v>
      </c>
      <c r="J6529" s="2" t="s">
        <v>160</v>
      </c>
      <c r="K6529" s="2" t="s">
        <v>38</v>
      </c>
      <c r="L6529" s="2"/>
      <c r="M6529" s="8" t="s">
        <v>105</v>
      </c>
      <c r="N6529" s="2" t="s">
        <v>5547</v>
      </c>
      <c r="O6529" s="2" t="s">
        <v>243</v>
      </c>
      <c r="P6529" s="6">
        <v>5000</v>
      </c>
      <c r="Q6529" s="7" t="s">
        <v>52391</v>
      </c>
    </row>
    <row r="6530" spans="1:17" x14ac:dyDescent="0.2">
      <c r="A6530" s="2" t="s">
        <v>35420</v>
      </c>
      <c r="B6530" s="2" t="s">
        <v>35421</v>
      </c>
      <c r="C6530" s="3">
        <v>34722</v>
      </c>
      <c r="D6530" s="2" t="s">
        <v>35422</v>
      </c>
      <c r="E6530" s="2" t="s">
        <v>10764</v>
      </c>
      <c r="F6530" s="2" t="s">
        <v>20826</v>
      </c>
      <c r="G6530" s="2" t="s">
        <v>204</v>
      </c>
      <c r="H6530" s="4" t="s">
        <v>35423</v>
      </c>
      <c r="I6530" s="5" t="s">
        <v>26673</v>
      </c>
      <c r="J6530" s="2" t="s">
        <v>160</v>
      </c>
      <c r="K6530" s="2" t="s">
        <v>73</v>
      </c>
      <c r="L6530" s="2"/>
      <c r="M6530" s="8" t="s">
        <v>376</v>
      </c>
      <c r="N6530" s="2" t="s">
        <v>3539</v>
      </c>
      <c r="O6530" s="2" t="s">
        <v>107</v>
      </c>
      <c r="P6530" s="6">
        <v>1744</v>
      </c>
      <c r="Q6530" s="7" t="s">
        <v>52391</v>
      </c>
    </row>
    <row r="6531" spans="1:17" x14ac:dyDescent="0.2">
      <c r="A6531" s="2" t="s">
        <v>35424</v>
      </c>
      <c r="B6531" s="2" t="s">
        <v>35425</v>
      </c>
      <c r="C6531" s="3">
        <v>35259</v>
      </c>
      <c r="D6531" s="2" t="s">
        <v>35426</v>
      </c>
      <c r="E6531" s="2" t="s">
        <v>3043</v>
      </c>
      <c r="F6531" s="2" t="s">
        <v>1975</v>
      </c>
      <c r="G6531" s="2" t="s">
        <v>478</v>
      </c>
      <c r="H6531" s="4" t="s">
        <v>35427</v>
      </c>
      <c r="I6531" s="5" t="s">
        <v>35428</v>
      </c>
      <c r="J6531" s="2" t="s">
        <v>160</v>
      </c>
      <c r="K6531" s="2" t="s">
        <v>26</v>
      </c>
      <c r="L6531" s="2"/>
      <c r="M6531" s="8" t="s">
        <v>207</v>
      </c>
      <c r="N6531" s="2" t="s">
        <v>6838</v>
      </c>
      <c r="O6531" s="2" t="s">
        <v>243</v>
      </c>
      <c r="P6531" s="6">
        <v>6416</v>
      </c>
      <c r="Q6531" s="7" t="s">
        <v>52391</v>
      </c>
    </row>
    <row r="6532" spans="1:17" x14ac:dyDescent="0.2">
      <c r="A6532" s="2" t="s">
        <v>35429</v>
      </c>
      <c r="B6532" s="2" t="s">
        <v>35430</v>
      </c>
      <c r="C6532" s="3">
        <v>26806</v>
      </c>
      <c r="D6532" s="2" t="s">
        <v>35431</v>
      </c>
      <c r="E6532" s="2" t="s">
        <v>100</v>
      </c>
      <c r="F6532" s="2" t="s">
        <v>12165</v>
      </c>
      <c r="G6532" s="2" t="s">
        <v>70</v>
      </c>
      <c r="H6532" s="4" t="s">
        <v>35432</v>
      </c>
      <c r="I6532" s="5" t="s">
        <v>15586</v>
      </c>
      <c r="J6532" s="2" t="s">
        <v>84</v>
      </c>
      <c r="K6532" s="2" t="s">
        <v>38</v>
      </c>
      <c r="L6532" s="2"/>
      <c r="M6532" s="8" t="s">
        <v>52</v>
      </c>
      <c r="N6532" s="2" t="s">
        <v>11107</v>
      </c>
      <c r="O6532" s="2" t="s">
        <v>312</v>
      </c>
      <c r="P6532" s="6">
        <v>6878</v>
      </c>
      <c r="Q6532" s="7" t="s">
        <v>52391</v>
      </c>
    </row>
    <row r="6533" spans="1:17" x14ac:dyDescent="0.2">
      <c r="A6533" s="2" t="s">
        <v>35433</v>
      </c>
      <c r="B6533" s="2" t="s">
        <v>35434</v>
      </c>
      <c r="C6533" s="3">
        <v>21891</v>
      </c>
      <c r="D6533" s="2" t="s">
        <v>35435</v>
      </c>
      <c r="E6533" s="2" t="s">
        <v>2438</v>
      </c>
      <c r="F6533" s="2" t="s">
        <v>1686</v>
      </c>
      <c r="G6533" s="2" t="s">
        <v>204</v>
      </c>
      <c r="H6533" s="4" t="s">
        <v>35436</v>
      </c>
      <c r="I6533" s="5" t="s">
        <v>35437</v>
      </c>
      <c r="J6533" s="2" t="s">
        <v>160</v>
      </c>
      <c r="K6533" s="2" t="s">
        <v>73</v>
      </c>
      <c r="L6533" s="2"/>
      <c r="M6533" s="8" t="s">
        <v>74</v>
      </c>
      <c r="N6533" s="2" t="s">
        <v>4683</v>
      </c>
      <c r="O6533" s="2" t="s">
        <v>198</v>
      </c>
      <c r="P6533" s="6">
        <v>1518</v>
      </c>
      <c r="Q6533" s="7" t="s">
        <v>52391</v>
      </c>
    </row>
    <row r="6534" spans="1:17" x14ac:dyDescent="0.2">
      <c r="A6534" s="2" t="s">
        <v>35438</v>
      </c>
      <c r="B6534" s="2" t="s">
        <v>5962</v>
      </c>
      <c r="C6534" s="3">
        <v>17911</v>
      </c>
      <c r="D6534" s="2" t="s">
        <v>35439</v>
      </c>
      <c r="E6534" s="2" t="s">
        <v>1990</v>
      </c>
      <c r="F6534" s="2" t="s">
        <v>35440</v>
      </c>
      <c r="G6534" s="2" t="s">
        <v>249</v>
      </c>
      <c r="H6534" s="4" t="s">
        <v>35441</v>
      </c>
      <c r="I6534" s="5" t="s">
        <v>28090</v>
      </c>
      <c r="J6534" s="2" t="s">
        <v>63</v>
      </c>
      <c r="K6534" s="2" t="s">
        <v>26</v>
      </c>
      <c r="L6534" s="2"/>
      <c r="M6534" s="8" t="s">
        <v>376</v>
      </c>
      <c r="N6534" s="2" t="s">
        <v>4567</v>
      </c>
      <c r="O6534" s="2" t="s">
        <v>29</v>
      </c>
      <c r="P6534" s="6">
        <v>2092</v>
      </c>
      <c r="Q6534" s="7" t="s">
        <v>52391</v>
      </c>
    </row>
    <row r="6535" spans="1:17" x14ac:dyDescent="0.2">
      <c r="A6535" s="2" t="s">
        <v>30145</v>
      </c>
      <c r="B6535" s="2" t="s">
        <v>11409</v>
      </c>
      <c r="C6535" s="3">
        <v>17530</v>
      </c>
      <c r="D6535" s="2" t="s">
        <v>30146</v>
      </c>
      <c r="E6535" s="2" t="s">
        <v>1880</v>
      </c>
      <c r="F6535" s="2" t="s">
        <v>3907</v>
      </c>
      <c r="G6535" s="2" t="s">
        <v>292</v>
      </c>
      <c r="H6535" s="4" t="s">
        <v>30147</v>
      </c>
      <c r="I6535" s="5" t="s">
        <v>30148</v>
      </c>
      <c r="J6535" s="2" t="s">
        <v>63</v>
      </c>
      <c r="K6535" s="2" t="s">
        <v>73</v>
      </c>
      <c r="L6535" s="2"/>
      <c r="M6535" s="8" t="s">
        <v>105</v>
      </c>
      <c r="N6535" s="2" t="s">
        <v>8128</v>
      </c>
      <c r="O6535" s="2" t="s">
        <v>188</v>
      </c>
      <c r="P6535" s="6">
        <v>2375</v>
      </c>
      <c r="Q6535" s="7" t="s">
        <v>30149</v>
      </c>
    </row>
    <row r="6536" spans="1:17" x14ac:dyDescent="0.2">
      <c r="A6536" s="2" t="s">
        <v>35448</v>
      </c>
      <c r="B6536" s="2" t="s">
        <v>35449</v>
      </c>
      <c r="C6536" s="3">
        <v>29095</v>
      </c>
      <c r="D6536" s="2" t="s">
        <v>35450</v>
      </c>
      <c r="E6536" s="2" t="s">
        <v>3065</v>
      </c>
      <c r="F6536" s="2" t="s">
        <v>6778</v>
      </c>
      <c r="G6536" s="2" t="s">
        <v>292</v>
      </c>
      <c r="H6536" s="4" t="s">
        <v>35451</v>
      </c>
      <c r="I6536" s="5" t="s">
        <v>35452</v>
      </c>
      <c r="J6536" s="2" t="s">
        <v>63</v>
      </c>
      <c r="K6536" s="2" t="s">
        <v>73</v>
      </c>
      <c r="L6536" s="2"/>
      <c r="M6536" s="8" t="s">
        <v>85</v>
      </c>
      <c r="N6536" s="2" t="s">
        <v>3896</v>
      </c>
      <c r="O6536" s="2" t="s">
        <v>188</v>
      </c>
      <c r="P6536" s="6">
        <v>3761</v>
      </c>
      <c r="Q6536" s="7" t="s">
        <v>52391</v>
      </c>
    </row>
    <row r="6537" spans="1:17" x14ac:dyDescent="0.2">
      <c r="A6537" s="2" t="s">
        <v>35453</v>
      </c>
      <c r="B6537" s="2" t="s">
        <v>35454</v>
      </c>
      <c r="C6537" s="3">
        <v>36432</v>
      </c>
      <c r="D6537" s="2" t="s">
        <v>35455</v>
      </c>
      <c r="E6537" s="2" t="s">
        <v>5065</v>
      </c>
      <c r="F6537" s="2" t="s">
        <v>35456</v>
      </c>
      <c r="G6537" s="2" t="s">
        <v>223</v>
      </c>
      <c r="H6537" s="4" t="s">
        <v>35457</v>
      </c>
      <c r="I6537" s="5" t="s">
        <v>35458</v>
      </c>
      <c r="J6537" s="2" t="s">
        <v>160</v>
      </c>
      <c r="K6537" s="2" t="s">
        <v>38</v>
      </c>
      <c r="L6537" s="2"/>
      <c r="M6537" s="8" t="s">
        <v>268</v>
      </c>
      <c r="N6537" s="2" t="s">
        <v>6605</v>
      </c>
      <c r="O6537" s="2" t="s">
        <v>87</v>
      </c>
      <c r="P6537" s="6">
        <v>2932</v>
      </c>
      <c r="Q6537" s="7" t="s">
        <v>52391</v>
      </c>
    </row>
    <row r="6538" spans="1:17" x14ac:dyDescent="0.2">
      <c r="A6538" s="2" t="s">
        <v>35459</v>
      </c>
      <c r="B6538" s="2" t="s">
        <v>33233</v>
      </c>
      <c r="C6538" s="3">
        <v>29010</v>
      </c>
      <c r="D6538" s="2" t="s">
        <v>35460</v>
      </c>
      <c r="E6538" s="2" t="s">
        <v>5970</v>
      </c>
      <c r="F6538" s="2" t="s">
        <v>35461</v>
      </c>
      <c r="G6538" s="2" t="s">
        <v>132</v>
      </c>
      <c r="H6538" s="4" t="s">
        <v>35462</v>
      </c>
      <c r="I6538" s="5" t="s">
        <v>35463</v>
      </c>
      <c r="J6538" s="2" t="s">
        <v>25</v>
      </c>
      <c r="K6538" s="2" t="s">
        <v>73</v>
      </c>
      <c r="L6538" s="2"/>
      <c r="M6538" s="8" t="s">
        <v>376</v>
      </c>
      <c r="N6538" s="2" t="s">
        <v>15615</v>
      </c>
      <c r="O6538" s="2" t="s">
        <v>296</v>
      </c>
      <c r="P6538" s="6">
        <v>7230</v>
      </c>
      <c r="Q6538" s="7" t="s">
        <v>52391</v>
      </c>
    </row>
    <row r="6539" spans="1:17" x14ac:dyDescent="0.2">
      <c r="A6539" s="2" t="s">
        <v>35464</v>
      </c>
      <c r="B6539" s="2" t="s">
        <v>35465</v>
      </c>
      <c r="C6539" s="3">
        <v>21502</v>
      </c>
      <c r="D6539" s="2" t="s">
        <v>35466</v>
      </c>
      <c r="E6539" s="2" t="s">
        <v>1484</v>
      </c>
      <c r="F6539" s="2" t="s">
        <v>4910</v>
      </c>
      <c r="G6539" s="2" t="s">
        <v>687</v>
      </c>
      <c r="H6539" s="4" t="s">
        <v>35467</v>
      </c>
      <c r="I6539" s="5" t="s">
        <v>35468</v>
      </c>
      <c r="J6539" s="2" t="s">
        <v>51</v>
      </c>
      <c r="K6539" s="2" t="s">
        <v>73</v>
      </c>
      <c r="L6539" s="2"/>
      <c r="M6539" s="8" t="s">
        <v>207</v>
      </c>
      <c r="N6539" s="2" t="s">
        <v>1345</v>
      </c>
      <c r="O6539" s="2" t="s">
        <v>243</v>
      </c>
      <c r="P6539" s="6">
        <v>2174</v>
      </c>
      <c r="Q6539" s="7" t="s">
        <v>52391</v>
      </c>
    </row>
    <row r="6540" spans="1:17" x14ac:dyDescent="0.2">
      <c r="A6540" s="2" t="s">
        <v>35469</v>
      </c>
      <c r="B6540" s="2" t="s">
        <v>14449</v>
      </c>
      <c r="C6540" s="3">
        <v>33255</v>
      </c>
      <c r="D6540" s="2" t="s">
        <v>35470</v>
      </c>
      <c r="E6540" s="2" t="s">
        <v>685</v>
      </c>
      <c r="F6540" s="2" t="s">
        <v>317</v>
      </c>
      <c r="G6540" s="2" t="s">
        <v>437</v>
      </c>
      <c r="H6540" s="4" t="s">
        <v>35471</v>
      </c>
      <c r="I6540" s="5" t="s">
        <v>35472</v>
      </c>
      <c r="J6540" s="2" t="s">
        <v>25</v>
      </c>
      <c r="K6540" s="2" t="s">
        <v>26</v>
      </c>
      <c r="L6540" s="2"/>
      <c r="M6540" s="8" t="s">
        <v>85</v>
      </c>
      <c r="N6540" s="2" t="s">
        <v>5943</v>
      </c>
      <c r="O6540" s="2" t="s">
        <v>243</v>
      </c>
      <c r="P6540" s="6">
        <v>3169</v>
      </c>
      <c r="Q6540" s="7" t="s">
        <v>52391</v>
      </c>
    </row>
    <row r="6541" spans="1:17" x14ac:dyDescent="0.2">
      <c r="A6541" s="2" t="s">
        <v>35473</v>
      </c>
      <c r="B6541" s="2" t="s">
        <v>35474</v>
      </c>
      <c r="C6541" s="3">
        <v>25904</v>
      </c>
      <c r="D6541" s="2" t="s">
        <v>35475</v>
      </c>
      <c r="E6541" s="2" t="s">
        <v>20</v>
      </c>
      <c r="F6541" s="2" t="s">
        <v>2013</v>
      </c>
      <c r="G6541" s="2" t="s">
        <v>679</v>
      </c>
      <c r="H6541" s="4" t="s">
        <v>35476</v>
      </c>
      <c r="I6541" s="5" t="s">
        <v>16475</v>
      </c>
      <c r="J6541" s="2" t="s">
        <v>51</v>
      </c>
      <c r="K6541" s="2" t="s">
        <v>26</v>
      </c>
      <c r="L6541" s="2"/>
      <c r="M6541" s="8" t="s">
        <v>116</v>
      </c>
      <c r="N6541" s="2" t="s">
        <v>368</v>
      </c>
      <c r="O6541" s="2" t="s">
        <v>296</v>
      </c>
      <c r="P6541" s="6">
        <v>3897</v>
      </c>
      <c r="Q6541" s="7" t="s">
        <v>52391</v>
      </c>
    </row>
    <row r="6542" spans="1:17" x14ac:dyDescent="0.2">
      <c r="A6542" s="2" t="s">
        <v>35477</v>
      </c>
      <c r="B6542" s="2" t="s">
        <v>35478</v>
      </c>
      <c r="C6542" s="3">
        <v>38292</v>
      </c>
      <c r="D6542" s="2" t="s">
        <v>35479</v>
      </c>
      <c r="E6542" s="2" t="s">
        <v>3373</v>
      </c>
      <c r="F6542" s="2" t="s">
        <v>35480</v>
      </c>
      <c r="G6542" s="2" t="s">
        <v>223</v>
      </c>
      <c r="H6542" s="4" t="s">
        <v>35481</v>
      </c>
      <c r="I6542" s="5" t="s">
        <v>35482</v>
      </c>
      <c r="J6542" s="2" t="s">
        <v>25</v>
      </c>
      <c r="K6542" s="2" t="s">
        <v>26</v>
      </c>
      <c r="L6542" s="2"/>
      <c r="M6542" s="8" t="s">
        <v>52</v>
      </c>
      <c r="N6542" s="2" t="s">
        <v>11385</v>
      </c>
      <c r="O6542" s="2" t="s">
        <v>107</v>
      </c>
      <c r="P6542" s="6">
        <v>7692</v>
      </c>
      <c r="Q6542" s="7" t="s">
        <v>52391</v>
      </c>
    </row>
    <row r="6543" spans="1:17" x14ac:dyDescent="0.2">
      <c r="A6543" s="2" t="s">
        <v>35483</v>
      </c>
      <c r="B6543" s="2" t="s">
        <v>27642</v>
      </c>
      <c r="C6543" s="3">
        <v>38995</v>
      </c>
      <c r="D6543" s="2" t="s">
        <v>35484</v>
      </c>
      <c r="E6543" s="2" t="s">
        <v>1622</v>
      </c>
      <c r="F6543" s="2" t="s">
        <v>9911</v>
      </c>
      <c r="G6543" s="2" t="s">
        <v>275</v>
      </c>
      <c r="H6543" s="4" t="s">
        <v>35485</v>
      </c>
      <c r="I6543" s="5" t="s">
        <v>35486</v>
      </c>
      <c r="J6543" s="2" t="s">
        <v>84</v>
      </c>
      <c r="K6543" s="2" t="s">
        <v>26</v>
      </c>
      <c r="L6543" s="2"/>
      <c r="M6543" s="8" t="s">
        <v>105</v>
      </c>
      <c r="N6543" s="2" t="s">
        <v>1322</v>
      </c>
      <c r="O6543" s="2" t="s">
        <v>87</v>
      </c>
      <c r="P6543" s="6">
        <v>7972</v>
      </c>
      <c r="Q6543" s="7" t="s">
        <v>52391</v>
      </c>
    </row>
    <row r="6544" spans="1:17" x14ac:dyDescent="0.2">
      <c r="A6544" s="2" t="s">
        <v>35487</v>
      </c>
      <c r="B6544" s="2" t="s">
        <v>35488</v>
      </c>
      <c r="C6544" s="3">
        <v>27746</v>
      </c>
      <c r="D6544" s="2" t="s">
        <v>35489</v>
      </c>
      <c r="E6544" s="2" t="s">
        <v>3404</v>
      </c>
      <c r="F6544" s="2" t="s">
        <v>1779</v>
      </c>
      <c r="G6544" s="2" t="s">
        <v>204</v>
      </c>
      <c r="H6544" s="4" t="s">
        <v>35490</v>
      </c>
      <c r="I6544" s="5" t="s">
        <v>35491</v>
      </c>
      <c r="J6544" s="2" t="s">
        <v>63</v>
      </c>
      <c r="K6544" s="2" t="s">
        <v>26</v>
      </c>
      <c r="L6544" s="2"/>
      <c r="M6544" s="8" t="s">
        <v>85</v>
      </c>
      <c r="N6544" s="2" t="s">
        <v>8499</v>
      </c>
      <c r="O6544" s="2" t="s">
        <v>243</v>
      </c>
      <c r="P6544" s="6">
        <v>7643</v>
      </c>
      <c r="Q6544" s="7" t="s">
        <v>52391</v>
      </c>
    </row>
    <row r="6545" spans="1:17" x14ac:dyDescent="0.2">
      <c r="A6545" s="2" t="s">
        <v>35492</v>
      </c>
      <c r="B6545" s="2" t="s">
        <v>35493</v>
      </c>
      <c r="C6545" s="3">
        <v>16416</v>
      </c>
      <c r="D6545" s="2" t="s">
        <v>35494</v>
      </c>
      <c r="E6545" s="2" t="s">
        <v>2279</v>
      </c>
      <c r="F6545" s="2" t="s">
        <v>863</v>
      </c>
      <c r="G6545" s="2" t="s">
        <v>679</v>
      </c>
      <c r="H6545" s="4" t="s">
        <v>35495</v>
      </c>
      <c r="I6545" s="5" t="s">
        <v>35496</v>
      </c>
      <c r="J6545" s="2" t="s">
        <v>51</v>
      </c>
      <c r="K6545" s="2" t="s">
        <v>73</v>
      </c>
      <c r="L6545" s="2"/>
      <c r="M6545" s="8" t="s">
        <v>376</v>
      </c>
      <c r="N6545" s="2" t="s">
        <v>10574</v>
      </c>
      <c r="O6545" s="2" t="s">
        <v>41</v>
      </c>
      <c r="P6545" s="6">
        <v>2306</v>
      </c>
      <c r="Q6545" s="7" t="s">
        <v>52391</v>
      </c>
    </row>
    <row r="6546" spans="1:17" x14ac:dyDescent="0.2">
      <c r="A6546" s="2" t="s">
        <v>35497</v>
      </c>
      <c r="B6546" s="2" t="s">
        <v>9281</v>
      </c>
      <c r="C6546" s="3">
        <v>30507</v>
      </c>
      <c r="D6546" s="2" t="s">
        <v>35498</v>
      </c>
      <c r="E6546" s="2" t="s">
        <v>2080</v>
      </c>
      <c r="F6546" s="2" t="s">
        <v>3101</v>
      </c>
      <c r="G6546" s="2" t="s">
        <v>679</v>
      </c>
      <c r="H6546" s="4" t="s">
        <v>35499</v>
      </c>
      <c r="I6546" s="5" t="s">
        <v>35500</v>
      </c>
      <c r="J6546" s="2" t="s">
        <v>25</v>
      </c>
      <c r="K6546" s="2" t="s">
        <v>38</v>
      </c>
      <c r="L6546" s="2"/>
      <c r="M6546" s="8" t="s">
        <v>376</v>
      </c>
      <c r="N6546" s="2" t="s">
        <v>15858</v>
      </c>
      <c r="O6546" s="2" t="s">
        <v>54</v>
      </c>
      <c r="P6546" s="6">
        <v>7527</v>
      </c>
      <c r="Q6546" s="7" t="s">
        <v>52391</v>
      </c>
    </row>
    <row r="6547" spans="1:17" x14ac:dyDescent="0.2">
      <c r="A6547" s="2" t="s">
        <v>35501</v>
      </c>
      <c r="B6547" s="2" t="s">
        <v>7862</v>
      </c>
      <c r="C6547" s="3">
        <v>36842</v>
      </c>
      <c r="D6547" s="2" t="s">
        <v>35502</v>
      </c>
      <c r="E6547" s="2" t="s">
        <v>4145</v>
      </c>
      <c r="F6547" s="2" t="s">
        <v>23871</v>
      </c>
      <c r="G6547" s="2" t="s">
        <v>214</v>
      </c>
      <c r="H6547" s="4" t="s">
        <v>35503</v>
      </c>
      <c r="I6547" s="5" t="s">
        <v>35504</v>
      </c>
      <c r="J6547" s="2" t="s">
        <v>160</v>
      </c>
      <c r="K6547" s="2" t="s">
        <v>73</v>
      </c>
      <c r="L6547" s="2"/>
      <c r="M6547" s="8" t="s">
        <v>52</v>
      </c>
      <c r="N6547" s="2" t="s">
        <v>8676</v>
      </c>
      <c r="O6547" s="2" t="s">
        <v>243</v>
      </c>
      <c r="P6547" s="6">
        <v>3062</v>
      </c>
      <c r="Q6547" s="7" t="s">
        <v>52391</v>
      </c>
    </row>
    <row r="6548" spans="1:17" x14ac:dyDescent="0.2">
      <c r="A6548" s="2" t="s">
        <v>35505</v>
      </c>
      <c r="B6548" s="2" t="s">
        <v>35506</v>
      </c>
      <c r="C6548" s="3">
        <v>19490</v>
      </c>
      <c r="D6548" s="2" t="s">
        <v>35507</v>
      </c>
      <c r="E6548" s="2" t="s">
        <v>2191</v>
      </c>
      <c r="F6548" s="2" t="s">
        <v>15728</v>
      </c>
      <c r="G6548" s="2" t="s">
        <v>214</v>
      </c>
      <c r="H6548" s="4" t="s">
        <v>35508</v>
      </c>
      <c r="I6548" s="5" t="s">
        <v>35509</v>
      </c>
      <c r="J6548" s="2" t="s">
        <v>25</v>
      </c>
      <c r="K6548" s="2" t="s">
        <v>38</v>
      </c>
      <c r="L6548" s="2"/>
      <c r="M6548" s="8" t="s">
        <v>207</v>
      </c>
      <c r="N6548" s="2" t="s">
        <v>3039</v>
      </c>
      <c r="O6548" s="2" t="s">
        <v>243</v>
      </c>
      <c r="P6548" s="6">
        <v>8760</v>
      </c>
      <c r="Q6548" s="7" t="s">
        <v>52391</v>
      </c>
    </row>
    <row r="6549" spans="1:17" x14ac:dyDescent="0.2">
      <c r="A6549" s="2" t="s">
        <v>35510</v>
      </c>
      <c r="B6549" s="2" t="s">
        <v>35511</v>
      </c>
      <c r="C6549" s="3">
        <v>31676</v>
      </c>
      <c r="D6549" s="2" t="s">
        <v>35512</v>
      </c>
      <c r="E6549" s="2" t="s">
        <v>339</v>
      </c>
      <c r="F6549" s="2" t="s">
        <v>2322</v>
      </c>
      <c r="G6549" s="2" t="s">
        <v>175</v>
      </c>
      <c r="H6549" s="4" t="s">
        <v>35513</v>
      </c>
      <c r="I6549" s="5" t="s">
        <v>35514</v>
      </c>
      <c r="J6549" s="2" t="s">
        <v>63</v>
      </c>
      <c r="K6549" s="2" t="s">
        <v>38</v>
      </c>
      <c r="L6549" s="2"/>
      <c r="M6549" s="8" t="s">
        <v>105</v>
      </c>
      <c r="N6549" s="2" t="s">
        <v>3091</v>
      </c>
      <c r="O6549" s="2" t="s">
        <v>198</v>
      </c>
      <c r="P6549" s="6">
        <v>6329</v>
      </c>
      <c r="Q6549" s="7" t="s">
        <v>52391</v>
      </c>
    </row>
    <row r="6550" spans="1:17" x14ac:dyDescent="0.2">
      <c r="A6550" s="2" t="s">
        <v>35515</v>
      </c>
      <c r="B6550" s="2" t="s">
        <v>35516</v>
      </c>
      <c r="C6550" s="3">
        <v>27512</v>
      </c>
      <c r="D6550" s="2" t="s">
        <v>35517</v>
      </c>
      <c r="E6550" s="2" t="s">
        <v>2855</v>
      </c>
      <c r="F6550" s="2" t="s">
        <v>35518</v>
      </c>
      <c r="G6550" s="2" t="s">
        <v>214</v>
      </c>
      <c r="H6550" s="4" t="s">
        <v>35519</v>
      </c>
      <c r="I6550" s="5" t="s">
        <v>35520</v>
      </c>
      <c r="J6550" s="2" t="s">
        <v>51</v>
      </c>
      <c r="K6550" s="2" t="s">
        <v>38</v>
      </c>
      <c r="L6550" s="2"/>
      <c r="M6550" s="8" t="s">
        <v>27</v>
      </c>
      <c r="N6550" s="2" t="s">
        <v>990</v>
      </c>
      <c r="O6550" s="2" t="s">
        <v>107</v>
      </c>
      <c r="P6550" s="6">
        <v>4986</v>
      </c>
      <c r="Q6550" s="7" t="s">
        <v>52391</v>
      </c>
    </row>
    <row r="6551" spans="1:17" x14ac:dyDescent="0.2">
      <c r="A6551" s="2" t="s">
        <v>35521</v>
      </c>
      <c r="B6551" s="2" t="s">
        <v>35522</v>
      </c>
      <c r="C6551" s="3">
        <v>23512</v>
      </c>
      <c r="D6551" s="2" t="s">
        <v>35523</v>
      </c>
      <c r="E6551" s="2" t="s">
        <v>2004</v>
      </c>
      <c r="F6551" s="2" t="s">
        <v>35524</v>
      </c>
      <c r="G6551" s="2" t="s">
        <v>113</v>
      </c>
      <c r="H6551" s="4" t="s">
        <v>35525</v>
      </c>
      <c r="I6551" s="5" t="s">
        <v>35526</v>
      </c>
      <c r="J6551" s="2" t="s">
        <v>51</v>
      </c>
      <c r="K6551" s="2" t="s">
        <v>38</v>
      </c>
      <c r="L6551" s="2"/>
      <c r="M6551" s="8" t="s">
        <v>268</v>
      </c>
      <c r="N6551" s="2" t="s">
        <v>7814</v>
      </c>
      <c r="O6551" s="2" t="s">
        <v>188</v>
      </c>
      <c r="P6551" s="6">
        <v>7662</v>
      </c>
      <c r="Q6551" s="7" t="s">
        <v>52391</v>
      </c>
    </row>
    <row r="6552" spans="1:17" x14ac:dyDescent="0.2">
      <c r="A6552" s="2" t="s">
        <v>35527</v>
      </c>
      <c r="B6552" s="2" t="s">
        <v>35528</v>
      </c>
      <c r="C6552" s="3">
        <v>21256</v>
      </c>
      <c r="D6552" s="2" t="s">
        <v>35529</v>
      </c>
      <c r="E6552" s="2" t="s">
        <v>1786</v>
      </c>
      <c r="F6552" s="2" t="s">
        <v>3429</v>
      </c>
      <c r="G6552" s="2" t="s">
        <v>123</v>
      </c>
      <c r="H6552" s="4" t="s">
        <v>35530</v>
      </c>
      <c r="I6552" s="5" t="s">
        <v>35531</v>
      </c>
      <c r="J6552" s="2" t="s">
        <v>51</v>
      </c>
      <c r="K6552" s="2" t="s">
        <v>38</v>
      </c>
      <c r="L6552" s="2"/>
      <c r="M6552" s="8" t="s">
        <v>116</v>
      </c>
      <c r="N6552" s="2" t="s">
        <v>126</v>
      </c>
      <c r="O6552" s="2" t="s">
        <v>41</v>
      </c>
      <c r="P6552" s="6">
        <v>3817</v>
      </c>
      <c r="Q6552" s="7" t="s">
        <v>52391</v>
      </c>
    </row>
    <row r="6553" spans="1:17" x14ac:dyDescent="0.2">
      <c r="A6553" s="2" t="s">
        <v>35532</v>
      </c>
      <c r="B6553" s="2" t="s">
        <v>35533</v>
      </c>
      <c r="C6553" s="3">
        <v>31153</v>
      </c>
      <c r="D6553" s="2" t="s">
        <v>35534</v>
      </c>
      <c r="E6553" s="2" t="s">
        <v>4313</v>
      </c>
      <c r="F6553" s="2" t="s">
        <v>203</v>
      </c>
      <c r="G6553" s="2" t="s">
        <v>93</v>
      </c>
      <c r="H6553" s="4" t="s">
        <v>35535</v>
      </c>
      <c r="I6553" s="5" t="s">
        <v>35536</v>
      </c>
      <c r="J6553" s="2" t="s">
        <v>63</v>
      </c>
      <c r="K6553" s="2" t="s">
        <v>73</v>
      </c>
      <c r="L6553" s="2"/>
      <c r="M6553" s="8" t="s">
        <v>376</v>
      </c>
      <c r="N6553" s="2" t="s">
        <v>7459</v>
      </c>
      <c r="O6553" s="2" t="s">
        <v>107</v>
      </c>
      <c r="P6553" s="6">
        <v>7814</v>
      </c>
      <c r="Q6553" s="7" t="s">
        <v>52391</v>
      </c>
    </row>
    <row r="6554" spans="1:17" x14ac:dyDescent="0.2">
      <c r="A6554" s="2" t="s">
        <v>35537</v>
      </c>
      <c r="B6554" s="2" t="s">
        <v>9231</v>
      </c>
      <c r="C6554" s="3">
        <v>34038</v>
      </c>
      <c r="D6554" s="2" t="s">
        <v>35538</v>
      </c>
      <c r="E6554" s="2" t="s">
        <v>6114</v>
      </c>
      <c r="F6554" s="2" t="s">
        <v>855</v>
      </c>
      <c r="G6554" s="2" t="s">
        <v>70</v>
      </c>
      <c r="H6554" s="4" t="s">
        <v>35539</v>
      </c>
      <c r="I6554" s="5" t="s">
        <v>35540</v>
      </c>
      <c r="J6554" s="2" t="s">
        <v>51</v>
      </c>
      <c r="K6554" s="2" t="s">
        <v>38</v>
      </c>
      <c r="L6554" s="2"/>
      <c r="M6554" s="8" t="s">
        <v>52</v>
      </c>
      <c r="N6554" s="2" t="s">
        <v>1278</v>
      </c>
      <c r="O6554" s="2" t="s">
        <v>41</v>
      </c>
      <c r="P6554" s="6">
        <v>3637</v>
      </c>
      <c r="Q6554" s="7" t="s">
        <v>52391</v>
      </c>
    </row>
    <row r="6555" spans="1:17" x14ac:dyDescent="0.2">
      <c r="A6555" s="2" t="s">
        <v>30351</v>
      </c>
      <c r="B6555" s="2" t="s">
        <v>30352</v>
      </c>
      <c r="C6555" s="3">
        <v>34733</v>
      </c>
      <c r="D6555" s="2" t="s">
        <v>30353</v>
      </c>
      <c r="E6555" s="2" t="s">
        <v>4391</v>
      </c>
      <c r="F6555" s="2" t="s">
        <v>22927</v>
      </c>
      <c r="G6555" s="2" t="s">
        <v>48</v>
      </c>
      <c r="H6555" s="4" t="s">
        <v>30354</v>
      </c>
      <c r="I6555" s="5" t="s">
        <v>30355</v>
      </c>
      <c r="J6555" s="2" t="s">
        <v>160</v>
      </c>
      <c r="K6555" s="2" t="s">
        <v>73</v>
      </c>
      <c r="L6555" s="2"/>
      <c r="M6555" s="8" t="s">
        <v>207</v>
      </c>
      <c r="N6555" s="2" t="s">
        <v>833</v>
      </c>
      <c r="O6555" s="2" t="s">
        <v>188</v>
      </c>
      <c r="P6555" s="6">
        <v>4293</v>
      </c>
      <c r="Q6555" s="7" t="s">
        <v>30356</v>
      </c>
    </row>
    <row r="6556" spans="1:17" x14ac:dyDescent="0.2">
      <c r="A6556" s="2" t="s">
        <v>35547</v>
      </c>
      <c r="B6556" s="2" t="s">
        <v>35548</v>
      </c>
      <c r="C6556" s="3">
        <v>34995</v>
      </c>
      <c r="D6556" s="2" t="s">
        <v>35549</v>
      </c>
      <c r="E6556" s="2" t="s">
        <v>485</v>
      </c>
      <c r="F6556" s="2" t="s">
        <v>14787</v>
      </c>
      <c r="G6556" s="2" t="s">
        <v>292</v>
      </c>
      <c r="H6556" s="4" t="s">
        <v>35550</v>
      </c>
      <c r="I6556" s="5" t="s">
        <v>35551</v>
      </c>
      <c r="J6556" s="2" t="s">
        <v>160</v>
      </c>
      <c r="K6556" s="2" t="s">
        <v>26</v>
      </c>
      <c r="L6556" s="2"/>
      <c r="M6556" s="8" t="s">
        <v>74</v>
      </c>
      <c r="N6556" s="2" t="s">
        <v>4988</v>
      </c>
      <c r="O6556" s="2" t="s">
        <v>107</v>
      </c>
      <c r="P6556" s="6">
        <v>2873</v>
      </c>
      <c r="Q6556" s="7" t="s">
        <v>52391</v>
      </c>
    </row>
    <row r="6557" spans="1:17" x14ac:dyDescent="0.2">
      <c r="A6557" s="2" t="s">
        <v>35552</v>
      </c>
      <c r="B6557" s="2" t="s">
        <v>35553</v>
      </c>
      <c r="C6557" s="3">
        <v>17162</v>
      </c>
      <c r="D6557" s="2" t="s">
        <v>35554</v>
      </c>
      <c r="E6557" s="2" t="s">
        <v>1823</v>
      </c>
      <c r="F6557" s="2" t="s">
        <v>29652</v>
      </c>
      <c r="G6557" s="2" t="s">
        <v>81</v>
      </c>
      <c r="H6557" s="4" t="s">
        <v>35555</v>
      </c>
      <c r="I6557" s="5" t="s">
        <v>35556</v>
      </c>
      <c r="J6557" s="2" t="s">
        <v>51</v>
      </c>
      <c r="K6557" s="2" t="s">
        <v>26</v>
      </c>
      <c r="L6557" s="2"/>
      <c r="M6557" s="8" t="s">
        <v>74</v>
      </c>
      <c r="N6557" s="2" t="s">
        <v>1381</v>
      </c>
      <c r="O6557" s="2" t="s">
        <v>87</v>
      </c>
      <c r="P6557" s="6">
        <v>3390</v>
      </c>
      <c r="Q6557" s="7" t="s">
        <v>52391</v>
      </c>
    </row>
    <row r="6558" spans="1:17" x14ac:dyDescent="0.2">
      <c r="A6558" s="2" t="s">
        <v>35557</v>
      </c>
      <c r="B6558" s="2" t="s">
        <v>35558</v>
      </c>
      <c r="C6558" s="3">
        <v>24484</v>
      </c>
      <c r="D6558" s="2" t="s">
        <v>35559</v>
      </c>
      <c r="E6558" s="2" t="s">
        <v>5766</v>
      </c>
      <c r="F6558" s="2" t="s">
        <v>486</v>
      </c>
      <c r="G6558" s="2" t="s">
        <v>223</v>
      </c>
      <c r="H6558" s="4" t="s">
        <v>35560</v>
      </c>
      <c r="I6558" s="5" t="s">
        <v>35561</v>
      </c>
      <c r="J6558" s="2" t="s">
        <v>51</v>
      </c>
      <c r="K6558" s="2" t="s">
        <v>38</v>
      </c>
      <c r="L6558" s="2"/>
      <c r="M6558" s="8" t="s">
        <v>105</v>
      </c>
      <c r="N6558" s="2" t="s">
        <v>528</v>
      </c>
      <c r="O6558" s="2" t="s">
        <v>87</v>
      </c>
      <c r="P6558" s="6">
        <v>7456</v>
      </c>
      <c r="Q6558" s="7" t="s">
        <v>52391</v>
      </c>
    </row>
    <row r="6559" spans="1:17" x14ac:dyDescent="0.2">
      <c r="A6559" s="2" t="s">
        <v>35562</v>
      </c>
      <c r="B6559" s="2" t="s">
        <v>35563</v>
      </c>
      <c r="C6559" s="3">
        <v>19755</v>
      </c>
      <c r="D6559" s="2" t="s">
        <v>35564</v>
      </c>
      <c r="E6559" s="2" t="s">
        <v>3268</v>
      </c>
      <c r="F6559" s="2" t="s">
        <v>8355</v>
      </c>
      <c r="G6559" s="2" t="s">
        <v>194</v>
      </c>
      <c r="H6559" s="4" t="s">
        <v>35565</v>
      </c>
      <c r="I6559" s="5" t="s">
        <v>35566</v>
      </c>
      <c r="J6559" s="2" t="s">
        <v>25</v>
      </c>
      <c r="K6559" s="2" t="s">
        <v>73</v>
      </c>
      <c r="L6559" s="2"/>
      <c r="M6559" s="8" t="s">
        <v>116</v>
      </c>
      <c r="N6559" s="2" t="s">
        <v>8207</v>
      </c>
      <c r="O6559" s="2" t="s">
        <v>296</v>
      </c>
      <c r="P6559" s="6">
        <v>3199</v>
      </c>
      <c r="Q6559" s="7" t="s">
        <v>52391</v>
      </c>
    </row>
    <row r="6560" spans="1:17" x14ac:dyDescent="0.2">
      <c r="A6560" s="2" t="s">
        <v>35567</v>
      </c>
      <c r="B6560" s="2" t="s">
        <v>35568</v>
      </c>
      <c r="C6560" s="3">
        <v>30974</v>
      </c>
      <c r="D6560" s="2" t="s">
        <v>35569</v>
      </c>
      <c r="E6560" s="2" t="s">
        <v>4084</v>
      </c>
      <c r="F6560" s="2" t="s">
        <v>35570</v>
      </c>
      <c r="G6560" s="2" t="s">
        <v>175</v>
      </c>
      <c r="H6560" s="4" t="s">
        <v>35571</v>
      </c>
      <c r="I6560" s="5" t="s">
        <v>35572</v>
      </c>
      <c r="J6560" s="2" t="s">
        <v>84</v>
      </c>
      <c r="K6560" s="2" t="s">
        <v>26</v>
      </c>
      <c r="L6560" s="2"/>
      <c r="M6560" s="8" t="s">
        <v>74</v>
      </c>
      <c r="N6560" s="2" t="s">
        <v>1589</v>
      </c>
      <c r="O6560" s="2" t="s">
        <v>312</v>
      </c>
      <c r="P6560" s="6">
        <v>7925</v>
      </c>
      <c r="Q6560" s="7" t="s">
        <v>52391</v>
      </c>
    </row>
    <row r="6561" spans="1:17" x14ac:dyDescent="0.2">
      <c r="A6561" s="2" t="s">
        <v>35573</v>
      </c>
      <c r="B6561" s="2" t="s">
        <v>35574</v>
      </c>
      <c r="C6561" s="3">
        <v>31015</v>
      </c>
      <c r="D6561" s="2" t="s">
        <v>35575</v>
      </c>
      <c r="E6561" s="2" t="s">
        <v>7613</v>
      </c>
      <c r="F6561" s="2" t="s">
        <v>29828</v>
      </c>
      <c r="G6561" s="2" t="s">
        <v>70</v>
      </c>
      <c r="H6561" s="4" t="s">
        <v>35576</v>
      </c>
      <c r="I6561" s="5" t="s">
        <v>35577</v>
      </c>
      <c r="J6561" s="2" t="s">
        <v>84</v>
      </c>
      <c r="K6561" s="2" t="s">
        <v>38</v>
      </c>
      <c r="L6561" s="2"/>
      <c r="M6561" s="8" t="s">
        <v>143</v>
      </c>
      <c r="N6561" s="2" t="s">
        <v>8382</v>
      </c>
      <c r="O6561" s="2" t="s">
        <v>312</v>
      </c>
      <c r="P6561" s="6">
        <v>5039</v>
      </c>
      <c r="Q6561" s="7" t="s">
        <v>52391</v>
      </c>
    </row>
    <row r="6562" spans="1:17" x14ac:dyDescent="0.2">
      <c r="A6562" s="2" t="s">
        <v>35578</v>
      </c>
      <c r="B6562" s="2" t="s">
        <v>35579</v>
      </c>
      <c r="C6562" s="3">
        <v>38373</v>
      </c>
      <c r="D6562" s="2" t="s">
        <v>35580</v>
      </c>
      <c r="E6562" s="2" t="s">
        <v>8361</v>
      </c>
      <c r="F6562" s="2" t="s">
        <v>1779</v>
      </c>
      <c r="G6562" s="2" t="s">
        <v>249</v>
      </c>
      <c r="H6562" s="4" t="s">
        <v>35581</v>
      </c>
      <c r="I6562" s="5" t="s">
        <v>35582</v>
      </c>
      <c r="J6562" s="2" t="s">
        <v>51</v>
      </c>
      <c r="K6562" s="2" t="s">
        <v>26</v>
      </c>
      <c r="L6562" s="2"/>
      <c r="M6562" s="8" t="s">
        <v>376</v>
      </c>
      <c r="N6562" s="2" t="s">
        <v>3566</v>
      </c>
      <c r="O6562" s="2" t="s">
        <v>296</v>
      </c>
      <c r="P6562" s="6">
        <v>5169</v>
      </c>
      <c r="Q6562" s="7" t="s">
        <v>52391</v>
      </c>
    </row>
    <row r="6563" spans="1:17" x14ac:dyDescent="0.2">
      <c r="A6563" s="2" t="s">
        <v>35583</v>
      </c>
      <c r="B6563" s="2" t="s">
        <v>35584</v>
      </c>
      <c r="C6563" s="3">
        <v>31947</v>
      </c>
      <c r="D6563" s="2" t="s">
        <v>35585</v>
      </c>
      <c r="E6563" s="2" t="s">
        <v>1836</v>
      </c>
      <c r="F6563" s="2" t="s">
        <v>3689</v>
      </c>
      <c r="G6563" s="2" t="s">
        <v>113</v>
      </c>
      <c r="H6563" s="4" t="s">
        <v>35586</v>
      </c>
      <c r="I6563" s="5" t="s">
        <v>35587</v>
      </c>
      <c r="J6563" s="2" t="s">
        <v>63</v>
      </c>
      <c r="K6563" s="2" t="s">
        <v>73</v>
      </c>
      <c r="L6563" s="2"/>
      <c r="M6563" s="8" t="s">
        <v>376</v>
      </c>
      <c r="N6563" s="2" t="s">
        <v>3279</v>
      </c>
      <c r="O6563" s="2" t="s">
        <v>296</v>
      </c>
      <c r="P6563" s="6">
        <v>9125</v>
      </c>
      <c r="Q6563" s="7" t="s">
        <v>52391</v>
      </c>
    </row>
    <row r="6564" spans="1:17" x14ac:dyDescent="0.2">
      <c r="A6564" s="2" t="s">
        <v>35588</v>
      </c>
      <c r="B6564" s="2" t="s">
        <v>35589</v>
      </c>
      <c r="C6564" s="3">
        <v>17210</v>
      </c>
      <c r="D6564" s="2" t="s">
        <v>35590</v>
      </c>
      <c r="E6564" s="2" t="s">
        <v>1585</v>
      </c>
      <c r="F6564" s="2" t="s">
        <v>647</v>
      </c>
      <c r="G6564" s="2" t="s">
        <v>341</v>
      </c>
      <c r="H6564" s="4" t="s">
        <v>35591</v>
      </c>
      <c r="I6564" s="5" t="s">
        <v>35592</v>
      </c>
      <c r="J6564" s="2" t="s">
        <v>25</v>
      </c>
      <c r="K6564" s="2" t="s">
        <v>38</v>
      </c>
      <c r="L6564" s="2"/>
      <c r="M6564" s="8" t="s">
        <v>85</v>
      </c>
      <c r="N6564" s="2" t="s">
        <v>3385</v>
      </c>
      <c r="O6564" s="2" t="s">
        <v>41</v>
      </c>
      <c r="P6564" s="6">
        <v>6683</v>
      </c>
      <c r="Q6564" s="7" t="s">
        <v>52391</v>
      </c>
    </row>
    <row r="6565" spans="1:17" x14ac:dyDescent="0.2">
      <c r="A6565" s="2" t="s">
        <v>35593</v>
      </c>
      <c r="B6565" s="2" t="s">
        <v>35594</v>
      </c>
      <c r="C6565" s="3">
        <v>22357</v>
      </c>
      <c r="D6565" s="2" t="s">
        <v>35595</v>
      </c>
      <c r="E6565" s="2" t="s">
        <v>9791</v>
      </c>
      <c r="F6565" s="2" t="s">
        <v>35596</v>
      </c>
      <c r="G6565" s="2" t="s">
        <v>292</v>
      </c>
      <c r="H6565" s="4" t="s">
        <v>35597</v>
      </c>
      <c r="I6565" s="5" t="s">
        <v>35598</v>
      </c>
      <c r="J6565" s="2" t="s">
        <v>51</v>
      </c>
      <c r="K6565" s="2" t="s">
        <v>73</v>
      </c>
      <c r="L6565" s="2"/>
      <c r="M6565" s="8" t="s">
        <v>207</v>
      </c>
      <c r="N6565" s="2" t="s">
        <v>3272</v>
      </c>
      <c r="O6565" s="2" t="s">
        <v>87</v>
      </c>
      <c r="P6565" s="6">
        <v>5912</v>
      </c>
      <c r="Q6565" s="7" t="s">
        <v>52391</v>
      </c>
    </row>
    <row r="6566" spans="1:17" x14ac:dyDescent="0.2">
      <c r="A6566" s="2" t="s">
        <v>35599</v>
      </c>
      <c r="B6566" s="2" t="s">
        <v>35600</v>
      </c>
      <c r="C6566" s="3">
        <v>31652</v>
      </c>
      <c r="D6566" s="2" t="s">
        <v>35601</v>
      </c>
      <c r="E6566" s="2" t="s">
        <v>4879</v>
      </c>
      <c r="F6566" s="2" t="s">
        <v>35602</v>
      </c>
      <c r="G6566" s="2" t="s">
        <v>48</v>
      </c>
      <c r="H6566" s="4" t="s">
        <v>35603</v>
      </c>
      <c r="I6566" s="5" t="s">
        <v>35604</v>
      </c>
      <c r="J6566" s="2" t="s">
        <v>51</v>
      </c>
      <c r="K6566" s="2" t="s">
        <v>26</v>
      </c>
      <c r="L6566" s="2"/>
      <c r="M6566" s="8" t="s">
        <v>52</v>
      </c>
      <c r="N6566" s="2" t="s">
        <v>368</v>
      </c>
      <c r="O6566" s="2" t="s">
        <v>188</v>
      </c>
      <c r="P6566" s="6">
        <v>6033</v>
      </c>
      <c r="Q6566" s="7" t="s">
        <v>52391</v>
      </c>
    </row>
    <row r="6567" spans="1:17" x14ac:dyDescent="0.2">
      <c r="A6567" s="2" t="s">
        <v>35605</v>
      </c>
      <c r="B6567" s="2" t="s">
        <v>35606</v>
      </c>
      <c r="C6567" s="3">
        <v>17906</v>
      </c>
      <c r="D6567" s="2" t="s">
        <v>35607</v>
      </c>
      <c r="E6567" s="2" t="s">
        <v>364</v>
      </c>
      <c r="F6567" s="2" t="s">
        <v>6932</v>
      </c>
      <c r="G6567" s="2" t="s">
        <v>81</v>
      </c>
      <c r="H6567" s="4" t="s">
        <v>35608</v>
      </c>
      <c r="I6567" s="5" t="s">
        <v>35609</v>
      </c>
      <c r="J6567" s="2" t="s">
        <v>84</v>
      </c>
      <c r="K6567" s="2" t="s">
        <v>38</v>
      </c>
      <c r="L6567" s="2"/>
      <c r="M6567" s="8" t="s">
        <v>105</v>
      </c>
      <c r="N6567" s="2" t="s">
        <v>945</v>
      </c>
      <c r="O6567" s="2" t="s">
        <v>87</v>
      </c>
      <c r="P6567" s="6">
        <v>8860</v>
      </c>
      <c r="Q6567" s="7" t="s">
        <v>52391</v>
      </c>
    </row>
    <row r="6568" spans="1:17" x14ac:dyDescent="0.2">
      <c r="A6568" s="2" t="s">
        <v>35610</v>
      </c>
      <c r="B6568" s="2" t="s">
        <v>35611</v>
      </c>
      <c r="C6568" s="3">
        <v>19537</v>
      </c>
      <c r="D6568" s="2" t="s">
        <v>35612</v>
      </c>
      <c r="E6568" s="2" t="s">
        <v>3349</v>
      </c>
      <c r="F6568" s="2" t="s">
        <v>3223</v>
      </c>
      <c r="G6568" s="2" t="s">
        <v>184</v>
      </c>
      <c r="H6568" s="4" t="s">
        <v>35613</v>
      </c>
      <c r="I6568" s="5" t="s">
        <v>35614</v>
      </c>
      <c r="J6568" s="2" t="s">
        <v>51</v>
      </c>
      <c r="K6568" s="2" t="s">
        <v>73</v>
      </c>
      <c r="L6568" s="2"/>
      <c r="M6568" s="8" t="s">
        <v>85</v>
      </c>
      <c r="N6568" s="2" t="s">
        <v>6377</v>
      </c>
      <c r="O6568" s="2" t="s">
        <v>54</v>
      </c>
      <c r="P6568" s="6">
        <v>6895</v>
      </c>
      <c r="Q6568" s="7" t="s">
        <v>52391</v>
      </c>
    </row>
    <row r="6569" spans="1:17" x14ac:dyDescent="0.2">
      <c r="A6569" s="2" t="s">
        <v>35442</v>
      </c>
      <c r="B6569" s="2" t="s">
        <v>35443</v>
      </c>
      <c r="C6569" s="3">
        <v>35363</v>
      </c>
      <c r="D6569" s="2" t="s">
        <v>35444</v>
      </c>
      <c r="E6569" s="2" t="s">
        <v>7964</v>
      </c>
      <c r="F6569" s="2" t="s">
        <v>647</v>
      </c>
      <c r="G6569" s="2" t="s">
        <v>214</v>
      </c>
      <c r="H6569" s="4" t="s">
        <v>35445</v>
      </c>
      <c r="I6569" s="5" t="s">
        <v>35446</v>
      </c>
      <c r="J6569" s="2" t="s">
        <v>160</v>
      </c>
      <c r="K6569" s="2" t="s">
        <v>26</v>
      </c>
      <c r="L6569" s="2"/>
      <c r="M6569" s="8" t="s">
        <v>74</v>
      </c>
      <c r="N6569" s="2" t="s">
        <v>1444</v>
      </c>
      <c r="O6569" s="2" t="s">
        <v>188</v>
      </c>
      <c r="P6569" s="6">
        <v>8849</v>
      </c>
      <c r="Q6569" s="7" t="s">
        <v>35447</v>
      </c>
    </row>
    <row r="6570" spans="1:17" x14ac:dyDescent="0.2">
      <c r="A6570" s="2" t="s">
        <v>35621</v>
      </c>
      <c r="B6570" s="2" t="s">
        <v>35622</v>
      </c>
      <c r="C6570" s="3">
        <v>25141</v>
      </c>
      <c r="D6570" s="2" t="s">
        <v>35623</v>
      </c>
      <c r="E6570" s="2" t="s">
        <v>20</v>
      </c>
      <c r="F6570" s="2" t="s">
        <v>2824</v>
      </c>
      <c r="G6570" s="2" t="s">
        <v>102</v>
      </c>
      <c r="H6570" s="4" t="s">
        <v>35624</v>
      </c>
      <c r="I6570" s="5" t="s">
        <v>35625</v>
      </c>
      <c r="J6570" s="2" t="s">
        <v>160</v>
      </c>
      <c r="K6570" s="2" t="s">
        <v>38</v>
      </c>
      <c r="L6570" s="2"/>
      <c r="M6570" s="8" t="s">
        <v>143</v>
      </c>
      <c r="N6570" s="2" t="s">
        <v>1789</v>
      </c>
      <c r="O6570" s="2" t="s">
        <v>107</v>
      </c>
      <c r="P6570" s="6">
        <v>5919</v>
      </c>
      <c r="Q6570" s="7" t="s">
        <v>52391</v>
      </c>
    </row>
    <row r="6571" spans="1:17" x14ac:dyDescent="0.2">
      <c r="A6571" s="2" t="s">
        <v>35626</v>
      </c>
      <c r="B6571" s="2" t="s">
        <v>35627</v>
      </c>
      <c r="C6571" s="3">
        <v>33327</v>
      </c>
      <c r="D6571" s="2" t="s">
        <v>35628</v>
      </c>
      <c r="E6571" s="2" t="s">
        <v>934</v>
      </c>
      <c r="F6571" s="2" t="s">
        <v>1024</v>
      </c>
      <c r="G6571" s="2" t="s">
        <v>702</v>
      </c>
      <c r="H6571" s="4" t="s">
        <v>35629</v>
      </c>
      <c r="I6571" s="5" t="s">
        <v>35630</v>
      </c>
      <c r="J6571" s="2" t="s">
        <v>160</v>
      </c>
      <c r="K6571" s="2" t="s">
        <v>38</v>
      </c>
      <c r="L6571" s="2"/>
      <c r="M6571" s="8" t="s">
        <v>85</v>
      </c>
      <c r="N6571" s="2" t="s">
        <v>4372</v>
      </c>
      <c r="O6571" s="2" t="s">
        <v>54</v>
      </c>
      <c r="P6571" s="6">
        <v>5654</v>
      </c>
      <c r="Q6571" s="7" t="s">
        <v>52391</v>
      </c>
    </row>
    <row r="6572" spans="1:17" x14ac:dyDescent="0.2">
      <c r="A6572" s="2" t="s">
        <v>35631</v>
      </c>
      <c r="B6572" s="2" t="s">
        <v>35632</v>
      </c>
      <c r="C6572" s="3">
        <v>37374</v>
      </c>
      <c r="D6572" s="2" t="s">
        <v>35633</v>
      </c>
      <c r="E6572" s="2" t="s">
        <v>1296</v>
      </c>
      <c r="F6572" s="2" t="s">
        <v>1779</v>
      </c>
      <c r="G6572" s="2" t="s">
        <v>113</v>
      </c>
      <c r="H6572" s="4" t="s">
        <v>35634</v>
      </c>
      <c r="I6572" s="5" t="s">
        <v>35635</v>
      </c>
      <c r="J6572" s="2" t="s">
        <v>51</v>
      </c>
      <c r="K6572" s="2" t="s">
        <v>38</v>
      </c>
      <c r="L6572" s="2"/>
      <c r="M6572" s="8" t="s">
        <v>116</v>
      </c>
      <c r="N6572" s="2" t="s">
        <v>12174</v>
      </c>
      <c r="O6572" s="2" t="s">
        <v>198</v>
      </c>
      <c r="P6572" s="6">
        <v>8050</v>
      </c>
      <c r="Q6572" s="7" t="s">
        <v>52391</v>
      </c>
    </row>
    <row r="6573" spans="1:17" x14ac:dyDescent="0.2">
      <c r="A6573" s="2" t="s">
        <v>35636</v>
      </c>
      <c r="B6573" s="2" t="s">
        <v>35637</v>
      </c>
      <c r="C6573" s="3">
        <v>36046</v>
      </c>
      <c r="D6573" s="2" t="s">
        <v>35638</v>
      </c>
      <c r="E6573" s="2" t="s">
        <v>2115</v>
      </c>
      <c r="F6573" s="2" t="s">
        <v>3689</v>
      </c>
      <c r="G6573" s="2" t="s">
        <v>70</v>
      </c>
      <c r="H6573" s="4" t="s">
        <v>35639</v>
      </c>
      <c r="I6573" s="5" t="s">
        <v>35640</v>
      </c>
      <c r="J6573" s="2" t="s">
        <v>160</v>
      </c>
      <c r="K6573" s="2" t="s">
        <v>73</v>
      </c>
      <c r="L6573" s="2"/>
      <c r="M6573" s="8" t="s">
        <v>105</v>
      </c>
      <c r="N6573" s="2" t="s">
        <v>543</v>
      </c>
      <c r="O6573" s="2" t="s">
        <v>107</v>
      </c>
      <c r="P6573" s="6">
        <v>8323</v>
      </c>
      <c r="Q6573" s="7" t="s">
        <v>52391</v>
      </c>
    </row>
    <row r="6574" spans="1:17" x14ac:dyDescent="0.2">
      <c r="A6574" s="2" t="s">
        <v>35641</v>
      </c>
      <c r="B6574" s="2" t="s">
        <v>6107</v>
      </c>
      <c r="C6574" s="3">
        <v>37684</v>
      </c>
      <c r="D6574" s="2" t="s">
        <v>35642</v>
      </c>
      <c r="E6574" s="2" t="s">
        <v>789</v>
      </c>
      <c r="F6574" s="2" t="s">
        <v>3101</v>
      </c>
      <c r="G6574" s="2" t="s">
        <v>223</v>
      </c>
      <c r="H6574" s="4" t="s">
        <v>35643</v>
      </c>
      <c r="I6574" s="5" t="s">
        <v>35644</v>
      </c>
      <c r="J6574" s="2" t="s">
        <v>63</v>
      </c>
      <c r="K6574" s="2" t="s">
        <v>73</v>
      </c>
      <c r="L6574" s="2"/>
      <c r="M6574" s="8" t="s">
        <v>85</v>
      </c>
      <c r="N6574" s="2" t="s">
        <v>673</v>
      </c>
      <c r="O6574" s="2" t="s">
        <v>29</v>
      </c>
      <c r="P6574" s="6">
        <v>4352</v>
      </c>
      <c r="Q6574" s="7" t="s">
        <v>52391</v>
      </c>
    </row>
    <row r="6575" spans="1:17" x14ac:dyDescent="0.2">
      <c r="A6575" s="2" t="s">
        <v>35645</v>
      </c>
      <c r="B6575" s="2" t="s">
        <v>35646</v>
      </c>
      <c r="C6575" s="3">
        <v>36891</v>
      </c>
      <c r="D6575" s="2" t="s">
        <v>35647</v>
      </c>
      <c r="E6575" s="2" t="s">
        <v>121</v>
      </c>
      <c r="F6575" s="2" t="s">
        <v>25308</v>
      </c>
      <c r="G6575" s="2" t="s">
        <v>35</v>
      </c>
      <c r="H6575" s="4" t="s">
        <v>35648</v>
      </c>
      <c r="I6575" s="5" t="s">
        <v>35649</v>
      </c>
      <c r="J6575" s="2" t="s">
        <v>63</v>
      </c>
      <c r="K6575" s="2" t="s">
        <v>38</v>
      </c>
      <c r="L6575" s="2"/>
      <c r="M6575" s="8" t="s">
        <v>27</v>
      </c>
      <c r="N6575" s="2" t="s">
        <v>1027</v>
      </c>
      <c r="O6575" s="2" t="s">
        <v>296</v>
      </c>
      <c r="P6575" s="6">
        <v>9520</v>
      </c>
      <c r="Q6575" s="7" t="s">
        <v>52391</v>
      </c>
    </row>
    <row r="6576" spans="1:17" x14ac:dyDescent="0.2">
      <c r="A6576" s="2" t="s">
        <v>35650</v>
      </c>
      <c r="B6576" s="2" t="s">
        <v>35651</v>
      </c>
      <c r="C6576" s="3">
        <v>32584</v>
      </c>
      <c r="D6576" s="2" t="s">
        <v>35652</v>
      </c>
      <c r="E6576" s="2" t="s">
        <v>2080</v>
      </c>
      <c r="F6576" s="2" t="s">
        <v>30070</v>
      </c>
      <c r="G6576" s="2" t="s">
        <v>22</v>
      </c>
      <c r="H6576" s="4" t="s">
        <v>35653</v>
      </c>
      <c r="I6576" s="5" t="s">
        <v>35654</v>
      </c>
      <c r="J6576" s="2" t="s">
        <v>84</v>
      </c>
      <c r="K6576" s="2" t="s">
        <v>38</v>
      </c>
      <c r="L6576" s="2"/>
      <c r="M6576" s="8" t="s">
        <v>268</v>
      </c>
      <c r="N6576" s="2" t="s">
        <v>400</v>
      </c>
      <c r="O6576" s="2" t="s">
        <v>312</v>
      </c>
      <c r="P6576" s="6">
        <v>5028</v>
      </c>
      <c r="Q6576" s="7" t="s">
        <v>52391</v>
      </c>
    </row>
    <row r="6577" spans="1:17" x14ac:dyDescent="0.2">
      <c r="A6577" s="2" t="s">
        <v>35655</v>
      </c>
      <c r="B6577" s="2" t="s">
        <v>28600</v>
      </c>
      <c r="C6577" s="3">
        <v>20404</v>
      </c>
      <c r="D6577" s="2" t="s">
        <v>23142</v>
      </c>
      <c r="E6577" s="2" t="s">
        <v>2458</v>
      </c>
      <c r="F6577" s="2" t="s">
        <v>2726</v>
      </c>
      <c r="G6577" s="2" t="s">
        <v>184</v>
      </c>
      <c r="H6577" s="4" t="s">
        <v>35656</v>
      </c>
      <c r="I6577" s="5" t="s">
        <v>35657</v>
      </c>
      <c r="J6577" s="2" t="s">
        <v>25</v>
      </c>
      <c r="K6577" s="2" t="s">
        <v>38</v>
      </c>
      <c r="L6577" s="2"/>
      <c r="M6577" s="8" t="s">
        <v>52</v>
      </c>
      <c r="N6577" s="2" t="s">
        <v>9012</v>
      </c>
      <c r="O6577" s="2" t="s">
        <v>54</v>
      </c>
      <c r="P6577" s="6">
        <v>1792</v>
      </c>
      <c r="Q6577" s="7" t="s">
        <v>52391</v>
      </c>
    </row>
    <row r="6578" spans="1:17" x14ac:dyDescent="0.2">
      <c r="A6578" s="2" t="s">
        <v>35658</v>
      </c>
      <c r="B6578" s="2" t="s">
        <v>35659</v>
      </c>
      <c r="C6578" s="3">
        <v>30619</v>
      </c>
      <c r="D6578" s="2" t="s">
        <v>35660</v>
      </c>
      <c r="E6578" s="2" t="s">
        <v>4051</v>
      </c>
      <c r="F6578" s="2" t="s">
        <v>2217</v>
      </c>
      <c r="G6578" s="2" t="s">
        <v>223</v>
      </c>
      <c r="H6578" s="4" t="s">
        <v>35661</v>
      </c>
      <c r="I6578" s="5" t="s">
        <v>35662</v>
      </c>
      <c r="J6578" s="2" t="s">
        <v>160</v>
      </c>
      <c r="K6578" s="2" t="s">
        <v>73</v>
      </c>
      <c r="L6578" s="2"/>
      <c r="M6578" s="8" t="s">
        <v>85</v>
      </c>
      <c r="N6578" s="2" t="s">
        <v>295</v>
      </c>
      <c r="O6578" s="2" t="s">
        <v>198</v>
      </c>
      <c r="P6578" s="6">
        <v>4808</v>
      </c>
      <c r="Q6578" s="7" t="s">
        <v>52391</v>
      </c>
    </row>
    <row r="6579" spans="1:17" x14ac:dyDescent="0.2">
      <c r="A6579" s="2" t="s">
        <v>35663</v>
      </c>
      <c r="B6579" s="2" t="s">
        <v>35664</v>
      </c>
      <c r="C6579" s="3">
        <v>36884</v>
      </c>
      <c r="D6579" s="2" t="s">
        <v>7338</v>
      </c>
      <c r="E6579" s="2" t="s">
        <v>10109</v>
      </c>
      <c r="F6579" s="2" t="s">
        <v>1267</v>
      </c>
      <c r="G6579" s="2" t="s">
        <v>81</v>
      </c>
      <c r="H6579" s="4" t="s">
        <v>35665</v>
      </c>
      <c r="I6579" s="5" t="s">
        <v>35666</v>
      </c>
      <c r="J6579" s="2" t="s">
        <v>25</v>
      </c>
      <c r="K6579" s="2" t="s">
        <v>26</v>
      </c>
      <c r="L6579" s="2"/>
      <c r="M6579" s="8" t="s">
        <v>105</v>
      </c>
      <c r="N6579" s="2" t="s">
        <v>3637</v>
      </c>
      <c r="O6579" s="2" t="s">
        <v>107</v>
      </c>
      <c r="P6579" s="6">
        <v>9748</v>
      </c>
      <c r="Q6579" s="7" t="s">
        <v>52391</v>
      </c>
    </row>
    <row r="6580" spans="1:17" x14ac:dyDescent="0.2">
      <c r="A6580" s="2" t="s">
        <v>35667</v>
      </c>
      <c r="B6580" s="2" t="s">
        <v>35668</v>
      </c>
      <c r="C6580" s="3">
        <v>26205</v>
      </c>
      <c r="D6580" s="2" t="s">
        <v>35669</v>
      </c>
      <c r="E6580" s="2" t="s">
        <v>2523</v>
      </c>
      <c r="F6580" s="2" t="s">
        <v>5065</v>
      </c>
      <c r="G6580" s="2" t="s">
        <v>341</v>
      </c>
      <c r="H6580" s="4" t="s">
        <v>35670</v>
      </c>
      <c r="I6580" s="5" t="s">
        <v>35671</v>
      </c>
      <c r="J6580" s="2" t="s">
        <v>160</v>
      </c>
      <c r="K6580" s="2" t="s">
        <v>38</v>
      </c>
      <c r="L6580" s="2"/>
      <c r="M6580" s="8" t="s">
        <v>39</v>
      </c>
      <c r="N6580" s="2" t="s">
        <v>4034</v>
      </c>
      <c r="O6580" s="2" t="s">
        <v>107</v>
      </c>
      <c r="P6580" s="6">
        <v>6598</v>
      </c>
      <c r="Q6580" s="7" t="s">
        <v>52391</v>
      </c>
    </row>
    <row r="6581" spans="1:17" x14ac:dyDescent="0.2">
      <c r="A6581" s="2" t="s">
        <v>35541</v>
      </c>
      <c r="B6581" s="2" t="s">
        <v>35542</v>
      </c>
      <c r="C6581" s="3">
        <v>16885</v>
      </c>
      <c r="D6581" s="2" t="s">
        <v>35543</v>
      </c>
      <c r="E6581" s="2" t="s">
        <v>2885</v>
      </c>
      <c r="F6581" s="2" t="s">
        <v>3940</v>
      </c>
      <c r="G6581" s="2" t="s">
        <v>175</v>
      </c>
      <c r="H6581" s="4" t="s">
        <v>35544</v>
      </c>
      <c r="I6581" s="5" t="s">
        <v>35545</v>
      </c>
      <c r="J6581" s="2" t="s">
        <v>160</v>
      </c>
      <c r="K6581" s="2" t="s">
        <v>38</v>
      </c>
      <c r="L6581" s="2"/>
      <c r="M6581" s="8" t="s">
        <v>39</v>
      </c>
      <c r="N6581" s="2" t="s">
        <v>6278</v>
      </c>
      <c r="O6581" s="2" t="s">
        <v>188</v>
      </c>
      <c r="P6581" s="6">
        <v>4978</v>
      </c>
      <c r="Q6581" s="7" t="s">
        <v>35546</v>
      </c>
    </row>
    <row r="6582" spans="1:17" x14ac:dyDescent="0.2">
      <c r="A6582" s="2" t="s">
        <v>35678</v>
      </c>
      <c r="B6582" s="2" t="s">
        <v>35679</v>
      </c>
      <c r="C6582" s="3">
        <v>20960</v>
      </c>
      <c r="D6582" s="2" t="s">
        <v>35680</v>
      </c>
      <c r="E6582" s="2" t="s">
        <v>1289</v>
      </c>
      <c r="F6582" s="2" t="s">
        <v>4225</v>
      </c>
      <c r="G6582" s="2" t="s">
        <v>275</v>
      </c>
      <c r="H6582" s="4" t="s">
        <v>35681</v>
      </c>
      <c r="I6582" s="5" t="s">
        <v>35682</v>
      </c>
      <c r="J6582" s="2" t="s">
        <v>63</v>
      </c>
      <c r="K6582" s="2" t="s">
        <v>26</v>
      </c>
      <c r="L6582" s="2"/>
      <c r="M6582" s="8" t="s">
        <v>105</v>
      </c>
      <c r="N6582" s="2" t="s">
        <v>3226</v>
      </c>
      <c r="O6582" s="2" t="s">
        <v>188</v>
      </c>
      <c r="P6582" s="6">
        <v>8886</v>
      </c>
      <c r="Q6582" s="7" t="s">
        <v>52391</v>
      </c>
    </row>
    <row r="6583" spans="1:17" x14ac:dyDescent="0.2">
      <c r="A6583" s="2" t="s">
        <v>35683</v>
      </c>
      <c r="B6583" s="2" t="s">
        <v>35684</v>
      </c>
      <c r="C6583" s="3">
        <v>33583</v>
      </c>
      <c r="D6583" s="2" t="s">
        <v>35685</v>
      </c>
      <c r="E6583" s="2" t="s">
        <v>739</v>
      </c>
      <c r="F6583" s="2" t="s">
        <v>3733</v>
      </c>
      <c r="G6583" s="2" t="s">
        <v>123</v>
      </c>
      <c r="H6583" s="4" t="s">
        <v>35686</v>
      </c>
      <c r="I6583" s="5" t="s">
        <v>35687</v>
      </c>
      <c r="J6583" s="2" t="s">
        <v>51</v>
      </c>
      <c r="K6583" s="2" t="s">
        <v>26</v>
      </c>
      <c r="L6583" s="2"/>
      <c r="M6583" s="8" t="s">
        <v>52</v>
      </c>
      <c r="N6583" s="2" t="s">
        <v>3205</v>
      </c>
      <c r="O6583" s="2" t="s">
        <v>188</v>
      </c>
      <c r="P6583" s="6">
        <v>9852</v>
      </c>
      <c r="Q6583" s="7" t="s">
        <v>52391</v>
      </c>
    </row>
    <row r="6584" spans="1:17" x14ac:dyDescent="0.2">
      <c r="A6584" s="2" t="s">
        <v>35688</v>
      </c>
      <c r="B6584" s="2" t="s">
        <v>35010</v>
      </c>
      <c r="C6584" s="3">
        <v>37805</v>
      </c>
      <c r="D6584" s="2" t="s">
        <v>35689</v>
      </c>
      <c r="E6584" s="2" t="s">
        <v>654</v>
      </c>
      <c r="F6584" s="2" t="s">
        <v>35393</v>
      </c>
      <c r="G6584" s="2" t="s">
        <v>437</v>
      </c>
      <c r="H6584" s="4" t="s">
        <v>35690</v>
      </c>
      <c r="I6584" s="5" t="s">
        <v>35691</v>
      </c>
      <c r="J6584" s="2" t="s">
        <v>25</v>
      </c>
      <c r="K6584" s="2" t="s">
        <v>73</v>
      </c>
      <c r="L6584" s="2"/>
      <c r="M6584" s="8" t="s">
        <v>52</v>
      </c>
      <c r="N6584" s="2" t="s">
        <v>2603</v>
      </c>
      <c r="O6584" s="2" t="s">
        <v>87</v>
      </c>
      <c r="P6584" s="6">
        <v>5993</v>
      </c>
      <c r="Q6584" s="7" t="s">
        <v>52391</v>
      </c>
    </row>
    <row r="6585" spans="1:17" x14ac:dyDescent="0.2">
      <c r="A6585" s="2" t="s">
        <v>35692</v>
      </c>
      <c r="B6585" s="2" t="s">
        <v>35693</v>
      </c>
      <c r="C6585" s="3">
        <v>26755</v>
      </c>
      <c r="D6585" s="2" t="s">
        <v>35694</v>
      </c>
      <c r="E6585" s="2" t="s">
        <v>500</v>
      </c>
      <c r="F6585" s="2" t="s">
        <v>1511</v>
      </c>
      <c r="G6585" s="2" t="s">
        <v>702</v>
      </c>
      <c r="H6585" s="4" t="s">
        <v>35695</v>
      </c>
      <c r="I6585" s="5" t="s">
        <v>35696</v>
      </c>
      <c r="J6585" s="2" t="s">
        <v>25</v>
      </c>
      <c r="K6585" s="2" t="s">
        <v>38</v>
      </c>
      <c r="L6585" s="2"/>
      <c r="M6585" s="8" t="s">
        <v>52</v>
      </c>
      <c r="N6585" s="2" t="s">
        <v>7260</v>
      </c>
      <c r="O6585" s="2" t="s">
        <v>198</v>
      </c>
      <c r="P6585" s="6">
        <v>3241</v>
      </c>
      <c r="Q6585" s="7" t="s">
        <v>52391</v>
      </c>
    </row>
    <row r="6586" spans="1:17" x14ac:dyDescent="0.2">
      <c r="A6586" s="2" t="s">
        <v>35697</v>
      </c>
      <c r="B6586" s="2" t="s">
        <v>35698</v>
      </c>
      <c r="C6586" s="3">
        <v>38942</v>
      </c>
      <c r="D6586" s="2" t="s">
        <v>35699</v>
      </c>
      <c r="E6586" s="2" t="s">
        <v>6293</v>
      </c>
      <c r="F6586" s="2" t="s">
        <v>35700</v>
      </c>
      <c r="G6586" s="2" t="s">
        <v>275</v>
      </c>
      <c r="H6586" s="4" t="s">
        <v>35701</v>
      </c>
      <c r="I6586" s="5" t="s">
        <v>35702</v>
      </c>
      <c r="J6586" s="2" t="s">
        <v>84</v>
      </c>
      <c r="K6586" s="2" t="s">
        <v>38</v>
      </c>
      <c r="L6586" s="2"/>
      <c r="M6586" s="8" t="s">
        <v>52</v>
      </c>
      <c r="N6586" s="2" t="s">
        <v>8588</v>
      </c>
      <c r="O6586" s="2" t="s">
        <v>29</v>
      </c>
      <c r="P6586" s="6">
        <v>3743</v>
      </c>
      <c r="Q6586" s="7" t="s">
        <v>52391</v>
      </c>
    </row>
    <row r="6587" spans="1:17" x14ac:dyDescent="0.2">
      <c r="A6587" s="2" t="s">
        <v>35703</v>
      </c>
      <c r="B6587" s="2" t="s">
        <v>35704</v>
      </c>
      <c r="C6587" s="3">
        <v>36549</v>
      </c>
      <c r="D6587" s="2" t="s">
        <v>35705</v>
      </c>
      <c r="E6587" s="2" t="s">
        <v>7368</v>
      </c>
      <c r="F6587" s="2" t="s">
        <v>1378</v>
      </c>
      <c r="G6587" s="2" t="s">
        <v>35</v>
      </c>
      <c r="H6587" s="4" t="s">
        <v>35706</v>
      </c>
      <c r="I6587" s="5" t="s">
        <v>35707</v>
      </c>
      <c r="J6587" s="2" t="s">
        <v>160</v>
      </c>
      <c r="K6587" s="2" t="s">
        <v>73</v>
      </c>
      <c r="L6587" s="2"/>
      <c r="M6587" s="8" t="s">
        <v>376</v>
      </c>
      <c r="N6587" s="2" t="s">
        <v>11937</v>
      </c>
      <c r="O6587" s="2" t="s">
        <v>87</v>
      </c>
      <c r="P6587" s="6">
        <v>5667</v>
      </c>
      <c r="Q6587" s="7" t="s">
        <v>52391</v>
      </c>
    </row>
    <row r="6588" spans="1:17" x14ac:dyDescent="0.2">
      <c r="A6588" s="2" t="s">
        <v>35708</v>
      </c>
      <c r="B6588" s="2" t="s">
        <v>35709</v>
      </c>
      <c r="C6588" s="3">
        <v>24685</v>
      </c>
      <c r="D6588" s="2" t="s">
        <v>35710</v>
      </c>
      <c r="E6588" s="2" t="s">
        <v>5254</v>
      </c>
      <c r="F6588" s="2" t="s">
        <v>2665</v>
      </c>
      <c r="G6588" s="2" t="s">
        <v>35</v>
      </c>
      <c r="H6588" s="4" t="s">
        <v>35711</v>
      </c>
      <c r="I6588" s="5" t="s">
        <v>35712</v>
      </c>
      <c r="J6588" s="2" t="s">
        <v>160</v>
      </c>
      <c r="K6588" s="2" t="s">
        <v>73</v>
      </c>
      <c r="L6588" s="2"/>
      <c r="M6588" s="8" t="s">
        <v>85</v>
      </c>
      <c r="N6588" s="2" t="s">
        <v>3111</v>
      </c>
      <c r="O6588" s="2" t="s">
        <v>188</v>
      </c>
      <c r="P6588" s="6">
        <v>2227</v>
      </c>
      <c r="Q6588" s="7" t="s">
        <v>52391</v>
      </c>
    </row>
    <row r="6589" spans="1:17" x14ac:dyDescent="0.2">
      <c r="A6589" s="2" t="s">
        <v>35713</v>
      </c>
      <c r="B6589" s="2" t="s">
        <v>35714</v>
      </c>
      <c r="C6589" s="3">
        <v>24236</v>
      </c>
      <c r="D6589" s="2" t="s">
        <v>35715</v>
      </c>
      <c r="E6589" s="2" t="s">
        <v>2080</v>
      </c>
      <c r="F6589" s="2" t="s">
        <v>26362</v>
      </c>
      <c r="G6589" s="2" t="s">
        <v>194</v>
      </c>
      <c r="H6589" s="4" t="s">
        <v>35716</v>
      </c>
      <c r="I6589" s="5" t="s">
        <v>35717</v>
      </c>
      <c r="J6589" s="2" t="s">
        <v>160</v>
      </c>
      <c r="K6589" s="2" t="s">
        <v>26</v>
      </c>
      <c r="L6589" s="2"/>
      <c r="M6589" s="8" t="s">
        <v>268</v>
      </c>
      <c r="N6589" s="2" t="s">
        <v>3452</v>
      </c>
      <c r="O6589" s="2" t="s">
        <v>188</v>
      </c>
      <c r="P6589" s="6">
        <v>9662</v>
      </c>
      <c r="Q6589" s="7" t="s">
        <v>52391</v>
      </c>
    </row>
    <row r="6590" spans="1:17" x14ac:dyDescent="0.2">
      <c r="A6590" s="2" t="s">
        <v>35718</v>
      </c>
      <c r="B6590" s="2" t="s">
        <v>35719</v>
      </c>
      <c r="C6590" s="3">
        <v>31415</v>
      </c>
      <c r="D6590" s="2" t="s">
        <v>35720</v>
      </c>
      <c r="E6590" s="2" t="s">
        <v>10097</v>
      </c>
      <c r="F6590" s="2" t="s">
        <v>607</v>
      </c>
      <c r="G6590" s="2" t="s">
        <v>22</v>
      </c>
      <c r="H6590" s="4" t="s">
        <v>35721</v>
      </c>
      <c r="I6590" s="5" t="s">
        <v>35722</v>
      </c>
      <c r="J6590" s="2" t="s">
        <v>63</v>
      </c>
      <c r="K6590" s="2" t="s">
        <v>26</v>
      </c>
      <c r="L6590" s="2"/>
      <c r="M6590" s="8" t="s">
        <v>268</v>
      </c>
      <c r="N6590" s="2" t="s">
        <v>2793</v>
      </c>
      <c r="O6590" s="2" t="s">
        <v>312</v>
      </c>
      <c r="P6590" s="6">
        <v>7861</v>
      </c>
      <c r="Q6590" s="7" t="s">
        <v>52391</v>
      </c>
    </row>
    <row r="6591" spans="1:17" x14ac:dyDescent="0.2">
      <c r="A6591" s="2" t="s">
        <v>35723</v>
      </c>
      <c r="B6591" s="2" t="s">
        <v>35724</v>
      </c>
      <c r="C6591" s="3">
        <v>32630</v>
      </c>
      <c r="D6591" s="2" t="s">
        <v>35725</v>
      </c>
      <c r="E6591" s="2" t="s">
        <v>4730</v>
      </c>
      <c r="F6591" s="2" t="s">
        <v>1837</v>
      </c>
      <c r="G6591" s="2" t="s">
        <v>341</v>
      </c>
      <c r="H6591" s="4" t="s">
        <v>35726</v>
      </c>
      <c r="I6591" s="5" t="s">
        <v>35727</v>
      </c>
      <c r="J6591" s="2" t="s">
        <v>25</v>
      </c>
      <c r="K6591" s="2" t="s">
        <v>73</v>
      </c>
      <c r="L6591" s="2"/>
      <c r="M6591" s="8" t="s">
        <v>39</v>
      </c>
      <c r="N6591" s="2" t="s">
        <v>8953</v>
      </c>
      <c r="O6591" s="2" t="s">
        <v>29</v>
      </c>
      <c r="P6591" s="6">
        <v>7173</v>
      </c>
      <c r="Q6591" s="7" t="s">
        <v>52391</v>
      </c>
    </row>
    <row r="6592" spans="1:17" x14ac:dyDescent="0.2">
      <c r="A6592" s="2" t="s">
        <v>35728</v>
      </c>
      <c r="B6592" s="2" t="s">
        <v>35729</v>
      </c>
      <c r="C6592" s="3">
        <v>20970</v>
      </c>
      <c r="D6592" s="2" t="s">
        <v>35730</v>
      </c>
      <c r="E6592" s="2" t="s">
        <v>2057</v>
      </c>
      <c r="F6592" s="2" t="s">
        <v>935</v>
      </c>
      <c r="G6592" s="2" t="s">
        <v>249</v>
      </c>
      <c r="H6592" s="4" t="s">
        <v>35731</v>
      </c>
      <c r="I6592" s="5" t="s">
        <v>35732</v>
      </c>
      <c r="J6592" s="2" t="s">
        <v>51</v>
      </c>
      <c r="K6592" s="2" t="s">
        <v>26</v>
      </c>
      <c r="L6592" s="2"/>
      <c r="M6592" s="8" t="s">
        <v>207</v>
      </c>
      <c r="N6592" s="2" t="s">
        <v>2741</v>
      </c>
      <c r="O6592" s="2" t="s">
        <v>188</v>
      </c>
      <c r="P6592" s="6">
        <v>7513</v>
      </c>
      <c r="Q6592" s="7" t="s">
        <v>52391</v>
      </c>
    </row>
    <row r="6593" spans="1:17" x14ac:dyDescent="0.2">
      <c r="A6593" s="2" t="s">
        <v>35733</v>
      </c>
      <c r="B6593" s="2" t="s">
        <v>35734</v>
      </c>
      <c r="C6593" s="3">
        <v>32938</v>
      </c>
      <c r="D6593" s="2" t="s">
        <v>35735</v>
      </c>
      <c r="E6593" s="2" t="s">
        <v>247</v>
      </c>
      <c r="F6593" s="2" t="s">
        <v>1578</v>
      </c>
      <c r="G6593" s="2" t="s">
        <v>292</v>
      </c>
      <c r="H6593" s="4" t="s">
        <v>35736</v>
      </c>
      <c r="I6593" s="5" t="s">
        <v>35737</v>
      </c>
      <c r="J6593" s="2" t="s">
        <v>63</v>
      </c>
      <c r="K6593" s="2" t="s">
        <v>73</v>
      </c>
      <c r="L6593" s="2"/>
      <c r="M6593" s="8" t="s">
        <v>207</v>
      </c>
      <c r="N6593" s="2" t="s">
        <v>4267</v>
      </c>
      <c r="O6593" s="2" t="s">
        <v>29</v>
      </c>
      <c r="P6593" s="6">
        <v>6082</v>
      </c>
      <c r="Q6593" s="7" t="s">
        <v>52391</v>
      </c>
    </row>
    <row r="6594" spans="1:17" x14ac:dyDescent="0.2">
      <c r="A6594" s="2" t="s">
        <v>35738</v>
      </c>
      <c r="B6594" s="2" t="s">
        <v>35739</v>
      </c>
      <c r="C6594" s="3">
        <v>36065</v>
      </c>
      <c r="D6594" s="2" t="s">
        <v>35740</v>
      </c>
      <c r="E6594" s="2" t="s">
        <v>6478</v>
      </c>
      <c r="F6594" s="2" t="s">
        <v>6257</v>
      </c>
      <c r="G6594" s="2" t="s">
        <v>223</v>
      </c>
      <c r="H6594" s="4" t="s">
        <v>35741</v>
      </c>
      <c r="I6594" s="5" t="s">
        <v>35742</v>
      </c>
      <c r="J6594" s="2" t="s">
        <v>84</v>
      </c>
      <c r="K6594" s="2" t="s">
        <v>73</v>
      </c>
      <c r="L6594" s="2"/>
      <c r="M6594" s="8" t="s">
        <v>39</v>
      </c>
      <c r="N6594" s="2" t="s">
        <v>961</v>
      </c>
      <c r="O6594" s="2" t="s">
        <v>87</v>
      </c>
      <c r="P6594" s="6">
        <v>6980</v>
      </c>
      <c r="Q6594" s="7" t="s">
        <v>52391</v>
      </c>
    </row>
    <row r="6595" spans="1:17" x14ac:dyDescent="0.2">
      <c r="A6595" s="2" t="s">
        <v>35743</v>
      </c>
      <c r="B6595" s="2" t="s">
        <v>35744</v>
      </c>
      <c r="C6595" s="3">
        <v>19757</v>
      </c>
      <c r="D6595" s="2" t="s">
        <v>35745</v>
      </c>
      <c r="E6595" s="2" t="s">
        <v>4245</v>
      </c>
      <c r="F6595" s="2" t="s">
        <v>3907</v>
      </c>
      <c r="G6595" s="2" t="s">
        <v>113</v>
      </c>
      <c r="H6595" s="4" t="s">
        <v>35746</v>
      </c>
      <c r="I6595" s="5" t="s">
        <v>35747</v>
      </c>
      <c r="J6595" s="2" t="s">
        <v>25</v>
      </c>
      <c r="K6595" s="2" t="s">
        <v>26</v>
      </c>
      <c r="L6595" s="2"/>
      <c r="M6595" s="8" t="s">
        <v>116</v>
      </c>
      <c r="N6595" s="2" t="s">
        <v>7452</v>
      </c>
      <c r="O6595" s="2" t="s">
        <v>312</v>
      </c>
      <c r="P6595" s="6">
        <v>7108</v>
      </c>
      <c r="Q6595" s="7" t="s">
        <v>52391</v>
      </c>
    </row>
    <row r="6596" spans="1:17" x14ac:dyDescent="0.2">
      <c r="A6596" s="2" t="s">
        <v>35748</v>
      </c>
      <c r="B6596" s="2" t="s">
        <v>35749</v>
      </c>
      <c r="C6596" s="3">
        <v>23854</v>
      </c>
      <c r="D6596" s="2" t="s">
        <v>35750</v>
      </c>
      <c r="E6596" s="2" t="s">
        <v>3361</v>
      </c>
      <c r="F6596" s="2" t="s">
        <v>647</v>
      </c>
      <c r="G6596" s="2" t="s">
        <v>275</v>
      </c>
      <c r="H6596" s="4" t="s">
        <v>35751</v>
      </c>
      <c r="I6596" s="5" t="s">
        <v>35752</v>
      </c>
      <c r="J6596" s="2" t="s">
        <v>25</v>
      </c>
      <c r="K6596" s="2" t="s">
        <v>26</v>
      </c>
      <c r="L6596" s="2"/>
      <c r="M6596" s="8" t="s">
        <v>105</v>
      </c>
      <c r="N6596" s="2" t="s">
        <v>5245</v>
      </c>
      <c r="O6596" s="2" t="s">
        <v>54</v>
      </c>
      <c r="P6596" s="6">
        <v>8250</v>
      </c>
      <c r="Q6596" s="7" t="s">
        <v>52391</v>
      </c>
    </row>
    <row r="6597" spans="1:17" x14ac:dyDescent="0.2">
      <c r="A6597" s="2" t="s">
        <v>35753</v>
      </c>
      <c r="B6597" s="2" t="s">
        <v>35754</v>
      </c>
      <c r="C6597" s="3">
        <v>19644</v>
      </c>
      <c r="D6597" s="2" t="s">
        <v>35755</v>
      </c>
      <c r="E6597" s="2" t="s">
        <v>2038</v>
      </c>
      <c r="F6597" s="2" t="s">
        <v>1024</v>
      </c>
      <c r="G6597" s="2" t="s">
        <v>113</v>
      </c>
      <c r="H6597" s="4" t="s">
        <v>35756</v>
      </c>
      <c r="I6597" s="5" t="s">
        <v>35757</v>
      </c>
      <c r="J6597" s="2" t="s">
        <v>160</v>
      </c>
      <c r="K6597" s="2" t="s">
        <v>38</v>
      </c>
      <c r="L6597" s="2"/>
      <c r="M6597" s="8" t="s">
        <v>39</v>
      </c>
      <c r="N6597" s="2" t="s">
        <v>2069</v>
      </c>
      <c r="O6597" s="2" t="s">
        <v>198</v>
      </c>
      <c r="P6597" s="6">
        <v>3941</v>
      </c>
      <c r="Q6597" s="7" t="s">
        <v>52391</v>
      </c>
    </row>
    <row r="6598" spans="1:17" x14ac:dyDescent="0.2">
      <c r="A6598" s="2" t="s">
        <v>35758</v>
      </c>
      <c r="B6598" s="2" t="s">
        <v>35759</v>
      </c>
      <c r="C6598" s="3">
        <v>28780</v>
      </c>
      <c r="D6598" s="2" t="s">
        <v>35760</v>
      </c>
      <c r="E6598" s="2" t="s">
        <v>3506</v>
      </c>
      <c r="F6598" s="2" t="s">
        <v>958</v>
      </c>
      <c r="G6598" s="2" t="s">
        <v>102</v>
      </c>
      <c r="H6598" s="4" t="s">
        <v>35761</v>
      </c>
      <c r="I6598" s="5" t="s">
        <v>20222</v>
      </c>
      <c r="J6598" s="2" t="s">
        <v>51</v>
      </c>
      <c r="K6598" s="2" t="s">
        <v>38</v>
      </c>
      <c r="L6598" s="2"/>
      <c r="M6598" s="8" t="s">
        <v>105</v>
      </c>
      <c r="N6598" s="2" t="s">
        <v>6693</v>
      </c>
      <c r="O6598" s="2" t="s">
        <v>41</v>
      </c>
      <c r="P6598" s="6">
        <v>4322</v>
      </c>
      <c r="Q6598" s="7" t="s">
        <v>52391</v>
      </c>
    </row>
    <row r="6599" spans="1:17" x14ac:dyDescent="0.2">
      <c r="A6599" s="2" t="s">
        <v>35762</v>
      </c>
      <c r="B6599" s="2" t="s">
        <v>35763</v>
      </c>
      <c r="C6599" s="3">
        <v>17917</v>
      </c>
      <c r="D6599" s="2" t="s">
        <v>35764</v>
      </c>
      <c r="E6599" s="2" t="s">
        <v>173</v>
      </c>
      <c r="F6599" s="2" t="s">
        <v>248</v>
      </c>
      <c r="G6599" s="2" t="s">
        <v>123</v>
      </c>
      <c r="H6599" s="4" t="s">
        <v>35765</v>
      </c>
      <c r="I6599" s="5" t="s">
        <v>35766</v>
      </c>
      <c r="J6599" s="2" t="s">
        <v>63</v>
      </c>
      <c r="K6599" s="2" t="s">
        <v>73</v>
      </c>
      <c r="L6599" s="2"/>
      <c r="M6599" s="8" t="s">
        <v>74</v>
      </c>
      <c r="N6599" s="2" t="s">
        <v>9878</v>
      </c>
      <c r="O6599" s="2" t="s">
        <v>243</v>
      </c>
      <c r="P6599" s="6">
        <v>5094</v>
      </c>
      <c r="Q6599" s="7" t="s">
        <v>52391</v>
      </c>
    </row>
    <row r="6600" spans="1:17" x14ac:dyDescent="0.2">
      <c r="A6600" s="2" t="s">
        <v>35767</v>
      </c>
      <c r="B6600" s="2" t="s">
        <v>35768</v>
      </c>
      <c r="C6600" s="3">
        <v>25772</v>
      </c>
      <c r="D6600" s="2" t="s">
        <v>35769</v>
      </c>
      <c r="E6600" s="2" t="s">
        <v>2823</v>
      </c>
      <c r="F6600" s="2" t="s">
        <v>35770</v>
      </c>
      <c r="G6600" s="2" t="s">
        <v>478</v>
      </c>
      <c r="H6600" s="4" t="s">
        <v>35771</v>
      </c>
      <c r="I6600" s="5" t="s">
        <v>32455</v>
      </c>
      <c r="J6600" s="2" t="s">
        <v>51</v>
      </c>
      <c r="K6600" s="2" t="s">
        <v>26</v>
      </c>
      <c r="L6600" s="2"/>
      <c r="M6600" s="8" t="s">
        <v>105</v>
      </c>
      <c r="N6600" s="2" t="s">
        <v>3385</v>
      </c>
      <c r="O6600" s="2" t="s">
        <v>243</v>
      </c>
      <c r="P6600" s="6">
        <v>2686</v>
      </c>
      <c r="Q6600" s="7" t="s">
        <v>52391</v>
      </c>
    </row>
    <row r="6601" spans="1:17" x14ac:dyDescent="0.2">
      <c r="A6601" s="2" t="s">
        <v>35772</v>
      </c>
      <c r="B6601" s="2" t="s">
        <v>35773</v>
      </c>
      <c r="C6601" s="3">
        <v>35723</v>
      </c>
      <c r="D6601" s="2" t="s">
        <v>35774</v>
      </c>
      <c r="E6601" s="2" t="s">
        <v>3919</v>
      </c>
      <c r="F6601" s="2" t="s">
        <v>35775</v>
      </c>
      <c r="G6601" s="2" t="s">
        <v>292</v>
      </c>
      <c r="H6601" s="4" t="s">
        <v>35776</v>
      </c>
      <c r="I6601" s="5" t="s">
        <v>35777</v>
      </c>
      <c r="J6601" s="2" t="s">
        <v>160</v>
      </c>
      <c r="K6601" s="2" t="s">
        <v>73</v>
      </c>
      <c r="L6601" s="2"/>
      <c r="M6601" s="8" t="s">
        <v>52</v>
      </c>
      <c r="N6601" s="2" t="s">
        <v>9393</v>
      </c>
      <c r="O6601" s="2" t="s">
        <v>243</v>
      </c>
      <c r="P6601" s="6">
        <v>4571</v>
      </c>
      <c r="Q6601" s="7" t="s">
        <v>52391</v>
      </c>
    </row>
    <row r="6602" spans="1:17" x14ac:dyDescent="0.2">
      <c r="A6602" s="2" t="s">
        <v>35778</v>
      </c>
      <c r="B6602" s="2" t="s">
        <v>35779</v>
      </c>
      <c r="C6602" s="3">
        <v>25142</v>
      </c>
      <c r="D6602" s="2" t="s">
        <v>35780</v>
      </c>
      <c r="E6602" s="2" t="s">
        <v>3494</v>
      </c>
      <c r="F6602" s="2" t="s">
        <v>16275</v>
      </c>
      <c r="G6602" s="2" t="s">
        <v>175</v>
      </c>
      <c r="H6602" s="4" t="s">
        <v>35781</v>
      </c>
      <c r="I6602" s="5" t="s">
        <v>35782</v>
      </c>
      <c r="J6602" s="2" t="s">
        <v>51</v>
      </c>
      <c r="K6602" s="2" t="s">
        <v>38</v>
      </c>
      <c r="L6602" s="2"/>
      <c r="M6602" s="8" t="s">
        <v>116</v>
      </c>
      <c r="N6602" s="2" t="s">
        <v>3400</v>
      </c>
      <c r="O6602" s="2" t="s">
        <v>198</v>
      </c>
      <c r="P6602" s="6">
        <v>7177</v>
      </c>
      <c r="Q6602" s="7" t="s">
        <v>52391</v>
      </c>
    </row>
    <row r="6603" spans="1:17" x14ac:dyDescent="0.2">
      <c r="A6603" s="2" t="s">
        <v>35783</v>
      </c>
      <c r="B6603" s="2" t="s">
        <v>35784</v>
      </c>
      <c r="C6603" s="3">
        <v>18089</v>
      </c>
      <c r="D6603" s="2" t="s">
        <v>33268</v>
      </c>
      <c r="E6603" s="2" t="s">
        <v>555</v>
      </c>
      <c r="F6603" s="2" t="s">
        <v>5157</v>
      </c>
      <c r="G6603" s="2" t="s">
        <v>687</v>
      </c>
      <c r="H6603" s="4" t="s">
        <v>35785</v>
      </c>
      <c r="I6603" s="5" t="s">
        <v>35786</v>
      </c>
      <c r="J6603" s="2" t="s">
        <v>51</v>
      </c>
      <c r="K6603" s="2" t="s">
        <v>38</v>
      </c>
      <c r="L6603" s="2"/>
      <c r="M6603" s="8" t="s">
        <v>74</v>
      </c>
      <c r="N6603" s="2" t="s">
        <v>2952</v>
      </c>
      <c r="O6603" s="2" t="s">
        <v>41</v>
      </c>
      <c r="P6603" s="6">
        <v>7957</v>
      </c>
      <c r="Q6603" s="7" t="s">
        <v>52391</v>
      </c>
    </row>
    <row r="6604" spans="1:17" x14ac:dyDescent="0.2">
      <c r="A6604" s="2" t="s">
        <v>35787</v>
      </c>
      <c r="B6604" s="2" t="s">
        <v>35788</v>
      </c>
      <c r="C6604" s="3">
        <v>21080</v>
      </c>
      <c r="D6604" s="2" t="s">
        <v>35789</v>
      </c>
      <c r="E6604" s="2" t="s">
        <v>1326</v>
      </c>
      <c r="F6604" s="2" t="s">
        <v>7711</v>
      </c>
      <c r="G6604" s="2" t="s">
        <v>35</v>
      </c>
      <c r="H6604" s="4" t="s">
        <v>35790</v>
      </c>
      <c r="I6604" s="5" t="s">
        <v>35791</v>
      </c>
      <c r="J6604" s="2" t="s">
        <v>160</v>
      </c>
      <c r="K6604" s="2" t="s">
        <v>26</v>
      </c>
      <c r="L6604" s="2"/>
      <c r="M6604" s="8" t="s">
        <v>85</v>
      </c>
      <c r="N6604" s="2" t="s">
        <v>2160</v>
      </c>
      <c r="O6604" s="2" t="s">
        <v>29</v>
      </c>
      <c r="P6604" s="6">
        <v>5433</v>
      </c>
      <c r="Q6604" s="7" t="s">
        <v>52391</v>
      </c>
    </row>
    <row r="6605" spans="1:17" x14ac:dyDescent="0.2">
      <c r="A6605" s="2" t="s">
        <v>35792</v>
      </c>
      <c r="B6605" s="2" t="s">
        <v>35793</v>
      </c>
      <c r="C6605" s="3">
        <v>33418</v>
      </c>
      <c r="D6605" s="2" t="s">
        <v>35794</v>
      </c>
      <c r="E6605" s="2" t="s">
        <v>11332</v>
      </c>
      <c r="F6605" s="2" t="s">
        <v>7554</v>
      </c>
      <c r="G6605" s="2" t="s">
        <v>93</v>
      </c>
      <c r="H6605" s="4" t="s">
        <v>35795</v>
      </c>
      <c r="I6605" s="5" t="s">
        <v>35796</v>
      </c>
      <c r="J6605" s="2" t="s">
        <v>51</v>
      </c>
      <c r="K6605" s="2" t="s">
        <v>73</v>
      </c>
      <c r="L6605" s="2"/>
      <c r="M6605" s="8" t="s">
        <v>105</v>
      </c>
      <c r="N6605" s="2" t="s">
        <v>4267</v>
      </c>
      <c r="O6605" s="2" t="s">
        <v>54</v>
      </c>
      <c r="P6605" s="6">
        <v>2768</v>
      </c>
      <c r="Q6605" s="7" t="s">
        <v>52391</v>
      </c>
    </row>
    <row r="6606" spans="1:17" x14ac:dyDescent="0.2">
      <c r="A6606" s="2" t="s">
        <v>43906</v>
      </c>
      <c r="B6606" s="2" t="s">
        <v>43907</v>
      </c>
      <c r="C6606" s="3">
        <v>23111</v>
      </c>
      <c r="D6606" s="2" t="s">
        <v>43908</v>
      </c>
      <c r="E6606" s="2" t="s">
        <v>10109</v>
      </c>
      <c r="F6606" s="2" t="s">
        <v>4225</v>
      </c>
      <c r="G6606" s="2" t="s">
        <v>35</v>
      </c>
      <c r="H6606" s="4" t="s">
        <v>43909</v>
      </c>
      <c r="I6606" s="5" t="s">
        <v>43910</v>
      </c>
      <c r="J6606" s="2" t="s">
        <v>84</v>
      </c>
      <c r="K6606" s="2" t="s">
        <v>26</v>
      </c>
      <c r="L6606" s="2"/>
      <c r="M6606" s="8" t="s">
        <v>376</v>
      </c>
      <c r="N6606" s="2" t="s">
        <v>1994</v>
      </c>
      <c r="O6606" s="2" t="s">
        <v>188</v>
      </c>
      <c r="P6606" s="6">
        <v>5791</v>
      </c>
      <c r="Q6606" s="7" t="s">
        <v>43911</v>
      </c>
    </row>
    <row r="6607" spans="1:17" x14ac:dyDescent="0.2">
      <c r="A6607" s="2" t="s">
        <v>35803</v>
      </c>
      <c r="B6607" s="2" t="s">
        <v>35804</v>
      </c>
      <c r="C6607" s="3">
        <v>22798</v>
      </c>
      <c r="D6607" s="2" t="s">
        <v>35805</v>
      </c>
      <c r="E6607" s="2" t="s">
        <v>33</v>
      </c>
      <c r="F6607" s="2" t="s">
        <v>1519</v>
      </c>
      <c r="G6607" s="2" t="s">
        <v>437</v>
      </c>
      <c r="H6607" s="4" t="s">
        <v>35806</v>
      </c>
      <c r="I6607" s="5" t="s">
        <v>35807</v>
      </c>
      <c r="J6607" s="2" t="s">
        <v>160</v>
      </c>
      <c r="K6607" s="2" t="s">
        <v>73</v>
      </c>
      <c r="L6607" s="2"/>
      <c r="M6607" s="8" t="s">
        <v>52</v>
      </c>
      <c r="N6607" s="2" t="s">
        <v>1493</v>
      </c>
      <c r="O6607" s="2" t="s">
        <v>243</v>
      </c>
      <c r="P6607" s="6">
        <v>4336</v>
      </c>
      <c r="Q6607" s="7" t="s">
        <v>52391</v>
      </c>
    </row>
    <row r="6608" spans="1:17" x14ac:dyDescent="0.2">
      <c r="A6608" s="2" t="s">
        <v>35808</v>
      </c>
      <c r="B6608" s="2" t="s">
        <v>35809</v>
      </c>
      <c r="C6608" s="3">
        <v>18438</v>
      </c>
      <c r="D6608" s="2" t="s">
        <v>35810</v>
      </c>
      <c r="E6608" s="2" t="s">
        <v>878</v>
      </c>
      <c r="F6608" s="2" t="s">
        <v>8780</v>
      </c>
      <c r="G6608" s="2" t="s">
        <v>204</v>
      </c>
      <c r="H6608" s="4" t="s">
        <v>35811</v>
      </c>
      <c r="I6608" s="5" t="s">
        <v>35812</v>
      </c>
      <c r="J6608" s="2" t="s">
        <v>160</v>
      </c>
      <c r="K6608" s="2" t="s">
        <v>26</v>
      </c>
      <c r="L6608" s="2"/>
      <c r="M6608" s="8" t="s">
        <v>105</v>
      </c>
      <c r="N6608" s="2" t="s">
        <v>5897</v>
      </c>
      <c r="O6608" s="2" t="s">
        <v>243</v>
      </c>
      <c r="P6608" s="6">
        <v>9278</v>
      </c>
      <c r="Q6608" s="7" t="s">
        <v>52391</v>
      </c>
    </row>
    <row r="6609" spans="1:17" x14ac:dyDescent="0.2">
      <c r="A6609" s="2" t="s">
        <v>35813</v>
      </c>
      <c r="B6609" s="2" t="s">
        <v>35814</v>
      </c>
      <c r="C6609" s="3">
        <v>19173</v>
      </c>
      <c r="D6609" s="2" t="s">
        <v>35815</v>
      </c>
      <c r="E6609" s="2" t="s">
        <v>8182</v>
      </c>
      <c r="F6609" s="2" t="s">
        <v>1205</v>
      </c>
      <c r="G6609" s="2" t="s">
        <v>214</v>
      </c>
      <c r="H6609" s="4" t="s">
        <v>35816</v>
      </c>
      <c r="I6609" s="5" t="s">
        <v>35817</v>
      </c>
      <c r="J6609" s="2" t="s">
        <v>160</v>
      </c>
      <c r="K6609" s="2" t="s">
        <v>38</v>
      </c>
      <c r="L6609" s="2"/>
      <c r="M6609" s="8" t="s">
        <v>74</v>
      </c>
      <c r="N6609" s="2" t="s">
        <v>456</v>
      </c>
      <c r="O6609" s="2" t="s">
        <v>243</v>
      </c>
      <c r="P6609" s="6">
        <v>6962</v>
      </c>
      <c r="Q6609" s="7" t="s">
        <v>52391</v>
      </c>
    </row>
    <row r="6610" spans="1:17" x14ac:dyDescent="0.2">
      <c r="A6610" s="2" t="s">
        <v>35818</v>
      </c>
      <c r="B6610" s="2" t="s">
        <v>17706</v>
      </c>
      <c r="C6610" s="3">
        <v>28562</v>
      </c>
      <c r="D6610" s="2" t="s">
        <v>35819</v>
      </c>
      <c r="E6610" s="2" t="s">
        <v>4351</v>
      </c>
      <c r="F6610" s="2" t="s">
        <v>3429</v>
      </c>
      <c r="G6610" s="2" t="s">
        <v>687</v>
      </c>
      <c r="H6610" s="4" t="s">
        <v>35820</v>
      </c>
      <c r="I6610" s="5" t="s">
        <v>35821</v>
      </c>
      <c r="J6610" s="2" t="s">
        <v>84</v>
      </c>
      <c r="K6610" s="2" t="s">
        <v>26</v>
      </c>
      <c r="L6610" s="2"/>
      <c r="M6610" s="8" t="s">
        <v>105</v>
      </c>
      <c r="N6610" s="2" t="s">
        <v>504</v>
      </c>
      <c r="O6610" s="2" t="s">
        <v>198</v>
      </c>
      <c r="P6610" s="6">
        <v>4461</v>
      </c>
      <c r="Q6610" s="7" t="s">
        <v>52391</v>
      </c>
    </row>
    <row r="6611" spans="1:17" x14ac:dyDescent="0.2">
      <c r="A6611" s="2" t="s">
        <v>35822</v>
      </c>
      <c r="B6611" s="2" t="s">
        <v>35823</v>
      </c>
      <c r="C6611" s="3">
        <v>33040</v>
      </c>
      <c r="D6611" s="2" t="s">
        <v>35824</v>
      </c>
      <c r="E6611" s="2" t="s">
        <v>3550</v>
      </c>
      <c r="F6611" s="2" t="s">
        <v>5145</v>
      </c>
      <c r="G6611" s="2" t="s">
        <v>437</v>
      </c>
      <c r="H6611" s="4" t="s">
        <v>35825</v>
      </c>
      <c r="I6611" s="5" t="s">
        <v>35826</v>
      </c>
      <c r="J6611" s="2" t="s">
        <v>63</v>
      </c>
      <c r="K6611" s="2" t="s">
        <v>73</v>
      </c>
      <c r="L6611" s="2"/>
      <c r="M6611" s="8" t="s">
        <v>85</v>
      </c>
      <c r="N6611" s="2" t="s">
        <v>520</v>
      </c>
      <c r="O6611" s="2" t="s">
        <v>198</v>
      </c>
      <c r="P6611" s="6">
        <v>5664</v>
      </c>
      <c r="Q6611" s="7" t="s">
        <v>52391</v>
      </c>
    </row>
    <row r="6612" spans="1:17" x14ac:dyDescent="0.2">
      <c r="A6612" s="2" t="s">
        <v>35827</v>
      </c>
      <c r="B6612" s="2" t="s">
        <v>35828</v>
      </c>
      <c r="C6612" s="3">
        <v>20532</v>
      </c>
      <c r="D6612" s="2" t="s">
        <v>35829</v>
      </c>
      <c r="E6612" s="2" t="s">
        <v>1341</v>
      </c>
      <c r="F6612" s="2" t="s">
        <v>1844</v>
      </c>
      <c r="G6612" s="2" t="s">
        <v>223</v>
      </c>
      <c r="H6612" s="4" t="s">
        <v>35830</v>
      </c>
      <c r="I6612" s="5" t="s">
        <v>11770</v>
      </c>
      <c r="J6612" s="2" t="s">
        <v>63</v>
      </c>
      <c r="K6612" s="2" t="s">
        <v>26</v>
      </c>
      <c r="L6612" s="2"/>
      <c r="M6612" s="8" t="s">
        <v>39</v>
      </c>
      <c r="N6612" s="2" t="s">
        <v>1307</v>
      </c>
      <c r="O6612" s="2" t="s">
        <v>41</v>
      </c>
      <c r="P6612" s="6">
        <v>6521</v>
      </c>
      <c r="Q6612" s="7" t="s">
        <v>52391</v>
      </c>
    </row>
    <row r="6613" spans="1:17" x14ac:dyDescent="0.2">
      <c r="A6613" s="2" t="s">
        <v>35831</v>
      </c>
      <c r="B6613" s="2" t="s">
        <v>35832</v>
      </c>
      <c r="C6613" s="3">
        <v>33148</v>
      </c>
      <c r="D6613" s="2" t="s">
        <v>35833</v>
      </c>
      <c r="E6613" s="2" t="s">
        <v>2397</v>
      </c>
      <c r="F6613" s="2" t="s">
        <v>3101</v>
      </c>
      <c r="G6613" s="2" t="s">
        <v>60</v>
      </c>
      <c r="H6613" s="4" t="s">
        <v>35834</v>
      </c>
      <c r="I6613" s="5" t="s">
        <v>35835</v>
      </c>
      <c r="J6613" s="2" t="s">
        <v>160</v>
      </c>
      <c r="K6613" s="2" t="s">
        <v>73</v>
      </c>
      <c r="L6613" s="2"/>
      <c r="M6613" s="8" t="s">
        <v>143</v>
      </c>
      <c r="N6613" s="2" t="s">
        <v>10177</v>
      </c>
      <c r="O6613" s="2" t="s">
        <v>29</v>
      </c>
      <c r="P6613" s="6">
        <v>7120</v>
      </c>
      <c r="Q6613" s="7" t="s">
        <v>52391</v>
      </c>
    </row>
    <row r="6614" spans="1:17" x14ac:dyDescent="0.2">
      <c r="A6614" s="2" t="s">
        <v>35836</v>
      </c>
      <c r="B6614" s="2" t="s">
        <v>35837</v>
      </c>
      <c r="C6614" s="3">
        <v>36944</v>
      </c>
      <c r="D6614" s="2" t="s">
        <v>35838</v>
      </c>
      <c r="E6614" s="2" t="s">
        <v>5168</v>
      </c>
      <c r="F6614" s="2" t="s">
        <v>980</v>
      </c>
      <c r="G6614" s="2" t="s">
        <v>48</v>
      </c>
      <c r="H6614" s="4" t="s">
        <v>35839</v>
      </c>
      <c r="I6614" s="5" t="s">
        <v>35840</v>
      </c>
      <c r="J6614" s="2" t="s">
        <v>84</v>
      </c>
      <c r="K6614" s="2" t="s">
        <v>26</v>
      </c>
      <c r="L6614" s="2"/>
      <c r="M6614" s="8" t="s">
        <v>105</v>
      </c>
      <c r="N6614" s="2" t="s">
        <v>3943</v>
      </c>
      <c r="O6614" s="2" t="s">
        <v>29</v>
      </c>
      <c r="P6614" s="6">
        <v>5212</v>
      </c>
      <c r="Q6614" s="7" t="s">
        <v>52391</v>
      </c>
    </row>
    <row r="6615" spans="1:17" x14ac:dyDescent="0.2">
      <c r="A6615" s="2" t="s">
        <v>35841</v>
      </c>
      <c r="B6615" s="2" t="s">
        <v>35842</v>
      </c>
      <c r="C6615" s="3">
        <v>30285</v>
      </c>
      <c r="D6615" s="2" t="s">
        <v>35843</v>
      </c>
      <c r="E6615" s="2" t="s">
        <v>870</v>
      </c>
      <c r="F6615" s="2" t="s">
        <v>248</v>
      </c>
      <c r="G6615" s="2" t="s">
        <v>113</v>
      </c>
      <c r="H6615" s="4" t="s">
        <v>35844</v>
      </c>
      <c r="I6615" s="5" t="s">
        <v>35845</v>
      </c>
      <c r="J6615" s="2" t="s">
        <v>160</v>
      </c>
      <c r="K6615" s="2" t="s">
        <v>38</v>
      </c>
      <c r="L6615" s="2"/>
      <c r="M6615" s="8" t="s">
        <v>39</v>
      </c>
      <c r="N6615" s="2" t="s">
        <v>208</v>
      </c>
      <c r="O6615" s="2" t="s">
        <v>87</v>
      </c>
      <c r="P6615" s="6">
        <v>8483</v>
      </c>
      <c r="Q6615" s="7" t="s">
        <v>52391</v>
      </c>
    </row>
    <row r="6616" spans="1:17" x14ac:dyDescent="0.2">
      <c r="A6616" s="2" t="s">
        <v>35846</v>
      </c>
      <c r="B6616" s="2" t="s">
        <v>35847</v>
      </c>
      <c r="C6616" s="3">
        <v>19601</v>
      </c>
      <c r="D6616" s="2" t="s">
        <v>35848</v>
      </c>
      <c r="E6616" s="2" t="s">
        <v>1532</v>
      </c>
      <c r="F6616" s="2" t="s">
        <v>3940</v>
      </c>
      <c r="G6616" s="2" t="s">
        <v>413</v>
      </c>
      <c r="H6616" s="4" t="s">
        <v>35849</v>
      </c>
      <c r="I6616" s="5" t="s">
        <v>35850</v>
      </c>
      <c r="J6616" s="2" t="s">
        <v>25</v>
      </c>
      <c r="K6616" s="2" t="s">
        <v>38</v>
      </c>
      <c r="L6616" s="2"/>
      <c r="M6616" s="8" t="s">
        <v>116</v>
      </c>
      <c r="N6616" s="2" t="s">
        <v>8558</v>
      </c>
      <c r="O6616" s="2" t="s">
        <v>107</v>
      </c>
      <c r="P6616" s="6">
        <v>2410</v>
      </c>
      <c r="Q6616" s="7" t="s">
        <v>52391</v>
      </c>
    </row>
    <row r="6617" spans="1:17" x14ac:dyDescent="0.2">
      <c r="A6617" s="2" t="s">
        <v>35851</v>
      </c>
      <c r="B6617" s="2" t="s">
        <v>35852</v>
      </c>
      <c r="C6617" s="3">
        <v>26031</v>
      </c>
      <c r="D6617" s="2" t="s">
        <v>35853</v>
      </c>
      <c r="E6617" s="2" t="s">
        <v>6965</v>
      </c>
      <c r="F6617" s="2" t="s">
        <v>3223</v>
      </c>
      <c r="G6617" s="2" t="s">
        <v>413</v>
      </c>
      <c r="H6617" s="4" t="s">
        <v>35854</v>
      </c>
      <c r="I6617" s="5" t="s">
        <v>35855</v>
      </c>
      <c r="J6617" s="2" t="s">
        <v>63</v>
      </c>
      <c r="K6617" s="2" t="s">
        <v>38</v>
      </c>
      <c r="L6617" s="2"/>
      <c r="M6617" s="8" t="s">
        <v>105</v>
      </c>
      <c r="N6617" s="2" t="s">
        <v>697</v>
      </c>
      <c r="O6617" s="2" t="s">
        <v>243</v>
      </c>
      <c r="P6617" s="6">
        <v>5758</v>
      </c>
      <c r="Q6617" s="7" t="s">
        <v>52391</v>
      </c>
    </row>
    <row r="6618" spans="1:17" x14ac:dyDescent="0.2">
      <c r="A6618" s="2" t="s">
        <v>35856</v>
      </c>
      <c r="B6618" s="2" t="s">
        <v>35857</v>
      </c>
      <c r="C6618" s="3">
        <v>25615</v>
      </c>
      <c r="D6618" s="2" t="s">
        <v>35858</v>
      </c>
      <c r="E6618" s="2" t="s">
        <v>2772</v>
      </c>
      <c r="F6618" s="2" t="s">
        <v>1205</v>
      </c>
      <c r="G6618" s="2" t="s">
        <v>478</v>
      </c>
      <c r="H6618" s="4" t="s">
        <v>35859</v>
      </c>
      <c r="I6618" s="5" t="s">
        <v>35860</v>
      </c>
      <c r="J6618" s="2" t="s">
        <v>25</v>
      </c>
      <c r="K6618" s="2" t="s">
        <v>73</v>
      </c>
      <c r="L6618" s="2"/>
      <c r="M6618" s="8" t="s">
        <v>105</v>
      </c>
      <c r="N6618" s="2" t="s">
        <v>1727</v>
      </c>
      <c r="O6618" s="2" t="s">
        <v>29</v>
      </c>
      <c r="P6618" s="6">
        <v>9723</v>
      </c>
      <c r="Q6618" s="7" t="s">
        <v>52391</v>
      </c>
    </row>
    <row r="6619" spans="1:17" x14ac:dyDescent="0.2">
      <c r="A6619" s="2" t="s">
        <v>35861</v>
      </c>
      <c r="B6619" s="2" t="s">
        <v>35862</v>
      </c>
      <c r="C6619" s="3">
        <v>20437</v>
      </c>
      <c r="D6619" s="2" t="s">
        <v>35863</v>
      </c>
      <c r="E6619" s="2" t="s">
        <v>1377</v>
      </c>
      <c r="F6619" s="2" t="s">
        <v>80</v>
      </c>
      <c r="G6619" s="2" t="s">
        <v>113</v>
      </c>
      <c r="H6619" s="4" t="s">
        <v>35864</v>
      </c>
      <c r="I6619" s="5" t="s">
        <v>35865</v>
      </c>
      <c r="J6619" s="2" t="s">
        <v>63</v>
      </c>
      <c r="K6619" s="2" t="s">
        <v>38</v>
      </c>
      <c r="L6619" s="2"/>
      <c r="M6619" s="8" t="s">
        <v>105</v>
      </c>
      <c r="N6619" s="2" t="s">
        <v>496</v>
      </c>
      <c r="O6619" s="2" t="s">
        <v>87</v>
      </c>
      <c r="P6619" s="6">
        <v>5982</v>
      </c>
      <c r="Q6619" s="7" t="s">
        <v>52391</v>
      </c>
    </row>
    <row r="6620" spans="1:17" x14ac:dyDescent="0.2">
      <c r="A6620" s="2" t="s">
        <v>35866</v>
      </c>
      <c r="B6620" s="2" t="s">
        <v>35867</v>
      </c>
      <c r="C6620" s="3">
        <v>28297</v>
      </c>
      <c r="D6620" s="2" t="s">
        <v>35868</v>
      </c>
      <c r="E6620" s="2" t="s">
        <v>677</v>
      </c>
      <c r="F6620" s="2" t="s">
        <v>248</v>
      </c>
      <c r="G6620" s="2" t="s">
        <v>194</v>
      </c>
      <c r="H6620" s="4" t="s">
        <v>35869</v>
      </c>
      <c r="I6620" s="5" t="s">
        <v>35870</v>
      </c>
      <c r="J6620" s="2" t="s">
        <v>25</v>
      </c>
      <c r="K6620" s="2" t="s">
        <v>38</v>
      </c>
      <c r="L6620" s="2"/>
      <c r="M6620" s="8" t="s">
        <v>268</v>
      </c>
      <c r="N6620" s="2" t="s">
        <v>3954</v>
      </c>
      <c r="O6620" s="2" t="s">
        <v>296</v>
      </c>
      <c r="P6620" s="6">
        <v>7341</v>
      </c>
      <c r="Q6620" s="7" t="s">
        <v>52391</v>
      </c>
    </row>
    <row r="6621" spans="1:17" x14ac:dyDescent="0.2">
      <c r="A6621" s="2" t="s">
        <v>35871</v>
      </c>
      <c r="B6621" s="2" t="s">
        <v>35872</v>
      </c>
      <c r="C6621" s="3">
        <v>16333</v>
      </c>
      <c r="D6621" s="2" t="s">
        <v>35873</v>
      </c>
      <c r="E6621" s="2" t="s">
        <v>2963</v>
      </c>
      <c r="F6621" s="2" t="s">
        <v>27388</v>
      </c>
      <c r="G6621" s="2" t="s">
        <v>292</v>
      </c>
      <c r="H6621" s="4" t="s">
        <v>35874</v>
      </c>
      <c r="I6621" s="5" t="s">
        <v>35875</v>
      </c>
      <c r="J6621" s="2" t="s">
        <v>160</v>
      </c>
      <c r="K6621" s="2" t="s">
        <v>26</v>
      </c>
      <c r="L6621" s="2"/>
      <c r="M6621" s="8" t="s">
        <v>207</v>
      </c>
      <c r="N6621" s="2" t="s">
        <v>825</v>
      </c>
      <c r="O6621" s="2" t="s">
        <v>87</v>
      </c>
      <c r="P6621" s="6">
        <v>1822</v>
      </c>
      <c r="Q6621" s="7" t="s">
        <v>52391</v>
      </c>
    </row>
    <row r="6622" spans="1:17" x14ac:dyDescent="0.2">
      <c r="A6622" s="2" t="s">
        <v>35876</v>
      </c>
      <c r="B6622" s="2" t="s">
        <v>35877</v>
      </c>
      <c r="C6622" s="3">
        <v>17518</v>
      </c>
      <c r="D6622" s="2" t="s">
        <v>35878</v>
      </c>
      <c r="E6622" s="2" t="s">
        <v>4145</v>
      </c>
      <c r="F6622" s="2" t="s">
        <v>35879</v>
      </c>
      <c r="G6622" s="2" t="s">
        <v>687</v>
      </c>
      <c r="H6622" s="4" t="s">
        <v>35880</v>
      </c>
      <c r="I6622" s="5" t="s">
        <v>35881</v>
      </c>
      <c r="J6622" s="2" t="s">
        <v>51</v>
      </c>
      <c r="K6622" s="2" t="s">
        <v>38</v>
      </c>
      <c r="L6622" s="2"/>
      <c r="M6622" s="8" t="s">
        <v>268</v>
      </c>
      <c r="N6622" s="2" t="s">
        <v>4165</v>
      </c>
      <c r="O6622" s="2" t="s">
        <v>87</v>
      </c>
      <c r="P6622" s="6">
        <v>8217</v>
      </c>
      <c r="Q6622" s="7" t="s">
        <v>52391</v>
      </c>
    </row>
    <row r="6623" spans="1:17" x14ac:dyDescent="0.2">
      <c r="A6623" s="2" t="s">
        <v>35882</v>
      </c>
      <c r="B6623" s="2" t="s">
        <v>35883</v>
      </c>
      <c r="C6623" s="3">
        <v>19370</v>
      </c>
      <c r="D6623" s="2" t="s">
        <v>35884</v>
      </c>
      <c r="E6623" s="2" t="s">
        <v>256</v>
      </c>
      <c r="F6623" s="2" t="s">
        <v>1421</v>
      </c>
      <c r="G6623" s="2" t="s">
        <v>93</v>
      </c>
      <c r="H6623" s="4" t="s">
        <v>35885</v>
      </c>
      <c r="I6623" s="5" t="s">
        <v>35886</v>
      </c>
      <c r="J6623" s="2" t="s">
        <v>63</v>
      </c>
      <c r="K6623" s="2" t="s">
        <v>38</v>
      </c>
      <c r="L6623" s="2"/>
      <c r="M6623" s="8" t="s">
        <v>116</v>
      </c>
      <c r="N6623" s="2" t="s">
        <v>4241</v>
      </c>
      <c r="O6623" s="2" t="s">
        <v>243</v>
      </c>
      <c r="P6623" s="6">
        <v>4487</v>
      </c>
      <c r="Q6623" s="7" t="s">
        <v>52391</v>
      </c>
    </row>
    <row r="6624" spans="1:17" x14ac:dyDescent="0.2">
      <c r="A6624" s="2" t="s">
        <v>35887</v>
      </c>
      <c r="B6624" s="2" t="s">
        <v>35888</v>
      </c>
      <c r="C6624" s="3">
        <v>32242</v>
      </c>
      <c r="D6624" s="2" t="s">
        <v>35889</v>
      </c>
      <c r="E6624" s="2" t="s">
        <v>121</v>
      </c>
      <c r="F6624" s="2" t="s">
        <v>3115</v>
      </c>
      <c r="G6624" s="2" t="s">
        <v>437</v>
      </c>
      <c r="H6624" s="4" t="s">
        <v>35890</v>
      </c>
      <c r="I6624" s="5" t="s">
        <v>35891</v>
      </c>
      <c r="J6624" s="2" t="s">
        <v>63</v>
      </c>
      <c r="K6624" s="2" t="s">
        <v>73</v>
      </c>
      <c r="L6624" s="2"/>
      <c r="M6624" s="8" t="s">
        <v>143</v>
      </c>
      <c r="N6624" s="2" t="s">
        <v>2160</v>
      </c>
      <c r="O6624" s="2" t="s">
        <v>243</v>
      </c>
      <c r="P6624" s="6">
        <v>5974</v>
      </c>
      <c r="Q6624" s="7" t="s">
        <v>52391</v>
      </c>
    </row>
    <row r="6625" spans="1:17" x14ac:dyDescent="0.2">
      <c r="A6625" s="2" t="s">
        <v>35892</v>
      </c>
      <c r="B6625" s="2" t="s">
        <v>35893</v>
      </c>
      <c r="C6625" s="3">
        <v>33797</v>
      </c>
      <c r="D6625" s="2" t="s">
        <v>35894</v>
      </c>
      <c r="E6625" s="2" t="s">
        <v>2384</v>
      </c>
      <c r="F6625" s="2" t="s">
        <v>1578</v>
      </c>
      <c r="G6625" s="2" t="s">
        <v>35</v>
      </c>
      <c r="H6625" s="4" t="s">
        <v>35895</v>
      </c>
      <c r="I6625" s="5" t="s">
        <v>35896</v>
      </c>
      <c r="J6625" s="2" t="s">
        <v>63</v>
      </c>
      <c r="K6625" s="2" t="s">
        <v>73</v>
      </c>
      <c r="L6625" s="2"/>
      <c r="M6625" s="8" t="s">
        <v>143</v>
      </c>
      <c r="N6625" s="2" t="s">
        <v>1424</v>
      </c>
      <c r="O6625" s="2" t="s">
        <v>312</v>
      </c>
      <c r="P6625" s="6">
        <v>9118</v>
      </c>
      <c r="Q6625" s="7" t="s">
        <v>52391</v>
      </c>
    </row>
    <row r="6626" spans="1:17" x14ac:dyDescent="0.2">
      <c r="A6626" s="2" t="s">
        <v>35897</v>
      </c>
      <c r="B6626" s="2" t="s">
        <v>35898</v>
      </c>
      <c r="C6626" s="3">
        <v>16938</v>
      </c>
      <c r="D6626" s="2" t="s">
        <v>35899</v>
      </c>
      <c r="E6626" s="2" t="s">
        <v>622</v>
      </c>
      <c r="F6626" s="2" t="s">
        <v>340</v>
      </c>
      <c r="G6626" s="2" t="s">
        <v>184</v>
      </c>
      <c r="H6626" s="4" t="s">
        <v>35900</v>
      </c>
      <c r="I6626" s="5" t="s">
        <v>35901</v>
      </c>
      <c r="J6626" s="2" t="s">
        <v>51</v>
      </c>
      <c r="K6626" s="2" t="s">
        <v>73</v>
      </c>
      <c r="L6626" s="2"/>
      <c r="M6626" s="8" t="s">
        <v>268</v>
      </c>
      <c r="N6626" s="2" t="s">
        <v>1239</v>
      </c>
      <c r="O6626" s="2" t="s">
        <v>41</v>
      </c>
      <c r="P6626" s="6">
        <v>7961</v>
      </c>
      <c r="Q6626" s="7" t="s">
        <v>52391</v>
      </c>
    </row>
    <row r="6627" spans="1:17" x14ac:dyDescent="0.2">
      <c r="A6627" s="2" t="s">
        <v>35902</v>
      </c>
      <c r="B6627" s="2" t="s">
        <v>33797</v>
      </c>
      <c r="C6627" s="3">
        <v>25886</v>
      </c>
      <c r="D6627" s="2" t="s">
        <v>35903</v>
      </c>
      <c r="E6627" s="2" t="s">
        <v>4972</v>
      </c>
      <c r="F6627" s="2" t="s">
        <v>35904</v>
      </c>
      <c r="G6627" s="2" t="s">
        <v>123</v>
      </c>
      <c r="H6627" s="4" t="s">
        <v>35905</v>
      </c>
      <c r="I6627" s="5" t="s">
        <v>35906</v>
      </c>
      <c r="J6627" s="2" t="s">
        <v>51</v>
      </c>
      <c r="K6627" s="2" t="s">
        <v>73</v>
      </c>
      <c r="L6627" s="2"/>
      <c r="M6627" s="8" t="s">
        <v>105</v>
      </c>
      <c r="N6627" s="2" t="s">
        <v>930</v>
      </c>
      <c r="O6627" s="2" t="s">
        <v>41</v>
      </c>
      <c r="P6627" s="6">
        <v>8712</v>
      </c>
      <c r="Q6627" s="7" t="s">
        <v>52391</v>
      </c>
    </row>
    <row r="6628" spans="1:17" x14ac:dyDescent="0.2">
      <c r="A6628" s="2" t="s">
        <v>35907</v>
      </c>
      <c r="B6628" s="2" t="s">
        <v>35908</v>
      </c>
      <c r="C6628" s="3">
        <v>33911</v>
      </c>
      <c r="D6628" s="2" t="s">
        <v>35909</v>
      </c>
      <c r="E6628" s="2" t="s">
        <v>4026</v>
      </c>
      <c r="F6628" s="2" t="s">
        <v>35910</v>
      </c>
      <c r="G6628" s="2" t="s">
        <v>437</v>
      </c>
      <c r="H6628" s="4" t="s">
        <v>35911</v>
      </c>
      <c r="I6628" s="5" t="s">
        <v>35912</v>
      </c>
      <c r="J6628" s="2" t="s">
        <v>51</v>
      </c>
      <c r="K6628" s="2" t="s">
        <v>26</v>
      </c>
      <c r="L6628" s="2"/>
      <c r="M6628" s="8" t="s">
        <v>27</v>
      </c>
      <c r="N6628" s="2" t="s">
        <v>2076</v>
      </c>
      <c r="O6628" s="2" t="s">
        <v>312</v>
      </c>
      <c r="P6628" s="6">
        <v>5073</v>
      </c>
      <c r="Q6628" s="7" t="s">
        <v>52391</v>
      </c>
    </row>
    <row r="6629" spans="1:17" x14ac:dyDescent="0.2">
      <c r="A6629" s="2" t="s">
        <v>35913</v>
      </c>
      <c r="B6629" s="2" t="s">
        <v>35914</v>
      </c>
      <c r="C6629" s="3">
        <v>22567</v>
      </c>
      <c r="D6629" s="2" t="s">
        <v>35915</v>
      </c>
      <c r="E6629" s="2" t="s">
        <v>2745</v>
      </c>
      <c r="F6629" s="2" t="s">
        <v>92</v>
      </c>
      <c r="G6629" s="2" t="s">
        <v>35</v>
      </c>
      <c r="H6629" s="4" t="s">
        <v>35916</v>
      </c>
      <c r="I6629" s="5" t="s">
        <v>35917</v>
      </c>
      <c r="J6629" s="2" t="s">
        <v>25</v>
      </c>
      <c r="K6629" s="2" t="s">
        <v>38</v>
      </c>
      <c r="L6629" s="2"/>
      <c r="M6629" s="8" t="s">
        <v>105</v>
      </c>
      <c r="N6629" s="2" t="s">
        <v>4047</v>
      </c>
      <c r="O6629" s="2" t="s">
        <v>198</v>
      </c>
      <c r="P6629" s="6">
        <v>9584</v>
      </c>
      <c r="Q6629" s="7" t="s">
        <v>52391</v>
      </c>
    </row>
    <row r="6630" spans="1:17" x14ac:dyDescent="0.2">
      <c r="A6630" s="2" t="s">
        <v>35918</v>
      </c>
      <c r="B6630" s="2" t="s">
        <v>35919</v>
      </c>
      <c r="C6630" s="3">
        <v>16179</v>
      </c>
      <c r="D6630" s="2" t="s">
        <v>35920</v>
      </c>
      <c r="E6630" s="2" t="s">
        <v>3594</v>
      </c>
      <c r="F6630" s="2" t="s">
        <v>4225</v>
      </c>
      <c r="G6630" s="2" t="s">
        <v>132</v>
      </c>
      <c r="H6630" s="4" t="s">
        <v>35921</v>
      </c>
      <c r="I6630" s="5" t="s">
        <v>35922</v>
      </c>
      <c r="J6630" s="2" t="s">
        <v>160</v>
      </c>
      <c r="K6630" s="2" t="s">
        <v>26</v>
      </c>
      <c r="L6630" s="2"/>
      <c r="M6630" s="8" t="s">
        <v>376</v>
      </c>
      <c r="N6630" s="2" t="s">
        <v>953</v>
      </c>
      <c r="O6630" s="2" t="s">
        <v>107</v>
      </c>
      <c r="P6630" s="6">
        <v>2015</v>
      </c>
      <c r="Q6630" s="7" t="s">
        <v>52391</v>
      </c>
    </row>
    <row r="6631" spans="1:17" x14ac:dyDescent="0.2">
      <c r="A6631" s="2" t="s">
        <v>35923</v>
      </c>
      <c r="B6631" s="2" t="s">
        <v>35924</v>
      </c>
      <c r="C6631" s="3">
        <v>32674</v>
      </c>
      <c r="D6631" s="2" t="s">
        <v>35925</v>
      </c>
      <c r="E6631" s="2" t="s">
        <v>3805</v>
      </c>
      <c r="F6631" s="2" t="s">
        <v>1421</v>
      </c>
      <c r="G6631" s="2" t="s">
        <v>478</v>
      </c>
      <c r="H6631" s="4" t="s">
        <v>35926</v>
      </c>
      <c r="I6631" s="5" t="s">
        <v>35927</v>
      </c>
      <c r="J6631" s="2" t="s">
        <v>51</v>
      </c>
      <c r="K6631" s="2" t="s">
        <v>38</v>
      </c>
      <c r="L6631" s="2"/>
      <c r="M6631" s="8" t="s">
        <v>143</v>
      </c>
      <c r="N6631" s="2" t="s">
        <v>4047</v>
      </c>
      <c r="O6631" s="2" t="s">
        <v>29</v>
      </c>
      <c r="P6631" s="6">
        <v>4384</v>
      </c>
      <c r="Q6631" s="7" t="s">
        <v>52391</v>
      </c>
    </row>
    <row r="6632" spans="1:17" x14ac:dyDescent="0.2">
      <c r="A6632" s="2" t="s">
        <v>35928</v>
      </c>
      <c r="B6632" s="2" t="s">
        <v>35929</v>
      </c>
      <c r="C6632" s="3">
        <v>16258</v>
      </c>
      <c r="D6632" s="2" t="s">
        <v>35930</v>
      </c>
      <c r="E6632" s="2" t="s">
        <v>1907</v>
      </c>
      <c r="F6632" s="2" t="s">
        <v>2653</v>
      </c>
      <c r="G6632" s="2" t="s">
        <v>413</v>
      </c>
      <c r="H6632" s="4" t="s">
        <v>35931</v>
      </c>
      <c r="I6632" s="5" t="s">
        <v>35932</v>
      </c>
      <c r="J6632" s="2" t="s">
        <v>63</v>
      </c>
      <c r="K6632" s="2" t="s">
        <v>38</v>
      </c>
      <c r="L6632" s="2"/>
      <c r="M6632" s="8" t="s">
        <v>376</v>
      </c>
      <c r="N6632" s="2" t="s">
        <v>3226</v>
      </c>
      <c r="O6632" s="2" t="s">
        <v>87</v>
      </c>
      <c r="P6632" s="6">
        <v>2455</v>
      </c>
      <c r="Q6632" s="7" t="s">
        <v>52391</v>
      </c>
    </row>
    <row r="6633" spans="1:17" x14ac:dyDescent="0.2">
      <c r="A6633" s="2" t="s">
        <v>35933</v>
      </c>
      <c r="B6633" s="2" t="s">
        <v>3027</v>
      </c>
      <c r="C6633" s="3">
        <v>35905</v>
      </c>
      <c r="D6633" s="2" t="s">
        <v>35934</v>
      </c>
      <c r="E6633" s="2" t="s">
        <v>4245</v>
      </c>
      <c r="F6633" s="2" t="s">
        <v>846</v>
      </c>
      <c r="G6633" s="2" t="s">
        <v>102</v>
      </c>
      <c r="H6633" s="4" t="s">
        <v>35935</v>
      </c>
      <c r="I6633" s="5" t="s">
        <v>35936</v>
      </c>
      <c r="J6633" s="2" t="s">
        <v>25</v>
      </c>
      <c r="K6633" s="2" t="s">
        <v>38</v>
      </c>
      <c r="L6633" s="2"/>
      <c r="M6633" s="8" t="s">
        <v>52</v>
      </c>
      <c r="N6633" s="2" t="s">
        <v>3272</v>
      </c>
      <c r="O6633" s="2" t="s">
        <v>54</v>
      </c>
      <c r="P6633" s="6">
        <v>2169</v>
      </c>
      <c r="Q6633" s="7" t="s">
        <v>52391</v>
      </c>
    </row>
    <row r="6634" spans="1:17" x14ac:dyDescent="0.2">
      <c r="A6634" s="2" t="s">
        <v>35937</v>
      </c>
      <c r="B6634" s="2" t="s">
        <v>35938</v>
      </c>
      <c r="C6634" s="3">
        <v>18361</v>
      </c>
      <c r="D6634" s="2" t="s">
        <v>35939</v>
      </c>
      <c r="E6634" s="2" t="s">
        <v>3146</v>
      </c>
      <c r="F6634" s="2" t="s">
        <v>639</v>
      </c>
      <c r="G6634" s="2" t="s">
        <v>292</v>
      </c>
      <c r="H6634" s="4" t="s">
        <v>35940</v>
      </c>
      <c r="I6634" s="5" t="s">
        <v>35941</v>
      </c>
      <c r="J6634" s="2" t="s">
        <v>84</v>
      </c>
      <c r="K6634" s="2" t="s">
        <v>73</v>
      </c>
      <c r="L6634" s="2"/>
      <c r="M6634" s="8" t="s">
        <v>376</v>
      </c>
      <c r="N6634" s="2" t="s">
        <v>286</v>
      </c>
      <c r="O6634" s="2" t="s">
        <v>41</v>
      </c>
      <c r="P6634" s="6">
        <v>5057</v>
      </c>
      <c r="Q6634" s="7" t="s">
        <v>52391</v>
      </c>
    </row>
    <row r="6635" spans="1:17" x14ac:dyDescent="0.2">
      <c r="A6635" s="2" t="s">
        <v>35942</v>
      </c>
      <c r="B6635" s="2" t="s">
        <v>29522</v>
      </c>
      <c r="C6635" s="3">
        <v>26479</v>
      </c>
      <c r="D6635" s="2" t="s">
        <v>35943</v>
      </c>
      <c r="E6635" s="2" t="s">
        <v>829</v>
      </c>
      <c r="F6635" s="2" t="s">
        <v>2185</v>
      </c>
      <c r="G6635" s="2" t="s">
        <v>93</v>
      </c>
      <c r="H6635" s="4" t="s">
        <v>35944</v>
      </c>
      <c r="I6635" s="5" t="s">
        <v>35945</v>
      </c>
      <c r="J6635" s="2" t="s">
        <v>25</v>
      </c>
      <c r="K6635" s="2" t="s">
        <v>73</v>
      </c>
      <c r="L6635" s="2"/>
      <c r="M6635" s="8" t="s">
        <v>74</v>
      </c>
      <c r="N6635" s="2" t="s">
        <v>9635</v>
      </c>
      <c r="O6635" s="2" t="s">
        <v>41</v>
      </c>
      <c r="P6635" s="6">
        <v>3668</v>
      </c>
      <c r="Q6635" s="7" t="s">
        <v>52391</v>
      </c>
    </row>
    <row r="6636" spans="1:17" x14ac:dyDescent="0.2">
      <c r="A6636" s="2" t="s">
        <v>35946</v>
      </c>
      <c r="B6636" s="2" t="s">
        <v>11516</v>
      </c>
      <c r="C6636" s="3">
        <v>33330</v>
      </c>
      <c r="D6636" s="2" t="s">
        <v>35947</v>
      </c>
      <c r="E6636" s="2" t="s">
        <v>3036</v>
      </c>
      <c r="F6636" s="2" t="s">
        <v>340</v>
      </c>
      <c r="G6636" s="2" t="s">
        <v>292</v>
      </c>
      <c r="H6636" s="4" t="s">
        <v>35948</v>
      </c>
      <c r="I6636" s="5" t="s">
        <v>35949</v>
      </c>
      <c r="J6636" s="2" t="s">
        <v>160</v>
      </c>
      <c r="K6636" s="2" t="s">
        <v>26</v>
      </c>
      <c r="L6636" s="2"/>
      <c r="M6636" s="8" t="s">
        <v>143</v>
      </c>
      <c r="N6636" s="2" t="s">
        <v>14363</v>
      </c>
      <c r="O6636" s="2" t="s">
        <v>87</v>
      </c>
      <c r="P6636" s="6">
        <v>3097</v>
      </c>
      <c r="Q6636" s="7" t="s">
        <v>52391</v>
      </c>
    </row>
    <row r="6637" spans="1:17" x14ac:dyDescent="0.2">
      <c r="A6637" s="2" t="s">
        <v>35950</v>
      </c>
      <c r="B6637" s="2" t="s">
        <v>35951</v>
      </c>
      <c r="C6637" s="3">
        <v>30149</v>
      </c>
      <c r="D6637" s="2" t="s">
        <v>35952</v>
      </c>
      <c r="E6637" s="2" t="s">
        <v>81</v>
      </c>
      <c r="F6637" s="2" t="s">
        <v>18799</v>
      </c>
      <c r="G6637" s="2" t="s">
        <v>81</v>
      </c>
      <c r="H6637" s="4" t="s">
        <v>35953</v>
      </c>
      <c r="I6637" s="5" t="s">
        <v>29063</v>
      </c>
      <c r="J6637" s="2" t="s">
        <v>63</v>
      </c>
      <c r="K6637" s="2" t="s">
        <v>38</v>
      </c>
      <c r="L6637" s="2"/>
      <c r="M6637" s="8" t="s">
        <v>376</v>
      </c>
      <c r="N6637" s="2" t="s">
        <v>1373</v>
      </c>
      <c r="O6637" s="2" t="s">
        <v>107</v>
      </c>
      <c r="P6637" s="6">
        <v>4028</v>
      </c>
      <c r="Q6637" s="7" t="s">
        <v>52391</v>
      </c>
    </row>
    <row r="6638" spans="1:17" x14ac:dyDescent="0.2">
      <c r="A6638" s="2" t="s">
        <v>35954</v>
      </c>
      <c r="B6638" s="2" t="s">
        <v>35955</v>
      </c>
      <c r="C6638" s="3">
        <v>19952</v>
      </c>
      <c r="D6638" s="2" t="s">
        <v>35956</v>
      </c>
      <c r="E6638" s="2" t="s">
        <v>1872</v>
      </c>
      <c r="F6638" s="2" t="s">
        <v>35957</v>
      </c>
      <c r="G6638" s="2" t="s">
        <v>687</v>
      </c>
      <c r="H6638" s="4" t="s">
        <v>35958</v>
      </c>
      <c r="I6638" s="5" t="s">
        <v>35959</v>
      </c>
      <c r="J6638" s="2" t="s">
        <v>51</v>
      </c>
      <c r="K6638" s="2" t="s">
        <v>26</v>
      </c>
      <c r="L6638" s="2"/>
      <c r="M6638" s="8" t="s">
        <v>105</v>
      </c>
      <c r="N6638" s="2" t="s">
        <v>5817</v>
      </c>
      <c r="O6638" s="2" t="s">
        <v>87</v>
      </c>
      <c r="P6638" s="6">
        <v>5342</v>
      </c>
      <c r="Q6638" s="7" t="s">
        <v>52391</v>
      </c>
    </row>
    <row r="6639" spans="1:17" x14ac:dyDescent="0.2">
      <c r="A6639" s="2" t="s">
        <v>35960</v>
      </c>
      <c r="B6639" s="2" t="s">
        <v>30186</v>
      </c>
      <c r="C6639" s="3">
        <v>37811</v>
      </c>
      <c r="D6639" s="2" t="s">
        <v>35961</v>
      </c>
      <c r="E6639" s="2" t="s">
        <v>8125</v>
      </c>
      <c r="F6639" s="2" t="s">
        <v>8639</v>
      </c>
      <c r="G6639" s="2" t="s">
        <v>341</v>
      </c>
      <c r="H6639" s="4" t="s">
        <v>35962</v>
      </c>
      <c r="I6639" s="5" t="s">
        <v>35963</v>
      </c>
      <c r="J6639" s="2" t="s">
        <v>160</v>
      </c>
      <c r="K6639" s="2" t="s">
        <v>26</v>
      </c>
      <c r="L6639" s="2"/>
      <c r="M6639" s="8" t="s">
        <v>376</v>
      </c>
      <c r="N6639" s="2" t="s">
        <v>17251</v>
      </c>
      <c r="O6639" s="2" t="s">
        <v>29</v>
      </c>
      <c r="P6639" s="6">
        <v>1567</v>
      </c>
      <c r="Q6639" s="7" t="s">
        <v>52391</v>
      </c>
    </row>
    <row r="6640" spans="1:17" x14ac:dyDescent="0.2">
      <c r="A6640" s="2" t="s">
        <v>35964</v>
      </c>
      <c r="B6640" s="2" t="s">
        <v>35965</v>
      </c>
      <c r="C6640" s="3">
        <v>28431</v>
      </c>
      <c r="D6640" s="2" t="s">
        <v>35966</v>
      </c>
      <c r="E6640" s="2" t="s">
        <v>555</v>
      </c>
      <c r="F6640" s="2" t="s">
        <v>35967</v>
      </c>
      <c r="G6640" s="2" t="s">
        <v>113</v>
      </c>
      <c r="H6640" s="4" t="s">
        <v>35968</v>
      </c>
      <c r="I6640" s="5" t="s">
        <v>35969</v>
      </c>
      <c r="J6640" s="2" t="s">
        <v>51</v>
      </c>
      <c r="K6640" s="2" t="s">
        <v>26</v>
      </c>
      <c r="L6640" s="2"/>
      <c r="M6640" s="8" t="s">
        <v>52</v>
      </c>
      <c r="N6640" s="2" t="s">
        <v>1536</v>
      </c>
      <c r="O6640" s="2" t="s">
        <v>296</v>
      </c>
      <c r="P6640" s="6">
        <v>7886</v>
      </c>
      <c r="Q6640" s="7" t="s">
        <v>52391</v>
      </c>
    </row>
    <row r="6641" spans="1:17" x14ac:dyDescent="0.2">
      <c r="A6641" s="2" t="s">
        <v>35970</v>
      </c>
      <c r="B6641" s="2" t="s">
        <v>35971</v>
      </c>
      <c r="C6641" s="3">
        <v>38405</v>
      </c>
      <c r="D6641" s="2" t="s">
        <v>35972</v>
      </c>
      <c r="E6641" s="2" t="s">
        <v>3506</v>
      </c>
      <c r="F6641" s="2" t="s">
        <v>16013</v>
      </c>
      <c r="G6641" s="2" t="s">
        <v>132</v>
      </c>
      <c r="H6641" s="4" t="s">
        <v>35973</v>
      </c>
      <c r="I6641" s="5" t="s">
        <v>17560</v>
      </c>
      <c r="J6641" s="2" t="s">
        <v>63</v>
      </c>
      <c r="K6641" s="2" t="s">
        <v>73</v>
      </c>
      <c r="L6641" s="2"/>
      <c r="M6641" s="8" t="s">
        <v>116</v>
      </c>
      <c r="N6641" s="2" t="s">
        <v>3226</v>
      </c>
      <c r="O6641" s="2" t="s">
        <v>107</v>
      </c>
      <c r="P6641" s="6">
        <v>7263</v>
      </c>
      <c r="Q6641" s="7" t="s">
        <v>52391</v>
      </c>
    </row>
    <row r="6642" spans="1:17" x14ac:dyDescent="0.2">
      <c r="A6642" s="2" t="s">
        <v>35974</v>
      </c>
      <c r="B6642" s="2" t="s">
        <v>34295</v>
      </c>
      <c r="C6642" s="3">
        <v>33768</v>
      </c>
      <c r="D6642" s="2" t="s">
        <v>35975</v>
      </c>
      <c r="E6642" s="2" t="s">
        <v>646</v>
      </c>
      <c r="F6642" s="2" t="s">
        <v>239</v>
      </c>
      <c r="G6642" s="2" t="s">
        <v>194</v>
      </c>
      <c r="H6642" s="4" t="s">
        <v>35976</v>
      </c>
      <c r="I6642" s="5" t="s">
        <v>35977</v>
      </c>
      <c r="J6642" s="2" t="s">
        <v>25</v>
      </c>
      <c r="K6642" s="2" t="s">
        <v>73</v>
      </c>
      <c r="L6642" s="2"/>
      <c r="M6642" s="8" t="s">
        <v>52</v>
      </c>
      <c r="N6642" s="2" t="s">
        <v>5610</v>
      </c>
      <c r="O6642" s="2" t="s">
        <v>198</v>
      </c>
      <c r="P6642" s="6">
        <v>8323</v>
      </c>
      <c r="Q6642" s="7" t="s">
        <v>52391</v>
      </c>
    </row>
    <row r="6643" spans="1:17" x14ac:dyDescent="0.2">
      <c r="A6643" s="2" t="s">
        <v>44699</v>
      </c>
      <c r="B6643" s="2" t="s">
        <v>41315</v>
      </c>
      <c r="C6643" s="3">
        <v>18277</v>
      </c>
      <c r="D6643" s="2" t="s">
        <v>44700</v>
      </c>
      <c r="E6643" s="2" t="s">
        <v>709</v>
      </c>
      <c r="F6643" s="2" t="s">
        <v>1003</v>
      </c>
      <c r="G6643" s="2" t="s">
        <v>93</v>
      </c>
      <c r="H6643" s="4" t="s">
        <v>44701</v>
      </c>
      <c r="I6643" s="5" t="s">
        <v>44702</v>
      </c>
      <c r="J6643" s="2" t="s">
        <v>63</v>
      </c>
      <c r="K6643" s="2" t="s">
        <v>38</v>
      </c>
      <c r="L6643" s="2"/>
      <c r="M6643" s="8" t="s">
        <v>27</v>
      </c>
      <c r="N6643" s="2" t="s">
        <v>1566</v>
      </c>
      <c r="O6643" s="2" t="s">
        <v>188</v>
      </c>
      <c r="P6643" s="6">
        <v>2664</v>
      </c>
      <c r="Q6643" s="7" t="s">
        <v>44703</v>
      </c>
    </row>
    <row r="6644" spans="1:17" x14ac:dyDescent="0.2">
      <c r="A6644" s="2" t="s">
        <v>35984</v>
      </c>
      <c r="B6644" s="2" t="s">
        <v>35985</v>
      </c>
      <c r="C6644" s="3">
        <v>19712</v>
      </c>
      <c r="D6644" s="2" t="s">
        <v>35986</v>
      </c>
      <c r="E6644" s="2" t="s">
        <v>2025</v>
      </c>
      <c r="F6644" s="2" t="s">
        <v>35987</v>
      </c>
      <c r="G6644" s="2" t="s">
        <v>702</v>
      </c>
      <c r="H6644" s="4" t="s">
        <v>35988</v>
      </c>
      <c r="I6644" s="5" t="s">
        <v>35989</v>
      </c>
      <c r="J6644" s="2" t="s">
        <v>84</v>
      </c>
      <c r="K6644" s="2" t="s">
        <v>73</v>
      </c>
      <c r="L6644" s="2"/>
      <c r="M6644" s="8" t="s">
        <v>143</v>
      </c>
      <c r="N6644" s="2" t="s">
        <v>7382</v>
      </c>
      <c r="O6644" s="2" t="s">
        <v>312</v>
      </c>
      <c r="P6644" s="6">
        <v>8681</v>
      </c>
      <c r="Q6644" s="7" t="s">
        <v>52391</v>
      </c>
    </row>
    <row r="6645" spans="1:17" x14ac:dyDescent="0.2">
      <c r="A6645" s="2" t="s">
        <v>35990</v>
      </c>
      <c r="B6645" s="2" t="s">
        <v>35991</v>
      </c>
      <c r="C6645" s="3">
        <v>20434</v>
      </c>
      <c r="D6645" s="2" t="s">
        <v>35992</v>
      </c>
      <c r="E6645" s="2" t="s">
        <v>2411</v>
      </c>
      <c r="F6645" s="2" t="s">
        <v>35993</v>
      </c>
      <c r="G6645" s="2" t="s">
        <v>413</v>
      </c>
      <c r="H6645" s="4" t="s">
        <v>35994</v>
      </c>
      <c r="I6645" s="5" t="s">
        <v>35995</v>
      </c>
      <c r="J6645" s="2" t="s">
        <v>160</v>
      </c>
      <c r="K6645" s="2" t="s">
        <v>26</v>
      </c>
      <c r="L6645" s="2"/>
      <c r="M6645" s="8" t="s">
        <v>207</v>
      </c>
      <c r="N6645" s="2" t="s">
        <v>2126</v>
      </c>
      <c r="O6645" s="2" t="s">
        <v>296</v>
      </c>
      <c r="P6645" s="6">
        <v>8420</v>
      </c>
      <c r="Q6645" s="7" t="s">
        <v>52391</v>
      </c>
    </row>
    <row r="6646" spans="1:17" x14ac:dyDescent="0.2">
      <c r="A6646" s="2" t="s">
        <v>35996</v>
      </c>
      <c r="B6646" s="2" t="s">
        <v>35997</v>
      </c>
      <c r="C6646" s="3">
        <v>30529</v>
      </c>
      <c r="D6646" s="2" t="s">
        <v>35998</v>
      </c>
      <c r="E6646" s="2" t="s">
        <v>3884</v>
      </c>
      <c r="F6646" s="2" t="s">
        <v>17332</v>
      </c>
      <c r="G6646" s="2" t="s">
        <v>48</v>
      </c>
      <c r="H6646" s="4" t="s">
        <v>35999</v>
      </c>
      <c r="I6646" s="5" t="s">
        <v>36000</v>
      </c>
      <c r="J6646" s="2" t="s">
        <v>25</v>
      </c>
      <c r="K6646" s="2" t="s">
        <v>38</v>
      </c>
      <c r="L6646" s="2"/>
      <c r="M6646" s="8" t="s">
        <v>39</v>
      </c>
      <c r="N6646" s="2" t="s">
        <v>11995</v>
      </c>
      <c r="O6646" s="2" t="s">
        <v>41</v>
      </c>
      <c r="P6646" s="6">
        <v>1869</v>
      </c>
      <c r="Q6646" s="7" t="s">
        <v>52391</v>
      </c>
    </row>
    <row r="6647" spans="1:17" x14ac:dyDescent="0.2">
      <c r="A6647" s="2" t="s">
        <v>36001</v>
      </c>
      <c r="B6647" s="2" t="s">
        <v>36002</v>
      </c>
      <c r="C6647" s="3">
        <v>24303</v>
      </c>
      <c r="D6647" s="2" t="s">
        <v>36003</v>
      </c>
      <c r="E6647" s="2" t="s">
        <v>1138</v>
      </c>
      <c r="F6647" s="2" t="s">
        <v>3907</v>
      </c>
      <c r="G6647" s="2" t="s">
        <v>184</v>
      </c>
      <c r="H6647" s="4" t="s">
        <v>36004</v>
      </c>
      <c r="I6647" s="5" t="s">
        <v>36005</v>
      </c>
      <c r="J6647" s="2" t="s">
        <v>25</v>
      </c>
      <c r="K6647" s="2" t="s">
        <v>38</v>
      </c>
      <c r="L6647" s="2"/>
      <c r="M6647" s="8" t="s">
        <v>105</v>
      </c>
      <c r="N6647" s="2" t="s">
        <v>2641</v>
      </c>
      <c r="O6647" s="2" t="s">
        <v>107</v>
      </c>
      <c r="P6647" s="6">
        <v>9020</v>
      </c>
      <c r="Q6647" s="7" t="s">
        <v>52391</v>
      </c>
    </row>
    <row r="6648" spans="1:17" x14ac:dyDescent="0.2">
      <c r="A6648" s="2" t="s">
        <v>36006</v>
      </c>
      <c r="B6648" s="2" t="s">
        <v>22956</v>
      </c>
      <c r="C6648" s="3">
        <v>31697</v>
      </c>
      <c r="D6648" s="2" t="s">
        <v>36007</v>
      </c>
      <c r="E6648" s="2" t="s">
        <v>11332</v>
      </c>
      <c r="F6648" s="2" t="s">
        <v>6257</v>
      </c>
      <c r="G6648" s="2" t="s">
        <v>132</v>
      </c>
      <c r="H6648" s="4" t="s">
        <v>36008</v>
      </c>
      <c r="I6648" s="5" t="s">
        <v>36009</v>
      </c>
      <c r="J6648" s="2" t="s">
        <v>160</v>
      </c>
      <c r="K6648" s="2" t="s">
        <v>38</v>
      </c>
      <c r="L6648" s="2"/>
      <c r="M6648" s="8" t="s">
        <v>39</v>
      </c>
      <c r="N6648" s="2" t="s">
        <v>9480</v>
      </c>
      <c r="O6648" s="2" t="s">
        <v>198</v>
      </c>
      <c r="P6648" s="6">
        <v>1922</v>
      </c>
      <c r="Q6648" s="7" t="s">
        <v>52391</v>
      </c>
    </row>
    <row r="6649" spans="1:17" x14ac:dyDescent="0.2">
      <c r="A6649" s="2" t="s">
        <v>36010</v>
      </c>
      <c r="B6649" s="2" t="s">
        <v>36011</v>
      </c>
      <c r="C6649" s="3">
        <v>21748</v>
      </c>
      <c r="D6649" s="2" t="s">
        <v>36012</v>
      </c>
      <c r="E6649" s="2" t="s">
        <v>4978</v>
      </c>
      <c r="F6649" s="2" t="s">
        <v>274</v>
      </c>
      <c r="G6649" s="2" t="s">
        <v>194</v>
      </c>
      <c r="H6649" s="4" t="s">
        <v>36013</v>
      </c>
      <c r="I6649" s="5" t="s">
        <v>36014</v>
      </c>
      <c r="J6649" s="2" t="s">
        <v>84</v>
      </c>
      <c r="K6649" s="2" t="s">
        <v>73</v>
      </c>
      <c r="L6649" s="2"/>
      <c r="M6649" s="8" t="s">
        <v>52</v>
      </c>
      <c r="N6649" s="2" t="s">
        <v>3025</v>
      </c>
      <c r="O6649" s="2" t="s">
        <v>296</v>
      </c>
      <c r="P6649" s="6">
        <v>4456</v>
      </c>
      <c r="Q6649" s="7" t="s">
        <v>52391</v>
      </c>
    </row>
    <row r="6650" spans="1:17" x14ac:dyDescent="0.2">
      <c r="A6650" s="2" t="s">
        <v>36015</v>
      </c>
      <c r="B6650" s="2" t="s">
        <v>36016</v>
      </c>
      <c r="C6650" s="3">
        <v>22767</v>
      </c>
      <c r="D6650" s="2" t="s">
        <v>36017</v>
      </c>
      <c r="E6650" s="2" t="s">
        <v>693</v>
      </c>
      <c r="F6650" s="2" t="s">
        <v>36018</v>
      </c>
      <c r="G6650" s="2" t="s">
        <v>93</v>
      </c>
      <c r="H6650" s="4" t="s">
        <v>36019</v>
      </c>
      <c r="I6650" s="5" t="s">
        <v>36020</v>
      </c>
      <c r="J6650" s="2" t="s">
        <v>51</v>
      </c>
      <c r="K6650" s="2" t="s">
        <v>38</v>
      </c>
      <c r="L6650" s="2"/>
      <c r="M6650" s="8" t="s">
        <v>116</v>
      </c>
      <c r="N6650" s="2" t="s">
        <v>1514</v>
      </c>
      <c r="O6650" s="2" t="s">
        <v>54</v>
      </c>
      <c r="P6650" s="6">
        <v>8281</v>
      </c>
      <c r="Q6650" s="7" t="s">
        <v>52391</v>
      </c>
    </row>
    <row r="6651" spans="1:17" x14ac:dyDescent="0.2">
      <c r="A6651" s="2" t="s">
        <v>36021</v>
      </c>
      <c r="B6651" s="2" t="s">
        <v>24465</v>
      </c>
      <c r="C6651" s="3">
        <v>20711</v>
      </c>
      <c r="D6651" s="2" t="s">
        <v>36022</v>
      </c>
      <c r="E6651" s="2" t="s">
        <v>1974</v>
      </c>
      <c r="F6651" s="2" t="s">
        <v>340</v>
      </c>
      <c r="G6651" s="2" t="s">
        <v>184</v>
      </c>
      <c r="H6651" s="4" t="s">
        <v>36023</v>
      </c>
      <c r="I6651" s="5" t="s">
        <v>36024</v>
      </c>
      <c r="J6651" s="2" t="s">
        <v>25</v>
      </c>
      <c r="K6651" s="2" t="s">
        <v>73</v>
      </c>
      <c r="L6651" s="2"/>
      <c r="M6651" s="8" t="s">
        <v>52</v>
      </c>
      <c r="N6651" s="2" t="s">
        <v>2881</v>
      </c>
      <c r="O6651" s="2" t="s">
        <v>243</v>
      </c>
      <c r="P6651" s="6">
        <v>3673</v>
      </c>
      <c r="Q6651" s="7" t="s">
        <v>52391</v>
      </c>
    </row>
    <row r="6652" spans="1:17" x14ac:dyDescent="0.2">
      <c r="A6652" s="2" t="s">
        <v>36025</v>
      </c>
      <c r="B6652" s="2" t="s">
        <v>36026</v>
      </c>
      <c r="C6652" s="3">
        <v>21681</v>
      </c>
      <c r="D6652" s="2" t="s">
        <v>36027</v>
      </c>
      <c r="E6652" s="2" t="s">
        <v>500</v>
      </c>
      <c r="F6652" s="2" t="s">
        <v>92</v>
      </c>
      <c r="G6652" s="2" t="s">
        <v>214</v>
      </c>
      <c r="H6652" s="4" t="s">
        <v>36028</v>
      </c>
      <c r="I6652" s="5" t="s">
        <v>36029</v>
      </c>
      <c r="J6652" s="2" t="s">
        <v>160</v>
      </c>
      <c r="K6652" s="2" t="s">
        <v>26</v>
      </c>
      <c r="L6652" s="2"/>
      <c r="M6652" s="8" t="s">
        <v>39</v>
      </c>
      <c r="N6652" s="2" t="s">
        <v>11854</v>
      </c>
      <c r="O6652" s="2" t="s">
        <v>198</v>
      </c>
      <c r="P6652" s="6">
        <v>2370</v>
      </c>
      <c r="Q6652" s="7" t="s">
        <v>52391</v>
      </c>
    </row>
    <row r="6653" spans="1:17" x14ac:dyDescent="0.2">
      <c r="A6653" s="2" t="s">
        <v>36030</v>
      </c>
      <c r="B6653" s="2" t="s">
        <v>36031</v>
      </c>
      <c r="C6653" s="3">
        <v>34885</v>
      </c>
      <c r="D6653" s="2" t="s">
        <v>36032</v>
      </c>
      <c r="E6653" s="2" t="s">
        <v>6293</v>
      </c>
      <c r="F6653" s="2" t="s">
        <v>647</v>
      </c>
      <c r="G6653" s="2" t="s">
        <v>413</v>
      </c>
      <c r="H6653" s="4" t="s">
        <v>36033</v>
      </c>
      <c r="I6653" s="5" t="s">
        <v>36034</v>
      </c>
      <c r="J6653" s="2" t="s">
        <v>160</v>
      </c>
      <c r="K6653" s="2" t="s">
        <v>38</v>
      </c>
      <c r="L6653" s="2"/>
      <c r="M6653" s="8" t="s">
        <v>105</v>
      </c>
      <c r="N6653" s="2" t="s">
        <v>53</v>
      </c>
      <c r="O6653" s="2" t="s">
        <v>107</v>
      </c>
      <c r="P6653" s="6">
        <v>3289</v>
      </c>
      <c r="Q6653" s="7" t="s">
        <v>52391</v>
      </c>
    </row>
    <row r="6654" spans="1:17" x14ac:dyDescent="0.2">
      <c r="A6654" s="2" t="s">
        <v>36035</v>
      </c>
      <c r="B6654" s="2" t="s">
        <v>36036</v>
      </c>
      <c r="C6654" s="3">
        <v>24846</v>
      </c>
      <c r="D6654" s="2" t="s">
        <v>36037</v>
      </c>
      <c r="E6654" s="2" t="s">
        <v>4169</v>
      </c>
      <c r="F6654" s="2" t="s">
        <v>1511</v>
      </c>
      <c r="G6654" s="2" t="s">
        <v>113</v>
      </c>
      <c r="H6654" s="4" t="s">
        <v>36038</v>
      </c>
      <c r="I6654" s="5" t="s">
        <v>36039</v>
      </c>
      <c r="J6654" s="2" t="s">
        <v>51</v>
      </c>
      <c r="K6654" s="2" t="s">
        <v>26</v>
      </c>
      <c r="L6654" s="2"/>
      <c r="M6654" s="8" t="s">
        <v>116</v>
      </c>
      <c r="N6654" s="2" t="s">
        <v>7159</v>
      </c>
      <c r="O6654" s="2" t="s">
        <v>87</v>
      </c>
      <c r="P6654" s="6">
        <v>6382</v>
      </c>
      <c r="Q6654" s="7" t="s">
        <v>52391</v>
      </c>
    </row>
    <row r="6655" spans="1:17" x14ac:dyDescent="0.2">
      <c r="A6655" s="2" t="s">
        <v>36040</v>
      </c>
      <c r="B6655" s="2" t="s">
        <v>14822</v>
      </c>
      <c r="C6655" s="3">
        <v>33227</v>
      </c>
      <c r="D6655" s="2" t="s">
        <v>36041</v>
      </c>
      <c r="E6655" s="2" t="s">
        <v>3043</v>
      </c>
      <c r="F6655" s="2" t="s">
        <v>22952</v>
      </c>
      <c r="G6655" s="2" t="s">
        <v>702</v>
      </c>
      <c r="H6655" s="4" t="s">
        <v>36042</v>
      </c>
      <c r="I6655" s="5" t="s">
        <v>36043</v>
      </c>
      <c r="J6655" s="2" t="s">
        <v>160</v>
      </c>
      <c r="K6655" s="2" t="s">
        <v>38</v>
      </c>
      <c r="L6655" s="2"/>
      <c r="M6655" s="8" t="s">
        <v>52</v>
      </c>
      <c r="N6655" s="2" t="s">
        <v>5097</v>
      </c>
      <c r="O6655" s="2" t="s">
        <v>29</v>
      </c>
      <c r="P6655" s="6">
        <v>5659</v>
      </c>
      <c r="Q6655" s="7" t="s">
        <v>52391</v>
      </c>
    </row>
    <row r="6656" spans="1:17" x14ac:dyDescent="0.2">
      <c r="A6656" s="2" t="s">
        <v>36044</v>
      </c>
      <c r="B6656" s="2" t="s">
        <v>36045</v>
      </c>
      <c r="C6656" s="3">
        <v>34824</v>
      </c>
      <c r="D6656" s="2" t="s">
        <v>6706</v>
      </c>
      <c r="E6656" s="2" t="s">
        <v>6829</v>
      </c>
      <c r="F6656" s="2" t="s">
        <v>174</v>
      </c>
      <c r="G6656" s="2" t="s">
        <v>223</v>
      </c>
      <c r="H6656" s="4" t="s">
        <v>36046</v>
      </c>
      <c r="I6656" s="5" t="s">
        <v>36047</v>
      </c>
      <c r="J6656" s="2" t="s">
        <v>160</v>
      </c>
      <c r="K6656" s="2" t="s">
        <v>38</v>
      </c>
      <c r="L6656" s="2"/>
      <c r="M6656" s="8" t="s">
        <v>74</v>
      </c>
      <c r="N6656" s="2" t="s">
        <v>5540</v>
      </c>
      <c r="O6656" s="2" t="s">
        <v>243</v>
      </c>
      <c r="P6656" s="6">
        <v>7929</v>
      </c>
      <c r="Q6656" s="7" t="s">
        <v>52391</v>
      </c>
    </row>
    <row r="6657" spans="1:17" x14ac:dyDescent="0.2">
      <c r="A6657" s="2" t="s">
        <v>36048</v>
      </c>
      <c r="B6657" s="2" t="s">
        <v>36049</v>
      </c>
      <c r="C6657" s="3">
        <v>34186</v>
      </c>
      <c r="D6657" s="2" t="s">
        <v>36050</v>
      </c>
      <c r="E6657" s="2" t="s">
        <v>3312</v>
      </c>
      <c r="F6657" s="2" t="s">
        <v>265</v>
      </c>
      <c r="G6657" s="2" t="s">
        <v>123</v>
      </c>
      <c r="H6657" s="4" t="s">
        <v>36051</v>
      </c>
      <c r="I6657" s="5" t="s">
        <v>26210</v>
      </c>
      <c r="J6657" s="2" t="s">
        <v>25</v>
      </c>
      <c r="K6657" s="2" t="s">
        <v>73</v>
      </c>
      <c r="L6657" s="2"/>
      <c r="M6657" s="8" t="s">
        <v>116</v>
      </c>
      <c r="N6657" s="2" t="s">
        <v>504</v>
      </c>
      <c r="O6657" s="2" t="s">
        <v>198</v>
      </c>
      <c r="P6657" s="6">
        <v>3289</v>
      </c>
      <c r="Q6657" s="7" t="s">
        <v>52391</v>
      </c>
    </row>
    <row r="6658" spans="1:17" x14ac:dyDescent="0.2">
      <c r="A6658" s="2" t="s">
        <v>36052</v>
      </c>
      <c r="B6658" s="2" t="s">
        <v>36053</v>
      </c>
      <c r="C6658" s="3">
        <v>20738</v>
      </c>
      <c r="D6658" s="2" t="s">
        <v>36054</v>
      </c>
      <c r="E6658" s="2" t="s">
        <v>5101</v>
      </c>
      <c r="F6658" s="2" t="s">
        <v>2665</v>
      </c>
      <c r="G6658" s="2" t="s">
        <v>93</v>
      </c>
      <c r="H6658" s="4" t="s">
        <v>36055</v>
      </c>
      <c r="I6658" s="5" t="s">
        <v>36056</v>
      </c>
      <c r="J6658" s="2" t="s">
        <v>63</v>
      </c>
      <c r="K6658" s="2" t="s">
        <v>38</v>
      </c>
      <c r="L6658" s="2"/>
      <c r="M6658" s="8" t="s">
        <v>105</v>
      </c>
      <c r="N6658" s="2" t="s">
        <v>3888</v>
      </c>
      <c r="O6658" s="2" t="s">
        <v>198</v>
      </c>
      <c r="P6658" s="6">
        <v>2310</v>
      </c>
      <c r="Q6658" s="7" t="s">
        <v>52391</v>
      </c>
    </row>
    <row r="6659" spans="1:17" x14ac:dyDescent="0.2">
      <c r="A6659" s="2" t="s">
        <v>36057</v>
      </c>
      <c r="B6659" s="2" t="s">
        <v>36058</v>
      </c>
      <c r="C6659" s="3">
        <v>28930</v>
      </c>
      <c r="D6659" s="2" t="s">
        <v>36059</v>
      </c>
      <c r="E6659" s="2" t="s">
        <v>1723</v>
      </c>
      <c r="F6659" s="2" t="s">
        <v>36060</v>
      </c>
      <c r="G6659" s="2" t="s">
        <v>214</v>
      </c>
      <c r="H6659" s="4" t="s">
        <v>36061</v>
      </c>
      <c r="I6659" s="5" t="s">
        <v>36062</v>
      </c>
      <c r="J6659" s="2" t="s">
        <v>63</v>
      </c>
      <c r="K6659" s="2" t="s">
        <v>26</v>
      </c>
      <c r="L6659" s="2"/>
      <c r="M6659" s="8" t="s">
        <v>268</v>
      </c>
      <c r="N6659" s="2" t="s">
        <v>1142</v>
      </c>
      <c r="O6659" s="2" t="s">
        <v>296</v>
      </c>
      <c r="P6659" s="6">
        <v>3997</v>
      </c>
      <c r="Q6659" s="7" t="s">
        <v>52391</v>
      </c>
    </row>
    <row r="6660" spans="1:17" x14ac:dyDescent="0.2">
      <c r="A6660" s="2" t="s">
        <v>36063</v>
      </c>
      <c r="B6660" s="2" t="s">
        <v>35773</v>
      </c>
      <c r="C6660" s="3">
        <v>17054</v>
      </c>
      <c r="D6660" s="2" t="s">
        <v>36064</v>
      </c>
      <c r="E6660" s="2" t="s">
        <v>2478</v>
      </c>
      <c r="F6660" s="2" t="s">
        <v>3202</v>
      </c>
      <c r="G6660" s="2" t="s">
        <v>478</v>
      </c>
      <c r="H6660" s="4" t="s">
        <v>36065</v>
      </c>
      <c r="I6660" s="5" t="s">
        <v>36066</v>
      </c>
      <c r="J6660" s="2" t="s">
        <v>51</v>
      </c>
      <c r="K6660" s="2" t="s">
        <v>38</v>
      </c>
      <c r="L6660" s="2"/>
      <c r="M6660" s="8" t="s">
        <v>143</v>
      </c>
      <c r="N6660" s="2" t="s">
        <v>1345</v>
      </c>
      <c r="O6660" s="2" t="s">
        <v>107</v>
      </c>
      <c r="P6660" s="6">
        <v>9161</v>
      </c>
      <c r="Q6660" s="7" t="s">
        <v>52391</v>
      </c>
    </row>
    <row r="6661" spans="1:17" x14ac:dyDescent="0.2">
      <c r="A6661" s="2" t="s">
        <v>36067</v>
      </c>
      <c r="B6661" s="2" t="s">
        <v>36068</v>
      </c>
      <c r="C6661" s="3">
        <v>18436</v>
      </c>
      <c r="D6661" s="2" t="s">
        <v>36069</v>
      </c>
      <c r="E6661" s="2" t="s">
        <v>1793</v>
      </c>
      <c r="F6661" s="2" t="s">
        <v>3115</v>
      </c>
      <c r="G6661" s="2" t="s">
        <v>223</v>
      </c>
      <c r="H6661" s="4" t="s">
        <v>36070</v>
      </c>
      <c r="I6661" s="5" t="s">
        <v>36071</v>
      </c>
      <c r="J6661" s="2" t="s">
        <v>63</v>
      </c>
      <c r="K6661" s="2" t="s">
        <v>38</v>
      </c>
      <c r="L6661" s="2"/>
      <c r="M6661" s="8" t="s">
        <v>207</v>
      </c>
      <c r="N6661" s="2" t="s">
        <v>11971</v>
      </c>
      <c r="O6661" s="2" t="s">
        <v>312</v>
      </c>
      <c r="P6661" s="6">
        <v>5529</v>
      </c>
      <c r="Q6661" s="7" t="s">
        <v>52391</v>
      </c>
    </row>
    <row r="6662" spans="1:17" x14ac:dyDescent="0.2">
      <c r="A6662" s="2" t="s">
        <v>36072</v>
      </c>
      <c r="B6662" s="2" t="s">
        <v>36073</v>
      </c>
      <c r="C6662" s="3">
        <v>30083</v>
      </c>
      <c r="D6662" s="2" t="s">
        <v>36074</v>
      </c>
      <c r="E6662" s="2" t="s">
        <v>1428</v>
      </c>
      <c r="F6662" s="2" t="s">
        <v>1779</v>
      </c>
      <c r="G6662" s="2" t="s">
        <v>123</v>
      </c>
      <c r="H6662" s="4" t="s">
        <v>36075</v>
      </c>
      <c r="I6662" s="5" t="s">
        <v>36076</v>
      </c>
      <c r="J6662" s="2" t="s">
        <v>160</v>
      </c>
      <c r="K6662" s="2" t="s">
        <v>26</v>
      </c>
      <c r="L6662" s="2"/>
      <c r="M6662" s="8" t="s">
        <v>268</v>
      </c>
      <c r="N6662" s="2" t="s">
        <v>8157</v>
      </c>
      <c r="O6662" s="2" t="s">
        <v>198</v>
      </c>
      <c r="P6662" s="6">
        <v>5012</v>
      </c>
      <c r="Q6662" s="7" t="s">
        <v>52391</v>
      </c>
    </row>
    <row r="6663" spans="1:17" x14ac:dyDescent="0.2">
      <c r="A6663" s="2" t="s">
        <v>36077</v>
      </c>
      <c r="B6663" s="2" t="s">
        <v>36078</v>
      </c>
      <c r="C6663" s="3">
        <v>35947</v>
      </c>
      <c r="D6663" s="2" t="s">
        <v>36079</v>
      </c>
      <c r="E6663" s="2" t="s">
        <v>926</v>
      </c>
      <c r="F6663" s="2" t="s">
        <v>3689</v>
      </c>
      <c r="G6663" s="2" t="s">
        <v>35</v>
      </c>
      <c r="H6663" s="4" t="s">
        <v>36080</v>
      </c>
      <c r="I6663" s="5" t="s">
        <v>36081</v>
      </c>
      <c r="J6663" s="2" t="s">
        <v>63</v>
      </c>
      <c r="K6663" s="2" t="s">
        <v>38</v>
      </c>
      <c r="L6663" s="2"/>
      <c r="M6663" s="8" t="s">
        <v>116</v>
      </c>
      <c r="N6663" s="2" t="s">
        <v>610</v>
      </c>
      <c r="O6663" s="2" t="s">
        <v>243</v>
      </c>
      <c r="P6663" s="6">
        <v>2918</v>
      </c>
      <c r="Q6663" s="7" t="s">
        <v>52391</v>
      </c>
    </row>
    <row r="6664" spans="1:17" x14ac:dyDescent="0.2">
      <c r="A6664" s="2" t="s">
        <v>36082</v>
      </c>
      <c r="B6664" s="2" t="s">
        <v>36083</v>
      </c>
      <c r="C6664" s="3">
        <v>30739</v>
      </c>
      <c r="D6664" s="2" t="s">
        <v>36084</v>
      </c>
      <c r="E6664" s="2" t="s">
        <v>1554</v>
      </c>
      <c r="F6664" s="2" t="s">
        <v>3689</v>
      </c>
      <c r="G6664" s="2" t="s">
        <v>22</v>
      </c>
      <c r="H6664" s="4" t="s">
        <v>36085</v>
      </c>
      <c r="I6664" s="5" t="s">
        <v>36086</v>
      </c>
      <c r="J6664" s="2" t="s">
        <v>63</v>
      </c>
      <c r="K6664" s="2" t="s">
        <v>73</v>
      </c>
      <c r="L6664" s="2"/>
      <c r="M6664" s="8" t="s">
        <v>376</v>
      </c>
      <c r="N6664" s="2" t="s">
        <v>5823</v>
      </c>
      <c r="O6664" s="2" t="s">
        <v>312</v>
      </c>
      <c r="P6664" s="6">
        <v>6825</v>
      </c>
      <c r="Q6664" s="7" t="s">
        <v>52391</v>
      </c>
    </row>
    <row r="6665" spans="1:17" x14ac:dyDescent="0.2">
      <c r="A6665" s="2" t="s">
        <v>36087</v>
      </c>
      <c r="B6665" s="2" t="s">
        <v>36088</v>
      </c>
      <c r="C6665" s="3">
        <v>35306</v>
      </c>
      <c r="D6665" s="2" t="s">
        <v>36089</v>
      </c>
      <c r="E6665" s="2" t="s">
        <v>11411</v>
      </c>
      <c r="F6665" s="2" t="s">
        <v>584</v>
      </c>
      <c r="G6665" s="2" t="s">
        <v>478</v>
      </c>
      <c r="H6665" s="4" t="s">
        <v>36090</v>
      </c>
      <c r="I6665" s="5" t="s">
        <v>36091</v>
      </c>
      <c r="J6665" s="2" t="s">
        <v>160</v>
      </c>
      <c r="K6665" s="2" t="s">
        <v>73</v>
      </c>
      <c r="L6665" s="2"/>
      <c r="M6665" s="8" t="s">
        <v>105</v>
      </c>
      <c r="N6665" s="2" t="s">
        <v>226</v>
      </c>
      <c r="O6665" s="2" t="s">
        <v>87</v>
      </c>
      <c r="P6665" s="6">
        <v>2566</v>
      </c>
      <c r="Q6665" s="7" t="s">
        <v>52391</v>
      </c>
    </row>
    <row r="6666" spans="1:17" x14ac:dyDescent="0.2">
      <c r="A6666" s="2" t="s">
        <v>36092</v>
      </c>
      <c r="B6666" s="2" t="s">
        <v>28399</v>
      </c>
      <c r="C6666" s="3">
        <v>33233</v>
      </c>
      <c r="D6666" s="2" t="s">
        <v>36093</v>
      </c>
      <c r="E6666" s="2" t="s">
        <v>2458</v>
      </c>
      <c r="F6666" s="2" t="s">
        <v>7738</v>
      </c>
      <c r="G6666" s="2" t="s">
        <v>132</v>
      </c>
      <c r="H6666" s="4" t="s">
        <v>36094</v>
      </c>
      <c r="I6666" s="5" t="s">
        <v>36095</v>
      </c>
      <c r="J6666" s="2" t="s">
        <v>25</v>
      </c>
      <c r="K6666" s="2" t="s">
        <v>38</v>
      </c>
      <c r="L6666" s="2"/>
      <c r="M6666" s="8" t="s">
        <v>52</v>
      </c>
      <c r="N6666" s="2" t="s">
        <v>9285</v>
      </c>
      <c r="O6666" s="2" t="s">
        <v>296</v>
      </c>
      <c r="P6666" s="6">
        <v>6167</v>
      </c>
      <c r="Q6666" s="7" t="s">
        <v>52391</v>
      </c>
    </row>
    <row r="6667" spans="1:17" x14ac:dyDescent="0.2">
      <c r="A6667" s="2" t="s">
        <v>36096</v>
      </c>
      <c r="B6667" s="2" t="s">
        <v>36097</v>
      </c>
      <c r="C6667" s="3">
        <v>27756</v>
      </c>
      <c r="D6667" s="2" t="s">
        <v>36098</v>
      </c>
      <c r="E6667" s="2" t="s">
        <v>1243</v>
      </c>
      <c r="F6667" s="2" t="s">
        <v>1779</v>
      </c>
      <c r="G6667" s="2" t="s">
        <v>60</v>
      </c>
      <c r="H6667" s="4" t="s">
        <v>36099</v>
      </c>
      <c r="I6667" s="5" t="s">
        <v>36100</v>
      </c>
      <c r="J6667" s="2" t="s">
        <v>160</v>
      </c>
      <c r="K6667" s="2" t="s">
        <v>73</v>
      </c>
      <c r="L6667" s="2"/>
      <c r="M6667" s="8" t="s">
        <v>27</v>
      </c>
      <c r="N6667" s="2" t="s">
        <v>1804</v>
      </c>
      <c r="O6667" s="2" t="s">
        <v>41</v>
      </c>
      <c r="P6667" s="6">
        <v>4602</v>
      </c>
      <c r="Q6667" s="7" t="s">
        <v>52391</v>
      </c>
    </row>
    <row r="6668" spans="1:17" x14ac:dyDescent="0.2">
      <c r="A6668" s="2" t="s">
        <v>36101</v>
      </c>
      <c r="B6668" s="2" t="s">
        <v>36102</v>
      </c>
      <c r="C6668" s="3">
        <v>19148</v>
      </c>
      <c r="D6668" s="2" t="s">
        <v>36103</v>
      </c>
      <c r="E6668" s="2" t="s">
        <v>2080</v>
      </c>
      <c r="F6668" s="2" t="s">
        <v>36104</v>
      </c>
      <c r="G6668" s="2" t="s">
        <v>204</v>
      </c>
      <c r="H6668" s="4" t="s">
        <v>36105</v>
      </c>
      <c r="I6668" s="5" t="s">
        <v>36106</v>
      </c>
      <c r="J6668" s="2" t="s">
        <v>160</v>
      </c>
      <c r="K6668" s="2" t="s">
        <v>26</v>
      </c>
      <c r="L6668" s="2"/>
      <c r="M6668" s="8" t="s">
        <v>85</v>
      </c>
      <c r="N6668" s="2" t="s">
        <v>4580</v>
      </c>
      <c r="O6668" s="2" t="s">
        <v>188</v>
      </c>
      <c r="P6668" s="6">
        <v>4425</v>
      </c>
      <c r="Q6668" s="7" t="s">
        <v>52391</v>
      </c>
    </row>
    <row r="6669" spans="1:17" x14ac:dyDescent="0.2">
      <c r="A6669" s="2" t="s">
        <v>36107</v>
      </c>
      <c r="B6669" s="2" t="s">
        <v>36108</v>
      </c>
      <c r="C6669" s="3">
        <v>23911</v>
      </c>
      <c r="D6669" s="2" t="s">
        <v>36109</v>
      </c>
      <c r="E6669" s="2" t="s">
        <v>2458</v>
      </c>
      <c r="F6669" s="2" t="s">
        <v>36110</v>
      </c>
      <c r="G6669" s="2" t="s">
        <v>204</v>
      </c>
      <c r="H6669" s="4" t="s">
        <v>36111</v>
      </c>
      <c r="I6669" s="5" t="s">
        <v>7929</v>
      </c>
      <c r="J6669" s="2" t="s">
        <v>84</v>
      </c>
      <c r="K6669" s="2" t="s">
        <v>38</v>
      </c>
      <c r="L6669" s="2"/>
      <c r="M6669" s="8" t="s">
        <v>268</v>
      </c>
      <c r="N6669" s="2" t="s">
        <v>7588</v>
      </c>
      <c r="O6669" s="2" t="s">
        <v>29</v>
      </c>
      <c r="P6669" s="6">
        <v>9218</v>
      </c>
      <c r="Q6669" s="7" t="s">
        <v>52391</v>
      </c>
    </row>
    <row r="6670" spans="1:17" x14ac:dyDescent="0.2">
      <c r="A6670" s="2" t="s">
        <v>36112</v>
      </c>
      <c r="B6670" s="2" t="s">
        <v>36113</v>
      </c>
      <c r="C6670" s="3">
        <v>36618</v>
      </c>
      <c r="D6670" s="2" t="s">
        <v>36114</v>
      </c>
      <c r="E6670" s="2" t="s">
        <v>2942</v>
      </c>
      <c r="F6670" s="2" t="s">
        <v>36115</v>
      </c>
      <c r="G6670" s="2" t="s">
        <v>93</v>
      </c>
      <c r="H6670" s="4" t="s">
        <v>36116</v>
      </c>
      <c r="I6670" s="5" t="s">
        <v>36117</v>
      </c>
      <c r="J6670" s="2" t="s">
        <v>160</v>
      </c>
      <c r="K6670" s="2" t="s">
        <v>38</v>
      </c>
      <c r="L6670" s="2"/>
      <c r="M6670" s="8" t="s">
        <v>85</v>
      </c>
      <c r="N6670" s="2" t="s">
        <v>2980</v>
      </c>
      <c r="O6670" s="2" t="s">
        <v>312</v>
      </c>
      <c r="P6670" s="6">
        <v>5306</v>
      </c>
      <c r="Q6670" s="7" t="s">
        <v>52391</v>
      </c>
    </row>
    <row r="6671" spans="1:17" x14ac:dyDescent="0.2">
      <c r="A6671" s="2" t="s">
        <v>36118</v>
      </c>
      <c r="B6671" s="2" t="s">
        <v>36119</v>
      </c>
      <c r="C6671" s="3">
        <v>38554</v>
      </c>
      <c r="D6671" s="2" t="s">
        <v>36120</v>
      </c>
      <c r="E6671" s="2" t="s">
        <v>2032</v>
      </c>
      <c r="F6671" s="2" t="s">
        <v>174</v>
      </c>
      <c r="G6671" s="2" t="s">
        <v>70</v>
      </c>
      <c r="H6671" s="4" t="s">
        <v>36121</v>
      </c>
      <c r="I6671" s="5" t="s">
        <v>36122</v>
      </c>
      <c r="J6671" s="2" t="s">
        <v>160</v>
      </c>
      <c r="K6671" s="2" t="s">
        <v>38</v>
      </c>
      <c r="L6671" s="2"/>
      <c r="M6671" s="8" t="s">
        <v>376</v>
      </c>
      <c r="N6671" s="2" t="s">
        <v>3631</v>
      </c>
      <c r="O6671" s="2" t="s">
        <v>188</v>
      </c>
      <c r="P6671" s="6">
        <v>2975</v>
      </c>
      <c r="Q6671" s="7" t="s">
        <v>52391</v>
      </c>
    </row>
    <row r="6672" spans="1:17" x14ac:dyDescent="0.2">
      <c r="A6672" s="2" t="s">
        <v>36123</v>
      </c>
      <c r="B6672" s="2" t="s">
        <v>36124</v>
      </c>
      <c r="C6672" s="3">
        <v>27256</v>
      </c>
      <c r="D6672" s="2" t="s">
        <v>36125</v>
      </c>
      <c r="E6672" s="2" t="s">
        <v>11352</v>
      </c>
      <c r="F6672" s="2" t="s">
        <v>4623</v>
      </c>
      <c r="G6672" s="2" t="s">
        <v>60</v>
      </c>
      <c r="H6672" s="4" t="s">
        <v>36126</v>
      </c>
      <c r="I6672" s="5" t="s">
        <v>36127</v>
      </c>
      <c r="J6672" s="2" t="s">
        <v>63</v>
      </c>
      <c r="K6672" s="2" t="s">
        <v>38</v>
      </c>
      <c r="L6672" s="2"/>
      <c r="M6672" s="8" t="s">
        <v>268</v>
      </c>
      <c r="N6672" s="2" t="s">
        <v>1465</v>
      </c>
      <c r="O6672" s="2" t="s">
        <v>54</v>
      </c>
      <c r="P6672" s="6">
        <v>3629</v>
      </c>
      <c r="Q6672" s="7" t="s">
        <v>52391</v>
      </c>
    </row>
    <row r="6673" spans="1:17" x14ac:dyDescent="0.2">
      <c r="A6673" s="2" t="s">
        <v>36128</v>
      </c>
      <c r="B6673" s="2" t="s">
        <v>15191</v>
      </c>
      <c r="C6673" s="3">
        <v>36410</v>
      </c>
      <c r="D6673" s="2" t="s">
        <v>36129</v>
      </c>
      <c r="E6673" s="2" t="s">
        <v>2025</v>
      </c>
      <c r="F6673" s="2" t="s">
        <v>5065</v>
      </c>
      <c r="G6673" s="2" t="s">
        <v>60</v>
      </c>
      <c r="H6673" s="4" t="s">
        <v>36130</v>
      </c>
      <c r="I6673" s="5" t="s">
        <v>36131</v>
      </c>
      <c r="J6673" s="2" t="s">
        <v>63</v>
      </c>
      <c r="K6673" s="2" t="s">
        <v>73</v>
      </c>
      <c r="L6673" s="2"/>
      <c r="M6673" s="8" t="s">
        <v>376</v>
      </c>
      <c r="N6673" s="2" t="s">
        <v>11531</v>
      </c>
      <c r="O6673" s="2" t="s">
        <v>188</v>
      </c>
      <c r="P6673" s="6">
        <v>3141</v>
      </c>
      <c r="Q6673" s="7" t="s">
        <v>52391</v>
      </c>
    </row>
    <row r="6674" spans="1:17" x14ac:dyDescent="0.2">
      <c r="A6674" s="2" t="s">
        <v>36132</v>
      </c>
      <c r="B6674" s="2" t="s">
        <v>10217</v>
      </c>
      <c r="C6674" s="3">
        <v>33739</v>
      </c>
      <c r="D6674" s="2" t="s">
        <v>36133</v>
      </c>
      <c r="E6674" s="2" t="s">
        <v>1816</v>
      </c>
      <c r="F6674" s="2" t="s">
        <v>631</v>
      </c>
      <c r="G6674" s="2" t="s">
        <v>81</v>
      </c>
      <c r="H6674" s="4" t="s">
        <v>36134</v>
      </c>
      <c r="I6674" s="5" t="s">
        <v>36135</v>
      </c>
      <c r="J6674" s="2" t="s">
        <v>63</v>
      </c>
      <c r="K6674" s="2" t="s">
        <v>38</v>
      </c>
      <c r="L6674" s="2"/>
      <c r="M6674" s="8" t="s">
        <v>376</v>
      </c>
      <c r="N6674" s="2" t="s">
        <v>12257</v>
      </c>
      <c r="O6674" s="2" t="s">
        <v>29</v>
      </c>
      <c r="P6674" s="6">
        <v>1751</v>
      </c>
      <c r="Q6674" s="7" t="s">
        <v>52391</v>
      </c>
    </row>
    <row r="6675" spans="1:17" x14ac:dyDescent="0.2">
      <c r="A6675" s="2" t="s">
        <v>36136</v>
      </c>
      <c r="B6675" s="2" t="s">
        <v>36137</v>
      </c>
      <c r="C6675" s="3">
        <v>34803</v>
      </c>
      <c r="D6675" s="2" t="s">
        <v>36138</v>
      </c>
      <c r="E6675" s="2" t="s">
        <v>364</v>
      </c>
      <c r="F6675" s="2" t="s">
        <v>23721</v>
      </c>
      <c r="G6675" s="2" t="s">
        <v>341</v>
      </c>
      <c r="H6675" s="4" t="s">
        <v>36139</v>
      </c>
      <c r="I6675" s="5" t="s">
        <v>36140</v>
      </c>
      <c r="J6675" s="2" t="s">
        <v>84</v>
      </c>
      <c r="K6675" s="2" t="s">
        <v>73</v>
      </c>
      <c r="L6675" s="2"/>
      <c r="M6675" s="8" t="s">
        <v>116</v>
      </c>
      <c r="N6675" s="2" t="s">
        <v>6597</v>
      </c>
      <c r="O6675" s="2" t="s">
        <v>54</v>
      </c>
      <c r="P6675" s="6">
        <v>5574</v>
      </c>
      <c r="Q6675" s="7" t="s">
        <v>52391</v>
      </c>
    </row>
    <row r="6676" spans="1:17" x14ac:dyDescent="0.2">
      <c r="A6676" s="2" t="s">
        <v>36141</v>
      </c>
      <c r="B6676" s="2" t="s">
        <v>28323</v>
      </c>
      <c r="C6676" s="3">
        <v>23612</v>
      </c>
      <c r="D6676" s="2" t="s">
        <v>36142</v>
      </c>
      <c r="E6676" s="2" t="s">
        <v>1914</v>
      </c>
      <c r="F6676" s="2" t="s">
        <v>1686</v>
      </c>
      <c r="G6676" s="2" t="s">
        <v>123</v>
      </c>
      <c r="H6676" s="4" t="s">
        <v>36143</v>
      </c>
      <c r="I6676" s="5" t="s">
        <v>36144</v>
      </c>
      <c r="J6676" s="2" t="s">
        <v>51</v>
      </c>
      <c r="K6676" s="2" t="s">
        <v>38</v>
      </c>
      <c r="L6676" s="2"/>
      <c r="M6676" s="8" t="s">
        <v>39</v>
      </c>
      <c r="N6676" s="2" t="s">
        <v>11633</v>
      </c>
      <c r="O6676" s="2" t="s">
        <v>54</v>
      </c>
      <c r="P6676" s="6">
        <v>8139</v>
      </c>
      <c r="Q6676" s="7" t="s">
        <v>52391</v>
      </c>
    </row>
    <row r="6677" spans="1:17" x14ac:dyDescent="0.2">
      <c r="A6677" s="2" t="s">
        <v>36145</v>
      </c>
      <c r="B6677" s="2" t="s">
        <v>36146</v>
      </c>
      <c r="C6677" s="3">
        <v>23608</v>
      </c>
      <c r="D6677" s="2" t="s">
        <v>36147</v>
      </c>
      <c r="E6677" s="2" t="s">
        <v>2745</v>
      </c>
      <c r="F6677" s="2" t="s">
        <v>36148</v>
      </c>
      <c r="G6677" s="2" t="s">
        <v>93</v>
      </c>
      <c r="H6677" s="4" t="s">
        <v>36149</v>
      </c>
      <c r="I6677" s="5" t="s">
        <v>36150</v>
      </c>
      <c r="J6677" s="2" t="s">
        <v>160</v>
      </c>
      <c r="K6677" s="2" t="s">
        <v>26</v>
      </c>
      <c r="L6677" s="2"/>
      <c r="M6677" s="8" t="s">
        <v>52</v>
      </c>
      <c r="N6677" s="2" t="s">
        <v>7238</v>
      </c>
      <c r="O6677" s="2" t="s">
        <v>312</v>
      </c>
      <c r="P6677" s="6">
        <v>4660</v>
      </c>
      <c r="Q6677" s="7" t="s">
        <v>52391</v>
      </c>
    </row>
    <row r="6678" spans="1:17" x14ac:dyDescent="0.2">
      <c r="A6678" s="2" t="s">
        <v>36151</v>
      </c>
      <c r="B6678" s="2" t="s">
        <v>25645</v>
      </c>
      <c r="C6678" s="3">
        <v>32176</v>
      </c>
      <c r="D6678" s="2" t="s">
        <v>36152</v>
      </c>
      <c r="E6678" s="2" t="s">
        <v>5778</v>
      </c>
      <c r="F6678" s="2" t="s">
        <v>404</v>
      </c>
      <c r="G6678" s="2" t="s">
        <v>35</v>
      </c>
      <c r="H6678" s="4" t="s">
        <v>36153</v>
      </c>
      <c r="I6678" s="5" t="s">
        <v>36154</v>
      </c>
      <c r="J6678" s="2" t="s">
        <v>160</v>
      </c>
      <c r="K6678" s="2" t="s">
        <v>26</v>
      </c>
      <c r="L6678" s="2"/>
      <c r="M6678" s="8" t="s">
        <v>116</v>
      </c>
      <c r="N6678" s="2" t="s">
        <v>728</v>
      </c>
      <c r="O6678" s="2" t="s">
        <v>243</v>
      </c>
      <c r="P6678" s="6">
        <v>8811</v>
      </c>
      <c r="Q6678" s="7" t="s">
        <v>52391</v>
      </c>
    </row>
    <row r="6679" spans="1:17" x14ac:dyDescent="0.2">
      <c r="A6679" s="2" t="s">
        <v>36155</v>
      </c>
      <c r="B6679" s="2" t="s">
        <v>36156</v>
      </c>
      <c r="C6679" s="3">
        <v>27336</v>
      </c>
      <c r="D6679" s="2" t="s">
        <v>36157</v>
      </c>
      <c r="E6679" s="2" t="s">
        <v>1204</v>
      </c>
      <c r="F6679" s="2" t="s">
        <v>576</v>
      </c>
      <c r="G6679" s="2" t="s">
        <v>679</v>
      </c>
      <c r="H6679" s="4" t="s">
        <v>36158</v>
      </c>
      <c r="I6679" s="5" t="s">
        <v>36159</v>
      </c>
      <c r="J6679" s="2" t="s">
        <v>84</v>
      </c>
      <c r="K6679" s="2" t="s">
        <v>38</v>
      </c>
      <c r="L6679" s="2"/>
      <c r="M6679" s="8" t="s">
        <v>74</v>
      </c>
      <c r="N6679" s="2" t="s">
        <v>481</v>
      </c>
      <c r="O6679" s="2" t="s">
        <v>296</v>
      </c>
      <c r="P6679" s="6">
        <v>7261</v>
      </c>
      <c r="Q6679" s="7" t="s">
        <v>52391</v>
      </c>
    </row>
    <row r="6680" spans="1:17" x14ac:dyDescent="0.2">
      <c r="A6680" s="2" t="s">
        <v>36160</v>
      </c>
      <c r="B6680" s="2" t="s">
        <v>15432</v>
      </c>
      <c r="C6680" s="3">
        <v>26508</v>
      </c>
      <c r="D6680" s="2" t="s">
        <v>36161</v>
      </c>
      <c r="E6680" s="2" t="s">
        <v>508</v>
      </c>
      <c r="F6680" s="2" t="s">
        <v>2238</v>
      </c>
      <c r="G6680" s="2" t="s">
        <v>214</v>
      </c>
      <c r="H6680" s="4" t="s">
        <v>36162</v>
      </c>
      <c r="I6680" s="5" t="s">
        <v>36163</v>
      </c>
      <c r="J6680" s="2" t="s">
        <v>51</v>
      </c>
      <c r="K6680" s="2" t="s">
        <v>38</v>
      </c>
      <c r="L6680" s="2"/>
      <c r="M6680" s="8" t="s">
        <v>376</v>
      </c>
      <c r="N6680" s="2" t="s">
        <v>5874</v>
      </c>
      <c r="O6680" s="2" t="s">
        <v>296</v>
      </c>
      <c r="P6680" s="6">
        <v>6281</v>
      </c>
      <c r="Q6680" s="7" t="s">
        <v>52391</v>
      </c>
    </row>
    <row r="6681" spans="1:17" x14ac:dyDescent="0.2">
      <c r="A6681" s="2" t="s">
        <v>36164</v>
      </c>
      <c r="B6681" s="2" t="s">
        <v>36165</v>
      </c>
      <c r="C6681" s="3">
        <v>26020</v>
      </c>
      <c r="D6681" s="2" t="s">
        <v>36166</v>
      </c>
      <c r="E6681" s="2" t="s">
        <v>899</v>
      </c>
      <c r="F6681" s="2" t="s">
        <v>7369</v>
      </c>
      <c r="G6681" s="2" t="s">
        <v>249</v>
      </c>
      <c r="H6681" s="4" t="s">
        <v>36167</v>
      </c>
      <c r="I6681" s="5" t="s">
        <v>36168</v>
      </c>
      <c r="J6681" s="2" t="s">
        <v>160</v>
      </c>
      <c r="K6681" s="2" t="s">
        <v>38</v>
      </c>
      <c r="L6681" s="2"/>
      <c r="M6681" s="8" t="s">
        <v>74</v>
      </c>
      <c r="N6681" s="2" t="s">
        <v>3710</v>
      </c>
      <c r="O6681" s="2" t="s">
        <v>54</v>
      </c>
      <c r="P6681" s="6">
        <v>8237</v>
      </c>
      <c r="Q6681" s="7" t="s">
        <v>52391</v>
      </c>
    </row>
    <row r="6682" spans="1:17" x14ac:dyDescent="0.2">
      <c r="A6682" s="2" t="s">
        <v>36169</v>
      </c>
      <c r="B6682" s="2" t="s">
        <v>7400</v>
      </c>
      <c r="C6682" s="3">
        <v>16229</v>
      </c>
      <c r="D6682" s="2" t="s">
        <v>36170</v>
      </c>
      <c r="E6682" s="2" t="s">
        <v>654</v>
      </c>
      <c r="F6682" s="2" t="s">
        <v>2665</v>
      </c>
      <c r="G6682" s="2" t="s">
        <v>275</v>
      </c>
      <c r="H6682" s="4" t="s">
        <v>36171</v>
      </c>
      <c r="I6682" s="5" t="s">
        <v>36172</v>
      </c>
      <c r="J6682" s="2" t="s">
        <v>25</v>
      </c>
      <c r="K6682" s="2" t="s">
        <v>73</v>
      </c>
      <c r="L6682" s="2"/>
      <c r="M6682" s="8" t="s">
        <v>207</v>
      </c>
      <c r="N6682" s="2" t="s">
        <v>344</v>
      </c>
      <c r="O6682" s="2" t="s">
        <v>312</v>
      </c>
      <c r="P6682" s="6">
        <v>5923</v>
      </c>
      <c r="Q6682" s="7" t="s">
        <v>52391</v>
      </c>
    </row>
    <row r="6683" spans="1:17" x14ac:dyDescent="0.2">
      <c r="A6683" s="2" t="s">
        <v>36173</v>
      </c>
      <c r="B6683" s="2" t="s">
        <v>36174</v>
      </c>
      <c r="C6683" s="3">
        <v>34099</v>
      </c>
      <c r="D6683" s="2" t="s">
        <v>36175</v>
      </c>
      <c r="E6683" s="2" t="s">
        <v>739</v>
      </c>
      <c r="F6683" s="2" t="s">
        <v>3733</v>
      </c>
      <c r="G6683" s="2" t="s">
        <v>102</v>
      </c>
      <c r="H6683" s="4" t="s">
        <v>36176</v>
      </c>
      <c r="I6683" s="5" t="s">
        <v>36177</v>
      </c>
      <c r="J6683" s="2" t="s">
        <v>160</v>
      </c>
      <c r="K6683" s="2" t="s">
        <v>73</v>
      </c>
      <c r="L6683" s="2"/>
      <c r="M6683" s="8" t="s">
        <v>74</v>
      </c>
      <c r="N6683" s="2" t="s">
        <v>8582</v>
      </c>
      <c r="O6683" s="2" t="s">
        <v>107</v>
      </c>
      <c r="P6683" s="6">
        <v>8732</v>
      </c>
      <c r="Q6683" s="7" t="s">
        <v>52391</v>
      </c>
    </row>
    <row r="6684" spans="1:17" x14ac:dyDescent="0.2">
      <c r="A6684" s="2" t="s">
        <v>36178</v>
      </c>
      <c r="B6684" s="2" t="s">
        <v>36179</v>
      </c>
      <c r="C6684" s="3">
        <v>20412</v>
      </c>
      <c r="D6684" s="2" t="s">
        <v>36180</v>
      </c>
      <c r="E6684" s="2" t="s">
        <v>677</v>
      </c>
      <c r="F6684" s="2" t="s">
        <v>36181</v>
      </c>
      <c r="G6684" s="2" t="s">
        <v>175</v>
      </c>
      <c r="H6684" s="4" t="s">
        <v>36182</v>
      </c>
      <c r="I6684" s="5" t="s">
        <v>36183</v>
      </c>
      <c r="J6684" s="2" t="s">
        <v>160</v>
      </c>
      <c r="K6684" s="2" t="s">
        <v>73</v>
      </c>
      <c r="L6684" s="2"/>
      <c r="M6684" s="8" t="s">
        <v>207</v>
      </c>
      <c r="N6684" s="2" t="s">
        <v>1626</v>
      </c>
      <c r="O6684" s="2" t="s">
        <v>243</v>
      </c>
      <c r="P6684" s="6">
        <v>8829</v>
      </c>
      <c r="Q6684" s="7" t="s">
        <v>52391</v>
      </c>
    </row>
    <row r="6685" spans="1:17" x14ac:dyDescent="0.2">
      <c r="A6685" s="2" t="s">
        <v>36184</v>
      </c>
      <c r="B6685" s="2" t="s">
        <v>36185</v>
      </c>
      <c r="C6685" s="3">
        <v>22973</v>
      </c>
      <c r="D6685" s="2" t="s">
        <v>36186</v>
      </c>
      <c r="E6685" s="2" t="s">
        <v>709</v>
      </c>
      <c r="F6685" s="2" t="s">
        <v>2653</v>
      </c>
      <c r="G6685" s="2" t="s">
        <v>214</v>
      </c>
      <c r="H6685" s="4" t="s">
        <v>36187</v>
      </c>
      <c r="I6685" s="5" t="s">
        <v>36188</v>
      </c>
      <c r="J6685" s="2" t="s">
        <v>160</v>
      </c>
      <c r="K6685" s="2" t="s">
        <v>26</v>
      </c>
      <c r="L6685" s="2"/>
      <c r="M6685" s="8" t="s">
        <v>143</v>
      </c>
      <c r="N6685" s="2" t="s">
        <v>2119</v>
      </c>
      <c r="O6685" s="2" t="s">
        <v>188</v>
      </c>
      <c r="P6685" s="6">
        <v>7386</v>
      </c>
      <c r="Q6685" s="7" t="s">
        <v>52391</v>
      </c>
    </row>
    <row r="6686" spans="1:17" x14ac:dyDescent="0.2">
      <c r="A6686" s="2" t="s">
        <v>36189</v>
      </c>
      <c r="B6686" s="2" t="s">
        <v>36190</v>
      </c>
      <c r="C6686" s="3">
        <v>26978</v>
      </c>
      <c r="D6686" s="2" t="s">
        <v>36191</v>
      </c>
      <c r="E6686" s="2" t="s">
        <v>789</v>
      </c>
      <c r="F6686" s="2" t="s">
        <v>584</v>
      </c>
      <c r="G6686" s="2" t="s">
        <v>81</v>
      </c>
      <c r="H6686" s="4" t="s">
        <v>36192</v>
      </c>
      <c r="I6686" s="5" t="s">
        <v>36193</v>
      </c>
      <c r="J6686" s="2" t="s">
        <v>160</v>
      </c>
      <c r="K6686" s="2" t="s">
        <v>73</v>
      </c>
      <c r="L6686" s="2"/>
      <c r="M6686" s="8" t="s">
        <v>52</v>
      </c>
      <c r="N6686" s="2" t="s">
        <v>998</v>
      </c>
      <c r="O6686" s="2" t="s">
        <v>188</v>
      </c>
      <c r="P6686" s="6">
        <v>8768</v>
      </c>
      <c r="Q6686" s="7" t="s">
        <v>52391</v>
      </c>
    </row>
    <row r="6687" spans="1:17" x14ac:dyDescent="0.2">
      <c r="A6687" s="2" t="s">
        <v>36194</v>
      </c>
      <c r="B6687" s="2" t="s">
        <v>5660</v>
      </c>
      <c r="C6687" s="3">
        <v>37459</v>
      </c>
      <c r="D6687" s="2" t="s">
        <v>36195</v>
      </c>
      <c r="E6687" s="2" t="s">
        <v>130</v>
      </c>
      <c r="F6687" s="2" t="s">
        <v>36196</v>
      </c>
      <c r="G6687" s="2" t="s">
        <v>214</v>
      </c>
      <c r="H6687" s="4" t="s">
        <v>36197</v>
      </c>
      <c r="I6687" s="5" t="s">
        <v>36198</v>
      </c>
      <c r="J6687" s="2" t="s">
        <v>25</v>
      </c>
      <c r="K6687" s="2" t="s">
        <v>26</v>
      </c>
      <c r="L6687" s="2"/>
      <c r="M6687" s="8" t="s">
        <v>268</v>
      </c>
      <c r="N6687" s="2" t="s">
        <v>579</v>
      </c>
      <c r="O6687" s="2" t="s">
        <v>296</v>
      </c>
      <c r="P6687" s="6">
        <v>5331</v>
      </c>
      <c r="Q6687" s="7" t="s">
        <v>52391</v>
      </c>
    </row>
    <row r="6688" spans="1:17" x14ac:dyDescent="0.2">
      <c r="A6688" s="2" t="s">
        <v>36199</v>
      </c>
      <c r="B6688" s="2" t="s">
        <v>36200</v>
      </c>
      <c r="C6688" s="3">
        <v>25044</v>
      </c>
      <c r="D6688" s="2" t="s">
        <v>36201</v>
      </c>
      <c r="E6688" s="2" t="s">
        <v>693</v>
      </c>
      <c r="F6688" s="2" t="s">
        <v>2824</v>
      </c>
      <c r="G6688" s="2" t="s">
        <v>249</v>
      </c>
      <c r="H6688" s="4" t="s">
        <v>36202</v>
      </c>
      <c r="I6688" s="5" t="s">
        <v>2740</v>
      </c>
      <c r="J6688" s="2" t="s">
        <v>160</v>
      </c>
      <c r="K6688" s="2" t="s">
        <v>73</v>
      </c>
      <c r="L6688" s="2"/>
      <c r="M6688" s="8" t="s">
        <v>52</v>
      </c>
      <c r="N6688" s="2" t="s">
        <v>1493</v>
      </c>
      <c r="O6688" s="2" t="s">
        <v>188</v>
      </c>
      <c r="P6688" s="6">
        <v>8336</v>
      </c>
      <c r="Q6688" s="7" t="s">
        <v>52391</v>
      </c>
    </row>
    <row r="6689" spans="1:17" x14ac:dyDescent="0.2">
      <c r="A6689" s="2" t="s">
        <v>36203</v>
      </c>
      <c r="B6689" s="2" t="s">
        <v>36204</v>
      </c>
      <c r="C6689" s="3">
        <v>34728</v>
      </c>
      <c r="D6689" s="2" t="s">
        <v>36205</v>
      </c>
      <c r="E6689" s="2" t="s">
        <v>1858</v>
      </c>
      <c r="F6689" s="2" t="s">
        <v>36206</v>
      </c>
      <c r="G6689" s="2" t="s">
        <v>93</v>
      </c>
      <c r="H6689" s="4" t="s">
        <v>36207</v>
      </c>
      <c r="I6689" s="5" t="s">
        <v>36208</v>
      </c>
      <c r="J6689" s="2" t="s">
        <v>25</v>
      </c>
      <c r="K6689" s="2" t="s">
        <v>26</v>
      </c>
      <c r="L6689" s="2"/>
      <c r="M6689" s="8" t="s">
        <v>39</v>
      </c>
      <c r="N6689" s="2" t="s">
        <v>12257</v>
      </c>
      <c r="O6689" s="2" t="s">
        <v>198</v>
      </c>
      <c r="P6689" s="6">
        <v>6043</v>
      </c>
      <c r="Q6689" s="7" t="s">
        <v>52391</v>
      </c>
    </row>
    <row r="6690" spans="1:17" x14ac:dyDescent="0.2">
      <c r="A6690" s="2" t="s">
        <v>36209</v>
      </c>
      <c r="B6690" s="2" t="s">
        <v>36210</v>
      </c>
      <c r="C6690" s="3">
        <v>32386</v>
      </c>
      <c r="D6690" s="2" t="s">
        <v>36211</v>
      </c>
      <c r="E6690" s="2" t="s">
        <v>6707</v>
      </c>
      <c r="F6690" s="2" t="s">
        <v>12426</v>
      </c>
      <c r="G6690" s="2" t="s">
        <v>123</v>
      </c>
      <c r="H6690" s="4" t="s">
        <v>36212</v>
      </c>
      <c r="I6690" s="5" t="s">
        <v>36213</v>
      </c>
      <c r="J6690" s="2" t="s">
        <v>84</v>
      </c>
      <c r="K6690" s="2" t="s">
        <v>38</v>
      </c>
      <c r="L6690" s="2"/>
      <c r="M6690" s="8" t="s">
        <v>27</v>
      </c>
      <c r="N6690" s="2" t="s">
        <v>2486</v>
      </c>
      <c r="O6690" s="2" t="s">
        <v>296</v>
      </c>
      <c r="P6690" s="6">
        <v>1898</v>
      </c>
      <c r="Q6690" s="7" t="s">
        <v>52391</v>
      </c>
    </row>
    <row r="6691" spans="1:17" x14ac:dyDescent="0.2">
      <c r="A6691" s="2" t="s">
        <v>36214</v>
      </c>
      <c r="B6691" s="2" t="s">
        <v>36215</v>
      </c>
      <c r="C6691" s="3">
        <v>39121</v>
      </c>
      <c r="D6691" s="2" t="s">
        <v>36216</v>
      </c>
      <c r="E6691" s="2" t="s">
        <v>4651</v>
      </c>
      <c r="F6691" s="2" t="s">
        <v>25647</v>
      </c>
      <c r="G6691" s="2" t="s">
        <v>93</v>
      </c>
      <c r="H6691" s="4" t="s">
        <v>36217</v>
      </c>
      <c r="I6691" s="5" t="s">
        <v>36218</v>
      </c>
      <c r="J6691" s="2" t="s">
        <v>84</v>
      </c>
      <c r="K6691" s="2" t="s">
        <v>26</v>
      </c>
      <c r="L6691" s="2"/>
      <c r="M6691" s="8" t="s">
        <v>268</v>
      </c>
      <c r="N6691" s="2" t="s">
        <v>3385</v>
      </c>
      <c r="O6691" s="2" t="s">
        <v>41</v>
      </c>
      <c r="P6691" s="6">
        <v>2605</v>
      </c>
      <c r="Q6691" s="7" t="s">
        <v>52391</v>
      </c>
    </row>
    <row r="6692" spans="1:17" x14ac:dyDescent="0.2">
      <c r="A6692" s="2" t="s">
        <v>36219</v>
      </c>
      <c r="B6692" s="2" t="s">
        <v>36220</v>
      </c>
      <c r="C6692" s="3">
        <v>27932</v>
      </c>
      <c r="D6692" s="2" t="s">
        <v>36221</v>
      </c>
      <c r="E6692" s="2" t="s">
        <v>500</v>
      </c>
      <c r="F6692" s="2" t="s">
        <v>15959</v>
      </c>
      <c r="G6692" s="2" t="s">
        <v>35</v>
      </c>
      <c r="H6692" s="4" t="s">
        <v>36222</v>
      </c>
      <c r="I6692" s="5" t="s">
        <v>36223</v>
      </c>
      <c r="J6692" s="2" t="s">
        <v>25</v>
      </c>
      <c r="K6692" s="2" t="s">
        <v>73</v>
      </c>
      <c r="L6692" s="2"/>
      <c r="M6692" s="8" t="s">
        <v>27</v>
      </c>
      <c r="N6692" s="2" t="s">
        <v>697</v>
      </c>
      <c r="O6692" s="2" t="s">
        <v>312</v>
      </c>
      <c r="P6692" s="6">
        <v>9882</v>
      </c>
      <c r="Q6692" s="7" t="s">
        <v>52391</v>
      </c>
    </row>
    <row r="6693" spans="1:17" x14ac:dyDescent="0.2">
      <c r="A6693" s="2" t="s">
        <v>36224</v>
      </c>
      <c r="B6693" s="2" t="s">
        <v>8601</v>
      </c>
      <c r="C6693" s="3">
        <v>33311</v>
      </c>
      <c r="D6693" s="2" t="s">
        <v>36225</v>
      </c>
      <c r="E6693" s="2" t="s">
        <v>3222</v>
      </c>
      <c r="F6693" s="2" t="s">
        <v>404</v>
      </c>
      <c r="G6693" s="2" t="s">
        <v>35</v>
      </c>
      <c r="H6693" s="4" t="s">
        <v>36226</v>
      </c>
      <c r="I6693" s="5" t="s">
        <v>36227</v>
      </c>
      <c r="J6693" s="2" t="s">
        <v>63</v>
      </c>
      <c r="K6693" s="2" t="s">
        <v>26</v>
      </c>
      <c r="L6693" s="2"/>
      <c r="M6693" s="8" t="s">
        <v>268</v>
      </c>
      <c r="N6693" s="2" t="s">
        <v>4204</v>
      </c>
      <c r="O6693" s="2" t="s">
        <v>243</v>
      </c>
      <c r="P6693" s="6">
        <v>7651</v>
      </c>
      <c r="Q6693" s="7" t="s">
        <v>52391</v>
      </c>
    </row>
    <row r="6694" spans="1:17" x14ac:dyDescent="0.2">
      <c r="A6694" s="2" t="s">
        <v>36228</v>
      </c>
      <c r="B6694" s="2" t="s">
        <v>36229</v>
      </c>
      <c r="C6694" s="3">
        <v>18916</v>
      </c>
      <c r="D6694" s="2" t="s">
        <v>36230</v>
      </c>
      <c r="E6694" s="2" t="s">
        <v>3519</v>
      </c>
      <c r="F6694" s="2" t="s">
        <v>7043</v>
      </c>
      <c r="G6694" s="2" t="s">
        <v>70</v>
      </c>
      <c r="H6694" s="4" t="s">
        <v>36231</v>
      </c>
      <c r="I6694" s="5" t="s">
        <v>36232</v>
      </c>
      <c r="J6694" s="2" t="s">
        <v>160</v>
      </c>
      <c r="K6694" s="2" t="s">
        <v>38</v>
      </c>
      <c r="L6694" s="2"/>
      <c r="M6694" s="8" t="s">
        <v>105</v>
      </c>
      <c r="N6694" s="2" t="s">
        <v>650</v>
      </c>
      <c r="O6694" s="2" t="s">
        <v>188</v>
      </c>
      <c r="P6694" s="6">
        <v>5942</v>
      </c>
      <c r="Q6694" s="7" t="s">
        <v>52391</v>
      </c>
    </row>
    <row r="6695" spans="1:17" x14ac:dyDescent="0.2">
      <c r="A6695" s="2" t="s">
        <v>36233</v>
      </c>
      <c r="B6695" s="2" t="s">
        <v>36234</v>
      </c>
      <c r="C6695" s="3">
        <v>24447</v>
      </c>
      <c r="D6695" s="2" t="s">
        <v>36235</v>
      </c>
      <c r="E6695" s="2" t="s">
        <v>1089</v>
      </c>
      <c r="F6695" s="2" t="s">
        <v>7009</v>
      </c>
      <c r="G6695" s="2" t="s">
        <v>102</v>
      </c>
      <c r="H6695" s="4" t="s">
        <v>36236</v>
      </c>
      <c r="I6695" s="5" t="s">
        <v>24739</v>
      </c>
      <c r="J6695" s="2" t="s">
        <v>160</v>
      </c>
      <c r="K6695" s="2" t="s">
        <v>73</v>
      </c>
      <c r="L6695" s="2"/>
      <c r="M6695" s="8" t="s">
        <v>143</v>
      </c>
      <c r="N6695" s="2" t="s">
        <v>833</v>
      </c>
      <c r="O6695" s="2" t="s">
        <v>188</v>
      </c>
      <c r="P6695" s="6">
        <v>5130</v>
      </c>
      <c r="Q6695" s="7" t="s">
        <v>52391</v>
      </c>
    </row>
    <row r="6696" spans="1:17" x14ac:dyDescent="0.2">
      <c r="A6696" s="2" t="s">
        <v>36237</v>
      </c>
      <c r="B6696" s="2" t="s">
        <v>36238</v>
      </c>
      <c r="C6696" s="3">
        <v>32399</v>
      </c>
      <c r="D6696" s="2" t="s">
        <v>36239</v>
      </c>
      <c r="E6696" s="2" t="s">
        <v>11411</v>
      </c>
      <c r="F6696" s="2" t="s">
        <v>8496</v>
      </c>
      <c r="G6696" s="2" t="s">
        <v>478</v>
      </c>
      <c r="H6696" s="4" t="s">
        <v>36240</v>
      </c>
      <c r="I6696" s="5" t="s">
        <v>36241</v>
      </c>
      <c r="J6696" s="2" t="s">
        <v>63</v>
      </c>
      <c r="K6696" s="2" t="s">
        <v>73</v>
      </c>
      <c r="L6696" s="2"/>
      <c r="M6696" s="8" t="s">
        <v>207</v>
      </c>
      <c r="N6696" s="2" t="s">
        <v>1299</v>
      </c>
      <c r="O6696" s="2" t="s">
        <v>243</v>
      </c>
      <c r="P6696" s="6">
        <v>8957</v>
      </c>
      <c r="Q6696" s="7" t="s">
        <v>52391</v>
      </c>
    </row>
    <row r="6697" spans="1:17" x14ac:dyDescent="0.2">
      <c r="A6697" s="2" t="s">
        <v>50590</v>
      </c>
      <c r="B6697" s="2" t="s">
        <v>41865</v>
      </c>
      <c r="C6697" s="3">
        <v>28536</v>
      </c>
      <c r="D6697" s="2" t="s">
        <v>50591</v>
      </c>
      <c r="E6697" s="2" t="s">
        <v>2438</v>
      </c>
      <c r="F6697" s="2" t="s">
        <v>50592</v>
      </c>
      <c r="G6697" s="2" t="s">
        <v>81</v>
      </c>
      <c r="H6697" s="4" t="s">
        <v>50593</v>
      </c>
      <c r="I6697" s="5" t="s">
        <v>22837</v>
      </c>
      <c r="J6697" s="2" t="s">
        <v>160</v>
      </c>
      <c r="K6697" s="2" t="s">
        <v>73</v>
      </c>
      <c r="L6697" s="2"/>
      <c r="M6697" s="8" t="s">
        <v>52</v>
      </c>
      <c r="N6697" s="2" t="s">
        <v>2249</v>
      </c>
      <c r="O6697" s="2" t="s">
        <v>188</v>
      </c>
      <c r="P6697" s="6">
        <v>4457</v>
      </c>
      <c r="Q6697" s="7" t="s">
        <v>50594</v>
      </c>
    </row>
    <row r="6698" spans="1:17" x14ac:dyDescent="0.2">
      <c r="A6698" s="2" t="s">
        <v>36247</v>
      </c>
      <c r="B6698" s="2" t="s">
        <v>36248</v>
      </c>
      <c r="C6698" s="3">
        <v>35803</v>
      </c>
      <c r="D6698" s="2" t="s">
        <v>20831</v>
      </c>
      <c r="E6698" s="2" t="s">
        <v>1900</v>
      </c>
      <c r="F6698" s="2" t="s">
        <v>36249</v>
      </c>
      <c r="G6698" s="2" t="s">
        <v>175</v>
      </c>
      <c r="H6698" s="4" t="s">
        <v>36250</v>
      </c>
      <c r="I6698" s="5" t="s">
        <v>36251</v>
      </c>
      <c r="J6698" s="2" t="s">
        <v>51</v>
      </c>
      <c r="K6698" s="2" t="s">
        <v>26</v>
      </c>
      <c r="L6698" s="2"/>
      <c r="M6698" s="8" t="s">
        <v>143</v>
      </c>
      <c r="N6698" s="2" t="s">
        <v>4061</v>
      </c>
      <c r="O6698" s="2" t="s">
        <v>312</v>
      </c>
      <c r="P6698" s="6">
        <v>9133</v>
      </c>
      <c r="Q6698" s="7" t="s">
        <v>52391</v>
      </c>
    </row>
    <row r="6699" spans="1:17" x14ac:dyDescent="0.2">
      <c r="A6699" s="2" t="s">
        <v>36252</v>
      </c>
      <c r="B6699" s="2" t="s">
        <v>36253</v>
      </c>
      <c r="C6699" s="3">
        <v>25056</v>
      </c>
      <c r="D6699" s="2" t="s">
        <v>36254</v>
      </c>
      <c r="E6699" s="2" t="s">
        <v>11132</v>
      </c>
      <c r="F6699" s="2" t="s">
        <v>36255</v>
      </c>
      <c r="G6699" s="2" t="s">
        <v>175</v>
      </c>
      <c r="H6699" s="4" t="s">
        <v>36256</v>
      </c>
      <c r="I6699" s="5" t="s">
        <v>36257</v>
      </c>
      <c r="J6699" s="2" t="s">
        <v>63</v>
      </c>
      <c r="K6699" s="2" t="s">
        <v>38</v>
      </c>
      <c r="L6699" s="2"/>
      <c r="M6699" s="8" t="s">
        <v>27</v>
      </c>
      <c r="N6699" s="2" t="s">
        <v>6533</v>
      </c>
      <c r="O6699" s="2" t="s">
        <v>41</v>
      </c>
      <c r="P6699" s="6">
        <v>5539</v>
      </c>
      <c r="Q6699" s="7" t="s">
        <v>52391</v>
      </c>
    </row>
    <row r="6700" spans="1:17" x14ac:dyDescent="0.2">
      <c r="A6700" s="2" t="s">
        <v>36258</v>
      </c>
      <c r="B6700" s="2" t="s">
        <v>36259</v>
      </c>
      <c r="C6700" s="3">
        <v>33051</v>
      </c>
      <c r="D6700" s="2" t="s">
        <v>36260</v>
      </c>
      <c r="E6700" s="2" t="s">
        <v>3500</v>
      </c>
      <c r="F6700" s="2" t="s">
        <v>36261</v>
      </c>
      <c r="G6700" s="2" t="s">
        <v>413</v>
      </c>
      <c r="H6700" s="4" t="s">
        <v>36262</v>
      </c>
      <c r="I6700" s="5" t="s">
        <v>36263</v>
      </c>
      <c r="J6700" s="2" t="s">
        <v>160</v>
      </c>
      <c r="K6700" s="2" t="s">
        <v>73</v>
      </c>
      <c r="L6700" s="2"/>
      <c r="M6700" s="8" t="s">
        <v>105</v>
      </c>
      <c r="N6700" s="2" t="s">
        <v>4580</v>
      </c>
      <c r="O6700" s="2" t="s">
        <v>188</v>
      </c>
      <c r="P6700" s="6">
        <v>7482</v>
      </c>
      <c r="Q6700" s="7" t="s">
        <v>52391</v>
      </c>
    </row>
    <row r="6701" spans="1:17" x14ac:dyDescent="0.2">
      <c r="A6701" s="2" t="s">
        <v>36264</v>
      </c>
      <c r="B6701" s="2" t="s">
        <v>30411</v>
      </c>
      <c r="C6701" s="3">
        <v>25792</v>
      </c>
      <c r="D6701" s="2" t="s">
        <v>36265</v>
      </c>
      <c r="E6701" s="2" t="s">
        <v>3160</v>
      </c>
      <c r="F6701" s="2" t="s">
        <v>36266</v>
      </c>
      <c r="G6701" s="2" t="s">
        <v>70</v>
      </c>
      <c r="H6701" s="4" t="s">
        <v>36267</v>
      </c>
      <c r="I6701" s="5" t="s">
        <v>36268</v>
      </c>
      <c r="J6701" s="2" t="s">
        <v>63</v>
      </c>
      <c r="K6701" s="2" t="s">
        <v>73</v>
      </c>
      <c r="L6701" s="2"/>
      <c r="M6701" s="8" t="s">
        <v>376</v>
      </c>
      <c r="N6701" s="2" t="s">
        <v>5068</v>
      </c>
      <c r="O6701" s="2" t="s">
        <v>188</v>
      </c>
      <c r="P6701" s="6">
        <v>4746</v>
      </c>
      <c r="Q6701" s="7" t="s">
        <v>52391</v>
      </c>
    </row>
    <row r="6702" spans="1:17" x14ac:dyDescent="0.2">
      <c r="A6702" s="2" t="s">
        <v>36269</v>
      </c>
      <c r="B6702" s="2" t="s">
        <v>36270</v>
      </c>
      <c r="C6702" s="3">
        <v>31882</v>
      </c>
      <c r="D6702" s="2" t="s">
        <v>36271</v>
      </c>
      <c r="E6702" s="2" t="s">
        <v>2038</v>
      </c>
      <c r="F6702" s="2" t="s">
        <v>9928</v>
      </c>
      <c r="G6702" s="2" t="s">
        <v>132</v>
      </c>
      <c r="H6702" s="4" t="s">
        <v>36272</v>
      </c>
      <c r="I6702" s="5" t="s">
        <v>36273</v>
      </c>
      <c r="J6702" s="2" t="s">
        <v>63</v>
      </c>
      <c r="K6702" s="2" t="s">
        <v>26</v>
      </c>
      <c r="L6702" s="2"/>
      <c r="M6702" s="8" t="s">
        <v>85</v>
      </c>
      <c r="N6702" s="2" t="s">
        <v>5756</v>
      </c>
      <c r="O6702" s="2" t="s">
        <v>312</v>
      </c>
      <c r="P6702" s="6">
        <v>9657</v>
      </c>
      <c r="Q6702" s="7" t="s">
        <v>52391</v>
      </c>
    </row>
    <row r="6703" spans="1:17" x14ac:dyDescent="0.2">
      <c r="A6703" s="2" t="s">
        <v>36274</v>
      </c>
      <c r="B6703" s="2" t="s">
        <v>36275</v>
      </c>
      <c r="C6703" s="3">
        <v>17044</v>
      </c>
      <c r="D6703" s="2" t="s">
        <v>36276</v>
      </c>
      <c r="E6703" s="2" t="s">
        <v>2917</v>
      </c>
      <c r="F6703" s="2" t="s">
        <v>2766</v>
      </c>
      <c r="G6703" s="2" t="s">
        <v>60</v>
      </c>
      <c r="H6703" s="4" t="s">
        <v>36277</v>
      </c>
      <c r="I6703" s="5" t="s">
        <v>36278</v>
      </c>
      <c r="J6703" s="2" t="s">
        <v>84</v>
      </c>
      <c r="K6703" s="2" t="s">
        <v>73</v>
      </c>
      <c r="L6703" s="2"/>
      <c r="M6703" s="8" t="s">
        <v>116</v>
      </c>
      <c r="N6703" s="2" t="s">
        <v>17394</v>
      </c>
      <c r="O6703" s="2" t="s">
        <v>198</v>
      </c>
      <c r="P6703" s="6">
        <v>4391</v>
      </c>
      <c r="Q6703" s="7" t="s">
        <v>52391</v>
      </c>
    </row>
    <row r="6704" spans="1:17" x14ac:dyDescent="0.2">
      <c r="A6704" s="2" t="s">
        <v>36279</v>
      </c>
      <c r="B6704" s="2" t="s">
        <v>36280</v>
      </c>
      <c r="C6704" s="3">
        <v>25725</v>
      </c>
      <c r="D6704" s="2" t="s">
        <v>36281</v>
      </c>
      <c r="E6704" s="2" t="s">
        <v>4415</v>
      </c>
      <c r="F6704" s="2" t="s">
        <v>3907</v>
      </c>
      <c r="G6704" s="2" t="s">
        <v>687</v>
      </c>
      <c r="H6704" s="4" t="s">
        <v>36282</v>
      </c>
      <c r="I6704" s="5" t="s">
        <v>36283</v>
      </c>
      <c r="J6704" s="2" t="s">
        <v>84</v>
      </c>
      <c r="K6704" s="2" t="s">
        <v>73</v>
      </c>
      <c r="L6704" s="2"/>
      <c r="M6704" s="8" t="s">
        <v>116</v>
      </c>
      <c r="N6704" s="2" t="s">
        <v>3452</v>
      </c>
      <c r="O6704" s="2" t="s">
        <v>312</v>
      </c>
      <c r="P6704" s="6">
        <v>4069</v>
      </c>
      <c r="Q6704" s="7" t="s">
        <v>52391</v>
      </c>
    </row>
    <row r="6705" spans="1:17" x14ac:dyDescent="0.2">
      <c r="A6705" s="2" t="s">
        <v>36284</v>
      </c>
      <c r="B6705" s="2" t="s">
        <v>36285</v>
      </c>
      <c r="C6705" s="3">
        <v>16222</v>
      </c>
      <c r="D6705" s="2" t="s">
        <v>36286</v>
      </c>
      <c r="E6705" s="2" t="s">
        <v>5684</v>
      </c>
      <c r="F6705" s="2" t="s">
        <v>36287</v>
      </c>
      <c r="G6705" s="2" t="s">
        <v>687</v>
      </c>
      <c r="H6705" s="4" t="s">
        <v>36288</v>
      </c>
      <c r="I6705" s="5" t="s">
        <v>36289</v>
      </c>
      <c r="J6705" s="2" t="s">
        <v>63</v>
      </c>
      <c r="K6705" s="2" t="s">
        <v>73</v>
      </c>
      <c r="L6705" s="2"/>
      <c r="M6705" s="8" t="s">
        <v>105</v>
      </c>
      <c r="N6705" s="2" t="s">
        <v>2234</v>
      </c>
      <c r="O6705" s="2" t="s">
        <v>198</v>
      </c>
      <c r="P6705" s="6">
        <v>3706</v>
      </c>
      <c r="Q6705" s="7" t="s">
        <v>52391</v>
      </c>
    </row>
    <row r="6706" spans="1:17" x14ac:dyDescent="0.2">
      <c r="A6706" s="2" t="s">
        <v>36290</v>
      </c>
      <c r="B6706" s="2" t="s">
        <v>36291</v>
      </c>
      <c r="C6706" s="3">
        <v>26111</v>
      </c>
      <c r="D6706" s="2" t="s">
        <v>36292</v>
      </c>
      <c r="E6706" s="2" t="s">
        <v>2614</v>
      </c>
      <c r="F6706" s="2" t="s">
        <v>2892</v>
      </c>
      <c r="G6706" s="2" t="s">
        <v>249</v>
      </c>
      <c r="H6706" s="4" t="s">
        <v>36293</v>
      </c>
      <c r="I6706" s="5" t="s">
        <v>36294</v>
      </c>
      <c r="J6706" s="2" t="s">
        <v>160</v>
      </c>
      <c r="K6706" s="2" t="s">
        <v>26</v>
      </c>
      <c r="L6706" s="2"/>
      <c r="M6706" s="8" t="s">
        <v>105</v>
      </c>
      <c r="N6706" s="2" t="s">
        <v>4298</v>
      </c>
      <c r="O6706" s="2" t="s">
        <v>29</v>
      </c>
      <c r="P6706" s="6">
        <v>5152</v>
      </c>
      <c r="Q6706" s="7" t="s">
        <v>52391</v>
      </c>
    </row>
    <row r="6707" spans="1:17" x14ac:dyDescent="0.2">
      <c r="A6707" s="2" t="s">
        <v>36295</v>
      </c>
      <c r="B6707" s="2" t="s">
        <v>36296</v>
      </c>
      <c r="C6707" s="3">
        <v>38949</v>
      </c>
      <c r="D6707" s="2" t="s">
        <v>36297</v>
      </c>
      <c r="E6707" s="2" t="s">
        <v>2752</v>
      </c>
      <c r="F6707" s="2" t="s">
        <v>13352</v>
      </c>
      <c r="G6707" s="2" t="s">
        <v>93</v>
      </c>
      <c r="H6707" s="4" t="s">
        <v>36298</v>
      </c>
      <c r="I6707" s="5" t="s">
        <v>36299</v>
      </c>
      <c r="J6707" s="2" t="s">
        <v>25</v>
      </c>
      <c r="K6707" s="2" t="s">
        <v>26</v>
      </c>
      <c r="L6707" s="2"/>
      <c r="M6707" s="8" t="s">
        <v>85</v>
      </c>
      <c r="N6707" s="2" t="s">
        <v>5803</v>
      </c>
      <c r="O6707" s="2" t="s">
        <v>54</v>
      </c>
      <c r="P6707" s="6">
        <v>1752</v>
      </c>
      <c r="Q6707" s="7" t="s">
        <v>52391</v>
      </c>
    </row>
    <row r="6708" spans="1:17" x14ac:dyDescent="0.2">
      <c r="A6708" s="2" t="s">
        <v>36300</v>
      </c>
      <c r="B6708" s="2" t="s">
        <v>36301</v>
      </c>
      <c r="C6708" s="3">
        <v>24770</v>
      </c>
      <c r="D6708" s="2" t="s">
        <v>36302</v>
      </c>
      <c r="E6708" s="2" t="s">
        <v>256</v>
      </c>
      <c r="F6708" s="2" t="s">
        <v>340</v>
      </c>
      <c r="G6708" s="2" t="s">
        <v>478</v>
      </c>
      <c r="H6708" s="4" t="s">
        <v>36303</v>
      </c>
      <c r="I6708" s="5" t="s">
        <v>36304</v>
      </c>
      <c r="J6708" s="2" t="s">
        <v>25</v>
      </c>
      <c r="K6708" s="2" t="s">
        <v>26</v>
      </c>
      <c r="L6708" s="2"/>
      <c r="M6708" s="8" t="s">
        <v>268</v>
      </c>
      <c r="N6708" s="2" t="s">
        <v>12168</v>
      </c>
      <c r="O6708" s="2" t="s">
        <v>312</v>
      </c>
      <c r="P6708" s="6">
        <v>9352</v>
      </c>
      <c r="Q6708" s="7" t="s">
        <v>52391</v>
      </c>
    </row>
    <row r="6709" spans="1:17" x14ac:dyDescent="0.2">
      <c r="A6709" s="2" t="s">
        <v>36305</v>
      </c>
      <c r="B6709" s="2" t="s">
        <v>14403</v>
      </c>
      <c r="C6709" s="3">
        <v>35915</v>
      </c>
      <c r="D6709" s="2" t="s">
        <v>36306</v>
      </c>
      <c r="E6709" s="2" t="s">
        <v>2038</v>
      </c>
      <c r="F6709" s="2" t="s">
        <v>3689</v>
      </c>
      <c r="G6709" s="2" t="s">
        <v>437</v>
      </c>
      <c r="H6709" s="4" t="s">
        <v>36307</v>
      </c>
      <c r="I6709" s="5" t="s">
        <v>36308</v>
      </c>
      <c r="J6709" s="2" t="s">
        <v>84</v>
      </c>
      <c r="K6709" s="2" t="s">
        <v>38</v>
      </c>
      <c r="L6709" s="2"/>
      <c r="M6709" s="8" t="s">
        <v>85</v>
      </c>
      <c r="N6709" s="2" t="s">
        <v>1057</v>
      </c>
      <c r="O6709" s="2" t="s">
        <v>41</v>
      </c>
      <c r="P6709" s="6">
        <v>1985</v>
      </c>
      <c r="Q6709" s="7" t="s">
        <v>52391</v>
      </c>
    </row>
    <row r="6710" spans="1:17" x14ac:dyDescent="0.2">
      <c r="A6710" s="2" t="s">
        <v>36309</v>
      </c>
      <c r="B6710" s="2" t="s">
        <v>36310</v>
      </c>
      <c r="C6710" s="3">
        <v>33263</v>
      </c>
      <c r="D6710" s="2" t="s">
        <v>36311</v>
      </c>
      <c r="E6710" s="2" t="s">
        <v>3268</v>
      </c>
      <c r="F6710" s="2" t="s">
        <v>1363</v>
      </c>
      <c r="G6710" s="2" t="s">
        <v>702</v>
      </c>
      <c r="H6710" s="4" t="s">
        <v>36312</v>
      </c>
      <c r="I6710" s="5" t="s">
        <v>36313</v>
      </c>
      <c r="J6710" s="2" t="s">
        <v>51</v>
      </c>
      <c r="K6710" s="2" t="s">
        <v>26</v>
      </c>
      <c r="L6710" s="2"/>
      <c r="M6710" s="8" t="s">
        <v>52</v>
      </c>
      <c r="N6710" s="2" t="s">
        <v>5430</v>
      </c>
      <c r="O6710" s="2" t="s">
        <v>198</v>
      </c>
      <c r="P6710" s="6">
        <v>4230</v>
      </c>
      <c r="Q6710" s="7" t="s">
        <v>52391</v>
      </c>
    </row>
    <row r="6711" spans="1:17" x14ac:dyDescent="0.2">
      <c r="A6711" s="2" t="s">
        <v>36314</v>
      </c>
      <c r="B6711" s="2" t="s">
        <v>14124</v>
      </c>
      <c r="C6711" s="3">
        <v>17402</v>
      </c>
      <c r="D6711" s="2" t="s">
        <v>36315</v>
      </c>
      <c r="E6711" s="2" t="s">
        <v>1998</v>
      </c>
      <c r="F6711" s="2" t="s">
        <v>4225</v>
      </c>
      <c r="G6711" s="2" t="s">
        <v>22</v>
      </c>
      <c r="H6711" s="4" t="s">
        <v>36316</v>
      </c>
      <c r="I6711" s="5" t="s">
        <v>36317</v>
      </c>
      <c r="J6711" s="2" t="s">
        <v>51</v>
      </c>
      <c r="K6711" s="2" t="s">
        <v>73</v>
      </c>
      <c r="L6711" s="2"/>
      <c r="M6711" s="8" t="s">
        <v>116</v>
      </c>
      <c r="N6711" s="2" t="s">
        <v>5628</v>
      </c>
      <c r="O6711" s="2" t="s">
        <v>198</v>
      </c>
      <c r="P6711" s="6">
        <v>9776</v>
      </c>
      <c r="Q6711" s="7" t="s">
        <v>52391</v>
      </c>
    </row>
    <row r="6712" spans="1:17" x14ac:dyDescent="0.2">
      <c r="A6712" s="2" t="s">
        <v>36318</v>
      </c>
      <c r="B6712" s="2" t="s">
        <v>36319</v>
      </c>
      <c r="C6712" s="3">
        <v>28123</v>
      </c>
      <c r="D6712" s="2" t="s">
        <v>36320</v>
      </c>
      <c r="E6712" s="2" t="s">
        <v>1967</v>
      </c>
      <c r="F6712" s="2" t="s">
        <v>36321</v>
      </c>
      <c r="G6712" s="2" t="s">
        <v>204</v>
      </c>
      <c r="H6712" s="4" t="s">
        <v>36322</v>
      </c>
      <c r="I6712" s="5" t="s">
        <v>36323</v>
      </c>
      <c r="J6712" s="2" t="s">
        <v>63</v>
      </c>
      <c r="K6712" s="2" t="s">
        <v>73</v>
      </c>
      <c r="L6712" s="2"/>
      <c r="M6712" s="8" t="s">
        <v>207</v>
      </c>
      <c r="N6712" s="2" t="s">
        <v>849</v>
      </c>
      <c r="O6712" s="2" t="s">
        <v>54</v>
      </c>
      <c r="P6712" s="6">
        <v>8463</v>
      </c>
      <c r="Q6712" s="7" t="s">
        <v>52391</v>
      </c>
    </row>
    <row r="6713" spans="1:17" x14ac:dyDescent="0.2">
      <c r="A6713" s="2" t="s">
        <v>36324</v>
      </c>
      <c r="B6713" s="2" t="s">
        <v>36325</v>
      </c>
      <c r="C6713" s="3">
        <v>26785</v>
      </c>
      <c r="D6713" s="2" t="s">
        <v>15497</v>
      </c>
      <c r="E6713" s="2" t="s">
        <v>2051</v>
      </c>
      <c r="F6713" s="2" t="s">
        <v>36326</v>
      </c>
      <c r="G6713" s="2" t="s">
        <v>70</v>
      </c>
      <c r="H6713" s="4" t="s">
        <v>36327</v>
      </c>
      <c r="I6713" s="5" t="s">
        <v>36328</v>
      </c>
      <c r="J6713" s="2" t="s">
        <v>160</v>
      </c>
      <c r="K6713" s="2" t="s">
        <v>26</v>
      </c>
      <c r="L6713" s="2"/>
      <c r="M6713" s="8" t="s">
        <v>376</v>
      </c>
      <c r="N6713" s="2" t="s">
        <v>2347</v>
      </c>
      <c r="O6713" s="2" t="s">
        <v>87</v>
      </c>
      <c r="P6713" s="6">
        <v>4743</v>
      </c>
      <c r="Q6713" s="7" t="s">
        <v>52391</v>
      </c>
    </row>
    <row r="6714" spans="1:17" x14ac:dyDescent="0.2">
      <c r="A6714" s="2" t="s">
        <v>36329</v>
      </c>
      <c r="B6714" s="2" t="s">
        <v>36330</v>
      </c>
      <c r="C6714" s="3">
        <v>25378</v>
      </c>
      <c r="D6714" s="2" t="s">
        <v>36331</v>
      </c>
      <c r="E6714" s="2" t="s">
        <v>1843</v>
      </c>
      <c r="F6714" s="2" t="s">
        <v>1267</v>
      </c>
      <c r="G6714" s="2" t="s">
        <v>184</v>
      </c>
      <c r="H6714" s="4" t="s">
        <v>36332</v>
      </c>
      <c r="I6714" s="5" t="s">
        <v>33970</v>
      </c>
      <c r="J6714" s="2" t="s">
        <v>63</v>
      </c>
      <c r="K6714" s="2" t="s">
        <v>73</v>
      </c>
      <c r="L6714" s="2"/>
      <c r="M6714" s="8" t="s">
        <v>27</v>
      </c>
      <c r="N6714" s="2" t="s">
        <v>5658</v>
      </c>
      <c r="O6714" s="2" t="s">
        <v>107</v>
      </c>
      <c r="P6714" s="6">
        <v>2098</v>
      </c>
      <c r="Q6714" s="7" t="s">
        <v>52391</v>
      </c>
    </row>
    <row r="6715" spans="1:17" x14ac:dyDescent="0.2">
      <c r="A6715" s="2" t="s">
        <v>36333</v>
      </c>
      <c r="B6715" s="2" t="s">
        <v>36334</v>
      </c>
      <c r="C6715" s="3">
        <v>32117</v>
      </c>
      <c r="D6715" s="2" t="s">
        <v>36335</v>
      </c>
      <c r="E6715" s="2" t="s">
        <v>1282</v>
      </c>
      <c r="F6715" s="2" t="s">
        <v>1511</v>
      </c>
      <c r="G6715" s="2" t="s">
        <v>437</v>
      </c>
      <c r="H6715" s="4" t="s">
        <v>36336</v>
      </c>
      <c r="I6715" s="5" t="s">
        <v>36337</v>
      </c>
      <c r="J6715" s="2" t="s">
        <v>84</v>
      </c>
      <c r="K6715" s="2" t="s">
        <v>38</v>
      </c>
      <c r="L6715" s="2"/>
      <c r="M6715" s="8" t="s">
        <v>52</v>
      </c>
      <c r="N6715" s="2" t="s">
        <v>8750</v>
      </c>
      <c r="O6715" s="2" t="s">
        <v>41</v>
      </c>
      <c r="P6715" s="6">
        <v>7565</v>
      </c>
      <c r="Q6715" s="7" t="s">
        <v>52391</v>
      </c>
    </row>
    <row r="6716" spans="1:17" x14ac:dyDescent="0.2">
      <c r="A6716" s="2" t="s">
        <v>36338</v>
      </c>
      <c r="B6716" s="2" t="s">
        <v>36339</v>
      </c>
      <c r="C6716" s="3">
        <v>27090</v>
      </c>
      <c r="D6716" s="2" t="s">
        <v>36340</v>
      </c>
      <c r="E6716" s="2" t="s">
        <v>2905</v>
      </c>
      <c r="F6716" s="2" t="s">
        <v>274</v>
      </c>
      <c r="G6716" s="2" t="s">
        <v>123</v>
      </c>
      <c r="H6716" s="4" t="s">
        <v>36341</v>
      </c>
      <c r="I6716" s="5" t="s">
        <v>36342</v>
      </c>
      <c r="J6716" s="2" t="s">
        <v>63</v>
      </c>
      <c r="K6716" s="2" t="s">
        <v>73</v>
      </c>
      <c r="L6716" s="2"/>
      <c r="M6716" s="8" t="s">
        <v>105</v>
      </c>
      <c r="N6716" s="2" t="s">
        <v>968</v>
      </c>
      <c r="O6716" s="2" t="s">
        <v>198</v>
      </c>
      <c r="P6716" s="6">
        <v>2559</v>
      </c>
      <c r="Q6716" s="7" t="s">
        <v>52391</v>
      </c>
    </row>
    <row r="6717" spans="1:17" x14ac:dyDescent="0.2">
      <c r="A6717" s="2" t="s">
        <v>36343</v>
      </c>
      <c r="B6717" s="2" t="s">
        <v>36344</v>
      </c>
      <c r="C6717" s="3">
        <v>26358</v>
      </c>
      <c r="D6717" s="2" t="s">
        <v>36345</v>
      </c>
      <c r="E6717" s="2" t="s">
        <v>3666</v>
      </c>
      <c r="F6717" s="2" t="s">
        <v>4259</v>
      </c>
      <c r="G6717" s="2" t="s">
        <v>81</v>
      </c>
      <c r="H6717" s="4" t="s">
        <v>36346</v>
      </c>
      <c r="I6717" s="5" t="s">
        <v>36347</v>
      </c>
      <c r="J6717" s="2" t="s">
        <v>84</v>
      </c>
      <c r="K6717" s="2" t="s">
        <v>38</v>
      </c>
      <c r="L6717" s="2"/>
      <c r="M6717" s="8" t="s">
        <v>105</v>
      </c>
      <c r="N6717" s="2" t="s">
        <v>6377</v>
      </c>
      <c r="O6717" s="2" t="s">
        <v>54</v>
      </c>
      <c r="P6717" s="6">
        <v>9160</v>
      </c>
      <c r="Q6717" s="7" t="s">
        <v>52391</v>
      </c>
    </row>
    <row r="6718" spans="1:17" x14ac:dyDescent="0.2">
      <c r="A6718" s="2" t="s">
        <v>36348</v>
      </c>
      <c r="B6718" s="2" t="s">
        <v>36349</v>
      </c>
      <c r="C6718" s="3">
        <v>36186</v>
      </c>
      <c r="D6718" s="2" t="s">
        <v>36350</v>
      </c>
      <c r="E6718" s="2" t="s">
        <v>2530</v>
      </c>
      <c r="F6718" s="2" t="s">
        <v>4571</v>
      </c>
      <c r="G6718" s="2" t="s">
        <v>175</v>
      </c>
      <c r="H6718" s="4" t="s">
        <v>36351</v>
      </c>
      <c r="I6718" s="5" t="s">
        <v>36352</v>
      </c>
      <c r="J6718" s="2" t="s">
        <v>160</v>
      </c>
      <c r="K6718" s="2" t="s">
        <v>38</v>
      </c>
      <c r="L6718" s="2"/>
      <c r="M6718" s="8" t="s">
        <v>52</v>
      </c>
      <c r="N6718" s="2" t="s">
        <v>945</v>
      </c>
      <c r="O6718" s="2" t="s">
        <v>188</v>
      </c>
      <c r="P6718" s="6">
        <v>4786</v>
      </c>
      <c r="Q6718" s="7" t="s">
        <v>52391</v>
      </c>
    </row>
    <row r="6719" spans="1:17" x14ac:dyDescent="0.2">
      <c r="A6719" s="2" t="s">
        <v>36353</v>
      </c>
      <c r="B6719" s="2" t="s">
        <v>36354</v>
      </c>
      <c r="C6719" s="3">
        <v>30810</v>
      </c>
      <c r="D6719" s="2" t="s">
        <v>36355</v>
      </c>
      <c r="E6719" s="2" t="s">
        <v>1678</v>
      </c>
      <c r="F6719" s="2" t="s">
        <v>36356</v>
      </c>
      <c r="G6719" s="2" t="s">
        <v>132</v>
      </c>
      <c r="H6719" s="4" t="s">
        <v>36357</v>
      </c>
      <c r="I6719" s="5" t="s">
        <v>36358</v>
      </c>
      <c r="J6719" s="2" t="s">
        <v>84</v>
      </c>
      <c r="K6719" s="2" t="s">
        <v>38</v>
      </c>
      <c r="L6719" s="2"/>
      <c r="M6719" s="8" t="s">
        <v>74</v>
      </c>
      <c r="N6719" s="2" t="s">
        <v>7507</v>
      </c>
      <c r="O6719" s="2" t="s">
        <v>198</v>
      </c>
      <c r="P6719" s="6">
        <v>7155</v>
      </c>
      <c r="Q6719" s="7" t="s">
        <v>52391</v>
      </c>
    </row>
    <row r="6720" spans="1:17" x14ac:dyDescent="0.2">
      <c r="A6720" s="2" t="s">
        <v>36359</v>
      </c>
      <c r="B6720" s="2" t="s">
        <v>36360</v>
      </c>
      <c r="C6720" s="3">
        <v>35471</v>
      </c>
      <c r="D6720" s="2" t="s">
        <v>36361</v>
      </c>
      <c r="E6720" s="2" t="s">
        <v>5691</v>
      </c>
      <c r="F6720" s="2" t="s">
        <v>174</v>
      </c>
      <c r="G6720" s="2" t="s">
        <v>204</v>
      </c>
      <c r="H6720" s="4" t="s">
        <v>36362</v>
      </c>
      <c r="I6720" s="5" t="s">
        <v>36363</v>
      </c>
      <c r="J6720" s="2" t="s">
        <v>160</v>
      </c>
      <c r="K6720" s="2" t="s">
        <v>73</v>
      </c>
      <c r="L6720" s="2"/>
      <c r="M6720" s="8" t="s">
        <v>116</v>
      </c>
      <c r="N6720" s="2" t="s">
        <v>3896</v>
      </c>
      <c r="O6720" s="2" t="s">
        <v>54</v>
      </c>
      <c r="P6720" s="6">
        <v>4511</v>
      </c>
      <c r="Q6720" s="7" t="s">
        <v>52391</v>
      </c>
    </row>
    <row r="6721" spans="1:17" x14ac:dyDescent="0.2">
      <c r="A6721" s="2" t="s">
        <v>36364</v>
      </c>
      <c r="B6721" s="2" t="s">
        <v>14521</v>
      </c>
      <c r="C6721" s="3">
        <v>35640</v>
      </c>
      <c r="D6721" s="2" t="s">
        <v>36365</v>
      </c>
      <c r="E6721" s="2" t="s">
        <v>886</v>
      </c>
      <c r="F6721" s="2" t="s">
        <v>2178</v>
      </c>
      <c r="G6721" s="2" t="s">
        <v>93</v>
      </c>
      <c r="H6721" s="4" t="s">
        <v>36366</v>
      </c>
      <c r="I6721" s="5" t="s">
        <v>36367</v>
      </c>
      <c r="J6721" s="2" t="s">
        <v>84</v>
      </c>
      <c r="K6721" s="2" t="s">
        <v>38</v>
      </c>
      <c r="L6721" s="2"/>
      <c r="M6721" s="8" t="s">
        <v>268</v>
      </c>
      <c r="N6721" s="2" t="s">
        <v>7557</v>
      </c>
      <c r="O6721" s="2" t="s">
        <v>87</v>
      </c>
      <c r="P6721" s="6">
        <v>3431</v>
      </c>
      <c r="Q6721" s="7" t="s">
        <v>52391</v>
      </c>
    </row>
    <row r="6722" spans="1:17" x14ac:dyDescent="0.2">
      <c r="A6722" s="2" t="s">
        <v>36368</v>
      </c>
      <c r="B6722" s="2" t="s">
        <v>36369</v>
      </c>
      <c r="C6722" s="3">
        <v>35318</v>
      </c>
      <c r="D6722" s="2" t="s">
        <v>36370</v>
      </c>
      <c r="E6722" s="2" t="s">
        <v>2478</v>
      </c>
      <c r="F6722" s="2" t="s">
        <v>36371</v>
      </c>
      <c r="G6722" s="2" t="s">
        <v>22</v>
      </c>
      <c r="H6722" s="4" t="s">
        <v>36372</v>
      </c>
      <c r="I6722" s="5" t="s">
        <v>36373</v>
      </c>
      <c r="J6722" s="2" t="s">
        <v>160</v>
      </c>
      <c r="K6722" s="2" t="s">
        <v>26</v>
      </c>
      <c r="L6722" s="2"/>
      <c r="M6722" s="8" t="s">
        <v>39</v>
      </c>
      <c r="N6722" s="2" t="s">
        <v>4372</v>
      </c>
      <c r="O6722" s="2" t="s">
        <v>107</v>
      </c>
      <c r="P6722" s="6">
        <v>2357</v>
      </c>
      <c r="Q6722" s="7" t="s">
        <v>52391</v>
      </c>
    </row>
    <row r="6723" spans="1:17" x14ac:dyDescent="0.2">
      <c r="A6723" s="2" t="s">
        <v>36374</v>
      </c>
      <c r="B6723" s="2" t="s">
        <v>36375</v>
      </c>
      <c r="C6723" s="3">
        <v>33931</v>
      </c>
      <c r="D6723" s="2" t="s">
        <v>36376</v>
      </c>
      <c r="E6723" s="2" t="s">
        <v>364</v>
      </c>
      <c r="F6723" s="2" t="s">
        <v>1586</v>
      </c>
      <c r="G6723" s="2" t="s">
        <v>113</v>
      </c>
      <c r="H6723" s="4" t="s">
        <v>36377</v>
      </c>
      <c r="I6723" s="5" t="s">
        <v>36378</v>
      </c>
      <c r="J6723" s="2" t="s">
        <v>63</v>
      </c>
      <c r="K6723" s="2" t="s">
        <v>73</v>
      </c>
      <c r="L6723" s="2"/>
      <c r="M6723" s="8" t="s">
        <v>27</v>
      </c>
      <c r="N6723" s="2" t="s">
        <v>1522</v>
      </c>
      <c r="O6723" s="2" t="s">
        <v>29</v>
      </c>
      <c r="P6723" s="6">
        <v>8566</v>
      </c>
      <c r="Q6723" s="7" t="s">
        <v>52391</v>
      </c>
    </row>
    <row r="6724" spans="1:17" x14ac:dyDescent="0.2">
      <c r="A6724" s="2" t="s">
        <v>36379</v>
      </c>
      <c r="B6724" s="2" t="s">
        <v>36380</v>
      </c>
      <c r="C6724" s="3">
        <v>18738</v>
      </c>
      <c r="D6724" s="2" t="s">
        <v>36381</v>
      </c>
      <c r="E6724" s="2" t="s">
        <v>3859</v>
      </c>
      <c r="F6724" s="2" t="s">
        <v>2217</v>
      </c>
      <c r="G6724" s="2" t="s">
        <v>275</v>
      </c>
      <c r="H6724" s="4" t="s">
        <v>36382</v>
      </c>
      <c r="I6724" s="5" t="s">
        <v>36383</v>
      </c>
      <c r="J6724" s="2" t="s">
        <v>84</v>
      </c>
      <c r="K6724" s="2" t="s">
        <v>26</v>
      </c>
      <c r="L6724" s="2"/>
      <c r="M6724" s="8" t="s">
        <v>116</v>
      </c>
      <c r="N6724" s="2" t="s">
        <v>3465</v>
      </c>
      <c r="O6724" s="2" t="s">
        <v>41</v>
      </c>
      <c r="P6724" s="6">
        <v>7615</v>
      </c>
      <c r="Q6724" s="7" t="s">
        <v>52391</v>
      </c>
    </row>
    <row r="6725" spans="1:17" x14ac:dyDescent="0.2">
      <c r="A6725" s="2" t="s">
        <v>36384</v>
      </c>
      <c r="B6725" s="2" t="s">
        <v>36385</v>
      </c>
      <c r="C6725" s="3">
        <v>27775</v>
      </c>
      <c r="D6725" s="2" t="s">
        <v>36386</v>
      </c>
      <c r="E6725" s="2" t="s">
        <v>2418</v>
      </c>
      <c r="F6725" s="2" t="s">
        <v>36387</v>
      </c>
      <c r="G6725" s="2" t="s">
        <v>60</v>
      </c>
      <c r="H6725" s="4" t="s">
        <v>36388</v>
      </c>
      <c r="I6725" s="5" t="s">
        <v>36389</v>
      </c>
      <c r="J6725" s="2" t="s">
        <v>63</v>
      </c>
      <c r="K6725" s="2" t="s">
        <v>73</v>
      </c>
      <c r="L6725" s="2"/>
      <c r="M6725" s="8" t="s">
        <v>376</v>
      </c>
      <c r="N6725" s="2" t="s">
        <v>3910</v>
      </c>
      <c r="O6725" s="2" t="s">
        <v>243</v>
      </c>
      <c r="P6725" s="6">
        <v>7765</v>
      </c>
      <c r="Q6725" s="7" t="s">
        <v>52391</v>
      </c>
    </row>
    <row r="6726" spans="1:17" x14ac:dyDescent="0.2">
      <c r="A6726" s="2" t="s">
        <v>36390</v>
      </c>
      <c r="B6726" s="2" t="s">
        <v>30646</v>
      </c>
      <c r="C6726" s="3">
        <v>28316</v>
      </c>
      <c r="D6726" s="2" t="s">
        <v>36391</v>
      </c>
      <c r="E6726" s="2" t="s">
        <v>2931</v>
      </c>
      <c r="F6726" s="2" t="s">
        <v>36392</v>
      </c>
      <c r="G6726" s="2" t="s">
        <v>679</v>
      </c>
      <c r="H6726" s="4" t="s">
        <v>36393</v>
      </c>
      <c r="I6726" s="5" t="s">
        <v>36394</v>
      </c>
      <c r="J6726" s="2" t="s">
        <v>160</v>
      </c>
      <c r="K6726" s="2" t="s">
        <v>26</v>
      </c>
      <c r="L6726" s="2"/>
      <c r="M6726" s="8" t="s">
        <v>376</v>
      </c>
      <c r="N6726" s="2" t="s">
        <v>1262</v>
      </c>
      <c r="O6726" s="2" t="s">
        <v>188</v>
      </c>
      <c r="P6726" s="6">
        <v>7553</v>
      </c>
      <c r="Q6726" s="7" t="s">
        <v>52391</v>
      </c>
    </row>
    <row r="6727" spans="1:17" x14ac:dyDescent="0.2">
      <c r="A6727" s="2" t="s">
        <v>36395</v>
      </c>
      <c r="B6727" s="2" t="s">
        <v>98</v>
      </c>
      <c r="C6727" s="3">
        <v>24694</v>
      </c>
      <c r="D6727" s="2" t="s">
        <v>36396</v>
      </c>
      <c r="E6727" s="2" t="s">
        <v>2839</v>
      </c>
      <c r="F6727" s="2" t="s">
        <v>1244</v>
      </c>
      <c r="G6727" s="2" t="s">
        <v>341</v>
      </c>
      <c r="H6727" s="4" t="s">
        <v>36397</v>
      </c>
      <c r="I6727" s="5" t="s">
        <v>36398</v>
      </c>
      <c r="J6727" s="2" t="s">
        <v>51</v>
      </c>
      <c r="K6727" s="2" t="s">
        <v>38</v>
      </c>
      <c r="L6727" s="2"/>
      <c r="M6727" s="8" t="s">
        <v>52</v>
      </c>
      <c r="N6727" s="2" t="s">
        <v>75</v>
      </c>
      <c r="O6727" s="2" t="s">
        <v>296</v>
      </c>
      <c r="P6727" s="6">
        <v>4016</v>
      </c>
      <c r="Q6727" s="7" t="s">
        <v>52391</v>
      </c>
    </row>
    <row r="6728" spans="1:17" x14ac:dyDescent="0.2">
      <c r="A6728" s="2" t="s">
        <v>36399</v>
      </c>
      <c r="B6728" s="2" t="s">
        <v>36400</v>
      </c>
      <c r="C6728" s="3">
        <v>17289</v>
      </c>
      <c r="D6728" s="2" t="s">
        <v>36401</v>
      </c>
      <c r="E6728" s="2" t="s">
        <v>1967</v>
      </c>
      <c r="F6728" s="2" t="s">
        <v>36402</v>
      </c>
      <c r="G6728" s="2" t="s">
        <v>184</v>
      </c>
      <c r="H6728" s="4" t="s">
        <v>36403</v>
      </c>
      <c r="I6728" s="5" t="s">
        <v>36404</v>
      </c>
      <c r="J6728" s="2" t="s">
        <v>160</v>
      </c>
      <c r="K6728" s="2" t="s">
        <v>73</v>
      </c>
      <c r="L6728" s="2"/>
      <c r="M6728" s="8" t="s">
        <v>39</v>
      </c>
      <c r="N6728" s="2" t="s">
        <v>1270</v>
      </c>
      <c r="O6728" s="2" t="s">
        <v>54</v>
      </c>
      <c r="P6728" s="6">
        <v>9281</v>
      </c>
      <c r="Q6728" s="7" t="s">
        <v>52391</v>
      </c>
    </row>
    <row r="6729" spans="1:17" x14ac:dyDescent="0.2">
      <c r="A6729" s="2" t="s">
        <v>36405</v>
      </c>
      <c r="B6729" s="2" t="s">
        <v>36406</v>
      </c>
      <c r="C6729" s="3">
        <v>32592</v>
      </c>
      <c r="D6729" s="2" t="s">
        <v>36407</v>
      </c>
      <c r="E6729" s="2" t="s">
        <v>2057</v>
      </c>
      <c r="F6729" s="2" t="s">
        <v>9517</v>
      </c>
      <c r="G6729" s="2" t="s">
        <v>249</v>
      </c>
      <c r="H6729" s="4" t="s">
        <v>36408</v>
      </c>
      <c r="I6729" s="5" t="s">
        <v>36409</v>
      </c>
      <c r="J6729" s="2" t="s">
        <v>160</v>
      </c>
      <c r="K6729" s="2" t="s">
        <v>26</v>
      </c>
      <c r="L6729" s="2"/>
      <c r="M6729" s="8" t="s">
        <v>116</v>
      </c>
      <c r="N6729" s="2" t="s">
        <v>5622</v>
      </c>
      <c r="O6729" s="2" t="s">
        <v>188</v>
      </c>
      <c r="P6729" s="6">
        <v>7789</v>
      </c>
      <c r="Q6729" s="7" t="s">
        <v>52391</v>
      </c>
    </row>
    <row r="6730" spans="1:17" x14ac:dyDescent="0.2">
      <c r="A6730" s="2" t="s">
        <v>36410</v>
      </c>
      <c r="B6730" s="2" t="s">
        <v>36411</v>
      </c>
      <c r="C6730" s="3">
        <v>18509</v>
      </c>
      <c r="D6730" s="2" t="s">
        <v>36412</v>
      </c>
      <c r="E6730" s="2" t="s">
        <v>1258</v>
      </c>
      <c r="F6730" s="2" t="s">
        <v>3044</v>
      </c>
      <c r="G6730" s="2" t="s">
        <v>113</v>
      </c>
      <c r="H6730" s="4" t="s">
        <v>36413</v>
      </c>
      <c r="I6730" s="5" t="s">
        <v>36414</v>
      </c>
      <c r="J6730" s="2" t="s">
        <v>84</v>
      </c>
      <c r="K6730" s="2" t="s">
        <v>73</v>
      </c>
      <c r="L6730" s="2"/>
      <c r="M6730" s="8" t="s">
        <v>27</v>
      </c>
      <c r="N6730" s="2" t="s">
        <v>1605</v>
      </c>
      <c r="O6730" s="2" t="s">
        <v>312</v>
      </c>
      <c r="P6730" s="6">
        <v>4872</v>
      </c>
      <c r="Q6730" s="7" t="s">
        <v>52391</v>
      </c>
    </row>
    <row r="6731" spans="1:17" x14ac:dyDescent="0.2">
      <c r="A6731" s="2" t="s">
        <v>36415</v>
      </c>
      <c r="B6731" s="2" t="s">
        <v>36416</v>
      </c>
      <c r="C6731" s="3">
        <v>21076</v>
      </c>
      <c r="D6731" s="2" t="s">
        <v>36417</v>
      </c>
      <c r="E6731" s="2" t="s">
        <v>1031</v>
      </c>
      <c r="F6731" s="2" t="s">
        <v>2665</v>
      </c>
      <c r="G6731" s="2" t="s">
        <v>102</v>
      </c>
      <c r="H6731" s="4" t="s">
        <v>36418</v>
      </c>
      <c r="I6731" s="5" t="s">
        <v>36419</v>
      </c>
      <c r="J6731" s="2" t="s">
        <v>160</v>
      </c>
      <c r="K6731" s="2" t="s">
        <v>26</v>
      </c>
      <c r="L6731" s="2"/>
      <c r="M6731" s="8" t="s">
        <v>143</v>
      </c>
      <c r="N6731" s="2" t="s">
        <v>11672</v>
      </c>
      <c r="O6731" s="2" t="s">
        <v>243</v>
      </c>
      <c r="P6731" s="6">
        <v>2957</v>
      </c>
      <c r="Q6731" s="7" t="s">
        <v>52391</v>
      </c>
    </row>
    <row r="6732" spans="1:17" x14ac:dyDescent="0.2">
      <c r="A6732" s="2" t="s">
        <v>36420</v>
      </c>
      <c r="B6732" s="2" t="s">
        <v>36421</v>
      </c>
      <c r="C6732" s="3">
        <v>35876</v>
      </c>
      <c r="D6732" s="2" t="s">
        <v>36422</v>
      </c>
      <c r="E6732" s="2" t="s">
        <v>8125</v>
      </c>
      <c r="F6732" s="2" t="s">
        <v>3860</v>
      </c>
      <c r="G6732" s="2" t="s">
        <v>194</v>
      </c>
      <c r="H6732" s="4" t="s">
        <v>36423</v>
      </c>
      <c r="I6732" s="5" t="s">
        <v>36424</v>
      </c>
      <c r="J6732" s="2" t="s">
        <v>25</v>
      </c>
      <c r="K6732" s="2" t="s">
        <v>38</v>
      </c>
      <c r="L6732" s="2"/>
      <c r="M6732" s="8" t="s">
        <v>85</v>
      </c>
      <c r="N6732" s="2" t="s">
        <v>14156</v>
      </c>
      <c r="O6732" s="2" t="s">
        <v>198</v>
      </c>
      <c r="P6732" s="6">
        <v>7462</v>
      </c>
      <c r="Q6732" s="7" t="s">
        <v>52391</v>
      </c>
    </row>
    <row r="6733" spans="1:17" x14ac:dyDescent="0.2">
      <c r="A6733" s="2" t="s">
        <v>36425</v>
      </c>
      <c r="B6733" s="2" t="s">
        <v>36426</v>
      </c>
      <c r="C6733" s="3">
        <v>26637</v>
      </c>
      <c r="D6733" s="2" t="s">
        <v>36427</v>
      </c>
      <c r="E6733" s="2" t="s">
        <v>1061</v>
      </c>
      <c r="F6733" s="2" t="s">
        <v>36428</v>
      </c>
      <c r="G6733" s="2" t="s">
        <v>223</v>
      </c>
      <c r="H6733" s="4" t="s">
        <v>36429</v>
      </c>
      <c r="I6733" s="5" t="s">
        <v>36430</v>
      </c>
      <c r="J6733" s="2" t="s">
        <v>84</v>
      </c>
      <c r="K6733" s="2" t="s">
        <v>73</v>
      </c>
      <c r="L6733" s="2"/>
      <c r="M6733" s="8" t="s">
        <v>268</v>
      </c>
      <c r="N6733" s="2" t="s">
        <v>2407</v>
      </c>
      <c r="O6733" s="2" t="s">
        <v>296</v>
      </c>
      <c r="P6733" s="6">
        <v>9694</v>
      </c>
      <c r="Q6733" s="7" t="s">
        <v>52391</v>
      </c>
    </row>
    <row r="6734" spans="1:17" x14ac:dyDescent="0.2">
      <c r="A6734" s="2" t="s">
        <v>36431</v>
      </c>
      <c r="B6734" s="2" t="s">
        <v>36432</v>
      </c>
      <c r="C6734" s="3">
        <v>30440</v>
      </c>
      <c r="D6734" s="2" t="s">
        <v>36433</v>
      </c>
      <c r="E6734" s="2" t="s">
        <v>1900</v>
      </c>
      <c r="F6734" s="2" t="s">
        <v>1370</v>
      </c>
      <c r="G6734" s="2" t="s">
        <v>123</v>
      </c>
      <c r="H6734" s="4" t="s">
        <v>36434</v>
      </c>
      <c r="I6734" s="5" t="s">
        <v>36435</v>
      </c>
      <c r="J6734" s="2" t="s">
        <v>51</v>
      </c>
      <c r="K6734" s="2" t="s">
        <v>73</v>
      </c>
      <c r="L6734" s="2"/>
      <c r="M6734" s="8" t="s">
        <v>74</v>
      </c>
      <c r="N6734" s="2" t="s">
        <v>1789</v>
      </c>
      <c r="O6734" s="2" t="s">
        <v>29</v>
      </c>
      <c r="P6734" s="6">
        <v>1844</v>
      </c>
      <c r="Q6734" s="7" t="s">
        <v>52391</v>
      </c>
    </row>
    <row r="6735" spans="1:17" x14ac:dyDescent="0.2">
      <c r="A6735" s="2" t="s">
        <v>36436</v>
      </c>
      <c r="B6735" s="2" t="s">
        <v>36437</v>
      </c>
      <c r="C6735" s="3">
        <v>19115</v>
      </c>
      <c r="D6735" s="2" t="s">
        <v>36438</v>
      </c>
      <c r="E6735" s="2" t="s">
        <v>9803</v>
      </c>
      <c r="F6735" s="2" t="s">
        <v>36439</v>
      </c>
      <c r="G6735" s="2" t="s">
        <v>93</v>
      </c>
      <c r="H6735" s="4" t="s">
        <v>36440</v>
      </c>
      <c r="I6735" s="5" t="s">
        <v>36441</v>
      </c>
      <c r="J6735" s="2" t="s">
        <v>63</v>
      </c>
      <c r="K6735" s="2" t="s">
        <v>73</v>
      </c>
      <c r="L6735" s="2"/>
      <c r="M6735" s="8" t="s">
        <v>116</v>
      </c>
      <c r="N6735" s="2" t="s">
        <v>1247</v>
      </c>
      <c r="O6735" s="2" t="s">
        <v>87</v>
      </c>
      <c r="P6735" s="6">
        <v>2061</v>
      </c>
      <c r="Q6735" s="7" t="s">
        <v>52391</v>
      </c>
    </row>
    <row r="6736" spans="1:17" x14ac:dyDescent="0.2">
      <c r="A6736" s="2" t="s">
        <v>36442</v>
      </c>
      <c r="B6736" s="2" t="s">
        <v>36443</v>
      </c>
      <c r="C6736" s="3">
        <v>23547</v>
      </c>
      <c r="D6736" s="2" t="s">
        <v>36444</v>
      </c>
      <c r="E6736" s="2" t="s">
        <v>1377</v>
      </c>
      <c r="F6736" s="2" t="s">
        <v>3443</v>
      </c>
      <c r="G6736" s="2" t="s">
        <v>93</v>
      </c>
      <c r="H6736" s="4" t="s">
        <v>36445</v>
      </c>
      <c r="I6736" s="5" t="s">
        <v>36446</v>
      </c>
      <c r="J6736" s="2" t="s">
        <v>63</v>
      </c>
      <c r="K6736" s="2" t="s">
        <v>73</v>
      </c>
      <c r="L6736" s="2"/>
      <c r="M6736" s="8" t="s">
        <v>268</v>
      </c>
      <c r="N6736" s="2" t="s">
        <v>743</v>
      </c>
      <c r="O6736" s="2" t="s">
        <v>243</v>
      </c>
      <c r="P6736" s="6">
        <v>4897</v>
      </c>
      <c r="Q6736" s="7" t="s">
        <v>52391</v>
      </c>
    </row>
    <row r="6737" spans="1:17" x14ac:dyDescent="0.2">
      <c r="A6737" s="2" t="s">
        <v>36447</v>
      </c>
      <c r="B6737" s="2" t="s">
        <v>36448</v>
      </c>
      <c r="C6737" s="3">
        <v>32965</v>
      </c>
      <c r="D6737" s="2" t="s">
        <v>36449</v>
      </c>
      <c r="E6737" s="2" t="s">
        <v>1010</v>
      </c>
      <c r="F6737" s="2" t="s">
        <v>3907</v>
      </c>
      <c r="G6737" s="2" t="s">
        <v>113</v>
      </c>
      <c r="H6737" s="4" t="s">
        <v>36450</v>
      </c>
      <c r="I6737" s="5" t="s">
        <v>36451</v>
      </c>
      <c r="J6737" s="2" t="s">
        <v>160</v>
      </c>
      <c r="K6737" s="2" t="s">
        <v>38</v>
      </c>
      <c r="L6737" s="2"/>
      <c r="M6737" s="8" t="s">
        <v>105</v>
      </c>
      <c r="N6737" s="2" t="s">
        <v>2076</v>
      </c>
      <c r="O6737" s="2" t="s">
        <v>29</v>
      </c>
      <c r="P6737" s="6">
        <v>9857</v>
      </c>
      <c r="Q6737" s="7" t="s">
        <v>52391</v>
      </c>
    </row>
    <row r="6738" spans="1:17" x14ac:dyDescent="0.2">
      <c r="A6738" s="2" t="s">
        <v>36452</v>
      </c>
      <c r="B6738" s="2" t="s">
        <v>36453</v>
      </c>
      <c r="C6738" s="3">
        <v>24036</v>
      </c>
      <c r="D6738" s="2" t="s">
        <v>36454</v>
      </c>
      <c r="E6738" s="2" t="s">
        <v>724</v>
      </c>
      <c r="F6738" s="2" t="s">
        <v>2217</v>
      </c>
      <c r="G6738" s="2" t="s">
        <v>175</v>
      </c>
      <c r="H6738" s="4" t="s">
        <v>36455</v>
      </c>
      <c r="I6738" s="5" t="s">
        <v>36456</v>
      </c>
      <c r="J6738" s="2" t="s">
        <v>63</v>
      </c>
      <c r="K6738" s="2" t="s">
        <v>38</v>
      </c>
      <c r="L6738" s="2"/>
      <c r="M6738" s="8" t="s">
        <v>376</v>
      </c>
      <c r="N6738" s="2" t="s">
        <v>2111</v>
      </c>
      <c r="O6738" s="2" t="s">
        <v>243</v>
      </c>
      <c r="P6738" s="6">
        <v>3304</v>
      </c>
      <c r="Q6738" s="7" t="s">
        <v>52391</v>
      </c>
    </row>
    <row r="6739" spans="1:17" x14ac:dyDescent="0.2">
      <c r="A6739" s="2" t="s">
        <v>36457</v>
      </c>
      <c r="B6739" s="2" t="s">
        <v>36458</v>
      </c>
      <c r="C6739" s="3">
        <v>30045</v>
      </c>
      <c r="D6739" s="2" t="s">
        <v>36459</v>
      </c>
      <c r="E6739" s="2" t="s">
        <v>926</v>
      </c>
      <c r="F6739" s="2" t="s">
        <v>36460</v>
      </c>
      <c r="G6739" s="2" t="s">
        <v>35</v>
      </c>
      <c r="H6739" s="4" t="s">
        <v>36461</v>
      </c>
      <c r="I6739" s="5" t="s">
        <v>36462</v>
      </c>
      <c r="J6739" s="2" t="s">
        <v>51</v>
      </c>
      <c r="K6739" s="2" t="s">
        <v>26</v>
      </c>
      <c r="L6739" s="2"/>
      <c r="M6739" s="8" t="s">
        <v>27</v>
      </c>
      <c r="N6739" s="2" t="s">
        <v>6343</v>
      </c>
      <c r="O6739" s="2" t="s">
        <v>198</v>
      </c>
      <c r="P6739" s="6">
        <v>8306</v>
      </c>
      <c r="Q6739" s="7" t="s">
        <v>52391</v>
      </c>
    </row>
    <row r="6740" spans="1:17" x14ac:dyDescent="0.2">
      <c r="A6740" s="2" t="s">
        <v>36463</v>
      </c>
      <c r="B6740" s="2" t="s">
        <v>31068</v>
      </c>
      <c r="C6740" s="3">
        <v>25490</v>
      </c>
      <c r="D6740" s="2" t="s">
        <v>36464</v>
      </c>
      <c r="E6740" s="2" t="s">
        <v>4026</v>
      </c>
      <c r="F6740" s="2" t="s">
        <v>23860</v>
      </c>
      <c r="G6740" s="2" t="s">
        <v>35</v>
      </c>
      <c r="H6740" s="4" t="s">
        <v>36465</v>
      </c>
      <c r="I6740" s="5" t="s">
        <v>36466</v>
      </c>
      <c r="J6740" s="2" t="s">
        <v>160</v>
      </c>
      <c r="K6740" s="2" t="s">
        <v>73</v>
      </c>
      <c r="L6740" s="2"/>
      <c r="M6740" s="8" t="s">
        <v>268</v>
      </c>
      <c r="N6740" s="2" t="s">
        <v>5628</v>
      </c>
      <c r="O6740" s="2" t="s">
        <v>243</v>
      </c>
      <c r="P6740" s="6">
        <v>7624</v>
      </c>
      <c r="Q6740" s="7" t="s">
        <v>52391</v>
      </c>
    </row>
    <row r="6741" spans="1:17" x14ac:dyDescent="0.2">
      <c r="A6741" s="2" t="s">
        <v>36467</v>
      </c>
      <c r="B6741" s="2" t="s">
        <v>36468</v>
      </c>
      <c r="C6741" s="3">
        <v>38008</v>
      </c>
      <c r="D6741" s="2" t="s">
        <v>36469</v>
      </c>
      <c r="E6741" s="2" t="s">
        <v>1377</v>
      </c>
      <c r="F6741" s="2" t="s">
        <v>36470</v>
      </c>
      <c r="G6741" s="2" t="s">
        <v>413</v>
      </c>
      <c r="H6741" s="4" t="s">
        <v>36471</v>
      </c>
      <c r="I6741" s="5" t="s">
        <v>36472</v>
      </c>
      <c r="J6741" s="2" t="s">
        <v>63</v>
      </c>
      <c r="K6741" s="2" t="s">
        <v>73</v>
      </c>
      <c r="L6741" s="2"/>
      <c r="M6741" s="8" t="s">
        <v>74</v>
      </c>
      <c r="N6741" s="2" t="s">
        <v>1366</v>
      </c>
      <c r="O6741" s="2" t="s">
        <v>312</v>
      </c>
      <c r="P6741" s="6">
        <v>3246</v>
      </c>
      <c r="Q6741" s="7" t="s">
        <v>52391</v>
      </c>
    </row>
    <row r="6742" spans="1:17" x14ac:dyDescent="0.2">
      <c r="A6742" s="2" t="s">
        <v>36473</v>
      </c>
      <c r="B6742" s="2" t="s">
        <v>36474</v>
      </c>
      <c r="C6742" s="3">
        <v>26906</v>
      </c>
      <c r="D6742" s="2" t="s">
        <v>36475</v>
      </c>
      <c r="E6742" s="2" t="s">
        <v>1998</v>
      </c>
      <c r="F6742" s="2" t="s">
        <v>4044</v>
      </c>
      <c r="G6742" s="2" t="s">
        <v>48</v>
      </c>
      <c r="H6742" s="4" t="s">
        <v>36476</v>
      </c>
      <c r="I6742" s="5" t="s">
        <v>36477</v>
      </c>
      <c r="J6742" s="2" t="s">
        <v>160</v>
      </c>
      <c r="K6742" s="2" t="s">
        <v>26</v>
      </c>
      <c r="L6742" s="2"/>
      <c r="M6742" s="8" t="s">
        <v>376</v>
      </c>
      <c r="N6742" s="2" t="s">
        <v>2268</v>
      </c>
      <c r="O6742" s="2" t="s">
        <v>29</v>
      </c>
      <c r="P6742" s="6">
        <v>8795</v>
      </c>
      <c r="Q6742" s="7" t="s">
        <v>52391</v>
      </c>
    </row>
    <row r="6743" spans="1:17" x14ac:dyDescent="0.2">
      <c r="A6743" s="2" t="s">
        <v>36478</v>
      </c>
      <c r="B6743" s="2" t="s">
        <v>36479</v>
      </c>
      <c r="C6743" s="3">
        <v>19639</v>
      </c>
      <c r="D6743" s="2" t="s">
        <v>36480</v>
      </c>
      <c r="E6743" s="2" t="s">
        <v>1593</v>
      </c>
      <c r="F6743" s="2" t="s">
        <v>166</v>
      </c>
      <c r="G6743" s="2" t="s">
        <v>223</v>
      </c>
      <c r="H6743" s="4" t="s">
        <v>36481</v>
      </c>
      <c r="I6743" s="5" t="s">
        <v>36482</v>
      </c>
      <c r="J6743" s="2" t="s">
        <v>84</v>
      </c>
      <c r="K6743" s="2" t="s">
        <v>26</v>
      </c>
      <c r="L6743" s="2"/>
      <c r="M6743" s="8" t="s">
        <v>105</v>
      </c>
      <c r="N6743" s="2" t="s">
        <v>4148</v>
      </c>
      <c r="O6743" s="2" t="s">
        <v>41</v>
      </c>
      <c r="P6743" s="6">
        <v>2269</v>
      </c>
      <c r="Q6743" s="7" t="s">
        <v>52391</v>
      </c>
    </row>
    <row r="6744" spans="1:17" x14ac:dyDescent="0.2">
      <c r="A6744" s="2" t="s">
        <v>36483</v>
      </c>
      <c r="B6744" s="2" t="s">
        <v>36484</v>
      </c>
      <c r="C6744" s="3">
        <v>32727</v>
      </c>
      <c r="D6744" s="2" t="s">
        <v>36485</v>
      </c>
      <c r="E6744" s="2" t="s">
        <v>2804</v>
      </c>
      <c r="F6744" s="2" t="s">
        <v>3202</v>
      </c>
      <c r="G6744" s="2" t="s">
        <v>175</v>
      </c>
      <c r="H6744" s="4" t="s">
        <v>36486</v>
      </c>
      <c r="I6744" s="5" t="s">
        <v>36487</v>
      </c>
      <c r="J6744" s="2" t="s">
        <v>25</v>
      </c>
      <c r="K6744" s="2" t="s">
        <v>38</v>
      </c>
      <c r="L6744" s="2"/>
      <c r="M6744" s="8" t="s">
        <v>268</v>
      </c>
      <c r="N6744" s="2" t="s">
        <v>1239</v>
      </c>
      <c r="O6744" s="2" t="s">
        <v>296</v>
      </c>
      <c r="P6744" s="6">
        <v>3985</v>
      </c>
      <c r="Q6744" s="7" t="s">
        <v>52391</v>
      </c>
    </row>
    <row r="6745" spans="1:17" x14ac:dyDescent="0.2">
      <c r="A6745" s="2" t="s">
        <v>36488</v>
      </c>
      <c r="B6745" s="2" t="s">
        <v>36489</v>
      </c>
      <c r="C6745" s="3">
        <v>21550</v>
      </c>
      <c r="D6745" s="2" t="s">
        <v>36490</v>
      </c>
      <c r="E6745" s="2" t="s">
        <v>1448</v>
      </c>
      <c r="F6745" s="2" t="s">
        <v>3429</v>
      </c>
      <c r="G6745" s="2" t="s">
        <v>413</v>
      </c>
      <c r="H6745" s="4" t="s">
        <v>36491</v>
      </c>
      <c r="I6745" s="5" t="s">
        <v>36492</v>
      </c>
      <c r="J6745" s="2" t="s">
        <v>160</v>
      </c>
      <c r="K6745" s="2" t="s">
        <v>38</v>
      </c>
      <c r="L6745" s="2"/>
      <c r="M6745" s="8" t="s">
        <v>268</v>
      </c>
      <c r="N6745" s="2" t="s">
        <v>595</v>
      </c>
      <c r="O6745" s="2" t="s">
        <v>296</v>
      </c>
      <c r="P6745" s="6">
        <v>4518</v>
      </c>
      <c r="Q6745" s="7" t="s">
        <v>52391</v>
      </c>
    </row>
    <row r="6746" spans="1:17" x14ac:dyDescent="0.2">
      <c r="A6746" s="2" t="s">
        <v>17425</v>
      </c>
      <c r="B6746" s="2" t="s">
        <v>36493</v>
      </c>
      <c r="C6746" s="3">
        <v>19695</v>
      </c>
      <c r="D6746" s="2" t="s">
        <v>36494</v>
      </c>
      <c r="E6746" s="2" t="s">
        <v>4231</v>
      </c>
      <c r="F6746" s="2" t="s">
        <v>1571</v>
      </c>
      <c r="G6746" s="2" t="s">
        <v>60</v>
      </c>
      <c r="H6746" s="4" t="s">
        <v>36495</v>
      </c>
      <c r="I6746" s="5" t="s">
        <v>36496</v>
      </c>
      <c r="J6746" s="2" t="s">
        <v>84</v>
      </c>
      <c r="K6746" s="2" t="s">
        <v>73</v>
      </c>
      <c r="L6746" s="2"/>
      <c r="M6746" s="8" t="s">
        <v>52</v>
      </c>
      <c r="N6746" s="2" t="s">
        <v>9112</v>
      </c>
      <c r="O6746" s="2" t="s">
        <v>243</v>
      </c>
      <c r="P6746" s="6">
        <v>1910</v>
      </c>
      <c r="Q6746" s="7" t="s">
        <v>52391</v>
      </c>
    </row>
    <row r="6747" spans="1:17" x14ac:dyDescent="0.2">
      <c r="A6747" s="2" t="s">
        <v>36497</v>
      </c>
      <c r="B6747" s="2" t="s">
        <v>36498</v>
      </c>
      <c r="C6747" s="3">
        <v>35420</v>
      </c>
      <c r="D6747" s="2" t="s">
        <v>36499</v>
      </c>
      <c r="E6747" s="2" t="s">
        <v>5462</v>
      </c>
      <c r="F6747" s="2" t="s">
        <v>839</v>
      </c>
      <c r="G6747" s="2" t="s">
        <v>35</v>
      </c>
      <c r="H6747" s="4" t="s">
        <v>36500</v>
      </c>
      <c r="I6747" s="5" t="s">
        <v>36501</v>
      </c>
      <c r="J6747" s="2" t="s">
        <v>63</v>
      </c>
      <c r="K6747" s="2" t="s">
        <v>26</v>
      </c>
      <c r="L6747" s="2"/>
      <c r="M6747" s="8" t="s">
        <v>376</v>
      </c>
      <c r="N6747" s="2" t="s">
        <v>2859</v>
      </c>
      <c r="O6747" s="2" t="s">
        <v>107</v>
      </c>
      <c r="P6747" s="6">
        <v>6869</v>
      </c>
      <c r="Q6747" s="7" t="s">
        <v>52391</v>
      </c>
    </row>
    <row r="6748" spans="1:17" x14ac:dyDescent="0.2">
      <c r="A6748" s="2" t="s">
        <v>36502</v>
      </c>
      <c r="B6748" s="2" t="s">
        <v>36503</v>
      </c>
      <c r="C6748" s="3">
        <v>34293</v>
      </c>
      <c r="D6748" s="2" t="s">
        <v>36504</v>
      </c>
      <c r="E6748" s="2" t="s">
        <v>238</v>
      </c>
      <c r="F6748" s="2" t="s">
        <v>11561</v>
      </c>
      <c r="G6748" s="2" t="s">
        <v>70</v>
      </c>
      <c r="H6748" s="4" t="s">
        <v>36505</v>
      </c>
      <c r="I6748" s="5" t="s">
        <v>36506</v>
      </c>
      <c r="J6748" s="2" t="s">
        <v>51</v>
      </c>
      <c r="K6748" s="2" t="s">
        <v>26</v>
      </c>
      <c r="L6748" s="2"/>
      <c r="M6748" s="8" t="s">
        <v>376</v>
      </c>
      <c r="N6748" s="2" t="s">
        <v>12829</v>
      </c>
      <c r="O6748" s="2" t="s">
        <v>54</v>
      </c>
      <c r="P6748" s="6">
        <v>8562</v>
      </c>
      <c r="Q6748" s="7" t="s">
        <v>52391</v>
      </c>
    </row>
    <row r="6749" spans="1:17" x14ac:dyDescent="0.2">
      <c r="A6749" s="2" t="s">
        <v>36507</v>
      </c>
      <c r="B6749" s="2" t="s">
        <v>25499</v>
      </c>
      <c r="C6749" s="3">
        <v>35177</v>
      </c>
      <c r="D6749" s="2" t="s">
        <v>36508</v>
      </c>
      <c r="E6749" s="2" t="s">
        <v>1258</v>
      </c>
      <c r="F6749" s="2" t="s">
        <v>2123</v>
      </c>
      <c r="G6749" s="2" t="s">
        <v>413</v>
      </c>
      <c r="H6749" s="4" t="s">
        <v>36509</v>
      </c>
      <c r="I6749" s="5" t="s">
        <v>36510</v>
      </c>
      <c r="J6749" s="2" t="s">
        <v>63</v>
      </c>
      <c r="K6749" s="2" t="s">
        <v>73</v>
      </c>
      <c r="L6749" s="2"/>
      <c r="M6749" s="8" t="s">
        <v>207</v>
      </c>
      <c r="N6749" s="2" t="s">
        <v>968</v>
      </c>
      <c r="O6749" s="2" t="s">
        <v>87</v>
      </c>
      <c r="P6749" s="6">
        <v>2999</v>
      </c>
      <c r="Q6749" s="7" t="s">
        <v>52391</v>
      </c>
    </row>
    <row r="6750" spans="1:17" x14ac:dyDescent="0.2">
      <c r="A6750" s="2" t="s">
        <v>36511</v>
      </c>
      <c r="B6750" s="2" t="s">
        <v>36512</v>
      </c>
      <c r="C6750" s="3">
        <v>32716</v>
      </c>
      <c r="D6750" s="2" t="s">
        <v>36513</v>
      </c>
      <c r="E6750" s="2" t="s">
        <v>2108</v>
      </c>
      <c r="F6750" s="2" t="s">
        <v>317</v>
      </c>
      <c r="G6750" s="2" t="s">
        <v>341</v>
      </c>
      <c r="H6750" s="4" t="s">
        <v>36514</v>
      </c>
      <c r="I6750" s="5" t="s">
        <v>36515</v>
      </c>
      <c r="J6750" s="2" t="s">
        <v>25</v>
      </c>
      <c r="K6750" s="2" t="s">
        <v>73</v>
      </c>
      <c r="L6750" s="2"/>
      <c r="M6750" s="8" t="s">
        <v>27</v>
      </c>
      <c r="N6750" s="2" t="s">
        <v>335</v>
      </c>
      <c r="O6750" s="2" t="s">
        <v>29</v>
      </c>
      <c r="P6750" s="6">
        <v>7305</v>
      </c>
      <c r="Q6750" s="7" t="s">
        <v>52391</v>
      </c>
    </row>
    <row r="6751" spans="1:17" x14ac:dyDescent="0.2">
      <c r="A6751" s="2" t="s">
        <v>36516</v>
      </c>
      <c r="B6751" s="2" t="s">
        <v>36517</v>
      </c>
      <c r="C6751" s="3">
        <v>27681</v>
      </c>
      <c r="D6751" s="2" t="s">
        <v>36518</v>
      </c>
      <c r="E6751" s="2" t="s">
        <v>532</v>
      </c>
      <c r="F6751" s="2" t="s">
        <v>36519</v>
      </c>
      <c r="G6751" s="2" t="s">
        <v>223</v>
      </c>
      <c r="H6751" s="4" t="s">
        <v>36520</v>
      </c>
      <c r="I6751" s="5" t="s">
        <v>36521</v>
      </c>
      <c r="J6751" s="2" t="s">
        <v>63</v>
      </c>
      <c r="K6751" s="2" t="s">
        <v>26</v>
      </c>
      <c r="L6751" s="2"/>
      <c r="M6751" s="8" t="s">
        <v>85</v>
      </c>
      <c r="N6751" s="2" t="s">
        <v>11707</v>
      </c>
      <c r="O6751" s="2" t="s">
        <v>107</v>
      </c>
      <c r="P6751" s="6">
        <v>5218</v>
      </c>
      <c r="Q6751" s="7" t="s">
        <v>52391</v>
      </c>
    </row>
    <row r="6752" spans="1:17" x14ac:dyDescent="0.2">
      <c r="A6752" s="2" t="s">
        <v>36522</v>
      </c>
      <c r="B6752" s="2" t="s">
        <v>36523</v>
      </c>
      <c r="C6752" s="3">
        <v>18135</v>
      </c>
      <c r="D6752" s="2" t="s">
        <v>36524</v>
      </c>
      <c r="E6752" s="2" t="s">
        <v>2478</v>
      </c>
      <c r="F6752" s="2" t="s">
        <v>1421</v>
      </c>
      <c r="G6752" s="2" t="s">
        <v>687</v>
      </c>
      <c r="H6752" s="4" t="s">
        <v>36525</v>
      </c>
      <c r="I6752" s="5" t="s">
        <v>32293</v>
      </c>
      <c r="J6752" s="2" t="s">
        <v>160</v>
      </c>
      <c r="K6752" s="2" t="s">
        <v>38</v>
      </c>
      <c r="L6752" s="2"/>
      <c r="M6752" s="8" t="s">
        <v>27</v>
      </c>
      <c r="N6752" s="2" t="s">
        <v>407</v>
      </c>
      <c r="O6752" s="2" t="s">
        <v>296</v>
      </c>
      <c r="P6752" s="6">
        <v>5816</v>
      </c>
      <c r="Q6752" s="7" t="s">
        <v>52391</v>
      </c>
    </row>
    <row r="6753" spans="1:17" x14ac:dyDescent="0.2">
      <c r="A6753" s="2" t="s">
        <v>36526</v>
      </c>
      <c r="B6753" s="2" t="s">
        <v>36527</v>
      </c>
      <c r="C6753" s="3">
        <v>36138</v>
      </c>
      <c r="D6753" s="2" t="s">
        <v>36528</v>
      </c>
      <c r="E6753" s="2" t="s">
        <v>1982</v>
      </c>
      <c r="F6753" s="2" t="s">
        <v>166</v>
      </c>
      <c r="G6753" s="2" t="s">
        <v>223</v>
      </c>
      <c r="H6753" s="4" t="s">
        <v>36529</v>
      </c>
      <c r="I6753" s="5" t="s">
        <v>36530</v>
      </c>
      <c r="J6753" s="2" t="s">
        <v>63</v>
      </c>
      <c r="K6753" s="2" t="s">
        <v>73</v>
      </c>
      <c r="L6753" s="2"/>
      <c r="M6753" s="8" t="s">
        <v>268</v>
      </c>
      <c r="N6753" s="2" t="s">
        <v>3662</v>
      </c>
      <c r="O6753" s="2" t="s">
        <v>188</v>
      </c>
      <c r="P6753" s="6">
        <v>9796</v>
      </c>
      <c r="Q6753" s="7" t="s">
        <v>52391</v>
      </c>
    </row>
    <row r="6754" spans="1:17" x14ac:dyDescent="0.2">
      <c r="A6754" s="2" t="s">
        <v>36531</v>
      </c>
      <c r="B6754" s="2" t="s">
        <v>36532</v>
      </c>
      <c r="C6754" s="3">
        <v>27170</v>
      </c>
      <c r="D6754" s="2" t="s">
        <v>36533</v>
      </c>
      <c r="E6754" s="2" t="s">
        <v>4790</v>
      </c>
      <c r="F6754" s="2" t="s">
        <v>1062</v>
      </c>
      <c r="G6754" s="2" t="s">
        <v>341</v>
      </c>
      <c r="H6754" s="4" t="s">
        <v>36534</v>
      </c>
      <c r="I6754" s="5" t="s">
        <v>36535</v>
      </c>
      <c r="J6754" s="2" t="s">
        <v>63</v>
      </c>
      <c r="K6754" s="2" t="s">
        <v>73</v>
      </c>
      <c r="L6754" s="2"/>
      <c r="M6754" s="8" t="s">
        <v>376</v>
      </c>
      <c r="N6754" s="2" t="s">
        <v>8682</v>
      </c>
      <c r="O6754" s="2" t="s">
        <v>243</v>
      </c>
      <c r="P6754" s="6">
        <v>3808</v>
      </c>
      <c r="Q6754" s="7" t="s">
        <v>52391</v>
      </c>
    </row>
    <row r="6755" spans="1:17" x14ac:dyDescent="0.2">
      <c r="A6755" s="2" t="s">
        <v>36536</v>
      </c>
      <c r="B6755" s="2" t="s">
        <v>36537</v>
      </c>
      <c r="C6755" s="3">
        <v>38379</v>
      </c>
      <c r="D6755" s="2" t="s">
        <v>36538</v>
      </c>
      <c r="E6755" s="2" t="s">
        <v>58</v>
      </c>
      <c r="F6755" s="2" t="s">
        <v>11919</v>
      </c>
      <c r="G6755" s="2" t="s">
        <v>123</v>
      </c>
      <c r="H6755" s="4" t="s">
        <v>36539</v>
      </c>
      <c r="I6755" s="5" t="s">
        <v>16830</v>
      </c>
      <c r="J6755" s="2" t="s">
        <v>160</v>
      </c>
      <c r="K6755" s="2" t="s">
        <v>26</v>
      </c>
      <c r="L6755" s="2"/>
      <c r="M6755" s="8" t="s">
        <v>27</v>
      </c>
      <c r="N6755" s="2" t="s">
        <v>2641</v>
      </c>
      <c r="O6755" s="2" t="s">
        <v>188</v>
      </c>
      <c r="P6755" s="6">
        <v>9985</v>
      </c>
      <c r="Q6755" s="7" t="s">
        <v>52391</v>
      </c>
    </row>
    <row r="6756" spans="1:17" x14ac:dyDescent="0.2">
      <c r="A6756" s="2" t="s">
        <v>36540</v>
      </c>
      <c r="B6756" s="2" t="s">
        <v>36541</v>
      </c>
      <c r="C6756" s="3">
        <v>30761</v>
      </c>
      <c r="D6756" s="2" t="s">
        <v>36542</v>
      </c>
      <c r="E6756" s="2" t="s">
        <v>1118</v>
      </c>
      <c r="F6756" s="2" t="s">
        <v>5934</v>
      </c>
      <c r="G6756" s="2" t="s">
        <v>194</v>
      </c>
      <c r="H6756" s="4" t="s">
        <v>36543</v>
      </c>
      <c r="I6756" s="5" t="s">
        <v>36544</v>
      </c>
      <c r="J6756" s="2" t="s">
        <v>51</v>
      </c>
      <c r="K6756" s="2" t="s">
        <v>26</v>
      </c>
      <c r="L6756" s="2"/>
      <c r="M6756" s="8" t="s">
        <v>85</v>
      </c>
      <c r="N6756" s="2" t="s">
        <v>1782</v>
      </c>
      <c r="O6756" s="2" t="s">
        <v>29</v>
      </c>
      <c r="P6756" s="6">
        <v>3702</v>
      </c>
      <c r="Q6756" s="7" t="s">
        <v>52391</v>
      </c>
    </row>
    <row r="6757" spans="1:17" x14ac:dyDescent="0.2">
      <c r="A6757" s="2" t="s">
        <v>36545</v>
      </c>
      <c r="B6757" s="2" t="s">
        <v>36546</v>
      </c>
      <c r="C6757" s="3">
        <v>27392</v>
      </c>
      <c r="D6757" s="2" t="s">
        <v>36547</v>
      </c>
      <c r="E6757" s="2" t="s">
        <v>1341</v>
      </c>
      <c r="F6757" s="2" t="s">
        <v>453</v>
      </c>
      <c r="G6757" s="2" t="s">
        <v>70</v>
      </c>
      <c r="H6757" s="4" t="s">
        <v>36548</v>
      </c>
      <c r="I6757" s="5" t="s">
        <v>36549</v>
      </c>
      <c r="J6757" s="2" t="s">
        <v>160</v>
      </c>
      <c r="K6757" s="2" t="s">
        <v>38</v>
      </c>
      <c r="L6757" s="2"/>
      <c r="M6757" s="8" t="s">
        <v>52</v>
      </c>
      <c r="N6757" s="2" t="s">
        <v>5172</v>
      </c>
      <c r="O6757" s="2" t="s">
        <v>296</v>
      </c>
      <c r="P6757" s="6">
        <v>6097</v>
      </c>
      <c r="Q6757" s="7" t="s">
        <v>52391</v>
      </c>
    </row>
    <row r="6758" spans="1:17" x14ac:dyDescent="0.2">
      <c r="A6758" s="2" t="s">
        <v>36550</v>
      </c>
      <c r="B6758" s="2" t="s">
        <v>36551</v>
      </c>
      <c r="C6758" s="3">
        <v>28124</v>
      </c>
      <c r="D6758" s="2" t="s">
        <v>36552</v>
      </c>
      <c r="E6758" s="2" t="s">
        <v>10714</v>
      </c>
      <c r="F6758" s="2" t="s">
        <v>36553</v>
      </c>
      <c r="G6758" s="2" t="s">
        <v>48</v>
      </c>
      <c r="H6758" s="4" t="s">
        <v>36554</v>
      </c>
      <c r="I6758" s="5" t="s">
        <v>36555</v>
      </c>
      <c r="J6758" s="2" t="s">
        <v>160</v>
      </c>
      <c r="K6758" s="2" t="s">
        <v>73</v>
      </c>
      <c r="L6758" s="2"/>
      <c r="M6758" s="8" t="s">
        <v>105</v>
      </c>
      <c r="N6758" s="2" t="s">
        <v>2618</v>
      </c>
      <c r="O6758" s="2" t="s">
        <v>87</v>
      </c>
      <c r="P6758" s="6">
        <v>4269</v>
      </c>
      <c r="Q6758" s="7" t="s">
        <v>52391</v>
      </c>
    </row>
    <row r="6759" spans="1:17" x14ac:dyDescent="0.2">
      <c r="A6759" s="2" t="s">
        <v>36556</v>
      </c>
      <c r="B6759" s="2" t="s">
        <v>36557</v>
      </c>
      <c r="C6759" s="3">
        <v>33895</v>
      </c>
      <c r="D6759" s="2" t="s">
        <v>36558</v>
      </c>
      <c r="E6759" s="2" t="s">
        <v>6764</v>
      </c>
      <c r="F6759" s="2" t="s">
        <v>1312</v>
      </c>
      <c r="G6759" s="2" t="s">
        <v>22</v>
      </c>
      <c r="H6759" s="4" t="s">
        <v>36559</v>
      </c>
      <c r="I6759" s="5" t="s">
        <v>36560</v>
      </c>
      <c r="J6759" s="2" t="s">
        <v>84</v>
      </c>
      <c r="K6759" s="2" t="s">
        <v>73</v>
      </c>
      <c r="L6759" s="2"/>
      <c r="M6759" s="8" t="s">
        <v>39</v>
      </c>
      <c r="N6759" s="2" t="s">
        <v>1230</v>
      </c>
      <c r="O6759" s="2" t="s">
        <v>188</v>
      </c>
      <c r="P6759" s="6">
        <v>5878</v>
      </c>
      <c r="Q6759" s="7" t="s">
        <v>52391</v>
      </c>
    </row>
    <row r="6760" spans="1:17" x14ac:dyDescent="0.2">
      <c r="A6760" s="2" t="s">
        <v>36561</v>
      </c>
      <c r="B6760" s="2" t="s">
        <v>32741</v>
      </c>
      <c r="C6760" s="3">
        <v>17186</v>
      </c>
      <c r="D6760" s="2" t="s">
        <v>36562</v>
      </c>
      <c r="E6760" s="2" t="s">
        <v>11332</v>
      </c>
      <c r="F6760" s="2" t="s">
        <v>2171</v>
      </c>
      <c r="G6760" s="2" t="s">
        <v>113</v>
      </c>
      <c r="H6760" s="4" t="s">
        <v>36563</v>
      </c>
      <c r="I6760" s="5" t="s">
        <v>36564</v>
      </c>
      <c r="J6760" s="2" t="s">
        <v>25</v>
      </c>
      <c r="K6760" s="2" t="s">
        <v>26</v>
      </c>
      <c r="L6760" s="2"/>
      <c r="M6760" s="8" t="s">
        <v>74</v>
      </c>
      <c r="N6760" s="2" t="s">
        <v>7022</v>
      </c>
      <c r="O6760" s="2" t="s">
        <v>41</v>
      </c>
      <c r="P6760" s="6">
        <v>8407</v>
      </c>
      <c r="Q6760" s="7" t="s">
        <v>52391</v>
      </c>
    </row>
    <row r="6761" spans="1:17" x14ac:dyDescent="0.2">
      <c r="A6761" s="2" t="s">
        <v>36565</v>
      </c>
      <c r="B6761" s="2" t="s">
        <v>17094</v>
      </c>
      <c r="C6761" s="3">
        <v>38775</v>
      </c>
      <c r="D6761" s="2" t="s">
        <v>36566</v>
      </c>
      <c r="E6761" s="2" t="s">
        <v>2797</v>
      </c>
      <c r="F6761" s="2" t="s">
        <v>686</v>
      </c>
      <c r="G6761" s="2" t="s">
        <v>478</v>
      </c>
      <c r="H6761" s="4" t="s">
        <v>36567</v>
      </c>
      <c r="I6761" s="5" t="s">
        <v>36568</v>
      </c>
      <c r="J6761" s="2" t="s">
        <v>84</v>
      </c>
      <c r="K6761" s="2" t="s">
        <v>38</v>
      </c>
      <c r="L6761" s="2"/>
      <c r="M6761" s="8" t="s">
        <v>105</v>
      </c>
      <c r="N6761" s="2" t="s">
        <v>6781</v>
      </c>
      <c r="O6761" s="2" t="s">
        <v>54</v>
      </c>
      <c r="P6761" s="6">
        <v>5104</v>
      </c>
      <c r="Q6761" s="7" t="s">
        <v>52391</v>
      </c>
    </row>
    <row r="6762" spans="1:17" x14ac:dyDescent="0.2">
      <c r="A6762" s="2" t="s">
        <v>36569</v>
      </c>
      <c r="B6762" s="2" t="s">
        <v>36570</v>
      </c>
      <c r="C6762" s="3">
        <v>18979</v>
      </c>
      <c r="D6762" s="2" t="s">
        <v>36571</v>
      </c>
      <c r="E6762" s="2" t="s">
        <v>716</v>
      </c>
      <c r="F6762" s="2" t="s">
        <v>3940</v>
      </c>
      <c r="G6762" s="2" t="s">
        <v>223</v>
      </c>
      <c r="H6762" s="4" t="s">
        <v>36572</v>
      </c>
      <c r="I6762" s="5" t="s">
        <v>36573</v>
      </c>
      <c r="J6762" s="2" t="s">
        <v>160</v>
      </c>
      <c r="K6762" s="2" t="s">
        <v>38</v>
      </c>
      <c r="L6762" s="2"/>
      <c r="M6762" s="8" t="s">
        <v>52</v>
      </c>
      <c r="N6762" s="2" t="s">
        <v>4633</v>
      </c>
      <c r="O6762" s="2" t="s">
        <v>243</v>
      </c>
      <c r="P6762" s="6">
        <v>2015</v>
      </c>
      <c r="Q6762" s="7" t="s">
        <v>52391</v>
      </c>
    </row>
    <row r="6763" spans="1:17" x14ac:dyDescent="0.2">
      <c r="A6763" s="2" t="s">
        <v>36574</v>
      </c>
      <c r="B6763" s="2" t="s">
        <v>36575</v>
      </c>
      <c r="C6763" s="3">
        <v>19312</v>
      </c>
      <c r="D6763" s="2" t="s">
        <v>36576</v>
      </c>
      <c r="E6763" s="2" t="s">
        <v>1593</v>
      </c>
      <c r="F6763" s="2" t="s">
        <v>1236</v>
      </c>
      <c r="G6763" s="2" t="s">
        <v>292</v>
      </c>
      <c r="H6763" s="4" t="s">
        <v>36577</v>
      </c>
      <c r="I6763" s="5" t="s">
        <v>36578</v>
      </c>
      <c r="J6763" s="2" t="s">
        <v>63</v>
      </c>
      <c r="K6763" s="2" t="s">
        <v>26</v>
      </c>
      <c r="L6763" s="2"/>
      <c r="M6763" s="8" t="s">
        <v>105</v>
      </c>
      <c r="N6763" s="2" t="s">
        <v>3400</v>
      </c>
      <c r="O6763" s="2" t="s">
        <v>296</v>
      </c>
      <c r="P6763" s="6">
        <v>3342</v>
      </c>
      <c r="Q6763" s="7" t="s">
        <v>52391</v>
      </c>
    </row>
    <row r="6764" spans="1:17" x14ac:dyDescent="0.2">
      <c r="A6764" s="2" t="s">
        <v>36579</v>
      </c>
      <c r="B6764" s="2" t="s">
        <v>36580</v>
      </c>
      <c r="C6764" s="3">
        <v>37832</v>
      </c>
      <c r="D6764" s="2" t="s">
        <v>36581</v>
      </c>
      <c r="E6764" s="2" t="s">
        <v>508</v>
      </c>
      <c r="F6764" s="2" t="s">
        <v>36582</v>
      </c>
      <c r="G6764" s="2" t="s">
        <v>175</v>
      </c>
      <c r="H6764" s="4" t="s">
        <v>36583</v>
      </c>
      <c r="I6764" s="5" t="s">
        <v>36584</v>
      </c>
      <c r="J6764" s="2" t="s">
        <v>51</v>
      </c>
      <c r="K6764" s="2" t="s">
        <v>38</v>
      </c>
      <c r="L6764" s="2"/>
      <c r="M6764" s="8" t="s">
        <v>116</v>
      </c>
      <c r="N6764" s="2" t="s">
        <v>144</v>
      </c>
      <c r="O6764" s="2" t="s">
        <v>41</v>
      </c>
      <c r="P6764" s="6">
        <v>4590</v>
      </c>
      <c r="Q6764" s="7" t="s">
        <v>52391</v>
      </c>
    </row>
    <row r="6765" spans="1:17" x14ac:dyDescent="0.2">
      <c r="A6765" s="2" t="s">
        <v>36585</v>
      </c>
      <c r="B6765" s="2" t="s">
        <v>25709</v>
      </c>
      <c r="C6765" s="3">
        <v>24549</v>
      </c>
      <c r="D6765" s="2" t="s">
        <v>36586</v>
      </c>
      <c r="E6765" s="2" t="s">
        <v>7710</v>
      </c>
      <c r="F6765" s="2" t="s">
        <v>36587</v>
      </c>
      <c r="G6765" s="2" t="s">
        <v>679</v>
      </c>
      <c r="H6765" s="4" t="s">
        <v>36588</v>
      </c>
      <c r="I6765" s="5" t="s">
        <v>36589</v>
      </c>
      <c r="J6765" s="2" t="s">
        <v>63</v>
      </c>
      <c r="K6765" s="2" t="s">
        <v>26</v>
      </c>
      <c r="L6765" s="2"/>
      <c r="M6765" s="8" t="s">
        <v>207</v>
      </c>
      <c r="N6765" s="2" t="s">
        <v>3205</v>
      </c>
      <c r="O6765" s="2" t="s">
        <v>312</v>
      </c>
      <c r="P6765" s="6">
        <v>2581</v>
      </c>
      <c r="Q6765" s="7" t="s">
        <v>52391</v>
      </c>
    </row>
    <row r="6766" spans="1:17" x14ac:dyDescent="0.2">
      <c r="A6766" s="2" t="s">
        <v>36590</v>
      </c>
      <c r="B6766" s="2" t="s">
        <v>36591</v>
      </c>
      <c r="C6766" s="3">
        <v>38124</v>
      </c>
      <c r="D6766" s="2" t="s">
        <v>36592</v>
      </c>
      <c r="E6766" s="2" t="s">
        <v>3043</v>
      </c>
      <c r="F6766" s="2" t="s">
        <v>4827</v>
      </c>
      <c r="G6766" s="2" t="s">
        <v>81</v>
      </c>
      <c r="H6766" s="4" t="s">
        <v>36593</v>
      </c>
      <c r="I6766" s="5" t="s">
        <v>36594</v>
      </c>
      <c r="J6766" s="2" t="s">
        <v>25</v>
      </c>
      <c r="K6766" s="2" t="s">
        <v>26</v>
      </c>
      <c r="L6766" s="2"/>
      <c r="M6766" s="8" t="s">
        <v>105</v>
      </c>
      <c r="N6766" s="2" t="s">
        <v>11001</v>
      </c>
      <c r="O6766" s="2" t="s">
        <v>41</v>
      </c>
      <c r="P6766" s="6">
        <v>5136</v>
      </c>
      <c r="Q6766" s="7" t="s">
        <v>52391</v>
      </c>
    </row>
    <row r="6767" spans="1:17" x14ac:dyDescent="0.2">
      <c r="A6767" s="2" t="s">
        <v>36595</v>
      </c>
      <c r="B6767" s="2" t="s">
        <v>36596</v>
      </c>
      <c r="C6767" s="3">
        <v>26429</v>
      </c>
      <c r="D6767" s="2" t="s">
        <v>36597</v>
      </c>
      <c r="E6767" s="2" t="s">
        <v>2839</v>
      </c>
      <c r="F6767" s="2" t="s">
        <v>166</v>
      </c>
      <c r="G6767" s="2" t="s">
        <v>70</v>
      </c>
      <c r="H6767" s="4" t="s">
        <v>36598</v>
      </c>
      <c r="I6767" s="5" t="s">
        <v>36599</v>
      </c>
      <c r="J6767" s="2" t="s">
        <v>160</v>
      </c>
      <c r="K6767" s="2" t="s">
        <v>26</v>
      </c>
      <c r="L6767" s="2"/>
      <c r="M6767" s="8" t="s">
        <v>85</v>
      </c>
      <c r="N6767" s="2" t="s">
        <v>10177</v>
      </c>
      <c r="O6767" s="2" t="s">
        <v>107</v>
      </c>
      <c r="P6767" s="6">
        <v>3338</v>
      </c>
      <c r="Q6767" s="7" t="s">
        <v>52391</v>
      </c>
    </row>
    <row r="6768" spans="1:17" x14ac:dyDescent="0.2">
      <c r="A6768" s="2" t="s">
        <v>36600</v>
      </c>
      <c r="B6768" s="2" t="s">
        <v>16304</v>
      </c>
      <c r="C6768" s="3">
        <v>16841</v>
      </c>
      <c r="D6768" s="2" t="s">
        <v>36601</v>
      </c>
      <c r="E6768" s="2" t="s">
        <v>5400</v>
      </c>
      <c r="F6768" s="2" t="s">
        <v>1062</v>
      </c>
      <c r="G6768" s="2" t="s">
        <v>275</v>
      </c>
      <c r="H6768" s="4" t="s">
        <v>36602</v>
      </c>
      <c r="I6768" s="5" t="s">
        <v>36603</v>
      </c>
      <c r="J6768" s="2" t="s">
        <v>160</v>
      </c>
      <c r="K6768" s="2" t="s">
        <v>26</v>
      </c>
      <c r="L6768" s="2"/>
      <c r="M6768" s="8" t="s">
        <v>116</v>
      </c>
      <c r="N6768" s="2" t="s">
        <v>3656</v>
      </c>
      <c r="O6768" s="2" t="s">
        <v>312</v>
      </c>
      <c r="P6768" s="6">
        <v>3338</v>
      </c>
      <c r="Q6768" s="7" t="s">
        <v>52391</v>
      </c>
    </row>
    <row r="6769" spans="1:17" x14ac:dyDescent="0.2">
      <c r="A6769" s="2" t="s">
        <v>36604</v>
      </c>
      <c r="B6769" s="2" t="s">
        <v>36605</v>
      </c>
      <c r="C6769" s="3">
        <v>19489</v>
      </c>
      <c r="D6769" s="2" t="s">
        <v>36606</v>
      </c>
      <c r="E6769" s="2" t="s">
        <v>1758</v>
      </c>
      <c r="F6769" s="2" t="s">
        <v>92</v>
      </c>
      <c r="G6769" s="2" t="s">
        <v>93</v>
      </c>
      <c r="H6769" s="4" t="s">
        <v>36607</v>
      </c>
      <c r="I6769" s="5" t="s">
        <v>36608</v>
      </c>
      <c r="J6769" s="2" t="s">
        <v>25</v>
      </c>
      <c r="K6769" s="2" t="s">
        <v>26</v>
      </c>
      <c r="L6769" s="2"/>
      <c r="M6769" s="8" t="s">
        <v>116</v>
      </c>
      <c r="N6769" s="2" t="s">
        <v>6431</v>
      </c>
      <c r="O6769" s="2" t="s">
        <v>87</v>
      </c>
      <c r="P6769" s="6">
        <v>9807</v>
      </c>
      <c r="Q6769" s="7" t="s">
        <v>52391</v>
      </c>
    </row>
    <row r="6770" spans="1:17" x14ac:dyDescent="0.2">
      <c r="A6770" s="2" t="s">
        <v>36609</v>
      </c>
      <c r="B6770" s="2" t="s">
        <v>36610</v>
      </c>
      <c r="C6770" s="3">
        <v>17577</v>
      </c>
      <c r="D6770" s="2" t="s">
        <v>36611</v>
      </c>
      <c r="E6770" s="2" t="s">
        <v>2335</v>
      </c>
      <c r="F6770" s="2" t="s">
        <v>36612</v>
      </c>
      <c r="G6770" s="2" t="s">
        <v>702</v>
      </c>
      <c r="H6770" s="4" t="s">
        <v>36613</v>
      </c>
      <c r="I6770" s="5" t="s">
        <v>36614</v>
      </c>
      <c r="J6770" s="2" t="s">
        <v>51</v>
      </c>
      <c r="K6770" s="2" t="s">
        <v>73</v>
      </c>
      <c r="L6770" s="2"/>
      <c r="M6770" s="8" t="s">
        <v>39</v>
      </c>
      <c r="N6770" s="2" t="s">
        <v>360</v>
      </c>
      <c r="O6770" s="2" t="s">
        <v>296</v>
      </c>
      <c r="P6770" s="6">
        <v>9011</v>
      </c>
      <c r="Q6770" s="7" t="s">
        <v>52391</v>
      </c>
    </row>
    <row r="6771" spans="1:17" x14ac:dyDescent="0.2">
      <c r="A6771" s="2" t="s">
        <v>36615</v>
      </c>
      <c r="B6771" s="2" t="s">
        <v>36616</v>
      </c>
      <c r="C6771" s="3">
        <v>35750</v>
      </c>
      <c r="D6771" s="2" t="s">
        <v>36617</v>
      </c>
      <c r="E6771" s="2" t="s">
        <v>1296</v>
      </c>
      <c r="F6771" s="2" t="s">
        <v>80</v>
      </c>
      <c r="G6771" s="2" t="s">
        <v>204</v>
      </c>
      <c r="H6771" s="4" t="s">
        <v>36618</v>
      </c>
      <c r="I6771" s="5" t="s">
        <v>36619</v>
      </c>
      <c r="J6771" s="2" t="s">
        <v>84</v>
      </c>
      <c r="K6771" s="2" t="s">
        <v>38</v>
      </c>
      <c r="L6771" s="2"/>
      <c r="M6771" s="8" t="s">
        <v>207</v>
      </c>
      <c r="N6771" s="2" t="s">
        <v>4061</v>
      </c>
      <c r="O6771" s="2" t="s">
        <v>188</v>
      </c>
      <c r="P6771" s="6">
        <v>9935</v>
      </c>
      <c r="Q6771" s="7" t="s">
        <v>52391</v>
      </c>
    </row>
    <row r="6772" spans="1:17" x14ac:dyDescent="0.2">
      <c r="A6772" s="2" t="s">
        <v>36620</v>
      </c>
      <c r="B6772" s="2" t="s">
        <v>36621</v>
      </c>
      <c r="C6772" s="3">
        <v>23565</v>
      </c>
      <c r="D6772" s="2" t="s">
        <v>36622</v>
      </c>
      <c r="E6772" s="2" t="s">
        <v>5400</v>
      </c>
      <c r="F6772" s="2" t="s">
        <v>3689</v>
      </c>
      <c r="G6772" s="2" t="s">
        <v>413</v>
      </c>
      <c r="H6772" s="4" t="s">
        <v>36623</v>
      </c>
      <c r="I6772" s="5" t="s">
        <v>36624</v>
      </c>
      <c r="J6772" s="2" t="s">
        <v>160</v>
      </c>
      <c r="K6772" s="2" t="s">
        <v>26</v>
      </c>
      <c r="L6772" s="2"/>
      <c r="M6772" s="8" t="s">
        <v>207</v>
      </c>
      <c r="N6772" s="2" t="s">
        <v>8150</v>
      </c>
      <c r="O6772" s="2" t="s">
        <v>312</v>
      </c>
      <c r="P6772" s="6">
        <v>6046</v>
      </c>
      <c r="Q6772" s="7" t="s">
        <v>52391</v>
      </c>
    </row>
    <row r="6773" spans="1:17" x14ac:dyDescent="0.2">
      <c r="A6773" s="2" t="s">
        <v>36625</v>
      </c>
      <c r="B6773" s="2" t="s">
        <v>36626</v>
      </c>
      <c r="C6773" s="3">
        <v>20250</v>
      </c>
      <c r="D6773" s="2" t="s">
        <v>36627</v>
      </c>
      <c r="E6773" s="2" t="s">
        <v>4145</v>
      </c>
      <c r="F6773" s="2" t="s">
        <v>36628</v>
      </c>
      <c r="G6773" s="2" t="s">
        <v>341</v>
      </c>
      <c r="H6773" s="4" t="s">
        <v>36629</v>
      </c>
      <c r="I6773" s="5" t="s">
        <v>36630</v>
      </c>
      <c r="J6773" s="2" t="s">
        <v>160</v>
      </c>
      <c r="K6773" s="2" t="s">
        <v>26</v>
      </c>
      <c r="L6773" s="2"/>
      <c r="M6773" s="8" t="s">
        <v>268</v>
      </c>
      <c r="N6773" s="2" t="s">
        <v>28</v>
      </c>
      <c r="O6773" s="2" t="s">
        <v>243</v>
      </c>
      <c r="P6773" s="6">
        <v>9667</v>
      </c>
      <c r="Q6773" s="7" t="s">
        <v>52391</v>
      </c>
    </row>
    <row r="6774" spans="1:17" x14ac:dyDescent="0.2">
      <c r="A6774" s="2" t="s">
        <v>36631</v>
      </c>
      <c r="B6774" s="2" t="s">
        <v>36632</v>
      </c>
      <c r="C6774" s="3">
        <v>37158</v>
      </c>
      <c r="D6774" s="2" t="s">
        <v>36633</v>
      </c>
      <c r="E6774" s="2" t="s">
        <v>4951</v>
      </c>
      <c r="F6774" s="2" t="s">
        <v>239</v>
      </c>
      <c r="G6774" s="2" t="s">
        <v>702</v>
      </c>
      <c r="H6774" s="4" t="s">
        <v>36634</v>
      </c>
      <c r="I6774" s="5" t="s">
        <v>36635</v>
      </c>
      <c r="J6774" s="2" t="s">
        <v>63</v>
      </c>
      <c r="K6774" s="2" t="s">
        <v>73</v>
      </c>
      <c r="L6774" s="2"/>
      <c r="M6774" s="8" t="s">
        <v>74</v>
      </c>
      <c r="N6774" s="2" t="s">
        <v>658</v>
      </c>
      <c r="O6774" s="2" t="s">
        <v>41</v>
      </c>
      <c r="P6774" s="6">
        <v>3742</v>
      </c>
      <c r="Q6774" s="7" t="s">
        <v>52391</v>
      </c>
    </row>
    <row r="6775" spans="1:17" x14ac:dyDescent="0.2">
      <c r="A6775" s="2" t="s">
        <v>36636</v>
      </c>
      <c r="B6775" s="2" t="s">
        <v>17843</v>
      </c>
      <c r="C6775" s="3">
        <v>19613</v>
      </c>
      <c r="D6775" s="2" t="s">
        <v>36637</v>
      </c>
      <c r="E6775" s="2" t="s">
        <v>1793</v>
      </c>
      <c r="F6775" s="2" t="s">
        <v>1991</v>
      </c>
      <c r="G6775" s="2" t="s">
        <v>214</v>
      </c>
      <c r="H6775" s="4" t="s">
        <v>36638</v>
      </c>
      <c r="I6775" s="5" t="s">
        <v>36639</v>
      </c>
      <c r="J6775" s="2" t="s">
        <v>63</v>
      </c>
      <c r="K6775" s="2" t="s">
        <v>26</v>
      </c>
      <c r="L6775" s="2"/>
      <c r="M6775" s="8" t="s">
        <v>116</v>
      </c>
      <c r="N6775" s="2" t="s">
        <v>4633</v>
      </c>
      <c r="O6775" s="2" t="s">
        <v>107</v>
      </c>
      <c r="P6775" s="6">
        <v>3996</v>
      </c>
      <c r="Q6775" s="7" t="s">
        <v>52391</v>
      </c>
    </row>
    <row r="6776" spans="1:17" x14ac:dyDescent="0.2">
      <c r="A6776" s="2" t="s">
        <v>36640</v>
      </c>
      <c r="B6776" s="2" t="s">
        <v>32867</v>
      </c>
      <c r="C6776" s="3">
        <v>23676</v>
      </c>
      <c r="D6776" s="2" t="s">
        <v>36641</v>
      </c>
      <c r="E6776" s="2" t="s">
        <v>300</v>
      </c>
      <c r="F6776" s="2" t="s">
        <v>863</v>
      </c>
      <c r="G6776" s="2" t="s">
        <v>93</v>
      </c>
      <c r="H6776" s="4" t="s">
        <v>36642</v>
      </c>
      <c r="I6776" s="5" t="s">
        <v>36643</v>
      </c>
      <c r="J6776" s="2" t="s">
        <v>160</v>
      </c>
      <c r="K6776" s="2" t="s">
        <v>26</v>
      </c>
      <c r="L6776" s="2"/>
      <c r="M6776" s="8" t="s">
        <v>376</v>
      </c>
      <c r="N6776" s="2" t="s">
        <v>1612</v>
      </c>
      <c r="O6776" s="2" t="s">
        <v>296</v>
      </c>
      <c r="P6776" s="6">
        <v>9547</v>
      </c>
      <c r="Q6776" s="7" t="s">
        <v>52391</v>
      </c>
    </row>
    <row r="6777" spans="1:17" x14ac:dyDescent="0.2">
      <c r="A6777" s="2" t="s">
        <v>36644</v>
      </c>
      <c r="B6777" s="2" t="s">
        <v>36645</v>
      </c>
      <c r="C6777" s="3">
        <v>20338</v>
      </c>
      <c r="D6777" s="2" t="s">
        <v>36646</v>
      </c>
      <c r="E6777" s="2" t="s">
        <v>4737</v>
      </c>
      <c r="F6777" s="2" t="s">
        <v>36647</v>
      </c>
      <c r="G6777" s="2" t="s">
        <v>341</v>
      </c>
      <c r="H6777" s="4" t="s">
        <v>36648</v>
      </c>
      <c r="I6777" s="5" t="s">
        <v>36649</v>
      </c>
      <c r="J6777" s="2" t="s">
        <v>84</v>
      </c>
      <c r="K6777" s="2" t="s">
        <v>73</v>
      </c>
      <c r="L6777" s="2"/>
      <c r="M6777" s="8" t="s">
        <v>52</v>
      </c>
      <c r="N6777" s="2" t="s">
        <v>8499</v>
      </c>
      <c r="O6777" s="2" t="s">
        <v>198</v>
      </c>
      <c r="P6777" s="6">
        <v>1609</v>
      </c>
      <c r="Q6777" s="7" t="s">
        <v>52391</v>
      </c>
    </row>
    <row r="6778" spans="1:17" x14ac:dyDescent="0.2">
      <c r="A6778" s="2" t="s">
        <v>36650</v>
      </c>
      <c r="B6778" s="2" t="s">
        <v>36651</v>
      </c>
      <c r="C6778" s="3">
        <v>29906</v>
      </c>
      <c r="D6778" s="2" t="s">
        <v>36652</v>
      </c>
      <c r="E6778" s="2" t="s">
        <v>6114</v>
      </c>
      <c r="F6778" s="2" t="s">
        <v>397</v>
      </c>
      <c r="G6778" s="2" t="s">
        <v>48</v>
      </c>
      <c r="H6778" s="4" t="s">
        <v>36653</v>
      </c>
      <c r="I6778" s="5" t="s">
        <v>36654</v>
      </c>
      <c r="J6778" s="2" t="s">
        <v>63</v>
      </c>
      <c r="K6778" s="2" t="s">
        <v>38</v>
      </c>
      <c r="L6778" s="2"/>
      <c r="M6778" s="8" t="s">
        <v>376</v>
      </c>
      <c r="N6778" s="2" t="s">
        <v>456</v>
      </c>
      <c r="O6778" s="2" t="s">
        <v>54</v>
      </c>
      <c r="P6778" s="6">
        <v>3747</v>
      </c>
      <c r="Q6778" s="7" t="s">
        <v>52391</v>
      </c>
    </row>
    <row r="6779" spans="1:17" x14ac:dyDescent="0.2">
      <c r="A6779" s="2" t="s">
        <v>36655</v>
      </c>
      <c r="B6779" s="2" t="s">
        <v>36656</v>
      </c>
      <c r="C6779" s="3">
        <v>29797</v>
      </c>
      <c r="D6779" s="2" t="s">
        <v>36657</v>
      </c>
      <c r="E6779" s="2" t="s">
        <v>6362</v>
      </c>
      <c r="F6779" s="2" t="s">
        <v>1304</v>
      </c>
      <c r="G6779" s="2" t="s">
        <v>223</v>
      </c>
      <c r="H6779" s="4" t="s">
        <v>36658</v>
      </c>
      <c r="I6779" s="5" t="s">
        <v>36659</v>
      </c>
      <c r="J6779" s="2" t="s">
        <v>63</v>
      </c>
      <c r="K6779" s="2" t="s">
        <v>73</v>
      </c>
      <c r="L6779" s="2"/>
      <c r="M6779" s="8" t="s">
        <v>376</v>
      </c>
      <c r="N6779" s="2" t="s">
        <v>15615</v>
      </c>
      <c r="O6779" s="2" t="s">
        <v>107</v>
      </c>
      <c r="P6779" s="6">
        <v>1792</v>
      </c>
      <c r="Q6779" s="7" t="s">
        <v>52391</v>
      </c>
    </row>
    <row r="6780" spans="1:17" x14ac:dyDescent="0.2">
      <c r="A6780" s="2" t="s">
        <v>36660</v>
      </c>
      <c r="B6780" s="2" t="s">
        <v>31420</v>
      </c>
      <c r="C6780" s="3">
        <v>17015</v>
      </c>
      <c r="D6780" s="2" t="s">
        <v>36661</v>
      </c>
      <c r="E6780" s="2" t="s">
        <v>926</v>
      </c>
      <c r="F6780" s="2" t="s">
        <v>1304</v>
      </c>
      <c r="G6780" s="2" t="s">
        <v>214</v>
      </c>
      <c r="H6780" s="4" t="s">
        <v>36662</v>
      </c>
      <c r="I6780" s="5" t="s">
        <v>36663</v>
      </c>
      <c r="J6780" s="2" t="s">
        <v>63</v>
      </c>
      <c r="K6780" s="2" t="s">
        <v>26</v>
      </c>
      <c r="L6780" s="2"/>
      <c r="M6780" s="8" t="s">
        <v>207</v>
      </c>
      <c r="N6780" s="2" t="s">
        <v>10015</v>
      </c>
      <c r="O6780" s="2" t="s">
        <v>29</v>
      </c>
      <c r="P6780" s="6">
        <v>6496</v>
      </c>
      <c r="Q6780" s="7" t="s">
        <v>52391</v>
      </c>
    </row>
    <row r="6781" spans="1:17" x14ac:dyDescent="0.2">
      <c r="A6781" s="2" t="s">
        <v>36664</v>
      </c>
      <c r="B6781" s="2" t="s">
        <v>36665</v>
      </c>
      <c r="C6781" s="3">
        <v>37427</v>
      </c>
      <c r="D6781" s="2" t="s">
        <v>36666</v>
      </c>
      <c r="E6781" s="2" t="s">
        <v>372</v>
      </c>
      <c r="F6781" s="2" t="s">
        <v>36667</v>
      </c>
      <c r="G6781" s="2" t="s">
        <v>22</v>
      </c>
      <c r="H6781" s="4" t="s">
        <v>36668</v>
      </c>
      <c r="I6781" s="5" t="s">
        <v>36669</v>
      </c>
      <c r="J6781" s="2" t="s">
        <v>63</v>
      </c>
      <c r="K6781" s="2" t="s">
        <v>73</v>
      </c>
      <c r="L6781" s="2"/>
      <c r="M6781" s="8" t="s">
        <v>105</v>
      </c>
      <c r="N6781" s="2" t="s">
        <v>3118</v>
      </c>
      <c r="O6781" s="2" t="s">
        <v>312</v>
      </c>
      <c r="P6781" s="6">
        <v>5917</v>
      </c>
      <c r="Q6781" s="7" t="s">
        <v>52391</v>
      </c>
    </row>
    <row r="6782" spans="1:17" x14ac:dyDescent="0.2">
      <c r="A6782" s="2" t="s">
        <v>36670</v>
      </c>
      <c r="B6782" s="2" t="s">
        <v>36671</v>
      </c>
      <c r="C6782" s="3">
        <v>38880</v>
      </c>
      <c r="D6782" s="2" t="s">
        <v>36672</v>
      </c>
      <c r="E6782" s="2" t="s">
        <v>111</v>
      </c>
      <c r="F6782" s="2" t="s">
        <v>2766</v>
      </c>
      <c r="G6782" s="2" t="s">
        <v>437</v>
      </c>
      <c r="H6782" s="4" t="s">
        <v>36673</v>
      </c>
      <c r="I6782" s="5" t="s">
        <v>36674</v>
      </c>
      <c r="J6782" s="2" t="s">
        <v>84</v>
      </c>
      <c r="K6782" s="2" t="s">
        <v>38</v>
      </c>
      <c r="L6782" s="2"/>
      <c r="M6782" s="8" t="s">
        <v>105</v>
      </c>
      <c r="N6782" s="2" t="s">
        <v>8682</v>
      </c>
      <c r="O6782" s="2" t="s">
        <v>41</v>
      </c>
      <c r="P6782" s="6">
        <v>7140</v>
      </c>
      <c r="Q6782" s="7" t="s">
        <v>52391</v>
      </c>
    </row>
    <row r="6783" spans="1:17" x14ac:dyDescent="0.2">
      <c r="A6783" s="2" t="s">
        <v>36675</v>
      </c>
      <c r="B6783" s="2" t="s">
        <v>36676</v>
      </c>
      <c r="C6783" s="3">
        <v>30273</v>
      </c>
      <c r="D6783" s="2" t="s">
        <v>36677</v>
      </c>
      <c r="E6783" s="2" t="s">
        <v>3389</v>
      </c>
      <c r="F6783" s="2" t="s">
        <v>5145</v>
      </c>
      <c r="G6783" s="2" t="s">
        <v>413</v>
      </c>
      <c r="H6783" s="4" t="s">
        <v>36678</v>
      </c>
      <c r="I6783" s="5" t="s">
        <v>36679</v>
      </c>
      <c r="J6783" s="2" t="s">
        <v>160</v>
      </c>
      <c r="K6783" s="2" t="s">
        <v>38</v>
      </c>
      <c r="L6783" s="2"/>
      <c r="M6783" s="8" t="s">
        <v>74</v>
      </c>
      <c r="N6783" s="2" t="s">
        <v>5346</v>
      </c>
      <c r="O6783" s="2" t="s">
        <v>54</v>
      </c>
      <c r="P6783" s="6">
        <v>2281</v>
      </c>
      <c r="Q6783" s="7" t="s">
        <v>52391</v>
      </c>
    </row>
    <row r="6784" spans="1:17" x14ac:dyDescent="0.2">
      <c r="A6784" s="2" t="s">
        <v>36680</v>
      </c>
      <c r="B6784" s="2" t="s">
        <v>36681</v>
      </c>
      <c r="C6784" s="3">
        <v>37276</v>
      </c>
      <c r="D6784" s="2" t="s">
        <v>36682</v>
      </c>
      <c r="E6784" s="2" t="s">
        <v>606</v>
      </c>
      <c r="F6784" s="2" t="s">
        <v>1062</v>
      </c>
      <c r="G6784" s="2" t="s">
        <v>102</v>
      </c>
      <c r="H6784" s="4" t="s">
        <v>36683</v>
      </c>
      <c r="I6784" s="5" t="s">
        <v>10530</v>
      </c>
      <c r="J6784" s="2" t="s">
        <v>51</v>
      </c>
      <c r="K6784" s="2" t="s">
        <v>38</v>
      </c>
      <c r="L6784" s="2"/>
      <c r="M6784" s="8" t="s">
        <v>207</v>
      </c>
      <c r="N6784" s="2" t="s">
        <v>4567</v>
      </c>
      <c r="O6784" s="2" t="s">
        <v>296</v>
      </c>
      <c r="P6784" s="6">
        <v>2692</v>
      </c>
      <c r="Q6784" s="7" t="s">
        <v>52391</v>
      </c>
    </row>
    <row r="6785" spans="1:17" x14ac:dyDescent="0.2">
      <c r="A6785" s="2" t="s">
        <v>36684</v>
      </c>
      <c r="B6785" s="2" t="s">
        <v>36685</v>
      </c>
      <c r="C6785" s="3">
        <v>16866</v>
      </c>
      <c r="D6785" s="2" t="s">
        <v>36686</v>
      </c>
      <c r="E6785" s="2" t="s">
        <v>870</v>
      </c>
      <c r="F6785" s="2" t="s">
        <v>36687</v>
      </c>
      <c r="G6785" s="2" t="s">
        <v>35</v>
      </c>
      <c r="H6785" s="4" t="s">
        <v>36688</v>
      </c>
      <c r="I6785" s="5" t="s">
        <v>36689</v>
      </c>
      <c r="J6785" s="2" t="s">
        <v>84</v>
      </c>
      <c r="K6785" s="2" t="s">
        <v>73</v>
      </c>
      <c r="L6785" s="2"/>
      <c r="M6785" s="8" t="s">
        <v>39</v>
      </c>
      <c r="N6785" s="2" t="s">
        <v>3226</v>
      </c>
      <c r="O6785" s="2" t="s">
        <v>29</v>
      </c>
      <c r="P6785" s="6">
        <v>4736</v>
      </c>
      <c r="Q6785" s="7" t="s">
        <v>52391</v>
      </c>
    </row>
    <row r="6786" spans="1:17" x14ac:dyDescent="0.2">
      <c r="A6786" s="2" t="s">
        <v>36690</v>
      </c>
      <c r="B6786" s="2" t="s">
        <v>36691</v>
      </c>
      <c r="C6786" s="3">
        <v>38442</v>
      </c>
      <c r="D6786" s="2" t="s">
        <v>36692</v>
      </c>
      <c r="E6786" s="2" t="s">
        <v>8026</v>
      </c>
      <c r="F6786" s="2" t="s">
        <v>213</v>
      </c>
      <c r="G6786" s="2" t="s">
        <v>687</v>
      </c>
      <c r="H6786" s="4" t="s">
        <v>36693</v>
      </c>
      <c r="I6786" s="5" t="s">
        <v>36694</v>
      </c>
      <c r="J6786" s="2" t="s">
        <v>160</v>
      </c>
      <c r="K6786" s="2" t="s">
        <v>26</v>
      </c>
      <c r="L6786" s="2"/>
      <c r="M6786" s="8" t="s">
        <v>105</v>
      </c>
      <c r="N6786" s="2" t="s">
        <v>8499</v>
      </c>
      <c r="O6786" s="2" t="s">
        <v>188</v>
      </c>
      <c r="P6786" s="6">
        <v>1645</v>
      </c>
      <c r="Q6786" s="7" t="s">
        <v>52391</v>
      </c>
    </row>
    <row r="6787" spans="1:17" x14ac:dyDescent="0.2">
      <c r="A6787" s="2" t="s">
        <v>36695</v>
      </c>
      <c r="B6787" s="2" t="s">
        <v>36696</v>
      </c>
      <c r="C6787" s="3">
        <v>36066</v>
      </c>
      <c r="D6787" s="2" t="s">
        <v>36697</v>
      </c>
      <c r="E6787" s="2" t="s">
        <v>7304</v>
      </c>
      <c r="F6787" s="2" t="s">
        <v>814</v>
      </c>
      <c r="G6787" s="2" t="s">
        <v>204</v>
      </c>
      <c r="H6787" s="4" t="s">
        <v>36698</v>
      </c>
      <c r="I6787" s="5" t="s">
        <v>36699</v>
      </c>
      <c r="J6787" s="2" t="s">
        <v>160</v>
      </c>
      <c r="K6787" s="2" t="s">
        <v>73</v>
      </c>
      <c r="L6787" s="2"/>
      <c r="M6787" s="8" t="s">
        <v>27</v>
      </c>
      <c r="N6787" s="2" t="s">
        <v>7382</v>
      </c>
      <c r="O6787" s="2" t="s">
        <v>41</v>
      </c>
      <c r="P6787" s="6">
        <v>3539</v>
      </c>
      <c r="Q6787" s="7" t="s">
        <v>52391</v>
      </c>
    </row>
    <row r="6788" spans="1:17" x14ac:dyDescent="0.2">
      <c r="A6788" s="2" t="s">
        <v>36700</v>
      </c>
      <c r="B6788" s="2" t="s">
        <v>14810</v>
      </c>
      <c r="C6788" s="3">
        <v>32847</v>
      </c>
      <c r="D6788" s="2" t="s">
        <v>36701</v>
      </c>
      <c r="E6788" s="2" t="s">
        <v>2100</v>
      </c>
      <c r="F6788" s="2" t="s">
        <v>28423</v>
      </c>
      <c r="G6788" s="2" t="s">
        <v>175</v>
      </c>
      <c r="H6788" s="4" t="s">
        <v>36702</v>
      </c>
      <c r="I6788" s="5" t="s">
        <v>36703</v>
      </c>
      <c r="J6788" s="2" t="s">
        <v>84</v>
      </c>
      <c r="K6788" s="2" t="s">
        <v>26</v>
      </c>
      <c r="L6788" s="2"/>
      <c r="M6788" s="8" t="s">
        <v>268</v>
      </c>
      <c r="N6788" s="2" t="s">
        <v>1049</v>
      </c>
      <c r="O6788" s="2" t="s">
        <v>188</v>
      </c>
      <c r="P6788" s="6">
        <v>9691</v>
      </c>
      <c r="Q6788" s="7" t="s">
        <v>52391</v>
      </c>
    </row>
    <row r="6789" spans="1:17" x14ac:dyDescent="0.2">
      <c r="A6789" s="2" t="s">
        <v>36704</v>
      </c>
      <c r="B6789" s="2" t="s">
        <v>36705</v>
      </c>
      <c r="C6789" s="3">
        <v>27460</v>
      </c>
      <c r="D6789" s="2" t="s">
        <v>36706</v>
      </c>
      <c r="E6789" s="2" t="s">
        <v>11051</v>
      </c>
      <c r="F6789" s="2" t="s">
        <v>36707</v>
      </c>
      <c r="G6789" s="2" t="s">
        <v>60</v>
      </c>
      <c r="H6789" s="4" t="s">
        <v>36708</v>
      </c>
      <c r="I6789" s="5" t="s">
        <v>36709</v>
      </c>
      <c r="J6789" s="2" t="s">
        <v>84</v>
      </c>
      <c r="K6789" s="2" t="s">
        <v>26</v>
      </c>
      <c r="L6789" s="2"/>
      <c r="M6789" s="8" t="s">
        <v>116</v>
      </c>
      <c r="N6789" s="2" t="s">
        <v>764</v>
      </c>
      <c r="O6789" s="2" t="s">
        <v>54</v>
      </c>
      <c r="P6789" s="6">
        <v>2813</v>
      </c>
      <c r="Q6789" s="7" t="s">
        <v>52391</v>
      </c>
    </row>
    <row r="6790" spans="1:17" x14ac:dyDescent="0.2">
      <c r="A6790" s="2" t="s">
        <v>36710</v>
      </c>
      <c r="B6790" s="2" t="s">
        <v>36711</v>
      </c>
      <c r="C6790" s="3">
        <v>18179</v>
      </c>
      <c r="D6790" s="2" t="s">
        <v>36712</v>
      </c>
      <c r="E6790" s="2" t="s">
        <v>8119</v>
      </c>
      <c r="F6790" s="2" t="s">
        <v>203</v>
      </c>
      <c r="G6790" s="2" t="s">
        <v>194</v>
      </c>
      <c r="H6790" s="4" t="s">
        <v>36713</v>
      </c>
      <c r="I6790" s="5" t="s">
        <v>31112</v>
      </c>
      <c r="J6790" s="2" t="s">
        <v>160</v>
      </c>
      <c r="K6790" s="2" t="s">
        <v>73</v>
      </c>
      <c r="L6790" s="2"/>
      <c r="M6790" s="8" t="s">
        <v>105</v>
      </c>
      <c r="N6790" s="2" t="s">
        <v>968</v>
      </c>
      <c r="O6790" s="2" t="s">
        <v>54</v>
      </c>
      <c r="P6790" s="6">
        <v>6459</v>
      </c>
      <c r="Q6790" s="7" t="s">
        <v>52391</v>
      </c>
    </row>
    <row r="6791" spans="1:17" x14ac:dyDescent="0.2">
      <c r="A6791" s="2" t="s">
        <v>36714</v>
      </c>
      <c r="B6791" s="2" t="s">
        <v>36715</v>
      </c>
      <c r="C6791" s="3">
        <v>24730</v>
      </c>
      <c r="D6791" s="2" t="s">
        <v>36716</v>
      </c>
      <c r="E6791" s="2" t="s">
        <v>3506</v>
      </c>
      <c r="F6791" s="2" t="s">
        <v>830</v>
      </c>
      <c r="G6791" s="2" t="s">
        <v>70</v>
      </c>
      <c r="H6791" s="4" t="s">
        <v>36717</v>
      </c>
      <c r="I6791" s="5" t="s">
        <v>36718</v>
      </c>
      <c r="J6791" s="2" t="s">
        <v>84</v>
      </c>
      <c r="K6791" s="2" t="s">
        <v>73</v>
      </c>
      <c r="L6791" s="2"/>
      <c r="M6791" s="8" t="s">
        <v>116</v>
      </c>
      <c r="N6791" s="2" t="s">
        <v>1169</v>
      </c>
      <c r="O6791" s="2" t="s">
        <v>188</v>
      </c>
      <c r="P6791" s="6">
        <v>6164</v>
      </c>
      <c r="Q6791" s="7" t="s">
        <v>52391</v>
      </c>
    </row>
    <row r="6792" spans="1:17" x14ac:dyDescent="0.2">
      <c r="A6792" s="2" t="s">
        <v>36719</v>
      </c>
      <c r="B6792" s="2" t="s">
        <v>36720</v>
      </c>
      <c r="C6792" s="3">
        <v>37488</v>
      </c>
      <c r="D6792" s="2" t="s">
        <v>36721</v>
      </c>
      <c r="E6792" s="2" t="s">
        <v>4283</v>
      </c>
      <c r="F6792" s="2" t="s">
        <v>404</v>
      </c>
      <c r="G6792" s="2" t="s">
        <v>702</v>
      </c>
      <c r="H6792" s="4" t="s">
        <v>36722</v>
      </c>
      <c r="I6792" s="5" t="s">
        <v>36723</v>
      </c>
      <c r="J6792" s="2" t="s">
        <v>160</v>
      </c>
      <c r="K6792" s="2" t="s">
        <v>26</v>
      </c>
      <c r="L6792" s="2"/>
      <c r="M6792" s="8" t="s">
        <v>207</v>
      </c>
      <c r="N6792" s="2" t="s">
        <v>9197</v>
      </c>
      <c r="O6792" s="2" t="s">
        <v>107</v>
      </c>
      <c r="P6792" s="6">
        <v>9195</v>
      </c>
      <c r="Q6792" s="7" t="s">
        <v>52391</v>
      </c>
    </row>
    <row r="6793" spans="1:17" x14ac:dyDescent="0.2">
      <c r="A6793" s="2" t="s">
        <v>36724</v>
      </c>
      <c r="B6793" s="2" t="s">
        <v>36725</v>
      </c>
      <c r="C6793" s="3">
        <v>24430</v>
      </c>
      <c r="D6793" s="2" t="s">
        <v>36726</v>
      </c>
      <c r="E6793" s="2" t="s">
        <v>3976</v>
      </c>
      <c r="F6793" s="2" t="s">
        <v>1809</v>
      </c>
      <c r="G6793" s="2" t="s">
        <v>687</v>
      </c>
      <c r="H6793" s="4" t="s">
        <v>36727</v>
      </c>
      <c r="I6793" s="5" t="s">
        <v>36728</v>
      </c>
      <c r="J6793" s="2" t="s">
        <v>84</v>
      </c>
      <c r="K6793" s="2" t="s">
        <v>38</v>
      </c>
      <c r="L6793" s="2"/>
      <c r="M6793" s="8" t="s">
        <v>268</v>
      </c>
      <c r="N6793" s="2" t="s">
        <v>3728</v>
      </c>
      <c r="O6793" s="2" t="s">
        <v>54</v>
      </c>
      <c r="P6793" s="6">
        <v>5341</v>
      </c>
      <c r="Q6793" s="7" t="s">
        <v>52391</v>
      </c>
    </row>
    <row r="6794" spans="1:17" x14ac:dyDescent="0.2">
      <c r="A6794" s="2" t="s">
        <v>36729</v>
      </c>
      <c r="B6794" s="2" t="s">
        <v>36730</v>
      </c>
      <c r="C6794" s="3">
        <v>24879</v>
      </c>
      <c r="D6794" s="2" t="s">
        <v>23257</v>
      </c>
      <c r="E6794" s="2" t="s">
        <v>3349</v>
      </c>
      <c r="F6794" s="2" t="s">
        <v>365</v>
      </c>
      <c r="G6794" s="2" t="s">
        <v>249</v>
      </c>
      <c r="H6794" s="4" t="s">
        <v>36731</v>
      </c>
      <c r="I6794" s="5" t="s">
        <v>36732</v>
      </c>
      <c r="J6794" s="2" t="s">
        <v>160</v>
      </c>
      <c r="K6794" s="2" t="s">
        <v>26</v>
      </c>
      <c r="L6794" s="2"/>
      <c r="M6794" s="8" t="s">
        <v>39</v>
      </c>
      <c r="N6794" s="2" t="s">
        <v>1754</v>
      </c>
      <c r="O6794" s="2" t="s">
        <v>312</v>
      </c>
      <c r="P6794" s="6">
        <v>7598</v>
      </c>
      <c r="Q6794" s="7" t="s">
        <v>52391</v>
      </c>
    </row>
    <row r="6795" spans="1:17" x14ac:dyDescent="0.2">
      <c r="A6795" s="2" t="s">
        <v>36733</v>
      </c>
      <c r="B6795" s="2" t="s">
        <v>36734</v>
      </c>
      <c r="C6795" s="3">
        <v>38624</v>
      </c>
      <c r="D6795" s="2" t="s">
        <v>36735</v>
      </c>
      <c r="E6795" s="2" t="s">
        <v>1671</v>
      </c>
      <c r="F6795" s="2" t="s">
        <v>36736</v>
      </c>
      <c r="G6795" s="2" t="s">
        <v>702</v>
      </c>
      <c r="H6795" s="4" t="s">
        <v>36737</v>
      </c>
      <c r="I6795" s="5" t="s">
        <v>36738</v>
      </c>
      <c r="J6795" s="2" t="s">
        <v>84</v>
      </c>
      <c r="K6795" s="2" t="s">
        <v>26</v>
      </c>
      <c r="L6795" s="2"/>
      <c r="M6795" s="8" t="s">
        <v>116</v>
      </c>
      <c r="N6795" s="2" t="s">
        <v>335</v>
      </c>
      <c r="O6795" s="2" t="s">
        <v>296</v>
      </c>
      <c r="P6795" s="6">
        <v>8582</v>
      </c>
      <c r="Q6795" s="7" t="s">
        <v>52391</v>
      </c>
    </row>
    <row r="6796" spans="1:17" x14ac:dyDescent="0.2">
      <c r="A6796" s="2" t="s">
        <v>36739</v>
      </c>
      <c r="B6796" s="2" t="s">
        <v>36740</v>
      </c>
      <c r="C6796" s="3">
        <v>18755</v>
      </c>
      <c r="D6796" s="2" t="s">
        <v>36741</v>
      </c>
      <c r="E6796" s="2" t="s">
        <v>3762</v>
      </c>
      <c r="F6796" s="2" t="s">
        <v>36742</v>
      </c>
      <c r="G6796" s="2" t="s">
        <v>214</v>
      </c>
      <c r="H6796" s="4" t="s">
        <v>36743</v>
      </c>
      <c r="I6796" s="5" t="s">
        <v>20120</v>
      </c>
      <c r="J6796" s="2" t="s">
        <v>63</v>
      </c>
      <c r="K6796" s="2" t="s">
        <v>73</v>
      </c>
      <c r="L6796" s="2"/>
      <c r="M6796" s="8" t="s">
        <v>52</v>
      </c>
      <c r="N6796" s="2" t="s">
        <v>961</v>
      </c>
      <c r="O6796" s="2" t="s">
        <v>54</v>
      </c>
      <c r="P6796" s="6">
        <v>3938</v>
      </c>
      <c r="Q6796" s="7" t="s">
        <v>52391</v>
      </c>
    </row>
    <row r="6797" spans="1:17" x14ac:dyDescent="0.2">
      <c r="A6797" s="2" t="s">
        <v>36744</v>
      </c>
      <c r="B6797" s="2" t="s">
        <v>36745</v>
      </c>
      <c r="C6797" s="3">
        <v>24668</v>
      </c>
      <c r="D6797" s="2" t="s">
        <v>36746</v>
      </c>
      <c r="E6797" s="2" t="s">
        <v>8315</v>
      </c>
      <c r="F6797" s="2" t="s">
        <v>36747</v>
      </c>
      <c r="G6797" s="2" t="s">
        <v>437</v>
      </c>
      <c r="H6797" s="4" t="s">
        <v>36748</v>
      </c>
      <c r="I6797" s="5" t="s">
        <v>36749</v>
      </c>
      <c r="J6797" s="2" t="s">
        <v>25</v>
      </c>
      <c r="K6797" s="2" t="s">
        <v>38</v>
      </c>
      <c r="L6797" s="2"/>
      <c r="M6797" s="8" t="s">
        <v>143</v>
      </c>
      <c r="N6797" s="2" t="s">
        <v>17251</v>
      </c>
      <c r="O6797" s="2" t="s">
        <v>54</v>
      </c>
      <c r="P6797" s="6">
        <v>3296</v>
      </c>
      <c r="Q6797" s="7" t="s">
        <v>52391</v>
      </c>
    </row>
    <row r="6798" spans="1:17" x14ac:dyDescent="0.2">
      <c r="A6798" s="2" t="s">
        <v>36750</v>
      </c>
      <c r="B6798" s="2" t="s">
        <v>36751</v>
      </c>
      <c r="C6798" s="3">
        <v>29453</v>
      </c>
      <c r="D6798" s="2" t="s">
        <v>36752</v>
      </c>
      <c r="E6798" s="2" t="s">
        <v>5108</v>
      </c>
      <c r="F6798" s="2" t="s">
        <v>3853</v>
      </c>
      <c r="G6798" s="2" t="s">
        <v>214</v>
      </c>
      <c r="H6798" s="4" t="s">
        <v>36753</v>
      </c>
      <c r="I6798" s="5" t="s">
        <v>36754</v>
      </c>
      <c r="J6798" s="2" t="s">
        <v>51</v>
      </c>
      <c r="K6798" s="2" t="s">
        <v>38</v>
      </c>
      <c r="L6798" s="2"/>
      <c r="M6798" s="8" t="s">
        <v>85</v>
      </c>
      <c r="N6798" s="2" t="s">
        <v>4810</v>
      </c>
      <c r="O6798" s="2" t="s">
        <v>296</v>
      </c>
      <c r="P6798" s="6">
        <v>6823</v>
      </c>
      <c r="Q6798" s="7" t="s">
        <v>52391</v>
      </c>
    </row>
    <row r="6799" spans="1:17" x14ac:dyDescent="0.2">
      <c r="A6799" s="2" t="s">
        <v>36755</v>
      </c>
      <c r="B6799" s="2" t="s">
        <v>29283</v>
      </c>
      <c r="C6799" s="3">
        <v>18235</v>
      </c>
      <c r="D6799" s="2" t="s">
        <v>36756</v>
      </c>
      <c r="E6799" s="2" t="s">
        <v>3043</v>
      </c>
      <c r="F6799" s="2" t="s">
        <v>814</v>
      </c>
      <c r="G6799" s="2" t="s">
        <v>175</v>
      </c>
      <c r="H6799" s="4" t="s">
        <v>36757</v>
      </c>
      <c r="I6799" s="5" t="s">
        <v>36758</v>
      </c>
      <c r="J6799" s="2" t="s">
        <v>25</v>
      </c>
      <c r="K6799" s="2" t="s">
        <v>73</v>
      </c>
      <c r="L6799" s="2"/>
      <c r="M6799" s="8" t="s">
        <v>116</v>
      </c>
      <c r="N6799" s="2" t="s">
        <v>2781</v>
      </c>
      <c r="O6799" s="2" t="s">
        <v>87</v>
      </c>
      <c r="P6799" s="6">
        <v>2974</v>
      </c>
      <c r="Q6799" s="7" t="s">
        <v>52391</v>
      </c>
    </row>
    <row r="6800" spans="1:17" x14ac:dyDescent="0.2">
      <c r="A6800" s="2" t="s">
        <v>36759</v>
      </c>
      <c r="B6800" s="2" t="s">
        <v>36760</v>
      </c>
      <c r="C6800" s="3">
        <v>27051</v>
      </c>
      <c r="D6800" s="2" t="s">
        <v>36761</v>
      </c>
      <c r="E6800" s="2" t="s">
        <v>8008</v>
      </c>
      <c r="F6800" s="2" t="s">
        <v>36762</v>
      </c>
      <c r="G6800" s="2" t="s">
        <v>22</v>
      </c>
      <c r="H6800" s="4" t="s">
        <v>36763</v>
      </c>
      <c r="I6800" s="5" t="s">
        <v>36764</v>
      </c>
      <c r="J6800" s="2" t="s">
        <v>160</v>
      </c>
      <c r="K6800" s="2" t="s">
        <v>73</v>
      </c>
      <c r="L6800" s="2"/>
      <c r="M6800" s="8" t="s">
        <v>376</v>
      </c>
      <c r="N6800" s="2" t="s">
        <v>5919</v>
      </c>
      <c r="O6800" s="2" t="s">
        <v>188</v>
      </c>
      <c r="P6800" s="6">
        <v>5699</v>
      </c>
      <c r="Q6800" s="7" t="s">
        <v>52391</v>
      </c>
    </row>
    <row r="6801" spans="1:17" x14ac:dyDescent="0.2">
      <c r="A6801" s="2" t="s">
        <v>36765</v>
      </c>
      <c r="B6801" s="2" t="s">
        <v>36766</v>
      </c>
      <c r="C6801" s="3">
        <v>32912</v>
      </c>
      <c r="D6801" s="2" t="s">
        <v>36767</v>
      </c>
      <c r="E6801" s="2" t="s">
        <v>212</v>
      </c>
      <c r="F6801" s="2" t="s">
        <v>1983</v>
      </c>
      <c r="G6801" s="2" t="s">
        <v>223</v>
      </c>
      <c r="H6801" s="4" t="s">
        <v>36768</v>
      </c>
      <c r="I6801" s="5" t="s">
        <v>36769</v>
      </c>
      <c r="J6801" s="2" t="s">
        <v>63</v>
      </c>
      <c r="K6801" s="2" t="s">
        <v>26</v>
      </c>
      <c r="L6801" s="2"/>
      <c r="M6801" s="8" t="s">
        <v>105</v>
      </c>
      <c r="N6801" s="2" t="s">
        <v>5565</v>
      </c>
      <c r="O6801" s="2" t="s">
        <v>243</v>
      </c>
      <c r="P6801" s="6">
        <v>6994</v>
      </c>
      <c r="Q6801" s="7" t="s">
        <v>52391</v>
      </c>
    </row>
    <row r="6802" spans="1:17" x14ac:dyDescent="0.2">
      <c r="A6802" s="2" t="s">
        <v>36770</v>
      </c>
      <c r="B6802" s="2" t="s">
        <v>36771</v>
      </c>
      <c r="C6802" s="3">
        <v>16929</v>
      </c>
      <c r="D6802" s="2" t="s">
        <v>36772</v>
      </c>
      <c r="E6802" s="2" t="s">
        <v>1865</v>
      </c>
      <c r="F6802" s="2" t="s">
        <v>8065</v>
      </c>
      <c r="G6802" s="2" t="s">
        <v>48</v>
      </c>
      <c r="H6802" s="4" t="s">
        <v>36773</v>
      </c>
      <c r="I6802" s="5" t="s">
        <v>36774</v>
      </c>
      <c r="J6802" s="2" t="s">
        <v>84</v>
      </c>
      <c r="K6802" s="2" t="s">
        <v>73</v>
      </c>
      <c r="L6802" s="2"/>
      <c r="M6802" s="8" t="s">
        <v>105</v>
      </c>
      <c r="N6802" s="2" t="s">
        <v>9878</v>
      </c>
      <c r="O6802" s="2" t="s">
        <v>29</v>
      </c>
      <c r="P6802" s="6">
        <v>1965</v>
      </c>
      <c r="Q6802" s="7" t="s">
        <v>52391</v>
      </c>
    </row>
    <row r="6803" spans="1:17" x14ac:dyDescent="0.2">
      <c r="A6803" s="2" t="s">
        <v>36775</v>
      </c>
      <c r="B6803" s="2" t="s">
        <v>36776</v>
      </c>
      <c r="C6803" s="3">
        <v>19962</v>
      </c>
      <c r="D6803" s="2" t="s">
        <v>36777</v>
      </c>
      <c r="E6803" s="2" t="s">
        <v>3036</v>
      </c>
      <c r="F6803" s="2" t="s">
        <v>36778</v>
      </c>
      <c r="G6803" s="2" t="s">
        <v>175</v>
      </c>
      <c r="H6803" s="4" t="s">
        <v>36779</v>
      </c>
      <c r="I6803" s="5" t="s">
        <v>36780</v>
      </c>
      <c r="J6803" s="2" t="s">
        <v>63</v>
      </c>
      <c r="K6803" s="2" t="s">
        <v>73</v>
      </c>
      <c r="L6803" s="2"/>
      <c r="M6803" s="8" t="s">
        <v>116</v>
      </c>
      <c r="N6803" s="2" t="s">
        <v>11001</v>
      </c>
      <c r="O6803" s="2" t="s">
        <v>188</v>
      </c>
      <c r="P6803" s="6">
        <v>9885</v>
      </c>
      <c r="Q6803" s="7" t="s">
        <v>52391</v>
      </c>
    </row>
    <row r="6804" spans="1:17" x14ac:dyDescent="0.2">
      <c r="A6804" s="2" t="s">
        <v>36781</v>
      </c>
      <c r="B6804" s="2" t="s">
        <v>36782</v>
      </c>
      <c r="C6804" s="3">
        <v>32359</v>
      </c>
      <c r="D6804" s="2" t="s">
        <v>36783</v>
      </c>
      <c r="E6804" s="2" t="s">
        <v>524</v>
      </c>
      <c r="F6804" s="2" t="s">
        <v>3115</v>
      </c>
      <c r="G6804" s="2" t="s">
        <v>223</v>
      </c>
      <c r="H6804" s="4" t="s">
        <v>36784</v>
      </c>
      <c r="I6804" s="5" t="s">
        <v>36785</v>
      </c>
      <c r="J6804" s="2" t="s">
        <v>160</v>
      </c>
      <c r="K6804" s="2" t="s">
        <v>38</v>
      </c>
      <c r="L6804" s="2"/>
      <c r="M6804" s="8" t="s">
        <v>74</v>
      </c>
      <c r="N6804" s="2" t="s">
        <v>7319</v>
      </c>
      <c r="O6804" s="2" t="s">
        <v>188</v>
      </c>
      <c r="P6804" s="6">
        <v>9231</v>
      </c>
      <c r="Q6804" s="7" t="s">
        <v>52391</v>
      </c>
    </row>
    <row r="6805" spans="1:17" x14ac:dyDescent="0.2">
      <c r="A6805" s="2" t="s">
        <v>36786</v>
      </c>
      <c r="B6805" s="2" t="s">
        <v>36787</v>
      </c>
      <c r="C6805" s="3">
        <v>30576</v>
      </c>
      <c r="D6805" s="2" t="s">
        <v>36788</v>
      </c>
      <c r="E6805" s="2" t="s">
        <v>1858</v>
      </c>
      <c r="F6805" s="2" t="s">
        <v>16756</v>
      </c>
      <c r="G6805" s="2" t="s">
        <v>275</v>
      </c>
      <c r="H6805" s="4" t="s">
        <v>36789</v>
      </c>
      <c r="I6805" s="5" t="s">
        <v>36790</v>
      </c>
      <c r="J6805" s="2" t="s">
        <v>25</v>
      </c>
      <c r="K6805" s="2" t="s">
        <v>26</v>
      </c>
      <c r="L6805" s="2"/>
      <c r="M6805" s="8" t="s">
        <v>27</v>
      </c>
      <c r="N6805" s="2" t="s">
        <v>9480</v>
      </c>
      <c r="O6805" s="2" t="s">
        <v>312</v>
      </c>
      <c r="P6805" s="6">
        <v>6722</v>
      </c>
      <c r="Q6805" s="7" t="s">
        <v>52391</v>
      </c>
    </row>
    <row r="6806" spans="1:17" x14ac:dyDescent="0.2">
      <c r="A6806" s="2" t="s">
        <v>36791</v>
      </c>
      <c r="B6806" s="2" t="s">
        <v>36792</v>
      </c>
      <c r="C6806" s="3">
        <v>16228</v>
      </c>
      <c r="D6806" s="2" t="s">
        <v>36793</v>
      </c>
      <c r="E6806" s="2" t="s">
        <v>6440</v>
      </c>
      <c r="F6806" s="2" t="s">
        <v>3223</v>
      </c>
      <c r="G6806" s="2" t="s">
        <v>175</v>
      </c>
      <c r="H6806" s="4" t="s">
        <v>36794</v>
      </c>
      <c r="I6806" s="5" t="s">
        <v>36795</v>
      </c>
      <c r="J6806" s="2" t="s">
        <v>160</v>
      </c>
      <c r="K6806" s="2" t="s">
        <v>38</v>
      </c>
      <c r="L6806" s="2"/>
      <c r="M6806" s="8" t="s">
        <v>143</v>
      </c>
      <c r="N6806" s="2" t="s">
        <v>618</v>
      </c>
      <c r="O6806" s="2" t="s">
        <v>107</v>
      </c>
      <c r="P6806" s="6">
        <v>7600</v>
      </c>
      <c r="Q6806" s="7" t="s">
        <v>52391</v>
      </c>
    </row>
    <row r="6807" spans="1:17" x14ac:dyDescent="0.2">
      <c r="A6807" s="2" t="s">
        <v>36796</v>
      </c>
      <c r="B6807" s="2" t="s">
        <v>36797</v>
      </c>
      <c r="C6807" s="3">
        <v>37727</v>
      </c>
      <c r="D6807" s="2" t="s">
        <v>36798</v>
      </c>
      <c r="E6807" s="2" t="s">
        <v>1243</v>
      </c>
      <c r="F6807" s="2" t="s">
        <v>725</v>
      </c>
      <c r="G6807" s="2" t="s">
        <v>413</v>
      </c>
      <c r="H6807" s="4" t="s">
        <v>36799</v>
      </c>
      <c r="I6807" s="5" t="s">
        <v>36800</v>
      </c>
      <c r="J6807" s="2" t="s">
        <v>160</v>
      </c>
      <c r="K6807" s="2" t="s">
        <v>26</v>
      </c>
      <c r="L6807" s="2"/>
      <c r="M6807" s="8" t="s">
        <v>376</v>
      </c>
      <c r="N6807" s="2" t="s">
        <v>3432</v>
      </c>
      <c r="O6807" s="2" t="s">
        <v>198</v>
      </c>
      <c r="P6807" s="6">
        <v>3596</v>
      </c>
      <c r="Q6807" s="7" t="s">
        <v>52391</v>
      </c>
    </row>
    <row r="6808" spans="1:17" x14ac:dyDescent="0.2">
      <c r="A6808" s="2" t="s">
        <v>36801</v>
      </c>
      <c r="B6808" s="2" t="s">
        <v>36802</v>
      </c>
      <c r="C6808" s="3">
        <v>30231</v>
      </c>
      <c r="D6808" s="2" t="s">
        <v>36803</v>
      </c>
      <c r="E6808" s="2" t="s">
        <v>316</v>
      </c>
      <c r="F6808" s="2" t="s">
        <v>1342</v>
      </c>
      <c r="G6808" s="2" t="s">
        <v>437</v>
      </c>
      <c r="H6808" s="4" t="s">
        <v>36804</v>
      </c>
      <c r="I6808" s="5" t="s">
        <v>36805</v>
      </c>
      <c r="J6808" s="2" t="s">
        <v>25</v>
      </c>
      <c r="K6808" s="2" t="s">
        <v>26</v>
      </c>
      <c r="L6808" s="2"/>
      <c r="M6808" s="8" t="s">
        <v>376</v>
      </c>
      <c r="N6808" s="2" t="s">
        <v>6774</v>
      </c>
      <c r="O6808" s="2" t="s">
        <v>41</v>
      </c>
      <c r="P6808" s="6">
        <v>3646</v>
      </c>
      <c r="Q6808" s="7" t="s">
        <v>52391</v>
      </c>
    </row>
    <row r="6809" spans="1:17" x14ac:dyDescent="0.2">
      <c r="A6809" s="2" t="s">
        <v>36806</v>
      </c>
      <c r="B6809" s="2" t="s">
        <v>36807</v>
      </c>
      <c r="C6809" s="3">
        <v>38932</v>
      </c>
      <c r="D6809" s="2" t="s">
        <v>36808</v>
      </c>
      <c r="E6809" s="2" t="s">
        <v>182</v>
      </c>
      <c r="F6809" s="2" t="s">
        <v>2300</v>
      </c>
      <c r="G6809" s="2" t="s">
        <v>93</v>
      </c>
      <c r="H6809" s="4" t="s">
        <v>36809</v>
      </c>
      <c r="I6809" s="5" t="s">
        <v>36810</v>
      </c>
      <c r="J6809" s="2" t="s">
        <v>160</v>
      </c>
      <c r="K6809" s="2" t="s">
        <v>73</v>
      </c>
      <c r="L6809" s="2"/>
      <c r="M6809" s="8" t="s">
        <v>207</v>
      </c>
      <c r="N6809" s="2" t="s">
        <v>4640</v>
      </c>
      <c r="O6809" s="2" t="s">
        <v>188</v>
      </c>
      <c r="P6809" s="6">
        <v>6163</v>
      </c>
      <c r="Q6809" s="7" t="s">
        <v>52391</v>
      </c>
    </row>
    <row r="6810" spans="1:17" x14ac:dyDescent="0.2">
      <c r="A6810" s="2" t="s">
        <v>36811</v>
      </c>
      <c r="B6810" s="2" t="s">
        <v>36812</v>
      </c>
      <c r="C6810" s="3">
        <v>17537</v>
      </c>
      <c r="D6810" s="2" t="s">
        <v>36813</v>
      </c>
      <c r="E6810" s="2" t="s">
        <v>2551</v>
      </c>
      <c r="F6810" s="2" t="s">
        <v>2732</v>
      </c>
      <c r="G6810" s="2" t="s">
        <v>292</v>
      </c>
      <c r="H6810" s="4" t="s">
        <v>36814</v>
      </c>
      <c r="I6810" s="5" t="s">
        <v>36815</v>
      </c>
      <c r="J6810" s="2" t="s">
        <v>63</v>
      </c>
      <c r="K6810" s="2" t="s">
        <v>26</v>
      </c>
      <c r="L6810" s="2"/>
      <c r="M6810" s="8" t="s">
        <v>376</v>
      </c>
      <c r="N6810" s="2" t="s">
        <v>178</v>
      </c>
      <c r="O6810" s="2" t="s">
        <v>87</v>
      </c>
      <c r="P6810" s="6">
        <v>4736</v>
      </c>
      <c r="Q6810" s="7" t="s">
        <v>52391</v>
      </c>
    </row>
    <row r="6811" spans="1:17" x14ac:dyDescent="0.2">
      <c r="A6811" s="2" t="s">
        <v>36816</v>
      </c>
      <c r="B6811" s="2" t="s">
        <v>36817</v>
      </c>
      <c r="C6811" s="3">
        <v>39052</v>
      </c>
      <c r="D6811" s="2" t="s">
        <v>36818</v>
      </c>
      <c r="E6811" s="2" t="s">
        <v>732</v>
      </c>
      <c r="F6811" s="2" t="s">
        <v>12817</v>
      </c>
      <c r="G6811" s="2" t="s">
        <v>223</v>
      </c>
      <c r="H6811" s="4" t="s">
        <v>36819</v>
      </c>
      <c r="I6811" s="5" t="s">
        <v>36820</v>
      </c>
      <c r="J6811" s="2" t="s">
        <v>160</v>
      </c>
      <c r="K6811" s="2" t="s">
        <v>26</v>
      </c>
      <c r="L6811" s="2"/>
      <c r="M6811" s="8" t="s">
        <v>105</v>
      </c>
      <c r="N6811" s="2" t="s">
        <v>1957</v>
      </c>
      <c r="O6811" s="2" t="s">
        <v>107</v>
      </c>
      <c r="P6811" s="6">
        <v>4248</v>
      </c>
      <c r="Q6811" s="7" t="s">
        <v>52391</v>
      </c>
    </row>
    <row r="6812" spans="1:17" x14ac:dyDescent="0.2">
      <c r="A6812" s="2" t="s">
        <v>36821</v>
      </c>
      <c r="B6812" s="2" t="s">
        <v>36822</v>
      </c>
      <c r="C6812" s="3">
        <v>19508</v>
      </c>
      <c r="D6812" s="2" t="s">
        <v>36823</v>
      </c>
      <c r="E6812" s="2" t="s">
        <v>838</v>
      </c>
      <c r="F6812" s="2" t="s">
        <v>32368</v>
      </c>
      <c r="G6812" s="2" t="s">
        <v>22</v>
      </c>
      <c r="H6812" s="4" t="s">
        <v>36824</v>
      </c>
      <c r="I6812" s="5" t="s">
        <v>21640</v>
      </c>
      <c r="J6812" s="2" t="s">
        <v>84</v>
      </c>
      <c r="K6812" s="2" t="s">
        <v>38</v>
      </c>
      <c r="L6812" s="2"/>
      <c r="M6812" s="8" t="s">
        <v>116</v>
      </c>
      <c r="N6812" s="2" t="s">
        <v>2874</v>
      </c>
      <c r="O6812" s="2" t="s">
        <v>198</v>
      </c>
      <c r="P6812" s="6">
        <v>2325</v>
      </c>
      <c r="Q6812" s="7" t="s">
        <v>52391</v>
      </c>
    </row>
    <row r="6813" spans="1:17" x14ac:dyDescent="0.2">
      <c r="A6813" s="2" t="s">
        <v>36825</v>
      </c>
      <c r="B6813" s="2" t="s">
        <v>9820</v>
      </c>
      <c r="C6813" s="3">
        <v>38942</v>
      </c>
      <c r="D6813" s="2" t="s">
        <v>36826</v>
      </c>
      <c r="E6813" s="2" t="s">
        <v>6103</v>
      </c>
      <c r="F6813" s="2" t="s">
        <v>3940</v>
      </c>
      <c r="G6813" s="2" t="s">
        <v>223</v>
      </c>
      <c r="H6813" s="4" t="s">
        <v>36827</v>
      </c>
      <c r="I6813" s="5" t="s">
        <v>36828</v>
      </c>
      <c r="J6813" s="2" t="s">
        <v>160</v>
      </c>
      <c r="K6813" s="2" t="s">
        <v>26</v>
      </c>
      <c r="L6813" s="2"/>
      <c r="M6813" s="8" t="s">
        <v>116</v>
      </c>
      <c r="N6813" s="2" t="s">
        <v>226</v>
      </c>
      <c r="O6813" s="2" t="s">
        <v>312</v>
      </c>
      <c r="P6813" s="6">
        <v>4684</v>
      </c>
      <c r="Q6813" s="7" t="s">
        <v>52391</v>
      </c>
    </row>
    <row r="6814" spans="1:17" x14ac:dyDescent="0.2">
      <c r="A6814" s="2" t="s">
        <v>36829</v>
      </c>
      <c r="B6814" s="2" t="s">
        <v>36830</v>
      </c>
      <c r="C6814" s="3">
        <v>24572</v>
      </c>
      <c r="D6814" s="2" t="s">
        <v>36831</v>
      </c>
      <c r="E6814" s="2" t="s">
        <v>3695</v>
      </c>
      <c r="F6814" s="2" t="s">
        <v>36832</v>
      </c>
      <c r="G6814" s="2" t="s">
        <v>48</v>
      </c>
      <c r="H6814" s="4" t="s">
        <v>36833</v>
      </c>
      <c r="I6814" s="5" t="s">
        <v>36834</v>
      </c>
      <c r="J6814" s="2" t="s">
        <v>84</v>
      </c>
      <c r="K6814" s="2" t="s">
        <v>26</v>
      </c>
      <c r="L6814" s="2"/>
      <c r="M6814" s="8" t="s">
        <v>376</v>
      </c>
      <c r="N6814" s="2" t="s">
        <v>4930</v>
      </c>
      <c r="O6814" s="2" t="s">
        <v>29</v>
      </c>
      <c r="P6814" s="6">
        <v>4801</v>
      </c>
      <c r="Q6814" s="7" t="s">
        <v>52391</v>
      </c>
    </row>
    <row r="6815" spans="1:17" x14ac:dyDescent="0.2">
      <c r="A6815" s="2" t="s">
        <v>36835</v>
      </c>
      <c r="B6815" s="2" t="s">
        <v>36836</v>
      </c>
      <c r="C6815" s="3">
        <v>36451</v>
      </c>
      <c r="D6815" s="2" t="s">
        <v>36837</v>
      </c>
      <c r="E6815" s="2" t="s">
        <v>7304</v>
      </c>
      <c r="F6815" s="2" t="s">
        <v>3202</v>
      </c>
      <c r="G6815" s="2" t="s">
        <v>413</v>
      </c>
      <c r="H6815" s="4" t="s">
        <v>36838</v>
      </c>
      <c r="I6815" s="5" t="s">
        <v>36839</v>
      </c>
      <c r="J6815" s="2" t="s">
        <v>160</v>
      </c>
      <c r="K6815" s="2" t="s">
        <v>73</v>
      </c>
      <c r="L6815" s="2"/>
      <c r="M6815" s="8" t="s">
        <v>52</v>
      </c>
      <c r="N6815" s="2" t="s">
        <v>4099</v>
      </c>
      <c r="O6815" s="2" t="s">
        <v>107</v>
      </c>
      <c r="P6815" s="6">
        <v>3282</v>
      </c>
      <c r="Q6815" s="7" t="s">
        <v>52391</v>
      </c>
    </row>
    <row r="6816" spans="1:17" x14ac:dyDescent="0.2">
      <c r="A6816" s="2" t="s">
        <v>36840</v>
      </c>
      <c r="B6816" s="2" t="s">
        <v>36841</v>
      </c>
      <c r="C6816" s="3">
        <v>37657</v>
      </c>
      <c r="D6816" s="2" t="s">
        <v>36842</v>
      </c>
      <c r="E6816" s="2" t="s">
        <v>444</v>
      </c>
      <c r="F6816" s="2" t="s">
        <v>248</v>
      </c>
      <c r="G6816" s="2" t="s">
        <v>93</v>
      </c>
      <c r="H6816" s="4" t="s">
        <v>36843</v>
      </c>
      <c r="I6816" s="5" t="s">
        <v>36844</v>
      </c>
      <c r="J6816" s="2" t="s">
        <v>51</v>
      </c>
      <c r="K6816" s="2" t="s">
        <v>26</v>
      </c>
      <c r="L6816" s="2"/>
      <c r="M6816" s="8" t="s">
        <v>207</v>
      </c>
      <c r="N6816" s="2" t="s">
        <v>472</v>
      </c>
      <c r="O6816" s="2" t="s">
        <v>54</v>
      </c>
      <c r="P6816" s="6">
        <v>6064</v>
      </c>
      <c r="Q6816" s="7" t="s">
        <v>52391</v>
      </c>
    </row>
    <row r="6817" spans="1:17" x14ac:dyDescent="0.2">
      <c r="A6817" s="2" t="s">
        <v>36845</v>
      </c>
      <c r="B6817" s="2" t="s">
        <v>36846</v>
      </c>
      <c r="C6817" s="3">
        <v>18846</v>
      </c>
      <c r="D6817" s="2" t="s">
        <v>36847</v>
      </c>
      <c r="E6817" s="2" t="s">
        <v>8064</v>
      </c>
      <c r="F6817" s="2" t="s">
        <v>1054</v>
      </c>
      <c r="G6817" s="2" t="s">
        <v>93</v>
      </c>
      <c r="H6817" s="4" t="s">
        <v>36848</v>
      </c>
      <c r="I6817" s="5" t="s">
        <v>36849</v>
      </c>
      <c r="J6817" s="2" t="s">
        <v>160</v>
      </c>
      <c r="K6817" s="2" t="s">
        <v>73</v>
      </c>
      <c r="L6817" s="2"/>
      <c r="M6817" s="8" t="s">
        <v>268</v>
      </c>
      <c r="N6817" s="2" t="s">
        <v>17240</v>
      </c>
      <c r="O6817" s="2" t="s">
        <v>29</v>
      </c>
      <c r="P6817" s="6">
        <v>7810</v>
      </c>
      <c r="Q6817" s="7" t="s">
        <v>52391</v>
      </c>
    </row>
    <row r="6818" spans="1:17" x14ac:dyDescent="0.2">
      <c r="A6818" s="2" t="s">
        <v>36850</v>
      </c>
      <c r="B6818" s="2" t="s">
        <v>36851</v>
      </c>
      <c r="C6818" s="3">
        <v>30371</v>
      </c>
      <c r="D6818" s="2" t="s">
        <v>36852</v>
      </c>
      <c r="E6818" s="2" t="s">
        <v>348</v>
      </c>
      <c r="F6818" s="2" t="s">
        <v>36853</v>
      </c>
      <c r="G6818" s="2" t="s">
        <v>687</v>
      </c>
      <c r="H6818" s="4" t="s">
        <v>36854</v>
      </c>
      <c r="I6818" s="5" t="s">
        <v>36855</v>
      </c>
      <c r="J6818" s="2" t="s">
        <v>160</v>
      </c>
      <c r="K6818" s="2" t="s">
        <v>26</v>
      </c>
      <c r="L6818" s="2"/>
      <c r="M6818" s="8" t="s">
        <v>74</v>
      </c>
      <c r="N6818" s="2" t="s">
        <v>1092</v>
      </c>
      <c r="O6818" s="2" t="s">
        <v>243</v>
      </c>
      <c r="P6818" s="6">
        <v>2433</v>
      </c>
      <c r="Q6818" s="7" t="s">
        <v>52391</v>
      </c>
    </row>
    <row r="6819" spans="1:17" x14ac:dyDescent="0.2">
      <c r="A6819" s="2" t="s">
        <v>36856</v>
      </c>
      <c r="B6819" s="2" t="s">
        <v>36857</v>
      </c>
      <c r="C6819" s="3">
        <v>18557</v>
      </c>
      <c r="D6819" s="2" t="s">
        <v>36858</v>
      </c>
      <c r="E6819" s="2" t="s">
        <v>7957</v>
      </c>
      <c r="F6819" s="2" t="s">
        <v>36859</v>
      </c>
      <c r="G6819" s="2" t="s">
        <v>687</v>
      </c>
      <c r="H6819" s="4" t="s">
        <v>36860</v>
      </c>
      <c r="I6819" s="5" t="s">
        <v>36861</v>
      </c>
      <c r="J6819" s="2" t="s">
        <v>160</v>
      </c>
      <c r="K6819" s="2" t="s">
        <v>73</v>
      </c>
      <c r="L6819" s="2"/>
      <c r="M6819" s="8" t="s">
        <v>207</v>
      </c>
      <c r="N6819" s="2" t="s">
        <v>12540</v>
      </c>
      <c r="O6819" s="2" t="s">
        <v>312</v>
      </c>
      <c r="P6819" s="6">
        <v>9327</v>
      </c>
      <c r="Q6819" s="7" t="s">
        <v>52391</v>
      </c>
    </row>
    <row r="6820" spans="1:17" x14ac:dyDescent="0.2">
      <c r="A6820" s="2" t="s">
        <v>36862</v>
      </c>
      <c r="B6820" s="2" t="s">
        <v>36863</v>
      </c>
      <c r="C6820" s="3">
        <v>30447</v>
      </c>
      <c r="D6820" s="2" t="s">
        <v>36864</v>
      </c>
      <c r="E6820" s="2" t="s">
        <v>156</v>
      </c>
      <c r="F6820" s="2" t="s">
        <v>5145</v>
      </c>
      <c r="G6820" s="2" t="s">
        <v>249</v>
      </c>
      <c r="H6820" s="4" t="s">
        <v>36865</v>
      </c>
      <c r="I6820" s="5" t="s">
        <v>36866</v>
      </c>
      <c r="J6820" s="2" t="s">
        <v>63</v>
      </c>
      <c r="K6820" s="2" t="s">
        <v>26</v>
      </c>
      <c r="L6820" s="2"/>
      <c r="M6820" s="8" t="s">
        <v>105</v>
      </c>
      <c r="N6820" s="2" t="s">
        <v>3609</v>
      </c>
      <c r="O6820" s="2" t="s">
        <v>312</v>
      </c>
      <c r="P6820" s="6">
        <v>4733</v>
      </c>
      <c r="Q6820" s="7" t="s">
        <v>52391</v>
      </c>
    </row>
    <row r="6821" spans="1:17" x14ac:dyDescent="0.2">
      <c r="A6821" s="2" t="s">
        <v>36867</v>
      </c>
      <c r="B6821" s="2" t="s">
        <v>36868</v>
      </c>
      <c r="C6821" s="3">
        <v>38129</v>
      </c>
      <c r="D6821" s="2" t="s">
        <v>36869</v>
      </c>
      <c r="E6821" s="2" t="s">
        <v>1914</v>
      </c>
      <c r="F6821" s="2" t="s">
        <v>36870</v>
      </c>
      <c r="G6821" s="2" t="s">
        <v>249</v>
      </c>
      <c r="H6821" s="4" t="s">
        <v>36871</v>
      </c>
      <c r="I6821" s="5" t="s">
        <v>36872</v>
      </c>
      <c r="J6821" s="2" t="s">
        <v>84</v>
      </c>
      <c r="K6821" s="2" t="s">
        <v>38</v>
      </c>
      <c r="L6821" s="2"/>
      <c r="M6821" s="8" t="s">
        <v>85</v>
      </c>
      <c r="N6821" s="2" t="s">
        <v>3192</v>
      </c>
      <c r="O6821" s="2" t="s">
        <v>29</v>
      </c>
      <c r="P6821" s="6">
        <v>3471</v>
      </c>
      <c r="Q6821" s="7" t="s">
        <v>52391</v>
      </c>
    </row>
    <row r="6822" spans="1:17" x14ac:dyDescent="0.2">
      <c r="A6822" s="2" t="s">
        <v>36873</v>
      </c>
      <c r="B6822" s="2" t="s">
        <v>36874</v>
      </c>
      <c r="C6822" s="3">
        <v>24329</v>
      </c>
      <c r="D6822" s="2" t="s">
        <v>36875</v>
      </c>
      <c r="E6822" s="2" t="s">
        <v>8064</v>
      </c>
      <c r="F6822" s="2" t="s">
        <v>3423</v>
      </c>
      <c r="G6822" s="2" t="s">
        <v>132</v>
      </c>
      <c r="H6822" s="4" t="s">
        <v>36876</v>
      </c>
      <c r="I6822" s="5" t="s">
        <v>36877</v>
      </c>
      <c r="J6822" s="2" t="s">
        <v>51</v>
      </c>
      <c r="K6822" s="2" t="s">
        <v>26</v>
      </c>
      <c r="L6822" s="2"/>
      <c r="M6822" s="8" t="s">
        <v>52</v>
      </c>
      <c r="N6822" s="2" t="s">
        <v>3019</v>
      </c>
      <c r="O6822" s="2" t="s">
        <v>54</v>
      </c>
      <c r="P6822" s="6">
        <v>8734</v>
      </c>
      <c r="Q6822" s="7" t="s">
        <v>52391</v>
      </c>
    </row>
    <row r="6823" spans="1:17" x14ac:dyDescent="0.2">
      <c r="A6823" s="2" t="s">
        <v>36878</v>
      </c>
      <c r="B6823" s="2" t="s">
        <v>36879</v>
      </c>
      <c r="C6823" s="3">
        <v>19318</v>
      </c>
      <c r="D6823" s="2" t="s">
        <v>36880</v>
      </c>
      <c r="E6823" s="2" t="s">
        <v>58</v>
      </c>
      <c r="F6823" s="2" t="s">
        <v>11476</v>
      </c>
      <c r="G6823" s="2" t="s">
        <v>70</v>
      </c>
      <c r="H6823" s="4" t="s">
        <v>36881</v>
      </c>
      <c r="I6823" s="5" t="s">
        <v>36882</v>
      </c>
      <c r="J6823" s="2" t="s">
        <v>63</v>
      </c>
      <c r="K6823" s="2" t="s">
        <v>73</v>
      </c>
      <c r="L6823" s="2"/>
      <c r="M6823" s="8" t="s">
        <v>143</v>
      </c>
      <c r="N6823" s="2" t="s">
        <v>4241</v>
      </c>
      <c r="O6823" s="2" t="s">
        <v>41</v>
      </c>
      <c r="P6823" s="6">
        <v>4809</v>
      </c>
      <c r="Q6823" s="7" t="s">
        <v>52391</v>
      </c>
    </row>
    <row r="6824" spans="1:17" x14ac:dyDescent="0.2">
      <c r="A6824" s="2" t="s">
        <v>36883</v>
      </c>
      <c r="B6824" s="2" t="s">
        <v>36884</v>
      </c>
      <c r="C6824" s="3">
        <v>21544</v>
      </c>
      <c r="D6824" s="2" t="s">
        <v>36885</v>
      </c>
      <c r="E6824" s="2" t="s">
        <v>2279</v>
      </c>
      <c r="F6824" s="2" t="s">
        <v>35169</v>
      </c>
      <c r="G6824" s="2" t="s">
        <v>679</v>
      </c>
      <c r="H6824" s="4" t="s">
        <v>36886</v>
      </c>
      <c r="I6824" s="5" t="s">
        <v>36887</v>
      </c>
      <c r="J6824" s="2" t="s">
        <v>51</v>
      </c>
      <c r="K6824" s="2" t="s">
        <v>73</v>
      </c>
      <c r="L6824" s="2"/>
      <c r="M6824" s="8" t="s">
        <v>85</v>
      </c>
      <c r="N6824" s="2" t="s">
        <v>610</v>
      </c>
      <c r="O6824" s="2" t="s">
        <v>41</v>
      </c>
      <c r="P6824" s="6">
        <v>9052</v>
      </c>
      <c r="Q6824" s="7" t="s">
        <v>52391</v>
      </c>
    </row>
    <row r="6825" spans="1:17" x14ac:dyDescent="0.2">
      <c r="A6825" s="2" t="s">
        <v>36888</v>
      </c>
      <c r="B6825" s="2" t="s">
        <v>36889</v>
      </c>
      <c r="C6825" s="3">
        <v>30697</v>
      </c>
      <c r="D6825" s="2" t="s">
        <v>36890</v>
      </c>
      <c r="E6825" s="2" t="s">
        <v>4103</v>
      </c>
      <c r="F6825" s="2" t="s">
        <v>1809</v>
      </c>
      <c r="G6825" s="2" t="s">
        <v>214</v>
      </c>
      <c r="H6825" s="4" t="s">
        <v>36891</v>
      </c>
      <c r="I6825" s="5" t="s">
        <v>36892</v>
      </c>
      <c r="J6825" s="2" t="s">
        <v>51</v>
      </c>
      <c r="K6825" s="2" t="s">
        <v>26</v>
      </c>
      <c r="L6825" s="2"/>
      <c r="M6825" s="8" t="s">
        <v>85</v>
      </c>
      <c r="N6825" s="2" t="s">
        <v>930</v>
      </c>
      <c r="O6825" s="2" t="s">
        <v>29</v>
      </c>
      <c r="P6825" s="6">
        <v>8306</v>
      </c>
      <c r="Q6825" s="7" t="s">
        <v>52391</v>
      </c>
    </row>
    <row r="6826" spans="1:17" x14ac:dyDescent="0.2">
      <c r="A6826" s="2" t="s">
        <v>36893</v>
      </c>
      <c r="B6826" s="2" t="s">
        <v>36894</v>
      </c>
      <c r="C6826" s="3">
        <v>22906</v>
      </c>
      <c r="D6826" s="2" t="s">
        <v>36895</v>
      </c>
      <c r="E6826" s="2" t="s">
        <v>1131</v>
      </c>
      <c r="F6826" s="2" t="s">
        <v>2217</v>
      </c>
      <c r="G6826" s="2" t="s">
        <v>60</v>
      </c>
      <c r="H6826" s="4" t="s">
        <v>36896</v>
      </c>
      <c r="I6826" s="5" t="s">
        <v>36897</v>
      </c>
      <c r="J6826" s="2" t="s">
        <v>51</v>
      </c>
      <c r="K6826" s="2" t="s">
        <v>26</v>
      </c>
      <c r="L6826" s="2"/>
      <c r="M6826" s="8" t="s">
        <v>27</v>
      </c>
      <c r="N6826" s="2" t="s">
        <v>4574</v>
      </c>
      <c r="O6826" s="2" t="s">
        <v>296</v>
      </c>
      <c r="P6826" s="6">
        <v>5819</v>
      </c>
      <c r="Q6826" s="7" t="s">
        <v>52391</v>
      </c>
    </row>
    <row r="6827" spans="1:17" x14ac:dyDescent="0.2">
      <c r="A6827" s="2" t="s">
        <v>36898</v>
      </c>
      <c r="B6827" s="2" t="s">
        <v>36899</v>
      </c>
      <c r="C6827" s="3">
        <v>21887</v>
      </c>
      <c r="D6827" s="2" t="s">
        <v>36900</v>
      </c>
      <c r="E6827" s="2" t="s">
        <v>1131</v>
      </c>
      <c r="F6827" s="2" t="s">
        <v>27491</v>
      </c>
      <c r="G6827" s="2" t="s">
        <v>22</v>
      </c>
      <c r="H6827" s="4" t="s">
        <v>36901</v>
      </c>
      <c r="I6827" s="5" t="s">
        <v>36902</v>
      </c>
      <c r="J6827" s="2" t="s">
        <v>63</v>
      </c>
      <c r="K6827" s="2" t="s">
        <v>26</v>
      </c>
      <c r="L6827" s="2"/>
      <c r="M6827" s="8" t="s">
        <v>52</v>
      </c>
      <c r="N6827" s="2" t="s">
        <v>2380</v>
      </c>
      <c r="O6827" s="2" t="s">
        <v>188</v>
      </c>
      <c r="P6827" s="6">
        <v>9651</v>
      </c>
      <c r="Q6827" s="7" t="s">
        <v>52391</v>
      </c>
    </row>
    <row r="6828" spans="1:17" x14ac:dyDescent="0.2">
      <c r="A6828" s="2" t="s">
        <v>36903</v>
      </c>
      <c r="B6828" s="2" t="s">
        <v>36904</v>
      </c>
      <c r="C6828" s="3">
        <v>33779</v>
      </c>
      <c r="D6828" s="2" t="s">
        <v>36905</v>
      </c>
      <c r="E6828" s="2" t="s">
        <v>1258</v>
      </c>
      <c r="F6828" s="2" t="s">
        <v>4827</v>
      </c>
      <c r="G6828" s="2" t="s">
        <v>22</v>
      </c>
      <c r="H6828" s="4" t="s">
        <v>36906</v>
      </c>
      <c r="I6828" s="5" t="s">
        <v>36907</v>
      </c>
      <c r="J6828" s="2" t="s">
        <v>63</v>
      </c>
      <c r="K6828" s="2" t="s">
        <v>38</v>
      </c>
      <c r="L6828" s="2"/>
      <c r="M6828" s="8" t="s">
        <v>268</v>
      </c>
      <c r="N6828" s="2" t="s">
        <v>1444</v>
      </c>
      <c r="O6828" s="2" t="s">
        <v>54</v>
      </c>
      <c r="P6828" s="6">
        <v>5585</v>
      </c>
      <c r="Q6828" s="7" t="s">
        <v>52391</v>
      </c>
    </row>
    <row r="6829" spans="1:17" x14ac:dyDescent="0.2">
      <c r="A6829" s="2" t="s">
        <v>36908</v>
      </c>
      <c r="B6829" s="2" t="s">
        <v>36909</v>
      </c>
      <c r="C6829" s="3">
        <v>26078</v>
      </c>
      <c r="D6829" s="2" t="s">
        <v>36910</v>
      </c>
      <c r="E6829" s="2" t="s">
        <v>3036</v>
      </c>
      <c r="F6829" s="2" t="s">
        <v>14705</v>
      </c>
      <c r="G6829" s="2" t="s">
        <v>113</v>
      </c>
      <c r="H6829" s="4" t="s">
        <v>36911</v>
      </c>
      <c r="I6829" s="5" t="s">
        <v>36912</v>
      </c>
      <c r="J6829" s="2" t="s">
        <v>25</v>
      </c>
      <c r="K6829" s="2" t="s">
        <v>73</v>
      </c>
      <c r="L6829" s="2"/>
      <c r="M6829" s="8" t="s">
        <v>105</v>
      </c>
      <c r="N6829" s="2" t="s">
        <v>1605</v>
      </c>
      <c r="O6829" s="2" t="s">
        <v>243</v>
      </c>
      <c r="P6829" s="6">
        <v>6414</v>
      </c>
      <c r="Q6829" s="7" t="s">
        <v>52391</v>
      </c>
    </row>
    <row r="6830" spans="1:17" x14ac:dyDescent="0.2">
      <c r="A6830" s="2" t="s">
        <v>51503</v>
      </c>
      <c r="B6830" s="2" t="s">
        <v>51504</v>
      </c>
      <c r="C6830" s="3">
        <v>22826</v>
      </c>
      <c r="D6830" s="2" t="s">
        <v>51505</v>
      </c>
      <c r="E6830" s="2" t="s">
        <v>1455</v>
      </c>
      <c r="F6830" s="2" t="s">
        <v>814</v>
      </c>
      <c r="G6830" s="2" t="s">
        <v>687</v>
      </c>
      <c r="H6830" s="4" t="s">
        <v>51506</v>
      </c>
      <c r="I6830" s="5" t="s">
        <v>51507</v>
      </c>
      <c r="J6830" s="2" t="s">
        <v>160</v>
      </c>
      <c r="K6830" s="2" t="s">
        <v>26</v>
      </c>
      <c r="L6830" s="2"/>
      <c r="M6830" s="8" t="s">
        <v>376</v>
      </c>
      <c r="N6830" s="2" t="s">
        <v>3438</v>
      </c>
      <c r="O6830" s="2" t="s">
        <v>188</v>
      </c>
      <c r="P6830" s="6">
        <v>4391</v>
      </c>
      <c r="Q6830" s="7" t="s">
        <v>51508</v>
      </c>
    </row>
    <row r="6831" spans="1:17" x14ac:dyDescent="0.2">
      <c r="A6831" s="2" t="s">
        <v>36919</v>
      </c>
      <c r="B6831" s="2" t="s">
        <v>36920</v>
      </c>
      <c r="C6831" s="3">
        <v>31233</v>
      </c>
      <c r="D6831" s="2" t="s">
        <v>36921</v>
      </c>
      <c r="E6831" s="2" t="s">
        <v>4043</v>
      </c>
      <c r="F6831" s="2" t="s">
        <v>28263</v>
      </c>
      <c r="G6831" s="2" t="s">
        <v>70</v>
      </c>
      <c r="H6831" s="4" t="s">
        <v>36922</v>
      </c>
      <c r="I6831" s="5" t="s">
        <v>36923</v>
      </c>
      <c r="J6831" s="2" t="s">
        <v>84</v>
      </c>
      <c r="K6831" s="2" t="s">
        <v>38</v>
      </c>
      <c r="L6831" s="2"/>
      <c r="M6831" s="8" t="s">
        <v>268</v>
      </c>
      <c r="N6831" s="2" t="s">
        <v>9376</v>
      </c>
      <c r="O6831" s="2" t="s">
        <v>296</v>
      </c>
      <c r="P6831" s="6">
        <v>2169</v>
      </c>
      <c r="Q6831" s="7" t="s">
        <v>52391</v>
      </c>
    </row>
    <row r="6832" spans="1:17" x14ac:dyDescent="0.2">
      <c r="A6832" s="2" t="s">
        <v>36924</v>
      </c>
      <c r="B6832" s="2" t="s">
        <v>9413</v>
      </c>
      <c r="C6832" s="3">
        <v>24038</v>
      </c>
      <c r="D6832" s="2" t="s">
        <v>36925</v>
      </c>
      <c r="E6832" s="2" t="s">
        <v>914</v>
      </c>
      <c r="F6832" s="2" t="s">
        <v>1205</v>
      </c>
      <c r="G6832" s="2" t="s">
        <v>341</v>
      </c>
      <c r="H6832" s="4" t="s">
        <v>36926</v>
      </c>
      <c r="I6832" s="5" t="s">
        <v>36927</v>
      </c>
      <c r="J6832" s="2" t="s">
        <v>63</v>
      </c>
      <c r="K6832" s="2" t="s">
        <v>26</v>
      </c>
      <c r="L6832" s="2"/>
      <c r="M6832" s="8" t="s">
        <v>27</v>
      </c>
      <c r="N6832" s="2" t="s">
        <v>5184</v>
      </c>
      <c r="O6832" s="2" t="s">
        <v>54</v>
      </c>
      <c r="P6832" s="6">
        <v>9207</v>
      </c>
      <c r="Q6832" s="7" t="s">
        <v>52391</v>
      </c>
    </row>
    <row r="6833" spans="1:17" x14ac:dyDescent="0.2">
      <c r="A6833" s="2" t="s">
        <v>36928</v>
      </c>
      <c r="B6833" s="2" t="s">
        <v>16622</v>
      </c>
      <c r="C6833" s="3">
        <v>17599</v>
      </c>
      <c r="D6833" s="2" t="s">
        <v>36929</v>
      </c>
      <c r="E6833" s="2" t="s">
        <v>5766</v>
      </c>
      <c r="F6833" s="2" t="s">
        <v>36930</v>
      </c>
      <c r="G6833" s="2" t="s">
        <v>22</v>
      </c>
      <c r="H6833" s="4" t="s">
        <v>36931</v>
      </c>
      <c r="I6833" s="5" t="s">
        <v>36932</v>
      </c>
      <c r="J6833" s="2" t="s">
        <v>63</v>
      </c>
      <c r="K6833" s="2" t="s">
        <v>26</v>
      </c>
      <c r="L6833" s="2"/>
      <c r="M6833" s="8" t="s">
        <v>376</v>
      </c>
      <c r="N6833" s="2" t="s">
        <v>743</v>
      </c>
      <c r="O6833" s="2" t="s">
        <v>41</v>
      </c>
      <c r="P6833" s="6">
        <v>9082</v>
      </c>
      <c r="Q6833" s="7" t="s">
        <v>52391</v>
      </c>
    </row>
    <row r="6834" spans="1:17" x14ac:dyDescent="0.2">
      <c r="A6834" s="2" t="s">
        <v>36933</v>
      </c>
      <c r="B6834" s="2" t="s">
        <v>16413</v>
      </c>
      <c r="C6834" s="3">
        <v>22828</v>
      </c>
      <c r="D6834" s="2" t="s">
        <v>36934</v>
      </c>
      <c r="E6834" s="2" t="s">
        <v>583</v>
      </c>
      <c r="F6834" s="2" t="s">
        <v>36935</v>
      </c>
      <c r="G6834" s="2" t="s">
        <v>437</v>
      </c>
      <c r="H6834" s="4" t="s">
        <v>36936</v>
      </c>
      <c r="I6834" s="5" t="s">
        <v>36937</v>
      </c>
      <c r="J6834" s="2" t="s">
        <v>25</v>
      </c>
      <c r="K6834" s="2" t="s">
        <v>26</v>
      </c>
      <c r="L6834" s="2"/>
      <c r="M6834" s="8" t="s">
        <v>143</v>
      </c>
      <c r="N6834" s="2" t="s">
        <v>17394</v>
      </c>
      <c r="O6834" s="2" t="s">
        <v>296</v>
      </c>
      <c r="P6834" s="6">
        <v>7789</v>
      </c>
      <c r="Q6834" s="7" t="s">
        <v>52391</v>
      </c>
    </row>
    <row r="6835" spans="1:17" x14ac:dyDescent="0.2">
      <c r="A6835" s="2" t="s">
        <v>36938</v>
      </c>
      <c r="B6835" s="2" t="s">
        <v>36939</v>
      </c>
      <c r="C6835" s="3">
        <v>20808</v>
      </c>
      <c r="D6835" s="2" t="s">
        <v>36940</v>
      </c>
      <c r="E6835" s="2" t="s">
        <v>14765</v>
      </c>
      <c r="F6835" s="2" t="s">
        <v>958</v>
      </c>
      <c r="G6835" s="2" t="s">
        <v>184</v>
      </c>
      <c r="H6835" s="4" t="s">
        <v>36941</v>
      </c>
      <c r="I6835" s="5" t="s">
        <v>36942</v>
      </c>
      <c r="J6835" s="2" t="s">
        <v>51</v>
      </c>
      <c r="K6835" s="2" t="s">
        <v>73</v>
      </c>
      <c r="L6835" s="2"/>
      <c r="M6835" s="8" t="s">
        <v>376</v>
      </c>
      <c r="N6835" s="2" t="s">
        <v>4186</v>
      </c>
      <c r="O6835" s="2" t="s">
        <v>188</v>
      </c>
      <c r="P6835" s="6">
        <v>8962</v>
      </c>
      <c r="Q6835" s="7" t="s">
        <v>52391</v>
      </c>
    </row>
    <row r="6836" spans="1:17" x14ac:dyDescent="0.2">
      <c r="A6836" s="2" t="s">
        <v>36943</v>
      </c>
      <c r="B6836" s="2" t="s">
        <v>36944</v>
      </c>
      <c r="C6836" s="3">
        <v>18286</v>
      </c>
      <c r="D6836" s="2" t="s">
        <v>36945</v>
      </c>
      <c r="E6836" s="2" t="s">
        <v>7304</v>
      </c>
      <c r="F6836" s="2" t="s">
        <v>8513</v>
      </c>
      <c r="G6836" s="2" t="s">
        <v>679</v>
      </c>
      <c r="H6836" s="4" t="s">
        <v>36946</v>
      </c>
      <c r="I6836" s="5" t="s">
        <v>36947</v>
      </c>
      <c r="J6836" s="2" t="s">
        <v>63</v>
      </c>
      <c r="K6836" s="2" t="s">
        <v>73</v>
      </c>
      <c r="L6836" s="2"/>
      <c r="M6836" s="8" t="s">
        <v>268</v>
      </c>
      <c r="N6836" s="2" t="s">
        <v>7465</v>
      </c>
      <c r="O6836" s="2" t="s">
        <v>198</v>
      </c>
      <c r="P6836" s="6">
        <v>8504</v>
      </c>
      <c r="Q6836" s="7" t="s">
        <v>52391</v>
      </c>
    </row>
    <row r="6837" spans="1:17" x14ac:dyDescent="0.2">
      <c r="A6837" s="2" t="s">
        <v>36948</v>
      </c>
      <c r="B6837" s="2" t="s">
        <v>28934</v>
      </c>
      <c r="C6837" s="3">
        <v>29878</v>
      </c>
      <c r="D6837" s="2" t="s">
        <v>36949</v>
      </c>
      <c r="E6837" s="2" t="s">
        <v>3613</v>
      </c>
      <c r="F6837" s="2" t="s">
        <v>28339</v>
      </c>
      <c r="G6837" s="2" t="s">
        <v>70</v>
      </c>
      <c r="H6837" s="4" t="s">
        <v>36950</v>
      </c>
      <c r="I6837" s="5" t="s">
        <v>36951</v>
      </c>
      <c r="J6837" s="2" t="s">
        <v>160</v>
      </c>
      <c r="K6837" s="2" t="s">
        <v>38</v>
      </c>
      <c r="L6837" s="2"/>
      <c r="M6837" s="8" t="s">
        <v>143</v>
      </c>
      <c r="N6837" s="2" t="s">
        <v>4179</v>
      </c>
      <c r="O6837" s="2" t="s">
        <v>296</v>
      </c>
      <c r="P6837" s="6">
        <v>7186</v>
      </c>
      <c r="Q6837" s="7" t="s">
        <v>52391</v>
      </c>
    </row>
    <row r="6838" spans="1:17" x14ac:dyDescent="0.2">
      <c r="A6838" s="2" t="s">
        <v>36952</v>
      </c>
      <c r="B6838" s="2" t="s">
        <v>36953</v>
      </c>
      <c r="C6838" s="3">
        <v>36874</v>
      </c>
      <c r="D6838" s="2" t="s">
        <v>36954</v>
      </c>
      <c r="E6838" s="2" t="s">
        <v>3906</v>
      </c>
      <c r="F6838" s="2" t="s">
        <v>36955</v>
      </c>
      <c r="G6838" s="2" t="s">
        <v>194</v>
      </c>
      <c r="H6838" s="4" t="s">
        <v>36956</v>
      </c>
      <c r="I6838" s="5" t="s">
        <v>36957</v>
      </c>
      <c r="J6838" s="2" t="s">
        <v>63</v>
      </c>
      <c r="K6838" s="2" t="s">
        <v>26</v>
      </c>
      <c r="L6838" s="2"/>
      <c r="M6838" s="8" t="s">
        <v>105</v>
      </c>
      <c r="N6838" s="2" t="s">
        <v>2793</v>
      </c>
      <c r="O6838" s="2" t="s">
        <v>198</v>
      </c>
      <c r="P6838" s="6">
        <v>8630</v>
      </c>
      <c r="Q6838" s="7" t="s">
        <v>52391</v>
      </c>
    </row>
    <row r="6839" spans="1:17" x14ac:dyDescent="0.2">
      <c r="A6839" s="2" t="s">
        <v>36958</v>
      </c>
      <c r="B6839" s="2" t="s">
        <v>36959</v>
      </c>
      <c r="C6839" s="3">
        <v>20927</v>
      </c>
      <c r="D6839" s="2" t="s">
        <v>36960</v>
      </c>
      <c r="E6839" s="2" t="s">
        <v>3519</v>
      </c>
      <c r="F6839" s="2" t="s">
        <v>36961</v>
      </c>
      <c r="G6839" s="2" t="s">
        <v>679</v>
      </c>
      <c r="H6839" s="4" t="s">
        <v>36962</v>
      </c>
      <c r="I6839" s="5" t="s">
        <v>36963</v>
      </c>
      <c r="J6839" s="2" t="s">
        <v>84</v>
      </c>
      <c r="K6839" s="2" t="s">
        <v>26</v>
      </c>
      <c r="L6839" s="2"/>
      <c r="M6839" s="8" t="s">
        <v>105</v>
      </c>
      <c r="N6839" s="2" t="s">
        <v>1767</v>
      </c>
      <c r="O6839" s="2" t="s">
        <v>188</v>
      </c>
      <c r="P6839" s="6">
        <v>8160</v>
      </c>
      <c r="Q6839" s="7" t="s">
        <v>52391</v>
      </c>
    </row>
    <row r="6840" spans="1:17" x14ac:dyDescent="0.2">
      <c r="A6840" s="2" t="s">
        <v>36964</v>
      </c>
      <c r="B6840" s="2" t="s">
        <v>36965</v>
      </c>
      <c r="C6840" s="3">
        <v>28482</v>
      </c>
      <c r="D6840" s="2" t="s">
        <v>36966</v>
      </c>
      <c r="E6840" s="2" t="s">
        <v>11051</v>
      </c>
      <c r="F6840" s="2" t="s">
        <v>453</v>
      </c>
      <c r="G6840" s="2" t="s">
        <v>194</v>
      </c>
      <c r="H6840" s="4" t="s">
        <v>36967</v>
      </c>
      <c r="I6840" s="5" t="s">
        <v>36968</v>
      </c>
      <c r="J6840" s="2" t="s">
        <v>25</v>
      </c>
      <c r="K6840" s="2" t="s">
        <v>38</v>
      </c>
      <c r="L6840" s="2"/>
      <c r="M6840" s="8" t="s">
        <v>105</v>
      </c>
      <c r="N6840" s="2" t="s">
        <v>9878</v>
      </c>
      <c r="O6840" s="2" t="s">
        <v>296</v>
      </c>
      <c r="P6840" s="6">
        <v>4593</v>
      </c>
      <c r="Q6840" s="7" t="s">
        <v>52391</v>
      </c>
    </row>
    <row r="6841" spans="1:17" x14ac:dyDescent="0.2">
      <c r="A6841" s="2" t="s">
        <v>36969</v>
      </c>
      <c r="B6841" s="2" t="s">
        <v>36970</v>
      </c>
      <c r="C6841" s="3">
        <v>35021</v>
      </c>
      <c r="D6841" s="2" t="s">
        <v>36971</v>
      </c>
      <c r="E6841" s="2" t="s">
        <v>2364</v>
      </c>
      <c r="F6841" s="2" t="s">
        <v>36972</v>
      </c>
      <c r="G6841" s="2" t="s">
        <v>223</v>
      </c>
      <c r="H6841" s="4" t="s">
        <v>36973</v>
      </c>
      <c r="I6841" s="5" t="s">
        <v>36974</v>
      </c>
      <c r="J6841" s="2" t="s">
        <v>63</v>
      </c>
      <c r="K6841" s="2" t="s">
        <v>38</v>
      </c>
      <c r="L6841" s="2"/>
      <c r="M6841" s="8" t="s">
        <v>52</v>
      </c>
      <c r="N6841" s="2" t="s">
        <v>304</v>
      </c>
      <c r="O6841" s="2" t="s">
        <v>198</v>
      </c>
      <c r="P6841" s="6">
        <v>7403</v>
      </c>
      <c r="Q6841" s="7" t="s">
        <v>52391</v>
      </c>
    </row>
    <row r="6842" spans="1:17" x14ac:dyDescent="0.2">
      <c r="A6842" s="2" t="s">
        <v>36975</v>
      </c>
      <c r="B6842" s="2" t="s">
        <v>36976</v>
      </c>
      <c r="C6842" s="3">
        <v>26211</v>
      </c>
      <c r="D6842" s="2" t="s">
        <v>36977</v>
      </c>
      <c r="E6842" s="2" t="s">
        <v>3456</v>
      </c>
      <c r="F6842" s="2" t="s">
        <v>166</v>
      </c>
      <c r="G6842" s="2" t="s">
        <v>437</v>
      </c>
      <c r="H6842" s="4" t="s">
        <v>36978</v>
      </c>
      <c r="I6842" s="5" t="s">
        <v>36979</v>
      </c>
      <c r="J6842" s="2" t="s">
        <v>84</v>
      </c>
      <c r="K6842" s="2" t="s">
        <v>73</v>
      </c>
      <c r="L6842" s="2"/>
      <c r="M6842" s="8" t="s">
        <v>52</v>
      </c>
      <c r="N6842" s="2" t="s">
        <v>1373</v>
      </c>
      <c r="O6842" s="2" t="s">
        <v>41</v>
      </c>
      <c r="P6842" s="6">
        <v>6381</v>
      </c>
      <c r="Q6842" s="7" t="s">
        <v>52391</v>
      </c>
    </row>
    <row r="6843" spans="1:17" x14ac:dyDescent="0.2">
      <c r="A6843" s="2" t="s">
        <v>36980</v>
      </c>
      <c r="B6843" s="2" t="s">
        <v>36981</v>
      </c>
      <c r="C6843" s="3">
        <v>22178</v>
      </c>
      <c r="D6843" s="2" t="s">
        <v>36982</v>
      </c>
      <c r="E6843" s="2" t="s">
        <v>1377</v>
      </c>
      <c r="F6843" s="2" t="s">
        <v>36983</v>
      </c>
      <c r="G6843" s="2" t="s">
        <v>687</v>
      </c>
      <c r="H6843" s="4" t="s">
        <v>36984</v>
      </c>
      <c r="I6843" s="5" t="s">
        <v>36985</v>
      </c>
      <c r="J6843" s="2" t="s">
        <v>160</v>
      </c>
      <c r="K6843" s="2" t="s">
        <v>38</v>
      </c>
      <c r="L6843" s="2"/>
      <c r="M6843" s="8" t="s">
        <v>376</v>
      </c>
      <c r="N6843" s="2" t="s">
        <v>817</v>
      </c>
      <c r="O6843" s="2" t="s">
        <v>107</v>
      </c>
      <c r="P6843" s="6">
        <v>7552</v>
      </c>
      <c r="Q6843" s="7" t="s">
        <v>52391</v>
      </c>
    </row>
    <row r="6844" spans="1:17" x14ac:dyDescent="0.2">
      <c r="A6844" s="2" t="s">
        <v>36986</v>
      </c>
      <c r="B6844" s="2" t="s">
        <v>36987</v>
      </c>
      <c r="C6844" s="3">
        <v>18873</v>
      </c>
      <c r="D6844" s="2" t="s">
        <v>36988</v>
      </c>
      <c r="E6844" s="2" t="s">
        <v>914</v>
      </c>
      <c r="F6844" s="2" t="s">
        <v>36989</v>
      </c>
      <c r="G6844" s="2" t="s">
        <v>81</v>
      </c>
      <c r="H6844" s="4" t="s">
        <v>36990</v>
      </c>
      <c r="I6844" s="5" t="s">
        <v>36991</v>
      </c>
      <c r="J6844" s="2" t="s">
        <v>160</v>
      </c>
      <c r="K6844" s="2" t="s">
        <v>73</v>
      </c>
      <c r="L6844" s="2"/>
      <c r="M6844" s="8" t="s">
        <v>116</v>
      </c>
      <c r="N6844" s="2" t="s">
        <v>161</v>
      </c>
      <c r="O6844" s="2" t="s">
        <v>41</v>
      </c>
      <c r="P6844" s="6">
        <v>2192</v>
      </c>
      <c r="Q6844" s="7" t="s">
        <v>52391</v>
      </c>
    </row>
    <row r="6845" spans="1:17" x14ac:dyDescent="0.2">
      <c r="A6845" s="2" t="s">
        <v>36992</v>
      </c>
      <c r="B6845" s="2" t="s">
        <v>36993</v>
      </c>
      <c r="C6845" s="3">
        <v>19652</v>
      </c>
      <c r="D6845" s="2" t="s">
        <v>36994</v>
      </c>
      <c r="E6845" s="2" t="s">
        <v>5953</v>
      </c>
      <c r="F6845" s="2" t="s">
        <v>12222</v>
      </c>
      <c r="G6845" s="2" t="s">
        <v>204</v>
      </c>
      <c r="H6845" s="4" t="s">
        <v>36995</v>
      </c>
      <c r="I6845" s="5" t="s">
        <v>36996</v>
      </c>
      <c r="J6845" s="2" t="s">
        <v>84</v>
      </c>
      <c r="K6845" s="2" t="s">
        <v>38</v>
      </c>
      <c r="L6845" s="2"/>
      <c r="M6845" s="8" t="s">
        <v>143</v>
      </c>
      <c r="N6845" s="2" t="s">
        <v>368</v>
      </c>
      <c r="O6845" s="2" t="s">
        <v>188</v>
      </c>
      <c r="P6845" s="6">
        <v>7781</v>
      </c>
      <c r="Q6845" s="7" t="s">
        <v>52391</v>
      </c>
    </row>
    <row r="6846" spans="1:17" x14ac:dyDescent="0.2">
      <c r="A6846" s="2" t="s">
        <v>36997</v>
      </c>
      <c r="B6846" s="2" t="s">
        <v>9789</v>
      </c>
      <c r="C6846" s="3">
        <v>31353</v>
      </c>
      <c r="D6846" s="2" t="s">
        <v>36998</v>
      </c>
      <c r="E6846" s="2" t="s">
        <v>165</v>
      </c>
      <c r="F6846" s="2" t="s">
        <v>2150</v>
      </c>
      <c r="G6846" s="2" t="s">
        <v>249</v>
      </c>
      <c r="H6846" s="4" t="s">
        <v>36999</v>
      </c>
      <c r="I6846" s="5" t="s">
        <v>37000</v>
      </c>
      <c r="J6846" s="2" t="s">
        <v>160</v>
      </c>
      <c r="K6846" s="2" t="s">
        <v>73</v>
      </c>
      <c r="L6846" s="2"/>
      <c r="M6846" s="8" t="s">
        <v>143</v>
      </c>
      <c r="N6846" s="2" t="s">
        <v>1337</v>
      </c>
      <c r="O6846" s="2" t="s">
        <v>243</v>
      </c>
      <c r="P6846" s="6">
        <v>9556</v>
      </c>
      <c r="Q6846" s="7" t="s">
        <v>52391</v>
      </c>
    </row>
    <row r="6847" spans="1:17" x14ac:dyDescent="0.2">
      <c r="A6847" s="2" t="s">
        <v>37001</v>
      </c>
      <c r="B6847" s="2" t="s">
        <v>37002</v>
      </c>
      <c r="C6847" s="3">
        <v>29838</v>
      </c>
      <c r="D6847" s="2" t="s">
        <v>37003</v>
      </c>
      <c r="E6847" s="2" t="s">
        <v>6914</v>
      </c>
      <c r="F6847" s="2" t="s">
        <v>1062</v>
      </c>
      <c r="G6847" s="2" t="s">
        <v>81</v>
      </c>
      <c r="H6847" s="4" t="s">
        <v>37004</v>
      </c>
      <c r="I6847" s="5" t="s">
        <v>37005</v>
      </c>
      <c r="J6847" s="2" t="s">
        <v>25</v>
      </c>
      <c r="K6847" s="2" t="s">
        <v>73</v>
      </c>
      <c r="L6847" s="2"/>
      <c r="M6847" s="8" t="s">
        <v>74</v>
      </c>
      <c r="N6847" s="2" t="s">
        <v>8438</v>
      </c>
      <c r="O6847" s="2" t="s">
        <v>54</v>
      </c>
      <c r="P6847" s="6">
        <v>6401</v>
      </c>
      <c r="Q6847" s="7" t="s">
        <v>52391</v>
      </c>
    </row>
    <row r="6848" spans="1:17" x14ac:dyDescent="0.2">
      <c r="A6848" s="2" t="s">
        <v>37006</v>
      </c>
      <c r="B6848" s="2" t="s">
        <v>37007</v>
      </c>
      <c r="C6848" s="3">
        <v>33131</v>
      </c>
      <c r="D6848" s="2" t="s">
        <v>37008</v>
      </c>
      <c r="E6848" s="2" t="s">
        <v>878</v>
      </c>
      <c r="F6848" s="2" t="s">
        <v>453</v>
      </c>
      <c r="G6848" s="2" t="s">
        <v>679</v>
      </c>
      <c r="H6848" s="4" t="s">
        <v>37009</v>
      </c>
      <c r="I6848" s="5" t="s">
        <v>37010</v>
      </c>
      <c r="J6848" s="2" t="s">
        <v>25</v>
      </c>
      <c r="K6848" s="2" t="s">
        <v>26</v>
      </c>
      <c r="L6848" s="2"/>
      <c r="M6848" s="8" t="s">
        <v>105</v>
      </c>
      <c r="N6848" s="2" t="s">
        <v>1071</v>
      </c>
      <c r="O6848" s="2" t="s">
        <v>243</v>
      </c>
      <c r="P6848" s="6">
        <v>5382</v>
      </c>
      <c r="Q6848" s="7" t="s">
        <v>52391</v>
      </c>
    </row>
    <row r="6849" spans="1:17" x14ac:dyDescent="0.2">
      <c r="A6849" s="2" t="s">
        <v>37011</v>
      </c>
      <c r="B6849" s="2" t="s">
        <v>37012</v>
      </c>
      <c r="C6849" s="3">
        <v>33737</v>
      </c>
      <c r="D6849" s="2" t="s">
        <v>37013</v>
      </c>
      <c r="E6849" s="2" t="s">
        <v>9791</v>
      </c>
      <c r="F6849" s="2" t="s">
        <v>37014</v>
      </c>
      <c r="G6849" s="2" t="s">
        <v>22</v>
      </c>
      <c r="H6849" s="4" t="s">
        <v>37015</v>
      </c>
      <c r="I6849" s="5" t="s">
        <v>37016</v>
      </c>
      <c r="J6849" s="2" t="s">
        <v>160</v>
      </c>
      <c r="K6849" s="2" t="s">
        <v>73</v>
      </c>
      <c r="L6849" s="2"/>
      <c r="M6849" s="8" t="s">
        <v>27</v>
      </c>
      <c r="N6849" s="2" t="s">
        <v>1528</v>
      </c>
      <c r="O6849" s="2" t="s">
        <v>243</v>
      </c>
      <c r="P6849" s="6">
        <v>3524</v>
      </c>
      <c r="Q6849" s="7" t="s">
        <v>52391</v>
      </c>
    </row>
    <row r="6850" spans="1:17" x14ac:dyDescent="0.2">
      <c r="A6850" s="2" t="s">
        <v>37017</v>
      </c>
      <c r="B6850" s="2" t="s">
        <v>37018</v>
      </c>
      <c r="C6850" s="3">
        <v>29245</v>
      </c>
      <c r="D6850" s="2" t="s">
        <v>37019</v>
      </c>
      <c r="E6850" s="2" t="s">
        <v>1758</v>
      </c>
      <c r="F6850" s="2" t="s">
        <v>15606</v>
      </c>
      <c r="G6850" s="2" t="s">
        <v>679</v>
      </c>
      <c r="H6850" s="4" t="s">
        <v>37020</v>
      </c>
      <c r="I6850" s="5" t="s">
        <v>37021</v>
      </c>
      <c r="J6850" s="2" t="s">
        <v>51</v>
      </c>
      <c r="K6850" s="2" t="s">
        <v>73</v>
      </c>
      <c r="L6850" s="2"/>
      <c r="M6850" s="8" t="s">
        <v>105</v>
      </c>
      <c r="N6850" s="2" t="s">
        <v>9112</v>
      </c>
      <c r="O6850" s="2" t="s">
        <v>243</v>
      </c>
      <c r="P6850" s="6">
        <v>8818</v>
      </c>
      <c r="Q6850" s="7" t="s">
        <v>52391</v>
      </c>
    </row>
    <row r="6851" spans="1:17" x14ac:dyDescent="0.2">
      <c r="A6851" s="2" t="s">
        <v>37022</v>
      </c>
      <c r="B6851" s="2" t="s">
        <v>37023</v>
      </c>
      <c r="C6851" s="3">
        <v>37634</v>
      </c>
      <c r="D6851" s="2" t="s">
        <v>37024</v>
      </c>
      <c r="E6851" s="2" t="s">
        <v>3216</v>
      </c>
      <c r="F6851" s="2" t="s">
        <v>1024</v>
      </c>
      <c r="G6851" s="2" t="s">
        <v>478</v>
      </c>
      <c r="H6851" s="4" t="s">
        <v>37025</v>
      </c>
      <c r="I6851" s="5" t="s">
        <v>37026</v>
      </c>
      <c r="J6851" s="2" t="s">
        <v>63</v>
      </c>
      <c r="K6851" s="2" t="s">
        <v>38</v>
      </c>
      <c r="L6851" s="2"/>
      <c r="M6851" s="8" t="s">
        <v>207</v>
      </c>
      <c r="N6851" s="2" t="s">
        <v>6597</v>
      </c>
      <c r="O6851" s="2" t="s">
        <v>107</v>
      </c>
      <c r="P6851" s="6">
        <v>4505</v>
      </c>
      <c r="Q6851" s="7" t="s">
        <v>52391</v>
      </c>
    </row>
    <row r="6852" spans="1:17" x14ac:dyDescent="0.2">
      <c r="A6852" s="2" t="s">
        <v>37027</v>
      </c>
      <c r="B6852" s="2" t="s">
        <v>37028</v>
      </c>
      <c r="C6852" s="3">
        <v>16374</v>
      </c>
      <c r="D6852" s="2" t="s">
        <v>37029</v>
      </c>
      <c r="E6852" s="2" t="s">
        <v>5254</v>
      </c>
      <c r="F6852" s="2" t="s">
        <v>11630</v>
      </c>
      <c r="G6852" s="2" t="s">
        <v>35</v>
      </c>
      <c r="H6852" s="4" t="s">
        <v>37030</v>
      </c>
      <c r="I6852" s="5" t="s">
        <v>37031</v>
      </c>
      <c r="J6852" s="2" t="s">
        <v>25</v>
      </c>
      <c r="K6852" s="2" t="s">
        <v>26</v>
      </c>
      <c r="L6852" s="2"/>
      <c r="M6852" s="8" t="s">
        <v>52</v>
      </c>
      <c r="N6852" s="2" t="s">
        <v>6673</v>
      </c>
      <c r="O6852" s="2" t="s">
        <v>29</v>
      </c>
      <c r="P6852" s="6">
        <v>4016</v>
      </c>
      <c r="Q6852" s="7" t="s">
        <v>52391</v>
      </c>
    </row>
    <row r="6853" spans="1:17" x14ac:dyDescent="0.2">
      <c r="A6853" s="2" t="s">
        <v>37032</v>
      </c>
      <c r="B6853" s="2" t="s">
        <v>37033</v>
      </c>
      <c r="C6853" s="3">
        <v>22455</v>
      </c>
      <c r="D6853" s="2" t="s">
        <v>37034</v>
      </c>
      <c r="E6853" s="2" t="s">
        <v>5168</v>
      </c>
      <c r="F6853" s="2" t="s">
        <v>4259</v>
      </c>
      <c r="G6853" s="2" t="s">
        <v>249</v>
      </c>
      <c r="H6853" s="4" t="s">
        <v>37035</v>
      </c>
      <c r="I6853" s="5" t="s">
        <v>37036</v>
      </c>
      <c r="J6853" s="2" t="s">
        <v>51</v>
      </c>
      <c r="K6853" s="2" t="s">
        <v>38</v>
      </c>
      <c r="L6853" s="2"/>
      <c r="M6853" s="8" t="s">
        <v>52</v>
      </c>
      <c r="N6853" s="2" t="s">
        <v>4937</v>
      </c>
      <c r="O6853" s="2" t="s">
        <v>87</v>
      </c>
      <c r="P6853" s="6">
        <v>1821</v>
      </c>
      <c r="Q6853" s="7" t="s">
        <v>52391</v>
      </c>
    </row>
    <row r="6854" spans="1:17" x14ac:dyDescent="0.2">
      <c r="A6854" s="2" t="s">
        <v>37037</v>
      </c>
      <c r="B6854" s="2" t="s">
        <v>13192</v>
      </c>
      <c r="C6854" s="3">
        <v>24243</v>
      </c>
      <c r="D6854" s="2" t="s">
        <v>37038</v>
      </c>
      <c r="E6854" s="2" t="s">
        <v>4421</v>
      </c>
      <c r="F6854" s="2" t="s">
        <v>3940</v>
      </c>
      <c r="G6854" s="2" t="s">
        <v>81</v>
      </c>
      <c r="H6854" s="4" t="s">
        <v>37039</v>
      </c>
      <c r="I6854" s="5" t="s">
        <v>37040</v>
      </c>
      <c r="J6854" s="2" t="s">
        <v>25</v>
      </c>
      <c r="K6854" s="2" t="s">
        <v>38</v>
      </c>
      <c r="L6854" s="2"/>
      <c r="M6854" s="8" t="s">
        <v>268</v>
      </c>
      <c r="N6854" s="2" t="s">
        <v>743</v>
      </c>
      <c r="O6854" s="2" t="s">
        <v>188</v>
      </c>
      <c r="P6854" s="6">
        <v>8676</v>
      </c>
      <c r="Q6854" s="7" t="s">
        <v>52391</v>
      </c>
    </row>
    <row r="6855" spans="1:17" x14ac:dyDescent="0.2">
      <c r="A6855" s="2" t="s">
        <v>37041</v>
      </c>
      <c r="B6855" s="2" t="s">
        <v>37042</v>
      </c>
      <c r="C6855" s="3">
        <v>26817</v>
      </c>
      <c r="D6855" s="2" t="s">
        <v>37043</v>
      </c>
      <c r="E6855" s="2" t="s">
        <v>986</v>
      </c>
      <c r="F6855" s="2" t="s">
        <v>15629</v>
      </c>
      <c r="G6855" s="2" t="s">
        <v>687</v>
      </c>
      <c r="H6855" s="4" t="s">
        <v>37044</v>
      </c>
      <c r="I6855" s="5" t="s">
        <v>37045</v>
      </c>
      <c r="J6855" s="2" t="s">
        <v>25</v>
      </c>
      <c r="K6855" s="2" t="s">
        <v>73</v>
      </c>
      <c r="L6855" s="2"/>
      <c r="M6855" s="8" t="s">
        <v>207</v>
      </c>
      <c r="N6855" s="2" t="s">
        <v>543</v>
      </c>
      <c r="O6855" s="2" t="s">
        <v>54</v>
      </c>
      <c r="P6855" s="6">
        <v>4952</v>
      </c>
      <c r="Q6855" s="7" t="s">
        <v>52391</v>
      </c>
    </row>
    <row r="6856" spans="1:17" x14ac:dyDescent="0.2">
      <c r="A6856" s="2" t="s">
        <v>37046</v>
      </c>
      <c r="B6856" s="2" t="s">
        <v>37047</v>
      </c>
      <c r="C6856" s="3">
        <v>19314</v>
      </c>
      <c r="D6856" s="2" t="s">
        <v>37048</v>
      </c>
      <c r="E6856" s="2" t="s">
        <v>2216</v>
      </c>
      <c r="F6856" s="2" t="s">
        <v>3429</v>
      </c>
      <c r="G6856" s="2" t="s">
        <v>48</v>
      </c>
      <c r="H6856" s="4" t="s">
        <v>37049</v>
      </c>
      <c r="I6856" s="5" t="s">
        <v>37050</v>
      </c>
      <c r="J6856" s="2" t="s">
        <v>160</v>
      </c>
      <c r="K6856" s="2" t="s">
        <v>26</v>
      </c>
      <c r="L6856" s="2"/>
      <c r="M6856" s="8" t="s">
        <v>268</v>
      </c>
      <c r="N6856" s="2" t="s">
        <v>3385</v>
      </c>
      <c r="O6856" s="2" t="s">
        <v>54</v>
      </c>
      <c r="P6856" s="6">
        <v>9200</v>
      </c>
      <c r="Q6856" s="7" t="s">
        <v>52391</v>
      </c>
    </row>
    <row r="6857" spans="1:17" x14ac:dyDescent="0.2">
      <c r="A6857" s="2" t="s">
        <v>37051</v>
      </c>
      <c r="B6857" s="2" t="s">
        <v>37052</v>
      </c>
      <c r="C6857" s="3">
        <v>26452</v>
      </c>
      <c r="D6857" s="2" t="s">
        <v>37053</v>
      </c>
      <c r="E6857" s="2" t="s">
        <v>5509</v>
      </c>
      <c r="F6857" s="2" t="s">
        <v>1991</v>
      </c>
      <c r="G6857" s="2" t="s">
        <v>81</v>
      </c>
      <c r="H6857" s="4" t="s">
        <v>37054</v>
      </c>
      <c r="I6857" s="5" t="s">
        <v>37055</v>
      </c>
      <c r="J6857" s="2" t="s">
        <v>51</v>
      </c>
      <c r="K6857" s="2" t="s">
        <v>26</v>
      </c>
      <c r="L6857" s="2"/>
      <c r="M6857" s="8" t="s">
        <v>268</v>
      </c>
      <c r="N6857" s="2" t="s">
        <v>464</v>
      </c>
      <c r="O6857" s="2" t="s">
        <v>243</v>
      </c>
      <c r="P6857" s="6">
        <v>2287</v>
      </c>
      <c r="Q6857" s="7" t="s">
        <v>52391</v>
      </c>
    </row>
    <row r="6858" spans="1:17" x14ac:dyDescent="0.2">
      <c r="A6858" s="2" t="s">
        <v>37056</v>
      </c>
      <c r="B6858" s="2" t="s">
        <v>37057</v>
      </c>
      <c r="C6858" s="3">
        <v>22120</v>
      </c>
      <c r="D6858" s="2" t="s">
        <v>37058</v>
      </c>
      <c r="E6858" s="2" t="s">
        <v>4807</v>
      </c>
      <c r="F6858" s="2" t="s">
        <v>1586</v>
      </c>
      <c r="G6858" s="2" t="s">
        <v>437</v>
      </c>
      <c r="H6858" s="4" t="s">
        <v>37059</v>
      </c>
      <c r="I6858" s="5" t="s">
        <v>37060</v>
      </c>
      <c r="J6858" s="2" t="s">
        <v>84</v>
      </c>
      <c r="K6858" s="2" t="s">
        <v>73</v>
      </c>
      <c r="L6858" s="2"/>
      <c r="M6858" s="8" t="s">
        <v>105</v>
      </c>
      <c r="N6858" s="2" t="s">
        <v>922</v>
      </c>
      <c r="O6858" s="2" t="s">
        <v>243</v>
      </c>
      <c r="P6858" s="6">
        <v>6398</v>
      </c>
      <c r="Q6858" s="7" t="s">
        <v>52391</v>
      </c>
    </row>
    <row r="6859" spans="1:17" x14ac:dyDescent="0.2">
      <c r="A6859" s="2" t="s">
        <v>37061</v>
      </c>
      <c r="B6859" s="2" t="s">
        <v>37062</v>
      </c>
      <c r="C6859" s="3">
        <v>26879</v>
      </c>
      <c r="D6859" s="2" t="s">
        <v>37063</v>
      </c>
      <c r="E6859" s="2" t="s">
        <v>614</v>
      </c>
      <c r="F6859" s="2" t="s">
        <v>9289</v>
      </c>
      <c r="G6859" s="2" t="s">
        <v>22</v>
      </c>
      <c r="H6859" s="4" t="s">
        <v>37064</v>
      </c>
      <c r="I6859" s="5" t="s">
        <v>37065</v>
      </c>
      <c r="J6859" s="2" t="s">
        <v>63</v>
      </c>
      <c r="K6859" s="2" t="s">
        <v>73</v>
      </c>
      <c r="L6859" s="2"/>
      <c r="M6859" s="8" t="s">
        <v>105</v>
      </c>
      <c r="N6859" s="2" t="s">
        <v>12168</v>
      </c>
      <c r="O6859" s="2" t="s">
        <v>243</v>
      </c>
      <c r="P6859" s="6">
        <v>1598</v>
      </c>
      <c r="Q6859" s="7" t="s">
        <v>52391</v>
      </c>
    </row>
    <row r="6860" spans="1:17" x14ac:dyDescent="0.2">
      <c r="A6860" s="2" t="s">
        <v>37066</v>
      </c>
      <c r="B6860" s="2" t="s">
        <v>7962</v>
      </c>
      <c r="C6860" s="3">
        <v>24284</v>
      </c>
      <c r="D6860" s="2" t="s">
        <v>37067</v>
      </c>
      <c r="E6860" s="2" t="s">
        <v>247</v>
      </c>
      <c r="F6860" s="2" t="s">
        <v>37068</v>
      </c>
      <c r="G6860" s="2" t="s">
        <v>113</v>
      </c>
      <c r="H6860" s="4" t="s">
        <v>37069</v>
      </c>
      <c r="I6860" s="5" t="s">
        <v>28875</v>
      </c>
      <c r="J6860" s="2" t="s">
        <v>51</v>
      </c>
      <c r="K6860" s="2" t="s">
        <v>38</v>
      </c>
      <c r="L6860" s="2"/>
      <c r="M6860" s="8" t="s">
        <v>74</v>
      </c>
      <c r="N6860" s="2" t="s">
        <v>11633</v>
      </c>
      <c r="O6860" s="2" t="s">
        <v>29</v>
      </c>
      <c r="P6860" s="6">
        <v>3772</v>
      </c>
      <c r="Q6860" s="7" t="s">
        <v>52391</v>
      </c>
    </row>
    <row r="6861" spans="1:17" x14ac:dyDescent="0.2">
      <c r="A6861" s="2" t="s">
        <v>37070</v>
      </c>
      <c r="B6861" s="2" t="s">
        <v>37071</v>
      </c>
      <c r="C6861" s="3">
        <v>36806</v>
      </c>
      <c r="D6861" s="2" t="s">
        <v>37072</v>
      </c>
      <c r="E6861" s="2" t="s">
        <v>6601</v>
      </c>
      <c r="F6861" s="2" t="s">
        <v>37073</v>
      </c>
      <c r="G6861" s="2" t="s">
        <v>175</v>
      </c>
      <c r="H6861" s="4" t="s">
        <v>37074</v>
      </c>
      <c r="I6861" s="5" t="s">
        <v>37075</v>
      </c>
      <c r="J6861" s="2" t="s">
        <v>84</v>
      </c>
      <c r="K6861" s="2" t="s">
        <v>26</v>
      </c>
      <c r="L6861" s="2"/>
      <c r="M6861" s="8" t="s">
        <v>39</v>
      </c>
      <c r="N6861" s="2" t="s">
        <v>1027</v>
      </c>
      <c r="O6861" s="2" t="s">
        <v>54</v>
      </c>
      <c r="P6861" s="6">
        <v>1652</v>
      </c>
      <c r="Q6861" s="7" t="s">
        <v>52391</v>
      </c>
    </row>
    <row r="6862" spans="1:17" x14ac:dyDescent="0.2">
      <c r="A6862" s="2" t="s">
        <v>37076</v>
      </c>
      <c r="B6862" s="2" t="s">
        <v>34073</v>
      </c>
      <c r="C6862" s="3">
        <v>24319</v>
      </c>
      <c r="D6862" s="2" t="s">
        <v>37077</v>
      </c>
      <c r="E6862" s="2" t="s">
        <v>3892</v>
      </c>
      <c r="F6862" s="2" t="s">
        <v>37078</v>
      </c>
      <c r="G6862" s="2" t="s">
        <v>275</v>
      </c>
      <c r="H6862" s="4" t="s">
        <v>37079</v>
      </c>
      <c r="I6862" s="5" t="s">
        <v>37080</v>
      </c>
      <c r="J6862" s="2" t="s">
        <v>160</v>
      </c>
      <c r="K6862" s="2" t="s">
        <v>73</v>
      </c>
      <c r="L6862" s="2"/>
      <c r="M6862" s="8" t="s">
        <v>85</v>
      </c>
      <c r="N6862" s="2" t="s">
        <v>5104</v>
      </c>
      <c r="O6862" s="2" t="s">
        <v>41</v>
      </c>
      <c r="P6862" s="6">
        <v>2883</v>
      </c>
      <c r="Q6862" s="7" t="s">
        <v>52391</v>
      </c>
    </row>
    <row r="6863" spans="1:17" x14ac:dyDescent="0.2">
      <c r="A6863" s="2" t="s">
        <v>37081</v>
      </c>
      <c r="B6863" s="2" t="s">
        <v>37082</v>
      </c>
      <c r="C6863" s="3">
        <v>38862</v>
      </c>
      <c r="D6863" s="2" t="s">
        <v>37083</v>
      </c>
      <c r="E6863" s="2" t="s">
        <v>100</v>
      </c>
      <c r="F6863" s="2" t="s">
        <v>27867</v>
      </c>
      <c r="G6863" s="2" t="s">
        <v>70</v>
      </c>
      <c r="H6863" s="4" t="s">
        <v>37084</v>
      </c>
      <c r="I6863" s="5" t="s">
        <v>37085</v>
      </c>
      <c r="J6863" s="2" t="s">
        <v>25</v>
      </c>
      <c r="K6863" s="2" t="s">
        <v>73</v>
      </c>
      <c r="L6863" s="2"/>
      <c r="M6863" s="8" t="s">
        <v>376</v>
      </c>
      <c r="N6863" s="2" t="s">
        <v>5377</v>
      </c>
      <c r="O6863" s="2" t="s">
        <v>107</v>
      </c>
      <c r="P6863" s="6">
        <v>4920</v>
      </c>
      <c r="Q6863" s="7" t="s">
        <v>52391</v>
      </c>
    </row>
    <row r="6864" spans="1:17" x14ac:dyDescent="0.2">
      <c r="A6864" s="2" t="s">
        <v>37086</v>
      </c>
      <c r="B6864" s="2" t="s">
        <v>37087</v>
      </c>
      <c r="C6864" s="3">
        <v>33153</v>
      </c>
      <c r="D6864" s="2" t="s">
        <v>37088</v>
      </c>
      <c r="E6864" s="2" t="s">
        <v>3689</v>
      </c>
      <c r="F6864" s="2" t="s">
        <v>365</v>
      </c>
      <c r="G6864" s="2" t="s">
        <v>204</v>
      </c>
      <c r="H6864" s="4" t="s">
        <v>37089</v>
      </c>
      <c r="I6864" s="5" t="s">
        <v>37090</v>
      </c>
      <c r="J6864" s="2" t="s">
        <v>51</v>
      </c>
      <c r="K6864" s="2" t="s">
        <v>38</v>
      </c>
      <c r="L6864" s="2"/>
      <c r="M6864" s="8" t="s">
        <v>116</v>
      </c>
      <c r="N6864" s="2" t="s">
        <v>10613</v>
      </c>
      <c r="O6864" s="2" t="s">
        <v>41</v>
      </c>
      <c r="P6864" s="6">
        <v>9159</v>
      </c>
      <c r="Q6864" s="7" t="s">
        <v>52391</v>
      </c>
    </row>
    <row r="6865" spans="1:17" x14ac:dyDescent="0.2">
      <c r="A6865" s="2" t="s">
        <v>37091</v>
      </c>
      <c r="B6865" s="2" t="s">
        <v>37092</v>
      </c>
      <c r="C6865" s="3">
        <v>22737</v>
      </c>
      <c r="D6865" s="2" t="s">
        <v>37093</v>
      </c>
      <c r="E6865" s="2" t="s">
        <v>3456</v>
      </c>
      <c r="F6865" s="2" t="s">
        <v>37094</v>
      </c>
      <c r="G6865" s="2" t="s">
        <v>35</v>
      </c>
      <c r="H6865" s="4" t="s">
        <v>37095</v>
      </c>
      <c r="I6865" s="5" t="s">
        <v>37096</v>
      </c>
      <c r="J6865" s="2" t="s">
        <v>63</v>
      </c>
      <c r="K6865" s="2" t="s">
        <v>73</v>
      </c>
      <c r="L6865" s="2"/>
      <c r="M6865" s="8" t="s">
        <v>85</v>
      </c>
      <c r="N6865" s="2" t="s">
        <v>7488</v>
      </c>
      <c r="O6865" s="2" t="s">
        <v>188</v>
      </c>
      <c r="P6865" s="6">
        <v>9386</v>
      </c>
      <c r="Q6865" s="7" t="s">
        <v>52391</v>
      </c>
    </row>
    <row r="6866" spans="1:17" x14ac:dyDescent="0.2">
      <c r="A6866" s="2" t="s">
        <v>37097</v>
      </c>
      <c r="B6866" s="2" t="s">
        <v>37098</v>
      </c>
      <c r="C6866" s="3">
        <v>23537</v>
      </c>
      <c r="D6866" s="2" t="s">
        <v>37099</v>
      </c>
      <c r="E6866" s="2" t="s">
        <v>1744</v>
      </c>
      <c r="F6866" s="2" t="s">
        <v>1267</v>
      </c>
      <c r="G6866" s="2" t="s">
        <v>341</v>
      </c>
      <c r="H6866" s="4" t="s">
        <v>37100</v>
      </c>
      <c r="I6866" s="5" t="s">
        <v>37101</v>
      </c>
      <c r="J6866" s="2" t="s">
        <v>84</v>
      </c>
      <c r="K6866" s="2" t="s">
        <v>73</v>
      </c>
      <c r="L6866" s="2"/>
      <c r="M6866" s="8" t="s">
        <v>105</v>
      </c>
      <c r="N6866" s="2" t="s">
        <v>8438</v>
      </c>
      <c r="O6866" s="2" t="s">
        <v>198</v>
      </c>
      <c r="P6866" s="6">
        <v>9007</v>
      </c>
      <c r="Q6866" s="7" t="s">
        <v>52391</v>
      </c>
    </row>
    <row r="6867" spans="1:17" x14ac:dyDescent="0.2">
      <c r="A6867" s="2" t="s">
        <v>37102</v>
      </c>
      <c r="B6867" s="2" t="s">
        <v>37103</v>
      </c>
      <c r="C6867" s="3">
        <v>29641</v>
      </c>
      <c r="D6867" s="2" t="s">
        <v>37104</v>
      </c>
      <c r="E6867" s="2" t="s">
        <v>212</v>
      </c>
      <c r="F6867" s="2" t="s">
        <v>37105</v>
      </c>
      <c r="G6867" s="2" t="s">
        <v>132</v>
      </c>
      <c r="H6867" s="4" t="s">
        <v>37106</v>
      </c>
      <c r="I6867" s="5" t="s">
        <v>37107</v>
      </c>
      <c r="J6867" s="2" t="s">
        <v>84</v>
      </c>
      <c r="K6867" s="2" t="s">
        <v>26</v>
      </c>
      <c r="L6867" s="2"/>
      <c r="M6867" s="8" t="s">
        <v>116</v>
      </c>
      <c r="N6867" s="2" t="s">
        <v>10015</v>
      </c>
      <c r="O6867" s="2" t="s">
        <v>107</v>
      </c>
      <c r="P6867" s="6">
        <v>9337</v>
      </c>
      <c r="Q6867" s="7" t="s">
        <v>52391</v>
      </c>
    </row>
    <row r="6868" spans="1:17" x14ac:dyDescent="0.2">
      <c r="A6868" s="2" t="s">
        <v>37108</v>
      </c>
      <c r="B6868" s="2" t="s">
        <v>37109</v>
      </c>
      <c r="C6868" s="3">
        <v>20983</v>
      </c>
      <c r="D6868" s="2" t="s">
        <v>37110</v>
      </c>
      <c r="E6868" s="2" t="s">
        <v>2329</v>
      </c>
      <c r="F6868" s="2" t="s">
        <v>13638</v>
      </c>
      <c r="G6868" s="2" t="s">
        <v>48</v>
      </c>
      <c r="H6868" s="4" t="s">
        <v>37111</v>
      </c>
      <c r="I6868" s="5" t="s">
        <v>37112</v>
      </c>
      <c r="J6868" s="2" t="s">
        <v>160</v>
      </c>
      <c r="K6868" s="2" t="s">
        <v>38</v>
      </c>
      <c r="L6868" s="2"/>
      <c r="M6868" s="8" t="s">
        <v>74</v>
      </c>
      <c r="N6868" s="2" t="s">
        <v>24038</v>
      </c>
      <c r="O6868" s="2" t="s">
        <v>198</v>
      </c>
      <c r="P6868" s="6">
        <v>5208</v>
      </c>
      <c r="Q6868" s="7" t="s">
        <v>52391</v>
      </c>
    </row>
    <row r="6869" spans="1:17" x14ac:dyDescent="0.2">
      <c r="A6869" s="2" t="s">
        <v>37113</v>
      </c>
      <c r="B6869" s="2" t="s">
        <v>37114</v>
      </c>
      <c r="C6869" s="3">
        <v>25806</v>
      </c>
      <c r="D6869" s="2" t="s">
        <v>37115</v>
      </c>
      <c r="E6869" s="2" t="s">
        <v>709</v>
      </c>
      <c r="F6869" s="2" t="s">
        <v>647</v>
      </c>
      <c r="G6869" s="2" t="s">
        <v>223</v>
      </c>
      <c r="H6869" s="4" t="s">
        <v>37116</v>
      </c>
      <c r="I6869" s="5" t="s">
        <v>37117</v>
      </c>
      <c r="J6869" s="2" t="s">
        <v>63</v>
      </c>
      <c r="K6869" s="2" t="s">
        <v>73</v>
      </c>
      <c r="L6869" s="2"/>
      <c r="M6869" s="8" t="s">
        <v>376</v>
      </c>
      <c r="N6869" s="2" t="s">
        <v>377</v>
      </c>
      <c r="O6869" s="2" t="s">
        <v>107</v>
      </c>
      <c r="P6869" s="6">
        <v>2286</v>
      </c>
      <c r="Q6869" s="7" t="s">
        <v>52391</v>
      </c>
    </row>
    <row r="6870" spans="1:17" x14ac:dyDescent="0.2">
      <c r="A6870" s="2" t="s">
        <v>37118</v>
      </c>
      <c r="B6870" s="2" t="s">
        <v>8359</v>
      </c>
      <c r="C6870" s="3">
        <v>32300</v>
      </c>
      <c r="D6870" s="2" t="s">
        <v>37119</v>
      </c>
      <c r="E6870" s="2" t="s">
        <v>1518</v>
      </c>
      <c r="F6870" s="2" t="s">
        <v>37120</v>
      </c>
      <c r="G6870" s="2" t="s">
        <v>223</v>
      </c>
      <c r="H6870" s="4" t="s">
        <v>37121</v>
      </c>
      <c r="I6870" s="5" t="s">
        <v>37122</v>
      </c>
      <c r="J6870" s="2" t="s">
        <v>84</v>
      </c>
      <c r="K6870" s="2" t="s">
        <v>73</v>
      </c>
      <c r="L6870" s="2"/>
      <c r="M6870" s="8" t="s">
        <v>105</v>
      </c>
      <c r="N6870" s="2" t="s">
        <v>5943</v>
      </c>
      <c r="O6870" s="2" t="s">
        <v>198</v>
      </c>
      <c r="P6870" s="6">
        <v>5727</v>
      </c>
      <c r="Q6870" s="7" t="s">
        <v>52391</v>
      </c>
    </row>
    <row r="6871" spans="1:17" x14ac:dyDescent="0.2">
      <c r="A6871" s="2" t="s">
        <v>37123</v>
      </c>
      <c r="B6871" s="2" t="s">
        <v>37124</v>
      </c>
      <c r="C6871" s="3">
        <v>23006</v>
      </c>
      <c r="D6871" s="2" t="s">
        <v>37125</v>
      </c>
      <c r="E6871" s="2" t="s">
        <v>2839</v>
      </c>
      <c r="F6871" s="2" t="s">
        <v>2013</v>
      </c>
      <c r="G6871" s="2" t="s">
        <v>413</v>
      </c>
      <c r="H6871" s="4" t="s">
        <v>37126</v>
      </c>
      <c r="I6871" s="5" t="s">
        <v>37127</v>
      </c>
      <c r="J6871" s="2" t="s">
        <v>25</v>
      </c>
      <c r="K6871" s="2" t="s">
        <v>38</v>
      </c>
      <c r="L6871" s="2"/>
      <c r="M6871" s="8" t="s">
        <v>376</v>
      </c>
      <c r="N6871" s="2" t="s">
        <v>3111</v>
      </c>
      <c r="O6871" s="2" t="s">
        <v>243</v>
      </c>
      <c r="P6871" s="6">
        <v>4214</v>
      </c>
      <c r="Q6871" s="7" t="s">
        <v>52391</v>
      </c>
    </row>
    <row r="6872" spans="1:17" x14ac:dyDescent="0.2">
      <c r="A6872" s="2" t="s">
        <v>37128</v>
      </c>
      <c r="B6872" s="2" t="s">
        <v>17546</v>
      </c>
      <c r="C6872" s="3">
        <v>17883</v>
      </c>
      <c r="D6872" s="2" t="s">
        <v>37129</v>
      </c>
      <c r="E6872" s="2" t="s">
        <v>58</v>
      </c>
      <c r="F6872" s="2" t="s">
        <v>37130</v>
      </c>
      <c r="G6872" s="2" t="s">
        <v>113</v>
      </c>
      <c r="H6872" s="4" t="s">
        <v>37131</v>
      </c>
      <c r="I6872" s="5" t="s">
        <v>37132</v>
      </c>
      <c r="J6872" s="2" t="s">
        <v>25</v>
      </c>
      <c r="K6872" s="2" t="s">
        <v>26</v>
      </c>
      <c r="L6872" s="2"/>
      <c r="M6872" s="8" t="s">
        <v>376</v>
      </c>
      <c r="N6872" s="2" t="s">
        <v>4810</v>
      </c>
      <c r="O6872" s="2" t="s">
        <v>296</v>
      </c>
      <c r="P6872" s="6">
        <v>1757</v>
      </c>
      <c r="Q6872" s="7" t="s">
        <v>52391</v>
      </c>
    </row>
    <row r="6873" spans="1:17" x14ac:dyDescent="0.2">
      <c r="A6873" s="2" t="s">
        <v>37133</v>
      </c>
      <c r="B6873" s="2" t="s">
        <v>12949</v>
      </c>
      <c r="C6873" s="3">
        <v>37808</v>
      </c>
      <c r="D6873" s="2" t="s">
        <v>37134</v>
      </c>
      <c r="E6873" s="2" t="s">
        <v>156</v>
      </c>
      <c r="F6873" s="2" t="s">
        <v>3115</v>
      </c>
      <c r="G6873" s="2" t="s">
        <v>292</v>
      </c>
      <c r="H6873" s="4" t="s">
        <v>37135</v>
      </c>
      <c r="I6873" s="5" t="s">
        <v>37136</v>
      </c>
      <c r="J6873" s="2" t="s">
        <v>25</v>
      </c>
      <c r="K6873" s="2" t="s">
        <v>73</v>
      </c>
      <c r="L6873" s="2"/>
      <c r="M6873" s="8" t="s">
        <v>105</v>
      </c>
      <c r="N6873" s="2" t="s">
        <v>6499</v>
      </c>
      <c r="O6873" s="2" t="s">
        <v>296</v>
      </c>
      <c r="P6873" s="6">
        <v>7270</v>
      </c>
      <c r="Q6873" s="7" t="s">
        <v>52391</v>
      </c>
    </row>
    <row r="6874" spans="1:17" x14ac:dyDescent="0.2">
      <c r="A6874" s="2" t="s">
        <v>37137</v>
      </c>
      <c r="B6874" s="2" t="s">
        <v>37138</v>
      </c>
      <c r="C6874" s="3">
        <v>16263</v>
      </c>
      <c r="D6874" s="2" t="s">
        <v>37139</v>
      </c>
      <c r="E6874" s="2" t="s">
        <v>9803</v>
      </c>
      <c r="F6874" s="2" t="s">
        <v>1809</v>
      </c>
      <c r="G6874" s="2" t="s">
        <v>223</v>
      </c>
      <c r="H6874" s="4" t="s">
        <v>37140</v>
      </c>
      <c r="I6874" s="5" t="s">
        <v>37141</v>
      </c>
      <c r="J6874" s="2" t="s">
        <v>63</v>
      </c>
      <c r="K6874" s="2" t="s">
        <v>73</v>
      </c>
      <c r="L6874" s="2"/>
      <c r="M6874" s="8" t="s">
        <v>268</v>
      </c>
      <c r="N6874" s="2" t="s">
        <v>1674</v>
      </c>
      <c r="O6874" s="2" t="s">
        <v>41</v>
      </c>
      <c r="P6874" s="6">
        <v>1740</v>
      </c>
      <c r="Q6874" s="7" t="s">
        <v>52391</v>
      </c>
    </row>
    <row r="6875" spans="1:17" x14ac:dyDescent="0.2">
      <c r="A6875" s="2" t="s">
        <v>37142</v>
      </c>
      <c r="B6875" s="2" t="s">
        <v>37143</v>
      </c>
      <c r="C6875" s="3">
        <v>22236</v>
      </c>
      <c r="D6875" s="2" t="s">
        <v>37144</v>
      </c>
      <c r="E6875" s="2" t="s">
        <v>1160</v>
      </c>
      <c r="F6875" s="2" t="s">
        <v>7333</v>
      </c>
      <c r="G6875" s="2" t="s">
        <v>81</v>
      </c>
      <c r="H6875" s="4" t="s">
        <v>37145</v>
      </c>
      <c r="I6875" s="5" t="s">
        <v>37146</v>
      </c>
      <c r="J6875" s="2" t="s">
        <v>63</v>
      </c>
      <c r="K6875" s="2" t="s">
        <v>26</v>
      </c>
      <c r="L6875" s="2"/>
      <c r="M6875" s="8" t="s">
        <v>85</v>
      </c>
      <c r="N6875" s="2" t="s">
        <v>1270</v>
      </c>
      <c r="O6875" s="2" t="s">
        <v>54</v>
      </c>
      <c r="P6875" s="6">
        <v>2216</v>
      </c>
      <c r="Q6875" s="7" t="s">
        <v>52391</v>
      </c>
    </row>
    <row r="6876" spans="1:17" x14ac:dyDescent="0.2">
      <c r="A6876" s="2" t="s">
        <v>37147</v>
      </c>
      <c r="B6876" s="2" t="s">
        <v>37148</v>
      </c>
      <c r="C6876" s="3">
        <v>18660</v>
      </c>
      <c r="D6876" s="2" t="s">
        <v>37149</v>
      </c>
      <c r="E6876" s="2" t="s">
        <v>2364</v>
      </c>
      <c r="F6876" s="2" t="s">
        <v>37150</v>
      </c>
      <c r="G6876" s="2" t="s">
        <v>687</v>
      </c>
      <c r="H6876" s="4" t="s">
        <v>37151</v>
      </c>
      <c r="I6876" s="5" t="s">
        <v>37152</v>
      </c>
      <c r="J6876" s="2" t="s">
        <v>160</v>
      </c>
      <c r="K6876" s="2" t="s">
        <v>38</v>
      </c>
      <c r="L6876" s="2"/>
      <c r="M6876" s="8" t="s">
        <v>52</v>
      </c>
      <c r="N6876" s="2" t="s">
        <v>11542</v>
      </c>
      <c r="O6876" s="2" t="s">
        <v>243</v>
      </c>
      <c r="P6876" s="6">
        <v>5852</v>
      </c>
      <c r="Q6876" s="7" t="s">
        <v>52391</v>
      </c>
    </row>
    <row r="6877" spans="1:17" x14ac:dyDescent="0.2">
      <c r="A6877" s="2" t="s">
        <v>37153</v>
      </c>
      <c r="B6877" s="2" t="s">
        <v>37154</v>
      </c>
      <c r="C6877" s="3">
        <v>38463</v>
      </c>
      <c r="D6877" s="2" t="s">
        <v>37155</v>
      </c>
      <c r="E6877" s="2" t="s">
        <v>9882</v>
      </c>
      <c r="F6877" s="2" t="s">
        <v>2653</v>
      </c>
      <c r="G6877" s="2" t="s">
        <v>249</v>
      </c>
      <c r="H6877" s="4" t="s">
        <v>37156</v>
      </c>
      <c r="I6877" s="5" t="s">
        <v>37157</v>
      </c>
      <c r="J6877" s="2" t="s">
        <v>160</v>
      </c>
      <c r="K6877" s="2" t="s">
        <v>73</v>
      </c>
      <c r="L6877" s="2"/>
      <c r="M6877" s="8" t="s">
        <v>85</v>
      </c>
      <c r="N6877" s="2" t="s">
        <v>9513</v>
      </c>
      <c r="O6877" s="2" t="s">
        <v>54</v>
      </c>
      <c r="P6877" s="6">
        <v>1854</v>
      </c>
      <c r="Q6877" s="7" t="s">
        <v>52391</v>
      </c>
    </row>
    <row r="6878" spans="1:17" x14ac:dyDescent="0.2">
      <c r="A6878" s="2" t="s">
        <v>37158</v>
      </c>
      <c r="B6878" s="2" t="s">
        <v>37159</v>
      </c>
      <c r="C6878" s="3">
        <v>30680</v>
      </c>
      <c r="D6878" s="2" t="s">
        <v>37160</v>
      </c>
      <c r="E6878" s="2" t="s">
        <v>599</v>
      </c>
      <c r="F6878" s="2" t="s">
        <v>29124</v>
      </c>
      <c r="G6878" s="2" t="s">
        <v>93</v>
      </c>
      <c r="H6878" s="4" t="s">
        <v>37161</v>
      </c>
      <c r="I6878" s="5" t="s">
        <v>37162</v>
      </c>
      <c r="J6878" s="2" t="s">
        <v>51</v>
      </c>
      <c r="K6878" s="2" t="s">
        <v>26</v>
      </c>
      <c r="L6878" s="2"/>
      <c r="M6878" s="8" t="s">
        <v>85</v>
      </c>
      <c r="N6878" s="2" t="s">
        <v>4186</v>
      </c>
      <c r="O6878" s="2" t="s">
        <v>296</v>
      </c>
      <c r="P6878" s="6">
        <v>3199</v>
      </c>
      <c r="Q6878" s="7" t="s">
        <v>52391</v>
      </c>
    </row>
    <row r="6879" spans="1:17" x14ac:dyDescent="0.2">
      <c r="A6879" s="2" t="s">
        <v>37163</v>
      </c>
      <c r="B6879" s="2" t="s">
        <v>37164</v>
      </c>
      <c r="C6879" s="3">
        <v>16604</v>
      </c>
      <c r="D6879" s="2" t="s">
        <v>37165</v>
      </c>
      <c r="E6879" s="2" t="s">
        <v>10721</v>
      </c>
      <c r="F6879" s="2" t="s">
        <v>37166</v>
      </c>
      <c r="G6879" s="2" t="s">
        <v>102</v>
      </c>
      <c r="H6879" s="4" t="s">
        <v>37167</v>
      </c>
      <c r="I6879" s="5" t="s">
        <v>37168</v>
      </c>
      <c r="J6879" s="2" t="s">
        <v>25</v>
      </c>
      <c r="K6879" s="2" t="s">
        <v>26</v>
      </c>
      <c r="L6879" s="2"/>
      <c r="M6879" s="8" t="s">
        <v>39</v>
      </c>
      <c r="N6879" s="2" t="s">
        <v>8682</v>
      </c>
      <c r="O6879" s="2" t="s">
        <v>87</v>
      </c>
      <c r="P6879" s="6">
        <v>6187</v>
      </c>
      <c r="Q6879" s="7" t="s">
        <v>52391</v>
      </c>
    </row>
    <row r="6880" spans="1:17" x14ac:dyDescent="0.2">
      <c r="A6880" s="2" t="s">
        <v>37169</v>
      </c>
      <c r="B6880" s="2" t="s">
        <v>34203</v>
      </c>
      <c r="C6880" s="3">
        <v>38894</v>
      </c>
      <c r="D6880" s="2" t="s">
        <v>37170</v>
      </c>
      <c r="E6880" s="2" t="s">
        <v>2287</v>
      </c>
      <c r="F6880" s="2" t="s">
        <v>10351</v>
      </c>
      <c r="G6880" s="2" t="s">
        <v>292</v>
      </c>
      <c r="H6880" s="4" t="s">
        <v>37171</v>
      </c>
      <c r="I6880" s="5" t="s">
        <v>37172</v>
      </c>
      <c r="J6880" s="2" t="s">
        <v>51</v>
      </c>
      <c r="K6880" s="2" t="s">
        <v>26</v>
      </c>
      <c r="L6880" s="2"/>
      <c r="M6880" s="8" t="s">
        <v>27</v>
      </c>
      <c r="N6880" s="2" t="s">
        <v>9393</v>
      </c>
      <c r="O6880" s="2" t="s">
        <v>312</v>
      </c>
      <c r="P6880" s="6">
        <v>4109</v>
      </c>
      <c r="Q6880" s="7" t="s">
        <v>52391</v>
      </c>
    </row>
    <row r="6881" spans="1:17" x14ac:dyDescent="0.2">
      <c r="A6881" s="2" t="s">
        <v>37173</v>
      </c>
      <c r="B6881" s="2" t="s">
        <v>37174</v>
      </c>
      <c r="C6881" s="3">
        <v>25177</v>
      </c>
      <c r="D6881" s="2" t="s">
        <v>37175</v>
      </c>
      <c r="E6881" s="2" t="s">
        <v>654</v>
      </c>
      <c r="F6881" s="2" t="s">
        <v>37176</v>
      </c>
      <c r="G6881" s="2" t="s">
        <v>702</v>
      </c>
      <c r="H6881" s="4" t="s">
        <v>37177</v>
      </c>
      <c r="I6881" s="5" t="s">
        <v>37178</v>
      </c>
      <c r="J6881" s="2" t="s">
        <v>25</v>
      </c>
      <c r="K6881" s="2" t="s">
        <v>38</v>
      </c>
      <c r="L6881" s="2"/>
      <c r="M6881" s="8" t="s">
        <v>85</v>
      </c>
      <c r="N6881" s="2" t="s">
        <v>3345</v>
      </c>
      <c r="O6881" s="2" t="s">
        <v>54</v>
      </c>
      <c r="P6881" s="6">
        <v>9272</v>
      </c>
      <c r="Q6881" s="7" t="s">
        <v>52391</v>
      </c>
    </row>
    <row r="6882" spans="1:17" x14ac:dyDescent="0.2">
      <c r="A6882" s="2" t="s">
        <v>37179</v>
      </c>
      <c r="B6882" s="2" t="s">
        <v>37180</v>
      </c>
      <c r="C6882" s="3">
        <v>23786</v>
      </c>
      <c r="D6882" s="2" t="s">
        <v>37181</v>
      </c>
      <c r="E6882" s="2" t="s">
        <v>5400</v>
      </c>
      <c r="F6882" s="2" t="s">
        <v>631</v>
      </c>
      <c r="G6882" s="2" t="s">
        <v>175</v>
      </c>
      <c r="H6882" s="4" t="s">
        <v>37182</v>
      </c>
      <c r="I6882" s="5" t="s">
        <v>37183</v>
      </c>
      <c r="J6882" s="2" t="s">
        <v>160</v>
      </c>
      <c r="K6882" s="2" t="s">
        <v>73</v>
      </c>
      <c r="L6882" s="2"/>
      <c r="M6882" s="8" t="s">
        <v>207</v>
      </c>
      <c r="N6882" s="2" t="s">
        <v>7459</v>
      </c>
      <c r="O6882" s="2" t="s">
        <v>107</v>
      </c>
      <c r="P6882" s="6">
        <v>7342</v>
      </c>
      <c r="Q6882" s="7" t="s">
        <v>52391</v>
      </c>
    </row>
    <row r="6883" spans="1:17" x14ac:dyDescent="0.2">
      <c r="A6883" s="2" t="s">
        <v>37184</v>
      </c>
      <c r="B6883" s="2" t="s">
        <v>37185</v>
      </c>
      <c r="C6883" s="3">
        <v>26517</v>
      </c>
      <c r="D6883" s="2" t="s">
        <v>37186</v>
      </c>
      <c r="E6883" s="2" t="s">
        <v>8119</v>
      </c>
      <c r="F6883" s="2" t="s">
        <v>31199</v>
      </c>
      <c r="G6883" s="2" t="s">
        <v>194</v>
      </c>
      <c r="H6883" s="4" t="s">
        <v>37187</v>
      </c>
      <c r="I6883" s="5" t="s">
        <v>37188</v>
      </c>
      <c r="J6883" s="2" t="s">
        <v>25</v>
      </c>
      <c r="K6883" s="2" t="s">
        <v>38</v>
      </c>
      <c r="L6883" s="2"/>
      <c r="M6883" s="8" t="s">
        <v>74</v>
      </c>
      <c r="N6883" s="2" t="s">
        <v>504</v>
      </c>
      <c r="O6883" s="2" t="s">
        <v>87</v>
      </c>
      <c r="P6883" s="6">
        <v>4959</v>
      </c>
      <c r="Q6883" s="7" t="s">
        <v>52391</v>
      </c>
    </row>
    <row r="6884" spans="1:17" x14ac:dyDescent="0.2">
      <c r="A6884" s="2" t="s">
        <v>810</v>
      </c>
      <c r="B6884" s="2" t="s">
        <v>811</v>
      </c>
      <c r="C6884" s="3">
        <v>38307</v>
      </c>
      <c r="D6884" s="2" t="s">
        <v>812</v>
      </c>
      <c r="E6884" s="2" t="s">
        <v>813</v>
      </c>
      <c r="F6884" s="2" t="s">
        <v>814</v>
      </c>
      <c r="G6884" s="2" t="s">
        <v>687</v>
      </c>
      <c r="H6884" s="4" t="s">
        <v>815</v>
      </c>
      <c r="I6884" s="5" t="s">
        <v>816</v>
      </c>
      <c r="J6884" s="2" t="s">
        <v>160</v>
      </c>
      <c r="K6884" s="2" t="s">
        <v>38</v>
      </c>
      <c r="L6884" s="2"/>
      <c r="M6884" s="8" t="s">
        <v>268</v>
      </c>
      <c r="N6884" s="2" t="s">
        <v>817</v>
      </c>
      <c r="O6884" s="2" t="s">
        <v>243</v>
      </c>
      <c r="P6884" s="6">
        <v>5768</v>
      </c>
      <c r="Q6884" s="7" t="s">
        <v>818</v>
      </c>
    </row>
    <row r="6885" spans="1:17" x14ac:dyDescent="0.2">
      <c r="A6885" s="2" t="s">
        <v>37195</v>
      </c>
      <c r="B6885" s="2" t="s">
        <v>37196</v>
      </c>
      <c r="C6885" s="3">
        <v>22826</v>
      </c>
      <c r="D6885" s="2" t="s">
        <v>37197</v>
      </c>
      <c r="E6885" s="2" t="s">
        <v>5101</v>
      </c>
      <c r="F6885" s="2" t="s">
        <v>3940</v>
      </c>
      <c r="G6885" s="2" t="s">
        <v>702</v>
      </c>
      <c r="H6885" s="4" t="s">
        <v>37198</v>
      </c>
      <c r="I6885" s="5" t="s">
        <v>37199</v>
      </c>
      <c r="J6885" s="2" t="s">
        <v>25</v>
      </c>
      <c r="K6885" s="2" t="s">
        <v>38</v>
      </c>
      <c r="L6885" s="2"/>
      <c r="M6885" s="8" t="s">
        <v>39</v>
      </c>
      <c r="N6885" s="2" t="s">
        <v>8870</v>
      </c>
      <c r="O6885" s="2" t="s">
        <v>312</v>
      </c>
      <c r="P6885" s="6">
        <v>9659</v>
      </c>
      <c r="Q6885" s="7" t="s">
        <v>52391</v>
      </c>
    </row>
    <row r="6886" spans="1:17" x14ac:dyDescent="0.2">
      <c r="A6886" s="2" t="s">
        <v>37200</v>
      </c>
      <c r="B6886" s="2" t="s">
        <v>25950</v>
      </c>
      <c r="C6886" s="3">
        <v>37866</v>
      </c>
      <c r="D6886" s="2" t="s">
        <v>37201</v>
      </c>
      <c r="E6886" s="2" t="s">
        <v>1428</v>
      </c>
      <c r="F6886" s="2" t="s">
        <v>373</v>
      </c>
      <c r="G6886" s="2" t="s">
        <v>437</v>
      </c>
      <c r="H6886" s="4" t="s">
        <v>37202</v>
      </c>
      <c r="I6886" s="5" t="s">
        <v>37203</v>
      </c>
      <c r="J6886" s="2" t="s">
        <v>160</v>
      </c>
      <c r="K6886" s="2" t="s">
        <v>38</v>
      </c>
      <c r="L6886" s="2"/>
      <c r="M6886" s="8" t="s">
        <v>85</v>
      </c>
      <c r="N6886" s="2" t="s">
        <v>825</v>
      </c>
      <c r="O6886" s="2" t="s">
        <v>107</v>
      </c>
      <c r="P6886" s="6">
        <v>4304</v>
      </c>
      <c r="Q6886" s="7" t="s">
        <v>52391</v>
      </c>
    </row>
    <row r="6887" spans="1:17" x14ac:dyDescent="0.2">
      <c r="A6887" s="2" t="s">
        <v>37204</v>
      </c>
      <c r="B6887" s="2" t="s">
        <v>37205</v>
      </c>
      <c r="C6887" s="3">
        <v>23901</v>
      </c>
      <c r="D6887" s="2" t="s">
        <v>37206</v>
      </c>
      <c r="E6887" s="2" t="s">
        <v>4072</v>
      </c>
      <c r="F6887" s="2" t="s">
        <v>80</v>
      </c>
      <c r="G6887" s="2" t="s">
        <v>214</v>
      </c>
      <c r="H6887" s="4" t="s">
        <v>37207</v>
      </c>
      <c r="I6887" s="5" t="s">
        <v>37208</v>
      </c>
      <c r="J6887" s="2" t="s">
        <v>84</v>
      </c>
      <c r="K6887" s="2" t="s">
        <v>26</v>
      </c>
      <c r="L6887" s="2"/>
      <c r="M6887" s="8" t="s">
        <v>376</v>
      </c>
      <c r="N6887" s="2" t="s">
        <v>2987</v>
      </c>
      <c r="O6887" s="2" t="s">
        <v>312</v>
      </c>
      <c r="P6887" s="6">
        <v>7932</v>
      </c>
      <c r="Q6887" s="7" t="s">
        <v>52391</v>
      </c>
    </row>
    <row r="6888" spans="1:17" x14ac:dyDescent="0.2">
      <c r="A6888" s="2" t="s">
        <v>37209</v>
      </c>
      <c r="B6888" s="2" t="s">
        <v>37210</v>
      </c>
      <c r="C6888" s="3">
        <v>35920</v>
      </c>
      <c r="D6888" s="2" t="s">
        <v>37211</v>
      </c>
      <c r="E6888" s="2" t="s">
        <v>822</v>
      </c>
      <c r="F6888" s="2" t="s">
        <v>8345</v>
      </c>
      <c r="G6888" s="2" t="s">
        <v>113</v>
      </c>
      <c r="H6888" s="4" t="s">
        <v>37212</v>
      </c>
      <c r="I6888" s="5" t="s">
        <v>37213</v>
      </c>
      <c r="J6888" s="2" t="s">
        <v>160</v>
      </c>
      <c r="K6888" s="2" t="s">
        <v>26</v>
      </c>
      <c r="L6888" s="2"/>
      <c r="M6888" s="8" t="s">
        <v>116</v>
      </c>
      <c r="N6888" s="2" t="s">
        <v>2414</v>
      </c>
      <c r="O6888" s="2" t="s">
        <v>296</v>
      </c>
      <c r="P6888" s="6">
        <v>5260</v>
      </c>
      <c r="Q6888" s="7" t="s">
        <v>52391</v>
      </c>
    </row>
    <row r="6889" spans="1:17" x14ac:dyDescent="0.2">
      <c r="A6889" s="2" t="s">
        <v>37214</v>
      </c>
      <c r="B6889" s="2" t="s">
        <v>37215</v>
      </c>
      <c r="C6889" s="3">
        <v>32690</v>
      </c>
      <c r="D6889" s="2" t="s">
        <v>37216</v>
      </c>
      <c r="E6889" s="2" t="s">
        <v>3594</v>
      </c>
      <c r="F6889" s="2" t="s">
        <v>19063</v>
      </c>
      <c r="G6889" s="2" t="s">
        <v>194</v>
      </c>
      <c r="H6889" s="4" t="s">
        <v>37217</v>
      </c>
      <c r="I6889" s="5" t="s">
        <v>37218</v>
      </c>
      <c r="J6889" s="2" t="s">
        <v>25</v>
      </c>
      <c r="K6889" s="2" t="s">
        <v>73</v>
      </c>
      <c r="L6889" s="2"/>
      <c r="M6889" s="8" t="s">
        <v>85</v>
      </c>
      <c r="N6889" s="2" t="s">
        <v>12276</v>
      </c>
      <c r="O6889" s="2" t="s">
        <v>243</v>
      </c>
      <c r="P6889" s="6">
        <v>2362</v>
      </c>
      <c r="Q6889" s="7" t="s">
        <v>52391</v>
      </c>
    </row>
    <row r="6890" spans="1:17" x14ac:dyDescent="0.2">
      <c r="A6890" s="2" t="s">
        <v>37219</v>
      </c>
      <c r="B6890" s="2" t="s">
        <v>3186</v>
      </c>
      <c r="C6890" s="3">
        <v>32429</v>
      </c>
      <c r="D6890" s="2" t="s">
        <v>37220</v>
      </c>
      <c r="E6890" s="2" t="s">
        <v>1311</v>
      </c>
      <c r="F6890" s="2" t="s">
        <v>1370</v>
      </c>
      <c r="G6890" s="2" t="s">
        <v>275</v>
      </c>
      <c r="H6890" s="4" t="s">
        <v>37221</v>
      </c>
      <c r="I6890" s="5" t="s">
        <v>37222</v>
      </c>
      <c r="J6890" s="2" t="s">
        <v>160</v>
      </c>
      <c r="K6890" s="2" t="s">
        <v>38</v>
      </c>
      <c r="L6890" s="2"/>
      <c r="M6890" s="8" t="s">
        <v>27</v>
      </c>
      <c r="N6890" s="2" t="s">
        <v>4913</v>
      </c>
      <c r="O6890" s="2" t="s">
        <v>29</v>
      </c>
      <c r="P6890" s="6">
        <v>4709</v>
      </c>
      <c r="Q6890" s="7" t="s">
        <v>52391</v>
      </c>
    </row>
    <row r="6891" spans="1:17" x14ac:dyDescent="0.2">
      <c r="A6891" s="2" t="s">
        <v>37223</v>
      </c>
      <c r="B6891" s="2" t="s">
        <v>37224</v>
      </c>
      <c r="C6891" s="3">
        <v>38595</v>
      </c>
      <c r="D6891" s="2" t="s">
        <v>37225</v>
      </c>
      <c r="E6891" s="2" t="s">
        <v>3919</v>
      </c>
      <c r="F6891" s="2" t="s">
        <v>2766</v>
      </c>
      <c r="G6891" s="2" t="s">
        <v>223</v>
      </c>
      <c r="H6891" s="4" t="s">
        <v>37226</v>
      </c>
      <c r="I6891" s="5" t="s">
        <v>37227</v>
      </c>
      <c r="J6891" s="2" t="s">
        <v>84</v>
      </c>
      <c r="K6891" s="2" t="s">
        <v>26</v>
      </c>
      <c r="L6891" s="2"/>
      <c r="M6891" s="8" t="s">
        <v>74</v>
      </c>
      <c r="N6891" s="2" t="s">
        <v>4165</v>
      </c>
      <c r="O6891" s="2" t="s">
        <v>107</v>
      </c>
      <c r="P6891" s="6">
        <v>7980</v>
      </c>
      <c r="Q6891" s="7" t="s">
        <v>52391</v>
      </c>
    </row>
    <row r="6892" spans="1:17" x14ac:dyDescent="0.2">
      <c r="A6892" s="2" t="s">
        <v>37228</v>
      </c>
      <c r="B6892" s="2" t="s">
        <v>37229</v>
      </c>
      <c r="C6892" s="3">
        <v>30644</v>
      </c>
      <c r="D6892" s="2" t="s">
        <v>37230</v>
      </c>
      <c r="E6892" s="2" t="s">
        <v>1998</v>
      </c>
      <c r="F6892" s="2" t="s">
        <v>29264</v>
      </c>
      <c r="G6892" s="2" t="s">
        <v>113</v>
      </c>
      <c r="H6892" s="4" t="s">
        <v>37231</v>
      </c>
      <c r="I6892" s="5" t="s">
        <v>37232</v>
      </c>
      <c r="J6892" s="2" t="s">
        <v>25</v>
      </c>
      <c r="K6892" s="2" t="s">
        <v>73</v>
      </c>
      <c r="L6892" s="2"/>
      <c r="M6892" s="8" t="s">
        <v>376</v>
      </c>
      <c r="N6892" s="2" t="s">
        <v>4485</v>
      </c>
      <c r="O6892" s="2" t="s">
        <v>87</v>
      </c>
      <c r="P6892" s="6">
        <v>4268</v>
      </c>
      <c r="Q6892" s="7" t="s">
        <v>52391</v>
      </c>
    </row>
    <row r="6893" spans="1:17" x14ac:dyDescent="0.2">
      <c r="A6893" s="2" t="s">
        <v>37233</v>
      </c>
      <c r="B6893" s="2" t="s">
        <v>37234</v>
      </c>
      <c r="C6893" s="3">
        <v>23255</v>
      </c>
      <c r="D6893" s="2" t="s">
        <v>37235</v>
      </c>
      <c r="E6893" s="2" t="s">
        <v>654</v>
      </c>
      <c r="F6893" s="2" t="s">
        <v>382</v>
      </c>
      <c r="G6893" s="2" t="s">
        <v>113</v>
      </c>
      <c r="H6893" s="4" t="s">
        <v>37236</v>
      </c>
      <c r="I6893" s="5" t="s">
        <v>37237</v>
      </c>
      <c r="J6893" s="2" t="s">
        <v>51</v>
      </c>
      <c r="K6893" s="2" t="s">
        <v>26</v>
      </c>
      <c r="L6893" s="2"/>
      <c r="M6893" s="8" t="s">
        <v>85</v>
      </c>
      <c r="N6893" s="2" t="s">
        <v>6622</v>
      </c>
      <c r="O6893" s="2" t="s">
        <v>107</v>
      </c>
      <c r="P6893" s="6">
        <v>5360</v>
      </c>
      <c r="Q6893" s="7" t="s">
        <v>52391</v>
      </c>
    </row>
    <row r="6894" spans="1:17" x14ac:dyDescent="0.2">
      <c r="A6894" s="2" t="s">
        <v>37238</v>
      </c>
      <c r="B6894" s="2" t="s">
        <v>37239</v>
      </c>
      <c r="C6894" s="3">
        <v>32265</v>
      </c>
      <c r="D6894" s="2" t="s">
        <v>37240</v>
      </c>
      <c r="E6894" s="2" t="s">
        <v>2831</v>
      </c>
      <c r="F6894" s="2" t="s">
        <v>1779</v>
      </c>
      <c r="G6894" s="2" t="s">
        <v>194</v>
      </c>
      <c r="H6894" s="4" t="s">
        <v>37241</v>
      </c>
      <c r="I6894" s="5" t="s">
        <v>37242</v>
      </c>
      <c r="J6894" s="2" t="s">
        <v>25</v>
      </c>
      <c r="K6894" s="2" t="s">
        <v>73</v>
      </c>
      <c r="L6894" s="2"/>
      <c r="M6894" s="8" t="s">
        <v>74</v>
      </c>
      <c r="N6894" s="2" t="s">
        <v>1458</v>
      </c>
      <c r="O6894" s="2" t="s">
        <v>243</v>
      </c>
      <c r="P6894" s="6">
        <v>9338</v>
      </c>
      <c r="Q6894" s="7" t="s">
        <v>52391</v>
      </c>
    </row>
    <row r="6895" spans="1:17" x14ac:dyDescent="0.2">
      <c r="A6895" s="2" t="s">
        <v>37243</v>
      </c>
      <c r="B6895" s="2" t="s">
        <v>37244</v>
      </c>
      <c r="C6895" s="3">
        <v>29643</v>
      </c>
      <c r="D6895" s="2" t="s">
        <v>37245</v>
      </c>
      <c r="E6895" s="2" t="s">
        <v>2451</v>
      </c>
      <c r="F6895" s="2" t="s">
        <v>5020</v>
      </c>
      <c r="G6895" s="2" t="s">
        <v>123</v>
      </c>
      <c r="H6895" s="4" t="s">
        <v>37246</v>
      </c>
      <c r="I6895" s="5" t="s">
        <v>37247</v>
      </c>
      <c r="J6895" s="2" t="s">
        <v>63</v>
      </c>
      <c r="K6895" s="2" t="s">
        <v>26</v>
      </c>
      <c r="L6895" s="2"/>
      <c r="M6895" s="8" t="s">
        <v>39</v>
      </c>
      <c r="N6895" s="2" t="s">
        <v>1337</v>
      </c>
      <c r="O6895" s="2" t="s">
        <v>243</v>
      </c>
      <c r="P6895" s="6">
        <v>2769</v>
      </c>
      <c r="Q6895" s="7" t="s">
        <v>52391</v>
      </c>
    </row>
    <row r="6896" spans="1:17" x14ac:dyDescent="0.2">
      <c r="A6896" s="2" t="s">
        <v>37248</v>
      </c>
      <c r="B6896" s="2" t="s">
        <v>37249</v>
      </c>
      <c r="C6896" s="3">
        <v>25807</v>
      </c>
      <c r="D6896" s="2" t="s">
        <v>37250</v>
      </c>
      <c r="E6896" s="2" t="s">
        <v>2057</v>
      </c>
      <c r="F6896" s="2" t="s">
        <v>18675</v>
      </c>
      <c r="G6896" s="2" t="s">
        <v>81</v>
      </c>
      <c r="H6896" s="4" t="s">
        <v>37251</v>
      </c>
      <c r="I6896" s="5" t="s">
        <v>37252</v>
      </c>
      <c r="J6896" s="2" t="s">
        <v>25</v>
      </c>
      <c r="K6896" s="2" t="s">
        <v>73</v>
      </c>
      <c r="L6896" s="2"/>
      <c r="M6896" s="8" t="s">
        <v>207</v>
      </c>
      <c r="N6896" s="2" t="s">
        <v>866</v>
      </c>
      <c r="O6896" s="2" t="s">
        <v>41</v>
      </c>
      <c r="P6896" s="6">
        <v>4893</v>
      </c>
      <c r="Q6896" s="7" t="s">
        <v>52391</v>
      </c>
    </row>
    <row r="6897" spans="1:17" x14ac:dyDescent="0.2">
      <c r="A6897" s="2" t="s">
        <v>37253</v>
      </c>
      <c r="B6897" s="2" t="s">
        <v>37254</v>
      </c>
      <c r="C6897" s="3">
        <v>21173</v>
      </c>
      <c r="D6897" s="2" t="s">
        <v>37255</v>
      </c>
      <c r="E6897" s="2" t="s">
        <v>3762</v>
      </c>
      <c r="F6897" s="2" t="s">
        <v>2013</v>
      </c>
      <c r="G6897" s="2" t="s">
        <v>275</v>
      </c>
      <c r="H6897" s="4" t="s">
        <v>37256</v>
      </c>
      <c r="I6897" s="5" t="s">
        <v>334</v>
      </c>
      <c r="J6897" s="2" t="s">
        <v>25</v>
      </c>
      <c r="K6897" s="2" t="s">
        <v>38</v>
      </c>
      <c r="L6897" s="2"/>
      <c r="M6897" s="8" t="s">
        <v>27</v>
      </c>
      <c r="N6897" s="2" t="s">
        <v>5377</v>
      </c>
      <c r="O6897" s="2" t="s">
        <v>54</v>
      </c>
      <c r="P6897" s="6">
        <v>4933</v>
      </c>
      <c r="Q6897" s="7" t="s">
        <v>52391</v>
      </c>
    </row>
    <row r="6898" spans="1:17" x14ac:dyDescent="0.2">
      <c r="A6898" s="2" t="s">
        <v>37257</v>
      </c>
      <c r="B6898" s="2" t="s">
        <v>37258</v>
      </c>
      <c r="C6898" s="3">
        <v>27007</v>
      </c>
      <c r="D6898" s="2" t="s">
        <v>37259</v>
      </c>
      <c r="E6898" s="2" t="s">
        <v>2230</v>
      </c>
      <c r="F6898" s="2" t="s">
        <v>1737</v>
      </c>
      <c r="G6898" s="2" t="s">
        <v>413</v>
      </c>
      <c r="H6898" s="4" t="s">
        <v>37260</v>
      </c>
      <c r="I6898" s="5" t="s">
        <v>37261</v>
      </c>
      <c r="J6898" s="2" t="s">
        <v>51</v>
      </c>
      <c r="K6898" s="2" t="s">
        <v>26</v>
      </c>
      <c r="L6898" s="2"/>
      <c r="M6898" s="8" t="s">
        <v>143</v>
      </c>
      <c r="N6898" s="2" t="s">
        <v>610</v>
      </c>
      <c r="O6898" s="2" t="s">
        <v>29</v>
      </c>
      <c r="P6898" s="6">
        <v>6180</v>
      </c>
      <c r="Q6898" s="7" t="s">
        <v>52391</v>
      </c>
    </row>
    <row r="6899" spans="1:17" x14ac:dyDescent="0.2">
      <c r="A6899" s="2" t="s">
        <v>37262</v>
      </c>
      <c r="B6899" s="2" t="s">
        <v>37263</v>
      </c>
      <c r="C6899" s="3">
        <v>35886</v>
      </c>
      <c r="D6899" s="2" t="s">
        <v>37264</v>
      </c>
      <c r="E6899" s="2" t="s">
        <v>4482</v>
      </c>
      <c r="F6899" s="2" t="s">
        <v>15749</v>
      </c>
      <c r="G6899" s="2" t="s">
        <v>679</v>
      </c>
      <c r="H6899" s="4" t="s">
        <v>37265</v>
      </c>
      <c r="I6899" s="5" t="s">
        <v>1831</v>
      </c>
      <c r="J6899" s="2" t="s">
        <v>51</v>
      </c>
      <c r="K6899" s="2" t="s">
        <v>38</v>
      </c>
      <c r="L6899" s="2"/>
      <c r="M6899" s="8" t="s">
        <v>52</v>
      </c>
      <c r="N6899" s="2" t="s">
        <v>504</v>
      </c>
      <c r="O6899" s="2" t="s">
        <v>41</v>
      </c>
      <c r="P6899" s="6">
        <v>2209</v>
      </c>
      <c r="Q6899" s="7" t="s">
        <v>52391</v>
      </c>
    </row>
    <row r="6900" spans="1:17" x14ac:dyDescent="0.2">
      <c r="A6900" s="2" t="s">
        <v>37266</v>
      </c>
      <c r="B6900" s="2" t="s">
        <v>37267</v>
      </c>
      <c r="C6900" s="3">
        <v>27476</v>
      </c>
      <c r="D6900" s="2" t="s">
        <v>37268</v>
      </c>
      <c r="E6900" s="2" t="s">
        <v>1180</v>
      </c>
      <c r="F6900" s="2" t="s">
        <v>22690</v>
      </c>
      <c r="G6900" s="2" t="s">
        <v>478</v>
      </c>
      <c r="H6900" s="4" t="s">
        <v>37269</v>
      </c>
      <c r="I6900" s="5" t="s">
        <v>9962</v>
      </c>
      <c r="J6900" s="2" t="s">
        <v>84</v>
      </c>
      <c r="K6900" s="2" t="s">
        <v>26</v>
      </c>
      <c r="L6900" s="2"/>
      <c r="M6900" s="8" t="s">
        <v>376</v>
      </c>
      <c r="N6900" s="2" t="s">
        <v>464</v>
      </c>
      <c r="O6900" s="2" t="s">
        <v>41</v>
      </c>
      <c r="P6900" s="6">
        <v>5929</v>
      </c>
      <c r="Q6900" s="7" t="s">
        <v>52391</v>
      </c>
    </row>
    <row r="6901" spans="1:17" x14ac:dyDescent="0.2">
      <c r="A6901" s="2" t="s">
        <v>37270</v>
      </c>
      <c r="B6901" s="2" t="s">
        <v>37271</v>
      </c>
      <c r="C6901" s="3">
        <v>19833</v>
      </c>
      <c r="D6901" s="2" t="s">
        <v>37272</v>
      </c>
      <c r="E6901" s="2" t="s">
        <v>148</v>
      </c>
      <c r="F6901" s="2" t="s">
        <v>9178</v>
      </c>
      <c r="G6901" s="2" t="s">
        <v>204</v>
      </c>
      <c r="H6901" s="4" t="s">
        <v>37273</v>
      </c>
      <c r="I6901" s="5" t="s">
        <v>37274</v>
      </c>
      <c r="J6901" s="2" t="s">
        <v>25</v>
      </c>
      <c r="K6901" s="2" t="s">
        <v>73</v>
      </c>
      <c r="L6901" s="2"/>
      <c r="M6901" s="8" t="s">
        <v>85</v>
      </c>
      <c r="N6901" s="2" t="s">
        <v>234</v>
      </c>
      <c r="O6901" s="2" t="s">
        <v>107</v>
      </c>
      <c r="P6901" s="6">
        <v>7533</v>
      </c>
      <c r="Q6901" s="7" t="s">
        <v>52391</v>
      </c>
    </row>
    <row r="6902" spans="1:17" x14ac:dyDescent="0.2">
      <c r="A6902" s="2" t="s">
        <v>37275</v>
      </c>
      <c r="B6902" s="2" t="s">
        <v>37276</v>
      </c>
      <c r="C6902" s="3">
        <v>26239</v>
      </c>
      <c r="D6902" s="2" t="s">
        <v>37277</v>
      </c>
      <c r="E6902" s="2" t="s">
        <v>878</v>
      </c>
      <c r="F6902" s="2" t="s">
        <v>4827</v>
      </c>
      <c r="G6902" s="2" t="s">
        <v>214</v>
      </c>
      <c r="H6902" s="4" t="s">
        <v>37278</v>
      </c>
      <c r="I6902" s="5" t="s">
        <v>37279</v>
      </c>
      <c r="J6902" s="2" t="s">
        <v>84</v>
      </c>
      <c r="K6902" s="2" t="s">
        <v>38</v>
      </c>
      <c r="L6902" s="2"/>
      <c r="M6902" s="8" t="s">
        <v>143</v>
      </c>
      <c r="N6902" s="2" t="s">
        <v>9994</v>
      </c>
      <c r="O6902" s="2" t="s">
        <v>107</v>
      </c>
      <c r="P6902" s="6">
        <v>5571</v>
      </c>
      <c r="Q6902" s="7" t="s">
        <v>52391</v>
      </c>
    </row>
    <row r="6903" spans="1:17" x14ac:dyDescent="0.2">
      <c r="A6903" s="2" t="s">
        <v>37280</v>
      </c>
      <c r="B6903" s="2" t="s">
        <v>37281</v>
      </c>
      <c r="C6903" s="3">
        <v>30549</v>
      </c>
      <c r="D6903" s="2" t="s">
        <v>37282</v>
      </c>
      <c r="E6903" s="2" t="s">
        <v>1039</v>
      </c>
      <c r="F6903" s="2" t="s">
        <v>1586</v>
      </c>
      <c r="G6903" s="2" t="s">
        <v>275</v>
      </c>
      <c r="H6903" s="4" t="s">
        <v>37283</v>
      </c>
      <c r="I6903" s="5" t="s">
        <v>37284</v>
      </c>
      <c r="J6903" s="2" t="s">
        <v>25</v>
      </c>
      <c r="K6903" s="2" t="s">
        <v>26</v>
      </c>
      <c r="L6903" s="2"/>
      <c r="M6903" s="8" t="s">
        <v>268</v>
      </c>
      <c r="N6903" s="2" t="s">
        <v>5245</v>
      </c>
      <c r="O6903" s="2" t="s">
        <v>198</v>
      </c>
      <c r="P6903" s="6">
        <v>9979</v>
      </c>
      <c r="Q6903" s="7" t="s">
        <v>52391</v>
      </c>
    </row>
    <row r="6904" spans="1:17" x14ac:dyDescent="0.2">
      <c r="A6904" s="2" t="s">
        <v>37285</v>
      </c>
      <c r="B6904" s="2" t="s">
        <v>37286</v>
      </c>
      <c r="C6904" s="3">
        <v>17381</v>
      </c>
      <c r="D6904" s="2" t="s">
        <v>37287</v>
      </c>
      <c r="E6904" s="2" t="s">
        <v>1274</v>
      </c>
      <c r="F6904" s="2" t="s">
        <v>5407</v>
      </c>
      <c r="G6904" s="2" t="s">
        <v>48</v>
      </c>
      <c r="H6904" s="4" t="s">
        <v>37288</v>
      </c>
      <c r="I6904" s="5" t="s">
        <v>37289</v>
      </c>
      <c r="J6904" s="2" t="s">
        <v>160</v>
      </c>
      <c r="K6904" s="2" t="s">
        <v>38</v>
      </c>
      <c r="L6904" s="2"/>
      <c r="M6904" s="8" t="s">
        <v>105</v>
      </c>
      <c r="N6904" s="2" t="s">
        <v>1458</v>
      </c>
      <c r="O6904" s="2" t="s">
        <v>296</v>
      </c>
      <c r="P6904" s="6">
        <v>3164</v>
      </c>
      <c r="Q6904" s="7" t="s">
        <v>52391</v>
      </c>
    </row>
    <row r="6905" spans="1:17" x14ac:dyDescent="0.2">
      <c r="A6905" s="2" t="s">
        <v>37290</v>
      </c>
      <c r="B6905" s="2" t="s">
        <v>11539</v>
      </c>
      <c r="C6905" s="3">
        <v>24033</v>
      </c>
      <c r="D6905" s="2" t="s">
        <v>37291</v>
      </c>
      <c r="E6905" s="2" t="s">
        <v>3884</v>
      </c>
      <c r="F6905" s="2" t="s">
        <v>958</v>
      </c>
      <c r="G6905" s="2" t="s">
        <v>679</v>
      </c>
      <c r="H6905" s="4" t="s">
        <v>37292</v>
      </c>
      <c r="I6905" s="5" t="s">
        <v>37293</v>
      </c>
      <c r="J6905" s="2" t="s">
        <v>51</v>
      </c>
      <c r="K6905" s="2" t="s">
        <v>73</v>
      </c>
      <c r="L6905" s="2"/>
      <c r="M6905" s="8" t="s">
        <v>85</v>
      </c>
      <c r="N6905" s="2" t="s">
        <v>903</v>
      </c>
      <c r="O6905" s="2" t="s">
        <v>243</v>
      </c>
      <c r="P6905" s="6">
        <v>9873</v>
      </c>
      <c r="Q6905" s="7" t="s">
        <v>52391</v>
      </c>
    </row>
    <row r="6906" spans="1:17" x14ac:dyDescent="0.2">
      <c r="A6906" s="2" t="s">
        <v>37294</v>
      </c>
      <c r="B6906" s="2" t="s">
        <v>37295</v>
      </c>
      <c r="C6906" s="3">
        <v>28443</v>
      </c>
      <c r="D6906" s="2" t="s">
        <v>37296</v>
      </c>
      <c r="E6906" s="2" t="s">
        <v>4358</v>
      </c>
      <c r="F6906" s="2" t="s">
        <v>15883</v>
      </c>
      <c r="G6906" s="2" t="s">
        <v>123</v>
      </c>
      <c r="H6906" s="4" t="s">
        <v>37297</v>
      </c>
      <c r="I6906" s="5" t="s">
        <v>37298</v>
      </c>
      <c r="J6906" s="2" t="s">
        <v>84</v>
      </c>
      <c r="K6906" s="2" t="s">
        <v>38</v>
      </c>
      <c r="L6906" s="2"/>
      <c r="M6906" s="8" t="s">
        <v>105</v>
      </c>
      <c r="N6906" s="2" t="s">
        <v>14976</v>
      </c>
      <c r="O6906" s="2" t="s">
        <v>198</v>
      </c>
      <c r="P6906" s="6">
        <v>5312</v>
      </c>
      <c r="Q6906" s="7" t="s">
        <v>52391</v>
      </c>
    </row>
    <row r="6907" spans="1:17" x14ac:dyDescent="0.2">
      <c r="A6907" s="2" t="s">
        <v>37299</v>
      </c>
      <c r="B6907" s="2" t="s">
        <v>25216</v>
      </c>
      <c r="C6907" s="3">
        <v>38546</v>
      </c>
      <c r="D6907" s="2" t="s">
        <v>37300</v>
      </c>
      <c r="E6907" s="2" t="s">
        <v>4340</v>
      </c>
      <c r="F6907" s="2" t="s">
        <v>37301</v>
      </c>
      <c r="G6907" s="2" t="s">
        <v>437</v>
      </c>
      <c r="H6907" s="4" t="s">
        <v>37302</v>
      </c>
      <c r="I6907" s="5" t="s">
        <v>37303</v>
      </c>
      <c r="J6907" s="2" t="s">
        <v>51</v>
      </c>
      <c r="K6907" s="2" t="s">
        <v>38</v>
      </c>
      <c r="L6907" s="2"/>
      <c r="M6907" s="8" t="s">
        <v>376</v>
      </c>
      <c r="N6907" s="2" t="s">
        <v>5273</v>
      </c>
      <c r="O6907" s="2" t="s">
        <v>198</v>
      </c>
      <c r="P6907" s="6">
        <v>5428</v>
      </c>
      <c r="Q6907" s="7" t="s">
        <v>52391</v>
      </c>
    </row>
    <row r="6908" spans="1:17" x14ac:dyDescent="0.2">
      <c r="A6908" s="2" t="s">
        <v>37304</v>
      </c>
      <c r="B6908" s="2" t="s">
        <v>2002</v>
      </c>
      <c r="C6908" s="3">
        <v>37336</v>
      </c>
      <c r="D6908" s="2" t="s">
        <v>37305</v>
      </c>
      <c r="E6908" s="2" t="s">
        <v>10097</v>
      </c>
      <c r="F6908" s="2" t="s">
        <v>23166</v>
      </c>
      <c r="G6908" s="2" t="s">
        <v>93</v>
      </c>
      <c r="H6908" s="4" t="s">
        <v>37306</v>
      </c>
      <c r="I6908" s="5" t="s">
        <v>37307</v>
      </c>
      <c r="J6908" s="2" t="s">
        <v>63</v>
      </c>
      <c r="K6908" s="2" t="s">
        <v>38</v>
      </c>
      <c r="L6908" s="2"/>
      <c r="M6908" s="8" t="s">
        <v>27</v>
      </c>
      <c r="N6908" s="2" t="s">
        <v>8185</v>
      </c>
      <c r="O6908" s="2" t="s">
        <v>312</v>
      </c>
      <c r="P6908" s="6">
        <v>9830</v>
      </c>
      <c r="Q6908" s="7" t="s">
        <v>52391</v>
      </c>
    </row>
    <row r="6909" spans="1:17" x14ac:dyDescent="0.2">
      <c r="A6909" s="2" t="s">
        <v>37308</v>
      </c>
      <c r="B6909" s="2" t="s">
        <v>37309</v>
      </c>
      <c r="C6909" s="3">
        <v>38957</v>
      </c>
      <c r="D6909" s="2" t="s">
        <v>37310</v>
      </c>
      <c r="E6909" s="2" t="s">
        <v>2259</v>
      </c>
      <c r="F6909" s="2" t="s">
        <v>19973</v>
      </c>
      <c r="G6909" s="2" t="s">
        <v>102</v>
      </c>
      <c r="H6909" s="4" t="s">
        <v>37311</v>
      </c>
      <c r="I6909" s="5" t="s">
        <v>37312</v>
      </c>
      <c r="J6909" s="2" t="s">
        <v>63</v>
      </c>
      <c r="K6909" s="2" t="s">
        <v>38</v>
      </c>
      <c r="L6909" s="2"/>
      <c r="M6909" s="8" t="s">
        <v>105</v>
      </c>
      <c r="N6909" s="2" t="s">
        <v>117</v>
      </c>
      <c r="O6909" s="2" t="s">
        <v>41</v>
      </c>
      <c r="P6909" s="6">
        <v>4327</v>
      </c>
      <c r="Q6909" s="7" t="s">
        <v>52391</v>
      </c>
    </row>
    <row r="6910" spans="1:17" x14ac:dyDescent="0.2">
      <c r="A6910" s="2" t="s">
        <v>37313</v>
      </c>
      <c r="B6910" s="2" t="s">
        <v>37314</v>
      </c>
      <c r="C6910" s="3">
        <v>16800</v>
      </c>
      <c r="D6910" s="2" t="s">
        <v>37315</v>
      </c>
      <c r="E6910" s="2" t="s">
        <v>3666</v>
      </c>
      <c r="F6910" s="2" t="s">
        <v>1975</v>
      </c>
      <c r="G6910" s="2" t="s">
        <v>702</v>
      </c>
      <c r="H6910" s="4" t="s">
        <v>37316</v>
      </c>
      <c r="I6910" s="5" t="s">
        <v>37317</v>
      </c>
      <c r="J6910" s="2" t="s">
        <v>51</v>
      </c>
      <c r="K6910" s="2" t="s">
        <v>73</v>
      </c>
      <c r="L6910" s="2"/>
      <c r="M6910" s="8" t="s">
        <v>207</v>
      </c>
      <c r="N6910" s="2" t="s">
        <v>11633</v>
      </c>
      <c r="O6910" s="2" t="s">
        <v>87</v>
      </c>
      <c r="P6910" s="6">
        <v>4052</v>
      </c>
      <c r="Q6910" s="7" t="s">
        <v>52391</v>
      </c>
    </row>
    <row r="6911" spans="1:17" x14ac:dyDescent="0.2">
      <c r="A6911" s="2" t="s">
        <v>37318</v>
      </c>
      <c r="B6911" s="2" t="s">
        <v>15588</v>
      </c>
      <c r="C6911" s="3">
        <v>22117</v>
      </c>
      <c r="D6911" s="2" t="s">
        <v>37319</v>
      </c>
      <c r="E6911" s="2" t="s">
        <v>10283</v>
      </c>
      <c r="F6911" s="2" t="s">
        <v>16035</v>
      </c>
      <c r="G6911" s="2" t="s">
        <v>175</v>
      </c>
      <c r="H6911" s="4" t="s">
        <v>37320</v>
      </c>
      <c r="I6911" s="5" t="s">
        <v>37321</v>
      </c>
      <c r="J6911" s="2" t="s">
        <v>25</v>
      </c>
      <c r="K6911" s="2" t="s">
        <v>73</v>
      </c>
      <c r="L6911" s="2"/>
      <c r="M6911" s="8" t="s">
        <v>207</v>
      </c>
      <c r="N6911" s="2" t="s">
        <v>4457</v>
      </c>
      <c r="O6911" s="2" t="s">
        <v>296</v>
      </c>
      <c r="P6911" s="6">
        <v>6257</v>
      </c>
      <c r="Q6911" s="7" t="s">
        <v>52391</v>
      </c>
    </row>
    <row r="6912" spans="1:17" x14ac:dyDescent="0.2">
      <c r="A6912" s="2" t="s">
        <v>37322</v>
      </c>
      <c r="B6912" s="2" t="s">
        <v>37323</v>
      </c>
      <c r="C6912" s="3">
        <v>33241</v>
      </c>
      <c r="D6912" s="2" t="s">
        <v>37324</v>
      </c>
      <c r="E6912" s="2" t="s">
        <v>8125</v>
      </c>
      <c r="F6912" s="2" t="s">
        <v>2322</v>
      </c>
      <c r="G6912" s="2" t="s">
        <v>35</v>
      </c>
      <c r="H6912" s="4" t="s">
        <v>37325</v>
      </c>
      <c r="I6912" s="5" t="s">
        <v>37326</v>
      </c>
      <c r="J6912" s="2" t="s">
        <v>84</v>
      </c>
      <c r="K6912" s="2" t="s">
        <v>38</v>
      </c>
      <c r="L6912" s="2"/>
      <c r="M6912" s="8" t="s">
        <v>105</v>
      </c>
      <c r="N6912" s="2" t="s">
        <v>1936</v>
      </c>
      <c r="O6912" s="2" t="s">
        <v>107</v>
      </c>
      <c r="P6912" s="6">
        <v>7606</v>
      </c>
      <c r="Q6912" s="7" t="s">
        <v>52391</v>
      </c>
    </row>
    <row r="6913" spans="1:17" x14ac:dyDescent="0.2">
      <c r="A6913" s="2" t="s">
        <v>37327</v>
      </c>
      <c r="B6913" s="2" t="s">
        <v>37328</v>
      </c>
      <c r="C6913" s="3">
        <v>22443</v>
      </c>
      <c r="D6913" s="2" t="s">
        <v>37329</v>
      </c>
      <c r="E6913" s="2" t="s">
        <v>4358</v>
      </c>
      <c r="F6913" s="2" t="s">
        <v>37330</v>
      </c>
      <c r="G6913" s="2" t="s">
        <v>48</v>
      </c>
      <c r="H6913" s="4" t="s">
        <v>37331</v>
      </c>
      <c r="I6913" s="5" t="s">
        <v>37332</v>
      </c>
      <c r="J6913" s="2" t="s">
        <v>25</v>
      </c>
      <c r="K6913" s="2" t="s">
        <v>38</v>
      </c>
      <c r="L6913" s="2"/>
      <c r="M6913" s="8" t="s">
        <v>27</v>
      </c>
      <c r="N6913" s="2" t="s">
        <v>1986</v>
      </c>
      <c r="O6913" s="2" t="s">
        <v>41</v>
      </c>
      <c r="P6913" s="6">
        <v>4049</v>
      </c>
      <c r="Q6913" s="7" t="s">
        <v>52391</v>
      </c>
    </row>
    <row r="6914" spans="1:17" x14ac:dyDescent="0.2">
      <c r="A6914" s="2" t="s">
        <v>37333</v>
      </c>
      <c r="B6914" s="2" t="s">
        <v>37334</v>
      </c>
      <c r="C6914" s="3">
        <v>21289</v>
      </c>
      <c r="D6914" s="2" t="s">
        <v>37335</v>
      </c>
      <c r="E6914" s="2" t="s">
        <v>1982</v>
      </c>
      <c r="F6914" s="2" t="s">
        <v>3907</v>
      </c>
      <c r="G6914" s="2" t="s">
        <v>275</v>
      </c>
      <c r="H6914" s="4" t="s">
        <v>37336</v>
      </c>
      <c r="I6914" s="5" t="s">
        <v>37337</v>
      </c>
      <c r="J6914" s="2" t="s">
        <v>84</v>
      </c>
      <c r="K6914" s="2" t="s">
        <v>26</v>
      </c>
      <c r="L6914" s="2"/>
      <c r="M6914" s="8" t="s">
        <v>143</v>
      </c>
      <c r="N6914" s="2" t="s">
        <v>1944</v>
      </c>
      <c r="O6914" s="2" t="s">
        <v>188</v>
      </c>
      <c r="P6914" s="6">
        <v>3558</v>
      </c>
      <c r="Q6914" s="7" t="s">
        <v>52391</v>
      </c>
    </row>
    <row r="6915" spans="1:17" x14ac:dyDescent="0.2">
      <c r="A6915" s="2" t="s">
        <v>37338</v>
      </c>
      <c r="B6915" s="2" t="s">
        <v>34848</v>
      </c>
      <c r="C6915" s="3">
        <v>38065</v>
      </c>
      <c r="D6915" s="2" t="s">
        <v>37339</v>
      </c>
      <c r="E6915" s="2" t="s">
        <v>3188</v>
      </c>
      <c r="F6915" s="2" t="s">
        <v>1312</v>
      </c>
      <c r="G6915" s="2" t="s">
        <v>223</v>
      </c>
      <c r="H6915" s="4" t="s">
        <v>37340</v>
      </c>
      <c r="I6915" s="5" t="s">
        <v>37341</v>
      </c>
      <c r="J6915" s="2" t="s">
        <v>160</v>
      </c>
      <c r="K6915" s="2" t="s">
        <v>73</v>
      </c>
      <c r="L6915" s="2"/>
      <c r="M6915" s="8" t="s">
        <v>39</v>
      </c>
      <c r="N6915" s="2" t="s">
        <v>938</v>
      </c>
      <c r="O6915" s="2" t="s">
        <v>188</v>
      </c>
      <c r="P6915" s="6">
        <v>8519</v>
      </c>
      <c r="Q6915" s="7" t="s">
        <v>52391</v>
      </c>
    </row>
    <row r="6916" spans="1:17" x14ac:dyDescent="0.2">
      <c r="A6916" s="2" t="s">
        <v>37342</v>
      </c>
      <c r="B6916" s="2" t="s">
        <v>37343</v>
      </c>
      <c r="C6916" s="3">
        <v>34257</v>
      </c>
      <c r="D6916" s="2" t="s">
        <v>37344</v>
      </c>
      <c r="E6916" s="2" t="s">
        <v>1643</v>
      </c>
      <c r="F6916" s="2" t="s">
        <v>10306</v>
      </c>
      <c r="G6916" s="2" t="s">
        <v>413</v>
      </c>
      <c r="H6916" s="4" t="s">
        <v>37345</v>
      </c>
      <c r="I6916" s="5" t="s">
        <v>37346</v>
      </c>
      <c r="J6916" s="2" t="s">
        <v>160</v>
      </c>
      <c r="K6916" s="2" t="s">
        <v>38</v>
      </c>
      <c r="L6916" s="2"/>
      <c r="M6916" s="8" t="s">
        <v>207</v>
      </c>
      <c r="N6916" s="2" t="s">
        <v>5011</v>
      </c>
      <c r="O6916" s="2" t="s">
        <v>54</v>
      </c>
      <c r="P6916" s="6">
        <v>8096</v>
      </c>
      <c r="Q6916" s="7" t="s">
        <v>52391</v>
      </c>
    </row>
    <row r="6917" spans="1:17" x14ac:dyDescent="0.2">
      <c r="A6917" s="2" t="s">
        <v>37347</v>
      </c>
      <c r="B6917" s="2" t="s">
        <v>37348</v>
      </c>
      <c r="C6917" s="3">
        <v>25174</v>
      </c>
      <c r="D6917" s="2" t="s">
        <v>37349</v>
      </c>
      <c r="E6917" s="2" t="s">
        <v>2343</v>
      </c>
      <c r="F6917" s="2" t="s">
        <v>340</v>
      </c>
      <c r="G6917" s="2" t="s">
        <v>113</v>
      </c>
      <c r="H6917" s="4" t="s">
        <v>37350</v>
      </c>
      <c r="I6917" s="5" t="s">
        <v>37351</v>
      </c>
      <c r="J6917" s="2" t="s">
        <v>25</v>
      </c>
      <c r="K6917" s="2" t="s">
        <v>26</v>
      </c>
      <c r="L6917" s="2"/>
      <c r="M6917" s="8" t="s">
        <v>52</v>
      </c>
      <c r="N6917" s="2" t="s">
        <v>9641</v>
      </c>
      <c r="O6917" s="2" t="s">
        <v>41</v>
      </c>
      <c r="P6917" s="6">
        <v>9569</v>
      </c>
      <c r="Q6917" s="7" t="s">
        <v>52391</v>
      </c>
    </row>
    <row r="6918" spans="1:17" x14ac:dyDescent="0.2">
      <c r="A6918" s="2" t="s">
        <v>37352</v>
      </c>
      <c r="B6918" s="2" t="s">
        <v>37353</v>
      </c>
      <c r="C6918" s="3">
        <v>21978</v>
      </c>
      <c r="D6918" s="2" t="s">
        <v>37354</v>
      </c>
      <c r="E6918" s="2" t="s">
        <v>1469</v>
      </c>
      <c r="F6918" s="2" t="s">
        <v>37355</v>
      </c>
      <c r="G6918" s="2" t="s">
        <v>413</v>
      </c>
      <c r="H6918" s="4" t="s">
        <v>37356</v>
      </c>
      <c r="I6918" s="5" t="s">
        <v>37357</v>
      </c>
      <c r="J6918" s="2" t="s">
        <v>25</v>
      </c>
      <c r="K6918" s="2" t="s">
        <v>73</v>
      </c>
      <c r="L6918" s="2"/>
      <c r="M6918" s="8" t="s">
        <v>85</v>
      </c>
      <c r="N6918" s="2" t="s">
        <v>1254</v>
      </c>
      <c r="O6918" s="2" t="s">
        <v>312</v>
      </c>
      <c r="P6918" s="6">
        <v>3525</v>
      </c>
      <c r="Q6918" s="7" t="s">
        <v>52391</v>
      </c>
    </row>
    <row r="6919" spans="1:17" x14ac:dyDescent="0.2">
      <c r="A6919" s="2" t="s">
        <v>37358</v>
      </c>
      <c r="B6919" s="2" t="s">
        <v>37359</v>
      </c>
      <c r="C6919" s="3">
        <v>21061</v>
      </c>
      <c r="D6919" s="2" t="s">
        <v>37360</v>
      </c>
      <c r="E6919" s="2" t="s">
        <v>1736</v>
      </c>
      <c r="F6919" s="2" t="s">
        <v>265</v>
      </c>
      <c r="G6919" s="2" t="s">
        <v>70</v>
      </c>
      <c r="H6919" s="4" t="s">
        <v>37361</v>
      </c>
      <c r="I6919" s="5" t="s">
        <v>37362</v>
      </c>
      <c r="J6919" s="2" t="s">
        <v>51</v>
      </c>
      <c r="K6919" s="2" t="s">
        <v>26</v>
      </c>
      <c r="L6919" s="2"/>
      <c r="M6919" s="8" t="s">
        <v>268</v>
      </c>
      <c r="N6919" s="2" t="s">
        <v>551</v>
      </c>
      <c r="O6919" s="2" t="s">
        <v>312</v>
      </c>
      <c r="P6919" s="6">
        <v>2168</v>
      </c>
      <c r="Q6919" s="7" t="s">
        <v>52391</v>
      </c>
    </row>
    <row r="6920" spans="1:17" x14ac:dyDescent="0.2">
      <c r="A6920" s="2" t="s">
        <v>37363</v>
      </c>
      <c r="B6920" s="2" t="s">
        <v>37364</v>
      </c>
      <c r="C6920" s="3">
        <v>38486</v>
      </c>
      <c r="D6920" s="2" t="s">
        <v>37365</v>
      </c>
      <c r="E6920" s="2" t="s">
        <v>7310</v>
      </c>
      <c r="F6920" s="2" t="s">
        <v>26025</v>
      </c>
      <c r="G6920" s="2" t="s">
        <v>341</v>
      </c>
      <c r="H6920" s="4" t="s">
        <v>37366</v>
      </c>
      <c r="I6920" s="5" t="s">
        <v>37367</v>
      </c>
      <c r="J6920" s="2" t="s">
        <v>160</v>
      </c>
      <c r="K6920" s="2" t="s">
        <v>38</v>
      </c>
      <c r="L6920" s="2"/>
      <c r="M6920" s="8" t="s">
        <v>27</v>
      </c>
      <c r="N6920" s="2" t="s">
        <v>14259</v>
      </c>
      <c r="O6920" s="2" t="s">
        <v>296</v>
      </c>
      <c r="P6920" s="6">
        <v>4914</v>
      </c>
      <c r="Q6920" s="7" t="s">
        <v>52391</v>
      </c>
    </row>
    <row r="6921" spans="1:17" x14ac:dyDescent="0.2">
      <c r="A6921" s="2" t="s">
        <v>37368</v>
      </c>
      <c r="B6921" s="2" t="s">
        <v>37369</v>
      </c>
      <c r="C6921" s="3">
        <v>23253</v>
      </c>
      <c r="D6921" s="2" t="s">
        <v>37370</v>
      </c>
      <c r="E6921" s="2" t="s">
        <v>6914</v>
      </c>
      <c r="F6921" s="2" t="s">
        <v>1693</v>
      </c>
      <c r="G6921" s="2" t="s">
        <v>60</v>
      </c>
      <c r="H6921" s="4" t="s">
        <v>37371</v>
      </c>
      <c r="I6921" s="5" t="s">
        <v>37372</v>
      </c>
      <c r="J6921" s="2" t="s">
        <v>160</v>
      </c>
      <c r="K6921" s="2" t="s">
        <v>38</v>
      </c>
      <c r="L6921" s="2"/>
      <c r="M6921" s="8" t="s">
        <v>143</v>
      </c>
      <c r="N6921" s="2" t="s">
        <v>4530</v>
      </c>
      <c r="O6921" s="2" t="s">
        <v>296</v>
      </c>
      <c r="P6921" s="6">
        <v>2690</v>
      </c>
      <c r="Q6921" s="7" t="s">
        <v>52391</v>
      </c>
    </row>
    <row r="6922" spans="1:17" x14ac:dyDescent="0.2">
      <c r="A6922" s="2" t="s">
        <v>37373</v>
      </c>
      <c r="B6922" s="2" t="s">
        <v>36190</v>
      </c>
      <c r="C6922" s="3">
        <v>34933</v>
      </c>
      <c r="D6922" s="2" t="s">
        <v>37374</v>
      </c>
      <c r="E6922" s="2" t="s">
        <v>2191</v>
      </c>
      <c r="F6922" s="2" t="s">
        <v>23721</v>
      </c>
      <c r="G6922" s="2" t="s">
        <v>184</v>
      </c>
      <c r="H6922" s="4" t="s">
        <v>37375</v>
      </c>
      <c r="I6922" s="5" t="s">
        <v>37376</v>
      </c>
      <c r="J6922" s="2" t="s">
        <v>63</v>
      </c>
      <c r="K6922" s="2" t="s">
        <v>73</v>
      </c>
      <c r="L6922" s="2"/>
      <c r="M6922" s="8" t="s">
        <v>74</v>
      </c>
      <c r="N6922" s="2" t="s">
        <v>1884</v>
      </c>
      <c r="O6922" s="2" t="s">
        <v>107</v>
      </c>
      <c r="P6922" s="6">
        <v>9308</v>
      </c>
      <c r="Q6922" s="7" t="s">
        <v>52391</v>
      </c>
    </row>
    <row r="6923" spans="1:17" x14ac:dyDescent="0.2">
      <c r="A6923" s="2" t="s">
        <v>37377</v>
      </c>
      <c r="B6923" s="2" t="s">
        <v>37378</v>
      </c>
      <c r="C6923" s="3">
        <v>30195</v>
      </c>
      <c r="D6923" s="2" t="s">
        <v>37379</v>
      </c>
      <c r="E6923" s="2" t="s">
        <v>4482</v>
      </c>
      <c r="F6923" s="2" t="s">
        <v>647</v>
      </c>
      <c r="G6923" s="2" t="s">
        <v>478</v>
      </c>
      <c r="H6923" s="4" t="s">
        <v>37380</v>
      </c>
      <c r="I6923" s="5" t="s">
        <v>37381</v>
      </c>
      <c r="J6923" s="2" t="s">
        <v>51</v>
      </c>
      <c r="K6923" s="2" t="s">
        <v>73</v>
      </c>
      <c r="L6923" s="2"/>
      <c r="M6923" s="8" t="s">
        <v>376</v>
      </c>
      <c r="N6923" s="2" t="s">
        <v>5184</v>
      </c>
      <c r="O6923" s="2" t="s">
        <v>41</v>
      </c>
      <c r="P6923" s="6">
        <v>5358</v>
      </c>
      <c r="Q6923" s="7" t="s">
        <v>52391</v>
      </c>
    </row>
    <row r="6924" spans="1:17" x14ac:dyDescent="0.2">
      <c r="A6924" s="2" t="s">
        <v>37382</v>
      </c>
      <c r="B6924" s="2" t="s">
        <v>26535</v>
      </c>
      <c r="C6924" s="3">
        <v>27010</v>
      </c>
      <c r="D6924" s="2" t="s">
        <v>37383</v>
      </c>
      <c r="E6924" s="2" t="s">
        <v>524</v>
      </c>
      <c r="F6924" s="2" t="s">
        <v>2217</v>
      </c>
      <c r="G6924" s="2" t="s">
        <v>249</v>
      </c>
      <c r="H6924" s="4" t="s">
        <v>37384</v>
      </c>
      <c r="I6924" s="5" t="s">
        <v>37385</v>
      </c>
      <c r="J6924" s="2" t="s">
        <v>63</v>
      </c>
      <c r="K6924" s="2" t="s">
        <v>73</v>
      </c>
      <c r="L6924" s="2"/>
      <c r="M6924" s="8" t="s">
        <v>39</v>
      </c>
      <c r="N6924" s="2" t="s">
        <v>1156</v>
      </c>
      <c r="O6924" s="2" t="s">
        <v>188</v>
      </c>
      <c r="P6924" s="6">
        <v>9570</v>
      </c>
      <c r="Q6924" s="7" t="s">
        <v>52391</v>
      </c>
    </row>
    <row r="6925" spans="1:17" x14ac:dyDescent="0.2">
      <c r="A6925" s="2" t="s">
        <v>37386</v>
      </c>
      <c r="B6925" s="2" t="s">
        <v>37387</v>
      </c>
      <c r="C6925" s="3">
        <v>22253</v>
      </c>
      <c r="D6925" s="2" t="s">
        <v>37388</v>
      </c>
      <c r="E6925" s="2" t="s">
        <v>452</v>
      </c>
      <c r="F6925" s="2" t="s">
        <v>830</v>
      </c>
      <c r="G6925" s="2" t="s">
        <v>70</v>
      </c>
      <c r="H6925" s="4" t="s">
        <v>37389</v>
      </c>
      <c r="I6925" s="5" t="s">
        <v>37390</v>
      </c>
      <c r="J6925" s="2" t="s">
        <v>25</v>
      </c>
      <c r="K6925" s="2" t="s">
        <v>26</v>
      </c>
      <c r="L6925" s="2"/>
      <c r="M6925" s="8" t="s">
        <v>52</v>
      </c>
      <c r="N6925" s="2" t="s">
        <v>1589</v>
      </c>
      <c r="O6925" s="2" t="s">
        <v>54</v>
      </c>
      <c r="P6925" s="6">
        <v>8692</v>
      </c>
      <c r="Q6925" s="7" t="s">
        <v>52391</v>
      </c>
    </row>
    <row r="6926" spans="1:17" x14ac:dyDescent="0.2">
      <c r="A6926" s="2" t="s">
        <v>37391</v>
      </c>
      <c r="B6926" s="2" t="s">
        <v>5018</v>
      </c>
      <c r="C6926" s="3">
        <v>18476</v>
      </c>
      <c r="D6926" s="2" t="s">
        <v>37392</v>
      </c>
      <c r="E6926" s="2" t="s">
        <v>182</v>
      </c>
      <c r="F6926" s="2" t="s">
        <v>36983</v>
      </c>
      <c r="G6926" s="2" t="s">
        <v>70</v>
      </c>
      <c r="H6926" s="4" t="s">
        <v>37393</v>
      </c>
      <c r="I6926" s="5" t="s">
        <v>37394</v>
      </c>
      <c r="J6926" s="2" t="s">
        <v>160</v>
      </c>
      <c r="K6926" s="2" t="s">
        <v>73</v>
      </c>
      <c r="L6926" s="2"/>
      <c r="M6926" s="8" t="s">
        <v>52</v>
      </c>
      <c r="N6926" s="2" t="s">
        <v>6511</v>
      </c>
      <c r="O6926" s="2" t="s">
        <v>29</v>
      </c>
      <c r="P6926" s="6">
        <v>4298</v>
      </c>
      <c r="Q6926" s="7" t="s">
        <v>52391</v>
      </c>
    </row>
    <row r="6927" spans="1:17" x14ac:dyDescent="0.2">
      <c r="A6927" s="2" t="s">
        <v>37395</v>
      </c>
      <c r="B6927" s="2" t="s">
        <v>7764</v>
      </c>
      <c r="C6927" s="3">
        <v>20537</v>
      </c>
      <c r="D6927" s="2" t="s">
        <v>37396</v>
      </c>
      <c r="E6927" s="2" t="s">
        <v>838</v>
      </c>
      <c r="F6927" s="2" t="s">
        <v>2101</v>
      </c>
      <c r="G6927" s="2" t="s">
        <v>93</v>
      </c>
      <c r="H6927" s="4" t="s">
        <v>37397</v>
      </c>
      <c r="I6927" s="5" t="s">
        <v>29260</v>
      </c>
      <c r="J6927" s="2" t="s">
        <v>63</v>
      </c>
      <c r="K6927" s="2" t="s">
        <v>73</v>
      </c>
      <c r="L6927" s="2"/>
      <c r="M6927" s="8" t="s">
        <v>105</v>
      </c>
      <c r="N6927" s="2" t="s">
        <v>3111</v>
      </c>
      <c r="O6927" s="2" t="s">
        <v>312</v>
      </c>
      <c r="P6927" s="6">
        <v>9501</v>
      </c>
      <c r="Q6927" s="7" t="s">
        <v>52391</v>
      </c>
    </row>
    <row r="6928" spans="1:17" x14ac:dyDescent="0.2">
      <c r="A6928" s="2" t="s">
        <v>37398</v>
      </c>
      <c r="B6928" s="2" t="s">
        <v>9293</v>
      </c>
      <c r="C6928" s="3">
        <v>23182</v>
      </c>
      <c r="D6928" s="2" t="s">
        <v>37399</v>
      </c>
      <c r="E6928" s="2" t="s">
        <v>1982</v>
      </c>
      <c r="F6928" s="2" t="s">
        <v>863</v>
      </c>
      <c r="G6928" s="2" t="s">
        <v>702</v>
      </c>
      <c r="H6928" s="4" t="s">
        <v>37400</v>
      </c>
      <c r="I6928" s="5" t="s">
        <v>37401</v>
      </c>
      <c r="J6928" s="2" t="s">
        <v>63</v>
      </c>
      <c r="K6928" s="2" t="s">
        <v>73</v>
      </c>
      <c r="L6928" s="2"/>
      <c r="M6928" s="8" t="s">
        <v>143</v>
      </c>
      <c r="N6928" s="2" t="s">
        <v>3662</v>
      </c>
      <c r="O6928" s="2" t="s">
        <v>87</v>
      </c>
      <c r="P6928" s="6">
        <v>5701</v>
      </c>
      <c r="Q6928" s="7" t="s">
        <v>52391</v>
      </c>
    </row>
    <row r="6929" spans="1:17" x14ac:dyDescent="0.2">
      <c r="A6929" s="2" t="s">
        <v>37402</v>
      </c>
      <c r="B6929" s="2" t="s">
        <v>37403</v>
      </c>
      <c r="C6929" s="3">
        <v>21384</v>
      </c>
      <c r="D6929" s="2" t="s">
        <v>37404</v>
      </c>
      <c r="E6929" s="2" t="s">
        <v>693</v>
      </c>
      <c r="F6929" s="2" t="s">
        <v>15111</v>
      </c>
      <c r="G6929" s="2" t="s">
        <v>60</v>
      </c>
      <c r="H6929" s="4" t="s">
        <v>37405</v>
      </c>
      <c r="I6929" s="5" t="s">
        <v>37406</v>
      </c>
      <c r="J6929" s="2" t="s">
        <v>160</v>
      </c>
      <c r="K6929" s="2" t="s">
        <v>73</v>
      </c>
      <c r="L6929" s="2"/>
      <c r="M6929" s="8" t="s">
        <v>27</v>
      </c>
      <c r="N6929" s="2" t="s">
        <v>9285</v>
      </c>
      <c r="O6929" s="2" t="s">
        <v>41</v>
      </c>
      <c r="P6929" s="6">
        <v>8457</v>
      </c>
      <c r="Q6929" s="7" t="s">
        <v>52391</v>
      </c>
    </row>
    <row r="6930" spans="1:17" x14ac:dyDescent="0.2">
      <c r="A6930" s="2" t="s">
        <v>37407</v>
      </c>
      <c r="B6930" s="2" t="s">
        <v>5332</v>
      </c>
      <c r="C6930" s="3">
        <v>35772</v>
      </c>
      <c r="D6930" s="2" t="s">
        <v>37408</v>
      </c>
      <c r="E6930" s="2" t="s">
        <v>6440</v>
      </c>
      <c r="F6930" s="2" t="s">
        <v>26907</v>
      </c>
      <c r="G6930" s="2" t="s">
        <v>48</v>
      </c>
      <c r="H6930" s="4" t="s">
        <v>37409</v>
      </c>
      <c r="I6930" s="5" t="s">
        <v>37410</v>
      </c>
      <c r="J6930" s="2" t="s">
        <v>51</v>
      </c>
      <c r="K6930" s="2" t="s">
        <v>73</v>
      </c>
      <c r="L6930" s="2"/>
      <c r="M6930" s="8" t="s">
        <v>105</v>
      </c>
      <c r="N6930" s="2" t="s">
        <v>4968</v>
      </c>
      <c r="O6930" s="2" t="s">
        <v>41</v>
      </c>
      <c r="P6930" s="6">
        <v>6758</v>
      </c>
      <c r="Q6930" s="7" t="s">
        <v>52391</v>
      </c>
    </row>
    <row r="6931" spans="1:17" x14ac:dyDescent="0.2">
      <c r="A6931" s="2" t="s">
        <v>1107</v>
      </c>
      <c r="B6931" s="2" t="s">
        <v>1108</v>
      </c>
      <c r="C6931" s="3">
        <v>31719</v>
      </c>
      <c r="D6931" s="2" t="s">
        <v>1109</v>
      </c>
      <c r="E6931" s="2" t="s">
        <v>1110</v>
      </c>
      <c r="F6931" s="2" t="s">
        <v>1111</v>
      </c>
      <c r="G6931" s="2" t="s">
        <v>437</v>
      </c>
      <c r="H6931" s="4" t="s">
        <v>1112</v>
      </c>
      <c r="I6931" s="5" t="s">
        <v>1113</v>
      </c>
      <c r="J6931" s="2" t="s">
        <v>63</v>
      </c>
      <c r="K6931" s="2" t="s">
        <v>26</v>
      </c>
      <c r="L6931" s="2"/>
      <c r="M6931" s="8" t="s">
        <v>39</v>
      </c>
      <c r="N6931" s="2" t="s">
        <v>634</v>
      </c>
      <c r="O6931" s="2" t="s">
        <v>243</v>
      </c>
      <c r="P6931" s="6">
        <v>7575</v>
      </c>
      <c r="Q6931" s="7" t="s">
        <v>1114</v>
      </c>
    </row>
    <row r="6932" spans="1:17" x14ac:dyDescent="0.2">
      <c r="A6932" s="2" t="s">
        <v>37416</v>
      </c>
      <c r="B6932" s="2" t="s">
        <v>37417</v>
      </c>
      <c r="C6932" s="3">
        <v>28485</v>
      </c>
      <c r="D6932" s="2" t="s">
        <v>37418</v>
      </c>
      <c r="E6932" s="2" t="s">
        <v>1016</v>
      </c>
      <c r="F6932" s="2" t="s">
        <v>37419</v>
      </c>
      <c r="G6932" s="2" t="s">
        <v>223</v>
      </c>
      <c r="H6932" s="4" t="s">
        <v>37420</v>
      </c>
      <c r="I6932" s="5" t="s">
        <v>37421</v>
      </c>
      <c r="J6932" s="2" t="s">
        <v>84</v>
      </c>
      <c r="K6932" s="2" t="s">
        <v>38</v>
      </c>
      <c r="L6932" s="2"/>
      <c r="M6932" s="8" t="s">
        <v>116</v>
      </c>
      <c r="N6932" s="2" t="s">
        <v>2973</v>
      </c>
      <c r="O6932" s="2" t="s">
        <v>188</v>
      </c>
      <c r="P6932" s="6">
        <v>2604</v>
      </c>
      <c r="Q6932" s="7" t="s">
        <v>52391</v>
      </c>
    </row>
    <row r="6933" spans="1:17" x14ac:dyDescent="0.2">
      <c r="A6933" s="2" t="s">
        <v>37422</v>
      </c>
      <c r="B6933" s="2" t="s">
        <v>37423</v>
      </c>
      <c r="C6933" s="3">
        <v>37185</v>
      </c>
      <c r="D6933" s="2" t="s">
        <v>37424</v>
      </c>
      <c r="E6933" s="2" t="s">
        <v>1914</v>
      </c>
      <c r="F6933" s="2" t="s">
        <v>37425</v>
      </c>
      <c r="G6933" s="2" t="s">
        <v>341</v>
      </c>
      <c r="H6933" s="4" t="s">
        <v>37426</v>
      </c>
      <c r="I6933" s="5" t="s">
        <v>37427</v>
      </c>
      <c r="J6933" s="2" t="s">
        <v>160</v>
      </c>
      <c r="K6933" s="2" t="s">
        <v>38</v>
      </c>
      <c r="L6933" s="2"/>
      <c r="M6933" s="8" t="s">
        <v>85</v>
      </c>
      <c r="N6933" s="2" t="s">
        <v>11995</v>
      </c>
      <c r="O6933" s="2" t="s">
        <v>198</v>
      </c>
      <c r="P6933" s="6">
        <v>6773</v>
      </c>
      <c r="Q6933" s="7" t="s">
        <v>52391</v>
      </c>
    </row>
    <row r="6934" spans="1:17" x14ac:dyDescent="0.2">
      <c r="A6934" s="2" t="s">
        <v>37428</v>
      </c>
      <c r="B6934" s="2" t="s">
        <v>11260</v>
      </c>
      <c r="C6934" s="3">
        <v>32605</v>
      </c>
      <c r="D6934" s="2" t="s">
        <v>37429</v>
      </c>
      <c r="E6934" s="2" t="s">
        <v>7613</v>
      </c>
      <c r="F6934" s="2" t="s">
        <v>3689</v>
      </c>
      <c r="G6934" s="2" t="s">
        <v>123</v>
      </c>
      <c r="H6934" s="4" t="s">
        <v>37430</v>
      </c>
      <c r="I6934" s="5" t="s">
        <v>37431</v>
      </c>
      <c r="J6934" s="2" t="s">
        <v>51</v>
      </c>
      <c r="K6934" s="2" t="s">
        <v>26</v>
      </c>
      <c r="L6934" s="2"/>
      <c r="M6934" s="8" t="s">
        <v>116</v>
      </c>
      <c r="N6934" s="2" t="s">
        <v>642</v>
      </c>
      <c r="O6934" s="2" t="s">
        <v>29</v>
      </c>
      <c r="P6934" s="6">
        <v>4202</v>
      </c>
      <c r="Q6934" s="7" t="s">
        <v>52391</v>
      </c>
    </row>
    <row r="6935" spans="1:17" x14ac:dyDescent="0.2">
      <c r="A6935" s="2" t="s">
        <v>37432</v>
      </c>
      <c r="B6935" s="2" t="s">
        <v>37433</v>
      </c>
      <c r="C6935" s="3">
        <v>38573</v>
      </c>
      <c r="D6935" s="2" t="s">
        <v>37434</v>
      </c>
      <c r="E6935" s="2" t="s">
        <v>5356</v>
      </c>
      <c r="F6935" s="2" t="s">
        <v>3429</v>
      </c>
      <c r="G6935" s="2" t="s">
        <v>413</v>
      </c>
      <c r="H6935" s="4" t="s">
        <v>37435</v>
      </c>
      <c r="I6935" s="5" t="s">
        <v>37436</v>
      </c>
      <c r="J6935" s="2" t="s">
        <v>63</v>
      </c>
      <c r="K6935" s="2" t="s">
        <v>26</v>
      </c>
      <c r="L6935" s="2"/>
      <c r="M6935" s="8" t="s">
        <v>52</v>
      </c>
      <c r="N6935" s="2" t="s">
        <v>3156</v>
      </c>
      <c r="O6935" s="2" t="s">
        <v>296</v>
      </c>
      <c r="P6935" s="6">
        <v>9800</v>
      </c>
      <c r="Q6935" s="7" t="s">
        <v>52391</v>
      </c>
    </row>
    <row r="6936" spans="1:17" x14ac:dyDescent="0.2">
      <c r="A6936" s="2" t="s">
        <v>37437</v>
      </c>
      <c r="B6936" s="2" t="s">
        <v>37438</v>
      </c>
      <c r="C6936" s="3">
        <v>34233</v>
      </c>
      <c r="D6936" s="2" t="s">
        <v>37439</v>
      </c>
      <c r="E6936" s="2" t="s">
        <v>2963</v>
      </c>
      <c r="F6936" s="2" t="s">
        <v>3101</v>
      </c>
      <c r="G6936" s="2" t="s">
        <v>437</v>
      </c>
      <c r="H6936" s="4" t="s">
        <v>37440</v>
      </c>
      <c r="I6936" s="5" t="s">
        <v>37441</v>
      </c>
      <c r="J6936" s="2" t="s">
        <v>160</v>
      </c>
      <c r="K6936" s="2" t="s">
        <v>38</v>
      </c>
      <c r="L6936" s="2"/>
      <c r="M6936" s="8" t="s">
        <v>27</v>
      </c>
      <c r="N6936" s="2" t="s">
        <v>4017</v>
      </c>
      <c r="O6936" s="2" t="s">
        <v>41</v>
      </c>
      <c r="P6936" s="6">
        <v>9826</v>
      </c>
      <c r="Q6936" s="7" t="s">
        <v>52391</v>
      </c>
    </row>
    <row r="6937" spans="1:17" x14ac:dyDescent="0.2">
      <c r="A6937" s="2" t="s">
        <v>37442</v>
      </c>
      <c r="B6937" s="2" t="s">
        <v>9237</v>
      </c>
      <c r="C6937" s="3">
        <v>24261</v>
      </c>
      <c r="D6937" s="2" t="s">
        <v>37443</v>
      </c>
      <c r="E6937" s="2" t="s">
        <v>2321</v>
      </c>
      <c r="F6937" s="2" t="s">
        <v>7958</v>
      </c>
      <c r="G6937" s="2" t="s">
        <v>48</v>
      </c>
      <c r="H6937" s="4" t="s">
        <v>37444</v>
      </c>
      <c r="I6937" s="5" t="s">
        <v>37445</v>
      </c>
      <c r="J6937" s="2" t="s">
        <v>51</v>
      </c>
      <c r="K6937" s="2" t="s">
        <v>26</v>
      </c>
      <c r="L6937" s="2"/>
      <c r="M6937" s="8" t="s">
        <v>27</v>
      </c>
      <c r="N6937" s="2" t="s">
        <v>8128</v>
      </c>
      <c r="O6937" s="2" t="s">
        <v>54</v>
      </c>
      <c r="P6937" s="6">
        <v>5090</v>
      </c>
      <c r="Q6937" s="7" t="s">
        <v>52391</v>
      </c>
    </row>
    <row r="6938" spans="1:17" x14ac:dyDescent="0.2">
      <c r="A6938" s="2" t="s">
        <v>37446</v>
      </c>
      <c r="B6938" s="2" t="s">
        <v>37447</v>
      </c>
      <c r="C6938" s="3">
        <v>26256</v>
      </c>
      <c r="D6938" s="2" t="s">
        <v>37448</v>
      </c>
      <c r="E6938" s="2" t="s">
        <v>2718</v>
      </c>
      <c r="F6938" s="2" t="s">
        <v>3733</v>
      </c>
      <c r="G6938" s="2" t="s">
        <v>70</v>
      </c>
      <c r="H6938" s="4" t="s">
        <v>37449</v>
      </c>
      <c r="I6938" s="5" t="s">
        <v>37450</v>
      </c>
      <c r="J6938" s="2" t="s">
        <v>84</v>
      </c>
      <c r="K6938" s="2" t="s">
        <v>26</v>
      </c>
      <c r="L6938" s="2"/>
      <c r="M6938" s="8" t="s">
        <v>105</v>
      </c>
      <c r="N6938" s="2" t="s">
        <v>10048</v>
      </c>
      <c r="O6938" s="2" t="s">
        <v>54</v>
      </c>
      <c r="P6938" s="6">
        <v>6816</v>
      </c>
      <c r="Q6938" s="7" t="s">
        <v>52391</v>
      </c>
    </row>
    <row r="6939" spans="1:17" x14ac:dyDescent="0.2">
      <c r="A6939" s="2" t="s">
        <v>37451</v>
      </c>
      <c r="B6939" s="2" t="s">
        <v>37452</v>
      </c>
      <c r="C6939" s="3">
        <v>28907</v>
      </c>
      <c r="D6939" s="2" t="s">
        <v>37453</v>
      </c>
      <c r="E6939" s="2" t="s">
        <v>1518</v>
      </c>
      <c r="F6939" s="2" t="s">
        <v>4290</v>
      </c>
      <c r="G6939" s="2" t="s">
        <v>478</v>
      </c>
      <c r="H6939" s="4" t="s">
        <v>37454</v>
      </c>
      <c r="I6939" s="5" t="s">
        <v>37455</v>
      </c>
      <c r="J6939" s="2" t="s">
        <v>63</v>
      </c>
      <c r="K6939" s="2" t="s">
        <v>26</v>
      </c>
      <c r="L6939" s="2"/>
      <c r="M6939" s="8" t="s">
        <v>207</v>
      </c>
      <c r="N6939" s="2" t="s">
        <v>2793</v>
      </c>
      <c r="O6939" s="2" t="s">
        <v>41</v>
      </c>
      <c r="P6939" s="6">
        <v>5123</v>
      </c>
      <c r="Q6939" s="7" t="s">
        <v>52391</v>
      </c>
    </row>
    <row r="6940" spans="1:17" x14ac:dyDescent="0.2">
      <c r="A6940" s="2" t="s">
        <v>37456</v>
      </c>
      <c r="B6940" s="2" t="s">
        <v>37457</v>
      </c>
      <c r="C6940" s="3">
        <v>18850</v>
      </c>
      <c r="D6940" s="2" t="s">
        <v>37458</v>
      </c>
      <c r="E6940" s="2" t="s">
        <v>1243</v>
      </c>
      <c r="F6940" s="2" t="s">
        <v>37459</v>
      </c>
      <c r="G6940" s="2" t="s">
        <v>22</v>
      </c>
      <c r="H6940" s="4" t="s">
        <v>37460</v>
      </c>
      <c r="I6940" s="5" t="s">
        <v>37461</v>
      </c>
      <c r="J6940" s="2" t="s">
        <v>51</v>
      </c>
      <c r="K6940" s="2" t="s">
        <v>73</v>
      </c>
      <c r="L6940" s="2"/>
      <c r="M6940" s="8" t="s">
        <v>116</v>
      </c>
      <c r="N6940" s="2" t="s">
        <v>14363</v>
      </c>
      <c r="O6940" s="2" t="s">
        <v>87</v>
      </c>
      <c r="P6940" s="6">
        <v>2041</v>
      </c>
      <c r="Q6940" s="7" t="s">
        <v>52391</v>
      </c>
    </row>
    <row r="6941" spans="1:17" x14ac:dyDescent="0.2">
      <c r="A6941" s="2" t="s">
        <v>37462</v>
      </c>
      <c r="B6941" s="2" t="s">
        <v>37463</v>
      </c>
      <c r="C6941" s="3">
        <v>28622</v>
      </c>
      <c r="D6941" s="2" t="s">
        <v>37464</v>
      </c>
      <c r="E6941" s="2" t="s">
        <v>4358</v>
      </c>
      <c r="F6941" s="2" t="s">
        <v>1837</v>
      </c>
      <c r="G6941" s="2" t="s">
        <v>478</v>
      </c>
      <c r="H6941" s="4" t="s">
        <v>37465</v>
      </c>
      <c r="I6941" s="5" t="s">
        <v>37466</v>
      </c>
      <c r="J6941" s="2" t="s">
        <v>160</v>
      </c>
      <c r="K6941" s="2" t="s">
        <v>73</v>
      </c>
      <c r="L6941" s="2"/>
      <c r="M6941" s="8" t="s">
        <v>52</v>
      </c>
      <c r="N6941" s="2" t="s">
        <v>1589</v>
      </c>
      <c r="O6941" s="2" t="s">
        <v>198</v>
      </c>
      <c r="P6941" s="6">
        <v>6383</v>
      </c>
      <c r="Q6941" s="7" t="s">
        <v>52391</v>
      </c>
    </row>
    <row r="6942" spans="1:17" x14ac:dyDescent="0.2">
      <c r="A6942" s="2" t="s">
        <v>37467</v>
      </c>
      <c r="B6942" s="2" t="s">
        <v>31622</v>
      </c>
      <c r="C6942" s="3">
        <v>34579</v>
      </c>
      <c r="D6942" s="2" t="s">
        <v>37468</v>
      </c>
      <c r="E6942" s="2" t="s">
        <v>899</v>
      </c>
      <c r="F6942" s="2" t="s">
        <v>37469</v>
      </c>
      <c r="G6942" s="2" t="s">
        <v>48</v>
      </c>
      <c r="H6942" s="4" t="s">
        <v>37470</v>
      </c>
      <c r="I6942" s="5" t="s">
        <v>37471</v>
      </c>
      <c r="J6942" s="2" t="s">
        <v>160</v>
      </c>
      <c r="K6942" s="2" t="s">
        <v>38</v>
      </c>
      <c r="L6942" s="2"/>
      <c r="M6942" s="8" t="s">
        <v>376</v>
      </c>
      <c r="N6942" s="2" t="s">
        <v>8398</v>
      </c>
      <c r="O6942" s="2" t="s">
        <v>243</v>
      </c>
      <c r="P6942" s="6">
        <v>7861</v>
      </c>
      <c r="Q6942" s="7" t="s">
        <v>52391</v>
      </c>
    </row>
    <row r="6943" spans="1:17" x14ac:dyDescent="0.2">
      <c r="A6943" s="2" t="s">
        <v>37472</v>
      </c>
      <c r="B6943" s="2" t="s">
        <v>37473</v>
      </c>
      <c r="C6943" s="3">
        <v>28142</v>
      </c>
      <c r="D6943" s="2" t="s">
        <v>37474</v>
      </c>
      <c r="E6943" s="2" t="s">
        <v>2245</v>
      </c>
      <c r="F6943" s="2" t="s">
        <v>15776</v>
      </c>
      <c r="G6943" s="2" t="s">
        <v>702</v>
      </c>
      <c r="H6943" s="4" t="s">
        <v>37475</v>
      </c>
      <c r="I6943" s="5" t="s">
        <v>37476</v>
      </c>
      <c r="J6943" s="2" t="s">
        <v>63</v>
      </c>
      <c r="K6943" s="2" t="s">
        <v>73</v>
      </c>
      <c r="L6943" s="2"/>
      <c r="M6943" s="8" t="s">
        <v>74</v>
      </c>
      <c r="N6943" s="2" t="s">
        <v>3808</v>
      </c>
      <c r="O6943" s="2" t="s">
        <v>107</v>
      </c>
      <c r="P6943" s="6">
        <v>8756</v>
      </c>
      <c r="Q6943" s="7" t="s">
        <v>52391</v>
      </c>
    </row>
    <row r="6944" spans="1:17" x14ac:dyDescent="0.2">
      <c r="A6944" s="2" t="s">
        <v>37477</v>
      </c>
      <c r="B6944" s="2" t="s">
        <v>37478</v>
      </c>
      <c r="C6944" s="3">
        <v>16691</v>
      </c>
      <c r="D6944" s="2" t="s">
        <v>37479</v>
      </c>
      <c r="E6944" s="2" t="s">
        <v>516</v>
      </c>
      <c r="F6944" s="2" t="s">
        <v>6257</v>
      </c>
      <c r="G6944" s="2" t="s">
        <v>437</v>
      </c>
      <c r="H6944" s="4" t="s">
        <v>37480</v>
      </c>
      <c r="I6944" s="5" t="s">
        <v>37481</v>
      </c>
      <c r="J6944" s="2" t="s">
        <v>51</v>
      </c>
      <c r="K6944" s="2" t="s">
        <v>38</v>
      </c>
      <c r="L6944" s="2"/>
      <c r="M6944" s="8" t="s">
        <v>268</v>
      </c>
      <c r="N6944" s="2" t="s">
        <v>4574</v>
      </c>
      <c r="O6944" s="2" t="s">
        <v>296</v>
      </c>
      <c r="P6944" s="6">
        <v>3959</v>
      </c>
      <c r="Q6944" s="7" t="s">
        <v>52391</v>
      </c>
    </row>
    <row r="6945" spans="1:17" x14ac:dyDescent="0.2">
      <c r="A6945" s="2" t="s">
        <v>37482</v>
      </c>
      <c r="B6945" s="2" t="s">
        <v>970</v>
      </c>
      <c r="C6945" s="3">
        <v>16578</v>
      </c>
      <c r="D6945" s="2" t="s">
        <v>37483</v>
      </c>
      <c r="E6945" s="2" t="s">
        <v>1333</v>
      </c>
      <c r="F6945" s="2" t="s">
        <v>584</v>
      </c>
      <c r="G6945" s="2" t="s">
        <v>93</v>
      </c>
      <c r="H6945" s="4" t="s">
        <v>37484</v>
      </c>
      <c r="I6945" s="5" t="s">
        <v>37485</v>
      </c>
      <c r="J6945" s="2" t="s">
        <v>25</v>
      </c>
      <c r="K6945" s="2" t="s">
        <v>26</v>
      </c>
      <c r="L6945" s="2"/>
      <c r="M6945" s="8" t="s">
        <v>52</v>
      </c>
      <c r="N6945" s="2" t="s">
        <v>1550</v>
      </c>
      <c r="O6945" s="2" t="s">
        <v>29</v>
      </c>
      <c r="P6945" s="6">
        <v>9127</v>
      </c>
      <c r="Q6945" s="7" t="s">
        <v>52391</v>
      </c>
    </row>
    <row r="6946" spans="1:17" x14ac:dyDescent="0.2">
      <c r="A6946" s="2" t="s">
        <v>37486</v>
      </c>
      <c r="B6946" s="2" t="s">
        <v>37487</v>
      </c>
      <c r="C6946" s="3">
        <v>18120</v>
      </c>
      <c r="D6946" s="2" t="s">
        <v>37488</v>
      </c>
      <c r="E6946" s="2" t="s">
        <v>716</v>
      </c>
      <c r="F6946" s="2" t="s">
        <v>1062</v>
      </c>
      <c r="G6946" s="2" t="s">
        <v>687</v>
      </c>
      <c r="H6946" s="4" t="s">
        <v>37489</v>
      </c>
      <c r="I6946" s="5" t="s">
        <v>37490</v>
      </c>
      <c r="J6946" s="2" t="s">
        <v>51</v>
      </c>
      <c r="K6946" s="2" t="s">
        <v>38</v>
      </c>
      <c r="L6946" s="2"/>
      <c r="M6946" s="8" t="s">
        <v>116</v>
      </c>
      <c r="N6946" s="2" t="s">
        <v>6099</v>
      </c>
      <c r="O6946" s="2" t="s">
        <v>87</v>
      </c>
      <c r="P6946" s="6">
        <v>2185</v>
      </c>
      <c r="Q6946" s="7" t="s">
        <v>52391</v>
      </c>
    </row>
    <row r="6947" spans="1:17" x14ac:dyDescent="0.2">
      <c r="A6947" s="2" t="s">
        <v>37491</v>
      </c>
      <c r="B6947" s="2" t="s">
        <v>37492</v>
      </c>
      <c r="C6947" s="3">
        <v>24886</v>
      </c>
      <c r="D6947" s="2" t="s">
        <v>37493</v>
      </c>
      <c r="E6947" s="2" t="s">
        <v>5381</v>
      </c>
      <c r="F6947" s="2" t="s">
        <v>37494</v>
      </c>
      <c r="G6947" s="2" t="s">
        <v>275</v>
      </c>
      <c r="H6947" s="4" t="s">
        <v>37495</v>
      </c>
      <c r="I6947" s="5" t="s">
        <v>37496</v>
      </c>
      <c r="J6947" s="2" t="s">
        <v>160</v>
      </c>
      <c r="K6947" s="2" t="s">
        <v>73</v>
      </c>
      <c r="L6947" s="2"/>
      <c r="M6947" s="8" t="s">
        <v>85</v>
      </c>
      <c r="N6947" s="2" t="s">
        <v>5756</v>
      </c>
      <c r="O6947" s="2" t="s">
        <v>107</v>
      </c>
      <c r="P6947" s="6">
        <v>1936</v>
      </c>
      <c r="Q6947" s="7" t="s">
        <v>52391</v>
      </c>
    </row>
    <row r="6948" spans="1:17" x14ac:dyDescent="0.2">
      <c r="A6948" s="2" t="s">
        <v>37497</v>
      </c>
      <c r="B6948" s="2" t="s">
        <v>37498</v>
      </c>
      <c r="C6948" s="3">
        <v>25664</v>
      </c>
      <c r="D6948" s="2" t="s">
        <v>37499</v>
      </c>
      <c r="E6948" s="2" t="s">
        <v>2329</v>
      </c>
      <c r="F6948" s="2" t="s">
        <v>36983</v>
      </c>
      <c r="G6948" s="2" t="s">
        <v>60</v>
      </c>
      <c r="H6948" s="4" t="s">
        <v>37500</v>
      </c>
      <c r="I6948" s="5" t="s">
        <v>37501</v>
      </c>
      <c r="J6948" s="2" t="s">
        <v>63</v>
      </c>
      <c r="K6948" s="2" t="s">
        <v>26</v>
      </c>
      <c r="L6948" s="2"/>
      <c r="M6948" s="8" t="s">
        <v>74</v>
      </c>
      <c r="N6948" s="2" t="s">
        <v>8341</v>
      </c>
      <c r="O6948" s="2" t="s">
        <v>312</v>
      </c>
      <c r="P6948" s="6">
        <v>1904</v>
      </c>
      <c r="Q6948" s="7" t="s">
        <v>52391</v>
      </c>
    </row>
    <row r="6949" spans="1:17" x14ac:dyDescent="0.2">
      <c r="A6949" s="2" t="s">
        <v>37502</v>
      </c>
      <c r="B6949" s="2" t="s">
        <v>37503</v>
      </c>
      <c r="C6949" s="3">
        <v>22639</v>
      </c>
      <c r="D6949" s="2" t="s">
        <v>37504</v>
      </c>
      <c r="E6949" s="2" t="s">
        <v>4084</v>
      </c>
      <c r="F6949" s="2" t="s">
        <v>37419</v>
      </c>
      <c r="G6949" s="2" t="s">
        <v>437</v>
      </c>
      <c r="H6949" s="4" t="s">
        <v>37505</v>
      </c>
      <c r="I6949" s="5" t="s">
        <v>37506</v>
      </c>
      <c r="J6949" s="2" t="s">
        <v>25</v>
      </c>
      <c r="K6949" s="2" t="s">
        <v>38</v>
      </c>
      <c r="L6949" s="2"/>
      <c r="M6949" s="8" t="s">
        <v>74</v>
      </c>
      <c r="N6949" s="2" t="s">
        <v>6533</v>
      </c>
      <c r="O6949" s="2" t="s">
        <v>41</v>
      </c>
      <c r="P6949" s="6">
        <v>5526</v>
      </c>
      <c r="Q6949" s="7" t="s">
        <v>52391</v>
      </c>
    </row>
    <row r="6950" spans="1:17" x14ac:dyDescent="0.2">
      <c r="A6950" s="2" t="s">
        <v>37507</v>
      </c>
      <c r="B6950" s="2" t="s">
        <v>32059</v>
      </c>
      <c r="C6950" s="3">
        <v>34363</v>
      </c>
      <c r="D6950" s="2" t="s">
        <v>37508</v>
      </c>
      <c r="E6950" s="2" t="s">
        <v>646</v>
      </c>
      <c r="F6950" s="2" t="s">
        <v>22439</v>
      </c>
      <c r="G6950" s="2" t="s">
        <v>102</v>
      </c>
      <c r="H6950" s="4" t="s">
        <v>37509</v>
      </c>
      <c r="I6950" s="5" t="s">
        <v>37510</v>
      </c>
      <c r="J6950" s="2" t="s">
        <v>25</v>
      </c>
      <c r="K6950" s="2" t="s">
        <v>73</v>
      </c>
      <c r="L6950" s="2"/>
      <c r="M6950" s="8" t="s">
        <v>85</v>
      </c>
      <c r="N6950" s="2" t="s">
        <v>3257</v>
      </c>
      <c r="O6950" s="2" t="s">
        <v>296</v>
      </c>
      <c r="P6950" s="6">
        <v>2271</v>
      </c>
      <c r="Q6950" s="7" t="s">
        <v>52391</v>
      </c>
    </row>
    <row r="6951" spans="1:17" x14ac:dyDescent="0.2">
      <c r="A6951" s="2" t="s">
        <v>37511</v>
      </c>
      <c r="B6951" s="2" t="s">
        <v>6255</v>
      </c>
      <c r="C6951" s="3">
        <v>31863</v>
      </c>
      <c r="D6951" s="2" t="s">
        <v>37512</v>
      </c>
      <c r="E6951" s="2" t="s">
        <v>91</v>
      </c>
      <c r="F6951" s="2" t="s">
        <v>37513</v>
      </c>
      <c r="G6951" s="2" t="s">
        <v>184</v>
      </c>
      <c r="H6951" s="4" t="s">
        <v>37514</v>
      </c>
      <c r="I6951" s="5" t="s">
        <v>24635</v>
      </c>
      <c r="J6951" s="2" t="s">
        <v>160</v>
      </c>
      <c r="K6951" s="2" t="s">
        <v>26</v>
      </c>
      <c r="L6951" s="2"/>
      <c r="M6951" s="8" t="s">
        <v>116</v>
      </c>
      <c r="N6951" s="2" t="s">
        <v>7452</v>
      </c>
      <c r="O6951" s="2" t="s">
        <v>188</v>
      </c>
      <c r="P6951" s="6">
        <v>1914</v>
      </c>
      <c r="Q6951" s="7" t="s">
        <v>52391</v>
      </c>
    </row>
    <row r="6952" spans="1:17" x14ac:dyDescent="0.2">
      <c r="A6952" s="2" t="s">
        <v>37515</v>
      </c>
      <c r="B6952" s="2" t="s">
        <v>26793</v>
      </c>
      <c r="C6952" s="3">
        <v>37238</v>
      </c>
      <c r="D6952" s="2" t="s">
        <v>37516</v>
      </c>
      <c r="E6952" s="2" t="s">
        <v>555</v>
      </c>
      <c r="F6952" s="2" t="s">
        <v>37517</v>
      </c>
      <c r="G6952" s="2" t="s">
        <v>223</v>
      </c>
      <c r="H6952" s="4" t="s">
        <v>37518</v>
      </c>
      <c r="I6952" s="5" t="s">
        <v>37519</v>
      </c>
      <c r="J6952" s="2" t="s">
        <v>63</v>
      </c>
      <c r="K6952" s="2" t="s">
        <v>26</v>
      </c>
      <c r="L6952" s="2"/>
      <c r="M6952" s="8" t="s">
        <v>116</v>
      </c>
      <c r="N6952" s="2" t="s">
        <v>4034</v>
      </c>
      <c r="O6952" s="2" t="s">
        <v>188</v>
      </c>
      <c r="P6952" s="6">
        <v>9648</v>
      </c>
      <c r="Q6952" s="7" t="s">
        <v>52391</v>
      </c>
    </row>
    <row r="6953" spans="1:17" x14ac:dyDescent="0.2">
      <c r="A6953" s="2" t="s">
        <v>37520</v>
      </c>
      <c r="B6953" s="2" t="s">
        <v>37521</v>
      </c>
      <c r="C6953" s="3">
        <v>20406</v>
      </c>
      <c r="D6953" s="2" t="s">
        <v>37522</v>
      </c>
      <c r="E6953" s="2" t="s">
        <v>3043</v>
      </c>
      <c r="F6953" s="2" t="s">
        <v>855</v>
      </c>
      <c r="G6953" s="2" t="s">
        <v>223</v>
      </c>
      <c r="H6953" s="4" t="s">
        <v>37523</v>
      </c>
      <c r="I6953" s="5" t="s">
        <v>37524</v>
      </c>
      <c r="J6953" s="2" t="s">
        <v>63</v>
      </c>
      <c r="K6953" s="2" t="s">
        <v>73</v>
      </c>
      <c r="L6953" s="2"/>
      <c r="M6953" s="8" t="s">
        <v>116</v>
      </c>
      <c r="N6953" s="2" t="s">
        <v>1480</v>
      </c>
      <c r="O6953" s="2" t="s">
        <v>41</v>
      </c>
      <c r="P6953" s="6">
        <v>8151</v>
      </c>
      <c r="Q6953" s="7" t="s">
        <v>52391</v>
      </c>
    </row>
    <row r="6954" spans="1:17" x14ac:dyDescent="0.2">
      <c r="A6954" s="2" t="s">
        <v>37525</v>
      </c>
      <c r="B6954" s="2" t="s">
        <v>37526</v>
      </c>
      <c r="C6954" s="3">
        <v>21166</v>
      </c>
      <c r="D6954" s="2" t="s">
        <v>37527</v>
      </c>
      <c r="E6954" s="2" t="s">
        <v>4358</v>
      </c>
      <c r="F6954" s="2" t="s">
        <v>4259</v>
      </c>
      <c r="G6954" s="2" t="s">
        <v>437</v>
      </c>
      <c r="H6954" s="4" t="s">
        <v>37528</v>
      </c>
      <c r="I6954" s="5" t="s">
        <v>37529</v>
      </c>
      <c r="J6954" s="2" t="s">
        <v>84</v>
      </c>
      <c r="K6954" s="2" t="s">
        <v>73</v>
      </c>
      <c r="L6954" s="2"/>
      <c r="M6954" s="8" t="s">
        <v>27</v>
      </c>
      <c r="N6954" s="2" t="s">
        <v>5410</v>
      </c>
      <c r="O6954" s="2" t="s">
        <v>243</v>
      </c>
      <c r="P6954" s="6">
        <v>8876</v>
      </c>
      <c r="Q6954" s="7" t="s">
        <v>52391</v>
      </c>
    </row>
    <row r="6955" spans="1:17" x14ac:dyDescent="0.2">
      <c r="A6955" s="2" t="s">
        <v>37530</v>
      </c>
      <c r="B6955" s="2" t="s">
        <v>28023</v>
      </c>
      <c r="C6955" s="3">
        <v>33056</v>
      </c>
      <c r="D6955" s="2" t="s">
        <v>37531</v>
      </c>
      <c r="E6955" s="2" t="s">
        <v>1448</v>
      </c>
      <c r="F6955" s="2" t="s">
        <v>3101</v>
      </c>
      <c r="G6955" s="2" t="s">
        <v>223</v>
      </c>
      <c r="H6955" s="4" t="s">
        <v>37532</v>
      </c>
      <c r="I6955" s="5" t="s">
        <v>37533</v>
      </c>
      <c r="J6955" s="2" t="s">
        <v>51</v>
      </c>
      <c r="K6955" s="2" t="s">
        <v>26</v>
      </c>
      <c r="L6955" s="2"/>
      <c r="M6955" s="8" t="s">
        <v>268</v>
      </c>
      <c r="N6955" s="2" t="s">
        <v>11531</v>
      </c>
      <c r="O6955" s="2" t="s">
        <v>54</v>
      </c>
      <c r="P6955" s="6">
        <v>8281</v>
      </c>
      <c r="Q6955" s="7" t="s">
        <v>52391</v>
      </c>
    </row>
    <row r="6956" spans="1:17" x14ac:dyDescent="0.2">
      <c r="A6956" s="2" t="s">
        <v>37534</v>
      </c>
      <c r="B6956" s="2" t="s">
        <v>37535</v>
      </c>
      <c r="C6956" s="3">
        <v>18883</v>
      </c>
      <c r="D6956" s="2" t="s">
        <v>37536</v>
      </c>
      <c r="E6956" s="2" t="s">
        <v>10721</v>
      </c>
      <c r="F6956" s="2" t="s">
        <v>37537</v>
      </c>
      <c r="G6956" s="2" t="s">
        <v>679</v>
      </c>
      <c r="H6956" s="4" t="s">
        <v>37538</v>
      </c>
      <c r="I6956" s="5" t="s">
        <v>37539</v>
      </c>
      <c r="J6956" s="2" t="s">
        <v>63</v>
      </c>
      <c r="K6956" s="2" t="s">
        <v>73</v>
      </c>
      <c r="L6956" s="2"/>
      <c r="M6956" s="8" t="s">
        <v>27</v>
      </c>
      <c r="N6956" s="2" t="s">
        <v>5565</v>
      </c>
      <c r="O6956" s="2" t="s">
        <v>243</v>
      </c>
      <c r="P6956" s="6">
        <v>7180</v>
      </c>
      <c r="Q6956" s="7" t="s">
        <v>52391</v>
      </c>
    </row>
    <row r="6957" spans="1:17" x14ac:dyDescent="0.2">
      <c r="A6957" s="2" t="s">
        <v>37540</v>
      </c>
      <c r="B6957" s="2" t="s">
        <v>37541</v>
      </c>
      <c r="C6957" s="3">
        <v>19748</v>
      </c>
      <c r="D6957" s="2" t="s">
        <v>37542</v>
      </c>
      <c r="E6957" s="2" t="s">
        <v>926</v>
      </c>
      <c r="F6957" s="2" t="s">
        <v>31465</v>
      </c>
      <c r="G6957" s="2" t="s">
        <v>102</v>
      </c>
      <c r="H6957" s="4" t="s">
        <v>37543</v>
      </c>
      <c r="I6957" s="5" t="s">
        <v>37544</v>
      </c>
      <c r="J6957" s="2" t="s">
        <v>63</v>
      </c>
      <c r="K6957" s="2" t="s">
        <v>73</v>
      </c>
      <c r="L6957" s="2"/>
      <c r="M6957" s="8" t="s">
        <v>105</v>
      </c>
      <c r="N6957" s="2" t="s">
        <v>3546</v>
      </c>
      <c r="O6957" s="2" t="s">
        <v>198</v>
      </c>
      <c r="P6957" s="6">
        <v>4913</v>
      </c>
      <c r="Q6957" s="7" t="s">
        <v>52391</v>
      </c>
    </row>
    <row r="6958" spans="1:17" x14ac:dyDescent="0.2">
      <c r="A6958" s="2" t="s">
        <v>37545</v>
      </c>
      <c r="B6958" s="2" t="s">
        <v>37546</v>
      </c>
      <c r="C6958" s="3">
        <v>31585</v>
      </c>
      <c r="D6958" s="2" t="s">
        <v>37547</v>
      </c>
      <c r="E6958" s="2" t="s">
        <v>308</v>
      </c>
      <c r="F6958" s="2" t="s">
        <v>647</v>
      </c>
      <c r="G6958" s="2" t="s">
        <v>123</v>
      </c>
      <c r="H6958" s="4" t="s">
        <v>37548</v>
      </c>
      <c r="I6958" s="5" t="s">
        <v>37549</v>
      </c>
      <c r="J6958" s="2" t="s">
        <v>25</v>
      </c>
      <c r="K6958" s="2" t="s">
        <v>73</v>
      </c>
      <c r="L6958" s="2"/>
      <c r="M6958" s="8" t="s">
        <v>39</v>
      </c>
      <c r="N6958" s="2" t="s">
        <v>6207</v>
      </c>
      <c r="O6958" s="2" t="s">
        <v>198</v>
      </c>
      <c r="P6958" s="6">
        <v>3421</v>
      </c>
      <c r="Q6958" s="7" t="s">
        <v>52391</v>
      </c>
    </row>
    <row r="6959" spans="1:17" x14ac:dyDescent="0.2">
      <c r="A6959" s="2" t="s">
        <v>37550</v>
      </c>
      <c r="B6959" s="2" t="s">
        <v>37551</v>
      </c>
      <c r="C6959" s="3">
        <v>34539</v>
      </c>
      <c r="D6959" s="2" t="s">
        <v>37552</v>
      </c>
      <c r="E6959" s="2" t="s">
        <v>2963</v>
      </c>
      <c r="F6959" s="2" t="s">
        <v>112</v>
      </c>
      <c r="G6959" s="2" t="s">
        <v>204</v>
      </c>
      <c r="H6959" s="4" t="s">
        <v>37553</v>
      </c>
      <c r="I6959" s="5" t="s">
        <v>37554</v>
      </c>
      <c r="J6959" s="2" t="s">
        <v>160</v>
      </c>
      <c r="K6959" s="2" t="s">
        <v>38</v>
      </c>
      <c r="L6959" s="2"/>
      <c r="M6959" s="8" t="s">
        <v>207</v>
      </c>
      <c r="N6959" s="2" t="s">
        <v>6703</v>
      </c>
      <c r="O6959" s="2" t="s">
        <v>188</v>
      </c>
      <c r="P6959" s="6">
        <v>4391</v>
      </c>
      <c r="Q6959" s="7" t="s">
        <v>52391</v>
      </c>
    </row>
    <row r="6960" spans="1:17" x14ac:dyDescent="0.2">
      <c r="A6960" s="2" t="s">
        <v>37555</v>
      </c>
      <c r="B6960" s="2" t="s">
        <v>37556</v>
      </c>
      <c r="C6960" s="3">
        <v>19852</v>
      </c>
      <c r="D6960" s="2" t="s">
        <v>37557</v>
      </c>
      <c r="E6960" s="2" t="s">
        <v>3976</v>
      </c>
      <c r="F6960" s="2" t="s">
        <v>34019</v>
      </c>
      <c r="G6960" s="2" t="s">
        <v>292</v>
      </c>
      <c r="H6960" s="4" t="s">
        <v>37558</v>
      </c>
      <c r="I6960" s="5" t="s">
        <v>37559</v>
      </c>
      <c r="J6960" s="2" t="s">
        <v>63</v>
      </c>
      <c r="K6960" s="2" t="s">
        <v>38</v>
      </c>
      <c r="L6960" s="2"/>
      <c r="M6960" s="8" t="s">
        <v>376</v>
      </c>
      <c r="N6960" s="2" t="s">
        <v>86</v>
      </c>
      <c r="O6960" s="2" t="s">
        <v>243</v>
      </c>
      <c r="P6960" s="6">
        <v>6888</v>
      </c>
      <c r="Q6960" s="7" t="s">
        <v>52391</v>
      </c>
    </row>
    <row r="6961" spans="1:17" x14ac:dyDescent="0.2">
      <c r="A6961" s="2" t="s">
        <v>37560</v>
      </c>
      <c r="B6961" s="2" t="s">
        <v>37561</v>
      </c>
      <c r="C6961" s="3">
        <v>28427</v>
      </c>
      <c r="D6961" s="2" t="s">
        <v>37562</v>
      </c>
      <c r="E6961" s="2" t="s">
        <v>6520</v>
      </c>
      <c r="F6961" s="2" t="s">
        <v>3733</v>
      </c>
      <c r="G6961" s="2" t="s">
        <v>184</v>
      </c>
      <c r="H6961" s="4" t="s">
        <v>37563</v>
      </c>
      <c r="I6961" s="5" t="s">
        <v>37564</v>
      </c>
      <c r="J6961" s="2" t="s">
        <v>63</v>
      </c>
      <c r="K6961" s="2" t="s">
        <v>26</v>
      </c>
      <c r="L6961" s="2"/>
      <c r="M6961" s="8" t="s">
        <v>116</v>
      </c>
      <c r="N6961" s="2" t="s">
        <v>1487</v>
      </c>
      <c r="O6961" s="2" t="s">
        <v>29</v>
      </c>
      <c r="P6961" s="6">
        <v>6154</v>
      </c>
      <c r="Q6961" s="7" t="s">
        <v>52391</v>
      </c>
    </row>
    <row r="6962" spans="1:17" x14ac:dyDescent="0.2">
      <c r="A6962" s="2" t="s">
        <v>37565</v>
      </c>
      <c r="B6962" s="2" t="s">
        <v>9310</v>
      </c>
      <c r="C6962" s="3">
        <v>22840</v>
      </c>
      <c r="D6962" s="2" t="s">
        <v>37566</v>
      </c>
      <c r="E6962" s="2" t="s">
        <v>3500</v>
      </c>
      <c r="F6962" s="2" t="s">
        <v>37567</v>
      </c>
      <c r="G6962" s="2" t="s">
        <v>48</v>
      </c>
      <c r="H6962" s="4" t="s">
        <v>37568</v>
      </c>
      <c r="I6962" s="5" t="s">
        <v>37569</v>
      </c>
      <c r="J6962" s="2" t="s">
        <v>25</v>
      </c>
      <c r="K6962" s="2" t="s">
        <v>38</v>
      </c>
      <c r="L6962" s="2"/>
      <c r="M6962" s="8" t="s">
        <v>39</v>
      </c>
      <c r="N6962" s="2" t="s">
        <v>1674</v>
      </c>
      <c r="O6962" s="2" t="s">
        <v>54</v>
      </c>
      <c r="P6962" s="6">
        <v>4791</v>
      </c>
      <c r="Q6962" s="7" t="s">
        <v>52391</v>
      </c>
    </row>
    <row r="6963" spans="1:17" x14ac:dyDescent="0.2">
      <c r="A6963" s="2" t="s">
        <v>37570</v>
      </c>
      <c r="B6963" s="2" t="s">
        <v>2576</v>
      </c>
      <c r="C6963" s="3">
        <v>35826</v>
      </c>
      <c r="D6963" s="2" t="s">
        <v>37571</v>
      </c>
      <c r="E6963" s="2" t="s">
        <v>256</v>
      </c>
      <c r="F6963" s="2" t="s">
        <v>486</v>
      </c>
      <c r="G6963" s="2" t="s">
        <v>341</v>
      </c>
      <c r="H6963" s="4" t="s">
        <v>37572</v>
      </c>
      <c r="I6963" s="5" t="s">
        <v>37573</v>
      </c>
      <c r="J6963" s="2" t="s">
        <v>84</v>
      </c>
      <c r="K6963" s="2" t="s">
        <v>73</v>
      </c>
      <c r="L6963" s="2"/>
      <c r="M6963" s="8" t="s">
        <v>74</v>
      </c>
      <c r="N6963" s="2" t="s">
        <v>472</v>
      </c>
      <c r="O6963" s="2" t="s">
        <v>312</v>
      </c>
      <c r="P6963" s="6">
        <v>8165</v>
      </c>
      <c r="Q6963" s="7" t="s">
        <v>52391</v>
      </c>
    </row>
    <row r="6964" spans="1:17" x14ac:dyDescent="0.2">
      <c r="A6964" s="2" t="s">
        <v>37574</v>
      </c>
      <c r="B6964" s="2" t="s">
        <v>37575</v>
      </c>
      <c r="C6964" s="3">
        <v>29929</v>
      </c>
      <c r="D6964" s="2" t="s">
        <v>37576</v>
      </c>
      <c r="E6964" s="2" t="s">
        <v>914</v>
      </c>
      <c r="F6964" s="2" t="s">
        <v>453</v>
      </c>
      <c r="G6964" s="2" t="s">
        <v>292</v>
      </c>
      <c r="H6964" s="4" t="s">
        <v>37577</v>
      </c>
      <c r="I6964" s="5" t="s">
        <v>37578</v>
      </c>
      <c r="J6964" s="2" t="s">
        <v>160</v>
      </c>
      <c r="K6964" s="2" t="s">
        <v>73</v>
      </c>
      <c r="L6964" s="2"/>
      <c r="M6964" s="8" t="s">
        <v>27</v>
      </c>
      <c r="N6964" s="2" t="s">
        <v>3131</v>
      </c>
      <c r="O6964" s="2" t="s">
        <v>198</v>
      </c>
      <c r="P6964" s="6">
        <v>5871</v>
      </c>
      <c r="Q6964" s="7" t="s">
        <v>52391</v>
      </c>
    </row>
    <row r="6965" spans="1:17" x14ac:dyDescent="0.2">
      <c r="A6965" s="2" t="s">
        <v>37579</v>
      </c>
      <c r="B6965" s="2" t="s">
        <v>37580</v>
      </c>
      <c r="C6965" s="3">
        <v>17237</v>
      </c>
      <c r="D6965" s="2" t="s">
        <v>37581</v>
      </c>
      <c r="E6965" s="2" t="s">
        <v>173</v>
      </c>
      <c r="F6965" s="2" t="s">
        <v>3202</v>
      </c>
      <c r="G6965" s="2" t="s">
        <v>687</v>
      </c>
      <c r="H6965" s="4" t="s">
        <v>37582</v>
      </c>
      <c r="I6965" s="5" t="s">
        <v>37583</v>
      </c>
      <c r="J6965" s="2" t="s">
        <v>84</v>
      </c>
      <c r="K6965" s="2" t="s">
        <v>26</v>
      </c>
      <c r="L6965" s="2"/>
      <c r="M6965" s="8" t="s">
        <v>52</v>
      </c>
      <c r="N6965" s="2" t="s">
        <v>6703</v>
      </c>
      <c r="O6965" s="2" t="s">
        <v>29</v>
      </c>
      <c r="P6965" s="6">
        <v>6433</v>
      </c>
      <c r="Q6965" s="7" t="s">
        <v>52391</v>
      </c>
    </row>
    <row r="6966" spans="1:17" x14ac:dyDescent="0.2">
      <c r="A6966" s="2" t="s">
        <v>37584</v>
      </c>
      <c r="B6966" s="2" t="s">
        <v>37585</v>
      </c>
      <c r="C6966" s="3">
        <v>28995</v>
      </c>
      <c r="D6966" s="2" t="s">
        <v>37586</v>
      </c>
      <c r="E6966" s="2" t="s">
        <v>1420</v>
      </c>
      <c r="F6966" s="2" t="s">
        <v>37587</v>
      </c>
      <c r="G6966" s="2" t="s">
        <v>184</v>
      </c>
      <c r="H6966" s="4" t="s">
        <v>37588</v>
      </c>
      <c r="I6966" s="5" t="s">
        <v>37589</v>
      </c>
      <c r="J6966" s="2" t="s">
        <v>160</v>
      </c>
      <c r="K6966" s="2" t="s">
        <v>73</v>
      </c>
      <c r="L6966" s="2"/>
      <c r="M6966" s="8" t="s">
        <v>85</v>
      </c>
      <c r="N6966" s="2" t="s">
        <v>3954</v>
      </c>
      <c r="O6966" s="2" t="s">
        <v>107</v>
      </c>
      <c r="P6966" s="6">
        <v>6326</v>
      </c>
      <c r="Q6966" s="7" t="s">
        <v>52391</v>
      </c>
    </row>
    <row r="6967" spans="1:17" x14ac:dyDescent="0.2">
      <c r="A6967" s="2" t="s">
        <v>37590</v>
      </c>
      <c r="B6967" s="2" t="s">
        <v>37591</v>
      </c>
      <c r="C6967" s="3">
        <v>20927</v>
      </c>
      <c r="D6967" s="2" t="s">
        <v>37592</v>
      </c>
      <c r="E6967" s="2" t="s">
        <v>2164</v>
      </c>
      <c r="F6967" s="2" t="s">
        <v>37593</v>
      </c>
      <c r="G6967" s="2" t="s">
        <v>113</v>
      </c>
      <c r="H6967" s="4" t="s">
        <v>37594</v>
      </c>
      <c r="I6967" s="5" t="s">
        <v>37595</v>
      </c>
      <c r="J6967" s="2" t="s">
        <v>51</v>
      </c>
      <c r="K6967" s="2" t="s">
        <v>73</v>
      </c>
      <c r="L6967" s="2"/>
      <c r="M6967" s="8" t="s">
        <v>116</v>
      </c>
      <c r="N6967" s="2" t="s">
        <v>1322</v>
      </c>
      <c r="O6967" s="2" t="s">
        <v>312</v>
      </c>
      <c r="P6967" s="6">
        <v>3058</v>
      </c>
      <c r="Q6967" s="7" t="s">
        <v>52391</v>
      </c>
    </row>
    <row r="6968" spans="1:17" x14ac:dyDescent="0.2">
      <c r="A6968" s="2" t="s">
        <v>37596</v>
      </c>
      <c r="B6968" s="2" t="s">
        <v>37597</v>
      </c>
      <c r="C6968" s="3">
        <v>38578</v>
      </c>
      <c r="D6968" s="2" t="s">
        <v>37598</v>
      </c>
      <c r="E6968" s="2" t="s">
        <v>130</v>
      </c>
      <c r="F6968" s="2" t="s">
        <v>830</v>
      </c>
      <c r="G6968" s="2" t="s">
        <v>702</v>
      </c>
      <c r="H6968" s="4" t="s">
        <v>37599</v>
      </c>
      <c r="I6968" s="5" t="s">
        <v>37600</v>
      </c>
      <c r="J6968" s="2" t="s">
        <v>160</v>
      </c>
      <c r="K6968" s="2" t="s">
        <v>73</v>
      </c>
      <c r="L6968" s="2"/>
      <c r="M6968" s="8" t="s">
        <v>268</v>
      </c>
      <c r="N6968" s="2" t="s">
        <v>7465</v>
      </c>
      <c r="O6968" s="2" t="s">
        <v>296</v>
      </c>
      <c r="P6968" s="6">
        <v>2048</v>
      </c>
      <c r="Q6968" s="7" t="s">
        <v>52391</v>
      </c>
    </row>
    <row r="6969" spans="1:17" x14ac:dyDescent="0.2">
      <c r="A6969" s="2" t="s">
        <v>37601</v>
      </c>
      <c r="B6969" s="2" t="s">
        <v>37602</v>
      </c>
      <c r="C6969" s="3">
        <v>23071</v>
      </c>
      <c r="D6969" s="2" t="s">
        <v>37603</v>
      </c>
      <c r="E6969" s="2" t="s">
        <v>1744</v>
      </c>
      <c r="F6969" s="2" t="s">
        <v>6257</v>
      </c>
      <c r="G6969" s="2" t="s">
        <v>22</v>
      </c>
      <c r="H6969" s="4" t="s">
        <v>37604</v>
      </c>
      <c r="I6969" s="5" t="s">
        <v>37605</v>
      </c>
      <c r="J6969" s="2" t="s">
        <v>84</v>
      </c>
      <c r="K6969" s="2" t="s">
        <v>38</v>
      </c>
      <c r="L6969" s="2"/>
      <c r="M6969" s="8" t="s">
        <v>52</v>
      </c>
      <c r="N6969" s="2" t="s">
        <v>5534</v>
      </c>
      <c r="O6969" s="2" t="s">
        <v>54</v>
      </c>
      <c r="P6969" s="6">
        <v>3330</v>
      </c>
      <c r="Q6969" s="7" t="s">
        <v>52391</v>
      </c>
    </row>
    <row r="6970" spans="1:17" x14ac:dyDescent="0.2">
      <c r="A6970" s="2" t="s">
        <v>37606</v>
      </c>
      <c r="B6970" s="2" t="s">
        <v>37607</v>
      </c>
      <c r="C6970" s="3">
        <v>18163</v>
      </c>
      <c r="D6970" s="2" t="s">
        <v>37608</v>
      </c>
      <c r="E6970" s="2" t="s">
        <v>1518</v>
      </c>
      <c r="F6970" s="2" t="s">
        <v>26687</v>
      </c>
      <c r="G6970" s="2" t="s">
        <v>102</v>
      </c>
      <c r="H6970" s="4" t="s">
        <v>37609</v>
      </c>
      <c r="I6970" s="5" t="s">
        <v>37610</v>
      </c>
      <c r="J6970" s="2" t="s">
        <v>160</v>
      </c>
      <c r="K6970" s="2" t="s">
        <v>38</v>
      </c>
      <c r="L6970" s="2"/>
      <c r="M6970" s="8" t="s">
        <v>376</v>
      </c>
      <c r="N6970" s="2" t="s">
        <v>8664</v>
      </c>
      <c r="O6970" s="2" t="s">
        <v>107</v>
      </c>
      <c r="P6970" s="6">
        <v>5716</v>
      </c>
      <c r="Q6970" s="7" t="s">
        <v>52391</v>
      </c>
    </row>
    <row r="6971" spans="1:17" x14ac:dyDescent="0.2">
      <c r="A6971" s="2" t="s">
        <v>37611</v>
      </c>
      <c r="B6971" s="2" t="s">
        <v>37612</v>
      </c>
      <c r="C6971" s="3">
        <v>23730</v>
      </c>
      <c r="D6971" s="2" t="s">
        <v>37613</v>
      </c>
      <c r="E6971" s="2" t="s">
        <v>3494</v>
      </c>
      <c r="F6971" s="2" t="s">
        <v>37614</v>
      </c>
      <c r="G6971" s="2" t="s">
        <v>478</v>
      </c>
      <c r="H6971" s="4" t="s">
        <v>37615</v>
      </c>
      <c r="I6971" s="5" t="s">
        <v>37616</v>
      </c>
      <c r="J6971" s="2" t="s">
        <v>25</v>
      </c>
      <c r="K6971" s="2" t="s">
        <v>38</v>
      </c>
      <c r="L6971" s="2"/>
      <c r="M6971" s="8" t="s">
        <v>268</v>
      </c>
      <c r="N6971" s="2" t="s">
        <v>9406</v>
      </c>
      <c r="O6971" s="2" t="s">
        <v>198</v>
      </c>
      <c r="P6971" s="6">
        <v>5595</v>
      </c>
      <c r="Q6971" s="7" t="s">
        <v>52391</v>
      </c>
    </row>
    <row r="6972" spans="1:17" x14ac:dyDescent="0.2">
      <c r="A6972" s="2" t="s">
        <v>37617</v>
      </c>
      <c r="B6972" s="2" t="s">
        <v>29288</v>
      </c>
      <c r="C6972" s="3">
        <v>35768</v>
      </c>
      <c r="D6972" s="2" t="s">
        <v>37618</v>
      </c>
      <c r="E6972" s="2" t="s">
        <v>9998</v>
      </c>
      <c r="F6972" s="2" t="s">
        <v>19563</v>
      </c>
      <c r="G6972" s="2" t="s">
        <v>35</v>
      </c>
      <c r="H6972" s="4" t="s">
        <v>37619</v>
      </c>
      <c r="I6972" s="5" t="s">
        <v>37620</v>
      </c>
      <c r="J6972" s="2" t="s">
        <v>63</v>
      </c>
      <c r="K6972" s="2" t="s">
        <v>38</v>
      </c>
      <c r="L6972" s="2"/>
      <c r="M6972" s="8" t="s">
        <v>116</v>
      </c>
      <c r="N6972" s="2" t="s">
        <v>975</v>
      </c>
      <c r="O6972" s="2" t="s">
        <v>107</v>
      </c>
      <c r="P6972" s="6">
        <v>5606</v>
      </c>
      <c r="Q6972" s="7" t="s">
        <v>52391</v>
      </c>
    </row>
    <row r="6973" spans="1:17" x14ac:dyDescent="0.2">
      <c r="A6973" s="2" t="s">
        <v>37621</v>
      </c>
      <c r="B6973" s="2" t="s">
        <v>25091</v>
      </c>
      <c r="C6973" s="3">
        <v>25610</v>
      </c>
      <c r="D6973" s="2" t="s">
        <v>37622</v>
      </c>
      <c r="E6973" s="2" t="s">
        <v>9803</v>
      </c>
      <c r="F6973" s="2" t="s">
        <v>37623</v>
      </c>
      <c r="G6973" s="2" t="s">
        <v>437</v>
      </c>
      <c r="H6973" s="4" t="s">
        <v>37624</v>
      </c>
      <c r="I6973" s="5" t="s">
        <v>37625</v>
      </c>
      <c r="J6973" s="2" t="s">
        <v>160</v>
      </c>
      <c r="K6973" s="2" t="s">
        <v>26</v>
      </c>
      <c r="L6973" s="2"/>
      <c r="M6973" s="8" t="s">
        <v>27</v>
      </c>
      <c r="N6973" s="2" t="s">
        <v>2447</v>
      </c>
      <c r="O6973" s="2" t="s">
        <v>54</v>
      </c>
      <c r="P6973" s="6">
        <v>2167</v>
      </c>
      <c r="Q6973" s="7" t="s">
        <v>52391</v>
      </c>
    </row>
    <row r="6974" spans="1:17" x14ac:dyDescent="0.2">
      <c r="A6974" s="2" t="s">
        <v>37626</v>
      </c>
      <c r="B6974" s="2" t="s">
        <v>15304</v>
      </c>
      <c r="C6974" s="3">
        <v>38506</v>
      </c>
      <c r="D6974" s="2" t="s">
        <v>37627</v>
      </c>
      <c r="E6974" s="2" t="s">
        <v>4501</v>
      </c>
      <c r="F6974" s="2" t="s">
        <v>2013</v>
      </c>
      <c r="G6974" s="2" t="s">
        <v>478</v>
      </c>
      <c r="H6974" s="4" t="s">
        <v>37628</v>
      </c>
      <c r="I6974" s="5" t="s">
        <v>37629</v>
      </c>
      <c r="J6974" s="2" t="s">
        <v>51</v>
      </c>
      <c r="K6974" s="2" t="s">
        <v>26</v>
      </c>
      <c r="L6974" s="2"/>
      <c r="M6974" s="8" t="s">
        <v>376</v>
      </c>
      <c r="N6974" s="2" t="s">
        <v>764</v>
      </c>
      <c r="O6974" s="2" t="s">
        <v>296</v>
      </c>
      <c r="P6974" s="6">
        <v>9680</v>
      </c>
      <c r="Q6974" s="7" t="s">
        <v>52391</v>
      </c>
    </row>
    <row r="6975" spans="1:17" x14ac:dyDescent="0.2">
      <c r="A6975" s="2" t="s">
        <v>37630</v>
      </c>
      <c r="B6975" s="2" t="s">
        <v>37631</v>
      </c>
      <c r="C6975" s="3">
        <v>33726</v>
      </c>
      <c r="D6975" s="2" t="s">
        <v>37632</v>
      </c>
      <c r="E6975" s="2" t="s">
        <v>4231</v>
      </c>
      <c r="F6975" s="2" t="s">
        <v>525</v>
      </c>
      <c r="G6975" s="2" t="s">
        <v>249</v>
      </c>
      <c r="H6975" s="4" t="s">
        <v>37633</v>
      </c>
      <c r="I6975" s="5" t="s">
        <v>37634</v>
      </c>
      <c r="J6975" s="2" t="s">
        <v>84</v>
      </c>
      <c r="K6975" s="2" t="s">
        <v>73</v>
      </c>
      <c r="L6975" s="2"/>
      <c r="M6975" s="8" t="s">
        <v>85</v>
      </c>
      <c r="N6975" s="2" t="s">
        <v>874</v>
      </c>
      <c r="O6975" s="2" t="s">
        <v>296</v>
      </c>
      <c r="P6975" s="6">
        <v>2435</v>
      </c>
      <c r="Q6975" s="7" t="s">
        <v>52391</v>
      </c>
    </row>
    <row r="6976" spans="1:17" x14ac:dyDescent="0.2">
      <c r="A6976" s="2" t="s">
        <v>37635</v>
      </c>
      <c r="B6976" s="2" t="s">
        <v>3986</v>
      </c>
      <c r="C6976" s="3">
        <v>30875</v>
      </c>
      <c r="D6976" s="2" t="s">
        <v>37636</v>
      </c>
      <c r="E6976" s="2" t="s">
        <v>2012</v>
      </c>
      <c r="F6976" s="2" t="s">
        <v>37637</v>
      </c>
      <c r="G6976" s="2" t="s">
        <v>81</v>
      </c>
      <c r="H6976" s="4" t="s">
        <v>37638</v>
      </c>
      <c r="I6976" s="5" t="s">
        <v>37639</v>
      </c>
      <c r="J6976" s="2" t="s">
        <v>63</v>
      </c>
      <c r="K6976" s="2" t="s">
        <v>73</v>
      </c>
      <c r="L6976" s="2"/>
      <c r="M6976" s="8" t="s">
        <v>85</v>
      </c>
      <c r="N6976" s="2" t="s">
        <v>2387</v>
      </c>
      <c r="O6976" s="2" t="s">
        <v>243</v>
      </c>
      <c r="P6976" s="6">
        <v>5596</v>
      </c>
      <c r="Q6976" s="7" t="s">
        <v>52391</v>
      </c>
    </row>
    <row r="6977" spans="1:17" x14ac:dyDescent="0.2">
      <c r="A6977" s="2" t="s">
        <v>37640</v>
      </c>
      <c r="B6977" s="2" t="s">
        <v>37641</v>
      </c>
      <c r="C6977" s="3">
        <v>21179</v>
      </c>
      <c r="D6977" s="2" t="s">
        <v>37642</v>
      </c>
      <c r="E6977" s="2" t="s">
        <v>3442</v>
      </c>
      <c r="F6977" s="2" t="s">
        <v>37643</v>
      </c>
      <c r="G6977" s="2" t="s">
        <v>93</v>
      </c>
      <c r="H6977" s="4" t="s">
        <v>37644</v>
      </c>
      <c r="I6977" s="5" t="s">
        <v>37645</v>
      </c>
      <c r="J6977" s="2" t="s">
        <v>160</v>
      </c>
      <c r="K6977" s="2" t="s">
        <v>38</v>
      </c>
      <c r="L6977" s="2"/>
      <c r="M6977" s="8" t="s">
        <v>268</v>
      </c>
      <c r="N6977" s="2" t="s">
        <v>772</v>
      </c>
      <c r="O6977" s="2" t="s">
        <v>188</v>
      </c>
      <c r="P6977" s="6">
        <v>4098</v>
      </c>
      <c r="Q6977" s="7" t="s">
        <v>52391</v>
      </c>
    </row>
    <row r="6978" spans="1:17" x14ac:dyDescent="0.2">
      <c r="A6978" s="2" t="s">
        <v>37646</v>
      </c>
      <c r="B6978" s="2" t="s">
        <v>37647</v>
      </c>
      <c r="C6978" s="3">
        <v>31937</v>
      </c>
      <c r="D6978" s="2" t="s">
        <v>37648</v>
      </c>
      <c r="E6978" s="2" t="s">
        <v>3892</v>
      </c>
      <c r="F6978" s="2" t="s">
        <v>1519</v>
      </c>
      <c r="G6978" s="2" t="s">
        <v>175</v>
      </c>
      <c r="H6978" s="4" t="s">
        <v>37649</v>
      </c>
      <c r="I6978" s="5" t="s">
        <v>27234</v>
      </c>
      <c r="J6978" s="2" t="s">
        <v>160</v>
      </c>
      <c r="K6978" s="2" t="s">
        <v>38</v>
      </c>
      <c r="L6978" s="2"/>
      <c r="M6978" s="8" t="s">
        <v>85</v>
      </c>
      <c r="N6978" s="2" t="s">
        <v>3789</v>
      </c>
      <c r="O6978" s="2" t="s">
        <v>243</v>
      </c>
      <c r="P6978" s="6">
        <v>1695</v>
      </c>
      <c r="Q6978" s="7" t="s">
        <v>52391</v>
      </c>
    </row>
    <row r="6979" spans="1:17" x14ac:dyDescent="0.2">
      <c r="A6979" s="2" t="s">
        <v>37650</v>
      </c>
      <c r="B6979" s="2" t="s">
        <v>37651</v>
      </c>
      <c r="C6979" s="3">
        <v>24875</v>
      </c>
      <c r="D6979" s="2" t="s">
        <v>37652</v>
      </c>
      <c r="E6979" s="2" t="s">
        <v>638</v>
      </c>
      <c r="F6979" s="2" t="s">
        <v>2013</v>
      </c>
      <c r="G6979" s="2" t="s">
        <v>687</v>
      </c>
      <c r="H6979" s="4" t="s">
        <v>37653</v>
      </c>
      <c r="I6979" s="5" t="s">
        <v>37654</v>
      </c>
      <c r="J6979" s="2" t="s">
        <v>160</v>
      </c>
      <c r="K6979" s="2" t="s">
        <v>38</v>
      </c>
      <c r="L6979" s="2"/>
      <c r="M6979" s="8" t="s">
        <v>39</v>
      </c>
      <c r="N6979" s="2" t="s">
        <v>11910</v>
      </c>
      <c r="O6979" s="2" t="s">
        <v>29</v>
      </c>
      <c r="P6979" s="6">
        <v>9428</v>
      </c>
      <c r="Q6979" s="7" t="s">
        <v>52391</v>
      </c>
    </row>
    <row r="6980" spans="1:17" x14ac:dyDescent="0.2">
      <c r="A6980" s="2" t="s">
        <v>37655</v>
      </c>
      <c r="B6980" s="2" t="s">
        <v>37656</v>
      </c>
      <c r="C6980" s="3">
        <v>17224</v>
      </c>
      <c r="D6980" s="2" t="s">
        <v>37657</v>
      </c>
      <c r="E6980" s="2" t="s">
        <v>3349</v>
      </c>
      <c r="F6980" s="2" t="s">
        <v>37658</v>
      </c>
      <c r="G6980" s="2" t="s">
        <v>113</v>
      </c>
      <c r="H6980" s="4" t="s">
        <v>37659</v>
      </c>
      <c r="I6980" s="5" t="s">
        <v>37660</v>
      </c>
      <c r="J6980" s="2" t="s">
        <v>84</v>
      </c>
      <c r="K6980" s="2" t="s">
        <v>73</v>
      </c>
      <c r="L6980" s="2"/>
      <c r="M6980" s="8" t="s">
        <v>268</v>
      </c>
      <c r="N6980" s="2" t="s">
        <v>626</v>
      </c>
      <c r="O6980" s="2" t="s">
        <v>107</v>
      </c>
      <c r="P6980" s="6">
        <v>6296</v>
      </c>
      <c r="Q6980" s="7" t="s">
        <v>52391</v>
      </c>
    </row>
    <row r="6981" spans="1:17" x14ac:dyDescent="0.2">
      <c r="A6981" s="2" t="s">
        <v>37661</v>
      </c>
      <c r="B6981" s="2" t="s">
        <v>37662</v>
      </c>
      <c r="C6981" s="3">
        <v>27754</v>
      </c>
      <c r="D6981" s="2" t="s">
        <v>37663</v>
      </c>
      <c r="E6981" s="2" t="s">
        <v>2614</v>
      </c>
      <c r="F6981" s="2" t="s">
        <v>1991</v>
      </c>
      <c r="G6981" s="2" t="s">
        <v>204</v>
      </c>
      <c r="H6981" s="4" t="s">
        <v>37664</v>
      </c>
      <c r="I6981" s="5" t="s">
        <v>37665</v>
      </c>
      <c r="J6981" s="2" t="s">
        <v>84</v>
      </c>
      <c r="K6981" s="2" t="s">
        <v>38</v>
      </c>
      <c r="L6981" s="2"/>
      <c r="M6981" s="8" t="s">
        <v>52</v>
      </c>
      <c r="N6981" s="2" t="s">
        <v>6343</v>
      </c>
      <c r="O6981" s="2" t="s">
        <v>296</v>
      </c>
      <c r="P6981" s="6">
        <v>5694</v>
      </c>
      <c r="Q6981" s="7" t="s">
        <v>52391</v>
      </c>
    </row>
    <row r="6982" spans="1:17" x14ac:dyDescent="0.2">
      <c r="A6982" s="2" t="s">
        <v>37666</v>
      </c>
      <c r="B6982" s="2" t="s">
        <v>37667</v>
      </c>
      <c r="C6982" s="3">
        <v>22215</v>
      </c>
      <c r="D6982" s="2" t="s">
        <v>37668</v>
      </c>
      <c r="E6982" s="2" t="s">
        <v>5168</v>
      </c>
      <c r="F6982" s="2" t="s">
        <v>174</v>
      </c>
      <c r="G6982" s="2" t="s">
        <v>437</v>
      </c>
      <c r="H6982" s="4" t="s">
        <v>37669</v>
      </c>
      <c r="I6982" s="5" t="s">
        <v>37670</v>
      </c>
      <c r="J6982" s="2" t="s">
        <v>63</v>
      </c>
      <c r="K6982" s="2" t="s">
        <v>38</v>
      </c>
      <c r="L6982" s="2"/>
      <c r="M6982" s="8" t="s">
        <v>105</v>
      </c>
      <c r="N6982" s="2" t="s">
        <v>352</v>
      </c>
      <c r="O6982" s="2" t="s">
        <v>188</v>
      </c>
      <c r="P6982" s="6">
        <v>2510</v>
      </c>
      <c r="Q6982" s="7" t="s">
        <v>52391</v>
      </c>
    </row>
    <row r="6983" spans="1:17" x14ac:dyDescent="0.2">
      <c r="A6983" s="2" t="s">
        <v>37671</v>
      </c>
      <c r="B6983" s="2" t="s">
        <v>37672</v>
      </c>
      <c r="C6983" s="3">
        <v>34620</v>
      </c>
      <c r="D6983" s="2" t="s">
        <v>37673</v>
      </c>
      <c r="E6983" s="2" t="s">
        <v>2629</v>
      </c>
      <c r="F6983" s="2" t="s">
        <v>174</v>
      </c>
      <c r="G6983" s="2" t="s">
        <v>123</v>
      </c>
      <c r="H6983" s="4" t="s">
        <v>37674</v>
      </c>
      <c r="I6983" s="5" t="s">
        <v>37675</v>
      </c>
      <c r="J6983" s="2" t="s">
        <v>63</v>
      </c>
      <c r="K6983" s="2" t="s">
        <v>26</v>
      </c>
      <c r="L6983" s="2"/>
      <c r="M6983" s="8" t="s">
        <v>85</v>
      </c>
      <c r="N6983" s="2" t="s">
        <v>5245</v>
      </c>
      <c r="O6983" s="2" t="s">
        <v>296</v>
      </c>
      <c r="P6983" s="6">
        <v>4951</v>
      </c>
      <c r="Q6983" s="7" t="s">
        <v>52391</v>
      </c>
    </row>
    <row r="6984" spans="1:17" x14ac:dyDescent="0.2">
      <c r="A6984" s="2" t="s">
        <v>37676</v>
      </c>
      <c r="B6984" s="2" t="s">
        <v>7676</v>
      </c>
      <c r="C6984" s="3">
        <v>36565</v>
      </c>
      <c r="D6984" s="2" t="s">
        <v>37677</v>
      </c>
      <c r="E6984" s="2" t="s">
        <v>4972</v>
      </c>
      <c r="F6984" s="2" t="s">
        <v>27479</v>
      </c>
      <c r="G6984" s="2" t="s">
        <v>184</v>
      </c>
      <c r="H6984" s="4" t="s">
        <v>37678</v>
      </c>
      <c r="I6984" s="5" t="s">
        <v>37679</v>
      </c>
      <c r="J6984" s="2" t="s">
        <v>160</v>
      </c>
      <c r="K6984" s="2" t="s">
        <v>38</v>
      </c>
      <c r="L6984" s="2"/>
      <c r="M6984" s="8" t="s">
        <v>27</v>
      </c>
      <c r="N6984" s="2" t="s">
        <v>6774</v>
      </c>
      <c r="O6984" s="2" t="s">
        <v>198</v>
      </c>
      <c r="P6984" s="6">
        <v>2446</v>
      </c>
      <c r="Q6984" s="7" t="s">
        <v>52391</v>
      </c>
    </row>
    <row r="6985" spans="1:17" x14ac:dyDescent="0.2">
      <c r="A6985" s="2" t="s">
        <v>37680</v>
      </c>
      <c r="B6985" s="2" t="s">
        <v>37681</v>
      </c>
      <c r="C6985" s="3">
        <v>18933</v>
      </c>
      <c r="D6985" s="2" t="s">
        <v>37682</v>
      </c>
      <c r="E6985" s="2" t="s">
        <v>11411</v>
      </c>
      <c r="F6985" s="2" t="s">
        <v>23955</v>
      </c>
      <c r="G6985" s="2" t="s">
        <v>22</v>
      </c>
      <c r="H6985" s="4" t="s">
        <v>37683</v>
      </c>
      <c r="I6985" s="5" t="s">
        <v>37684</v>
      </c>
      <c r="J6985" s="2" t="s">
        <v>160</v>
      </c>
      <c r="K6985" s="2" t="s">
        <v>26</v>
      </c>
      <c r="L6985" s="2"/>
      <c r="M6985" s="8" t="s">
        <v>268</v>
      </c>
      <c r="N6985" s="2" t="s">
        <v>5029</v>
      </c>
      <c r="O6985" s="2" t="s">
        <v>198</v>
      </c>
      <c r="P6985" s="6">
        <v>1880</v>
      </c>
      <c r="Q6985" s="7" t="s">
        <v>52391</v>
      </c>
    </row>
    <row r="6986" spans="1:17" x14ac:dyDescent="0.2">
      <c r="A6986" s="2" t="s">
        <v>37685</v>
      </c>
      <c r="B6986" s="2" t="s">
        <v>37686</v>
      </c>
      <c r="C6986" s="3">
        <v>25709</v>
      </c>
      <c r="D6986" s="2" t="s">
        <v>37687</v>
      </c>
      <c r="E6986" s="2" t="s">
        <v>1829</v>
      </c>
      <c r="F6986" s="2" t="s">
        <v>122</v>
      </c>
      <c r="G6986" s="2" t="s">
        <v>214</v>
      </c>
      <c r="H6986" s="4" t="s">
        <v>37688</v>
      </c>
      <c r="I6986" s="5" t="s">
        <v>37689</v>
      </c>
      <c r="J6986" s="2" t="s">
        <v>51</v>
      </c>
      <c r="K6986" s="2" t="s">
        <v>26</v>
      </c>
      <c r="L6986" s="2"/>
      <c r="M6986" s="8" t="s">
        <v>376</v>
      </c>
      <c r="N6986" s="2" t="s">
        <v>1682</v>
      </c>
      <c r="O6986" s="2" t="s">
        <v>312</v>
      </c>
      <c r="P6986" s="6">
        <v>4633</v>
      </c>
      <c r="Q6986" s="7" t="s">
        <v>52391</v>
      </c>
    </row>
    <row r="6987" spans="1:17" x14ac:dyDescent="0.2">
      <c r="A6987" s="2" t="s">
        <v>37690</v>
      </c>
      <c r="B6987" s="2" t="s">
        <v>37691</v>
      </c>
      <c r="C6987" s="3">
        <v>22361</v>
      </c>
      <c r="D6987" s="2" t="s">
        <v>37692</v>
      </c>
      <c r="E6987" s="2" t="s">
        <v>3884</v>
      </c>
      <c r="F6987" s="2" t="s">
        <v>37693</v>
      </c>
      <c r="G6987" s="2" t="s">
        <v>132</v>
      </c>
      <c r="H6987" s="4" t="s">
        <v>37694</v>
      </c>
      <c r="I6987" s="5" t="s">
        <v>37695</v>
      </c>
      <c r="J6987" s="2" t="s">
        <v>25</v>
      </c>
      <c r="K6987" s="2" t="s">
        <v>73</v>
      </c>
      <c r="L6987" s="2"/>
      <c r="M6987" s="8" t="s">
        <v>376</v>
      </c>
      <c r="N6987" s="2" t="s">
        <v>6774</v>
      </c>
      <c r="O6987" s="2" t="s">
        <v>312</v>
      </c>
      <c r="P6987" s="6">
        <v>9166</v>
      </c>
      <c r="Q6987" s="7" t="s">
        <v>52391</v>
      </c>
    </row>
    <row r="6988" spans="1:17" x14ac:dyDescent="0.2">
      <c r="A6988" s="2" t="s">
        <v>37696</v>
      </c>
      <c r="B6988" s="2" t="s">
        <v>37697</v>
      </c>
      <c r="C6988" s="3">
        <v>31747</v>
      </c>
      <c r="D6988" s="2" t="s">
        <v>37698</v>
      </c>
      <c r="E6988" s="2" t="s">
        <v>1282</v>
      </c>
      <c r="F6988" s="2" t="s">
        <v>2013</v>
      </c>
      <c r="G6988" s="2" t="s">
        <v>341</v>
      </c>
      <c r="H6988" s="4" t="s">
        <v>37699</v>
      </c>
      <c r="I6988" s="5" t="s">
        <v>37700</v>
      </c>
      <c r="J6988" s="2" t="s">
        <v>84</v>
      </c>
      <c r="K6988" s="2" t="s">
        <v>26</v>
      </c>
      <c r="L6988" s="2"/>
      <c r="M6988" s="8" t="s">
        <v>52</v>
      </c>
      <c r="N6988" s="2" t="s">
        <v>4485</v>
      </c>
      <c r="O6988" s="2" t="s">
        <v>312</v>
      </c>
      <c r="P6988" s="6">
        <v>5194</v>
      </c>
      <c r="Q6988" s="7" t="s">
        <v>52391</v>
      </c>
    </row>
    <row r="6989" spans="1:17" x14ac:dyDescent="0.2">
      <c r="A6989" s="2" t="s">
        <v>37701</v>
      </c>
      <c r="B6989" s="2" t="s">
        <v>37702</v>
      </c>
      <c r="C6989" s="3">
        <v>23484</v>
      </c>
      <c r="D6989" s="2" t="s">
        <v>37703</v>
      </c>
      <c r="E6989" s="2" t="s">
        <v>3107</v>
      </c>
      <c r="F6989" s="2" t="s">
        <v>7799</v>
      </c>
      <c r="G6989" s="2" t="s">
        <v>702</v>
      </c>
      <c r="H6989" s="4" t="s">
        <v>37704</v>
      </c>
      <c r="I6989" s="5" t="s">
        <v>37705</v>
      </c>
      <c r="J6989" s="2" t="s">
        <v>84</v>
      </c>
      <c r="K6989" s="2" t="s">
        <v>73</v>
      </c>
      <c r="L6989" s="2"/>
      <c r="M6989" s="8" t="s">
        <v>207</v>
      </c>
      <c r="N6989" s="2" t="s">
        <v>1626</v>
      </c>
      <c r="O6989" s="2" t="s">
        <v>312</v>
      </c>
      <c r="P6989" s="6">
        <v>4002</v>
      </c>
      <c r="Q6989" s="7" t="s">
        <v>52391</v>
      </c>
    </row>
    <row r="6990" spans="1:17" x14ac:dyDescent="0.2">
      <c r="A6990" s="2" t="s">
        <v>37706</v>
      </c>
      <c r="B6990" s="2" t="s">
        <v>37707</v>
      </c>
      <c r="C6990" s="3">
        <v>34981</v>
      </c>
      <c r="D6990" s="2" t="s">
        <v>37708</v>
      </c>
      <c r="E6990" s="2" t="s">
        <v>1547</v>
      </c>
      <c r="F6990" s="2" t="s">
        <v>3202</v>
      </c>
      <c r="G6990" s="2" t="s">
        <v>341</v>
      </c>
      <c r="H6990" s="4" t="s">
        <v>37709</v>
      </c>
      <c r="I6990" s="5" t="s">
        <v>37710</v>
      </c>
      <c r="J6990" s="2" t="s">
        <v>63</v>
      </c>
      <c r="K6990" s="2" t="s">
        <v>26</v>
      </c>
      <c r="L6990" s="2"/>
      <c r="M6990" s="8" t="s">
        <v>52</v>
      </c>
      <c r="N6990" s="2" t="s">
        <v>1754</v>
      </c>
      <c r="O6990" s="2" t="s">
        <v>107</v>
      </c>
      <c r="P6990" s="6">
        <v>9478</v>
      </c>
      <c r="Q6990" s="7" t="s">
        <v>52391</v>
      </c>
    </row>
    <row r="6991" spans="1:17" x14ac:dyDescent="0.2">
      <c r="A6991" s="2" t="s">
        <v>37711</v>
      </c>
      <c r="B6991" s="2" t="s">
        <v>37712</v>
      </c>
      <c r="C6991" s="3">
        <v>18540</v>
      </c>
      <c r="D6991" s="2" t="s">
        <v>37713</v>
      </c>
      <c r="E6991" s="2" t="s">
        <v>2057</v>
      </c>
      <c r="F6991" s="2" t="s">
        <v>2150</v>
      </c>
      <c r="G6991" s="2" t="s">
        <v>275</v>
      </c>
      <c r="H6991" s="4" t="s">
        <v>37714</v>
      </c>
      <c r="I6991" s="5" t="s">
        <v>37715</v>
      </c>
      <c r="J6991" s="2" t="s">
        <v>160</v>
      </c>
      <c r="K6991" s="2" t="s">
        <v>26</v>
      </c>
      <c r="L6991" s="2"/>
      <c r="M6991" s="8" t="s">
        <v>268</v>
      </c>
      <c r="N6991" s="2" t="s">
        <v>18708</v>
      </c>
      <c r="O6991" s="2" t="s">
        <v>41</v>
      </c>
      <c r="P6991" s="6">
        <v>5841</v>
      </c>
      <c r="Q6991" s="7" t="s">
        <v>52391</v>
      </c>
    </row>
    <row r="6992" spans="1:17" x14ac:dyDescent="0.2">
      <c r="A6992" s="2" t="s">
        <v>37716</v>
      </c>
      <c r="B6992" s="2" t="s">
        <v>37717</v>
      </c>
      <c r="C6992" s="3">
        <v>31757</v>
      </c>
      <c r="D6992" s="2" t="s">
        <v>37718</v>
      </c>
      <c r="E6992" s="2" t="s">
        <v>2191</v>
      </c>
      <c r="F6992" s="2" t="s">
        <v>2471</v>
      </c>
      <c r="G6992" s="2" t="s">
        <v>204</v>
      </c>
      <c r="H6992" s="4" t="s">
        <v>37719</v>
      </c>
      <c r="I6992" s="5" t="s">
        <v>37720</v>
      </c>
      <c r="J6992" s="2" t="s">
        <v>160</v>
      </c>
      <c r="K6992" s="2" t="s">
        <v>73</v>
      </c>
      <c r="L6992" s="2"/>
      <c r="M6992" s="8" t="s">
        <v>207</v>
      </c>
      <c r="N6992" s="2" t="s">
        <v>3789</v>
      </c>
      <c r="O6992" s="2" t="s">
        <v>87</v>
      </c>
      <c r="P6992" s="6">
        <v>2161</v>
      </c>
      <c r="Q6992" s="7" t="s">
        <v>52391</v>
      </c>
    </row>
    <row r="6993" spans="1:17" x14ac:dyDescent="0.2">
      <c r="A6993" s="2" t="s">
        <v>37721</v>
      </c>
      <c r="B6993" s="2" t="s">
        <v>37722</v>
      </c>
      <c r="C6993" s="3">
        <v>31292</v>
      </c>
      <c r="D6993" s="2" t="s">
        <v>37723</v>
      </c>
      <c r="E6993" s="2" t="s">
        <v>3029</v>
      </c>
      <c r="F6993" s="2" t="s">
        <v>30471</v>
      </c>
      <c r="G6993" s="2" t="s">
        <v>184</v>
      </c>
      <c r="H6993" s="4" t="s">
        <v>37724</v>
      </c>
      <c r="I6993" s="5" t="s">
        <v>37725</v>
      </c>
      <c r="J6993" s="2" t="s">
        <v>51</v>
      </c>
      <c r="K6993" s="2" t="s">
        <v>38</v>
      </c>
      <c r="L6993" s="2"/>
      <c r="M6993" s="8" t="s">
        <v>376</v>
      </c>
      <c r="N6993" s="2" t="s">
        <v>2813</v>
      </c>
      <c r="O6993" s="2" t="s">
        <v>198</v>
      </c>
      <c r="P6993" s="6">
        <v>8453</v>
      </c>
      <c r="Q6993" s="7" t="s">
        <v>52391</v>
      </c>
    </row>
    <row r="6994" spans="1:17" x14ac:dyDescent="0.2">
      <c r="A6994" s="2" t="s">
        <v>37726</v>
      </c>
      <c r="B6994" s="2" t="s">
        <v>31224</v>
      </c>
      <c r="C6994" s="3">
        <v>17814</v>
      </c>
      <c r="D6994" s="2" t="s">
        <v>37727</v>
      </c>
      <c r="E6994" s="2" t="s">
        <v>7396</v>
      </c>
      <c r="F6994" s="2" t="s">
        <v>24365</v>
      </c>
      <c r="G6994" s="2" t="s">
        <v>35</v>
      </c>
      <c r="H6994" s="4" t="s">
        <v>37728</v>
      </c>
      <c r="I6994" s="5" t="s">
        <v>37729</v>
      </c>
      <c r="J6994" s="2" t="s">
        <v>25</v>
      </c>
      <c r="K6994" s="2" t="s">
        <v>73</v>
      </c>
      <c r="L6994" s="2"/>
      <c r="M6994" s="8" t="s">
        <v>207</v>
      </c>
      <c r="N6994" s="2" t="s">
        <v>11385</v>
      </c>
      <c r="O6994" s="2" t="s">
        <v>87</v>
      </c>
      <c r="P6994" s="6">
        <v>3552</v>
      </c>
      <c r="Q6994" s="7" t="s">
        <v>52391</v>
      </c>
    </row>
    <row r="6995" spans="1:17" x14ac:dyDescent="0.2">
      <c r="A6995" s="2" t="s">
        <v>37730</v>
      </c>
      <c r="B6995" s="2" t="s">
        <v>37731</v>
      </c>
      <c r="C6995" s="3">
        <v>19222</v>
      </c>
      <c r="D6995" s="2" t="s">
        <v>37732</v>
      </c>
      <c r="E6995" s="2" t="s">
        <v>934</v>
      </c>
      <c r="F6995" s="2" t="s">
        <v>92</v>
      </c>
      <c r="G6995" s="2" t="s">
        <v>437</v>
      </c>
      <c r="H6995" s="4" t="s">
        <v>37733</v>
      </c>
      <c r="I6995" s="5" t="s">
        <v>37734</v>
      </c>
      <c r="J6995" s="2" t="s">
        <v>25</v>
      </c>
      <c r="K6995" s="2" t="s">
        <v>38</v>
      </c>
      <c r="L6995" s="2"/>
      <c r="M6995" s="8" t="s">
        <v>85</v>
      </c>
      <c r="N6995" s="2" t="s">
        <v>757</v>
      </c>
      <c r="O6995" s="2" t="s">
        <v>54</v>
      </c>
      <c r="P6995" s="6">
        <v>3375</v>
      </c>
      <c r="Q6995" s="7" t="s">
        <v>52391</v>
      </c>
    </row>
    <row r="6996" spans="1:17" x14ac:dyDescent="0.2">
      <c r="A6996" s="2" t="s">
        <v>37735</v>
      </c>
      <c r="B6996" s="2" t="s">
        <v>37736</v>
      </c>
      <c r="C6996" s="3">
        <v>34253</v>
      </c>
      <c r="D6996" s="2" t="s">
        <v>37737</v>
      </c>
      <c r="E6996" s="2" t="s">
        <v>524</v>
      </c>
      <c r="F6996" s="2" t="s">
        <v>32329</v>
      </c>
      <c r="G6996" s="2" t="s">
        <v>184</v>
      </c>
      <c r="H6996" s="4" t="s">
        <v>37738</v>
      </c>
      <c r="I6996" s="5" t="s">
        <v>37739</v>
      </c>
      <c r="J6996" s="2" t="s">
        <v>160</v>
      </c>
      <c r="K6996" s="2" t="s">
        <v>38</v>
      </c>
      <c r="L6996" s="2"/>
      <c r="M6996" s="8" t="s">
        <v>268</v>
      </c>
      <c r="N6996" s="2" t="s">
        <v>7091</v>
      </c>
      <c r="O6996" s="2" t="s">
        <v>87</v>
      </c>
      <c r="P6996" s="6">
        <v>7159</v>
      </c>
      <c r="Q6996" s="7" t="s">
        <v>52391</v>
      </c>
    </row>
    <row r="6997" spans="1:17" x14ac:dyDescent="0.2">
      <c r="A6997" s="2" t="s">
        <v>37740</v>
      </c>
      <c r="B6997" s="2" t="s">
        <v>37741</v>
      </c>
      <c r="C6997" s="3">
        <v>23416</v>
      </c>
      <c r="D6997" s="2" t="s">
        <v>37742</v>
      </c>
      <c r="E6997" s="2" t="s">
        <v>4169</v>
      </c>
      <c r="F6997" s="2" t="s">
        <v>2898</v>
      </c>
      <c r="G6997" s="2" t="s">
        <v>194</v>
      </c>
      <c r="H6997" s="4" t="s">
        <v>37743</v>
      </c>
      <c r="I6997" s="5" t="s">
        <v>37744</v>
      </c>
      <c r="J6997" s="2" t="s">
        <v>63</v>
      </c>
      <c r="K6997" s="2" t="s">
        <v>73</v>
      </c>
      <c r="L6997" s="2"/>
      <c r="M6997" s="8" t="s">
        <v>105</v>
      </c>
      <c r="N6997" s="2" t="s">
        <v>3874</v>
      </c>
      <c r="O6997" s="2" t="s">
        <v>296</v>
      </c>
      <c r="P6997" s="6">
        <v>9874</v>
      </c>
      <c r="Q6997" s="7" t="s">
        <v>52391</v>
      </c>
    </row>
    <row r="6998" spans="1:17" x14ac:dyDescent="0.2">
      <c r="A6998" s="2" t="s">
        <v>37745</v>
      </c>
      <c r="B6998" s="2" t="s">
        <v>17627</v>
      </c>
      <c r="C6998" s="3">
        <v>23981</v>
      </c>
      <c r="D6998" s="2" t="s">
        <v>37746</v>
      </c>
      <c r="E6998" s="2" t="s">
        <v>732</v>
      </c>
      <c r="F6998" s="2" t="s">
        <v>34422</v>
      </c>
      <c r="G6998" s="2" t="s">
        <v>437</v>
      </c>
      <c r="H6998" s="4" t="s">
        <v>37747</v>
      </c>
      <c r="I6998" s="5" t="s">
        <v>37748</v>
      </c>
      <c r="J6998" s="2" t="s">
        <v>63</v>
      </c>
      <c r="K6998" s="2" t="s">
        <v>26</v>
      </c>
      <c r="L6998" s="2"/>
      <c r="M6998" s="8" t="s">
        <v>39</v>
      </c>
      <c r="N6998" s="2" t="s">
        <v>14259</v>
      </c>
      <c r="O6998" s="2" t="s">
        <v>198</v>
      </c>
      <c r="P6998" s="6">
        <v>6077</v>
      </c>
      <c r="Q6998" s="7" t="s">
        <v>52391</v>
      </c>
    </row>
    <row r="6999" spans="1:17" x14ac:dyDescent="0.2">
      <c r="A6999" s="2" t="s">
        <v>37749</v>
      </c>
      <c r="B6999" s="2" t="s">
        <v>20365</v>
      </c>
      <c r="C6999" s="3">
        <v>34495</v>
      </c>
      <c r="D6999" s="2" t="s">
        <v>37750</v>
      </c>
      <c r="E6999" s="2" t="s">
        <v>4856</v>
      </c>
      <c r="F6999" s="2" t="s">
        <v>37751</v>
      </c>
      <c r="G6999" s="2" t="s">
        <v>60</v>
      </c>
      <c r="H6999" s="4" t="s">
        <v>37752</v>
      </c>
      <c r="I6999" s="5" t="s">
        <v>37753</v>
      </c>
      <c r="J6999" s="2" t="s">
        <v>160</v>
      </c>
      <c r="K6999" s="2" t="s">
        <v>26</v>
      </c>
      <c r="L6999" s="2"/>
      <c r="M6999" s="8" t="s">
        <v>268</v>
      </c>
      <c r="N6999" s="2" t="s">
        <v>2952</v>
      </c>
      <c r="O6999" s="2" t="s">
        <v>188</v>
      </c>
      <c r="P6999" s="6">
        <v>8284</v>
      </c>
      <c r="Q6999" s="7" t="s">
        <v>52391</v>
      </c>
    </row>
    <row r="7000" spans="1:17" x14ac:dyDescent="0.2">
      <c r="A7000" s="2" t="s">
        <v>37754</v>
      </c>
      <c r="B7000" s="2" t="s">
        <v>37755</v>
      </c>
      <c r="C7000" s="3">
        <v>17077</v>
      </c>
      <c r="D7000" s="2" t="s">
        <v>37756</v>
      </c>
      <c r="E7000" s="2" t="s">
        <v>1282</v>
      </c>
      <c r="F7000" s="2" t="s">
        <v>761</v>
      </c>
      <c r="G7000" s="2" t="s">
        <v>292</v>
      </c>
      <c r="H7000" s="4" t="s">
        <v>37757</v>
      </c>
      <c r="I7000" s="5" t="s">
        <v>37758</v>
      </c>
      <c r="J7000" s="2" t="s">
        <v>160</v>
      </c>
      <c r="K7000" s="2" t="s">
        <v>38</v>
      </c>
      <c r="L7000" s="2"/>
      <c r="M7000" s="8" t="s">
        <v>207</v>
      </c>
      <c r="N7000" s="2" t="s">
        <v>1099</v>
      </c>
      <c r="O7000" s="2" t="s">
        <v>188</v>
      </c>
      <c r="P7000" s="6">
        <v>3224</v>
      </c>
      <c r="Q7000" s="7" t="s">
        <v>52391</v>
      </c>
    </row>
    <row r="7001" spans="1:17" x14ac:dyDescent="0.2">
      <c r="A7001" s="2" t="s">
        <v>37759</v>
      </c>
      <c r="B7001" s="2" t="s">
        <v>37760</v>
      </c>
      <c r="C7001" s="3">
        <v>38191</v>
      </c>
      <c r="D7001" s="2" t="s">
        <v>37761</v>
      </c>
      <c r="E7001" s="2" t="s">
        <v>11411</v>
      </c>
      <c r="F7001" s="2" t="s">
        <v>203</v>
      </c>
      <c r="G7001" s="2" t="s">
        <v>214</v>
      </c>
      <c r="H7001" s="4" t="s">
        <v>37762</v>
      </c>
      <c r="I7001" s="5" t="s">
        <v>37763</v>
      </c>
      <c r="J7001" s="2" t="s">
        <v>84</v>
      </c>
      <c r="K7001" s="2" t="s">
        <v>73</v>
      </c>
      <c r="L7001" s="2"/>
      <c r="M7001" s="8" t="s">
        <v>116</v>
      </c>
      <c r="N7001" s="2" t="s">
        <v>5949</v>
      </c>
      <c r="O7001" s="2" t="s">
        <v>296</v>
      </c>
      <c r="P7001" s="6">
        <v>8726</v>
      </c>
      <c r="Q7001" s="7" t="s">
        <v>52391</v>
      </c>
    </row>
    <row r="7002" spans="1:17" x14ac:dyDescent="0.2">
      <c r="A7002" s="2" t="s">
        <v>37764</v>
      </c>
      <c r="B7002" s="2" t="s">
        <v>37765</v>
      </c>
      <c r="C7002" s="3">
        <v>21284</v>
      </c>
      <c r="D7002" s="2" t="s">
        <v>37766</v>
      </c>
      <c r="E7002" s="2" t="s">
        <v>6677</v>
      </c>
      <c r="F7002" s="2" t="s">
        <v>11946</v>
      </c>
      <c r="G7002" s="2" t="s">
        <v>184</v>
      </c>
      <c r="H7002" s="4" t="s">
        <v>37767</v>
      </c>
      <c r="I7002" s="5" t="s">
        <v>37768</v>
      </c>
      <c r="J7002" s="2" t="s">
        <v>63</v>
      </c>
      <c r="K7002" s="2" t="s">
        <v>38</v>
      </c>
      <c r="L7002" s="2"/>
      <c r="M7002" s="8" t="s">
        <v>268</v>
      </c>
      <c r="N7002" s="2" t="s">
        <v>4633</v>
      </c>
      <c r="O7002" s="2" t="s">
        <v>243</v>
      </c>
      <c r="P7002" s="6">
        <v>6619</v>
      </c>
      <c r="Q7002" s="7" t="s">
        <v>52391</v>
      </c>
    </row>
    <row r="7003" spans="1:17" x14ac:dyDescent="0.2">
      <c r="A7003" s="2" t="s">
        <v>37769</v>
      </c>
      <c r="B7003" s="2" t="s">
        <v>37770</v>
      </c>
      <c r="C7003" s="3">
        <v>23572</v>
      </c>
      <c r="D7003" s="2" t="s">
        <v>37771</v>
      </c>
      <c r="E7003" s="2" t="s">
        <v>121</v>
      </c>
      <c r="F7003" s="2" t="s">
        <v>2344</v>
      </c>
      <c r="G7003" s="2" t="s">
        <v>81</v>
      </c>
      <c r="H7003" s="4" t="s">
        <v>37772</v>
      </c>
      <c r="I7003" s="5" t="s">
        <v>37773</v>
      </c>
      <c r="J7003" s="2" t="s">
        <v>160</v>
      </c>
      <c r="K7003" s="2" t="s">
        <v>26</v>
      </c>
      <c r="L7003" s="2"/>
      <c r="M7003" s="8" t="s">
        <v>105</v>
      </c>
      <c r="N7003" s="2" t="s">
        <v>4779</v>
      </c>
      <c r="O7003" s="2" t="s">
        <v>243</v>
      </c>
      <c r="P7003" s="6">
        <v>9806</v>
      </c>
      <c r="Q7003" s="7" t="s">
        <v>52391</v>
      </c>
    </row>
    <row r="7004" spans="1:17" x14ac:dyDescent="0.2">
      <c r="A7004" s="2" t="s">
        <v>37774</v>
      </c>
      <c r="B7004" s="2" t="s">
        <v>37775</v>
      </c>
      <c r="C7004" s="3">
        <v>16905</v>
      </c>
      <c r="D7004" s="2" t="s">
        <v>37776</v>
      </c>
      <c r="E7004" s="2" t="s">
        <v>2478</v>
      </c>
      <c r="F7004" s="2" t="s">
        <v>1236</v>
      </c>
      <c r="G7004" s="2" t="s">
        <v>175</v>
      </c>
      <c r="H7004" s="4" t="s">
        <v>37777</v>
      </c>
      <c r="I7004" s="5" t="s">
        <v>37778</v>
      </c>
      <c r="J7004" s="2" t="s">
        <v>160</v>
      </c>
      <c r="K7004" s="2" t="s">
        <v>73</v>
      </c>
      <c r="L7004" s="2"/>
      <c r="M7004" s="8" t="s">
        <v>116</v>
      </c>
      <c r="N7004" s="2" t="s">
        <v>1944</v>
      </c>
      <c r="O7004" s="2" t="s">
        <v>107</v>
      </c>
      <c r="P7004" s="6">
        <v>3767</v>
      </c>
      <c r="Q7004" s="7" t="s">
        <v>52391</v>
      </c>
    </row>
    <row r="7005" spans="1:17" x14ac:dyDescent="0.2">
      <c r="A7005" s="2" t="s">
        <v>37779</v>
      </c>
      <c r="B7005" s="2" t="s">
        <v>37780</v>
      </c>
      <c r="C7005" s="3">
        <v>20784</v>
      </c>
      <c r="D7005" s="2" t="s">
        <v>37781</v>
      </c>
      <c r="E7005" s="2" t="s">
        <v>10029</v>
      </c>
      <c r="F7005" s="2" t="s">
        <v>37782</v>
      </c>
      <c r="G7005" s="2" t="s">
        <v>687</v>
      </c>
      <c r="H7005" s="4" t="s">
        <v>37783</v>
      </c>
      <c r="I7005" s="5" t="s">
        <v>37784</v>
      </c>
      <c r="J7005" s="2" t="s">
        <v>84</v>
      </c>
      <c r="K7005" s="2" t="s">
        <v>38</v>
      </c>
      <c r="L7005" s="2"/>
      <c r="M7005" s="8" t="s">
        <v>27</v>
      </c>
      <c r="N7005" s="2" t="s">
        <v>1065</v>
      </c>
      <c r="O7005" s="2" t="s">
        <v>198</v>
      </c>
      <c r="P7005" s="6">
        <v>7089</v>
      </c>
      <c r="Q7005" s="7" t="s">
        <v>52391</v>
      </c>
    </row>
    <row r="7006" spans="1:17" x14ac:dyDescent="0.2">
      <c r="A7006" s="2" t="s">
        <v>37785</v>
      </c>
      <c r="B7006" s="2" t="s">
        <v>37786</v>
      </c>
      <c r="C7006" s="3">
        <v>32858</v>
      </c>
      <c r="D7006" s="2" t="s">
        <v>37787</v>
      </c>
      <c r="E7006" s="2" t="s">
        <v>4283</v>
      </c>
      <c r="F7006" s="2" t="s">
        <v>1519</v>
      </c>
      <c r="G7006" s="2" t="s">
        <v>48</v>
      </c>
      <c r="H7006" s="4" t="s">
        <v>37788</v>
      </c>
      <c r="I7006" s="5" t="s">
        <v>37789</v>
      </c>
      <c r="J7006" s="2" t="s">
        <v>160</v>
      </c>
      <c r="K7006" s="2" t="s">
        <v>73</v>
      </c>
      <c r="L7006" s="2"/>
      <c r="M7006" s="8" t="s">
        <v>85</v>
      </c>
      <c r="N7006" s="2" t="s">
        <v>1789</v>
      </c>
      <c r="O7006" s="2" t="s">
        <v>107</v>
      </c>
      <c r="P7006" s="6">
        <v>4202</v>
      </c>
      <c r="Q7006" s="7" t="s">
        <v>52391</v>
      </c>
    </row>
    <row r="7007" spans="1:17" x14ac:dyDescent="0.2">
      <c r="A7007" s="2" t="s">
        <v>37790</v>
      </c>
      <c r="B7007" s="2" t="s">
        <v>29734</v>
      </c>
      <c r="C7007" s="3">
        <v>28084</v>
      </c>
      <c r="D7007" s="2" t="s">
        <v>37791</v>
      </c>
      <c r="E7007" s="2" t="s">
        <v>91</v>
      </c>
      <c r="F7007" s="2" t="s">
        <v>30121</v>
      </c>
      <c r="G7007" s="2" t="s">
        <v>48</v>
      </c>
      <c r="H7007" s="4" t="s">
        <v>37792</v>
      </c>
      <c r="I7007" s="5" t="s">
        <v>37793</v>
      </c>
      <c r="J7007" s="2" t="s">
        <v>63</v>
      </c>
      <c r="K7007" s="2" t="s">
        <v>38</v>
      </c>
      <c r="L7007" s="2"/>
      <c r="M7007" s="8" t="s">
        <v>85</v>
      </c>
      <c r="N7007" s="2" t="s">
        <v>4134</v>
      </c>
      <c r="O7007" s="2" t="s">
        <v>41</v>
      </c>
      <c r="P7007" s="6">
        <v>6426</v>
      </c>
      <c r="Q7007" s="7" t="s">
        <v>52391</v>
      </c>
    </row>
    <row r="7008" spans="1:17" x14ac:dyDescent="0.2">
      <c r="A7008" s="2" t="s">
        <v>37794</v>
      </c>
      <c r="B7008" s="2" t="s">
        <v>37795</v>
      </c>
      <c r="C7008" s="3">
        <v>28208</v>
      </c>
      <c r="D7008" s="2" t="s">
        <v>37796</v>
      </c>
      <c r="E7008" s="2" t="s">
        <v>1428</v>
      </c>
      <c r="F7008" s="2" t="s">
        <v>37797</v>
      </c>
      <c r="G7008" s="2" t="s">
        <v>687</v>
      </c>
      <c r="H7008" s="4" t="s">
        <v>37798</v>
      </c>
      <c r="I7008" s="5" t="s">
        <v>37799</v>
      </c>
      <c r="J7008" s="2" t="s">
        <v>84</v>
      </c>
      <c r="K7008" s="2" t="s">
        <v>26</v>
      </c>
      <c r="L7008" s="2"/>
      <c r="M7008" s="8" t="s">
        <v>268</v>
      </c>
      <c r="N7008" s="2" t="s">
        <v>3047</v>
      </c>
      <c r="O7008" s="2" t="s">
        <v>87</v>
      </c>
      <c r="P7008" s="6">
        <v>9995</v>
      </c>
      <c r="Q7008" s="7" t="s">
        <v>52391</v>
      </c>
    </row>
    <row r="7009" spans="1:17" x14ac:dyDescent="0.2">
      <c r="A7009" s="2" t="s">
        <v>37800</v>
      </c>
      <c r="B7009" s="2" t="s">
        <v>37801</v>
      </c>
      <c r="C7009" s="3">
        <v>33620</v>
      </c>
      <c r="D7009" s="2" t="s">
        <v>37802</v>
      </c>
      <c r="E7009" s="2" t="s">
        <v>2458</v>
      </c>
      <c r="F7009" s="2" t="s">
        <v>37803</v>
      </c>
      <c r="G7009" s="2" t="s">
        <v>194</v>
      </c>
      <c r="H7009" s="4" t="s">
        <v>37804</v>
      </c>
      <c r="I7009" s="5" t="s">
        <v>37805</v>
      </c>
      <c r="J7009" s="2" t="s">
        <v>160</v>
      </c>
      <c r="K7009" s="2" t="s">
        <v>73</v>
      </c>
      <c r="L7009" s="2"/>
      <c r="M7009" s="8" t="s">
        <v>116</v>
      </c>
      <c r="N7009" s="2" t="s">
        <v>1345</v>
      </c>
      <c r="O7009" s="2" t="s">
        <v>188</v>
      </c>
      <c r="P7009" s="6">
        <v>4933</v>
      </c>
      <c r="Q7009" s="7" t="s">
        <v>52391</v>
      </c>
    </row>
    <row r="7010" spans="1:17" x14ac:dyDescent="0.2">
      <c r="A7010" s="2" t="s">
        <v>37806</v>
      </c>
      <c r="B7010" s="2" t="s">
        <v>37807</v>
      </c>
      <c r="C7010" s="3">
        <v>36904</v>
      </c>
      <c r="D7010" s="2" t="s">
        <v>37808</v>
      </c>
      <c r="E7010" s="2" t="s">
        <v>2759</v>
      </c>
      <c r="F7010" s="2" t="s">
        <v>166</v>
      </c>
      <c r="G7010" s="2" t="s">
        <v>175</v>
      </c>
      <c r="H7010" s="4" t="s">
        <v>37809</v>
      </c>
      <c r="I7010" s="5" t="s">
        <v>37810</v>
      </c>
      <c r="J7010" s="2" t="s">
        <v>84</v>
      </c>
      <c r="K7010" s="2" t="s">
        <v>38</v>
      </c>
      <c r="L7010" s="2"/>
      <c r="M7010" s="8" t="s">
        <v>39</v>
      </c>
      <c r="N7010" s="2" t="s">
        <v>2610</v>
      </c>
      <c r="O7010" s="2" t="s">
        <v>296</v>
      </c>
      <c r="P7010" s="6">
        <v>3868</v>
      </c>
      <c r="Q7010" s="7" t="s">
        <v>52391</v>
      </c>
    </row>
    <row r="7011" spans="1:17" x14ac:dyDescent="0.2">
      <c r="A7011" s="2" t="s">
        <v>37811</v>
      </c>
      <c r="B7011" s="2" t="s">
        <v>37812</v>
      </c>
      <c r="C7011" s="3">
        <v>34954</v>
      </c>
      <c r="D7011" s="2" t="s">
        <v>37813</v>
      </c>
      <c r="E7011" s="2" t="s">
        <v>2578</v>
      </c>
      <c r="F7011" s="2" t="s">
        <v>365</v>
      </c>
      <c r="G7011" s="2" t="s">
        <v>249</v>
      </c>
      <c r="H7011" s="4" t="s">
        <v>37814</v>
      </c>
      <c r="I7011" s="5" t="s">
        <v>37815</v>
      </c>
      <c r="J7011" s="2" t="s">
        <v>51</v>
      </c>
      <c r="K7011" s="2" t="s">
        <v>73</v>
      </c>
      <c r="L7011" s="2"/>
      <c r="M7011" s="8" t="s">
        <v>27</v>
      </c>
      <c r="N7011" s="2" t="s">
        <v>4605</v>
      </c>
      <c r="O7011" s="2" t="s">
        <v>41</v>
      </c>
      <c r="P7011" s="6">
        <v>9861</v>
      </c>
      <c r="Q7011" s="7" t="s">
        <v>52391</v>
      </c>
    </row>
    <row r="7012" spans="1:17" x14ac:dyDescent="0.2">
      <c r="A7012" s="2" t="s">
        <v>37816</v>
      </c>
      <c r="B7012" s="2" t="s">
        <v>37817</v>
      </c>
      <c r="C7012" s="3">
        <v>33081</v>
      </c>
      <c r="D7012" s="2" t="s">
        <v>37818</v>
      </c>
      <c r="E7012" s="2" t="s">
        <v>4820</v>
      </c>
      <c r="F7012" s="2" t="s">
        <v>213</v>
      </c>
      <c r="G7012" s="2" t="s">
        <v>60</v>
      </c>
      <c r="H7012" s="4" t="s">
        <v>37819</v>
      </c>
      <c r="I7012" s="5" t="s">
        <v>37820</v>
      </c>
      <c r="J7012" s="2" t="s">
        <v>84</v>
      </c>
      <c r="K7012" s="2" t="s">
        <v>26</v>
      </c>
      <c r="L7012" s="2"/>
      <c r="M7012" s="8" t="s">
        <v>85</v>
      </c>
      <c r="N7012" s="2" t="s">
        <v>5273</v>
      </c>
      <c r="O7012" s="2" t="s">
        <v>312</v>
      </c>
      <c r="P7012" s="6">
        <v>5014</v>
      </c>
      <c r="Q7012" s="7" t="s">
        <v>52391</v>
      </c>
    </row>
    <row r="7013" spans="1:17" x14ac:dyDescent="0.2">
      <c r="A7013" s="2" t="s">
        <v>37821</v>
      </c>
      <c r="B7013" s="2" t="s">
        <v>11857</v>
      </c>
      <c r="C7013" s="3">
        <v>17001</v>
      </c>
      <c r="D7013" s="2" t="s">
        <v>37822</v>
      </c>
      <c r="E7013" s="2" t="s">
        <v>5691</v>
      </c>
      <c r="F7013" s="2" t="s">
        <v>32204</v>
      </c>
      <c r="G7013" s="2" t="s">
        <v>93</v>
      </c>
      <c r="H7013" s="4" t="s">
        <v>37823</v>
      </c>
      <c r="I7013" s="5" t="s">
        <v>37824</v>
      </c>
      <c r="J7013" s="2" t="s">
        <v>25</v>
      </c>
      <c r="K7013" s="2" t="s">
        <v>38</v>
      </c>
      <c r="L7013" s="2"/>
      <c r="M7013" s="8" t="s">
        <v>27</v>
      </c>
      <c r="N7013" s="2" t="s">
        <v>3184</v>
      </c>
      <c r="O7013" s="2" t="s">
        <v>312</v>
      </c>
      <c r="P7013" s="6">
        <v>3761</v>
      </c>
      <c r="Q7013" s="7" t="s">
        <v>52391</v>
      </c>
    </row>
    <row r="7014" spans="1:17" x14ac:dyDescent="0.2">
      <c r="A7014" s="2" t="s">
        <v>37825</v>
      </c>
      <c r="B7014" s="2" t="s">
        <v>37826</v>
      </c>
      <c r="C7014" s="3">
        <v>30322</v>
      </c>
      <c r="D7014" s="2" t="s">
        <v>37827</v>
      </c>
      <c r="E7014" s="2" t="s">
        <v>5953</v>
      </c>
      <c r="F7014" s="2" t="s">
        <v>839</v>
      </c>
      <c r="G7014" s="2" t="s">
        <v>70</v>
      </c>
      <c r="H7014" s="4" t="s">
        <v>37828</v>
      </c>
      <c r="I7014" s="5" t="s">
        <v>12573</v>
      </c>
      <c r="J7014" s="2" t="s">
        <v>25</v>
      </c>
      <c r="K7014" s="2" t="s">
        <v>38</v>
      </c>
      <c r="L7014" s="2"/>
      <c r="M7014" s="8" t="s">
        <v>105</v>
      </c>
      <c r="N7014" s="2" t="s">
        <v>520</v>
      </c>
      <c r="O7014" s="2" t="s">
        <v>312</v>
      </c>
      <c r="P7014" s="6">
        <v>9022</v>
      </c>
      <c r="Q7014" s="7" t="s">
        <v>52391</v>
      </c>
    </row>
    <row r="7015" spans="1:17" x14ac:dyDescent="0.2">
      <c r="A7015" s="2" t="s">
        <v>37829</v>
      </c>
      <c r="B7015" s="2" t="s">
        <v>37830</v>
      </c>
      <c r="C7015" s="3">
        <v>28397</v>
      </c>
      <c r="D7015" s="2" t="s">
        <v>37831</v>
      </c>
      <c r="E7015" s="2" t="s">
        <v>813</v>
      </c>
      <c r="F7015" s="2" t="s">
        <v>15116</v>
      </c>
      <c r="G7015" s="2" t="s">
        <v>702</v>
      </c>
      <c r="H7015" s="4" t="s">
        <v>37832</v>
      </c>
      <c r="I7015" s="5" t="s">
        <v>37833</v>
      </c>
      <c r="J7015" s="2" t="s">
        <v>25</v>
      </c>
      <c r="K7015" s="2" t="s">
        <v>26</v>
      </c>
      <c r="L7015" s="2"/>
      <c r="M7015" s="8" t="s">
        <v>207</v>
      </c>
      <c r="N7015" s="2" t="s">
        <v>7557</v>
      </c>
      <c r="O7015" s="2" t="s">
        <v>41</v>
      </c>
      <c r="P7015" s="6">
        <v>3509</v>
      </c>
      <c r="Q7015" s="7" t="s">
        <v>52391</v>
      </c>
    </row>
    <row r="7016" spans="1:17" x14ac:dyDescent="0.2">
      <c r="A7016" s="2" t="s">
        <v>37834</v>
      </c>
      <c r="B7016" s="2" t="s">
        <v>37835</v>
      </c>
      <c r="C7016" s="3">
        <v>28186</v>
      </c>
      <c r="D7016" s="2" t="s">
        <v>37836</v>
      </c>
      <c r="E7016" s="2" t="s">
        <v>1089</v>
      </c>
      <c r="F7016" s="2" t="s">
        <v>248</v>
      </c>
      <c r="G7016" s="2" t="s">
        <v>702</v>
      </c>
      <c r="H7016" s="4" t="s">
        <v>37837</v>
      </c>
      <c r="I7016" s="5" t="s">
        <v>37838</v>
      </c>
      <c r="J7016" s="2" t="s">
        <v>25</v>
      </c>
      <c r="K7016" s="2" t="s">
        <v>73</v>
      </c>
      <c r="L7016" s="2"/>
      <c r="M7016" s="8" t="s">
        <v>39</v>
      </c>
      <c r="N7016" s="2" t="s">
        <v>489</v>
      </c>
      <c r="O7016" s="2" t="s">
        <v>41</v>
      </c>
      <c r="P7016" s="6">
        <v>4882</v>
      </c>
      <c r="Q7016" s="7" t="s">
        <v>52391</v>
      </c>
    </row>
    <row r="7017" spans="1:17" x14ac:dyDescent="0.2">
      <c r="A7017" s="2" t="s">
        <v>37839</v>
      </c>
      <c r="B7017" s="2" t="s">
        <v>37840</v>
      </c>
      <c r="C7017" s="3">
        <v>35951</v>
      </c>
      <c r="D7017" s="2" t="s">
        <v>37841</v>
      </c>
      <c r="E7017" s="2" t="s">
        <v>4415</v>
      </c>
      <c r="F7017" s="2" t="s">
        <v>584</v>
      </c>
      <c r="G7017" s="2" t="s">
        <v>679</v>
      </c>
      <c r="H7017" s="4" t="s">
        <v>37842</v>
      </c>
      <c r="I7017" s="5" t="s">
        <v>37843</v>
      </c>
      <c r="J7017" s="2" t="s">
        <v>160</v>
      </c>
      <c r="K7017" s="2" t="s">
        <v>38</v>
      </c>
      <c r="L7017" s="2"/>
      <c r="M7017" s="8" t="s">
        <v>85</v>
      </c>
      <c r="N7017" s="2" t="s">
        <v>5949</v>
      </c>
      <c r="O7017" s="2" t="s">
        <v>107</v>
      </c>
      <c r="P7017" s="6">
        <v>7588</v>
      </c>
      <c r="Q7017" s="7" t="s">
        <v>52391</v>
      </c>
    </row>
    <row r="7018" spans="1:17" x14ac:dyDescent="0.2">
      <c r="A7018" s="2" t="s">
        <v>37844</v>
      </c>
      <c r="B7018" s="2" t="s">
        <v>22305</v>
      </c>
      <c r="C7018" s="3">
        <v>26686</v>
      </c>
      <c r="D7018" s="2" t="s">
        <v>37845</v>
      </c>
      <c r="E7018" s="2" t="s">
        <v>79</v>
      </c>
      <c r="F7018" s="2" t="s">
        <v>3940</v>
      </c>
      <c r="G7018" s="2" t="s">
        <v>437</v>
      </c>
      <c r="H7018" s="4" t="s">
        <v>37846</v>
      </c>
      <c r="I7018" s="5" t="s">
        <v>37847</v>
      </c>
      <c r="J7018" s="2" t="s">
        <v>25</v>
      </c>
      <c r="K7018" s="2" t="s">
        <v>26</v>
      </c>
      <c r="L7018" s="2"/>
      <c r="M7018" s="8" t="s">
        <v>143</v>
      </c>
      <c r="N7018" s="2" t="s">
        <v>9994</v>
      </c>
      <c r="O7018" s="2" t="s">
        <v>54</v>
      </c>
      <c r="P7018" s="6">
        <v>2704</v>
      </c>
      <c r="Q7018" s="7" t="s">
        <v>52391</v>
      </c>
    </row>
    <row r="7019" spans="1:17" x14ac:dyDescent="0.2">
      <c r="A7019" s="2" t="s">
        <v>37848</v>
      </c>
      <c r="B7019" s="2" t="s">
        <v>37849</v>
      </c>
      <c r="C7019" s="3">
        <v>33345</v>
      </c>
      <c r="D7019" s="2" t="s">
        <v>37850</v>
      </c>
      <c r="E7019" s="2" t="s">
        <v>1665</v>
      </c>
      <c r="F7019" s="2" t="s">
        <v>37851</v>
      </c>
      <c r="G7019" s="2" t="s">
        <v>341</v>
      </c>
      <c r="H7019" s="4" t="s">
        <v>37852</v>
      </c>
      <c r="I7019" s="5" t="s">
        <v>37853</v>
      </c>
      <c r="J7019" s="2" t="s">
        <v>25</v>
      </c>
      <c r="K7019" s="2" t="s">
        <v>38</v>
      </c>
      <c r="L7019" s="2"/>
      <c r="M7019" s="8" t="s">
        <v>143</v>
      </c>
      <c r="N7019" s="2" t="s">
        <v>144</v>
      </c>
      <c r="O7019" s="2" t="s">
        <v>29</v>
      </c>
      <c r="P7019" s="6">
        <v>5204</v>
      </c>
      <c r="Q7019" s="7" t="s">
        <v>52391</v>
      </c>
    </row>
    <row r="7020" spans="1:17" x14ac:dyDescent="0.2">
      <c r="A7020" s="2" t="s">
        <v>37854</v>
      </c>
      <c r="B7020" s="2" t="s">
        <v>37855</v>
      </c>
      <c r="C7020" s="3">
        <v>37438</v>
      </c>
      <c r="D7020" s="2" t="s">
        <v>37856</v>
      </c>
      <c r="E7020" s="2" t="s">
        <v>192</v>
      </c>
      <c r="F7020" s="2" t="s">
        <v>2653</v>
      </c>
      <c r="G7020" s="2" t="s">
        <v>437</v>
      </c>
      <c r="H7020" s="4" t="s">
        <v>37857</v>
      </c>
      <c r="I7020" s="5" t="s">
        <v>37858</v>
      </c>
      <c r="J7020" s="2" t="s">
        <v>160</v>
      </c>
      <c r="K7020" s="2" t="s">
        <v>38</v>
      </c>
      <c r="L7020" s="2"/>
      <c r="M7020" s="8" t="s">
        <v>85</v>
      </c>
      <c r="N7020" s="2" t="s">
        <v>6747</v>
      </c>
      <c r="O7020" s="2" t="s">
        <v>29</v>
      </c>
      <c r="P7020" s="6">
        <v>8041</v>
      </c>
      <c r="Q7020" s="7" t="s">
        <v>52391</v>
      </c>
    </row>
    <row r="7021" spans="1:17" x14ac:dyDescent="0.2">
      <c r="A7021" s="2" t="s">
        <v>37859</v>
      </c>
      <c r="B7021" s="2" t="s">
        <v>37860</v>
      </c>
      <c r="C7021" s="3">
        <v>31135</v>
      </c>
      <c r="D7021" s="2" t="s">
        <v>37861</v>
      </c>
      <c r="E7021" s="2" t="s">
        <v>2418</v>
      </c>
      <c r="F7021" s="2" t="s">
        <v>404</v>
      </c>
      <c r="G7021" s="2" t="s">
        <v>22</v>
      </c>
      <c r="H7021" s="4" t="s">
        <v>37862</v>
      </c>
      <c r="I7021" s="5" t="s">
        <v>37863</v>
      </c>
      <c r="J7021" s="2" t="s">
        <v>63</v>
      </c>
      <c r="K7021" s="2" t="s">
        <v>38</v>
      </c>
      <c r="L7021" s="2"/>
      <c r="M7021" s="8" t="s">
        <v>116</v>
      </c>
      <c r="N7021" s="2" t="s">
        <v>7022</v>
      </c>
      <c r="O7021" s="2" t="s">
        <v>54</v>
      </c>
      <c r="P7021" s="6">
        <v>3135</v>
      </c>
      <c r="Q7021" s="7" t="s">
        <v>52391</v>
      </c>
    </row>
    <row r="7022" spans="1:17" x14ac:dyDescent="0.2">
      <c r="A7022" s="2" t="s">
        <v>37864</v>
      </c>
      <c r="B7022" s="2" t="s">
        <v>37865</v>
      </c>
      <c r="C7022" s="3">
        <v>39118</v>
      </c>
      <c r="D7022" s="2" t="s">
        <v>37866</v>
      </c>
      <c r="E7022" s="2" t="s">
        <v>1562</v>
      </c>
      <c r="F7022" s="2" t="s">
        <v>2871</v>
      </c>
      <c r="G7022" s="2" t="s">
        <v>184</v>
      </c>
      <c r="H7022" s="4" t="s">
        <v>37867</v>
      </c>
      <c r="I7022" s="5" t="s">
        <v>37868</v>
      </c>
      <c r="J7022" s="2" t="s">
        <v>160</v>
      </c>
      <c r="K7022" s="2" t="s">
        <v>73</v>
      </c>
      <c r="L7022" s="2"/>
      <c r="M7022" s="8" t="s">
        <v>27</v>
      </c>
      <c r="N7022" s="2" t="s">
        <v>4810</v>
      </c>
      <c r="O7022" s="2" t="s">
        <v>198</v>
      </c>
      <c r="P7022" s="6">
        <v>3439</v>
      </c>
      <c r="Q7022" s="7" t="s">
        <v>52391</v>
      </c>
    </row>
    <row r="7023" spans="1:17" x14ac:dyDescent="0.2">
      <c r="A7023" s="2" t="s">
        <v>37869</v>
      </c>
      <c r="B7023" s="2" t="s">
        <v>37870</v>
      </c>
      <c r="C7023" s="3">
        <v>38664</v>
      </c>
      <c r="D7023" s="2" t="s">
        <v>37871</v>
      </c>
      <c r="E7023" s="2" t="s">
        <v>11411</v>
      </c>
      <c r="F7023" s="2" t="s">
        <v>1363</v>
      </c>
      <c r="G7023" s="2" t="s">
        <v>35</v>
      </c>
      <c r="H7023" s="4" t="s">
        <v>37872</v>
      </c>
      <c r="I7023" s="5" t="s">
        <v>37873</v>
      </c>
      <c r="J7023" s="2" t="s">
        <v>51</v>
      </c>
      <c r="K7023" s="2" t="s">
        <v>73</v>
      </c>
      <c r="L7023" s="2"/>
      <c r="M7023" s="8" t="s">
        <v>85</v>
      </c>
      <c r="N7023" s="2" t="s">
        <v>6511</v>
      </c>
      <c r="O7023" s="2" t="s">
        <v>41</v>
      </c>
      <c r="P7023" s="6">
        <v>8736</v>
      </c>
      <c r="Q7023" s="7" t="s">
        <v>52391</v>
      </c>
    </row>
    <row r="7024" spans="1:17" x14ac:dyDescent="0.2">
      <c r="A7024" s="2" t="s">
        <v>37874</v>
      </c>
      <c r="B7024" s="2" t="s">
        <v>37875</v>
      </c>
      <c r="C7024" s="3">
        <v>19999</v>
      </c>
      <c r="D7024" s="2" t="s">
        <v>37876</v>
      </c>
      <c r="E7024" s="2" t="s">
        <v>3268</v>
      </c>
      <c r="F7024" s="2" t="s">
        <v>37877</v>
      </c>
      <c r="G7024" s="2" t="s">
        <v>275</v>
      </c>
      <c r="H7024" s="4" t="s">
        <v>37878</v>
      </c>
      <c r="I7024" s="5" t="s">
        <v>37879</v>
      </c>
      <c r="J7024" s="2" t="s">
        <v>51</v>
      </c>
      <c r="K7024" s="2" t="s">
        <v>38</v>
      </c>
      <c r="L7024" s="2"/>
      <c r="M7024" s="8" t="s">
        <v>74</v>
      </c>
      <c r="N7024" s="2" t="s">
        <v>4017</v>
      </c>
      <c r="O7024" s="2" t="s">
        <v>296</v>
      </c>
      <c r="P7024" s="6">
        <v>8124</v>
      </c>
      <c r="Q7024" s="7" t="s">
        <v>52391</v>
      </c>
    </row>
    <row r="7025" spans="1:17" x14ac:dyDescent="0.2">
      <c r="A7025" s="2" t="s">
        <v>37880</v>
      </c>
      <c r="B7025" s="2" t="s">
        <v>37881</v>
      </c>
      <c r="C7025" s="3">
        <v>31671</v>
      </c>
      <c r="D7025" s="2" t="s">
        <v>37882</v>
      </c>
      <c r="E7025" s="2" t="s">
        <v>3884</v>
      </c>
      <c r="F7025" s="2" t="s">
        <v>18993</v>
      </c>
      <c r="G7025" s="2" t="s">
        <v>102</v>
      </c>
      <c r="H7025" s="4" t="s">
        <v>37883</v>
      </c>
      <c r="I7025" s="5" t="s">
        <v>37884</v>
      </c>
      <c r="J7025" s="2" t="s">
        <v>25</v>
      </c>
      <c r="K7025" s="2" t="s">
        <v>73</v>
      </c>
      <c r="L7025" s="2"/>
      <c r="M7025" s="8" t="s">
        <v>207</v>
      </c>
      <c r="N7025" s="2" t="s">
        <v>3910</v>
      </c>
      <c r="O7025" s="2" t="s">
        <v>87</v>
      </c>
      <c r="P7025" s="6">
        <v>2481</v>
      </c>
      <c r="Q7025" s="7" t="s">
        <v>52391</v>
      </c>
    </row>
    <row r="7026" spans="1:17" x14ac:dyDescent="0.2">
      <c r="A7026" s="2" t="s">
        <v>37885</v>
      </c>
      <c r="B7026" s="2" t="s">
        <v>37886</v>
      </c>
      <c r="C7026" s="3">
        <v>23785</v>
      </c>
      <c r="D7026" s="2" t="s">
        <v>37887</v>
      </c>
      <c r="E7026" s="2" t="s">
        <v>8008</v>
      </c>
      <c r="F7026" s="2" t="s">
        <v>37888</v>
      </c>
      <c r="G7026" s="2" t="s">
        <v>184</v>
      </c>
      <c r="H7026" s="4" t="s">
        <v>37889</v>
      </c>
      <c r="I7026" s="5" t="s">
        <v>37890</v>
      </c>
      <c r="J7026" s="2" t="s">
        <v>160</v>
      </c>
      <c r="K7026" s="2" t="s">
        <v>38</v>
      </c>
      <c r="L7026" s="2"/>
      <c r="M7026" s="8" t="s">
        <v>74</v>
      </c>
      <c r="N7026" s="2" t="s">
        <v>2921</v>
      </c>
      <c r="O7026" s="2" t="s">
        <v>41</v>
      </c>
      <c r="P7026" s="6">
        <v>8824</v>
      </c>
      <c r="Q7026" s="7" t="s">
        <v>52391</v>
      </c>
    </row>
    <row r="7027" spans="1:17" x14ac:dyDescent="0.2">
      <c r="A7027" s="2" t="s">
        <v>37891</v>
      </c>
      <c r="B7027" s="2" t="s">
        <v>37892</v>
      </c>
      <c r="C7027" s="3">
        <v>19425</v>
      </c>
      <c r="D7027" s="2" t="s">
        <v>37893</v>
      </c>
      <c r="E7027" s="2" t="s">
        <v>3188</v>
      </c>
      <c r="F7027" s="2" t="s">
        <v>37894</v>
      </c>
      <c r="G7027" s="2" t="s">
        <v>249</v>
      </c>
      <c r="H7027" s="4" t="s">
        <v>37895</v>
      </c>
      <c r="I7027" s="5" t="s">
        <v>37896</v>
      </c>
      <c r="J7027" s="2" t="s">
        <v>51</v>
      </c>
      <c r="K7027" s="2" t="s">
        <v>38</v>
      </c>
      <c r="L7027" s="2"/>
      <c r="M7027" s="8" t="s">
        <v>39</v>
      </c>
      <c r="N7027" s="2" t="s">
        <v>3172</v>
      </c>
      <c r="O7027" s="2" t="s">
        <v>87</v>
      </c>
      <c r="P7027" s="6">
        <v>1846</v>
      </c>
      <c r="Q7027" s="7" t="s">
        <v>52391</v>
      </c>
    </row>
    <row r="7028" spans="1:17" x14ac:dyDescent="0.2">
      <c r="A7028" s="2" t="s">
        <v>37897</v>
      </c>
      <c r="B7028" s="2" t="s">
        <v>37898</v>
      </c>
      <c r="C7028" s="3">
        <v>26749</v>
      </c>
      <c r="D7028" s="2" t="s">
        <v>37899</v>
      </c>
      <c r="E7028" s="2" t="s">
        <v>6145</v>
      </c>
      <c r="F7028" s="2" t="s">
        <v>26491</v>
      </c>
      <c r="G7028" s="2" t="s">
        <v>70</v>
      </c>
      <c r="H7028" s="4" t="s">
        <v>37900</v>
      </c>
      <c r="I7028" s="5" t="s">
        <v>37901</v>
      </c>
      <c r="J7028" s="2" t="s">
        <v>84</v>
      </c>
      <c r="K7028" s="2" t="s">
        <v>38</v>
      </c>
      <c r="L7028" s="2"/>
      <c r="M7028" s="8" t="s">
        <v>116</v>
      </c>
      <c r="N7028" s="2" t="s">
        <v>7488</v>
      </c>
      <c r="O7028" s="2" t="s">
        <v>29</v>
      </c>
      <c r="P7028" s="6">
        <v>6830</v>
      </c>
      <c r="Q7028" s="7" t="s">
        <v>52391</v>
      </c>
    </row>
    <row r="7029" spans="1:17" x14ac:dyDescent="0.2">
      <c r="A7029" s="2" t="s">
        <v>37902</v>
      </c>
      <c r="B7029" s="2" t="s">
        <v>37903</v>
      </c>
      <c r="C7029" s="3">
        <v>26559</v>
      </c>
      <c r="D7029" s="2" t="s">
        <v>37904</v>
      </c>
      <c r="E7029" s="2" t="s">
        <v>10097</v>
      </c>
      <c r="F7029" s="2" t="s">
        <v>37905</v>
      </c>
      <c r="G7029" s="2" t="s">
        <v>687</v>
      </c>
      <c r="H7029" s="4" t="s">
        <v>37906</v>
      </c>
      <c r="I7029" s="5" t="s">
        <v>37907</v>
      </c>
      <c r="J7029" s="2" t="s">
        <v>160</v>
      </c>
      <c r="K7029" s="2" t="s">
        <v>26</v>
      </c>
      <c r="L7029" s="2"/>
      <c r="M7029" s="8" t="s">
        <v>52</v>
      </c>
      <c r="N7029" s="2" t="s">
        <v>4165</v>
      </c>
      <c r="O7029" s="2" t="s">
        <v>29</v>
      </c>
      <c r="P7029" s="6">
        <v>8166</v>
      </c>
      <c r="Q7029" s="7" t="s">
        <v>52391</v>
      </c>
    </row>
    <row r="7030" spans="1:17" x14ac:dyDescent="0.2">
      <c r="A7030" s="2" t="s">
        <v>37908</v>
      </c>
      <c r="B7030" s="2" t="s">
        <v>37909</v>
      </c>
      <c r="C7030" s="3">
        <v>25992</v>
      </c>
      <c r="D7030" s="2" t="s">
        <v>37910</v>
      </c>
      <c r="E7030" s="2" t="s">
        <v>2418</v>
      </c>
      <c r="F7030" s="2" t="s">
        <v>1062</v>
      </c>
      <c r="G7030" s="2" t="s">
        <v>275</v>
      </c>
      <c r="H7030" s="4" t="s">
        <v>37911</v>
      </c>
      <c r="I7030" s="5" t="s">
        <v>37912</v>
      </c>
      <c r="J7030" s="2" t="s">
        <v>84</v>
      </c>
      <c r="K7030" s="2" t="s">
        <v>26</v>
      </c>
      <c r="L7030" s="2"/>
      <c r="M7030" s="8" t="s">
        <v>85</v>
      </c>
      <c r="N7030" s="2" t="s">
        <v>3118</v>
      </c>
      <c r="O7030" s="2" t="s">
        <v>198</v>
      </c>
      <c r="P7030" s="6">
        <v>9028</v>
      </c>
      <c r="Q7030" s="7" t="s">
        <v>52391</v>
      </c>
    </row>
    <row r="7031" spans="1:17" x14ac:dyDescent="0.2">
      <c r="A7031" s="2" t="s">
        <v>37913</v>
      </c>
      <c r="B7031" s="2" t="s">
        <v>37914</v>
      </c>
      <c r="C7031" s="3">
        <v>16428</v>
      </c>
      <c r="D7031" s="2" t="s">
        <v>37915</v>
      </c>
      <c r="E7031" s="2" t="s">
        <v>1010</v>
      </c>
      <c r="F7031" s="2" t="s">
        <v>37916</v>
      </c>
      <c r="G7031" s="2" t="s">
        <v>113</v>
      </c>
      <c r="H7031" s="4" t="s">
        <v>37917</v>
      </c>
      <c r="I7031" s="5" t="s">
        <v>37918</v>
      </c>
      <c r="J7031" s="2" t="s">
        <v>84</v>
      </c>
      <c r="K7031" s="2" t="s">
        <v>38</v>
      </c>
      <c r="L7031" s="2"/>
      <c r="M7031" s="8" t="s">
        <v>143</v>
      </c>
      <c r="N7031" s="2" t="s">
        <v>7382</v>
      </c>
      <c r="O7031" s="2" t="s">
        <v>54</v>
      </c>
      <c r="P7031" s="6">
        <v>7000</v>
      </c>
      <c r="Q7031" s="7" t="s">
        <v>52391</v>
      </c>
    </row>
    <row r="7032" spans="1:17" x14ac:dyDescent="0.2">
      <c r="A7032" s="2" t="s">
        <v>37919</v>
      </c>
      <c r="B7032" s="2" t="s">
        <v>37920</v>
      </c>
      <c r="C7032" s="3">
        <v>26324</v>
      </c>
      <c r="D7032" s="2" t="s">
        <v>37921</v>
      </c>
      <c r="E7032" s="2" t="s">
        <v>1289</v>
      </c>
      <c r="F7032" s="2" t="s">
        <v>37922</v>
      </c>
      <c r="G7032" s="2" t="s">
        <v>81</v>
      </c>
      <c r="H7032" s="4" t="s">
        <v>37923</v>
      </c>
      <c r="I7032" s="5" t="s">
        <v>25884</v>
      </c>
      <c r="J7032" s="2" t="s">
        <v>84</v>
      </c>
      <c r="K7032" s="2" t="s">
        <v>73</v>
      </c>
      <c r="L7032" s="2"/>
      <c r="M7032" s="8" t="s">
        <v>376</v>
      </c>
      <c r="N7032" s="2" t="s">
        <v>11782</v>
      </c>
      <c r="O7032" s="2" t="s">
        <v>29</v>
      </c>
      <c r="P7032" s="6">
        <v>6731</v>
      </c>
      <c r="Q7032" s="7" t="s">
        <v>52391</v>
      </c>
    </row>
    <row r="7033" spans="1:17" x14ac:dyDescent="0.2">
      <c r="A7033" s="2" t="s">
        <v>37924</v>
      </c>
      <c r="B7033" s="2" t="s">
        <v>37925</v>
      </c>
      <c r="C7033" s="3">
        <v>38233</v>
      </c>
      <c r="D7033" s="2" t="s">
        <v>37926</v>
      </c>
      <c r="E7033" s="2" t="s">
        <v>6440</v>
      </c>
      <c r="F7033" s="2" t="s">
        <v>11546</v>
      </c>
      <c r="G7033" s="2" t="s">
        <v>341</v>
      </c>
      <c r="H7033" s="4" t="s">
        <v>37927</v>
      </c>
      <c r="I7033" s="5" t="s">
        <v>37928</v>
      </c>
      <c r="J7033" s="2" t="s">
        <v>51</v>
      </c>
      <c r="K7033" s="2" t="s">
        <v>26</v>
      </c>
      <c r="L7033" s="2"/>
      <c r="M7033" s="8" t="s">
        <v>207</v>
      </c>
      <c r="N7033" s="2" t="s">
        <v>6814</v>
      </c>
      <c r="O7033" s="2" t="s">
        <v>54</v>
      </c>
      <c r="P7033" s="6">
        <v>2495</v>
      </c>
      <c r="Q7033" s="7" t="s">
        <v>52391</v>
      </c>
    </row>
    <row r="7034" spans="1:17" x14ac:dyDescent="0.2">
      <c r="A7034" s="2" t="s">
        <v>37929</v>
      </c>
      <c r="B7034" s="2" t="s">
        <v>37930</v>
      </c>
      <c r="C7034" s="3">
        <v>33563</v>
      </c>
      <c r="D7034" s="2" t="s">
        <v>37931</v>
      </c>
      <c r="E7034" s="2" t="s">
        <v>2955</v>
      </c>
      <c r="F7034" s="2" t="s">
        <v>6257</v>
      </c>
      <c r="G7034" s="2" t="s">
        <v>413</v>
      </c>
      <c r="H7034" s="4" t="s">
        <v>37932</v>
      </c>
      <c r="I7034" s="5" t="s">
        <v>37933</v>
      </c>
      <c r="J7034" s="2" t="s">
        <v>51</v>
      </c>
      <c r="K7034" s="2" t="s">
        <v>73</v>
      </c>
      <c r="L7034" s="2"/>
      <c r="M7034" s="8" t="s">
        <v>143</v>
      </c>
      <c r="N7034" s="2" t="s">
        <v>3874</v>
      </c>
      <c r="O7034" s="2" t="s">
        <v>198</v>
      </c>
      <c r="P7034" s="6">
        <v>6240</v>
      </c>
      <c r="Q7034" s="7" t="s">
        <v>52391</v>
      </c>
    </row>
    <row r="7035" spans="1:17" x14ac:dyDescent="0.2">
      <c r="A7035" s="2" t="s">
        <v>37934</v>
      </c>
      <c r="B7035" s="2" t="s">
        <v>37935</v>
      </c>
      <c r="C7035" s="3">
        <v>36772</v>
      </c>
      <c r="D7035" s="2" t="s">
        <v>37936</v>
      </c>
      <c r="E7035" s="2" t="s">
        <v>1282</v>
      </c>
      <c r="F7035" s="2" t="s">
        <v>37937</v>
      </c>
      <c r="G7035" s="2" t="s">
        <v>123</v>
      </c>
      <c r="H7035" s="4" t="s">
        <v>37938</v>
      </c>
      <c r="I7035" s="5" t="s">
        <v>37939</v>
      </c>
      <c r="J7035" s="2" t="s">
        <v>51</v>
      </c>
      <c r="K7035" s="2" t="s">
        <v>38</v>
      </c>
      <c r="L7035" s="2"/>
      <c r="M7035" s="8" t="s">
        <v>74</v>
      </c>
      <c r="N7035" s="2" t="s">
        <v>7065</v>
      </c>
      <c r="O7035" s="2" t="s">
        <v>29</v>
      </c>
      <c r="P7035" s="6">
        <v>2154</v>
      </c>
      <c r="Q7035" s="7" t="s">
        <v>52391</v>
      </c>
    </row>
    <row r="7036" spans="1:17" x14ac:dyDescent="0.2">
      <c r="A7036" s="2" t="s">
        <v>37940</v>
      </c>
      <c r="B7036" s="2" t="s">
        <v>37941</v>
      </c>
      <c r="C7036" s="3">
        <v>35580</v>
      </c>
      <c r="D7036" s="2" t="s">
        <v>37942</v>
      </c>
      <c r="E7036" s="2" t="s">
        <v>100</v>
      </c>
      <c r="F7036" s="2" t="s">
        <v>3940</v>
      </c>
      <c r="G7036" s="2" t="s">
        <v>22</v>
      </c>
      <c r="H7036" s="4" t="s">
        <v>37943</v>
      </c>
      <c r="I7036" s="5" t="s">
        <v>37944</v>
      </c>
      <c r="J7036" s="2" t="s">
        <v>63</v>
      </c>
      <c r="K7036" s="2" t="s">
        <v>26</v>
      </c>
      <c r="L7036" s="2"/>
      <c r="M7036" s="8" t="s">
        <v>74</v>
      </c>
      <c r="N7036" s="2" t="s">
        <v>1345</v>
      </c>
      <c r="O7036" s="2" t="s">
        <v>243</v>
      </c>
      <c r="P7036" s="6">
        <v>5336</v>
      </c>
      <c r="Q7036" s="7" t="s">
        <v>52391</v>
      </c>
    </row>
    <row r="7037" spans="1:17" x14ac:dyDescent="0.2">
      <c r="A7037" s="2" t="s">
        <v>37945</v>
      </c>
      <c r="B7037" s="2" t="s">
        <v>37946</v>
      </c>
      <c r="C7037" s="3">
        <v>18666</v>
      </c>
      <c r="D7037" s="2" t="s">
        <v>37947</v>
      </c>
      <c r="E7037" s="2" t="s">
        <v>5381</v>
      </c>
      <c r="F7037" s="2" t="s">
        <v>2653</v>
      </c>
      <c r="G7037" s="2" t="s">
        <v>93</v>
      </c>
      <c r="H7037" s="4" t="s">
        <v>37948</v>
      </c>
      <c r="I7037" s="5" t="s">
        <v>37949</v>
      </c>
      <c r="J7037" s="2" t="s">
        <v>84</v>
      </c>
      <c r="K7037" s="2" t="s">
        <v>73</v>
      </c>
      <c r="L7037" s="2"/>
      <c r="M7037" s="8" t="s">
        <v>39</v>
      </c>
      <c r="N7037" s="2" t="s">
        <v>1550</v>
      </c>
      <c r="O7037" s="2" t="s">
        <v>54</v>
      </c>
      <c r="P7037" s="6">
        <v>2052</v>
      </c>
      <c r="Q7037" s="7" t="s">
        <v>52391</v>
      </c>
    </row>
    <row r="7038" spans="1:17" x14ac:dyDescent="0.2">
      <c r="A7038" s="2" t="s">
        <v>37950</v>
      </c>
      <c r="B7038" s="2" t="s">
        <v>37951</v>
      </c>
      <c r="C7038" s="3">
        <v>17346</v>
      </c>
      <c r="D7038" s="2" t="s">
        <v>37952</v>
      </c>
      <c r="E7038" s="2" t="s">
        <v>2804</v>
      </c>
      <c r="F7038" s="2" t="s">
        <v>1837</v>
      </c>
      <c r="G7038" s="2" t="s">
        <v>175</v>
      </c>
      <c r="H7038" s="4" t="s">
        <v>37953</v>
      </c>
      <c r="I7038" s="5" t="s">
        <v>37954</v>
      </c>
      <c r="J7038" s="2" t="s">
        <v>51</v>
      </c>
      <c r="K7038" s="2" t="s">
        <v>38</v>
      </c>
      <c r="L7038" s="2"/>
      <c r="M7038" s="8" t="s">
        <v>39</v>
      </c>
      <c r="N7038" s="2" t="s">
        <v>11800</v>
      </c>
      <c r="O7038" s="2" t="s">
        <v>87</v>
      </c>
      <c r="P7038" s="6">
        <v>9556</v>
      </c>
      <c r="Q7038" s="7" t="s">
        <v>52391</v>
      </c>
    </row>
    <row r="7039" spans="1:17" x14ac:dyDescent="0.2">
      <c r="A7039" s="2" t="s">
        <v>37955</v>
      </c>
      <c r="B7039" s="2" t="s">
        <v>37956</v>
      </c>
      <c r="C7039" s="3">
        <v>34837</v>
      </c>
      <c r="D7039" s="2" t="s">
        <v>37957</v>
      </c>
      <c r="E7039" s="2" t="s">
        <v>1393</v>
      </c>
      <c r="F7039" s="2" t="s">
        <v>37958</v>
      </c>
      <c r="G7039" s="2" t="s">
        <v>81</v>
      </c>
      <c r="H7039" s="4" t="s">
        <v>37959</v>
      </c>
      <c r="I7039" s="5" t="s">
        <v>37960</v>
      </c>
      <c r="J7039" s="2" t="s">
        <v>25</v>
      </c>
      <c r="K7039" s="2" t="s">
        <v>26</v>
      </c>
      <c r="L7039" s="2"/>
      <c r="M7039" s="8" t="s">
        <v>143</v>
      </c>
      <c r="N7039" s="2" t="s">
        <v>2249</v>
      </c>
      <c r="O7039" s="2" t="s">
        <v>296</v>
      </c>
      <c r="P7039" s="6">
        <v>4793</v>
      </c>
      <c r="Q7039" s="7" t="s">
        <v>52391</v>
      </c>
    </row>
    <row r="7040" spans="1:17" x14ac:dyDescent="0.2">
      <c r="A7040" s="2" t="s">
        <v>37961</v>
      </c>
      <c r="B7040" s="2" t="s">
        <v>37962</v>
      </c>
      <c r="C7040" s="3">
        <v>32627</v>
      </c>
      <c r="D7040" s="2" t="s">
        <v>37963</v>
      </c>
      <c r="E7040" s="2" t="s">
        <v>9042</v>
      </c>
      <c r="F7040" s="2" t="s">
        <v>1779</v>
      </c>
      <c r="G7040" s="2" t="s">
        <v>275</v>
      </c>
      <c r="H7040" s="4" t="s">
        <v>37964</v>
      </c>
      <c r="I7040" s="5" t="s">
        <v>37965</v>
      </c>
      <c r="J7040" s="2" t="s">
        <v>160</v>
      </c>
      <c r="K7040" s="2" t="s">
        <v>73</v>
      </c>
      <c r="L7040" s="2"/>
      <c r="M7040" s="8" t="s">
        <v>52</v>
      </c>
      <c r="N7040" s="2" t="s">
        <v>2486</v>
      </c>
      <c r="O7040" s="2" t="s">
        <v>188</v>
      </c>
      <c r="P7040" s="6">
        <v>4024</v>
      </c>
      <c r="Q7040" s="7" t="s">
        <v>52391</v>
      </c>
    </row>
    <row r="7041" spans="1:17" x14ac:dyDescent="0.2">
      <c r="A7041" s="2" t="s">
        <v>37966</v>
      </c>
      <c r="B7041" s="2" t="s">
        <v>12739</v>
      </c>
      <c r="C7041" s="3">
        <v>38619</v>
      </c>
      <c r="D7041" s="2" t="s">
        <v>37967</v>
      </c>
      <c r="E7041" s="2" t="s">
        <v>829</v>
      </c>
      <c r="F7041" s="2" t="s">
        <v>37968</v>
      </c>
      <c r="G7041" s="2" t="s">
        <v>702</v>
      </c>
      <c r="H7041" s="4" t="s">
        <v>37969</v>
      </c>
      <c r="I7041" s="5" t="s">
        <v>37970</v>
      </c>
      <c r="J7041" s="2" t="s">
        <v>84</v>
      </c>
      <c r="K7041" s="2" t="s">
        <v>73</v>
      </c>
      <c r="L7041" s="2"/>
      <c r="M7041" s="8" t="s">
        <v>116</v>
      </c>
      <c r="N7041" s="2" t="s">
        <v>2859</v>
      </c>
      <c r="O7041" s="2" t="s">
        <v>29</v>
      </c>
      <c r="P7041" s="6">
        <v>6858</v>
      </c>
      <c r="Q7041" s="7" t="s">
        <v>52391</v>
      </c>
    </row>
    <row r="7042" spans="1:17" x14ac:dyDescent="0.2">
      <c r="A7042" s="2" t="s">
        <v>37971</v>
      </c>
      <c r="B7042" s="2" t="s">
        <v>4294</v>
      </c>
      <c r="C7042" s="3">
        <v>19209</v>
      </c>
      <c r="D7042" s="2" t="s">
        <v>37972</v>
      </c>
      <c r="E7042" s="2" t="s">
        <v>3689</v>
      </c>
      <c r="F7042" s="2" t="s">
        <v>174</v>
      </c>
      <c r="G7042" s="2" t="s">
        <v>194</v>
      </c>
      <c r="H7042" s="4" t="s">
        <v>37973</v>
      </c>
      <c r="I7042" s="5" t="s">
        <v>37974</v>
      </c>
      <c r="J7042" s="2" t="s">
        <v>63</v>
      </c>
      <c r="K7042" s="2" t="s">
        <v>73</v>
      </c>
      <c r="L7042" s="2"/>
      <c r="M7042" s="8" t="s">
        <v>268</v>
      </c>
      <c r="N7042" s="2" t="s">
        <v>8750</v>
      </c>
      <c r="O7042" s="2" t="s">
        <v>107</v>
      </c>
      <c r="P7042" s="6">
        <v>9490</v>
      </c>
      <c r="Q7042" s="7" t="s">
        <v>52391</v>
      </c>
    </row>
    <row r="7043" spans="1:17" x14ac:dyDescent="0.2">
      <c r="A7043" s="2" t="s">
        <v>37975</v>
      </c>
      <c r="B7043" s="2" t="s">
        <v>37976</v>
      </c>
      <c r="C7043" s="3">
        <v>36108</v>
      </c>
      <c r="D7043" s="2" t="s">
        <v>37977</v>
      </c>
      <c r="E7043" s="2" t="s">
        <v>1858</v>
      </c>
      <c r="F7043" s="2" t="s">
        <v>37978</v>
      </c>
      <c r="G7043" s="2" t="s">
        <v>184</v>
      </c>
      <c r="H7043" s="4" t="s">
        <v>37979</v>
      </c>
      <c r="I7043" s="5" t="s">
        <v>37980</v>
      </c>
      <c r="J7043" s="2" t="s">
        <v>160</v>
      </c>
      <c r="K7043" s="2" t="s">
        <v>26</v>
      </c>
      <c r="L7043" s="2"/>
      <c r="M7043" s="8" t="s">
        <v>105</v>
      </c>
      <c r="N7043" s="2" t="s">
        <v>3515</v>
      </c>
      <c r="O7043" s="2" t="s">
        <v>188</v>
      </c>
      <c r="P7043" s="6">
        <v>8874</v>
      </c>
      <c r="Q7043" s="7" t="s">
        <v>52391</v>
      </c>
    </row>
    <row r="7044" spans="1:17" x14ac:dyDescent="0.2">
      <c r="A7044" s="2" t="s">
        <v>37981</v>
      </c>
      <c r="B7044" s="2" t="s">
        <v>37982</v>
      </c>
      <c r="C7044" s="3">
        <v>28978</v>
      </c>
      <c r="D7044" s="2" t="s">
        <v>37983</v>
      </c>
      <c r="E7044" s="2" t="s">
        <v>4482</v>
      </c>
      <c r="F7044" s="2" t="s">
        <v>92</v>
      </c>
      <c r="G7044" s="2" t="s">
        <v>341</v>
      </c>
      <c r="H7044" s="4" t="s">
        <v>37984</v>
      </c>
      <c r="I7044" s="5" t="s">
        <v>37985</v>
      </c>
      <c r="J7044" s="2" t="s">
        <v>25</v>
      </c>
      <c r="K7044" s="2" t="s">
        <v>73</v>
      </c>
      <c r="L7044" s="2"/>
      <c r="M7044" s="8" t="s">
        <v>116</v>
      </c>
      <c r="N7044" s="2" t="s">
        <v>6064</v>
      </c>
      <c r="O7044" s="2" t="s">
        <v>87</v>
      </c>
      <c r="P7044" s="6">
        <v>5881</v>
      </c>
      <c r="Q7044" s="7" t="s">
        <v>52391</v>
      </c>
    </row>
    <row r="7045" spans="1:17" x14ac:dyDescent="0.2">
      <c r="A7045" s="2" t="s">
        <v>37986</v>
      </c>
      <c r="B7045" s="2" t="s">
        <v>37987</v>
      </c>
      <c r="C7045" s="3">
        <v>22394</v>
      </c>
      <c r="D7045" s="2" t="s">
        <v>37988</v>
      </c>
      <c r="E7045" s="2" t="s">
        <v>148</v>
      </c>
      <c r="F7045" s="2" t="s">
        <v>2171</v>
      </c>
      <c r="G7045" s="2" t="s">
        <v>292</v>
      </c>
      <c r="H7045" s="4" t="s">
        <v>37989</v>
      </c>
      <c r="I7045" s="5" t="s">
        <v>37990</v>
      </c>
      <c r="J7045" s="2" t="s">
        <v>160</v>
      </c>
      <c r="K7045" s="2" t="s">
        <v>26</v>
      </c>
      <c r="L7045" s="2"/>
      <c r="M7045" s="8" t="s">
        <v>105</v>
      </c>
      <c r="N7045" s="2" t="s">
        <v>7588</v>
      </c>
      <c r="O7045" s="2" t="s">
        <v>198</v>
      </c>
      <c r="P7045" s="6">
        <v>2765</v>
      </c>
      <c r="Q7045" s="7" t="s">
        <v>52391</v>
      </c>
    </row>
    <row r="7046" spans="1:17" x14ac:dyDescent="0.2">
      <c r="A7046" s="2" t="s">
        <v>37991</v>
      </c>
      <c r="B7046" s="2" t="s">
        <v>9903</v>
      </c>
      <c r="C7046" s="3">
        <v>16181</v>
      </c>
      <c r="D7046" s="2" t="s">
        <v>37992</v>
      </c>
      <c r="E7046" s="2" t="s">
        <v>493</v>
      </c>
      <c r="F7046" s="2" t="s">
        <v>37993</v>
      </c>
      <c r="G7046" s="2" t="s">
        <v>102</v>
      </c>
      <c r="H7046" s="4" t="s">
        <v>37994</v>
      </c>
      <c r="I7046" s="5" t="s">
        <v>37995</v>
      </c>
      <c r="J7046" s="2" t="s">
        <v>84</v>
      </c>
      <c r="K7046" s="2" t="s">
        <v>38</v>
      </c>
      <c r="L7046" s="2"/>
      <c r="M7046" s="8" t="s">
        <v>207</v>
      </c>
      <c r="N7046" s="2" t="s">
        <v>1142</v>
      </c>
      <c r="O7046" s="2" t="s">
        <v>107</v>
      </c>
      <c r="P7046" s="6">
        <v>8936</v>
      </c>
      <c r="Q7046" s="7" t="s">
        <v>52391</v>
      </c>
    </row>
    <row r="7047" spans="1:17" x14ac:dyDescent="0.2">
      <c r="A7047" s="2" t="s">
        <v>37996</v>
      </c>
      <c r="B7047" s="2" t="s">
        <v>37997</v>
      </c>
      <c r="C7047" s="3">
        <v>31708</v>
      </c>
      <c r="D7047" s="2" t="s">
        <v>37998</v>
      </c>
      <c r="E7047" s="2" t="s">
        <v>2578</v>
      </c>
      <c r="F7047" s="2" t="s">
        <v>27559</v>
      </c>
      <c r="G7047" s="2" t="s">
        <v>413</v>
      </c>
      <c r="H7047" s="4" t="s">
        <v>37999</v>
      </c>
      <c r="I7047" s="5" t="s">
        <v>38000</v>
      </c>
      <c r="J7047" s="2" t="s">
        <v>51</v>
      </c>
      <c r="K7047" s="2" t="s">
        <v>26</v>
      </c>
      <c r="L7047" s="2"/>
      <c r="M7047" s="8" t="s">
        <v>143</v>
      </c>
      <c r="N7047" s="2" t="s">
        <v>3285</v>
      </c>
      <c r="O7047" s="2" t="s">
        <v>198</v>
      </c>
      <c r="P7047" s="6">
        <v>2101</v>
      </c>
      <c r="Q7047" s="7" t="s">
        <v>52391</v>
      </c>
    </row>
    <row r="7048" spans="1:17" x14ac:dyDescent="0.2">
      <c r="A7048" s="2" t="s">
        <v>38001</v>
      </c>
      <c r="B7048" s="2" t="s">
        <v>38002</v>
      </c>
      <c r="C7048" s="3">
        <v>21599</v>
      </c>
      <c r="D7048" s="2" t="s">
        <v>38003</v>
      </c>
      <c r="E7048" s="2" t="s">
        <v>3931</v>
      </c>
      <c r="F7048" s="2" t="s">
        <v>16193</v>
      </c>
      <c r="G7048" s="2" t="s">
        <v>478</v>
      </c>
      <c r="H7048" s="4" t="s">
        <v>38004</v>
      </c>
      <c r="I7048" s="5" t="s">
        <v>38005</v>
      </c>
      <c r="J7048" s="2" t="s">
        <v>84</v>
      </c>
      <c r="K7048" s="2" t="s">
        <v>26</v>
      </c>
      <c r="L7048" s="2"/>
      <c r="M7048" s="8" t="s">
        <v>207</v>
      </c>
      <c r="N7048" s="2" t="s">
        <v>8341</v>
      </c>
      <c r="O7048" s="2" t="s">
        <v>41</v>
      </c>
      <c r="P7048" s="6">
        <v>5319</v>
      </c>
      <c r="Q7048" s="7" t="s">
        <v>52391</v>
      </c>
    </row>
    <row r="7049" spans="1:17" x14ac:dyDescent="0.2">
      <c r="A7049" s="2" t="s">
        <v>38006</v>
      </c>
      <c r="B7049" s="2" t="s">
        <v>30730</v>
      </c>
      <c r="C7049" s="3">
        <v>20559</v>
      </c>
      <c r="D7049" s="2" t="s">
        <v>38007</v>
      </c>
      <c r="E7049" s="2" t="s">
        <v>6319</v>
      </c>
      <c r="F7049" s="2" t="s">
        <v>38008</v>
      </c>
      <c r="G7049" s="2" t="s">
        <v>35</v>
      </c>
      <c r="H7049" s="4" t="s">
        <v>38009</v>
      </c>
      <c r="I7049" s="5" t="s">
        <v>38010</v>
      </c>
      <c r="J7049" s="2" t="s">
        <v>84</v>
      </c>
      <c r="K7049" s="2" t="s">
        <v>26</v>
      </c>
      <c r="L7049" s="2"/>
      <c r="M7049" s="8" t="s">
        <v>105</v>
      </c>
      <c r="N7049" s="2" t="s">
        <v>17240</v>
      </c>
      <c r="O7049" s="2" t="s">
        <v>29</v>
      </c>
      <c r="P7049" s="6">
        <v>4452</v>
      </c>
      <c r="Q7049" s="7" t="s">
        <v>52391</v>
      </c>
    </row>
    <row r="7050" spans="1:17" x14ac:dyDescent="0.2">
      <c r="A7050" s="2" t="s">
        <v>38011</v>
      </c>
      <c r="B7050" s="2" t="s">
        <v>38012</v>
      </c>
      <c r="C7050" s="3">
        <v>38279</v>
      </c>
      <c r="D7050" s="2" t="s">
        <v>38013</v>
      </c>
      <c r="E7050" s="2" t="s">
        <v>148</v>
      </c>
      <c r="F7050" s="2" t="s">
        <v>38014</v>
      </c>
      <c r="G7050" s="2" t="s">
        <v>478</v>
      </c>
      <c r="H7050" s="4" t="s">
        <v>38015</v>
      </c>
      <c r="I7050" s="5" t="s">
        <v>38016</v>
      </c>
      <c r="J7050" s="2" t="s">
        <v>51</v>
      </c>
      <c r="K7050" s="2" t="s">
        <v>38</v>
      </c>
      <c r="L7050" s="2"/>
      <c r="M7050" s="8" t="s">
        <v>105</v>
      </c>
      <c r="N7050" s="2" t="s">
        <v>4179</v>
      </c>
      <c r="O7050" s="2" t="s">
        <v>198</v>
      </c>
      <c r="P7050" s="6">
        <v>8230</v>
      </c>
      <c r="Q7050" s="7" t="s">
        <v>52391</v>
      </c>
    </row>
    <row r="7051" spans="1:17" x14ac:dyDescent="0.2">
      <c r="A7051" s="2" t="s">
        <v>38017</v>
      </c>
      <c r="B7051" s="2" t="s">
        <v>38018</v>
      </c>
      <c r="C7051" s="3">
        <v>39012</v>
      </c>
      <c r="D7051" s="2" t="s">
        <v>38019</v>
      </c>
      <c r="E7051" s="2" t="s">
        <v>2357</v>
      </c>
      <c r="F7051" s="2" t="s">
        <v>13236</v>
      </c>
      <c r="G7051" s="2" t="s">
        <v>214</v>
      </c>
      <c r="H7051" s="4" t="s">
        <v>38020</v>
      </c>
      <c r="I7051" s="5" t="s">
        <v>38021</v>
      </c>
      <c r="J7051" s="2" t="s">
        <v>51</v>
      </c>
      <c r="K7051" s="2" t="s">
        <v>73</v>
      </c>
      <c r="L7051" s="2"/>
      <c r="M7051" s="8" t="s">
        <v>143</v>
      </c>
      <c r="N7051" s="2" t="s">
        <v>12168</v>
      </c>
      <c r="O7051" s="2" t="s">
        <v>54</v>
      </c>
      <c r="P7051" s="6">
        <v>8514</v>
      </c>
      <c r="Q7051" s="7" t="s">
        <v>52391</v>
      </c>
    </row>
    <row r="7052" spans="1:17" x14ac:dyDescent="0.2">
      <c r="A7052" s="2" t="s">
        <v>38022</v>
      </c>
      <c r="B7052" s="2" t="s">
        <v>38023</v>
      </c>
      <c r="C7052" s="3">
        <v>21759</v>
      </c>
      <c r="D7052" s="2" t="s">
        <v>38024</v>
      </c>
      <c r="E7052" s="2" t="s">
        <v>6152</v>
      </c>
      <c r="F7052" s="2" t="s">
        <v>4138</v>
      </c>
      <c r="G7052" s="2" t="s">
        <v>679</v>
      </c>
      <c r="H7052" s="4" t="s">
        <v>38025</v>
      </c>
      <c r="I7052" s="5" t="s">
        <v>38026</v>
      </c>
      <c r="J7052" s="2" t="s">
        <v>160</v>
      </c>
      <c r="K7052" s="2" t="s">
        <v>38</v>
      </c>
      <c r="L7052" s="2"/>
      <c r="M7052" s="8" t="s">
        <v>207</v>
      </c>
      <c r="N7052" s="2" t="s">
        <v>15597</v>
      </c>
      <c r="O7052" s="2" t="s">
        <v>243</v>
      </c>
      <c r="P7052" s="6">
        <v>6768</v>
      </c>
      <c r="Q7052" s="7" t="s">
        <v>52391</v>
      </c>
    </row>
    <row r="7053" spans="1:17" x14ac:dyDescent="0.2">
      <c r="A7053" s="2" t="s">
        <v>38027</v>
      </c>
      <c r="B7053" s="2" t="s">
        <v>38028</v>
      </c>
      <c r="C7053" s="3">
        <v>39027</v>
      </c>
      <c r="D7053" s="2" t="s">
        <v>38029</v>
      </c>
      <c r="E7053" s="2" t="s">
        <v>1258</v>
      </c>
      <c r="F7053" s="2" t="s">
        <v>38030</v>
      </c>
      <c r="G7053" s="2" t="s">
        <v>702</v>
      </c>
      <c r="H7053" s="4" t="s">
        <v>38031</v>
      </c>
      <c r="I7053" s="5" t="s">
        <v>23007</v>
      </c>
      <c r="J7053" s="2" t="s">
        <v>63</v>
      </c>
      <c r="K7053" s="2" t="s">
        <v>26</v>
      </c>
      <c r="L7053" s="2"/>
      <c r="M7053" s="8" t="s">
        <v>105</v>
      </c>
      <c r="N7053" s="2" t="s">
        <v>3573</v>
      </c>
      <c r="O7053" s="2" t="s">
        <v>296</v>
      </c>
      <c r="P7053" s="6">
        <v>7400</v>
      </c>
      <c r="Q7053" s="7" t="s">
        <v>52391</v>
      </c>
    </row>
    <row r="7054" spans="1:17" x14ac:dyDescent="0.2">
      <c r="A7054" s="2" t="s">
        <v>38032</v>
      </c>
      <c r="B7054" s="2" t="s">
        <v>38033</v>
      </c>
      <c r="C7054" s="3">
        <v>20130</v>
      </c>
      <c r="D7054" s="2" t="s">
        <v>38034</v>
      </c>
      <c r="E7054" s="2" t="s">
        <v>111</v>
      </c>
      <c r="F7054" s="2" t="s">
        <v>21863</v>
      </c>
      <c r="G7054" s="2" t="s">
        <v>123</v>
      </c>
      <c r="H7054" s="4" t="s">
        <v>38035</v>
      </c>
      <c r="I7054" s="5" t="s">
        <v>38036</v>
      </c>
      <c r="J7054" s="2" t="s">
        <v>25</v>
      </c>
      <c r="K7054" s="2" t="s">
        <v>73</v>
      </c>
      <c r="L7054" s="2"/>
      <c r="M7054" s="8" t="s">
        <v>85</v>
      </c>
      <c r="N7054" s="2" t="s">
        <v>472</v>
      </c>
      <c r="O7054" s="2" t="s">
        <v>87</v>
      </c>
      <c r="P7054" s="6">
        <v>8932</v>
      </c>
      <c r="Q7054" s="7" t="s">
        <v>52391</v>
      </c>
    </row>
    <row r="7055" spans="1:17" x14ac:dyDescent="0.2">
      <c r="A7055" s="2" t="s">
        <v>38037</v>
      </c>
      <c r="B7055" s="2" t="s">
        <v>38038</v>
      </c>
      <c r="C7055" s="3">
        <v>18274</v>
      </c>
      <c r="D7055" s="2" t="s">
        <v>38039</v>
      </c>
      <c r="E7055" s="2" t="s">
        <v>8182</v>
      </c>
      <c r="F7055" s="2" t="s">
        <v>980</v>
      </c>
      <c r="G7055" s="2" t="s">
        <v>437</v>
      </c>
      <c r="H7055" s="4" t="s">
        <v>38040</v>
      </c>
      <c r="I7055" s="5" t="s">
        <v>38041</v>
      </c>
      <c r="J7055" s="2" t="s">
        <v>51</v>
      </c>
      <c r="K7055" s="2" t="s">
        <v>26</v>
      </c>
      <c r="L7055" s="2"/>
      <c r="M7055" s="8" t="s">
        <v>268</v>
      </c>
      <c r="N7055" s="2" t="s">
        <v>15597</v>
      </c>
      <c r="O7055" s="2" t="s">
        <v>312</v>
      </c>
      <c r="P7055" s="6">
        <v>2434</v>
      </c>
      <c r="Q7055" s="7" t="s">
        <v>52391</v>
      </c>
    </row>
    <row r="7056" spans="1:17" x14ac:dyDescent="0.2">
      <c r="A7056" s="2" t="s">
        <v>38042</v>
      </c>
      <c r="B7056" s="2" t="s">
        <v>38043</v>
      </c>
      <c r="C7056" s="3">
        <v>34278</v>
      </c>
      <c r="D7056" s="2" t="s">
        <v>38044</v>
      </c>
      <c r="E7056" s="2" t="s">
        <v>2025</v>
      </c>
      <c r="F7056" s="2" t="s">
        <v>38045</v>
      </c>
      <c r="G7056" s="2" t="s">
        <v>113</v>
      </c>
      <c r="H7056" s="4" t="s">
        <v>38046</v>
      </c>
      <c r="I7056" s="5" t="s">
        <v>38047</v>
      </c>
      <c r="J7056" s="2" t="s">
        <v>63</v>
      </c>
      <c r="K7056" s="2" t="s">
        <v>38</v>
      </c>
      <c r="L7056" s="2"/>
      <c r="M7056" s="8" t="s">
        <v>27</v>
      </c>
      <c r="N7056" s="2" t="s">
        <v>9112</v>
      </c>
      <c r="O7056" s="2" t="s">
        <v>29</v>
      </c>
      <c r="P7056" s="6">
        <v>3998</v>
      </c>
      <c r="Q7056" s="7" t="s">
        <v>52391</v>
      </c>
    </row>
    <row r="7057" spans="1:17" x14ac:dyDescent="0.2">
      <c r="A7057" s="2" t="s">
        <v>38048</v>
      </c>
      <c r="B7057" s="2" t="s">
        <v>38049</v>
      </c>
      <c r="C7057" s="3">
        <v>30684</v>
      </c>
      <c r="D7057" s="2" t="s">
        <v>38050</v>
      </c>
      <c r="E7057" s="2" t="s">
        <v>173</v>
      </c>
      <c r="F7057" s="2" t="s">
        <v>10971</v>
      </c>
      <c r="G7057" s="2" t="s">
        <v>275</v>
      </c>
      <c r="H7057" s="4" t="s">
        <v>38051</v>
      </c>
      <c r="I7057" s="5" t="s">
        <v>38052</v>
      </c>
      <c r="J7057" s="2" t="s">
        <v>160</v>
      </c>
      <c r="K7057" s="2" t="s">
        <v>73</v>
      </c>
      <c r="L7057" s="2"/>
      <c r="M7057" s="8" t="s">
        <v>268</v>
      </c>
      <c r="N7057" s="2" t="s">
        <v>705</v>
      </c>
      <c r="O7057" s="2" t="s">
        <v>107</v>
      </c>
      <c r="P7057" s="6">
        <v>9996</v>
      </c>
      <c r="Q7057" s="7" t="s">
        <v>52391</v>
      </c>
    </row>
    <row r="7058" spans="1:17" x14ac:dyDescent="0.2">
      <c r="A7058" s="2" t="s">
        <v>38053</v>
      </c>
      <c r="B7058" s="2" t="s">
        <v>38054</v>
      </c>
      <c r="C7058" s="3">
        <v>32368</v>
      </c>
      <c r="D7058" s="2" t="s">
        <v>38055</v>
      </c>
      <c r="E7058" s="2" t="s">
        <v>789</v>
      </c>
      <c r="F7058" s="2" t="s">
        <v>11507</v>
      </c>
      <c r="G7058" s="2" t="s">
        <v>102</v>
      </c>
      <c r="H7058" s="4" t="s">
        <v>38056</v>
      </c>
      <c r="I7058" s="5" t="s">
        <v>38057</v>
      </c>
      <c r="J7058" s="2" t="s">
        <v>63</v>
      </c>
      <c r="K7058" s="2" t="s">
        <v>26</v>
      </c>
      <c r="L7058" s="2"/>
      <c r="M7058" s="8" t="s">
        <v>52</v>
      </c>
      <c r="N7058" s="2" t="s">
        <v>2505</v>
      </c>
      <c r="O7058" s="2" t="s">
        <v>107</v>
      </c>
      <c r="P7058" s="6">
        <v>6306</v>
      </c>
      <c r="Q7058" s="7" t="s">
        <v>52391</v>
      </c>
    </row>
    <row r="7059" spans="1:17" x14ac:dyDescent="0.2">
      <c r="A7059" s="2" t="s">
        <v>38058</v>
      </c>
      <c r="B7059" s="2" t="s">
        <v>38059</v>
      </c>
      <c r="C7059" s="3">
        <v>32613</v>
      </c>
      <c r="D7059" s="2" t="s">
        <v>38060</v>
      </c>
      <c r="E7059" s="2" t="s">
        <v>3168</v>
      </c>
      <c r="F7059" s="2" t="s">
        <v>3940</v>
      </c>
      <c r="G7059" s="2" t="s">
        <v>478</v>
      </c>
      <c r="H7059" s="4" t="s">
        <v>38061</v>
      </c>
      <c r="I7059" s="5" t="s">
        <v>38062</v>
      </c>
      <c r="J7059" s="2" t="s">
        <v>63</v>
      </c>
      <c r="K7059" s="2" t="s">
        <v>26</v>
      </c>
      <c r="L7059" s="2"/>
      <c r="M7059" s="8" t="s">
        <v>143</v>
      </c>
      <c r="N7059" s="2" t="s">
        <v>705</v>
      </c>
      <c r="O7059" s="2" t="s">
        <v>41</v>
      </c>
      <c r="P7059" s="6">
        <v>8516</v>
      </c>
      <c r="Q7059" s="7" t="s">
        <v>52391</v>
      </c>
    </row>
    <row r="7060" spans="1:17" x14ac:dyDescent="0.2">
      <c r="A7060" s="2" t="s">
        <v>38063</v>
      </c>
      <c r="B7060" s="2" t="s">
        <v>38064</v>
      </c>
      <c r="C7060" s="3">
        <v>18163</v>
      </c>
      <c r="D7060" s="2" t="s">
        <v>38065</v>
      </c>
      <c r="E7060" s="2" t="s">
        <v>3906</v>
      </c>
      <c r="F7060" s="2" t="s">
        <v>15035</v>
      </c>
      <c r="G7060" s="2" t="s">
        <v>275</v>
      </c>
      <c r="H7060" s="4" t="s">
        <v>38066</v>
      </c>
      <c r="I7060" s="5" t="s">
        <v>38067</v>
      </c>
      <c r="J7060" s="2" t="s">
        <v>51</v>
      </c>
      <c r="K7060" s="2" t="s">
        <v>73</v>
      </c>
      <c r="L7060" s="2"/>
      <c r="M7060" s="8" t="s">
        <v>105</v>
      </c>
      <c r="N7060" s="2" t="s">
        <v>968</v>
      </c>
      <c r="O7060" s="2" t="s">
        <v>312</v>
      </c>
      <c r="P7060" s="6">
        <v>4880</v>
      </c>
      <c r="Q7060" s="7" t="s">
        <v>52391</v>
      </c>
    </row>
    <row r="7061" spans="1:17" x14ac:dyDescent="0.2">
      <c r="A7061" s="2" t="s">
        <v>38068</v>
      </c>
      <c r="B7061" s="2" t="s">
        <v>38069</v>
      </c>
      <c r="C7061" s="3">
        <v>23983</v>
      </c>
      <c r="D7061" s="2" t="s">
        <v>38070</v>
      </c>
      <c r="E7061" s="2" t="s">
        <v>2545</v>
      </c>
      <c r="F7061" s="2" t="s">
        <v>592</v>
      </c>
      <c r="G7061" s="2" t="s">
        <v>22</v>
      </c>
      <c r="H7061" s="4" t="s">
        <v>38071</v>
      </c>
      <c r="I7061" s="5" t="s">
        <v>38072</v>
      </c>
      <c r="J7061" s="2" t="s">
        <v>160</v>
      </c>
      <c r="K7061" s="2" t="s">
        <v>38</v>
      </c>
      <c r="L7061" s="2"/>
      <c r="M7061" s="8" t="s">
        <v>27</v>
      </c>
      <c r="N7061" s="2" t="s">
        <v>1963</v>
      </c>
      <c r="O7061" s="2" t="s">
        <v>188</v>
      </c>
      <c r="P7061" s="6">
        <v>1810</v>
      </c>
      <c r="Q7061" s="7" t="s">
        <v>52391</v>
      </c>
    </row>
    <row r="7062" spans="1:17" x14ac:dyDescent="0.2">
      <c r="A7062" s="2" t="s">
        <v>38073</v>
      </c>
      <c r="B7062" s="2" t="s">
        <v>38074</v>
      </c>
      <c r="C7062" s="3">
        <v>29188</v>
      </c>
      <c r="D7062" s="2" t="s">
        <v>38075</v>
      </c>
      <c r="E7062" s="2" t="s">
        <v>290</v>
      </c>
      <c r="F7062" s="2" t="s">
        <v>10481</v>
      </c>
      <c r="G7062" s="2" t="s">
        <v>93</v>
      </c>
      <c r="H7062" s="4" t="s">
        <v>38076</v>
      </c>
      <c r="I7062" s="5" t="s">
        <v>11441</v>
      </c>
      <c r="J7062" s="2" t="s">
        <v>25</v>
      </c>
      <c r="K7062" s="2" t="s">
        <v>26</v>
      </c>
      <c r="L7062" s="2"/>
      <c r="M7062" s="8" t="s">
        <v>52</v>
      </c>
      <c r="N7062" s="2" t="s">
        <v>2534</v>
      </c>
      <c r="O7062" s="2" t="s">
        <v>87</v>
      </c>
      <c r="P7062" s="6">
        <v>9583</v>
      </c>
      <c r="Q7062" s="7" t="s">
        <v>52391</v>
      </c>
    </row>
    <row r="7063" spans="1:17" x14ac:dyDescent="0.2">
      <c r="A7063" s="2" t="s">
        <v>38077</v>
      </c>
      <c r="B7063" s="2" t="s">
        <v>13498</v>
      </c>
      <c r="C7063" s="3">
        <v>36480</v>
      </c>
      <c r="D7063" s="2" t="s">
        <v>38078</v>
      </c>
      <c r="E7063" s="2" t="s">
        <v>4651</v>
      </c>
      <c r="F7063" s="2" t="s">
        <v>38079</v>
      </c>
      <c r="G7063" s="2" t="s">
        <v>70</v>
      </c>
      <c r="H7063" s="4" t="s">
        <v>38080</v>
      </c>
      <c r="I7063" s="5" t="s">
        <v>38081</v>
      </c>
      <c r="J7063" s="2" t="s">
        <v>84</v>
      </c>
      <c r="K7063" s="2" t="s">
        <v>73</v>
      </c>
      <c r="L7063" s="2"/>
      <c r="M7063" s="8" t="s">
        <v>207</v>
      </c>
      <c r="N7063" s="2" t="s">
        <v>3827</v>
      </c>
      <c r="O7063" s="2" t="s">
        <v>29</v>
      </c>
      <c r="P7063" s="6">
        <v>1981</v>
      </c>
      <c r="Q7063" s="7" t="s">
        <v>52391</v>
      </c>
    </row>
    <row r="7064" spans="1:17" x14ac:dyDescent="0.2">
      <c r="A7064" s="2" t="s">
        <v>38082</v>
      </c>
      <c r="B7064" s="2" t="s">
        <v>9630</v>
      </c>
      <c r="C7064" s="3">
        <v>20694</v>
      </c>
      <c r="D7064" s="2" t="s">
        <v>38083</v>
      </c>
      <c r="E7064" s="2" t="s">
        <v>238</v>
      </c>
      <c r="F7064" s="2" t="s">
        <v>112</v>
      </c>
      <c r="G7064" s="2" t="s">
        <v>413</v>
      </c>
      <c r="H7064" s="4" t="s">
        <v>38084</v>
      </c>
      <c r="I7064" s="5" t="s">
        <v>38085</v>
      </c>
      <c r="J7064" s="2" t="s">
        <v>25</v>
      </c>
      <c r="K7064" s="2" t="s">
        <v>38</v>
      </c>
      <c r="L7064" s="2"/>
      <c r="M7064" s="8" t="s">
        <v>376</v>
      </c>
      <c r="N7064" s="2" t="s">
        <v>1027</v>
      </c>
      <c r="O7064" s="2" t="s">
        <v>198</v>
      </c>
      <c r="P7064" s="6">
        <v>9319</v>
      </c>
      <c r="Q7064" s="7" t="s">
        <v>52391</v>
      </c>
    </row>
    <row r="7065" spans="1:17" x14ac:dyDescent="0.2">
      <c r="A7065" s="2" t="s">
        <v>38086</v>
      </c>
      <c r="B7065" s="2" t="s">
        <v>38087</v>
      </c>
      <c r="C7065" s="3">
        <v>20637</v>
      </c>
      <c r="D7065" s="2" t="s">
        <v>38088</v>
      </c>
      <c r="E7065" s="2" t="s">
        <v>1671</v>
      </c>
      <c r="F7065" s="2" t="s">
        <v>4623</v>
      </c>
      <c r="G7065" s="2" t="s">
        <v>123</v>
      </c>
      <c r="H7065" s="4" t="s">
        <v>38089</v>
      </c>
      <c r="I7065" s="5" t="s">
        <v>38090</v>
      </c>
      <c r="J7065" s="2" t="s">
        <v>160</v>
      </c>
      <c r="K7065" s="2" t="s">
        <v>38</v>
      </c>
      <c r="L7065" s="2"/>
      <c r="M7065" s="8" t="s">
        <v>268</v>
      </c>
      <c r="N7065" s="2" t="s">
        <v>7935</v>
      </c>
      <c r="O7065" s="2" t="s">
        <v>87</v>
      </c>
      <c r="P7065" s="6">
        <v>3205</v>
      </c>
      <c r="Q7065" s="7" t="s">
        <v>52391</v>
      </c>
    </row>
    <row r="7066" spans="1:17" x14ac:dyDescent="0.2">
      <c r="A7066" s="2" t="s">
        <v>38091</v>
      </c>
      <c r="B7066" s="2" t="s">
        <v>38092</v>
      </c>
      <c r="C7066" s="3">
        <v>20716</v>
      </c>
      <c r="D7066" s="2" t="s">
        <v>38093</v>
      </c>
      <c r="E7066" s="2" t="s">
        <v>1180</v>
      </c>
      <c r="F7066" s="2" t="s">
        <v>38094</v>
      </c>
      <c r="G7066" s="2" t="s">
        <v>123</v>
      </c>
      <c r="H7066" s="4" t="s">
        <v>38095</v>
      </c>
      <c r="I7066" s="5" t="s">
        <v>38096</v>
      </c>
      <c r="J7066" s="2" t="s">
        <v>84</v>
      </c>
      <c r="K7066" s="2" t="s">
        <v>26</v>
      </c>
      <c r="L7066" s="2"/>
      <c r="M7066" s="8" t="s">
        <v>52</v>
      </c>
      <c r="N7066" s="2" t="s">
        <v>8150</v>
      </c>
      <c r="O7066" s="2" t="s">
        <v>296</v>
      </c>
      <c r="P7066" s="6">
        <v>1577</v>
      </c>
      <c r="Q7066" s="7" t="s">
        <v>52391</v>
      </c>
    </row>
    <row r="7067" spans="1:17" x14ac:dyDescent="0.2">
      <c r="A7067" s="2" t="s">
        <v>38097</v>
      </c>
      <c r="B7067" s="2" t="s">
        <v>38098</v>
      </c>
      <c r="C7067" s="3">
        <v>28893</v>
      </c>
      <c r="D7067" s="2" t="s">
        <v>38099</v>
      </c>
      <c r="E7067" s="2" t="s">
        <v>5677</v>
      </c>
      <c r="F7067" s="2" t="s">
        <v>38100</v>
      </c>
      <c r="G7067" s="2" t="s">
        <v>679</v>
      </c>
      <c r="H7067" s="4" t="s">
        <v>38101</v>
      </c>
      <c r="I7067" s="5" t="s">
        <v>38102</v>
      </c>
      <c r="J7067" s="2" t="s">
        <v>160</v>
      </c>
      <c r="K7067" s="2" t="s">
        <v>26</v>
      </c>
      <c r="L7067" s="2"/>
      <c r="M7067" s="8" t="s">
        <v>52</v>
      </c>
      <c r="N7067" s="2" t="s">
        <v>5937</v>
      </c>
      <c r="O7067" s="2" t="s">
        <v>54</v>
      </c>
      <c r="P7067" s="6">
        <v>9305</v>
      </c>
      <c r="Q7067" s="7" t="s">
        <v>52391</v>
      </c>
    </row>
    <row r="7068" spans="1:17" x14ac:dyDescent="0.2">
      <c r="A7068" s="2" t="s">
        <v>38103</v>
      </c>
      <c r="B7068" s="2" t="s">
        <v>38104</v>
      </c>
      <c r="C7068" s="3">
        <v>34507</v>
      </c>
      <c r="D7068" s="2" t="s">
        <v>38105</v>
      </c>
      <c r="E7068" s="2" t="s">
        <v>6601</v>
      </c>
      <c r="F7068" s="2" t="s">
        <v>38106</v>
      </c>
      <c r="G7068" s="2" t="s">
        <v>184</v>
      </c>
      <c r="H7068" s="4" t="s">
        <v>38107</v>
      </c>
      <c r="I7068" s="5" t="s">
        <v>38108</v>
      </c>
      <c r="J7068" s="2" t="s">
        <v>160</v>
      </c>
      <c r="K7068" s="2" t="s">
        <v>38</v>
      </c>
      <c r="L7068" s="2"/>
      <c r="M7068" s="8" t="s">
        <v>74</v>
      </c>
      <c r="N7068" s="2" t="s">
        <v>2867</v>
      </c>
      <c r="O7068" s="2" t="s">
        <v>243</v>
      </c>
      <c r="P7068" s="6">
        <v>7438</v>
      </c>
      <c r="Q7068" s="7" t="s">
        <v>52391</v>
      </c>
    </row>
    <row r="7069" spans="1:17" x14ac:dyDescent="0.2">
      <c r="A7069" s="2" t="s">
        <v>38109</v>
      </c>
      <c r="B7069" s="2" t="s">
        <v>38110</v>
      </c>
      <c r="C7069" s="3">
        <v>17759</v>
      </c>
      <c r="D7069" s="2" t="s">
        <v>38111</v>
      </c>
      <c r="E7069" s="2" t="s">
        <v>7710</v>
      </c>
      <c r="F7069" s="2" t="s">
        <v>2150</v>
      </c>
      <c r="G7069" s="2" t="s">
        <v>478</v>
      </c>
      <c r="H7069" s="4" t="s">
        <v>38112</v>
      </c>
      <c r="I7069" s="5" t="s">
        <v>38113</v>
      </c>
      <c r="J7069" s="2" t="s">
        <v>160</v>
      </c>
      <c r="K7069" s="2" t="s">
        <v>73</v>
      </c>
      <c r="L7069" s="2"/>
      <c r="M7069" s="8" t="s">
        <v>85</v>
      </c>
      <c r="N7069" s="2" t="s">
        <v>86</v>
      </c>
      <c r="O7069" s="2" t="s">
        <v>29</v>
      </c>
      <c r="P7069" s="6">
        <v>2797</v>
      </c>
      <c r="Q7069" s="7" t="s">
        <v>52391</v>
      </c>
    </row>
    <row r="7070" spans="1:17" x14ac:dyDescent="0.2">
      <c r="A7070" s="2" t="s">
        <v>38114</v>
      </c>
      <c r="B7070" s="2" t="s">
        <v>38115</v>
      </c>
      <c r="C7070" s="3">
        <v>32640</v>
      </c>
      <c r="D7070" s="2" t="s">
        <v>38116</v>
      </c>
      <c r="E7070" s="2" t="s">
        <v>862</v>
      </c>
      <c r="F7070" s="2" t="s">
        <v>365</v>
      </c>
      <c r="G7070" s="2" t="s">
        <v>204</v>
      </c>
      <c r="H7070" s="4" t="s">
        <v>38117</v>
      </c>
      <c r="I7070" s="5" t="s">
        <v>38118</v>
      </c>
      <c r="J7070" s="2" t="s">
        <v>160</v>
      </c>
      <c r="K7070" s="2" t="s">
        <v>26</v>
      </c>
      <c r="L7070" s="2"/>
      <c r="M7070" s="8" t="s">
        <v>27</v>
      </c>
      <c r="N7070" s="2" t="s">
        <v>2781</v>
      </c>
      <c r="O7070" s="2" t="s">
        <v>29</v>
      </c>
      <c r="P7070" s="6">
        <v>6180</v>
      </c>
      <c r="Q7070" s="7" t="s">
        <v>52391</v>
      </c>
    </row>
    <row r="7071" spans="1:17" x14ac:dyDescent="0.2">
      <c r="A7071" s="2" t="s">
        <v>38119</v>
      </c>
      <c r="B7071" s="2" t="s">
        <v>38120</v>
      </c>
      <c r="C7071" s="3">
        <v>18489</v>
      </c>
      <c r="D7071" s="2" t="s">
        <v>38121</v>
      </c>
      <c r="E7071" s="2" t="s">
        <v>1630</v>
      </c>
      <c r="F7071" s="2" t="s">
        <v>38122</v>
      </c>
      <c r="G7071" s="2" t="s">
        <v>214</v>
      </c>
      <c r="H7071" s="4" t="s">
        <v>38123</v>
      </c>
      <c r="I7071" s="5" t="s">
        <v>38124</v>
      </c>
      <c r="J7071" s="2" t="s">
        <v>63</v>
      </c>
      <c r="K7071" s="2" t="s">
        <v>73</v>
      </c>
      <c r="L7071" s="2"/>
      <c r="M7071" s="8" t="s">
        <v>143</v>
      </c>
      <c r="N7071" s="2" t="s">
        <v>1200</v>
      </c>
      <c r="O7071" s="2" t="s">
        <v>87</v>
      </c>
      <c r="P7071" s="6">
        <v>4211</v>
      </c>
      <c r="Q7071" s="7" t="s">
        <v>52391</v>
      </c>
    </row>
    <row r="7072" spans="1:17" x14ac:dyDescent="0.2">
      <c r="A7072" s="2" t="s">
        <v>38125</v>
      </c>
      <c r="B7072" s="2" t="s">
        <v>38126</v>
      </c>
      <c r="C7072" s="3">
        <v>29339</v>
      </c>
      <c r="D7072" s="2" t="s">
        <v>38127</v>
      </c>
      <c r="E7072" s="2" t="s">
        <v>1420</v>
      </c>
      <c r="F7072" s="2" t="s">
        <v>38128</v>
      </c>
      <c r="G7072" s="2" t="s">
        <v>70</v>
      </c>
      <c r="H7072" s="4" t="s">
        <v>38129</v>
      </c>
      <c r="I7072" s="5" t="s">
        <v>38130</v>
      </c>
      <c r="J7072" s="2" t="s">
        <v>51</v>
      </c>
      <c r="K7072" s="2" t="s">
        <v>26</v>
      </c>
      <c r="L7072" s="2"/>
      <c r="M7072" s="8" t="s">
        <v>74</v>
      </c>
      <c r="N7072" s="2" t="s">
        <v>1574</v>
      </c>
      <c r="O7072" s="2" t="s">
        <v>41</v>
      </c>
      <c r="P7072" s="6">
        <v>3507</v>
      </c>
      <c r="Q7072" s="7" t="s">
        <v>52391</v>
      </c>
    </row>
    <row r="7073" spans="1:17" x14ac:dyDescent="0.2">
      <c r="A7073" s="2" t="s">
        <v>38131</v>
      </c>
      <c r="B7073" s="2" t="s">
        <v>33812</v>
      </c>
      <c r="C7073" s="3">
        <v>20915</v>
      </c>
      <c r="D7073" s="2" t="s">
        <v>38132</v>
      </c>
      <c r="E7073" s="2" t="s">
        <v>2917</v>
      </c>
      <c r="F7073" s="2" t="s">
        <v>38133</v>
      </c>
      <c r="G7073" s="2" t="s">
        <v>275</v>
      </c>
      <c r="H7073" s="4" t="s">
        <v>38134</v>
      </c>
      <c r="I7073" s="5" t="s">
        <v>38135</v>
      </c>
      <c r="J7073" s="2" t="s">
        <v>63</v>
      </c>
      <c r="K7073" s="2" t="s">
        <v>38</v>
      </c>
      <c r="L7073" s="2"/>
      <c r="M7073" s="8" t="s">
        <v>143</v>
      </c>
      <c r="N7073" s="2" t="s">
        <v>7814</v>
      </c>
      <c r="O7073" s="2" t="s">
        <v>29</v>
      </c>
      <c r="P7073" s="6">
        <v>5916</v>
      </c>
      <c r="Q7073" s="7" t="s">
        <v>52391</v>
      </c>
    </row>
    <row r="7074" spans="1:17" x14ac:dyDescent="0.2">
      <c r="A7074" s="2" t="s">
        <v>38136</v>
      </c>
      <c r="B7074" s="2" t="s">
        <v>38137</v>
      </c>
      <c r="C7074" s="3">
        <v>18379</v>
      </c>
      <c r="D7074" s="2" t="s">
        <v>38138</v>
      </c>
      <c r="E7074" s="2" t="s">
        <v>669</v>
      </c>
      <c r="F7074" s="2" t="s">
        <v>486</v>
      </c>
      <c r="G7074" s="2" t="s">
        <v>113</v>
      </c>
      <c r="H7074" s="4" t="s">
        <v>38139</v>
      </c>
      <c r="I7074" s="5" t="s">
        <v>9794</v>
      </c>
      <c r="J7074" s="2" t="s">
        <v>84</v>
      </c>
      <c r="K7074" s="2" t="s">
        <v>73</v>
      </c>
      <c r="L7074" s="2"/>
      <c r="M7074" s="8" t="s">
        <v>143</v>
      </c>
      <c r="N7074" s="2" t="s">
        <v>10425</v>
      </c>
      <c r="O7074" s="2" t="s">
        <v>312</v>
      </c>
      <c r="P7074" s="6">
        <v>2159</v>
      </c>
      <c r="Q7074" s="7" t="s">
        <v>52391</v>
      </c>
    </row>
    <row r="7075" spans="1:17" x14ac:dyDescent="0.2">
      <c r="A7075" s="2" t="s">
        <v>38140</v>
      </c>
      <c r="B7075" s="2" t="s">
        <v>38141</v>
      </c>
      <c r="C7075" s="3">
        <v>18533</v>
      </c>
      <c r="D7075" s="2" t="s">
        <v>38142</v>
      </c>
      <c r="E7075" s="2" t="s">
        <v>100</v>
      </c>
      <c r="F7075" s="2" t="s">
        <v>22177</v>
      </c>
      <c r="G7075" s="2" t="s">
        <v>60</v>
      </c>
      <c r="H7075" s="4" t="s">
        <v>38143</v>
      </c>
      <c r="I7075" s="5" t="s">
        <v>38144</v>
      </c>
      <c r="J7075" s="2" t="s">
        <v>51</v>
      </c>
      <c r="K7075" s="2" t="s">
        <v>26</v>
      </c>
      <c r="L7075" s="2"/>
      <c r="M7075" s="8" t="s">
        <v>105</v>
      </c>
      <c r="N7075" s="2" t="s">
        <v>4165</v>
      </c>
      <c r="O7075" s="2" t="s">
        <v>312</v>
      </c>
      <c r="P7075" s="6">
        <v>9198</v>
      </c>
      <c r="Q7075" s="7" t="s">
        <v>52391</v>
      </c>
    </row>
    <row r="7076" spans="1:17" x14ac:dyDescent="0.2">
      <c r="A7076" s="2" t="s">
        <v>38145</v>
      </c>
      <c r="B7076" s="2" t="s">
        <v>38146</v>
      </c>
      <c r="C7076" s="3">
        <v>31790</v>
      </c>
      <c r="D7076" s="2" t="s">
        <v>38147</v>
      </c>
      <c r="E7076" s="2" t="s">
        <v>4245</v>
      </c>
      <c r="F7076" s="2" t="s">
        <v>1686</v>
      </c>
      <c r="G7076" s="2" t="s">
        <v>478</v>
      </c>
      <c r="H7076" s="4" t="s">
        <v>38148</v>
      </c>
      <c r="I7076" s="5" t="s">
        <v>38149</v>
      </c>
      <c r="J7076" s="2" t="s">
        <v>160</v>
      </c>
      <c r="K7076" s="2" t="s">
        <v>38</v>
      </c>
      <c r="L7076" s="2"/>
      <c r="M7076" s="8" t="s">
        <v>39</v>
      </c>
      <c r="N7076" s="2" t="s">
        <v>858</v>
      </c>
      <c r="O7076" s="2" t="s">
        <v>296</v>
      </c>
      <c r="P7076" s="6">
        <v>6237</v>
      </c>
      <c r="Q7076" s="7" t="s">
        <v>52391</v>
      </c>
    </row>
    <row r="7077" spans="1:17" x14ac:dyDescent="0.2">
      <c r="A7077" s="2" t="s">
        <v>38150</v>
      </c>
      <c r="B7077" s="2" t="s">
        <v>25344</v>
      </c>
      <c r="C7077" s="3">
        <v>18330</v>
      </c>
      <c r="D7077" s="2" t="s">
        <v>38151</v>
      </c>
      <c r="E7077" s="2" t="s">
        <v>1204</v>
      </c>
      <c r="F7077" s="2" t="s">
        <v>3101</v>
      </c>
      <c r="G7077" s="2" t="s">
        <v>132</v>
      </c>
      <c r="H7077" s="4" t="s">
        <v>38152</v>
      </c>
      <c r="I7077" s="5" t="s">
        <v>38153</v>
      </c>
      <c r="J7077" s="2" t="s">
        <v>160</v>
      </c>
      <c r="K7077" s="2" t="s">
        <v>73</v>
      </c>
      <c r="L7077" s="2"/>
      <c r="M7077" s="8" t="s">
        <v>376</v>
      </c>
      <c r="N7077" s="2" t="s">
        <v>9012</v>
      </c>
      <c r="O7077" s="2" t="s">
        <v>188</v>
      </c>
      <c r="P7077" s="6">
        <v>5574</v>
      </c>
      <c r="Q7077" s="7" t="s">
        <v>52391</v>
      </c>
    </row>
    <row r="7078" spans="1:17" x14ac:dyDescent="0.2">
      <c r="A7078" s="2" t="s">
        <v>38154</v>
      </c>
      <c r="B7078" s="2" t="s">
        <v>38155</v>
      </c>
      <c r="C7078" s="3">
        <v>27804</v>
      </c>
      <c r="D7078" s="2" t="s">
        <v>38156</v>
      </c>
      <c r="E7078" s="2" t="s">
        <v>9998</v>
      </c>
      <c r="F7078" s="2" t="s">
        <v>38157</v>
      </c>
      <c r="G7078" s="2" t="s">
        <v>437</v>
      </c>
      <c r="H7078" s="4" t="s">
        <v>38158</v>
      </c>
      <c r="I7078" s="5" t="s">
        <v>38159</v>
      </c>
      <c r="J7078" s="2" t="s">
        <v>160</v>
      </c>
      <c r="K7078" s="2" t="s">
        <v>38</v>
      </c>
      <c r="L7078" s="2"/>
      <c r="M7078" s="8" t="s">
        <v>268</v>
      </c>
      <c r="N7078" s="2" t="s">
        <v>2111</v>
      </c>
      <c r="O7078" s="2" t="s">
        <v>107</v>
      </c>
      <c r="P7078" s="6">
        <v>1983</v>
      </c>
      <c r="Q7078" s="7" t="s">
        <v>52391</v>
      </c>
    </row>
    <row r="7079" spans="1:17" x14ac:dyDescent="0.2">
      <c r="A7079" s="2" t="s">
        <v>38160</v>
      </c>
      <c r="B7079" s="2" t="s">
        <v>38161</v>
      </c>
      <c r="C7079" s="3">
        <v>26737</v>
      </c>
      <c r="D7079" s="2" t="s">
        <v>38162</v>
      </c>
      <c r="E7079" s="2" t="s">
        <v>1204</v>
      </c>
      <c r="F7079" s="2" t="s">
        <v>29444</v>
      </c>
      <c r="G7079" s="2" t="s">
        <v>70</v>
      </c>
      <c r="H7079" s="4" t="s">
        <v>38163</v>
      </c>
      <c r="I7079" s="5" t="s">
        <v>38164</v>
      </c>
      <c r="J7079" s="2" t="s">
        <v>51</v>
      </c>
      <c r="K7079" s="2" t="s">
        <v>73</v>
      </c>
      <c r="L7079" s="2"/>
      <c r="M7079" s="8" t="s">
        <v>268</v>
      </c>
      <c r="N7079" s="2" t="s">
        <v>1747</v>
      </c>
      <c r="O7079" s="2" t="s">
        <v>54</v>
      </c>
      <c r="P7079" s="6">
        <v>7801</v>
      </c>
      <c r="Q7079" s="7" t="s">
        <v>52391</v>
      </c>
    </row>
    <row r="7080" spans="1:17" x14ac:dyDescent="0.2">
      <c r="A7080" s="2" t="s">
        <v>38165</v>
      </c>
      <c r="B7080" s="2" t="s">
        <v>1405</v>
      </c>
      <c r="C7080" s="3">
        <v>32349</v>
      </c>
      <c r="D7080" s="2" t="s">
        <v>38166</v>
      </c>
      <c r="E7080" s="2" t="s">
        <v>5168</v>
      </c>
      <c r="F7080" s="2" t="s">
        <v>2322</v>
      </c>
      <c r="G7080" s="2" t="s">
        <v>249</v>
      </c>
      <c r="H7080" s="4" t="s">
        <v>38167</v>
      </c>
      <c r="I7080" s="5" t="s">
        <v>38168</v>
      </c>
      <c r="J7080" s="2" t="s">
        <v>51</v>
      </c>
      <c r="K7080" s="2" t="s">
        <v>38</v>
      </c>
      <c r="L7080" s="2"/>
      <c r="M7080" s="8" t="s">
        <v>39</v>
      </c>
      <c r="N7080" s="2" t="s">
        <v>712</v>
      </c>
      <c r="O7080" s="2" t="s">
        <v>198</v>
      </c>
      <c r="P7080" s="6">
        <v>2033</v>
      </c>
      <c r="Q7080" s="7" t="s">
        <v>52391</v>
      </c>
    </row>
    <row r="7081" spans="1:17" x14ac:dyDescent="0.2">
      <c r="A7081" s="2" t="s">
        <v>38169</v>
      </c>
      <c r="B7081" s="2" t="s">
        <v>38170</v>
      </c>
      <c r="C7081" s="3">
        <v>26680</v>
      </c>
      <c r="D7081" s="2" t="s">
        <v>38171</v>
      </c>
      <c r="E7081" s="2" t="s">
        <v>14765</v>
      </c>
      <c r="F7081" s="2" t="s">
        <v>19637</v>
      </c>
      <c r="G7081" s="2" t="s">
        <v>70</v>
      </c>
      <c r="H7081" s="4" t="s">
        <v>38172</v>
      </c>
      <c r="I7081" s="5" t="s">
        <v>38173</v>
      </c>
      <c r="J7081" s="2" t="s">
        <v>160</v>
      </c>
      <c r="K7081" s="2" t="s">
        <v>26</v>
      </c>
      <c r="L7081" s="2"/>
      <c r="M7081" s="8" t="s">
        <v>143</v>
      </c>
      <c r="N7081" s="2" t="s">
        <v>75</v>
      </c>
      <c r="O7081" s="2" t="s">
        <v>107</v>
      </c>
      <c r="P7081" s="6">
        <v>1953</v>
      </c>
      <c r="Q7081" s="7" t="s">
        <v>52391</v>
      </c>
    </row>
    <row r="7082" spans="1:17" x14ac:dyDescent="0.2">
      <c r="A7082" s="2" t="s">
        <v>38174</v>
      </c>
      <c r="B7082" s="2" t="s">
        <v>38175</v>
      </c>
      <c r="C7082" s="3">
        <v>30942</v>
      </c>
      <c r="D7082" s="2" t="s">
        <v>38176</v>
      </c>
      <c r="E7082" s="2" t="s">
        <v>1717</v>
      </c>
      <c r="F7082" s="2" t="s">
        <v>1363</v>
      </c>
      <c r="G7082" s="2" t="s">
        <v>249</v>
      </c>
      <c r="H7082" s="4" t="s">
        <v>38177</v>
      </c>
      <c r="I7082" s="5" t="s">
        <v>23984</v>
      </c>
      <c r="J7082" s="2" t="s">
        <v>63</v>
      </c>
      <c r="K7082" s="2" t="s">
        <v>38</v>
      </c>
      <c r="L7082" s="2"/>
      <c r="M7082" s="8" t="s">
        <v>143</v>
      </c>
      <c r="N7082" s="2" t="s">
        <v>7388</v>
      </c>
      <c r="O7082" s="2" t="s">
        <v>41</v>
      </c>
      <c r="P7082" s="6">
        <v>9932</v>
      </c>
      <c r="Q7082" s="7" t="s">
        <v>52391</v>
      </c>
    </row>
    <row r="7083" spans="1:17" x14ac:dyDescent="0.2">
      <c r="A7083" s="2" t="s">
        <v>38178</v>
      </c>
      <c r="B7083" s="2" t="s">
        <v>38179</v>
      </c>
      <c r="C7083" s="3">
        <v>30653</v>
      </c>
      <c r="D7083" s="2" t="s">
        <v>38180</v>
      </c>
      <c r="E7083" s="2" t="s">
        <v>1585</v>
      </c>
      <c r="F7083" s="2" t="s">
        <v>365</v>
      </c>
      <c r="G7083" s="2" t="s">
        <v>132</v>
      </c>
      <c r="H7083" s="4" t="s">
        <v>38181</v>
      </c>
      <c r="I7083" s="5" t="s">
        <v>38182</v>
      </c>
      <c r="J7083" s="2" t="s">
        <v>160</v>
      </c>
      <c r="K7083" s="2" t="s">
        <v>26</v>
      </c>
      <c r="L7083" s="2"/>
      <c r="M7083" s="8" t="s">
        <v>85</v>
      </c>
      <c r="N7083" s="2" t="s">
        <v>481</v>
      </c>
      <c r="O7083" s="2" t="s">
        <v>243</v>
      </c>
      <c r="P7083" s="6">
        <v>3403</v>
      </c>
      <c r="Q7083" s="7" t="s">
        <v>52391</v>
      </c>
    </row>
    <row r="7084" spans="1:17" x14ac:dyDescent="0.2">
      <c r="A7084" s="2" t="s">
        <v>38183</v>
      </c>
      <c r="B7084" s="2" t="s">
        <v>38184</v>
      </c>
      <c r="C7084" s="3">
        <v>16957</v>
      </c>
      <c r="D7084" s="2" t="s">
        <v>38185</v>
      </c>
      <c r="E7084" s="2" t="s">
        <v>1484</v>
      </c>
      <c r="F7084" s="2" t="s">
        <v>4259</v>
      </c>
      <c r="G7084" s="2" t="s">
        <v>60</v>
      </c>
      <c r="H7084" s="4" t="s">
        <v>38186</v>
      </c>
      <c r="I7084" s="5" t="s">
        <v>38187</v>
      </c>
      <c r="J7084" s="2" t="s">
        <v>51</v>
      </c>
      <c r="K7084" s="2" t="s">
        <v>26</v>
      </c>
      <c r="L7084" s="2"/>
      <c r="M7084" s="8" t="s">
        <v>105</v>
      </c>
      <c r="N7084" s="2" t="s">
        <v>801</v>
      </c>
      <c r="O7084" s="2" t="s">
        <v>296</v>
      </c>
      <c r="P7084" s="6">
        <v>5832</v>
      </c>
      <c r="Q7084" s="7" t="s">
        <v>52391</v>
      </c>
    </row>
    <row r="7085" spans="1:17" x14ac:dyDescent="0.2">
      <c r="A7085" s="2" t="s">
        <v>38188</v>
      </c>
      <c r="B7085" s="2" t="s">
        <v>38189</v>
      </c>
      <c r="C7085" s="3">
        <v>35861</v>
      </c>
      <c r="D7085" s="2" t="s">
        <v>38190</v>
      </c>
      <c r="E7085" s="2" t="s">
        <v>5970</v>
      </c>
      <c r="F7085" s="2" t="s">
        <v>33147</v>
      </c>
      <c r="G7085" s="2" t="s">
        <v>275</v>
      </c>
      <c r="H7085" s="4" t="s">
        <v>38191</v>
      </c>
      <c r="I7085" s="5" t="s">
        <v>38192</v>
      </c>
      <c r="J7085" s="2" t="s">
        <v>51</v>
      </c>
      <c r="K7085" s="2" t="s">
        <v>26</v>
      </c>
      <c r="L7085" s="2"/>
      <c r="M7085" s="8" t="s">
        <v>116</v>
      </c>
      <c r="N7085" s="2" t="s">
        <v>3609</v>
      </c>
      <c r="O7085" s="2" t="s">
        <v>87</v>
      </c>
      <c r="P7085" s="6">
        <v>3848</v>
      </c>
      <c r="Q7085" s="7" t="s">
        <v>52391</v>
      </c>
    </row>
    <row r="7086" spans="1:17" x14ac:dyDescent="0.2">
      <c r="A7086" s="2" t="s">
        <v>38193</v>
      </c>
      <c r="B7086" s="2" t="s">
        <v>38194</v>
      </c>
      <c r="C7086" s="3">
        <v>16193</v>
      </c>
      <c r="D7086" s="2" t="s">
        <v>38195</v>
      </c>
      <c r="E7086" s="2" t="s">
        <v>6152</v>
      </c>
      <c r="F7086" s="2" t="s">
        <v>647</v>
      </c>
      <c r="G7086" s="2" t="s">
        <v>437</v>
      </c>
      <c r="H7086" s="4" t="s">
        <v>38196</v>
      </c>
      <c r="I7086" s="5" t="s">
        <v>38197</v>
      </c>
      <c r="J7086" s="2" t="s">
        <v>160</v>
      </c>
      <c r="K7086" s="2" t="s">
        <v>38</v>
      </c>
      <c r="L7086" s="2"/>
      <c r="M7086" s="8" t="s">
        <v>268</v>
      </c>
      <c r="N7086" s="2" t="s">
        <v>1558</v>
      </c>
      <c r="O7086" s="2" t="s">
        <v>41</v>
      </c>
      <c r="P7086" s="6">
        <v>5544</v>
      </c>
      <c r="Q7086" s="7" t="s">
        <v>52391</v>
      </c>
    </row>
    <row r="7087" spans="1:17" x14ac:dyDescent="0.2">
      <c r="A7087" s="2" t="s">
        <v>38198</v>
      </c>
      <c r="B7087" s="2" t="s">
        <v>38199</v>
      </c>
      <c r="C7087" s="3">
        <v>23201</v>
      </c>
      <c r="D7087" s="2" t="s">
        <v>38200</v>
      </c>
      <c r="E7087" s="2" t="s">
        <v>435</v>
      </c>
      <c r="F7087" s="2" t="s">
        <v>453</v>
      </c>
      <c r="G7087" s="2" t="s">
        <v>70</v>
      </c>
      <c r="H7087" s="4" t="s">
        <v>38201</v>
      </c>
      <c r="I7087" s="5" t="s">
        <v>38202</v>
      </c>
      <c r="J7087" s="2" t="s">
        <v>63</v>
      </c>
      <c r="K7087" s="2" t="s">
        <v>73</v>
      </c>
      <c r="L7087" s="2"/>
      <c r="M7087" s="8" t="s">
        <v>27</v>
      </c>
      <c r="N7087" s="2" t="s">
        <v>11107</v>
      </c>
      <c r="O7087" s="2" t="s">
        <v>29</v>
      </c>
      <c r="P7087" s="6">
        <v>8569</v>
      </c>
      <c r="Q7087" s="7" t="s">
        <v>52391</v>
      </c>
    </row>
    <row r="7088" spans="1:17" x14ac:dyDescent="0.2">
      <c r="A7088" s="2" t="s">
        <v>38203</v>
      </c>
      <c r="B7088" s="2" t="s">
        <v>38204</v>
      </c>
      <c r="C7088" s="3">
        <v>32815</v>
      </c>
      <c r="D7088" s="2" t="s">
        <v>38205</v>
      </c>
      <c r="E7088" s="2" t="s">
        <v>2065</v>
      </c>
      <c r="F7088" s="2" t="s">
        <v>32024</v>
      </c>
      <c r="G7088" s="2" t="s">
        <v>223</v>
      </c>
      <c r="H7088" s="4" t="s">
        <v>38206</v>
      </c>
      <c r="I7088" s="5" t="s">
        <v>38207</v>
      </c>
      <c r="J7088" s="2" t="s">
        <v>160</v>
      </c>
      <c r="K7088" s="2" t="s">
        <v>38</v>
      </c>
      <c r="L7088" s="2"/>
      <c r="M7088" s="8" t="s">
        <v>268</v>
      </c>
      <c r="N7088" s="2" t="s">
        <v>1747</v>
      </c>
      <c r="O7088" s="2" t="s">
        <v>198</v>
      </c>
      <c r="P7088" s="6">
        <v>2185</v>
      </c>
      <c r="Q7088" s="7" t="s">
        <v>52391</v>
      </c>
    </row>
    <row r="7089" spans="1:17" x14ac:dyDescent="0.2">
      <c r="A7089" s="2" t="s">
        <v>38208</v>
      </c>
      <c r="B7089" s="2" t="s">
        <v>19198</v>
      </c>
      <c r="C7089" s="3">
        <v>19000</v>
      </c>
      <c r="D7089" s="2" t="s">
        <v>38209</v>
      </c>
      <c r="E7089" s="2" t="s">
        <v>6764</v>
      </c>
      <c r="F7089" s="2" t="s">
        <v>203</v>
      </c>
      <c r="G7089" s="2" t="s">
        <v>35</v>
      </c>
      <c r="H7089" s="4" t="s">
        <v>38210</v>
      </c>
      <c r="I7089" s="5" t="s">
        <v>38211</v>
      </c>
      <c r="J7089" s="2" t="s">
        <v>160</v>
      </c>
      <c r="K7089" s="2" t="s">
        <v>73</v>
      </c>
      <c r="L7089" s="2"/>
      <c r="M7089" s="8" t="s">
        <v>27</v>
      </c>
      <c r="N7089" s="2" t="s">
        <v>3656</v>
      </c>
      <c r="O7089" s="2" t="s">
        <v>198</v>
      </c>
      <c r="P7089" s="6">
        <v>5226</v>
      </c>
      <c r="Q7089" s="7" t="s">
        <v>52391</v>
      </c>
    </row>
    <row r="7090" spans="1:17" x14ac:dyDescent="0.2">
      <c r="A7090" s="2" t="s">
        <v>38212</v>
      </c>
      <c r="B7090" s="2" t="s">
        <v>38213</v>
      </c>
      <c r="C7090" s="3">
        <v>17438</v>
      </c>
      <c r="D7090" s="2" t="s">
        <v>38214</v>
      </c>
      <c r="E7090" s="2" t="s">
        <v>5254</v>
      </c>
      <c r="F7090" s="2" t="s">
        <v>382</v>
      </c>
      <c r="G7090" s="2" t="s">
        <v>60</v>
      </c>
      <c r="H7090" s="4" t="s">
        <v>38215</v>
      </c>
      <c r="I7090" s="5" t="s">
        <v>38216</v>
      </c>
      <c r="J7090" s="2" t="s">
        <v>51</v>
      </c>
      <c r="K7090" s="2" t="s">
        <v>38</v>
      </c>
      <c r="L7090" s="2"/>
      <c r="M7090" s="8" t="s">
        <v>143</v>
      </c>
      <c r="N7090" s="2" t="s">
        <v>8841</v>
      </c>
      <c r="O7090" s="2" t="s">
        <v>312</v>
      </c>
      <c r="P7090" s="6">
        <v>5027</v>
      </c>
      <c r="Q7090" s="7" t="s">
        <v>52391</v>
      </c>
    </row>
    <row r="7091" spans="1:17" x14ac:dyDescent="0.2">
      <c r="A7091" s="2" t="s">
        <v>38217</v>
      </c>
      <c r="B7091" s="2" t="s">
        <v>38218</v>
      </c>
      <c r="C7091" s="3">
        <v>36692</v>
      </c>
      <c r="D7091" s="2" t="s">
        <v>38219</v>
      </c>
      <c r="E7091" s="2" t="s">
        <v>3884</v>
      </c>
      <c r="F7091" s="2" t="s">
        <v>958</v>
      </c>
      <c r="G7091" s="2" t="s">
        <v>123</v>
      </c>
      <c r="H7091" s="4" t="s">
        <v>38220</v>
      </c>
      <c r="I7091" s="5" t="s">
        <v>38221</v>
      </c>
      <c r="J7091" s="2" t="s">
        <v>63</v>
      </c>
      <c r="K7091" s="2" t="s">
        <v>38</v>
      </c>
      <c r="L7091" s="2"/>
      <c r="M7091" s="8" t="s">
        <v>74</v>
      </c>
      <c r="N7091" s="2" t="s">
        <v>4372</v>
      </c>
      <c r="O7091" s="2" t="s">
        <v>188</v>
      </c>
      <c r="P7091" s="6">
        <v>2590</v>
      </c>
      <c r="Q7091" s="7" t="s">
        <v>52391</v>
      </c>
    </row>
    <row r="7092" spans="1:17" x14ac:dyDescent="0.2">
      <c r="A7092" s="2" t="s">
        <v>38222</v>
      </c>
      <c r="B7092" s="2" t="s">
        <v>27815</v>
      </c>
      <c r="C7092" s="3">
        <v>17123</v>
      </c>
      <c r="D7092" s="2" t="s">
        <v>38223</v>
      </c>
      <c r="E7092" s="2" t="s">
        <v>5426</v>
      </c>
      <c r="F7092" s="2" t="s">
        <v>420</v>
      </c>
      <c r="G7092" s="2" t="s">
        <v>102</v>
      </c>
      <c r="H7092" s="4" t="s">
        <v>38224</v>
      </c>
      <c r="I7092" s="5" t="s">
        <v>38225</v>
      </c>
      <c r="J7092" s="2" t="s">
        <v>160</v>
      </c>
      <c r="K7092" s="2" t="s">
        <v>26</v>
      </c>
      <c r="L7092" s="2"/>
      <c r="M7092" s="8" t="s">
        <v>105</v>
      </c>
      <c r="N7092" s="2" t="s">
        <v>3438</v>
      </c>
      <c r="O7092" s="2" t="s">
        <v>243</v>
      </c>
      <c r="P7092" s="6">
        <v>7927</v>
      </c>
      <c r="Q7092" s="7" t="s">
        <v>52391</v>
      </c>
    </row>
    <row r="7093" spans="1:17" x14ac:dyDescent="0.2">
      <c r="A7093" s="2" t="s">
        <v>38226</v>
      </c>
      <c r="B7093" s="2" t="s">
        <v>38227</v>
      </c>
      <c r="C7093" s="3">
        <v>17848</v>
      </c>
      <c r="D7093" s="2" t="s">
        <v>38228</v>
      </c>
      <c r="E7093" s="2" t="s">
        <v>3506</v>
      </c>
      <c r="F7093" s="2" t="s">
        <v>18586</v>
      </c>
      <c r="G7093" s="2" t="s">
        <v>102</v>
      </c>
      <c r="H7093" s="4" t="s">
        <v>38229</v>
      </c>
      <c r="I7093" s="5" t="s">
        <v>38230</v>
      </c>
      <c r="J7093" s="2" t="s">
        <v>25</v>
      </c>
      <c r="K7093" s="2" t="s">
        <v>73</v>
      </c>
      <c r="L7093" s="2"/>
      <c r="M7093" s="8" t="s">
        <v>85</v>
      </c>
      <c r="N7093" s="2" t="s">
        <v>5011</v>
      </c>
      <c r="O7093" s="2" t="s">
        <v>41</v>
      </c>
      <c r="P7093" s="6">
        <v>2207</v>
      </c>
      <c r="Q7093" s="7" t="s">
        <v>52391</v>
      </c>
    </row>
    <row r="7094" spans="1:17" x14ac:dyDescent="0.2">
      <c r="A7094" s="2" t="s">
        <v>38231</v>
      </c>
      <c r="B7094" s="2" t="s">
        <v>38232</v>
      </c>
      <c r="C7094" s="3">
        <v>30055</v>
      </c>
      <c r="D7094" s="2" t="s">
        <v>38233</v>
      </c>
      <c r="E7094" s="2" t="s">
        <v>614</v>
      </c>
      <c r="F7094" s="2" t="s">
        <v>340</v>
      </c>
      <c r="G7094" s="2" t="s">
        <v>292</v>
      </c>
      <c r="H7094" s="4" t="s">
        <v>38234</v>
      </c>
      <c r="I7094" s="5" t="s">
        <v>38235</v>
      </c>
      <c r="J7094" s="2" t="s">
        <v>160</v>
      </c>
      <c r="K7094" s="2" t="s">
        <v>73</v>
      </c>
      <c r="L7094" s="2"/>
      <c r="M7094" s="8" t="s">
        <v>39</v>
      </c>
      <c r="N7094" s="2" t="s">
        <v>817</v>
      </c>
      <c r="O7094" s="2" t="s">
        <v>107</v>
      </c>
      <c r="P7094" s="6">
        <v>8415</v>
      </c>
      <c r="Q7094" s="7" t="s">
        <v>52391</v>
      </c>
    </row>
    <row r="7095" spans="1:17" x14ac:dyDescent="0.2">
      <c r="A7095" s="2" t="s">
        <v>38236</v>
      </c>
      <c r="B7095" s="2" t="s">
        <v>38237</v>
      </c>
      <c r="C7095" s="3">
        <v>35615</v>
      </c>
      <c r="D7095" s="2" t="s">
        <v>38238</v>
      </c>
      <c r="E7095" s="2" t="s">
        <v>493</v>
      </c>
      <c r="F7095" s="2" t="s">
        <v>38239</v>
      </c>
      <c r="G7095" s="2" t="s">
        <v>22</v>
      </c>
      <c r="H7095" s="4" t="s">
        <v>38240</v>
      </c>
      <c r="I7095" s="5" t="s">
        <v>38241</v>
      </c>
      <c r="J7095" s="2" t="s">
        <v>25</v>
      </c>
      <c r="K7095" s="2" t="s">
        <v>26</v>
      </c>
      <c r="L7095" s="2"/>
      <c r="M7095" s="8" t="s">
        <v>268</v>
      </c>
      <c r="N7095" s="2" t="s">
        <v>11633</v>
      </c>
      <c r="O7095" s="2" t="s">
        <v>198</v>
      </c>
      <c r="P7095" s="6">
        <v>9467</v>
      </c>
      <c r="Q7095" s="7" t="s">
        <v>52391</v>
      </c>
    </row>
    <row r="7096" spans="1:17" x14ac:dyDescent="0.2">
      <c r="A7096" s="2" t="s">
        <v>38242</v>
      </c>
      <c r="B7096" s="2" t="s">
        <v>38243</v>
      </c>
      <c r="C7096" s="3">
        <v>26164</v>
      </c>
      <c r="D7096" s="2" t="s">
        <v>38244</v>
      </c>
      <c r="E7096" s="2" t="s">
        <v>460</v>
      </c>
      <c r="F7096" s="2" t="s">
        <v>18621</v>
      </c>
      <c r="G7096" s="2" t="s">
        <v>437</v>
      </c>
      <c r="H7096" s="4" t="s">
        <v>38245</v>
      </c>
      <c r="I7096" s="5" t="s">
        <v>38246</v>
      </c>
      <c r="J7096" s="2" t="s">
        <v>84</v>
      </c>
      <c r="K7096" s="2" t="s">
        <v>38</v>
      </c>
      <c r="L7096" s="2"/>
      <c r="M7096" s="8" t="s">
        <v>39</v>
      </c>
      <c r="N7096" s="2" t="s">
        <v>833</v>
      </c>
      <c r="O7096" s="2" t="s">
        <v>54</v>
      </c>
      <c r="P7096" s="6">
        <v>3541</v>
      </c>
      <c r="Q7096" s="7" t="s">
        <v>52391</v>
      </c>
    </row>
    <row r="7097" spans="1:17" x14ac:dyDescent="0.2">
      <c r="A7097" s="2" t="s">
        <v>38247</v>
      </c>
      <c r="B7097" s="2" t="s">
        <v>38248</v>
      </c>
      <c r="C7097" s="3">
        <v>25554</v>
      </c>
      <c r="D7097" s="2" t="s">
        <v>38249</v>
      </c>
      <c r="E7097" s="2" t="s">
        <v>6319</v>
      </c>
      <c r="F7097" s="2" t="s">
        <v>980</v>
      </c>
      <c r="G7097" s="2" t="s">
        <v>175</v>
      </c>
      <c r="H7097" s="4" t="s">
        <v>38250</v>
      </c>
      <c r="I7097" s="5" t="s">
        <v>38251</v>
      </c>
      <c r="J7097" s="2" t="s">
        <v>51</v>
      </c>
      <c r="K7097" s="2" t="s">
        <v>73</v>
      </c>
      <c r="L7097" s="2"/>
      <c r="M7097" s="8" t="s">
        <v>376</v>
      </c>
      <c r="N7097" s="2" t="s">
        <v>15615</v>
      </c>
      <c r="O7097" s="2" t="s">
        <v>41</v>
      </c>
      <c r="P7097" s="6">
        <v>2240</v>
      </c>
      <c r="Q7097" s="7" t="s">
        <v>52391</v>
      </c>
    </row>
    <row r="7098" spans="1:17" x14ac:dyDescent="0.2">
      <c r="A7098" s="2" t="s">
        <v>38252</v>
      </c>
      <c r="B7098" s="2" t="s">
        <v>30622</v>
      </c>
      <c r="C7098" s="3">
        <v>17841</v>
      </c>
      <c r="D7098" s="2" t="s">
        <v>38253</v>
      </c>
      <c r="E7098" s="2" t="s">
        <v>2599</v>
      </c>
      <c r="F7098" s="2" t="s">
        <v>3940</v>
      </c>
      <c r="G7098" s="2" t="s">
        <v>249</v>
      </c>
      <c r="H7098" s="4" t="s">
        <v>38254</v>
      </c>
      <c r="I7098" s="5" t="s">
        <v>38255</v>
      </c>
      <c r="J7098" s="2" t="s">
        <v>160</v>
      </c>
      <c r="K7098" s="2" t="s">
        <v>26</v>
      </c>
      <c r="L7098" s="2"/>
      <c r="M7098" s="8" t="s">
        <v>105</v>
      </c>
      <c r="N7098" s="2" t="s">
        <v>1661</v>
      </c>
      <c r="O7098" s="2" t="s">
        <v>188</v>
      </c>
      <c r="P7098" s="6">
        <v>1894</v>
      </c>
      <c r="Q7098" s="7" t="s">
        <v>52391</v>
      </c>
    </row>
    <row r="7099" spans="1:17" x14ac:dyDescent="0.2">
      <c r="A7099" s="2" t="s">
        <v>38256</v>
      </c>
      <c r="B7099" s="2" t="s">
        <v>38257</v>
      </c>
      <c r="C7099" s="3">
        <v>37562</v>
      </c>
      <c r="D7099" s="2" t="s">
        <v>38258</v>
      </c>
      <c r="E7099" s="2" t="s">
        <v>68</v>
      </c>
      <c r="F7099" s="2" t="s">
        <v>24090</v>
      </c>
      <c r="G7099" s="2" t="s">
        <v>437</v>
      </c>
      <c r="H7099" s="4" t="s">
        <v>38259</v>
      </c>
      <c r="I7099" s="5" t="s">
        <v>38260</v>
      </c>
      <c r="J7099" s="2" t="s">
        <v>25</v>
      </c>
      <c r="K7099" s="2" t="s">
        <v>26</v>
      </c>
      <c r="L7099" s="2"/>
      <c r="M7099" s="8" t="s">
        <v>268</v>
      </c>
      <c r="N7099" s="2" t="s">
        <v>750</v>
      </c>
      <c r="O7099" s="2" t="s">
        <v>198</v>
      </c>
      <c r="P7099" s="6">
        <v>2263</v>
      </c>
      <c r="Q7099" s="7" t="s">
        <v>52391</v>
      </c>
    </row>
    <row r="7100" spans="1:17" x14ac:dyDescent="0.2">
      <c r="A7100" s="2" t="s">
        <v>38261</v>
      </c>
      <c r="B7100" s="2" t="s">
        <v>38262</v>
      </c>
      <c r="C7100" s="3">
        <v>38514</v>
      </c>
      <c r="D7100" s="2" t="s">
        <v>38263</v>
      </c>
      <c r="E7100" s="2" t="s">
        <v>3216</v>
      </c>
      <c r="F7100" s="2" t="s">
        <v>26356</v>
      </c>
      <c r="G7100" s="2" t="s">
        <v>478</v>
      </c>
      <c r="H7100" s="4" t="s">
        <v>38264</v>
      </c>
      <c r="I7100" s="5" t="s">
        <v>38265</v>
      </c>
      <c r="J7100" s="2" t="s">
        <v>51</v>
      </c>
      <c r="K7100" s="2" t="s">
        <v>26</v>
      </c>
      <c r="L7100" s="2"/>
      <c r="M7100" s="8" t="s">
        <v>105</v>
      </c>
      <c r="N7100" s="2" t="s">
        <v>6117</v>
      </c>
      <c r="O7100" s="2" t="s">
        <v>243</v>
      </c>
      <c r="P7100" s="6">
        <v>5223</v>
      </c>
      <c r="Q7100" s="7" t="s">
        <v>52391</v>
      </c>
    </row>
    <row r="7101" spans="1:17" x14ac:dyDescent="0.2">
      <c r="A7101" s="2" t="s">
        <v>38266</v>
      </c>
      <c r="B7101" s="2" t="s">
        <v>38267</v>
      </c>
      <c r="C7101" s="3">
        <v>31685</v>
      </c>
      <c r="D7101" s="2" t="s">
        <v>38268</v>
      </c>
      <c r="E7101" s="2" t="s">
        <v>630</v>
      </c>
      <c r="F7101" s="2" t="s">
        <v>11693</v>
      </c>
      <c r="G7101" s="2" t="s">
        <v>214</v>
      </c>
      <c r="H7101" s="4" t="s">
        <v>38269</v>
      </c>
      <c r="I7101" s="5" t="s">
        <v>38270</v>
      </c>
      <c r="J7101" s="2" t="s">
        <v>51</v>
      </c>
      <c r="K7101" s="2" t="s">
        <v>38</v>
      </c>
      <c r="L7101" s="2"/>
      <c r="M7101" s="8" t="s">
        <v>39</v>
      </c>
      <c r="N7101" s="2" t="s">
        <v>5346</v>
      </c>
      <c r="O7101" s="2" t="s">
        <v>54</v>
      </c>
      <c r="P7101" s="6">
        <v>9915</v>
      </c>
      <c r="Q7101" s="7" t="s">
        <v>52391</v>
      </c>
    </row>
    <row r="7102" spans="1:17" x14ac:dyDescent="0.2">
      <c r="A7102" s="2" t="s">
        <v>38271</v>
      </c>
      <c r="B7102" s="2" t="s">
        <v>38272</v>
      </c>
      <c r="C7102" s="3">
        <v>29067</v>
      </c>
      <c r="D7102" s="2" t="s">
        <v>38273</v>
      </c>
      <c r="E7102" s="2" t="s">
        <v>1880</v>
      </c>
      <c r="F7102" s="2" t="s">
        <v>38274</v>
      </c>
      <c r="G7102" s="2" t="s">
        <v>123</v>
      </c>
      <c r="H7102" s="4" t="s">
        <v>38275</v>
      </c>
      <c r="I7102" s="5" t="s">
        <v>38276</v>
      </c>
      <c r="J7102" s="2" t="s">
        <v>63</v>
      </c>
      <c r="K7102" s="2" t="s">
        <v>26</v>
      </c>
      <c r="L7102" s="2"/>
      <c r="M7102" s="8" t="s">
        <v>27</v>
      </c>
      <c r="N7102" s="2" t="s">
        <v>579</v>
      </c>
      <c r="O7102" s="2" t="s">
        <v>198</v>
      </c>
      <c r="P7102" s="6">
        <v>1743</v>
      </c>
      <c r="Q7102" s="7" t="s">
        <v>52391</v>
      </c>
    </row>
    <row r="7103" spans="1:17" x14ac:dyDescent="0.2">
      <c r="A7103" s="2" t="s">
        <v>38277</v>
      </c>
      <c r="B7103" s="2" t="s">
        <v>38278</v>
      </c>
      <c r="C7103" s="3">
        <v>20376</v>
      </c>
      <c r="D7103" s="2" t="s">
        <v>38279</v>
      </c>
      <c r="E7103" s="2" t="s">
        <v>1484</v>
      </c>
      <c r="F7103" s="2" t="s">
        <v>1571</v>
      </c>
      <c r="G7103" s="2" t="s">
        <v>194</v>
      </c>
      <c r="H7103" s="4" t="s">
        <v>38280</v>
      </c>
      <c r="I7103" s="5" t="s">
        <v>38281</v>
      </c>
      <c r="J7103" s="2" t="s">
        <v>25</v>
      </c>
      <c r="K7103" s="2" t="s">
        <v>26</v>
      </c>
      <c r="L7103" s="2"/>
      <c r="M7103" s="8" t="s">
        <v>116</v>
      </c>
      <c r="N7103" s="2" t="s">
        <v>16324</v>
      </c>
      <c r="O7103" s="2" t="s">
        <v>87</v>
      </c>
      <c r="P7103" s="6">
        <v>3809</v>
      </c>
      <c r="Q7103" s="7" t="s">
        <v>52391</v>
      </c>
    </row>
    <row r="7104" spans="1:17" x14ac:dyDescent="0.2">
      <c r="A7104" s="2" t="s">
        <v>38282</v>
      </c>
      <c r="B7104" s="2" t="s">
        <v>38283</v>
      </c>
      <c r="C7104" s="3">
        <v>30880</v>
      </c>
      <c r="D7104" s="2" t="s">
        <v>38284</v>
      </c>
      <c r="E7104" s="2" t="s">
        <v>516</v>
      </c>
      <c r="F7104" s="2" t="s">
        <v>38285</v>
      </c>
      <c r="G7104" s="2" t="s">
        <v>93</v>
      </c>
      <c r="H7104" s="4" t="s">
        <v>38286</v>
      </c>
      <c r="I7104" s="5" t="s">
        <v>38287</v>
      </c>
      <c r="J7104" s="2" t="s">
        <v>25</v>
      </c>
      <c r="K7104" s="2" t="s">
        <v>26</v>
      </c>
      <c r="L7104" s="2"/>
      <c r="M7104" s="8" t="s">
        <v>105</v>
      </c>
      <c r="N7104" s="2" t="s">
        <v>1944</v>
      </c>
      <c r="O7104" s="2" t="s">
        <v>54</v>
      </c>
      <c r="P7104" s="6">
        <v>7741</v>
      </c>
      <c r="Q7104" s="7" t="s">
        <v>52391</v>
      </c>
    </row>
    <row r="7105" spans="1:17" x14ac:dyDescent="0.2">
      <c r="A7105" s="2" t="s">
        <v>38288</v>
      </c>
      <c r="B7105" s="2" t="s">
        <v>38289</v>
      </c>
      <c r="C7105" s="3">
        <v>22859</v>
      </c>
      <c r="D7105" s="2" t="s">
        <v>38290</v>
      </c>
      <c r="E7105" s="2" t="s">
        <v>7989</v>
      </c>
      <c r="F7105" s="2" t="s">
        <v>7100</v>
      </c>
      <c r="G7105" s="2" t="s">
        <v>48</v>
      </c>
      <c r="H7105" s="4" t="s">
        <v>38291</v>
      </c>
      <c r="I7105" s="5" t="s">
        <v>38292</v>
      </c>
      <c r="J7105" s="2" t="s">
        <v>63</v>
      </c>
      <c r="K7105" s="2" t="s">
        <v>73</v>
      </c>
      <c r="L7105" s="2"/>
      <c r="M7105" s="8" t="s">
        <v>85</v>
      </c>
      <c r="N7105" s="2" t="s">
        <v>2987</v>
      </c>
      <c r="O7105" s="2" t="s">
        <v>107</v>
      </c>
      <c r="P7105" s="6">
        <v>8446</v>
      </c>
      <c r="Q7105" s="7" t="s">
        <v>52391</v>
      </c>
    </row>
    <row r="7106" spans="1:17" x14ac:dyDescent="0.2">
      <c r="A7106" s="2" t="s">
        <v>38293</v>
      </c>
      <c r="B7106" s="2" t="s">
        <v>7179</v>
      </c>
      <c r="C7106" s="3">
        <v>34294</v>
      </c>
      <c r="D7106" s="2" t="s">
        <v>38294</v>
      </c>
      <c r="E7106" s="2" t="s">
        <v>468</v>
      </c>
      <c r="F7106" s="2" t="s">
        <v>1304</v>
      </c>
      <c r="G7106" s="2" t="s">
        <v>184</v>
      </c>
      <c r="H7106" s="4" t="s">
        <v>38295</v>
      </c>
      <c r="I7106" s="5" t="s">
        <v>38296</v>
      </c>
      <c r="J7106" s="2" t="s">
        <v>160</v>
      </c>
      <c r="K7106" s="2" t="s">
        <v>38</v>
      </c>
      <c r="L7106" s="2"/>
      <c r="M7106" s="8" t="s">
        <v>52</v>
      </c>
      <c r="N7106" s="2" t="s">
        <v>377</v>
      </c>
      <c r="O7106" s="2" t="s">
        <v>198</v>
      </c>
      <c r="P7106" s="6">
        <v>3131</v>
      </c>
      <c r="Q7106" s="7" t="s">
        <v>52391</v>
      </c>
    </row>
    <row r="7107" spans="1:17" x14ac:dyDescent="0.2">
      <c r="A7107" s="2" t="s">
        <v>38297</v>
      </c>
      <c r="B7107" s="2" t="s">
        <v>38298</v>
      </c>
      <c r="C7107" s="3">
        <v>18227</v>
      </c>
      <c r="D7107" s="2" t="s">
        <v>38299</v>
      </c>
      <c r="E7107" s="2" t="s">
        <v>165</v>
      </c>
      <c r="F7107" s="2" t="s">
        <v>1363</v>
      </c>
      <c r="G7107" s="2" t="s">
        <v>679</v>
      </c>
      <c r="H7107" s="4" t="s">
        <v>38300</v>
      </c>
      <c r="I7107" s="5" t="s">
        <v>38301</v>
      </c>
      <c r="J7107" s="2" t="s">
        <v>63</v>
      </c>
      <c r="K7107" s="2" t="s">
        <v>26</v>
      </c>
      <c r="L7107" s="2"/>
      <c r="M7107" s="8" t="s">
        <v>105</v>
      </c>
      <c r="N7107" s="2" t="s">
        <v>1861</v>
      </c>
      <c r="O7107" s="2" t="s">
        <v>188</v>
      </c>
      <c r="P7107" s="6">
        <v>7535</v>
      </c>
      <c r="Q7107" s="7" t="s">
        <v>52391</v>
      </c>
    </row>
    <row r="7108" spans="1:17" x14ac:dyDescent="0.2">
      <c r="A7108" s="2" t="s">
        <v>38302</v>
      </c>
      <c r="B7108" s="2" t="s">
        <v>38303</v>
      </c>
      <c r="C7108" s="3">
        <v>16834</v>
      </c>
      <c r="D7108" s="2" t="s">
        <v>38304</v>
      </c>
      <c r="E7108" s="2" t="s">
        <v>1554</v>
      </c>
      <c r="F7108" s="2" t="s">
        <v>3443</v>
      </c>
      <c r="G7108" s="2" t="s">
        <v>194</v>
      </c>
      <c r="H7108" s="4" t="s">
        <v>38305</v>
      </c>
      <c r="I7108" s="5" t="s">
        <v>38306</v>
      </c>
      <c r="J7108" s="2" t="s">
        <v>160</v>
      </c>
      <c r="K7108" s="2" t="s">
        <v>73</v>
      </c>
      <c r="L7108" s="2"/>
      <c r="M7108" s="8" t="s">
        <v>268</v>
      </c>
      <c r="N7108" s="2" t="s">
        <v>11124</v>
      </c>
      <c r="O7108" s="2" t="s">
        <v>107</v>
      </c>
      <c r="P7108" s="6">
        <v>5806</v>
      </c>
      <c r="Q7108" s="7" t="s">
        <v>52391</v>
      </c>
    </row>
    <row r="7109" spans="1:17" x14ac:dyDescent="0.2">
      <c r="A7109" s="2" t="s">
        <v>38307</v>
      </c>
      <c r="B7109" s="2" t="s">
        <v>31577</v>
      </c>
      <c r="C7109" s="3">
        <v>30046</v>
      </c>
      <c r="D7109" s="2" t="s">
        <v>38308</v>
      </c>
      <c r="E7109" s="2" t="s">
        <v>3500</v>
      </c>
      <c r="F7109" s="2" t="s">
        <v>863</v>
      </c>
      <c r="G7109" s="2" t="s">
        <v>702</v>
      </c>
      <c r="H7109" s="4" t="s">
        <v>38309</v>
      </c>
      <c r="I7109" s="5" t="s">
        <v>38310</v>
      </c>
      <c r="J7109" s="2" t="s">
        <v>63</v>
      </c>
      <c r="K7109" s="2" t="s">
        <v>26</v>
      </c>
      <c r="L7109" s="2"/>
      <c r="M7109" s="8" t="s">
        <v>85</v>
      </c>
      <c r="N7109" s="2" t="s">
        <v>4010</v>
      </c>
      <c r="O7109" s="2" t="s">
        <v>198</v>
      </c>
      <c r="P7109" s="6">
        <v>6368</v>
      </c>
      <c r="Q7109" s="7" t="s">
        <v>52391</v>
      </c>
    </row>
    <row r="7110" spans="1:17" x14ac:dyDescent="0.2">
      <c r="A7110" s="2" t="s">
        <v>38311</v>
      </c>
      <c r="B7110" s="2" t="s">
        <v>38312</v>
      </c>
      <c r="C7110" s="3">
        <v>20703</v>
      </c>
      <c r="D7110" s="2" t="s">
        <v>38313</v>
      </c>
      <c r="E7110" s="2" t="s">
        <v>1562</v>
      </c>
      <c r="F7110" s="2" t="s">
        <v>18261</v>
      </c>
      <c r="G7110" s="2" t="s">
        <v>123</v>
      </c>
      <c r="H7110" s="4" t="s">
        <v>38314</v>
      </c>
      <c r="I7110" s="5" t="s">
        <v>38315</v>
      </c>
      <c r="J7110" s="2" t="s">
        <v>25</v>
      </c>
      <c r="K7110" s="2" t="s">
        <v>38</v>
      </c>
      <c r="L7110" s="2"/>
      <c r="M7110" s="8" t="s">
        <v>39</v>
      </c>
      <c r="N7110" s="2" t="s">
        <v>3590</v>
      </c>
      <c r="O7110" s="2" t="s">
        <v>198</v>
      </c>
      <c r="P7110" s="6">
        <v>2220</v>
      </c>
      <c r="Q7110" s="7" t="s">
        <v>52391</v>
      </c>
    </row>
    <row r="7111" spans="1:17" x14ac:dyDescent="0.2">
      <c r="A7111" s="2" t="s">
        <v>38316</v>
      </c>
      <c r="B7111" s="2" t="s">
        <v>38317</v>
      </c>
      <c r="C7111" s="3">
        <v>21783</v>
      </c>
      <c r="D7111" s="2" t="s">
        <v>38318</v>
      </c>
      <c r="E7111" s="2" t="s">
        <v>1872</v>
      </c>
      <c r="F7111" s="2" t="s">
        <v>37459</v>
      </c>
      <c r="G7111" s="2" t="s">
        <v>292</v>
      </c>
      <c r="H7111" s="4" t="s">
        <v>38319</v>
      </c>
      <c r="I7111" s="5" t="s">
        <v>38320</v>
      </c>
      <c r="J7111" s="2" t="s">
        <v>160</v>
      </c>
      <c r="K7111" s="2" t="s">
        <v>26</v>
      </c>
      <c r="L7111" s="2"/>
      <c r="M7111" s="8" t="s">
        <v>376</v>
      </c>
      <c r="N7111" s="2" t="s">
        <v>226</v>
      </c>
      <c r="O7111" s="2" t="s">
        <v>54</v>
      </c>
      <c r="P7111" s="6">
        <v>9428</v>
      </c>
      <c r="Q7111" s="7" t="s">
        <v>52391</v>
      </c>
    </row>
    <row r="7112" spans="1:17" x14ac:dyDescent="0.2">
      <c r="A7112" s="2" t="s">
        <v>38321</v>
      </c>
      <c r="B7112" s="2" t="s">
        <v>38322</v>
      </c>
      <c r="C7112" s="3">
        <v>23953</v>
      </c>
      <c r="D7112" s="2" t="s">
        <v>38323</v>
      </c>
      <c r="E7112" s="2" t="s">
        <v>662</v>
      </c>
      <c r="F7112" s="2" t="s">
        <v>2726</v>
      </c>
      <c r="G7112" s="2" t="s">
        <v>48</v>
      </c>
      <c r="H7112" s="4" t="s">
        <v>38324</v>
      </c>
      <c r="I7112" s="5" t="s">
        <v>38325</v>
      </c>
      <c r="J7112" s="2" t="s">
        <v>84</v>
      </c>
      <c r="K7112" s="2" t="s">
        <v>26</v>
      </c>
      <c r="L7112" s="2"/>
      <c r="M7112" s="8" t="s">
        <v>143</v>
      </c>
      <c r="N7112" s="2" t="s">
        <v>874</v>
      </c>
      <c r="O7112" s="2" t="s">
        <v>41</v>
      </c>
      <c r="P7112" s="6">
        <v>5051</v>
      </c>
      <c r="Q7112" s="7" t="s">
        <v>52391</v>
      </c>
    </row>
    <row r="7113" spans="1:17" x14ac:dyDescent="0.2">
      <c r="A7113" s="2" t="s">
        <v>38326</v>
      </c>
      <c r="B7113" s="2" t="s">
        <v>38327</v>
      </c>
      <c r="C7113" s="3">
        <v>38973</v>
      </c>
      <c r="D7113" s="2" t="s">
        <v>38328</v>
      </c>
      <c r="E7113" s="2" t="s">
        <v>1778</v>
      </c>
      <c r="F7113" s="2" t="s">
        <v>38329</v>
      </c>
      <c r="G7113" s="2" t="s">
        <v>223</v>
      </c>
      <c r="H7113" s="4" t="s">
        <v>38330</v>
      </c>
      <c r="I7113" s="5" t="s">
        <v>38331</v>
      </c>
      <c r="J7113" s="2" t="s">
        <v>160</v>
      </c>
      <c r="K7113" s="2" t="s">
        <v>73</v>
      </c>
      <c r="L7113" s="2"/>
      <c r="M7113" s="8" t="s">
        <v>105</v>
      </c>
      <c r="N7113" s="2" t="s">
        <v>5943</v>
      </c>
      <c r="O7113" s="2" t="s">
        <v>87</v>
      </c>
      <c r="P7113" s="6">
        <v>4996</v>
      </c>
      <c r="Q7113" s="7" t="s">
        <v>52391</v>
      </c>
    </row>
    <row r="7114" spans="1:17" x14ac:dyDescent="0.2">
      <c r="A7114" s="2" t="s">
        <v>38332</v>
      </c>
      <c r="B7114" s="2" t="s">
        <v>38333</v>
      </c>
      <c r="C7114" s="3">
        <v>20386</v>
      </c>
      <c r="D7114" s="2" t="s">
        <v>38334</v>
      </c>
      <c r="E7114" s="2" t="s">
        <v>6311</v>
      </c>
      <c r="F7114" s="2" t="s">
        <v>38335</v>
      </c>
      <c r="G7114" s="2" t="s">
        <v>48</v>
      </c>
      <c r="H7114" s="4" t="s">
        <v>38336</v>
      </c>
      <c r="I7114" s="5" t="s">
        <v>38337</v>
      </c>
      <c r="J7114" s="2" t="s">
        <v>84</v>
      </c>
      <c r="K7114" s="2" t="s">
        <v>73</v>
      </c>
      <c r="L7114" s="2"/>
      <c r="M7114" s="8" t="s">
        <v>376</v>
      </c>
      <c r="N7114" s="2" t="s">
        <v>10730</v>
      </c>
      <c r="O7114" s="2" t="s">
        <v>296</v>
      </c>
      <c r="P7114" s="6">
        <v>5611</v>
      </c>
      <c r="Q7114" s="7" t="s">
        <v>52391</v>
      </c>
    </row>
    <row r="7115" spans="1:17" x14ac:dyDescent="0.2">
      <c r="A7115" s="2" t="s">
        <v>38338</v>
      </c>
      <c r="B7115" s="2" t="s">
        <v>27306</v>
      </c>
      <c r="C7115" s="3">
        <v>20792</v>
      </c>
      <c r="D7115" s="2" t="s">
        <v>38339</v>
      </c>
      <c r="E7115" s="2" t="s">
        <v>7503</v>
      </c>
      <c r="F7115" s="2" t="s">
        <v>1267</v>
      </c>
      <c r="G7115" s="2" t="s">
        <v>341</v>
      </c>
      <c r="H7115" s="4" t="s">
        <v>38340</v>
      </c>
      <c r="I7115" s="5" t="s">
        <v>38341</v>
      </c>
      <c r="J7115" s="2" t="s">
        <v>84</v>
      </c>
      <c r="K7115" s="2" t="s">
        <v>38</v>
      </c>
      <c r="L7115" s="2"/>
      <c r="M7115" s="8" t="s">
        <v>85</v>
      </c>
      <c r="N7115" s="2" t="s">
        <v>96</v>
      </c>
      <c r="O7115" s="2" t="s">
        <v>296</v>
      </c>
      <c r="P7115" s="6">
        <v>6341</v>
      </c>
      <c r="Q7115" s="7" t="s">
        <v>52391</v>
      </c>
    </row>
    <row r="7116" spans="1:17" x14ac:dyDescent="0.2">
      <c r="A7116" s="2" t="s">
        <v>38342</v>
      </c>
      <c r="B7116" s="2" t="s">
        <v>38343</v>
      </c>
      <c r="C7116" s="3">
        <v>23938</v>
      </c>
      <c r="D7116" s="2" t="s">
        <v>38344</v>
      </c>
      <c r="E7116" s="2" t="s">
        <v>4109</v>
      </c>
      <c r="F7116" s="2" t="s">
        <v>38345</v>
      </c>
      <c r="G7116" s="2" t="s">
        <v>93</v>
      </c>
      <c r="H7116" s="4" t="s">
        <v>38346</v>
      </c>
      <c r="I7116" s="5" t="s">
        <v>38347</v>
      </c>
      <c r="J7116" s="2" t="s">
        <v>25</v>
      </c>
      <c r="K7116" s="2" t="s">
        <v>73</v>
      </c>
      <c r="L7116" s="2"/>
      <c r="M7116" s="8" t="s">
        <v>207</v>
      </c>
      <c r="N7116" s="2" t="s">
        <v>1727</v>
      </c>
      <c r="O7116" s="2" t="s">
        <v>188</v>
      </c>
      <c r="P7116" s="6">
        <v>5571</v>
      </c>
      <c r="Q7116" s="7" t="s">
        <v>52391</v>
      </c>
    </row>
    <row r="7117" spans="1:17" x14ac:dyDescent="0.2">
      <c r="A7117" s="2" t="s">
        <v>7233</v>
      </c>
      <c r="B7117" s="2" t="s">
        <v>7234</v>
      </c>
      <c r="C7117" s="3">
        <v>25253</v>
      </c>
      <c r="D7117" s="2" t="s">
        <v>7235</v>
      </c>
      <c r="E7117" s="2" t="s">
        <v>1643</v>
      </c>
      <c r="F7117" s="2" t="s">
        <v>1342</v>
      </c>
      <c r="G7117" s="2" t="s">
        <v>132</v>
      </c>
      <c r="H7117" s="4" t="s">
        <v>7236</v>
      </c>
      <c r="I7117" s="5" t="s">
        <v>7237</v>
      </c>
      <c r="J7117" s="2" t="s">
        <v>160</v>
      </c>
      <c r="K7117" s="2" t="s">
        <v>26</v>
      </c>
      <c r="L7117" s="2"/>
      <c r="M7117" s="8" t="s">
        <v>74</v>
      </c>
      <c r="N7117" s="2" t="s">
        <v>7238</v>
      </c>
      <c r="O7117" s="2" t="s">
        <v>243</v>
      </c>
      <c r="P7117" s="6">
        <v>9182</v>
      </c>
      <c r="Q7117" s="7" t="s">
        <v>7239</v>
      </c>
    </row>
    <row r="7118" spans="1:17" x14ac:dyDescent="0.2">
      <c r="A7118" s="2" t="s">
        <v>38354</v>
      </c>
      <c r="B7118" s="2" t="s">
        <v>38355</v>
      </c>
      <c r="C7118" s="3">
        <v>23241</v>
      </c>
      <c r="D7118" s="2" t="s">
        <v>38356</v>
      </c>
      <c r="E7118" s="2" t="s">
        <v>591</v>
      </c>
      <c r="F7118" s="2" t="s">
        <v>2726</v>
      </c>
      <c r="G7118" s="2" t="s">
        <v>194</v>
      </c>
      <c r="H7118" s="4" t="s">
        <v>38357</v>
      </c>
      <c r="I7118" s="5" t="s">
        <v>38358</v>
      </c>
      <c r="J7118" s="2" t="s">
        <v>51</v>
      </c>
      <c r="K7118" s="2" t="s">
        <v>73</v>
      </c>
      <c r="L7118" s="2"/>
      <c r="M7118" s="8" t="s">
        <v>105</v>
      </c>
      <c r="N7118" s="2" t="s">
        <v>5410</v>
      </c>
      <c r="O7118" s="2" t="s">
        <v>87</v>
      </c>
      <c r="P7118" s="6">
        <v>9024</v>
      </c>
      <c r="Q7118" s="7" t="s">
        <v>52391</v>
      </c>
    </row>
    <row r="7119" spans="1:17" x14ac:dyDescent="0.2">
      <c r="A7119" s="2" t="s">
        <v>38359</v>
      </c>
      <c r="B7119" s="2" t="s">
        <v>18150</v>
      </c>
      <c r="C7119" s="3">
        <v>37915</v>
      </c>
      <c r="D7119" s="2" t="s">
        <v>38360</v>
      </c>
      <c r="E7119" s="2" t="s">
        <v>11221</v>
      </c>
      <c r="F7119" s="2" t="s">
        <v>2766</v>
      </c>
      <c r="G7119" s="2" t="s">
        <v>204</v>
      </c>
      <c r="H7119" s="4" t="s">
        <v>38361</v>
      </c>
      <c r="I7119" s="5" t="s">
        <v>38362</v>
      </c>
      <c r="J7119" s="2" t="s">
        <v>51</v>
      </c>
      <c r="K7119" s="2" t="s">
        <v>73</v>
      </c>
      <c r="L7119" s="2"/>
      <c r="M7119" s="8" t="s">
        <v>52</v>
      </c>
      <c r="N7119" s="2" t="s">
        <v>6253</v>
      </c>
      <c r="O7119" s="2" t="s">
        <v>107</v>
      </c>
      <c r="P7119" s="6">
        <v>9442</v>
      </c>
      <c r="Q7119" s="7" t="s">
        <v>52391</v>
      </c>
    </row>
    <row r="7120" spans="1:17" x14ac:dyDescent="0.2">
      <c r="A7120" s="2" t="s">
        <v>38363</v>
      </c>
      <c r="B7120" s="2" t="s">
        <v>38199</v>
      </c>
      <c r="C7120" s="3">
        <v>32923</v>
      </c>
      <c r="D7120" s="2" t="s">
        <v>38364</v>
      </c>
      <c r="E7120" s="2" t="s">
        <v>3805</v>
      </c>
      <c r="F7120" s="2" t="s">
        <v>37658</v>
      </c>
      <c r="G7120" s="2" t="s">
        <v>478</v>
      </c>
      <c r="H7120" s="4" t="s">
        <v>38365</v>
      </c>
      <c r="I7120" s="5" t="s">
        <v>38366</v>
      </c>
      <c r="J7120" s="2" t="s">
        <v>63</v>
      </c>
      <c r="K7120" s="2" t="s">
        <v>38</v>
      </c>
      <c r="L7120" s="2"/>
      <c r="M7120" s="8" t="s">
        <v>376</v>
      </c>
      <c r="N7120" s="2" t="s">
        <v>5476</v>
      </c>
      <c r="O7120" s="2" t="s">
        <v>54</v>
      </c>
      <c r="P7120" s="6">
        <v>3767</v>
      </c>
      <c r="Q7120" s="7" t="s">
        <v>52391</v>
      </c>
    </row>
    <row r="7121" spans="1:17" x14ac:dyDescent="0.2">
      <c r="A7121" s="2" t="s">
        <v>38367</v>
      </c>
      <c r="B7121" s="2" t="s">
        <v>38368</v>
      </c>
      <c r="C7121" s="3">
        <v>21014</v>
      </c>
      <c r="D7121" s="2" t="s">
        <v>38369</v>
      </c>
      <c r="E7121" s="2" t="s">
        <v>4096</v>
      </c>
      <c r="F7121" s="2" t="s">
        <v>13072</v>
      </c>
      <c r="G7121" s="2" t="s">
        <v>22</v>
      </c>
      <c r="H7121" s="4" t="s">
        <v>38370</v>
      </c>
      <c r="I7121" s="5" t="s">
        <v>38371</v>
      </c>
      <c r="J7121" s="2" t="s">
        <v>84</v>
      </c>
      <c r="K7121" s="2" t="s">
        <v>38</v>
      </c>
      <c r="L7121" s="2"/>
      <c r="M7121" s="8" t="s">
        <v>39</v>
      </c>
      <c r="N7121" s="2" t="s">
        <v>14259</v>
      </c>
      <c r="O7121" s="2" t="s">
        <v>41</v>
      </c>
      <c r="P7121" s="6">
        <v>7059</v>
      </c>
      <c r="Q7121" s="7" t="s">
        <v>52391</v>
      </c>
    </row>
    <row r="7122" spans="1:17" x14ac:dyDescent="0.2">
      <c r="A7122" s="2" t="s">
        <v>38372</v>
      </c>
      <c r="B7122" s="2" t="s">
        <v>38373</v>
      </c>
      <c r="C7122" s="3">
        <v>32986</v>
      </c>
      <c r="D7122" s="2" t="s">
        <v>38374</v>
      </c>
      <c r="E7122" s="2" t="s">
        <v>2051</v>
      </c>
      <c r="F7122" s="2" t="s">
        <v>576</v>
      </c>
      <c r="G7122" s="2" t="s">
        <v>70</v>
      </c>
      <c r="H7122" s="4" t="s">
        <v>38375</v>
      </c>
      <c r="I7122" s="5" t="s">
        <v>38376</v>
      </c>
      <c r="J7122" s="2" t="s">
        <v>51</v>
      </c>
      <c r="K7122" s="2" t="s">
        <v>38</v>
      </c>
      <c r="L7122" s="2"/>
      <c r="M7122" s="8" t="s">
        <v>85</v>
      </c>
      <c r="N7122" s="2" t="s">
        <v>2096</v>
      </c>
      <c r="O7122" s="2" t="s">
        <v>312</v>
      </c>
      <c r="P7122" s="6">
        <v>3673</v>
      </c>
      <c r="Q7122" s="7" t="s">
        <v>52391</v>
      </c>
    </row>
    <row r="7123" spans="1:17" x14ac:dyDescent="0.2">
      <c r="A7123" s="2" t="s">
        <v>38377</v>
      </c>
      <c r="B7123" s="2" t="s">
        <v>29495</v>
      </c>
      <c r="C7123" s="3">
        <v>22817</v>
      </c>
      <c r="D7123" s="2" t="s">
        <v>38378</v>
      </c>
      <c r="E7123" s="2" t="s">
        <v>2831</v>
      </c>
      <c r="F7123" s="2" t="s">
        <v>3853</v>
      </c>
      <c r="G7123" s="2" t="s">
        <v>60</v>
      </c>
      <c r="H7123" s="4" t="s">
        <v>38379</v>
      </c>
      <c r="I7123" s="5" t="s">
        <v>38380</v>
      </c>
      <c r="J7123" s="2" t="s">
        <v>25</v>
      </c>
      <c r="K7123" s="2" t="s">
        <v>73</v>
      </c>
      <c r="L7123" s="2"/>
      <c r="M7123" s="8" t="s">
        <v>105</v>
      </c>
      <c r="N7123" s="2" t="s">
        <v>2008</v>
      </c>
      <c r="O7123" s="2" t="s">
        <v>107</v>
      </c>
      <c r="P7123" s="6">
        <v>2443</v>
      </c>
      <c r="Q7123" s="7" t="s">
        <v>52391</v>
      </c>
    </row>
    <row r="7124" spans="1:17" x14ac:dyDescent="0.2">
      <c r="A7124" s="2" t="s">
        <v>38381</v>
      </c>
      <c r="B7124" s="2" t="s">
        <v>38382</v>
      </c>
      <c r="C7124" s="3">
        <v>29541</v>
      </c>
      <c r="D7124" s="2" t="s">
        <v>38383</v>
      </c>
      <c r="E7124" s="2" t="s">
        <v>2797</v>
      </c>
      <c r="F7124" s="2" t="s">
        <v>8780</v>
      </c>
      <c r="G7124" s="2" t="s">
        <v>194</v>
      </c>
      <c r="H7124" s="4" t="s">
        <v>38384</v>
      </c>
      <c r="I7124" s="5" t="s">
        <v>38385</v>
      </c>
      <c r="J7124" s="2" t="s">
        <v>63</v>
      </c>
      <c r="K7124" s="2" t="s">
        <v>26</v>
      </c>
      <c r="L7124" s="2"/>
      <c r="M7124" s="8" t="s">
        <v>116</v>
      </c>
      <c r="N7124" s="2" t="s">
        <v>11707</v>
      </c>
      <c r="O7124" s="2" t="s">
        <v>87</v>
      </c>
      <c r="P7124" s="6">
        <v>8131</v>
      </c>
      <c r="Q7124" s="7" t="s">
        <v>52391</v>
      </c>
    </row>
    <row r="7125" spans="1:17" x14ac:dyDescent="0.2">
      <c r="A7125" s="2" t="s">
        <v>38386</v>
      </c>
      <c r="B7125" s="2" t="s">
        <v>38387</v>
      </c>
      <c r="C7125" s="3">
        <v>34356</v>
      </c>
      <c r="D7125" s="2" t="s">
        <v>38388</v>
      </c>
      <c r="E7125" s="2" t="s">
        <v>3222</v>
      </c>
      <c r="F7125" s="2" t="s">
        <v>3196</v>
      </c>
      <c r="G7125" s="2" t="s">
        <v>35</v>
      </c>
      <c r="H7125" s="4" t="s">
        <v>38389</v>
      </c>
      <c r="I7125" s="5" t="s">
        <v>38390</v>
      </c>
      <c r="J7125" s="2" t="s">
        <v>160</v>
      </c>
      <c r="K7125" s="2" t="s">
        <v>38</v>
      </c>
      <c r="L7125" s="2"/>
      <c r="M7125" s="8" t="s">
        <v>39</v>
      </c>
      <c r="N7125" s="2" t="s">
        <v>7046</v>
      </c>
      <c r="O7125" s="2" t="s">
        <v>198</v>
      </c>
      <c r="P7125" s="6">
        <v>2380</v>
      </c>
      <c r="Q7125" s="7" t="s">
        <v>52391</v>
      </c>
    </row>
    <row r="7126" spans="1:17" x14ac:dyDescent="0.2">
      <c r="A7126" s="2" t="s">
        <v>38391</v>
      </c>
      <c r="B7126" s="2" t="s">
        <v>38392</v>
      </c>
      <c r="C7126" s="3">
        <v>20493</v>
      </c>
      <c r="D7126" s="2" t="s">
        <v>38393</v>
      </c>
      <c r="E7126" s="2" t="s">
        <v>8020</v>
      </c>
      <c r="F7126" s="2" t="s">
        <v>38394</v>
      </c>
      <c r="G7126" s="2" t="s">
        <v>60</v>
      </c>
      <c r="H7126" s="4" t="s">
        <v>38395</v>
      </c>
      <c r="I7126" s="5" t="s">
        <v>38396</v>
      </c>
      <c r="J7126" s="2" t="s">
        <v>25</v>
      </c>
      <c r="K7126" s="2" t="s">
        <v>26</v>
      </c>
      <c r="L7126" s="2"/>
      <c r="M7126" s="8" t="s">
        <v>39</v>
      </c>
      <c r="N7126" s="2" t="s">
        <v>6673</v>
      </c>
      <c r="O7126" s="2" t="s">
        <v>188</v>
      </c>
      <c r="P7126" s="6">
        <v>5614</v>
      </c>
      <c r="Q7126" s="7" t="s">
        <v>52391</v>
      </c>
    </row>
    <row r="7127" spans="1:17" x14ac:dyDescent="0.2">
      <c r="A7127" s="2" t="s">
        <v>38397</v>
      </c>
      <c r="B7127" s="2" t="s">
        <v>38141</v>
      </c>
      <c r="C7127" s="3">
        <v>26212</v>
      </c>
      <c r="D7127" s="2" t="s">
        <v>38398</v>
      </c>
      <c r="E7127" s="2" t="s">
        <v>669</v>
      </c>
      <c r="F7127" s="2" t="s">
        <v>1236</v>
      </c>
      <c r="G7127" s="2" t="s">
        <v>70</v>
      </c>
      <c r="H7127" s="4" t="s">
        <v>38399</v>
      </c>
      <c r="I7127" s="5" t="s">
        <v>38400</v>
      </c>
      <c r="J7127" s="2" t="s">
        <v>84</v>
      </c>
      <c r="K7127" s="2" t="s">
        <v>38</v>
      </c>
      <c r="L7127" s="2"/>
      <c r="M7127" s="8" t="s">
        <v>376</v>
      </c>
      <c r="N7127" s="2" t="s">
        <v>2641</v>
      </c>
      <c r="O7127" s="2" t="s">
        <v>41</v>
      </c>
      <c r="P7127" s="6">
        <v>7793</v>
      </c>
      <c r="Q7127" s="7" t="s">
        <v>52391</v>
      </c>
    </row>
    <row r="7128" spans="1:17" x14ac:dyDescent="0.2">
      <c r="A7128" s="2" t="s">
        <v>38401</v>
      </c>
      <c r="B7128" s="2" t="s">
        <v>38402</v>
      </c>
      <c r="C7128" s="3">
        <v>33653</v>
      </c>
      <c r="D7128" s="2" t="s">
        <v>38403</v>
      </c>
      <c r="E7128" s="2" t="s">
        <v>3246</v>
      </c>
      <c r="F7128" s="2" t="s">
        <v>92</v>
      </c>
      <c r="G7128" s="2" t="s">
        <v>194</v>
      </c>
      <c r="H7128" s="4" t="s">
        <v>38404</v>
      </c>
      <c r="I7128" s="5" t="s">
        <v>38405</v>
      </c>
      <c r="J7128" s="2" t="s">
        <v>25</v>
      </c>
      <c r="K7128" s="2" t="s">
        <v>38</v>
      </c>
      <c r="L7128" s="2"/>
      <c r="M7128" s="8" t="s">
        <v>105</v>
      </c>
      <c r="N7128" s="2" t="s">
        <v>10648</v>
      </c>
      <c r="O7128" s="2" t="s">
        <v>296</v>
      </c>
      <c r="P7128" s="6">
        <v>4916</v>
      </c>
      <c r="Q7128" s="7" t="s">
        <v>52391</v>
      </c>
    </row>
    <row r="7129" spans="1:17" x14ac:dyDescent="0.2">
      <c r="A7129" s="2" t="s">
        <v>38406</v>
      </c>
      <c r="B7129" s="2" t="s">
        <v>38407</v>
      </c>
      <c r="C7129" s="3">
        <v>33749</v>
      </c>
      <c r="D7129" s="2" t="s">
        <v>38408</v>
      </c>
      <c r="E7129" s="2" t="s">
        <v>1226</v>
      </c>
      <c r="F7129" s="2" t="s">
        <v>830</v>
      </c>
      <c r="G7129" s="2" t="s">
        <v>35</v>
      </c>
      <c r="H7129" s="4" t="s">
        <v>38409</v>
      </c>
      <c r="I7129" s="5" t="s">
        <v>38410</v>
      </c>
      <c r="J7129" s="2" t="s">
        <v>160</v>
      </c>
      <c r="K7129" s="2" t="s">
        <v>38</v>
      </c>
      <c r="L7129" s="2"/>
      <c r="M7129" s="8" t="s">
        <v>74</v>
      </c>
      <c r="N7129" s="2" t="s">
        <v>9045</v>
      </c>
      <c r="O7129" s="2" t="s">
        <v>188</v>
      </c>
      <c r="P7129" s="6">
        <v>8223</v>
      </c>
      <c r="Q7129" s="7" t="s">
        <v>52391</v>
      </c>
    </row>
    <row r="7130" spans="1:17" x14ac:dyDescent="0.2">
      <c r="A7130" s="2" t="s">
        <v>38411</v>
      </c>
      <c r="B7130" s="2" t="s">
        <v>38412</v>
      </c>
      <c r="C7130" s="3">
        <v>27756</v>
      </c>
      <c r="D7130" s="2" t="s">
        <v>38413</v>
      </c>
      <c r="E7130" s="2" t="s">
        <v>516</v>
      </c>
      <c r="F7130" s="2" t="s">
        <v>1693</v>
      </c>
      <c r="G7130" s="2" t="s">
        <v>184</v>
      </c>
      <c r="H7130" s="4" t="s">
        <v>38414</v>
      </c>
      <c r="I7130" s="5" t="s">
        <v>38415</v>
      </c>
      <c r="J7130" s="2" t="s">
        <v>63</v>
      </c>
      <c r="K7130" s="2" t="s">
        <v>26</v>
      </c>
      <c r="L7130" s="2"/>
      <c r="M7130" s="8" t="s">
        <v>85</v>
      </c>
      <c r="N7130" s="2" t="s">
        <v>2641</v>
      </c>
      <c r="O7130" s="2" t="s">
        <v>29</v>
      </c>
      <c r="P7130" s="6">
        <v>7445</v>
      </c>
      <c r="Q7130" s="7" t="s">
        <v>52391</v>
      </c>
    </row>
    <row r="7131" spans="1:17" x14ac:dyDescent="0.2">
      <c r="A7131" s="2" t="s">
        <v>38416</v>
      </c>
      <c r="B7131" s="2" t="s">
        <v>38417</v>
      </c>
      <c r="C7131" s="3">
        <v>35694</v>
      </c>
      <c r="D7131" s="2" t="s">
        <v>38418</v>
      </c>
      <c r="E7131" s="2" t="s">
        <v>2458</v>
      </c>
      <c r="F7131" s="2" t="s">
        <v>1586</v>
      </c>
      <c r="G7131" s="2" t="s">
        <v>70</v>
      </c>
      <c r="H7131" s="4" t="s">
        <v>38419</v>
      </c>
      <c r="I7131" s="5" t="s">
        <v>38420</v>
      </c>
      <c r="J7131" s="2" t="s">
        <v>160</v>
      </c>
      <c r="K7131" s="2" t="s">
        <v>26</v>
      </c>
      <c r="L7131" s="2"/>
      <c r="M7131" s="8" t="s">
        <v>27</v>
      </c>
      <c r="N7131" s="2" t="s">
        <v>75</v>
      </c>
      <c r="O7131" s="2" t="s">
        <v>188</v>
      </c>
      <c r="P7131" s="6">
        <v>9451</v>
      </c>
      <c r="Q7131" s="7" t="s">
        <v>52391</v>
      </c>
    </row>
    <row r="7132" spans="1:17" x14ac:dyDescent="0.2">
      <c r="A7132" s="2" t="s">
        <v>38421</v>
      </c>
      <c r="B7132" s="2" t="s">
        <v>13182</v>
      </c>
      <c r="C7132" s="3">
        <v>21905</v>
      </c>
      <c r="D7132" s="2" t="s">
        <v>38422</v>
      </c>
      <c r="E7132" s="2" t="s">
        <v>10294</v>
      </c>
      <c r="F7132" s="2" t="s">
        <v>420</v>
      </c>
      <c r="G7132" s="2" t="s">
        <v>132</v>
      </c>
      <c r="H7132" s="4" t="s">
        <v>38423</v>
      </c>
      <c r="I7132" s="5" t="s">
        <v>38424</v>
      </c>
      <c r="J7132" s="2" t="s">
        <v>84</v>
      </c>
      <c r="K7132" s="2" t="s">
        <v>73</v>
      </c>
      <c r="L7132" s="2"/>
      <c r="M7132" s="8" t="s">
        <v>116</v>
      </c>
      <c r="N7132" s="2" t="s">
        <v>448</v>
      </c>
      <c r="O7132" s="2" t="s">
        <v>296</v>
      </c>
      <c r="P7132" s="6">
        <v>2932</v>
      </c>
      <c r="Q7132" s="7" t="s">
        <v>52391</v>
      </c>
    </row>
    <row r="7133" spans="1:17" x14ac:dyDescent="0.2">
      <c r="A7133" s="2" t="s">
        <v>38425</v>
      </c>
      <c r="B7133" s="2" t="s">
        <v>38426</v>
      </c>
      <c r="C7133" s="3">
        <v>19130</v>
      </c>
      <c r="D7133" s="2" t="s">
        <v>38427</v>
      </c>
      <c r="E7133" s="2" t="s">
        <v>4391</v>
      </c>
      <c r="F7133" s="2" t="s">
        <v>3907</v>
      </c>
      <c r="G7133" s="2" t="s">
        <v>123</v>
      </c>
      <c r="H7133" s="4" t="s">
        <v>38428</v>
      </c>
      <c r="I7133" s="5" t="s">
        <v>30591</v>
      </c>
      <c r="J7133" s="2" t="s">
        <v>160</v>
      </c>
      <c r="K7133" s="2" t="s">
        <v>38</v>
      </c>
      <c r="L7133" s="2"/>
      <c r="M7133" s="8" t="s">
        <v>39</v>
      </c>
      <c r="N7133" s="2" t="s">
        <v>2486</v>
      </c>
      <c r="O7133" s="2" t="s">
        <v>107</v>
      </c>
      <c r="P7133" s="6">
        <v>5204</v>
      </c>
      <c r="Q7133" s="7" t="s">
        <v>52391</v>
      </c>
    </row>
    <row r="7134" spans="1:17" x14ac:dyDescent="0.2">
      <c r="A7134" s="2" t="s">
        <v>38429</v>
      </c>
      <c r="B7134" s="2" t="s">
        <v>38430</v>
      </c>
      <c r="C7134" s="3">
        <v>34874</v>
      </c>
      <c r="D7134" s="2" t="s">
        <v>38431</v>
      </c>
      <c r="E7134" s="2" t="s">
        <v>2384</v>
      </c>
      <c r="F7134" s="2" t="s">
        <v>1219</v>
      </c>
      <c r="G7134" s="2" t="s">
        <v>22</v>
      </c>
      <c r="H7134" s="4" t="s">
        <v>38432</v>
      </c>
      <c r="I7134" s="5" t="s">
        <v>38433</v>
      </c>
      <c r="J7134" s="2" t="s">
        <v>160</v>
      </c>
      <c r="K7134" s="2" t="s">
        <v>73</v>
      </c>
      <c r="L7134" s="2"/>
      <c r="M7134" s="8" t="s">
        <v>85</v>
      </c>
      <c r="N7134" s="2" t="s">
        <v>16324</v>
      </c>
      <c r="O7134" s="2" t="s">
        <v>296</v>
      </c>
      <c r="P7134" s="6">
        <v>3396</v>
      </c>
      <c r="Q7134" s="7" t="s">
        <v>52391</v>
      </c>
    </row>
    <row r="7135" spans="1:17" x14ac:dyDescent="0.2">
      <c r="A7135" s="2" t="s">
        <v>38434</v>
      </c>
      <c r="B7135" s="2" t="s">
        <v>38435</v>
      </c>
      <c r="C7135" s="3">
        <v>26044</v>
      </c>
      <c r="D7135" s="2" t="s">
        <v>38436</v>
      </c>
      <c r="E7135" s="2" t="s">
        <v>11352</v>
      </c>
      <c r="F7135" s="2" t="s">
        <v>38437</v>
      </c>
      <c r="G7135" s="2" t="s">
        <v>478</v>
      </c>
      <c r="H7135" s="4" t="s">
        <v>38438</v>
      </c>
      <c r="I7135" s="5" t="s">
        <v>38439</v>
      </c>
      <c r="J7135" s="2" t="s">
        <v>160</v>
      </c>
      <c r="K7135" s="2" t="s">
        <v>26</v>
      </c>
      <c r="L7135" s="2"/>
      <c r="M7135" s="8" t="s">
        <v>143</v>
      </c>
      <c r="N7135" s="2" t="s">
        <v>2387</v>
      </c>
      <c r="O7135" s="2" t="s">
        <v>41</v>
      </c>
      <c r="P7135" s="6">
        <v>6943</v>
      </c>
      <c r="Q7135" s="7" t="s">
        <v>52391</v>
      </c>
    </row>
    <row r="7136" spans="1:17" x14ac:dyDescent="0.2">
      <c r="A7136" s="2" t="s">
        <v>38440</v>
      </c>
      <c r="B7136" s="2" t="s">
        <v>38441</v>
      </c>
      <c r="C7136" s="3">
        <v>37934</v>
      </c>
      <c r="D7136" s="2" t="s">
        <v>38442</v>
      </c>
      <c r="E7136" s="2" t="s">
        <v>4103</v>
      </c>
      <c r="F7136" s="2" t="s">
        <v>1511</v>
      </c>
      <c r="G7136" s="2" t="s">
        <v>93</v>
      </c>
      <c r="H7136" s="4" t="s">
        <v>38443</v>
      </c>
      <c r="I7136" s="5" t="s">
        <v>38444</v>
      </c>
      <c r="J7136" s="2" t="s">
        <v>84</v>
      </c>
      <c r="K7136" s="2" t="s">
        <v>26</v>
      </c>
      <c r="L7136" s="2"/>
      <c r="M7136" s="8" t="s">
        <v>85</v>
      </c>
      <c r="N7136" s="2" t="s">
        <v>3662</v>
      </c>
      <c r="O7136" s="2" t="s">
        <v>87</v>
      </c>
      <c r="P7136" s="6">
        <v>5991</v>
      </c>
      <c r="Q7136" s="7" t="s">
        <v>52391</v>
      </c>
    </row>
    <row r="7137" spans="1:17" x14ac:dyDescent="0.2">
      <c r="A7137" s="2" t="s">
        <v>38445</v>
      </c>
      <c r="B7137" s="2" t="s">
        <v>38446</v>
      </c>
      <c r="C7137" s="3">
        <v>26257</v>
      </c>
      <c r="D7137" s="2" t="s">
        <v>38447</v>
      </c>
      <c r="E7137" s="2" t="s">
        <v>1266</v>
      </c>
      <c r="F7137" s="2" t="s">
        <v>1236</v>
      </c>
      <c r="G7137" s="2" t="s">
        <v>194</v>
      </c>
      <c r="H7137" s="4" t="s">
        <v>38448</v>
      </c>
      <c r="I7137" s="5" t="s">
        <v>38449</v>
      </c>
      <c r="J7137" s="2" t="s">
        <v>84</v>
      </c>
      <c r="K7137" s="2" t="s">
        <v>73</v>
      </c>
      <c r="L7137" s="2"/>
      <c r="M7137" s="8" t="s">
        <v>74</v>
      </c>
      <c r="N7137" s="2" t="s">
        <v>2339</v>
      </c>
      <c r="O7137" s="2" t="s">
        <v>54</v>
      </c>
      <c r="P7137" s="6">
        <v>9542</v>
      </c>
      <c r="Q7137" s="7" t="s">
        <v>52391</v>
      </c>
    </row>
    <row r="7138" spans="1:17" x14ac:dyDescent="0.2">
      <c r="A7138" s="2" t="s">
        <v>38450</v>
      </c>
      <c r="B7138" s="2" t="s">
        <v>17785</v>
      </c>
      <c r="C7138" s="3">
        <v>27913</v>
      </c>
      <c r="D7138" s="2" t="s">
        <v>38451</v>
      </c>
      <c r="E7138" s="2" t="s">
        <v>677</v>
      </c>
      <c r="F7138" s="2" t="s">
        <v>38452</v>
      </c>
      <c r="G7138" s="2" t="s">
        <v>35</v>
      </c>
      <c r="H7138" s="4" t="s">
        <v>38453</v>
      </c>
      <c r="I7138" s="5" t="s">
        <v>38454</v>
      </c>
      <c r="J7138" s="2" t="s">
        <v>160</v>
      </c>
      <c r="K7138" s="2" t="s">
        <v>26</v>
      </c>
      <c r="L7138" s="2"/>
      <c r="M7138" s="8" t="s">
        <v>52</v>
      </c>
      <c r="N7138" s="2" t="s">
        <v>9223</v>
      </c>
      <c r="O7138" s="2" t="s">
        <v>243</v>
      </c>
      <c r="P7138" s="6">
        <v>4823</v>
      </c>
      <c r="Q7138" s="7" t="s">
        <v>52391</v>
      </c>
    </row>
    <row r="7139" spans="1:17" x14ac:dyDescent="0.2">
      <c r="A7139" s="2" t="s">
        <v>38455</v>
      </c>
      <c r="B7139" s="2" t="s">
        <v>38456</v>
      </c>
      <c r="C7139" s="3">
        <v>34610</v>
      </c>
      <c r="D7139" s="2" t="s">
        <v>38457</v>
      </c>
      <c r="E7139" s="2" t="s">
        <v>58</v>
      </c>
      <c r="F7139" s="2" t="s">
        <v>647</v>
      </c>
      <c r="G7139" s="2" t="s">
        <v>113</v>
      </c>
      <c r="H7139" s="4" t="s">
        <v>38458</v>
      </c>
      <c r="I7139" s="5" t="s">
        <v>38459</v>
      </c>
      <c r="J7139" s="2" t="s">
        <v>63</v>
      </c>
      <c r="K7139" s="2" t="s">
        <v>73</v>
      </c>
      <c r="L7139" s="2"/>
      <c r="M7139" s="8" t="s">
        <v>143</v>
      </c>
      <c r="N7139" s="2" t="s">
        <v>407</v>
      </c>
      <c r="O7139" s="2" t="s">
        <v>243</v>
      </c>
      <c r="P7139" s="6">
        <v>4964</v>
      </c>
      <c r="Q7139" s="7" t="s">
        <v>52391</v>
      </c>
    </row>
    <row r="7140" spans="1:17" x14ac:dyDescent="0.2">
      <c r="A7140" s="2" t="s">
        <v>38460</v>
      </c>
      <c r="B7140" s="2" t="s">
        <v>38461</v>
      </c>
      <c r="C7140" s="3">
        <v>20128</v>
      </c>
      <c r="D7140" s="2" t="s">
        <v>38462</v>
      </c>
      <c r="E7140" s="2" t="s">
        <v>3373</v>
      </c>
      <c r="F7140" s="2" t="s">
        <v>38463</v>
      </c>
      <c r="G7140" s="2" t="s">
        <v>22</v>
      </c>
      <c r="H7140" s="4" t="s">
        <v>38464</v>
      </c>
      <c r="I7140" s="5" t="s">
        <v>33821</v>
      </c>
      <c r="J7140" s="2" t="s">
        <v>63</v>
      </c>
      <c r="K7140" s="2" t="s">
        <v>73</v>
      </c>
      <c r="L7140" s="2"/>
      <c r="M7140" s="8" t="s">
        <v>39</v>
      </c>
      <c r="N7140" s="2" t="s">
        <v>6155</v>
      </c>
      <c r="O7140" s="2" t="s">
        <v>41</v>
      </c>
      <c r="P7140" s="6">
        <v>5622</v>
      </c>
      <c r="Q7140" s="7" t="s">
        <v>52391</v>
      </c>
    </row>
    <row r="7141" spans="1:17" x14ac:dyDescent="0.2">
      <c r="A7141" s="2" t="s">
        <v>38465</v>
      </c>
      <c r="B7141" s="2" t="s">
        <v>38466</v>
      </c>
      <c r="C7141" s="3">
        <v>28892</v>
      </c>
      <c r="D7141" s="2" t="s">
        <v>38467</v>
      </c>
      <c r="E7141" s="2" t="s">
        <v>3976</v>
      </c>
      <c r="F7141" s="2" t="s">
        <v>38468</v>
      </c>
      <c r="G7141" s="2" t="s">
        <v>132</v>
      </c>
      <c r="H7141" s="4" t="s">
        <v>38469</v>
      </c>
      <c r="I7141" s="5" t="s">
        <v>38470</v>
      </c>
      <c r="J7141" s="2" t="s">
        <v>160</v>
      </c>
      <c r="K7141" s="2" t="s">
        <v>26</v>
      </c>
      <c r="L7141" s="2"/>
      <c r="M7141" s="8" t="s">
        <v>207</v>
      </c>
      <c r="N7141" s="2" t="s">
        <v>5943</v>
      </c>
      <c r="O7141" s="2" t="s">
        <v>188</v>
      </c>
      <c r="P7141" s="6">
        <v>3697</v>
      </c>
      <c r="Q7141" s="7" t="s">
        <v>52391</v>
      </c>
    </row>
    <row r="7142" spans="1:17" x14ac:dyDescent="0.2">
      <c r="A7142" s="2" t="s">
        <v>38471</v>
      </c>
      <c r="B7142" s="2" t="s">
        <v>38472</v>
      </c>
      <c r="C7142" s="3">
        <v>29106</v>
      </c>
      <c r="D7142" s="2" t="s">
        <v>38473</v>
      </c>
      <c r="E7142" s="2" t="s">
        <v>411</v>
      </c>
      <c r="F7142" s="2" t="s">
        <v>239</v>
      </c>
      <c r="G7142" s="2" t="s">
        <v>194</v>
      </c>
      <c r="H7142" s="4" t="s">
        <v>38474</v>
      </c>
      <c r="I7142" s="5" t="s">
        <v>26134</v>
      </c>
      <c r="J7142" s="2" t="s">
        <v>51</v>
      </c>
      <c r="K7142" s="2" t="s">
        <v>26</v>
      </c>
      <c r="L7142" s="2"/>
      <c r="M7142" s="8" t="s">
        <v>85</v>
      </c>
      <c r="N7142" s="2" t="s">
        <v>757</v>
      </c>
      <c r="O7142" s="2" t="s">
        <v>188</v>
      </c>
      <c r="P7142" s="6">
        <v>5012</v>
      </c>
      <c r="Q7142" s="7" t="s">
        <v>52391</v>
      </c>
    </row>
    <row r="7143" spans="1:17" x14ac:dyDescent="0.2">
      <c r="A7143" s="2" t="s">
        <v>38475</v>
      </c>
      <c r="B7143" s="2" t="s">
        <v>38476</v>
      </c>
      <c r="C7143" s="3">
        <v>26633</v>
      </c>
      <c r="D7143" s="2" t="s">
        <v>38477</v>
      </c>
      <c r="E7143" s="2" t="s">
        <v>2329</v>
      </c>
      <c r="F7143" s="2" t="s">
        <v>863</v>
      </c>
      <c r="G7143" s="2" t="s">
        <v>70</v>
      </c>
      <c r="H7143" s="4" t="s">
        <v>38478</v>
      </c>
      <c r="I7143" s="5" t="s">
        <v>38479</v>
      </c>
      <c r="J7143" s="2" t="s">
        <v>84</v>
      </c>
      <c r="K7143" s="2" t="s">
        <v>73</v>
      </c>
      <c r="L7143" s="2"/>
      <c r="M7143" s="8" t="s">
        <v>85</v>
      </c>
      <c r="N7143" s="2" t="s">
        <v>3377</v>
      </c>
      <c r="O7143" s="2" t="s">
        <v>87</v>
      </c>
      <c r="P7143" s="6">
        <v>3936</v>
      </c>
      <c r="Q7143" s="7" t="s">
        <v>52391</v>
      </c>
    </row>
    <row r="7144" spans="1:17" x14ac:dyDescent="0.2">
      <c r="A7144" s="2" t="s">
        <v>38480</v>
      </c>
      <c r="B7144" s="2" t="s">
        <v>2657</v>
      </c>
      <c r="C7144" s="3">
        <v>38527</v>
      </c>
      <c r="D7144" s="2" t="s">
        <v>38481</v>
      </c>
      <c r="E7144" s="2" t="s">
        <v>575</v>
      </c>
      <c r="F7144" s="2" t="s">
        <v>203</v>
      </c>
      <c r="G7144" s="2" t="s">
        <v>93</v>
      </c>
      <c r="H7144" s="4" t="s">
        <v>38482</v>
      </c>
      <c r="I7144" s="5" t="s">
        <v>38483</v>
      </c>
      <c r="J7144" s="2" t="s">
        <v>84</v>
      </c>
      <c r="K7144" s="2" t="s">
        <v>26</v>
      </c>
      <c r="L7144" s="2"/>
      <c r="M7144" s="8" t="s">
        <v>39</v>
      </c>
      <c r="N7144" s="2" t="s">
        <v>922</v>
      </c>
      <c r="O7144" s="2" t="s">
        <v>198</v>
      </c>
      <c r="P7144" s="6">
        <v>5250</v>
      </c>
      <c r="Q7144" s="7" t="s">
        <v>52391</v>
      </c>
    </row>
    <row r="7145" spans="1:17" x14ac:dyDescent="0.2">
      <c r="A7145" s="2" t="s">
        <v>38484</v>
      </c>
      <c r="B7145" s="2" t="s">
        <v>21971</v>
      </c>
      <c r="C7145" s="3">
        <v>23894</v>
      </c>
      <c r="D7145" s="2" t="s">
        <v>38485</v>
      </c>
      <c r="E7145" s="2" t="s">
        <v>1880</v>
      </c>
      <c r="F7145" s="2" t="s">
        <v>5145</v>
      </c>
      <c r="G7145" s="2" t="s">
        <v>93</v>
      </c>
      <c r="H7145" s="4" t="s">
        <v>38486</v>
      </c>
      <c r="I7145" s="5" t="s">
        <v>21932</v>
      </c>
      <c r="J7145" s="2" t="s">
        <v>25</v>
      </c>
      <c r="K7145" s="2" t="s">
        <v>38</v>
      </c>
      <c r="L7145" s="2"/>
      <c r="M7145" s="8" t="s">
        <v>116</v>
      </c>
      <c r="N7145" s="2" t="s">
        <v>2275</v>
      </c>
      <c r="O7145" s="2" t="s">
        <v>188</v>
      </c>
      <c r="P7145" s="6">
        <v>2385</v>
      </c>
      <c r="Q7145" s="7" t="s">
        <v>52391</v>
      </c>
    </row>
    <row r="7146" spans="1:17" x14ac:dyDescent="0.2">
      <c r="A7146" s="2" t="s">
        <v>38487</v>
      </c>
      <c r="B7146" s="2" t="s">
        <v>38488</v>
      </c>
      <c r="C7146" s="3">
        <v>26740</v>
      </c>
      <c r="D7146" s="2" t="s">
        <v>38489</v>
      </c>
      <c r="E7146" s="2" t="s">
        <v>460</v>
      </c>
      <c r="F7146" s="2" t="s">
        <v>404</v>
      </c>
      <c r="G7146" s="2" t="s">
        <v>292</v>
      </c>
      <c r="H7146" s="4" t="s">
        <v>38490</v>
      </c>
      <c r="I7146" s="5" t="s">
        <v>38491</v>
      </c>
      <c r="J7146" s="2" t="s">
        <v>84</v>
      </c>
      <c r="K7146" s="2" t="s">
        <v>26</v>
      </c>
      <c r="L7146" s="2"/>
      <c r="M7146" s="8" t="s">
        <v>105</v>
      </c>
      <c r="N7146" s="2" t="s">
        <v>5262</v>
      </c>
      <c r="O7146" s="2" t="s">
        <v>198</v>
      </c>
      <c r="P7146" s="6">
        <v>7990</v>
      </c>
      <c r="Q7146" s="7" t="s">
        <v>52391</v>
      </c>
    </row>
    <row r="7147" spans="1:17" x14ac:dyDescent="0.2">
      <c r="A7147" s="2" t="s">
        <v>38492</v>
      </c>
      <c r="B7147" s="2" t="s">
        <v>38493</v>
      </c>
      <c r="C7147" s="3">
        <v>21372</v>
      </c>
      <c r="D7147" s="2" t="s">
        <v>38494</v>
      </c>
      <c r="E7147" s="2" t="s">
        <v>3988</v>
      </c>
      <c r="F7147" s="2" t="s">
        <v>35047</v>
      </c>
      <c r="G7147" s="2" t="s">
        <v>194</v>
      </c>
      <c r="H7147" s="4" t="s">
        <v>38495</v>
      </c>
      <c r="I7147" s="5" t="s">
        <v>38496</v>
      </c>
      <c r="J7147" s="2" t="s">
        <v>63</v>
      </c>
      <c r="K7147" s="2" t="s">
        <v>73</v>
      </c>
      <c r="L7147" s="2"/>
      <c r="M7147" s="8" t="s">
        <v>85</v>
      </c>
      <c r="N7147" s="2" t="s">
        <v>6650</v>
      </c>
      <c r="O7147" s="2" t="s">
        <v>188</v>
      </c>
      <c r="P7147" s="6">
        <v>4985</v>
      </c>
      <c r="Q7147" s="7" t="s">
        <v>52391</v>
      </c>
    </row>
    <row r="7148" spans="1:17" x14ac:dyDescent="0.2">
      <c r="A7148" s="2" t="s">
        <v>38497</v>
      </c>
      <c r="B7148" s="2" t="s">
        <v>17452</v>
      </c>
      <c r="C7148" s="3">
        <v>16459</v>
      </c>
      <c r="D7148" s="2" t="s">
        <v>38498</v>
      </c>
      <c r="E7148" s="2" t="s">
        <v>1622</v>
      </c>
      <c r="F7148" s="2" t="s">
        <v>38499</v>
      </c>
      <c r="G7148" s="2" t="s">
        <v>478</v>
      </c>
      <c r="H7148" s="4" t="s">
        <v>38500</v>
      </c>
      <c r="I7148" s="5" t="s">
        <v>38501</v>
      </c>
      <c r="J7148" s="2" t="s">
        <v>25</v>
      </c>
      <c r="K7148" s="2" t="s">
        <v>26</v>
      </c>
      <c r="L7148" s="2"/>
      <c r="M7148" s="8" t="s">
        <v>376</v>
      </c>
      <c r="N7148" s="2" t="s">
        <v>448</v>
      </c>
      <c r="O7148" s="2" t="s">
        <v>296</v>
      </c>
      <c r="P7148" s="6">
        <v>4240</v>
      </c>
      <c r="Q7148" s="7" t="s">
        <v>52391</v>
      </c>
    </row>
    <row r="7149" spans="1:17" x14ac:dyDescent="0.2">
      <c r="A7149" s="2" t="s">
        <v>38502</v>
      </c>
      <c r="B7149" s="2" t="s">
        <v>4206</v>
      </c>
      <c r="C7149" s="3">
        <v>29633</v>
      </c>
      <c r="D7149" s="2" t="s">
        <v>38503</v>
      </c>
      <c r="E7149" s="2" t="s">
        <v>6908</v>
      </c>
      <c r="F7149" s="2" t="s">
        <v>32728</v>
      </c>
      <c r="G7149" s="2" t="s">
        <v>249</v>
      </c>
      <c r="H7149" s="4" t="s">
        <v>38504</v>
      </c>
      <c r="I7149" s="5" t="s">
        <v>38505</v>
      </c>
      <c r="J7149" s="2" t="s">
        <v>160</v>
      </c>
      <c r="K7149" s="2" t="s">
        <v>73</v>
      </c>
      <c r="L7149" s="2"/>
      <c r="M7149" s="8" t="s">
        <v>143</v>
      </c>
      <c r="N7149" s="2" t="s">
        <v>14181</v>
      </c>
      <c r="O7149" s="2" t="s">
        <v>243</v>
      </c>
      <c r="P7149" s="6">
        <v>6148</v>
      </c>
      <c r="Q7149" s="7" t="s">
        <v>52391</v>
      </c>
    </row>
    <row r="7150" spans="1:17" x14ac:dyDescent="0.2">
      <c r="A7150" s="2" t="s">
        <v>38506</v>
      </c>
      <c r="B7150" s="2" t="s">
        <v>4275</v>
      </c>
      <c r="C7150" s="3">
        <v>20384</v>
      </c>
      <c r="D7150" s="2" t="s">
        <v>38507</v>
      </c>
      <c r="E7150" s="2" t="s">
        <v>2115</v>
      </c>
      <c r="F7150" s="2" t="s">
        <v>783</v>
      </c>
      <c r="G7150" s="2" t="s">
        <v>60</v>
      </c>
      <c r="H7150" s="4" t="s">
        <v>38508</v>
      </c>
      <c r="I7150" s="5" t="s">
        <v>38509</v>
      </c>
      <c r="J7150" s="2" t="s">
        <v>63</v>
      </c>
      <c r="K7150" s="2" t="s">
        <v>26</v>
      </c>
      <c r="L7150" s="2"/>
      <c r="M7150" s="8" t="s">
        <v>27</v>
      </c>
      <c r="N7150" s="2" t="s">
        <v>2618</v>
      </c>
      <c r="O7150" s="2" t="s">
        <v>29</v>
      </c>
      <c r="P7150" s="6">
        <v>4900</v>
      </c>
      <c r="Q7150" s="7" t="s">
        <v>52391</v>
      </c>
    </row>
    <row r="7151" spans="1:17" x14ac:dyDescent="0.2">
      <c r="A7151" s="2" t="s">
        <v>38510</v>
      </c>
      <c r="B7151" s="2" t="s">
        <v>18072</v>
      </c>
      <c r="C7151" s="3">
        <v>26388</v>
      </c>
      <c r="D7151" s="2" t="s">
        <v>38511</v>
      </c>
      <c r="E7151" s="2" t="s">
        <v>926</v>
      </c>
      <c r="F7151" s="2" t="s">
        <v>38512</v>
      </c>
      <c r="G7151" s="2" t="s">
        <v>93</v>
      </c>
      <c r="H7151" s="4" t="s">
        <v>38513</v>
      </c>
      <c r="I7151" s="5" t="s">
        <v>38514</v>
      </c>
      <c r="J7151" s="2" t="s">
        <v>160</v>
      </c>
      <c r="K7151" s="2" t="s">
        <v>38</v>
      </c>
      <c r="L7151" s="2"/>
      <c r="M7151" s="8" t="s">
        <v>27</v>
      </c>
      <c r="N7151" s="2" t="s">
        <v>4249</v>
      </c>
      <c r="O7151" s="2" t="s">
        <v>198</v>
      </c>
      <c r="P7151" s="6">
        <v>5580</v>
      </c>
      <c r="Q7151" s="7" t="s">
        <v>52391</v>
      </c>
    </row>
    <row r="7152" spans="1:17" x14ac:dyDescent="0.2">
      <c r="A7152" s="2" t="s">
        <v>38515</v>
      </c>
      <c r="B7152" s="2" t="s">
        <v>38516</v>
      </c>
      <c r="C7152" s="3">
        <v>32912</v>
      </c>
      <c r="D7152" s="2" t="s">
        <v>38517</v>
      </c>
      <c r="E7152" s="2" t="s">
        <v>693</v>
      </c>
      <c r="F7152" s="2" t="s">
        <v>19700</v>
      </c>
      <c r="G7152" s="2" t="s">
        <v>478</v>
      </c>
      <c r="H7152" s="4" t="s">
        <v>38518</v>
      </c>
      <c r="I7152" s="5" t="s">
        <v>38519</v>
      </c>
      <c r="J7152" s="2" t="s">
        <v>51</v>
      </c>
      <c r="K7152" s="2" t="s">
        <v>38</v>
      </c>
      <c r="L7152" s="2"/>
      <c r="M7152" s="8" t="s">
        <v>207</v>
      </c>
      <c r="N7152" s="2" t="s">
        <v>1500</v>
      </c>
      <c r="O7152" s="2" t="s">
        <v>198</v>
      </c>
      <c r="P7152" s="6">
        <v>5148</v>
      </c>
      <c r="Q7152" s="7" t="s">
        <v>52391</v>
      </c>
    </row>
    <row r="7153" spans="1:17" x14ac:dyDescent="0.2">
      <c r="A7153" s="2" t="s">
        <v>38520</v>
      </c>
      <c r="B7153" s="2" t="s">
        <v>37914</v>
      </c>
      <c r="C7153" s="3">
        <v>38883</v>
      </c>
      <c r="D7153" s="2" t="s">
        <v>38521</v>
      </c>
      <c r="E7153" s="2" t="s">
        <v>4737</v>
      </c>
      <c r="F7153" s="2" t="s">
        <v>38522</v>
      </c>
      <c r="G7153" s="2" t="s">
        <v>478</v>
      </c>
      <c r="H7153" s="4" t="s">
        <v>38523</v>
      </c>
      <c r="I7153" s="5" t="s">
        <v>38524</v>
      </c>
      <c r="J7153" s="2" t="s">
        <v>160</v>
      </c>
      <c r="K7153" s="2" t="s">
        <v>73</v>
      </c>
      <c r="L7153" s="2"/>
      <c r="M7153" s="8" t="s">
        <v>105</v>
      </c>
      <c r="N7153" s="2" t="s">
        <v>2998</v>
      </c>
      <c r="O7153" s="2" t="s">
        <v>107</v>
      </c>
      <c r="P7153" s="6">
        <v>1922</v>
      </c>
      <c r="Q7153" s="7" t="s">
        <v>52391</v>
      </c>
    </row>
    <row r="7154" spans="1:17" x14ac:dyDescent="0.2">
      <c r="A7154" s="2" t="s">
        <v>38525</v>
      </c>
      <c r="B7154" s="2" t="s">
        <v>38526</v>
      </c>
      <c r="C7154" s="3">
        <v>34944</v>
      </c>
      <c r="D7154" s="2" t="s">
        <v>38527</v>
      </c>
      <c r="E7154" s="2" t="s">
        <v>3996</v>
      </c>
      <c r="F7154" s="2" t="s">
        <v>27045</v>
      </c>
      <c r="G7154" s="2" t="s">
        <v>113</v>
      </c>
      <c r="H7154" s="4" t="s">
        <v>38528</v>
      </c>
      <c r="I7154" s="5" t="s">
        <v>38529</v>
      </c>
      <c r="J7154" s="2" t="s">
        <v>160</v>
      </c>
      <c r="K7154" s="2" t="s">
        <v>26</v>
      </c>
      <c r="L7154" s="2"/>
      <c r="M7154" s="8" t="s">
        <v>207</v>
      </c>
      <c r="N7154" s="2" t="s">
        <v>7172</v>
      </c>
      <c r="O7154" s="2" t="s">
        <v>107</v>
      </c>
      <c r="P7154" s="6">
        <v>8737</v>
      </c>
      <c r="Q7154" s="7" t="s">
        <v>52391</v>
      </c>
    </row>
    <row r="7155" spans="1:17" x14ac:dyDescent="0.2">
      <c r="A7155" s="2" t="s">
        <v>38530</v>
      </c>
      <c r="B7155" s="2" t="s">
        <v>38531</v>
      </c>
      <c r="C7155" s="3">
        <v>16711</v>
      </c>
      <c r="D7155" s="2" t="s">
        <v>38532</v>
      </c>
      <c r="E7155" s="2" t="s">
        <v>396</v>
      </c>
      <c r="F7155" s="2" t="s">
        <v>1181</v>
      </c>
      <c r="G7155" s="2" t="s">
        <v>292</v>
      </c>
      <c r="H7155" s="4" t="s">
        <v>38533</v>
      </c>
      <c r="I7155" s="5" t="s">
        <v>38534</v>
      </c>
      <c r="J7155" s="2" t="s">
        <v>160</v>
      </c>
      <c r="K7155" s="2" t="s">
        <v>26</v>
      </c>
      <c r="L7155" s="2"/>
      <c r="M7155" s="8" t="s">
        <v>376</v>
      </c>
      <c r="N7155" s="2" t="s">
        <v>9812</v>
      </c>
      <c r="O7155" s="2" t="s">
        <v>243</v>
      </c>
      <c r="P7155" s="6">
        <v>8532</v>
      </c>
      <c r="Q7155" s="7" t="s">
        <v>52391</v>
      </c>
    </row>
    <row r="7156" spans="1:17" x14ac:dyDescent="0.2">
      <c r="A7156" s="2" t="s">
        <v>38535</v>
      </c>
      <c r="B7156" s="2" t="s">
        <v>24363</v>
      </c>
      <c r="C7156" s="3">
        <v>28338</v>
      </c>
      <c r="D7156" s="2" t="s">
        <v>38536</v>
      </c>
      <c r="E7156" s="2" t="s">
        <v>3107</v>
      </c>
      <c r="F7156" s="2" t="s">
        <v>20504</v>
      </c>
      <c r="G7156" s="2" t="s">
        <v>679</v>
      </c>
      <c r="H7156" s="4" t="s">
        <v>38537</v>
      </c>
      <c r="I7156" s="5" t="s">
        <v>38538</v>
      </c>
      <c r="J7156" s="2" t="s">
        <v>25</v>
      </c>
      <c r="K7156" s="2" t="s">
        <v>38</v>
      </c>
      <c r="L7156" s="2"/>
      <c r="M7156" s="8" t="s">
        <v>116</v>
      </c>
      <c r="N7156" s="2" t="s">
        <v>1978</v>
      </c>
      <c r="O7156" s="2" t="s">
        <v>198</v>
      </c>
      <c r="P7156" s="6">
        <v>9567</v>
      </c>
      <c r="Q7156" s="7" t="s">
        <v>52391</v>
      </c>
    </row>
    <row r="7157" spans="1:17" x14ac:dyDescent="0.2">
      <c r="A7157" s="2" t="s">
        <v>38539</v>
      </c>
      <c r="B7157" s="2" t="s">
        <v>38540</v>
      </c>
      <c r="C7157" s="3">
        <v>26671</v>
      </c>
      <c r="D7157" s="2" t="s">
        <v>38541</v>
      </c>
      <c r="E7157" s="2" t="s">
        <v>3051</v>
      </c>
      <c r="F7157" s="2" t="s">
        <v>3837</v>
      </c>
      <c r="G7157" s="2" t="s">
        <v>292</v>
      </c>
      <c r="H7157" s="4" t="s">
        <v>38542</v>
      </c>
      <c r="I7157" s="5" t="s">
        <v>38543</v>
      </c>
      <c r="J7157" s="2" t="s">
        <v>160</v>
      </c>
      <c r="K7157" s="2" t="s">
        <v>26</v>
      </c>
      <c r="L7157" s="2"/>
      <c r="M7157" s="8" t="s">
        <v>105</v>
      </c>
      <c r="N7157" s="2" t="s">
        <v>5571</v>
      </c>
      <c r="O7157" s="2" t="s">
        <v>54</v>
      </c>
      <c r="P7157" s="6">
        <v>2500</v>
      </c>
      <c r="Q7157" s="7" t="s">
        <v>52391</v>
      </c>
    </row>
    <row r="7158" spans="1:17" x14ac:dyDescent="0.2">
      <c r="A7158" s="2" t="s">
        <v>38544</v>
      </c>
      <c r="B7158" s="2" t="s">
        <v>17027</v>
      </c>
      <c r="C7158" s="3">
        <v>38274</v>
      </c>
      <c r="D7158" s="2" t="s">
        <v>38545</v>
      </c>
      <c r="E7158" s="2" t="s">
        <v>2772</v>
      </c>
      <c r="F7158" s="2" t="s">
        <v>38546</v>
      </c>
      <c r="G7158" s="2" t="s">
        <v>292</v>
      </c>
      <c r="H7158" s="4" t="s">
        <v>38547</v>
      </c>
      <c r="I7158" s="5" t="s">
        <v>38548</v>
      </c>
      <c r="J7158" s="2" t="s">
        <v>84</v>
      </c>
      <c r="K7158" s="2" t="s">
        <v>73</v>
      </c>
      <c r="L7158" s="2"/>
      <c r="M7158" s="8" t="s">
        <v>85</v>
      </c>
      <c r="N7158" s="2" t="s">
        <v>440</v>
      </c>
      <c r="O7158" s="2" t="s">
        <v>41</v>
      </c>
      <c r="P7158" s="6">
        <v>6941</v>
      </c>
      <c r="Q7158" s="7" t="s">
        <v>52391</v>
      </c>
    </row>
    <row r="7159" spans="1:17" x14ac:dyDescent="0.2">
      <c r="A7159" s="2" t="s">
        <v>38549</v>
      </c>
      <c r="B7159" s="2" t="s">
        <v>15023</v>
      </c>
      <c r="C7159" s="3">
        <v>28651</v>
      </c>
      <c r="D7159" s="2" t="s">
        <v>38550</v>
      </c>
      <c r="E7159" s="2" t="s">
        <v>4043</v>
      </c>
      <c r="F7159" s="2" t="s">
        <v>4527</v>
      </c>
      <c r="G7159" s="2" t="s">
        <v>249</v>
      </c>
      <c r="H7159" s="4" t="s">
        <v>38551</v>
      </c>
      <c r="I7159" s="5" t="s">
        <v>38552</v>
      </c>
      <c r="J7159" s="2" t="s">
        <v>63</v>
      </c>
      <c r="K7159" s="2" t="s">
        <v>38</v>
      </c>
      <c r="L7159" s="2"/>
      <c r="M7159" s="8" t="s">
        <v>27</v>
      </c>
      <c r="N7159" s="2" t="s">
        <v>2581</v>
      </c>
      <c r="O7159" s="2" t="s">
        <v>188</v>
      </c>
      <c r="P7159" s="6">
        <v>3759</v>
      </c>
      <c r="Q7159" s="7" t="s">
        <v>52391</v>
      </c>
    </row>
    <row r="7160" spans="1:17" x14ac:dyDescent="0.2">
      <c r="A7160" s="2" t="s">
        <v>38553</v>
      </c>
      <c r="B7160" s="2" t="s">
        <v>38554</v>
      </c>
      <c r="C7160" s="3">
        <v>33342</v>
      </c>
      <c r="D7160" s="2" t="s">
        <v>38555</v>
      </c>
      <c r="E7160" s="2" t="s">
        <v>4421</v>
      </c>
      <c r="F7160" s="2" t="s">
        <v>9305</v>
      </c>
      <c r="G7160" s="2" t="s">
        <v>223</v>
      </c>
      <c r="H7160" s="4" t="s">
        <v>38556</v>
      </c>
      <c r="I7160" s="5" t="s">
        <v>38557</v>
      </c>
      <c r="J7160" s="2" t="s">
        <v>160</v>
      </c>
      <c r="K7160" s="2" t="s">
        <v>73</v>
      </c>
      <c r="L7160" s="2"/>
      <c r="M7160" s="8" t="s">
        <v>85</v>
      </c>
      <c r="N7160" s="2" t="s">
        <v>626</v>
      </c>
      <c r="O7160" s="2" t="s">
        <v>107</v>
      </c>
      <c r="P7160" s="6">
        <v>4675</v>
      </c>
      <c r="Q7160" s="7" t="s">
        <v>52391</v>
      </c>
    </row>
    <row r="7161" spans="1:17" x14ac:dyDescent="0.2">
      <c r="A7161" s="2" t="s">
        <v>38558</v>
      </c>
      <c r="B7161" s="2" t="s">
        <v>38559</v>
      </c>
      <c r="C7161" s="3">
        <v>27624</v>
      </c>
      <c r="D7161" s="2" t="s">
        <v>38560</v>
      </c>
      <c r="E7161" s="2" t="s">
        <v>452</v>
      </c>
      <c r="F7161" s="2" t="s">
        <v>814</v>
      </c>
      <c r="G7161" s="2" t="s">
        <v>214</v>
      </c>
      <c r="H7161" s="4" t="s">
        <v>38561</v>
      </c>
      <c r="I7161" s="5" t="s">
        <v>38562</v>
      </c>
      <c r="J7161" s="2" t="s">
        <v>25</v>
      </c>
      <c r="K7161" s="2" t="s">
        <v>73</v>
      </c>
      <c r="L7161" s="2"/>
      <c r="M7161" s="8" t="s">
        <v>207</v>
      </c>
      <c r="N7161" s="2" t="s">
        <v>1514</v>
      </c>
      <c r="O7161" s="2" t="s">
        <v>198</v>
      </c>
      <c r="P7161" s="6">
        <v>1897</v>
      </c>
      <c r="Q7161" s="7" t="s">
        <v>52391</v>
      </c>
    </row>
    <row r="7162" spans="1:17" x14ac:dyDescent="0.2">
      <c r="A7162" s="2" t="s">
        <v>38563</v>
      </c>
      <c r="B7162" s="2" t="s">
        <v>1405</v>
      </c>
      <c r="C7162" s="3">
        <v>30008</v>
      </c>
      <c r="D7162" s="2" t="s">
        <v>38564</v>
      </c>
      <c r="E7162" s="2" t="s">
        <v>5381</v>
      </c>
      <c r="F7162" s="2" t="s">
        <v>38565</v>
      </c>
      <c r="G7162" s="2" t="s">
        <v>70</v>
      </c>
      <c r="H7162" s="4" t="s">
        <v>38566</v>
      </c>
      <c r="I7162" s="5" t="s">
        <v>38567</v>
      </c>
      <c r="J7162" s="2" t="s">
        <v>160</v>
      </c>
      <c r="K7162" s="2" t="s">
        <v>26</v>
      </c>
      <c r="L7162" s="2"/>
      <c r="M7162" s="8" t="s">
        <v>39</v>
      </c>
      <c r="N7162" s="2" t="s">
        <v>3827</v>
      </c>
      <c r="O7162" s="2" t="s">
        <v>243</v>
      </c>
      <c r="P7162" s="6">
        <v>4557</v>
      </c>
      <c r="Q7162" s="7" t="s">
        <v>52391</v>
      </c>
    </row>
    <row r="7163" spans="1:17" x14ac:dyDescent="0.2">
      <c r="A7163" s="2" t="s">
        <v>38568</v>
      </c>
      <c r="B7163" s="2" t="s">
        <v>38569</v>
      </c>
      <c r="C7163" s="3">
        <v>37832</v>
      </c>
      <c r="D7163" s="2" t="s">
        <v>38570</v>
      </c>
      <c r="E7163" s="2" t="s">
        <v>3819</v>
      </c>
      <c r="F7163" s="2" t="s">
        <v>38571</v>
      </c>
      <c r="G7163" s="2" t="s">
        <v>93</v>
      </c>
      <c r="H7163" s="4" t="s">
        <v>38572</v>
      </c>
      <c r="I7163" s="5" t="s">
        <v>38573</v>
      </c>
      <c r="J7163" s="2" t="s">
        <v>84</v>
      </c>
      <c r="K7163" s="2" t="s">
        <v>73</v>
      </c>
      <c r="L7163" s="2"/>
      <c r="M7163" s="8" t="s">
        <v>105</v>
      </c>
      <c r="N7163" s="2" t="s">
        <v>3685</v>
      </c>
      <c r="O7163" s="2" t="s">
        <v>198</v>
      </c>
      <c r="P7163" s="6">
        <v>6730</v>
      </c>
      <c r="Q7163" s="7" t="s">
        <v>52391</v>
      </c>
    </row>
    <row r="7164" spans="1:17" x14ac:dyDescent="0.2">
      <c r="A7164" s="2" t="s">
        <v>38574</v>
      </c>
      <c r="B7164" s="2" t="s">
        <v>38575</v>
      </c>
      <c r="C7164" s="3">
        <v>32618</v>
      </c>
      <c r="D7164" s="2" t="s">
        <v>38576</v>
      </c>
      <c r="E7164" s="2" t="s">
        <v>1296</v>
      </c>
      <c r="F7164" s="2" t="s">
        <v>22281</v>
      </c>
      <c r="G7164" s="2" t="s">
        <v>123</v>
      </c>
      <c r="H7164" s="4" t="s">
        <v>38577</v>
      </c>
      <c r="I7164" s="5" t="s">
        <v>38578</v>
      </c>
      <c r="J7164" s="2" t="s">
        <v>160</v>
      </c>
      <c r="K7164" s="2" t="s">
        <v>73</v>
      </c>
      <c r="L7164" s="2"/>
      <c r="M7164" s="8" t="s">
        <v>376</v>
      </c>
      <c r="N7164" s="2" t="s">
        <v>793</v>
      </c>
      <c r="O7164" s="2" t="s">
        <v>243</v>
      </c>
      <c r="P7164" s="6">
        <v>9139</v>
      </c>
      <c r="Q7164" s="7" t="s">
        <v>52391</v>
      </c>
    </row>
    <row r="7165" spans="1:17" x14ac:dyDescent="0.2">
      <c r="A7165" s="2" t="s">
        <v>38579</v>
      </c>
      <c r="B7165" s="2" t="s">
        <v>38580</v>
      </c>
      <c r="C7165" s="3">
        <v>33300</v>
      </c>
      <c r="D7165" s="2" t="s">
        <v>38581</v>
      </c>
      <c r="E7165" s="2" t="s">
        <v>1850</v>
      </c>
      <c r="F7165" s="2" t="s">
        <v>174</v>
      </c>
      <c r="G7165" s="2" t="s">
        <v>292</v>
      </c>
      <c r="H7165" s="4" t="s">
        <v>38582</v>
      </c>
      <c r="I7165" s="5" t="s">
        <v>38583</v>
      </c>
      <c r="J7165" s="2" t="s">
        <v>84</v>
      </c>
      <c r="K7165" s="2" t="s">
        <v>73</v>
      </c>
      <c r="L7165" s="2"/>
      <c r="M7165" s="8" t="s">
        <v>207</v>
      </c>
      <c r="N7165" s="2" t="s">
        <v>3068</v>
      </c>
      <c r="O7165" s="2" t="s">
        <v>296</v>
      </c>
      <c r="P7165" s="6">
        <v>8146</v>
      </c>
      <c r="Q7165" s="7" t="s">
        <v>52391</v>
      </c>
    </row>
    <row r="7166" spans="1:17" x14ac:dyDescent="0.2">
      <c r="A7166" s="2" t="s">
        <v>38584</v>
      </c>
      <c r="B7166" s="2" t="s">
        <v>17078</v>
      </c>
      <c r="C7166" s="3">
        <v>23660</v>
      </c>
      <c r="D7166" s="2" t="s">
        <v>38585</v>
      </c>
      <c r="E7166" s="2" t="s">
        <v>6392</v>
      </c>
      <c r="F7166" s="2" t="s">
        <v>13441</v>
      </c>
      <c r="G7166" s="2" t="s">
        <v>194</v>
      </c>
      <c r="H7166" s="4" t="s">
        <v>38586</v>
      </c>
      <c r="I7166" s="5" t="s">
        <v>38587</v>
      </c>
      <c r="J7166" s="2" t="s">
        <v>63</v>
      </c>
      <c r="K7166" s="2" t="s">
        <v>73</v>
      </c>
      <c r="L7166" s="2"/>
      <c r="M7166" s="8" t="s">
        <v>52</v>
      </c>
      <c r="N7166" s="2" t="s">
        <v>2973</v>
      </c>
      <c r="O7166" s="2" t="s">
        <v>243</v>
      </c>
      <c r="P7166" s="6">
        <v>4446</v>
      </c>
      <c r="Q7166" s="7" t="s">
        <v>52391</v>
      </c>
    </row>
    <row r="7167" spans="1:17" x14ac:dyDescent="0.2">
      <c r="A7167" s="2" t="s">
        <v>38588</v>
      </c>
      <c r="B7167" s="2" t="s">
        <v>17467</v>
      </c>
      <c r="C7167" s="3">
        <v>36462</v>
      </c>
      <c r="D7167" s="2" t="s">
        <v>38589</v>
      </c>
      <c r="E7167" s="2" t="s">
        <v>221</v>
      </c>
      <c r="F7167" s="2" t="s">
        <v>15374</v>
      </c>
      <c r="G7167" s="2" t="s">
        <v>341</v>
      </c>
      <c r="H7167" s="4" t="s">
        <v>38590</v>
      </c>
      <c r="I7167" s="5" t="s">
        <v>38591</v>
      </c>
      <c r="J7167" s="2" t="s">
        <v>160</v>
      </c>
      <c r="K7167" s="2" t="s">
        <v>26</v>
      </c>
      <c r="L7167" s="2"/>
      <c r="M7167" s="8" t="s">
        <v>52</v>
      </c>
      <c r="N7167" s="2" t="s">
        <v>1465</v>
      </c>
      <c r="O7167" s="2" t="s">
        <v>312</v>
      </c>
      <c r="P7167" s="6">
        <v>4148</v>
      </c>
      <c r="Q7167" s="7" t="s">
        <v>52391</v>
      </c>
    </row>
    <row r="7168" spans="1:17" x14ac:dyDescent="0.2">
      <c r="A7168" s="2" t="s">
        <v>38592</v>
      </c>
      <c r="B7168" s="2" t="s">
        <v>38593</v>
      </c>
      <c r="C7168" s="3">
        <v>36370</v>
      </c>
      <c r="D7168" s="2" t="s">
        <v>38594</v>
      </c>
      <c r="E7168" s="2" t="s">
        <v>452</v>
      </c>
      <c r="F7168" s="2" t="s">
        <v>1205</v>
      </c>
      <c r="G7168" s="2" t="s">
        <v>102</v>
      </c>
      <c r="H7168" s="4" t="s">
        <v>38595</v>
      </c>
      <c r="I7168" s="5" t="s">
        <v>38596</v>
      </c>
      <c r="J7168" s="2" t="s">
        <v>25</v>
      </c>
      <c r="K7168" s="2" t="s">
        <v>26</v>
      </c>
      <c r="L7168" s="2"/>
      <c r="M7168" s="8" t="s">
        <v>268</v>
      </c>
      <c r="N7168" s="2" t="s">
        <v>3747</v>
      </c>
      <c r="O7168" s="2" t="s">
        <v>296</v>
      </c>
      <c r="P7168" s="6">
        <v>4916</v>
      </c>
      <c r="Q7168" s="7" t="s">
        <v>52391</v>
      </c>
    </row>
    <row r="7169" spans="1:17" x14ac:dyDescent="0.2">
      <c r="A7169" s="2" t="s">
        <v>38597</v>
      </c>
      <c r="B7169" s="2" t="s">
        <v>38598</v>
      </c>
      <c r="C7169" s="3">
        <v>16615</v>
      </c>
      <c r="D7169" s="2" t="s">
        <v>38599</v>
      </c>
      <c r="E7169" s="2" t="s">
        <v>829</v>
      </c>
      <c r="F7169" s="2" t="s">
        <v>1578</v>
      </c>
      <c r="G7169" s="2" t="s">
        <v>93</v>
      </c>
      <c r="H7169" s="4" t="s">
        <v>38600</v>
      </c>
      <c r="I7169" s="5" t="s">
        <v>38601</v>
      </c>
      <c r="J7169" s="2" t="s">
        <v>63</v>
      </c>
      <c r="K7169" s="2" t="s">
        <v>26</v>
      </c>
      <c r="L7169" s="2"/>
      <c r="M7169" s="8" t="s">
        <v>116</v>
      </c>
      <c r="N7169" s="2" t="s">
        <v>3710</v>
      </c>
      <c r="O7169" s="2" t="s">
        <v>296</v>
      </c>
      <c r="P7169" s="6">
        <v>4351</v>
      </c>
      <c r="Q7169" s="7" t="s">
        <v>52391</v>
      </c>
    </row>
    <row r="7170" spans="1:17" x14ac:dyDescent="0.2">
      <c r="A7170" s="2" t="s">
        <v>38602</v>
      </c>
      <c r="B7170" s="2" t="s">
        <v>38603</v>
      </c>
      <c r="C7170" s="3">
        <v>33015</v>
      </c>
      <c r="D7170" s="2" t="s">
        <v>38604</v>
      </c>
      <c r="E7170" s="2" t="s">
        <v>2645</v>
      </c>
      <c r="F7170" s="2" t="s">
        <v>3940</v>
      </c>
      <c r="G7170" s="2" t="s">
        <v>113</v>
      </c>
      <c r="H7170" s="4" t="s">
        <v>38605</v>
      </c>
      <c r="I7170" s="5" t="s">
        <v>38606</v>
      </c>
      <c r="J7170" s="2" t="s">
        <v>160</v>
      </c>
      <c r="K7170" s="2" t="s">
        <v>26</v>
      </c>
      <c r="L7170" s="2"/>
      <c r="M7170" s="8" t="s">
        <v>39</v>
      </c>
      <c r="N7170" s="2" t="s">
        <v>961</v>
      </c>
      <c r="O7170" s="2" t="s">
        <v>188</v>
      </c>
      <c r="P7170" s="6">
        <v>6521</v>
      </c>
      <c r="Q7170" s="7" t="s">
        <v>52391</v>
      </c>
    </row>
    <row r="7171" spans="1:17" x14ac:dyDescent="0.2">
      <c r="A7171" s="2" t="s">
        <v>38607</v>
      </c>
      <c r="B7171" s="2" t="s">
        <v>38608</v>
      </c>
      <c r="C7171" s="3">
        <v>36942</v>
      </c>
      <c r="D7171" s="2" t="s">
        <v>38609</v>
      </c>
      <c r="E7171" s="2" t="s">
        <v>3550</v>
      </c>
      <c r="F7171" s="2" t="s">
        <v>174</v>
      </c>
      <c r="G7171" s="2" t="s">
        <v>60</v>
      </c>
      <c r="H7171" s="4" t="s">
        <v>38610</v>
      </c>
      <c r="I7171" s="5" t="s">
        <v>38611</v>
      </c>
      <c r="J7171" s="2" t="s">
        <v>84</v>
      </c>
      <c r="K7171" s="2" t="s">
        <v>73</v>
      </c>
      <c r="L7171" s="2"/>
      <c r="M7171" s="8" t="s">
        <v>74</v>
      </c>
      <c r="N7171" s="2" t="s">
        <v>3943</v>
      </c>
      <c r="O7171" s="2" t="s">
        <v>54</v>
      </c>
      <c r="P7171" s="6">
        <v>5365</v>
      </c>
      <c r="Q7171" s="7" t="s">
        <v>52391</v>
      </c>
    </row>
    <row r="7172" spans="1:17" x14ac:dyDescent="0.2">
      <c r="A7172" s="2" t="s">
        <v>38612</v>
      </c>
      <c r="B7172" s="2" t="s">
        <v>38613</v>
      </c>
      <c r="C7172" s="3">
        <v>23880</v>
      </c>
      <c r="D7172" s="2" t="s">
        <v>38614</v>
      </c>
      <c r="E7172" s="2" t="s">
        <v>5766</v>
      </c>
      <c r="F7172" s="2" t="s">
        <v>38615</v>
      </c>
      <c r="G7172" s="2" t="s">
        <v>113</v>
      </c>
      <c r="H7172" s="4" t="s">
        <v>38616</v>
      </c>
      <c r="I7172" s="5" t="s">
        <v>38617</v>
      </c>
      <c r="J7172" s="2" t="s">
        <v>160</v>
      </c>
      <c r="K7172" s="2" t="s">
        <v>26</v>
      </c>
      <c r="L7172" s="2"/>
      <c r="M7172" s="8" t="s">
        <v>74</v>
      </c>
      <c r="N7172" s="2" t="s">
        <v>938</v>
      </c>
      <c r="O7172" s="2" t="s">
        <v>41</v>
      </c>
      <c r="P7172" s="6">
        <v>2226</v>
      </c>
      <c r="Q7172" s="7" t="s">
        <v>52391</v>
      </c>
    </row>
    <row r="7173" spans="1:17" x14ac:dyDescent="0.2">
      <c r="A7173" s="2" t="s">
        <v>38618</v>
      </c>
      <c r="B7173" s="2" t="s">
        <v>38619</v>
      </c>
      <c r="C7173" s="3">
        <v>33808</v>
      </c>
      <c r="D7173" s="2" t="s">
        <v>38620</v>
      </c>
      <c r="E7173" s="2" t="s">
        <v>4283</v>
      </c>
      <c r="F7173" s="2" t="s">
        <v>38621</v>
      </c>
      <c r="G7173" s="2" t="s">
        <v>93</v>
      </c>
      <c r="H7173" s="4" t="s">
        <v>38622</v>
      </c>
      <c r="I7173" s="5" t="s">
        <v>38623</v>
      </c>
      <c r="J7173" s="2" t="s">
        <v>63</v>
      </c>
      <c r="K7173" s="2" t="s">
        <v>26</v>
      </c>
      <c r="L7173" s="2"/>
      <c r="M7173" s="8" t="s">
        <v>39</v>
      </c>
      <c r="N7173" s="2" t="s">
        <v>1444</v>
      </c>
      <c r="O7173" s="2" t="s">
        <v>198</v>
      </c>
      <c r="P7173" s="6">
        <v>4058</v>
      </c>
      <c r="Q7173" s="7" t="s">
        <v>52391</v>
      </c>
    </row>
    <row r="7174" spans="1:17" x14ac:dyDescent="0.2">
      <c r="A7174" s="2" t="s">
        <v>38624</v>
      </c>
      <c r="B7174" s="2" t="s">
        <v>38625</v>
      </c>
      <c r="C7174" s="3">
        <v>37921</v>
      </c>
      <c r="D7174" s="2" t="s">
        <v>38626</v>
      </c>
      <c r="E7174" s="2" t="s">
        <v>555</v>
      </c>
      <c r="F7174" s="2" t="s">
        <v>1837</v>
      </c>
      <c r="G7174" s="2" t="s">
        <v>184</v>
      </c>
      <c r="H7174" s="4" t="s">
        <v>38627</v>
      </c>
      <c r="I7174" s="5" t="s">
        <v>38628</v>
      </c>
      <c r="J7174" s="2" t="s">
        <v>25</v>
      </c>
      <c r="K7174" s="2" t="s">
        <v>73</v>
      </c>
      <c r="L7174" s="2"/>
      <c r="M7174" s="8" t="s">
        <v>143</v>
      </c>
      <c r="N7174" s="2" t="s">
        <v>2119</v>
      </c>
      <c r="O7174" s="2" t="s">
        <v>296</v>
      </c>
      <c r="P7174" s="6">
        <v>7392</v>
      </c>
      <c r="Q7174" s="7" t="s">
        <v>52391</v>
      </c>
    </row>
    <row r="7175" spans="1:17" x14ac:dyDescent="0.2">
      <c r="A7175" s="2" t="s">
        <v>38629</v>
      </c>
      <c r="B7175" s="2" t="s">
        <v>38630</v>
      </c>
      <c r="C7175" s="3">
        <v>32508</v>
      </c>
      <c r="D7175" s="2" t="s">
        <v>38631</v>
      </c>
      <c r="E7175" s="2" t="s">
        <v>1570</v>
      </c>
      <c r="F7175" s="2" t="s">
        <v>38632</v>
      </c>
      <c r="G7175" s="2" t="s">
        <v>223</v>
      </c>
      <c r="H7175" s="4" t="s">
        <v>38633</v>
      </c>
      <c r="I7175" s="5" t="s">
        <v>38634</v>
      </c>
      <c r="J7175" s="2" t="s">
        <v>51</v>
      </c>
      <c r="K7175" s="2" t="s">
        <v>26</v>
      </c>
      <c r="L7175" s="2"/>
      <c r="M7175" s="8" t="s">
        <v>105</v>
      </c>
      <c r="N7175" s="2" t="s">
        <v>2034</v>
      </c>
      <c r="O7175" s="2" t="s">
        <v>243</v>
      </c>
      <c r="P7175" s="6">
        <v>3189</v>
      </c>
      <c r="Q7175" s="7" t="s">
        <v>52391</v>
      </c>
    </row>
    <row r="7176" spans="1:17" x14ac:dyDescent="0.2">
      <c r="A7176" s="2" t="s">
        <v>38635</v>
      </c>
      <c r="B7176" s="2" t="s">
        <v>38636</v>
      </c>
      <c r="C7176" s="3">
        <v>31810</v>
      </c>
      <c r="D7176" s="2" t="s">
        <v>38637</v>
      </c>
      <c r="E7176" s="2" t="s">
        <v>10721</v>
      </c>
      <c r="F7176" s="2" t="s">
        <v>166</v>
      </c>
      <c r="G7176" s="2" t="s">
        <v>70</v>
      </c>
      <c r="H7176" s="4" t="s">
        <v>38638</v>
      </c>
      <c r="I7176" s="5" t="s">
        <v>38639</v>
      </c>
      <c r="J7176" s="2" t="s">
        <v>25</v>
      </c>
      <c r="K7176" s="2" t="s">
        <v>26</v>
      </c>
      <c r="L7176" s="2"/>
      <c r="M7176" s="8" t="s">
        <v>39</v>
      </c>
      <c r="N7176" s="2" t="s">
        <v>2076</v>
      </c>
      <c r="O7176" s="2" t="s">
        <v>243</v>
      </c>
      <c r="P7176" s="6">
        <v>4642</v>
      </c>
      <c r="Q7176" s="7" t="s">
        <v>52391</v>
      </c>
    </row>
    <row r="7177" spans="1:17" x14ac:dyDescent="0.2">
      <c r="A7177" s="2" t="s">
        <v>38640</v>
      </c>
      <c r="B7177" s="2" t="s">
        <v>38641</v>
      </c>
      <c r="C7177" s="3">
        <v>35532</v>
      </c>
      <c r="D7177" s="2" t="s">
        <v>38642</v>
      </c>
      <c r="E7177" s="2" t="s">
        <v>3072</v>
      </c>
      <c r="F7177" s="2" t="s">
        <v>309</v>
      </c>
      <c r="G7177" s="2" t="s">
        <v>292</v>
      </c>
      <c r="H7177" s="4" t="s">
        <v>38643</v>
      </c>
      <c r="I7177" s="5" t="s">
        <v>10545</v>
      </c>
      <c r="J7177" s="2" t="s">
        <v>51</v>
      </c>
      <c r="K7177" s="2" t="s">
        <v>38</v>
      </c>
      <c r="L7177" s="2"/>
      <c r="M7177" s="8" t="s">
        <v>85</v>
      </c>
      <c r="N7177" s="2" t="s">
        <v>2317</v>
      </c>
      <c r="O7177" s="2" t="s">
        <v>296</v>
      </c>
      <c r="P7177" s="6">
        <v>5045</v>
      </c>
      <c r="Q7177" s="7" t="s">
        <v>52391</v>
      </c>
    </row>
    <row r="7178" spans="1:17" x14ac:dyDescent="0.2">
      <c r="A7178" s="2" t="s">
        <v>38644</v>
      </c>
      <c r="B7178" s="2" t="s">
        <v>38645</v>
      </c>
      <c r="C7178" s="3">
        <v>36235</v>
      </c>
      <c r="D7178" s="2" t="s">
        <v>38646</v>
      </c>
      <c r="E7178" s="2" t="s">
        <v>2538</v>
      </c>
      <c r="F7178" s="2" t="s">
        <v>2726</v>
      </c>
      <c r="G7178" s="2" t="s">
        <v>204</v>
      </c>
      <c r="H7178" s="4" t="s">
        <v>38647</v>
      </c>
      <c r="I7178" s="5" t="s">
        <v>38648</v>
      </c>
      <c r="J7178" s="2" t="s">
        <v>25</v>
      </c>
      <c r="K7178" s="2" t="s">
        <v>38</v>
      </c>
      <c r="L7178" s="2"/>
      <c r="M7178" s="8" t="s">
        <v>116</v>
      </c>
      <c r="N7178" s="2" t="s">
        <v>504</v>
      </c>
      <c r="O7178" s="2" t="s">
        <v>312</v>
      </c>
      <c r="P7178" s="6">
        <v>9431</v>
      </c>
      <c r="Q7178" s="7" t="s">
        <v>52391</v>
      </c>
    </row>
    <row r="7179" spans="1:17" x14ac:dyDescent="0.2">
      <c r="A7179" s="2" t="s">
        <v>38649</v>
      </c>
      <c r="B7179" s="2" t="s">
        <v>38650</v>
      </c>
      <c r="C7179" s="3">
        <v>16884</v>
      </c>
      <c r="D7179" s="2" t="s">
        <v>38651</v>
      </c>
      <c r="E7179" s="2" t="s">
        <v>6319</v>
      </c>
      <c r="F7179" s="2" t="s">
        <v>30870</v>
      </c>
      <c r="G7179" s="2" t="s">
        <v>478</v>
      </c>
      <c r="H7179" s="4" t="s">
        <v>38652</v>
      </c>
      <c r="I7179" s="5" t="s">
        <v>38653</v>
      </c>
      <c r="J7179" s="2" t="s">
        <v>84</v>
      </c>
      <c r="K7179" s="2" t="s">
        <v>38</v>
      </c>
      <c r="L7179" s="2"/>
      <c r="M7179" s="8" t="s">
        <v>52</v>
      </c>
      <c r="N7179" s="2" t="s">
        <v>1329</v>
      </c>
      <c r="O7179" s="2" t="s">
        <v>29</v>
      </c>
      <c r="P7179" s="6">
        <v>3783</v>
      </c>
      <c r="Q7179" s="7" t="s">
        <v>52391</v>
      </c>
    </row>
    <row r="7180" spans="1:17" x14ac:dyDescent="0.2">
      <c r="A7180" s="2" t="s">
        <v>38654</v>
      </c>
      <c r="B7180" s="2" t="s">
        <v>38655</v>
      </c>
      <c r="C7180" s="3">
        <v>30840</v>
      </c>
      <c r="D7180" s="2" t="s">
        <v>38656</v>
      </c>
      <c r="E7180" s="2" t="s">
        <v>4340</v>
      </c>
      <c r="F7180" s="2" t="s">
        <v>428</v>
      </c>
      <c r="G7180" s="2" t="s">
        <v>223</v>
      </c>
      <c r="H7180" s="4" t="s">
        <v>38657</v>
      </c>
      <c r="I7180" s="5" t="s">
        <v>38658</v>
      </c>
      <c r="J7180" s="2" t="s">
        <v>160</v>
      </c>
      <c r="K7180" s="2" t="s">
        <v>73</v>
      </c>
      <c r="L7180" s="2"/>
      <c r="M7180" s="8" t="s">
        <v>39</v>
      </c>
      <c r="N7180" s="2" t="s">
        <v>2275</v>
      </c>
      <c r="O7180" s="2" t="s">
        <v>188</v>
      </c>
      <c r="P7180" s="6">
        <v>6877</v>
      </c>
      <c r="Q7180" s="7" t="s">
        <v>52391</v>
      </c>
    </row>
    <row r="7181" spans="1:17" x14ac:dyDescent="0.2">
      <c r="A7181" s="2" t="s">
        <v>38659</v>
      </c>
      <c r="B7181" s="2" t="s">
        <v>38660</v>
      </c>
      <c r="C7181" s="3">
        <v>21440</v>
      </c>
      <c r="D7181" s="2" t="s">
        <v>38661</v>
      </c>
      <c r="E7181" s="2" t="s">
        <v>892</v>
      </c>
      <c r="F7181" s="2" t="s">
        <v>12789</v>
      </c>
      <c r="G7181" s="2" t="s">
        <v>102</v>
      </c>
      <c r="H7181" s="4" t="s">
        <v>38662</v>
      </c>
      <c r="I7181" s="5" t="s">
        <v>38663</v>
      </c>
      <c r="J7181" s="2" t="s">
        <v>25</v>
      </c>
      <c r="K7181" s="2" t="s">
        <v>26</v>
      </c>
      <c r="L7181" s="2"/>
      <c r="M7181" s="8" t="s">
        <v>85</v>
      </c>
      <c r="N7181" s="2" t="s">
        <v>96</v>
      </c>
      <c r="O7181" s="2" t="s">
        <v>198</v>
      </c>
      <c r="P7181" s="6">
        <v>6057</v>
      </c>
      <c r="Q7181" s="7" t="s">
        <v>52391</v>
      </c>
    </row>
    <row r="7182" spans="1:17" x14ac:dyDescent="0.2">
      <c r="A7182" s="2" t="s">
        <v>38664</v>
      </c>
      <c r="B7182" s="2" t="s">
        <v>38665</v>
      </c>
      <c r="C7182" s="3">
        <v>30789</v>
      </c>
      <c r="D7182" s="2" t="s">
        <v>38666</v>
      </c>
      <c r="E7182" s="2" t="s">
        <v>3976</v>
      </c>
      <c r="F7182" s="2" t="s">
        <v>3289</v>
      </c>
      <c r="G7182" s="2" t="s">
        <v>437</v>
      </c>
      <c r="H7182" s="4" t="s">
        <v>38667</v>
      </c>
      <c r="I7182" s="5" t="s">
        <v>38668</v>
      </c>
      <c r="J7182" s="2" t="s">
        <v>84</v>
      </c>
      <c r="K7182" s="2" t="s">
        <v>26</v>
      </c>
      <c r="L7182" s="2"/>
      <c r="M7182" s="8" t="s">
        <v>39</v>
      </c>
      <c r="N7182" s="2" t="s">
        <v>1612</v>
      </c>
      <c r="O7182" s="2" t="s">
        <v>29</v>
      </c>
      <c r="P7182" s="6">
        <v>3143</v>
      </c>
      <c r="Q7182" s="7" t="s">
        <v>52391</v>
      </c>
    </row>
    <row r="7183" spans="1:17" x14ac:dyDescent="0.2">
      <c r="A7183" s="2" t="s">
        <v>38669</v>
      </c>
      <c r="B7183" s="2" t="s">
        <v>38670</v>
      </c>
      <c r="C7183" s="3">
        <v>18244</v>
      </c>
      <c r="D7183" s="2" t="s">
        <v>38671</v>
      </c>
      <c r="E7183" s="2" t="s">
        <v>5254</v>
      </c>
      <c r="F7183" s="2" t="s">
        <v>25723</v>
      </c>
      <c r="G7183" s="2" t="s">
        <v>81</v>
      </c>
      <c r="H7183" s="4" t="s">
        <v>38672</v>
      </c>
      <c r="I7183" s="5" t="s">
        <v>38673</v>
      </c>
      <c r="J7183" s="2" t="s">
        <v>25</v>
      </c>
      <c r="K7183" s="2" t="s">
        <v>38</v>
      </c>
      <c r="L7183" s="2"/>
      <c r="M7183" s="8" t="s">
        <v>105</v>
      </c>
      <c r="N7183" s="2" t="s">
        <v>2987</v>
      </c>
      <c r="O7183" s="2" t="s">
        <v>243</v>
      </c>
      <c r="P7183" s="6">
        <v>7664</v>
      </c>
      <c r="Q7183" s="7" t="s">
        <v>52391</v>
      </c>
    </row>
    <row r="7184" spans="1:17" x14ac:dyDescent="0.2">
      <c r="A7184" s="2" t="s">
        <v>38674</v>
      </c>
      <c r="B7184" s="2" t="s">
        <v>38675</v>
      </c>
      <c r="C7184" s="3">
        <v>18300</v>
      </c>
      <c r="D7184" s="2" t="s">
        <v>38676</v>
      </c>
      <c r="E7184" s="2" t="s">
        <v>1865</v>
      </c>
      <c r="F7184" s="2" t="s">
        <v>1236</v>
      </c>
      <c r="G7184" s="2" t="s">
        <v>132</v>
      </c>
      <c r="H7184" s="4" t="s">
        <v>38677</v>
      </c>
      <c r="I7184" s="5" t="s">
        <v>38678</v>
      </c>
      <c r="J7184" s="2" t="s">
        <v>25</v>
      </c>
      <c r="K7184" s="2" t="s">
        <v>73</v>
      </c>
      <c r="L7184" s="2"/>
      <c r="M7184" s="8" t="s">
        <v>39</v>
      </c>
      <c r="N7184" s="2" t="s">
        <v>12878</v>
      </c>
      <c r="O7184" s="2" t="s">
        <v>188</v>
      </c>
      <c r="P7184" s="6">
        <v>5188</v>
      </c>
      <c r="Q7184" s="7" t="s">
        <v>52391</v>
      </c>
    </row>
    <row r="7185" spans="1:17" x14ac:dyDescent="0.2">
      <c r="A7185" s="2" t="s">
        <v>38679</v>
      </c>
      <c r="B7185" s="2" t="s">
        <v>23306</v>
      </c>
      <c r="C7185" s="3">
        <v>31182</v>
      </c>
      <c r="D7185" s="2" t="s">
        <v>38680</v>
      </c>
      <c r="E7185" s="2" t="s">
        <v>5254</v>
      </c>
      <c r="F7185" s="2" t="s">
        <v>38681</v>
      </c>
      <c r="G7185" s="2" t="s">
        <v>478</v>
      </c>
      <c r="H7185" s="4" t="s">
        <v>38682</v>
      </c>
      <c r="I7185" s="5" t="s">
        <v>18097</v>
      </c>
      <c r="J7185" s="2" t="s">
        <v>51</v>
      </c>
      <c r="K7185" s="2" t="s">
        <v>26</v>
      </c>
      <c r="L7185" s="2"/>
      <c r="M7185" s="8" t="s">
        <v>74</v>
      </c>
      <c r="N7185" s="2" t="s">
        <v>13043</v>
      </c>
      <c r="O7185" s="2" t="s">
        <v>41</v>
      </c>
      <c r="P7185" s="6">
        <v>8558</v>
      </c>
      <c r="Q7185" s="7" t="s">
        <v>52391</v>
      </c>
    </row>
    <row r="7186" spans="1:17" x14ac:dyDescent="0.2">
      <c r="A7186" s="2" t="s">
        <v>38683</v>
      </c>
      <c r="B7186" s="2" t="s">
        <v>38684</v>
      </c>
      <c r="C7186" s="3">
        <v>29401</v>
      </c>
      <c r="D7186" s="2" t="s">
        <v>38685</v>
      </c>
      <c r="E7186" s="2" t="s">
        <v>3095</v>
      </c>
      <c r="F7186" s="2" t="s">
        <v>1378</v>
      </c>
      <c r="G7186" s="2" t="s">
        <v>223</v>
      </c>
      <c r="H7186" s="4" t="s">
        <v>38686</v>
      </c>
      <c r="I7186" s="5" t="s">
        <v>38687</v>
      </c>
      <c r="J7186" s="2" t="s">
        <v>51</v>
      </c>
      <c r="K7186" s="2" t="s">
        <v>73</v>
      </c>
      <c r="L7186" s="2"/>
      <c r="M7186" s="8" t="s">
        <v>143</v>
      </c>
      <c r="N7186" s="2" t="s">
        <v>1049</v>
      </c>
      <c r="O7186" s="2" t="s">
        <v>243</v>
      </c>
      <c r="P7186" s="6">
        <v>2240</v>
      </c>
      <c r="Q7186" s="7" t="s">
        <v>52391</v>
      </c>
    </row>
    <row r="7187" spans="1:17" x14ac:dyDescent="0.2">
      <c r="A7187" s="2" t="s">
        <v>38688</v>
      </c>
      <c r="B7187" s="2" t="s">
        <v>38689</v>
      </c>
      <c r="C7187" s="3">
        <v>17844</v>
      </c>
      <c r="D7187" s="2" t="s">
        <v>38690</v>
      </c>
      <c r="E7187" s="2" t="s">
        <v>1061</v>
      </c>
      <c r="F7187" s="2" t="s">
        <v>174</v>
      </c>
      <c r="G7187" s="2" t="s">
        <v>687</v>
      </c>
      <c r="H7187" s="4" t="s">
        <v>38691</v>
      </c>
      <c r="I7187" s="5" t="s">
        <v>38692</v>
      </c>
      <c r="J7187" s="2" t="s">
        <v>63</v>
      </c>
      <c r="K7187" s="2" t="s">
        <v>38</v>
      </c>
      <c r="L7187" s="2"/>
      <c r="M7187" s="8" t="s">
        <v>268</v>
      </c>
      <c r="N7187" s="2" t="s">
        <v>1812</v>
      </c>
      <c r="O7187" s="2" t="s">
        <v>296</v>
      </c>
      <c r="P7187" s="6">
        <v>3679</v>
      </c>
      <c r="Q7187" s="7" t="s">
        <v>52391</v>
      </c>
    </row>
    <row r="7188" spans="1:17" x14ac:dyDescent="0.2">
      <c r="A7188" s="2" t="s">
        <v>38693</v>
      </c>
      <c r="B7188" s="2" t="s">
        <v>38650</v>
      </c>
      <c r="C7188" s="3">
        <v>19762</v>
      </c>
      <c r="D7188" s="2" t="s">
        <v>38694</v>
      </c>
      <c r="E7188" s="2" t="s">
        <v>1850</v>
      </c>
      <c r="F7188" s="2" t="s">
        <v>1511</v>
      </c>
      <c r="G7188" s="2" t="s">
        <v>48</v>
      </c>
      <c r="H7188" s="4" t="s">
        <v>38695</v>
      </c>
      <c r="I7188" s="5" t="s">
        <v>38696</v>
      </c>
      <c r="J7188" s="2" t="s">
        <v>84</v>
      </c>
      <c r="K7188" s="2" t="s">
        <v>38</v>
      </c>
      <c r="L7188" s="2"/>
      <c r="M7188" s="8" t="s">
        <v>39</v>
      </c>
      <c r="N7188" s="2" t="s">
        <v>1078</v>
      </c>
      <c r="O7188" s="2" t="s">
        <v>198</v>
      </c>
      <c r="P7188" s="6">
        <v>4187</v>
      </c>
      <c r="Q7188" s="7" t="s">
        <v>52391</v>
      </c>
    </row>
    <row r="7189" spans="1:17" x14ac:dyDescent="0.2">
      <c r="A7189" s="2" t="s">
        <v>38697</v>
      </c>
      <c r="B7189" s="2" t="s">
        <v>22814</v>
      </c>
      <c r="C7189" s="3">
        <v>19201</v>
      </c>
      <c r="D7189" s="2" t="s">
        <v>38698</v>
      </c>
      <c r="E7189" s="2" t="s">
        <v>3500</v>
      </c>
      <c r="F7189" s="2" t="s">
        <v>38699</v>
      </c>
      <c r="G7189" s="2" t="s">
        <v>93</v>
      </c>
      <c r="H7189" s="4" t="s">
        <v>38700</v>
      </c>
      <c r="I7189" s="5" t="s">
        <v>38701</v>
      </c>
      <c r="J7189" s="2" t="s">
        <v>51</v>
      </c>
      <c r="K7189" s="2" t="s">
        <v>73</v>
      </c>
      <c r="L7189" s="2"/>
      <c r="M7189" s="8" t="s">
        <v>116</v>
      </c>
      <c r="N7189" s="2" t="s">
        <v>910</v>
      </c>
      <c r="O7189" s="2" t="s">
        <v>107</v>
      </c>
      <c r="P7189" s="6">
        <v>9864</v>
      </c>
      <c r="Q7189" s="7" t="s">
        <v>52391</v>
      </c>
    </row>
    <row r="7190" spans="1:17" x14ac:dyDescent="0.2">
      <c r="A7190" s="2" t="s">
        <v>38702</v>
      </c>
      <c r="B7190" s="2" t="s">
        <v>38703</v>
      </c>
      <c r="C7190" s="3">
        <v>26547</v>
      </c>
      <c r="D7190" s="2" t="s">
        <v>38704</v>
      </c>
      <c r="E7190" s="2" t="s">
        <v>3442</v>
      </c>
      <c r="F7190" s="2" t="s">
        <v>28967</v>
      </c>
      <c r="G7190" s="2" t="s">
        <v>204</v>
      </c>
      <c r="H7190" s="4" t="s">
        <v>38705</v>
      </c>
      <c r="I7190" s="5" t="s">
        <v>38706</v>
      </c>
      <c r="J7190" s="2" t="s">
        <v>84</v>
      </c>
      <c r="K7190" s="2" t="s">
        <v>26</v>
      </c>
      <c r="L7190" s="2"/>
      <c r="M7190" s="8" t="s">
        <v>74</v>
      </c>
      <c r="N7190" s="2" t="s">
        <v>6278</v>
      </c>
      <c r="O7190" s="2" t="s">
        <v>296</v>
      </c>
      <c r="P7190" s="6">
        <v>7081</v>
      </c>
      <c r="Q7190" s="7" t="s">
        <v>52391</v>
      </c>
    </row>
    <row r="7191" spans="1:17" x14ac:dyDescent="0.2">
      <c r="A7191" s="2" t="s">
        <v>38707</v>
      </c>
      <c r="B7191" s="2" t="s">
        <v>38708</v>
      </c>
      <c r="C7191" s="3">
        <v>27551</v>
      </c>
      <c r="D7191" s="2" t="s">
        <v>38709</v>
      </c>
      <c r="E7191" s="2" t="s">
        <v>4409</v>
      </c>
      <c r="F7191" s="2" t="s">
        <v>639</v>
      </c>
      <c r="G7191" s="2" t="s">
        <v>204</v>
      </c>
      <c r="H7191" s="4" t="s">
        <v>38710</v>
      </c>
      <c r="I7191" s="5" t="s">
        <v>38711</v>
      </c>
      <c r="J7191" s="2" t="s">
        <v>160</v>
      </c>
      <c r="K7191" s="2" t="s">
        <v>38</v>
      </c>
      <c r="L7191" s="2"/>
      <c r="M7191" s="8" t="s">
        <v>85</v>
      </c>
      <c r="N7191" s="2" t="s">
        <v>1950</v>
      </c>
      <c r="O7191" s="2" t="s">
        <v>87</v>
      </c>
      <c r="P7191" s="6">
        <v>5921</v>
      </c>
      <c r="Q7191" s="7" t="s">
        <v>52391</v>
      </c>
    </row>
    <row r="7192" spans="1:17" x14ac:dyDescent="0.2">
      <c r="A7192" s="2" t="s">
        <v>38712</v>
      </c>
      <c r="B7192" s="2" t="s">
        <v>38713</v>
      </c>
      <c r="C7192" s="3">
        <v>25692</v>
      </c>
      <c r="D7192" s="2" t="s">
        <v>38714</v>
      </c>
      <c r="E7192" s="2" t="s">
        <v>485</v>
      </c>
      <c r="F7192" s="2" t="s">
        <v>38715</v>
      </c>
      <c r="G7192" s="2" t="s">
        <v>70</v>
      </c>
      <c r="H7192" s="4" t="s">
        <v>38716</v>
      </c>
      <c r="I7192" s="5" t="s">
        <v>38717</v>
      </c>
      <c r="J7192" s="2" t="s">
        <v>51</v>
      </c>
      <c r="K7192" s="2" t="s">
        <v>38</v>
      </c>
      <c r="L7192" s="2"/>
      <c r="M7192" s="8" t="s">
        <v>52</v>
      </c>
      <c r="N7192" s="2" t="s">
        <v>3966</v>
      </c>
      <c r="O7192" s="2" t="s">
        <v>87</v>
      </c>
      <c r="P7192" s="6">
        <v>9099</v>
      </c>
      <c r="Q7192" s="7" t="s">
        <v>52391</v>
      </c>
    </row>
    <row r="7193" spans="1:17" x14ac:dyDescent="0.2">
      <c r="A7193" s="2" t="s">
        <v>38718</v>
      </c>
      <c r="B7193" s="2" t="s">
        <v>38719</v>
      </c>
      <c r="C7193" s="3">
        <v>25159</v>
      </c>
      <c r="D7193" s="2" t="s">
        <v>38720</v>
      </c>
      <c r="E7193" s="2" t="s">
        <v>3312</v>
      </c>
      <c r="F7193" s="2" t="s">
        <v>1236</v>
      </c>
      <c r="G7193" s="2" t="s">
        <v>702</v>
      </c>
      <c r="H7193" s="4" t="s">
        <v>38721</v>
      </c>
      <c r="I7193" s="5" t="s">
        <v>38722</v>
      </c>
      <c r="J7193" s="2" t="s">
        <v>160</v>
      </c>
      <c r="K7193" s="2" t="s">
        <v>26</v>
      </c>
      <c r="L7193" s="2"/>
      <c r="M7193" s="8" t="s">
        <v>74</v>
      </c>
      <c r="N7193" s="2" t="s">
        <v>8116</v>
      </c>
      <c r="O7193" s="2" t="s">
        <v>188</v>
      </c>
      <c r="P7193" s="6">
        <v>9632</v>
      </c>
      <c r="Q7193" s="7" t="s">
        <v>52391</v>
      </c>
    </row>
    <row r="7194" spans="1:17" x14ac:dyDescent="0.2">
      <c r="A7194" s="2" t="s">
        <v>38723</v>
      </c>
      <c r="B7194" s="2" t="s">
        <v>31597</v>
      </c>
      <c r="C7194" s="3">
        <v>33764</v>
      </c>
      <c r="D7194" s="2" t="s">
        <v>38724</v>
      </c>
      <c r="E7194" s="2" t="s">
        <v>4886</v>
      </c>
      <c r="F7194" s="2" t="s">
        <v>92</v>
      </c>
      <c r="G7194" s="2" t="s">
        <v>93</v>
      </c>
      <c r="H7194" s="4" t="s">
        <v>38725</v>
      </c>
      <c r="I7194" s="5" t="s">
        <v>38726</v>
      </c>
      <c r="J7194" s="2" t="s">
        <v>25</v>
      </c>
      <c r="K7194" s="2" t="s">
        <v>73</v>
      </c>
      <c r="L7194" s="2"/>
      <c r="M7194" s="8" t="s">
        <v>74</v>
      </c>
      <c r="N7194" s="2" t="s">
        <v>18916</v>
      </c>
      <c r="O7194" s="2" t="s">
        <v>41</v>
      </c>
      <c r="P7194" s="6">
        <v>6506</v>
      </c>
      <c r="Q7194" s="7" t="s">
        <v>52391</v>
      </c>
    </row>
    <row r="7195" spans="1:17" x14ac:dyDescent="0.2">
      <c r="A7195" s="2" t="s">
        <v>38727</v>
      </c>
      <c r="B7195" s="2" t="s">
        <v>38728</v>
      </c>
      <c r="C7195" s="3">
        <v>17877</v>
      </c>
      <c r="D7195" s="2" t="s">
        <v>38729</v>
      </c>
      <c r="E7195" s="2" t="s">
        <v>5046</v>
      </c>
      <c r="F7195" s="2" t="s">
        <v>38565</v>
      </c>
      <c r="G7195" s="2" t="s">
        <v>275</v>
      </c>
      <c r="H7195" s="4" t="s">
        <v>38730</v>
      </c>
      <c r="I7195" s="5" t="s">
        <v>38731</v>
      </c>
      <c r="J7195" s="2" t="s">
        <v>160</v>
      </c>
      <c r="K7195" s="2" t="s">
        <v>73</v>
      </c>
      <c r="L7195" s="2"/>
      <c r="M7195" s="8" t="s">
        <v>376</v>
      </c>
      <c r="N7195" s="2" t="s">
        <v>3573</v>
      </c>
      <c r="O7195" s="2" t="s">
        <v>107</v>
      </c>
      <c r="P7195" s="6">
        <v>1924</v>
      </c>
      <c r="Q7195" s="7" t="s">
        <v>52391</v>
      </c>
    </row>
    <row r="7196" spans="1:17" x14ac:dyDescent="0.2">
      <c r="A7196" s="2" t="s">
        <v>38732</v>
      </c>
      <c r="B7196" s="2" t="s">
        <v>38733</v>
      </c>
      <c r="C7196" s="3">
        <v>28356</v>
      </c>
      <c r="D7196" s="2" t="s">
        <v>38734</v>
      </c>
      <c r="E7196" s="2" t="s">
        <v>1816</v>
      </c>
      <c r="F7196" s="2" t="s">
        <v>12462</v>
      </c>
      <c r="G7196" s="2" t="s">
        <v>413</v>
      </c>
      <c r="H7196" s="4" t="s">
        <v>38735</v>
      </c>
      <c r="I7196" s="5" t="s">
        <v>10545</v>
      </c>
      <c r="J7196" s="2" t="s">
        <v>51</v>
      </c>
      <c r="K7196" s="2" t="s">
        <v>73</v>
      </c>
      <c r="L7196" s="2"/>
      <c r="M7196" s="8" t="s">
        <v>105</v>
      </c>
      <c r="N7196" s="2" t="s">
        <v>1006</v>
      </c>
      <c r="O7196" s="2" t="s">
        <v>107</v>
      </c>
      <c r="P7196" s="6">
        <v>6841</v>
      </c>
      <c r="Q7196" s="7" t="s">
        <v>52391</v>
      </c>
    </row>
    <row r="7197" spans="1:17" x14ac:dyDescent="0.2">
      <c r="A7197" s="2" t="s">
        <v>38736</v>
      </c>
      <c r="B7197" s="2" t="s">
        <v>38737</v>
      </c>
      <c r="C7197" s="3">
        <v>27759</v>
      </c>
      <c r="D7197" s="2" t="s">
        <v>38738</v>
      </c>
      <c r="E7197" s="2" t="s">
        <v>2523</v>
      </c>
      <c r="F7197" s="2" t="s">
        <v>754</v>
      </c>
      <c r="G7197" s="2" t="s">
        <v>123</v>
      </c>
      <c r="H7197" s="4" t="s">
        <v>38739</v>
      </c>
      <c r="I7197" s="5" t="s">
        <v>38740</v>
      </c>
      <c r="J7197" s="2" t="s">
        <v>84</v>
      </c>
      <c r="K7197" s="2" t="s">
        <v>26</v>
      </c>
      <c r="L7197" s="2"/>
      <c r="M7197" s="8" t="s">
        <v>105</v>
      </c>
      <c r="N7197" s="2" t="s">
        <v>9045</v>
      </c>
      <c r="O7197" s="2" t="s">
        <v>296</v>
      </c>
      <c r="P7197" s="6">
        <v>8137</v>
      </c>
      <c r="Q7197" s="7" t="s">
        <v>52391</v>
      </c>
    </row>
    <row r="7198" spans="1:17" x14ac:dyDescent="0.2">
      <c r="A7198" s="2" t="s">
        <v>38741</v>
      </c>
      <c r="B7198" s="2" t="s">
        <v>38742</v>
      </c>
      <c r="C7198" s="3">
        <v>28317</v>
      </c>
      <c r="D7198" s="2" t="s">
        <v>38743</v>
      </c>
      <c r="E7198" s="2" t="s">
        <v>5101</v>
      </c>
      <c r="F7198" s="2" t="s">
        <v>1146</v>
      </c>
      <c r="G7198" s="2" t="s">
        <v>214</v>
      </c>
      <c r="H7198" s="4" t="s">
        <v>38744</v>
      </c>
      <c r="I7198" s="5" t="s">
        <v>38745</v>
      </c>
      <c r="J7198" s="2" t="s">
        <v>63</v>
      </c>
      <c r="K7198" s="2" t="s">
        <v>73</v>
      </c>
      <c r="L7198" s="2"/>
      <c r="M7198" s="8" t="s">
        <v>39</v>
      </c>
      <c r="N7198" s="2" t="s">
        <v>1176</v>
      </c>
      <c r="O7198" s="2" t="s">
        <v>188</v>
      </c>
      <c r="P7198" s="6">
        <v>3565</v>
      </c>
      <c r="Q7198" s="7" t="s">
        <v>52391</v>
      </c>
    </row>
    <row r="7199" spans="1:17" x14ac:dyDescent="0.2">
      <c r="A7199" s="2" t="s">
        <v>38746</v>
      </c>
      <c r="B7199" s="2" t="s">
        <v>1614</v>
      </c>
      <c r="C7199" s="3">
        <v>29158</v>
      </c>
      <c r="D7199" s="2" t="s">
        <v>38747</v>
      </c>
      <c r="E7199" s="2" t="s">
        <v>5108</v>
      </c>
      <c r="F7199" s="2" t="s">
        <v>16756</v>
      </c>
      <c r="G7199" s="2" t="s">
        <v>123</v>
      </c>
      <c r="H7199" s="4" t="s">
        <v>38748</v>
      </c>
      <c r="I7199" s="5" t="s">
        <v>38749</v>
      </c>
      <c r="J7199" s="2" t="s">
        <v>160</v>
      </c>
      <c r="K7199" s="2" t="s">
        <v>26</v>
      </c>
      <c r="L7199" s="2"/>
      <c r="M7199" s="8" t="s">
        <v>143</v>
      </c>
      <c r="N7199" s="2" t="s">
        <v>9994</v>
      </c>
      <c r="O7199" s="2" t="s">
        <v>296</v>
      </c>
      <c r="P7199" s="6">
        <v>6821</v>
      </c>
      <c r="Q7199" s="7" t="s">
        <v>52391</v>
      </c>
    </row>
    <row r="7200" spans="1:17" x14ac:dyDescent="0.2">
      <c r="A7200" s="2" t="s">
        <v>38750</v>
      </c>
      <c r="B7200" s="2" t="s">
        <v>38751</v>
      </c>
      <c r="C7200" s="3">
        <v>19646</v>
      </c>
      <c r="D7200" s="2" t="s">
        <v>38752</v>
      </c>
      <c r="E7200" s="2" t="s">
        <v>3732</v>
      </c>
      <c r="F7200" s="2" t="s">
        <v>647</v>
      </c>
      <c r="G7200" s="2" t="s">
        <v>292</v>
      </c>
      <c r="H7200" s="4" t="s">
        <v>38753</v>
      </c>
      <c r="I7200" s="5" t="s">
        <v>38754</v>
      </c>
      <c r="J7200" s="2" t="s">
        <v>84</v>
      </c>
      <c r="K7200" s="2" t="s">
        <v>73</v>
      </c>
      <c r="L7200" s="2"/>
      <c r="M7200" s="8" t="s">
        <v>143</v>
      </c>
      <c r="N7200" s="2" t="s">
        <v>8676</v>
      </c>
      <c r="O7200" s="2" t="s">
        <v>87</v>
      </c>
      <c r="P7200" s="6">
        <v>4752</v>
      </c>
      <c r="Q7200" s="7" t="s">
        <v>52391</v>
      </c>
    </row>
    <row r="7201" spans="1:17" x14ac:dyDescent="0.2">
      <c r="A7201" s="2" t="s">
        <v>38755</v>
      </c>
      <c r="B7201" s="2" t="s">
        <v>38756</v>
      </c>
      <c r="C7201" s="3">
        <v>31707</v>
      </c>
      <c r="D7201" s="2" t="s">
        <v>38757</v>
      </c>
      <c r="E7201" s="2" t="s">
        <v>308</v>
      </c>
      <c r="F7201" s="2" t="s">
        <v>15111</v>
      </c>
      <c r="G7201" s="2" t="s">
        <v>437</v>
      </c>
      <c r="H7201" s="4" t="s">
        <v>38758</v>
      </c>
      <c r="I7201" s="5" t="s">
        <v>38759</v>
      </c>
      <c r="J7201" s="2" t="s">
        <v>51</v>
      </c>
      <c r="K7201" s="2" t="s">
        <v>73</v>
      </c>
      <c r="L7201" s="2"/>
      <c r="M7201" s="8" t="s">
        <v>52</v>
      </c>
      <c r="N7201" s="2" t="s">
        <v>5810</v>
      </c>
      <c r="O7201" s="2" t="s">
        <v>54</v>
      </c>
      <c r="P7201" s="6">
        <v>7545</v>
      </c>
      <c r="Q7201" s="7" t="s">
        <v>52391</v>
      </c>
    </row>
    <row r="7202" spans="1:17" x14ac:dyDescent="0.2">
      <c r="A7202" s="2" t="s">
        <v>38760</v>
      </c>
      <c r="B7202" s="2" t="s">
        <v>38761</v>
      </c>
      <c r="C7202" s="3">
        <v>28859</v>
      </c>
      <c r="D7202" s="2" t="s">
        <v>38762</v>
      </c>
      <c r="E7202" s="2" t="s">
        <v>6565</v>
      </c>
      <c r="F7202" s="2" t="s">
        <v>29618</v>
      </c>
      <c r="G7202" s="2" t="s">
        <v>223</v>
      </c>
      <c r="H7202" s="4" t="s">
        <v>38763</v>
      </c>
      <c r="I7202" s="5" t="s">
        <v>24657</v>
      </c>
      <c r="J7202" s="2" t="s">
        <v>25</v>
      </c>
      <c r="K7202" s="2" t="s">
        <v>38</v>
      </c>
      <c r="L7202" s="2"/>
      <c r="M7202" s="8" t="s">
        <v>143</v>
      </c>
      <c r="N7202" s="2" t="s">
        <v>3747</v>
      </c>
      <c r="O7202" s="2" t="s">
        <v>87</v>
      </c>
      <c r="P7202" s="6">
        <v>1891</v>
      </c>
      <c r="Q7202" s="7" t="s">
        <v>52391</v>
      </c>
    </row>
    <row r="7203" spans="1:17" x14ac:dyDescent="0.2">
      <c r="A7203" s="2" t="s">
        <v>38764</v>
      </c>
      <c r="B7203" s="2" t="s">
        <v>38765</v>
      </c>
      <c r="C7203" s="3">
        <v>16936</v>
      </c>
      <c r="D7203" s="2" t="s">
        <v>38766</v>
      </c>
      <c r="E7203" s="2" t="s">
        <v>862</v>
      </c>
      <c r="F7203" s="2" t="s">
        <v>855</v>
      </c>
      <c r="G7203" s="2" t="s">
        <v>194</v>
      </c>
      <c r="H7203" s="4" t="s">
        <v>38767</v>
      </c>
      <c r="I7203" s="5" t="s">
        <v>38768</v>
      </c>
      <c r="J7203" s="2" t="s">
        <v>84</v>
      </c>
      <c r="K7203" s="2" t="s">
        <v>38</v>
      </c>
      <c r="L7203" s="2"/>
      <c r="M7203" s="8" t="s">
        <v>207</v>
      </c>
      <c r="N7203" s="2" t="s">
        <v>10484</v>
      </c>
      <c r="O7203" s="2" t="s">
        <v>198</v>
      </c>
      <c r="P7203" s="6">
        <v>8393</v>
      </c>
      <c r="Q7203" s="7" t="s">
        <v>52391</v>
      </c>
    </row>
    <row r="7204" spans="1:17" x14ac:dyDescent="0.2">
      <c r="A7204" s="2" t="s">
        <v>38769</v>
      </c>
      <c r="B7204" s="2" t="s">
        <v>38770</v>
      </c>
      <c r="C7204" s="3">
        <v>17332</v>
      </c>
      <c r="D7204" s="2" t="s">
        <v>38771</v>
      </c>
      <c r="E7204" s="2" t="s">
        <v>5691</v>
      </c>
      <c r="F7204" s="2" t="s">
        <v>2171</v>
      </c>
      <c r="G7204" s="2" t="s">
        <v>60</v>
      </c>
      <c r="H7204" s="4" t="s">
        <v>38772</v>
      </c>
      <c r="I7204" s="5" t="s">
        <v>38773</v>
      </c>
      <c r="J7204" s="2" t="s">
        <v>51</v>
      </c>
      <c r="K7204" s="2" t="s">
        <v>38</v>
      </c>
      <c r="L7204" s="2"/>
      <c r="M7204" s="8" t="s">
        <v>376</v>
      </c>
      <c r="N7204" s="2" t="s">
        <v>8558</v>
      </c>
      <c r="O7204" s="2" t="s">
        <v>87</v>
      </c>
      <c r="P7204" s="6">
        <v>9244</v>
      </c>
      <c r="Q7204" s="7" t="s">
        <v>52391</v>
      </c>
    </row>
    <row r="7205" spans="1:17" x14ac:dyDescent="0.2">
      <c r="A7205" s="2" t="s">
        <v>38774</v>
      </c>
      <c r="B7205" s="2" t="s">
        <v>38775</v>
      </c>
      <c r="C7205" s="3">
        <v>22946</v>
      </c>
      <c r="D7205" s="2" t="s">
        <v>38776</v>
      </c>
      <c r="E7205" s="2" t="s">
        <v>3689</v>
      </c>
      <c r="F7205" s="2" t="s">
        <v>80</v>
      </c>
      <c r="G7205" s="2" t="s">
        <v>22</v>
      </c>
      <c r="H7205" s="4" t="s">
        <v>38777</v>
      </c>
      <c r="I7205" s="5" t="s">
        <v>38778</v>
      </c>
      <c r="J7205" s="2" t="s">
        <v>160</v>
      </c>
      <c r="K7205" s="2" t="s">
        <v>38</v>
      </c>
      <c r="L7205" s="2"/>
      <c r="M7205" s="8" t="s">
        <v>105</v>
      </c>
      <c r="N7205" s="2" t="s">
        <v>4930</v>
      </c>
      <c r="O7205" s="2" t="s">
        <v>54</v>
      </c>
      <c r="P7205" s="6">
        <v>1824</v>
      </c>
      <c r="Q7205" s="7" t="s">
        <v>52391</v>
      </c>
    </row>
    <row r="7206" spans="1:17" x14ac:dyDescent="0.2">
      <c r="A7206" s="2" t="s">
        <v>38779</v>
      </c>
      <c r="B7206" s="2" t="s">
        <v>38780</v>
      </c>
      <c r="C7206" s="3">
        <v>23162</v>
      </c>
      <c r="D7206" s="2" t="s">
        <v>38781</v>
      </c>
      <c r="E7206" s="2" t="s">
        <v>2772</v>
      </c>
      <c r="F7206" s="2" t="s">
        <v>3101</v>
      </c>
      <c r="G7206" s="2" t="s">
        <v>93</v>
      </c>
      <c r="H7206" s="4" t="s">
        <v>38782</v>
      </c>
      <c r="I7206" s="5" t="s">
        <v>38783</v>
      </c>
      <c r="J7206" s="2" t="s">
        <v>25</v>
      </c>
      <c r="K7206" s="2" t="s">
        <v>73</v>
      </c>
      <c r="L7206" s="2"/>
      <c r="M7206" s="8" t="s">
        <v>105</v>
      </c>
      <c r="N7206" s="2" t="s">
        <v>728</v>
      </c>
      <c r="O7206" s="2" t="s">
        <v>312</v>
      </c>
      <c r="P7206" s="6">
        <v>7693</v>
      </c>
      <c r="Q7206" s="7" t="s">
        <v>52391</v>
      </c>
    </row>
    <row r="7207" spans="1:17" x14ac:dyDescent="0.2">
      <c r="A7207" s="2" t="s">
        <v>38784</v>
      </c>
      <c r="B7207" s="2" t="s">
        <v>38785</v>
      </c>
      <c r="C7207" s="3">
        <v>32841</v>
      </c>
      <c r="D7207" s="2" t="s">
        <v>38786</v>
      </c>
      <c r="E7207" s="2" t="s">
        <v>3160</v>
      </c>
      <c r="F7207" s="2" t="s">
        <v>5059</v>
      </c>
      <c r="G7207" s="2" t="s">
        <v>702</v>
      </c>
      <c r="H7207" s="4" t="s">
        <v>38787</v>
      </c>
      <c r="I7207" s="5" t="s">
        <v>38788</v>
      </c>
      <c r="J7207" s="2" t="s">
        <v>160</v>
      </c>
      <c r="K7207" s="2" t="s">
        <v>26</v>
      </c>
      <c r="L7207" s="2"/>
      <c r="M7207" s="8" t="s">
        <v>105</v>
      </c>
      <c r="N7207" s="2" t="s">
        <v>3590</v>
      </c>
      <c r="O7207" s="2" t="s">
        <v>296</v>
      </c>
      <c r="P7207" s="6">
        <v>7267</v>
      </c>
      <c r="Q7207" s="7" t="s">
        <v>52391</v>
      </c>
    </row>
    <row r="7208" spans="1:17" x14ac:dyDescent="0.2">
      <c r="A7208" s="2" t="s">
        <v>38789</v>
      </c>
      <c r="B7208" s="2" t="s">
        <v>13779</v>
      </c>
      <c r="C7208" s="3">
        <v>26605</v>
      </c>
      <c r="D7208" s="2" t="s">
        <v>38790</v>
      </c>
      <c r="E7208" s="2" t="s">
        <v>1736</v>
      </c>
      <c r="F7208" s="2" t="s">
        <v>122</v>
      </c>
      <c r="G7208" s="2" t="s">
        <v>687</v>
      </c>
      <c r="H7208" s="4" t="s">
        <v>38791</v>
      </c>
      <c r="I7208" s="5" t="s">
        <v>38792</v>
      </c>
      <c r="J7208" s="2" t="s">
        <v>84</v>
      </c>
      <c r="K7208" s="2" t="s">
        <v>38</v>
      </c>
      <c r="L7208" s="2"/>
      <c r="M7208" s="8" t="s">
        <v>268</v>
      </c>
      <c r="N7208" s="2" t="s">
        <v>9702</v>
      </c>
      <c r="O7208" s="2" t="s">
        <v>87</v>
      </c>
      <c r="P7208" s="6">
        <v>6284</v>
      </c>
      <c r="Q7208" s="7" t="s">
        <v>52391</v>
      </c>
    </row>
    <row r="7209" spans="1:17" x14ac:dyDescent="0.2">
      <c r="A7209" s="2" t="s">
        <v>38793</v>
      </c>
      <c r="B7209" s="2" t="s">
        <v>38794</v>
      </c>
      <c r="C7209" s="3">
        <v>20636</v>
      </c>
      <c r="D7209" s="2" t="s">
        <v>38795</v>
      </c>
      <c r="E7209" s="2" t="s">
        <v>1188</v>
      </c>
      <c r="F7209" s="2" t="s">
        <v>2150</v>
      </c>
      <c r="G7209" s="2" t="s">
        <v>702</v>
      </c>
      <c r="H7209" s="4" t="s">
        <v>38796</v>
      </c>
      <c r="I7209" s="5" t="s">
        <v>38797</v>
      </c>
      <c r="J7209" s="2" t="s">
        <v>25</v>
      </c>
      <c r="K7209" s="2" t="s">
        <v>26</v>
      </c>
      <c r="L7209" s="2"/>
      <c r="M7209" s="8" t="s">
        <v>39</v>
      </c>
      <c r="N7209" s="2" t="s">
        <v>1373</v>
      </c>
      <c r="O7209" s="2" t="s">
        <v>41</v>
      </c>
      <c r="P7209" s="6">
        <v>6732</v>
      </c>
      <c r="Q7209" s="7" t="s">
        <v>52391</v>
      </c>
    </row>
    <row r="7210" spans="1:17" x14ac:dyDescent="0.2">
      <c r="A7210" s="2" t="s">
        <v>38798</v>
      </c>
      <c r="B7210" s="2" t="s">
        <v>38799</v>
      </c>
      <c r="C7210" s="3">
        <v>23646</v>
      </c>
      <c r="D7210" s="2" t="s">
        <v>38800</v>
      </c>
      <c r="E7210" s="2" t="s">
        <v>1326</v>
      </c>
      <c r="F7210" s="2" t="s">
        <v>1312</v>
      </c>
      <c r="G7210" s="2" t="s">
        <v>102</v>
      </c>
      <c r="H7210" s="4" t="s">
        <v>38801</v>
      </c>
      <c r="I7210" s="5" t="s">
        <v>38802</v>
      </c>
      <c r="J7210" s="2" t="s">
        <v>25</v>
      </c>
      <c r="K7210" s="2" t="s">
        <v>73</v>
      </c>
      <c r="L7210" s="2"/>
      <c r="M7210" s="8" t="s">
        <v>27</v>
      </c>
      <c r="N7210" s="2" t="s">
        <v>11754</v>
      </c>
      <c r="O7210" s="2" t="s">
        <v>41</v>
      </c>
      <c r="P7210" s="6">
        <v>1969</v>
      </c>
      <c r="Q7210" s="7" t="s">
        <v>52391</v>
      </c>
    </row>
    <row r="7211" spans="1:17" x14ac:dyDescent="0.2">
      <c r="A7211" s="2" t="s">
        <v>38803</v>
      </c>
      <c r="B7211" s="2" t="s">
        <v>38804</v>
      </c>
      <c r="C7211" s="3">
        <v>24135</v>
      </c>
      <c r="D7211" s="2" t="s">
        <v>38805</v>
      </c>
      <c r="E7211" s="2" t="s">
        <v>934</v>
      </c>
      <c r="F7211" s="2" t="s">
        <v>814</v>
      </c>
      <c r="G7211" s="2" t="s">
        <v>249</v>
      </c>
      <c r="H7211" s="4" t="s">
        <v>38806</v>
      </c>
      <c r="I7211" s="5" t="s">
        <v>38807</v>
      </c>
      <c r="J7211" s="2" t="s">
        <v>160</v>
      </c>
      <c r="K7211" s="2" t="s">
        <v>26</v>
      </c>
      <c r="L7211" s="2"/>
      <c r="M7211" s="8" t="s">
        <v>105</v>
      </c>
      <c r="N7211" s="2" t="s">
        <v>9641</v>
      </c>
      <c r="O7211" s="2" t="s">
        <v>107</v>
      </c>
      <c r="P7211" s="6">
        <v>9198</v>
      </c>
      <c r="Q7211" s="7" t="s">
        <v>52391</v>
      </c>
    </row>
    <row r="7212" spans="1:17" x14ac:dyDescent="0.2">
      <c r="A7212" s="2" t="s">
        <v>38808</v>
      </c>
      <c r="B7212" s="2" t="s">
        <v>38809</v>
      </c>
      <c r="C7212" s="3">
        <v>31323</v>
      </c>
      <c r="D7212" s="2" t="s">
        <v>38810</v>
      </c>
      <c r="E7212" s="2" t="s">
        <v>776</v>
      </c>
      <c r="F7212" s="2" t="s">
        <v>3443</v>
      </c>
      <c r="G7212" s="2" t="s">
        <v>204</v>
      </c>
      <c r="H7212" s="4" t="s">
        <v>38811</v>
      </c>
      <c r="I7212" s="5" t="s">
        <v>38812</v>
      </c>
      <c r="J7212" s="2" t="s">
        <v>63</v>
      </c>
      <c r="K7212" s="2" t="s">
        <v>26</v>
      </c>
      <c r="L7212" s="2"/>
      <c r="M7212" s="8" t="s">
        <v>268</v>
      </c>
      <c r="N7212" s="2" t="s">
        <v>4249</v>
      </c>
      <c r="O7212" s="2" t="s">
        <v>29</v>
      </c>
      <c r="P7212" s="6">
        <v>7597</v>
      </c>
      <c r="Q7212" s="7" t="s">
        <v>52391</v>
      </c>
    </row>
    <row r="7213" spans="1:17" x14ac:dyDescent="0.2">
      <c r="A7213" s="2" t="s">
        <v>38813</v>
      </c>
      <c r="B7213" s="2" t="s">
        <v>38814</v>
      </c>
      <c r="C7213" s="3">
        <v>17001</v>
      </c>
      <c r="D7213" s="2" t="s">
        <v>38815</v>
      </c>
      <c r="E7213" s="2" t="s">
        <v>934</v>
      </c>
      <c r="F7213" s="2" t="s">
        <v>17856</v>
      </c>
      <c r="G7213" s="2" t="s">
        <v>132</v>
      </c>
      <c r="H7213" s="4" t="s">
        <v>38816</v>
      </c>
      <c r="I7213" s="5" t="s">
        <v>38817</v>
      </c>
      <c r="J7213" s="2" t="s">
        <v>84</v>
      </c>
      <c r="K7213" s="2" t="s">
        <v>38</v>
      </c>
      <c r="L7213" s="2"/>
      <c r="M7213" s="8" t="s">
        <v>143</v>
      </c>
      <c r="N7213" s="2" t="s">
        <v>3710</v>
      </c>
      <c r="O7213" s="2" t="s">
        <v>87</v>
      </c>
      <c r="P7213" s="6">
        <v>2816</v>
      </c>
      <c r="Q7213" s="7" t="s">
        <v>52391</v>
      </c>
    </row>
    <row r="7214" spans="1:17" x14ac:dyDescent="0.2">
      <c r="A7214" s="2" t="s">
        <v>38818</v>
      </c>
      <c r="B7214" s="2" t="s">
        <v>38819</v>
      </c>
      <c r="C7214" s="3">
        <v>33615</v>
      </c>
      <c r="D7214" s="2" t="s">
        <v>38820</v>
      </c>
      <c r="E7214" s="2" t="s">
        <v>1554</v>
      </c>
      <c r="F7214" s="2" t="s">
        <v>2150</v>
      </c>
      <c r="G7214" s="2" t="s">
        <v>249</v>
      </c>
      <c r="H7214" s="4" t="s">
        <v>38821</v>
      </c>
      <c r="I7214" s="5" t="s">
        <v>38822</v>
      </c>
      <c r="J7214" s="2" t="s">
        <v>160</v>
      </c>
      <c r="K7214" s="2" t="s">
        <v>38</v>
      </c>
      <c r="L7214" s="2"/>
      <c r="M7214" s="8" t="s">
        <v>207</v>
      </c>
      <c r="N7214" s="2" t="s">
        <v>21611</v>
      </c>
      <c r="O7214" s="2" t="s">
        <v>107</v>
      </c>
      <c r="P7214" s="6">
        <v>7504</v>
      </c>
      <c r="Q7214" s="7" t="s">
        <v>52391</v>
      </c>
    </row>
    <row r="7215" spans="1:17" x14ac:dyDescent="0.2">
      <c r="A7215" s="2" t="s">
        <v>38823</v>
      </c>
      <c r="B7215" s="2" t="s">
        <v>38824</v>
      </c>
      <c r="C7215" s="3">
        <v>25594</v>
      </c>
      <c r="D7215" s="2" t="s">
        <v>38825</v>
      </c>
      <c r="E7215" s="2" t="s">
        <v>2321</v>
      </c>
      <c r="F7215" s="2" t="s">
        <v>4225</v>
      </c>
      <c r="G7215" s="2" t="s">
        <v>292</v>
      </c>
      <c r="H7215" s="4" t="s">
        <v>38826</v>
      </c>
      <c r="I7215" s="5" t="s">
        <v>38827</v>
      </c>
      <c r="J7215" s="2" t="s">
        <v>63</v>
      </c>
      <c r="K7215" s="2" t="s">
        <v>26</v>
      </c>
      <c r="L7215" s="2"/>
      <c r="M7215" s="8" t="s">
        <v>105</v>
      </c>
      <c r="N7215" s="2" t="s">
        <v>1528</v>
      </c>
      <c r="O7215" s="2" t="s">
        <v>41</v>
      </c>
      <c r="P7215" s="6">
        <v>6804</v>
      </c>
      <c r="Q7215" s="7" t="s">
        <v>52391</v>
      </c>
    </row>
    <row r="7216" spans="1:17" x14ac:dyDescent="0.2">
      <c r="A7216" s="2" t="s">
        <v>38828</v>
      </c>
      <c r="B7216" s="2" t="s">
        <v>38829</v>
      </c>
      <c r="C7216" s="3">
        <v>25591</v>
      </c>
      <c r="D7216" s="2" t="s">
        <v>38830</v>
      </c>
      <c r="E7216" s="2" t="s">
        <v>2259</v>
      </c>
      <c r="F7216" s="2" t="s">
        <v>19225</v>
      </c>
      <c r="G7216" s="2" t="s">
        <v>437</v>
      </c>
      <c r="H7216" s="4" t="s">
        <v>38831</v>
      </c>
      <c r="I7216" s="5" t="s">
        <v>38832</v>
      </c>
      <c r="J7216" s="2" t="s">
        <v>51</v>
      </c>
      <c r="K7216" s="2" t="s">
        <v>26</v>
      </c>
      <c r="L7216" s="2"/>
      <c r="M7216" s="8" t="s">
        <v>105</v>
      </c>
      <c r="N7216" s="2" t="s">
        <v>9072</v>
      </c>
      <c r="O7216" s="2" t="s">
        <v>312</v>
      </c>
      <c r="P7216" s="6">
        <v>4200</v>
      </c>
      <c r="Q7216" s="7" t="s">
        <v>52391</v>
      </c>
    </row>
    <row r="7217" spans="1:17" x14ac:dyDescent="0.2">
      <c r="A7217" s="2" t="s">
        <v>38833</v>
      </c>
      <c r="B7217" s="2" t="s">
        <v>11049</v>
      </c>
      <c r="C7217" s="3">
        <v>30790</v>
      </c>
      <c r="D7217" s="2" t="s">
        <v>38834</v>
      </c>
      <c r="E7217" s="2" t="s">
        <v>3799</v>
      </c>
      <c r="F7217" s="2" t="s">
        <v>18834</v>
      </c>
      <c r="G7217" s="2" t="s">
        <v>223</v>
      </c>
      <c r="H7217" s="4" t="s">
        <v>38835</v>
      </c>
      <c r="I7217" s="5" t="s">
        <v>38836</v>
      </c>
      <c r="J7217" s="2" t="s">
        <v>25</v>
      </c>
      <c r="K7217" s="2" t="s">
        <v>26</v>
      </c>
      <c r="L7217" s="2"/>
      <c r="M7217" s="8" t="s">
        <v>268</v>
      </c>
      <c r="N7217" s="2" t="s">
        <v>4249</v>
      </c>
      <c r="O7217" s="2" t="s">
        <v>29</v>
      </c>
      <c r="P7217" s="6">
        <v>4213</v>
      </c>
      <c r="Q7217" s="7" t="s">
        <v>52391</v>
      </c>
    </row>
    <row r="7218" spans="1:17" x14ac:dyDescent="0.2">
      <c r="A7218" s="2" t="s">
        <v>38837</v>
      </c>
      <c r="B7218" s="2" t="s">
        <v>38838</v>
      </c>
      <c r="C7218" s="3">
        <v>23191</v>
      </c>
      <c r="D7218" s="2" t="s">
        <v>38839</v>
      </c>
      <c r="E7218" s="2" t="s">
        <v>192</v>
      </c>
      <c r="F7218" s="2" t="s">
        <v>3202</v>
      </c>
      <c r="G7218" s="2" t="s">
        <v>81</v>
      </c>
      <c r="H7218" s="4" t="s">
        <v>38840</v>
      </c>
      <c r="I7218" s="5" t="s">
        <v>38841</v>
      </c>
      <c r="J7218" s="2" t="s">
        <v>160</v>
      </c>
      <c r="K7218" s="2" t="s">
        <v>38</v>
      </c>
      <c r="L7218" s="2"/>
      <c r="M7218" s="8" t="s">
        <v>105</v>
      </c>
      <c r="N7218" s="2" t="s">
        <v>1861</v>
      </c>
      <c r="O7218" s="2" t="s">
        <v>41</v>
      </c>
      <c r="P7218" s="6">
        <v>6775</v>
      </c>
      <c r="Q7218" s="7" t="s">
        <v>52391</v>
      </c>
    </row>
    <row r="7219" spans="1:17" x14ac:dyDescent="0.2">
      <c r="A7219" s="2" t="s">
        <v>38842</v>
      </c>
      <c r="B7219" s="2" t="s">
        <v>38843</v>
      </c>
      <c r="C7219" s="3">
        <v>38627</v>
      </c>
      <c r="D7219" s="2" t="s">
        <v>38844</v>
      </c>
      <c r="E7219" s="2" t="s">
        <v>2738</v>
      </c>
      <c r="F7219" s="2" t="s">
        <v>38845</v>
      </c>
      <c r="G7219" s="2" t="s">
        <v>679</v>
      </c>
      <c r="H7219" s="4" t="s">
        <v>38846</v>
      </c>
      <c r="I7219" s="5" t="s">
        <v>38847</v>
      </c>
      <c r="J7219" s="2" t="s">
        <v>63</v>
      </c>
      <c r="K7219" s="2" t="s">
        <v>26</v>
      </c>
      <c r="L7219" s="2"/>
      <c r="M7219" s="8" t="s">
        <v>376</v>
      </c>
      <c r="N7219" s="2" t="s">
        <v>1950</v>
      </c>
      <c r="O7219" s="2" t="s">
        <v>296</v>
      </c>
      <c r="P7219" s="6">
        <v>2569</v>
      </c>
      <c r="Q7219" s="7" t="s">
        <v>52391</v>
      </c>
    </row>
    <row r="7220" spans="1:17" x14ac:dyDescent="0.2">
      <c r="A7220" s="2" t="s">
        <v>38848</v>
      </c>
      <c r="B7220" s="2" t="s">
        <v>38849</v>
      </c>
      <c r="C7220" s="3">
        <v>28292</v>
      </c>
      <c r="D7220" s="2" t="s">
        <v>38850</v>
      </c>
      <c r="E7220" s="2" t="s">
        <v>6311</v>
      </c>
      <c r="F7220" s="2" t="s">
        <v>30540</v>
      </c>
      <c r="G7220" s="2" t="s">
        <v>223</v>
      </c>
      <c r="H7220" s="4" t="s">
        <v>38851</v>
      </c>
      <c r="I7220" s="5" t="s">
        <v>38852</v>
      </c>
      <c r="J7220" s="2" t="s">
        <v>160</v>
      </c>
      <c r="K7220" s="2" t="s">
        <v>73</v>
      </c>
      <c r="L7220" s="2"/>
      <c r="M7220" s="8" t="s">
        <v>52</v>
      </c>
      <c r="N7220" s="2" t="s">
        <v>5029</v>
      </c>
      <c r="O7220" s="2" t="s">
        <v>243</v>
      </c>
      <c r="P7220" s="6">
        <v>1942</v>
      </c>
      <c r="Q7220" s="7" t="s">
        <v>52391</v>
      </c>
    </row>
    <row r="7221" spans="1:17" x14ac:dyDescent="0.2">
      <c r="A7221" s="2" t="s">
        <v>38853</v>
      </c>
      <c r="B7221" s="2" t="s">
        <v>38854</v>
      </c>
      <c r="C7221" s="3">
        <v>36452</v>
      </c>
      <c r="D7221" s="2" t="s">
        <v>38855</v>
      </c>
      <c r="E7221" s="2" t="s">
        <v>4121</v>
      </c>
      <c r="F7221" s="2" t="s">
        <v>2726</v>
      </c>
      <c r="G7221" s="2" t="s">
        <v>292</v>
      </c>
      <c r="H7221" s="4" t="s">
        <v>38856</v>
      </c>
      <c r="I7221" s="5" t="s">
        <v>38857</v>
      </c>
      <c r="J7221" s="2" t="s">
        <v>84</v>
      </c>
      <c r="K7221" s="2" t="s">
        <v>26</v>
      </c>
      <c r="L7221" s="2"/>
      <c r="M7221" s="8" t="s">
        <v>268</v>
      </c>
      <c r="N7221" s="2" t="s">
        <v>975</v>
      </c>
      <c r="O7221" s="2" t="s">
        <v>29</v>
      </c>
      <c r="P7221" s="6">
        <v>6658</v>
      </c>
      <c r="Q7221" s="7" t="s">
        <v>52391</v>
      </c>
    </row>
    <row r="7222" spans="1:17" x14ac:dyDescent="0.2">
      <c r="A7222" s="2" t="s">
        <v>38858</v>
      </c>
      <c r="B7222" s="2" t="s">
        <v>38859</v>
      </c>
      <c r="C7222" s="3">
        <v>30975</v>
      </c>
      <c r="D7222" s="2" t="s">
        <v>38860</v>
      </c>
      <c r="E7222" s="2" t="s">
        <v>4169</v>
      </c>
      <c r="F7222" s="2" t="s">
        <v>38861</v>
      </c>
      <c r="G7222" s="2" t="s">
        <v>113</v>
      </c>
      <c r="H7222" s="4" t="s">
        <v>38862</v>
      </c>
      <c r="I7222" s="5" t="s">
        <v>35977</v>
      </c>
      <c r="J7222" s="2" t="s">
        <v>84</v>
      </c>
      <c r="K7222" s="2" t="s">
        <v>38</v>
      </c>
      <c r="L7222" s="2"/>
      <c r="M7222" s="8" t="s">
        <v>52</v>
      </c>
      <c r="N7222" s="2" t="s">
        <v>8558</v>
      </c>
      <c r="O7222" s="2" t="s">
        <v>312</v>
      </c>
      <c r="P7222" s="6">
        <v>7180</v>
      </c>
      <c r="Q7222" s="7" t="s">
        <v>52391</v>
      </c>
    </row>
    <row r="7223" spans="1:17" x14ac:dyDescent="0.2">
      <c r="A7223" s="2" t="s">
        <v>38863</v>
      </c>
      <c r="B7223" s="2" t="s">
        <v>38864</v>
      </c>
      <c r="C7223" s="3">
        <v>32166</v>
      </c>
      <c r="D7223" s="2" t="s">
        <v>38865</v>
      </c>
      <c r="E7223" s="2" t="s">
        <v>1786</v>
      </c>
      <c r="F7223" s="2" t="s">
        <v>1693</v>
      </c>
      <c r="G7223" s="2" t="s">
        <v>341</v>
      </c>
      <c r="H7223" s="4" t="s">
        <v>38866</v>
      </c>
      <c r="I7223" s="5" t="s">
        <v>38867</v>
      </c>
      <c r="J7223" s="2" t="s">
        <v>160</v>
      </c>
      <c r="K7223" s="2" t="s">
        <v>38</v>
      </c>
      <c r="L7223" s="2"/>
      <c r="M7223" s="8" t="s">
        <v>85</v>
      </c>
      <c r="N7223" s="2" t="s">
        <v>11633</v>
      </c>
      <c r="O7223" s="2" t="s">
        <v>243</v>
      </c>
      <c r="P7223" s="6">
        <v>8011</v>
      </c>
      <c r="Q7223" s="7" t="s">
        <v>52391</v>
      </c>
    </row>
    <row r="7224" spans="1:17" x14ac:dyDescent="0.2">
      <c r="A7224" s="2" t="s">
        <v>38868</v>
      </c>
      <c r="B7224" s="2" t="s">
        <v>38869</v>
      </c>
      <c r="C7224" s="3">
        <v>23417</v>
      </c>
      <c r="D7224" s="2" t="s">
        <v>38870</v>
      </c>
      <c r="E7224" s="2" t="s">
        <v>1160</v>
      </c>
      <c r="F7224" s="2" t="s">
        <v>1342</v>
      </c>
      <c r="G7224" s="2" t="s">
        <v>48</v>
      </c>
      <c r="H7224" s="4" t="s">
        <v>38871</v>
      </c>
      <c r="I7224" s="5" t="s">
        <v>38872</v>
      </c>
      <c r="J7224" s="2" t="s">
        <v>63</v>
      </c>
      <c r="K7224" s="2" t="s">
        <v>38</v>
      </c>
      <c r="L7224" s="2"/>
      <c r="M7224" s="8" t="s">
        <v>52</v>
      </c>
      <c r="N7224" s="2" t="s">
        <v>3205</v>
      </c>
      <c r="O7224" s="2" t="s">
        <v>296</v>
      </c>
      <c r="P7224" s="6">
        <v>1644</v>
      </c>
      <c r="Q7224" s="7" t="s">
        <v>52391</v>
      </c>
    </row>
    <row r="7225" spans="1:17" x14ac:dyDescent="0.2">
      <c r="A7225" s="2" t="s">
        <v>38873</v>
      </c>
      <c r="B7225" s="2" t="s">
        <v>38874</v>
      </c>
      <c r="C7225" s="3">
        <v>25478</v>
      </c>
      <c r="D7225" s="2" t="s">
        <v>38875</v>
      </c>
      <c r="E7225" s="2" t="s">
        <v>58</v>
      </c>
      <c r="F7225" s="2" t="s">
        <v>38876</v>
      </c>
      <c r="G7225" s="2" t="s">
        <v>113</v>
      </c>
      <c r="H7225" s="4" t="s">
        <v>38877</v>
      </c>
      <c r="I7225" s="5" t="s">
        <v>38878</v>
      </c>
      <c r="J7225" s="2" t="s">
        <v>51</v>
      </c>
      <c r="K7225" s="2" t="s">
        <v>73</v>
      </c>
      <c r="L7225" s="2"/>
      <c r="M7225" s="8" t="s">
        <v>116</v>
      </c>
      <c r="N7225" s="2" t="s">
        <v>1804</v>
      </c>
      <c r="O7225" s="2" t="s">
        <v>87</v>
      </c>
      <c r="P7225" s="6">
        <v>9790</v>
      </c>
      <c r="Q7225" s="7" t="s">
        <v>52391</v>
      </c>
    </row>
    <row r="7226" spans="1:17" x14ac:dyDescent="0.2">
      <c r="A7226" s="2" t="s">
        <v>38879</v>
      </c>
      <c r="B7226" s="2" t="s">
        <v>38880</v>
      </c>
      <c r="C7226" s="3">
        <v>24557</v>
      </c>
      <c r="D7226" s="2" t="s">
        <v>38881</v>
      </c>
      <c r="E7226" s="2" t="s">
        <v>6478</v>
      </c>
      <c r="F7226" s="2" t="s">
        <v>6244</v>
      </c>
      <c r="G7226" s="2" t="s">
        <v>70</v>
      </c>
      <c r="H7226" s="4" t="s">
        <v>38882</v>
      </c>
      <c r="I7226" s="5" t="s">
        <v>38883</v>
      </c>
      <c r="J7226" s="2" t="s">
        <v>63</v>
      </c>
      <c r="K7226" s="2" t="s">
        <v>38</v>
      </c>
      <c r="L7226" s="2"/>
      <c r="M7226" s="8" t="s">
        <v>207</v>
      </c>
      <c r="N7226" s="2" t="s">
        <v>2041</v>
      </c>
      <c r="O7226" s="2" t="s">
        <v>312</v>
      </c>
      <c r="P7226" s="6">
        <v>4991</v>
      </c>
      <c r="Q7226" s="7" t="s">
        <v>52391</v>
      </c>
    </row>
    <row r="7227" spans="1:17" x14ac:dyDescent="0.2">
      <c r="A7227" s="2" t="s">
        <v>38884</v>
      </c>
      <c r="B7227" s="2" t="s">
        <v>20028</v>
      </c>
      <c r="C7227" s="3">
        <v>19325</v>
      </c>
      <c r="D7227" s="2" t="s">
        <v>38885</v>
      </c>
      <c r="E7227" s="2" t="s">
        <v>1723</v>
      </c>
      <c r="F7227" s="2" t="s">
        <v>38886</v>
      </c>
      <c r="G7227" s="2" t="s">
        <v>702</v>
      </c>
      <c r="H7227" s="4" t="s">
        <v>38887</v>
      </c>
      <c r="I7227" s="5" t="s">
        <v>38888</v>
      </c>
      <c r="J7227" s="2" t="s">
        <v>63</v>
      </c>
      <c r="K7227" s="2" t="s">
        <v>73</v>
      </c>
      <c r="L7227" s="2"/>
      <c r="M7227" s="8" t="s">
        <v>116</v>
      </c>
      <c r="N7227" s="2" t="s">
        <v>15615</v>
      </c>
      <c r="O7227" s="2" t="s">
        <v>29</v>
      </c>
      <c r="P7227" s="6">
        <v>9957</v>
      </c>
      <c r="Q7227" s="7" t="s">
        <v>52391</v>
      </c>
    </row>
    <row r="7228" spans="1:17" x14ac:dyDescent="0.2">
      <c r="A7228" s="2" t="s">
        <v>38889</v>
      </c>
      <c r="B7228" s="2" t="s">
        <v>38441</v>
      </c>
      <c r="C7228" s="3">
        <v>25369</v>
      </c>
      <c r="D7228" s="2" t="s">
        <v>38890</v>
      </c>
      <c r="E7228" s="2" t="s">
        <v>1235</v>
      </c>
      <c r="F7228" s="2" t="s">
        <v>38891</v>
      </c>
      <c r="G7228" s="2" t="s">
        <v>184</v>
      </c>
      <c r="H7228" s="4" t="s">
        <v>38892</v>
      </c>
      <c r="I7228" s="5" t="s">
        <v>15908</v>
      </c>
      <c r="J7228" s="2" t="s">
        <v>160</v>
      </c>
      <c r="K7228" s="2" t="s">
        <v>73</v>
      </c>
      <c r="L7228" s="2"/>
      <c r="M7228" s="8" t="s">
        <v>52</v>
      </c>
      <c r="N7228" s="2" t="s">
        <v>12646</v>
      </c>
      <c r="O7228" s="2" t="s">
        <v>296</v>
      </c>
      <c r="P7228" s="6">
        <v>5849</v>
      </c>
      <c r="Q7228" s="7" t="s">
        <v>52391</v>
      </c>
    </row>
    <row r="7229" spans="1:17" x14ac:dyDescent="0.2">
      <c r="A7229" s="2" t="s">
        <v>38893</v>
      </c>
      <c r="B7229" s="2" t="s">
        <v>38894</v>
      </c>
      <c r="C7229" s="3">
        <v>28130</v>
      </c>
      <c r="D7229" s="2" t="s">
        <v>38895</v>
      </c>
      <c r="E7229" s="2" t="s">
        <v>356</v>
      </c>
      <c r="F7229" s="2" t="s">
        <v>38896</v>
      </c>
      <c r="G7229" s="2" t="s">
        <v>123</v>
      </c>
      <c r="H7229" s="4" t="s">
        <v>38897</v>
      </c>
      <c r="I7229" s="5" t="s">
        <v>38898</v>
      </c>
      <c r="J7229" s="2" t="s">
        <v>160</v>
      </c>
      <c r="K7229" s="2" t="s">
        <v>73</v>
      </c>
      <c r="L7229" s="2"/>
      <c r="M7229" s="8" t="s">
        <v>74</v>
      </c>
      <c r="N7229" s="2" t="s">
        <v>9124</v>
      </c>
      <c r="O7229" s="2" t="s">
        <v>312</v>
      </c>
      <c r="P7229" s="6">
        <v>3879</v>
      </c>
      <c r="Q7229" s="7" t="s">
        <v>52391</v>
      </c>
    </row>
    <row r="7230" spans="1:17" x14ac:dyDescent="0.2">
      <c r="A7230" s="2" t="s">
        <v>38899</v>
      </c>
      <c r="B7230" s="2" t="s">
        <v>38900</v>
      </c>
      <c r="C7230" s="3">
        <v>21373</v>
      </c>
      <c r="D7230" s="2" t="s">
        <v>10282</v>
      </c>
      <c r="E7230" s="2" t="s">
        <v>591</v>
      </c>
      <c r="F7230" s="2" t="s">
        <v>2726</v>
      </c>
      <c r="G7230" s="2" t="s">
        <v>249</v>
      </c>
      <c r="H7230" s="4" t="s">
        <v>38901</v>
      </c>
      <c r="I7230" s="5" t="s">
        <v>38902</v>
      </c>
      <c r="J7230" s="2" t="s">
        <v>84</v>
      </c>
      <c r="K7230" s="2" t="s">
        <v>38</v>
      </c>
      <c r="L7230" s="2"/>
      <c r="M7230" s="8" t="s">
        <v>376</v>
      </c>
      <c r="N7230" s="2" t="s">
        <v>2360</v>
      </c>
      <c r="O7230" s="2" t="s">
        <v>198</v>
      </c>
      <c r="P7230" s="6">
        <v>9997</v>
      </c>
      <c r="Q7230" s="7" t="s">
        <v>52391</v>
      </c>
    </row>
    <row r="7231" spans="1:17" x14ac:dyDescent="0.2">
      <c r="A7231" s="2" t="s">
        <v>38903</v>
      </c>
      <c r="B7231" s="2" t="s">
        <v>38904</v>
      </c>
      <c r="C7231" s="3">
        <v>28798</v>
      </c>
      <c r="D7231" s="2" t="s">
        <v>38905</v>
      </c>
      <c r="E7231" s="2" t="s">
        <v>1998</v>
      </c>
      <c r="F7231" s="2" t="s">
        <v>92</v>
      </c>
      <c r="G7231" s="2" t="s">
        <v>702</v>
      </c>
      <c r="H7231" s="4" t="s">
        <v>38906</v>
      </c>
      <c r="I7231" s="5" t="s">
        <v>38907</v>
      </c>
      <c r="J7231" s="2" t="s">
        <v>25</v>
      </c>
      <c r="K7231" s="2" t="s">
        <v>26</v>
      </c>
      <c r="L7231" s="2"/>
      <c r="M7231" s="8" t="s">
        <v>39</v>
      </c>
      <c r="N7231" s="2" t="s">
        <v>2641</v>
      </c>
      <c r="O7231" s="2" t="s">
        <v>29</v>
      </c>
      <c r="P7231" s="6">
        <v>1633</v>
      </c>
      <c r="Q7231" s="7" t="s">
        <v>52391</v>
      </c>
    </row>
    <row r="7232" spans="1:17" x14ac:dyDescent="0.2">
      <c r="A7232" s="2" t="s">
        <v>38908</v>
      </c>
      <c r="B7232" s="2" t="s">
        <v>38909</v>
      </c>
      <c r="C7232" s="3">
        <v>33402</v>
      </c>
      <c r="D7232" s="2" t="s">
        <v>38910</v>
      </c>
      <c r="E7232" s="2" t="s">
        <v>994</v>
      </c>
      <c r="F7232" s="2" t="s">
        <v>1809</v>
      </c>
      <c r="G7232" s="2" t="s">
        <v>437</v>
      </c>
      <c r="H7232" s="4" t="s">
        <v>38911</v>
      </c>
      <c r="I7232" s="5" t="s">
        <v>38912</v>
      </c>
      <c r="J7232" s="2" t="s">
        <v>63</v>
      </c>
      <c r="K7232" s="2" t="s">
        <v>38</v>
      </c>
      <c r="L7232" s="2"/>
      <c r="M7232" s="8" t="s">
        <v>268</v>
      </c>
      <c r="N7232" s="2" t="s">
        <v>11937</v>
      </c>
      <c r="O7232" s="2" t="s">
        <v>41</v>
      </c>
      <c r="P7232" s="6">
        <v>4694</v>
      </c>
      <c r="Q7232" s="7" t="s">
        <v>52391</v>
      </c>
    </row>
    <row r="7233" spans="1:17" x14ac:dyDescent="0.2">
      <c r="A7233" s="2" t="s">
        <v>38913</v>
      </c>
      <c r="B7233" s="2" t="s">
        <v>5689</v>
      </c>
      <c r="C7233" s="3">
        <v>37040</v>
      </c>
      <c r="D7233" s="2" t="s">
        <v>38914</v>
      </c>
      <c r="E7233" s="2" t="s">
        <v>3907</v>
      </c>
      <c r="F7233" s="2" t="s">
        <v>317</v>
      </c>
      <c r="G7233" s="2" t="s">
        <v>175</v>
      </c>
      <c r="H7233" s="4" t="s">
        <v>38915</v>
      </c>
      <c r="I7233" s="5" t="s">
        <v>38916</v>
      </c>
      <c r="J7233" s="2" t="s">
        <v>63</v>
      </c>
      <c r="K7233" s="2" t="s">
        <v>38</v>
      </c>
      <c r="L7233" s="2"/>
      <c r="M7233" s="8" t="s">
        <v>105</v>
      </c>
      <c r="N7233" s="2" t="s">
        <v>3896</v>
      </c>
      <c r="O7233" s="2" t="s">
        <v>87</v>
      </c>
      <c r="P7233" s="6">
        <v>2054</v>
      </c>
      <c r="Q7233" s="7" t="s">
        <v>52391</v>
      </c>
    </row>
    <row r="7234" spans="1:17" x14ac:dyDescent="0.2">
      <c r="A7234" s="2" t="s">
        <v>38917</v>
      </c>
      <c r="B7234" s="2" t="s">
        <v>18756</v>
      </c>
      <c r="C7234" s="3">
        <v>18332</v>
      </c>
      <c r="D7234" s="2" t="s">
        <v>38918</v>
      </c>
      <c r="E7234" s="2" t="s">
        <v>2209</v>
      </c>
      <c r="F7234" s="2" t="s">
        <v>38919</v>
      </c>
      <c r="G7234" s="2" t="s">
        <v>249</v>
      </c>
      <c r="H7234" s="4" t="s">
        <v>38920</v>
      </c>
      <c r="I7234" s="5" t="s">
        <v>8749</v>
      </c>
      <c r="J7234" s="2" t="s">
        <v>63</v>
      </c>
      <c r="K7234" s="2" t="s">
        <v>73</v>
      </c>
      <c r="L7234" s="2"/>
      <c r="M7234" s="8" t="s">
        <v>116</v>
      </c>
      <c r="N7234" s="2" t="s">
        <v>2874</v>
      </c>
      <c r="O7234" s="2" t="s">
        <v>41</v>
      </c>
      <c r="P7234" s="6">
        <v>8969</v>
      </c>
      <c r="Q7234" s="7" t="s">
        <v>52391</v>
      </c>
    </row>
    <row r="7235" spans="1:17" x14ac:dyDescent="0.2">
      <c r="A7235" s="2" t="s">
        <v>38921</v>
      </c>
      <c r="B7235" s="2" t="s">
        <v>38922</v>
      </c>
      <c r="C7235" s="3">
        <v>20157</v>
      </c>
      <c r="D7235" s="2" t="s">
        <v>38923</v>
      </c>
      <c r="E7235" s="2" t="s">
        <v>3015</v>
      </c>
      <c r="F7235" s="2" t="s">
        <v>38924</v>
      </c>
      <c r="G7235" s="2" t="s">
        <v>102</v>
      </c>
      <c r="H7235" s="4" t="s">
        <v>38925</v>
      </c>
      <c r="I7235" s="5" t="s">
        <v>38926</v>
      </c>
      <c r="J7235" s="2" t="s">
        <v>63</v>
      </c>
      <c r="K7235" s="2" t="s">
        <v>26</v>
      </c>
      <c r="L7235" s="2"/>
      <c r="M7235" s="8" t="s">
        <v>376</v>
      </c>
      <c r="N7235" s="2" t="s">
        <v>1254</v>
      </c>
      <c r="O7235" s="2" t="s">
        <v>54</v>
      </c>
      <c r="P7235" s="6">
        <v>9931</v>
      </c>
      <c r="Q7235" s="7" t="s">
        <v>52391</v>
      </c>
    </row>
    <row r="7236" spans="1:17" x14ac:dyDescent="0.2">
      <c r="A7236" s="2" t="s">
        <v>38927</v>
      </c>
      <c r="B7236" s="2" t="s">
        <v>38417</v>
      </c>
      <c r="C7236" s="3">
        <v>19380</v>
      </c>
      <c r="D7236" s="2" t="s">
        <v>38928</v>
      </c>
      <c r="E7236" s="2" t="s">
        <v>1601</v>
      </c>
      <c r="F7236" s="2" t="s">
        <v>1370</v>
      </c>
      <c r="G7236" s="2" t="s">
        <v>194</v>
      </c>
      <c r="H7236" s="4" t="s">
        <v>38929</v>
      </c>
      <c r="I7236" s="5" t="s">
        <v>38930</v>
      </c>
      <c r="J7236" s="2" t="s">
        <v>84</v>
      </c>
      <c r="K7236" s="2" t="s">
        <v>73</v>
      </c>
      <c r="L7236" s="2"/>
      <c r="M7236" s="8" t="s">
        <v>207</v>
      </c>
      <c r="N7236" s="2" t="s">
        <v>2275</v>
      </c>
      <c r="O7236" s="2" t="s">
        <v>198</v>
      </c>
      <c r="P7236" s="6">
        <v>4593</v>
      </c>
      <c r="Q7236" s="7" t="s">
        <v>52391</v>
      </c>
    </row>
    <row r="7237" spans="1:17" x14ac:dyDescent="0.2">
      <c r="A7237" s="2" t="s">
        <v>38931</v>
      </c>
      <c r="B7237" s="2" t="s">
        <v>38932</v>
      </c>
      <c r="C7237" s="3">
        <v>28646</v>
      </c>
      <c r="D7237" s="2" t="s">
        <v>38933</v>
      </c>
      <c r="E7237" s="2" t="s">
        <v>4978</v>
      </c>
      <c r="F7237" s="2" t="s">
        <v>38934</v>
      </c>
      <c r="G7237" s="2" t="s">
        <v>223</v>
      </c>
      <c r="H7237" s="4" t="s">
        <v>38935</v>
      </c>
      <c r="I7237" s="5" t="s">
        <v>38936</v>
      </c>
      <c r="J7237" s="2" t="s">
        <v>63</v>
      </c>
      <c r="K7237" s="2" t="s">
        <v>26</v>
      </c>
      <c r="L7237" s="2"/>
      <c r="M7237" s="8" t="s">
        <v>207</v>
      </c>
      <c r="N7237" s="2" t="s">
        <v>1782</v>
      </c>
      <c r="O7237" s="2" t="s">
        <v>312</v>
      </c>
      <c r="P7237" s="6">
        <v>4484</v>
      </c>
      <c r="Q7237" s="7" t="s">
        <v>52391</v>
      </c>
    </row>
    <row r="7238" spans="1:17" x14ac:dyDescent="0.2">
      <c r="A7238" s="2" t="s">
        <v>38937</v>
      </c>
      <c r="B7238" s="2" t="s">
        <v>38938</v>
      </c>
      <c r="C7238" s="3">
        <v>19110</v>
      </c>
      <c r="D7238" s="2" t="s">
        <v>38939</v>
      </c>
      <c r="E7238" s="2" t="s">
        <v>1850</v>
      </c>
      <c r="F7238" s="2" t="s">
        <v>12194</v>
      </c>
      <c r="G7238" s="2" t="s">
        <v>102</v>
      </c>
      <c r="H7238" s="4" t="s">
        <v>38940</v>
      </c>
      <c r="I7238" s="5" t="s">
        <v>38454</v>
      </c>
      <c r="J7238" s="2" t="s">
        <v>84</v>
      </c>
      <c r="K7238" s="2" t="s">
        <v>73</v>
      </c>
      <c r="L7238" s="2"/>
      <c r="M7238" s="8" t="s">
        <v>85</v>
      </c>
      <c r="N7238" s="2" t="s">
        <v>922</v>
      </c>
      <c r="O7238" s="2" t="s">
        <v>54</v>
      </c>
      <c r="P7238" s="6">
        <v>3620</v>
      </c>
      <c r="Q7238" s="7" t="s">
        <v>52391</v>
      </c>
    </row>
    <row r="7239" spans="1:17" x14ac:dyDescent="0.2">
      <c r="A7239" s="2" t="s">
        <v>38941</v>
      </c>
      <c r="B7239" s="2" t="s">
        <v>38942</v>
      </c>
      <c r="C7239" s="3">
        <v>27959</v>
      </c>
      <c r="D7239" s="2" t="s">
        <v>38943</v>
      </c>
      <c r="E7239" s="2" t="s">
        <v>4438</v>
      </c>
      <c r="F7239" s="2" t="s">
        <v>31081</v>
      </c>
      <c r="G7239" s="2" t="s">
        <v>341</v>
      </c>
      <c r="H7239" s="4" t="s">
        <v>38944</v>
      </c>
      <c r="I7239" s="5" t="s">
        <v>38945</v>
      </c>
      <c r="J7239" s="2" t="s">
        <v>160</v>
      </c>
      <c r="K7239" s="2" t="s">
        <v>38</v>
      </c>
      <c r="L7239" s="2"/>
      <c r="M7239" s="8" t="s">
        <v>268</v>
      </c>
      <c r="N7239" s="2" t="s">
        <v>11754</v>
      </c>
      <c r="O7239" s="2" t="s">
        <v>107</v>
      </c>
      <c r="P7239" s="6">
        <v>3547</v>
      </c>
      <c r="Q7239" s="7" t="s">
        <v>52391</v>
      </c>
    </row>
    <row r="7240" spans="1:17" x14ac:dyDescent="0.2">
      <c r="A7240" s="2" t="s">
        <v>38946</v>
      </c>
      <c r="B7240" s="2" t="s">
        <v>38947</v>
      </c>
      <c r="C7240" s="3">
        <v>33999</v>
      </c>
      <c r="D7240" s="2" t="s">
        <v>38948</v>
      </c>
      <c r="E7240" s="2" t="s">
        <v>7444</v>
      </c>
      <c r="F7240" s="2" t="s">
        <v>15057</v>
      </c>
      <c r="G7240" s="2" t="s">
        <v>93</v>
      </c>
      <c r="H7240" s="4" t="s">
        <v>38949</v>
      </c>
      <c r="I7240" s="5" t="s">
        <v>38950</v>
      </c>
      <c r="J7240" s="2" t="s">
        <v>160</v>
      </c>
      <c r="K7240" s="2" t="s">
        <v>73</v>
      </c>
      <c r="L7240" s="2"/>
      <c r="M7240" s="8" t="s">
        <v>105</v>
      </c>
      <c r="N7240" s="2" t="s">
        <v>2226</v>
      </c>
      <c r="O7240" s="2" t="s">
        <v>243</v>
      </c>
      <c r="P7240" s="6">
        <v>5649</v>
      </c>
      <c r="Q7240" s="7" t="s">
        <v>52391</v>
      </c>
    </row>
    <row r="7241" spans="1:17" x14ac:dyDescent="0.2">
      <c r="A7241" s="2" t="s">
        <v>38951</v>
      </c>
      <c r="B7241" s="2" t="s">
        <v>38952</v>
      </c>
      <c r="C7241" s="3">
        <v>24325</v>
      </c>
      <c r="D7241" s="2" t="s">
        <v>38953</v>
      </c>
      <c r="E7241" s="2" t="s">
        <v>121</v>
      </c>
      <c r="F7241" s="2" t="s">
        <v>1363</v>
      </c>
      <c r="G7241" s="2" t="s">
        <v>81</v>
      </c>
      <c r="H7241" s="4" t="s">
        <v>38954</v>
      </c>
      <c r="I7241" s="5" t="s">
        <v>38955</v>
      </c>
      <c r="J7241" s="2" t="s">
        <v>63</v>
      </c>
      <c r="K7241" s="2" t="s">
        <v>26</v>
      </c>
      <c r="L7241" s="2"/>
      <c r="M7241" s="8" t="s">
        <v>52</v>
      </c>
      <c r="N7241" s="2" t="s">
        <v>5104</v>
      </c>
      <c r="O7241" s="2" t="s">
        <v>296</v>
      </c>
      <c r="P7241" s="6">
        <v>9468</v>
      </c>
      <c r="Q7241" s="7" t="s">
        <v>52391</v>
      </c>
    </row>
    <row r="7242" spans="1:17" x14ac:dyDescent="0.2">
      <c r="A7242" s="2" t="s">
        <v>38956</v>
      </c>
      <c r="B7242" s="2" t="s">
        <v>37631</v>
      </c>
      <c r="C7242" s="3">
        <v>38600</v>
      </c>
      <c r="D7242" s="2" t="s">
        <v>38957</v>
      </c>
      <c r="E7242" s="2" t="s">
        <v>2038</v>
      </c>
      <c r="F7242" s="2" t="s">
        <v>2665</v>
      </c>
      <c r="G7242" s="2" t="s">
        <v>214</v>
      </c>
      <c r="H7242" s="4" t="s">
        <v>38958</v>
      </c>
      <c r="I7242" s="5" t="s">
        <v>38959</v>
      </c>
      <c r="J7242" s="2" t="s">
        <v>160</v>
      </c>
      <c r="K7242" s="2" t="s">
        <v>38</v>
      </c>
      <c r="L7242" s="2"/>
      <c r="M7242" s="8" t="s">
        <v>268</v>
      </c>
      <c r="N7242" s="2" t="s">
        <v>7557</v>
      </c>
      <c r="O7242" s="2" t="s">
        <v>243</v>
      </c>
      <c r="P7242" s="6">
        <v>2839</v>
      </c>
      <c r="Q7242" s="7" t="s">
        <v>52391</v>
      </c>
    </row>
    <row r="7243" spans="1:17" x14ac:dyDescent="0.2">
      <c r="A7243" s="2" t="s">
        <v>38960</v>
      </c>
      <c r="B7243" s="2" t="s">
        <v>9552</v>
      </c>
      <c r="C7243" s="3">
        <v>38657</v>
      </c>
      <c r="D7243" s="2" t="s">
        <v>38961</v>
      </c>
      <c r="E7243" s="2" t="s">
        <v>11332</v>
      </c>
      <c r="F7243" s="2" t="s">
        <v>15840</v>
      </c>
      <c r="G7243" s="2" t="s">
        <v>204</v>
      </c>
      <c r="H7243" s="4" t="s">
        <v>38962</v>
      </c>
      <c r="I7243" s="5" t="s">
        <v>38963</v>
      </c>
      <c r="J7243" s="2" t="s">
        <v>51</v>
      </c>
      <c r="K7243" s="2" t="s">
        <v>73</v>
      </c>
      <c r="L7243" s="2"/>
      <c r="M7243" s="8" t="s">
        <v>376</v>
      </c>
      <c r="N7243" s="2" t="s">
        <v>6673</v>
      </c>
      <c r="O7243" s="2" t="s">
        <v>296</v>
      </c>
      <c r="P7243" s="6">
        <v>7822</v>
      </c>
      <c r="Q7243" s="7" t="s">
        <v>52391</v>
      </c>
    </row>
    <row r="7244" spans="1:17" x14ac:dyDescent="0.2">
      <c r="A7244" s="2" t="s">
        <v>38964</v>
      </c>
      <c r="B7244" s="2" t="s">
        <v>38965</v>
      </c>
      <c r="C7244" s="3">
        <v>25349</v>
      </c>
      <c r="D7244" s="2" t="s">
        <v>38966</v>
      </c>
      <c r="E7244" s="2" t="s">
        <v>776</v>
      </c>
      <c r="F7244" s="2" t="s">
        <v>19454</v>
      </c>
      <c r="G7244" s="2" t="s">
        <v>478</v>
      </c>
      <c r="H7244" s="4" t="s">
        <v>38967</v>
      </c>
      <c r="I7244" s="5" t="s">
        <v>38968</v>
      </c>
      <c r="J7244" s="2" t="s">
        <v>84</v>
      </c>
      <c r="K7244" s="2" t="s">
        <v>26</v>
      </c>
      <c r="L7244" s="2"/>
      <c r="M7244" s="8" t="s">
        <v>74</v>
      </c>
      <c r="N7244" s="2" t="s">
        <v>9806</v>
      </c>
      <c r="O7244" s="2" t="s">
        <v>29</v>
      </c>
      <c r="P7244" s="6">
        <v>1555</v>
      </c>
      <c r="Q7244" s="7" t="s">
        <v>52391</v>
      </c>
    </row>
    <row r="7245" spans="1:17" x14ac:dyDescent="0.2">
      <c r="A7245" s="2" t="s">
        <v>38969</v>
      </c>
      <c r="B7245" s="2" t="s">
        <v>25031</v>
      </c>
      <c r="C7245" s="3">
        <v>21451</v>
      </c>
      <c r="D7245" s="2" t="s">
        <v>38970</v>
      </c>
      <c r="E7245" s="2" t="s">
        <v>1880</v>
      </c>
      <c r="F7245" s="2" t="s">
        <v>12930</v>
      </c>
      <c r="G7245" s="2" t="s">
        <v>275</v>
      </c>
      <c r="H7245" s="4" t="s">
        <v>38971</v>
      </c>
      <c r="I7245" s="5" t="s">
        <v>38972</v>
      </c>
      <c r="J7245" s="2" t="s">
        <v>25</v>
      </c>
      <c r="K7245" s="2" t="s">
        <v>26</v>
      </c>
      <c r="L7245" s="2"/>
      <c r="M7245" s="8" t="s">
        <v>52</v>
      </c>
      <c r="N7245" s="2" t="s">
        <v>3609</v>
      </c>
      <c r="O7245" s="2" t="s">
        <v>41</v>
      </c>
      <c r="P7245" s="6">
        <v>9736</v>
      </c>
      <c r="Q7245" s="7" t="s">
        <v>52391</v>
      </c>
    </row>
    <row r="7246" spans="1:17" x14ac:dyDescent="0.2">
      <c r="A7246" s="2" t="s">
        <v>38973</v>
      </c>
      <c r="B7246" s="2" t="s">
        <v>38974</v>
      </c>
      <c r="C7246" s="3">
        <v>21812</v>
      </c>
      <c r="D7246" s="2" t="s">
        <v>38975</v>
      </c>
      <c r="E7246" s="2" t="s">
        <v>3866</v>
      </c>
      <c r="F7246" s="2" t="s">
        <v>525</v>
      </c>
      <c r="G7246" s="2" t="s">
        <v>132</v>
      </c>
      <c r="H7246" s="4" t="s">
        <v>38976</v>
      </c>
      <c r="I7246" s="5" t="s">
        <v>38977</v>
      </c>
      <c r="J7246" s="2" t="s">
        <v>84</v>
      </c>
      <c r="K7246" s="2" t="s">
        <v>26</v>
      </c>
      <c r="L7246" s="2"/>
      <c r="M7246" s="8" t="s">
        <v>74</v>
      </c>
      <c r="N7246" s="2" t="s">
        <v>12855</v>
      </c>
      <c r="O7246" s="2" t="s">
        <v>312</v>
      </c>
      <c r="P7246" s="6">
        <v>8706</v>
      </c>
      <c r="Q7246" s="7" t="s">
        <v>52391</v>
      </c>
    </row>
    <row r="7247" spans="1:17" x14ac:dyDescent="0.2">
      <c r="A7247" s="2" t="s">
        <v>38978</v>
      </c>
      <c r="B7247" s="2" t="s">
        <v>38979</v>
      </c>
      <c r="C7247" s="3">
        <v>28497</v>
      </c>
      <c r="D7247" s="2" t="s">
        <v>38980</v>
      </c>
      <c r="E7247" s="2" t="s">
        <v>972</v>
      </c>
      <c r="F7247" s="2" t="s">
        <v>647</v>
      </c>
      <c r="G7247" s="2" t="s">
        <v>123</v>
      </c>
      <c r="H7247" s="4" t="s">
        <v>38981</v>
      </c>
      <c r="I7247" s="5" t="s">
        <v>38982</v>
      </c>
      <c r="J7247" s="2" t="s">
        <v>84</v>
      </c>
      <c r="K7247" s="2" t="s">
        <v>73</v>
      </c>
      <c r="L7247" s="2"/>
      <c r="M7247" s="8" t="s">
        <v>27</v>
      </c>
      <c r="N7247" s="2" t="s">
        <v>1020</v>
      </c>
      <c r="O7247" s="2" t="s">
        <v>296</v>
      </c>
      <c r="P7247" s="6">
        <v>8634</v>
      </c>
      <c r="Q7247" s="7" t="s">
        <v>52391</v>
      </c>
    </row>
    <row r="7248" spans="1:17" x14ac:dyDescent="0.2">
      <c r="A7248" s="2" t="s">
        <v>38983</v>
      </c>
      <c r="B7248" s="2" t="s">
        <v>245</v>
      </c>
      <c r="C7248" s="3">
        <v>17073</v>
      </c>
      <c r="D7248" s="2" t="s">
        <v>38984</v>
      </c>
      <c r="E7248" s="2" t="s">
        <v>8026</v>
      </c>
      <c r="F7248" s="2" t="s">
        <v>9837</v>
      </c>
      <c r="G7248" s="2" t="s">
        <v>70</v>
      </c>
      <c r="H7248" s="4" t="s">
        <v>38985</v>
      </c>
      <c r="I7248" s="5" t="s">
        <v>38986</v>
      </c>
      <c r="J7248" s="2" t="s">
        <v>84</v>
      </c>
      <c r="K7248" s="2" t="s">
        <v>73</v>
      </c>
      <c r="L7248" s="2"/>
      <c r="M7248" s="8" t="s">
        <v>207</v>
      </c>
      <c r="N7248" s="2" t="s">
        <v>9599</v>
      </c>
      <c r="O7248" s="2" t="s">
        <v>296</v>
      </c>
      <c r="P7248" s="6">
        <v>7589</v>
      </c>
      <c r="Q7248" s="7" t="s">
        <v>52391</v>
      </c>
    </row>
    <row r="7249" spans="1:17" x14ac:dyDescent="0.2">
      <c r="A7249" s="2" t="s">
        <v>38987</v>
      </c>
      <c r="B7249" s="2" t="s">
        <v>20475</v>
      </c>
      <c r="C7249" s="3">
        <v>21210</v>
      </c>
      <c r="D7249" s="2" t="s">
        <v>38988</v>
      </c>
      <c r="E7249" s="2" t="s">
        <v>7989</v>
      </c>
      <c r="F7249" s="2" t="s">
        <v>8657</v>
      </c>
      <c r="G7249" s="2" t="s">
        <v>679</v>
      </c>
      <c r="H7249" s="4" t="s">
        <v>38989</v>
      </c>
      <c r="I7249" s="5" t="s">
        <v>38990</v>
      </c>
      <c r="J7249" s="2" t="s">
        <v>160</v>
      </c>
      <c r="K7249" s="2" t="s">
        <v>26</v>
      </c>
      <c r="L7249" s="2"/>
      <c r="M7249" s="8" t="s">
        <v>27</v>
      </c>
      <c r="N7249" s="2" t="s">
        <v>2541</v>
      </c>
      <c r="O7249" s="2" t="s">
        <v>198</v>
      </c>
      <c r="P7249" s="6">
        <v>2958</v>
      </c>
      <c r="Q7249" s="7" t="s">
        <v>52391</v>
      </c>
    </row>
    <row r="7250" spans="1:17" x14ac:dyDescent="0.2">
      <c r="A7250" s="2" t="s">
        <v>38991</v>
      </c>
      <c r="B7250" s="2" t="s">
        <v>38992</v>
      </c>
      <c r="C7250" s="3">
        <v>35753</v>
      </c>
      <c r="D7250" s="2" t="s">
        <v>38993</v>
      </c>
      <c r="E7250" s="2" t="s">
        <v>4231</v>
      </c>
      <c r="F7250" s="2" t="s">
        <v>3623</v>
      </c>
      <c r="G7250" s="2" t="s">
        <v>204</v>
      </c>
      <c r="H7250" s="4" t="s">
        <v>38994</v>
      </c>
      <c r="I7250" s="5" t="s">
        <v>38995</v>
      </c>
      <c r="J7250" s="2" t="s">
        <v>160</v>
      </c>
      <c r="K7250" s="2" t="s">
        <v>73</v>
      </c>
      <c r="L7250" s="2"/>
      <c r="M7250" s="8" t="s">
        <v>52</v>
      </c>
      <c r="N7250" s="2" t="s">
        <v>431</v>
      </c>
      <c r="O7250" s="2" t="s">
        <v>188</v>
      </c>
      <c r="P7250" s="6">
        <v>2769</v>
      </c>
      <c r="Q7250" s="7" t="s">
        <v>52391</v>
      </c>
    </row>
    <row r="7251" spans="1:17" x14ac:dyDescent="0.2">
      <c r="A7251" s="2" t="s">
        <v>38996</v>
      </c>
      <c r="B7251" s="2" t="s">
        <v>38997</v>
      </c>
      <c r="C7251" s="3">
        <v>19248</v>
      </c>
      <c r="D7251" s="2" t="s">
        <v>38998</v>
      </c>
      <c r="E7251" s="2" t="s">
        <v>6319</v>
      </c>
      <c r="F7251" s="2" t="s">
        <v>1363</v>
      </c>
      <c r="G7251" s="2" t="s">
        <v>204</v>
      </c>
      <c r="H7251" s="4" t="s">
        <v>38999</v>
      </c>
      <c r="I7251" s="5" t="s">
        <v>39000</v>
      </c>
      <c r="J7251" s="2" t="s">
        <v>84</v>
      </c>
      <c r="K7251" s="2" t="s">
        <v>26</v>
      </c>
      <c r="L7251" s="2"/>
      <c r="M7251" s="8" t="s">
        <v>39</v>
      </c>
      <c r="N7251" s="2" t="s">
        <v>9112</v>
      </c>
      <c r="O7251" s="2" t="s">
        <v>312</v>
      </c>
      <c r="P7251" s="6">
        <v>5471</v>
      </c>
      <c r="Q7251" s="7" t="s">
        <v>52391</v>
      </c>
    </row>
    <row r="7252" spans="1:17" x14ac:dyDescent="0.2">
      <c r="A7252" s="2" t="s">
        <v>39001</v>
      </c>
      <c r="B7252" s="2" t="s">
        <v>39002</v>
      </c>
      <c r="C7252" s="3">
        <v>37767</v>
      </c>
      <c r="D7252" s="2" t="s">
        <v>39003</v>
      </c>
      <c r="E7252" s="2" t="s">
        <v>3762</v>
      </c>
      <c r="F7252" s="2" t="s">
        <v>1602</v>
      </c>
      <c r="G7252" s="2" t="s">
        <v>687</v>
      </c>
      <c r="H7252" s="4" t="s">
        <v>39004</v>
      </c>
      <c r="I7252" s="5" t="s">
        <v>39005</v>
      </c>
      <c r="J7252" s="2" t="s">
        <v>160</v>
      </c>
      <c r="K7252" s="2" t="s">
        <v>38</v>
      </c>
      <c r="L7252" s="2"/>
      <c r="M7252" s="8" t="s">
        <v>105</v>
      </c>
      <c r="N7252" s="2" t="s">
        <v>12026</v>
      </c>
      <c r="O7252" s="2" t="s">
        <v>188</v>
      </c>
      <c r="P7252" s="6">
        <v>4699</v>
      </c>
      <c r="Q7252" s="7" t="s">
        <v>52391</v>
      </c>
    </row>
    <row r="7253" spans="1:17" x14ac:dyDescent="0.2">
      <c r="A7253" s="2" t="s">
        <v>39006</v>
      </c>
      <c r="B7253" s="2" t="s">
        <v>25504</v>
      </c>
      <c r="C7253" s="3">
        <v>19764</v>
      </c>
      <c r="D7253" s="2" t="s">
        <v>39007</v>
      </c>
      <c r="E7253" s="2" t="s">
        <v>685</v>
      </c>
      <c r="F7253" s="2" t="s">
        <v>39008</v>
      </c>
      <c r="G7253" s="2" t="s">
        <v>679</v>
      </c>
      <c r="H7253" s="4" t="s">
        <v>39009</v>
      </c>
      <c r="I7253" s="5" t="s">
        <v>39010</v>
      </c>
      <c r="J7253" s="2" t="s">
        <v>25</v>
      </c>
      <c r="K7253" s="2" t="s">
        <v>38</v>
      </c>
      <c r="L7253" s="2"/>
      <c r="M7253" s="8" t="s">
        <v>27</v>
      </c>
      <c r="N7253" s="2" t="s">
        <v>96</v>
      </c>
      <c r="O7253" s="2" t="s">
        <v>312</v>
      </c>
      <c r="P7253" s="6">
        <v>8280</v>
      </c>
      <c r="Q7253" s="7" t="s">
        <v>52391</v>
      </c>
    </row>
    <row r="7254" spans="1:17" x14ac:dyDescent="0.2">
      <c r="A7254" s="2" t="s">
        <v>39011</v>
      </c>
      <c r="B7254" s="2" t="s">
        <v>39012</v>
      </c>
      <c r="C7254" s="3">
        <v>38237</v>
      </c>
      <c r="D7254" s="2" t="s">
        <v>39013</v>
      </c>
      <c r="E7254" s="2" t="s">
        <v>2080</v>
      </c>
      <c r="F7254" s="2" t="s">
        <v>1571</v>
      </c>
      <c r="G7254" s="2" t="s">
        <v>35</v>
      </c>
      <c r="H7254" s="4" t="s">
        <v>39014</v>
      </c>
      <c r="I7254" s="5" t="s">
        <v>39015</v>
      </c>
      <c r="J7254" s="2" t="s">
        <v>51</v>
      </c>
      <c r="K7254" s="2" t="s">
        <v>26</v>
      </c>
      <c r="L7254" s="2"/>
      <c r="M7254" s="8" t="s">
        <v>39</v>
      </c>
      <c r="N7254" s="2" t="s">
        <v>14293</v>
      </c>
      <c r="O7254" s="2" t="s">
        <v>312</v>
      </c>
      <c r="P7254" s="6">
        <v>8752</v>
      </c>
      <c r="Q7254" s="7" t="s">
        <v>52391</v>
      </c>
    </row>
    <row r="7255" spans="1:17" x14ac:dyDescent="0.2">
      <c r="A7255" s="2" t="s">
        <v>39016</v>
      </c>
      <c r="B7255" s="2" t="s">
        <v>39017</v>
      </c>
      <c r="C7255" s="3">
        <v>22672</v>
      </c>
      <c r="D7255" s="2" t="s">
        <v>39018</v>
      </c>
      <c r="E7255" s="2" t="s">
        <v>1974</v>
      </c>
      <c r="F7255" s="2" t="s">
        <v>39019</v>
      </c>
      <c r="G7255" s="2" t="s">
        <v>341</v>
      </c>
      <c r="H7255" s="4" t="s">
        <v>39020</v>
      </c>
      <c r="I7255" s="5" t="s">
        <v>39021</v>
      </c>
      <c r="J7255" s="2" t="s">
        <v>51</v>
      </c>
      <c r="K7255" s="2" t="s">
        <v>38</v>
      </c>
      <c r="L7255" s="2"/>
      <c r="M7255" s="8" t="s">
        <v>207</v>
      </c>
      <c r="N7255" s="2" t="s">
        <v>5359</v>
      </c>
      <c r="O7255" s="2" t="s">
        <v>41</v>
      </c>
      <c r="P7255" s="6">
        <v>9738</v>
      </c>
      <c r="Q7255" s="7" t="s">
        <v>52391</v>
      </c>
    </row>
    <row r="7256" spans="1:17" x14ac:dyDescent="0.2">
      <c r="A7256" s="2" t="s">
        <v>39022</v>
      </c>
      <c r="B7256" s="2" t="s">
        <v>39023</v>
      </c>
      <c r="C7256" s="3">
        <v>33410</v>
      </c>
      <c r="D7256" s="2" t="s">
        <v>39024</v>
      </c>
      <c r="E7256" s="2" t="s">
        <v>4391</v>
      </c>
      <c r="F7256" s="2" t="s">
        <v>2013</v>
      </c>
      <c r="G7256" s="2" t="s">
        <v>687</v>
      </c>
      <c r="H7256" s="4" t="s">
        <v>39025</v>
      </c>
      <c r="I7256" s="5" t="s">
        <v>39026</v>
      </c>
      <c r="J7256" s="2" t="s">
        <v>84</v>
      </c>
      <c r="K7256" s="2" t="s">
        <v>38</v>
      </c>
      <c r="L7256" s="2"/>
      <c r="M7256" s="8" t="s">
        <v>116</v>
      </c>
      <c r="N7256" s="2" t="s">
        <v>11385</v>
      </c>
      <c r="O7256" s="2" t="s">
        <v>198</v>
      </c>
      <c r="P7256" s="6">
        <v>8687</v>
      </c>
      <c r="Q7256" s="7" t="s">
        <v>52391</v>
      </c>
    </row>
    <row r="7257" spans="1:17" x14ac:dyDescent="0.2">
      <c r="A7257" s="2" t="s">
        <v>39027</v>
      </c>
      <c r="B7257" s="2" t="s">
        <v>39028</v>
      </c>
      <c r="C7257" s="3">
        <v>28582</v>
      </c>
      <c r="D7257" s="2" t="s">
        <v>39029</v>
      </c>
      <c r="E7257" s="2" t="s">
        <v>3015</v>
      </c>
      <c r="F7257" s="2" t="s">
        <v>647</v>
      </c>
      <c r="G7257" s="2" t="s">
        <v>437</v>
      </c>
      <c r="H7257" s="4" t="s">
        <v>39030</v>
      </c>
      <c r="I7257" s="5" t="s">
        <v>39031</v>
      </c>
      <c r="J7257" s="2" t="s">
        <v>160</v>
      </c>
      <c r="K7257" s="2" t="s">
        <v>38</v>
      </c>
      <c r="L7257" s="2"/>
      <c r="M7257" s="8" t="s">
        <v>85</v>
      </c>
      <c r="N7257" s="2" t="s">
        <v>1006</v>
      </c>
      <c r="O7257" s="2" t="s">
        <v>243</v>
      </c>
      <c r="P7257" s="6">
        <v>9257</v>
      </c>
      <c r="Q7257" s="7" t="s">
        <v>52391</v>
      </c>
    </row>
    <row r="7258" spans="1:17" x14ac:dyDescent="0.2">
      <c r="A7258" s="2" t="s">
        <v>39032</v>
      </c>
      <c r="B7258" s="2" t="s">
        <v>32069</v>
      </c>
      <c r="C7258" s="3">
        <v>35818</v>
      </c>
      <c r="D7258" s="2" t="s">
        <v>39033</v>
      </c>
      <c r="E7258" s="2" t="s">
        <v>3892</v>
      </c>
      <c r="F7258" s="2" t="s">
        <v>39034</v>
      </c>
      <c r="G7258" s="2" t="s">
        <v>249</v>
      </c>
      <c r="H7258" s="4" t="s">
        <v>39035</v>
      </c>
      <c r="I7258" s="5" t="s">
        <v>39036</v>
      </c>
      <c r="J7258" s="2" t="s">
        <v>84</v>
      </c>
      <c r="K7258" s="2" t="s">
        <v>26</v>
      </c>
      <c r="L7258" s="2"/>
      <c r="M7258" s="8" t="s">
        <v>268</v>
      </c>
      <c r="N7258" s="2" t="s">
        <v>1944</v>
      </c>
      <c r="O7258" s="2" t="s">
        <v>87</v>
      </c>
      <c r="P7258" s="6">
        <v>4727</v>
      </c>
      <c r="Q7258" s="7" t="s">
        <v>52391</v>
      </c>
    </row>
    <row r="7259" spans="1:17" x14ac:dyDescent="0.2">
      <c r="A7259" s="2" t="s">
        <v>39037</v>
      </c>
      <c r="B7259" s="2" t="s">
        <v>39038</v>
      </c>
      <c r="C7259" s="3">
        <v>26448</v>
      </c>
      <c r="D7259" s="2" t="s">
        <v>39039</v>
      </c>
      <c r="E7259" s="2" t="s">
        <v>5684</v>
      </c>
      <c r="F7259" s="2" t="s">
        <v>18449</v>
      </c>
      <c r="G7259" s="2" t="s">
        <v>184</v>
      </c>
      <c r="H7259" s="4" t="s">
        <v>39040</v>
      </c>
      <c r="I7259" s="5" t="s">
        <v>39041</v>
      </c>
      <c r="J7259" s="2" t="s">
        <v>63</v>
      </c>
      <c r="K7259" s="2" t="s">
        <v>26</v>
      </c>
      <c r="L7259" s="2"/>
      <c r="M7259" s="8" t="s">
        <v>207</v>
      </c>
      <c r="N7259" s="2" t="s">
        <v>602</v>
      </c>
      <c r="O7259" s="2" t="s">
        <v>87</v>
      </c>
      <c r="P7259" s="6">
        <v>8221</v>
      </c>
      <c r="Q7259" s="7" t="s">
        <v>52391</v>
      </c>
    </row>
    <row r="7260" spans="1:17" x14ac:dyDescent="0.2">
      <c r="A7260" s="2" t="s">
        <v>39042</v>
      </c>
      <c r="B7260" s="2" t="s">
        <v>39043</v>
      </c>
      <c r="C7260" s="3">
        <v>38257</v>
      </c>
      <c r="D7260" s="2" t="s">
        <v>39044</v>
      </c>
      <c r="E7260" s="2" t="s">
        <v>9042</v>
      </c>
      <c r="F7260" s="2" t="s">
        <v>39045</v>
      </c>
      <c r="G7260" s="2" t="s">
        <v>93</v>
      </c>
      <c r="H7260" s="4" t="s">
        <v>39046</v>
      </c>
      <c r="I7260" s="5" t="s">
        <v>39047</v>
      </c>
      <c r="J7260" s="2" t="s">
        <v>160</v>
      </c>
      <c r="K7260" s="2" t="s">
        <v>38</v>
      </c>
      <c r="L7260" s="2"/>
      <c r="M7260" s="8" t="s">
        <v>105</v>
      </c>
      <c r="N7260" s="2" t="s">
        <v>15772</v>
      </c>
      <c r="O7260" s="2" t="s">
        <v>243</v>
      </c>
      <c r="P7260" s="6">
        <v>9770</v>
      </c>
      <c r="Q7260" s="7" t="s">
        <v>52391</v>
      </c>
    </row>
    <row r="7261" spans="1:17" x14ac:dyDescent="0.2">
      <c r="A7261" s="2" t="s">
        <v>39048</v>
      </c>
      <c r="B7261" s="2" t="s">
        <v>39049</v>
      </c>
      <c r="C7261" s="3">
        <v>20467</v>
      </c>
      <c r="D7261" s="2" t="s">
        <v>39050</v>
      </c>
      <c r="E7261" s="2" t="s">
        <v>3051</v>
      </c>
      <c r="F7261" s="2" t="s">
        <v>8838</v>
      </c>
      <c r="G7261" s="2" t="s">
        <v>93</v>
      </c>
      <c r="H7261" s="4" t="s">
        <v>39051</v>
      </c>
      <c r="I7261" s="5" t="s">
        <v>39052</v>
      </c>
      <c r="J7261" s="2" t="s">
        <v>160</v>
      </c>
      <c r="K7261" s="2" t="s">
        <v>38</v>
      </c>
      <c r="L7261" s="2"/>
      <c r="M7261" s="8" t="s">
        <v>116</v>
      </c>
      <c r="N7261" s="2" t="s">
        <v>4567</v>
      </c>
      <c r="O7261" s="2" t="s">
        <v>188</v>
      </c>
      <c r="P7261" s="6">
        <v>2069</v>
      </c>
      <c r="Q7261" s="7" t="s">
        <v>52391</v>
      </c>
    </row>
    <row r="7262" spans="1:17" x14ac:dyDescent="0.2">
      <c r="A7262" s="2" t="s">
        <v>39053</v>
      </c>
      <c r="B7262" s="2" t="s">
        <v>39054</v>
      </c>
      <c r="C7262" s="3">
        <v>18663</v>
      </c>
      <c r="D7262" s="2" t="s">
        <v>39055</v>
      </c>
      <c r="E7262" s="2" t="s">
        <v>3634</v>
      </c>
      <c r="F7262" s="2" t="s">
        <v>13894</v>
      </c>
      <c r="G7262" s="2" t="s">
        <v>341</v>
      </c>
      <c r="H7262" s="4" t="s">
        <v>39056</v>
      </c>
      <c r="I7262" s="5" t="s">
        <v>39057</v>
      </c>
      <c r="J7262" s="2" t="s">
        <v>25</v>
      </c>
      <c r="K7262" s="2" t="s">
        <v>38</v>
      </c>
      <c r="L7262" s="2"/>
      <c r="M7262" s="8" t="s">
        <v>39</v>
      </c>
      <c r="N7262" s="2" t="s">
        <v>2741</v>
      </c>
      <c r="O7262" s="2" t="s">
        <v>296</v>
      </c>
      <c r="P7262" s="6">
        <v>6101</v>
      </c>
      <c r="Q7262" s="7" t="s">
        <v>52391</v>
      </c>
    </row>
    <row r="7263" spans="1:17" x14ac:dyDescent="0.2">
      <c r="A7263" s="2" t="s">
        <v>39058</v>
      </c>
      <c r="B7263" s="2" t="s">
        <v>39059</v>
      </c>
      <c r="C7263" s="3">
        <v>24221</v>
      </c>
      <c r="D7263" s="2" t="s">
        <v>39060</v>
      </c>
      <c r="E7263" s="2" t="s">
        <v>2287</v>
      </c>
      <c r="F7263" s="2" t="s">
        <v>1370</v>
      </c>
      <c r="G7263" s="2" t="s">
        <v>341</v>
      </c>
      <c r="H7263" s="4" t="s">
        <v>39061</v>
      </c>
      <c r="I7263" s="5" t="s">
        <v>39062</v>
      </c>
      <c r="J7263" s="2" t="s">
        <v>84</v>
      </c>
      <c r="K7263" s="2" t="s">
        <v>26</v>
      </c>
      <c r="L7263" s="2"/>
      <c r="M7263" s="8" t="s">
        <v>105</v>
      </c>
      <c r="N7263" s="2" t="s">
        <v>7588</v>
      </c>
      <c r="O7263" s="2" t="s">
        <v>29</v>
      </c>
      <c r="P7263" s="6">
        <v>4882</v>
      </c>
      <c r="Q7263" s="7" t="s">
        <v>52391</v>
      </c>
    </row>
    <row r="7264" spans="1:17" x14ac:dyDescent="0.2">
      <c r="A7264" s="2" t="s">
        <v>39063</v>
      </c>
      <c r="B7264" s="2" t="s">
        <v>27038</v>
      </c>
      <c r="C7264" s="3">
        <v>20337</v>
      </c>
      <c r="D7264" s="2" t="s">
        <v>39064</v>
      </c>
      <c r="E7264" s="2" t="s">
        <v>3536</v>
      </c>
      <c r="F7264" s="2" t="s">
        <v>3551</v>
      </c>
      <c r="G7264" s="2" t="s">
        <v>123</v>
      </c>
      <c r="H7264" s="4" t="s">
        <v>39065</v>
      </c>
      <c r="I7264" s="5" t="s">
        <v>39066</v>
      </c>
      <c r="J7264" s="2" t="s">
        <v>63</v>
      </c>
      <c r="K7264" s="2" t="s">
        <v>38</v>
      </c>
      <c r="L7264" s="2"/>
      <c r="M7264" s="8" t="s">
        <v>376</v>
      </c>
      <c r="N7264" s="2" t="s">
        <v>11971</v>
      </c>
      <c r="O7264" s="2" t="s">
        <v>198</v>
      </c>
      <c r="P7264" s="6">
        <v>9117</v>
      </c>
      <c r="Q7264" s="7" t="s">
        <v>52391</v>
      </c>
    </row>
    <row r="7265" spans="1:17" x14ac:dyDescent="0.2">
      <c r="A7265" s="2" t="s">
        <v>39067</v>
      </c>
      <c r="B7265" s="2" t="s">
        <v>15427</v>
      </c>
      <c r="C7265" s="3">
        <v>31978</v>
      </c>
      <c r="D7265" s="2" t="s">
        <v>39068</v>
      </c>
      <c r="E7265" s="2" t="s">
        <v>5691</v>
      </c>
      <c r="F7265" s="2" t="s">
        <v>6757</v>
      </c>
      <c r="G7265" s="2" t="s">
        <v>292</v>
      </c>
      <c r="H7265" s="4" t="s">
        <v>39069</v>
      </c>
      <c r="I7265" s="5" t="s">
        <v>39070</v>
      </c>
      <c r="J7265" s="2" t="s">
        <v>160</v>
      </c>
      <c r="K7265" s="2" t="s">
        <v>73</v>
      </c>
      <c r="L7265" s="2"/>
      <c r="M7265" s="8" t="s">
        <v>116</v>
      </c>
      <c r="N7265" s="2" t="s">
        <v>11025</v>
      </c>
      <c r="O7265" s="2" t="s">
        <v>54</v>
      </c>
      <c r="P7265" s="6">
        <v>9227</v>
      </c>
      <c r="Q7265" s="7" t="s">
        <v>52391</v>
      </c>
    </row>
    <row r="7266" spans="1:17" x14ac:dyDescent="0.2">
      <c r="A7266" s="2" t="s">
        <v>39071</v>
      </c>
      <c r="B7266" s="2" t="s">
        <v>27769</v>
      </c>
      <c r="C7266" s="3">
        <v>31899</v>
      </c>
      <c r="D7266" s="2" t="s">
        <v>39072</v>
      </c>
      <c r="E7266" s="2" t="s">
        <v>192</v>
      </c>
      <c r="F7266" s="2" t="s">
        <v>38045</v>
      </c>
      <c r="G7266" s="2" t="s">
        <v>223</v>
      </c>
      <c r="H7266" s="4" t="s">
        <v>39073</v>
      </c>
      <c r="I7266" s="5" t="s">
        <v>39074</v>
      </c>
      <c r="J7266" s="2" t="s">
        <v>25</v>
      </c>
      <c r="K7266" s="2" t="s">
        <v>73</v>
      </c>
      <c r="L7266" s="2"/>
      <c r="M7266" s="8" t="s">
        <v>27</v>
      </c>
      <c r="N7266" s="2" t="s">
        <v>2610</v>
      </c>
      <c r="O7266" s="2" t="s">
        <v>198</v>
      </c>
      <c r="P7266" s="6">
        <v>6959</v>
      </c>
      <c r="Q7266" s="7" t="s">
        <v>52391</v>
      </c>
    </row>
    <row r="7267" spans="1:17" x14ac:dyDescent="0.2">
      <c r="A7267" s="2" t="s">
        <v>39075</v>
      </c>
      <c r="B7267" s="2" t="s">
        <v>39076</v>
      </c>
      <c r="C7267" s="3">
        <v>39058</v>
      </c>
      <c r="D7267" s="2" t="s">
        <v>39077</v>
      </c>
      <c r="E7267" s="2" t="s">
        <v>1061</v>
      </c>
      <c r="F7267" s="2" t="s">
        <v>830</v>
      </c>
      <c r="G7267" s="2" t="s">
        <v>123</v>
      </c>
      <c r="H7267" s="4" t="s">
        <v>39078</v>
      </c>
      <c r="I7267" s="5" t="s">
        <v>39079</v>
      </c>
      <c r="J7267" s="2" t="s">
        <v>160</v>
      </c>
      <c r="K7267" s="2" t="s">
        <v>73</v>
      </c>
      <c r="L7267" s="2"/>
      <c r="M7267" s="8" t="s">
        <v>116</v>
      </c>
      <c r="N7267" s="2" t="s">
        <v>1558</v>
      </c>
      <c r="O7267" s="2" t="s">
        <v>54</v>
      </c>
      <c r="P7267" s="6">
        <v>6191</v>
      </c>
      <c r="Q7267" s="7" t="s">
        <v>52391</v>
      </c>
    </row>
    <row r="7268" spans="1:17" x14ac:dyDescent="0.2">
      <c r="A7268" s="2" t="s">
        <v>39080</v>
      </c>
      <c r="B7268" s="2" t="s">
        <v>39081</v>
      </c>
      <c r="C7268" s="3">
        <v>23840</v>
      </c>
      <c r="D7268" s="2" t="s">
        <v>39082</v>
      </c>
      <c r="E7268" s="2" t="s">
        <v>247</v>
      </c>
      <c r="F7268" s="2" t="s">
        <v>6257</v>
      </c>
      <c r="G7268" s="2" t="s">
        <v>341</v>
      </c>
      <c r="H7268" s="4" t="s">
        <v>39083</v>
      </c>
      <c r="I7268" s="5" t="s">
        <v>39084</v>
      </c>
      <c r="J7268" s="2" t="s">
        <v>84</v>
      </c>
      <c r="K7268" s="2" t="s">
        <v>38</v>
      </c>
      <c r="L7268" s="2"/>
      <c r="M7268" s="8" t="s">
        <v>376</v>
      </c>
      <c r="N7268" s="2" t="s">
        <v>18916</v>
      </c>
      <c r="O7268" s="2" t="s">
        <v>312</v>
      </c>
      <c r="P7268" s="6">
        <v>3555</v>
      </c>
      <c r="Q7268" s="7" t="s">
        <v>52391</v>
      </c>
    </row>
    <row r="7269" spans="1:17" x14ac:dyDescent="0.2">
      <c r="A7269" s="2" t="s">
        <v>39085</v>
      </c>
      <c r="B7269" s="2" t="s">
        <v>39086</v>
      </c>
      <c r="C7269" s="3">
        <v>37840</v>
      </c>
      <c r="D7269" s="2" t="s">
        <v>39087</v>
      </c>
      <c r="E7269" s="2" t="s">
        <v>3222</v>
      </c>
      <c r="F7269" s="2" t="s">
        <v>239</v>
      </c>
      <c r="G7269" s="2" t="s">
        <v>132</v>
      </c>
      <c r="H7269" s="4" t="s">
        <v>39088</v>
      </c>
      <c r="I7269" s="5" t="s">
        <v>39089</v>
      </c>
      <c r="J7269" s="2" t="s">
        <v>160</v>
      </c>
      <c r="K7269" s="2" t="s">
        <v>38</v>
      </c>
      <c r="L7269" s="2"/>
      <c r="M7269" s="8" t="s">
        <v>85</v>
      </c>
      <c r="N7269" s="2" t="s">
        <v>3539</v>
      </c>
      <c r="O7269" s="2" t="s">
        <v>107</v>
      </c>
      <c r="P7269" s="6">
        <v>8139</v>
      </c>
      <c r="Q7269" s="7" t="s">
        <v>52391</v>
      </c>
    </row>
    <row r="7270" spans="1:17" x14ac:dyDescent="0.2">
      <c r="A7270" s="2" t="s">
        <v>39090</v>
      </c>
      <c r="B7270" s="2" t="s">
        <v>39091</v>
      </c>
      <c r="C7270" s="3">
        <v>19595</v>
      </c>
      <c r="D7270" s="2" t="s">
        <v>39092</v>
      </c>
      <c r="E7270" s="2" t="s">
        <v>4807</v>
      </c>
      <c r="F7270" s="2" t="s">
        <v>14317</v>
      </c>
      <c r="G7270" s="2" t="s">
        <v>81</v>
      </c>
      <c r="H7270" s="4" t="s">
        <v>39093</v>
      </c>
      <c r="I7270" s="5" t="s">
        <v>39094</v>
      </c>
      <c r="J7270" s="2" t="s">
        <v>160</v>
      </c>
      <c r="K7270" s="2" t="s">
        <v>26</v>
      </c>
      <c r="L7270" s="2"/>
      <c r="M7270" s="8" t="s">
        <v>39</v>
      </c>
      <c r="N7270" s="2" t="s">
        <v>1978</v>
      </c>
      <c r="O7270" s="2" t="s">
        <v>243</v>
      </c>
      <c r="P7270" s="6">
        <v>7135</v>
      </c>
      <c r="Q7270" s="7" t="s">
        <v>52391</v>
      </c>
    </row>
    <row r="7271" spans="1:17" x14ac:dyDescent="0.2">
      <c r="A7271" s="2" t="s">
        <v>39095</v>
      </c>
      <c r="B7271" s="2" t="s">
        <v>33844</v>
      </c>
      <c r="C7271" s="3">
        <v>19658</v>
      </c>
      <c r="D7271" s="2" t="s">
        <v>39096</v>
      </c>
      <c r="E7271" s="2" t="s">
        <v>1393</v>
      </c>
      <c r="F7271" s="2" t="s">
        <v>92</v>
      </c>
      <c r="G7271" s="2" t="s">
        <v>175</v>
      </c>
      <c r="H7271" s="4" t="s">
        <v>39097</v>
      </c>
      <c r="I7271" s="5" t="s">
        <v>39098</v>
      </c>
      <c r="J7271" s="2" t="s">
        <v>84</v>
      </c>
      <c r="K7271" s="2" t="s">
        <v>73</v>
      </c>
      <c r="L7271" s="2"/>
      <c r="M7271" s="8" t="s">
        <v>105</v>
      </c>
      <c r="N7271" s="2" t="s">
        <v>2126</v>
      </c>
      <c r="O7271" s="2" t="s">
        <v>41</v>
      </c>
      <c r="P7271" s="6">
        <v>8143</v>
      </c>
      <c r="Q7271" s="7" t="s">
        <v>52391</v>
      </c>
    </row>
    <row r="7272" spans="1:17" x14ac:dyDescent="0.2">
      <c r="A7272" s="2" t="s">
        <v>39099</v>
      </c>
      <c r="B7272" s="2" t="s">
        <v>39100</v>
      </c>
      <c r="C7272" s="3">
        <v>27234</v>
      </c>
      <c r="D7272" s="2" t="s">
        <v>39101</v>
      </c>
      <c r="E7272" s="2" t="s">
        <v>4629</v>
      </c>
      <c r="F7272" s="2" t="s">
        <v>1779</v>
      </c>
      <c r="G7272" s="2" t="s">
        <v>204</v>
      </c>
      <c r="H7272" s="4" t="s">
        <v>39102</v>
      </c>
      <c r="I7272" s="5" t="s">
        <v>39103</v>
      </c>
      <c r="J7272" s="2" t="s">
        <v>84</v>
      </c>
      <c r="K7272" s="2" t="s">
        <v>26</v>
      </c>
      <c r="L7272" s="2"/>
      <c r="M7272" s="8" t="s">
        <v>268</v>
      </c>
      <c r="N7272" s="2" t="s">
        <v>4618</v>
      </c>
      <c r="O7272" s="2" t="s">
        <v>198</v>
      </c>
      <c r="P7272" s="6">
        <v>5249</v>
      </c>
      <c r="Q7272" s="7" t="s">
        <v>52391</v>
      </c>
    </row>
    <row r="7273" spans="1:17" x14ac:dyDescent="0.2">
      <c r="A7273" s="2" t="s">
        <v>39104</v>
      </c>
      <c r="B7273" s="2" t="s">
        <v>39105</v>
      </c>
      <c r="C7273" s="3">
        <v>32716</v>
      </c>
      <c r="D7273" s="2" t="s">
        <v>39106</v>
      </c>
      <c r="E7273" s="2" t="s">
        <v>5114</v>
      </c>
      <c r="F7273" s="2" t="s">
        <v>39107</v>
      </c>
      <c r="G7273" s="2" t="s">
        <v>204</v>
      </c>
      <c r="H7273" s="4" t="s">
        <v>39108</v>
      </c>
      <c r="I7273" s="5" t="s">
        <v>2900</v>
      </c>
      <c r="J7273" s="2" t="s">
        <v>84</v>
      </c>
      <c r="K7273" s="2" t="s">
        <v>73</v>
      </c>
      <c r="L7273" s="2"/>
      <c r="M7273" s="8" t="s">
        <v>207</v>
      </c>
      <c r="N7273" s="2" t="s">
        <v>6747</v>
      </c>
      <c r="O7273" s="2" t="s">
        <v>312</v>
      </c>
      <c r="P7273" s="6">
        <v>2764</v>
      </c>
      <c r="Q7273" s="7" t="s">
        <v>52391</v>
      </c>
    </row>
    <row r="7274" spans="1:17" x14ac:dyDescent="0.2">
      <c r="A7274" s="2" t="s">
        <v>39109</v>
      </c>
      <c r="B7274" s="2" t="s">
        <v>39110</v>
      </c>
      <c r="C7274" s="3">
        <v>24976</v>
      </c>
      <c r="D7274" s="2" t="s">
        <v>39111</v>
      </c>
      <c r="E7274" s="2" t="s">
        <v>202</v>
      </c>
      <c r="F7274" s="2" t="s">
        <v>3429</v>
      </c>
      <c r="G7274" s="2" t="s">
        <v>102</v>
      </c>
      <c r="H7274" s="4" t="s">
        <v>39112</v>
      </c>
      <c r="I7274" s="5" t="s">
        <v>39113</v>
      </c>
      <c r="J7274" s="2" t="s">
        <v>51</v>
      </c>
      <c r="K7274" s="2" t="s">
        <v>73</v>
      </c>
      <c r="L7274" s="2"/>
      <c r="M7274" s="8" t="s">
        <v>376</v>
      </c>
      <c r="N7274" s="2" t="s">
        <v>40</v>
      </c>
      <c r="O7274" s="2" t="s">
        <v>198</v>
      </c>
      <c r="P7274" s="6">
        <v>1745</v>
      </c>
      <c r="Q7274" s="7" t="s">
        <v>52391</v>
      </c>
    </row>
    <row r="7275" spans="1:17" x14ac:dyDescent="0.2">
      <c r="A7275" s="2" t="s">
        <v>39114</v>
      </c>
      <c r="B7275" s="2" t="s">
        <v>27788</v>
      </c>
      <c r="C7275" s="3">
        <v>33705</v>
      </c>
      <c r="D7275" s="2" t="s">
        <v>39115</v>
      </c>
      <c r="E7275" s="2" t="s">
        <v>5108</v>
      </c>
      <c r="F7275" s="2" t="s">
        <v>39116</v>
      </c>
      <c r="G7275" s="2" t="s">
        <v>679</v>
      </c>
      <c r="H7275" s="4" t="s">
        <v>39117</v>
      </c>
      <c r="I7275" s="5" t="s">
        <v>39118</v>
      </c>
      <c r="J7275" s="2" t="s">
        <v>160</v>
      </c>
      <c r="K7275" s="2" t="s">
        <v>73</v>
      </c>
      <c r="L7275" s="2"/>
      <c r="M7275" s="8" t="s">
        <v>143</v>
      </c>
      <c r="N7275" s="2" t="s">
        <v>11362</v>
      </c>
      <c r="O7275" s="2" t="s">
        <v>107</v>
      </c>
      <c r="P7275" s="6">
        <v>1639</v>
      </c>
      <c r="Q7275" s="7" t="s">
        <v>52391</v>
      </c>
    </row>
    <row r="7276" spans="1:17" x14ac:dyDescent="0.2">
      <c r="A7276" s="2" t="s">
        <v>39119</v>
      </c>
      <c r="B7276" s="2" t="s">
        <v>39120</v>
      </c>
      <c r="C7276" s="3">
        <v>20986</v>
      </c>
      <c r="D7276" s="2" t="s">
        <v>39121</v>
      </c>
      <c r="E7276" s="2" t="s">
        <v>7964</v>
      </c>
      <c r="F7276" s="2" t="s">
        <v>265</v>
      </c>
      <c r="G7276" s="2" t="s">
        <v>679</v>
      </c>
      <c r="H7276" s="4" t="s">
        <v>39122</v>
      </c>
      <c r="I7276" s="5" t="s">
        <v>39123</v>
      </c>
      <c r="J7276" s="2" t="s">
        <v>84</v>
      </c>
      <c r="K7276" s="2" t="s">
        <v>73</v>
      </c>
      <c r="L7276" s="2"/>
      <c r="M7276" s="8" t="s">
        <v>376</v>
      </c>
      <c r="N7276" s="2" t="s">
        <v>2008</v>
      </c>
      <c r="O7276" s="2" t="s">
        <v>87</v>
      </c>
      <c r="P7276" s="6">
        <v>4837</v>
      </c>
      <c r="Q7276" s="7" t="s">
        <v>52391</v>
      </c>
    </row>
    <row r="7277" spans="1:17" x14ac:dyDescent="0.2">
      <c r="A7277" s="2" t="s">
        <v>39124</v>
      </c>
      <c r="B7277" s="2" t="s">
        <v>33202</v>
      </c>
      <c r="C7277" s="3">
        <v>34452</v>
      </c>
      <c r="D7277" s="2" t="s">
        <v>39125</v>
      </c>
      <c r="E7277" s="2" t="s">
        <v>2478</v>
      </c>
      <c r="F7277" s="2" t="s">
        <v>39126</v>
      </c>
      <c r="G7277" s="2" t="s">
        <v>413</v>
      </c>
      <c r="H7277" s="4" t="s">
        <v>39127</v>
      </c>
      <c r="I7277" s="5" t="s">
        <v>39128</v>
      </c>
      <c r="J7277" s="2" t="s">
        <v>160</v>
      </c>
      <c r="K7277" s="2" t="s">
        <v>73</v>
      </c>
      <c r="L7277" s="2"/>
      <c r="M7277" s="8" t="s">
        <v>85</v>
      </c>
      <c r="N7277" s="2" t="s">
        <v>849</v>
      </c>
      <c r="O7277" s="2" t="s">
        <v>107</v>
      </c>
      <c r="P7277" s="6">
        <v>8905</v>
      </c>
      <c r="Q7277" s="7" t="s">
        <v>52391</v>
      </c>
    </row>
    <row r="7278" spans="1:17" x14ac:dyDescent="0.2">
      <c r="A7278" s="2" t="s">
        <v>39129</v>
      </c>
      <c r="B7278" s="2" t="s">
        <v>39130</v>
      </c>
      <c r="C7278" s="3">
        <v>17524</v>
      </c>
      <c r="D7278" s="2" t="s">
        <v>39131</v>
      </c>
      <c r="E7278" s="2" t="s">
        <v>3216</v>
      </c>
      <c r="F7278" s="2" t="s">
        <v>39132</v>
      </c>
      <c r="G7278" s="2" t="s">
        <v>702</v>
      </c>
      <c r="H7278" s="4" t="s">
        <v>39133</v>
      </c>
      <c r="I7278" s="5" t="s">
        <v>39134</v>
      </c>
      <c r="J7278" s="2" t="s">
        <v>51</v>
      </c>
      <c r="K7278" s="2" t="s">
        <v>73</v>
      </c>
      <c r="L7278" s="2"/>
      <c r="M7278" s="8" t="s">
        <v>105</v>
      </c>
      <c r="N7278" s="2" t="s">
        <v>528</v>
      </c>
      <c r="O7278" s="2" t="s">
        <v>41</v>
      </c>
      <c r="P7278" s="6">
        <v>2016</v>
      </c>
      <c r="Q7278" s="7" t="s">
        <v>52391</v>
      </c>
    </row>
    <row r="7279" spans="1:17" x14ac:dyDescent="0.2">
      <c r="A7279" s="2" t="s">
        <v>39135</v>
      </c>
      <c r="B7279" s="2" t="s">
        <v>16408</v>
      </c>
      <c r="C7279" s="3">
        <v>28782</v>
      </c>
      <c r="D7279" s="2" t="s">
        <v>39136</v>
      </c>
      <c r="E7279" s="2" t="s">
        <v>7749</v>
      </c>
      <c r="F7279" s="2" t="s">
        <v>3429</v>
      </c>
      <c r="G7279" s="2" t="s">
        <v>132</v>
      </c>
      <c r="H7279" s="4" t="s">
        <v>39137</v>
      </c>
      <c r="I7279" s="5" t="s">
        <v>39138</v>
      </c>
      <c r="J7279" s="2" t="s">
        <v>84</v>
      </c>
      <c r="K7279" s="2" t="s">
        <v>26</v>
      </c>
      <c r="L7279" s="2"/>
      <c r="M7279" s="8" t="s">
        <v>85</v>
      </c>
      <c r="N7279" s="2" t="s">
        <v>7557</v>
      </c>
      <c r="O7279" s="2" t="s">
        <v>312</v>
      </c>
      <c r="P7279" s="6">
        <v>4189</v>
      </c>
      <c r="Q7279" s="7" t="s">
        <v>52391</v>
      </c>
    </row>
    <row r="7280" spans="1:17" x14ac:dyDescent="0.2">
      <c r="A7280" s="2" t="s">
        <v>39139</v>
      </c>
      <c r="B7280" s="2" t="s">
        <v>39140</v>
      </c>
      <c r="C7280" s="3">
        <v>18315</v>
      </c>
      <c r="D7280" s="2" t="s">
        <v>39141</v>
      </c>
      <c r="E7280" s="2" t="s">
        <v>7613</v>
      </c>
      <c r="F7280" s="2" t="s">
        <v>1586</v>
      </c>
      <c r="G7280" s="2" t="s">
        <v>679</v>
      </c>
      <c r="H7280" s="4" t="s">
        <v>39142</v>
      </c>
      <c r="I7280" s="5" t="s">
        <v>39143</v>
      </c>
      <c r="J7280" s="2" t="s">
        <v>63</v>
      </c>
      <c r="K7280" s="2" t="s">
        <v>38</v>
      </c>
      <c r="L7280" s="2"/>
      <c r="M7280" s="8" t="s">
        <v>376</v>
      </c>
      <c r="N7280" s="2" t="s">
        <v>3910</v>
      </c>
      <c r="O7280" s="2" t="s">
        <v>312</v>
      </c>
      <c r="P7280" s="6">
        <v>6069</v>
      </c>
      <c r="Q7280" s="7" t="s">
        <v>52391</v>
      </c>
    </row>
    <row r="7281" spans="1:17" x14ac:dyDescent="0.2">
      <c r="A7281" s="2" t="s">
        <v>39144</v>
      </c>
      <c r="B7281" s="2" t="s">
        <v>39145</v>
      </c>
      <c r="C7281" s="3">
        <v>35542</v>
      </c>
      <c r="D7281" s="2" t="s">
        <v>39146</v>
      </c>
      <c r="E7281" s="2" t="s">
        <v>2357</v>
      </c>
      <c r="F7281" s="2" t="s">
        <v>213</v>
      </c>
      <c r="G7281" s="2" t="s">
        <v>341</v>
      </c>
      <c r="H7281" s="4" t="s">
        <v>39147</v>
      </c>
      <c r="I7281" s="5" t="s">
        <v>39148</v>
      </c>
      <c r="J7281" s="2" t="s">
        <v>51</v>
      </c>
      <c r="K7281" s="2" t="s">
        <v>73</v>
      </c>
      <c r="L7281" s="2"/>
      <c r="M7281" s="8" t="s">
        <v>105</v>
      </c>
      <c r="N7281" s="2" t="s">
        <v>5884</v>
      </c>
      <c r="O7281" s="2" t="s">
        <v>296</v>
      </c>
      <c r="P7281" s="6">
        <v>5865</v>
      </c>
      <c r="Q7281" s="7" t="s">
        <v>52391</v>
      </c>
    </row>
    <row r="7282" spans="1:17" x14ac:dyDescent="0.2">
      <c r="A7282" s="2" t="s">
        <v>39149</v>
      </c>
      <c r="B7282" s="2" t="s">
        <v>39150</v>
      </c>
      <c r="C7282" s="3">
        <v>31957</v>
      </c>
      <c r="D7282" s="2" t="s">
        <v>39151</v>
      </c>
      <c r="E7282" s="2" t="s">
        <v>139</v>
      </c>
      <c r="F7282" s="2" t="s">
        <v>39152</v>
      </c>
      <c r="G7282" s="2" t="s">
        <v>175</v>
      </c>
      <c r="H7282" s="4" t="s">
        <v>39153</v>
      </c>
      <c r="I7282" s="5" t="s">
        <v>39154</v>
      </c>
      <c r="J7282" s="2" t="s">
        <v>160</v>
      </c>
      <c r="K7282" s="2" t="s">
        <v>38</v>
      </c>
      <c r="L7282" s="2"/>
      <c r="M7282" s="8" t="s">
        <v>268</v>
      </c>
      <c r="N7282" s="2" t="s">
        <v>4165</v>
      </c>
      <c r="O7282" s="2" t="s">
        <v>107</v>
      </c>
      <c r="P7282" s="6">
        <v>8361</v>
      </c>
      <c r="Q7282" s="7" t="s">
        <v>52391</v>
      </c>
    </row>
    <row r="7283" spans="1:17" x14ac:dyDescent="0.2">
      <c r="A7283" s="2" t="s">
        <v>39155</v>
      </c>
      <c r="B7283" s="2" t="s">
        <v>39156</v>
      </c>
      <c r="C7283" s="3">
        <v>30721</v>
      </c>
      <c r="D7283" s="2" t="s">
        <v>39157</v>
      </c>
      <c r="E7283" s="2" t="s">
        <v>3805</v>
      </c>
      <c r="F7283" s="2" t="s">
        <v>6602</v>
      </c>
      <c r="G7283" s="2" t="s">
        <v>478</v>
      </c>
      <c r="H7283" s="4" t="s">
        <v>39158</v>
      </c>
      <c r="I7283" s="5" t="s">
        <v>39159</v>
      </c>
      <c r="J7283" s="2" t="s">
        <v>63</v>
      </c>
      <c r="K7283" s="2" t="s">
        <v>26</v>
      </c>
      <c r="L7283" s="2"/>
      <c r="M7283" s="8" t="s">
        <v>207</v>
      </c>
      <c r="N7283" s="2" t="s">
        <v>6307</v>
      </c>
      <c r="O7283" s="2" t="s">
        <v>29</v>
      </c>
      <c r="P7283" s="6">
        <v>8782</v>
      </c>
      <c r="Q7283" s="7" t="s">
        <v>52391</v>
      </c>
    </row>
    <row r="7284" spans="1:17" x14ac:dyDescent="0.2">
      <c r="A7284" s="2" t="s">
        <v>39160</v>
      </c>
      <c r="B7284" s="2" t="s">
        <v>39161</v>
      </c>
      <c r="C7284" s="3">
        <v>29576</v>
      </c>
      <c r="D7284" s="2" t="s">
        <v>39162</v>
      </c>
      <c r="E7284" s="2" t="s">
        <v>709</v>
      </c>
      <c r="F7284" s="2" t="s">
        <v>19700</v>
      </c>
      <c r="G7284" s="2" t="s">
        <v>93</v>
      </c>
      <c r="H7284" s="4" t="s">
        <v>39163</v>
      </c>
      <c r="I7284" s="5" t="s">
        <v>39164</v>
      </c>
      <c r="J7284" s="2" t="s">
        <v>63</v>
      </c>
      <c r="K7284" s="2" t="s">
        <v>38</v>
      </c>
      <c r="L7284" s="2"/>
      <c r="M7284" s="8" t="s">
        <v>207</v>
      </c>
      <c r="N7284" s="2" t="s">
        <v>7382</v>
      </c>
      <c r="O7284" s="2" t="s">
        <v>296</v>
      </c>
      <c r="P7284" s="6">
        <v>8897</v>
      </c>
      <c r="Q7284" s="7" t="s">
        <v>52391</v>
      </c>
    </row>
    <row r="7285" spans="1:17" x14ac:dyDescent="0.2">
      <c r="A7285" s="2" t="s">
        <v>39165</v>
      </c>
      <c r="B7285" s="2" t="s">
        <v>39166</v>
      </c>
      <c r="C7285" s="3">
        <v>23567</v>
      </c>
      <c r="D7285" s="2" t="s">
        <v>39167</v>
      </c>
      <c r="E7285" s="2" t="s">
        <v>6440</v>
      </c>
      <c r="F7285" s="2" t="s">
        <v>1511</v>
      </c>
      <c r="G7285" s="2" t="s">
        <v>35</v>
      </c>
      <c r="H7285" s="4" t="s">
        <v>39168</v>
      </c>
      <c r="I7285" s="5" t="s">
        <v>39169</v>
      </c>
      <c r="J7285" s="2" t="s">
        <v>84</v>
      </c>
      <c r="K7285" s="2" t="s">
        <v>26</v>
      </c>
      <c r="L7285" s="2"/>
      <c r="M7285" s="8" t="s">
        <v>268</v>
      </c>
      <c r="N7285" s="2" t="s">
        <v>2519</v>
      </c>
      <c r="O7285" s="2" t="s">
        <v>312</v>
      </c>
      <c r="P7285" s="6">
        <v>4765</v>
      </c>
      <c r="Q7285" s="7" t="s">
        <v>52391</v>
      </c>
    </row>
    <row r="7286" spans="1:17" x14ac:dyDescent="0.2">
      <c r="A7286" s="2" t="s">
        <v>39170</v>
      </c>
      <c r="B7286" s="2" t="s">
        <v>39171</v>
      </c>
      <c r="C7286" s="3">
        <v>20853</v>
      </c>
      <c r="D7286" s="2" t="s">
        <v>39172</v>
      </c>
      <c r="E7286" s="2" t="s">
        <v>4501</v>
      </c>
      <c r="F7286" s="2" t="s">
        <v>39173</v>
      </c>
      <c r="G7286" s="2" t="s">
        <v>214</v>
      </c>
      <c r="H7286" s="4" t="s">
        <v>39174</v>
      </c>
      <c r="I7286" s="5" t="s">
        <v>39175</v>
      </c>
      <c r="J7286" s="2" t="s">
        <v>160</v>
      </c>
      <c r="K7286" s="2" t="s">
        <v>26</v>
      </c>
      <c r="L7286" s="2"/>
      <c r="M7286" s="8" t="s">
        <v>52</v>
      </c>
      <c r="N7286" s="2" t="s">
        <v>2534</v>
      </c>
      <c r="O7286" s="2" t="s">
        <v>296</v>
      </c>
      <c r="P7286" s="6">
        <v>7727</v>
      </c>
      <c r="Q7286" s="7" t="s">
        <v>52391</v>
      </c>
    </row>
    <row r="7287" spans="1:17" x14ac:dyDescent="0.2">
      <c r="A7287" s="2" t="s">
        <v>39176</v>
      </c>
      <c r="B7287" s="2" t="s">
        <v>39177</v>
      </c>
      <c r="C7287" s="3">
        <v>33624</v>
      </c>
      <c r="D7287" s="2" t="s">
        <v>39178</v>
      </c>
      <c r="E7287" s="2" t="s">
        <v>2411</v>
      </c>
      <c r="F7287" s="2" t="s">
        <v>2824</v>
      </c>
      <c r="G7287" s="2" t="s">
        <v>204</v>
      </c>
      <c r="H7287" s="4" t="s">
        <v>39179</v>
      </c>
      <c r="I7287" s="5" t="s">
        <v>39180</v>
      </c>
      <c r="J7287" s="2" t="s">
        <v>160</v>
      </c>
      <c r="K7287" s="2" t="s">
        <v>26</v>
      </c>
      <c r="L7287" s="2"/>
      <c r="M7287" s="8" t="s">
        <v>27</v>
      </c>
      <c r="N7287" s="2" t="s">
        <v>11107</v>
      </c>
      <c r="O7287" s="2" t="s">
        <v>296</v>
      </c>
      <c r="P7287" s="6">
        <v>6673</v>
      </c>
      <c r="Q7287" s="7" t="s">
        <v>52391</v>
      </c>
    </row>
    <row r="7288" spans="1:17" x14ac:dyDescent="0.2">
      <c r="A7288" s="2" t="s">
        <v>39181</v>
      </c>
      <c r="B7288" s="2" t="s">
        <v>39182</v>
      </c>
      <c r="C7288" s="3">
        <v>34712</v>
      </c>
      <c r="D7288" s="2" t="s">
        <v>39183</v>
      </c>
      <c r="E7288" s="2" t="s">
        <v>4084</v>
      </c>
      <c r="F7288" s="2" t="s">
        <v>39184</v>
      </c>
      <c r="G7288" s="2" t="s">
        <v>204</v>
      </c>
      <c r="H7288" s="4" t="s">
        <v>39185</v>
      </c>
      <c r="I7288" s="5" t="s">
        <v>39186</v>
      </c>
      <c r="J7288" s="2" t="s">
        <v>63</v>
      </c>
      <c r="K7288" s="2" t="s">
        <v>73</v>
      </c>
      <c r="L7288" s="2"/>
      <c r="M7288" s="8" t="s">
        <v>105</v>
      </c>
      <c r="N7288" s="2" t="s">
        <v>7814</v>
      </c>
      <c r="O7288" s="2" t="s">
        <v>198</v>
      </c>
      <c r="P7288" s="6">
        <v>1938</v>
      </c>
      <c r="Q7288" s="7" t="s">
        <v>52391</v>
      </c>
    </row>
    <row r="7289" spans="1:17" x14ac:dyDescent="0.2">
      <c r="A7289" s="2" t="s">
        <v>39187</v>
      </c>
      <c r="B7289" s="2" t="s">
        <v>39188</v>
      </c>
      <c r="C7289" s="3">
        <v>35435</v>
      </c>
      <c r="D7289" s="2" t="s">
        <v>39189</v>
      </c>
      <c r="E7289" s="2" t="s">
        <v>5741</v>
      </c>
      <c r="F7289" s="2" t="s">
        <v>4403</v>
      </c>
      <c r="G7289" s="2" t="s">
        <v>22</v>
      </c>
      <c r="H7289" s="4" t="s">
        <v>39190</v>
      </c>
      <c r="I7289" s="5" t="s">
        <v>39191</v>
      </c>
      <c r="J7289" s="2" t="s">
        <v>63</v>
      </c>
      <c r="K7289" s="2" t="s">
        <v>26</v>
      </c>
      <c r="L7289" s="2"/>
      <c r="M7289" s="8" t="s">
        <v>39</v>
      </c>
      <c r="N7289" s="2" t="s">
        <v>25857</v>
      </c>
      <c r="O7289" s="2" t="s">
        <v>188</v>
      </c>
      <c r="P7289" s="6">
        <v>6885</v>
      </c>
      <c r="Q7289" s="7" t="s">
        <v>52391</v>
      </c>
    </row>
    <row r="7290" spans="1:17" x14ac:dyDescent="0.2">
      <c r="A7290" s="2" t="s">
        <v>39192</v>
      </c>
      <c r="B7290" s="2" t="s">
        <v>18512</v>
      </c>
      <c r="C7290" s="3">
        <v>29974</v>
      </c>
      <c r="D7290" s="2" t="s">
        <v>39193</v>
      </c>
      <c r="E7290" s="2" t="s">
        <v>4169</v>
      </c>
      <c r="F7290" s="2" t="s">
        <v>12537</v>
      </c>
      <c r="G7290" s="2" t="s">
        <v>223</v>
      </c>
      <c r="H7290" s="4" t="s">
        <v>39194</v>
      </c>
      <c r="I7290" s="5" t="s">
        <v>39195</v>
      </c>
      <c r="J7290" s="2" t="s">
        <v>51</v>
      </c>
      <c r="K7290" s="2" t="s">
        <v>73</v>
      </c>
      <c r="L7290" s="2"/>
      <c r="M7290" s="8" t="s">
        <v>207</v>
      </c>
      <c r="N7290" s="2" t="s">
        <v>3554</v>
      </c>
      <c r="O7290" s="2" t="s">
        <v>87</v>
      </c>
      <c r="P7290" s="6">
        <v>2069</v>
      </c>
      <c r="Q7290" s="7" t="s">
        <v>52391</v>
      </c>
    </row>
    <row r="7291" spans="1:17" x14ac:dyDescent="0.2">
      <c r="A7291" s="2" t="s">
        <v>39196</v>
      </c>
      <c r="B7291" s="2" t="s">
        <v>39197</v>
      </c>
      <c r="C7291" s="3">
        <v>23681</v>
      </c>
      <c r="D7291" s="2" t="s">
        <v>39198</v>
      </c>
      <c r="E7291" s="2" t="s">
        <v>364</v>
      </c>
      <c r="F7291" s="2" t="s">
        <v>4225</v>
      </c>
      <c r="G7291" s="2" t="s">
        <v>81</v>
      </c>
      <c r="H7291" s="4" t="s">
        <v>39199</v>
      </c>
      <c r="I7291" s="5" t="s">
        <v>39200</v>
      </c>
      <c r="J7291" s="2" t="s">
        <v>63</v>
      </c>
      <c r="K7291" s="2" t="s">
        <v>38</v>
      </c>
      <c r="L7291" s="2"/>
      <c r="M7291" s="8" t="s">
        <v>376</v>
      </c>
      <c r="N7291" s="2" t="s">
        <v>3452</v>
      </c>
      <c r="O7291" s="2" t="s">
        <v>107</v>
      </c>
      <c r="P7291" s="6">
        <v>7276</v>
      </c>
      <c r="Q7291" s="7" t="s">
        <v>52391</v>
      </c>
    </row>
    <row r="7292" spans="1:17" x14ac:dyDescent="0.2">
      <c r="A7292" s="2" t="s">
        <v>39201</v>
      </c>
      <c r="B7292" s="2" t="s">
        <v>39202</v>
      </c>
      <c r="C7292" s="3">
        <v>27097</v>
      </c>
      <c r="D7292" s="2" t="s">
        <v>39203</v>
      </c>
      <c r="E7292" s="2" t="s">
        <v>5684</v>
      </c>
      <c r="F7292" s="2" t="s">
        <v>9289</v>
      </c>
      <c r="G7292" s="2" t="s">
        <v>413</v>
      </c>
      <c r="H7292" s="4" t="s">
        <v>39204</v>
      </c>
      <c r="I7292" s="5" t="s">
        <v>39205</v>
      </c>
      <c r="J7292" s="2" t="s">
        <v>51</v>
      </c>
      <c r="K7292" s="2" t="s">
        <v>73</v>
      </c>
      <c r="L7292" s="2"/>
      <c r="M7292" s="8" t="s">
        <v>74</v>
      </c>
      <c r="N7292" s="2" t="s">
        <v>2226</v>
      </c>
      <c r="O7292" s="2" t="s">
        <v>296</v>
      </c>
      <c r="P7292" s="6">
        <v>7103</v>
      </c>
      <c r="Q7292" s="7" t="s">
        <v>52391</v>
      </c>
    </row>
    <row r="7293" spans="1:17" x14ac:dyDescent="0.2">
      <c r="A7293" s="2" t="s">
        <v>39206</v>
      </c>
      <c r="B7293" s="2" t="s">
        <v>39207</v>
      </c>
      <c r="C7293" s="3">
        <v>36526</v>
      </c>
      <c r="D7293" s="2" t="s">
        <v>39208</v>
      </c>
      <c r="E7293" s="2" t="s">
        <v>892</v>
      </c>
      <c r="F7293" s="2" t="s">
        <v>3101</v>
      </c>
      <c r="G7293" s="2" t="s">
        <v>175</v>
      </c>
      <c r="H7293" s="4" t="s">
        <v>39209</v>
      </c>
      <c r="I7293" s="5" t="s">
        <v>39210</v>
      </c>
      <c r="J7293" s="2" t="s">
        <v>25</v>
      </c>
      <c r="K7293" s="2" t="s">
        <v>26</v>
      </c>
      <c r="L7293" s="2"/>
      <c r="M7293" s="8" t="s">
        <v>143</v>
      </c>
      <c r="N7293" s="2" t="s">
        <v>21611</v>
      </c>
      <c r="O7293" s="2" t="s">
        <v>87</v>
      </c>
      <c r="P7293" s="6">
        <v>4843</v>
      </c>
      <c r="Q7293" s="7" t="s">
        <v>52391</v>
      </c>
    </row>
    <row r="7294" spans="1:17" x14ac:dyDescent="0.2">
      <c r="A7294" s="2" t="s">
        <v>39211</v>
      </c>
      <c r="B7294" s="2" t="s">
        <v>34129</v>
      </c>
      <c r="C7294" s="3">
        <v>30048</v>
      </c>
      <c r="D7294" s="2" t="s">
        <v>39212</v>
      </c>
      <c r="E7294" s="2" t="s">
        <v>892</v>
      </c>
      <c r="F7294" s="2" t="s">
        <v>670</v>
      </c>
      <c r="G7294" s="2" t="s">
        <v>292</v>
      </c>
      <c r="H7294" s="4" t="s">
        <v>39213</v>
      </c>
      <c r="I7294" s="5" t="s">
        <v>39214</v>
      </c>
      <c r="J7294" s="2" t="s">
        <v>160</v>
      </c>
      <c r="K7294" s="2" t="s">
        <v>73</v>
      </c>
      <c r="L7294" s="2"/>
      <c r="M7294" s="8" t="s">
        <v>143</v>
      </c>
      <c r="N7294" s="2" t="s">
        <v>2998</v>
      </c>
      <c r="O7294" s="2" t="s">
        <v>198</v>
      </c>
      <c r="P7294" s="6">
        <v>9429</v>
      </c>
      <c r="Q7294" s="7" t="s">
        <v>52391</v>
      </c>
    </row>
    <row r="7295" spans="1:17" x14ac:dyDescent="0.2">
      <c r="A7295" s="2" t="s">
        <v>39215</v>
      </c>
      <c r="B7295" s="2" t="s">
        <v>39216</v>
      </c>
      <c r="C7295" s="3">
        <v>21474</v>
      </c>
      <c r="D7295" s="2" t="s">
        <v>39217</v>
      </c>
      <c r="E7295" s="2" t="s">
        <v>1764</v>
      </c>
      <c r="F7295" s="2" t="s">
        <v>1631</v>
      </c>
      <c r="G7295" s="2" t="s">
        <v>702</v>
      </c>
      <c r="H7295" s="4" t="s">
        <v>39218</v>
      </c>
      <c r="I7295" s="5" t="s">
        <v>39219</v>
      </c>
      <c r="J7295" s="2" t="s">
        <v>51</v>
      </c>
      <c r="K7295" s="2" t="s">
        <v>26</v>
      </c>
      <c r="L7295" s="2"/>
      <c r="M7295" s="8" t="s">
        <v>52</v>
      </c>
      <c r="N7295" s="2" t="s">
        <v>2567</v>
      </c>
      <c r="O7295" s="2" t="s">
        <v>54</v>
      </c>
      <c r="P7295" s="6">
        <v>4743</v>
      </c>
      <c r="Q7295" s="7" t="s">
        <v>52391</v>
      </c>
    </row>
    <row r="7296" spans="1:17" x14ac:dyDescent="0.2">
      <c r="A7296" s="2" t="s">
        <v>39220</v>
      </c>
      <c r="B7296" s="2" t="s">
        <v>35908</v>
      </c>
      <c r="C7296" s="3">
        <v>37036</v>
      </c>
      <c r="D7296" s="2" t="s">
        <v>39221</v>
      </c>
      <c r="E7296" s="2" t="s">
        <v>2259</v>
      </c>
      <c r="F7296" s="2" t="s">
        <v>39222</v>
      </c>
      <c r="G7296" s="2" t="s">
        <v>22</v>
      </c>
      <c r="H7296" s="4" t="s">
        <v>39223</v>
      </c>
      <c r="I7296" s="5" t="s">
        <v>39224</v>
      </c>
      <c r="J7296" s="2" t="s">
        <v>51</v>
      </c>
      <c r="K7296" s="2" t="s">
        <v>26</v>
      </c>
      <c r="L7296" s="2"/>
      <c r="M7296" s="8" t="s">
        <v>143</v>
      </c>
      <c r="N7296" s="2" t="s">
        <v>5943</v>
      </c>
      <c r="O7296" s="2" t="s">
        <v>296</v>
      </c>
      <c r="P7296" s="6">
        <v>7643</v>
      </c>
      <c r="Q7296" s="7" t="s">
        <v>52391</v>
      </c>
    </row>
    <row r="7297" spans="1:17" x14ac:dyDescent="0.2">
      <c r="A7297" s="2" t="s">
        <v>39225</v>
      </c>
      <c r="B7297" s="2" t="s">
        <v>39226</v>
      </c>
      <c r="C7297" s="3">
        <v>32857</v>
      </c>
      <c r="D7297" s="2" t="s">
        <v>39227</v>
      </c>
      <c r="E7297" s="2" t="s">
        <v>4622</v>
      </c>
      <c r="F7297" s="2" t="s">
        <v>3101</v>
      </c>
      <c r="G7297" s="2" t="s">
        <v>194</v>
      </c>
      <c r="H7297" s="4" t="s">
        <v>39228</v>
      </c>
      <c r="I7297" s="5" t="s">
        <v>39229</v>
      </c>
      <c r="J7297" s="2" t="s">
        <v>84</v>
      </c>
      <c r="K7297" s="2" t="s">
        <v>26</v>
      </c>
      <c r="L7297" s="2"/>
      <c r="M7297" s="8" t="s">
        <v>268</v>
      </c>
      <c r="N7297" s="2" t="s">
        <v>4882</v>
      </c>
      <c r="O7297" s="2" t="s">
        <v>312</v>
      </c>
      <c r="P7297" s="6">
        <v>6065</v>
      </c>
      <c r="Q7297" s="7" t="s">
        <v>52391</v>
      </c>
    </row>
    <row r="7298" spans="1:17" x14ac:dyDescent="0.2">
      <c r="A7298" s="2" t="s">
        <v>39230</v>
      </c>
      <c r="B7298" s="2" t="s">
        <v>35349</v>
      </c>
      <c r="C7298" s="3">
        <v>29677</v>
      </c>
      <c r="D7298" s="2" t="s">
        <v>39231</v>
      </c>
      <c r="E7298" s="2" t="s">
        <v>2438</v>
      </c>
      <c r="F7298" s="2" t="s">
        <v>2101</v>
      </c>
      <c r="G7298" s="2" t="s">
        <v>214</v>
      </c>
      <c r="H7298" s="4" t="s">
        <v>39232</v>
      </c>
      <c r="I7298" s="5" t="s">
        <v>39233</v>
      </c>
      <c r="J7298" s="2" t="s">
        <v>160</v>
      </c>
      <c r="K7298" s="2" t="s">
        <v>73</v>
      </c>
      <c r="L7298" s="2"/>
      <c r="M7298" s="8" t="s">
        <v>268</v>
      </c>
      <c r="N7298" s="2" t="s">
        <v>4470</v>
      </c>
      <c r="O7298" s="2" t="s">
        <v>188</v>
      </c>
      <c r="P7298" s="6">
        <v>2333</v>
      </c>
      <c r="Q7298" s="7" t="s">
        <v>52391</v>
      </c>
    </row>
    <row r="7299" spans="1:17" x14ac:dyDescent="0.2">
      <c r="A7299" s="2" t="s">
        <v>39234</v>
      </c>
      <c r="B7299" s="2" t="s">
        <v>39235</v>
      </c>
      <c r="C7299" s="3">
        <v>28913</v>
      </c>
      <c r="D7299" s="2" t="s">
        <v>39236</v>
      </c>
      <c r="E7299" s="2" t="s">
        <v>3762</v>
      </c>
      <c r="F7299" s="2" t="s">
        <v>1421</v>
      </c>
      <c r="G7299" s="2" t="s">
        <v>214</v>
      </c>
      <c r="H7299" s="4" t="s">
        <v>39237</v>
      </c>
      <c r="I7299" s="5" t="s">
        <v>39238</v>
      </c>
      <c r="J7299" s="2" t="s">
        <v>63</v>
      </c>
      <c r="K7299" s="2" t="s">
        <v>38</v>
      </c>
      <c r="L7299" s="2"/>
      <c r="M7299" s="8" t="s">
        <v>105</v>
      </c>
      <c r="N7299" s="2" t="s">
        <v>1381</v>
      </c>
      <c r="O7299" s="2" t="s">
        <v>198</v>
      </c>
      <c r="P7299" s="6">
        <v>3322</v>
      </c>
      <c r="Q7299" s="7" t="s">
        <v>52391</v>
      </c>
    </row>
    <row r="7300" spans="1:17" x14ac:dyDescent="0.2">
      <c r="A7300" s="2" t="s">
        <v>39239</v>
      </c>
      <c r="B7300" s="2" t="s">
        <v>39240</v>
      </c>
      <c r="C7300" s="3">
        <v>30670</v>
      </c>
      <c r="D7300" s="2" t="s">
        <v>39241</v>
      </c>
      <c r="E7300" s="2" t="s">
        <v>878</v>
      </c>
      <c r="F7300" s="2" t="s">
        <v>3733</v>
      </c>
      <c r="G7300" s="2" t="s">
        <v>70</v>
      </c>
      <c r="H7300" s="4" t="s">
        <v>39242</v>
      </c>
      <c r="I7300" s="5" t="s">
        <v>39243</v>
      </c>
      <c r="J7300" s="2" t="s">
        <v>160</v>
      </c>
      <c r="K7300" s="2" t="s">
        <v>73</v>
      </c>
      <c r="L7300" s="2"/>
      <c r="M7300" s="8" t="s">
        <v>39</v>
      </c>
      <c r="N7300" s="2" t="s">
        <v>998</v>
      </c>
      <c r="O7300" s="2" t="s">
        <v>41</v>
      </c>
      <c r="P7300" s="6">
        <v>8674</v>
      </c>
      <c r="Q7300" s="7" t="s">
        <v>52391</v>
      </c>
    </row>
    <row r="7301" spans="1:17" x14ac:dyDescent="0.2">
      <c r="A7301" s="2" t="s">
        <v>39244</v>
      </c>
      <c r="B7301" s="2" t="s">
        <v>39245</v>
      </c>
      <c r="C7301" s="3">
        <v>37272</v>
      </c>
      <c r="D7301" s="2" t="s">
        <v>39246</v>
      </c>
      <c r="E7301" s="2" t="s">
        <v>192</v>
      </c>
      <c r="F7301" s="2" t="s">
        <v>13622</v>
      </c>
      <c r="G7301" s="2" t="s">
        <v>48</v>
      </c>
      <c r="H7301" s="4" t="s">
        <v>39247</v>
      </c>
      <c r="I7301" s="5" t="s">
        <v>39248</v>
      </c>
      <c r="J7301" s="2" t="s">
        <v>25</v>
      </c>
      <c r="K7301" s="2" t="s">
        <v>73</v>
      </c>
      <c r="L7301" s="2"/>
      <c r="M7301" s="8" t="s">
        <v>74</v>
      </c>
      <c r="N7301" s="2" t="s">
        <v>12614</v>
      </c>
      <c r="O7301" s="2" t="s">
        <v>87</v>
      </c>
      <c r="P7301" s="6">
        <v>4559</v>
      </c>
      <c r="Q7301" s="7" t="s">
        <v>52391</v>
      </c>
    </row>
    <row r="7302" spans="1:17" x14ac:dyDescent="0.2">
      <c r="A7302" s="2" t="s">
        <v>39249</v>
      </c>
      <c r="B7302" s="2" t="s">
        <v>39250</v>
      </c>
      <c r="C7302" s="3">
        <v>36441</v>
      </c>
      <c r="D7302" s="2" t="s">
        <v>39251</v>
      </c>
      <c r="E7302" s="2" t="s">
        <v>907</v>
      </c>
      <c r="F7302" s="2" t="s">
        <v>4738</v>
      </c>
      <c r="G7302" s="2" t="s">
        <v>60</v>
      </c>
      <c r="H7302" s="4" t="s">
        <v>39252</v>
      </c>
      <c r="I7302" s="5" t="s">
        <v>39253</v>
      </c>
      <c r="J7302" s="2" t="s">
        <v>25</v>
      </c>
      <c r="K7302" s="2" t="s">
        <v>38</v>
      </c>
      <c r="L7302" s="2"/>
      <c r="M7302" s="8" t="s">
        <v>52</v>
      </c>
      <c r="N7302" s="2" t="s">
        <v>3212</v>
      </c>
      <c r="O7302" s="2" t="s">
        <v>296</v>
      </c>
      <c r="P7302" s="6">
        <v>4391</v>
      </c>
      <c r="Q7302" s="7" t="s">
        <v>52391</v>
      </c>
    </row>
    <row r="7303" spans="1:17" x14ac:dyDescent="0.2">
      <c r="A7303" s="2" t="s">
        <v>39254</v>
      </c>
      <c r="B7303" s="2" t="s">
        <v>39255</v>
      </c>
      <c r="C7303" s="3">
        <v>36959</v>
      </c>
      <c r="D7303" s="2" t="s">
        <v>39256</v>
      </c>
      <c r="E7303" s="2" t="s">
        <v>677</v>
      </c>
      <c r="F7303" s="2" t="s">
        <v>631</v>
      </c>
      <c r="G7303" s="2" t="s">
        <v>275</v>
      </c>
      <c r="H7303" s="4" t="s">
        <v>39257</v>
      </c>
      <c r="I7303" s="5" t="s">
        <v>39258</v>
      </c>
      <c r="J7303" s="2" t="s">
        <v>84</v>
      </c>
      <c r="K7303" s="2" t="s">
        <v>38</v>
      </c>
      <c r="L7303" s="2"/>
      <c r="M7303" s="8" t="s">
        <v>52</v>
      </c>
      <c r="N7303" s="2" t="s">
        <v>5594</v>
      </c>
      <c r="O7303" s="2" t="s">
        <v>54</v>
      </c>
      <c r="P7303" s="6">
        <v>5396</v>
      </c>
      <c r="Q7303" s="7" t="s">
        <v>52391</v>
      </c>
    </row>
    <row r="7304" spans="1:17" x14ac:dyDescent="0.2">
      <c r="A7304" s="2" t="s">
        <v>39259</v>
      </c>
      <c r="B7304" s="2" t="s">
        <v>39260</v>
      </c>
      <c r="C7304" s="3">
        <v>35806</v>
      </c>
      <c r="D7304" s="2" t="s">
        <v>39261</v>
      </c>
      <c r="E7304" s="2" t="s">
        <v>339</v>
      </c>
      <c r="F7304" s="2" t="s">
        <v>1975</v>
      </c>
      <c r="G7304" s="2" t="s">
        <v>113</v>
      </c>
      <c r="H7304" s="4" t="s">
        <v>39262</v>
      </c>
      <c r="I7304" s="5" t="s">
        <v>39263</v>
      </c>
      <c r="J7304" s="2" t="s">
        <v>63</v>
      </c>
      <c r="K7304" s="2" t="s">
        <v>38</v>
      </c>
      <c r="L7304" s="2"/>
      <c r="M7304" s="8" t="s">
        <v>207</v>
      </c>
      <c r="N7304" s="2" t="s">
        <v>2714</v>
      </c>
      <c r="O7304" s="2" t="s">
        <v>198</v>
      </c>
      <c r="P7304" s="6">
        <v>6959</v>
      </c>
      <c r="Q7304" s="7" t="s">
        <v>52391</v>
      </c>
    </row>
    <row r="7305" spans="1:17" x14ac:dyDescent="0.2">
      <c r="A7305" s="2" t="s">
        <v>39264</v>
      </c>
      <c r="B7305" s="2" t="s">
        <v>39265</v>
      </c>
      <c r="C7305" s="3">
        <v>27842</v>
      </c>
      <c r="D7305" s="2" t="s">
        <v>39266</v>
      </c>
      <c r="E7305" s="2" t="s">
        <v>2563</v>
      </c>
      <c r="F7305" s="2" t="s">
        <v>17516</v>
      </c>
      <c r="G7305" s="2" t="s">
        <v>204</v>
      </c>
      <c r="H7305" s="4" t="s">
        <v>39267</v>
      </c>
      <c r="I7305" s="5" t="s">
        <v>39268</v>
      </c>
      <c r="J7305" s="2" t="s">
        <v>63</v>
      </c>
      <c r="K7305" s="2" t="s">
        <v>73</v>
      </c>
      <c r="L7305" s="2"/>
      <c r="M7305" s="8" t="s">
        <v>143</v>
      </c>
      <c r="N7305" s="2" t="s">
        <v>10730</v>
      </c>
      <c r="O7305" s="2" t="s">
        <v>243</v>
      </c>
      <c r="P7305" s="6">
        <v>9823</v>
      </c>
      <c r="Q7305" s="7" t="s">
        <v>52391</v>
      </c>
    </row>
    <row r="7306" spans="1:17" x14ac:dyDescent="0.2">
      <c r="A7306" s="2" t="s">
        <v>39269</v>
      </c>
      <c r="B7306" s="2" t="s">
        <v>39270</v>
      </c>
      <c r="C7306" s="3">
        <v>33594</v>
      </c>
      <c r="D7306" s="2" t="s">
        <v>39271</v>
      </c>
      <c r="E7306" s="2" t="s">
        <v>3404</v>
      </c>
      <c r="F7306" s="2" t="s">
        <v>23871</v>
      </c>
      <c r="G7306" s="2" t="s">
        <v>478</v>
      </c>
      <c r="H7306" s="4" t="s">
        <v>39272</v>
      </c>
      <c r="I7306" s="5" t="s">
        <v>39273</v>
      </c>
      <c r="J7306" s="2" t="s">
        <v>25</v>
      </c>
      <c r="K7306" s="2" t="s">
        <v>73</v>
      </c>
      <c r="L7306" s="2"/>
      <c r="M7306" s="8" t="s">
        <v>207</v>
      </c>
      <c r="N7306" s="2" t="s">
        <v>3782</v>
      </c>
      <c r="O7306" s="2" t="s">
        <v>41</v>
      </c>
      <c r="P7306" s="6">
        <v>3804</v>
      </c>
      <c r="Q7306" s="7" t="s">
        <v>52391</v>
      </c>
    </row>
    <row r="7307" spans="1:17" x14ac:dyDescent="0.2">
      <c r="A7307" s="2" t="s">
        <v>39274</v>
      </c>
      <c r="B7307" s="2" t="s">
        <v>39275</v>
      </c>
      <c r="C7307" s="3">
        <v>23023</v>
      </c>
      <c r="D7307" s="2" t="s">
        <v>39276</v>
      </c>
      <c r="E7307" s="2" t="s">
        <v>1110</v>
      </c>
      <c r="F7307" s="2" t="s">
        <v>39277</v>
      </c>
      <c r="G7307" s="2" t="s">
        <v>687</v>
      </c>
      <c r="H7307" s="4" t="s">
        <v>39278</v>
      </c>
      <c r="I7307" s="5" t="s">
        <v>39279</v>
      </c>
      <c r="J7307" s="2" t="s">
        <v>84</v>
      </c>
      <c r="K7307" s="2" t="s">
        <v>73</v>
      </c>
      <c r="L7307" s="2"/>
      <c r="M7307" s="8" t="s">
        <v>268</v>
      </c>
      <c r="N7307" s="2" t="s">
        <v>6366</v>
      </c>
      <c r="O7307" s="2" t="s">
        <v>198</v>
      </c>
      <c r="P7307" s="6">
        <v>6558</v>
      </c>
      <c r="Q7307" s="7" t="s">
        <v>52391</v>
      </c>
    </row>
    <row r="7308" spans="1:17" x14ac:dyDescent="0.2">
      <c r="A7308" s="2" t="s">
        <v>39280</v>
      </c>
      <c r="B7308" s="2" t="s">
        <v>39281</v>
      </c>
      <c r="C7308" s="3">
        <v>36960</v>
      </c>
      <c r="D7308" s="2" t="s">
        <v>39282</v>
      </c>
      <c r="E7308" s="2" t="s">
        <v>8361</v>
      </c>
      <c r="F7308" s="2" t="s">
        <v>4546</v>
      </c>
      <c r="G7308" s="2" t="s">
        <v>413</v>
      </c>
      <c r="H7308" s="4" t="s">
        <v>39283</v>
      </c>
      <c r="I7308" s="5" t="s">
        <v>39284</v>
      </c>
      <c r="J7308" s="2" t="s">
        <v>63</v>
      </c>
      <c r="K7308" s="2" t="s">
        <v>73</v>
      </c>
      <c r="L7308" s="2"/>
      <c r="M7308" s="8" t="s">
        <v>143</v>
      </c>
      <c r="N7308" s="2" t="s">
        <v>866</v>
      </c>
      <c r="O7308" s="2" t="s">
        <v>87</v>
      </c>
      <c r="P7308" s="6">
        <v>5417</v>
      </c>
      <c r="Q7308" s="7" t="s">
        <v>52391</v>
      </c>
    </row>
    <row r="7309" spans="1:17" x14ac:dyDescent="0.2">
      <c r="A7309" s="2" t="s">
        <v>39285</v>
      </c>
      <c r="B7309" s="2" t="s">
        <v>39286</v>
      </c>
      <c r="C7309" s="3">
        <v>21974</v>
      </c>
      <c r="D7309" s="2" t="s">
        <v>39287</v>
      </c>
      <c r="E7309" s="2" t="s">
        <v>5356</v>
      </c>
      <c r="F7309" s="2" t="s">
        <v>1975</v>
      </c>
      <c r="G7309" s="2" t="s">
        <v>81</v>
      </c>
      <c r="H7309" s="4" t="s">
        <v>39288</v>
      </c>
      <c r="I7309" s="5" t="s">
        <v>34919</v>
      </c>
      <c r="J7309" s="2" t="s">
        <v>25</v>
      </c>
      <c r="K7309" s="2" t="s">
        <v>26</v>
      </c>
      <c r="L7309" s="2"/>
      <c r="M7309" s="8" t="s">
        <v>74</v>
      </c>
      <c r="N7309" s="2" t="s">
        <v>2618</v>
      </c>
      <c r="O7309" s="2" t="s">
        <v>312</v>
      </c>
      <c r="P7309" s="6">
        <v>3306</v>
      </c>
      <c r="Q7309" s="7" t="s">
        <v>52391</v>
      </c>
    </row>
    <row r="7310" spans="1:17" x14ac:dyDescent="0.2">
      <c r="A7310" s="2" t="s">
        <v>39289</v>
      </c>
      <c r="B7310" s="2" t="s">
        <v>39290</v>
      </c>
      <c r="C7310" s="3">
        <v>37868</v>
      </c>
      <c r="D7310" s="2" t="s">
        <v>39291</v>
      </c>
      <c r="E7310" s="2" t="s">
        <v>1601</v>
      </c>
      <c r="F7310" s="2" t="s">
        <v>17781</v>
      </c>
      <c r="G7310" s="2" t="s">
        <v>687</v>
      </c>
      <c r="H7310" s="4" t="s">
        <v>39292</v>
      </c>
      <c r="I7310" s="5" t="s">
        <v>39293</v>
      </c>
      <c r="J7310" s="2" t="s">
        <v>160</v>
      </c>
      <c r="K7310" s="2" t="s">
        <v>26</v>
      </c>
      <c r="L7310" s="2"/>
      <c r="M7310" s="8" t="s">
        <v>376</v>
      </c>
      <c r="N7310" s="2" t="s">
        <v>3747</v>
      </c>
      <c r="O7310" s="2" t="s">
        <v>312</v>
      </c>
      <c r="P7310" s="6">
        <v>9782</v>
      </c>
      <c r="Q7310" s="7" t="s">
        <v>52391</v>
      </c>
    </row>
    <row r="7311" spans="1:17" x14ac:dyDescent="0.2">
      <c r="A7311" s="2" t="s">
        <v>39294</v>
      </c>
      <c r="B7311" s="2" t="s">
        <v>39295</v>
      </c>
      <c r="C7311" s="3">
        <v>32159</v>
      </c>
      <c r="D7311" s="2" t="s">
        <v>39296</v>
      </c>
      <c r="E7311" s="2" t="s">
        <v>1118</v>
      </c>
      <c r="F7311" s="2" t="s">
        <v>39297</v>
      </c>
      <c r="G7311" s="2" t="s">
        <v>223</v>
      </c>
      <c r="H7311" s="4" t="s">
        <v>39298</v>
      </c>
      <c r="I7311" s="5" t="s">
        <v>39299</v>
      </c>
      <c r="J7311" s="2" t="s">
        <v>160</v>
      </c>
      <c r="K7311" s="2" t="s">
        <v>38</v>
      </c>
      <c r="L7311" s="2"/>
      <c r="M7311" s="8" t="s">
        <v>207</v>
      </c>
      <c r="N7311" s="2" t="s">
        <v>4988</v>
      </c>
      <c r="O7311" s="2" t="s">
        <v>188</v>
      </c>
      <c r="P7311" s="6">
        <v>6755</v>
      </c>
      <c r="Q7311" s="7" t="s">
        <v>52391</v>
      </c>
    </row>
    <row r="7312" spans="1:17" x14ac:dyDescent="0.2">
      <c r="A7312" s="2" t="s">
        <v>39300</v>
      </c>
      <c r="B7312" s="2" t="s">
        <v>39301</v>
      </c>
      <c r="C7312" s="3">
        <v>20075</v>
      </c>
      <c r="D7312" s="2" t="s">
        <v>39302</v>
      </c>
      <c r="E7312" s="2" t="s">
        <v>2287</v>
      </c>
      <c r="F7312" s="2" t="s">
        <v>39303</v>
      </c>
      <c r="G7312" s="2" t="s">
        <v>93</v>
      </c>
      <c r="H7312" s="4" t="s">
        <v>39304</v>
      </c>
      <c r="I7312" s="5" t="s">
        <v>39305</v>
      </c>
      <c r="J7312" s="2" t="s">
        <v>25</v>
      </c>
      <c r="K7312" s="2" t="s">
        <v>38</v>
      </c>
      <c r="L7312" s="2"/>
      <c r="M7312" s="8" t="s">
        <v>52</v>
      </c>
      <c r="N7312" s="2" t="s">
        <v>8903</v>
      </c>
      <c r="O7312" s="2" t="s">
        <v>29</v>
      </c>
      <c r="P7312" s="6">
        <v>7465</v>
      </c>
      <c r="Q7312" s="7" t="s">
        <v>52391</v>
      </c>
    </row>
    <row r="7313" spans="1:17" x14ac:dyDescent="0.2">
      <c r="A7313" s="2" t="s">
        <v>39306</v>
      </c>
      <c r="B7313" s="2" t="s">
        <v>39307</v>
      </c>
      <c r="C7313" s="3">
        <v>19790</v>
      </c>
      <c r="D7313" s="2" t="s">
        <v>39308</v>
      </c>
      <c r="E7313" s="2" t="s">
        <v>1532</v>
      </c>
      <c r="F7313" s="2" t="s">
        <v>639</v>
      </c>
      <c r="G7313" s="2" t="s">
        <v>81</v>
      </c>
      <c r="H7313" s="4" t="s">
        <v>39309</v>
      </c>
      <c r="I7313" s="5" t="s">
        <v>39310</v>
      </c>
      <c r="J7313" s="2" t="s">
        <v>160</v>
      </c>
      <c r="K7313" s="2" t="s">
        <v>26</v>
      </c>
      <c r="L7313" s="2"/>
      <c r="M7313" s="8" t="s">
        <v>376</v>
      </c>
      <c r="N7313" s="2" t="s">
        <v>2181</v>
      </c>
      <c r="O7313" s="2" t="s">
        <v>243</v>
      </c>
      <c r="P7313" s="6">
        <v>2781</v>
      </c>
      <c r="Q7313" s="7" t="s">
        <v>52391</v>
      </c>
    </row>
    <row r="7314" spans="1:17" x14ac:dyDescent="0.2">
      <c r="A7314" s="2" t="s">
        <v>39311</v>
      </c>
      <c r="B7314" s="2" t="s">
        <v>39312</v>
      </c>
      <c r="C7314" s="3">
        <v>27557</v>
      </c>
      <c r="D7314" s="2" t="s">
        <v>39313</v>
      </c>
      <c r="E7314" s="2" t="s">
        <v>3634</v>
      </c>
      <c r="F7314" s="2" t="s">
        <v>39314</v>
      </c>
      <c r="G7314" s="2" t="s">
        <v>102</v>
      </c>
      <c r="H7314" s="4" t="s">
        <v>39315</v>
      </c>
      <c r="I7314" s="5" t="s">
        <v>39316</v>
      </c>
      <c r="J7314" s="2" t="s">
        <v>160</v>
      </c>
      <c r="K7314" s="2" t="s">
        <v>26</v>
      </c>
      <c r="L7314" s="2"/>
      <c r="M7314" s="8" t="s">
        <v>376</v>
      </c>
      <c r="N7314" s="2" t="s">
        <v>2268</v>
      </c>
      <c r="O7314" s="2" t="s">
        <v>243</v>
      </c>
      <c r="P7314" s="6">
        <v>2870</v>
      </c>
      <c r="Q7314" s="7" t="s">
        <v>52391</v>
      </c>
    </row>
    <row r="7315" spans="1:17" x14ac:dyDescent="0.2">
      <c r="A7315" s="2" t="s">
        <v>39317</v>
      </c>
      <c r="B7315" s="2" t="s">
        <v>39318</v>
      </c>
      <c r="C7315" s="3">
        <v>26003</v>
      </c>
      <c r="D7315" s="2" t="s">
        <v>39319</v>
      </c>
      <c r="E7315" s="2" t="s">
        <v>1880</v>
      </c>
      <c r="F7315" s="2" t="s">
        <v>1693</v>
      </c>
      <c r="G7315" s="2" t="s">
        <v>132</v>
      </c>
      <c r="H7315" s="4" t="s">
        <v>39320</v>
      </c>
      <c r="I7315" s="5" t="s">
        <v>39321</v>
      </c>
      <c r="J7315" s="2" t="s">
        <v>160</v>
      </c>
      <c r="K7315" s="2" t="s">
        <v>73</v>
      </c>
      <c r="L7315" s="2"/>
      <c r="M7315" s="8" t="s">
        <v>376</v>
      </c>
      <c r="N7315" s="2" t="s">
        <v>1239</v>
      </c>
      <c r="O7315" s="2" t="s">
        <v>312</v>
      </c>
      <c r="P7315" s="6">
        <v>1805</v>
      </c>
      <c r="Q7315" s="7" t="s">
        <v>52391</v>
      </c>
    </row>
    <row r="7316" spans="1:17" x14ac:dyDescent="0.2">
      <c r="A7316" s="2" t="s">
        <v>39322</v>
      </c>
      <c r="B7316" s="2" t="s">
        <v>39323</v>
      </c>
      <c r="C7316" s="3">
        <v>25909</v>
      </c>
      <c r="D7316" s="2" t="s">
        <v>39324</v>
      </c>
      <c r="E7316" s="2" t="s">
        <v>934</v>
      </c>
      <c r="F7316" s="2" t="s">
        <v>39325</v>
      </c>
      <c r="G7316" s="2" t="s">
        <v>204</v>
      </c>
      <c r="H7316" s="4" t="s">
        <v>39326</v>
      </c>
      <c r="I7316" s="5" t="s">
        <v>39327</v>
      </c>
      <c r="J7316" s="2" t="s">
        <v>51</v>
      </c>
      <c r="K7316" s="2" t="s">
        <v>38</v>
      </c>
      <c r="L7316" s="2"/>
      <c r="M7316" s="8" t="s">
        <v>52</v>
      </c>
      <c r="N7316" s="2" t="s">
        <v>3966</v>
      </c>
      <c r="O7316" s="2" t="s">
        <v>296</v>
      </c>
      <c r="P7316" s="6">
        <v>2063</v>
      </c>
      <c r="Q7316" s="7" t="s">
        <v>52391</v>
      </c>
    </row>
    <row r="7317" spans="1:17" x14ac:dyDescent="0.2">
      <c r="A7317" s="2" t="s">
        <v>39328</v>
      </c>
      <c r="B7317" s="2" t="s">
        <v>24135</v>
      </c>
      <c r="C7317" s="3">
        <v>37391</v>
      </c>
      <c r="D7317" s="2" t="s">
        <v>39329</v>
      </c>
      <c r="E7317" s="2" t="s">
        <v>4145</v>
      </c>
      <c r="F7317" s="2" t="s">
        <v>22927</v>
      </c>
      <c r="G7317" s="2" t="s">
        <v>292</v>
      </c>
      <c r="H7317" s="4" t="s">
        <v>39330</v>
      </c>
      <c r="I7317" s="5" t="s">
        <v>39331</v>
      </c>
      <c r="J7317" s="2" t="s">
        <v>160</v>
      </c>
      <c r="K7317" s="2" t="s">
        <v>26</v>
      </c>
      <c r="L7317" s="2"/>
      <c r="M7317" s="8" t="s">
        <v>27</v>
      </c>
      <c r="N7317" s="2" t="s">
        <v>9376</v>
      </c>
      <c r="O7317" s="2" t="s">
        <v>107</v>
      </c>
      <c r="P7317" s="6">
        <v>9553</v>
      </c>
      <c r="Q7317" s="7" t="s">
        <v>52391</v>
      </c>
    </row>
    <row r="7318" spans="1:17" x14ac:dyDescent="0.2">
      <c r="A7318" s="2" t="s">
        <v>39332</v>
      </c>
      <c r="B7318" s="2" t="s">
        <v>39333</v>
      </c>
      <c r="C7318" s="3">
        <v>21272</v>
      </c>
      <c r="D7318" s="2" t="s">
        <v>39334</v>
      </c>
      <c r="E7318" s="2" t="s">
        <v>2438</v>
      </c>
      <c r="F7318" s="2" t="s">
        <v>855</v>
      </c>
      <c r="G7318" s="2" t="s">
        <v>93</v>
      </c>
      <c r="H7318" s="4" t="s">
        <v>39335</v>
      </c>
      <c r="I7318" s="5" t="s">
        <v>39336</v>
      </c>
      <c r="J7318" s="2" t="s">
        <v>51</v>
      </c>
      <c r="K7318" s="2" t="s">
        <v>26</v>
      </c>
      <c r="L7318" s="2"/>
      <c r="M7318" s="8" t="s">
        <v>27</v>
      </c>
      <c r="N7318" s="2" t="s">
        <v>895</v>
      </c>
      <c r="O7318" s="2" t="s">
        <v>54</v>
      </c>
      <c r="P7318" s="6">
        <v>4694</v>
      </c>
      <c r="Q7318" s="7" t="s">
        <v>52391</v>
      </c>
    </row>
    <row r="7319" spans="1:17" x14ac:dyDescent="0.2">
      <c r="A7319" s="2" t="s">
        <v>39337</v>
      </c>
      <c r="B7319" s="2" t="s">
        <v>32902</v>
      </c>
      <c r="C7319" s="3">
        <v>38270</v>
      </c>
      <c r="D7319" s="2" t="s">
        <v>4390</v>
      </c>
      <c r="E7319" s="2" t="s">
        <v>854</v>
      </c>
      <c r="F7319" s="2" t="s">
        <v>39338</v>
      </c>
      <c r="G7319" s="2" t="s">
        <v>679</v>
      </c>
      <c r="H7319" s="4" t="s">
        <v>39339</v>
      </c>
      <c r="I7319" s="5" t="s">
        <v>39340</v>
      </c>
      <c r="J7319" s="2" t="s">
        <v>63</v>
      </c>
      <c r="K7319" s="2" t="s">
        <v>26</v>
      </c>
      <c r="L7319" s="2"/>
      <c r="M7319" s="8" t="s">
        <v>105</v>
      </c>
      <c r="N7319" s="2" t="s">
        <v>6667</v>
      </c>
      <c r="O7319" s="2" t="s">
        <v>243</v>
      </c>
      <c r="P7319" s="6">
        <v>5191</v>
      </c>
      <c r="Q7319" s="7" t="s">
        <v>52391</v>
      </c>
    </row>
    <row r="7320" spans="1:17" x14ac:dyDescent="0.2">
      <c r="A7320" s="2" t="s">
        <v>39341</v>
      </c>
      <c r="B7320" s="2" t="s">
        <v>31123</v>
      </c>
      <c r="C7320" s="3">
        <v>24124</v>
      </c>
      <c r="D7320" s="2" t="s">
        <v>39342</v>
      </c>
      <c r="E7320" s="2" t="s">
        <v>2984</v>
      </c>
      <c r="F7320" s="2" t="s">
        <v>7939</v>
      </c>
      <c r="G7320" s="2" t="s">
        <v>48</v>
      </c>
      <c r="H7320" s="4" t="s">
        <v>39343</v>
      </c>
      <c r="I7320" s="5" t="s">
        <v>39344</v>
      </c>
      <c r="J7320" s="2" t="s">
        <v>160</v>
      </c>
      <c r="K7320" s="2" t="s">
        <v>26</v>
      </c>
      <c r="L7320" s="2"/>
      <c r="M7320" s="8" t="s">
        <v>52</v>
      </c>
      <c r="N7320" s="2" t="s">
        <v>1403</v>
      </c>
      <c r="O7320" s="2" t="s">
        <v>188</v>
      </c>
      <c r="P7320" s="6">
        <v>4916</v>
      </c>
      <c r="Q7320" s="7" t="s">
        <v>52391</v>
      </c>
    </row>
    <row r="7321" spans="1:17" x14ac:dyDescent="0.2">
      <c r="A7321" s="2" t="s">
        <v>39345</v>
      </c>
      <c r="B7321" s="2" t="s">
        <v>39346</v>
      </c>
      <c r="C7321" s="3">
        <v>32706</v>
      </c>
      <c r="D7321" s="2" t="s">
        <v>39347</v>
      </c>
      <c r="E7321" s="2" t="s">
        <v>8182</v>
      </c>
      <c r="F7321" s="2" t="s">
        <v>2150</v>
      </c>
      <c r="G7321" s="2" t="s">
        <v>123</v>
      </c>
      <c r="H7321" s="4" t="s">
        <v>39348</v>
      </c>
      <c r="I7321" s="5" t="s">
        <v>39349</v>
      </c>
      <c r="J7321" s="2" t="s">
        <v>160</v>
      </c>
      <c r="K7321" s="2" t="s">
        <v>26</v>
      </c>
      <c r="L7321" s="2"/>
      <c r="M7321" s="8" t="s">
        <v>268</v>
      </c>
      <c r="N7321" s="2" t="s">
        <v>4706</v>
      </c>
      <c r="O7321" s="2" t="s">
        <v>296</v>
      </c>
      <c r="P7321" s="6">
        <v>1915</v>
      </c>
      <c r="Q7321" s="7" t="s">
        <v>52391</v>
      </c>
    </row>
    <row r="7322" spans="1:17" x14ac:dyDescent="0.2">
      <c r="A7322" s="2" t="s">
        <v>39350</v>
      </c>
      <c r="B7322" s="2" t="s">
        <v>39351</v>
      </c>
      <c r="C7322" s="3">
        <v>22161</v>
      </c>
      <c r="D7322" s="2" t="s">
        <v>39352</v>
      </c>
      <c r="E7322" s="2" t="s">
        <v>2149</v>
      </c>
      <c r="F7322" s="2" t="s">
        <v>1686</v>
      </c>
      <c r="G7322" s="2" t="s">
        <v>102</v>
      </c>
      <c r="H7322" s="4" t="s">
        <v>39353</v>
      </c>
      <c r="I7322" s="5" t="s">
        <v>39354</v>
      </c>
      <c r="J7322" s="2" t="s">
        <v>84</v>
      </c>
      <c r="K7322" s="2" t="s">
        <v>73</v>
      </c>
      <c r="L7322" s="2"/>
      <c r="M7322" s="8" t="s">
        <v>85</v>
      </c>
      <c r="N7322" s="2" t="s">
        <v>5430</v>
      </c>
      <c r="O7322" s="2" t="s">
        <v>107</v>
      </c>
      <c r="P7322" s="6">
        <v>9496</v>
      </c>
      <c r="Q7322" s="7" t="s">
        <v>52391</v>
      </c>
    </row>
    <row r="7323" spans="1:17" x14ac:dyDescent="0.2">
      <c r="A7323" s="2" t="s">
        <v>39355</v>
      </c>
      <c r="B7323" s="2" t="s">
        <v>39356</v>
      </c>
      <c r="C7323" s="3">
        <v>24260</v>
      </c>
      <c r="D7323" s="2" t="s">
        <v>39357</v>
      </c>
      <c r="E7323" s="2" t="s">
        <v>3216</v>
      </c>
      <c r="F7323" s="2" t="s">
        <v>39358</v>
      </c>
      <c r="G7323" s="2" t="s">
        <v>214</v>
      </c>
      <c r="H7323" s="4" t="s">
        <v>39359</v>
      </c>
      <c r="I7323" s="5" t="s">
        <v>39360</v>
      </c>
      <c r="J7323" s="2" t="s">
        <v>84</v>
      </c>
      <c r="K7323" s="2" t="s">
        <v>73</v>
      </c>
      <c r="L7323" s="2"/>
      <c r="M7323" s="8" t="s">
        <v>52</v>
      </c>
      <c r="N7323" s="2" t="s">
        <v>7238</v>
      </c>
      <c r="O7323" s="2" t="s">
        <v>41</v>
      </c>
      <c r="P7323" s="6">
        <v>5130</v>
      </c>
      <c r="Q7323" s="7" t="s">
        <v>52391</v>
      </c>
    </row>
    <row r="7324" spans="1:17" x14ac:dyDescent="0.2">
      <c r="A7324" s="2" t="s">
        <v>39361</v>
      </c>
      <c r="B7324" s="2" t="s">
        <v>22770</v>
      </c>
      <c r="C7324" s="3">
        <v>34351</v>
      </c>
      <c r="D7324" s="2" t="s">
        <v>39362</v>
      </c>
      <c r="E7324" s="2" t="s">
        <v>1570</v>
      </c>
      <c r="F7324" s="2" t="s">
        <v>32275</v>
      </c>
      <c r="G7324" s="2" t="s">
        <v>93</v>
      </c>
      <c r="H7324" s="4" t="s">
        <v>39363</v>
      </c>
      <c r="I7324" s="5" t="s">
        <v>39364</v>
      </c>
      <c r="J7324" s="2" t="s">
        <v>25</v>
      </c>
      <c r="K7324" s="2" t="s">
        <v>38</v>
      </c>
      <c r="L7324" s="2"/>
      <c r="M7324" s="8" t="s">
        <v>27</v>
      </c>
      <c r="N7324" s="2" t="s">
        <v>4055</v>
      </c>
      <c r="O7324" s="2" t="s">
        <v>312</v>
      </c>
      <c r="P7324" s="6">
        <v>2829</v>
      </c>
      <c r="Q7324" s="7" t="s">
        <v>52391</v>
      </c>
    </row>
    <row r="7325" spans="1:17" x14ac:dyDescent="0.2">
      <c r="A7325" s="2" t="s">
        <v>39365</v>
      </c>
      <c r="B7325" s="2" t="s">
        <v>21048</v>
      </c>
      <c r="C7325" s="3">
        <v>36393</v>
      </c>
      <c r="D7325" s="2" t="s">
        <v>39366</v>
      </c>
      <c r="E7325" s="2" t="s">
        <v>854</v>
      </c>
      <c r="F7325" s="2" t="s">
        <v>39367</v>
      </c>
      <c r="G7325" s="2" t="s">
        <v>204</v>
      </c>
      <c r="H7325" s="4" t="s">
        <v>39368</v>
      </c>
      <c r="I7325" s="5" t="s">
        <v>39369</v>
      </c>
      <c r="J7325" s="2" t="s">
        <v>160</v>
      </c>
      <c r="K7325" s="2" t="s">
        <v>38</v>
      </c>
      <c r="L7325" s="2"/>
      <c r="M7325" s="8" t="s">
        <v>207</v>
      </c>
      <c r="N7325" s="2" t="s">
        <v>6935</v>
      </c>
      <c r="O7325" s="2" t="s">
        <v>312</v>
      </c>
      <c r="P7325" s="6">
        <v>8831</v>
      </c>
      <c r="Q7325" s="7" t="s">
        <v>52391</v>
      </c>
    </row>
    <row r="7326" spans="1:17" x14ac:dyDescent="0.2">
      <c r="A7326" s="2" t="s">
        <v>11848</v>
      </c>
      <c r="B7326" s="2" t="s">
        <v>11849</v>
      </c>
      <c r="C7326" s="3">
        <v>38847</v>
      </c>
      <c r="D7326" s="2" t="s">
        <v>11850</v>
      </c>
      <c r="E7326" s="2" t="s">
        <v>1678</v>
      </c>
      <c r="F7326" s="2" t="s">
        <v>11851</v>
      </c>
      <c r="G7326" s="2" t="s">
        <v>22</v>
      </c>
      <c r="H7326" s="4" t="s">
        <v>11852</v>
      </c>
      <c r="I7326" s="5" t="s">
        <v>11853</v>
      </c>
      <c r="J7326" s="2" t="s">
        <v>160</v>
      </c>
      <c r="K7326" s="2" t="s">
        <v>26</v>
      </c>
      <c r="L7326" s="2"/>
      <c r="M7326" s="8" t="s">
        <v>85</v>
      </c>
      <c r="N7326" s="2" t="s">
        <v>11854</v>
      </c>
      <c r="O7326" s="2" t="s">
        <v>243</v>
      </c>
      <c r="P7326" s="6">
        <v>5690</v>
      </c>
      <c r="Q7326" s="7" t="s">
        <v>11855</v>
      </c>
    </row>
    <row r="7327" spans="1:17" x14ac:dyDescent="0.2">
      <c r="A7327" s="2" t="s">
        <v>39376</v>
      </c>
      <c r="B7327" s="2" t="s">
        <v>9443</v>
      </c>
      <c r="C7327" s="3">
        <v>20233</v>
      </c>
      <c r="D7327" s="2" t="s">
        <v>39377</v>
      </c>
      <c r="E7327" s="2" t="s">
        <v>4651</v>
      </c>
      <c r="F7327" s="2" t="s">
        <v>36018</v>
      </c>
      <c r="G7327" s="2" t="s">
        <v>702</v>
      </c>
      <c r="H7327" s="4" t="s">
        <v>39378</v>
      </c>
      <c r="I7327" s="5" t="s">
        <v>39379</v>
      </c>
      <c r="J7327" s="2" t="s">
        <v>63</v>
      </c>
      <c r="K7327" s="2" t="s">
        <v>73</v>
      </c>
      <c r="L7327" s="2"/>
      <c r="M7327" s="8" t="s">
        <v>116</v>
      </c>
      <c r="N7327" s="2" t="s">
        <v>17015</v>
      </c>
      <c r="O7327" s="2" t="s">
        <v>107</v>
      </c>
      <c r="P7327" s="6">
        <v>8849</v>
      </c>
      <c r="Q7327" s="7" t="s">
        <v>52391</v>
      </c>
    </row>
    <row r="7328" spans="1:17" x14ac:dyDescent="0.2">
      <c r="A7328" s="2" t="s">
        <v>39380</v>
      </c>
      <c r="B7328" s="2" t="s">
        <v>39381</v>
      </c>
      <c r="C7328" s="3">
        <v>37041</v>
      </c>
      <c r="D7328" s="2" t="s">
        <v>39382</v>
      </c>
      <c r="E7328" s="2" t="s">
        <v>934</v>
      </c>
      <c r="F7328" s="2" t="s">
        <v>24906</v>
      </c>
      <c r="G7328" s="2" t="s">
        <v>22</v>
      </c>
      <c r="H7328" s="4" t="s">
        <v>39383</v>
      </c>
      <c r="I7328" s="5" t="s">
        <v>39384</v>
      </c>
      <c r="J7328" s="2" t="s">
        <v>160</v>
      </c>
      <c r="K7328" s="2" t="s">
        <v>26</v>
      </c>
      <c r="L7328" s="2"/>
      <c r="M7328" s="8" t="s">
        <v>376</v>
      </c>
      <c r="N7328" s="2" t="s">
        <v>11075</v>
      </c>
      <c r="O7328" s="2" t="s">
        <v>243</v>
      </c>
      <c r="P7328" s="6">
        <v>2445</v>
      </c>
      <c r="Q7328" s="7" t="s">
        <v>52391</v>
      </c>
    </row>
    <row r="7329" spans="1:17" x14ac:dyDescent="0.2">
      <c r="A7329" s="2" t="s">
        <v>39385</v>
      </c>
      <c r="B7329" s="2" t="s">
        <v>21211</v>
      </c>
      <c r="C7329" s="3">
        <v>19201</v>
      </c>
      <c r="D7329" s="2" t="s">
        <v>39386</v>
      </c>
      <c r="E7329" s="2" t="s">
        <v>3051</v>
      </c>
      <c r="F7329" s="2" t="s">
        <v>365</v>
      </c>
      <c r="G7329" s="2" t="s">
        <v>22</v>
      </c>
      <c r="H7329" s="4" t="s">
        <v>39387</v>
      </c>
      <c r="I7329" s="5" t="s">
        <v>39388</v>
      </c>
      <c r="J7329" s="2" t="s">
        <v>84</v>
      </c>
      <c r="K7329" s="2" t="s">
        <v>26</v>
      </c>
      <c r="L7329" s="2"/>
      <c r="M7329" s="8" t="s">
        <v>207</v>
      </c>
      <c r="N7329" s="2" t="s">
        <v>2793</v>
      </c>
      <c r="O7329" s="2" t="s">
        <v>29</v>
      </c>
      <c r="P7329" s="6">
        <v>9045</v>
      </c>
      <c r="Q7329" s="7" t="s">
        <v>52391</v>
      </c>
    </row>
    <row r="7330" spans="1:17" x14ac:dyDescent="0.2">
      <c r="A7330" s="2" t="s">
        <v>39389</v>
      </c>
      <c r="B7330" s="2" t="s">
        <v>39390</v>
      </c>
      <c r="C7330" s="3">
        <v>30303</v>
      </c>
      <c r="D7330" s="2" t="s">
        <v>39391</v>
      </c>
      <c r="E7330" s="2" t="s">
        <v>782</v>
      </c>
      <c r="F7330" s="2" t="s">
        <v>9660</v>
      </c>
      <c r="G7330" s="2" t="s">
        <v>702</v>
      </c>
      <c r="H7330" s="4" t="s">
        <v>39392</v>
      </c>
      <c r="I7330" s="5" t="s">
        <v>39393</v>
      </c>
      <c r="J7330" s="2" t="s">
        <v>51</v>
      </c>
      <c r="K7330" s="2" t="s">
        <v>73</v>
      </c>
      <c r="L7330" s="2"/>
      <c r="M7330" s="8" t="s">
        <v>116</v>
      </c>
      <c r="N7330" s="2" t="s">
        <v>15370</v>
      </c>
      <c r="O7330" s="2" t="s">
        <v>41</v>
      </c>
      <c r="P7330" s="6">
        <v>6955</v>
      </c>
      <c r="Q7330" s="7" t="s">
        <v>52391</v>
      </c>
    </row>
    <row r="7331" spans="1:17" x14ac:dyDescent="0.2">
      <c r="A7331" s="2" t="s">
        <v>39394</v>
      </c>
      <c r="B7331" s="2" t="s">
        <v>21264</v>
      </c>
      <c r="C7331" s="3">
        <v>25400</v>
      </c>
      <c r="D7331" s="2" t="s">
        <v>39395</v>
      </c>
      <c r="E7331" s="2" t="s">
        <v>662</v>
      </c>
      <c r="F7331" s="2" t="s">
        <v>140</v>
      </c>
      <c r="G7331" s="2" t="s">
        <v>437</v>
      </c>
      <c r="H7331" s="4" t="s">
        <v>39396</v>
      </c>
      <c r="I7331" s="5" t="s">
        <v>39397</v>
      </c>
      <c r="J7331" s="2" t="s">
        <v>51</v>
      </c>
      <c r="K7331" s="2" t="s">
        <v>26</v>
      </c>
      <c r="L7331" s="2"/>
      <c r="M7331" s="8" t="s">
        <v>74</v>
      </c>
      <c r="N7331" s="2" t="s">
        <v>945</v>
      </c>
      <c r="O7331" s="2" t="s">
        <v>296</v>
      </c>
      <c r="P7331" s="6">
        <v>9523</v>
      </c>
      <c r="Q7331" s="7" t="s">
        <v>52391</v>
      </c>
    </row>
    <row r="7332" spans="1:17" x14ac:dyDescent="0.2">
      <c r="A7332" s="2" t="s">
        <v>39398</v>
      </c>
      <c r="B7332" s="2" t="s">
        <v>39399</v>
      </c>
      <c r="C7332" s="3">
        <v>16897</v>
      </c>
      <c r="D7332" s="2" t="s">
        <v>39400</v>
      </c>
      <c r="E7332" s="2" t="s">
        <v>3107</v>
      </c>
      <c r="F7332" s="2" t="s">
        <v>39401</v>
      </c>
      <c r="G7332" s="2" t="s">
        <v>249</v>
      </c>
      <c r="H7332" s="4" t="s">
        <v>39402</v>
      </c>
      <c r="I7332" s="5" t="s">
        <v>39403</v>
      </c>
      <c r="J7332" s="2" t="s">
        <v>63</v>
      </c>
      <c r="K7332" s="2" t="s">
        <v>38</v>
      </c>
      <c r="L7332" s="2"/>
      <c r="M7332" s="8" t="s">
        <v>105</v>
      </c>
      <c r="N7332" s="2" t="s">
        <v>3054</v>
      </c>
      <c r="O7332" s="2" t="s">
        <v>312</v>
      </c>
      <c r="P7332" s="6">
        <v>5547</v>
      </c>
      <c r="Q7332" s="7" t="s">
        <v>52391</v>
      </c>
    </row>
    <row r="7333" spans="1:17" x14ac:dyDescent="0.2">
      <c r="A7333" s="2" t="s">
        <v>39404</v>
      </c>
      <c r="B7333" s="2" t="s">
        <v>39405</v>
      </c>
      <c r="C7333" s="3">
        <v>23838</v>
      </c>
      <c r="D7333" s="2" t="s">
        <v>36225</v>
      </c>
      <c r="E7333" s="2" t="s">
        <v>5108</v>
      </c>
      <c r="F7333" s="2" t="s">
        <v>1267</v>
      </c>
      <c r="G7333" s="2" t="s">
        <v>702</v>
      </c>
      <c r="H7333" s="4" t="s">
        <v>39406</v>
      </c>
      <c r="I7333" s="5" t="s">
        <v>39407</v>
      </c>
      <c r="J7333" s="2" t="s">
        <v>160</v>
      </c>
      <c r="K7333" s="2" t="s">
        <v>38</v>
      </c>
      <c r="L7333" s="2"/>
      <c r="M7333" s="8" t="s">
        <v>143</v>
      </c>
      <c r="N7333" s="2" t="s">
        <v>1480</v>
      </c>
      <c r="O7333" s="2" t="s">
        <v>188</v>
      </c>
      <c r="P7333" s="6">
        <v>3042</v>
      </c>
      <c r="Q7333" s="7" t="s">
        <v>52391</v>
      </c>
    </row>
    <row r="7334" spans="1:17" x14ac:dyDescent="0.2">
      <c r="A7334" s="2" t="s">
        <v>39408</v>
      </c>
      <c r="B7334" s="2" t="s">
        <v>39409</v>
      </c>
      <c r="C7334" s="3">
        <v>21116</v>
      </c>
      <c r="D7334" s="2" t="s">
        <v>39410</v>
      </c>
      <c r="E7334" s="2" t="s">
        <v>2357</v>
      </c>
      <c r="F7334" s="2" t="s">
        <v>80</v>
      </c>
      <c r="G7334" s="2" t="s">
        <v>702</v>
      </c>
      <c r="H7334" s="4" t="s">
        <v>39411</v>
      </c>
      <c r="I7334" s="5" t="s">
        <v>39412</v>
      </c>
      <c r="J7334" s="2" t="s">
        <v>63</v>
      </c>
      <c r="K7334" s="2" t="s">
        <v>73</v>
      </c>
      <c r="L7334" s="2"/>
      <c r="M7334" s="8" t="s">
        <v>207</v>
      </c>
      <c r="N7334" s="2" t="s">
        <v>1222</v>
      </c>
      <c r="O7334" s="2" t="s">
        <v>41</v>
      </c>
      <c r="P7334" s="6">
        <v>5332</v>
      </c>
      <c r="Q7334" s="7" t="s">
        <v>52391</v>
      </c>
    </row>
    <row r="7335" spans="1:17" x14ac:dyDescent="0.2">
      <c r="A7335" s="2" t="s">
        <v>39413</v>
      </c>
      <c r="B7335" s="2" t="s">
        <v>39414</v>
      </c>
      <c r="C7335" s="3">
        <v>21360</v>
      </c>
      <c r="D7335" s="2" t="s">
        <v>39415</v>
      </c>
      <c r="E7335" s="2" t="s">
        <v>1082</v>
      </c>
      <c r="F7335" s="2" t="s">
        <v>39416</v>
      </c>
      <c r="G7335" s="2" t="s">
        <v>93</v>
      </c>
      <c r="H7335" s="4" t="s">
        <v>39417</v>
      </c>
      <c r="I7335" s="5" t="s">
        <v>39418</v>
      </c>
      <c r="J7335" s="2" t="s">
        <v>160</v>
      </c>
      <c r="K7335" s="2" t="s">
        <v>26</v>
      </c>
      <c r="L7335" s="2"/>
      <c r="M7335" s="8" t="s">
        <v>39</v>
      </c>
      <c r="N7335" s="2" t="s">
        <v>3960</v>
      </c>
      <c r="O7335" s="2" t="s">
        <v>243</v>
      </c>
      <c r="P7335" s="6">
        <v>9528</v>
      </c>
      <c r="Q7335" s="7" t="s">
        <v>52391</v>
      </c>
    </row>
    <row r="7336" spans="1:17" x14ac:dyDescent="0.2">
      <c r="A7336" s="2" t="s">
        <v>39419</v>
      </c>
      <c r="B7336" s="2" t="s">
        <v>39420</v>
      </c>
      <c r="C7336" s="3">
        <v>38577</v>
      </c>
      <c r="D7336" s="2" t="s">
        <v>39421</v>
      </c>
      <c r="E7336" s="2" t="s">
        <v>4065</v>
      </c>
      <c r="F7336" s="2" t="s">
        <v>3261</v>
      </c>
      <c r="G7336" s="2" t="s">
        <v>204</v>
      </c>
      <c r="H7336" s="4" t="s">
        <v>39422</v>
      </c>
      <c r="I7336" s="5" t="s">
        <v>39423</v>
      </c>
      <c r="J7336" s="2" t="s">
        <v>63</v>
      </c>
      <c r="K7336" s="2" t="s">
        <v>26</v>
      </c>
      <c r="L7336" s="2"/>
      <c r="M7336" s="8" t="s">
        <v>105</v>
      </c>
      <c r="N7336" s="2" t="s">
        <v>975</v>
      </c>
      <c r="O7336" s="2" t="s">
        <v>312</v>
      </c>
      <c r="P7336" s="6">
        <v>7104</v>
      </c>
      <c r="Q7336" s="7" t="s">
        <v>52391</v>
      </c>
    </row>
    <row r="7337" spans="1:17" x14ac:dyDescent="0.2">
      <c r="A7337" s="2" t="s">
        <v>39424</v>
      </c>
      <c r="B7337" s="2" t="s">
        <v>39425</v>
      </c>
      <c r="C7337" s="3">
        <v>31250</v>
      </c>
      <c r="D7337" s="2" t="s">
        <v>39426</v>
      </c>
      <c r="E7337" s="2" t="s">
        <v>3168</v>
      </c>
      <c r="F7337" s="2" t="s">
        <v>6939</v>
      </c>
      <c r="G7337" s="2" t="s">
        <v>132</v>
      </c>
      <c r="H7337" s="4" t="s">
        <v>39427</v>
      </c>
      <c r="I7337" s="5" t="s">
        <v>39428</v>
      </c>
      <c r="J7337" s="2" t="s">
        <v>63</v>
      </c>
      <c r="K7337" s="2" t="s">
        <v>38</v>
      </c>
      <c r="L7337" s="2"/>
      <c r="M7337" s="8" t="s">
        <v>52</v>
      </c>
      <c r="N7337" s="2" t="s">
        <v>2008</v>
      </c>
      <c r="O7337" s="2" t="s">
        <v>41</v>
      </c>
      <c r="P7337" s="6">
        <v>4169</v>
      </c>
      <c r="Q7337" s="7" t="s">
        <v>52391</v>
      </c>
    </row>
    <row r="7338" spans="1:17" x14ac:dyDescent="0.2">
      <c r="A7338" s="2" t="s">
        <v>39429</v>
      </c>
      <c r="B7338" s="2" t="s">
        <v>10164</v>
      </c>
      <c r="C7338" s="3">
        <v>34105</v>
      </c>
      <c r="D7338" s="2" t="s">
        <v>39430</v>
      </c>
      <c r="E7338" s="2" t="s">
        <v>3695</v>
      </c>
      <c r="F7338" s="2" t="s">
        <v>1693</v>
      </c>
      <c r="G7338" s="2" t="s">
        <v>22</v>
      </c>
      <c r="H7338" s="4" t="s">
        <v>39431</v>
      </c>
      <c r="I7338" s="5" t="s">
        <v>39432</v>
      </c>
      <c r="J7338" s="2" t="s">
        <v>160</v>
      </c>
      <c r="K7338" s="2" t="s">
        <v>26</v>
      </c>
      <c r="L7338" s="2"/>
      <c r="M7338" s="8" t="s">
        <v>116</v>
      </c>
      <c r="N7338" s="2" t="s">
        <v>11937</v>
      </c>
      <c r="O7338" s="2" t="s">
        <v>188</v>
      </c>
      <c r="P7338" s="6">
        <v>7698</v>
      </c>
      <c r="Q7338" s="7" t="s">
        <v>52391</v>
      </c>
    </row>
    <row r="7339" spans="1:17" x14ac:dyDescent="0.2">
      <c r="A7339" s="2" t="s">
        <v>39433</v>
      </c>
      <c r="B7339" s="2" t="s">
        <v>20099</v>
      </c>
      <c r="C7339" s="3">
        <v>30053</v>
      </c>
      <c r="D7339" s="2" t="s">
        <v>39434</v>
      </c>
      <c r="E7339" s="2" t="s">
        <v>979</v>
      </c>
      <c r="F7339" s="2" t="s">
        <v>1586</v>
      </c>
      <c r="G7339" s="2" t="s">
        <v>702</v>
      </c>
      <c r="H7339" s="4" t="s">
        <v>39435</v>
      </c>
      <c r="I7339" s="5" t="s">
        <v>39436</v>
      </c>
      <c r="J7339" s="2" t="s">
        <v>160</v>
      </c>
      <c r="K7339" s="2" t="s">
        <v>26</v>
      </c>
      <c r="L7339" s="2"/>
      <c r="M7339" s="8" t="s">
        <v>85</v>
      </c>
      <c r="N7339" s="2" t="s">
        <v>1819</v>
      </c>
      <c r="O7339" s="2" t="s">
        <v>296</v>
      </c>
      <c r="P7339" s="6">
        <v>7302</v>
      </c>
      <c r="Q7339" s="7" t="s">
        <v>52391</v>
      </c>
    </row>
    <row r="7340" spans="1:17" x14ac:dyDescent="0.2">
      <c r="A7340" s="2" t="s">
        <v>8224</v>
      </c>
      <c r="B7340" s="2" t="s">
        <v>11961</v>
      </c>
      <c r="C7340" s="3">
        <v>34977</v>
      </c>
      <c r="D7340" s="2" t="s">
        <v>39437</v>
      </c>
      <c r="E7340" s="2" t="s">
        <v>1258</v>
      </c>
      <c r="F7340" s="2" t="s">
        <v>1686</v>
      </c>
      <c r="G7340" s="2" t="s">
        <v>478</v>
      </c>
      <c r="H7340" s="4" t="s">
        <v>39438</v>
      </c>
      <c r="I7340" s="5" t="s">
        <v>39439</v>
      </c>
      <c r="J7340" s="2" t="s">
        <v>84</v>
      </c>
      <c r="K7340" s="2" t="s">
        <v>38</v>
      </c>
      <c r="L7340" s="2"/>
      <c r="M7340" s="8" t="s">
        <v>268</v>
      </c>
      <c r="N7340" s="2" t="s">
        <v>11472</v>
      </c>
      <c r="O7340" s="2" t="s">
        <v>243</v>
      </c>
      <c r="P7340" s="6">
        <v>2311</v>
      </c>
      <c r="Q7340" s="7" t="s">
        <v>52391</v>
      </c>
    </row>
    <row r="7341" spans="1:17" x14ac:dyDescent="0.2">
      <c r="A7341" s="2" t="s">
        <v>39440</v>
      </c>
      <c r="B7341" s="2" t="s">
        <v>39441</v>
      </c>
      <c r="C7341" s="3">
        <v>30823</v>
      </c>
      <c r="D7341" s="2" t="s">
        <v>39442</v>
      </c>
      <c r="E7341" s="2" t="s">
        <v>2115</v>
      </c>
      <c r="F7341" s="2" t="s">
        <v>39443</v>
      </c>
      <c r="G7341" s="2" t="s">
        <v>413</v>
      </c>
      <c r="H7341" s="4" t="s">
        <v>39444</v>
      </c>
      <c r="I7341" s="5" t="s">
        <v>39445</v>
      </c>
      <c r="J7341" s="2" t="s">
        <v>51</v>
      </c>
      <c r="K7341" s="2" t="s">
        <v>73</v>
      </c>
      <c r="L7341" s="2"/>
      <c r="M7341" s="8" t="s">
        <v>116</v>
      </c>
      <c r="N7341" s="2" t="s">
        <v>735</v>
      </c>
      <c r="O7341" s="2" t="s">
        <v>296</v>
      </c>
      <c r="P7341" s="6">
        <v>9426</v>
      </c>
      <c r="Q7341" s="7" t="s">
        <v>52391</v>
      </c>
    </row>
    <row r="7342" spans="1:17" x14ac:dyDescent="0.2">
      <c r="A7342" s="2" t="s">
        <v>39446</v>
      </c>
      <c r="B7342" s="2" t="s">
        <v>1898</v>
      </c>
      <c r="C7342" s="3">
        <v>32549</v>
      </c>
      <c r="D7342" s="2" t="s">
        <v>39447</v>
      </c>
      <c r="E7342" s="2" t="s">
        <v>1484</v>
      </c>
      <c r="F7342" s="2" t="s">
        <v>265</v>
      </c>
      <c r="G7342" s="2" t="s">
        <v>113</v>
      </c>
      <c r="H7342" s="4" t="s">
        <v>39448</v>
      </c>
      <c r="I7342" s="5" t="s">
        <v>39449</v>
      </c>
      <c r="J7342" s="2" t="s">
        <v>51</v>
      </c>
      <c r="K7342" s="2" t="s">
        <v>26</v>
      </c>
      <c r="L7342" s="2"/>
      <c r="M7342" s="8" t="s">
        <v>116</v>
      </c>
      <c r="N7342" s="2" t="s">
        <v>895</v>
      </c>
      <c r="O7342" s="2" t="s">
        <v>312</v>
      </c>
      <c r="P7342" s="6">
        <v>2740</v>
      </c>
      <c r="Q7342" s="7" t="s">
        <v>52391</v>
      </c>
    </row>
    <row r="7343" spans="1:17" x14ac:dyDescent="0.2">
      <c r="A7343" s="2" t="s">
        <v>39450</v>
      </c>
      <c r="B7343" s="2" t="s">
        <v>36334</v>
      </c>
      <c r="C7343" s="3">
        <v>35047</v>
      </c>
      <c r="D7343" s="2" t="s">
        <v>39451</v>
      </c>
      <c r="E7343" s="2" t="s">
        <v>8064</v>
      </c>
      <c r="F7343" s="2" t="s">
        <v>239</v>
      </c>
      <c r="G7343" s="2" t="s">
        <v>70</v>
      </c>
      <c r="H7343" s="4" t="s">
        <v>39452</v>
      </c>
      <c r="I7343" s="5" t="s">
        <v>39453</v>
      </c>
      <c r="J7343" s="2" t="s">
        <v>160</v>
      </c>
      <c r="K7343" s="2" t="s">
        <v>38</v>
      </c>
      <c r="L7343" s="2"/>
      <c r="M7343" s="8" t="s">
        <v>105</v>
      </c>
      <c r="N7343" s="2" t="s">
        <v>6134</v>
      </c>
      <c r="O7343" s="2" t="s">
        <v>107</v>
      </c>
      <c r="P7343" s="6">
        <v>9549</v>
      </c>
      <c r="Q7343" s="7" t="s">
        <v>52391</v>
      </c>
    </row>
    <row r="7344" spans="1:17" x14ac:dyDescent="0.2">
      <c r="A7344" s="2" t="s">
        <v>39454</v>
      </c>
      <c r="B7344" s="2" t="s">
        <v>26889</v>
      </c>
      <c r="C7344" s="3">
        <v>22650</v>
      </c>
      <c r="D7344" s="2" t="s">
        <v>39455</v>
      </c>
      <c r="E7344" s="2" t="s">
        <v>435</v>
      </c>
      <c r="F7344" s="2" t="s">
        <v>39456</v>
      </c>
      <c r="G7344" s="2" t="s">
        <v>437</v>
      </c>
      <c r="H7344" s="4" t="s">
        <v>39457</v>
      </c>
      <c r="I7344" s="5" t="s">
        <v>39458</v>
      </c>
      <c r="J7344" s="2" t="s">
        <v>84</v>
      </c>
      <c r="K7344" s="2" t="s">
        <v>73</v>
      </c>
      <c r="L7344" s="2"/>
      <c r="M7344" s="8" t="s">
        <v>27</v>
      </c>
      <c r="N7344" s="2" t="s">
        <v>3874</v>
      </c>
      <c r="O7344" s="2" t="s">
        <v>188</v>
      </c>
      <c r="P7344" s="6">
        <v>2352</v>
      </c>
      <c r="Q7344" s="7" t="s">
        <v>52391</v>
      </c>
    </row>
    <row r="7345" spans="1:17" x14ac:dyDescent="0.2">
      <c r="A7345" s="2" t="s">
        <v>39459</v>
      </c>
      <c r="B7345" s="2" t="s">
        <v>39460</v>
      </c>
      <c r="C7345" s="3">
        <v>34134</v>
      </c>
      <c r="D7345" s="2" t="s">
        <v>39461</v>
      </c>
      <c r="E7345" s="2" t="s">
        <v>878</v>
      </c>
      <c r="F7345" s="2" t="s">
        <v>39462</v>
      </c>
      <c r="G7345" s="2" t="s">
        <v>175</v>
      </c>
      <c r="H7345" s="4" t="s">
        <v>39463</v>
      </c>
      <c r="I7345" s="5" t="s">
        <v>39464</v>
      </c>
      <c r="J7345" s="2" t="s">
        <v>160</v>
      </c>
      <c r="K7345" s="2" t="s">
        <v>26</v>
      </c>
      <c r="L7345" s="2"/>
      <c r="M7345" s="8" t="s">
        <v>376</v>
      </c>
      <c r="N7345" s="2" t="s">
        <v>1322</v>
      </c>
      <c r="O7345" s="2" t="s">
        <v>188</v>
      </c>
      <c r="P7345" s="6">
        <v>1855</v>
      </c>
      <c r="Q7345" s="7" t="s">
        <v>52391</v>
      </c>
    </row>
    <row r="7346" spans="1:17" x14ac:dyDescent="0.2">
      <c r="A7346" s="2" t="s">
        <v>39465</v>
      </c>
      <c r="B7346" s="2" t="s">
        <v>17690</v>
      </c>
      <c r="C7346" s="3">
        <v>16153</v>
      </c>
      <c r="D7346" s="2" t="s">
        <v>39466</v>
      </c>
      <c r="E7346" s="2" t="s">
        <v>6593</v>
      </c>
      <c r="F7346" s="2" t="s">
        <v>39467</v>
      </c>
      <c r="G7346" s="2" t="s">
        <v>214</v>
      </c>
      <c r="H7346" s="4" t="s">
        <v>39468</v>
      </c>
      <c r="I7346" s="5" t="s">
        <v>39469</v>
      </c>
      <c r="J7346" s="2" t="s">
        <v>160</v>
      </c>
      <c r="K7346" s="2" t="s">
        <v>73</v>
      </c>
      <c r="L7346" s="2"/>
      <c r="M7346" s="8" t="s">
        <v>105</v>
      </c>
      <c r="N7346" s="2" t="s">
        <v>9994</v>
      </c>
      <c r="O7346" s="2" t="s">
        <v>198</v>
      </c>
      <c r="P7346" s="6">
        <v>7763</v>
      </c>
      <c r="Q7346" s="7" t="s">
        <v>52391</v>
      </c>
    </row>
    <row r="7347" spans="1:17" x14ac:dyDescent="0.2">
      <c r="A7347" s="2" t="s">
        <v>39470</v>
      </c>
      <c r="B7347" s="2" t="s">
        <v>39471</v>
      </c>
      <c r="C7347" s="3">
        <v>30433</v>
      </c>
      <c r="D7347" s="2" t="s">
        <v>39472</v>
      </c>
      <c r="E7347" s="2" t="s">
        <v>5426</v>
      </c>
      <c r="F7347" s="2" t="s">
        <v>11643</v>
      </c>
      <c r="G7347" s="2" t="s">
        <v>679</v>
      </c>
      <c r="H7347" s="4" t="s">
        <v>39473</v>
      </c>
      <c r="I7347" s="5" t="s">
        <v>38057</v>
      </c>
      <c r="J7347" s="2" t="s">
        <v>51</v>
      </c>
      <c r="K7347" s="2" t="s">
        <v>38</v>
      </c>
      <c r="L7347" s="2"/>
      <c r="M7347" s="8" t="s">
        <v>39</v>
      </c>
      <c r="N7347" s="2" t="s">
        <v>106</v>
      </c>
      <c r="O7347" s="2" t="s">
        <v>198</v>
      </c>
      <c r="P7347" s="6">
        <v>8196</v>
      </c>
      <c r="Q7347" s="7" t="s">
        <v>52391</v>
      </c>
    </row>
    <row r="7348" spans="1:17" x14ac:dyDescent="0.2">
      <c r="A7348" s="2" t="s">
        <v>39474</v>
      </c>
      <c r="B7348" s="2" t="s">
        <v>39475</v>
      </c>
      <c r="C7348" s="3">
        <v>34626</v>
      </c>
      <c r="D7348" s="2" t="s">
        <v>39476</v>
      </c>
      <c r="E7348" s="2" t="s">
        <v>2599</v>
      </c>
      <c r="F7348" s="2" t="s">
        <v>3101</v>
      </c>
      <c r="G7348" s="2" t="s">
        <v>249</v>
      </c>
      <c r="H7348" s="4" t="s">
        <v>39477</v>
      </c>
      <c r="I7348" s="5" t="s">
        <v>39478</v>
      </c>
      <c r="J7348" s="2" t="s">
        <v>84</v>
      </c>
      <c r="K7348" s="2" t="s">
        <v>73</v>
      </c>
      <c r="L7348" s="2"/>
      <c r="M7348" s="8" t="s">
        <v>105</v>
      </c>
      <c r="N7348" s="2" t="s">
        <v>882</v>
      </c>
      <c r="O7348" s="2" t="s">
        <v>198</v>
      </c>
      <c r="P7348" s="6">
        <v>8549</v>
      </c>
      <c r="Q7348" s="7" t="s">
        <v>52391</v>
      </c>
    </row>
    <row r="7349" spans="1:17" x14ac:dyDescent="0.2">
      <c r="A7349" s="2" t="s">
        <v>39479</v>
      </c>
      <c r="B7349" s="2" t="s">
        <v>39480</v>
      </c>
      <c r="C7349" s="3">
        <v>20860</v>
      </c>
      <c r="D7349" s="2" t="s">
        <v>39481</v>
      </c>
      <c r="E7349" s="2" t="s">
        <v>6478</v>
      </c>
      <c r="F7349" s="2" t="s">
        <v>1519</v>
      </c>
      <c r="G7349" s="2" t="s">
        <v>132</v>
      </c>
      <c r="H7349" s="4" t="s">
        <v>39482</v>
      </c>
      <c r="I7349" s="5" t="s">
        <v>39483</v>
      </c>
      <c r="J7349" s="2" t="s">
        <v>160</v>
      </c>
      <c r="K7349" s="2" t="s">
        <v>26</v>
      </c>
      <c r="L7349" s="2"/>
      <c r="M7349" s="8" t="s">
        <v>143</v>
      </c>
      <c r="N7349" s="2" t="s">
        <v>8438</v>
      </c>
      <c r="O7349" s="2" t="s">
        <v>296</v>
      </c>
      <c r="P7349" s="6">
        <v>4788</v>
      </c>
      <c r="Q7349" s="7" t="s">
        <v>52391</v>
      </c>
    </row>
    <row r="7350" spans="1:17" x14ac:dyDescent="0.2">
      <c r="A7350" s="2" t="s">
        <v>39484</v>
      </c>
      <c r="B7350" s="2" t="s">
        <v>39485</v>
      </c>
      <c r="C7350" s="3">
        <v>27681</v>
      </c>
      <c r="D7350" s="2" t="s">
        <v>39486</v>
      </c>
      <c r="E7350" s="2" t="s">
        <v>899</v>
      </c>
      <c r="F7350" s="2" t="s">
        <v>2101</v>
      </c>
      <c r="G7350" s="2" t="s">
        <v>194</v>
      </c>
      <c r="H7350" s="4" t="s">
        <v>39487</v>
      </c>
      <c r="I7350" s="5" t="s">
        <v>39488</v>
      </c>
      <c r="J7350" s="2" t="s">
        <v>160</v>
      </c>
      <c r="K7350" s="2" t="s">
        <v>38</v>
      </c>
      <c r="L7350" s="2"/>
      <c r="M7350" s="8" t="s">
        <v>74</v>
      </c>
      <c r="N7350" s="2" t="s">
        <v>12829</v>
      </c>
      <c r="O7350" s="2" t="s">
        <v>188</v>
      </c>
      <c r="P7350" s="6">
        <v>8954</v>
      </c>
      <c r="Q7350" s="7" t="s">
        <v>52391</v>
      </c>
    </row>
    <row r="7351" spans="1:17" x14ac:dyDescent="0.2">
      <c r="A7351" s="2" t="s">
        <v>39489</v>
      </c>
      <c r="B7351" s="2" t="s">
        <v>39490</v>
      </c>
      <c r="C7351" s="3">
        <v>17781</v>
      </c>
      <c r="D7351" s="2" t="s">
        <v>39491</v>
      </c>
      <c r="E7351" s="2" t="s">
        <v>1204</v>
      </c>
      <c r="F7351" s="2" t="s">
        <v>365</v>
      </c>
      <c r="G7351" s="2" t="s">
        <v>70</v>
      </c>
      <c r="H7351" s="4" t="s">
        <v>39492</v>
      </c>
      <c r="I7351" s="5" t="s">
        <v>39493</v>
      </c>
      <c r="J7351" s="2" t="s">
        <v>160</v>
      </c>
      <c r="K7351" s="2" t="s">
        <v>26</v>
      </c>
      <c r="L7351" s="2"/>
      <c r="M7351" s="8" t="s">
        <v>376</v>
      </c>
      <c r="N7351" s="2" t="s">
        <v>1612</v>
      </c>
      <c r="O7351" s="2" t="s">
        <v>243</v>
      </c>
      <c r="P7351" s="6">
        <v>3969</v>
      </c>
      <c r="Q7351" s="7" t="s">
        <v>52391</v>
      </c>
    </row>
    <row r="7352" spans="1:17" x14ac:dyDescent="0.2">
      <c r="A7352" s="2" t="s">
        <v>39494</v>
      </c>
      <c r="B7352" s="2" t="s">
        <v>39495</v>
      </c>
      <c r="C7352" s="3">
        <v>29939</v>
      </c>
      <c r="D7352" s="2" t="s">
        <v>39496</v>
      </c>
      <c r="E7352" s="2" t="s">
        <v>2977</v>
      </c>
      <c r="F7352" s="2" t="s">
        <v>1644</v>
      </c>
      <c r="G7352" s="2" t="s">
        <v>184</v>
      </c>
      <c r="H7352" s="4" t="s">
        <v>39497</v>
      </c>
      <c r="I7352" s="5" t="s">
        <v>39498</v>
      </c>
      <c r="J7352" s="2" t="s">
        <v>160</v>
      </c>
      <c r="K7352" s="2" t="s">
        <v>38</v>
      </c>
      <c r="L7352" s="2"/>
      <c r="M7352" s="8" t="s">
        <v>39</v>
      </c>
      <c r="N7352" s="2" t="s">
        <v>2422</v>
      </c>
      <c r="O7352" s="2" t="s">
        <v>29</v>
      </c>
      <c r="P7352" s="6">
        <v>9982</v>
      </c>
      <c r="Q7352" s="7" t="s">
        <v>52391</v>
      </c>
    </row>
    <row r="7353" spans="1:17" x14ac:dyDescent="0.2">
      <c r="A7353" s="2" t="s">
        <v>39499</v>
      </c>
      <c r="B7353" s="2" t="s">
        <v>39500</v>
      </c>
      <c r="C7353" s="3">
        <v>35708</v>
      </c>
      <c r="D7353" s="2" t="s">
        <v>39501</v>
      </c>
      <c r="E7353" s="2" t="s">
        <v>1622</v>
      </c>
      <c r="F7353" s="2" t="s">
        <v>27479</v>
      </c>
      <c r="G7353" s="2" t="s">
        <v>413</v>
      </c>
      <c r="H7353" s="4" t="s">
        <v>39502</v>
      </c>
      <c r="I7353" s="5" t="s">
        <v>39503</v>
      </c>
      <c r="J7353" s="2" t="s">
        <v>63</v>
      </c>
      <c r="K7353" s="2" t="s">
        <v>38</v>
      </c>
      <c r="L7353" s="2"/>
      <c r="M7353" s="8" t="s">
        <v>143</v>
      </c>
      <c r="N7353" s="2" t="s">
        <v>5891</v>
      </c>
      <c r="O7353" s="2" t="s">
        <v>87</v>
      </c>
      <c r="P7353" s="6">
        <v>7003</v>
      </c>
      <c r="Q7353" s="7" t="s">
        <v>52391</v>
      </c>
    </row>
    <row r="7354" spans="1:17" x14ac:dyDescent="0.2">
      <c r="A7354" s="2" t="s">
        <v>39504</v>
      </c>
      <c r="B7354" s="2" t="s">
        <v>39505</v>
      </c>
      <c r="C7354" s="3">
        <v>27583</v>
      </c>
      <c r="D7354" s="2" t="s">
        <v>39506</v>
      </c>
      <c r="E7354" s="2" t="s">
        <v>2839</v>
      </c>
      <c r="F7354" s="2" t="s">
        <v>39507</v>
      </c>
      <c r="G7354" s="2" t="s">
        <v>275</v>
      </c>
      <c r="H7354" s="4" t="s">
        <v>39508</v>
      </c>
      <c r="I7354" s="5" t="s">
        <v>39509</v>
      </c>
      <c r="J7354" s="2" t="s">
        <v>25</v>
      </c>
      <c r="K7354" s="2" t="s">
        <v>38</v>
      </c>
      <c r="L7354" s="2"/>
      <c r="M7354" s="8" t="s">
        <v>207</v>
      </c>
      <c r="N7354" s="2" t="s">
        <v>757</v>
      </c>
      <c r="O7354" s="2" t="s">
        <v>29</v>
      </c>
      <c r="P7354" s="6">
        <v>3657</v>
      </c>
      <c r="Q7354" s="7" t="s">
        <v>52391</v>
      </c>
    </row>
    <row r="7355" spans="1:17" x14ac:dyDescent="0.2">
      <c r="A7355" s="2" t="s">
        <v>39510</v>
      </c>
      <c r="B7355" s="2" t="s">
        <v>39511</v>
      </c>
      <c r="C7355" s="3">
        <v>38388</v>
      </c>
      <c r="D7355" s="2" t="s">
        <v>39512</v>
      </c>
      <c r="E7355" s="2" t="s">
        <v>4051</v>
      </c>
      <c r="F7355" s="2" t="s">
        <v>39513</v>
      </c>
      <c r="G7355" s="2" t="s">
        <v>35</v>
      </c>
      <c r="H7355" s="4" t="s">
        <v>39514</v>
      </c>
      <c r="I7355" s="5" t="s">
        <v>18102</v>
      </c>
      <c r="J7355" s="2" t="s">
        <v>25</v>
      </c>
      <c r="K7355" s="2" t="s">
        <v>26</v>
      </c>
      <c r="L7355" s="2"/>
      <c r="M7355" s="8" t="s">
        <v>105</v>
      </c>
      <c r="N7355" s="2" t="s">
        <v>1674</v>
      </c>
      <c r="O7355" s="2" t="s">
        <v>29</v>
      </c>
      <c r="P7355" s="6">
        <v>5505</v>
      </c>
      <c r="Q7355" s="7" t="s">
        <v>52391</v>
      </c>
    </row>
    <row r="7356" spans="1:17" x14ac:dyDescent="0.2">
      <c r="A7356" s="2" t="s">
        <v>39515</v>
      </c>
      <c r="B7356" s="2" t="s">
        <v>39516</v>
      </c>
      <c r="C7356" s="3">
        <v>35003</v>
      </c>
      <c r="D7356" s="2" t="s">
        <v>39517</v>
      </c>
      <c r="E7356" s="2" t="s">
        <v>2245</v>
      </c>
      <c r="F7356" s="2" t="s">
        <v>639</v>
      </c>
      <c r="G7356" s="2" t="s">
        <v>292</v>
      </c>
      <c r="H7356" s="4" t="s">
        <v>39518</v>
      </c>
      <c r="I7356" s="5" t="s">
        <v>39519</v>
      </c>
      <c r="J7356" s="2" t="s">
        <v>84</v>
      </c>
      <c r="K7356" s="2" t="s">
        <v>26</v>
      </c>
      <c r="L7356" s="2"/>
      <c r="M7356" s="8" t="s">
        <v>85</v>
      </c>
      <c r="N7356" s="2" t="s">
        <v>6128</v>
      </c>
      <c r="O7356" s="2" t="s">
        <v>198</v>
      </c>
      <c r="P7356" s="6">
        <v>9972</v>
      </c>
      <c r="Q7356" s="7" t="s">
        <v>52391</v>
      </c>
    </row>
    <row r="7357" spans="1:17" x14ac:dyDescent="0.2">
      <c r="A7357" s="2" t="s">
        <v>39520</v>
      </c>
      <c r="B7357" s="2" t="s">
        <v>39521</v>
      </c>
      <c r="C7357" s="3">
        <v>31509</v>
      </c>
      <c r="D7357" s="2" t="s">
        <v>39522</v>
      </c>
      <c r="E7357" s="2" t="s">
        <v>3456</v>
      </c>
      <c r="F7357" s="2" t="s">
        <v>1062</v>
      </c>
      <c r="G7357" s="2" t="s">
        <v>132</v>
      </c>
      <c r="H7357" s="4" t="s">
        <v>39523</v>
      </c>
      <c r="I7357" s="5" t="s">
        <v>17229</v>
      </c>
      <c r="J7357" s="2" t="s">
        <v>25</v>
      </c>
      <c r="K7357" s="2" t="s">
        <v>38</v>
      </c>
      <c r="L7357" s="2"/>
      <c r="M7357" s="8" t="s">
        <v>116</v>
      </c>
      <c r="N7357" s="2" t="s">
        <v>6533</v>
      </c>
      <c r="O7357" s="2" t="s">
        <v>29</v>
      </c>
      <c r="P7357" s="6">
        <v>7228</v>
      </c>
      <c r="Q7357" s="7" t="s">
        <v>52391</v>
      </c>
    </row>
    <row r="7358" spans="1:17" x14ac:dyDescent="0.2">
      <c r="A7358" s="2" t="s">
        <v>39524</v>
      </c>
      <c r="B7358" s="2" t="s">
        <v>39525</v>
      </c>
      <c r="C7358" s="3">
        <v>28655</v>
      </c>
      <c r="D7358" s="2" t="s">
        <v>39526</v>
      </c>
      <c r="E7358" s="2" t="s">
        <v>1808</v>
      </c>
      <c r="F7358" s="2" t="s">
        <v>15423</v>
      </c>
      <c r="G7358" s="2" t="s">
        <v>223</v>
      </c>
      <c r="H7358" s="4" t="s">
        <v>39527</v>
      </c>
      <c r="I7358" s="5" t="s">
        <v>33805</v>
      </c>
      <c r="J7358" s="2" t="s">
        <v>84</v>
      </c>
      <c r="K7358" s="2" t="s">
        <v>26</v>
      </c>
      <c r="L7358" s="2"/>
      <c r="M7358" s="8" t="s">
        <v>39</v>
      </c>
      <c r="N7358" s="2" t="s">
        <v>3419</v>
      </c>
      <c r="O7358" s="2" t="s">
        <v>54</v>
      </c>
      <c r="P7358" s="6">
        <v>6148</v>
      </c>
      <c r="Q7358" s="7" t="s">
        <v>52391</v>
      </c>
    </row>
    <row r="7359" spans="1:17" x14ac:dyDescent="0.2">
      <c r="A7359" s="2" t="s">
        <v>39528</v>
      </c>
      <c r="B7359" s="2" t="s">
        <v>39529</v>
      </c>
      <c r="C7359" s="3">
        <v>28578</v>
      </c>
      <c r="D7359" s="2" t="s">
        <v>39530</v>
      </c>
      <c r="E7359" s="2" t="s">
        <v>4501</v>
      </c>
      <c r="F7359" s="2" t="s">
        <v>584</v>
      </c>
      <c r="G7359" s="2" t="s">
        <v>478</v>
      </c>
      <c r="H7359" s="4" t="s">
        <v>39531</v>
      </c>
      <c r="I7359" s="5" t="s">
        <v>39532</v>
      </c>
      <c r="J7359" s="2" t="s">
        <v>51</v>
      </c>
      <c r="K7359" s="2" t="s">
        <v>73</v>
      </c>
      <c r="L7359" s="2"/>
      <c r="M7359" s="8" t="s">
        <v>39</v>
      </c>
      <c r="N7359" s="2" t="s">
        <v>3118</v>
      </c>
      <c r="O7359" s="2" t="s">
        <v>87</v>
      </c>
      <c r="P7359" s="6">
        <v>7298</v>
      </c>
      <c r="Q7359" s="7" t="s">
        <v>52391</v>
      </c>
    </row>
    <row r="7360" spans="1:17" x14ac:dyDescent="0.2">
      <c r="A7360" s="2" t="s">
        <v>39533</v>
      </c>
      <c r="B7360" s="2" t="s">
        <v>39534</v>
      </c>
      <c r="C7360" s="3">
        <v>37561</v>
      </c>
      <c r="D7360" s="2" t="s">
        <v>39535</v>
      </c>
      <c r="E7360" s="2" t="s">
        <v>768</v>
      </c>
      <c r="F7360" s="2" t="s">
        <v>2217</v>
      </c>
      <c r="G7360" s="2" t="s">
        <v>93</v>
      </c>
      <c r="H7360" s="4" t="s">
        <v>39536</v>
      </c>
      <c r="I7360" s="5" t="s">
        <v>39537</v>
      </c>
      <c r="J7360" s="2" t="s">
        <v>84</v>
      </c>
      <c r="K7360" s="2" t="s">
        <v>38</v>
      </c>
      <c r="L7360" s="2"/>
      <c r="M7360" s="8" t="s">
        <v>116</v>
      </c>
      <c r="N7360" s="2" t="s">
        <v>4900</v>
      </c>
      <c r="O7360" s="2" t="s">
        <v>243</v>
      </c>
      <c r="P7360" s="6">
        <v>7278</v>
      </c>
      <c r="Q7360" s="7" t="s">
        <v>52391</v>
      </c>
    </row>
    <row r="7361" spans="1:17" x14ac:dyDescent="0.2">
      <c r="A7361" s="2" t="s">
        <v>39538</v>
      </c>
      <c r="B7361" s="2" t="s">
        <v>39539</v>
      </c>
      <c r="C7361" s="3">
        <v>24170</v>
      </c>
      <c r="D7361" s="2" t="s">
        <v>39540</v>
      </c>
      <c r="E7361" s="2" t="s">
        <v>202</v>
      </c>
      <c r="F7361" s="2" t="s">
        <v>4827</v>
      </c>
      <c r="G7361" s="2" t="s">
        <v>437</v>
      </c>
      <c r="H7361" s="4" t="s">
        <v>39541</v>
      </c>
      <c r="I7361" s="5" t="s">
        <v>39542</v>
      </c>
      <c r="J7361" s="2" t="s">
        <v>25</v>
      </c>
      <c r="K7361" s="2" t="s">
        <v>73</v>
      </c>
      <c r="L7361" s="2"/>
      <c r="M7361" s="8" t="s">
        <v>85</v>
      </c>
      <c r="N7361" s="2" t="s">
        <v>3419</v>
      </c>
      <c r="O7361" s="2" t="s">
        <v>296</v>
      </c>
      <c r="P7361" s="6">
        <v>6618</v>
      </c>
      <c r="Q7361" s="7" t="s">
        <v>52391</v>
      </c>
    </row>
    <row r="7362" spans="1:17" x14ac:dyDescent="0.2">
      <c r="A7362" s="2" t="s">
        <v>17276</v>
      </c>
      <c r="B7362" s="2" t="s">
        <v>17277</v>
      </c>
      <c r="C7362" s="3">
        <v>16183</v>
      </c>
      <c r="D7362" s="2" t="s">
        <v>17278</v>
      </c>
      <c r="E7362" s="2" t="s">
        <v>2977</v>
      </c>
      <c r="F7362" s="2" t="s">
        <v>3101</v>
      </c>
      <c r="G7362" s="2" t="s">
        <v>341</v>
      </c>
      <c r="H7362" s="4" t="s">
        <v>17279</v>
      </c>
      <c r="I7362" s="5" t="s">
        <v>17280</v>
      </c>
      <c r="J7362" s="2" t="s">
        <v>160</v>
      </c>
      <c r="K7362" s="2" t="s">
        <v>26</v>
      </c>
      <c r="L7362" s="2"/>
      <c r="M7362" s="8" t="s">
        <v>105</v>
      </c>
      <c r="N7362" s="2" t="s">
        <v>2952</v>
      </c>
      <c r="O7362" s="2" t="s">
        <v>243</v>
      </c>
      <c r="P7362" s="6">
        <v>7264</v>
      </c>
      <c r="Q7362" s="7" t="s">
        <v>17281</v>
      </c>
    </row>
    <row r="7363" spans="1:17" x14ac:dyDescent="0.2">
      <c r="A7363" s="2" t="s">
        <v>39548</v>
      </c>
      <c r="B7363" s="2" t="s">
        <v>39549</v>
      </c>
      <c r="C7363" s="3">
        <v>35701</v>
      </c>
      <c r="D7363" s="2" t="s">
        <v>39550</v>
      </c>
      <c r="E7363" s="2" t="s">
        <v>516</v>
      </c>
      <c r="F7363" s="2" t="s">
        <v>39551</v>
      </c>
      <c r="G7363" s="2" t="s">
        <v>22</v>
      </c>
      <c r="H7363" s="4" t="s">
        <v>39552</v>
      </c>
      <c r="I7363" s="5" t="s">
        <v>39553</v>
      </c>
      <c r="J7363" s="2" t="s">
        <v>160</v>
      </c>
      <c r="K7363" s="2" t="s">
        <v>26</v>
      </c>
      <c r="L7363" s="2"/>
      <c r="M7363" s="8" t="s">
        <v>39</v>
      </c>
      <c r="N7363" s="2" t="s">
        <v>14181</v>
      </c>
      <c r="O7363" s="2" t="s">
        <v>29</v>
      </c>
      <c r="P7363" s="6">
        <v>6403</v>
      </c>
      <c r="Q7363" s="7" t="s">
        <v>52391</v>
      </c>
    </row>
    <row r="7364" spans="1:17" x14ac:dyDescent="0.2">
      <c r="A7364" s="2" t="s">
        <v>39554</v>
      </c>
      <c r="B7364" s="2" t="s">
        <v>39555</v>
      </c>
      <c r="C7364" s="3">
        <v>19794</v>
      </c>
      <c r="D7364" s="2" t="s">
        <v>39556</v>
      </c>
      <c r="E7364" s="2" t="s">
        <v>508</v>
      </c>
      <c r="F7364" s="2" t="s">
        <v>203</v>
      </c>
      <c r="G7364" s="2" t="s">
        <v>249</v>
      </c>
      <c r="H7364" s="4" t="s">
        <v>39557</v>
      </c>
      <c r="I7364" s="5" t="s">
        <v>39558</v>
      </c>
      <c r="J7364" s="2" t="s">
        <v>51</v>
      </c>
      <c r="K7364" s="2" t="s">
        <v>73</v>
      </c>
      <c r="L7364" s="2"/>
      <c r="M7364" s="8" t="s">
        <v>105</v>
      </c>
      <c r="N7364" s="2" t="s">
        <v>5430</v>
      </c>
      <c r="O7364" s="2" t="s">
        <v>87</v>
      </c>
      <c r="P7364" s="6">
        <v>1898</v>
      </c>
      <c r="Q7364" s="7" t="s">
        <v>52391</v>
      </c>
    </row>
    <row r="7365" spans="1:17" x14ac:dyDescent="0.2">
      <c r="A7365" s="2" t="s">
        <v>39559</v>
      </c>
      <c r="B7365" s="2" t="s">
        <v>39560</v>
      </c>
      <c r="C7365" s="3">
        <v>29040</v>
      </c>
      <c r="D7365" s="2" t="s">
        <v>39561</v>
      </c>
      <c r="E7365" s="2" t="s">
        <v>7503</v>
      </c>
      <c r="F7365" s="2" t="s">
        <v>1809</v>
      </c>
      <c r="G7365" s="2" t="s">
        <v>194</v>
      </c>
      <c r="H7365" s="4" t="s">
        <v>39562</v>
      </c>
      <c r="I7365" s="5" t="s">
        <v>39563</v>
      </c>
      <c r="J7365" s="2" t="s">
        <v>25</v>
      </c>
      <c r="K7365" s="2" t="s">
        <v>73</v>
      </c>
      <c r="L7365" s="2"/>
      <c r="M7365" s="8" t="s">
        <v>27</v>
      </c>
      <c r="N7365" s="2" t="s">
        <v>2835</v>
      </c>
      <c r="O7365" s="2" t="s">
        <v>198</v>
      </c>
      <c r="P7365" s="6">
        <v>8633</v>
      </c>
      <c r="Q7365" s="7" t="s">
        <v>52391</v>
      </c>
    </row>
    <row r="7366" spans="1:17" x14ac:dyDescent="0.2">
      <c r="A7366" s="2" t="s">
        <v>39564</v>
      </c>
      <c r="B7366" s="2" t="s">
        <v>37886</v>
      </c>
      <c r="C7366" s="3">
        <v>38938</v>
      </c>
      <c r="D7366" s="2" t="s">
        <v>39565</v>
      </c>
      <c r="E7366" s="2" t="s">
        <v>907</v>
      </c>
      <c r="F7366" s="2" t="s">
        <v>39566</v>
      </c>
      <c r="G7366" s="2" t="s">
        <v>275</v>
      </c>
      <c r="H7366" s="4" t="s">
        <v>39567</v>
      </c>
      <c r="I7366" s="5" t="s">
        <v>39568</v>
      </c>
      <c r="J7366" s="2" t="s">
        <v>160</v>
      </c>
      <c r="K7366" s="2" t="s">
        <v>73</v>
      </c>
      <c r="L7366" s="2"/>
      <c r="M7366" s="8" t="s">
        <v>143</v>
      </c>
      <c r="N7366" s="2" t="s">
        <v>1740</v>
      </c>
      <c r="O7366" s="2" t="s">
        <v>243</v>
      </c>
      <c r="P7366" s="6">
        <v>8235</v>
      </c>
      <c r="Q7366" s="7" t="s">
        <v>52391</v>
      </c>
    </row>
    <row r="7367" spans="1:17" x14ac:dyDescent="0.2">
      <c r="A7367" s="2" t="s">
        <v>39569</v>
      </c>
      <c r="B7367" s="2" t="s">
        <v>39570</v>
      </c>
      <c r="C7367" s="3">
        <v>25753</v>
      </c>
      <c r="D7367" s="2" t="s">
        <v>39571</v>
      </c>
      <c r="E7367" s="2" t="s">
        <v>460</v>
      </c>
      <c r="F7367" s="2" t="s">
        <v>1312</v>
      </c>
      <c r="G7367" s="2" t="s">
        <v>702</v>
      </c>
      <c r="H7367" s="4" t="s">
        <v>39572</v>
      </c>
      <c r="I7367" s="5" t="s">
        <v>39573</v>
      </c>
      <c r="J7367" s="2" t="s">
        <v>25</v>
      </c>
      <c r="K7367" s="2" t="s">
        <v>73</v>
      </c>
      <c r="L7367" s="2"/>
      <c r="M7367" s="8" t="s">
        <v>207</v>
      </c>
      <c r="N7367" s="2" t="s">
        <v>2310</v>
      </c>
      <c r="O7367" s="2" t="s">
        <v>296</v>
      </c>
      <c r="P7367" s="6">
        <v>9839</v>
      </c>
      <c r="Q7367" s="7" t="s">
        <v>52391</v>
      </c>
    </row>
    <row r="7368" spans="1:17" x14ac:dyDescent="0.2">
      <c r="A7368" s="2" t="s">
        <v>39574</v>
      </c>
      <c r="B7368" s="2" t="s">
        <v>4843</v>
      </c>
      <c r="C7368" s="3">
        <v>16715</v>
      </c>
      <c r="D7368" s="2" t="s">
        <v>39575</v>
      </c>
      <c r="E7368" s="2" t="s">
        <v>3594</v>
      </c>
      <c r="F7368" s="2" t="s">
        <v>7076</v>
      </c>
      <c r="G7368" s="2" t="s">
        <v>123</v>
      </c>
      <c r="H7368" s="4" t="s">
        <v>39576</v>
      </c>
      <c r="I7368" s="5" t="s">
        <v>39577</v>
      </c>
      <c r="J7368" s="2" t="s">
        <v>51</v>
      </c>
      <c r="K7368" s="2" t="s">
        <v>26</v>
      </c>
      <c r="L7368" s="2"/>
      <c r="M7368" s="8" t="s">
        <v>105</v>
      </c>
      <c r="N7368" s="2" t="s">
        <v>6071</v>
      </c>
      <c r="O7368" s="2" t="s">
        <v>41</v>
      </c>
      <c r="P7368" s="6">
        <v>5586</v>
      </c>
      <c r="Q7368" s="7" t="s">
        <v>52391</v>
      </c>
    </row>
    <row r="7369" spans="1:17" x14ac:dyDescent="0.2">
      <c r="A7369" s="2" t="s">
        <v>39578</v>
      </c>
      <c r="B7369" s="2" t="s">
        <v>39579</v>
      </c>
      <c r="C7369" s="3">
        <v>30379</v>
      </c>
      <c r="D7369" s="2" t="s">
        <v>39580</v>
      </c>
      <c r="E7369" s="2" t="s">
        <v>2745</v>
      </c>
      <c r="F7369" s="2" t="s">
        <v>39581</v>
      </c>
      <c r="G7369" s="2" t="s">
        <v>175</v>
      </c>
      <c r="H7369" s="4" t="s">
        <v>39582</v>
      </c>
      <c r="I7369" s="5" t="s">
        <v>39583</v>
      </c>
      <c r="J7369" s="2" t="s">
        <v>160</v>
      </c>
      <c r="K7369" s="2" t="s">
        <v>38</v>
      </c>
      <c r="L7369" s="2"/>
      <c r="M7369" s="8" t="s">
        <v>116</v>
      </c>
      <c r="N7369" s="2" t="s">
        <v>7260</v>
      </c>
      <c r="O7369" s="2" t="s">
        <v>296</v>
      </c>
      <c r="P7369" s="6">
        <v>4996</v>
      </c>
      <c r="Q7369" s="7" t="s">
        <v>52391</v>
      </c>
    </row>
    <row r="7370" spans="1:17" x14ac:dyDescent="0.2">
      <c r="A7370" s="2" t="s">
        <v>39584</v>
      </c>
      <c r="B7370" s="2" t="s">
        <v>29225</v>
      </c>
      <c r="C7370" s="3">
        <v>19855</v>
      </c>
      <c r="D7370" s="2" t="s">
        <v>39585</v>
      </c>
      <c r="E7370" s="2" t="s">
        <v>3931</v>
      </c>
      <c r="F7370" s="2" t="s">
        <v>1062</v>
      </c>
      <c r="G7370" s="2" t="s">
        <v>679</v>
      </c>
      <c r="H7370" s="4" t="s">
        <v>39586</v>
      </c>
      <c r="I7370" s="5" t="s">
        <v>39587</v>
      </c>
      <c r="J7370" s="2" t="s">
        <v>25</v>
      </c>
      <c r="K7370" s="2" t="s">
        <v>38</v>
      </c>
      <c r="L7370" s="2"/>
      <c r="M7370" s="8" t="s">
        <v>27</v>
      </c>
      <c r="N7370" s="2" t="s">
        <v>2603</v>
      </c>
      <c r="O7370" s="2" t="s">
        <v>54</v>
      </c>
      <c r="P7370" s="6">
        <v>9613</v>
      </c>
      <c r="Q7370" s="7" t="s">
        <v>52391</v>
      </c>
    </row>
    <row r="7371" spans="1:17" x14ac:dyDescent="0.2">
      <c r="A7371" s="2" t="s">
        <v>39588</v>
      </c>
      <c r="B7371" s="2" t="s">
        <v>39589</v>
      </c>
      <c r="C7371" s="3">
        <v>27344</v>
      </c>
      <c r="D7371" s="2" t="s">
        <v>39590</v>
      </c>
      <c r="E7371" s="2" t="s">
        <v>2451</v>
      </c>
      <c r="F7371" s="2" t="s">
        <v>39591</v>
      </c>
      <c r="G7371" s="2" t="s">
        <v>194</v>
      </c>
      <c r="H7371" s="4" t="s">
        <v>39592</v>
      </c>
      <c r="I7371" s="5" t="s">
        <v>39593</v>
      </c>
      <c r="J7371" s="2" t="s">
        <v>25</v>
      </c>
      <c r="K7371" s="2" t="s">
        <v>73</v>
      </c>
      <c r="L7371" s="2"/>
      <c r="M7371" s="8" t="s">
        <v>27</v>
      </c>
      <c r="N7371" s="2" t="s">
        <v>6366</v>
      </c>
      <c r="O7371" s="2" t="s">
        <v>87</v>
      </c>
      <c r="P7371" s="6">
        <v>7983</v>
      </c>
      <c r="Q7371" s="7" t="s">
        <v>52391</v>
      </c>
    </row>
    <row r="7372" spans="1:17" x14ac:dyDescent="0.2">
      <c r="A7372" s="2" t="s">
        <v>39594</v>
      </c>
      <c r="B7372" s="2" t="s">
        <v>39595</v>
      </c>
      <c r="C7372" s="3">
        <v>32015</v>
      </c>
      <c r="D7372" s="2" t="s">
        <v>39596</v>
      </c>
      <c r="E7372" s="2" t="s">
        <v>8064</v>
      </c>
      <c r="F7372" s="2" t="s">
        <v>1991</v>
      </c>
      <c r="G7372" s="2" t="s">
        <v>35</v>
      </c>
      <c r="H7372" s="4" t="s">
        <v>39597</v>
      </c>
      <c r="I7372" s="5" t="s">
        <v>39598</v>
      </c>
      <c r="J7372" s="2" t="s">
        <v>84</v>
      </c>
      <c r="K7372" s="2" t="s">
        <v>26</v>
      </c>
      <c r="L7372" s="2"/>
      <c r="M7372" s="8" t="s">
        <v>268</v>
      </c>
      <c r="N7372" s="2" t="s">
        <v>11362</v>
      </c>
      <c r="O7372" s="2" t="s">
        <v>312</v>
      </c>
      <c r="P7372" s="6">
        <v>5988</v>
      </c>
      <c r="Q7372" s="7" t="s">
        <v>52391</v>
      </c>
    </row>
    <row r="7373" spans="1:17" x14ac:dyDescent="0.2">
      <c r="A7373" s="2" t="s">
        <v>39599</v>
      </c>
      <c r="B7373" s="2" t="s">
        <v>29500</v>
      </c>
      <c r="C7373" s="3">
        <v>35902</v>
      </c>
      <c r="D7373" s="2" t="s">
        <v>39600</v>
      </c>
      <c r="E7373" s="2" t="s">
        <v>1518</v>
      </c>
      <c r="F7373" s="2" t="s">
        <v>1205</v>
      </c>
      <c r="G7373" s="2" t="s">
        <v>223</v>
      </c>
      <c r="H7373" s="4" t="s">
        <v>39601</v>
      </c>
      <c r="I7373" s="5" t="s">
        <v>39602</v>
      </c>
      <c r="J7373" s="2" t="s">
        <v>63</v>
      </c>
      <c r="K7373" s="2" t="s">
        <v>38</v>
      </c>
      <c r="L7373" s="2"/>
      <c r="M7373" s="8" t="s">
        <v>116</v>
      </c>
      <c r="N7373" s="2" t="s">
        <v>6099</v>
      </c>
      <c r="O7373" s="2" t="s">
        <v>198</v>
      </c>
      <c r="P7373" s="6">
        <v>3594</v>
      </c>
      <c r="Q7373" s="7" t="s">
        <v>52391</v>
      </c>
    </row>
    <row r="7374" spans="1:17" x14ac:dyDescent="0.2">
      <c r="A7374" s="2" t="s">
        <v>39603</v>
      </c>
      <c r="B7374" s="2" t="s">
        <v>39604</v>
      </c>
      <c r="C7374" s="3">
        <v>18578</v>
      </c>
      <c r="D7374" s="2" t="s">
        <v>39605</v>
      </c>
      <c r="E7374" s="2" t="s">
        <v>8064</v>
      </c>
      <c r="F7374" s="2" t="s">
        <v>39606</v>
      </c>
      <c r="G7374" s="2" t="s">
        <v>113</v>
      </c>
      <c r="H7374" s="4" t="s">
        <v>39607</v>
      </c>
      <c r="I7374" s="5" t="s">
        <v>39608</v>
      </c>
      <c r="J7374" s="2" t="s">
        <v>84</v>
      </c>
      <c r="K7374" s="2" t="s">
        <v>26</v>
      </c>
      <c r="L7374" s="2"/>
      <c r="M7374" s="8" t="s">
        <v>105</v>
      </c>
      <c r="N7374" s="2" t="s">
        <v>17015</v>
      </c>
      <c r="O7374" s="2" t="s">
        <v>312</v>
      </c>
      <c r="P7374" s="6">
        <v>6488</v>
      </c>
      <c r="Q7374" s="7" t="s">
        <v>52391</v>
      </c>
    </row>
    <row r="7375" spans="1:17" x14ac:dyDescent="0.2">
      <c r="A7375" s="2" t="s">
        <v>39609</v>
      </c>
      <c r="B7375" s="2" t="s">
        <v>39610</v>
      </c>
      <c r="C7375" s="3">
        <v>26520</v>
      </c>
      <c r="D7375" s="2" t="s">
        <v>39611</v>
      </c>
      <c r="E7375" s="2" t="s">
        <v>221</v>
      </c>
      <c r="F7375" s="2" t="s">
        <v>486</v>
      </c>
      <c r="G7375" s="2" t="s">
        <v>113</v>
      </c>
      <c r="H7375" s="4" t="s">
        <v>39612</v>
      </c>
      <c r="I7375" s="5" t="s">
        <v>39613</v>
      </c>
      <c r="J7375" s="2" t="s">
        <v>84</v>
      </c>
      <c r="K7375" s="2" t="s">
        <v>73</v>
      </c>
      <c r="L7375" s="2"/>
      <c r="M7375" s="8" t="s">
        <v>105</v>
      </c>
      <c r="N7375" s="2" t="s">
        <v>9393</v>
      </c>
      <c r="O7375" s="2" t="s">
        <v>188</v>
      </c>
      <c r="P7375" s="6">
        <v>9380</v>
      </c>
      <c r="Q7375" s="7" t="s">
        <v>52391</v>
      </c>
    </row>
    <row r="7376" spans="1:17" x14ac:dyDescent="0.2">
      <c r="A7376" s="2" t="s">
        <v>39614</v>
      </c>
      <c r="B7376" s="2" t="s">
        <v>39615</v>
      </c>
      <c r="C7376" s="3">
        <v>25217</v>
      </c>
      <c r="D7376" s="2" t="s">
        <v>39616</v>
      </c>
      <c r="E7376" s="2" t="s">
        <v>555</v>
      </c>
      <c r="F7376" s="2" t="s">
        <v>3115</v>
      </c>
      <c r="G7376" s="2" t="s">
        <v>35</v>
      </c>
      <c r="H7376" s="4" t="s">
        <v>39617</v>
      </c>
      <c r="I7376" s="5" t="s">
        <v>39618</v>
      </c>
      <c r="J7376" s="2" t="s">
        <v>63</v>
      </c>
      <c r="K7376" s="2" t="s">
        <v>73</v>
      </c>
      <c r="L7376" s="2"/>
      <c r="M7376" s="8" t="s">
        <v>39</v>
      </c>
      <c r="N7376" s="2" t="s">
        <v>8398</v>
      </c>
      <c r="O7376" s="2" t="s">
        <v>312</v>
      </c>
      <c r="P7376" s="6">
        <v>7586</v>
      </c>
      <c r="Q7376" s="7" t="s">
        <v>52391</v>
      </c>
    </row>
    <row r="7377" spans="1:17" x14ac:dyDescent="0.2">
      <c r="A7377" s="2" t="s">
        <v>39619</v>
      </c>
      <c r="B7377" s="2" t="s">
        <v>39620</v>
      </c>
      <c r="C7377" s="3">
        <v>31696</v>
      </c>
      <c r="D7377" s="2" t="s">
        <v>39621</v>
      </c>
      <c r="E7377" s="2" t="s">
        <v>3519</v>
      </c>
      <c r="F7377" s="2" t="s">
        <v>21233</v>
      </c>
      <c r="G7377" s="2" t="s">
        <v>102</v>
      </c>
      <c r="H7377" s="4" t="s">
        <v>39622</v>
      </c>
      <c r="I7377" s="5" t="s">
        <v>39623</v>
      </c>
      <c r="J7377" s="2" t="s">
        <v>84</v>
      </c>
      <c r="K7377" s="2" t="s">
        <v>73</v>
      </c>
      <c r="L7377" s="2"/>
      <c r="M7377" s="8" t="s">
        <v>52</v>
      </c>
      <c r="N7377" s="2" t="s">
        <v>6155</v>
      </c>
      <c r="O7377" s="2" t="s">
        <v>87</v>
      </c>
      <c r="P7377" s="6">
        <v>2030</v>
      </c>
      <c r="Q7377" s="7" t="s">
        <v>52391</v>
      </c>
    </row>
    <row r="7378" spans="1:17" x14ac:dyDescent="0.2">
      <c r="A7378" s="2" t="s">
        <v>39624</v>
      </c>
      <c r="B7378" s="2" t="s">
        <v>39625</v>
      </c>
      <c r="C7378" s="3">
        <v>39019</v>
      </c>
      <c r="D7378" s="2" t="s">
        <v>39626</v>
      </c>
      <c r="E7378" s="2" t="s">
        <v>4072</v>
      </c>
      <c r="F7378" s="2" t="s">
        <v>1267</v>
      </c>
      <c r="G7378" s="2" t="s">
        <v>214</v>
      </c>
      <c r="H7378" s="4" t="s">
        <v>39627</v>
      </c>
      <c r="I7378" s="5" t="s">
        <v>39628</v>
      </c>
      <c r="J7378" s="2" t="s">
        <v>25</v>
      </c>
      <c r="K7378" s="2" t="s">
        <v>73</v>
      </c>
      <c r="L7378" s="2"/>
      <c r="M7378" s="8" t="s">
        <v>27</v>
      </c>
      <c r="N7378" s="2" t="s">
        <v>320</v>
      </c>
      <c r="O7378" s="2" t="s">
        <v>312</v>
      </c>
      <c r="P7378" s="6">
        <v>7471</v>
      </c>
      <c r="Q7378" s="7" t="s">
        <v>52391</v>
      </c>
    </row>
    <row r="7379" spans="1:17" x14ac:dyDescent="0.2">
      <c r="A7379" s="2" t="s">
        <v>39629</v>
      </c>
      <c r="B7379" s="2" t="s">
        <v>39630</v>
      </c>
      <c r="C7379" s="3">
        <v>20677</v>
      </c>
      <c r="D7379" s="2" t="s">
        <v>39631</v>
      </c>
      <c r="E7379" s="2" t="s">
        <v>4622</v>
      </c>
      <c r="F7379" s="2" t="s">
        <v>12261</v>
      </c>
      <c r="G7379" s="2" t="s">
        <v>194</v>
      </c>
      <c r="H7379" s="4" t="s">
        <v>39632</v>
      </c>
      <c r="I7379" s="5" t="s">
        <v>39633</v>
      </c>
      <c r="J7379" s="2" t="s">
        <v>25</v>
      </c>
      <c r="K7379" s="2" t="s">
        <v>26</v>
      </c>
      <c r="L7379" s="2"/>
      <c r="M7379" s="8" t="s">
        <v>85</v>
      </c>
      <c r="N7379" s="2" t="s">
        <v>2921</v>
      </c>
      <c r="O7379" s="2" t="s">
        <v>198</v>
      </c>
      <c r="P7379" s="6">
        <v>6723</v>
      </c>
      <c r="Q7379" s="7" t="s">
        <v>52391</v>
      </c>
    </row>
    <row r="7380" spans="1:17" x14ac:dyDescent="0.2">
      <c r="A7380" s="2" t="s">
        <v>39634</v>
      </c>
      <c r="B7380" s="2" t="s">
        <v>39635</v>
      </c>
      <c r="C7380" s="3">
        <v>32153</v>
      </c>
      <c r="D7380" s="2" t="s">
        <v>39636</v>
      </c>
      <c r="E7380" s="2" t="s">
        <v>716</v>
      </c>
      <c r="F7380" s="2" t="s">
        <v>1631</v>
      </c>
      <c r="G7380" s="2" t="s">
        <v>70</v>
      </c>
      <c r="H7380" s="4" t="s">
        <v>39637</v>
      </c>
      <c r="I7380" s="5" t="s">
        <v>39638</v>
      </c>
      <c r="J7380" s="2" t="s">
        <v>84</v>
      </c>
      <c r="K7380" s="2" t="s">
        <v>26</v>
      </c>
      <c r="L7380" s="2"/>
      <c r="M7380" s="8" t="s">
        <v>268</v>
      </c>
      <c r="N7380" s="2" t="s">
        <v>1682</v>
      </c>
      <c r="O7380" s="2" t="s">
        <v>87</v>
      </c>
      <c r="P7380" s="6">
        <v>3236</v>
      </c>
      <c r="Q7380" s="7" t="s">
        <v>52391</v>
      </c>
    </row>
    <row r="7381" spans="1:17" x14ac:dyDescent="0.2">
      <c r="A7381" s="2" t="s">
        <v>39639</v>
      </c>
      <c r="B7381" s="2" t="s">
        <v>38869</v>
      </c>
      <c r="C7381" s="3">
        <v>21599</v>
      </c>
      <c r="D7381" s="2" t="s">
        <v>39640</v>
      </c>
      <c r="E7381" s="2" t="s">
        <v>3389</v>
      </c>
      <c r="F7381" s="2" t="s">
        <v>958</v>
      </c>
      <c r="G7381" s="2" t="s">
        <v>292</v>
      </c>
      <c r="H7381" s="4" t="s">
        <v>39641</v>
      </c>
      <c r="I7381" s="5" t="s">
        <v>39642</v>
      </c>
      <c r="J7381" s="2" t="s">
        <v>25</v>
      </c>
      <c r="K7381" s="2" t="s">
        <v>26</v>
      </c>
      <c r="L7381" s="2"/>
      <c r="M7381" s="8" t="s">
        <v>74</v>
      </c>
      <c r="N7381" s="2" t="s">
        <v>3250</v>
      </c>
      <c r="O7381" s="2" t="s">
        <v>198</v>
      </c>
      <c r="P7381" s="6">
        <v>5815</v>
      </c>
      <c r="Q7381" s="7" t="s">
        <v>52391</v>
      </c>
    </row>
    <row r="7382" spans="1:17" x14ac:dyDescent="0.2">
      <c r="A7382" s="2" t="s">
        <v>39643</v>
      </c>
      <c r="B7382" s="2" t="s">
        <v>39644</v>
      </c>
      <c r="C7382" s="3">
        <v>37663</v>
      </c>
      <c r="D7382" s="2" t="s">
        <v>39645</v>
      </c>
      <c r="E7382" s="2" t="s">
        <v>4467</v>
      </c>
      <c r="F7382" s="2" t="s">
        <v>2956</v>
      </c>
      <c r="G7382" s="2" t="s">
        <v>204</v>
      </c>
      <c r="H7382" s="4" t="s">
        <v>39646</v>
      </c>
      <c r="I7382" s="5" t="s">
        <v>39647</v>
      </c>
      <c r="J7382" s="2" t="s">
        <v>63</v>
      </c>
      <c r="K7382" s="2" t="s">
        <v>73</v>
      </c>
      <c r="L7382" s="2"/>
      <c r="M7382" s="8" t="s">
        <v>39</v>
      </c>
      <c r="N7382" s="2" t="s">
        <v>5937</v>
      </c>
      <c r="O7382" s="2" t="s">
        <v>198</v>
      </c>
      <c r="P7382" s="6">
        <v>2950</v>
      </c>
      <c r="Q7382" s="7" t="s">
        <v>52391</v>
      </c>
    </row>
    <row r="7383" spans="1:17" x14ac:dyDescent="0.2">
      <c r="A7383" s="2" t="s">
        <v>39648</v>
      </c>
      <c r="B7383" s="2" t="s">
        <v>39649</v>
      </c>
      <c r="C7383" s="3">
        <v>34653</v>
      </c>
      <c r="D7383" s="2" t="s">
        <v>39650</v>
      </c>
      <c r="E7383" s="2" t="s">
        <v>3334</v>
      </c>
      <c r="F7383" s="2" t="s">
        <v>4259</v>
      </c>
      <c r="G7383" s="2" t="s">
        <v>275</v>
      </c>
      <c r="H7383" s="4" t="s">
        <v>39651</v>
      </c>
      <c r="I7383" s="5" t="s">
        <v>39652</v>
      </c>
      <c r="J7383" s="2" t="s">
        <v>160</v>
      </c>
      <c r="K7383" s="2" t="s">
        <v>73</v>
      </c>
      <c r="L7383" s="2"/>
      <c r="M7383" s="8" t="s">
        <v>39</v>
      </c>
      <c r="N7383" s="2" t="s">
        <v>658</v>
      </c>
      <c r="O7383" s="2" t="s">
        <v>243</v>
      </c>
      <c r="P7383" s="6">
        <v>8714</v>
      </c>
      <c r="Q7383" s="7" t="s">
        <v>52391</v>
      </c>
    </row>
    <row r="7384" spans="1:17" x14ac:dyDescent="0.2">
      <c r="A7384" s="2" t="s">
        <v>39653</v>
      </c>
      <c r="B7384" s="2" t="s">
        <v>39654</v>
      </c>
      <c r="C7384" s="3">
        <v>25564</v>
      </c>
      <c r="D7384" s="2" t="s">
        <v>39655</v>
      </c>
      <c r="E7384" s="2" t="s">
        <v>677</v>
      </c>
      <c r="F7384" s="2" t="s">
        <v>39656</v>
      </c>
      <c r="G7384" s="2" t="s">
        <v>214</v>
      </c>
      <c r="H7384" s="4" t="s">
        <v>39657</v>
      </c>
      <c r="I7384" s="5" t="s">
        <v>39658</v>
      </c>
      <c r="J7384" s="2" t="s">
        <v>51</v>
      </c>
      <c r="K7384" s="2" t="s">
        <v>26</v>
      </c>
      <c r="L7384" s="2"/>
      <c r="M7384" s="8" t="s">
        <v>143</v>
      </c>
      <c r="N7384" s="2" t="s">
        <v>5715</v>
      </c>
      <c r="O7384" s="2" t="s">
        <v>41</v>
      </c>
      <c r="P7384" s="6">
        <v>3289</v>
      </c>
      <c r="Q7384" s="7" t="s">
        <v>52391</v>
      </c>
    </row>
    <row r="7385" spans="1:17" x14ac:dyDescent="0.2">
      <c r="A7385" s="2" t="s">
        <v>39659</v>
      </c>
      <c r="B7385" s="2" t="s">
        <v>39660</v>
      </c>
      <c r="C7385" s="3">
        <v>36278</v>
      </c>
      <c r="D7385" s="2" t="s">
        <v>39661</v>
      </c>
      <c r="E7385" s="2" t="s">
        <v>264</v>
      </c>
      <c r="F7385" s="2" t="s">
        <v>2013</v>
      </c>
      <c r="G7385" s="2" t="s">
        <v>194</v>
      </c>
      <c r="H7385" s="4" t="s">
        <v>39662</v>
      </c>
      <c r="I7385" s="5" t="s">
        <v>39663</v>
      </c>
      <c r="J7385" s="2" t="s">
        <v>84</v>
      </c>
      <c r="K7385" s="2" t="s">
        <v>38</v>
      </c>
      <c r="L7385" s="2"/>
      <c r="M7385" s="8" t="s">
        <v>74</v>
      </c>
      <c r="N7385" s="2" t="s">
        <v>10822</v>
      </c>
      <c r="O7385" s="2" t="s">
        <v>54</v>
      </c>
      <c r="P7385" s="6">
        <v>9453</v>
      </c>
      <c r="Q7385" s="7" t="s">
        <v>52391</v>
      </c>
    </row>
    <row r="7386" spans="1:17" x14ac:dyDescent="0.2">
      <c r="A7386" s="2" t="s">
        <v>39664</v>
      </c>
      <c r="B7386" s="2" t="s">
        <v>39665</v>
      </c>
      <c r="C7386" s="3">
        <v>16321</v>
      </c>
      <c r="D7386" s="2" t="s">
        <v>39666</v>
      </c>
      <c r="E7386" s="2" t="s">
        <v>2080</v>
      </c>
      <c r="F7386" s="2" t="s">
        <v>2171</v>
      </c>
      <c r="G7386" s="2" t="s">
        <v>275</v>
      </c>
      <c r="H7386" s="4" t="s">
        <v>39667</v>
      </c>
      <c r="I7386" s="5" t="s">
        <v>39668</v>
      </c>
      <c r="J7386" s="2" t="s">
        <v>63</v>
      </c>
      <c r="K7386" s="2" t="s">
        <v>38</v>
      </c>
      <c r="L7386" s="2"/>
      <c r="M7386" s="8" t="s">
        <v>39</v>
      </c>
      <c r="N7386" s="2" t="s">
        <v>217</v>
      </c>
      <c r="O7386" s="2" t="s">
        <v>243</v>
      </c>
      <c r="P7386" s="6">
        <v>8880</v>
      </c>
      <c r="Q7386" s="7" t="s">
        <v>52391</v>
      </c>
    </row>
    <row r="7387" spans="1:17" x14ac:dyDescent="0.2">
      <c r="A7387" s="2" t="s">
        <v>39669</v>
      </c>
      <c r="B7387" s="2" t="s">
        <v>39670</v>
      </c>
      <c r="C7387" s="3">
        <v>35457</v>
      </c>
      <c r="D7387" s="2" t="s">
        <v>39671</v>
      </c>
      <c r="E7387" s="2" t="s">
        <v>1823</v>
      </c>
      <c r="F7387" s="2" t="s">
        <v>39672</v>
      </c>
      <c r="G7387" s="2" t="s">
        <v>48</v>
      </c>
      <c r="H7387" s="4" t="s">
        <v>39673</v>
      </c>
      <c r="I7387" s="5" t="s">
        <v>39674</v>
      </c>
      <c r="J7387" s="2" t="s">
        <v>84</v>
      </c>
      <c r="K7387" s="2" t="s">
        <v>73</v>
      </c>
      <c r="L7387" s="2"/>
      <c r="M7387" s="8" t="s">
        <v>74</v>
      </c>
      <c r="N7387" s="2" t="s">
        <v>3118</v>
      </c>
      <c r="O7387" s="2" t="s">
        <v>312</v>
      </c>
      <c r="P7387" s="6">
        <v>7441</v>
      </c>
      <c r="Q7387" s="7" t="s">
        <v>52391</v>
      </c>
    </row>
    <row r="7388" spans="1:17" x14ac:dyDescent="0.2">
      <c r="A7388" s="2" t="s">
        <v>39675</v>
      </c>
      <c r="B7388" s="2" t="s">
        <v>39676</v>
      </c>
      <c r="C7388" s="3">
        <v>29135</v>
      </c>
      <c r="D7388" s="2" t="s">
        <v>39677</v>
      </c>
      <c r="E7388" s="2" t="s">
        <v>732</v>
      </c>
      <c r="F7388" s="2" t="s">
        <v>15990</v>
      </c>
      <c r="G7388" s="2" t="s">
        <v>123</v>
      </c>
      <c r="H7388" s="4" t="s">
        <v>39678</v>
      </c>
      <c r="I7388" s="5" t="s">
        <v>39679</v>
      </c>
      <c r="J7388" s="2" t="s">
        <v>25</v>
      </c>
      <c r="K7388" s="2" t="s">
        <v>38</v>
      </c>
      <c r="L7388" s="2"/>
      <c r="M7388" s="8" t="s">
        <v>116</v>
      </c>
      <c r="N7388" s="2" t="s">
        <v>4574</v>
      </c>
      <c r="O7388" s="2" t="s">
        <v>41</v>
      </c>
      <c r="P7388" s="6">
        <v>4345</v>
      </c>
      <c r="Q7388" s="7" t="s">
        <v>52391</v>
      </c>
    </row>
    <row r="7389" spans="1:17" x14ac:dyDescent="0.2">
      <c r="A7389" s="2" t="s">
        <v>39680</v>
      </c>
      <c r="B7389" s="2" t="s">
        <v>39681</v>
      </c>
      <c r="C7389" s="3">
        <v>25665</v>
      </c>
      <c r="D7389" s="2" t="s">
        <v>39682</v>
      </c>
      <c r="E7389" s="2" t="s">
        <v>5544</v>
      </c>
      <c r="F7389" s="2" t="s">
        <v>15019</v>
      </c>
      <c r="G7389" s="2" t="s">
        <v>113</v>
      </c>
      <c r="H7389" s="4" t="s">
        <v>39683</v>
      </c>
      <c r="I7389" s="5" t="s">
        <v>39684</v>
      </c>
      <c r="J7389" s="2" t="s">
        <v>160</v>
      </c>
      <c r="K7389" s="2" t="s">
        <v>26</v>
      </c>
      <c r="L7389" s="2"/>
      <c r="M7389" s="8" t="s">
        <v>85</v>
      </c>
      <c r="N7389" s="2" t="s">
        <v>12218</v>
      </c>
      <c r="O7389" s="2" t="s">
        <v>243</v>
      </c>
      <c r="P7389" s="6">
        <v>6394</v>
      </c>
      <c r="Q7389" s="7" t="s">
        <v>52391</v>
      </c>
    </row>
    <row r="7390" spans="1:17" x14ac:dyDescent="0.2">
      <c r="A7390" s="2" t="s">
        <v>39685</v>
      </c>
      <c r="B7390" s="2" t="s">
        <v>39686</v>
      </c>
      <c r="C7390" s="3">
        <v>25102</v>
      </c>
      <c r="D7390" s="2" t="s">
        <v>39687</v>
      </c>
      <c r="E7390" s="2" t="s">
        <v>5026</v>
      </c>
      <c r="F7390" s="2" t="s">
        <v>1686</v>
      </c>
      <c r="G7390" s="2" t="s">
        <v>687</v>
      </c>
      <c r="H7390" s="4" t="s">
        <v>39688</v>
      </c>
      <c r="I7390" s="5" t="s">
        <v>39689</v>
      </c>
      <c r="J7390" s="2" t="s">
        <v>25</v>
      </c>
      <c r="K7390" s="2" t="s">
        <v>73</v>
      </c>
      <c r="L7390" s="2"/>
      <c r="M7390" s="8" t="s">
        <v>116</v>
      </c>
      <c r="N7390" s="2" t="s">
        <v>3747</v>
      </c>
      <c r="O7390" s="2" t="s">
        <v>296</v>
      </c>
      <c r="P7390" s="6">
        <v>9137</v>
      </c>
      <c r="Q7390" s="7" t="s">
        <v>52391</v>
      </c>
    </row>
    <row r="7391" spans="1:17" x14ac:dyDescent="0.2">
      <c r="A7391" s="2" t="s">
        <v>39690</v>
      </c>
      <c r="B7391" s="2" t="s">
        <v>39691</v>
      </c>
      <c r="C7391" s="3">
        <v>18416</v>
      </c>
      <c r="D7391" s="2" t="s">
        <v>39692</v>
      </c>
      <c r="E7391" s="2" t="s">
        <v>1850</v>
      </c>
      <c r="F7391" s="2" t="s">
        <v>1075</v>
      </c>
      <c r="G7391" s="2" t="s">
        <v>249</v>
      </c>
      <c r="H7391" s="4" t="s">
        <v>39693</v>
      </c>
      <c r="I7391" s="5" t="s">
        <v>39694</v>
      </c>
      <c r="J7391" s="2" t="s">
        <v>25</v>
      </c>
      <c r="K7391" s="2" t="s">
        <v>38</v>
      </c>
      <c r="L7391" s="2"/>
      <c r="M7391" s="8" t="s">
        <v>85</v>
      </c>
      <c r="N7391" s="2" t="s">
        <v>7267</v>
      </c>
      <c r="O7391" s="2" t="s">
        <v>54</v>
      </c>
      <c r="P7391" s="6">
        <v>9152</v>
      </c>
      <c r="Q7391" s="7" t="s">
        <v>52391</v>
      </c>
    </row>
    <row r="7392" spans="1:17" x14ac:dyDescent="0.2">
      <c r="A7392" s="2" t="s">
        <v>39695</v>
      </c>
      <c r="B7392" s="2" t="s">
        <v>39696</v>
      </c>
      <c r="C7392" s="3">
        <v>25313</v>
      </c>
      <c r="D7392" s="2" t="s">
        <v>39697</v>
      </c>
      <c r="E7392" s="2" t="s">
        <v>2545</v>
      </c>
      <c r="F7392" s="2" t="s">
        <v>39698</v>
      </c>
      <c r="G7392" s="2" t="s">
        <v>437</v>
      </c>
      <c r="H7392" s="4" t="s">
        <v>39699</v>
      </c>
      <c r="I7392" s="5" t="s">
        <v>39700</v>
      </c>
      <c r="J7392" s="2" t="s">
        <v>63</v>
      </c>
      <c r="K7392" s="2" t="s">
        <v>26</v>
      </c>
      <c r="L7392" s="2"/>
      <c r="M7392" s="8" t="s">
        <v>52</v>
      </c>
      <c r="N7392" s="2" t="s">
        <v>2174</v>
      </c>
      <c r="O7392" s="2" t="s">
        <v>198</v>
      </c>
      <c r="P7392" s="6">
        <v>9994</v>
      </c>
      <c r="Q7392" s="7" t="s">
        <v>52391</v>
      </c>
    </row>
    <row r="7393" spans="1:17" x14ac:dyDescent="0.2">
      <c r="A7393" s="2" t="s">
        <v>39701</v>
      </c>
      <c r="B7393" s="2" t="s">
        <v>39702</v>
      </c>
      <c r="C7393" s="3">
        <v>21419</v>
      </c>
      <c r="D7393" s="2" t="s">
        <v>39703</v>
      </c>
      <c r="E7393" s="2" t="s">
        <v>6503</v>
      </c>
      <c r="F7393" s="2" t="s">
        <v>39704</v>
      </c>
      <c r="G7393" s="2" t="s">
        <v>341</v>
      </c>
      <c r="H7393" s="4" t="s">
        <v>39705</v>
      </c>
      <c r="I7393" s="5" t="s">
        <v>39706</v>
      </c>
      <c r="J7393" s="2" t="s">
        <v>84</v>
      </c>
      <c r="K7393" s="2" t="s">
        <v>73</v>
      </c>
      <c r="L7393" s="2"/>
      <c r="M7393" s="8" t="s">
        <v>27</v>
      </c>
      <c r="N7393" s="2" t="s">
        <v>9641</v>
      </c>
      <c r="O7393" s="2" t="s">
        <v>54</v>
      </c>
      <c r="P7393" s="6">
        <v>9864</v>
      </c>
      <c r="Q7393" s="7" t="s">
        <v>52391</v>
      </c>
    </row>
    <row r="7394" spans="1:17" x14ac:dyDescent="0.2">
      <c r="A7394" s="2" t="s">
        <v>39707</v>
      </c>
      <c r="B7394" s="2" t="s">
        <v>39708</v>
      </c>
      <c r="C7394" s="3">
        <v>23397</v>
      </c>
      <c r="D7394" s="2" t="s">
        <v>39709</v>
      </c>
      <c r="E7394" s="2" t="s">
        <v>1484</v>
      </c>
      <c r="F7394" s="2" t="s">
        <v>39710</v>
      </c>
      <c r="G7394" s="2" t="s">
        <v>132</v>
      </c>
      <c r="H7394" s="4" t="s">
        <v>39711</v>
      </c>
      <c r="I7394" s="5" t="s">
        <v>39712</v>
      </c>
      <c r="J7394" s="2" t="s">
        <v>84</v>
      </c>
      <c r="K7394" s="2" t="s">
        <v>26</v>
      </c>
      <c r="L7394" s="2"/>
      <c r="M7394" s="8" t="s">
        <v>105</v>
      </c>
      <c r="N7394" s="2" t="s">
        <v>610</v>
      </c>
      <c r="O7394" s="2" t="s">
        <v>29</v>
      </c>
      <c r="P7394" s="6">
        <v>2745</v>
      </c>
      <c r="Q7394" s="7" t="s">
        <v>52391</v>
      </c>
    </row>
    <row r="7395" spans="1:17" x14ac:dyDescent="0.2">
      <c r="A7395" s="2" t="s">
        <v>39713</v>
      </c>
      <c r="B7395" s="2" t="s">
        <v>39714</v>
      </c>
      <c r="C7395" s="3">
        <v>30159</v>
      </c>
      <c r="D7395" s="2" t="s">
        <v>39715</v>
      </c>
      <c r="E7395" s="2" t="s">
        <v>3613</v>
      </c>
      <c r="F7395" s="2" t="s">
        <v>783</v>
      </c>
      <c r="G7395" s="2" t="s">
        <v>22</v>
      </c>
      <c r="H7395" s="4" t="s">
        <v>39716</v>
      </c>
      <c r="I7395" s="5" t="s">
        <v>39717</v>
      </c>
      <c r="J7395" s="2" t="s">
        <v>63</v>
      </c>
      <c r="K7395" s="2" t="s">
        <v>38</v>
      </c>
      <c r="L7395" s="2"/>
      <c r="M7395" s="8" t="s">
        <v>52</v>
      </c>
      <c r="N7395" s="2" t="s">
        <v>4179</v>
      </c>
      <c r="O7395" s="2" t="s">
        <v>107</v>
      </c>
      <c r="P7395" s="6">
        <v>7759</v>
      </c>
      <c r="Q7395" s="7" t="s">
        <v>52391</v>
      </c>
    </row>
    <row r="7396" spans="1:17" x14ac:dyDescent="0.2">
      <c r="A7396" s="2" t="s">
        <v>39718</v>
      </c>
      <c r="B7396" s="2" t="s">
        <v>39719</v>
      </c>
      <c r="C7396" s="3">
        <v>21465</v>
      </c>
      <c r="D7396" s="2" t="s">
        <v>39720</v>
      </c>
      <c r="E7396" s="2" t="s">
        <v>148</v>
      </c>
      <c r="F7396" s="2" t="s">
        <v>1519</v>
      </c>
      <c r="G7396" s="2" t="s">
        <v>437</v>
      </c>
      <c r="H7396" s="4" t="s">
        <v>39721</v>
      </c>
      <c r="I7396" s="5" t="s">
        <v>1796</v>
      </c>
      <c r="J7396" s="2" t="s">
        <v>25</v>
      </c>
      <c r="K7396" s="2" t="s">
        <v>26</v>
      </c>
      <c r="L7396" s="2"/>
      <c r="M7396" s="8" t="s">
        <v>39</v>
      </c>
      <c r="N7396" s="2" t="s">
        <v>431</v>
      </c>
      <c r="O7396" s="2" t="s">
        <v>54</v>
      </c>
      <c r="P7396" s="6">
        <v>6302</v>
      </c>
      <c r="Q7396" s="7" t="s">
        <v>52391</v>
      </c>
    </row>
    <row r="7397" spans="1:17" x14ac:dyDescent="0.2">
      <c r="A7397" s="2" t="s">
        <v>39722</v>
      </c>
      <c r="B7397" s="2" t="s">
        <v>39723</v>
      </c>
      <c r="C7397" s="3">
        <v>35046</v>
      </c>
      <c r="D7397" s="2" t="s">
        <v>39724</v>
      </c>
      <c r="E7397" s="2" t="s">
        <v>2364</v>
      </c>
      <c r="F7397" s="2" t="s">
        <v>265</v>
      </c>
      <c r="G7397" s="2" t="s">
        <v>93</v>
      </c>
      <c r="H7397" s="4" t="s">
        <v>39725</v>
      </c>
      <c r="I7397" s="5" t="s">
        <v>39726</v>
      </c>
      <c r="J7397" s="2" t="s">
        <v>51</v>
      </c>
      <c r="K7397" s="2" t="s">
        <v>26</v>
      </c>
      <c r="L7397" s="2"/>
      <c r="M7397" s="8" t="s">
        <v>143</v>
      </c>
      <c r="N7397" s="2" t="s">
        <v>1020</v>
      </c>
      <c r="O7397" s="2" t="s">
        <v>312</v>
      </c>
      <c r="P7397" s="6">
        <v>2631</v>
      </c>
      <c r="Q7397" s="7" t="s">
        <v>52391</v>
      </c>
    </row>
    <row r="7398" spans="1:17" x14ac:dyDescent="0.2">
      <c r="A7398" s="2" t="s">
        <v>39727</v>
      </c>
      <c r="B7398" s="2" t="s">
        <v>39728</v>
      </c>
      <c r="C7398" s="3">
        <v>29595</v>
      </c>
      <c r="D7398" s="2" t="s">
        <v>39729</v>
      </c>
      <c r="E7398" s="2" t="s">
        <v>3906</v>
      </c>
      <c r="F7398" s="2" t="s">
        <v>607</v>
      </c>
      <c r="G7398" s="2" t="s">
        <v>437</v>
      </c>
      <c r="H7398" s="4" t="s">
        <v>39730</v>
      </c>
      <c r="I7398" s="5" t="s">
        <v>39731</v>
      </c>
      <c r="J7398" s="2" t="s">
        <v>63</v>
      </c>
      <c r="K7398" s="2" t="s">
        <v>26</v>
      </c>
      <c r="L7398" s="2"/>
      <c r="M7398" s="8" t="s">
        <v>116</v>
      </c>
      <c r="N7398" s="2" t="s">
        <v>4273</v>
      </c>
      <c r="O7398" s="2" t="s">
        <v>87</v>
      </c>
      <c r="P7398" s="6">
        <v>7675</v>
      </c>
      <c r="Q7398" s="7" t="s">
        <v>52391</v>
      </c>
    </row>
    <row r="7399" spans="1:17" x14ac:dyDescent="0.2">
      <c r="A7399" s="2" t="s">
        <v>39732</v>
      </c>
      <c r="B7399" s="2" t="s">
        <v>39733</v>
      </c>
      <c r="C7399" s="3">
        <v>23686</v>
      </c>
      <c r="D7399" s="2" t="s">
        <v>39734</v>
      </c>
      <c r="E7399" s="2" t="s">
        <v>6520</v>
      </c>
      <c r="F7399" s="2" t="s">
        <v>22292</v>
      </c>
      <c r="G7399" s="2" t="s">
        <v>113</v>
      </c>
      <c r="H7399" s="4" t="s">
        <v>39735</v>
      </c>
      <c r="I7399" s="5" t="s">
        <v>39736</v>
      </c>
      <c r="J7399" s="2" t="s">
        <v>63</v>
      </c>
      <c r="K7399" s="2" t="s">
        <v>38</v>
      </c>
      <c r="L7399" s="2"/>
      <c r="M7399" s="8" t="s">
        <v>39</v>
      </c>
      <c r="N7399" s="2" t="s">
        <v>5565</v>
      </c>
      <c r="O7399" s="2" t="s">
        <v>54</v>
      </c>
      <c r="P7399" s="6">
        <v>5882</v>
      </c>
      <c r="Q7399" s="7" t="s">
        <v>52391</v>
      </c>
    </row>
    <row r="7400" spans="1:17" x14ac:dyDescent="0.2">
      <c r="A7400" s="2" t="s">
        <v>39737</v>
      </c>
      <c r="B7400" s="2" t="s">
        <v>39738</v>
      </c>
      <c r="C7400" s="3">
        <v>23828</v>
      </c>
      <c r="D7400" s="2" t="s">
        <v>39739</v>
      </c>
      <c r="E7400" s="2" t="s">
        <v>2287</v>
      </c>
      <c r="F7400" s="2" t="s">
        <v>80</v>
      </c>
      <c r="G7400" s="2" t="s">
        <v>102</v>
      </c>
      <c r="H7400" s="4" t="s">
        <v>39740</v>
      </c>
      <c r="I7400" s="5" t="s">
        <v>39741</v>
      </c>
      <c r="J7400" s="2" t="s">
        <v>160</v>
      </c>
      <c r="K7400" s="2" t="s">
        <v>73</v>
      </c>
      <c r="L7400" s="2"/>
      <c r="M7400" s="8" t="s">
        <v>105</v>
      </c>
      <c r="N7400" s="2" t="s">
        <v>9223</v>
      </c>
      <c r="O7400" s="2" t="s">
        <v>107</v>
      </c>
      <c r="P7400" s="6">
        <v>7997</v>
      </c>
      <c r="Q7400" s="7" t="s">
        <v>52391</v>
      </c>
    </row>
    <row r="7401" spans="1:17" x14ac:dyDescent="0.2">
      <c r="A7401" s="2" t="s">
        <v>39742</v>
      </c>
      <c r="B7401" s="2" t="s">
        <v>21668</v>
      </c>
      <c r="C7401" s="3">
        <v>36945</v>
      </c>
      <c r="D7401" s="2" t="s">
        <v>39743</v>
      </c>
      <c r="E7401" s="2" t="s">
        <v>3072</v>
      </c>
      <c r="F7401" s="2" t="s">
        <v>39744</v>
      </c>
      <c r="G7401" s="2" t="s">
        <v>249</v>
      </c>
      <c r="H7401" s="4" t="s">
        <v>39745</v>
      </c>
      <c r="I7401" s="5" t="s">
        <v>39746</v>
      </c>
      <c r="J7401" s="2" t="s">
        <v>63</v>
      </c>
      <c r="K7401" s="2" t="s">
        <v>38</v>
      </c>
      <c r="L7401" s="2"/>
      <c r="M7401" s="8" t="s">
        <v>74</v>
      </c>
      <c r="N7401" s="2" t="s">
        <v>1682</v>
      </c>
      <c r="O7401" s="2" t="s">
        <v>87</v>
      </c>
      <c r="P7401" s="6">
        <v>5764</v>
      </c>
      <c r="Q7401" s="7" t="s">
        <v>52391</v>
      </c>
    </row>
    <row r="7402" spans="1:17" x14ac:dyDescent="0.2">
      <c r="A7402" s="2" t="s">
        <v>39747</v>
      </c>
      <c r="B7402" s="2" t="s">
        <v>39748</v>
      </c>
      <c r="C7402" s="3">
        <v>39126</v>
      </c>
      <c r="D7402" s="2" t="s">
        <v>39749</v>
      </c>
      <c r="E7402" s="2" t="s">
        <v>4245</v>
      </c>
      <c r="F7402" s="2" t="s">
        <v>17449</v>
      </c>
      <c r="G7402" s="2" t="s">
        <v>478</v>
      </c>
      <c r="H7402" s="4" t="s">
        <v>39750</v>
      </c>
      <c r="I7402" s="5" t="s">
        <v>39751</v>
      </c>
      <c r="J7402" s="2" t="s">
        <v>25</v>
      </c>
      <c r="K7402" s="2" t="s">
        <v>73</v>
      </c>
      <c r="L7402" s="2"/>
      <c r="M7402" s="8" t="s">
        <v>27</v>
      </c>
      <c r="N7402" s="2" t="s">
        <v>858</v>
      </c>
      <c r="O7402" s="2" t="s">
        <v>54</v>
      </c>
      <c r="P7402" s="6">
        <v>8489</v>
      </c>
      <c r="Q7402" s="7" t="s">
        <v>52391</v>
      </c>
    </row>
    <row r="7403" spans="1:17" x14ac:dyDescent="0.2">
      <c r="A7403" s="2" t="s">
        <v>39752</v>
      </c>
      <c r="B7403" s="2" t="s">
        <v>39753</v>
      </c>
      <c r="C7403" s="3">
        <v>22110</v>
      </c>
      <c r="D7403" s="2" t="s">
        <v>39754</v>
      </c>
      <c r="E7403" s="2" t="s">
        <v>4509</v>
      </c>
      <c r="F7403" s="2" t="s">
        <v>1054</v>
      </c>
      <c r="G7403" s="2" t="s">
        <v>35</v>
      </c>
      <c r="H7403" s="4" t="s">
        <v>39755</v>
      </c>
      <c r="I7403" s="5" t="s">
        <v>39756</v>
      </c>
      <c r="J7403" s="2" t="s">
        <v>160</v>
      </c>
      <c r="K7403" s="2" t="s">
        <v>38</v>
      </c>
      <c r="L7403" s="2"/>
      <c r="M7403" s="8" t="s">
        <v>85</v>
      </c>
      <c r="N7403" s="2" t="s">
        <v>344</v>
      </c>
      <c r="O7403" s="2" t="s">
        <v>54</v>
      </c>
      <c r="P7403" s="6">
        <v>5969</v>
      </c>
      <c r="Q7403" s="7" t="s">
        <v>52391</v>
      </c>
    </row>
    <row r="7404" spans="1:17" x14ac:dyDescent="0.2">
      <c r="A7404" s="2" t="s">
        <v>39757</v>
      </c>
      <c r="B7404" s="2" t="s">
        <v>39758</v>
      </c>
      <c r="C7404" s="3">
        <v>33651</v>
      </c>
      <c r="D7404" s="2" t="s">
        <v>39759</v>
      </c>
      <c r="E7404" s="2" t="s">
        <v>2645</v>
      </c>
      <c r="F7404" s="2" t="s">
        <v>39760</v>
      </c>
      <c r="G7404" s="2" t="s">
        <v>60</v>
      </c>
      <c r="H7404" s="4" t="s">
        <v>39761</v>
      </c>
      <c r="I7404" s="5" t="s">
        <v>39762</v>
      </c>
      <c r="J7404" s="2" t="s">
        <v>25</v>
      </c>
      <c r="K7404" s="2" t="s">
        <v>38</v>
      </c>
      <c r="L7404" s="2"/>
      <c r="M7404" s="8" t="s">
        <v>116</v>
      </c>
      <c r="N7404" s="2" t="s">
        <v>2901</v>
      </c>
      <c r="O7404" s="2" t="s">
        <v>41</v>
      </c>
      <c r="P7404" s="6">
        <v>4447</v>
      </c>
      <c r="Q7404" s="7" t="s">
        <v>52391</v>
      </c>
    </row>
    <row r="7405" spans="1:17" x14ac:dyDescent="0.2">
      <c r="A7405" s="2" t="s">
        <v>39763</v>
      </c>
      <c r="B7405" s="2" t="s">
        <v>39764</v>
      </c>
      <c r="C7405" s="3">
        <v>31490</v>
      </c>
      <c r="D7405" s="2" t="s">
        <v>39765</v>
      </c>
      <c r="E7405" s="2" t="s">
        <v>7444</v>
      </c>
      <c r="F7405" s="2" t="s">
        <v>16153</v>
      </c>
      <c r="G7405" s="2" t="s">
        <v>275</v>
      </c>
      <c r="H7405" s="4" t="s">
        <v>39766</v>
      </c>
      <c r="I7405" s="5" t="s">
        <v>39767</v>
      </c>
      <c r="J7405" s="2" t="s">
        <v>160</v>
      </c>
      <c r="K7405" s="2" t="s">
        <v>73</v>
      </c>
      <c r="L7405" s="2"/>
      <c r="M7405" s="8" t="s">
        <v>116</v>
      </c>
      <c r="N7405" s="2" t="s">
        <v>8116</v>
      </c>
      <c r="O7405" s="2" t="s">
        <v>296</v>
      </c>
      <c r="P7405" s="6">
        <v>7585</v>
      </c>
      <c r="Q7405" s="7" t="s">
        <v>52391</v>
      </c>
    </row>
    <row r="7406" spans="1:17" x14ac:dyDescent="0.2">
      <c r="A7406" s="2" t="s">
        <v>39768</v>
      </c>
      <c r="B7406" s="2" t="s">
        <v>39769</v>
      </c>
      <c r="C7406" s="3">
        <v>37005</v>
      </c>
      <c r="D7406" s="2" t="s">
        <v>39770</v>
      </c>
      <c r="E7406" s="2" t="s">
        <v>1377</v>
      </c>
      <c r="F7406" s="2" t="s">
        <v>39771</v>
      </c>
      <c r="G7406" s="2" t="s">
        <v>70</v>
      </c>
      <c r="H7406" s="4" t="s">
        <v>39772</v>
      </c>
      <c r="I7406" s="5" t="s">
        <v>39773</v>
      </c>
      <c r="J7406" s="2" t="s">
        <v>51</v>
      </c>
      <c r="K7406" s="2" t="s">
        <v>26</v>
      </c>
      <c r="L7406" s="2"/>
      <c r="M7406" s="8" t="s">
        <v>105</v>
      </c>
      <c r="N7406" s="2" t="s">
        <v>144</v>
      </c>
      <c r="O7406" s="2" t="s">
        <v>312</v>
      </c>
      <c r="P7406" s="6">
        <v>7190</v>
      </c>
      <c r="Q7406" s="7" t="s">
        <v>52391</v>
      </c>
    </row>
    <row r="7407" spans="1:17" x14ac:dyDescent="0.2">
      <c r="A7407" s="2" t="s">
        <v>39774</v>
      </c>
      <c r="B7407" s="2" t="s">
        <v>39775</v>
      </c>
      <c r="C7407" s="3">
        <v>24574</v>
      </c>
      <c r="D7407" s="2" t="s">
        <v>39776</v>
      </c>
      <c r="E7407" s="2" t="s">
        <v>1061</v>
      </c>
      <c r="F7407" s="2" t="s">
        <v>420</v>
      </c>
      <c r="G7407" s="2" t="s">
        <v>478</v>
      </c>
      <c r="H7407" s="4" t="s">
        <v>39777</v>
      </c>
      <c r="I7407" s="5" t="s">
        <v>39778</v>
      </c>
      <c r="J7407" s="2" t="s">
        <v>160</v>
      </c>
      <c r="K7407" s="2" t="s">
        <v>38</v>
      </c>
      <c r="L7407" s="2"/>
      <c r="M7407" s="8" t="s">
        <v>27</v>
      </c>
      <c r="N7407" s="2" t="s">
        <v>3011</v>
      </c>
      <c r="O7407" s="2" t="s">
        <v>243</v>
      </c>
      <c r="P7407" s="6">
        <v>6355</v>
      </c>
      <c r="Q7407" s="7" t="s">
        <v>52391</v>
      </c>
    </row>
    <row r="7408" spans="1:17" x14ac:dyDescent="0.2">
      <c r="A7408" s="2" t="s">
        <v>39779</v>
      </c>
      <c r="B7408" s="2" t="s">
        <v>39780</v>
      </c>
      <c r="C7408" s="3">
        <v>28690</v>
      </c>
      <c r="D7408" s="2" t="s">
        <v>39781</v>
      </c>
      <c r="E7408" s="2" t="s">
        <v>4096</v>
      </c>
      <c r="F7408" s="2" t="s">
        <v>39782</v>
      </c>
      <c r="G7408" s="2" t="s">
        <v>437</v>
      </c>
      <c r="H7408" s="4" t="s">
        <v>39783</v>
      </c>
      <c r="I7408" s="5" t="s">
        <v>39784</v>
      </c>
      <c r="J7408" s="2" t="s">
        <v>160</v>
      </c>
      <c r="K7408" s="2" t="s">
        <v>26</v>
      </c>
      <c r="L7408" s="2"/>
      <c r="M7408" s="8" t="s">
        <v>105</v>
      </c>
      <c r="N7408" s="2" t="s">
        <v>2881</v>
      </c>
      <c r="O7408" s="2" t="s">
        <v>188</v>
      </c>
      <c r="P7408" s="6">
        <v>1663</v>
      </c>
      <c r="Q7408" s="7" t="s">
        <v>52391</v>
      </c>
    </row>
    <row r="7409" spans="1:17" x14ac:dyDescent="0.2">
      <c r="A7409" s="2" t="s">
        <v>39785</v>
      </c>
      <c r="B7409" s="2" t="s">
        <v>39786</v>
      </c>
      <c r="C7409" s="3">
        <v>31167</v>
      </c>
      <c r="D7409" s="2" t="s">
        <v>39787</v>
      </c>
      <c r="E7409" s="2" t="s">
        <v>8026</v>
      </c>
      <c r="F7409" s="2" t="s">
        <v>517</v>
      </c>
      <c r="G7409" s="2" t="s">
        <v>437</v>
      </c>
      <c r="H7409" s="4" t="s">
        <v>39788</v>
      </c>
      <c r="I7409" s="5" t="s">
        <v>39789</v>
      </c>
      <c r="J7409" s="2" t="s">
        <v>25</v>
      </c>
      <c r="K7409" s="2" t="s">
        <v>38</v>
      </c>
      <c r="L7409" s="2"/>
      <c r="M7409" s="8" t="s">
        <v>52</v>
      </c>
      <c r="N7409" s="2" t="s">
        <v>5588</v>
      </c>
      <c r="O7409" s="2" t="s">
        <v>296</v>
      </c>
      <c r="P7409" s="6">
        <v>8078</v>
      </c>
      <c r="Q7409" s="7" t="s">
        <v>52391</v>
      </c>
    </row>
    <row r="7410" spans="1:17" x14ac:dyDescent="0.2">
      <c r="A7410" s="2" t="s">
        <v>39790</v>
      </c>
      <c r="B7410" s="2" t="s">
        <v>39791</v>
      </c>
      <c r="C7410" s="3">
        <v>29465</v>
      </c>
      <c r="D7410" s="2" t="s">
        <v>39792</v>
      </c>
      <c r="E7410" s="2" t="s">
        <v>1532</v>
      </c>
      <c r="F7410" s="2" t="s">
        <v>631</v>
      </c>
      <c r="G7410" s="2" t="s">
        <v>102</v>
      </c>
      <c r="H7410" s="4" t="s">
        <v>39793</v>
      </c>
      <c r="I7410" s="5" t="s">
        <v>39794</v>
      </c>
      <c r="J7410" s="2" t="s">
        <v>160</v>
      </c>
      <c r="K7410" s="2" t="s">
        <v>73</v>
      </c>
      <c r="L7410" s="2"/>
      <c r="M7410" s="8" t="s">
        <v>376</v>
      </c>
      <c r="N7410" s="2" t="s">
        <v>11025</v>
      </c>
      <c r="O7410" s="2" t="s">
        <v>243</v>
      </c>
      <c r="P7410" s="6">
        <v>1798</v>
      </c>
      <c r="Q7410" s="7" t="s">
        <v>52391</v>
      </c>
    </row>
    <row r="7411" spans="1:17" x14ac:dyDescent="0.2">
      <c r="A7411" s="2" t="s">
        <v>39795</v>
      </c>
      <c r="B7411" s="2" t="s">
        <v>37452</v>
      </c>
      <c r="C7411" s="3">
        <v>33616</v>
      </c>
      <c r="D7411" s="2" t="s">
        <v>39796</v>
      </c>
      <c r="E7411" s="2" t="s">
        <v>3594</v>
      </c>
      <c r="F7411" s="2" t="s">
        <v>3940</v>
      </c>
      <c r="G7411" s="2" t="s">
        <v>214</v>
      </c>
      <c r="H7411" s="4" t="s">
        <v>39797</v>
      </c>
      <c r="I7411" s="5" t="s">
        <v>39798</v>
      </c>
      <c r="J7411" s="2" t="s">
        <v>51</v>
      </c>
      <c r="K7411" s="2" t="s">
        <v>73</v>
      </c>
      <c r="L7411" s="2"/>
      <c r="M7411" s="8" t="s">
        <v>376</v>
      </c>
      <c r="N7411" s="2" t="s">
        <v>2008</v>
      </c>
      <c r="O7411" s="2" t="s">
        <v>41</v>
      </c>
      <c r="P7411" s="6">
        <v>9830</v>
      </c>
      <c r="Q7411" s="7" t="s">
        <v>52391</v>
      </c>
    </row>
    <row r="7412" spans="1:17" x14ac:dyDescent="0.2">
      <c r="A7412" s="2" t="s">
        <v>21844</v>
      </c>
      <c r="B7412" s="2" t="s">
        <v>21845</v>
      </c>
      <c r="C7412" s="3">
        <v>29073</v>
      </c>
      <c r="D7412" s="2" t="s">
        <v>21846</v>
      </c>
      <c r="E7412" s="2" t="s">
        <v>6829</v>
      </c>
      <c r="F7412" s="2" t="s">
        <v>1991</v>
      </c>
      <c r="G7412" s="2" t="s">
        <v>341</v>
      </c>
      <c r="H7412" s="4" t="s">
        <v>21847</v>
      </c>
      <c r="I7412" s="5" t="s">
        <v>21848</v>
      </c>
      <c r="J7412" s="2" t="s">
        <v>63</v>
      </c>
      <c r="K7412" s="2" t="s">
        <v>73</v>
      </c>
      <c r="L7412" s="2"/>
      <c r="M7412" s="8" t="s">
        <v>116</v>
      </c>
      <c r="N7412" s="2" t="s">
        <v>2347</v>
      </c>
      <c r="O7412" s="2" t="s">
        <v>243</v>
      </c>
      <c r="P7412" s="6">
        <v>6862</v>
      </c>
      <c r="Q7412" s="7" t="s">
        <v>21849</v>
      </c>
    </row>
    <row r="7413" spans="1:17" x14ac:dyDescent="0.2">
      <c r="A7413" s="2" t="s">
        <v>39805</v>
      </c>
      <c r="B7413" s="2" t="s">
        <v>39806</v>
      </c>
      <c r="C7413" s="3">
        <v>20743</v>
      </c>
      <c r="D7413" s="2" t="s">
        <v>39807</v>
      </c>
      <c r="E7413" s="2" t="s">
        <v>2156</v>
      </c>
      <c r="F7413" s="2" t="s">
        <v>3907</v>
      </c>
      <c r="G7413" s="2" t="s">
        <v>275</v>
      </c>
      <c r="H7413" s="4" t="s">
        <v>39808</v>
      </c>
      <c r="I7413" s="5" t="s">
        <v>39809</v>
      </c>
      <c r="J7413" s="2" t="s">
        <v>84</v>
      </c>
      <c r="K7413" s="2" t="s">
        <v>73</v>
      </c>
      <c r="L7413" s="2"/>
      <c r="M7413" s="8" t="s">
        <v>85</v>
      </c>
      <c r="N7413" s="2" t="s">
        <v>10730</v>
      </c>
      <c r="O7413" s="2" t="s">
        <v>188</v>
      </c>
      <c r="P7413" s="6">
        <v>6063</v>
      </c>
      <c r="Q7413" s="7" t="s">
        <v>52391</v>
      </c>
    </row>
    <row r="7414" spans="1:17" x14ac:dyDescent="0.2">
      <c r="A7414" s="2" t="s">
        <v>39810</v>
      </c>
      <c r="B7414" s="2" t="s">
        <v>15593</v>
      </c>
      <c r="C7414" s="3">
        <v>32483</v>
      </c>
      <c r="D7414" s="2" t="s">
        <v>39811</v>
      </c>
      <c r="E7414" s="2" t="s">
        <v>8026</v>
      </c>
      <c r="F7414" s="2" t="s">
        <v>1236</v>
      </c>
      <c r="G7414" s="2" t="s">
        <v>175</v>
      </c>
      <c r="H7414" s="4" t="s">
        <v>39812</v>
      </c>
      <c r="I7414" s="5" t="s">
        <v>39813</v>
      </c>
      <c r="J7414" s="2" t="s">
        <v>25</v>
      </c>
      <c r="K7414" s="2" t="s">
        <v>38</v>
      </c>
      <c r="L7414" s="2"/>
      <c r="M7414" s="8" t="s">
        <v>39</v>
      </c>
      <c r="N7414" s="2" t="s">
        <v>10087</v>
      </c>
      <c r="O7414" s="2" t="s">
        <v>243</v>
      </c>
      <c r="P7414" s="6">
        <v>6562</v>
      </c>
      <c r="Q7414" s="7" t="s">
        <v>52391</v>
      </c>
    </row>
    <row r="7415" spans="1:17" x14ac:dyDescent="0.2">
      <c r="A7415" s="2" t="s">
        <v>39814</v>
      </c>
      <c r="B7415" s="2" t="s">
        <v>39815</v>
      </c>
      <c r="C7415" s="3">
        <v>21934</v>
      </c>
      <c r="D7415" s="2" t="s">
        <v>39816</v>
      </c>
      <c r="E7415" s="2" t="s">
        <v>2977</v>
      </c>
      <c r="F7415" s="2" t="s">
        <v>428</v>
      </c>
      <c r="G7415" s="2" t="s">
        <v>214</v>
      </c>
      <c r="H7415" s="4" t="s">
        <v>39817</v>
      </c>
      <c r="I7415" s="5" t="s">
        <v>39818</v>
      </c>
      <c r="J7415" s="2" t="s">
        <v>63</v>
      </c>
      <c r="K7415" s="2" t="s">
        <v>73</v>
      </c>
      <c r="L7415" s="2"/>
      <c r="M7415" s="8" t="s">
        <v>52</v>
      </c>
      <c r="N7415" s="2" t="s">
        <v>40</v>
      </c>
      <c r="O7415" s="2" t="s">
        <v>188</v>
      </c>
      <c r="P7415" s="6">
        <v>8522</v>
      </c>
      <c r="Q7415" s="7" t="s">
        <v>52391</v>
      </c>
    </row>
    <row r="7416" spans="1:17" x14ac:dyDescent="0.2">
      <c r="A7416" s="2" t="s">
        <v>39819</v>
      </c>
      <c r="B7416" s="2" t="s">
        <v>35784</v>
      </c>
      <c r="C7416" s="3">
        <v>28469</v>
      </c>
      <c r="D7416" s="2" t="s">
        <v>39820</v>
      </c>
      <c r="E7416" s="2" t="s">
        <v>282</v>
      </c>
      <c r="F7416" s="2" t="s">
        <v>4259</v>
      </c>
      <c r="G7416" s="2" t="s">
        <v>478</v>
      </c>
      <c r="H7416" s="4" t="s">
        <v>39821</v>
      </c>
      <c r="I7416" s="5" t="s">
        <v>39822</v>
      </c>
      <c r="J7416" s="2" t="s">
        <v>63</v>
      </c>
      <c r="K7416" s="2" t="s">
        <v>38</v>
      </c>
      <c r="L7416" s="2"/>
      <c r="M7416" s="8" t="s">
        <v>39</v>
      </c>
      <c r="N7416" s="2" t="s">
        <v>11001</v>
      </c>
      <c r="O7416" s="2" t="s">
        <v>29</v>
      </c>
      <c r="P7416" s="6">
        <v>7467</v>
      </c>
      <c r="Q7416" s="7" t="s">
        <v>52391</v>
      </c>
    </row>
    <row r="7417" spans="1:17" x14ac:dyDescent="0.2">
      <c r="A7417" s="2" t="s">
        <v>39823</v>
      </c>
      <c r="B7417" s="2" t="s">
        <v>39824</v>
      </c>
      <c r="C7417" s="3">
        <v>36343</v>
      </c>
      <c r="D7417" s="2" t="s">
        <v>39825</v>
      </c>
      <c r="E7417" s="2" t="s">
        <v>111</v>
      </c>
      <c r="F7417" s="2" t="s">
        <v>2653</v>
      </c>
      <c r="G7417" s="2" t="s">
        <v>204</v>
      </c>
      <c r="H7417" s="4" t="s">
        <v>39826</v>
      </c>
      <c r="I7417" s="5" t="s">
        <v>39827</v>
      </c>
      <c r="J7417" s="2" t="s">
        <v>63</v>
      </c>
      <c r="K7417" s="2" t="s">
        <v>26</v>
      </c>
      <c r="L7417" s="2"/>
      <c r="M7417" s="8" t="s">
        <v>105</v>
      </c>
      <c r="N7417" s="2" t="s">
        <v>1444</v>
      </c>
      <c r="O7417" s="2" t="s">
        <v>54</v>
      </c>
      <c r="P7417" s="6">
        <v>3534</v>
      </c>
      <c r="Q7417" s="7" t="s">
        <v>52391</v>
      </c>
    </row>
    <row r="7418" spans="1:17" x14ac:dyDescent="0.2">
      <c r="A7418" s="2" t="s">
        <v>39828</v>
      </c>
      <c r="B7418" s="2" t="s">
        <v>39829</v>
      </c>
      <c r="C7418" s="3">
        <v>23200</v>
      </c>
      <c r="D7418" s="2" t="s">
        <v>39830</v>
      </c>
      <c r="E7418" s="2" t="s">
        <v>654</v>
      </c>
      <c r="F7418" s="2" t="s">
        <v>15901</v>
      </c>
      <c r="G7418" s="2" t="s">
        <v>204</v>
      </c>
      <c r="H7418" s="4" t="s">
        <v>39831</v>
      </c>
      <c r="I7418" s="5" t="s">
        <v>39832</v>
      </c>
      <c r="J7418" s="2" t="s">
        <v>25</v>
      </c>
      <c r="K7418" s="2" t="s">
        <v>38</v>
      </c>
      <c r="L7418" s="2"/>
      <c r="M7418" s="8" t="s">
        <v>207</v>
      </c>
      <c r="N7418" s="2" t="s">
        <v>4298</v>
      </c>
      <c r="O7418" s="2" t="s">
        <v>198</v>
      </c>
      <c r="P7418" s="6">
        <v>2082</v>
      </c>
      <c r="Q7418" s="7" t="s">
        <v>52391</v>
      </c>
    </row>
    <row r="7419" spans="1:17" x14ac:dyDescent="0.2">
      <c r="A7419" s="2" t="s">
        <v>39833</v>
      </c>
      <c r="B7419" s="2" t="s">
        <v>39834</v>
      </c>
      <c r="C7419" s="3">
        <v>37029</v>
      </c>
      <c r="D7419" s="2" t="s">
        <v>39835</v>
      </c>
      <c r="E7419" s="2" t="s">
        <v>8026</v>
      </c>
      <c r="F7419" s="2" t="s">
        <v>1578</v>
      </c>
      <c r="G7419" s="2" t="s">
        <v>175</v>
      </c>
      <c r="H7419" s="4" t="s">
        <v>39836</v>
      </c>
      <c r="I7419" s="5" t="s">
        <v>39837</v>
      </c>
      <c r="J7419" s="2" t="s">
        <v>84</v>
      </c>
      <c r="K7419" s="2" t="s">
        <v>73</v>
      </c>
      <c r="L7419" s="2"/>
      <c r="M7419" s="8" t="s">
        <v>376</v>
      </c>
      <c r="N7419" s="2" t="s">
        <v>10177</v>
      </c>
      <c r="O7419" s="2" t="s">
        <v>312</v>
      </c>
      <c r="P7419" s="6">
        <v>7069</v>
      </c>
      <c r="Q7419" s="7" t="s">
        <v>52391</v>
      </c>
    </row>
    <row r="7420" spans="1:17" x14ac:dyDescent="0.2">
      <c r="A7420" s="2" t="s">
        <v>39838</v>
      </c>
      <c r="B7420" s="2" t="s">
        <v>39839</v>
      </c>
      <c r="C7420" s="3">
        <v>30181</v>
      </c>
      <c r="D7420" s="2" t="s">
        <v>39840</v>
      </c>
      <c r="E7420" s="2" t="s">
        <v>2100</v>
      </c>
      <c r="F7420" s="2" t="s">
        <v>12393</v>
      </c>
      <c r="G7420" s="2" t="s">
        <v>60</v>
      </c>
      <c r="H7420" s="4" t="s">
        <v>39841</v>
      </c>
      <c r="I7420" s="5" t="s">
        <v>39842</v>
      </c>
      <c r="J7420" s="2" t="s">
        <v>51</v>
      </c>
      <c r="K7420" s="2" t="s">
        <v>73</v>
      </c>
      <c r="L7420" s="2"/>
      <c r="M7420" s="8" t="s">
        <v>39</v>
      </c>
      <c r="N7420" s="2" t="s">
        <v>5641</v>
      </c>
      <c r="O7420" s="2" t="s">
        <v>243</v>
      </c>
      <c r="P7420" s="6">
        <v>8598</v>
      </c>
      <c r="Q7420" s="7" t="s">
        <v>52391</v>
      </c>
    </row>
    <row r="7421" spans="1:17" x14ac:dyDescent="0.2">
      <c r="A7421" s="2" t="s">
        <v>39843</v>
      </c>
      <c r="B7421" s="2" t="s">
        <v>39844</v>
      </c>
      <c r="C7421" s="3">
        <v>19589</v>
      </c>
      <c r="D7421" s="2" t="s">
        <v>39845</v>
      </c>
      <c r="E7421" s="2" t="s">
        <v>8182</v>
      </c>
      <c r="F7421" s="2" t="s">
        <v>31940</v>
      </c>
      <c r="G7421" s="2" t="s">
        <v>194</v>
      </c>
      <c r="H7421" s="4" t="s">
        <v>39846</v>
      </c>
      <c r="I7421" s="5" t="s">
        <v>2000</v>
      </c>
      <c r="J7421" s="2" t="s">
        <v>63</v>
      </c>
      <c r="K7421" s="2" t="s">
        <v>38</v>
      </c>
      <c r="L7421" s="2"/>
      <c r="M7421" s="8" t="s">
        <v>268</v>
      </c>
      <c r="N7421" s="2" t="s">
        <v>1944</v>
      </c>
      <c r="O7421" s="2" t="s">
        <v>54</v>
      </c>
      <c r="P7421" s="6">
        <v>6924</v>
      </c>
      <c r="Q7421" s="7" t="s">
        <v>52391</v>
      </c>
    </row>
    <row r="7422" spans="1:17" x14ac:dyDescent="0.2">
      <c r="A7422" s="2" t="s">
        <v>39847</v>
      </c>
      <c r="B7422" s="2" t="s">
        <v>39848</v>
      </c>
      <c r="C7422" s="3">
        <v>31141</v>
      </c>
      <c r="D7422" s="2" t="s">
        <v>39849</v>
      </c>
      <c r="E7422" s="2" t="s">
        <v>1717</v>
      </c>
      <c r="F7422" s="2" t="s">
        <v>1991</v>
      </c>
      <c r="G7422" s="2" t="s">
        <v>292</v>
      </c>
      <c r="H7422" s="4" t="s">
        <v>39850</v>
      </c>
      <c r="I7422" s="5" t="s">
        <v>39851</v>
      </c>
      <c r="J7422" s="2" t="s">
        <v>63</v>
      </c>
      <c r="K7422" s="2" t="s">
        <v>38</v>
      </c>
      <c r="L7422" s="2"/>
      <c r="M7422" s="8" t="s">
        <v>116</v>
      </c>
      <c r="N7422" s="2" t="s">
        <v>10822</v>
      </c>
      <c r="O7422" s="2" t="s">
        <v>54</v>
      </c>
      <c r="P7422" s="6">
        <v>9209</v>
      </c>
      <c r="Q7422" s="7" t="s">
        <v>52391</v>
      </c>
    </row>
    <row r="7423" spans="1:17" x14ac:dyDescent="0.2">
      <c r="A7423" s="2" t="s">
        <v>39852</v>
      </c>
      <c r="B7423" s="2" t="s">
        <v>39853</v>
      </c>
      <c r="C7423" s="3">
        <v>26228</v>
      </c>
      <c r="D7423" s="2" t="s">
        <v>39854</v>
      </c>
      <c r="E7423" s="2" t="s">
        <v>316</v>
      </c>
      <c r="F7423" s="2" t="s">
        <v>3429</v>
      </c>
      <c r="G7423" s="2" t="s">
        <v>687</v>
      </c>
      <c r="H7423" s="4" t="s">
        <v>39855</v>
      </c>
      <c r="I7423" s="5" t="s">
        <v>39856</v>
      </c>
      <c r="J7423" s="2" t="s">
        <v>63</v>
      </c>
      <c r="K7423" s="2" t="s">
        <v>38</v>
      </c>
      <c r="L7423" s="2"/>
      <c r="M7423" s="8" t="s">
        <v>85</v>
      </c>
      <c r="N7423" s="2" t="s">
        <v>2226</v>
      </c>
      <c r="O7423" s="2" t="s">
        <v>243</v>
      </c>
      <c r="P7423" s="6">
        <v>1813</v>
      </c>
      <c r="Q7423" s="7" t="s">
        <v>52391</v>
      </c>
    </row>
    <row r="7424" spans="1:17" x14ac:dyDescent="0.2">
      <c r="A7424" s="2" t="s">
        <v>39857</v>
      </c>
      <c r="B7424" s="2" t="s">
        <v>39858</v>
      </c>
      <c r="C7424" s="3">
        <v>27101</v>
      </c>
      <c r="D7424" s="2" t="s">
        <v>39859</v>
      </c>
      <c r="E7424" s="2" t="s">
        <v>1800</v>
      </c>
      <c r="F7424" s="2" t="s">
        <v>1024</v>
      </c>
      <c r="G7424" s="2" t="s">
        <v>275</v>
      </c>
      <c r="H7424" s="4" t="s">
        <v>39860</v>
      </c>
      <c r="I7424" s="5" t="s">
        <v>39861</v>
      </c>
      <c r="J7424" s="2" t="s">
        <v>25</v>
      </c>
      <c r="K7424" s="2" t="s">
        <v>38</v>
      </c>
      <c r="L7424" s="2"/>
      <c r="M7424" s="8" t="s">
        <v>39</v>
      </c>
      <c r="N7424" s="2" t="s">
        <v>6253</v>
      </c>
      <c r="O7424" s="2" t="s">
        <v>87</v>
      </c>
      <c r="P7424" s="6">
        <v>8805</v>
      </c>
      <c r="Q7424" s="7" t="s">
        <v>52391</v>
      </c>
    </row>
    <row r="7425" spans="1:17" x14ac:dyDescent="0.2">
      <c r="A7425" s="2" t="s">
        <v>39862</v>
      </c>
      <c r="B7425" s="2" t="s">
        <v>39863</v>
      </c>
      <c r="C7425" s="3">
        <v>22563</v>
      </c>
      <c r="D7425" s="2" t="s">
        <v>39864</v>
      </c>
      <c r="E7425" s="2" t="s">
        <v>10764</v>
      </c>
      <c r="F7425" s="2" t="s">
        <v>4364</v>
      </c>
      <c r="G7425" s="2" t="s">
        <v>413</v>
      </c>
      <c r="H7425" s="4" t="s">
        <v>39865</v>
      </c>
      <c r="I7425" s="5" t="s">
        <v>39866</v>
      </c>
      <c r="J7425" s="2" t="s">
        <v>25</v>
      </c>
      <c r="K7425" s="2" t="s">
        <v>26</v>
      </c>
      <c r="L7425" s="2"/>
      <c r="M7425" s="8" t="s">
        <v>116</v>
      </c>
      <c r="N7425" s="2" t="s">
        <v>8266</v>
      </c>
      <c r="O7425" s="2" t="s">
        <v>87</v>
      </c>
      <c r="P7425" s="6">
        <v>6621</v>
      </c>
      <c r="Q7425" s="7" t="s">
        <v>52391</v>
      </c>
    </row>
    <row r="7426" spans="1:17" x14ac:dyDescent="0.2">
      <c r="A7426" s="2" t="s">
        <v>39867</v>
      </c>
      <c r="B7426" s="2" t="s">
        <v>36078</v>
      </c>
      <c r="C7426" s="3">
        <v>31057</v>
      </c>
      <c r="D7426" s="2" t="s">
        <v>39868</v>
      </c>
      <c r="E7426" s="2" t="s">
        <v>6311</v>
      </c>
      <c r="F7426" s="2" t="s">
        <v>13698</v>
      </c>
      <c r="G7426" s="2" t="s">
        <v>194</v>
      </c>
      <c r="H7426" s="4" t="s">
        <v>39869</v>
      </c>
      <c r="I7426" s="5" t="s">
        <v>39870</v>
      </c>
      <c r="J7426" s="2" t="s">
        <v>25</v>
      </c>
      <c r="K7426" s="2" t="s">
        <v>38</v>
      </c>
      <c r="L7426" s="2"/>
      <c r="M7426" s="8" t="s">
        <v>376</v>
      </c>
      <c r="N7426" s="2" t="s">
        <v>11707</v>
      </c>
      <c r="O7426" s="2" t="s">
        <v>198</v>
      </c>
      <c r="P7426" s="6">
        <v>9171</v>
      </c>
      <c r="Q7426" s="7" t="s">
        <v>52391</v>
      </c>
    </row>
    <row r="7427" spans="1:17" x14ac:dyDescent="0.2">
      <c r="A7427" s="2" t="s">
        <v>39871</v>
      </c>
      <c r="B7427" s="2" t="s">
        <v>26261</v>
      </c>
      <c r="C7427" s="3">
        <v>36847</v>
      </c>
      <c r="D7427" s="2" t="s">
        <v>39872</v>
      </c>
      <c r="E7427" s="2" t="s">
        <v>9882</v>
      </c>
      <c r="F7427" s="2" t="s">
        <v>39873</v>
      </c>
      <c r="G7427" s="2" t="s">
        <v>22</v>
      </c>
      <c r="H7427" s="4" t="s">
        <v>39874</v>
      </c>
      <c r="I7427" s="5" t="s">
        <v>35995</v>
      </c>
      <c r="J7427" s="2" t="s">
        <v>25</v>
      </c>
      <c r="K7427" s="2" t="s">
        <v>38</v>
      </c>
      <c r="L7427" s="2"/>
      <c r="M7427" s="8" t="s">
        <v>105</v>
      </c>
      <c r="N7427" s="2" t="s">
        <v>6141</v>
      </c>
      <c r="O7427" s="2" t="s">
        <v>188</v>
      </c>
      <c r="P7427" s="6">
        <v>6343</v>
      </c>
      <c r="Q7427" s="7" t="s">
        <v>52391</v>
      </c>
    </row>
    <row r="7428" spans="1:17" x14ac:dyDescent="0.2">
      <c r="A7428" s="2" t="s">
        <v>39875</v>
      </c>
      <c r="B7428" s="2" t="s">
        <v>39876</v>
      </c>
      <c r="C7428" s="3">
        <v>33598</v>
      </c>
      <c r="D7428" s="2" t="s">
        <v>39877</v>
      </c>
      <c r="E7428" s="2" t="s">
        <v>300</v>
      </c>
      <c r="F7428" s="2" t="s">
        <v>122</v>
      </c>
      <c r="G7428" s="2" t="s">
        <v>249</v>
      </c>
      <c r="H7428" s="4" t="s">
        <v>39878</v>
      </c>
      <c r="I7428" s="5" t="s">
        <v>39879</v>
      </c>
      <c r="J7428" s="2" t="s">
        <v>160</v>
      </c>
      <c r="K7428" s="2" t="s">
        <v>73</v>
      </c>
      <c r="L7428" s="2"/>
      <c r="M7428" s="8" t="s">
        <v>207</v>
      </c>
      <c r="N7428" s="2" t="s">
        <v>7911</v>
      </c>
      <c r="O7428" s="2" t="s">
        <v>198</v>
      </c>
      <c r="P7428" s="6">
        <v>8068</v>
      </c>
      <c r="Q7428" s="7" t="s">
        <v>52391</v>
      </c>
    </row>
    <row r="7429" spans="1:17" x14ac:dyDescent="0.2">
      <c r="A7429" s="2" t="s">
        <v>39880</v>
      </c>
      <c r="B7429" s="2" t="s">
        <v>39881</v>
      </c>
      <c r="C7429" s="3">
        <v>17144</v>
      </c>
      <c r="D7429" s="2" t="s">
        <v>39882</v>
      </c>
      <c r="E7429" s="2" t="s">
        <v>1532</v>
      </c>
      <c r="F7429" s="2" t="s">
        <v>39883</v>
      </c>
      <c r="G7429" s="2" t="s">
        <v>132</v>
      </c>
      <c r="H7429" s="4" t="s">
        <v>39884</v>
      </c>
      <c r="I7429" s="5" t="s">
        <v>39885</v>
      </c>
      <c r="J7429" s="2" t="s">
        <v>25</v>
      </c>
      <c r="K7429" s="2" t="s">
        <v>73</v>
      </c>
      <c r="L7429" s="2"/>
      <c r="M7429" s="8" t="s">
        <v>74</v>
      </c>
      <c r="N7429" s="2" t="s">
        <v>75</v>
      </c>
      <c r="O7429" s="2" t="s">
        <v>54</v>
      </c>
      <c r="P7429" s="6">
        <v>8802</v>
      </c>
      <c r="Q7429" s="7" t="s">
        <v>52391</v>
      </c>
    </row>
    <row r="7430" spans="1:17" x14ac:dyDescent="0.2">
      <c r="A7430" s="2" t="s">
        <v>39886</v>
      </c>
      <c r="B7430" s="2" t="s">
        <v>39887</v>
      </c>
      <c r="C7430" s="3">
        <v>23321</v>
      </c>
      <c r="D7430" s="2" t="s">
        <v>39888</v>
      </c>
      <c r="E7430" s="2" t="s">
        <v>2012</v>
      </c>
      <c r="F7430" s="2" t="s">
        <v>1370</v>
      </c>
      <c r="G7430" s="2" t="s">
        <v>93</v>
      </c>
      <c r="H7430" s="4" t="s">
        <v>39889</v>
      </c>
      <c r="I7430" s="5" t="s">
        <v>3477</v>
      </c>
      <c r="J7430" s="2" t="s">
        <v>63</v>
      </c>
      <c r="K7430" s="2" t="s">
        <v>38</v>
      </c>
      <c r="L7430" s="2"/>
      <c r="M7430" s="8" t="s">
        <v>39</v>
      </c>
      <c r="N7430" s="2" t="s">
        <v>1654</v>
      </c>
      <c r="O7430" s="2" t="s">
        <v>107</v>
      </c>
      <c r="P7430" s="6">
        <v>2555</v>
      </c>
      <c r="Q7430" s="7" t="s">
        <v>52391</v>
      </c>
    </row>
    <row r="7431" spans="1:17" x14ac:dyDescent="0.2">
      <c r="A7431" s="2" t="s">
        <v>39890</v>
      </c>
      <c r="B7431" s="2" t="s">
        <v>39891</v>
      </c>
      <c r="C7431" s="3">
        <v>38110</v>
      </c>
      <c r="D7431" s="2" t="s">
        <v>39892</v>
      </c>
      <c r="E7431" s="2" t="s">
        <v>1282</v>
      </c>
      <c r="F7431" s="2" t="s">
        <v>80</v>
      </c>
      <c r="G7431" s="2" t="s">
        <v>70</v>
      </c>
      <c r="H7431" s="4" t="s">
        <v>39893</v>
      </c>
      <c r="I7431" s="5" t="s">
        <v>39894</v>
      </c>
      <c r="J7431" s="2" t="s">
        <v>63</v>
      </c>
      <c r="K7431" s="2" t="s">
        <v>26</v>
      </c>
      <c r="L7431" s="2"/>
      <c r="M7431" s="8" t="s">
        <v>268</v>
      </c>
      <c r="N7431" s="2" t="s">
        <v>1674</v>
      </c>
      <c r="O7431" s="2" t="s">
        <v>198</v>
      </c>
      <c r="P7431" s="6">
        <v>2546</v>
      </c>
      <c r="Q7431" s="7" t="s">
        <v>52391</v>
      </c>
    </row>
    <row r="7432" spans="1:17" x14ac:dyDescent="0.2">
      <c r="A7432" s="2" t="s">
        <v>39895</v>
      </c>
      <c r="B7432" s="2" t="s">
        <v>39896</v>
      </c>
      <c r="C7432" s="3">
        <v>35800</v>
      </c>
      <c r="D7432" s="2" t="s">
        <v>39897</v>
      </c>
      <c r="E7432" s="2" t="s">
        <v>3970</v>
      </c>
      <c r="F7432" s="2" t="s">
        <v>248</v>
      </c>
      <c r="G7432" s="2" t="s">
        <v>204</v>
      </c>
      <c r="H7432" s="4" t="s">
        <v>39898</v>
      </c>
      <c r="I7432" s="5" t="s">
        <v>39899</v>
      </c>
      <c r="J7432" s="2" t="s">
        <v>25</v>
      </c>
      <c r="K7432" s="2" t="s">
        <v>26</v>
      </c>
      <c r="L7432" s="2"/>
      <c r="M7432" s="8" t="s">
        <v>85</v>
      </c>
      <c r="N7432" s="2" t="s">
        <v>728</v>
      </c>
      <c r="O7432" s="2" t="s">
        <v>312</v>
      </c>
      <c r="P7432" s="6">
        <v>4436</v>
      </c>
      <c r="Q7432" s="7" t="s">
        <v>52391</v>
      </c>
    </row>
    <row r="7433" spans="1:17" x14ac:dyDescent="0.2">
      <c r="A7433" s="2" t="s">
        <v>39900</v>
      </c>
      <c r="B7433" s="2" t="s">
        <v>30743</v>
      </c>
      <c r="C7433" s="3">
        <v>36927</v>
      </c>
      <c r="D7433" s="2" t="s">
        <v>39901</v>
      </c>
      <c r="E7433" s="2" t="s">
        <v>389</v>
      </c>
      <c r="F7433" s="2" t="s">
        <v>5157</v>
      </c>
      <c r="G7433" s="2" t="s">
        <v>113</v>
      </c>
      <c r="H7433" s="4" t="s">
        <v>39902</v>
      </c>
      <c r="I7433" s="5" t="s">
        <v>39903</v>
      </c>
      <c r="J7433" s="2" t="s">
        <v>160</v>
      </c>
      <c r="K7433" s="2" t="s">
        <v>73</v>
      </c>
      <c r="L7433" s="2"/>
      <c r="M7433" s="8" t="s">
        <v>268</v>
      </c>
      <c r="N7433" s="2" t="s">
        <v>9376</v>
      </c>
      <c r="O7433" s="2" t="s">
        <v>312</v>
      </c>
      <c r="P7433" s="6">
        <v>4146</v>
      </c>
      <c r="Q7433" s="7" t="s">
        <v>52391</v>
      </c>
    </row>
    <row r="7434" spans="1:17" x14ac:dyDescent="0.2">
      <c r="A7434" s="2" t="s">
        <v>39904</v>
      </c>
      <c r="B7434" s="2" t="s">
        <v>39905</v>
      </c>
      <c r="C7434" s="3">
        <v>19705</v>
      </c>
      <c r="D7434" s="2" t="s">
        <v>39906</v>
      </c>
      <c r="E7434" s="2" t="s">
        <v>942</v>
      </c>
      <c r="F7434" s="2" t="s">
        <v>39907</v>
      </c>
      <c r="G7434" s="2" t="s">
        <v>204</v>
      </c>
      <c r="H7434" s="4" t="s">
        <v>39908</v>
      </c>
      <c r="I7434" s="5" t="s">
        <v>39909</v>
      </c>
      <c r="J7434" s="2" t="s">
        <v>160</v>
      </c>
      <c r="K7434" s="2" t="s">
        <v>73</v>
      </c>
      <c r="L7434" s="2"/>
      <c r="M7434" s="8" t="s">
        <v>27</v>
      </c>
      <c r="N7434" s="2" t="s">
        <v>3662</v>
      </c>
      <c r="O7434" s="2" t="s">
        <v>29</v>
      </c>
      <c r="P7434" s="6">
        <v>5434</v>
      </c>
      <c r="Q7434" s="7" t="s">
        <v>52391</v>
      </c>
    </row>
    <row r="7435" spans="1:17" x14ac:dyDescent="0.2">
      <c r="A7435" s="2" t="s">
        <v>39910</v>
      </c>
      <c r="B7435" s="2" t="s">
        <v>30631</v>
      </c>
      <c r="C7435" s="3">
        <v>20224</v>
      </c>
      <c r="D7435" s="2" t="s">
        <v>39911</v>
      </c>
      <c r="E7435" s="2" t="s">
        <v>3361</v>
      </c>
      <c r="F7435" s="2" t="s">
        <v>5145</v>
      </c>
      <c r="G7435" s="2" t="s">
        <v>687</v>
      </c>
      <c r="H7435" s="4" t="s">
        <v>39912</v>
      </c>
      <c r="I7435" s="5" t="s">
        <v>39913</v>
      </c>
      <c r="J7435" s="2" t="s">
        <v>51</v>
      </c>
      <c r="K7435" s="2" t="s">
        <v>73</v>
      </c>
      <c r="L7435" s="2"/>
      <c r="M7435" s="8" t="s">
        <v>207</v>
      </c>
      <c r="N7435" s="2" t="s">
        <v>4165</v>
      </c>
      <c r="O7435" s="2" t="s">
        <v>54</v>
      </c>
      <c r="P7435" s="6">
        <v>1997</v>
      </c>
      <c r="Q7435" s="7" t="s">
        <v>52391</v>
      </c>
    </row>
    <row r="7436" spans="1:17" x14ac:dyDescent="0.2">
      <c r="A7436" s="2" t="s">
        <v>39914</v>
      </c>
      <c r="B7436" s="2" t="s">
        <v>39915</v>
      </c>
      <c r="C7436" s="3">
        <v>34459</v>
      </c>
      <c r="D7436" s="2" t="s">
        <v>39916</v>
      </c>
      <c r="E7436" s="2" t="s">
        <v>3404</v>
      </c>
      <c r="F7436" s="2" t="s">
        <v>257</v>
      </c>
      <c r="G7436" s="2" t="s">
        <v>249</v>
      </c>
      <c r="H7436" s="4" t="s">
        <v>39917</v>
      </c>
      <c r="I7436" s="5" t="s">
        <v>39918</v>
      </c>
      <c r="J7436" s="2" t="s">
        <v>51</v>
      </c>
      <c r="K7436" s="2" t="s">
        <v>38</v>
      </c>
      <c r="L7436" s="2"/>
      <c r="M7436" s="8" t="s">
        <v>116</v>
      </c>
      <c r="N7436" s="2" t="s">
        <v>1963</v>
      </c>
      <c r="O7436" s="2" t="s">
        <v>243</v>
      </c>
      <c r="P7436" s="6">
        <v>9784</v>
      </c>
      <c r="Q7436" s="7" t="s">
        <v>52391</v>
      </c>
    </row>
    <row r="7437" spans="1:17" x14ac:dyDescent="0.2">
      <c r="A7437" s="2" t="s">
        <v>39919</v>
      </c>
      <c r="B7437" s="2" t="s">
        <v>39920</v>
      </c>
      <c r="C7437" s="3">
        <v>22293</v>
      </c>
      <c r="D7437" s="2" t="s">
        <v>39921</v>
      </c>
      <c r="E7437" s="2" t="s">
        <v>630</v>
      </c>
      <c r="F7437" s="2" t="s">
        <v>525</v>
      </c>
      <c r="G7437" s="2" t="s">
        <v>60</v>
      </c>
      <c r="H7437" s="4" t="s">
        <v>39922</v>
      </c>
      <c r="I7437" s="5" t="s">
        <v>39923</v>
      </c>
      <c r="J7437" s="2" t="s">
        <v>51</v>
      </c>
      <c r="K7437" s="2" t="s">
        <v>26</v>
      </c>
      <c r="L7437" s="2"/>
      <c r="M7437" s="8" t="s">
        <v>268</v>
      </c>
      <c r="N7437" s="2" t="s">
        <v>3472</v>
      </c>
      <c r="O7437" s="2" t="s">
        <v>296</v>
      </c>
      <c r="P7437" s="6">
        <v>5539</v>
      </c>
      <c r="Q7437" s="7" t="s">
        <v>52391</v>
      </c>
    </row>
    <row r="7438" spans="1:17" x14ac:dyDescent="0.2">
      <c r="A7438" s="2" t="s">
        <v>39924</v>
      </c>
      <c r="B7438" s="2" t="s">
        <v>39925</v>
      </c>
      <c r="C7438" s="3">
        <v>30241</v>
      </c>
      <c r="D7438" s="2" t="s">
        <v>39926</v>
      </c>
      <c r="E7438" s="2" t="s">
        <v>5544</v>
      </c>
      <c r="F7438" s="2" t="s">
        <v>4259</v>
      </c>
      <c r="G7438" s="2" t="s">
        <v>223</v>
      </c>
      <c r="H7438" s="4" t="s">
        <v>39927</v>
      </c>
      <c r="I7438" s="5" t="s">
        <v>39928</v>
      </c>
      <c r="J7438" s="2" t="s">
        <v>51</v>
      </c>
      <c r="K7438" s="2" t="s">
        <v>26</v>
      </c>
      <c r="L7438" s="2"/>
      <c r="M7438" s="8" t="s">
        <v>52</v>
      </c>
      <c r="N7438" s="2" t="s">
        <v>9279</v>
      </c>
      <c r="O7438" s="2" t="s">
        <v>188</v>
      </c>
      <c r="P7438" s="6">
        <v>8634</v>
      </c>
      <c r="Q7438" s="7" t="s">
        <v>52391</v>
      </c>
    </row>
    <row r="7439" spans="1:17" x14ac:dyDescent="0.2">
      <c r="A7439" s="2" t="s">
        <v>27048</v>
      </c>
      <c r="B7439" s="2" t="s">
        <v>27049</v>
      </c>
      <c r="C7439" s="3">
        <v>20147</v>
      </c>
      <c r="D7439" s="2" t="s">
        <v>27050</v>
      </c>
      <c r="E7439" s="2" t="s">
        <v>2164</v>
      </c>
      <c r="F7439" s="2" t="s">
        <v>3101</v>
      </c>
      <c r="G7439" s="2" t="s">
        <v>132</v>
      </c>
      <c r="H7439" s="4" t="s">
        <v>27051</v>
      </c>
      <c r="I7439" s="5" t="s">
        <v>27052</v>
      </c>
      <c r="J7439" s="2" t="s">
        <v>160</v>
      </c>
      <c r="K7439" s="2" t="s">
        <v>26</v>
      </c>
      <c r="L7439" s="2"/>
      <c r="M7439" s="8" t="s">
        <v>376</v>
      </c>
      <c r="N7439" s="2" t="s">
        <v>10613</v>
      </c>
      <c r="O7439" s="2" t="s">
        <v>243</v>
      </c>
      <c r="P7439" s="6">
        <v>4168</v>
      </c>
      <c r="Q7439" s="7" t="s">
        <v>27053</v>
      </c>
    </row>
    <row r="7440" spans="1:17" x14ac:dyDescent="0.2">
      <c r="A7440" s="2" t="s">
        <v>39935</v>
      </c>
      <c r="B7440" s="2" t="s">
        <v>39936</v>
      </c>
      <c r="C7440" s="3">
        <v>22982</v>
      </c>
      <c r="D7440" s="2" t="s">
        <v>39937</v>
      </c>
      <c r="E7440" s="2" t="s">
        <v>4730</v>
      </c>
      <c r="F7440" s="2" t="s">
        <v>469</v>
      </c>
      <c r="G7440" s="2" t="s">
        <v>478</v>
      </c>
      <c r="H7440" s="4" t="s">
        <v>39938</v>
      </c>
      <c r="I7440" s="5" t="s">
        <v>39939</v>
      </c>
      <c r="J7440" s="2" t="s">
        <v>63</v>
      </c>
      <c r="K7440" s="2" t="s">
        <v>73</v>
      </c>
      <c r="L7440" s="2"/>
      <c r="M7440" s="8" t="s">
        <v>105</v>
      </c>
      <c r="N7440" s="2" t="s">
        <v>3054</v>
      </c>
      <c r="O7440" s="2" t="s">
        <v>188</v>
      </c>
      <c r="P7440" s="6">
        <v>7593</v>
      </c>
      <c r="Q7440" s="7" t="s">
        <v>52391</v>
      </c>
    </row>
    <row r="7441" spans="1:17" x14ac:dyDescent="0.2">
      <c r="A7441" s="2" t="s">
        <v>39940</v>
      </c>
      <c r="B7441" s="2" t="s">
        <v>39941</v>
      </c>
      <c r="C7441" s="3">
        <v>18144</v>
      </c>
      <c r="D7441" s="2" t="s">
        <v>39942</v>
      </c>
      <c r="E7441" s="2" t="s">
        <v>3536</v>
      </c>
      <c r="F7441" s="2" t="s">
        <v>2766</v>
      </c>
      <c r="G7441" s="2" t="s">
        <v>102</v>
      </c>
      <c r="H7441" s="4" t="s">
        <v>39943</v>
      </c>
      <c r="I7441" s="5" t="s">
        <v>36564</v>
      </c>
      <c r="J7441" s="2" t="s">
        <v>51</v>
      </c>
      <c r="K7441" s="2" t="s">
        <v>73</v>
      </c>
      <c r="L7441" s="2"/>
      <c r="M7441" s="8" t="s">
        <v>207</v>
      </c>
      <c r="N7441" s="2" t="s">
        <v>1493</v>
      </c>
      <c r="O7441" s="2" t="s">
        <v>54</v>
      </c>
      <c r="P7441" s="6">
        <v>4473</v>
      </c>
      <c r="Q7441" s="7" t="s">
        <v>52391</v>
      </c>
    </row>
    <row r="7442" spans="1:17" x14ac:dyDescent="0.2">
      <c r="A7442" s="2" t="s">
        <v>39944</v>
      </c>
      <c r="B7442" s="2" t="s">
        <v>39945</v>
      </c>
      <c r="C7442" s="3">
        <v>29047</v>
      </c>
      <c r="D7442" s="2" t="s">
        <v>39946</v>
      </c>
      <c r="E7442" s="2" t="s">
        <v>460</v>
      </c>
      <c r="F7442" s="2" t="s">
        <v>10213</v>
      </c>
      <c r="G7442" s="2" t="s">
        <v>437</v>
      </c>
      <c r="H7442" s="4" t="s">
        <v>39947</v>
      </c>
      <c r="I7442" s="5" t="s">
        <v>39948</v>
      </c>
      <c r="J7442" s="2" t="s">
        <v>51</v>
      </c>
      <c r="K7442" s="2" t="s">
        <v>38</v>
      </c>
      <c r="L7442" s="2"/>
      <c r="M7442" s="8" t="s">
        <v>85</v>
      </c>
      <c r="N7442" s="2" t="s">
        <v>512</v>
      </c>
      <c r="O7442" s="2" t="s">
        <v>87</v>
      </c>
      <c r="P7442" s="6">
        <v>4391</v>
      </c>
      <c r="Q7442" s="7" t="s">
        <v>52391</v>
      </c>
    </row>
    <row r="7443" spans="1:17" x14ac:dyDescent="0.2">
      <c r="A7443" s="2" t="s">
        <v>39949</v>
      </c>
      <c r="B7443" s="2" t="s">
        <v>39950</v>
      </c>
      <c r="C7443" s="3">
        <v>34497</v>
      </c>
      <c r="D7443" s="2" t="s">
        <v>39951</v>
      </c>
      <c r="E7443" s="2" t="s">
        <v>516</v>
      </c>
      <c r="F7443" s="2" t="s">
        <v>36321</v>
      </c>
      <c r="G7443" s="2" t="s">
        <v>123</v>
      </c>
      <c r="H7443" s="4" t="s">
        <v>39952</v>
      </c>
      <c r="I7443" s="5" t="s">
        <v>39953</v>
      </c>
      <c r="J7443" s="2" t="s">
        <v>84</v>
      </c>
      <c r="K7443" s="2" t="s">
        <v>38</v>
      </c>
      <c r="L7443" s="2"/>
      <c r="M7443" s="8" t="s">
        <v>39</v>
      </c>
      <c r="N7443" s="2" t="s">
        <v>6622</v>
      </c>
      <c r="O7443" s="2" t="s">
        <v>41</v>
      </c>
      <c r="P7443" s="6">
        <v>3880</v>
      </c>
      <c r="Q7443" s="7" t="s">
        <v>52391</v>
      </c>
    </row>
    <row r="7444" spans="1:17" x14ac:dyDescent="0.2">
      <c r="A7444" s="2" t="s">
        <v>39954</v>
      </c>
      <c r="B7444" s="2" t="s">
        <v>39955</v>
      </c>
      <c r="C7444" s="3">
        <v>22303</v>
      </c>
      <c r="D7444" s="2" t="s">
        <v>39956</v>
      </c>
      <c r="E7444" s="2" t="s">
        <v>646</v>
      </c>
      <c r="F7444" s="2" t="s">
        <v>39957</v>
      </c>
      <c r="G7444" s="2" t="s">
        <v>132</v>
      </c>
      <c r="H7444" s="4" t="s">
        <v>39958</v>
      </c>
      <c r="I7444" s="5" t="s">
        <v>39959</v>
      </c>
      <c r="J7444" s="2" t="s">
        <v>84</v>
      </c>
      <c r="K7444" s="2" t="s">
        <v>38</v>
      </c>
      <c r="L7444" s="2"/>
      <c r="M7444" s="8" t="s">
        <v>207</v>
      </c>
      <c r="N7444" s="2" t="s">
        <v>4249</v>
      </c>
      <c r="O7444" s="2" t="s">
        <v>312</v>
      </c>
      <c r="P7444" s="6">
        <v>2785</v>
      </c>
      <c r="Q7444" s="7" t="s">
        <v>52391</v>
      </c>
    </row>
    <row r="7445" spans="1:17" x14ac:dyDescent="0.2">
      <c r="A7445" s="2" t="s">
        <v>39960</v>
      </c>
      <c r="B7445" s="2" t="s">
        <v>39961</v>
      </c>
      <c r="C7445" s="3">
        <v>31157</v>
      </c>
      <c r="D7445" s="2" t="s">
        <v>39962</v>
      </c>
      <c r="E7445" s="2" t="s">
        <v>1356</v>
      </c>
      <c r="F7445" s="2" t="s">
        <v>958</v>
      </c>
      <c r="G7445" s="2" t="s">
        <v>35</v>
      </c>
      <c r="H7445" s="4" t="s">
        <v>39963</v>
      </c>
      <c r="I7445" s="5" t="s">
        <v>39964</v>
      </c>
      <c r="J7445" s="2" t="s">
        <v>63</v>
      </c>
      <c r="K7445" s="2" t="s">
        <v>73</v>
      </c>
      <c r="L7445" s="2"/>
      <c r="M7445" s="8" t="s">
        <v>376</v>
      </c>
      <c r="N7445" s="2" t="s">
        <v>2921</v>
      </c>
      <c r="O7445" s="2" t="s">
        <v>54</v>
      </c>
      <c r="P7445" s="6">
        <v>6947</v>
      </c>
      <c r="Q7445" s="7" t="s">
        <v>52391</v>
      </c>
    </row>
    <row r="7446" spans="1:17" x14ac:dyDescent="0.2">
      <c r="A7446" s="2" t="s">
        <v>39965</v>
      </c>
      <c r="B7446" s="2" t="s">
        <v>26852</v>
      </c>
      <c r="C7446" s="3">
        <v>16221</v>
      </c>
      <c r="D7446" s="2" t="s">
        <v>39966</v>
      </c>
      <c r="E7446" s="2" t="s">
        <v>934</v>
      </c>
      <c r="F7446" s="2" t="s">
        <v>34907</v>
      </c>
      <c r="G7446" s="2" t="s">
        <v>275</v>
      </c>
      <c r="H7446" s="4" t="s">
        <v>39967</v>
      </c>
      <c r="I7446" s="5" t="s">
        <v>39968</v>
      </c>
      <c r="J7446" s="2" t="s">
        <v>84</v>
      </c>
      <c r="K7446" s="2" t="s">
        <v>38</v>
      </c>
      <c r="L7446" s="2"/>
      <c r="M7446" s="8" t="s">
        <v>207</v>
      </c>
      <c r="N7446" s="2" t="s">
        <v>1543</v>
      </c>
      <c r="O7446" s="2" t="s">
        <v>188</v>
      </c>
      <c r="P7446" s="6">
        <v>7721</v>
      </c>
      <c r="Q7446" s="7" t="s">
        <v>52391</v>
      </c>
    </row>
    <row r="7447" spans="1:17" x14ac:dyDescent="0.2">
      <c r="A7447" s="2" t="s">
        <v>39969</v>
      </c>
      <c r="B7447" s="2" t="s">
        <v>39970</v>
      </c>
      <c r="C7447" s="3">
        <v>28161</v>
      </c>
      <c r="D7447" s="2" t="s">
        <v>39971</v>
      </c>
      <c r="E7447" s="2" t="s">
        <v>1829</v>
      </c>
      <c r="F7447" s="2" t="s">
        <v>35331</v>
      </c>
      <c r="G7447" s="2" t="s">
        <v>35</v>
      </c>
      <c r="H7447" s="4" t="s">
        <v>39972</v>
      </c>
      <c r="I7447" s="5" t="s">
        <v>39973</v>
      </c>
      <c r="J7447" s="2" t="s">
        <v>84</v>
      </c>
      <c r="K7447" s="2" t="s">
        <v>26</v>
      </c>
      <c r="L7447" s="2"/>
      <c r="M7447" s="8" t="s">
        <v>207</v>
      </c>
      <c r="N7447" s="2" t="s">
        <v>2126</v>
      </c>
      <c r="O7447" s="2" t="s">
        <v>41</v>
      </c>
      <c r="P7447" s="6">
        <v>3015</v>
      </c>
      <c r="Q7447" s="7" t="s">
        <v>52391</v>
      </c>
    </row>
    <row r="7448" spans="1:17" x14ac:dyDescent="0.2">
      <c r="A7448" s="2" t="s">
        <v>39974</v>
      </c>
      <c r="B7448" s="2" t="s">
        <v>39975</v>
      </c>
      <c r="C7448" s="3">
        <v>37392</v>
      </c>
      <c r="D7448" s="2" t="s">
        <v>39976</v>
      </c>
      <c r="E7448" s="2" t="s">
        <v>3919</v>
      </c>
      <c r="F7448" s="2" t="s">
        <v>39977</v>
      </c>
      <c r="G7448" s="2" t="s">
        <v>194</v>
      </c>
      <c r="H7448" s="4" t="s">
        <v>39978</v>
      </c>
      <c r="I7448" s="5" t="s">
        <v>39979</v>
      </c>
      <c r="J7448" s="2" t="s">
        <v>160</v>
      </c>
      <c r="K7448" s="2" t="s">
        <v>38</v>
      </c>
      <c r="L7448" s="2"/>
      <c r="M7448" s="8" t="s">
        <v>27</v>
      </c>
      <c r="N7448" s="2" t="s">
        <v>10425</v>
      </c>
      <c r="O7448" s="2" t="s">
        <v>41</v>
      </c>
      <c r="P7448" s="6">
        <v>5637</v>
      </c>
      <c r="Q7448" s="7" t="s">
        <v>52391</v>
      </c>
    </row>
    <row r="7449" spans="1:17" x14ac:dyDescent="0.2">
      <c r="A7449" s="2" t="s">
        <v>39980</v>
      </c>
      <c r="B7449" s="2" t="s">
        <v>39981</v>
      </c>
      <c r="C7449" s="3">
        <v>37658</v>
      </c>
      <c r="D7449" s="2" t="s">
        <v>39982</v>
      </c>
      <c r="E7449" s="2" t="s">
        <v>2478</v>
      </c>
      <c r="F7449" s="2" t="s">
        <v>39983</v>
      </c>
      <c r="G7449" s="2" t="s">
        <v>102</v>
      </c>
      <c r="H7449" s="4" t="s">
        <v>39984</v>
      </c>
      <c r="I7449" s="5" t="s">
        <v>39985</v>
      </c>
      <c r="J7449" s="2" t="s">
        <v>25</v>
      </c>
      <c r="K7449" s="2" t="s">
        <v>26</v>
      </c>
      <c r="L7449" s="2"/>
      <c r="M7449" s="8" t="s">
        <v>27</v>
      </c>
      <c r="N7449" s="2" t="s">
        <v>11001</v>
      </c>
      <c r="O7449" s="2" t="s">
        <v>312</v>
      </c>
      <c r="P7449" s="6">
        <v>9858</v>
      </c>
      <c r="Q7449" s="7" t="s">
        <v>52391</v>
      </c>
    </row>
    <row r="7450" spans="1:17" x14ac:dyDescent="0.2">
      <c r="A7450" s="2" t="s">
        <v>39986</v>
      </c>
      <c r="B7450" s="2" t="s">
        <v>39987</v>
      </c>
      <c r="C7450" s="3">
        <v>30916</v>
      </c>
      <c r="D7450" s="2" t="s">
        <v>39988</v>
      </c>
      <c r="E7450" s="2" t="s">
        <v>1836</v>
      </c>
      <c r="F7450" s="2" t="s">
        <v>19163</v>
      </c>
      <c r="G7450" s="2" t="s">
        <v>70</v>
      </c>
      <c r="H7450" s="4" t="s">
        <v>39989</v>
      </c>
      <c r="I7450" s="5" t="s">
        <v>15740</v>
      </c>
      <c r="J7450" s="2" t="s">
        <v>84</v>
      </c>
      <c r="K7450" s="2" t="s">
        <v>38</v>
      </c>
      <c r="L7450" s="2"/>
      <c r="M7450" s="8" t="s">
        <v>105</v>
      </c>
      <c r="N7450" s="2" t="s">
        <v>10581</v>
      </c>
      <c r="O7450" s="2" t="s">
        <v>188</v>
      </c>
      <c r="P7450" s="6">
        <v>9203</v>
      </c>
      <c r="Q7450" s="7" t="s">
        <v>52391</v>
      </c>
    </row>
    <row r="7451" spans="1:17" x14ac:dyDescent="0.2">
      <c r="A7451" s="2" t="s">
        <v>39990</v>
      </c>
      <c r="B7451" s="2" t="s">
        <v>39991</v>
      </c>
      <c r="C7451" s="3">
        <v>28854</v>
      </c>
      <c r="D7451" s="2" t="s">
        <v>39992</v>
      </c>
      <c r="E7451" s="2" t="s">
        <v>4245</v>
      </c>
      <c r="F7451" s="2" t="s">
        <v>122</v>
      </c>
      <c r="G7451" s="2" t="s">
        <v>93</v>
      </c>
      <c r="H7451" s="4" t="s">
        <v>39993</v>
      </c>
      <c r="I7451" s="5" t="s">
        <v>39994</v>
      </c>
      <c r="J7451" s="2" t="s">
        <v>63</v>
      </c>
      <c r="K7451" s="2" t="s">
        <v>38</v>
      </c>
      <c r="L7451" s="2"/>
      <c r="M7451" s="8" t="s">
        <v>143</v>
      </c>
      <c r="N7451" s="2" t="s">
        <v>8029</v>
      </c>
      <c r="O7451" s="2" t="s">
        <v>87</v>
      </c>
      <c r="P7451" s="6">
        <v>8996</v>
      </c>
      <c r="Q7451" s="7" t="s">
        <v>52391</v>
      </c>
    </row>
    <row r="7452" spans="1:17" x14ac:dyDescent="0.2">
      <c r="A7452" s="2" t="s">
        <v>39995</v>
      </c>
      <c r="B7452" s="2" t="s">
        <v>39996</v>
      </c>
      <c r="C7452" s="3">
        <v>28344</v>
      </c>
      <c r="D7452" s="2" t="s">
        <v>39997</v>
      </c>
      <c r="E7452" s="2" t="s">
        <v>3594</v>
      </c>
      <c r="F7452" s="2" t="s">
        <v>1631</v>
      </c>
      <c r="G7452" s="2" t="s">
        <v>702</v>
      </c>
      <c r="H7452" s="4" t="s">
        <v>39998</v>
      </c>
      <c r="I7452" s="5" t="s">
        <v>39999</v>
      </c>
      <c r="J7452" s="2" t="s">
        <v>63</v>
      </c>
      <c r="K7452" s="2" t="s">
        <v>26</v>
      </c>
      <c r="L7452" s="2"/>
      <c r="M7452" s="8" t="s">
        <v>116</v>
      </c>
      <c r="N7452" s="2" t="s">
        <v>2104</v>
      </c>
      <c r="O7452" s="2" t="s">
        <v>312</v>
      </c>
      <c r="P7452" s="6">
        <v>2676</v>
      </c>
      <c r="Q7452" s="7" t="s">
        <v>52391</v>
      </c>
    </row>
    <row r="7453" spans="1:17" x14ac:dyDescent="0.2">
      <c r="A7453" s="2" t="s">
        <v>40000</v>
      </c>
      <c r="B7453" s="2" t="s">
        <v>40001</v>
      </c>
      <c r="C7453" s="3">
        <v>22483</v>
      </c>
      <c r="D7453" s="2" t="s">
        <v>40002</v>
      </c>
      <c r="E7453" s="2" t="s">
        <v>308</v>
      </c>
      <c r="F7453" s="2" t="s">
        <v>40003</v>
      </c>
      <c r="G7453" s="2" t="s">
        <v>478</v>
      </c>
      <c r="H7453" s="4" t="s">
        <v>40004</v>
      </c>
      <c r="I7453" s="5" t="s">
        <v>40005</v>
      </c>
      <c r="J7453" s="2" t="s">
        <v>84</v>
      </c>
      <c r="K7453" s="2" t="s">
        <v>73</v>
      </c>
      <c r="L7453" s="2"/>
      <c r="M7453" s="8" t="s">
        <v>143</v>
      </c>
      <c r="N7453" s="2" t="s">
        <v>1254</v>
      </c>
      <c r="O7453" s="2" t="s">
        <v>54</v>
      </c>
      <c r="P7453" s="6">
        <v>5570</v>
      </c>
      <c r="Q7453" s="7" t="s">
        <v>52391</v>
      </c>
    </row>
    <row r="7454" spans="1:17" x14ac:dyDescent="0.2">
      <c r="A7454" s="2" t="s">
        <v>40006</v>
      </c>
      <c r="B7454" s="2" t="s">
        <v>40007</v>
      </c>
      <c r="C7454" s="3">
        <v>22576</v>
      </c>
      <c r="D7454" s="2" t="s">
        <v>40008</v>
      </c>
      <c r="E7454" s="2" t="s">
        <v>1243</v>
      </c>
      <c r="F7454" s="2" t="s">
        <v>340</v>
      </c>
      <c r="G7454" s="2" t="s">
        <v>223</v>
      </c>
      <c r="H7454" s="4" t="s">
        <v>40009</v>
      </c>
      <c r="I7454" s="5" t="s">
        <v>40010</v>
      </c>
      <c r="J7454" s="2" t="s">
        <v>63</v>
      </c>
      <c r="K7454" s="2" t="s">
        <v>38</v>
      </c>
      <c r="L7454" s="2"/>
      <c r="M7454" s="8" t="s">
        <v>39</v>
      </c>
      <c r="N7454" s="2" t="s">
        <v>10371</v>
      </c>
      <c r="O7454" s="2" t="s">
        <v>41</v>
      </c>
      <c r="P7454" s="6">
        <v>4652</v>
      </c>
      <c r="Q7454" s="7" t="s">
        <v>52391</v>
      </c>
    </row>
    <row r="7455" spans="1:17" x14ac:dyDescent="0.2">
      <c r="A7455" s="2" t="s">
        <v>40011</v>
      </c>
      <c r="B7455" s="2" t="s">
        <v>40012</v>
      </c>
      <c r="C7455" s="3">
        <v>23015</v>
      </c>
      <c r="D7455" s="2" t="s">
        <v>40013</v>
      </c>
      <c r="E7455" s="2" t="s">
        <v>5254</v>
      </c>
      <c r="F7455" s="2" t="s">
        <v>40014</v>
      </c>
      <c r="G7455" s="2" t="s">
        <v>413</v>
      </c>
      <c r="H7455" s="4" t="s">
        <v>40015</v>
      </c>
      <c r="I7455" s="5" t="s">
        <v>40016</v>
      </c>
      <c r="J7455" s="2" t="s">
        <v>25</v>
      </c>
      <c r="K7455" s="2" t="s">
        <v>26</v>
      </c>
      <c r="L7455" s="2"/>
      <c r="M7455" s="8" t="s">
        <v>74</v>
      </c>
      <c r="N7455" s="2" t="s">
        <v>9192</v>
      </c>
      <c r="O7455" s="2" t="s">
        <v>87</v>
      </c>
      <c r="P7455" s="6">
        <v>4863</v>
      </c>
      <c r="Q7455" s="7" t="s">
        <v>52391</v>
      </c>
    </row>
    <row r="7456" spans="1:17" x14ac:dyDescent="0.2">
      <c r="A7456" s="2" t="s">
        <v>40017</v>
      </c>
      <c r="B7456" s="2" t="s">
        <v>40018</v>
      </c>
      <c r="C7456" s="3">
        <v>16846</v>
      </c>
      <c r="D7456" s="2" t="s">
        <v>40019</v>
      </c>
      <c r="E7456" s="2" t="s">
        <v>614</v>
      </c>
      <c r="F7456" s="2" t="s">
        <v>265</v>
      </c>
      <c r="G7456" s="2" t="s">
        <v>22</v>
      </c>
      <c r="H7456" s="4" t="s">
        <v>40020</v>
      </c>
      <c r="I7456" s="5" t="s">
        <v>2028</v>
      </c>
      <c r="J7456" s="2" t="s">
        <v>160</v>
      </c>
      <c r="K7456" s="2" t="s">
        <v>26</v>
      </c>
      <c r="L7456" s="2"/>
      <c r="M7456" s="8" t="s">
        <v>207</v>
      </c>
      <c r="N7456" s="2" t="s">
        <v>1270</v>
      </c>
      <c r="O7456" s="2" t="s">
        <v>107</v>
      </c>
      <c r="P7456" s="6">
        <v>2402</v>
      </c>
      <c r="Q7456" s="7" t="s">
        <v>52391</v>
      </c>
    </row>
    <row r="7457" spans="1:17" x14ac:dyDescent="0.2">
      <c r="A7457" s="2" t="s">
        <v>40021</v>
      </c>
      <c r="B7457" s="2" t="s">
        <v>40022</v>
      </c>
      <c r="C7457" s="3">
        <v>17227</v>
      </c>
      <c r="D7457" s="2" t="s">
        <v>40023</v>
      </c>
      <c r="E7457" s="2" t="s">
        <v>2530</v>
      </c>
      <c r="F7457" s="2" t="s">
        <v>40024</v>
      </c>
      <c r="G7457" s="2" t="s">
        <v>175</v>
      </c>
      <c r="H7457" s="4" t="s">
        <v>40025</v>
      </c>
      <c r="I7457" s="5" t="s">
        <v>40026</v>
      </c>
      <c r="J7457" s="2" t="s">
        <v>25</v>
      </c>
      <c r="K7457" s="2" t="s">
        <v>26</v>
      </c>
      <c r="L7457" s="2"/>
      <c r="M7457" s="8" t="s">
        <v>116</v>
      </c>
      <c r="N7457" s="2" t="s">
        <v>2275</v>
      </c>
      <c r="O7457" s="2" t="s">
        <v>87</v>
      </c>
      <c r="P7457" s="6">
        <v>2809</v>
      </c>
      <c r="Q7457" s="7" t="s">
        <v>52391</v>
      </c>
    </row>
    <row r="7458" spans="1:17" x14ac:dyDescent="0.2">
      <c r="A7458" s="2" t="s">
        <v>40027</v>
      </c>
      <c r="B7458" s="2" t="s">
        <v>40028</v>
      </c>
      <c r="C7458" s="3">
        <v>23674</v>
      </c>
      <c r="D7458" s="2" t="s">
        <v>40029</v>
      </c>
      <c r="E7458" s="2" t="s">
        <v>662</v>
      </c>
      <c r="F7458" s="2" t="s">
        <v>486</v>
      </c>
      <c r="G7458" s="2" t="s">
        <v>204</v>
      </c>
      <c r="H7458" s="4" t="s">
        <v>40030</v>
      </c>
      <c r="I7458" s="5" t="s">
        <v>40031</v>
      </c>
      <c r="J7458" s="2" t="s">
        <v>63</v>
      </c>
      <c r="K7458" s="2" t="s">
        <v>26</v>
      </c>
      <c r="L7458" s="2"/>
      <c r="M7458" s="8" t="s">
        <v>207</v>
      </c>
      <c r="N7458" s="2" t="s">
        <v>10850</v>
      </c>
      <c r="O7458" s="2" t="s">
        <v>29</v>
      </c>
      <c r="P7458" s="6">
        <v>8521</v>
      </c>
      <c r="Q7458" s="7" t="s">
        <v>52391</v>
      </c>
    </row>
    <row r="7459" spans="1:17" x14ac:dyDescent="0.2">
      <c r="A7459" s="2" t="s">
        <v>40032</v>
      </c>
      <c r="B7459" s="2" t="s">
        <v>40033</v>
      </c>
      <c r="C7459" s="3">
        <v>27180</v>
      </c>
      <c r="D7459" s="2" t="s">
        <v>40034</v>
      </c>
      <c r="E7459" s="2" t="s">
        <v>2458</v>
      </c>
      <c r="F7459" s="2" t="s">
        <v>30329</v>
      </c>
      <c r="G7459" s="2" t="s">
        <v>214</v>
      </c>
      <c r="H7459" s="4" t="s">
        <v>40035</v>
      </c>
      <c r="I7459" s="5" t="s">
        <v>40036</v>
      </c>
      <c r="J7459" s="2" t="s">
        <v>84</v>
      </c>
      <c r="K7459" s="2" t="s">
        <v>26</v>
      </c>
      <c r="L7459" s="2"/>
      <c r="M7459" s="8" t="s">
        <v>143</v>
      </c>
      <c r="N7459" s="2" t="s">
        <v>10484</v>
      </c>
      <c r="O7459" s="2" t="s">
        <v>87</v>
      </c>
      <c r="P7459" s="6">
        <v>1602</v>
      </c>
      <c r="Q7459" s="7" t="s">
        <v>52391</v>
      </c>
    </row>
    <row r="7460" spans="1:17" x14ac:dyDescent="0.2">
      <c r="A7460" s="2" t="s">
        <v>40037</v>
      </c>
      <c r="B7460" s="2" t="s">
        <v>40038</v>
      </c>
      <c r="C7460" s="3">
        <v>27782</v>
      </c>
      <c r="D7460" s="2" t="s">
        <v>40039</v>
      </c>
      <c r="E7460" s="2" t="s">
        <v>2149</v>
      </c>
      <c r="F7460" s="2" t="s">
        <v>8592</v>
      </c>
      <c r="G7460" s="2" t="s">
        <v>702</v>
      </c>
      <c r="H7460" s="4" t="s">
        <v>40040</v>
      </c>
      <c r="I7460" s="5" t="s">
        <v>40041</v>
      </c>
      <c r="J7460" s="2" t="s">
        <v>63</v>
      </c>
      <c r="K7460" s="2" t="s">
        <v>73</v>
      </c>
      <c r="L7460" s="2"/>
      <c r="M7460" s="8" t="s">
        <v>268</v>
      </c>
      <c r="N7460" s="2" t="s">
        <v>14773</v>
      </c>
      <c r="O7460" s="2" t="s">
        <v>296</v>
      </c>
      <c r="P7460" s="6">
        <v>8901</v>
      </c>
      <c r="Q7460" s="7" t="s">
        <v>52391</v>
      </c>
    </row>
    <row r="7461" spans="1:17" x14ac:dyDescent="0.2">
      <c r="A7461" s="2" t="s">
        <v>40042</v>
      </c>
      <c r="B7461" s="2" t="s">
        <v>40043</v>
      </c>
      <c r="C7461" s="3">
        <v>26731</v>
      </c>
      <c r="D7461" s="2" t="s">
        <v>40044</v>
      </c>
      <c r="E7461" s="2" t="s">
        <v>6362</v>
      </c>
      <c r="F7461" s="2" t="s">
        <v>11693</v>
      </c>
      <c r="G7461" s="2" t="s">
        <v>175</v>
      </c>
      <c r="H7461" s="4" t="s">
        <v>40045</v>
      </c>
      <c r="I7461" s="5" t="s">
        <v>40046</v>
      </c>
      <c r="J7461" s="2" t="s">
        <v>51</v>
      </c>
      <c r="K7461" s="2" t="s">
        <v>38</v>
      </c>
      <c r="L7461" s="2"/>
      <c r="M7461" s="8" t="s">
        <v>74</v>
      </c>
      <c r="N7461" s="2" t="s">
        <v>7065</v>
      </c>
      <c r="O7461" s="2" t="s">
        <v>87</v>
      </c>
      <c r="P7461" s="6">
        <v>3114</v>
      </c>
      <c r="Q7461" s="7" t="s">
        <v>52391</v>
      </c>
    </row>
    <row r="7462" spans="1:17" x14ac:dyDescent="0.2">
      <c r="A7462" s="2" t="s">
        <v>40047</v>
      </c>
      <c r="B7462" s="2" t="s">
        <v>40048</v>
      </c>
      <c r="C7462" s="3">
        <v>23470</v>
      </c>
      <c r="D7462" s="2" t="s">
        <v>40049</v>
      </c>
      <c r="E7462" s="2" t="s">
        <v>2538</v>
      </c>
      <c r="F7462" s="2" t="s">
        <v>10488</v>
      </c>
      <c r="G7462" s="2" t="s">
        <v>249</v>
      </c>
      <c r="H7462" s="4" t="s">
        <v>40050</v>
      </c>
      <c r="I7462" s="5" t="s">
        <v>40051</v>
      </c>
      <c r="J7462" s="2" t="s">
        <v>84</v>
      </c>
      <c r="K7462" s="2" t="s">
        <v>73</v>
      </c>
      <c r="L7462" s="2"/>
      <c r="M7462" s="8" t="s">
        <v>105</v>
      </c>
      <c r="N7462" s="2" t="s">
        <v>2021</v>
      </c>
      <c r="O7462" s="2" t="s">
        <v>296</v>
      </c>
      <c r="P7462" s="6">
        <v>4247</v>
      </c>
      <c r="Q7462" s="7" t="s">
        <v>52391</v>
      </c>
    </row>
    <row r="7463" spans="1:17" x14ac:dyDescent="0.2">
      <c r="A7463" s="2" t="s">
        <v>40052</v>
      </c>
      <c r="B7463" s="2" t="s">
        <v>40053</v>
      </c>
      <c r="C7463" s="3">
        <v>31050</v>
      </c>
      <c r="D7463" s="2" t="s">
        <v>40054</v>
      </c>
      <c r="E7463" s="2" t="s">
        <v>6311</v>
      </c>
      <c r="F7463" s="2" t="s">
        <v>24162</v>
      </c>
      <c r="G7463" s="2" t="s">
        <v>437</v>
      </c>
      <c r="H7463" s="4" t="s">
        <v>40055</v>
      </c>
      <c r="I7463" s="5" t="s">
        <v>9506</v>
      </c>
      <c r="J7463" s="2" t="s">
        <v>84</v>
      </c>
      <c r="K7463" s="2" t="s">
        <v>38</v>
      </c>
      <c r="L7463" s="2"/>
      <c r="M7463" s="8" t="s">
        <v>143</v>
      </c>
      <c r="N7463" s="2" t="s">
        <v>14966</v>
      </c>
      <c r="O7463" s="2" t="s">
        <v>243</v>
      </c>
      <c r="P7463" s="6">
        <v>7550</v>
      </c>
      <c r="Q7463" s="7" t="s">
        <v>52391</v>
      </c>
    </row>
    <row r="7464" spans="1:17" x14ac:dyDescent="0.2">
      <c r="A7464" s="2" t="s">
        <v>40056</v>
      </c>
      <c r="B7464" s="2" t="s">
        <v>40057</v>
      </c>
      <c r="C7464" s="3">
        <v>36157</v>
      </c>
      <c r="D7464" s="2" t="s">
        <v>40058</v>
      </c>
      <c r="E7464" s="2" t="s">
        <v>3500</v>
      </c>
      <c r="F7464" s="2" t="s">
        <v>17743</v>
      </c>
      <c r="G7464" s="2" t="s">
        <v>437</v>
      </c>
      <c r="H7464" s="4" t="s">
        <v>40059</v>
      </c>
      <c r="I7464" s="5" t="s">
        <v>12578</v>
      </c>
      <c r="J7464" s="2" t="s">
        <v>63</v>
      </c>
      <c r="K7464" s="2" t="s">
        <v>73</v>
      </c>
      <c r="L7464" s="2"/>
      <c r="M7464" s="8" t="s">
        <v>27</v>
      </c>
      <c r="N7464" s="2" t="s">
        <v>626</v>
      </c>
      <c r="O7464" s="2" t="s">
        <v>296</v>
      </c>
      <c r="P7464" s="6">
        <v>7718</v>
      </c>
      <c r="Q7464" s="7" t="s">
        <v>52391</v>
      </c>
    </row>
    <row r="7465" spans="1:17" x14ac:dyDescent="0.2">
      <c r="A7465" s="2" t="s">
        <v>40060</v>
      </c>
      <c r="B7465" s="2" t="s">
        <v>40061</v>
      </c>
      <c r="C7465" s="3">
        <v>31966</v>
      </c>
      <c r="D7465" s="2" t="s">
        <v>32334</v>
      </c>
      <c r="E7465" s="2" t="s">
        <v>693</v>
      </c>
      <c r="F7465" s="2" t="s">
        <v>40062</v>
      </c>
      <c r="G7465" s="2" t="s">
        <v>113</v>
      </c>
      <c r="H7465" s="4" t="s">
        <v>40063</v>
      </c>
      <c r="I7465" s="5" t="s">
        <v>40064</v>
      </c>
      <c r="J7465" s="2" t="s">
        <v>63</v>
      </c>
      <c r="K7465" s="2" t="s">
        <v>73</v>
      </c>
      <c r="L7465" s="2"/>
      <c r="M7465" s="8" t="s">
        <v>105</v>
      </c>
      <c r="N7465" s="2" t="s">
        <v>5370</v>
      </c>
      <c r="O7465" s="2" t="s">
        <v>296</v>
      </c>
      <c r="P7465" s="6">
        <v>4393</v>
      </c>
      <c r="Q7465" s="7" t="s">
        <v>52391</v>
      </c>
    </row>
    <row r="7466" spans="1:17" x14ac:dyDescent="0.2">
      <c r="A7466" s="2" t="s">
        <v>40065</v>
      </c>
      <c r="B7466" s="2" t="s">
        <v>40066</v>
      </c>
      <c r="C7466" s="3">
        <v>32845</v>
      </c>
      <c r="D7466" s="2" t="s">
        <v>40067</v>
      </c>
      <c r="E7466" s="2" t="s">
        <v>2032</v>
      </c>
      <c r="F7466" s="2" t="s">
        <v>1779</v>
      </c>
      <c r="G7466" s="2" t="s">
        <v>249</v>
      </c>
      <c r="H7466" s="4" t="s">
        <v>40068</v>
      </c>
      <c r="I7466" s="5" t="s">
        <v>40069</v>
      </c>
      <c r="J7466" s="2" t="s">
        <v>84</v>
      </c>
      <c r="K7466" s="2" t="s">
        <v>26</v>
      </c>
      <c r="L7466" s="2"/>
      <c r="M7466" s="8" t="s">
        <v>39</v>
      </c>
      <c r="N7466" s="2" t="s">
        <v>8438</v>
      </c>
      <c r="O7466" s="2" t="s">
        <v>107</v>
      </c>
      <c r="P7466" s="6">
        <v>2251</v>
      </c>
      <c r="Q7466" s="7" t="s">
        <v>52391</v>
      </c>
    </row>
    <row r="7467" spans="1:17" x14ac:dyDescent="0.2">
      <c r="A7467" s="2" t="s">
        <v>40070</v>
      </c>
      <c r="B7467" s="2" t="s">
        <v>40071</v>
      </c>
      <c r="C7467" s="3">
        <v>34811</v>
      </c>
      <c r="D7467" s="2" t="s">
        <v>40072</v>
      </c>
      <c r="E7467" s="2" t="s">
        <v>3442</v>
      </c>
      <c r="F7467" s="2" t="s">
        <v>37073</v>
      </c>
      <c r="G7467" s="2" t="s">
        <v>81</v>
      </c>
      <c r="H7467" s="4" t="s">
        <v>40073</v>
      </c>
      <c r="I7467" s="5" t="s">
        <v>40074</v>
      </c>
      <c r="J7467" s="2" t="s">
        <v>160</v>
      </c>
      <c r="K7467" s="2" t="s">
        <v>26</v>
      </c>
      <c r="L7467" s="2"/>
      <c r="M7467" s="8" t="s">
        <v>105</v>
      </c>
      <c r="N7467" s="2" t="s">
        <v>2380</v>
      </c>
      <c r="O7467" s="2" t="s">
        <v>41</v>
      </c>
      <c r="P7467" s="6">
        <v>9951</v>
      </c>
      <c r="Q7467" s="7" t="s">
        <v>52391</v>
      </c>
    </row>
    <row r="7468" spans="1:17" x14ac:dyDescent="0.2">
      <c r="A7468" s="2" t="s">
        <v>40075</v>
      </c>
      <c r="B7468" s="2" t="s">
        <v>40076</v>
      </c>
      <c r="C7468" s="3">
        <v>30133</v>
      </c>
      <c r="D7468" s="2" t="s">
        <v>40077</v>
      </c>
      <c r="E7468" s="2" t="s">
        <v>10109</v>
      </c>
      <c r="F7468" s="2" t="s">
        <v>12222</v>
      </c>
      <c r="G7468" s="2" t="s">
        <v>687</v>
      </c>
      <c r="H7468" s="4" t="s">
        <v>40078</v>
      </c>
      <c r="I7468" s="5" t="s">
        <v>40079</v>
      </c>
      <c r="J7468" s="2" t="s">
        <v>63</v>
      </c>
      <c r="K7468" s="2" t="s">
        <v>73</v>
      </c>
      <c r="L7468" s="2"/>
      <c r="M7468" s="8" t="s">
        <v>52</v>
      </c>
      <c r="N7468" s="2" t="s">
        <v>11472</v>
      </c>
      <c r="O7468" s="2" t="s">
        <v>188</v>
      </c>
      <c r="P7468" s="6">
        <v>8050</v>
      </c>
      <c r="Q7468" s="7" t="s">
        <v>52391</v>
      </c>
    </row>
    <row r="7469" spans="1:17" x14ac:dyDescent="0.2">
      <c r="A7469" s="2" t="s">
        <v>40080</v>
      </c>
      <c r="B7469" s="2" t="s">
        <v>40081</v>
      </c>
      <c r="C7469" s="3">
        <v>25971</v>
      </c>
      <c r="D7469" s="2" t="s">
        <v>40082</v>
      </c>
      <c r="E7469" s="2" t="s">
        <v>396</v>
      </c>
      <c r="F7469" s="2" t="s">
        <v>1342</v>
      </c>
      <c r="G7469" s="2" t="s">
        <v>204</v>
      </c>
      <c r="H7469" s="4" t="s">
        <v>40083</v>
      </c>
      <c r="I7469" s="5" t="s">
        <v>40084</v>
      </c>
      <c r="J7469" s="2" t="s">
        <v>51</v>
      </c>
      <c r="K7469" s="2" t="s">
        <v>73</v>
      </c>
      <c r="L7469" s="2"/>
      <c r="M7469" s="8" t="s">
        <v>39</v>
      </c>
      <c r="N7469" s="2" t="s">
        <v>3789</v>
      </c>
      <c r="O7469" s="2" t="s">
        <v>198</v>
      </c>
      <c r="P7469" s="6">
        <v>2978</v>
      </c>
      <c r="Q7469" s="7" t="s">
        <v>52391</v>
      </c>
    </row>
    <row r="7470" spans="1:17" x14ac:dyDescent="0.2">
      <c r="A7470" s="2" t="s">
        <v>40085</v>
      </c>
      <c r="B7470" s="2" t="s">
        <v>40086</v>
      </c>
      <c r="C7470" s="3">
        <v>21566</v>
      </c>
      <c r="D7470" s="2" t="s">
        <v>40087</v>
      </c>
      <c r="E7470" s="2" t="s">
        <v>389</v>
      </c>
      <c r="F7470" s="2" t="s">
        <v>7607</v>
      </c>
      <c r="G7470" s="2" t="s">
        <v>60</v>
      </c>
      <c r="H7470" s="4" t="s">
        <v>40088</v>
      </c>
      <c r="I7470" s="5" t="s">
        <v>40089</v>
      </c>
      <c r="J7470" s="2" t="s">
        <v>160</v>
      </c>
      <c r="K7470" s="2" t="s">
        <v>73</v>
      </c>
      <c r="L7470" s="2"/>
      <c r="M7470" s="8" t="s">
        <v>268</v>
      </c>
      <c r="N7470" s="2" t="s">
        <v>720</v>
      </c>
      <c r="O7470" s="2" t="s">
        <v>87</v>
      </c>
      <c r="P7470" s="6">
        <v>4923</v>
      </c>
      <c r="Q7470" s="7" t="s">
        <v>52391</v>
      </c>
    </row>
    <row r="7471" spans="1:17" x14ac:dyDescent="0.2">
      <c r="A7471" s="2" t="s">
        <v>40090</v>
      </c>
      <c r="B7471" s="2" t="s">
        <v>40091</v>
      </c>
      <c r="C7471" s="3">
        <v>25338</v>
      </c>
      <c r="D7471" s="2" t="s">
        <v>40092</v>
      </c>
      <c r="E7471" s="2" t="s">
        <v>3884</v>
      </c>
      <c r="F7471" s="2" t="s">
        <v>40093</v>
      </c>
      <c r="G7471" s="2" t="s">
        <v>687</v>
      </c>
      <c r="H7471" s="4" t="s">
        <v>40094</v>
      </c>
      <c r="I7471" s="5" t="s">
        <v>40095</v>
      </c>
      <c r="J7471" s="2" t="s">
        <v>63</v>
      </c>
      <c r="K7471" s="2" t="s">
        <v>26</v>
      </c>
      <c r="L7471" s="2"/>
      <c r="M7471" s="8" t="s">
        <v>105</v>
      </c>
      <c r="N7471" s="2" t="s">
        <v>6431</v>
      </c>
      <c r="O7471" s="2" t="s">
        <v>54</v>
      </c>
      <c r="P7471" s="6">
        <v>1970</v>
      </c>
      <c r="Q7471" s="7" t="s">
        <v>52391</v>
      </c>
    </row>
    <row r="7472" spans="1:17" x14ac:dyDescent="0.2">
      <c r="A7472" s="2" t="s">
        <v>40096</v>
      </c>
      <c r="B7472" s="2" t="s">
        <v>15120</v>
      </c>
      <c r="C7472" s="3">
        <v>37712</v>
      </c>
      <c r="D7472" s="2" t="s">
        <v>40097</v>
      </c>
      <c r="E7472" s="2" t="s">
        <v>6565</v>
      </c>
      <c r="F7472" s="2" t="s">
        <v>2322</v>
      </c>
      <c r="G7472" s="2" t="s">
        <v>35</v>
      </c>
      <c r="H7472" s="4" t="s">
        <v>40098</v>
      </c>
      <c r="I7472" s="5" t="s">
        <v>40099</v>
      </c>
      <c r="J7472" s="2" t="s">
        <v>160</v>
      </c>
      <c r="K7472" s="2" t="s">
        <v>38</v>
      </c>
      <c r="L7472" s="2"/>
      <c r="M7472" s="8" t="s">
        <v>116</v>
      </c>
      <c r="N7472" s="2" t="s">
        <v>2474</v>
      </c>
      <c r="O7472" s="2" t="s">
        <v>107</v>
      </c>
      <c r="P7472" s="6">
        <v>1559</v>
      </c>
      <c r="Q7472" s="7" t="s">
        <v>52391</v>
      </c>
    </row>
    <row r="7473" spans="1:17" x14ac:dyDescent="0.2">
      <c r="A7473" s="2" t="s">
        <v>40100</v>
      </c>
      <c r="B7473" s="2" t="s">
        <v>40101</v>
      </c>
      <c r="C7473" s="3">
        <v>31691</v>
      </c>
      <c r="D7473" s="2" t="s">
        <v>40102</v>
      </c>
      <c r="E7473" s="2" t="s">
        <v>2012</v>
      </c>
      <c r="F7473" s="2" t="s">
        <v>10982</v>
      </c>
      <c r="G7473" s="2" t="s">
        <v>437</v>
      </c>
      <c r="H7473" s="4" t="s">
        <v>40103</v>
      </c>
      <c r="I7473" s="5" t="s">
        <v>40104</v>
      </c>
      <c r="J7473" s="2" t="s">
        <v>84</v>
      </c>
      <c r="K7473" s="2" t="s">
        <v>38</v>
      </c>
      <c r="L7473" s="2"/>
      <c r="M7473" s="8" t="s">
        <v>39</v>
      </c>
      <c r="N7473" s="2" t="s">
        <v>2021</v>
      </c>
      <c r="O7473" s="2" t="s">
        <v>87</v>
      </c>
      <c r="P7473" s="6">
        <v>7113</v>
      </c>
      <c r="Q7473" s="7" t="s">
        <v>52391</v>
      </c>
    </row>
    <row r="7474" spans="1:17" x14ac:dyDescent="0.2">
      <c r="A7474" s="2" t="s">
        <v>40105</v>
      </c>
      <c r="B7474" s="2" t="s">
        <v>24249</v>
      </c>
      <c r="C7474" s="3">
        <v>21796</v>
      </c>
      <c r="D7474" s="2" t="s">
        <v>40106</v>
      </c>
      <c r="E7474" s="2" t="s">
        <v>805</v>
      </c>
      <c r="F7474" s="2" t="s">
        <v>40107</v>
      </c>
      <c r="G7474" s="2" t="s">
        <v>249</v>
      </c>
      <c r="H7474" s="4" t="s">
        <v>40108</v>
      </c>
      <c r="I7474" s="5" t="s">
        <v>40109</v>
      </c>
      <c r="J7474" s="2" t="s">
        <v>63</v>
      </c>
      <c r="K7474" s="2" t="s">
        <v>26</v>
      </c>
      <c r="L7474" s="2"/>
      <c r="M7474" s="8" t="s">
        <v>143</v>
      </c>
      <c r="N7474" s="2" t="s">
        <v>6134</v>
      </c>
      <c r="O7474" s="2" t="s">
        <v>87</v>
      </c>
      <c r="P7474" s="6">
        <v>7376</v>
      </c>
      <c r="Q7474" s="7" t="s">
        <v>52391</v>
      </c>
    </row>
    <row r="7475" spans="1:17" x14ac:dyDescent="0.2">
      <c r="A7475" s="2" t="s">
        <v>40110</v>
      </c>
      <c r="B7475" s="2" t="s">
        <v>40111</v>
      </c>
      <c r="C7475" s="3">
        <v>32793</v>
      </c>
      <c r="D7475" s="2" t="s">
        <v>40112</v>
      </c>
      <c r="E7475" s="2" t="s">
        <v>4482</v>
      </c>
      <c r="F7475" s="2" t="s">
        <v>4073</v>
      </c>
      <c r="G7475" s="2" t="s">
        <v>132</v>
      </c>
      <c r="H7475" s="4" t="s">
        <v>40113</v>
      </c>
      <c r="I7475" s="5" t="s">
        <v>40114</v>
      </c>
      <c r="J7475" s="2" t="s">
        <v>25</v>
      </c>
      <c r="K7475" s="2" t="s">
        <v>73</v>
      </c>
      <c r="L7475" s="2"/>
      <c r="M7475" s="8" t="s">
        <v>116</v>
      </c>
      <c r="N7475" s="2" t="s">
        <v>12829</v>
      </c>
      <c r="O7475" s="2" t="s">
        <v>41</v>
      </c>
      <c r="P7475" s="6">
        <v>3657</v>
      </c>
      <c r="Q7475" s="7" t="s">
        <v>52391</v>
      </c>
    </row>
    <row r="7476" spans="1:17" x14ac:dyDescent="0.2">
      <c r="A7476" s="2" t="s">
        <v>40115</v>
      </c>
      <c r="B7476" s="2" t="s">
        <v>40116</v>
      </c>
      <c r="C7476" s="3">
        <v>37873</v>
      </c>
      <c r="D7476" s="2" t="s">
        <v>40117</v>
      </c>
      <c r="E7476" s="2" t="s">
        <v>2025</v>
      </c>
      <c r="F7476" s="2" t="s">
        <v>562</v>
      </c>
      <c r="G7476" s="2" t="s">
        <v>687</v>
      </c>
      <c r="H7476" s="4" t="s">
        <v>40118</v>
      </c>
      <c r="I7476" s="5" t="s">
        <v>40119</v>
      </c>
      <c r="J7476" s="2" t="s">
        <v>84</v>
      </c>
      <c r="K7476" s="2" t="s">
        <v>73</v>
      </c>
      <c r="L7476" s="2"/>
      <c r="M7476" s="8" t="s">
        <v>74</v>
      </c>
      <c r="N7476" s="2" t="s">
        <v>5029</v>
      </c>
      <c r="O7476" s="2" t="s">
        <v>296</v>
      </c>
      <c r="P7476" s="6">
        <v>3003</v>
      </c>
      <c r="Q7476" s="7" t="s">
        <v>52391</v>
      </c>
    </row>
    <row r="7477" spans="1:17" x14ac:dyDescent="0.2">
      <c r="A7477" s="2" t="s">
        <v>40120</v>
      </c>
      <c r="B7477" s="2" t="s">
        <v>40121</v>
      </c>
      <c r="C7477" s="3">
        <v>17575</v>
      </c>
      <c r="D7477" s="2" t="s">
        <v>40122</v>
      </c>
      <c r="E7477" s="2" t="s">
        <v>6914</v>
      </c>
      <c r="F7477" s="2" t="s">
        <v>3488</v>
      </c>
      <c r="G7477" s="2" t="s">
        <v>194</v>
      </c>
      <c r="H7477" s="4" t="s">
        <v>40123</v>
      </c>
      <c r="I7477" s="5" t="s">
        <v>40124</v>
      </c>
      <c r="J7477" s="2" t="s">
        <v>51</v>
      </c>
      <c r="K7477" s="2" t="s">
        <v>26</v>
      </c>
      <c r="L7477" s="2"/>
      <c r="M7477" s="8" t="s">
        <v>105</v>
      </c>
      <c r="N7477" s="2" t="s">
        <v>8682</v>
      </c>
      <c r="O7477" s="2" t="s">
        <v>54</v>
      </c>
      <c r="P7477" s="6">
        <v>5773</v>
      </c>
      <c r="Q7477" s="7" t="s">
        <v>52391</v>
      </c>
    </row>
    <row r="7478" spans="1:17" x14ac:dyDescent="0.2">
      <c r="A7478" s="2" t="s">
        <v>40125</v>
      </c>
      <c r="B7478" s="2" t="s">
        <v>9773</v>
      </c>
      <c r="C7478" s="3">
        <v>19376</v>
      </c>
      <c r="D7478" s="2" t="s">
        <v>40126</v>
      </c>
      <c r="E7478" s="2" t="s">
        <v>4283</v>
      </c>
      <c r="F7478" s="2" t="s">
        <v>28967</v>
      </c>
      <c r="G7478" s="2" t="s">
        <v>702</v>
      </c>
      <c r="H7478" s="4" t="s">
        <v>40127</v>
      </c>
      <c r="I7478" s="5" t="s">
        <v>40128</v>
      </c>
      <c r="J7478" s="2" t="s">
        <v>51</v>
      </c>
      <c r="K7478" s="2" t="s">
        <v>26</v>
      </c>
      <c r="L7478" s="2"/>
      <c r="M7478" s="8" t="s">
        <v>207</v>
      </c>
      <c r="N7478" s="2" t="s">
        <v>587</v>
      </c>
      <c r="O7478" s="2" t="s">
        <v>54</v>
      </c>
      <c r="P7478" s="6">
        <v>1598</v>
      </c>
      <c r="Q7478" s="7" t="s">
        <v>52391</v>
      </c>
    </row>
    <row r="7479" spans="1:17" x14ac:dyDescent="0.2">
      <c r="A7479" s="2" t="s">
        <v>40129</v>
      </c>
      <c r="B7479" s="2" t="s">
        <v>7747</v>
      </c>
      <c r="C7479" s="3">
        <v>31079</v>
      </c>
      <c r="D7479" s="2" t="s">
        <v>40130</v>
      </c>
      <c r="E7479" s="2" t="s">
        <v>46</v>
      </c>
      <c r="F7479" s="2" t="s">
        <v>1571</v>
      </c>
      <c r="G7479" s="2" t="s">
        <v>48</v>
      </c>
      <c r="H7479" s="4" t="s">
        <v>40131</v>
      </c>
      <c r="I7479" s="5" t="s">
        <v>40132</v>
      </c>
      <c r="J7479" s="2" t="s">
        <v>63</v>
      </c>
      <c r="K7479" s="2" t="s">
        <v>73</v>
      </c>
      <c r="L7479" s="2"/>
      <c r="M7479" s="8" t="s">
        <v>207</v>
      </c>
      <c r="N7479" s="2" t="s">
        <v>2061</v>
      </c>
      <c r="O7479" s="2" t="s">
        <v>54</v>
      </c>
      <c r="P7479" s="6">
        <v>6282</v>
      </c>
      <c r="Q7479" s="7" t="s">
        <v>52391</v>
      </c>
    </row>
    <row r="7480" spans="1:17" x14ac:dyDescent="0.2">
      <c r="A7480" s="2" t="s">
        <v>40133</v>
      </c>
      <c r="B7480" s="2" t="s">
        <v>40134</v>
      </c>
      <c r="C7480" s="3">
        <v>24481</v>
      </c>
      <c r="D7480" s="2" t="s">
        <v>40135</v>
      </c>
      <c r="E7480" s="2" t="s">
        <v>20</v>
      </c>
      <c r="F7480" s="2" t="s">
        <v>174</v>
      </c>
      <c r="G7480" s="2" t="s">
        <v>132</v>
      </c>
      <c r="H7480" s="4" t="s">
        <v>40136</v>
      </c>
      <c r="I7480" s="5" t="s">
        <v>40137</v>
      </c>
      <c r="J7480" s="2" t="s">
        <v>25</v>
      </c>
      <c r="K7480" s="2" t="s">
        <v>73</v>
      </c>
      <c r="L7480" s="2"/>
      <c r="M7480" s="8" t="s">
        <v>74</v>
      </c>
      <c r="N7480" s="2" t="s">
        <v>1804</v>
      </c>
      <c r="O7480" s="2" t="s">
        <v>243</v>
      </c>
      <c r="P7480" s="6">
        <v>2859</v>
      </c>
      <c r="Q7480" s="7" t="s">
        <v>52391</v>
      </c>
    </row>
    <row r="7481" spans="1:17" x14ac:dyDescent="0.2">
      <c r="A7481" s="2" t="s">
        <v>40138</v>
      </c>
      <c r="B7481" s="2" t="s">
        <v>2620</v>
      </c>
      <c r="C7481" s="3">
        <v>31988</v>
      </c>
      <c r="D7481" s="2" t="s">
        <v>40139</v>
      </c>
      <c r="E7481" s="2" t="s">
        <v>1736</v>
      </c>
      <c r="F7481" s="2" t="s">
        <v>3202</v>
      </c>
      <c r="G7481" s="2" t="s">
        <v>22</v>
      </c>
      <c r="H7481" s="4" t="s">
        <v>40140</v>
      </c>
      <c r="I7481" s="5" t="s">
        <v>40141</v>
      </c>
      <c r="J7481" s="2" t="s">
        <v>84</v>
      </c>
      <c r="K7481" s="2" t="s">
        <v>38</v>
      </c>
      <c r="L7481" s="2"/>
      <c r="M7481" s="8" t="s">
        <v>52</v>
      </c>
      <c r="N7481" s="2" t="s">
        <v>328</v>
      </c>
      <c r="O7481" s="2" t="s">
        <v>87</v>
      </c>
      <c r="P7481" s="6">
        <v>4549</v>
      </c>
      <c r="Q7481" s="7" t="s">
        <v>52391</v>
      </c>
    </row>
    <row r="7482" spans="1:17" x14ac:dyDescent="0.2">
      <c r="A7482" s="2" t="s">
        <v>40142</v>
      </c>
      <c r="B7482" s="2" t="s">
        <v>40143</v>
      </c>
      <c r="C7482" s="3">
        <v>29915</v>
      </c>
      <c r="D7482" s="2" t="s">
        <v>40144</v>
      </c>
      <c r="E7482" s="2" t="s">
        <v>3732</v>
      </c>
      <c r="F7482" s="2" t="s">
        <v>1631</v>
      </c>
      <c r="G7482" s="2" t="s">
        <v>22</v>
      </c>
      <c r="H7482" s="4" t="s">
        <v>40145</v>
      </c>
      <c r="I7482" s="5" t="s">
        <v>40146</v>
      </c>
      <c r="J7482" s="2" t="s">
        <v>160</v>
      </c>
      <c r="K7482" s="2" t="s">
        <v>73</v>
      </c>
      <c r="L7482" s="2"/>
      <c r="M7482" s="8" t="s">
        <v>52</v>
      </c>
      <c r="N7482" s="2" t="s">
        <v>1713</v>
      </c>
      <c r="O7482" s="2" t="s">
        <v>54</v>
      </c>
      <c r="P7482" s="6">
        <v>7627</v>
      </c>
      <c r="Q7482" s="7" t="s">
        <v>52391</v>
      </c>
    </row>
    <row r="7483" spans="1:17" x14ac:dyDescent="0.2">
      <c r="A7483" s="2" t="s">
        <v>40147</v>
      </c>
      <c r="B7483" s="2" t="s">
        <v>40148</v>
      </c>
      <c r="C7483" s="3">
        <v>34494</v>
      </c>
      <c r="D7483" s="2" t="s">
        <v>40149</v>
      </c>
      <c r="E7483" s="2" t="s">
        <v>372</v>
      </c>
      <c r="F7483" s="2" t="s">
        <v>1809</v>
      </c>
      <c r="G7483" s="2" t="s">
        <v>70</v>
      </c>
      <c r="H7483" s="4" t="s">
        <v>40150</v>
      </c>
      <c r="I7483" s="5" t="s">
        <v>40151</v>
      </c>
      <c r="J7483" s="2" t="s">
        <v>160</v>
      </c>
      <c r="K7483" s="2" t="s">
        <v>38</v>
      </c>
      <c r="L7483" s="2"/>
      <c r="M7483" s="8" t="s">
        <v>207</v>
      </c>
      <c r="N7483" s="2" t="s">
        <v>6307</v>
      </c>
      <c r="O7483" s="2" t="s">
        <v>107</v>
      </c>
      <c r="P7483" s="6">
        <v>4408</v>
      </c>
      <c r="Q7483" s="7" t="s">
        <v>52391</v>
      </c>
    </row>
    <row r="7484" spans="1:17" x14ac:dyDescent="0.2">
      <c r="A7484" s="2" t="s">
        <v>40152</v>
      </c>
      <c r="B7484" s="2" t="s">
        <v>40153</v>
      </c>
      <c r="C7484" s="3">
        <v>36311</v>
      </c>
      <c r="D7484" s="2" t="s">
        <v>40154</v>
      </c>
      <c r="E7484" s="2" t="s">
        <v>348</v>
      </c>
      <c r="F7484" s="2" t="s">
        <v>6011</v>
      </c>
      <c r="G7484" s="2" t="s">
        <v>437</v>
      </c>
      <c r="H7484" s="4" t="s">
        <v>40155</v>
      </c>
      <c r="I7484" s="5" t="s">
        <v>40156</v>
      </c>
      <c r="J7484" s="2" t="s">
        <v>51</v>
      </c>
      <c r="K7484" s="2" t="s">
        <v>38</v>
      </c>
      <c r="L7484" s="2"/>
      <c r="M7484" s="8" t="s">
        <v>207</v>
      </c>
      <c r="N7484" s="2" t="s">
        <v>1065</v>
      </c>
      <c r="O7484" s="2" t="s">
        <v>312</v>
      </c>
      <c r="P7484" s="6">
        <v>1742</v>
      </c>
      <c r="Q7484" s="7" t="s">
        <v>52391</v>
      </c>
    </row>
    <row r="7485" spans="1:17" x14ac:dyDescent="0.2">
      <c r="A7485" s="2" t="s">
        <v>40157</v>
      </c>
      <c r="B7485" s="2" t="s">
        <v>40158</v>
      </c>
      <c r="C7485" s="3">
        <v>32096</v>
      </c>
      <c r="D7485" s="2" t="s">
        <v>40159</v>
      </c>
      <c r="E7485" s="2" t="s">
        <v>7989</v>
      </c>
      <c r="F7485" s="2" t="s">
        <v>18634</v>
      </c>
      <c r="G7485" s="2" t="s">
        <v>275</v>
      </c>
      <c r="H7485" s="4" t="s">
        <v>40160</v>
      </c>
      <c r="I7485" s="5" t="s">
        <v>40161</v>
      </c>
      <c r="J7485" s="2" t="s">
        <v>51</v>
      </c>
      <c r="K7485" s="2" t="s">
        <v>26</v>
      </c>
      <c r="L7485" s="2"/>
      <c r="M7485" s="8" t="s">
        <v>52</v>
      </c>
      <c r="N7485" s="2" t="s">
        <v>3226</v>
      </c>
      <c r="O7485" s="2" t="s">
        <v>188</v>
      </c>
      <c r="P7485" s="6">
        <v>8806</v>
      </c>
      <c r="Q7485" s="7" t="s">
        <v>52391</v>
      </c>
    </row>
    <row r="7486" spans="1:17" x14ac:dyDescent="0.2">
      <c r="A7486" s="2" t="s">
        <v>40162</v>
      </c>
      <c r="B7486" s="2" t="s">
        <v>10415</v>
      </c>
      <c r="C7486" s="3">
        <v>20321</v>
      </c>
      <c r="D7486" s="2" t="s">
        <v>40163</v>
      </c>
      <c r="E7486" s="2" t="s">
        <v>300</v>
      </c>
      <c r="F7486" s="2" t="s">
        <v>24296</v>
      </c>
      <c r="G7486" s="2" t="s">
        <v>22</v>
      </c>
      <c r="H7486" s="4" t="s">
        <v>40164</v>
      </c>
      <c r="I7486" s="5" t="s">
        <v>40165</v>
      </c>
      <c r="J7486" s="2" t="s">
        <v>51</v>
      </c>
      <c r="K7486" s="2" t="s">
        <v>26</v>
      </c>
      <c r="L7486" s="2"/>
      <c r="M7486" s="8" t="s">
        <v>27</v>
      </c>
      <c r="N7486" s="2" t="s">
        <v>10484</v>
      </c>
      <c r="O7486" s="2" t="s">
        <v>29</v>
      </c>
      <c r="P7486" s="6">
        <v>3871</v>
      </c>
      <c r="Q7486" s="7" t="s">
        <v>52391</v>
      </c>
    </row>
    <row r="7487" spans="1:17" x14ac:dyDescent="0.2">
      <c r="A7487" s="2" t="s">
        <v>40166</v>
      </c>
      <c r="B7487" s="2" t="s">
        <v>40167</v>
      </c>
      <c r="C7487" s="3">
        <v>23510</v>
      </c>
      <c r="D7487" s="2" t="s">
        <v>40168</v>
      </c>
      <c r="E7487" s="2" t="s">
        <v>2917</v>
      </c>
      <c r="F7487" s="2" t="s">
        <v>1809</v>
      </c>
      <c r="G7487" s="2" t="s">
        <v>275</v>
      </c>
      <c r="H7487" s="4" t="s">
        <v>40169</v>
      </c>
      <c r="I7487" s="5" t="s">
        <v>40170</v>
      </c>
      <c r="J7487" s="2" t="s">
        <v>160</v>
      </c>
      <c r="K7487" s="2" t="s">
        <v>38</v>
      </c>
      <c r="L7487" s="2"/>
      <c r="M7487" s="8" t="s">
        <v>376</v>
      </c>
      <c r="N7487" s="2" t="s">
        <v>3385</v>
      </c>
      <c r="O7487" s="2" t="s">
        <v>296</v>
      </c>
      <c r="P7487" s="6">
        <v>8964</v>
      </c>
      <c r="Q7487" s="7" t="s">
        <v>52391</v>
      </c>
    </row>
    <row r="7488" spans="1:17" x14ac:dyDescent="0.2">
      <c r="A7488" s="2" t="s">
        <v>40171</v>
      </c>
      <c r="B7488" s="2" t="s">
        <v>2693</v>
      </c>
      <c r="C7488" s="3">
        <v>38865</v>
      </c>
      <c r="D7488" s="2" t="s">
        <v>40172</v>
      </c>
      <c r="E7488" s="2" t="s">
        <v>4972</v>
      </c>
      <c r="F7488" s="2" t="s">
        <v>3940</v>
      </c>
      <c r="G7488" s="2" t="s">
        <v>70</v>
      </c>
      <c r="H7488" s="4" t="s">
        <v>40173</v>
      </c>
      <c r="I7488" s="5" t="s">
        <v>40174</v>
      </c>
      <c r="J7488" s="2" t="s">
        <v>160</v>
      </c>
      <c r="K7488" s="2" t="s">
        <v>73</v>
      </c>
      <c r="L7488" s="2"/>
      <c r="M7488" s="8" t="s">
        <v>207</v>
      </c>
      <c r="N7488" s="2" t="s">
        <v>4372</v>
      </c>
      <c r="O7488" s="2" t="s">
        <v>107</v>
      </c>
      <c r="P7488" s="6">
        <v>8747</v>
      </c>
      <c r="Q7488" s="7" t="s">
        <v>52391</v>
      </c>
    </row>
    <row r="7489" spans="1:17" x14ac:dyDescent="0.2">
      <c r="A7489" s="2" t="s">
        <v>40175</v>
      </c>
      <c r="B7489" s="2" t="s">
        <v>40176</v>
      </c>
      <c r="C7489" s="3">
        <v>21173</v>
      </c>
      <c r="D7489" s="2" t="s">
        <v>40177</v>
      </c>
      <c r="E7489" s="2" t="s">
        <v>3381</v>
      </c>
      <c r="F7489" s="2" t="s">
        <v>2217</v>
      </c>
      <c r="G7489" s="2" t="s">
        <v>413</v>
      </c>
      <c r="H7489" s="4" t="s">
        <v>40178</v>
      </c>
      <c r="I7489" s="5" t="s">
        <v>40179</v>
      </c>
      <c r="J7489" s="2" t="s">
        <v>51</v>
      </c>
      <c r="K7489" s="2" t="s">
        <v>26</v>
      </c>
      <c r="L7489" s="2"/>
      <c r="M7489" s="8" t="s">
        <v>116</v>
      </c>
      <c r="N7489" s="2" t="s">
        <v>2980</v>
      </c>
      <c r="O7489" s="2" t="s">
        <v>41</v>
      </c>
      <c r="P7489" s="6">
        <v>7778</v>
      </c>
      <c r="Q7489" s="7" t="s">
        <v>52391</v>
      </c>
    </row>
    <row r="7490" spans="1:17" x14ac:dyDescent="0.2">
      <c r="A7490" s="2" t="s">
        <v>40180</v>
      </c>
      <c r="B7490" s="2" t="s">
        <v>40181</v>
      </c>
      <c r="C7490" s="3">
        <v>34427</v>
      </c>
      <c r="D7490" s="2" t="s">
        <v>40182</v>
      </c>
      <c r="E7490" s="2" t="s">
        <v>4245</v>
      </c>
      <c r="F7490" s="2" t="s">
        <v>40183</v>
      </c>
      <c r="G7490" s="2" t="s">
        <v>214</v>
      </c>
      <c r="H7490" s="4" t="s">
        <v>40184</v>
      </c>
      <c r="I7490" s="5" t="s">
        <v>40185</v>
      </c>
      <c r="J7490" s="2" t="s">
        <v>160</v>
      </c>
      <c r="K7490" s="2" t="s">
        <v>26</v>
      </c>
      <c r="L7490" s="2"/>
      <c r="M7490" s="8" t="s">
        <v>27</v>
      </c>
      <c r="N7490" s="2" t="s">
        <v>5135</v>
      </c>
      <c r="O7490" s="2" t="s">
        <v>296</v>
      </c>
      <c r="P7490" s="6">
        <v>5520</v>
      </c>
      <c r="Q7490" s="7" t="s">
        <v>52391</v>
      </c>
    </row>
    <row r="7491" spans="1:17" x14ac:dyDescent="0.2">
      <c r="A7491" s="2" t="s">
        <v>40186</v>
      </c>
      <c r="B7491" s="2" t="s">
        <v>40187</v>
      </c>
      <c r="C7491" s="3">
        <v>37824</v>
      </c>
      <c r="D7491" s="2" t="s">
        <v>40188</v>
      </c>
      <c r="E7491" s="2" t="s">
        <v>2279</v>
      </c>
      <c r="F7491" s="2" t="s">
        <v>40189</v>
      </c>
      <c r="G7491" s="2" t="s">
        <v>113</v>
      </c>
      <c r="H7491" s="4" t="s">
        <v>40190</v>
      </c>
      <c r="I7491" s="5" t="s">
        <v>40191</v>
      </c>
      <c r="J7491" s="2" t="s">
        <v>84</v>
      </c>
      <c r="K7491" s="2" t="s">
        <v>73</v>
      </c>
      <c r="L7491" s="2"/>
      <c r="M7491" s="8" t="s">
        <v>39</v>
      </c>
      <c r="N7491" s="2" t="s">
        <v>14976</v>
      </c>
      <c r="O7491" s="2" t="s">
        <v>296</v>
      </c>
      <c r="P7491" s="6">
        <v>5399</v>
      </c>
      <c r="Q7491" s="7" t="s">
        <v>52391</v>
      </c>
    </row>
    <row r="7492" spans="1:17" x14ac:dyDescent="0.2">
      <c r="A7492" s="2" t="s">
        <v>40192</v>
      </c>
      <c r="B7492" s="2" t="s">
        <v>33633</v>
      </c>
      <c r="C7492" s="3">
        <v>18571</v>
      </c>
      <c r="D7492" s="2" t="s">
        <v>40193</v>
      </c>
      <c r="E7492" s="2" t="s">
        <v>91</v>
      </c>
      <c r="F7492" s="2" t="s">
        <v>2798</v>
      </c>
      <c r="G7492" s="2" t="s">
        <v>223</v>
      </c>
      <c r="H7492" s="4" t="s">
        <v>40194</v>
      </c>
      <c r="I7492" s="5" t="s">
        <v>40195</v>
      </c>
      <c r="J7492" s="2" t="s">
        <v>160</v>
      </c>
      <c r="K7492" s="2" t="s">
        <v>26</v>
      </c>
      <c r="L7492" s="2"/>
      <c r="M7492" s="8" t="s">
        <v>105</v>
      </c>
      <c r="N7492" s="2" t="s">
        <v>6533</v>
      </c>
      <c r="O7492" s="2" t="s">
        <v>54</v>
      </c>
      <c r="P7492" s="6">
        <v>4900</v>
      </c>
      <c r="Q7492" s="7" t="s">
        <v>52391</v>
      </c>
    </row>
    <row r="7493" spans="1:17" x14ac:dyDescent="0.2">
      <c r="A7493" s="2" t="s">
        <v>40196</v>
      </c>
      <c r="B7493" s="2" t="s">
        <v>40197</v>
      </c>
      <c r="C7493" s="3">
        <v>39006</v>
      </c>
      <c r="D7493" s="2" t="s">
        <v>40198</v>
      </c>
      <c r="E7493" s="2" t="s">
        <v>1793</v>
      </c>
      <c r="F7493" s="2" t="s">
        <v>122</v>
      </c>
      <c r="G7493" s="2" t="s">
        <v>413</v>
      </c>
      <c r="H7493" s="4" t="s">
        <v>40199</v>
      </c>
      <c r="I7493" s="5" t="s">
        <v>40200</v>
      </c>
      <c r="J7493" s="2" t="s">
        <v>25</v>
      </c>
      <c r="K7493" s="2" t="s">
        <v>26</v>
      </c>
      <c r="L7493" s="2"/>
      <c r="M7493" s="8" t="s">
        <v>207</v>
      </c>
      <c r="N7493" s="2" t="s">
        <v>2205</v>
      </c>
      <c r="O7493" s="2" t="s">
        <v>243</v>
      </c>
      <c r="P7493" s="6">
        <v>5763</v>
      </c>
      <c r="Q7493" s="7" t="s">
        <v>52391</v>
      </c>
    </row>
    <row r="7494" spans="1:17" x14ac:dyDescent="0.2">
      <c r="A7494" s="2" t="s">
        <v>40201</v>
      </c>
      <c r="B7494" s="2" t="s">
        <v>40202</v>
      </c>
      <c r="C7494" s="3">
        <v>30019</v>
      </c>
      <c r="D7494" s="2" t="s">
        <v>40203</v>
      </c>
      <c r="E7494" s="2" t="s">
        <v>886</v>
      </c>
      <c r="F7494" s="2" t="s">
        <v>40204</v>
      </c>
      <c r="G7494" s="2" t="s">
        <v>102</v>
      </c>
      <c r="H7494" s="4" t="s">
        <v>40205</v>
      </c>
      <c r="I7494" s="5" t="s">
        <v>40206</v>
      </c>
      <c r="J7494" s="2" t="s">
        <v>51</v>
      </c>
      <c r="K7494" s="2" t="s">
        <v>38</v>
      </c>
      <c r="L7494" s="2"/>
      <c r="M7494" s="8" t="s">
        <v>116</v>
      </c>
      <c r="N7494" s="2" t="s">
        <v>4273</v>
      </c>
      <c r="O7494" s="2" t="s">
        <v>29</v>
      </c>
      <c r="P7494" s="6">
        <v>9423</v>
      </c>
      <c r="Q7494" s="7" t="s">
        <v>52391</v>
      </c>
    </row>
    <row r="7495" spans="1:17" x14ac:dyDescent="0.2">
      <c r="A7495" s="2" t="s">
        <v>40207</v>
      </c>
      <c r="B7495" s="2" t="s">
        <v>40208</v>
      </c>
      <c r="C7495" s="3">
        <v>37567</v>
      </c>
      <c r="D7495" s="2" t="s">
        <v>40209</v>
      </c>
      <c r="E7495" s="2" t="s">
        <v>3689</v>
      </c>
      <c r="F7495" s="2" t="s">
        <v>846</v>
      </c>
      <c r="G7495" s="2" t="s">
        <v>93</v>
      </c>
      <c r="H7495" s="4" t="s">
        <v>40210</v>
      </c>
      <c r="I7495" s="5" t="s">
        <v>40211</v>
      </c>
      <c r="J7495" s="2" t="s">
        <v>25</v>
      </c>
      <c r="K7495" s="2" t="s">
        <v>26</v>
      </c>
      <c r="L7495" s="2"/>
      <c r="M7495" s="8" t="s">
        <v>143</v>
      </c>
      <c r="N7495" s="2" t="s">
        <v>17394</v>
      </c>
      <c r="O7495" s="2" t="s">
        <v>243</v>
      </c>
      <c r="P7495" s="6">
        <v>6406</v>
      </c>
      <c r="Q7495" s="7" t="s">
        <v>52391</v>
      </c>
    </row>
    <row r="7496" spans="1:17" x14ac:dyDescent="0.2">
      <c r="A7496" s="2" t="s">
        <v>40212</v>
      </c>
      <c r="B7496" s="2" t="s">
        <v>40213</v>
      </c>
      <c r="C7496" s="3">
        <v>27643</v>
      </c>
      <c r="D7496" s="2" t="s">
        <v>40214</v>
      </c>
      <c r="E7496" s="2" t="s">
        <v>724</v>
      </c>
      <c r="F7496" s="2" t="s">
        <v>1991</v>
      </c>
      <c r="G7496" s="2" t="s">
        <v>702</v>
      </c>
      <c r="H7496" s="4" t="s">
        <v>40215</v>
      </c>
      <c r="I7496" s="5" t="s">
        <v>40216</v>
      </c>
      <c r="J7496" s="2" t="s">
        <v>63</v>
      </c>
      <c r="K7496" s="2" t="s">
        <v>26</v>
      </c>
      <c r="L7496" s="2"/>
      <c r="M7496" s="8" t="s">
        <v>27</v>
      </c>
      <c r="N7496" s="2" t="s">
        <v>4273</v>
      </c>
      <c r="O7496" s="2" t="s">
        <v>198</v>
      </c>
      <c r="P7496" s="6">
        <v>9937</v>
      </c>
      <c r="Q7496" s="7" t="s">
        <v>52391</v>
      </c>
    </row>
    <row r="7497" spans="1:17" x14ac:dyDescent="0.2">
      <c r="A7497" s="2" t="s">
        <v>40217</v>
      </c>
      <c r="B7497" s="2" t="s">
        <v>40218</v>
      </c>
      <c r="C7497" s="3">
        <v>26065</v>
      </c>
      <c r="D7497" s="2" t="s">
        <v>40219</v>
      </c>
      <c r="E7497" s="2" t="s">
        <v>4283</v>
      </c>
      <c r="F7497" s="2" t="s">
        <v>9397</v>
      </c>
      <c r="G7497" s="2" t="s">
        <v>275</v>
      </c>
      <c r="H7497" s="4" t="s">
        <v>40220</v>
      </c>
      <c r="I7497" s="5" t="s">
        <v>40221</v>
      </c>
      <c r="J7497" s="2" t="s">
        <v>160</v>
      </c>
      <c r="K7497" s="2" t="s">
        <v>26</v>
      </c>
      <c r="L7497" s="2"/>
      <c r="M7497" s="8" t="s">
        <v>376</v>
      </c>
      <c r="N7497" s="2" t="s">
        <v>13297</v>
      </c>
      <c r="O7497" s="2" t="s">
        <v>198</v>
      </c>
      <c r="P7497" s="6">
        <v>4495</v>
      </c>
      <c r="Q7497" s="7" t="s">
        <v>52391</v>
      </c>
    </row>
    <row r="7498" spans="1:17" x14ac:dyDescent="0.2">
      <c r="A7498" s="2" t="s">
        <v>40222</v>
      </c>
      <c r="B7498" s="2" t="s">
        <v>40223</v>
      </c>
      <c r="C7498" s="3">
        <v>19656</v>
      </c>
      <c r="D7498" s="2" t="s">
        <v>40224</v>
      </c>
      <c r="E7498" s="2" t="s">
        <v>1872</v>
      </c>
      <c r="F7498" s="2" t="s">
        <v>1586</v>
      </c>
      <c r="G7498" s="2" t="s">
        <v>679</v>
      </c>
      <c r="H7498" s="4" t="s">
        <v>40225</v>
      </c>
      <c r="I7498" s="5" t="s">
        <v>40226</v>
      </c>
      <c r="J7498" s="2" t="s">
        <v>63</v>
      </c>
      <c r="K7498" s="2" t="s">
        <v>26</v>
      </c>
      <c r="L7498" s="2"/>
      <c r="M7498" s="8" t="s">
        <v>207</v>
      </c>
      <c r="N7498" s="2" t="s">
        <v>6196</v>
      </c>
      <c r="O7498" s="2" t="s">
        <v>296</v>
      </c>
      <c r="P7498" s="6">
        <v>8598</v>
      </c>
      <c r="Q7498" s="7" t="s">
        <v>52391</v>
      </c>
    </row>
    <row r="7499" spans="1:17" x14ac:dyDescent="0.2">
      <c r="A7499" s="2" t="s">
        <v>40227</v>
      </c>
      <c r="B7499" s="2" t="s">
        <v>6020</v>
      </c>
      <c r="C7499" s="3">
        <v>21014</v>
      </c>
      <c r="D7499" s="2" t="s">
        <v>40228</v>
      </c>
      <c r="E7499" s="2" t="s">
        <v>2917</v>
      </c>
      <c r="F7499" s="2" t="s">
        <v>40229</v>
      </c>
      <c r="G7499" s="2" t="s">
        <v>113</v>
      </c>
      <c r="H7499" s="4" t="s">
        <v>40230</v>
      </c>
      <c r="I7499" s="5" t="s">
        <v>40231</v>
      </c>
      <c r="J7499" s="2" t="s">
        <v>160</v>
      </c>
      <c r="K7499" s="2" t="s">
        <v>38</v>
      </c>
      <c r="L7499" s="2"/>
      <c r="M7499" s="8" t="s">
        <v>39</v>
      </c>
      <c r="N7499" s="2" t="s">
        <v>3237</v>
      </c>
      <c r="O7499" s="2" t="s">
        <v>243</v>
      </c>
      <c r="P7499" s="6">
        <v>9502</v>
      </c>
      <c r="Q7499" s="7" t="s">
        <v>52391</v>
      </c>
    </row>
    <row r="7500" spans="1:17" x14ac:dyDescent="0.2">
      <c r="A7500" s="2" t="s">
        <v>40232</v>
      </c>
      <c r="B7500" s="2" t="s">
        <v>40233</v>
      </c>
      <c r="C7500" s="3">
        <v>16398</v>
      </c>
      <c r="D7500" s="2" t="s">
        <v>40234</v>
      </c>
      <c r="E7500" s="2" t="s">
        <v>3349</v>
      </c>
      <c r="F7500" s="2" t="s">
        <v>80</v>
      </c>
      <c r="G7500" s="2" t="s">
        <v>132</v>
      </c>
      <c r="H7500" s="4" t="s">
        <v>40235</v>
      </c>
      <c r="I7500" s="5" t="s">
        <v>40236</v>
      </c>
      <c r="J7500" s="2" t="s">
        <v>84</v>
      </c>
      <c r="K7500" s="2" t="s">
        <v>38</v>
      </c>
      <c r="L7500" s="2"/>
      <c r="M7500" s="8" t="s">
        <v>207</v>
      </c>
      <c r="N7500" s="2" t="s">
        <v>5547</v>
      </c>
      <c r="O7500" s="2" t="s">
        <v>312</v>
      </c>
      <c r="P7500" s="6">
        <v>8483</v>
      </c>
      <c r="Q7500" s="7" t="s">
        <v>52391</v>
      </c>
    </row>
    <row r="7501" spans="1:17" x14ac:dyDescent="0.2">
      <c r="A7501" s="2" t="s">
        <v>40237</v>
      </c>
      <c r="B7501" s="2" t="s">
        <v>40238</v>
      </c>
      <c r="C7501" s="3">
        <v>28920</v>
      </c>
      <c r="D7501" s="2" t="s">
        <v>40239</v>
      </c>
      <c r="E7501" s="2" t="s">
        <v>1243</v>
      </c>
      <c r="F7501" s="2" t="s">
        <v>31546</v>
      </c>
      <c r="G7501" s="2" t="s">
        <v>214</v>
      </c>
      <c r="H7501" s="4" t="s">
        <v>40240</v>
      </c>
      <c r="I7501" s="5" t="s">
        <v>40241</v>
      </c>
      <c r="J7501" s="2" t="s">
        <v>84</v>
      </c>
      <c r="K7501" s="2" t="s">
        <v>73</v>
      </c>
      <c r="L7501" s="2"/>
      <c r="M7501" s="8" t="s">
        <v>27</v>
      </c>
      <c r="N7501" s="2" t="s">
        <v>11707</v>
      </c>
      <c r="O7501" s="2" t="s">
        <v>188</v>
      </c>
      <c r="P7501" s="6">
        <v>9113</v>
      </c>
      <c r="Q7501" s="7" t="s">
        <v>52391</v>
      </c>
    </row>
    <row r="7502" spans="1:17" x14ac:dyDescent="0.2">
      <c r="A7502" s="2" t="s">
        <v>40242</v>
      </c>
      <c r="B7502" s="2" t="s">
        <v>40243</v>
      </c>
      <c r="C7502" s="3">
        <v>25493</v>
      </c>
      <c r="D7502" s="2" t="s">
        <v>40244</v>
      </c>
      <c r="E7502" s="2" t="s">
        <v>2955</v>
      </c>
      <c r="F7502" s="2" t="s">
        <v>29130</v>
      </c>
      <c r="G7502" s="2" t="s">
        <v>35</v>
      </c>
      <c r="H7502" s="4" t="s">
        <v>40245</v>
      </c>
      <c r="I7502" s="5" t="s">
        <v>40246</v>
      </c>
      <c r="J7502" s="2" t="s">
        <v>25</v>
      </c>
      <c r="K7502" s="2" t="s">
        <v>26</v>
      </c>
      <c r="L7502" s="2"/>
      <c r="M7502" s="8" t="s">
        <v>116</v>
      </c>
      <c r="N7502" s="2" t="s">
        <v>3631</v>
      </c>
      <c r="O7502" s="2" t="s">
        <v>41</v>
      </c>
      <c r="P7502" s="6">
        <v>6172</v>
      </c>
      <c r="Q7502" s="7" t="s">
        <v>52391</v>
      </c>
    </row>
    <row r="7503" spans="1:17" x14ac:dyDescent="0.2">
      <c r="A7503" s="2" t="s">
        <v>40247</v>
      </c>
      <c r="B7503" s="2" t="s">
        <v>40248</v>
      </c>
      <c r="C7503" s="3">
        <v>28396</v>
      </c>
      <c r="D7503" s="2" t="s">
        <v>40249</v>
      </c>
      <c r="E7503" s="2" t="s">
        <v>10283</v>
      </c>
      <c r="F7503" s="2" t="s">
        <v>40250</v>
      </c>
      <c r="G7503" s="2" t="s">
        <v>93</v>
      </c>
      <c r="H7503" s="4" t="s">
        <v>40251</v>
      </c>
      <c r="I7503" s="5" t="s">
        <v>19925</v>
      </c>
      <c r="J7503" s="2" t="s">
        <v>84</v>
      </c>
      <c r="K7503" s="2" t="s">
        <v>26</v>
      </c>
      <c r="L7503" s="2"/>
      <c r="M7503" s="8" t="s">
        <v>85</v>
      </c>
      <c r="N7503" s="2" t="s">
        <v>2380</v>
      </c>
      <c r="O7503" s="2" t="s">
        <v>198</v>
      </c>
      <c r="P7503" s="6">
        <v>5742</v>
      </c>
      <c r="Q7503" s="7" t="s">
        <v>52391</v>
      </c>
    </row>
    <row r="7504" spans="1:17" x14ac:dyDescent="0.2">
      <c r="A7504" s="2" t="s">
        <v>40252</v>
      </c>
      <c r="B7504" s="2" t="s">
        <v>40253</v>
      </c>
      <c r="C7504" s="3">
        <v>29409</v>
      </c>
      <c r="D7504" s="2" t="s">
        <v>40254</v>
      </c>
      <c r="E7504" s="2" t="s">
        <v>2245</v>
      </c>
      <c r="F7504" s="2" t="s">
        <v>19163</v>
      </c>
      <c r="G7504" s="2" t="s">
        <v>102</v>
      </c>
      <c r="H7504" s="4" t="s">
        <v>40255</v>
      </c>
      <c r="I7504" s="5" t="s">
        <v>40256</v>
      </c>
      <c r="J7504" s="2" t="s">
        <v>160</v>
      </c>
      <c r="K7504" s="2" t="s">
        <v>73</v>
      </c>
      <c r="L7504" s="2"/>
      <c r="M7504" s="8" t="s">
        <v>85</v>
      </c>
      <c r="N7504" s="2" t="s">
        <v>10015</v>
      </c>
      <c r="O7504" s="2" t="s">
        <v>54</v>
      </c>
      <c r="P7504" s="6">
        <v>3032</v>
      </c>
      <c r="Q7504" s="7" t="s">
        <v>52391</v>
      </c>
    </row>
    <row r="7505" spans="1:17" x14ac:dyDescent="0.2">
      <c r="A7505" s="2" t="s">
        <v>40257</v>
      </c>
      <c r="B7505" s="2" t="s">
        <v>40258</v>
      </c>
      <c r="C7505" s="3">
        <v>31019</v>
      </c>
      <c r="D7505" s="2" t="s">
        <v>40259</v>
      </c>
      <c r="E7505" s="2" t="s">
        <v>2523</v>
      </c>
      <c r="F7505" s="2" t="s">
        <v>40260</v>
      </c>
      <c r="G7505" s="2" t="s">
        <v>413</v>
      </c>
      <c r="H7505" s="4" t="s">
        <v>40261</v>
      </c>
      <c r="I7505" s="5" t="s">
        <v>40262</v>
      </c>
      <c r="J7505" s="2" t="s">
        <v>63</v>
      </c>
      <c r="K7505" s="2" t="s">
        <v>26</v>
      </c>
      <c r="L7505" s="2"/>
      <c r="M7505" s="8" t="s">
        <v>105</v>
      </c>
      <c r="N7505" s="2" t="s">
        <v>6377</v>
      </c>
      <c r="O7505" s="2" t="s">
        <v>41</v>
      </c>
      <c r="P7505" s="6">
        <v>9403</v>
      </c>
      <c r="Q7505" s="7" t="s">
        <v>52391</v>
      </c>
    </row>
    <row r="7506" spans="1:17" x14ac:dyDescent="0.2">
      <c r="A7506" s="2" t="s">
        <v>40263</v>
      </c>
      <c r="B7506" s="2" t="s">
        <v>40264</v>
      </c>
      <c r="C7506" s="3">
        <v>28544</v>
      </c>
      <c r="D7506" s="2" t="s">
        <v>40265</v>
      </c>
      <c r="E7506" s="2" t="s">
        <v>5684</v>
      </c>
      <c r="F7506" s="2" t="s">
        <v>40266</v>
      </c>
      <c r="G7506" s="2" t="s">
        <v>102</v>
      </c>
      <c r="H7506" s="4" t="s">
        <v>40267</v>
      </c>
      <c r="I7506" s="5" t="s">
        <v>40268</v>
      </c>
      <c r="J7506" s="2" t="s">
        <v>84</v>
      </c>
      <c r="K7506" s="2" t="s">
        <v>38</v>
      </c>
      <c r="L7506" s="2"/>
      <c r="M7506" s="8" t="s">
        <v>143</v>
      </c>
      <c r="N7506" s="2" t="s">
        <v>1142</v>
      </c>
      <c r="O7506" s="2" t="s">
        <v>87</v>
      </c>
      <c r="P7506" s="6">
        <v>5670</v>
      </c>
      <c r="Q7506" s="7" t="s">
        <v>52391</v>
      </c>
    </row>
    <row r="7507" spans="1:17" x14ac:dyDescent="0.2">
      <c r="A7507" s="2" t="s">
        <v>40269</v>
      </c>
      <c r="B7507" s="2" t="s">
        <v>40270</v>
      </c>
      <c r="C7507" s="3">
        <v>36090</v>
      </c>
      <c r="D7507" s="2" t="s">
        <v>40271</v>
      </c>
      <c r="E7507" s="2" t="s">
        <v>14765</v>
      </c>
      <c r="F7507" s="2" t="s">
        <v>6211</v>
      </c>
      <c r="G7507" s="2" t="s">
        <v>93</v>
      </c>
      <c r="H7507" s="4" t="s">
        <v>40272</v>
      </c>
      <c r="I7507" s="5" t="s">
        <v>40273</v>
      </c>
      <c r="J7507" s="2" t="s">
        <v>84</v>
      </c>
      <c r="K7507" s="2" t="s">
        <v>26</v>
      </c>
      <c r="L7507" s="2"/>
      <c r="M7507" s="8" t="s">
        <v>105</v>
      </c>
      <c r="N7507" s="2" t="s">
        <v>7942</v>
      </c>
      <c r="O7507" s="2" t="s">
        <v>296</v>
      </c>
      <c r="P7507" s="6">
        <v>9463</v>
      </c>
      <c r="Q7507" s="7" t="s">
        <v>52391</v>
      </c>
    </row>
    <row r="7508" spans="1:17" x14ac:dyDescent="0.2">
      <c r="A7508" s="2" t="s">
        <v>40274</v>
      </c>
      <c r="B7508" s="2" t="s">
        <v>40275</v>
      </c>
      <c r="C7508" s="3">
        <v>38134</v>
      </c>
      <c r="D7508" s="2" t="s">
        <v>40276</v>
      </c>
      <c r="E7508" s="2" t="s">
        <v>1554</v>
      </c>
      <c r="F7508" s="2" t="s">
        <v>112</v>
      </c>
      <c r="G7508" s="2" t="s">
        <v>292</v>
      </c>
      <c r="H7508" s="4" t="s">
        <v>40277</v>
      </c>
      <c r="I7508" s="5" t="s">
        <v>40278</v>
      </c>
      <c r="J7508" s="2" t="s">
        <v>160</v>
      </c>
      <c r="K7508" s="2" t="s">
        <v>26</v>
      </c>
      <c r="L7508" s="2"/>
      <c r="M7508" s="8" t="s">
        <v>207</v>
      </c>
      <c r="N7508" s="2" t="s">
        <v>234</v>
      </c>
      <c r="O7508" s="2" t="s">
        <v>29</v>
      </c>
      <c r="P7508" s="6">
        <v>9765</v>
      </c>
      <c r="Q7508" s="7" t="s">
        <v>52391</v>
      </c>
    </row>
    <row r="7509" spans="1:17" x14ac:dyDescent="0.2">
      <c r="A7509" s="2" t="s">
        <v>40279</v>
      </c>
      <c r="B7509" s="2" t="s">
        <v>40280</v>
      </c>
      <c r="C7509" s="3">
        <v>21912</v>
      </c>
      <c r="D7509" s="2" t="s">
        <v>40281</v>
      </c>
      <c r="E7509" s="2" t="s">
        <v>1377</v>
      </c>
      <c r="F7509" s="2" t="s">
        <v>26726</v>
      </c>
      <c r="G7509" s="2" t="s">
        <v>93</v>
      </c>
      <c r="H7509" s="4" t="s">
        <v>40282</v>
      </c>
      <c r="I7509" s="5" t="s">
        <v>10333</v>
      </c>
      <c r="J7509" s="2" t="s">
        <v>63</v>
      </c>
      <c r="K7509" s="2" t="s">
        <v>26</v>
      </c>
      <c r="L7509" s="2"/>
      <c r="M7509" s="8" t="s">
        <v>376</v>
      </c>
      <c r="N7509" s="2" t="s">
        <v>595</v>
      </c>
      <c r="O7509" s="2" t="s">
        <v>107</v>
      </c>
      <c r="P7509" s="6">
        <v>2339</v>
      </c>
      <c r="Q7509" s="7" t="s">
        <v>52391</v>
      </c>
    </row>
    <row r="7510" spans="1:17" x14ac:dyDescent="0.2">
      <c r="A7510" s="2" t="s">
        <v>40283</v>
      </c>
      <c r="B7510" s="2" t="s">
        <v>40284</v>
      </c>
      <c r="C7510" s="3">
        <v>18604</v>
      </c>
      <c r="D7510" s="2" t="s">
        <v>40285</v>
      </c>
      <c r="E7510" s="2" t="s">
        <v>1850</v>
      </c>
      <c r="F7510" s="2" t="s">
        <v>40286</v>
      </c>
      <c r="G7510" s="2" t="s">
        <v>123</v>
      </c>
      <c r="H7510" s="4" t="s">
        <v>40287</v>
      </c>
      <c r="I7510" s="5" t="s">
        <v>40288</v>
      </c>
      <c r="J7510" s="2" t="s">
        <v>160</v>
      </c>
      <c r="K7510" s="2" t="s">
        <v>26</v>
      </c>
      <c r="L7510" s="2"/>
      <c r="M7510" s="8" t="s">
        <v>85</v>
      </c>
      <c r="N7510" s="2" t="s">
        <v>705</v>
      </c>
      <c r="O7510" s="2" t="s">
        <v>296</v>
      </c>
      <c r="P7510" s="6">
        <v>6628</v>
      </c>
      <c r="Q7510" s="7" t="s">
        <v>52391</v>
      </c>
    </row>
    <row r="7511" spans="1:17" x14ac:dyDescent="0.2">
      <c r="A7511" s="2" t="s">
        <v>40289</v>
      </c>
      <c r="B7511" s="2" t="s">
        <v>40290</v>
      </c>
      <c r="C7511" s="3">
        <v>28747</v>
      </c>
      <c r="D7511" s="2" t="s">
        <v>40291</v>
      </c>
      <c r="E7511" s="2" t="s">
        <v>1016</v>
      </c>
      <c r="F7511" s="2" t="s">
        <v>5065</v>
      </c>
      <c r="G7511" s="2" t="s">
        <v>679</v>
      </c>
      <c r="H7511" s="4" t="s">
        <v>40292</v>
      </c>
      <c r="I7511" s="5" t="s">
        <v>40293</v>
      </c>
      <c r="J7511" s="2" t="s">
        <v>51</v>
      </c>
      <c r="K7511" s="2" t="s">
        <v>73</v>
      </c>
      <c r="L7511" s="2"/>
      <c r="M7511" s="8" t="s">
        <v>39</v>
      </c>
      <c r="N7511" s="2" t="s">
        <v>5245</v>
      </c>
      <c r="O7511" s="2" t="s">
        <v>87</v>
      </c>
      <c r="P7511" s="6">
        <v>6198</v>
      </c>
      <c r="Q7511" s="7" t="s">
        <v>52391</v>
      </c>
    </row>
    <row r="7512" spans="1:17" x14ac:dyDescent="0.2">
      <c r="A7512" s="2" t="s">
        <v>40294</v>
      </c>
      <c r="B7512" s="2" t="s">
        <v>40295</v>
      </c>
      <c r="C7512" s="3">
        <v>37709</v>
      </c>
      <c r="D7512" s="2" t="s">
        <v>40296</v>
      </c>
      <c r="E7512" s="2" t="s">
        <v>3500</v>
      </c>
      <c r="F7512" s="2" t="s">
        <v>783</v>
      </c>
      <c r="G7512" s="2" t="s">
        <v>102</v>
      </c>
      <c r="H7512" s="4" t="s">
        <v>40297</v>
      </c>
      <c r="I7512" s="5" t="s">
        <v>40298</v>
      </c>
      <c r="J7512" s="2" t="s">
        <v>51</v>
      </c>
      <c r="K7512" s="2" t="s">
        <v>73</v>
      </c>
      <c r="L7512" s="2"/>
      <c r="M7512" s="8" t="s">
        <v>207</v>
      </c>
      <c r="N7512" s="2" t="s">
        <v>3888</v>
      </c>
      <c r="O7512" s="2" t="s">
        <v>54</v>
      </c>
      <c r="P7512" s="6">
        <v>7932</v>
      </c>
      <c r="Q7512" s="7" t="s">
        <v>52391</v>
      </c>
    </row>
    <row r="7513" spans="1:17" x14ac:dyDescent="0.2">
      <c r="A7513" s="2" t="s">
        <v>40299</v>
      </c>
      <c r="B7513" s="2" t="s">
        <v>40300</v>
      </c>
      <c r="C7513" s="3">
        <v>26540</v>
      </c>
      <c r="D7513" s="2" t="s">
        <v>40301</v>
      </c>
      <c r="E7513" s="2" t="s">
        <v>9998</v>
      </c>
      <c r="F7513" s="2" t="s">
        <v>525</v>
      </c>
      <c r="G7513" s="2" t="s">
        <v>341</v>
      </c>
      <c r="H7513" s="4" t="s">
        <v>40302</v>
      </c>
      <c r="I7513" s="5" t="s">
        <v>40303</v>
      </c>
      <c r="J7513" s="2" t="s">
        <v>63</v>
      </c>
      <c r="K7513" s="2" t="s">
        <v>38</v>
      </c>
      <c r="L7513" s="2"/>
      <c r="M7513" s="8" t="s">
        <v>105</v>
      </c>
      <c r="N7513" s="2" t="s">
        <v>2952</v>
      </c>
      <c r="O7513" s="2" t="s">
        <v>188</v>
      </c>
      <c r="P7513" s="6">
        <v>8398</v>
      </c>
      <c r="Q7513" s="7" t="s">
        <v>52391</v>
      </c>
    </row>
    <row r="7514" spans="1:17" x14ac:dyDescent="0.2">
      <c r="A7514" s="2" t="s">
        <v>40304</v>
      </c>
      <c r="B7514" s="2" t="s">
        <v>40305</v>
      </c>
      <c r="C7514" s="3">
        <v>16296</v>
      </c>
      <c r="D7514" s="2" t="s">
        <v>40306</v>
      </c>
      <c r="E7514" s="2" t="s">
        <v>583</v>
      </c>
      <c r="F7514" s="2" t="s">
        <v>2766</v>
      </c>
      <c r="G7514" s="2" t="s">
        <v>292</v>
      </c>
      <c r="H7514" s="4" t="s">
        <v>40307</v>
      </c>
      <c r="I7514" s="5" t="s">
        <v>40308</v>
      </c>
      <c r="J7514" s="2" t="s">
        <v>84</v>
      </c>
      <c r="K7514" s="2" t="s">
        <v>73</v>
      </c>
      <c r="L7514" s="2"/>
      <c r="M7514" s="8" t="s">
        <v>207</v>
      </c>
      <c r="N7514" s="2" t="s">
        <v>1366</v>
      </c>
      <c r="O7514" s="2" t="s">
        <v>29</v>
      </c>
      <c r="P7514" s="6">
        <v>4649</v>
      </c>
      <c r="Q7514" s="7" t="s">
        <v>52391</v>
      </c>
    </row>
    <row r="7515" spans="1:17" x14ac:dyDescent="0.2">
      <c r="A7515" s="2" t="s">
        <v>40309</v>
      </c>
      <c r="B7515" s="2" t="s">
        <v>40310</v>
      </c>
      <c r="C7515" s="3">
        <v>31145</v>
      </c>
      <c r="D7515" s="2" t="s">
        <v>40311</v>
      </c>
      <c r="E7515" s="2" t="s">
        <v>7989</v>
      </c>
      <c r="F7515" s="2" t="s">
        <v>1312</v>
      </c>
      <c r="G7515" s="2" t="s">
        <v>679</v>
      </c>
      <c r="H7515" s="4" t="s">
        <v>40312</v>
      </c>
      <c r="I7515" s="5" t="s">
        <v>40313</v>
      </c>
      <c r="J7515" s="2" t="s">
        <v>160</v>
      </c>
      <c r="K7515" s="2" t="s">
        <v>73</v>
      </c>
      <c r="L7515" s="2"/>
      <c r="M7515" s="8" t="s">
        <v>105</v>
      </c>
      <c r="N7515" s="2" t="s">
        <v>6128</v>
      </c>
      <c r="O7515" s="2" t="s">
        <v>296</v>
      </c>
      <c r="P7515" s="6">
        <v>9101</v>
      </c>
      <c r="Q7515" s="7" t="s">
        <v>52391</v>
      </c>
    </row>
    <row r="7516" spans="1:17" x14ac:dyDescent="0.2">
      <c r="A7516" s="2" t="s">
        <v>40314</v>
      </c>
      <c r="B7516" s="2" t="s">
        <v>32605</v>
      </c>
      <c r="C7516" s="3">
        <v>17452</v>
      </c>
      <c r="D7516" s="2" t="s">
        <v>40315</v>
      </c>
      <c r="E7516" s="2" t="s">
        <v>1907</v>
      </c>
      <c r="F7516" s="2" t="s">
        <v>38715</v>
      </c>
      <c r="G7516" s="2" t="s">
        <v>437</v>
      </c>
      <c r="H7516" s="4" t="s">
        <v>40316</v>
      </c>
      <c r="I7516" s="5" t="s">
        <v>40317</v>
      </c>
      <c r="J7516" s="2" t="s">
        <v>63</v>
      </c>
      <c r="K7516" s="2" t="s">
        <v>73</v>
      </c>
      <c r="L7516" s="2"/>
      <c r="M7516" s="8" t="s">
        <v>74</v>
      </c>
      <c r="N7516" s="2" t="s">
        <v>8128</v>
      </c>
      <c r="O7516" s="2" t="s">
        <v>296</v>
      </c>
      <c r="P7516" s="6">
        <v>5080</v>
      </c>
      <c r="Q7516" s="7" t="s">
        <v>52391</v>
      </c>
    </row>
    <row r="7517" spans="1:17" x14ac:dyDescent="0.2">
      <c r="A7517" s="2" t="s">
        <v>38348</v>
      </c>
      <c r="B7517" s="2" t="s">
        <v>38349</v>
      </c>
      <c r="C7517" s="3">
        <v>17523</v>
      </c>
      <c r="D7517" s="2" t="s">
        <v>38350</v>
      </c>
      <c r="E7517" s="2" t="s">
        <v>1274</v>
      </c>
      <c r="F7517" s="2" t="s">
        <v>38239</v>
      </c>
      <c r="G7517" s="2" t="s">
        <v>341</v>
      </c>
      <c r="H7517" s="4" t="s">
        <v>38351</v>
      </c>
      <c r="I7517" s="5" t="s">
        <v>38352</v>
      </c>
      <c r="J7517" s="2" t="s">
        <v>160</v>
      </c>
      <c r="K7517" s="2" t="s">
        <v>38</v>
      </c>
      <c r="L7517" s="2"/>
      <c r="M7517" s="8" t="s">
        <v>143</v>
      </c>
      <c r="N7517" s="2" t="s">
        <v>344</v>
      </c>
      <c r="O7517" s="2" t="s">
        <v>243</v>
      </c>
      <c r="P7517" s="6">
        <v>6590</v>
      </c>
      <c r="Q7517" s="7" t="s">
        <v>38353</v>
      </c>
    </row>
    <row r="7518" spans="1:17" x14ac:dyDescent="0.2">
      <c r="A7518" s="2" t="s">
        <v>40322</v>
      </c>
      <c r="B7518" s="2" t="s">
        <v>40323</v>
      </c>
      <c r="C7518" s="3">
        <v>32745</v>
      </c>
      <c r="D7518" s="2" t="s">
        <v>40324</v>
      </c>
      <c r="E7518" s="2" t="s">
        <v>8361</v>
      </c>
      <c r="F7518" s="2" t="s">
        <v>40325</v>
      </c>
      <c r="G7518" s="2" t="s">
        <v>478</v>
      </c>
      <c r="H7518" s="4" t="s">
        <v>40326</v>
      </c>
      <c r="I7518" s="5" t="s">
        <v>40327</v>
      </c>
      <c r="J7518" s="2" t="s">
        <v>51</v>
      </c>
      <c r="K7518" s="2" t="s">
        <v>73</v>
      </c>
      <c r="L7518" s="2"/>
      <c r="M7518" s="8" t="s">
        <v>268</v>
      </c>
      <c r="N7518" s="2" t="s">
        <v>5565</v>
      </c>
      <c r="O7518" s="2" t="s">
        <v>41</v>
      </c>
      <c r="P7518" s="6">
        <v>2497</v>
      </c>
      <c r="Q7518" s="7" t="s">
        <v>52391</v>
      </c>
    </row>
    <row r="7519" spans="1:17" x14ac:dyDescent="0.2">
      <c r="A7519" s="2" t="s">
        <v>40328</v>
      </c>
      <c r="B7519" s="2" t="s">
        <v>8330</v>
      </c>
      <c r="C7519" s="3">
        <v>35302</v>
      </c>
      <c r="D7519" s="2" t="s">
        <v>40329</v>
      </c>
      <c r="E7519" s="2" t="s">
        <v>1258</v>
      </c>
      <c r="F7519" s="2" t="s">
        <v>7614</v>
      </c>
      <c r="G7519" s="2" t="s">
        <v>48</v>
      </c>
      <c r="H7519" s="4" t="s">
        <v>40330</v>
      </c>
      <c r="I7519" s="5" t="s">
        <v>40331</v>
      </c>
      <c r="J7519" s="2" t="s">
        <v>51</v>
      </c>
      <c r="K7519" s="2" t="s">
        <v>26</v>
      </c>
      <c r="L7519" s="2"/>
      <c r="M7519" s="8" t="s">
        <v>116</v>
      </c>
      <c r="N7519" s="2" t="s">
        <v>4981</v>
      </c>
      <c r="O7519" s="2" t="s">
        <v>87</v>
      </c>
      <c r="P7519" s="6">
        <v>6207</v>
      </c>
      <c r="Q7519" s="7" t="s">
        <v>52391</v>
      </c>
    </row>
    <row r="7520" spans="1:17" x14ac:dyDescent="0.2">
      <c r="A7520" s="2" t="s">
        <v>40332</v>
      </c>
      <c r="B7520" s="2" t="s">
        <v>40333</v>
      </c>
      <c r="C7520" s="3">
        <v>19058</v>
      </c>
      <c r="D7520" s="2" t="s">
        <v>40334</v>
      </c>
      <c r="E7520" s="2" t="s">
        <v>2839</v>
      </c>
      <c r="F7520" s="2" t="s">
        <v>40335</v>
      </c>
      <c r="G7520" s="2" t="s">
        <v>679</v>
      </c>
      <c r="H7520" s="4" t="s">
        <v>40336</v>
      </c>
      <c r="I7520" s="5" t="s">
        <v>40337</v>
      </c>
      <c r="J7520" s="2" t="s">
        <v>84</v>
      </c>
      <c r="K7520" s="2" t="s">
        <v>38</v>
      </c>
      <c r="L7520" s="2"/>
      <c r="M7520" s="8" t="s">
        <v>105</v>
      </c>
      <c r="N7520" s="2" t="s">
        <v>3164</v>
      </c>
      <c r="O7520" s="2" t="s">
        <v>107</v>
      </c>
      <c r="P7520" s="6">
        <v>5637</v>
      </c>
      <c r="Q7520" s="7" t="s">
        <v>52391</v>
      </c>
    </row>
    <row r="7521" spans="1:17" x14ac:dyDescent="0.2">
      <c r="A7521" s="2" t="s">
        <v>40338</v>
      </c>
      <c r="B7521" s="2" t="s">
        <v>40339</v>
      </c>
      <c r="C7521" s="3">
        <v>25516</v>
      </c>
      <c r="D7521" s="2" t="s">
        <v>40340</v>
      </c>
      <c r="E7521" s="2" t="s">
        <v>2949</v>
      </c>
      <c r="F7521" s="2" t="s">
        <v>9986</v>
      </c>
      <c r="G7521" s="2" t="s">
        <v>194</v>
      </c>
      <c r="H7521" s="4" t="s">
        <v>40341</v>
      </c>
      <c r="I7521" s="5" t="s">
        <v>40342</v>
      </c>
      <c r="J7521" s="2" t="s">
        <v>51</v>
      </c>
      <c r="K7521" s="2" t="s">
        <v>26</v>
      </c>
      <c r="L7521" s="2"/>
      <c r="M7521" s="8" t="s">
        <v>376</v>
      </c>
      <c r="N7521" s="2" t="s">
        <v>3539</v>
      </c>
      <c r="O7521" s="2" t="s">
        <v>87</v>
      </c>
      <c r="P7521" s="6">
        <v>7159</v>
      </c>
      <c r="Q7521" s="7" t="s">
        <v>52391</v>
      </c>
    </row>
    <row r="7522" spans="1:17" x14ac:dyDescent="0.2">
      <c r="A7522" s="2" t="s">
        <v>40343</v>
      </c>
      <c r="B7522" s="2" t="s">
        <v>40344</v>
      </c>
      <c r="C7522" s="3">
        <v>20052</v>
      </c>
      <c r="D7522" s="2" t="s">
        <v>40345</v>
      </c>
      <c r="E7522" s="2" t="s">
        <v>165</v>
      </c>
      <c r="F7522" s="2" t="s">
        <v>16368</v>
      </c>
      <c r="G7522" s="2" t="s">
        <v>679</v>
      </c>
      <c r="H7522" s="4" t="s">
        <v>40346</v>
      </c>
      <c r="I7522" s="5" t="s">
        <v>40347</v>
      </c>
      <c r="J7522" s="2" t="s">
        <v>25</v>
      </c>
      <c r="K7522" s="2" t="s">
        <v>73</v>
      </c>
      <c r="L7522" s="2"/>
      <c r="M7522" s="8" t="s">
        <v>143</v>
      </c>
      <c r="N7522" s="2" t="s">
        <v>558</v>
      </c>
      <c r="O7522" s="2" t="s">
        <v>41</v>
      </c>
      <c r="P7522" s="6">
        <v>3941</v>
      </c>
      <c r="Q7522" s="7" t="s">
        <v>52391</v>
      </c>
    </row>
    <row r="7523" spans="1:17" x14ac:dyDescent="0.2">
      <c r="A7523" s="2" t="s">
        <v>40348</v>
      </c>
      <c r="B7523" s="2" t="s">
        <v>40349</v>
      </c>
      <c r="C7523" s="3">
        <v>33884</v>
      </c>
      <c r="D7523" s="2" t="s">
        <v>40350</v>
      </c>
      <c r="E7523" s="2" t="s">
        <v>372</v>
      </c>
      <c r="F7523" s="2" t="s">
        <v>694</v>
      </c>
      <c r="G7523" s="2" t="s">
        <v>60</v>
      </c>
      <c r="H7523" s="4" t="s">
        <v>40351</v>
      </c>
      <c r="I7523" s="5" t="s">
        <v>40352</v>
      </c>
      <c r="J7523" s="2" t="s">
        <v>51</v>
      </c>
      <c r="K7523" s="2" t="s">
        <v>73</v>
      </c>
      <c r="L7523" s="2"/>
      <c r="M7523" s="8" t="s">
        <v>39</v>
      </c>
      <c r="N7523" s="2" t="s">
        <v>1522</v>
      </c>
      <c r="O7523" s="2" t="s">
        <v>87</v>
      </c>
      <c r="P7523" s="6">
        <v>7083</v>
      </c>
      <c r="Q7523" s="7" t="s">
        <v>52391</v>
      </c>
    </row>
    <row r="7524" spans="1:17" x14ac:dyDescent="0.2">
      <c r="A7524" s="2" t="s">
        <v>40353</v>
      </c>
      <c r="B7524" s="2" t="s">
        <v>12414</v>
      </c>
      <c r="C7524" s="3">
        <v>34625</v>
      </c>
      <c r="D7524" s="2" t="s">
        <v>40354</v>
      </c>
      <c r="E7524" s="2" t="s">
        <v>5684</v>
      </c>
      <c r="F7524" s="2" t="s">
        <v>239</v>
      </c>
      <c r="G7524" s="2" t="s">
        <v>223</v>
      </c>
      <c r="H7524" s="4" t="s">
        <v>40355</v>
      </c>
      <c r="I7524" s="5" t="s">
        <v>40356</v>
      </c>
      <c r="J7524" s="2" t="s">
        <v>84</v>
      </c>
      <c r="K7524" s="2" t="s">
        <v>73</v>
      </c>
      <c r="L7524" s="2"/>
      <c r="M7524" s="8" t="s">
        <v>85</v>
      </c>
      <c r="N7524" s="2" t="s">
        <v>2226</v>
      </c>
      <c r="O7524" s="2" t="s">
        <v>198</v>
      </c>
      <c r="P7524" s="6">
        <v>8977</v>
      </c>
      <c r="Q7524" s="7" t="s">
        <v>52391</v>
      </c>
    </row>
    <row r="7525" spans="1:17" x14ac:dyDescent="0.2">
      <c r="A7525" s="2" t="s">
        <v>40357</v>
      </c>
      <c r="B7525" s="2" t="s">
        <v>40358</v>
      </c>
      <c r="C7525" s="3">
        <v>26252</v>
      </c>
      <c r="D7525" s="2" t="s">
        <v>40359</v>
      </c>
      <c r="E7525" s="2" t="s">
        <v>2645</v>
      </c>
      <c r="F7525" s="2" t="s">
        <v>22903</v>
      </c>
      <c r="G7525" s="2" t="s">
        <v>81</v>
      </c>
      <c r="H7525" s="4" t="s">
        <v>40360</v>
      </c>
      <c r="I7525" s="5" t="s">
        <v>40361</v>
      </c>
      <c r="J7525" s="2" t="s">
        <v>25</v>
      </c>
      <c r="K7525" s="2" t="s">
        <v>38</v>
      </c>
      <c r="L7525" s="2"/>
      <c r="M7525" s="8" t="s">
        <v>39</v>
      </c>
      <c r="N7525" s="2" t="s">
        <v>2021</v>
      </c>
      <c r="O7525" s="2" t="s">
        <v>312</v>
      </c>
      <c r="P7525" s="6">
        <v>3751</v>
      </c>
      <c r="Q7525" s="7" t="s">
        <v>52391</v>
      </c>
    </row>
    <row r="7526" spans="1:17" x14ac:dyDescent="0.2">
      <c r="A7526" s="2" t="s">
        <v>40362</v>
      </c>
      <c r="B7526" s="2" t="s">
        <v>40363</v>
      </c>
      <c r="C7526" s="3">
        <v>16578</v>
      </c>
      <c r="D7526" s="2" t="s">
        <v>40364</v>
      </c>
      <c r="E7526" s="2" t="s">
        <v>4856</v>
      </c>
      <c r="F7526" s="2" t="s">
        <v>11963</v>
      </c>
      <c r="G7526" s="2" t="s">
        <v>132</v>
      </c>
      <c r="H7526" s="4" t="s">
        <v>40365</v>
      </c>
      <c r="I7526" s="5" t="s">
        <v>40366</v>
      </c>
      <c r="J7526" s="2" t="s">
        <v>63</v>
      </c>
      <c r="K7526" s="2" t="s">
        <v>26</v>
      </c>
      <c r="L7526" s="2"/>
      <c r="M7526" s="8" t="s">
        <v>268</v>
      </c>
      <c r="N7526" s="2" t="s">
        <v>7768</v>
      </c>
      <c r="O7526" s="2" t="s">
        <v>312</v>
      </c>
      <c r="P7526" s="6">
        <v>6834</v>
      </c>
      <c r="Q7526" s="7" t="s">
        <v>52391</v>
      </c>
    </row>
    <row r="7527" spans="1:17" x14ac:dyDescent="0.2">
      <c r="A7527" s="2" t="s">
        <v>40367</v>
      </c>
      <c r="B7527" s="2" t="s">
        <v>40368</v>
      </c>
      <c r="C7527" s="3">
        <v>29575</v>
      </c>
      <c r="D7527" s="2" t="s">
        <v>40369</v>
      </c>
      <c r="E7527" s="2" t="s">
        <v>2335</v>
      </c>
      <c r="F7527" s="2" t="s">
        <v>317</v>
      </c>
      <c r="G7527" s="2" t="s">
        <v>702</v>
      </c>
      <c r="H7527" s="4" t="s">
        <v>40370</v>
      </c>
      <c r="I7527" s="5" t="s">
        <v>40371</v>
      </c>
      <c r="J7527" s="2" t="s">
        <v>160</v>
      </c>
      <c r="K7527" s="2" t="s">
        <v>73</v>
      </c>
      <c r="L7527" s="2"/>
      <c r="M7527" s="8" t="s">
        <v>39</v>
      </c>
      <c r="N7527" s="2" t="s">
        <v>3789</v>
      </c>
      <c r="O7527" s="2" t="s">
        <v>54</v>
      </c>
      <c r="P7527" s="6">
        <v>4082</v>
      </c>
      <c r="Q7527" s="7" t="s">
        <v>52391</v>
      </c>
    </row>
    <row r="7528" spans="1:17" x14ac:dyDescent="0.2">
      <c r="A7528" s="2" t="s">
        <v>40372</v>
      </c>
      <c r="B7528" s="2" t="s">
        <v>40373</v>
      </c>
      <c r="C7528" s="3">
        <v>22774</v>
      </c>
      <c r="D7528" s="2" t="s">
        <v>40374</v>
      </c>
      <c r="E7528" s="2" t="s">
        <v>3404</v>
      </c>
      <c r="F7528" s="2" t="s">
        <v>798</v>
      </c>
      <c r="G7528" s="2" t="s">
        <v>702</v>
      </c>
      <c r="H7528" s="4" t="s">
        <v>40375</v>
      </c>
      <c r="I7528" s="5" t="s">
        <v>40376</v>
      </c>
      <c r="J7528" s="2" t="s">
        <v>25</v>
      </c>
      <c r="K7528" s="2" t="s">
        <v>73</v>
      </c>
      <c r="L7528" s="2"/>
      <c r="M7528" s="8" t="s">
        <v>105</v>
      </c>
      <c r="N7528" s="2" t="s">
        <v>3789</v>
      </c>
      <c r="O7528" s="2" t="s">
        <v>243</v>
      </c>
      <c r="P7528" s="6">
        <v>8810</v>
      </c>
      <c r="Q7528" s="7" t="s">
        <v>52391</v>
      </c>
    </row>
    <row r="7529" spans="1:17" x14ac:dyDescent="0.2">
      <c r="A7529" s="2" t="s">
        <v>40377</v>
      </c>
      <c r="B7529" s="2" t="s">
        <v>40378</v>
      </c>
      <c r="C7529" s="3">
        <v>19982</v>
      </c>
      <c r="D7529" s="2" t="s">
        <v>40379</v>
      </c>
      <c r="E7529" s="2" t="s">
        <v>1532</v>
      </c>
      <c r="F7529" s="2" t="s">
        <v>631</v>
      </c>
      <c r="G7529" s="2" t="s">
        <v>214</v>
      </c>
      <c r="H7529" s="4" t="s">
        <v>40380</v>
      </c>
      <c r="I7529" s="5" t="s">
        <v>40381</v>
      </c>
      <c r="J7529" s="2" t="s">
        <v>25</v>
      </c>
      <c r="K7529" s="2" t="s">
        <v>73</v>
      </c>
      <c r="L7529" s="2"/>
      <c r="M7529" s="8" t="s">
        <v>207</v>
      </c>
      <c r="N7529" s="2" t="s">
        <v>117</v>
      </c>
      <c r="O7529" s="2" t="s">
        <v>41</v>
      </c>
      <c r="P7529" s="6">
        <v>3968</v>
      </c>
      <c r="Q7529" s="7" t="s">
        <v>52391</v>
      </c>
    </row>
    <row r="7530" spans="1:17" x14ac:dyDescent="0.2">
      <c r="A7530" s="2" t="s">
        <v>40382</v>
      </c>
      <c r="B7530" s="2" t="s">
        <v>40383</v>
      </c>
      <c r="C7530" s="3">
        <v>38296</v>
      </c>
      <c r="D7530" s="2" t="s">
        <v>40384</v>
      </c>
      <c r="E7530" s="2" t="s">
        <v>273</v>
      </c>
      <c r="F7530" s="2" t="s">
        <v>8513</v>
      </c>
      <c r="G7530" s="2" t="s">
        <v>102</v>
      </c>
      <c r="H7530" s="4" t="s">
        <v>40385</v>
      </c>
      <c r="I7530" s="5" t="s">
        <v>40386</v>
      </c>
      <c r="J7530" s="2" t="s">
        <v>25</v>
      </c>
      <c r="K7530" s="2" t="s">
        <v>26</v>
      </c>
      <c r="L7530" s="2"/>
      <c r="M7530" s="8" t="s">
        <v>105</v>
      </c>
      <c r="N7530" s="2" t="s">
        <v>4900</v>
      </c>
      <c r="O7530" s="2" t="s">
        <v>296</v>
      </c>
      <c r="P7530" s="6">
        <v>5720</v>
      </c>
      <c r="Q7530" s="7" t="s">
        <v>52391</v>
      </c>
    </row>
    <row r="7531" spans="1:17" x14ac:dyDescent="0.2">
      <c r="A7531" s="2" t="s">
        <v>40387</v>
      </c>
      <c r="B7531" s="2" t="s">
        <v>40388</v>
      </c>
      <c r="C7531" s="3">
        <v>31741</v>
      </c>
      <c r="D7531" s="2" t="s">
        <v>40389</v>
      </c>
      <c r="E7531" s="2" t="s">
        <v>8119</v>
      </c>
      <c r="F7531" s="2" t="s">
        <v>1631</v>
      </c>
      <c r="G7531" s="2" t="s">
        <v>93</v>
      </c>
      <c r="H7531" s="4" t="s">
        <v>40390</v>
      </c>
      <c r="I7531" s="5" t="s">
        <v>40391</v>
      </c>
      <c r="J7531" s="2" t="s">
        <v>160</v>
      </c>
      <c r="K7531" s="2" t="s">
        <v>26</v>
      </c>
      <c r="L7531" s="2"/>
      <c r="M7531" s="8" t="s">
        <v>27</v>
      </c>
      <c r="N7531" s="2" t="s">
        <v>431</v>
      </c>
      <c r="O7531" s="2" t="s">
        <v>41</v>
      </c>
      <c r="P7531" s="6">
        <v>6671</v>
      </c>
      <c r="Q7531" s="7" t="s">
        <v>52391</v>
      </c>
    </row>
    <row r="7532" spans="1:17" x14ac:dyDescent="0.2">
      <c r="A7532" s="2" t="s">
        <v>40392</v>
      </c>
      <c r="B7532" s="2" t="s">
        <v>40393</v>
      </c>
      <c r="C7532" s="3">
        <v>31785</v>
      </c>
      <c r="D7532" s="2" t="s">
        <v>40394</v>
      </c>
      <c r="E7532" s="2" t="s">
        <v>2384</v>
      </c>
      <c r="F7532" s="2" t="s">
        <v>239</v>
      </c>
      <c r="G7532" s="2" t="s">
        <v>35</v>
      </c>
      <c r="H7532" s="4" t="s">
        <v>40395</v>
      </c>
      <c r="I7532" s="5" t="s">
        <v>40396</v>
      </c>
      <c r="J7532" s="2" t="s">
        <v>25</v>
      </c>
      <c r="K7532" s="2" t="s">
        <v>38</v>
      </c>
      <c r="L7532" s="2"/>
      <c r="M7532" s="8" t="s">
        <v>376</v>
      </c>
      <c r="N7532" s="2" t="s">
        <v>496</v>
      </c>
      <c r="O7532" s="2" t="s">
        <v>107</v>
      </c>
      <c r="P7532" s="6">
        <v>8198</v>
      </c>
      <c r="Q7532" s="7" t="s">
        <v>52391</v>
      </c>
    </row>
    <row r="7533" spans="1:17" x14ac:dyDescent="0.2">
      <c r="A7533" s="2" t="s">
        <v>40397</v>
      </c>
      <c r="B7533" s="2" t="s">
        <v>40398</v>
      </c>
      <c r="C7533" s="3">
        <v>32144</v>
      </c>
      <c r="D7533" s="2" t="s">
        <v>40399</v>
      </c>
      <c r="E7533" s="2" t="s">
        <v>10714</v>
      </c>
      <c r="F7533" s="2" t="s">
        <v>855</v>
      </c>
      <c r="G7533" s="2" t="s">
        <v>60</v>
      </c>
      <c r="H7533" s="4" t="s">
        <v>40400</v>
      </c>
      <c r="I7533" s="5" t="s">
        <v>40401</v>
      </c>
      <c r="J7533" s="2" t="s">
        <v>84</v>
      </c>
      <c r="K7533" s="2" t="s">
        <v>38</v>
      </c>
      <c r="L7533" s="2"/>
      <c r="M7533" s="8" t="s">
        <v>74</v>
      </c>
      <c r="N7533" s="2" t="s">
        <v>14236</v>
      </c>
      <c r="O7533" s="2" t="s">
        <v>29</v>
      </c>
      <c r="P7533" s="6">
        <v>4293</v>
      </c>
      <c r="Q7533" s="7" t="s">
        <v>52391</v>
      </c>
    </row>
    <row r="7534" spans="1:17" x14ac:dyDescent="0.2">
      <c r="A7534" s="2" t="s">
        <v>40402</v>
      </c>
      <c r="B7534" s="2" t="s">
        <v>40403</v>
      </c>
      <c r="C7534" s="3">
        <v>21949</v>
      </c>
      <c r="D7534" s="2" t="s">
        <v>40404</v>
      </c>
      <c r="E7534" s="2" t="s">
        <v>2065</v>
      </c>
      <c r="F7534" s="2" t="s">
        <v>2300</v>
      </c>
      <c r="G7534" s="2" t="s">
        <v>113</v>
      </c>
      <c r="H7534" s="4" t="s">
        <v>40405</v>
      </c>
      <c r="I7534" s="5" t="s">
        <v>40406</v>
      </c>
      <c r="J7534" s="2" t="s">
        <v>84</v>
      </c>
      <c r="K7534" s="2" t="s">
        <v>26</v>
      </c>
      <c r="L7534" s="2"/>
      <c r="M7534" s="8" t="s">
        <v>52</v>
      </c>
      <c r="N7534" s="2" t="s">
        <v>743</v>
      </c>
      <c r="O7534" s="2" t="s">
        <v>243</v>
      </c>
      <c r="P7534" s="6">
        <v>3466</v>
      </c>
      <c r="Q7534" s="7" t="s">
        <v>52391</v>
      </c>
    </row>
    <row r="7535" spans="1:17" x14ac:dyDescent="0.2">
      <c r="A7535" s="2" t="s">
        <v>40407</v>
      </c>
      <c r="B7535" s="2" t="s">
        <v>24999</v>
      </c>
      <c r="C7535" s="3">
        <v>36049</v>
      </c>
      <c r="D7535" s="2" t="s">
        <v>40408</v>
      </c>
      <c r="E7535" s="2" t="s">
        <v>2949</v>
      </c>
      <c r="F7535" s="2" t="s">
        <v>1571</v>
      </c>
      <c r="G7535" s="2" t="s">
        <v>81</v>
      </c>
      <c r="H7535" s="4" t="s">
        <v>40409</v>
      </c>
      <c r="I7535" s="5" t="s">
        <v>40410</v>
      </c>
      <c r="J7535" s="2" t="s">
        <v>160</v>
      </c>
      <c r="K7535" s="2" t="s">
        <v>73</v>
      </c>
      <c r="L7535" s="2"/>
      <c r="M7535" s="8" t="s">
        <v>27</v>
      </c>
      <c r="N7535" s="2" t="s">
        <v>9364</v>
      </c>
      <c r="O7535" s="2" t="s">
        <v>312</v>
      </c>
      <c r="P7535" s="6">
        <v>3661</v>
      </c>
      <c r="Q7535" s="7" t="s">
        <v>52391</v>
      </c>
    </row>
    <row r="7536" spans="1:17" x14ac:dyDescent="0.2">
      <c r="A7536" s="2" t="s">
        <v>40411</v>
      </c>
      <c r="B7536" s="2" t="s">
        <v>40412</v>
      </c>
      <c r="C7536" s="3">
        <v>37424</v>
      </c>
      <c r="D7536" s="2" t="s">
        <v>40413</v>
      </c>
      <c r="E7536" s="2" t="s">
        <v>5101</v>
      </c>
      <c r="F7536" s="2" t="s">
        <v>1975</v>
      </c>
      <c r="G7536" s="2" t="s">
        <v>48</v>
      </c>
      <c r="H7536" s="4" t="s">
        <v>40414</v>
      </c>
      <c r="I7536" s="5" t="s">
        <v>40415</v>
      </c>
      <c r="J7536" s="2" t="s">
        <v>25</v>
      </c>
      <c r="K7536" s="2" t="s">
        <v>38</v>
      </c>
      <c r="L7536" s="2"/>
      <c r="M7536" s="8" t="s">
        <v>105</v>
      </c>
      <c r="N7536" s="2" t="s">
        <v>3025</v>
      </c>
      <c r="O7536" s="2" t="s">
        <v>87</v>
      </c>
      <c r="P7536" s="6">
        <v>5610</v>
      </c>
      <c r="Q7536" s="7" t="s">
        <v>52391</v>
      </c>
    </row>
    <row r="7537" spans="1:17" x14ac:dyDescent="0.2">
      <c r="A7537" s="2" t="s">
        <v>40416</v>
      </c>
      <c r="B7537" s="2" t="s">
        <v>40417</v>
      </c>
      <c r="C7537" s="3">
        <v>25721</v>
      </c>
      <c r="D7537" s="2" t="s">
        <v>40418</v>
      </c>
      <c r="E7537" s="2" t="s">
        <v>10029</v>
      </c>
      <c r="F7537" s="2" t="s">
        <v>40419</v>
      </c>
      <c r="G7537" s="2" t="s">
        <v>35</v>
      </c>
      <c r="H7537" s="4" t="s">
        <v>40420</v>
      </c>
      <c r="I7537" s="5" t="s">
        <v>40421</v>
      </c>
      <c r="J7537" s="2" t="s">
        <v>84</v>
      </c>
      <c r="K7537" s="2" t="s">
        <v>73</v>
      </c>
      <c r="L7537" s="2"/>
      <c r="M7537" s="8" t="s">
        <v>105</v>
      </c>
      <c r="N7537" s="2" t="s">
        <v>626</v>
      </c>
      <c r="O7537" s="2" t="s">
        <v>107</v>
      </c>
      <c r="P7537" s="6">
        <v>4370</v>
      </c>
      <c r="Q7537" s="7" t="s">
        <v>52391</v>
      </c>
    </row>
    <row r="7538" spans="1:17" x14ac:dyDescent="0.2">
      <c r="A7538" s="2" t="s">
        <v>40422</v>
      </c>
      <c r="B7538" s="2" t="s">
        <v>6163</v>
      </c>
      <c r="C7538" s="3">
        <v>38619</v>
      </c>
      <c r="D7538" s="2" t="s">
        <v>40423</v>
      </c>
      <c r="E7538" s="2" t="s">
        <v>1816</v>
      </c>
      <c r="F7538" s="2" t="s">
        <v>24182</v>
      </c>
      <c r="G7538" s="2" t="s">
        <v>214</v>
      </c>
      <c r="H7538" s="4" t="s">
        <v>40424</v>
      </c>
      <c r="I7538" s="5" t="s">
        <v>11278</v>
      </c>
      <c r="J7538" s="2" t="s">
        <v>51</v>
      </c>
      <c r="K7538" s="2" t="s">
        <v>26</v>
      </c>
      <c r="L7538" s="2"/>
      <c r="M7538" s="8" t="s">
        <v>376</v>
      </c>
      <c r="N7538" s="2" t="s">
        <v>7022</v>
      </c>
      <c r="O7538" s="2" t="s">
        <v>198</v>
      </c>
      <c r="P7538" s="6">
        <v>9359</v>
      </c>
      <c r="Q7538" s="7" t="s">
        <v>52391</v>
      </c>
    </row>
    <row r="7539" spans="1:17" x14ac:dyDescent="0.2">
      <c r="A7539" s="2" t="s">
        <v>40425</v>
      </c>
      <c r="B7539" s="2" t="s">
        <v>40426</v>
      </c>
      <c r="C7539" s="3">
        <v>21307</v>
      </c>
      <c r="D7539" s="2" t="s">
        <v>40427</v>
      </c>
      <c r="E7539" s="2" t="s">
        <v>4972</v>
      </c>
      <c r="F7539" s="2" t="s">
        <v>20392</v>
      </c>
      <c r="G7539" s="2" t="s">
        <v>35</v>
      </c>
      <c r="H7539" s="4" t="s">
        <v>40428</v>
      </c>
      <c r="I7539" s="5" t="s">
        <v>40429</v>
      </c>
      <c r="J7539" s="2" t="s">
        <v>63</v>
      </c>
      <c r="K7539" s="2" t="s">
        <v>26</v>
      </c>
      <c r="L7539" s="2"/>
      <c r="M7539" s="8" t="s">
        <v>85</v>
      </c>
      <c r="N7539" s="2" t="s">
        <v>5943</v>
      </c>
      <c r="O7539" s="2" t="s">
        <v>41</v>
      </c>
      <c r="P7539" s="6">
        <v>9486</v>
      </c>
      <c r="Q7539" s="7" t="s">
        <v>52391</v>
      </c>
    </row>
    <row r="7540" spans="1:17" x14ac:dyDescent="0.2">
      <c r="A7540" s="2" t="s">
        <v>40430</v>
      </c>
      <c r="B7540" s="2" t="s">
        <v>40431</v>
      </c>
      <c r="C7540" s="3">
        <v>21142</v>
      </c>
      <c r="D7540" s="2" t="s">
        <v>40432</v>
      </c>
      <c r="E7540" s="2" t="s">
        <v>3381</v>
      </c>
      <c r="F7540" s="2" t="s">
        <v>40433</v>
      </c>
      <c r="G7540" s="2" t="s">
        <v>22</v>
      </c>
      <c r="H7540" s="4" t="s">
        <v>40434</v>
      </c>
      <c r="I7540" s="5" t="s">
        <v>33621</v>
      </c>
      <c r="J7540" s="2" t="s">
        <v>51</v>
      </c>
      <c r="K7540" s="2" t="s">
        <v>38</v>
      </c>
      <c r="L7540" s="2"/>
      <c r="M7540" s="8" t="s">
        <v>143</v>
      </c>
      <c r="N7540" s="2" t="s">
        <v>12257</v>
      </c>
      <c r="O7540" s="2" t="s">
        <v>107</v>
      </c>
      <c r="P7540" s="6">
        <v>2664</v>
      </c>
      <c r="Q7540" s="7" t="s">
        <v>52391</v>
      </c>
    </row>
    <row r="7541" spans="1:17" x14ac:dyDescent="0.2">
      <c r="A7541" s="2" t="s">
        <v>40435</v>
      </c>
      <c r="B7541" s="2" t="s">
        <v>40436</v>
      </c>
      <c r="C7541" s="3">
        <v>28985</v>
      </c>
      <c r="D7541" s="2" t="s">
        <v>40437</v>
      </c>
      <c r="E7541" s="2" t="s">
        <v>4509</v>
      </c>
      <c r="F7541" s="2" t="s">
        <v>428</v>
      </c>
      <c r="G7541" s="2" t="s">
        <v>123</v>
      </c>
      <c r="H7541" s="4" t="s">
        <v>40438</v>
      </c>
      <c r="I7541" s="5" t="s">
        <v>40439</v>
      </c>
      <c r="J7541" s="2" t="s">
        <v>84</v>
      </c>
      <c r="K7541" s="2" t="s">
        <v>26</v>
      </c>
      <c r="L7541" s="2"/>
      <c r="M7541" s="8" t="s">
        <v>268</v>
      </c>
      <c r="N7541" s="2" t="s">
        <v>520</v>
      </c>
      <c r="O7541" s="2" t="s">
        <v>41</v>
      </c>
      <c r="P7541" s="6">
        <v>5817</v>
      </c>
      <c r="Q7541" s="7" t="s">
        <v>52391</v>
      </c>
    </row>
    <row r="7542" spans="1:17" x14ac:dyDescent="0.2">
      <c r="A7542" s="2" t="s">
        <v>40440</v>
      </c>
      <c r="B7542" s="2" t="s">
        <v>40441</v>
      </c>
      <c r="C7542" s="3">
        <v>37828</v>
      </c>
      <c r="D7542" s="2" t="s">
        <v>40442</v>
      </c>
      <c r="E7542" s="2" t="s">
        <v>4340</v>
      </c>
      <c r="F7542" s="2" t="s">
        <v>4259</v>
      </c>
      <c r="G7542" s="2" t="s">
        <v>123</v>
      </c>
      <c r="H7542" s="4" t="s">
        <v>40443</v>
      </c>
      <c r="I7542" s="5" t="s">
        <v>40444</v>
      </c>
      <c r="J7542" s="2" t="s">
        <v>160</v>
      </c>
      <c r="K7542" s="2" t="s">
        <v>73</v>
      </c>
      <c r="L7542" s="2"/>
      <c r="M7542" s="8" t="s">
        <v>27</v>
      </c>
      <c r="N7542" s="2" t="s">
        <v>849</v>
      </c>
      <c r="O7542" s="2" t="s">
        <v>54</v>
      </c>
      <c r="P7542" s="6">
        <v>4531</v>
      </c>
      <c r="Q7542" s="7" t="s">
        <v>52391</v>
      </c>
    </row>
    <row r="7543" spans="1:17" x14ac:dyDescent="0.2">
      <c r="A7543" s="2" t="s">
        <v>40445</v>
      </c>
      <c r="B7543" s="2" t="s">
        <v>40446</v>
      </c>
      <c r="C7543" s="3">
        <v>22525</v>
      </c>
      <c r="D7543" s="2" t="s">
        <v>40447</v>
      </c>
      <c r="E7543" s="2" t="s">
        <v>1865</v>
      </c>
      <c r="F7543" s="2" t="s">
        <v>1837</v>
      </c>
      <c r="G7543" s="2" t="s">
        <v>214</v>
      </c>
      <c r="H7543" s="4" t="s">
        <v>40448</v>
      </c>
      <c r="I7543" s="5" t="s">
        <v>40449</v>
      </c>
      <c r="J7543" s="2" t="s">
        <v>63</v>
      </c>
      <c r="K7543" s="2" t="s">
        <v>26</v>
      </c>
      <c r="L7543" s="2"/>
      <c r="M7543" s="8" t="s">
        <v>143</v>
      </c>
      <c r="N7543" s="2" t="s">
        <v>4505</v>
      </c>
      <c r="O7543" s="2" t="s">
        <v>41</v>
      </c>
      <c r="P7543" s="6">
        <v>1507</v>
      </c>
      <c r="Q7543" s="7" t="s">
        <v>52391</v>
      </c>
    </row>
    <row r="7544" spans="1:17" x14ac:dyDescent="0.2">
      <c r="A7544" s="2" t="s">
        <v>40450</v>
      </c>
      <c r="B7544" s="2" t="s">
        <v>40451</v>
      </c>
      <c r="C7544" s="3">
        <v>18035</v>
      </c>
      <c r="D7544" s="2" t="s">
        <v>40452</v>
      </c>
      <c r="E7544" s="2" t="s">
        <v>3222</v>
      </c>
      <c r="F7544" s="2" t="s">
        <v>22887</v>
      </c>
      <c r="G7544" s="2" t="s">
        <v>70</v>
      </c>
      <c r="H7544" s="4" t="s">
        <v>40453</v>
      </c>
      <c r="I7544" s="5" t="s">
        <v>40454</v>
      </c>
      <c r="J7544" s="2" t="s">
        <v>63</v>
      </c>
      <c r="K7544" s="2" t="s">
        <v>38</v>
      </c>
      <c r="L7544" s="2"/>
      <c r="M7544" s="8" t="s">
        <v>207</v>
      </c>
      <c r="N7544" s="2" t="s">
        <v>3184</v>
      </c>
      <c r="O7544" s="2" t="s">
        <v>296</v>
      </c>
      <c r="P7544" s="6">
        <v>5447</v>
      </c>
      <c r="Q7544" s="7" t="s">
        <v>52391</v>
      </c>
    </row>
    <row r="7545" spans="1:17" x14ac:dyDescent="0.2">
      <c r="A7545" s="2" t="s">
        <v>40455</v>
      </c>
      <c r="B7545" s="2" t="s">
        <v>40456</v>
      </c>
      <c r="C7545" s="3">
        <v>21090</v>
      </c>
      <c r="D7545" s="2" t="s">
        <v>40457</v>
      </c>
      <c r="E7545" s="2" t="s">
        <v>4951</v>
      </c>
      <c r="F7545" s="2" t="s">
        <v>1370</v>
      </c>
      <c r="G7545" s="2" t="s">
        <v>204</v>
      </c>
      <c r="H7545" s="4" t="s">
        <v>40458</v>
      </c>
      <c r="I7545" s="5" t="s">
        <v>40459</v>
      </c>
      <c r="J7545" s="2" t="s">
        <v>63</v>
      </c>
      <c r="K7545" s="2" t="s">
        <v>38</v>
      </c>
      <c r="L7545" s="2"/>
      <c r="M7545" s="8" t="s">
        <v>116</v>
      </c>
      <c r="N7545" s="2" t="s">
        <v>1230</v>
      </c>
      <c r="O7545" s="2" t="s">
        <v>29</v>
      </c>
      <c r="P7545" s="6">
        <v>8113</v>
      </c>
      <c r="Q7545" s="7" t="s">
        <v>52391</v>
      </c>
    </row>
    <row r="7546" spans="1:17" x14ac:dyDescent="0.2">
      <c r="A7546" s="2" t="s">
        <v>40460</v>
      </c>
      <c r="B7546" s="2" t="s">
        <v>40461</v>
      </c>
      <c r="C7546" s="3">
        <v>26058</v>
      </c>
      <c r="D7546" s="2" t="s">
        <v>40462</v>
      </c>
      <c r="E7546" s="2" t="s">
        <v>4807</v>
      </c>
      <c r="F7546" s="2" t="s">
        <v>6966</v>
      </c>
      <c r="G7546" s="2" t="s">
        <v>93</v>
      </c>
      <c r="H7546" s="4" t="s">
        <v>40463</v>
      </c>
      <c r="I7546" s="5" t="s">
        <v>40464</v>
      </c>
      <c r="J7546" s="2" t="s">
        <v>84</v>
      </c>
      <c r="K7546" s="2" t="s">
        <v>38</v>
      </c>
      <c r="L7546" s="2"/>
      <c r="M7546" s="8" t="s">
        <v>268</v>
      </c>
      <c r="N7546" s="2" t="s">
        <v>1861</v>
      </c>
      <c r="O7546" s="2" t="s">
        <v>312</v>
      </c>
      <c r="P7546" s="6">
        <v>3118</v>
      </c>
      <c r="Q7546" s="7" t="s">
        <v>52391</v>
      </c>
    </row>
    <row r="7547" spans="1:17" x14ac:dyDescent="0.2">
      <c r="A7547" s="2" t="s">
        <v>40465</v>
      </c>
      <c r="B7547" s="2" t="s">
        <v>18918</v>
      </c>
      <c r="C7547" s="3">
        <v>16211</v>
      </c>
      <c r="D7547" s="2" t="s">
        <v>36542</v>
      </c>
      <c r="E7547" s="2" t="s">
        <v>264</v>
      </c>
      <c r="F7547" s="2" t="s">
        <v>40466</v>
      </c>
      <c r="G7547" s="2" t="s">
        <v>102</v>
      </c>
      <c r="H7547" s="4" t="s">
        <v>40467</v>
      </c>
      <c r="I7547" s="5" t="s">
        <v>40468</v>
      </c>
      <c r="J7547" s="2" t="s">
        <v>84</v>
      </c>
      <c r="K7547" s="2" t="s">
        <v>73</v>
      </c>
      <c r="L7547" s="2"/>
      <c r="M7547" s="8" t="s">
        <v>39</v>
      </c>
      <c r="N7547" s="2" t="s">
        <v>3257</v>
      </c>
      <c r="O7547" s="2" t="s">
        <v>41</v>
      </c>
      <c r="P7547" s="6">
        <v>1748</v>
      </c>
      <c r="Q7547" s="7" t="s">
        <v>52391</v>
      </c>
    </row>
    <row r="7548" spans="1:17" x14ac:dyDescent="0.2">
      <c r="A7548" s="2" t="s">
        <v>40469</v>
      </c>
      <c r="B7548" s="2" t="s">
        <v>18051</v>
      </c>
      <c r="C7548" s="3">
        <v>16688</v>
      </c>
      <c r="D7548" s="2" t="s">
        <v>40470</v>
      </c>
      <c r="E7548" s="2" t="s">
        <v>6114</v>
      </c>
      <c r="F7548" s="2" t="s">
        <v>40471</v>
      </c>
      <c r="G7548" s="2" t="s">
        <v>413</v>
      </c>
      <c r="H7548" s="4" t="s">
        <v>40472</v>
      </c>
      <c r="I7548" s="5" t="s">
        <v>40473</v>
      </c>
      <c r="J7548" s="2" t="s">
        <v>63</v>
      </c>
      <c r="K7548" s="2" t="s">
        <v>73</v>
      </c>
      <c r="L7548" s="2"/>
      <c r="M7548" s="8" t="s">
        <v>268</v>
      </c>
      <c r="N7548" s="2" t="s">
        <v>320</v>
      </c>
      <c r="O7548" s="2" t="s">
        <v>107</v>
      </c>
      <c r="P7548" s="6">
        <v>2655</v>
      </c>
      <c r="Q7548" s="7" t="s">
        <v>52391</v>
      </c>
    </row>
    <row r="7549" spans="1:17" x14ac:dyDescent="0.2">
      <c r="A7549" s="2" t="s">
        <v>40474</v>
      </c>
      <c r="B7549" s="2" t="s">
        <v>40475</v>
      </c>
      <c r="C7549" s="3">
        <v>34861</v>
      </c>
      <c r="D7549" s="2" t="s">
        <v>40476</v>
      </c>
      <c r="E7549" s="2" t="s">
        <v>2839</v>
      </c>
      <c r="F7549" s="2" t="s">
        <v>1236</v>
      </c>
      <c r="G7549" s="2" t="s">
        <v>702</v>
      </c>
      <c r="H7549" s="4" t="s">
        <v>40477</v>
      </c>
      <c r="I7549" s="5" t="s">
        <v>40478</v>
      </c>
      <c r="J7549" s="2" t="s">
        <v>25</v>
      </c>
      <c r="K7549" s="2" t="s">
        <v>38</v>
      </c>
      <c r="L7549" s="2"/>
      <c r="M7549" s="8" t="s">
        <v>74</v>
      </c>
      <c r="N7549" s="2" t="s">
        <v>9806</v>
      </c>
      <c r="O7549" s="2" t="s">
        <v>312</v>
      </c>
      <c r="P7549" s="6">
        <v>8952</v>
      </c>
      <c r="Q7549" s="7" t="s">
        <v>52391</v>
      </c>
    </row>
    <row r="7550" spans="1:17" x14ac:dyDescent="0.2">
      <c r="A7550" s="2" t="s">
        <v>40479</v>
      </c>
      <c r="B7550" s="2" t="s">
        <v>40480</v>
      </c>
      <c r="C7550" s="3">
        <v>32844</v>
      </c>
      <c r="D7550" s="2" t="s">
        <v>40481</v>
      </c>
      <c r="E7550" s="2" t="s">
        <v>2839</v>
      </c>
      <c r="F7550" s="2" t="s">
        <v>40482</v>
      </c>
      <c r="G7550" s="2" t="s">
        <v>292</v>
      </c>
      <c r="H7550" s="4" t="s">
        <v>40483</v>
      </c>
      <c r="I7550" s="5" t="s">
        <v>40484</v>
      </c>
      <c r="J7550" s="2" t="s">
        <v>25</v>
      </c>
      <c r="K7550" s="2" t="s">
        <v>26</v>
      </c>
      <c r="L7550" s="2"/>
      <c r="M7550" s="8" t="s">
        <v>39</v>
      </c>
      <c r="N7550" s="2" t="s">
        <v>4810</v>
      </c>
      <c r="O7550" s="2" t="s">
        <v>312</v>
      </c>
      <c r="P7550" s="6">
        <v>6192</v>
      </c>
      <c r="Q7550" s="7" t="s">
        <v>52391</v>
      </c>
    </row>
    <row r="7551" spans="1:17" x14ac:dyDescent="0.2">
      <c r="A7551" s="2" t="s">
        <v>40485</v>
      </c>
      <c r="B7551" s="2" t="s">
        <v>40486</v>
      </c>
      <c r="C7551" s="3">
        <v>38637</v>
      </c>
      <c r="D7551" s="2" t="s">
        <v>40487</v>
      </c>
      <c r="E7551" s="2" t="s">
        <v>3334</v>
      </c>
      <c r="F7551" s="2" t="s">
        <v>29395</v>
      </c>
      <c r="G7551" s="2" t="s">
        <v>249</v>
      </c>
      <c r="H7551" s="4" t="s">
        <v>40488</v>
      </c>
      <c r="I7551" s="5" t="s">
        <v>40489</v>
      </c>
      <c r="J7551" s="2" t="s">
        <v>84</v>
      </c>
      <c r="K7551" s="2" t="s">
        <v>73</v>
      </c>
      <c r="L7551" s="2"/>
      <c r="M7551" s="8" t="s">
        <v>143</v>
      </c>
      <c r="N7551" s="2" t="s">
        <v>278</v>
      </c>
      <c r="O7551" s="2" t="s">
        <v>243</v>
      </c>
      <c r="P7551" s="6">
        <v>8922</v>
      </c>
      <c r="Q7551" s="7" t="s">
        <v>52391</v>
      </c>
    </row>
    <row r="7552" spans="1:17" x14ac:dyDescent="0.2">
      <c r="A7552" s="2" t="s">
        <v>40490</v>
      </c>
      <c r="B7552" s="2" t="s">
        <v>40491</v>
      </c>
      <c r="C7552" s="3">
        <v>37262</v>
      </c>
      <c r="D7552" s="2" t="s">
        <v>40492</v>
      </c>
      <c r="E7552" s="2" t="s">
        <v>5766</v>
      </c>
      <c r="F7552" s="2" t="s">
        <v>30576</v>
      </c>
      <c r="G7552" s="2" t="s">
        <v>102</v>
      </c>
      <c r="H7552" s="4" t="s">
        <v>40493</v>
      </c>
      <c r="I7552" s="5" t="s">
        <v>40494</v>
      </c>
      <c r="J7552" s="2" t="s">
        <v>84</v>
      </c>
      <c r="K7552" s="2" t="s">
        <v>38</v>
      </c>
      <c r="L7552" s="2"/>
      <c r="M7552" s="8" t="s">
        <v>85</v>
      </c>
      <c r="N7552" s="2" t="s">
        <v>6622</v>
      </c>
      <c r="O7552" s="2" t="s">
        <v>41</v>
      </c>
      <c r="P7552" s="6">
        <v>7801</v>
      </c>
      <c r="Q7552" s="7" t="s">
        <v>52391</v>
      </c>
    </row>
    <row r="7553" spans="1:17" x14ac:dyDescent="0.2">
      <c r="A7553" s="2" t="s">
        <v>40495</v>
      </c>
      <c r="B7553" s="2" t="s">
        <v>40496</v>
      </c>
      <c r="C7553" s="3">
        <v>34872</v>
      </c>
      <c r="D7553" s="2" t="s">
        <v>40497</v>
      </c>
      <c r="E7553" s="2" t="s">
        <v>5046</v>
      </c>
      <c r="F7553" s="2" t="s">
        <v>8286</v>
      </c>
      <c r="G7553" s="2" t="s">
        <v>132</v>
      </c>
      <c r="H7553" s="4" t="s">
        <v>40498</v>
      </c>
      <c r="I7553" s="5" t="s">
        <v>40499</v>
      </c>
      <c r="J7553" s="2" t="s">
        <v>63</v>
      </c>
      <c r="K7553" s="2" t="s">
        <v>26</v>
      </c>
      <c r="L7553" s="2"/>
      <c r="M7553" s="8" t="s">
        <v>74</v>
      </c>
      <c r="N7553" s="2" t="s">
        <v>4779</v>
      </c>
      <c r="O7553" s="2" t="s">
        <v>198</v>
      </c>
      <c r="P7553" s="6">
        <v>7829</v>
      </c>
      <c r="Q7553" s="7" t="s">
        <v>52391</v>
      </c>
    </row>
    <row r="7554" spans="1:17" x14ac:dyDescent="0.2">
      <c r="A7554" s="2" t="s">
        <v>40500</v>
      </c>
      <c r="B7554" s="2" t="s">
        <v>40501</v>
      </c>
      <c r="C7554" s="3">
        <v>26958</v>
      </c>
      <c r="D7554" s="2" t="s">
        <v>40502</v>
      </c>
      <c r="E7554" s="2" t="s">
        <v>1188</v>
      </c>
      <c r="F7554" s="2" t="s">
        <v>1244</v>
      </c>
      <c r="G7554" s="2" t="s">
        <v>194</v>
      </c>
      <c r="H7554" s="4" t="s">
        <v>40503</v>
      </c>
      <c r="I7554" s="5" t="s">
        <v>40504</v>
      </c>
      <c r="J7554" s="2" t="s">
        <v>51</v>
      </c>
      <c r="K7554" s="2" t="s">
        <v>26</v>
      </c>
      <c r="L7554" s="2"/>
      <c r="M7554" s="8" t="s">
        <v>105</v>
      </c>
      <c r="N7554" s="2" t="s">
        <v>1950</v>
      </c>
      <c r="O7554" s="2" t="s">
        <v>296</v>
      </c>
      <c r="P7554" s="6">
        <v>2595</v>
      </c>
      <c r="Q7554" s="7" t="s">
        <v>52391</v>
      </c>
    </row>
    <row r="7555" spans="1:17" x14ac:dyDescent="0.2">
      <c r="A7555" s="2" t="s">
        <v>40505</v>
      </c>
      <c r="B7555" s="2" t="s">
        <v>40506</v>
      </c>
      <c r="C7555" s="3">
        <v>24182</v>
      </c>
      <c r="D7555" s="2" t="s">
        <v>40507</v>
      </c>
      <c r="E7555" s="2" t="s">
        <v>1982</v>
      </c>
      <c r="F7555" s="2" t="s">
        <v>40508</v>
      </c>
      <c r="G7555" s="2" t="s">
        <v>102</v>
      </c>
      <c r="H7555" s="4" t="s">
        <v>40509</v>
      </c>
      <c r="I7555" s="5" t="s">
        <v>40510</v>
      </c>
      <c r="J7555" s="2" t="s">
        <v>51</v>
      </c>
      <c r="K7555" s="2" t="s">
        <v>26</v>
      </c>
      <c r="L7555" s="2"/>
      <c r="M7555" s="8" t="s">
        <v>85</v>
      </c>
      <c r="N7555" s="2" t="s">
        <v>3047</v>
      </c>
      <c r="O7555" s="2" t="s">
        <v>188</v>
      </c>
      <c r="P7555" s="6">
        <v>1746</v>
      </c>
      <c r="Q7555" s="7" t="s">
        <v>52391</v>
      </c>
    </row>
    <row r="7556" spans="1:17" x14ac:dyDescent="0.2">
      <c r="A7556" s="2" t="s">
        <v>40511</v>
      </c>
      <c r="B7556" s="2" t="s">
        <v>40512</v>
      </c>
      <c r="C7556" s="3">
        <v>16361</v>
      </c>
      <c r="D7556" s="2" t="s">
        <v>40513</v>
      </c>
      <c r="E7556" s="2" t="s">
        <v>476</v>
      </c>
      <c r="F7556" s="2" t="s">
        <v>2171</v>
      </c>
      <c r="G7556" s="2" t="s">
        <v>249</v>
      </c>
      <c r="H7556" s="4" t="s">
        <v>40514</v>
      </c>
      <c r="I7556" s="5" t="s">
        <v>40515</v>
      </c>
      <c r="J7556" s="2" t="s">
        <v>84</v>
      </c>
      <c r="K7556" s="2" t="s">
        <v>26</v>
      </c>
      <c r="L7556" s="2"/>
      <c r="M7556" s="8" t="s">
        <v>27</v>
      </c>
      <c r="N7556" s="2" t="s">
        <v>3815</v>
      </c>
      <c r="O7556" s="2" t="s">
        <v>312</v>
      </c>
      <c r="P7556" s="6">
        <v>7328</v>
      </c>
      <c r="Q7556" s="7" t="s">
        <v>52391</v>
      </c>
    </row>
    <row r="7557" spans="1:17" x14ac:dyDescent="0.2">
      <c r="A7557" s="2" t="s">
        <v>40516</v>
      </c>
      <c r="B7557" s="2" t="s">
        <v>25520</v>
      </c>
      <c r="C7557" s="3">
        <v>23727</v>
      </c>
      <c r="D7557" s="2" t="s">
        <v>40517</v>
      </c>
      <c r="E7557" s="2" t="s">
        <v>316</v>
      </c>
      <c r="F7557" s="2" t="s">
        <v>40518</v>
      </c>
      <c r="G7557" s="2" t="s">
        <v>175</v>
      </c>
      <c r="H7557" s="4" t="s">
        <v>40519</v>
      </c>
      <c r="I7557" s="5" t="s">
        <v>40520</v>
      </c>
      <c r="J7557" s="2" t="s">
        <v>160</v>
      </c>
      <c r="K7557" s="2" t="s">
        <v>38</v>
      </c>
      <c r="L7557" s="2"/>
      <c r="M7557" s="8" t="s">
        <v>74</v>
      </c>
      <c r="N7557" s="2" t="s">
        <v>9513</v>
      </c>
      <c r="O7557" s="2" t="s">
        <v>243</v>
      </c>
      <c r="P7557" s="6">
        <v>7026</v>
      </c>
      <c r="Q7557" s="7" t="s">
        <v>52391</v>
      </c>
    </row>
    <row r="7558" spans="1:17" x14ac:dyDescent="0.2">
      <c r="A7558" s="2" t="s">
        <v>40521</v>
      </c>
      <c r="B7558" s="2" t="s">
        <v>26334</v>
      </c>
      <c r="C7558" s="3">
        <v>23787</v>
      </c>
      <c r="D7558" s="2" t="s">
        <v>40522</v>
      </c>
      <c r="E7558" s="2" t="s">
        <v>1356</v>
      </c>
      <c r="F7558" s="2" t="s">
        <v>2322</v>
      </c>
      <c r="G7558" s="2" t="s">
        <v>81</v>
      </c>
      <c r="H7558" s="4" t="s">
        <v>40523</v>
      </c>
      <c r="I7558" s="5" t="s">
        <v>40524</v>
      </c>
      <c r="J7558" s="2" t="s">
        <v>160</v>
      </c>
      <c r="K7558" s="2" t="s">
        <v>38</v>
      </c>
      <c r="L7558" s="2"/>
      <c r="M7558" s="8" t="s">
        <v>74</v>
      </c>
      <c r="N7558" s="2" t="s">
        <v>16324</v>
      </c>
      <c r="O7558" s="2" t="s">
        <v>107</v>
      </c>
      <c r="P7558" s="6">
        <v>9298</v>
      </c>
      <c r="Q7558" s="7" t="s">
        <v>52391</v>
      </c>
    </row>
    <row r="7559" spans="1:17" x14ac:dyDescent="0.2">
      <c r="A7559" s="2" t="s">
        <v>40525</v>
      </c>
      <c r="B7559" s="2" t="s">
        <v>40526</v>
      </c>
      <c r="C7559" s="3">
        <v>17026</v>
      </c>
      <c r="D7559" s="2" t="s">
        <v>40527</v>
      </c>
      <c r="E7559" s="2" t="s">
        <v>3884</v>
      </c>
      <c r="F7559" s="2" t="s">
        <v>631</v>
      </c>
      <c r="G7559" s="2" t="s">
        <v>249</v>
      </c>
      <c r="H7559" s="4" t="s">
        <v>40528</v>
      </c>
      <c r="I7559" s="5" t="s">
        <v>40529</v>
      </c>
      <c r="J7559" s="2" t="s">
        <v>63</v>
      </c>
      <c r="K7559" s="2" t="s">
        <v>26</v>
      </c>
      <c r="L7559" s="2"/>
      <c r="M7559" s="8" t="s">
        <v>376</v>
      </c>
      <c r="N7559" s="2" t="s">
        <v>2347</v>
      </c>
      <c r="O7559" s="2" t="s">
        <v>107</v>
      </c>
      <c r="P7559" s="6">
        <v>6709</v>
      </c>
      <c r="Q7559" s="7" t="s">
        <v>52391</v>
      </c>
    </row>
    <row r="7560" spans="1:17" x14ac:dyDescent="0.2">
      <c r="A7560" s="2" t="s">
        <v>40530</v>
      </c>
      <c r="B7560" s="2" t="s">
        <v>40531</v>
      </c>
      <c r="C7560" s="3">
        <v>28658</v>
      </c>
      <c r="D7560" s="2" t="s">
        <v>40532</v>
      </c>
      <c r="E7560" s="2" t="s">
        <v>2376</v>
      </c>
      <c r="F7560" s="2" t="s">
        <v>40533</v>
      </c>
      <c r="G7560" s="2" t="s">
        <v>132</v>
      </c>
      <c r="H7560" s="4" t="s">
        <v>40534</v>
      </c>
      <c r="I7560" s="5" t="s">
        <v>40535</v>
      </c>
      <c r="J7560" s="2" t="s">
        <v>160</v>
      </c>
      <c r="K7560" s="2" t="s">
        <v>26</v>
      </c>
      <c r="L7560" s="2"/>
      <c r="M7560" s="8" t="s">
        <v>376</v>
      </c>
      <c r="N7560" s="2" t="s">
        <v>1558</v>
      </c>
      <c r="O7560" s="2" t="s">
        <v>312</v>
      </c>
      <c r="P7560" s="6">
        <v>2618</v>
      </c>
      <c r="Q7560" s="7" t="s">
        <v>52391</v>
      </c>
    </row>
    <row r="7561" spans="1:17" x14ac:dyDescent="0.2">
      <c r="A7561" s="2" t="s">
        <v>40536</v>
      </c>
      <c r="B7561" s="2" t="s">
        <v>40537</v>
      </c>
      <c r="C7561" s="3">
        <v>21211</v>
      </c>
      <c r="D7561" s="2" t="s">
        <v>40538</v>
      </c>
      <c r="E7561" s="2" t="s">
        <v>4043</v>
      </c>
      <c r="F7561" s="2" t="s">
        <v>5827</v>
      </c>
      <c r="G7561" s="2" t="s">
        <v>35</v>
      </c>
      <c r="H7561" s="4" t="s">
        <v>40539</v>
      </c>
      <c r="I7561" s="5" t="s">
        <v>40540</v>
      </c>
      <c r="J7561" s="2" t="s">
        <v>160</v>
      </c>
      <c r="K7561" s="2" t="s">
        <v>73</v>
      </c>
      <c r="L7561" s="2"/>
      <c r="M7561" s="8" t="s">
        <v>52</v>
      </c>
      <c r="N7561" s="2" t="s">
        <v>3874</v>
      </c>
      <c r="O7561" s="2" t="s">
        <v>243</v>
      </c>
      <c r="P7561" s="6">
        <v>4169</v>
      </c>
      <c r="Q7561" s="7" t="s">
        <v>52391</v>
      </c>
    </row>
    <row r="7562" spans="1:17" x14ac:dyDescent="0.2">
      <c r="A7562" s="2" t="s">
        <v>40541</v>
      </c>
      <c r="B7562" s="2" t="s">
        <v>40542</v>
      </c>
      <c r="C7562" s="3">
        <v>25551</v>
      </c>
      <c r="D7562" s="2" t="s">
        <v>40543</v>
      </c>
      <c r="E7562" s="2" t="s">
        <v>3481</v>
      </c>
      <c r="F7562" s="2" t="s">
        <v>6457</v>
      </c>
      <c r="G7562" s="2" t="s">
        <v>60</v>
      </c>
      <c r="H7562" s="4" t="s">
        <v>40544</v>
      </c>
      <c r="I7562" s="5" t="s">
        <v>40545</v>
      </c>
      <c r="J7562" s="2" t="s">
        <v>160</v>
      </c>
      <c r="K7562" s="2" t="s">
        <v>38</v>
      </c>
      <c r="L7562" s="2"/>
      <c r="M7562" s="8" t="s">
        <v>105</v>
      </c>
      <c r="N7562" s="2" t="s">
        <v>4889</v>
      </c>
      <c r="O7562" s="2" t="s">
        <v>312</v>
      </c>
      <c r="P7562" s="6">
        <v>6833</v>
      </c>
      <c r="Q7562" s="7" t="s">
        <v>52391</v>
      </c>
    </row>
    <row r="7563" spans="1:17" x14ac:dyDescent="0.2">
      <c r="A7563" s="2" t="s">
        <v>40546</v>
      </c>
      <c r="B7563" s="2" t="s">
        <v>40547</v>
      </c>
      <c r="C7563" s="3">
        <v>32725</v>
      </c>
      <c r="D7563" s="2" t="s">
        <v>40548</v>
      </c>
      <c r="E7563" s="2" t="s">
        <v>11332</v>
      </c>
      <c r="F7563" s="2" t="s">
        <v>584</v>
      </c>
      <c r="G7563" s="2" t="s">
        <v>132</v>
      </c>
      <c r="H7563" s="4" t="s">
        <v>40549</v>
      </c>
      <c r="I7563" s="5" t="s">
        <v>10881</v>
      </c>
      <c r="J7563" s="2" t="s">
        <v>63</v>
      </c>
      <c r="K7563" s="2" t="s">
        <v>38</v>
      </c>
      <c r="L7563" s="2"/>
      <c r="M7563" s="8" t="s">
        <v>85</v>
      </c>
      <c r="N7563" s="2" t="s">
        <v>6774</v>
      </c>
      <c r="O7563" s="2" t="s">
        <v>296</v>
      </c>
      <c r="P7563" s="6">
        <v>6261</v>
      </c>
      <c r="Q7563" s="7" t="s">
        <v>52391</v>
      </c>
    </row>
    <row r="7564" spans="1:17" x14ac:dyDescent="0.2">
      <c r="A7564" s="2" t="s">
        <v>40550</v>
      </c>
      <c r="B7564" s="2" t="s">
        <v>13912</v>
      </c>
      <c r="C7564" s="3">
        <v>35563</v>
      </c>
      <c r="D7564" s="2" t="s">
        <v>40551</v>
      </c>
      <c r="E7564" s="2" t="s">
        <v>5400</v>
      </c>
      <c r="F7564" s="2" t="s">
        <v>40552</v>
      </c>
      <c r="G7564" s="2" t="s">
        <v>223</v>
      </c>
      <c r="H7564" s="4" t="s">
        <v>40553</v>
      </c>
      <c r="I7564" s="5" t="s">
        <v>40554</v>
      </c>
      <c r="J7564" s="2" t="s">
        <v>63</v>
      </c>
      <c r="K7564" s="2" t="s">
        <v>38</v>
      </c>
      <c r="L7564" s="2"/>
      <c r="M7564" s="8" t="s">
        <v>376</v>
      </c>
      <c r="N7564" s="2" t="s">
        <v>5628</v>
      </c>
      <c r="O7564" s="2" t="s">
        <v>198</v>
      </c>
      <c r="P7564" s="6">
        <v>2288</v>
      </c>
      <c r="Q7564" s="7" t="s">
        <v>52391</v>
      </c>
    </row>
    <row r="7565" spans="1:17" x14ac:dyDescent="0.2">
      <c r="A7565" s="2" t="s">
        <v>40555</v>
      </c>
      <c r="B7565" s="2" t="s">
        <v>40556</v>
      </c>
      <c r="C7565" s="3">
        <v>28720</v>
      </c>
      <c r="D7565" s="2" t="s">
        <v>40557</v>
      </c>
      <c r="E7565" s="2" t="s">
        <v>2032</v>
      </c>
      <c r="F7565" s="2" t="s">
        <v>40558</v>
      </c>
      <c r="G7565" s="2" t="s">
        <v>175</v>
      </c>
      <c r="H7565" s="4" t="s">
        <v>40559</v>
      </c>
      <c r="I7565" s="5" t="s">
        <v>39837</v>
      </c>
      <c r="J7565" s="2" t="s">
        <v>25</v>
      </c>
      <c r="K7565" s="2" t="s">
        <v>26</v>
      </c>
      <c r="L7565" s="2"/>
      <c r="M7565" s="8" t="s">
        <v>105</v>
      </c>
      <c r="N7565" s="2" t="s">
        <v>8295</v>
      </c>
      <c r="O7565" s="2" t="s">
        <v>29</v>
      </c>
      <c r="P7565" s="6">
        <v>6612</v>
      </c>
      <c r="Q7565" s="7" t="s">
        <v>52391</v>
      </c>
    </row>
    <row r="7566" spans="1:17" x14ac:dyDescent="0.2">
      <c r="A7566" s="2" t="s">
        <v>40560</v>
      </c>
      <c r="B7566" s="2" t="s">
        <v>23802</v>
      </c>
      <c r="C7566" s="3">
        <v>17286</v>
      </c>
      <c r="D7566" s="2" t="s">
        <v>40561</v>
      </c>
      <c r="E7566" s="2" t="s">
        <v>389</v>
      </c>
      <c r="F7566" s="2" t="s">
        <v>40562</v>
      </c>
      <c r="G7566" s="2" t="s">
        <v>113</v>
      </c>
      <c r="H7566" s="4" t="s">
        <v>40563</v>
      </c>
      <c r="I7566" s="5" t="s">
        <v>40564</v>
      </c>
      <c r="J7566" s="2" t="s">
        <v>160</v>
      </c>
      <c r="K7566" s="2" t="s">
        <v>73</v>
      </c>
      <c r="L7566" s="2"/>
      <c r="M7566" s="8" t="s">
        <v>85</v>
      </c>
      <c r="N7566" s="2" t="s">
        <v>9709</v>
      </c>
      <c r="O7566" s="2" t="s">
        <v>107</v>
      </c>
      <c r="P7566" s="6">
        <v>2628</v>
      </c>
      <c r="Q7566" s="7" t="s">
        <v>52391</v>
      </c>
    </row>
    <row r="7567" spans="1:17" x14ac:dyDescent="0.2">
      <c r="A7567" s="2" t="s">
        <v>40565</v>
      </c>
      <c r="B7567" s="2" t="s">
        <v>26261</v>
      </c>
      <c r="C7567" s="3">
        <v>31879</v>
      </c>
      <c r="D7567" s="2" t="s">
        <v>40566</v>
      </c>
      <c r="E7567" s="2" t="s">
        <v>575</v>
      </c>
      <c r="F7567" s="2" t="s">
        <v>40567</v>
      </c>
      <c r="G7567" s="2" t="s">
        <v>113</v>
      </c>
      <c r="H7567" s="4" t="s">
        <v>40568</v>
      </c>
      <c r="I7567" s="5" t="s">
        <v>40569</v>
      </c>
      <c r="J7567" s="2" t="s">
        <v>84</v>
      </c>
      <c r="K7567" s="2" t="s">
        <v>73</v>
      </c>
      <c r="L7567" s="2"/>
      <c r="M7567" s="8" t="s">
        <v>268</v>
      </c>
      <c r="N7567" s="2" t="s">
        <v>6315</v>
      </c>
      <c r="O7567" s="2" t="s">
        <v>41</v>
      </c>
      <c r="P7567" s="6">
        <v>3399</v>
      </c>
      <c r="Q7567" s="7" t="s">
        <v>52391</v>
      </c>
    </row>
    <row r="7568" spans="1:17" x14ac:dyDescent="0.2">
      <c r="A7568" s="2" t="s">
        <v>40570</v>
      </c>
      <c r="B7568" s="2" t="s">
        <v>38018</v>
      </c>
      <c r="C7568" s="3">
        <v>21918</v>
      </c>
      <c r="D7568" s="2" t="s">
        <v>25291</v>
      </c>
      <c r="E7568" s="2" t="s">
        <v>4421</v>
      </c>
      <c r="F7568" s="2" t="s">
        <v>2766</v>
      </c>
      <c r="G7568" s="2" t="s">
        <v>702</v>
      </c>
      <c r="H7568" s="4" t="s">
        <v>40571</v>
      </c>
      <c r="I7568" s="5" t="s">
        <v>40572</v>
      </c>
      <c r="J7568" s="2" t="s">
        <v>84</v>
      </c>
      <c r="K7568" s="2" t="s">
        <v>38</v>
      </c>
      <c r="L7568" s="2"/>
      <c r="M7568" s="8" t="s">
        <v>376</v>
      </c>
      <c r="N7568" s="2" t="s">
        <v>6064</v>
      </c>
      <c r="O7568" s="2" t="s">
        <v>296</v>
      </c>
      <c r="P7568" s="6">
        <v>7934</v>
      </c>
      <c r="Q7568" s="7" t="s">
        <v>52391</v>
      </c>
    </row>
    <row r="7569" spans="1:17" x14ac:dyDescent="0.2">
      <c r="A7569" s="2" t="s">
        <v>40573</v>
      </c>
      <c r="B7569" s="2" t="s">
        <v>35679</v>
      </c>
      <c r="C7569" s="3">
        <v>32373</v>
      </c>
      <c r="D7569" s="2" t="s">
        <v>40574</v>
      </c>
      <c r="E7569" s="2" t="s">
        <v>1303</v>
      </c>
      <c r="F7569" s="2" t="s">
        <v>32030</v>
      </c>
      <c r="G7569" s="2" t="s">
        <v>223</v>
      </c>
      <c r="H7569" s="4" t="s">
        <v>40575</v>
      </c>
      <c r="I7569" s="5" t="s">
        <v>40576</v>
      </c>
      <c r="J7569" s="2" t="s">
        <v>63</v>
      </c>
      <c r="K7569" s="2" t="s">
        <v>73</v>
      </c>
      <c r="L7569" s="2"/>
      <c r="M7569" s="8" t="s">
        <v>105</v>
      </c>
      <c r="N7569" s="2" t="s">
        <v>12614</v>
      </c>
      <c r="O7569" s="2" t="s">
        <v>54</v>
      </c>
      <c r="P7569" s="6">
        <v>6879</v>
      </c>
      <c r="Q7569" s="7" t="s">
        <v>52391</v>
      </c>
    </row>
    <row r="7570" spans="1:17" x14ac:dyDescent="0.2">
      <c r="A7570" s="2" t="s">
        <v>40577</v>
      </c>
      <c r="B7570" s="2" t="s">
        <v>35443</v>
      </c>
      <c r="C7570" s="3">
        <v>26015</v>
      </c>
      <c r="D7570" s="2" t="s">
        <v>40578</v>
      </c>
      <c r="E7570" s="2" t="s">
        <v>2245</v>
      </c>
      <c r="F7570" s="2" t="s">
        <v>40579</v>
      </c>
      <c r="G7570" s="2" t="s">
        <v>60</v>
      </c>
      <c r="H7570" s="4" t="s">
        <v>40580</v>
      </c>
      <c r="I7570" s="5" t="s">
        <v>11018</v>
      </c>
      <c r="J7570" s="2" t="s">
        <v>84</v>
      </c>
      <c r="K7570" s="2" t="s">
        <v>38</v>
      </c>
      <c r="L7570" s="2"/>
      <c r="M7570" s="8" t="s">
        <v>105</v>
      </c>
      <c r="N7570" s="2" t="s">
        <v>5565</v>
      </c>
      <c r="O7570" s="2" t="s">
        <v>87</v>
      </c>
      <c r="P7570" s="6">
        <v>5372</v>
      </c>
      <c r="Q7570" s="7" t="s">
        <v>52391</v>
      </c>
    </row>
    <row r="7571" spans="1:17" x14ac:dyDescent="0.2">
      <c r="A7571" s="2" t="s">
        <v>40581</v>
      </c>
      <c r="B7571" s="2" t="s">
        <v>40582</v>
      </c>
      <c r="C7571" s="3">
        <v>25994</v>
      </c>
      <c r="D7571" s="2" t="s">
        <v>40583</v>
      </c>
      <c r="E7571" s="2" t="s">
        <v>1258</v>
      </c>
      <c r="F7571" s="2" t="s">
        <v>11372</v>
      </c>
      <c r="G7571" s="2" t="s">
        <v>60</v>
      </c>
      <c r="H7571" s="4" t="s">
        <v>40584</v>
      </c>
      <c r="I7571" s="5" t="s">
        <v>40585</v>
      </c>
      <c r="J7571" s="2" t="s">
        <v>84</v>
      </c>
      <c r="K7571" s="2" t="s">
        <v>26</v>
      </c>
      <c r="L7571" s="2"/>
      <c r="M7571" s="8" t="s">
        <v>52</v>
      </c>
      <c r="N7571" s="2" t="s">
        <v>18708</v>
      </c>
      <c r="O7571" s="2" t="s">
        <v>87</v>
      </c>
      <c r="P7571" s="6">
        <v>5683</v>
      </c>
      <c r="Q7571" s="7" t="s">
        <v>52391</v>
      </c>
    </row>
    <row r="7572" spans="1:17" x14ac:dyDescent="0.2">
      <c r="A7572" s="2" t="s">
        <v>40586</v>
      </c>
      <c r="B7572" s="2" t="s">
        <v>40587</v>
      </c>
      <c r="C7572" s="3">
        <v>33959</v>
      </c>
      <c r="D7572" s="2" t="s">
        <v>40588</v>
      </c>
      <c r="E7572" s="2" t="s">
        <v>2551</v>
      </c>
      <c r="F7572" s="2" t="s">
        <v>1779</v>
      </c>
      <c r="G7572" s="2" t="s">
        <v>292</v>
      </c>
      <c r="H7572" s="4" t="s">
        <v>40589</v>
      </c>
      <c r="I7572" s="5" t="s">
        <v>40590</v>
      </c>
      <c r="J7572" s="2" t="s">
        <v>84</v>
      </c>
      <c r="K7572" s="2" t="s">
        <v>26</v>
      </c>
      <c r="L7572" s="2"/>
      <c r="M7572" s="8" t="s">
        <v>105</v>
      </c>
      <c r="N7572" s="2" t="s">
        <v>1774</v>
      </c>
      <c r="O7572" s="2" t="s">
        <v>87</v>
      </c>
      <c r="P7572" s="6">
        <v>3703</v>
      </c>
      <c r="Q7572" s="7" t="s">
        <v>52391</v>
      </c>
    </row>
    <row r="7573" spans="1:17" x14ac:dyDescent="0.2">
      <c r="A7573" s="2" t="s">
        <v>40591</v>
      </c>
      <c r="B7573" s="2" t="s">
        <v>40592</v>
      </c>
      <c r="C7573" s="3">
        <v>34619</v>
      </c>
      <c r="D7573" s="2" t="s">
        <v>40593</v>
      </c>
      <c r="E7573" s="2" t="s">
        <v>4856</v>
      </c>
      <c r="F7573" s="2" t="s">
        <v>14787</v>
      </c>
      <c r="G7573" s="2" t="s">
        <v>249</v>
      </c>
      <c r="H7573" s="4" t="s">
        <v>40594</v>
      </c>
      <c r="I7573" s="5" t="s">
        <v>40595</v>
      </c>
      <c r="J7573" s="2" t="s">
        <v>25</v>
      </c>
      <c r="K7573" s="2" t="s">
        <v>38</v>
      </c>
      <c r="L7573" s="2"/>
      <c r="M7573" s="8" t="s">
        <v>74</v>
      </c>
      <c r="N7573" s="2" t="s">
        <v>11854</v>
      </c>
      <c r="O7573" s="2" t="s">
        <v>312</v>
      </c>
      <c r="P7573" s="6">
        <v>3691</v>
      </c>
      <c r="Q7573" s="7" t="s">
        <v>52391</v>
      </c>
    </row>
    <row r="7574" spans="1:17" x14ac:dyDescent="0.2">
      <c r="A7574" s="2" t="s">
        <v>40596</v>
      </c>
      <c r="B7574" s="2" t="s">
        <v>40597</v>
      </c>
      <c r="C7574" s="3">
        <v>22146</v>
      </c>
      <c r="D7574" s="2" t="s">
        <v>40598</v>
      </c>
      <c r="E7574" s="2" t="s">
        <v>949</v>
      </c>
      <c r="F7574" s="2" t="s">
        <v>639</v>
      </c>
      <c r="G7574" s="2" t="s">
        <v>132</v>
      </c>
      <c r="H7574" s="4" t="s">
        <v>40599</v>
      </c>
      <c r="I7574" s="5" t="s">
        <v>40600</v>
      </c>
      <c r="J7574" s="2" t="s">
        <v>25</v>
      </c>
      <c r="K7574" s="2" t="s">
        <v>26</v>
      </c>
      <c r="L7574" s="2"/>
      <c r="M7574" s="8" t="s">
        <v>207</v>
      </c>
      <c r="N7574" s="2" t="s">
        <v>5891</v>
      </c>
      <c r="O7574" s="2" t="s">
        <v>29</v>
      </c>
      <c r="P7574" s="6">
        <v>6363</v>
      </c>
      <c r="Q7574" s="7" t="s">
        <v>52391</v>
      </c>
    </row>
    <row r="7575" spans="1:17" x14ac:dyDescent="0.2">
      <c r="A7575" s="2" t="s">
        <v>40601</v>
      </c>
      <c r="B7575" s="2" t="s">
        <v>40602</v>
      </c>
      <c r="C7575" s="3">
        <v>31615</v>
      </c>
      <c r="D7575" s="2" t="s">
        <v>40603</v>
      </c>
      <c r="E7575" s="2" t="s">
        <v>942</v>
      </c>
      <c r="F7575" s="2" t="s">
        <v>2217</v>
      </c>
      <c r="G7575" s="2" t="s">
        <v>60</v>
      </c>
      <c r="H7575" s="4" t="s">
        <v>40604</v>
      </c>
      <c r="I7575" s="5" t="s">
        <v>40605</v>
      </c>
      <c r="J7575" s="2" t="s">
        <v>160</v>
      </c>
      <c r="K7575" s="2" t="s">
        <v>38</v>
      </c>
      <c r="L7575" s="2"/>
      <c r="M7575" s="8" t="s">
        <v>85</v>
      </c>
      <c r="N7575" s="2" t="s">
        <v>4267</v>
      </c>
      <c r="O7575" s="2" t="s">
        <v>188</v>
      </c>
      <c r="P7575" s="6">
        <v>1541</v>
      </c>
      <c r="Q7575" s="7" t="s">
        <v>52391</v>
      </c>
    </row>
    <row r="7576" spans="1:17" x14ac:dyDescent="0.2">
      <c r="A7576" s="2" t="s">
        <v>40606</v>
      </c>
      <c r="B7576" s="2" t="s">
        <v>40607</v>
      </c>
      <c r="C7576" s="3">
        <v>37838</v>
      </c>
      <c r="D7576" s="2" t="s">
        <v>40608</v>
      </c>
      <c r="E7576" s="2" t="s">
        <v>3036</v>
      </c>
      <c r="F7576" s="2" t="s">
        <v>1586</v>
      </c>
      <c r="G7576" s="2" t="s">
        <v>292</v>
      </c>
      <c r="H7576" s="4" t="s">
        <v>40609</v>
      </c>
      <c r="I7576" s="5" t="s">
        <v>40610</v>
      </c>
      <c r="J7576" s="2" t="s">
        <v>160</v>
      </c>
      <c r="K7576" s="2" t="s">
        <v>73</v>
      </c>
      <c r="L7576" s="2"/>
      <c r="M7576" s="8" t="s">
        <v>74</v>
      </c>
      <c r="N7576" s="2" t="s">
        <v>9641</v>
      </c>
      <c r="O7576" s="2" t="s">
        <v>54</v>
      </c>
      <c r="P7576" s="6">
        <v>8711</v>
      </c>
      <c r="Q7576" s="7" t="s">
        <v>52391</v>
      </c>
    </row>
    <row r="7577" spans="1:17" x14ac:dyDescent="0.2">
      <c r="A7577" s="2" t="s">
        <v>40611</v>
      </c>
      <c r="B7577" s="2" t="s">
        <v>1920</v>
      </c>
      <c r="C7577" s="3">
        <v>27306</v>
      </c>
      <c r="D7577" s="2" t="s">
        <v>40612</v>
      </c>
      <c r="E7577" s="2" t="s">
        <v>1110</v>
      </c>
      <c r="F7577" s="2" t="s">
        <v>1350</v>
      </c>
      <c r="G7577" s="2" t="s">
        <v>249</v>
      </c>
      <c r="H7577" s="4" t="s">
        <v>40613</v>
      </c>
      <c r="I7577" s="5" t="s">
        <v>14287</v>
      </c>
      <c r="J7577" s="2" t="s">
        <v>25</v>
      </c>
      <c r="K7577" s="2" t="s">
        <v>26</v>
      </c>
      <c r="L7577" s="2"/>
      <c r="M7577" s="8" t="s">
        <v>85</v>
      </c>
      <c r="N7577" s="2" t="s">
        <v>7465</v>
      </c>
      <c r="O7577" s="2" t="s">
        <v>312</v>
      </c>
      <c r="P7577" s="6">
        <v>4393</v>
      </c>
      <c r="Q7577" s="7" t="s">
        <v>52391</v>
      </c>
    </row>
    <row r="7578" spans="1:17" x14ac:dyDescent="0.2">
      <c r="A7578" s="2" t="s">
        <v>40614</v>
      </c>
      <c r="B7578" s="2" t="s">
        <v>40615</v>
      </c>
      <c r="C7578" s="3">
        <v>26788</v>
      </c>
      <c r="D7578" s="2" t="s">
        <v>40616</v>
      </c>
      <c r="E7578" s="2" t="s">
        <v>3216</v>
      </c>
      <c r="F7578" s="2" t="s">
        <v>15264</v>
      </c>
      <c r="G7578" s="2" t="s">
        <v>679</v>
      </c>
      <c r="H7578" s="4" t="s">
        <v>40617</v>
      </c>
      <c r="I7578" s="5" t="s">
        <v>40618</v>
      </c>
      <c r="J7578" s="2" t="s">
        <v>63</v>
      </c>
      <c r="K7578" s="2" t="s">
        <v>26</v>
      </c>
      <c r="L7578" s="2"/>
      <c r="M7578" s="8" t="s">
        <v>85</v>
      </c>
      <c r="N7578" s="2" t="s">
        <v>3452</v>
      </c>
      <c r="O7578" s="2" t="s">
        <v>198</v>
      </c>
      <c r="P7578" s="6">
        <v>6771</v>
      </c>
      <c r="Q7578" s="7" t="s">
        <v>52391</v>
      </c>
    </row>
    <row r="7579" spans="1:17" x14ac:dyDescent="0.2">
      <c r="A7579" s="2" t="s">
        <v>40619</v>
      </c>
      <c r="B7579" s="2" t="s">
        <v>40620</v>
      </c>
      <c r="C7579" s="3">
        <v>33514</v>
      </c>
      <c r="D7579" s="2" t="s">
        <v>40621</v>
      </c>
      <c r="E7579" s="2" t="s">
        <v>1880</v>
      </c>
      <c r="F7579" s="2" t="s">
        <v>2217</v>
      </c>
      <c r="G7579" s="2" t="s">
        <v>275</v>
      </c>
      <c r="H7579" s="4" t="s">
        <v>40622</v>
      </c>
      <c r="I7579" s="5" t="s">
        <v>40623</v>
      </c>
      <c r="J7579" s="2" t="s">
        <v>25</v>
      </c>
      <c r="K7579" s="2" t="s">
        <v>38</v>
      </c>
      <c r="L7579" s="2"/>
      <c r="M7579" s="8" t="s">
        <v>74</v>
      </c>
      <c r="N7579" s="2" t="s">
        <v>1278</v>
      </c>
      <c r="O7579" s="2" t="s">
        <v>54</v>
      </c>
      <c r="P7579" s="6">
        <v>2866</v>
      </c>
      <c r="Q7579" s="7" t="s">
        <v>52391</v>
      </c>
    </row>
    <row r="7580" spans="1:17" x14ac:dyDescent="0.2">
      <c r="A7580" s="2" t="s">
        <v>40624</v>
      </c>
      <c r="B7580" s="2" t="s">
        <v>8365</v>
      </c>
      <c r="C7580" s="3">
        <v>38292</v>
      </c>
      <c r="D7580" s="2" t="s">
        <v>40625</v>
      </c>
      <c r="E7580" s="2" t="s">
        <v>2839</v>
      </c>
      <c r="F7580" s="2" t="s">
        <v>2171</v>
      </c>
      <c r="G7580" s="2" t="s">
        <v>93</v>
      </c>
      <c r="H7580" s="4" t="s">
        <v>40626</v>
      </c>
      <c r="I7580" s="5" t="s">
        <v>40627</v>
      </c>
      <c r="J7580" s="2" t="s">
        <v>63</v>
      </c>
      <c r="K7580" s="2" t="s">
        <v>26</v>
      </c>
      <c r="L7580" s="2"/>
      <c r="M7580" s="8" t="s">
        <v>116</v>
      </c>
      <c r="N7580" s="2" t="s">
        <v>1020</v>
      </c>
      <c r="O7580" s="2" t="s">
        <v>312</v>
      </c>
      <c r="P7580" s="6">
        <v>2336</v>
      </c>
      <c r="Q7580" s="7" t="s">
        <v>52391</v>
      </c>
    </row>
    <row r="7581" spans="1:17" x14ac:dyDescent="0.2">
      <c r="A7581" s="2" t="s">
        <v>40628</v>
      </c>
      <c r="B7581" s="2" t="s">
        <v>40629</v>
      </c>
      <c r="C7581" s="3">
        <v>30005</v>
      </c>
      <c r="D7581" s="2" t="s">
        <v>40630</v>
      </c>
      <c r="E7581" s="2" t="s">
        <v>2259</v>
      </c>
      <c r="F7581" s="2" t="s">
        <v>3202</v>
      </c>
      <c r="G7581" s="2" t="s">
        <v>702</v>
      </c>
      <c r="H7581" s="4" t="s">
        <v>40631</v>
      </c>
      <c r="I7581" s="5" t="s">
        <v>40632</v>
      </c>
      <c r="J7581" s="2" t="s">
        <v>84</v>
      </c>
      <c r="K7581" s="2" t="s">
        <v>38</v>
      </c>
      <c r="L7581" s="2"/>
      <c r="M7581" s="8" t="s">
        <v>207</v>
      </c>
      <c r="N7581" s="2" t="s">
        <v>4267</v>
      </c>
      <c r="O7581" s="2" t="s">
        <v>54</v>
      </c>
      <c r="P7581" s="6">
        <v>3484</v>
      </c>
      <c r="Q7581" s="7" t="s">
        <v>52391</v>
      </c>
    </row>
    <row r="7582" spans="1:17" x14ac:dyDescent="0.2">
      <c r="A7582" s="2" t="s">
        <v>40633</v>
      </c>
      <c r="B7582" s="2" t="s">
        <v>40634</v>
      </c>
      <c r="C7582" s="3">
        <v>23942</v>
      </c>
      <c r="D7582" s="2" t="s">
        <v>40635</v>
      </c>
      <c r="E7582" s="2" t="s">
        <v>3907</v>
      </c>
      <c r="F7582" s="2" t="s">
        <v>5145</v>
      </c>
      <c r="G7582" s="2" t="s">
        <v>679</v>
      </c>
      <c r="H7582" s="4" t="s">
        <v>40636</v>
      </c>
      <c r="I7582" s="5" t="s">
        <v>40637</v>
      </c>
      <c r="J7582" s="2" t="s">
        <v>160</v>
      </c>
      <c r="K7582" s="2" t="s">
        <v>38</v>
      </c>
      <c r="L7582" s="2"/>
      <c r="M7582" s="8" t="s">
        <v>268</v>
      </c>
      <c r="N7582" s="2" t="s">
        <v>13043</v>
      </c>
      <c r="O7582" s="2" t="s">
        <v>243</v>
      </c>
      <c r="P7582" s="6">
        <v>4671</v>
      </c>
      <c r="Q7582" s="7" t="s">
        <v>52391</v>
      </c>
    </row>
    <row r="7583" spans="1:17" x14ac:dyDescent="0.2">
      <c r="A7583" s="2" t="s">
        <v>40638</v>
      </c>
      <c r="B7583" s="2" t="s">
        <v>17573</v>
      </c>
      <c r="C7583" s="3">
        <v>36845</v>
      </c>
      <c r="D7583" s="2" t="s">
        <v>40639</v>
      </c>
      <c r="E7583" s="2" t="s">
        <v>2478</v>
      </c>
      <c r="F7583" s="2" t="s">
        <v>1975</v>
      </c>
      <c r="G7583" s="2" t="s">
        <v>93</v>
      </c>
      <c r="H7583" s="4" t="s">
        <v>40640</v>
      </c>
      <c r="I7583" s="5" t="s">
        <v>40641</v>
      </c>
      <c r="J7583" s="2" t="s">
        <v>63</v>
      </c>
      <c r="K7583" s="2" t="s">
        <v>73</v>
      </c>
      <c r="L7583" s="2"/>
      <c r="M7583" s="8" t="s">
        <v>85</v>
      </c>
      <c r="N7583" s="2" t="s">
        <v>7382</v>
      </c>
      <c r="O7583" s="2" t="s">
        <v>198</v>
      </c>
      <c r="P7583" s="6">
        <v>9296</v>
      </c>
      <c r="Q7583" s="7" t="s">
        <v>52391</v>
      </c>
    </row>
    <row r="7584" spans="1:17" x14ac:dyDescent="0.2">
      <c r="A7584" s="2" t="s">
        <v>40642</v>
      </c>
      <c r="B7584" s="2" t="s">
        <v>40643</v>
      </c>
      <c r="C7584" s="3">
        <v>28451</v>
      </c>
      <c r="D7584" s="2" t="s">
        <v>40644</v>
      </c>
      <c r="E7584" s="2" t="s">
        <v>2216</v>
      </c>
      <c r="F7584" s="2" t="s">
        <v>40645</v>
      </c>
      <c r="G7584" s="2" t="s">
        <v>175</v>
      </c>
      <c r="H7584" s="4" t="s">
        <v>40646</v>
      </c>
      <c r="I7584" s="5" t="s">
        <v>40647</v>
      </c>
      <c r="J7584" s="2" t="s">
        <v>160</v>
      </c>
      <c r="K7584" s="2" t="s">
        <v>38</v>
      </c>
      <c r="L7584" s="2"/>
      <c r="M7584" s="8" t="s">
        <v>105</v>
      </c>
      <c r="N7584" s="2" t="s">
        <v>14708</v>
      </c>
      <c r="O7584" s="2" t="s">
        <v>198</v>
      </c>
      <c r="P7584" s="6">
        <v>3038</v>
      </c>
      <c r="Q7584" s="7" t="s">
        <v>52391</v>
      </c>
    </row>
    <row r="7585" spans="1:17" x14ac:dyDescent="0.2">
      <c r="A7585" s="2" t="s">
        <v>40648</v>
      </c>
      <c r="B7585" s="2" t="s">
        <v>40649</v>
      </c>
      <c r="C7585" s="3">
        <v>38030</v>
      </c>
      <c r="D7585" s="2" t="s">
        <v>40650</v>
      </c>
      <c r="E7585" s="2" t="s">
        <v>782</v>
      </c>
      <c r="F7585" s="2" t="s">
        <v>16437</v>
      </c>
      <c r="G7585" s="2" t="s">
        <v>292</v>
      </c>
      <c r="H7585" s="4" t="s">
        <v>40651</v>
      </c>
      <c r="I7585" s="5" t="s">
        <v>40652</v>
      </c>
      <c r="J7585" s="2" t="s">
        <v>160</v>
      </c>
      <c r="K7585" s="2" t="s">
        <v>38</v>
      </c>
      <c r="L7585" s="2"/>
      <c r="M7585" s="8" t="s">
        <v>52</v>
      </c>
      <c r="N7585" s="2" t="s">
        <v>178</v>
      </c>
      <c r="O7585" s="2" t="s">
        <v>107</v>
      </c>
      <c r="P7585" s="6">
        <v>2075</v>
      </c>
      <c r="Q7585" s="7" t="s">
        <v>52391</v>
      </c>
    </row>
    <row r="7586" spans="1:17" x14ac:dyDescent="0.2">
      <c r="A7586" s="2" t="s">
        <v>40653</v>
      </c>
      <c r="B7586" s="2" t="s">
        <v>40654</v>
      </c>
      <c r="C7586" s="3">
        <v>18490</v>
      </c>
      <c r="D7586" s="2" t="s">
        <v>40655</v>
      </c>
      <c r="E7586" s="2" t="s">
        <v>4277</v>
      </c>
      <c r="F7586" s="2" t="s">
        <v>1244</v>
      </c>
      <c r="G7586" s="2" t="s">
        <v>175</v>
      </c>
      <c r="H7586" s="4" t="s">
        <v>40656</v>
      </c>
      <c r="I7586" s="5" t="s">
        <v>40657</v>
      </c>
      <c r="J7586" s="2" t="s">
        <v>63</v>
      </c>
      <c r="K7586" s="2" t="s">
        <v>38</v>
      </c>
      <c r="L7586" s="2"/>
      <c r="M7586" s="8" t="s">
        <v>27</v>
      </c>
      <c r="N7586" s="2" t="s">
        <v>6284</v>
      </c>
      <c r="O7586" s="2" t="s">
        <v>188</v>
      </c>
      <c r="P7586" s="6">
        <v>5371</v>
      </c>
      <c r="Q7586" s="7" t="s">
        <v>52391</v>
      </c>
    </row>
    <row r="7587" spans="1:17" x14ac:dyDescent="0.2">
      <c r="A7587" s="2" t="s">
        <v>40658</v>
      </c>
      <c r="B7587" s="2" t="s">
        <v>40659</v>
      </c>
      <c r="C7587" s="3">
        <v>24358</v>
      </c>
      <c r="D7587" s="2" t="s">
        <v>40660</v>
      </c>
      <c r="E7587" s="2" t="s">
        <v>2458</v>
      </c>
      <c r="F7587" s="2" t="s">
        <v>24900</v>
      </c>
      <c r="G7587" s="2" t="s">
        <v>194</v>
      </c>
      <c r="H7587" s="4" t="s">
        <v>40661</v>
      </c>
      <c r="I7587" s="5" t="s">
        <v>40662</v>
      </c>
      <c r="J7587" s="2" t="s">
        <v>25</v>
      </c>
      <c r="K7587" s="2" t="s">
        <v>73</v>
      </c>
      <c r="L7587" s="2"/>
      <c r="M7587" s="8" t="s">
        <v>376</v>
      </c>
      <c r="N7587" s="2" t="s">
        <v>2641</v>
      </c>
      <c r="O7587" s="2" t="s">
        <v>198</v>
      </c>
      <c r="P7587" s="6">
        <v>5937</v>
      </c>
      <c r="Q7587" s="7" t="s">
        <v>52391</v>
      </c>
    </row>
    <row r="7588" spans="1:17" x14ac:dyDescent="0.2">
      <c r="A7588" s="2" t="s">
        <v>40663</v>
      </c>
      <c r="B7588" s="2" t="s">
        <v>40664</v>
      </c>
      <c r="C7588" s="3">
        <v>26776</v>
      </c>
      <c r="D7588" s="2" t="s">
        <v>40665</v>
      </c>
      <c r="E7588" s="2" t="s">
        <v>1723</v>
      </c>
      <c r="F7588" s="2" t="s">
        <v>382</v>
      </c>
      <c r="G7588" s="2" t="s">
        <v>70</v>
      </c>
      <c r="H7588" s="4" t="s">
        <v>40666</v>
      </c>
      <c r="I7588" s="5" t="s">
        <v>40667</v>
      </c>
      <c r="J7588" s="2" t="s">
        <v>160</v>
      </c>
      <c r="K7588" s="2" t="s">
        <v>26</v>
      </c>
      <c r="L7588" s="2"/>
      <c r="M7588" s="8" t="s">
        <v>143</v>
      </c>
      <c r="N7588" s="2" t="s">
        <v>7319</v>
      </c>
      <c r="O7588" s="2" t="s">
        <v>107</v>
      </c>
      <c r="P7588" s="6">
        <v>3404</v>
      </c>
      <c r="Q7588" s="7" t="s">
        <v>52391</v>
      </c>
    </row>
    <row r="7589" spans="1:17" x14ac:dyDescent="0.2">
      <c r="A7589" s="2" t="s">
        <v>40668</v>
      </c>
      <c r="B7589" s="2" t="s">
        <v>36557</v>
      </c>
      <c r="C7589" s="3">
        <v>17957</v>
      </c>
      <c r="D7589" s="2" t="s">
        <v>40669</v>
      </c>
      <c r="E7589" s="2" t="s">
        <v>2551</v>
      </c>
      <c r="F7589" s="2" t="s">
        <v>2824</v>
      </c>
      <c r="G7589" s="2" t="s">
        <v>81</v>
      </c>
      <c r="H7589" s="4" t="s">
        <v>40670</v>
      </c>
      <c r="I7589" s="5" t="s">
        <v>40671</v>
      </c>
      <c r="J7589" s="2" t="s">
        <v>160</v>
      </c>
      <c r="K7589" s="2" t="s">
        <v>38</v>
      </c>
      <c r="L7589" s="2"/>
      <c r="M7589" s="8" t="s">
        <v>39</v>
      </c>
      <c r="N7589" s="2" t="s">
        <v>2649</v>
      </c>
      <c r="O7589" s="2" t="s">
        <v>188</v>
      </c>
      <c r="P7589" s="6">
        <v>5095</v>
      </c>
      <c r="Q7589" s="7" t="s">
        <v>52391</v>
      </c>
    </row>
    <row r="7590" spans="1:17" x14ac:dyDescent="0.2">
      <c r="A7590" s="2" t="s">
        <v>40672</v>
      </c>
      <c r="B7590" s="2" t="s">
        <v>40673</v>
      </c>
      <c r="C7590" s="3">
        <v>37984</v>
      </c>
      <c r="D7590" s="2" t="s">
        <v>40674</v>
      </c>
      <c r="E7590" s="2" t="s">
        <v>1258</v>
      </c>
      <c r="F7590" s="2" t="s">
        <v>140</v>
      </c>
      <c r="G7590" s="2" t="s">
        <v>478</v>
      </c>
      <c r="H7590" s="4" t="s">
        <v>40675</v>
      </c>
      <c r="I7590" s="5" t="s">
        <v>40676</v>
      </c>
      <c r="J7590" s="2" t="s">
        <v>160</v>
      </c>
      <c r="K7590" s="2" t="s">
        <v>26</v>
      </c>
      <c r="L7590" s="2"/>
      <c r="M7590" s="8" t="s">
        <v>105</v>
      </c>
      <c r="N7590" s="2" t="s">
        <v>2303</v>
      </c>
      <c r="O7590" s="2" t="s">
        <v>87</v>
      </c>
      <c r="P7590" s="6">
        <v>2978</v>
      </c>
      <c r="Q7590" s="7" t="s">
        <v>52391</v>
      </c>
    </row>
    <row r="7591" spans="1:17" x14ac:dyDescent="0.2">
      <c r="A7591" s="2" t="s">
        <v>40677</v>
      </c>
      <c r="B7591" s="2" t="s">
        <v>40678</v>
      </c>
      <c r="C7591" s="3">
        <v>38472</v>
      </c>
      <c r="D7591" s="2" t="s">
        <v>40679</v>
      </c>
      <c r="E7591" s="2" t="s">
        <v>1836</v>
      </c>
      <c r="F7591" s="2" t="s">
        <v>28518</v>
      </c>
      <c r="G7591" s="2" t="s">
        <v>204</v>
      </c>
      <c r="H7591" s="4" t="s">
        <v>40680</v>
      </c>
      <c r="I7591" s="5" t="s">
        <v>40681</v>
      </c>
      <c r="J7591" s="2" t="s">
        <v>160</v>
      </c>
      <c r="K7591" s="2" t="s">
        <v>73</v>
      </c>
      <c r="L7591" s="2"/>
      <c r="M7591" s="8" t="s">
        <v>27</v>
      </c>
      <c r="N7591" s="2" t="s">
        <v>4567</v>
      </c>
      <c r="O7591" s="2" t="s">
        <v>41</v>
      </c>
      <c r="P7591" s="6">
        <v>1603</v>
      </c>
      <c r="Q7591" s="7" t="s">
        <v>52391</v>
      </c>
    </row>
    <row r="7592" spans="1:17" x14ac:dyDescent="0.2">
      <c r="A7592" s="2" t="s">
        <v>40682</v>
      </c>
      <c r="B7592" s="2" t="s">
        <v>40683</v>
      </c>
      <c r="C7592" s="3">
        <v>34894</v>
      </c>
      <c r="D7592" s="2" t="s">
        <v>40684</v>
      </c>
      <c r="E7592" s="2" t="s">
        <v>435</v>
      </c>
      <c r="F7592" s="2" t="s">
        <v>1054</v>
      </c>
      <c r="G7592" s="2" t="s">
        <v>132</v>
      </c>
      <c r="H7592" s="4" t="s">
        <v>40685</v>
      </c>
      <c r="I7592" s="5" t="s">
        <v>23223</v>
      </c>
      <c r="J7592" s="2" t="s">
        <v>51</v>
      </c>
      <c r="K7592" s="2" t="s">
        <v>73</v>
      </c>
      <c r="L7592" s="2"/>
      <c r="M7592" s="8" t="s">
        <v>27</v>
      </c>
      <c r="N7592" s="2" t="s">
        <v>1480</v>
      </c>
      <c r="O7592" s="2" t="s">
        <v>87</v>
      </c>
      <c r="P7592" s="6">
        <v>4627</v>
      </c>
      <c r="Q7592" s="7" t="s">
        <v>52391</v>
      </c>
    </row>
    <row r="7593" spans="1:17" x14ac:dyDescent="0.2">
      <c r="A7593" s="2" t="s">
        <v>40686</v>
      </c>
      <c r="B7593" s="2" t="s">
        <v>40687</v>
      </c>
      <c r="C7593" s="3">
        <v>30772</v>
      </c>
      <c r="D7593" s="2" t="s">
        <v>40688</v>
      </c>
      <c r="E7593" s="2" t="s">
        <v>2038</v>
      </c>
      <c r="F7593" s="2" t="s">
        <v>18993</v>
      </c>
      <c r="G7593" s="2" t="s">
        <v>437</v>
      </c>
      <c r="H7593" s="4" t="s">
        <v>40689</v>
      </c>
      <c r="I7593" s="5" t="s">
        <v>40690</v>
      </c>
      <c r="J7593" s="2" t="s">
        <v>51</v>
      </c>
      <c r="K7593" s="2" t="s">
        <v>26</v>
      </c>
      <c r="L7593" s="2"/>
      <c r="M7593" s="8" t="s">
        <v>268</v>
      </c>
      <c r="N7593" s="2" t="s">
        <v>10850</v>
      </c>
      <c r="O7593" s="2" t="s">
        <v>87</v>
      </c>
      <c r="P7593" s="6">
        <v>2069</v>
      </c>
      <c r="Q7593" s="7" t="s">
        <v>52391</v>
      </c>
    </row>
    <row r="7594" spans="1:17" x14ac:dyDescent="0.2">
      <c r="A7594" s="2" t="s">
        <v>40691</v>
      </c>
      <c r="B7594" s="2" t="s">
        <v>40692</v>
      </c>
      <c r="C7594" s="3">
        <v>18654</v>
      </c>
      <c r="D7594" s="2" t="s">
        <v>40693</v>
      </c>
      <c r="E7594" s="2" t="s">
        <v>444</v>
      </c>
      <c r="F7594" s="2" t="s">
        <v>863</v>
      </c>
      <c r="G7594" s="2" t="s">
        <v>93</v>
      </c>
      <c r="H7594" s="4" t="s">
        <v>40694</v>
      </c>
      <c r="I7594" s="5" t="s">
        <v>40695</v>
      </c>
      <c r="J7594" s="2" t="s">
        <v>160</v>
      </c>
      <c r="K7594" s="2" t="s">
        <v>38</v>
      </c>
      <c r="L7594" s="2"/>
      <c r="M7594" s="8" t="s">
        <v>116</v>
      </c>
      <c r="N7594" s="2" t="s">
        <v>1950</v>
      </c>
      <c r="O7594" s="2" t="s">
        <v>188</v>
      </c>
      <c r="P7594" s="6">
        <v>8363</v>
      </c>
      <c r="Q7594" s="7" t="s">
        <v>52391</v>
      </c>
    </row>
    <row r="7595" spans="1:17" x14ac:dyDescent="0.2">
      <c r="A7595" s="2" t="s">
        <v>40696</v>
      </c>
      <c r="B7595" s="2" t="s">
        <v>39595</v>
      </c>
      <c r="C7595" s="3">
        <v>24154</v>
      </c>
      <c r="D7595" s="2" t="s">
        <v>40697</v>
      </c>
      <c r="E7595" s="2" t="s">
        <v>4651</v>
      </c>
      <c r="F7595" s="2" t="s">
        <v>4623</v>
      </c>
      <c r="G7595" s="2" t="s">
        <v>223</v>
      </c>
      <c r="H7595" s="4" t="s">
        <v>40698</v>
      </c>
      <c r="I7595" s="5" t="s">
        <v>40699</v>
      </c>
      <c r="J7595" s="2" t="s">
        <v>160</v>
      </c>
      <c r="K7595" s="2" t="s">
        <v>38</v>
      </c>
      <c r="L7595" s="2"/>
      <c r="M7595" s="8" t="s">
        <v>27</v>
      </c>
      <c r="N7595" s="2" t="s">
        <v>3685</v>
      </c>
      <c r="O7595" s="2" t="s">
        <v>87</v>
      </c>
      <c r="P7595" s="6">
        <v>8523</v>
      </c>
      <c r="Q7595" s="7" t="s">
        <v>52391</v>
      </c>
    </row>
    <row r="7596" spans="1:17" x14ac:dyDescent="0.2">
      <c r="A7596" s="2" t="s">
        <v>40700</v>
      </c>
      <c r="B7596" s="2" t="s">
        <v>40701</v>
      </c>
      <c r="C7596" s="3">
        <v>36487</v>
      </c>
      <c r="D7596" s="2" t="s">
        <v>40702</v>
      </c>
      <c r="E7596" s="2" t="s">
        <v>5778</v>
      </c>
      <c r="F7596" s="2" t="s">
        <v>814</v>
      </c>
      <c r="G7596" s="2" t="s">
        <v>113</v>
      </c>
      <c r="H7596" s="4" t="s">
        <v>40703</v>
      </c>
      <c r="I7596" s="5" t="s">
        <v>40704</v>
      </c>
      <c r="J7596" s="2" t="s">
        <v>84</v>
      </c>
      <c r="K7596" s="2" t="s">
        <v>26</v>
      </c>
      <c r="L7596" s="2"/>
      <c r="M7596" s="8" t="s">
        <v>74</v>
      </c>
      <c r="N7596" s="2" t="s">
        <v>1918</v>
      </c>
      <c r="O7596" s="2" t="s">
        <v>54</v>
      </c>
      <c r="P7596" s="6">
        <v>4762</v>
      </c>
      <c r="Q7596" s="7" t="s">
        <v>52391</v>
      </c>
    </row>
    <row r="7597" spans="1:17" x14ac:dyDescent="0.2">
      <c r="A7597" s="2" t="s">
        <v>40705</v>
      </c>
      <c r="B7597" s="2" t="s">
        <v>40706</v>
      </c>
      <c r="C7597" s="3">
        <v>17840</v>
      </c>
      <c r="D7597" s="2" t="s">
        <v>40707</v>
      </c>
      <c r="E7597" s="2" t="s">
        <v>1554</v>
      </c>
      <c r="F7597" s="2" t="s">
        <v>6496</v>
      </c>
      <c r="G7597" s="2" t="s">
        <v>214</v>
      </c>
      <c r="H7597" s="4" t="s">
        <v>40708</v>
      </c>
      <c r="I7597" s="5" t="s">
        <v>40709</v>
      </c>
      <c r="J7597" s="2" t="s">
        <v>160</v>
      </c>
      <c r="K7597" s="2" t="s">
        <v>26</v>
      </c>
      <c r="L7597" s="2"/>
      <c r="M7597" s="8" t="s">
        <v>105</v>
      </c>
      <c r="N7597" s="2" t="s">
        <v>208</v>
      </c>
      <c r="O7597" s="2" t="s">
        <v>243</v>
      </c>
      <c r="P7597" s="6">
        <v>2841</v>
      </c>
      <c r="Q7597" s="7" t="s">
        <v>52391</v>
      </c>
    </row>
    <row r="7598" spans="1:17" x14ac:dyDescent="0.2">
      <c r="A7598" s="2" t="s">
        <v>40710</v>
      </c>
      <c r="B7598" s="2" t="s">
        <v>40711</v>
      </c>
      <c r="C7598" s="3">
        <v>19067</v>
      </c>
      <c r="D7598" s="2" t="s">
        <v>40712</v>
      </c>
      <c r="E7598" s="2" t="s">
        <v>926</v>
      </c>
      <c r="F7598" s="2" t="s">
        <v>40713</v>
      </c>
      <c r="G7598" s="2" t="s">
        <v>102</v>
      </c>
      <c r="H7598" s="4" t="s">
        <v>40714</v>
      </c>
      <c r="I7598" s="5" t="s">
        <v>40715</v>
      </c>
      <c r="J7598" s="2" t="s">
        <v>63</v>
      </c>
      <c r="K7598" s="2" t="s">
        <v>38</v>
      </c>
      <c r="L7598" s="2"/>
      <c r="M7598" s="8" t="s">
        <v>105</v>
      </c>
      <c r="N7598" s="2" t="s">
        <v>3226</v>
      </c>
      <c r="O7598" s="2" t="s">
        <v>198</v>
      </c>
      <c r="P7598" s="6">
        <v>9210</v>
      </c>
      <c r="Q7598" s="7" t="s">
        <v>52391</v>
      </c>
    </row>
    <row r="7599" spans="1:17" x14ac:dyDescent="0.2">
      <c r="A7599" s="2" t="s">
        <v>40716</v>
      </c>
      <c r="B7599" s="2" t="s">
        <v>31780</v>
      </c>
      <c r="C7599" s="3">
        <v>26856</v>
      </c>
      <c r="D7599" s="2" t="s">
        <v>40717</v>
      </c>
      <c r="E7599" s="2" t="s">
        <v>2216</v>
      </c>
      <c r="F7599" s="2" t="s">
        <v>3223</v>
      </c>
      <c r="G7599" s="2" t="s">
        <v>70</v>
      </c>
      <c r="H7599" s="4" t="s">
        <v>40718</v>
      </c>
      <c r="I7599" s="5" t="s">
        <v>40695</v>
      </c>
      <c r="J7599" s="2" t="s">
        <v>160</v>
      </c>
      <c r="K7599" s="2" t="s">
        <v>73</v>
      </c>
      <c r="L7599" s="2"/>
      <c r="M7599" s="8" t="s">
        <v>52</v>
      </c>
      <c r="N7599" s="2" t="s">
        <v>7588</v>
      </c>
      <c r="O7599" s="2" t="s">
        <v>188</v>
      </c>
      <c r="P7599" s="6">
        <v>2670</v>
      </c>
      <c r="Q7599" s="7" t="s">
        <v>52391</v>
      </c>
    </row>
    <row r="7600" spans="1:17" x14ac:dyDescent="0.2">
      <c r="A7600" s="2" t="s">
        <v>40719</v>
      </c>
      <c r="B7600" s="2" t="s">
        <v>40720</v>
      </c>
      <c r="C7600" s="3">
        <v>36640</v>
      </c>
      <c r="D7600" s="2" t="s">
        <v>40721</v>
      </c>
      <c r="E7600" s="2" t="s">
        <v>212</v>
      </c>
      <c r="F7600" s="2" t="s">
        <v>1312</v>
      </c>
      <c r="G7600" s="2" t="s">
        <v>292</v>
      </c>
      <c r="H7600" s="4" t="s">
        <v>40722</v>
      </c>
      <c r="I7600" s="5" t="s">
        <v>40723</v>
      </c>
      <c r="J7600" s="2" t="s">
        <v>63</v>
      </c>
      <c r="K7600" s="2" t="s">
        <v>73</v>
      </c>
      <c r="L7600" s="2"/>
      <c r="M7600" s="8" t="s">
        <v>105</v>
      </c>
      <c r="N7600" s="2" t="s">
        <v>12614</v>
      </c>
      <c r="O7600" s="2" t="s">
        <v>54</v>
      </c>
      <c r="P7600" s="6">
        <v>7971</v>
      </c>
      <c r="Q7600" s="7" t="s">
        <v>52391</v>
      </c>
    </row>
    <row r="7601" spans="1:17" x14ac:dyDescent="0.2">
      <c r="A7601" s="2" t="s">
        <v>40724</v>
      </c>
      <c r="B7601" s="2" t="s">
        <v>13738</v>
      </c>
      <c r="C7601" s="3">
        <v>21434</v>
      </c>
      <c r="D7601" s="2" t="s">
        <v>40725</v>
      </c>
      <c r="E7601" s="2" t="s">
        <v>4879</v>
      </c>
      <c r="F7601" s="2" t="s">
        <v>2766</v>
      </c>
      <c r="G7601" s="2" t="s">
        <v>60</v>
      </c>
      <c r="H7601" s="4" t="s">
        <v>40726</v>
      </c>
      <c r="I7601" s="5" t="s">
        <v>40727</v>
      </c>
      <c r="J7601" s="2" t="s">
        <v>63</v>
      </c>
      <c r="K7601" s="2" t="s">
        <v>73</v>
      </c>
      <c r="L7601" s="2"/>
      <c r="M7601" s="8" t="s">
        <v>207</v>
      </c>
      <c r="N7601" s="2" t="s">
        <v>1994</v>
      </c>
      <c r="O7601" s="2" t="s">
        <v>29</v>
      </c>
      <c r="P7601" s="6">
        <v>8504</v>
      </c>
      <c r="Q7601" s="7" t="s">
        <v>52391</v>
      </c>
    </row>
    <row r="7602" spans="1:17" x14ac:dyDescent="0.2">
      <c r="A7602" s="2" t="s">
        <v>40728</v>
      </c>
      <c r="B7602" s="2" t="s">
        <v>40729</v>
      </c>
      <c r="C7602" s="3">
        <v>20597</v>
      </c>
      <c r="D7602" s="2" t="s">
        <v>40730</v>
      </c>
      <c r="E7602" s="2" t="s">
        <v>829</v>
      </c>
      <c r="F7602" s="2" t="s">
        <v>830</v>
      </c>
      <c r="G7602" s="2" t="s">
        <v>35</v>
      </c>
      <c r="H7602" s="4" t="s">
        <v>40731</v>
      </c>
      <c r="I7602" s="5" t="s">
        <v>40732</v>
      </c>
      <c r="J7602" s="2" t="s">
        <v>51</v>
      </c>
      <c r="K7602" s="2" t="s">
        <v>38</v>
      </c>
      <c r="L7602" s="2"/>
      <c r="M7602" s="8" t="s">
        <v>39</v>
      </c>
      <c r="N7602" s="2" t="s">
        <v>9308</v>
      </c>
      <c r="O7602" s="2" t="s">
        <v>54</v>
      </c>
      <c r="P7602" s="6">
        <v>4508</v>
      </c>
      <c r="Q7602" s="7" t="s">
        <v>52391</v>
      </c>
    </row>
    <row r="7603" spans="1:17" x14ac:dyDescent="0.2">
      <c r="A7603" s="2" t="s">
        <v>40733</v>
      </c>
      <c r="B7603" s="2" t="s">
        <v>40734</v>
      </c>
      <c r="C7603" s="3">
        <v>30418</v>
      </c>
      <c r="D7603" s="2" t="s">
        <v>40735</v>
      </c>
      <c r="E7603" s="2" t="s">
        <v>4351</v>
      </c>
      <c r="F7603" s="2" t="s">
        <v>14185</v>
      </c>
      <c r="G7603" s="2" t="s">
        <v>123</v>
      </c>
      <c r="H7603" s="4" t="s">
        <v>40736</v>
      </c>
      <c r="I7603" s="5" t="s">
        <v>40737</v>
      </c>
      <c r="J7603" s="2" t="s">
        <v>63</v>
      </c>
      <c r="K7603" s="2" t="s">
        <v>26</v>
      </c>
      <c r="L7603" s="2"/>
      <c r="M7603" s="8" t="s">
        <v>207</v>
      </c>
      <c r="N7603" s="2" t="s">
        <v>673</v>
      </c>
      <c r="O7603" s="2" t="s">
        <v>87</v>
      </c>
      <c r="P7603" s="6">
        <v>8048</v>
      </c>
      <c r="Q7603" s="7" t="s">
        <v>52391</v>
      </c>
    </row>
    <row r="7604" spans="1:17" x14ac:dyDescent="0.2">
      <c r="A7604" s="2" t="s">
        <v>40738</v>
      </c>
      <c r="B7604" s="2" t="s">
        <v>40739</v>
      </c>
      <c r="C7604" s="3">
        <v>29338</v>
      </c>
      <c r="D7604" s="2" t="s">
        <v>40740</v>
      </c>
      <c r="E7604" s="2" t="s">
        <v>2637</v>
      </c>
      <c r="F7604" s="2" t="s">
        <v>1017</v>
      </c>
      <c r="G7604" s="2" t="s">
        <v>437</v>
      </c>
      <c r="H7604" s="4" t="s">
        <v>40741</v>
      </c>
      <c r="I7604" s="5" t="s">
        <v>40742</v>
      </c>
      <c r="J7604" s="2" t="s">
        <v>63</v>
      </c>
      <c r="K7604" s="2" t="s">
        <v>73</v>
      </c>
      <c r="L7604" s="2"/>
      <c r="M7604" s="8" t="s">
        <v>27</v>
      </c>
      <c r="N7604" s="2" t="s">
        <v>14424</v>
      </c>
      <c r="O7604" s="2" t="s">
        <v>243</v>
      </c>
      <c r="P7604" s="6">
        <v>7751</v>
      </c>
      <c r="Q7604" s="7" t="s">
        <v>52391</v>
      </c>
    </row>
    <row r="7605" spans="1:17" x14ac:dyDescent="0.2">
      <c r="A7605" s="2" t="s">
        <v>40743</v>
      </c>
      <c r="B7605" s="2" t="s">
        <v>40744</v>
      </c>
      <c r="C7605" s="3">
        <v>19296</v>
      </c>
      <c r="D7605" s="2" t="s">
        <v>40745</v>
      </c>
      <c r="E7605" s="2" t="s">
        <v>4096</v>
      </c>
      <c r="F7605" s="2" t="s">
        <v>2322</v>
      </c>
      <c r="G7605" s="2" t="s">
        <v>249</v>
      </c>
      <c r="H7605" s="4" t="s">
        <v>40746</v>
      </c>
      <c r="I7605" s="5" t="s">
        <v>40747</v>
      </c>
      <c r="J7605" s="2" t="s">
        <v>84</v>
      </c>
      <c r="K7605" s="2" t="s">
        <v>73</v>
      </c>
      <c r="L7605" s="2"/>
      <c r="M7605" s="8" t="s">
        <v>74</v>
      </c>
      <c r="N7605" s="2" t="s">
        <v>6117</v>
      </c>
      <c r="O7605" s="2" t="s">
        <v>54</v>
      </c>
      <c r="P7605" s="6">
        <v>5532</v>
      </c>
      <c r="Q7605" s="7" t="s">
        <v>52391</v>
      </c>
    </row>
    <row r="7606" spans="1:17" x14ac:dyDescent="0.2">
      <c r="A7606" s="2" t="s">
        <v>40748</v>
      </c>
      <c r="B7606" s="2" t="s">
        <v>40749</v>
      </c>
      <c r="C7606" s="3">
        <v>31721</v>
      </c>
      <c r="D7606" s="2" t="s">
        <v>40750</v>
      </c>
      <c r="E7606" s="2" t="s">
        <v>10283</v>
      </c>
      <c r="F7606" s="2" t="s">
        <v>7585</v>
      </c>
      <c r="G7606" s="2" t="s">
        <v>679</v>
      </c>
      <c r="H7606" s="4" t="s">
        <v>40751</v>
      </c>
      <c r="I7606" s="5" t="s">
        <v>40752</v>
      </c>
      <c r="J7606" s="2" t="s">
        <v>160</v>
      </c>
      <c r="K7606" s="2" t="s">
        <v>38</v>
      </c>
      <c r="L7606" s="2"/>
      <c r="M7606" s="8" t="s">
        <v>207</v>
      </c>
      <c r="N7606" s="2" t="s">
        <v>1381</v>
      </c>
      <c r="O7606" s="2" t="s">
        <v>107</v>
      </c>
      <c r="P7606" s="6">
        <v>6039</v>
      </c>
      <c r="Q7606" s="7" t="s">
        <v>52391</v>
      </c>
    </row>
    <row r="7607" spans="1:17" x14ac:dyDescent="0.2">
      <c r="A7607" s="2" t="s">
        <v>40753</v>
      </c>
      <c r="B7607" s="2" t="s">
        <v>40754</v>
      </c>
      <c r="C7607" s="3">
        <v>28010</v>
      </c>
      <c r="D7607" s="2" t="s">
        <v>40755</v>
      </c>
      <c r="E7607" s="2" t="s">
        <v>300</v>
      </c>
      <c r="F7607" s="2" t="s">
        <v>1693</v>
      </c>
      <c r="G7607" s="2" t="s">
        <v>93</v>
      </c>
      <c r="H7607" s="4" t="s">
        <v>40756</v>
      </c>
      <c r="I7607" s="5" t="s">
        <v>40757</v>
      </c>
      <c r="J7607" s="2" t="s">
        <v>51</v>
      </c>
      <c r="K7607" s="2" t="s">
        <v>38</v>
      </c>
      <c r="L7607" s="2"/>
      <c r="M7607" s="8" t="s">
        <v>52</v>
      </c>
      <c r="N7607" s="2" t="s">
        <v>3068</v>
      </c>
      <c r="O7607" s="2" t="s">
        <v>29</v>
      </c>
      <c r="P7607" s="6">
        <v>7477</v>
      </c>
      <c r="Q7607" s="7" t="s">
        <v>52391</v>
      </c>
    </row>
    <row r="7608" spans="1:17" x14ac:dyDescent="0.2">
      <c r="A7608" s="2" t="s">
        <v>40758</v>
      </c>
      <c r="B7608" s="2" t="s">
        <v>40759</v>
      </c>
      <c r="C7608" s="3">
        <v>24215</v>
      </c>
      <c r="D7608" s="2" t="s">
        <v>40760</v>
      </c>
      <c r="E7608" s="2" t="s">
        <v>7710</v>
      </c>
      <c r="F7608" s="2" t="s">
        <v>9922</v>
      </c>
      <c r="G7608" s="2" t="s">
        <v>679</v>
      </c>
      <c r="H7608" s="4" t="s">
        <v>40761</v>
      </c>
      <c r="I7608" s="5" t="s">
        <v>40762</v>
      </c>
      <c r="J7608" s="2" t="s">
        <v>160</v>
      </c>
      <c r="K7608" s="2" t="s">
        <v>38</v>
      </c>
      <c r="L7608" s="2"/>
      <c r="M7608" s="8" t="s">
        <v>116</v>
      </c>
      <c r="N7608" s="2" t="s">
        <v>6284</v>
      </c>
      <c r="O7608" s="2" t="s">
        <v>107</v>
      </c>
      <c r="P7608" s="6">
        <v>7227</v>
      </c>
      <c r="Q7608" s="7" t="s">
        <v>52391</v>
      </c>
    </row>
    <row r="7609" spans="1:17" x14ac:dyDescent="0.2">
      <c r="A7609" s="2" t="s">
        <v>40763</v>
      </c>
      <c r="B7609" s="2" t="s">
        <v>40764</v>
      </c>
      <c r="C7609" s="3">
        <v>25616</v>
      </c>
      <c r="D7609" s="2" t="s">
        <v>40765</v>
      </c>
      <c r="E7609" s="2" t="s">
        <v>4169</v>
      </c>
      <c r="F7609" s="2" t="s">
        <v>2726</v>
      </c>
      <c r="G7609" s="2" t="s">
        <v>184</v>
      </c>
      <c r="H7609" s="4" t="s">
        <v>40766</v>
      </c>
      <c r="I7609" s="5" t="s">
        <v>40767</v>
      </c>
      <c r="J7609" s="2" t="s">
        <v>160</v>
      </c>
      <c r="K7609" s="2" t="s">
        <v>73</v>
      </c>
      <c r="L7609" s="2"/>
      <c r="M7609" s="8" t="s">
        <v>376</v>
      </c>
      <c r="N7609" s="2" t="s">
        <v>9599</v>
      </c>
      <c r="O7609" s="2" t="s">
        <v>243</v>
      </c>
      <c r="P7609" s="6">
        <v>7406</v>
      </c>
      <c r="Q7609" s="7" t="s">
        <v>52391</v>
      </c>
    </row>
    <row r="7610" spans="1:17" x14ac:dyDescent="0.2">
      <c r="A7610" s="2" t="s">
        <v>40768</v>
      </c>
      <c r="B7610" s="2" t="s">
        <v>40769</v>
      </c>
      <c r="C7610" s="3">
        <v>18723</v>
      </c>
      <c r="D7610" s="2" t="s">
        <v>40770</v>
      </c>
      <c r="E7610" s="2" t="s">
        <v>2272</v>
      </c>
      <c r="F7610" s="2" t="s">
        <v>9666</v>
      </c>
      <c r="G7610" s="2" t="s">
        <v>175</v>
      </c>
      <c r="H7610" s="4" t="s">
        <v>40771</v>
      </c>
      <c r="I7610" s="5" t="s">
        <v>40772</v>
      </c>
      <c r="J7610" s="2" t="s">
        <v>160</v>
      </c>
      <c r="K7610" s="2" t="s">
        <v>38</v>
      </c>
      <c r="L7610" s="2"/>
      <c r="M7610" s="8" t="s">
        <v>27</v>
      </c>
      <c r="N7610" s="2" t="s">
        <v>12276</v>
      </c>
      <c r="O7610" s="2" t="s">
        <v>243</v>
      </c>
      <c r="P7610" s="6">
        <v>2903</v>
      </c>
      <c r="Q7610" s="7" t="s">
        <v>52391</v>
      </c>
    </row>
    <row r="7611" spans="1:17" x14ac:dyDescent="0.2">
      <c r="A7611" s="2" t="s">
        <v>40773</v>
      </c>
      <c r="B7611" s="2" t="s">
        <v>40774</v>
      </c>
      <c r="C7611" s="3">
        <v>35412</v>
      </c>
      <c r="D7611" s="2" t="s">
        <v>40775</v>
      </c>
      <c r="E7611" s="2" t="s">
        <v>3666</v>
      </c>
      <c r="F7611" s="2" t="s">
        <v>2824</v>
      </c>
      <c r="G7611" s="2" t="s">
        <v>60</v>
      </c>
      <c r="H7611" s="4" t="s">
        <v>40776</v>
      </c>
      <c r="I7611" s="5" t="s">
        <v>40777</v>
      </c>
      <c r="J7611" s="2" t="s">
        <v>160</v>
      </c>
      <c r="K7611" s="2" t="s">
        <v>73</v>
      </c>
      <c r="L7611" s="2"/>
      <c r="M7611" s="8" t="s">
        <v>143</v>
      </c>
      <c r="N7611" s="2" t="s">
        <v>1247</v>
      </c>
      <c r="O7611" s="2" t="s">
        <v>107</v>
      </c>
      <c r="P7611" s="6">
        <v>8313</v>
      </c>
      <c r="Q7611" s="7" t="s">
        <v>52391</v>
      </c>
    </row>
    <row r="7612" spans="1:17" x14ac:dyDescent="0.2">
      <c r="A7612" s="2" t="s">
        <v>40778</v>
      </c>
      <c r="B7612" s="2" t="s">
        <v>40779</v>
      </c>
      <c r="C7612" s="3">
        <v>34932</v>
      </c>
      <c r="D7612" s="2" t="s">
        <v>40780</v>
      </c>
      <c r="E7612" s="2" t="s">
        <v>5400</v>
      </c>
      <c r="F7612" s="2" t="s">
        <v>239</v>
      </c>
      <c r="G7612" s="2" t="s">
        <v>214</v>
      </c>
      <c r="H7612" s="4" t="s">
        <v>40781</v>
      </c>
      <c r="I7612" s="5" t="s">
        <v>19534</v>
      </c>
      <c r="J7612" s="2" t="s">
        <v>51</v>
      </c>
      <c r="K7612" s="2" t="s">
        <v>73</v>
      </c>
      <c r="L7612" s="2"/>
      <c r="M7612" s="8" t="s">
        <v>376</v>
      </c>
      <c r="N7612" s="2" t="s">
        <v>12855</v>
      </c>
      <c r="O7612" s="2" t="s">
        <v>29</v>
      </c>
      <c r="P7612" s="6">
        <v>6674</v>
      </c>
      <c r="Q7612" s="7" t="s">
        <v>52391</v>
      </c>
    </row>
    <row r="7613" spans="1:17" x14ac:dyDescent="0.2">
      <c r="A7613" s="2" t="s">
        <v>40782</v>
      </c>
      <c r="B7613" s="2" t="s">
        <v>40783</v>
      </c>
      <c r="C7613" s="3">
        <v>18950</v>
      </c>
      <c r="D7613" s="2" t="s">
        <v>40784</v>
      </c>
      <c r="E7613" s="2" t="s">
        <v>1816</v>
      </c>
      <c r="F7613" s="2" t="s">
        <v>3940</v>
      </c>
      <c r="G7613" s="2" t="s">
        <v>702</v>
      </c>
      <c r="H7613" s="4" t="s">
        <v>40785</v>
      </c>
      <c r="I7613" s="5" t="s">
        <v>40786</v>
      </c>
      <c r="J7613" s="2" t="s">
        <v>160</v>
      </c>
      <c r="K7613" s="2" t="s">
        <v>38</v>
      </c>
      <c r="L7613" s="2"/>
      <c r="M7613" s="8" t="s">
        <v>116</v>
      </c>
      <c r="N7613" s="2" t="s">
        <v>10850</v>
      </c>
      <c r="O7613" s="2" t="s">
        <v>312</v>
      </c>
      <c r="P7613" s="6">
        <v>8853</v>
      </c>
      <c r="Q7613" s="7" t="s">
        <v>52391</v>
      </c>
    </row>
    <row r="7614" spans="1:17" x14ac:dyDescent="0.2">
      <c r="A7614" s="2" t="s">
        <v>40787</v>
      </c>
      <c r="B7614" s="2" t="s">
        <v>40788</v>
      </c>
      <c r="C7614" s="3">
        <v>26197</v>
      </c>
      <c r="D7614" s="2" t="s">
        <v>40789</v>
      </c>
      <c r="E7614" s="2" t="s">
        <v>4084</v>
      </c>
      <c r="F7614" s="2" t="s">
        <v>13441</v>
      </c>
      <c r="G7614" s="2" t="s">
        <v>223</v>
      </c>
      <c r="H7614" s="4" t="s">
        <v>40790</v>
      </c>
      <c r="I7614" s="5" t="s">
        <v>40791</v>
      </c>
      <c r="J7614" s="2" t="s">
        <v>63</v>
      </c>
      <c r="K7614" s="2" t="s">
        <v>38</v>
      </c>
      <c r="L7614" s="2"/>
      <c r="M7614" s="8" t="s">
        <v>27</v>
      </c>
      <c r="N7614" s="2" t="s">
        <v>3815</v>
      </c>
      <c r="O7614" s="2" t="s">
        <v>312</v>
      </c>
      <c r="P7614" s="6">
        <v>5528</v>
      </c>
      <c r="Q7614" s="7" t="s">
        <v>52391</v>
      </c>
    </row>
    <row r="7615" spans="1:17" x14ac:dyDescent="0.2">
      <c r="A7615" s="2" t="s">
        <v>40792</v>
      </c>
      <c r="B7615" s="2" t="s">
        <v>40793</v>
      </c>
      <c r="C7615" s="3">
        <v>27660</v>
      </c>
      <c r="D7615" s="2" t="s">
        <v>40794</v>
      </c>
      <c r="E7615" s="2" t="s">
        <v>3594</v>
      </c>
      <c r="F7615" s="2" t="s">
        <v>1370</v>
      </c>
      <c r="G7615" s="2" t="s">
        <v>123</v>
      </c>
      <c r="H7615" s="4" t="s">
        <v>40795</v>
      </c>
      <c r="I7615" s="5" t="s">
        <v>40796</v>
      </c>
      <c r="J7615" s="2" t="s">
        <v>63</v>
      </c>
      <c r="K7615" s="2" t="s">
        <v>26</v>
      </c>
      <c r="L7615" s="2"/>
      <c r="M7615" s="8" t="s">
        <v>74</v>
      </c>
      <c r="N7615" s="2" t="s">
        <v>1832</v>
      </c>
      <c r="O7615" s="2" t="s">
        <v>198</v>
      </c>
      <c r="P7615" s="6">
        <v>6044</v>
      </c>
      <c r="Q7615" s="7" t="s">
        <v>52391</v>
      </c>
    </row>
    <row r="7616" spans="1:17" x14ac:dyDescent="0.2">
      <c r="A7616" s="2" t="s">
        <v>40797</v>
      </c>
      <c r="B7616" s="2" t="s">
        <v>40798</v>
      </c>
      <c r="C7616" s="3">
        <v>24842</v>
      </c>
      <c r="D7616" s="2" t="s">
        <v>40799</v>
      </c>
      <c r="E7616" s="2" t="s">
        <v>1296</v>
      </c>
      <c r="F7616" s="2" t="s">
        <v>4623</v>
      </c>
      <c r="G7616" s="2" t="s">
        <v>275</v>
      </c>
      <c r="H7616" s="4" t="s">
        <v>40800</v>
      </c>
      <c r="I7616" s="5" t="s">
        <v>40801</v>
      </c>
      <c r="J7616" s="2" t="s">
        <v>51</v>
      </c>
      <c r="K7616" s="2" t="s">
        <v>26</v>
      </c>
      <c r="L7616" s="2"/>
      <c r="M7616" s="8" t="s">
        <v>105</v>
      </c>
      <c r="N7616" s="2" t="s">
        <v>6343</v>
      </c>
      <c r="O7616" s="2" t="s">
        <v>29</v>
      </c>
      <c r="P7616" s="6">
        <v>3646</v>
      </c>
      <c r="Q7616" s="7" t="s">
        <v>52391</v>
      </c>
    </row>
    <row r="7617" spans="1:17" x14ac:dyDescent="0.2">
      <c r="A7617" s="2" t="s">
        <v>40802</v>
      </c>
      <c r="B7617" s="2" t="s">
        <v>40803</v>
      </c>
      <c r="C7617" s="3">
        <v>26898</v>
      </c>
      <c r="D7617" s="2" t="s">
        <v>40804</v>
      </c>
      <c r="E7617" s="2" t="s">
        <v>2411</v>
      </c>
      <c r="F7617" s="2" t="s">
        <v>1146</v>
      </c>
      <c r="G7617" s="2" t="s">
        <v>275</v>
      </c>
      <c r="H7617" s="4" t="s">
        <v>40805</v>
      </c>
      <c r="I7617" s="5" t="s">
        <v>40806</v>
      </c>
      <c r="J7617" s="2" t="s">
        <v>160</v>
      </c>
      <c r="K7617" s="2" t="s">
        <v>73</v>
      </c>
      <c r="L7617" s="2"/>
      <c r="M7617" s="8" t="s">
        <v>105</v>
      </c>
      <c r="N7617" s="2" t="s">
        <v>2422</v>
      </c>
      <c r="O7617" s="2" t="s">
        <v>243</v>
      </c>
      <c r="P7617" s="6">
        <v>4660</v>
      </c>
      <c r="Q7617" s="7" t="s">
        <v>52391</v>
      </c>
    </row>
    <row r="7618" spans="1:17" x14ac:dyDescent="0.2">
      <c r="A7618" s="2" t="s">
        <v>40807</v>
      </c>
      <c r="B7618" s="2" t="s">
        <v>35788</v>
      </c>
      <c r="C7618" s="3">
        <v>19736</v>
      </c>
      <c r="D7618" s="2" t="s">
        <v>40808</v>
      </c>
      <c r="E7618" s="2" t="s">
        <v>1836</v>
      </c>
      <c r="F7618" s="2" t="s">
        <v>2171</v>
      </c>
      <c r="G7618" s="2" t="s">
        <v>123</v>
      </c>
      <c r="H7618" s="4" t="s">
        <v>40809</v>
      </c>
      <c r="I7618" s="5" t="s">
        <v>38173</v>
      </c>
      <c r="J7618" s="2" t="s">
        <v>84</v>
      </c>
      <c r="K7618" s="2" t="s">
        <v>38</v>
      </c>
      <c r="L7618" s="2"/>
      <c r="M7618" s="8" t="s">
        <v>52</v>
      </c>
      <c r="N7618" s="2" t="s">
        <v>3047</v>
      </c>
      <c r="O7618" s="2" t="s">
        <v>198</v>
      </c>
      <c r="P7618" s="6">
        <v>3219</v>
      </c>
      <c r="Q7618" s="7" t="s">
        <v>52391</v>
      </c>
    </row>
    <row r="7619" spans="1:17" x14ac:dyDescent="0.2">
      <c r="A7619" s="2" t="s">
        <v>40810</v>
      </c>
      <c r="B7619" s="2" t="s">
        <v>40811</v>
      </c>
      <c r="C7619" s="3">
        <v>21178</v>
      </c>
      <c r="D7619" s="2" t="s">
        <v>40812</v>
      </c>
      <c r="E7619" s="2" t="s">
        <v>2551</v>
      </c>
      <c r="F7619" s="2" t="s">
        <v>576</v>
      </c>
      <c r="G7619" s="2" t="s">
        <v>194</v>
      </c>
      <c r="H7619" s="4" t="s">
        <v>40813</v>
      </c>
      <c r="I7619" s="5" t="s">
        <v>40814</v>
      </c>
      <c r="J7619" s="2" t="s">
        <v>25</v>
      </c>
      <c r="K7619" s="2" t="s">
        <v>26</v>
      </c>
      <c r="L7619" s="2"/>
      <c r="M7619" s="8" t="s">
        <v>39</v>
      </c>
      <c r="N7619" s="2" t="s">
        <v>2588</v>
      </c>
      <c r="O7619" s="2" t="s">
        <v>41</v>
      </c>
      <c r="P7619" s="6">
        <v>6086</v>
      </c>
      <c r="Q7619" s="7" t="s">
        <v>52391</v>
      </c>
    </row>
    <row r="7620" spans="1:17" x14ac:dyDescent="0.2">
      <c r="A7620" s="2" t="s">
        <v>40815</v>
      </c>
      <c r="B7620" s="2" t="s">
        <v>40816</v>
      </c>
      <c r="C7620" s="3">
        <v>38667</v>
      </c>
      <c r="D7620" s="2" t="s">
        <v>40817</v>
      </c>
      <c r="E7620" s="2" t="s">
        <v>238</v>
      </c>
      <c r="F7620" s="2" t="s">
        <v>25178</v>
      </c>
      <c r="G7620" s="2" t="s">
        <v>123</v>
      </c>
      <c r="H7620" s="4" t="s">
        <v>40818</v>
      </c>
      <c r="I7620" s="5" t="s">
        <v>40819</v>
      </c>
      <c r="J7620" s="2" t="s">
        <v>63</v>
      </c>
      <c r="K7620" s="2" t="s">
        <v>38</v>
      </c>
      <c r="L7620" s="2"/>
      <c r="M7620" s="8" t="s">
        <v>116</v>
      </c>
      <c r="N7620" s="2" t="s">
        <v>6650</v>
      </c>
      <c r="O7620" s="2" t="s">
        <v>243</v>
      </c>
      <c r="P7620" s="6">
        <v>7506</v>
      </c>
      <c r="Q7620" s="7" t="s">
        <v>52391</v>
      </c>
    </row>
    <row r="7621" spans="1:17" x14ac:dyDescent="0.2">
      <c r="A7621" s="2" t="s">
        <v>40820</v>
      </c>
      <c r="B7621" s="2" t="s">
        <v>25407</v>
      </c>
      <c r="C7621" s="3">
        <v>34249</v>
      </c>
      <c r="D7621" s="2" t="s">
        <v>40821</v>
      </c>
      <c r="E7621" s="2" t="s">
        <v>230</v>
      </c>
      <c r="F7621" s="2" t="s">
        <v>3940</v>
      </c>
      <c r="G7621" s="2" t="s">
        <v>702</v>
      </c>
      <c r="H7621" s="4" t="s">
        <v>40822</v>
      </c>
      <c r="I7621" s="5" t="s">
        <v>40823</v>
      </c>
      <c r="J7621" s="2" t="s">
        <v>160</v>
      </c>
      <c r="K7621" s="2" t="s">
        <v>73</v>
      </c>
      <c r="L7621" s="2"/>
      <c r="M7621" s="8" t="s">
        <v>268</v>
      </c>
      <c r="N7621" s="2" t="s">
        <v>1065</v>
      </c>
      <c r="O7621" s="2" t="s">
        <v>87</v>
      </c>
      <c r="P7621" s="6">
        <v>8168</v>
      </c>
      <c r="Q7621" s="7" t="s">
        <v>52391</v>
      </c>
    </row>
    <row r="7622" spans="1:17" x14ac:dyDescent="0.2">
      <c r="A7622" s="2" t="s">
        <v>40824</v>
      </c>
      <c r="B7622" s="2" t="s">
        <v>40825</v>
      </c>
      <c r="C7622" s="3">
        <v>28194</v>
      </c>
      <c r="D7622" s="2" t="s">
        <v>40826</v>
      </c>
      <c r="E7622" s="2" t="s">
        <v>2080</v>
      </c>
      <c r="F7622" s="2" t="s">
        <v>3488</v>
      </c>
      <c r="G7622" s="2" t="s">
        <v>93</v>
      </c>
      <c r="H7622" s="4" t="s">
        <v>40827</v>
      </c>
      <c r="I7622" s="5" t="s">
        <v>40828</v>
      </c>
      <c r="J7622" s="2" t="s">
        <v>51</v>
      </c>
      <c r="K7622" s="2" t="s">
        <v>38</v>
      </c>
      <c r="L7622" s="2"/>
      <c r="M7622" s="8" t="s">
        <v>105</v>
      </c>
      <c r="N7622" s="2" t="s">
        <v>75</v>
      </c>
      <c r="O7622" s="2" t="s">
        <v>41</v>
      </c>
      <c r="P7622" s="6">
        <v>6233</v>
      </c>
      <c r="Q7622" s="7" t="s">
        <v>52391</v>
      </c>
    </row>
    <row r="7623" spans="1:17" x14ac:dyDescent="0.2">
      <c r="A7623" s="2" t="s">
        <v>40829</v>
      </c>
      <c r="B7623" s="2" t="s">
        <v>40830</v>
      </c>
      <c r="C7623" s="3">
        <v>32615</v>
      </c>
      <c r="D7623" s="2" t="s">
        <v>40831</v>
      </c>
      <c r="E7623" s="2" t="s">
        <v>121</v>
      </c>
      <c r="F7623" s="2" t="s">
        <v>40832</v>
      </c>
      <c r="G7623" s="2" t="s">
        <v>70</v>
      </c>
      <c r="H7623" s="4" t="s">
        <v>40833</v>
      </c>
      <c r="I7623" s="5" t="s">
        <v>40834</v>
      </c>
      <c r="J7623" s="2" t="s">
        <v>160</v>
      </c>
      <c r="K7623" s="2" t="s">
        <v>38</v>
      </c>
      <c r="L7623" s="2"/>
      <c r="M7623" s="8" t="s">
        <v>143</v>
      </c>
      <c r="N7623" s="2" t="s">
        <v>7488</v>
      </c>
      <c r="O7623" s="2" t="s">
        <v>243</v>
      </c>
      <c r="P7623" s="6">
        <v>9810</v>
      </c>
      <c r="Q7623" s="7" t="s">
        <v>52391</v>
      </c>
    </row>
    <row r="7624" spans="1:17" x14ac:dyDescent="0.2">
      <c r="A7624" s="2" t="s">
        <v>40835</v>
      </c>
      <c r="B7624" s="2" t="s">
        <v>40836</v>
      </c>
      <c r="C7624" s="3">
        <v>26628</v>
      </c>
      <c r="D7624" s="2" t="s">
        <v>40837</v>
      </c>
      <c r="E7624" s="2" t="s">
        <v>273</v>
      </c>
      <c r="F7624" s="2" t="s">
        <v>16437</v>
      </c>
      <c r="G7624" s="2" t="s">
        <v>478</v>
      </c>
      <c r="H7624" s="4" t="s">
        <v>40838</v>
      </c>
      <c r="I7624" s="5" t="s">
        <v>40839</v>
      </c>
      <c r="J7624" s="2" t="s">
        <v>63</v>
      </c>
      <c r="K7624" s="2" t="s">
        <v>73</v>
      </c>
      <c r="L7624" s="2"/>
      <c r="M7624" s="8" t="s">
        <v>143</v>
      </c>
      <c r="N7624" s="2" t="s">
        <v>1329</v>
      </c>
      <c r="O7624" s="2" t="s">
        <v>41</v>
      </c>
      <c r="P7624" s="6">
        <v>6955</v>
      </c>
      <c r="Q7624" s="7" t="s">
        <v>52391</v>
      </c>
    </row>
    <row r="7625" spans="1:17" x14ac:dyDescent="0.2">
      <c r="A7625" s="2" t="s">
        <v>40840</v>
      </c>
      <c r="B7625" s="2" t="s">
        <v>40841</v>
      </c>
      <c r="C7625" s="3">
        <v>19004</v>
      </c>
      <c r="D7625" s="2" t="s">
        <v>40842</v>
      </c>
      <c r="E7625" s="2" t="s">
        <v>81</v>
      </c>
      <c r="F7625" s="2" t="s">
        <v>761</v>
      </c>
      <c r="G7625" s="2" t="s">
        <v>81</v>
      </c>
      <c r="H7625" s="4" t="s">
        <v>40843</v>
      </c>
      <c r="I7625" s="5" t="s">
        <v>40844</v>
      </c>
      <c r="J7625" s="2" t="s">
        <v>160</v>
      </c>
      <c r="K7625" s="2" t="s">
        <v>38</v>
      </c>
      <c r="L7625" s="2"/>
      <c r="M7625" s="8" t="s">
        <v>39</v>
      </c>
      <c r="N7625" s="2" t="s">
        <v>9400</v>
      </c>
      <c r="O7625" s="2" t="s">
        <v>243</v>
      </c>
      <c r="P7625" s="6">
        <v>9230</v>
      </c>
      <c r="Q7625" s="7" t="s">
        <v>52391</v>
      </c>
    </row>
    <row r="7626" spans="1:17" x14ac:dyDescent="0.2">
      <c r="A7626" s="2" t="s">
        <v>40845</v>
      </c>
      <c r="B7626" s="2" t="s">
        <v>40846</v>
      </c>
      <c r="C7626" s="3">
        <v>31587</v>
      </c>
      <c r="D7626" s="2" t="s">
        <v>40847</v>
      </c>
      <c r="E7626" s="2" t="s">
        <v>8182</v>
      </c>
      <c r="F7626" s="2" t="s">
        <v>166</v>
      </c>
      <c r="G7626" s="2" t="s">
        <v>35</v>
      </c>
      <c r="H7626" s="4" t="s">
        <v>40848</v>
      </c>
      <c r="I7626" s="5" t="s">
        <v>40849</v>
      </c>
      <c r="J7626" s="2" t="s">
        <v>84</v>
      </c>
      <c r="K7626" s="2" t="s">
        <v>26</v>
      </c>
      <c r="L7626" s="2"/>
      <c r="M7626" s="8" t="s">
        <v>27</v>
      </c>
      <c r="N7626" s="2" t="s">
        <v>1832</v>
      </c>
      <c r="O7626" s="2" t="s">
        <v>41</v>
      </c>
      <c r="P7626" s="6">
        <v>7420</v>
      </c>
      <c r="Q7626" s="7" t="s">
        <v>52391</v>
      </c>
    </row>
    <row r="7627" spans="1:17" x14ac:dyDescent="0.2">
      <c r="A7627" s="2" t="s">
        <v>40850</v>
      </c>
      <c r="B7627" s="2" t="s">
        <v>40851</v>
      </c>
      <c r="C7627" s="3">
        <v>27201</v>
      </c>
      <c r="D7627" s="2" t="s">
        <v>40852</v>
      </c>
      <c r="E7627" s="2" t="s">
        <v>364</v>
      </c>
      <c r="F7627" s="2" t="s">
        <v>3907</v>
      </c>
      <c r="G7627" s="2" t="s">
        <v>132</v>
      </c>
      <c r="H7627" s="4" t="s">
        <v>40853</v>
      </c>
      <c r="I7627" s="5" t="s">
        <v>40854</v>
      </c>
      <c r="J7627" s="2" t="s">
        <v>160</v>
      </c>
      <c r="K7627" s="2" t="s">
        <v>26</v>
      </c>
      <c r="L7627" s="2"/>
      <c r="M7627" s="8" t="s">
        <v>74</v>
      </c>
      <c r="N7627" s="2" t="s">
        <v>13297</v>
      </c>
      <c r="O7627" s="2" t="s">
        <v>107</v>
      </c>
      <c r="P7627" s="6">
        <v>6332</v>
      </c>
      <c r="Q7627" s="7" t="s">
        <v>52391</v>
      </c>
    </row>
    <row r="7628" spans="1:17" x14ac:dyDescent="0.2">
      <c r="A7628" s="2" t="s">
        <v>40855</v>
      </c>
      <c r="B7628" s="2" t="s">
        <v>40856</v>
      </c>
      <c r="C7628" s="3">
        <v>34465</v>
      </c>
      <c r="D7628" s="2" t="s">
        <v>40857</v>
      </c>
      <c r="E7628" s="2" t="s">
        <v>3036</v>
      </c>
      <c r="F7628" s="2" t="s">
        <v>265</v>
      </c>
      <c r="G7628" s="2" t="s">
        <v>292</v>
      </c>
      <c r="H7628" s="4" t="s">
        <v>40858</v>
      </c>
      <c r="I7628" s="5" t="s">
        <v>40859</v>
      </c>
      <c r="J7628" s="2" t="s">
        <v>84</v>
      </c>
      <c r="K7628" s="2" t="s">
        <v>73</v>
      </c>
      <c r="L7628" s="2"/>
      <c r="M7628" s="8" t="s">
        <v>52</v>
      </c>
      <c r="N7628" s="2" t="s">
        <v>3465</v>
      </c>
      <c r="O7628" s="2" t="s">
        <v>198</v>
      </c>
      <c r="P7628" s="6">
        <v>3210</v>
      </c>
      <c r="Q7628" s="7" t="s">
        <v>52391</v>
      </c>
    </row>
    <row r="7629" spans="1:17" x14ac:dyDescent="0.2">
      <c r="A7629" s="2" t="s">
        <v>40860</v>
      </c>
      <c r="B7629" s="2" t="s">
        <v>21867</v>
      </c>
      <c r="C7629" s="3">
        <v>25271</v>
      </c>
      <c r="D7629" s="2" t="s">
        <v>40861</v>
      </c>
      <c r="E7629" s="2" t="s">
        <v>606</v>
      </c>
      <c r="F7629" s="2" t="s">
        <v>4596</v>
      </c>
      <c r="G7629" s="2" t="s">
        <v>60</v>
      </c>
      <c r="H7629" s="4" t="s">
        <v>40862</v>
      </c>
      <c r="I7629" s="5" t="s">
        <v>40863</v>
      </c>
      <c r="J7629" s="2" t="s">
        <v>84</v>
      </c>
      <c r="K7629" s="2" t="s">
        <v>73</v>
      </c>
      <c r="L7629" s="2"/>
      <c r="M7629" s="8" t="s">
        <v>105</v>
      </c>
      <c r="N7629" s="2" t="s">
        <v>2649</v>
      </c>
      <c r="O7629" s="2" t="s">
        <v>87</v>
      </c>
      <c r="P7629" s="6">
        <v>6965</v>
      </c>
      <c r="Q7629" s="7" t="s">
        <v>52391</v>
      </c>
    </row>
    <row r="7630" spans="1:17" x14ac:dyDescent="0.2">
      <c r="A7630" s="2" t="s">
        <v>40864</v>
      </c>
      <c r="B7630" s="2" t="s">
        <v>40253</v>
      </c>
      <c r="C7630" s="3">
        <v>19920</v>
      </c>
      <c r="D7630" s="2" t="s">
        <v>40865</v>
      </c>
      <c r="E7630" s="2" t="s">
        <v>1800</v>
      </c>
      <c r="F7630" s="2" t="s">
        <v>166</v>
      </c>
      <c r="G7630" s="2" t="s">
        <v>70</v>
      </c>
      <c r="H7630" s="4" t="s">
        <v>40866</v>
      </c>
      <c r="I7630" s="5" t="s">
        <v>40867</v>
      </c>
      <c r="J7630" s="2" t="s">
        <v>25</v>
      </c>
      <c r="K7630" s="2" t="s">
        <v>73</v>
      </c>
      <c r="L7630" s="2"/>
      <c r="M7630" s="8" t="s">
        <v>376</v>
      </c>
      <c r="N7630" s="2" t="s">
        <v>135</v>
      </c>
      <c r="O7630" s="2" t="s">
        <v>54</v>
      </c>
      <c r="P7630" s="6">
        <v>5697</v>
      </c>
      <c r="Q7630" s="7" t="s">
        <v>52391</v>
      </c>
    </row>
    <row r="7631" spans="1:17" x14ac:dyDescent="0.2">
      <c r="A7631" s="2" t="s">
        <v>40868</v>
      </c>
      <c r="B7631" s="2" t="s">
        <v>40869</v>
      </c>
      <c r="C7631" s="3">
        <v>27157</v>
      </c>
      <c r="D7631" s="2" t="s">
        <v>40870</v>
      </c>
      <c r="E7631" s="2" t="s">
        <v>934</v>
      </c>
      <c r="F7631" s="2" t="s">
        <v>37968</v>
      </c>
      <c r="G7631" s="2" t="s">
        <v>413</v>
      </c>
      <c r="H7631" s="4" t="s">
        <v>40871</v>
      </c>
      <c r="I7631" s="5" t="s">
        <v>40872</v>
      </c>
      <c r="J7631" s="2" t="s">
        <v>160</v>
      </c>
      <c r="K7631" s="2" t="s">
        <v>73</v>
      </c>
      <c r="L7631" s="2"/>
      <c r="M7631" s="8" t="s">
        <v>268</v>
      </c>
      <c r="N7631" s="2" t="s">
        <v>3888</v>
      </c>
      <c r="O7631" s="2" t="s">
        <v>107</v>
      </c>
      <c r="P7631" s="6">
        <v>7936</v>
      </c>
      <c r="Q7631" s="7" t="s">
        <v>52391</v>
      </c>
    </row>
    <row r="7632" spans="1:17" x14ac:dyDescent="0.2">
      <c r="A7632" s="2" t="s">
        <v>40873</v>
      </c>
      <c r="B7632" s="2" t="s">
        <v>40874</v>
      </c>
      <c r="C7632" s="3">
        <v>34777</v>
      </c>
      <c r="D7632" s="2" t="s">
        <v>40875</v>
      </c>
      <c r="E7632" s="2" t="s">
        <v>2080</v>
      </c>
      <c r="F7632" s="2" t="s">
        <v>8402</v>
      </c>
      <c r="G7632" s="2" t="s">
        <v>175</v>
      </c>
      <c r="H7632" s="4" t="s">
        <v>40876</v>
      </c>
      <c r="I7632" s="5" t="s">
        <v>40877</v>
      </c>
      <c r="J7632" s="2" t="s">
        <v>63</v>
      </c>
      <c r="K7632" s="2" t="s">
        <v>38</v>
      </c>
      <c r="L7632" s="2"/>
      <c r="M7632" s="8" t="s">
        <v>105</v>
      </c>
      <c r="N7632" s="2" t="s">
        <v>4485</v>
      </c>
      <c r="O7632" s="2" t="s">
        <v>87</v>
      </c>
      <c r="P7632" s="6">
        <v>5953</v>
      </c>
      <c r="Q7632" s="7" t="s">
        <v>52391</v>
      </c>
    </row>
    <row r="7633" spans="1:17" x14ac:dyDescent="0.2">
      <c r="A7633" s="2" t="s">
        <v>40878</v>
      </c>
      <c r="B7633" s="2" t="s">
        <v>40879</v>
      </c>
      <c r="C7633" s="3">
        <v>39142</v>
      </c>
      <c r="D7633" s="2" t="s">
        <v>40880</v>
      </c>
      <c r="E7633" s="2" t="s">
        <v>1808</v>
      </c>
      <c r="F7633" s="2" t="s">
        <v>1370</v>
      </c>
      <c r="G7633" s="2" t="s">
        <v>81</v>
      </c>
      <c r="H7633" s="4" t="s">
        <v>40881</v>
      </c>
      <c r="I7633" s="5" t="s">
        <v>40882</v>
      </c>
      <c r="J7633" s="2" t="s">
        <v>84</v>
      </c>
      <c r="K7633" s="2" t="s">
        <v>73</v>
      </c>
      <c r="L7633" s="2"/>
      <c r="M7633" s="8" t="s">
        <v>85</v>
      </c>
      <c r="N7633" s="2" t="s">
        <v>1500</v>
      </c>
      <c r="O7633" s="2" t="s">
        <v>198</v>
      </c>
      <c r="P7633" s="6">
        <v>7306</v>
      </c>
      <c r="Q7633" s="7" t="s">
        <v>52391</v>
      </c>
    </row>
    <row r="7634" spans="1:17" x14ac:dyDescent="0.2">
      <c r="A7634" s="2" t="s">
        <v>40883</v>
      </c>
      <c r="B7634" s="2" t="s">
        <v>40884</v>
      </c>
      <c r="C7634" s="3">
        <v>33976</v>
      </c>
      <c r="D7634" s="2" t="s">
        <v>40885</v>
      </c>
      <c r="E7634" s="2" t="s">
        <v>6764</v>
      </c>
      <c r="F7634" s="2" t="s">
        <v>382</v>
      </c>
      <c r="G7634" s="2" t="s">
        <v>93</v>
      </c>
      <c r="H7634" s="4" t="s">
        <v>40886</v>
      </c>
      <c r="I7634" s="5" t="s">
        <v>40887</v>
      </c>
      <c r="J7634" s="2" t="s">
        <v>160</v>
      </c>
      <c r="K7634" s="2" t="s">
        <v>26</v>
      </c>
      <c r="L7634" s="2"/>
      <c r="M7634" s="8" t="s">
        <v>268</v>
      </c>
      <c r="N7634" s="2" t="s">
        <v>4298</v>
      </c>
      <c r="O7634" s="2" t="s">
        <v>243</v>
      </c>
      <c r="P7634" s="6">
        <v>7555</v>
      </c>
      <c r="Q7634" s="7" t="s">
        <v>52391</v>
      </c>
    </row>
    <row r="7635" spans="1:17" x14ac:dyDescent="0.2">
      <c r="A7635" s="2" t="s">
        <v>40888</v>
      </c>
      <c r="B7635" s="2" t="s">
        <v>40889</v>
      </c>
      <c r="C7635" s="3">
        <v>19929</v>
      </c>
      <c r="D7635" s="2" t="s">
        <v>40890</v>
      </c>
      <c r="E7635" s="2" t="s">
        <v>1341</v>
      </c>
      <c r="F7635" s="2" t="s">
        <v>40891</v>
      </c>
      <c r="G7635" s="2" t="s">
        <v>123</v>
      </c>
      <c r="H7635" s="4" t="s">
        <v>40892</v>
      </c>
      <c r="I7635" s="5" t="s">
        <v>38479</v>
      </c>
      <c r="J7635" s="2" t="s">
        <v>160</v>
      </c>
      <c r="K7635" s="2" t="s">
        <v>73</v>
      </c>
      <c r="L7635" s="2"/>
      <c r="M7635" s="8" t="s">
        <v>74</v>
      </c>
      <c r="N7635" s="2" t="s">
        <v>16266</v>
      </c>
      <c r="O7635" s="2" t="s">
        <v>29</v>
      </c>
      <c r="P7635" s="6">
        <v>9107</v>
      </c>
      <c r="Q7635" s="7" t="s">
        <v>52391</v>
      </c>
    </row>
    <row r="7636" spans="1:17" x14ac:dyDescent="0.2">
      <c r="A7636" s="2" t="s">
        <v>40893</v>
      </c>
      <c r="B7636" s="2" t="s">
        <v>40894</v>
      </c>
      <c r="C7636" s="3">
        <v>26302</v>
      </c>
      <c r="D7636" s="2" t="s">
        <v>40895</v>
      </c>
      <c r="E7636" s="2" t="s">
        <v>5953</v>
      </c>
      <c r="F7636" s="2" t="s">
        <v>8862</v>
      </c>
      <c r="G7636" s="2" t="s">
        <v>48</v>
      </c>
      <c r="H7636" s="4" t="s">
        <v>40896</v>
      </c>
      <c r="I7636" s="5" t="s">
        <v>8454</v>
      </c>
      <c r="J7636" s="2" t="s">
        <v>160</v>
      </c>
      <c r="K7636" s="2" t="s">
        <v>38</v>
      </c>
      <c r="L7636" s="2"/>
      <c r="M7636" s="8" t="s">
        <v>74</v>
      </c>
      <c r="N7636" s="2" t="s">
        <v>7942</v>
      </c>
      <c r="O7636" s="2" t="s">
        <v>107</v>
      </c>
      <c r="P7636" s="6">
        <v>1635</v>
      </c>
      <c r="Q7636" s="7" t="s">
        <v>52391</v>
      </c>
    </row>
    <row r="7637" spans="1:17" x14ac:dyDescent="0.2">
      <c r="A7637" s="2" t="s">
        <v>40897</v>
      </c>
      <c r="B7637" s="2" t="s">
        <v>40898</v>
      </c>
      <c r="C7637" s="3">
        <v>20134</v>
      </c>
      <c r="D7637" s="2" t="s">
        <v>40899</v>
      </c>
      <c r="E7637" s="2" t="s">
        <v>9791</v>
      </c>
      <c r="F7637" s="2" t="s">
        <v>1809</v>
      </c>
      <c r="G7637" s="2" t="s">
        <v>275</v>
      </c>
      <c r="H7637" s="4" t="s">
        <v>40900</v>
      </c>
      <c r="I7637" s="5" t="s">
        <v>40901</v>
      </c>
      <c r="J7637" s="2" t="s">
        <v>84</v>
      </c>
      <c r="K7637" s="2" t="s">
        <v>73</v>
      </c>
      <c r="L7637" s="2"/>
      <c r="M7637" s="8" t="s">
        <v>116</v>
      </c>
      <c r="N7637" s="2" t="s">
        <v>5262</v>
      </c>
      <c r="O7637" s="2" t="s">
        <v>54</v>
      </c>
      <c r="P7637" s="6">
        <v>3077</v>
      </c>
      <c r="Q7637" s="7" t="s">
        <v>52391</v>
      </c>
    </row>
    <row r="7638" spans="1:17" x14ac:dyDescent="0.2">
      <c r="A7638" s="2" t="s">
        <v>40902</v>
      </c>
      <c r="B7638" s="2" t="s">
        <v>40903</v>
      </c>
      <c r="C7638" s="3">
        <v>35995</v>
      </c>
      <c r="D7638" s="2" t="s">
        <v>40904</v>
      </c>
      <c r="E7638" s="2" t="s">
        <v>2797</v>
      </c>
      <c r="F7638" s="2" t="s">
        <v>1370</v>
      </c>
      <c r="G7638" s="2" t="s">
        <v>35</v>
      </c>
      <c r="H7638" s="4" t="s">
        <v>40905</v>
      </c>
      <c r="I7638" s="5" t="s">
        <v>40906</v>
      </c>
      <c r="J7638" s="2" t="s">
        <v>84</v>
      </c>
      <c r="K7638" s="2" t="s">
        <v>73</v>
      </c>
      <c r="L7638" s="2"/>
      <c r="M7638" s="8" t="s">
        <v>105</v>
      </c>
      <c r="N7638" s="2" t="s">
        <v>4235</v>
      </c>
      <c r="O7638" s="2" t="s">
        <v>312</v>
      </c>
      <c r="P7638" s="6">
        <v>2047</v>
      </c>
      <c r="Q7638" s="7" t="s">
        <v>52391</v>
      </c>
    </row>
    <row r="7639" spans="1:17" x14ac:dyDescent="0.2">
      <c r="A7639" s="2" t="s">
        <v>39543</v>
      </c>
      <c r="B7639" s="2" t="s">
        <v>20028</v>
      </c>
      <c r="C7639" s="3">
        <v>18699</v>
      </c>
      <c r="D7639" s="2" t="s">
        <v>39544</v>
      </c>
      <c r="E7639" s="2" t="s">
        <v>914</v>
      </c>
      <c r="F7639" s="2" t="s">
        <v>112</v>
      </c>
      <c r="G7639" s="2" t="s">
        <v>687</v>
      </c>
      <c r="H7639" s="4" t="s">
        <v>39545</v>
      </c>
      <c r="I7639" s="5" t="s">
        <v>39546</v>
      </c>
      <c r="J7639" s="2" t="s">
        <v>63</v>
      </c>
      <c r="K7639" s="2" t="s">
        <v>38</v>
      </c>
      <c r="L7639" s="2"/>
      <c r="M7639" s="8" t="s">
        <v>85</v>
      </c>
      <c r="N7639" s="2" t="s">
        <v>8734</v>
      </c>
      <c r="O7639" s="2" t="s">
        <v>243</v>
      </c>
      <c r="P7639" s="6">
        <v>6465</v>
      </c>
      <c r="Q7639" s="7" t="s">
        <v>39547</v>
      </c>
    </row>
    <row r="7640" spans="1:17" x14ac:dyDescent="0.2">
      <c r="A7640" s="2" t="s">
        <v>40913</v>
      </c>
      <c r="B7640" s="2" t="s">
        <v>25111</v>
      </c>
      <c r="C7640" s="3">
        <v>23346</v>
      </c>
      <c r="D7640" s="2" t="s">
        <v>40914</v>
      </c>
      <c r="E7640" s="2" t="s">
        <v>1678</v>
      </c>
      <c r="F7640" s="2" t="s">
        <v>3223</v>
      </c>
      <c r="G7640" s="2" t="s">
        <v>702</v>
      </c>
      <c r="H7640" s="4" t="s">
        <v>40915</v>
      </c>
      <c r="I7640" s="5" t="s">
        <v>40916</v>
      </c>
      <c r="J7640" s="2" t="s">
        <v>25</v>
      </c>
      <c r="K7640" s="2" t="s">
        <v>73</v>
      </c>
      <c r="L7640" s="2"/>
      <c r="M7640" s="8" t="s">
        <v>105</v>
      </c>
      <c r="N7640" s="2" t="s">
        <v>4061</v>
      </c>
      <c r="O7640" s="2" t="s">
        <v>29</v>
      </c>
      <c r="P7640" s="6">
        <v>5451</v>
      </c>
      <c r="Q7640" s="7" t="s">
        <v>52391</v>
      </c>
    </row>
    <row r="7641" spans="1:17" x14ac:dyDescent="0.2">
      <c r="A7641" s="2" t="s">
        <v>40917</v>
      </c>
      <c r="B7641" s="2" t="s">
        <v>40918</v>
      </c>
      <c r="C7641" s="3">
        <v>23117</v>
      </c>
      <c r="D7641" s="2" t="s">
        <v>40919</v>
      </c>
      <c r="E7641" s="2" t="s">
        <v>139</v>
      </c>
      <c r="F7641" s="2" t="s">
        <v>40920</v>
      </c>
      <c r="G7641" s="2" t="s">
        <v>81</v>
      </c>
      <c r="H7641" s="4" t="s">
        <v>40921</v>
      </c>
      <c r="I7641" s="5" t="s">
        <v>40922</v>
      </c>
      <c r="J7641" s="2" t="s">
        <v>160</v>
      </c>
      <c r="K7641" s="2" t="s">
        <v>38</v>
      </c>
      <c r="L7641" s="2"/>
      <c r="M7641" s="8" t="s">
        <v>207</v>
      </c>
      <c r="N7641" s="2" t="s">
        <v>3061</v>
      </c>
      <c r="O7641" s="2" t="s">
        <v>243</v>
      </c>
      <c r="P7641" s="6">
        <v>4736</v>
      </c>
      <c r="Q7641" s="7" t="s">
        <v>52391</v>
      </c>
    </row>
    <row r="7642" spans="1:17" x14ac:dyDescent="0.2">
      <c r="A7642" s="2" t="s">
        <v>40923</v>
      </c>
      <c r="B7642" s="2" t="s">
        <v>40924</v>
      </c>
      <c r="C7642" s="3">
        <v>30488</v>
      </c>
      <c r="D7642" s="2" t="s">
        <v>40925</v>
      </c>
      <c r="E7642" s="2" t="s">
        <v>1570</v>
      </c>
      <c r="F7642" s="2" t="s">
        <v>2766</v>
      </c>
      <c r="G7642" s="2" t="s">
        <v>275</v>
      </c>
      <c r="H7642" s="4" t="s">
        <v>40926</v>
      </c>
      <c r="I7642" s="5" t="s">
        <v>40927</v>
      </c>
      <c r="J7642" s="2" t="s">
        <v>160</v>
      </c>
      <c r="K7642" s="2" t="s">
        <v>26</v>
      </c>
      <c r="L7642" s="2"/>
      <c r="M7642" s="8" t="s">
        <v>116</v>
      </c>
      <c r="N7642" s="2" t="s">
        <v>3285</v>
      </c>
      <c r="O7642" s="2" t="s">
        <v>312</v>
      </c>
      <c r="P7642" s="6">
        <v>5799</v>
      </c>
      <c r="Q7642" s="7" t="s">
        <v>52391</v>
      </c>
    </row>
    <row r="7643" spans="1:17" x14ac:dyDescent="0.2">
      <c r="A7643" s="2" t="s">
        <v>40928</v>
      </c>
      <c r="B7643" s="2" t="s">
        <v>40929</v>
      </c>
      <c r="C7643" s="3">
        <v>35783</v>
      </c>
      <c r="D7643" s="2" t="s">
        <v>40930</v>
      </c>
      <c r="E7643" s="2" t="s">
        <v>1974</v>
      </c>
      <c r="F7643" s="2" t="s">
        <v>980</v>
      </c>
      <c r="G7643" s="2" t="s">
        <v>341</v>
      </c>
      <c r="H7643" s="4" t="s">
        <v>40931</v>
      </c>
      <c r="I7643" s="5" t="s">
        <v>40932</v>
      </c>
      <c r="J7643" s="2" t="s">
        <v>84</v>
      </c>
      <c r="K7643" s="2" t="s">
        <v>26</v>
      </c>
      <c r="L7643" s="2"/>
      <c r="M7643" s="8" t="s">
        <v>143</v>
      </c>
      <c r="N7643" s="2" t="s">
        <v>392</v>
      </c>
      <c r="O7643" s="2" t="s">
        <v>312</v>
      </c>
      <c r="P7643" s="6">
        <v>2059</v>
      </c>
      <c r="Q7643" s="7" t="s">
        <v>52391</v>
      </c>
    </row>
    <row r="7644" spans="1:17" x14ac:dyDescent="0.2">
      <c r="A7644" s="2" t="s">
        <v>40933</v>
      </c>
      <c r="B7644" s="2" t="s">
        <v>40934</v>
      </c>
      <c r="C7644" s="3">
        <v>19633</v>
      </c>
      <c r="D7644" s="2" t="s">
        <v>40935</v>
      </c>
      <c r="E7644" s="2" t="s">
        <v>2917</v>
      </c>
      <c r="F7644" s="2" t="s">
        <v>1378</v>
      </c>
      <c r="G7644" s="2" t="s">
        <v>413</v>
      </c>
      <c r="H7644" s="4" t="s">
        <v>40936</v>
      </c>
      <c r="I7644" s="5" t="s">
        <v>25219</v>
      </c>
      <c r="J7644" s="2" t="s">
        <v>160</v>
      </c>
      <c r="K7644" s="2" t="s">
        <v>38</v>
      </c>
      <c r="L7644" s="2"/>
      <c r="M7644" s="8" t="s">
        <v>116</v>
      </c>
      <c r="N7644" s="2" t="s">
        <v>1550</v>
      </c>
      <c r="O7644" s="2" t="s">
        <v>243</v>
      </c>
      <c r="P7644" s="6">
        <v>4958</v>
      </c>
      <c r="Q7644" s="7" t="s">
        <v>52391</v>
      </c>
    </row>
    <row r="7645" spans="1:17" x14ac:dyDescent="0.2">
      <c r="A7645" s="2" t="s">
        <v>40937</v>
      </c>
      <c r="B7645" s="2" t="s">
        <v>40938</v>
      </c>
      <c r="C7645" s="3">
        <v>31621</v>
      </c>
      <c r="D7645" s="2" t="s">
        <v>40939</v>
      </c>
      <c r="E7645" s="2" t="s">
        <v>1554</v>
      </c>
      <c r="F7645" s="2" t="s">
        <v>40940</v>
      </c>
      <c r="G7645" s="2" t="s">
        <v>60</v>
      </c>
      <c r="H7645" s="4" t="s">
        <v>40941</v>
      </c>
      <c r="I7645" s="5" t="s">
        <v>40942</v>
      </c>
      <c r="J7645" s="2" t="s">
        <v>84</v>
      </c>
      <c r="K7645" s="2" t="s">
        <v>38</v>
      </c>
      <c r="L7645" s="2"/>
      <c r="M7645" s="8" t="s">
        <v>105</v>
      </c>
      <c r="N7645" s="2" t="s">
        <v>4434</v>
      </c>
      <c r="O7645" s="2" t="s">
        <v>312</v>
      </c>
      <c r="P7645" s="6">
        <v>6380</v>
      </c>
      <c r="Q7645" s="7" t="s">
        <v>52391</v>
      </c>
    </row>
    <row r="7646" spans="1:17" x14ac:dyDescent="0.2">
      <c r="A7646" s="2" t="s">
        <v>40943</v>
      </c>
      <c r="B7646" s="2" t="s">
        <v>40944</v>
      </c>
      <c r="C7646" s="3">
        <v>29990</v>
      </c>
      <c r="D7646" s="2" t="s">
        <v>40945</v>
      </c>
      <c r="E7646" s="2" t="s">
        <v>3373</v>
      </c>
      <c r="F7646" s="2" t="s">
        <v>14948</v>
      </c>
      <c r="G7646" s="2" t="s">
        <v>60</v>
      </c>
      <c r="H7646" s="4" t="s">
        <v>40946</v>
      </c>
      <c r="I7646" s="5" t="s">
        <v>40947</v>
      </c>
      <c r="J7646" s="2" t="s">
        <v>84</v>
      </c>
      <c r="K7646" s="2" t="s">
        <v>26</v>
      </c>
      <c r="L7646" s="2"/>
      <c r="M7646" s="8" t="s">
        <v>143</v>
      </c>
      <c r="N7646" s="2" t="s">
        <v>1696</v>
      </c>
      <c r="O7646" s="2" t="s">
        <v>29</v>
      </c>
      <c r="P7646" s="6">
        <v>2920</v>
      </c>
      <c r="Q7646" s="7" t="s">
        <v>52391</v>
      </c>
    </row>
    <row r="7647" spans="1:17" x14ac:dyDescent="0.2">
      <c r="A7647" s="2" t="s">
        <v>40948</v>
      </c>
      <c r="B7647" s="2" t="s">
        <v>40949</v>
      </c>
      <c r="C7647" s="3">
        <v>21244</v>
      </c>
      <c r="D7647" s="2" t="s">
        <v>40950</v>
      </c>
      <c r="E7647" s="2" t="s">
        <v>165</v>
      </c>
      <c r="F7647" s="2" t="s">
        <v>23643</v>
      </c>
      <c r="G7647" s="2" t="s">
        <v>102</v>
      </c>
      <c r="H7647" s="4" t="s">
        <v>40951</v>
      </c>
      <c r="I7647" s="5" t="s">
        <v>40952</v>
      </c>
      <c r="J7647" s="2" t="s">
        <v>51</v>
      </c>
      <c r="K7647" s="2" t="s">
        <v>38</v>
      </c>
      <c r="L7647" s="2"/>
      <c r="M7647" s="8" t="s">
        <v>85</v>
      </c>
      <c r="N7647" s="2" t="s">
        <v>9393</v>
      </c>
      <c r="O7647" s="2" t="s">
        <v>29</v>
      </c>
      <c r="P7647" s="6">
        <v>5624</v>
      </c>
      <c r="Q7647" s="7" t="s">
        <v>52391</v>
      </c>
    </row>
    <row r="7648" spans="1:17" x14ac:dyDescent="0.2">
      <c r="A7648" s="2" t="s">
        <v>40953</v>
      </c>
      <c r="B7648" s="2" t="s">
        <v>40954</v>
      </c>
      <c r="C7648" s="3">
        <v>22881</v>
      </c>
      <c r="D7648" s="2" t="s">
        <v>40955</v>
      </c>
      <c r="E7648" s="2" t="s">
        <v>7957</v>
      </c>
      <c r="F7648" s="2" t="s">
        <v>213</v>
      </c>
      <c r="G7648" s="2" t="s">
        <v>292</v>
      </c>
      <c r="H7648" s="4" t="s">
        <v>40956</v>
      </c>
      <c r="I7648" s="5" t="s">
        <v>40957</v>
      </c>
      <c r="J7648" s="2" t="s">
        <v>160</v>
      </c>
      <c r="K7648" s="2" t="s">
        <v>26</v>
      </c>
      <c r="L7648" s="2"/>
      <c r="M7648" s="8" t="s">
        <v>105</v>
      </c>
      <c r="N7648" s="2" t="s">
        <v>757</v>
      </c>
      <c r="O7648" s="2" t="s">
        <v>188</v>
      </c>
      <c r="P7648" s="6">
        <v>6865</v>
      </c>
      <c r="Q7648" s="7" t="s">
        <v>52391</v>
      </c>
    </row>
    <row r="7649" spans="1:17" x14ac:dyDescent="0.2">
      <c r="A7649" s="2" t="s">
        <v>40958</v>
      </c>
      <c r="B7649" s="2" t="s">
        <v>19088</v>
      </c>
      <c r="C7649" s="3">
        <v>27800</v>
      </c>
      <c r="D7649" s="2" t="s">
        <v>40959</v>
      </c>
      <c r="E7649" s="2" t="s">
        <v>5065</v>
      </c>
      <c r="F7649" s="2" t="s">
        <v>40960</v>
      </c>
      <c r="G7649" s="2" t="s">
        <v>275</v>
      </c>
      <c r="H7649" s="4" t="s">
        <v>40961</v>
      </c>
      <c r="I7649" s="5" t="s">
        <v>40962</v>
      </c>
      <c r="J7649" s="2" t="s">
        <v>160</v>
      </c>
      <c r="K7649" s="2" t="s">
        <v>26</v>
      </c>
      <c r="L7649" s="2"/>
      <c r="M7649" s="8" t="s">
        <v>105</v>
      </c>
      <c r="N7649" s="2" t="s">
        <v>6071</v>
      </c>
      <c r="O7649" s="2" t="s">
        <v>188</v>
      </c>
      <c r="P7649" s="6">
        <v>2178</v>
      </c>
      <c r="Q7649" s="7" t="s">
        <v>52391</v>
      </c>
    </row>
    <row r="7650" spans="1:17" x14ac:dyDescent="0.2">
      <c r="A7650" s="2" t="s">
        <v>40963</v>
      </c>
      <c r="B7650" s="2" t="s">
        <v>40964</v>
      </c>
      <c r="C7650" s="3">
        <v>24949</v>
      </c>
      <c r="D7650" s="2" t="s">
        <v>40965</v>
      </c>
      <c r="E7650" s="2" t="s">
        <v>3939</v>
      </c>
      <c r="F7650" s="2" t="s">
        <v>1205</v>
      </c>
      <c r="G7650" s="2" t="s">
        <v>702</v>
      </c>
      <c r="H7650" s="4" t="s">
        <v>40966</v>
      </c>
      <c r="I7650" s="5" t="s">
        <v>40967</v>
      </c>
      <c r="J7650" s="2" t="s">
        <v>84</v>
      </c>
      <c r="K7650" s="2" t="s">
        <v>73</v>
      </c>
      <c r="L7650" s="2"/>
      <c r="M7650" s="8" t="s">
        <v>207</v>
      </c>
      <c r="N7650" s="2" t="s">
        <v>2119</v>
      </c>
      <c r="O7650" s="2" t="s">
        <v>296</v>
      </c>
      <c r="P7650" s="6">
        <v>3084</v>
      </c>
      <c r="Q7650" s="7" t="s">
        <v>52391</v>
      </c>
    </row>
    <row r="7651" spans="1:17" x14ac:dyDescent="0.2">
      <c r="A7651" s="2" t="s">
        <v>40968</v>
      </c>
      <c r="B7651" s="2" t="s">
        <v>40969</v>
      </c>
      <c r="C7651" s="3">
        <v>28073</v>
      </c>
      <c r="D7651" s="2" t="s">
        <v>40970</v>
      </c>
      <c r="E7651" s="2" t="s">
        <v>7710</v>
      </c>
      <c r="F7651" s="2" t="s">
        <v>1975</v>
      </c>
      <c r="G7651" s="2" t="s">
        <v>48</v>
      </c>
      <c r="H7651" s="4" t="s">
        <v>40971</v>
      </c>
      <c r="I7651" s="5" t="s">
        <v>40972</v>
      </c>
      <c r="J7651" s="2" t="s">
        <v>25</v>
      </c>
      <c r="K7651" s="2" t="s">
        <v>73</v>
      </c>
      <c r="L7651" s="2"/>
      <c r="M7651" s="8" t="s">
        <v>376</v>
      </c>
      <c r="N7651" s="2" t="s">
        <v>2387</v>
      </c>
      <c r="O7651" s="2" t="s">
        <v>296</v>
      </c>
      <c r="P7651" s="6">
        <v>8084</v>
      </c>
      <c r="Q7651" s="7" t="s">
        <v>52391</v>
      </c>
    </row>
    <row r="7652" spans="1:17" x14ac:dyDescent="0.2">
      <c r="A7652" s="2" t="s">
        <v>40973</v>
      </c>
      <c r="B7652" s="2" t="s">
        <v>40974</v>
      </c>
      <c r="C7652" s="3">
        <v>36112</v>
      </c>
      <c r="D7652" s="2" t="s">
        <v>40975</v>
      </c>
      <c r="E7652" s="2" t="s">
        <v>2012</v>
      </c>
      <c r="F7652" s="2" t="s">
        <v>32728</v>
      </c>
      <c r="G7652" s="2" t="s">
        <v>478</v>
      </c>
      <c r="H7652" s="4" t="s">
        <v>40976</v>
      </c>
      <c r="I7652" s="5" t="s">
        <v>40977</v>
      </c>
      <c r="J7652" s="2" t="s">
        <v>63</v>
      </c>
      <c r="K7652" s="2" t="s">
        <v>73</v>
      </c>
      <c r="L7652" s="2"/>
      <c r="M7652" s="8" t="s">
        <v>39</v>
      </c>
      <c r="N7652" s="2" t="s">
        <v>2226</v>
      </c>
      <c r="O7652" s="2" t="s">
        <v>312</v>
      </c>
      <c r="P7652" s="6">
        <v>1843</v>
      </c>
      <c r="Q7652" s="7" t="s">
        <v>52391</v>
      </c>
    </row>
    <row r="7653" spans="1:17" x14ac:dyDescent="0.2">
      <c r="A7653" s="2" t="s">
        <v>40978</v>
      </c>
      <c r="B7653" s="2" t="s">
        <v>40979</v>
      </c>
      <c r="C7653" s="3">
        <v>31294</v>
      </c>
      <c r="D7653" s="2" t="s">
        <v>40980</v>
      </c>
      <c r="E7653" s="2" t="s">
        <v>3246</v>
      </c>
      <c r="F7653" s="2" t="s">
        <v>32536</v>
      </c>
      <c r="G7653" s="2" t="s">
        <v>687</v>
      </c>
      <c r="H7653" s="4" t="s">
        <v>40981</v>
      </c>
      <c r="I7653" s="5" t="s">
        <v>40982</v>
      </c>
      <c r="J7653" s="2" t="s">
        <v>84</v>
      </c>
      <c r="K7653" s="2" t="s">
        <v>73</v>
      </c>
      <c r="L7653" s="2"/>
      <c r="M7653" s="8" t="s">
        <v>85</v>
      </c>
      <c r="N7653" s="2" t="s">
        <v>6680</v>
      </c>
      <c r="O7653" s="2" t="s">
        <v>87</v>
      </c>
      <c r="P7653" s="6">
        <v>4131</v>
      </c>
      <c r="Q7653" s="7" t="s">
        <v>52391</v>
      </c>
    </row>
    <row r="7654" spans="1:17" x14ac:dyDescent="0.2">
      <c r="A7654" s="2" t="s">
        <v>40983</v>
      </c>
      <c r="B7654" s="2" t="s">
        <v>40984</v>
      </c>
      <c r="C7654" s="3">
        <v>35360</v>
      </c>
      <c r="D7654" s="2" t="s">
        <v>40985</v>
      </c>
      <c r="E7654" s="2" t="s">
        <v>1266</v>
      </c>
      <c r="F7654" s="2" t="s">
        <v>30246</v>
      </c>
      <c r="G7654" s="2" t="s">
        <v>48</v>
      </c>
      <c r="H7654" s="4" t="s">
        <v>40986</v>
      </c>
      <c r="I7654" s="5" t="s">
        <v>40987</v>
      </c>
      <c r="J7654" s="2" t="s">
        <v>63</v>
      </c>
      <c r="K7654" s="2" t="s">
        <v>38</v>
      </c>
      <c r="L7654" s="2"/>
      <c r="M7654" s="8" t="s">
        <v>207</v>
      </c>
      <c r="N7654" s="2" t="s">
        <v>9393</v>
      </c>
      <c r="O7654" s="2" t="s">
        <v>107</v>
      </c>
      <c r="P7654" s="6">
        <v>6821</v>
      </c>
      <c r="Q7654" s="7" t="s">
        <v>52391</v>
      </c>
    </row>
    <row r="7655" spans="1:17" x14ac:dyDescent="0.2">
      <c r="A7655" s="2" t="s">
        <v>40988</v>
      </c>
      <c r="B7655" s="2" t="s">
        <v>40989</v>
      </c>
      <c r="C7655" s="3">
        <v>28575</v>
      </c>
      <c r="D7655" s="2" t="s">
        <v>40990</v>
      </c>
      <c r="E7655" s="2" t="s">
        <v>381</v>
      </c>
      <c r="F7655" s="2" t="s">
        <v>2653</v>
      </c>
      <c r="G7655" s="2" t="s">
        <v>22</v>
      </c>
      <c r="H7655" s="4" t="s">
        <v>40991</v>
      </c>
      <c r="I7655" s="5" t="s">
        <v>40992</v>
      </c>
      <c r="J7655" s="2" t="s">
        <v>84</v>
      </c>
      <c r="K7655" s="2" t="s">
        <v>26</v>
      </c>
      <c r="L7655" s="2"/>
      <c r="M7655" s="8" t="s">
        <v>39</v>
      </c>
      <c r="N7655" s="2" t="s">
        <v>9279</v>
      </c>
      <c r="O7655" s="2" t="s">
        <v>296</v>
      </c>
      <c r="P7655" s="6">
        <v>9948</v>
      </c>
      <c r="Q7655" s="7" t="s">
        <v>52391</v>
      </c>
    </row>
    <row r="7656" spans="1:17" x14ac:dyDescent="0.2">
      <c r="A7656" s="2" t="s">
        <v>40993</v>
      </c>
      <c r="B7656" s="2" t="s">
        <v>40994</v>
      </c>
      <c r="C7656" s="3">
        <v>24469</v>
      </c>
      <c r="D7656" s="2" t="s">
        <v>40995</v>
      </c>
      <c r="E7656" s="2" t="s">
        <v>4886</v>
      </c>
      <c r="F7656" s="2" t="s">
        <v>40996</v>
      </c>
      <c r="G7656" s="2" t="s">
        <v>223</v>
      </c>
      <c r="H7656" s="4" t="s">
        <v>40997</v>
      </c>
      <c r="I7656" s="5" t="s">
        <v>40998</v>
      </c>
      <c r="J7656" s="2" t="s">
        <v>63</v>
      </c>
      <c r="K7656" s="2" t="s">
        <v>26</v>
      </c>
      <c r="L7656" s="2"/>
      <c r="M7656" s="8" t="s">
        <v>85</v>
      </c>
      <c r="N7656" s="2" t="s">
        <v>7948</v>
      </c>
      <c r="O7656" s="2" t="s">
        <v>29</v>
      </c>
      <c r="P7656" s="6">
        <v>5663</v>
      </c>
      <c r="Q7656" s="7" t="s">
        <v>52391</v>
      </c>
    </row>
    <row r="7657" spans="1:17" x14ac:dyDescent="0.2">
      <c r="A7657" s="2" t="s">
        <v>40999</v>
      </c>
      <c r="B7657" s="2" t="s">
        <v>41000</v>
      </c>
      <c r="C7657" s="3">
        <v>34980</v>
      </c>
      <c r="D7657" s="2" t="s">
        <v>41001</v>
      </c>
      <c r="E7657" s="2" t="s">
        <v>2384</v>
      </c>
      <c r="F7657" s="2" t="s">
        <v>13257</v>
      </c>
      <c r="G7657" s="2" t="s">
        <v>292</v>
      </c>
      <c r="H7657" s="4" t="s">
        <v>41002</v>
      </c>
      <c r="I7657" s="5" t="s">
        <v>41003</v>
      </c>
      <c r="J7657" s="2" t="s">
        <v>84</v>
      </c>
      <c r="K7657" s="2" t="s">
        <v>38</v>
      </c>
      <c r="L7657" s="2"/>
      <c r="M7657" s="8" t="s">
        <v>27</v>
      </c>
      <c r="N7657" s="2" t="s">
        <v>4810</v>
      </c>
      <c r="O7657" s="2" t="s">
        <v>41</v>
      </c>
      <c r="P7657" s="6">
        <v>7389</v>
      </c>
      <c r="Q7657" s="7" t="s">
        <v>52391</v>
      </c>
    </row>
    <row r="7658" spans="1:17" x14ac:dyDescent="0.2">
      <c r="A7658" s="2" t="s">
        <v>41004</v>
      </c>
      <c r="B7658" s="2" t="s">
        <v>41005</v>
      </c>
      <c r="C7658" s="3">
        <v>18645</v>
      </c>
      <c r="D7658" s="2" t="s">
        <v>41006</v>
      </c>
      <c r="E7658" s="2" t="s">
        <v>1907</v>
      </c>
      <c r="F7658" s="2" t="s">
        <v>814</v>
      </c>
      <c r="G7658" s="2" t="s">
        <v>113</v>
      </c>
      <c r="H7658" s="4" t="s">
        <v>41007</v>
      </c>
      <c r="I7658" s="5" t="s">
        <v>3337</v>
      </c>
      <c r="J7658" s="2" t="s">
        <v>160</v>
      </c>
      <c r="K7658" s="2" t="s">
        <v>26</v>
      </c>
      <c r="L7658" s="2"/>
      <c r="M7658" s="8" t="s">
        <v>27</v>
      </c>
      <c r="N7658" s="2" t="s">
        <v>10730</v>
      </c>
      <c r="O7658" s="2" t="s">
        <v>188</v>
      </c>
      <c r="P7658" s="6">
        <v>5310</v>
      </c>
      <c r="Q7658" s="7" t="s">
        <v>52391</v>
      </c>
    </row>
    <row r="7659" spans="1:17" x14ac:dyDescent="0.2">
      <c r="A7659" s="2" t="s">
        <v>41008</v>
      </c>
      <c r="B7659" s="2" t="s">
        <v>41009</v>
      </c>
      <c r="C7659" s="3">
        <v>20326</v>
      </c>
      <c r="D7659" s="2" t="s">
        <v>41010</v>
      </c>
      <c r="E7659" s="2" t="s">
        <v>3312</v>
      </c>
      <c r="F7659" s="2" t="s">
        <v>814</v>
      </c>
      <c r="G7659" s="2" t="s">
        <v>175</v>
      </c>
      <c r="H7659" s="4" t="s">
        <v>41011</v>
      </c>
      <c r="I7659" s="5" t="s">
        <v>41012</v>
      </c>
      <c r="J7659" s="2" t="s">
        <v>63</v>
      </c>
      <c r="K7659" s="2" t="s">
        <v>38</v>
      </c>
      <c r="L7659" s="2"/>
      <c r="M7659" s="8" t="s">
        <v>116</v>
      </c>
      <c r="N7659" s="2" t="s">
        <v>4530</v>
      </c>
      <c r="O7659" s="2" t="s">
        <v>188</v>
      </c>
      <c r="P7659" s="6">
        <v>8789</v>
      </c>
      <c r="Q7659" s="7" t="s">
        <v>52391</v>
      </c>
    </row>
    <row r="7660" spans="1:17" x14ac:dyDescent="0.2">
      <c r="A7660" s="2" t="s">
        <v>41013</v>
      </c>
      <c r="B7660" s="2" t="s">
        <v>41014</v>
      </c>
      <c r="C7660" s="3">
        <v>28274</v>
      </c>
      <c r="D7660" s="2" t="s">
        <v>41015</v>
      </c>
      <c r="E7660" s="2" t="s">
        <v>2451</v>
      </c>
      <c r="F7660" s="2" t="s">
        <v>1631</v>
      </c>
      <c r="G7660" s="2" t="s">
        <v>184</v>
      </c>
      <c r="H7660" s="4" t="s">
        <v>41016</v>
      </c>
      <c r="I7660" s="5" t="s">
        <v>41017</v>
      </c>
      <c r="J7660" s="2" t="s">
        <v>51</v>
      </c>
      <c r="K7660" s="2" t="s">
        <v>38</v>
      </c>
      <c r="L7660" s="2"/>
      <c r="M7660" s="8" t="s">
        <v>207</v>
      </c>
      <c r="N7660" s="2" t="s">
        <v>543</v>
      </c>
      <c r="O7660" s="2" t="s">
        <v>87</v>
      </c>
      <c r="P7660" s="6">
        <v>4679</v>
      </c>
      <c r="Q7660" s="7" t="s">
        <v>52391</v>
      </c>
    </row>
    <row r="7661" spans="1:17" x14ac:dyDescent="0.2">
      <c r="A7661" s="2" t="s">
        <v>41018</v>
      </c>
      <c r="B7661" s="2" t="s">
        <v>41019</v>
      </c>
      <c r="C7661" s="3">
        <v>22095</v>
      </c>
      <c r="D7661" s="2" t="s">
        <v>41020</v>
      </c>
      <c r="E7661" s="2" t="s">
        <v>1082</v>
      </c>
      <c r="F7661" s="2" t="s">
        <v>5145</v>
      </c>
      <c r="G7661" s="2" t="s">
        <v>204</v>
      </c>
      <c r="H7661" s="4" t="s">
        <v>41021</v>
      </c>
      <c r="I7661" s="5" t="s">
        <v>41022</v>
      </c>
      <c r="J7661" s="2" t="s">
        <v>63</v>
      </c>
      <c r="K7661" s="2" t="s">
        <v>73</v>
      </c>
      <c r="L7661" s="2"/>
      <c r="M7661" s="8" t="s">
        <v>52</v>
      </c>
      <c r="N7661" s="2" t="s">
        <v>3184</v>
      </c>
      <c r="O7661" s="2" t="s">
        <v>107</v>
      </c>
      <c r="P7661" s="6">
        <v>7108</v>
      </c>
      <c r="Q7661" s="7" t="s">
        <v>52391</v>
      </c>
    </row>
    <row r="7662" spans="1:17" x14ac:dyDescent="0.2">
      <c r="A7662" s="2" t="s">
        <v>41023</v>
      </c>
      <c r="B7662" s="2" t="s">
        <v>41024</v>
      </c>
      <c r="C7662" s="3">
        <v>19210</v>
      </c>
      <c r="D7662" s="2" t="s">
        <v>41025</v>
      </c>
      <c r="E7662" s="2" t="s">
        <v>2209</v>
      </c>
      <c r="F7662" s="2" t="s">
        <v>428</v>
      </c>
      <c r="G7662" s="2" t="s">
        <v>113</v>
      </c>
      <c r="H7662" s="4" t="s">
        <v>41026</v>
      </c>
      <c r="I7662" s="5" t="s">
        <v>41027</v>
      </c>
      <c r="J7662" s="2" t="s">
        <v>51</v>
      </c>
      <c r="K7662" s="2" t="s">
        <v>38</v>
      </c>
      <c r="L7662" s="2"/>
      <c r="M7662" s="8" t="s">
        <v>39</v>
      </c>
      <c r="N7662" s="2" t="s">
        <v>1936</v>
      </c>
      <c r="O7662" s="2" t="s">
        <v>198</v>
      </c>
      <c r="P7662" s="6">
        <v>8621</v>
      </c>
      <c r="Q7662" s="7" t="s">
        <v>52391</v>
      </c>
    </row>
    <row r="7663" spans="1:17" x14ac:dyDescent="0.2">
      <c r="A7663" s="2" t="s">
        <v>41028</v>
      </c>
      <c r="B7663" s="2" t="s">
        <v>39177</v>
      </c>
      <c r="C7663" s="3">
        <v>34824</v>
      </c>
      <c r="D7663" s="2" t="s">
        <v>41029</v>
      </c>
      <c r="E7663" s="2" t="s">
        <v>1002</v>
      </c>
      <c r="F7663" s="2" t="s">
        <v>12741</v>
      </c>
      <c r="G7663" s="2" t="s">
        <v>249</v>
      </c>
      <c r="H7663" s="4" t="s">
        <v>41030</v>
      </c>
      <c r="I7663" s="5" t="s">
        <v>41031</v>
      </c>
      <c r="J7663" s="2" t="s">
        <v>63</v>
      </c>
      <c r="K7663" s="2" t="s">
        <v>38</v>
      </c>
      <c r="L7663" s="2"/>
      <c r="M7663" s="8" t="s">
        <v>85</v>
      </c>
      <c r="N7663" s="2" t="s">
        <v>874</v>
      </c>
      <c r="O7663" s="2" t="s">
        <v>87</v>
      </c>
      <c r="P7663" s="6">
        <v>8608</v>
      </c>
      <c r="Q7663" s="7" t="s">
        <v>52391</v>
      </c>
    </row>
    <row r="7664" spans="1:17" x14ac:dyDescent="0.2">
      <c r="A7664" s="2" t="s">
        <v>41032</v>
      </c>
      <c r="B7664" s="2" t="s">
        <v>41033</v>
      </c>
      <c r="C7664" s="3">
        <v>17762</v>
      </c>
      <c r="D7664" s="2" t="s">
        <v>41034</v>
      </c>
      <c r="E7664" s="2" t="s">
        <v>942</v>
      </c>
      <c r="F7664" s="2" t="s">
        <v>1244</v>
      </c>
      <c r="G7664" s="2" t="s">
        <v>113</v>
      </c>
      <c r="H7664" s="4" t="s">
        <v>41035</v>
      </c>
      <c r="I7664" s="5" t="s">
        <v>20902</v>
      </c>
      <c r="J7664" s="2" t="s">
        <v>51</v>
      </c>
      <c r="K7664" s="2" t="s">
        <v>26</v>
      </c>
      <c r="L7664" s="2"/>
      <c r="M7664" s="8" t="s">
        <v>268</v>
      </c>
      <c r="N7664" s="2" t="s">
        <v>5884</v>
      </c>
      <c r="O7664" s="2" t="s">
        <v>296</v>
      </c>
      <c r="P7664" s="6">
        <v>2756</v>
      </c>
      <c r="Q7664" s="7" t="s">
        <v>52391</v>
      </c>
    </row>
    <row r="7665" spans="1:17" x14ac:dyDescent="0.2">
      <c r="A7665" s="2" t="s">
        <v>41036</v>
      </c>
      <c r="B7665" s="2" t="s">
        <v>24537</v>
      </c>
      <c r="C7665" s="3">
        <v>30287</v>
      </c>
      <c r="D7665" s="2" t="s">
        <v>41037</v>
      </c>
      <c r="E7665" s="2" t="s">
        <v>247</v>
      </c>
      <c r="F7665" s="2" t="s">
        <v>12372</v>
      </c>
      <c r="G7665" s="2" t="s">
        <v>102</v>
      </c>
      <c r="H7665" s="4" t="s">
        <v>41038</v>
      </c>
      <c r="I7665" s="5" t="s">
        <v>41039</v>
      </c>
      <c r="J7665" s="2" t="s">
        <v>25</v>
      </c>
      <c r="K7665" s="2" t="s">
        <v>73</v>
      </c>
      <c r="L7665" s="2"/>
      <c r="M7665" s="8" t="s">
        <v>376</v>
      </c>
      <c r="N7665" s="2" t="s">
        <v>8295</v>
      </c>
      <c r="O7665" s="2" t="s">
        <v>41</v>
      </c>
      <c r="P7665" s="6">
        <v>1940</v>
      </c>
      <c r="Q7665" s="7" t="s">
        <v>52391</v>
      </c>
    </row>
    <row r="7666" spans="1:17" x14ac:dyDescent="0.2">
      <c r="A7666" s="2" t="s">
        <v>41040</v>
      </c>
      <c r="B7666" s="2" t="s">
        <v>41041</v>
      </c>
      <c r="C7666" s="3">
        <v>30200</v>
      </c>
      <c r="D7666" s="2" t="s">
        <v>41042</v>
      </c>
      <c r="E7666" s="2" t="s">
        <v>1428</v>
      </c>
      <c r="F7666" s="2" t="s">
        <v>265</v>
      </c>
      <c r="G7666" s="2" t="s">
        <v>214</v>
      </c>
      <c r="H7666" s="4" t="s">
        <v>41043</v>
      </c>
      <c r="I7666" s="5" t="s">
        <v>41044</v>
      </c>
      <c r="J7666" s="2" t="s">
        <v>84</v>
      </c>
      <c r="K7666" s="2" t="s">
        <v>38</v>
      </c>
      <c r="L7666" s="2"/>
      <c r="M7666" s="8" t="s">
        <v>105</v>
      </c>
      <c r="N7666" s="2" t="s">
        <v>2076</v>
      </c>
      <c r="O7666" s="2" t="s">
        <v>87</v>
      </c>
      <c r="P7666" s="6">
        <v>3585</v>
      </c>
      <c r="Q7666" s="7" t="s">
        <v>52391</v>
      </c>
    </row>
    <row r="7667" spans="1:17" x14ac:dyDescent="0.2">
      <c r="A7667" s="2" t="s">
        <v>41045</v>
      </c>
      <c r="B7667" s="2" t="s">
        <v>7366</v>
      </c>
      <c r="C7667" s="3">
        <v>22627</v>
      </c>
      <c r="D7667" s="2" t="s">
        <v>41046</v>
      </c>
      <c r="E7667" s="2" t="s">
        <v>2917</v>
      </c>
      <c r="F7667" s="2" t="s">
        <v>22008</v>
      </c>
      <c r="G7667" s="2" t="s">
        <v>214</v>
      </c>
      <c r="H7667" s="4" t="s">
        <v>41047</v>
      </c>
      <c r="I7667" s="5" t="s">
        <v>41048</v>
      </c>
      <c r="J7667" s="2" t="s">
        <v>84</v>
      </c>
      <c r="K7667" s="2" t="s">
        <v>26</v>
      </c>
      <c r="L7667" s="2"/>
      <c r="M7667" s="8" t="s">
        <v>105</v>
      </c>
      <c r="N7667" s="2" t="s">
        <v>1438</v>
      </c>
      <c r="O7667" s="2" t="s">
        <v>296</v>
      </c>
      <c r="P7667" s="6">
        <v>4509</v>
      </c>
      <c r="Q7667" s="7" t="s">
        <v>52391</v>
      </c>
    </row>
    <row r="7668" spans="1:17" x14ac:dyDescent="0.2">
      <c r="A7668" s="2" t="s">
        <v>41049</v>
      </c>
      <c r="B7668" s="2" t="s">
        <v>41050</v>
      </c>
      <c r="C7668" s="3">
        <v>20613</v>
      </c>
      <c r="D7668" s="2" t="s">
        <v>41051</v>
      </c>
      <c r="E7668" s="2" t="s">
        <v>1296</v>
      </c>
      <c r="F7668" s="2" t="s">
        <v>21118</v>
      </c>
      <c r="G7668" s="2" t="s">
        <v>81</v>
      </c>
      <c r="H7668" s="4" t="s">
        <v>41052</v>
      </c>
      <c r="I7668" s="5" t="s">
        <v>41053</v>
      </c>
      <c r="J7668" s="2" t="s">
        <v>25</v>
      </c>
      <c r="K7668" s="2" t="s">
        <v>38</v>
      </c>
      <c r="L7668" s="2"/>
      <c r="M7668" s="8" t="s">
        <v>85</v>
      </c>
      <c r="N7668" s="2" t="s">
        <v>551</v>
      </c>
      <c r="O7668" s="2" t="s">
        <v>87</v>
      </c>
      <c r="P7668" s="6">
        <v>5372</v>
      </c>
      <c r="Q7668" s="7" t="s">
        <v>52391</v>
      </c>
    </row>
    <row r="7669" spans="1:17" x14ac:dyDescent="0.2">
      <c r="A7669" s="2" t="s">
        <v>41054</v>
      </c>
      <c r="B7669" s="2" t="s">
        <v>41055</v>
      </c>
      <c r="C7669" s="3">
        <v>32229</v>
      </c>
      <c r="D7669" s="2" t="s">
        <v>41056</v>
      </c>
      <c r="E7669" s="2" t="s">
        <v>4421</v>
      </c>
      <c r="F7669" s="2" t="s">
        <v>7698</v>
      </c>
      <c r="G7669" s="2" t="s">
        <v>413</v>
      </c>
      <c r="H7669" s="4" t="s">
        <v>41057</v>
      </c>
      <c r="I7669" s="5" t="s">
        <v>41058</v>
      </c>
      <c r="J7669" s="2" t="s">
        <v>84</v>
      </c>
      <c r="K7669" s="2" t="s">
        <v>38</v>
      </c>
      <c r="L7669" s="2"/>
      <c r="M7669" s="8" t="s">
        <v>207</v>
      </c>
      <c r="N7669" s="2" t="s">
        <v>3465</v>
      </c>
      <c r="O7669" s="2" t="s">
        <v>29</v>
      </c>
      <c r="P7669" s="6">
        <v>5378</v>
      </c>
      <c r="Q7669" s="7" t="s">
        <v>52391</v>
      </c>
    </row>
    <row r="7670" spans="1:17" x14ac:dyDescent="0.2">
      <c r="A7670" s="2" t="s">
        <v>41059</v>
      </c>
      <c r="B7670" s="2" t="s">
        <v>41060</v>
      </c>
      <c r="C7670" s="3">
        <v>32133</v>
      </c>
      <c r="D7670" s="2" t="s">
        <v>41061</v>
      </c>
      <c r="E7670" s="2" t="s">
        <v>1736</v>
      </c>
      <c r="F7670" s="2" t="s">
        <v>2726</v>
      </c>
      <c r="G7670" s="2" t="s">
        <v>102</v>
      </c>
      <c r="H7670" s="4" t="s">
        <v>41062</v>
      </c>
      <c r="I7670" s="5" t="s">
        <v>41063</v>
      </c>
      <c r="J7670" s="2" t="s">
        <v>84</v>
      </c>
      <c r="K7670" s="2" t="s">
        <v>26</v>
      </c>
      <c r="L7670" s="2"/>
      <c r="M7670" s="8" t="s">
        <v>27</v>
      </c>
      <c r="N7670" s="2" t="s">
        <v>6935</v>
      </c>
      <c r="O7670" s="2" t="s">
        <v>87</v>
      </c>
      <c r="P7670" s="6">
        <v>9394</v>
      </c>
      <c r="Q7670" s="7" t="s">
        <v>52391</v>
      </c>
    </row>
    <row r="7671" spans="1:17" x14ac:dyDescent="0.2">
      <c r="A7671" s="2" t="s">
        <v>41064</v>
      </c>
      <c r="B7671" s="2" t="s">
        <v>41065</v>
      </c>
      <c r="C7671" s="3">
        <v>27257</v>
      </c>
      <c r="D7671" s="2" t="s">
        <v>41066</v>
      </c>
      <c r="E7671" s="2" t="s">
        <v>1982</v>
      </c>
      <c r="F7671" s="2" t="s">
        <v>18013</v>
      </c>
      <c r="G7671" s="2" t="s">
        <v>249</v>
      </c>
      <c r="H7671" s="4" t="s">
        <v>41067</v>
      </c>
      <c r="I7671" s="5" t="s">
        <v>41068</v>
      </c>
      <c r="J7671" s="2" t="s">
        <v>160</v>
      </c>
      <c r="K7671" s="2" t="s">
        <v>38</v>
      </c>
      <c r="L7671" s="2"/>
      <c r="M7671" s="8" t="s">
        <v>52</v>
      </c>
      <c r="N7671" s="2" t="s">
        <v>2633</v>
      </c>
      <c r="O7671" s="2" t="s">
        <v>41</v>
      </c>
      <c r="P7671" s="6">
        <v>4454</v>
      </c>
      <c r="Q7671" s="7" t="s">
        <v>52391</v>
      </c>
    </row>
    <row r="7672" spans="1:17" x14ac:dyDescent="0.2">
      <c r="A7672" s="2" t="s">
        <v>41069</v>
      </c>
      <c r="B7672" s="2" t="s">
        <v>41070</v>
      </c>
      <c r="C7672" s="3">
        <v>16462</v>
      </c>
      <c r="D7672" s="2" t="s">
        <v>41071</v>
      </c>
      <c r="E7672" s="2" t="s">
        <v>5046</v>
      </c>
      <c r="F7672" s="2" t="s">
        <v>3223</v>
      </c>
      <c r="G7672" s="2" t="s">
        <v>184</v>
      </c>
      <c r="H7672" s="4" t="s">
        <v>41072</v>
      </c>
      <c r="I7672" s="5" t="s">
        <v>41073</v>
      </c>
      <c r="J7672" s="2" t="s">
        <v>160</v>
      </c>
      <c r="K7672" s="2" t="s">
        <v>26</v>
      </c>
      <c r="L7672" s="2"/>
      <c r="M7672" s="8" t="s">
        <v>52</v>
      </c>
      <c r="N7672" s="2" t="s">
        <v>3637</v>
      </c>
      <c r="O7672" s="2" t="s">
        <v>243</v>
      </c>
      <c r="P7672" s="6">
        <v>9560</v>
      </c>
      <c r="Q7672" s="7" t="s">
        <v>41074</v>
      </c>
    </row>
    <row r="7673" spans="1:17" x14ac:dyDescent="0.2">
      <c r="A7673" s="2" t="s">
        <v>41075</v>
      </c>
      <c r="B7673" s="2" t="s">
        <v>14869</v>
      </c>
      <c r="C7673" s="3">
        <v>29682</v>
      </c>
      <c r="D7673" s="2" t="s">
        <v>41076</v>
      </c>
      <c r="E7673" s="2" t="s">
        <v>1180</v>
      </c>
      <c r="F7673" s="2" t="s">
        <v>4783</v>
      </c>
      <c r="G7673" s="2" t="s">
        <v>22</v>
      </c>
      <c r="H7673" s="4" t="s">
        <v>41077</v>
      </c>
      <c r="I7673" s="5" t="s">
        <v>41078</v>
      </c>
      <c r="J7673" s="2" t="s">
        <v>25</v>
      </c>
      <c r="K7673" s="2" t="s">
        <v>26</v>
      </c>
      <c r="L7673" s="2"/>
      <c r="M7673" s="8" t="s">
        <v>105</v>
      </c>
      <c r="N7673" s="2" t="s">
        <v>4930</v>
      </c>
      <c r="O7673" s="2" t="s">
        <v>296</v>
      </c>
      <c r="P7673" s="6">
        <v>8566</v>
      </c>
      <c r="Q7673" s="7" t="s">
        <v>52391</v>
      </c>
    </row>
    <row r="7674" spans="1:17" x14ac:dyDescent="0.2">
      <c r="A7674" s="2" t="s">
        <v>41079</v>
      </c>
      <c r="B7674" s="2" t="s">
        <v>41080</v>
      </c>
      <c r="C7674" s="3">
        <v>24899</v>
      </c>
      <c r="D7674" s="2" t="s">
        <v>41081</v>
      </c>
      <c r="E7674" s="2" t="s">
        <v>1204</v>
      </c>
      <c r="F7674" s="2" t="s">
        <v>453</v>
      </c>
      <c r="G7674" s="2" t="s">
        <v>275</v>
      </c>
      <c r="H7674" s="4" t="s">
        <v>41082</v>
      </c>
      <c r="I7674" s="5" t="s">
        <v>41083</v>
      </c>
      <c r="J7674" s="2" t="s">
        <v>63</v>
      </c>
      <c r="K7674" s="2" t="s">
        <v>38</v>
      </c>
      <c r="L7674" s="2"/>
      <c r="M7674" s="8" t="s">
        <v>39</v>
      </c>
      <c r="N7674" s="2" t="s">
        <v>1957</v>
      </c>
      <c r="O7674" s="2" t="s">
        <v>87</v>
      </c>
      <c r="P7674" s="6">
        <v>9863</v>
      </c>
      <c r="Q7674" s="7" t="s">
        <v>52391</v>
      </c>
    </row>
    <row r="7675" spans="1:17" x14ac:dyDescent="0.2">
      <c r="A7675" s="2" t="s">
        <v>41084</v>
      </c>
      <c r="B7675" s="2" t="s">
        <v>820</v>
      </c>
      <c r="C7675" s="3">
        <v>32278</v>
      </c>
      <c r="D7675" s="2" t="s">
        <v>41085</v>
      </c>
      <c r="E7675" s="2" t="s">
        <v>8361</v>
      </c>
      <c r="F7675" s="2" t="s">
        <v>41086</v>
      </c>
      <c r="G7675" s="2" t="s">
        <v>223</v>
      </c>
      <c r="H7675" s="4" t="s">
        <v>41087</v>
      </c>
      <c r="I7675" s="5" t="s">
        <v>41088</v>
      </c>
      <c r="J7675" s="2" t="s">
        <v>160</v>
      </c>
      <c r="K7675" s="2" t="s">
        <v>73</v>
      </c>
      <c r="L7675" s="2"/>
      <c r="M7675" s="8" t="s">
        <v>39</v>
      </c>
      <c r="N7675" s="2" t="s">
        <v>2241</v>
      </c>
      <c r="O7675" s="2" t="s">
        <v>198</v>
      </c>
      <c r="P7675" s="6">
        <v>4489</v>
      </c>
      <c r="Q7675" s="7" t="s">
        <v>52391</v>
      </c>
    </row>
    <row r="7676" spans="1:17" x14ac:dyDescent="0.2">
      <c r="A7676" s="2" t="s">
        <v>41089</v>
      </c>
      <c r="B7676" s="2" t="s">
        <v>30607</v>
      </c>
      <c r="C7676" s="3">
        <v>32611</v>
      </c>
      <c r="D7676" s="2" t="s">
        <v>41090</v>
      </c>
      <c r="E7676" s="2" t="s">
        <v>1907</v>
      </c>
      <c r="F7676" s="2" t="s">
        <v>686</v>
      </c>
      <c r="G7676" s="2" t="s">
        <v>60</v>
      </c>
      <c r="H7676" s="4" t="s">
        <v>41091</v>
      </c>
      <c r="I7676" s="5" t="s">
        <v>41092</v>
      </c>
      <c r="J7676" s="2" t="s">
        <v>160</v>
      </c>
      <c r="K7676" s="2" t="s">
        <v>26</v>
      </c>
      <c r="L7676" s="2"/>
      <c r="M7676" s="8" t="s">
        <v>143</v>
      </c>
      <c r="N7676" s="2" t="s">
        <v>4605</v>
      </c>
      <c r="O7676" s="2" t="s">
        <v>198</v>
      </c>
      <c r="P7676" s="6">
        <v>4795</v>
      </c>
      <c r="Q7676" s="7" t="s">
        <v>52391</v>
      </c>
    </row>
    <row r="7677" spans="1:17" x14ac:dyDescent="0.2">
      <c r="A7677" s="2" t="s">
        <v>41093</v>
      </c>
      <c r="B7677" s="2" t="s">
        <v>41094</v>
      </c>
      <c r="C7677" s="3">
        <v>30577</v>
      </c>
      <c r="D7677" s="2" t="s">
        <v>41095</v>
      </c>
      <c r="E7677" s="2" t="s">
        <v>5970</v>
      </c>
      <c r="F7677" s="2" t="s">
        <v>3443</v>
      </c>
      <c r="G7677" s="2" t="s">
        <v>204</v>
      </c>
      <c r="H7677" s="4" t="s">
        <v>41096</v>
      </c>
      <c r="I7677" s="5" t="s">
        <v>41097</v>
      </c>
      <c r="J7677" s="2" t="s">
        <v>63</v>
      </c>
      <c r="K7677" s="2" t="s">
        <v>38</v>
      </c>
      <c r="L7677" s="2"/>
      <c r="M7677" s="8" t="s">
        <v>105</v>
      </c>
      <c r="N7677" s="2" t="s">
        <v>5000</v>
      </c>
      <c r="O7677" s="2" t="s">
        <v>41</v>
      </c>
      <c r="P7677" s="6">
        <v>2254</v>
      </c>
      <c r="Q7677" s="7" t="s">
        <v>52391</v>
      </c>
    </row>
    <row r="7678" spans="1:17" x14ac:dyDescent="0.2">
      <c r="A7678" s="2" t="s">
        <v>41098</v>
      </c>
      <c r="B7678" s="2" t="s">
        <v>41099</v>
      </c>
      <c r="C7678" s="3">
        <v>26780</v>
      </c>
      <c r="D7678" s="2" t="s">
        <v>41100</v>
      </c>
      <c r="E7678" s="2" t="s">
        <v>2530</v>
      </c>
      <c r="F7678" s="2" t="s">
        <v>958</v>
      </c>
      <c r="G7678" s="2" t="s">
        <v>702</v>
      </c>
      <c r="H7678" s="4" t="s">
        <v>41101</v>
      </c>
      <c r="I7678" s="5" t="s">
        <v>41102</v>
      </c>
      <c r="J7678" s="2" t="s">
        <v>63</v>
      </c>
      <c r="K7678" s="2" t="s">
        <v>38</v>
      </c>
      <c r="L7678" s="2"/>
      <c r="M7678" s="8" t="s">
        <v>27</v>
      </c>
      <c r="N7678" s="2" t="s">
        <v>842</v>
      </c>
      <c r="O7678" s="2" t="s">
        <v>296</v>
      </c>
      <c r="P7678" s="6">
        <v>7039</v>
      </c>
      <c r="Q7678" s="7" t="s">
        <v>52391</v>
      </c>
    </row>
    <row r="7679" spans="1:17" x14ac:dyDescent="0.2">
      <c r="A7679" s="2" t="s">
        <v>41103</v>
      </c>
      <c r="B7679" s="2" t="s">
        <v>41104</v>
      </c>
      <c r="C7679" s="3">
        <v>26911</v>
      </c>
      <c r="D7679" s="2" t="s">
        <v>41105</v>
      </c>
      <c r="E7679" s="2" t="s">
        <v>1665</v>
      </c>
      <c r="F7679" s="2" t="s">
        <v>6257</v>
      </c>
      <c r="G7679" s="2" t="s">
        <v>275</v>
      </c>
      <c r="H7679" s="4" t="s">
        <v>41106</v>
      </c>
      <c r="I7679" s="5" t="s">
        <v>41107</v>
      </c>
      <c r="J7679" s="2" t="s">
        <v>84</v>
      </c>
      <c r="K7679" s="2" t="s">
        <v>38</v>
      </c>
      <c r="L7679" s="2"/>
      <c r="M7679" s="8" t="s">
        <v>74</v>
      </c>
      <c r="N7679" s="2" t="s">
        <v>9112</v>
      </c>
      <c r="O7679" s="2" t="s">
        <v>54</v>
      </c>
      <c r="P7679" s="6">
        <v>4452</v>
      </c>
      <c r="Q7679" s="7" t="s">
        <v>52391</v>
      </c>
    </row>
    <row r="7680" spans="1:17" x14ac:dyDescent="0.2">
      <c r="A7680" s="2" t="s">
        <v>41108</v>
      </c>
      <c r="B7680" s="2" t="s">
        <v>3120</v>
      </c>
      <c r="C7680" s="3">
        <v>27312</v>
      </c>
      <c r="D7680" s="2" t="s">
        <v>41109</v>
      </c>
      <c r="E7680" s="2" t="s">
        <v>2759</v>
      </c>
      <c r="F7680" s="2" t="s">
        <v>525</v>
      </c>
      <c r="G7680" s="2" t="s">
        <v>292</v>
      </c>
      <c r="H7680" s="4" t="s">
        <v>41110</v>
      </c>
      <c r="I7680" s="5" t="s">
        <v>41111</v>
      </c>
      <c r="J7680" s="2" t="s">
        <v>63</v>
      </c>
      <c r="K7680" s="2" t="s">
        <v>73</v>
      </c>
      <c r="L7680" s="2"/>
      <c r="M7680" s="8" t="s">
        <v>39</v>
      </c>
      <c r="N7680" s="2" t="s">
        <v>2534</v>
      </c>
      <c r="O7680" s="2" t="s">
        <v>54</v>
      </c>
      <c r="P7680" s="6">
        <v>3887</v>
      </c>
      <c r="Q7680" s="7" t="s">
        <v>52391</v>
      </c>
    </row>
    <row r="7681" spans="1:17" x14ac:dyDescent="0.2">
      <c r="A7681" s="2" t="s">
        <v>41112</v>
      </c>
      <c r="B7681" s="2" t="s">
        <v>41113</v>
      </c>
      <c r="C7681" s="3">
        <v>29842</v>
      </c>
      <c r="D7681" s="2" t="s">
        <v>41114</v>
      </c>
      <c r="E7681" s="2" t="s">
        <v>6114</v>
      </c>
      <c r="F7681" s="2" t="s">
        <v>453</v>
      </c>
      <c r="G7681" s="2" t="s">
        <v>81</v>
      </c>
      <c r="H7681" s="4" t="s">
        <v>41115</v>
      </c>
      <c r="I7681" s="5" t="s">
        <v>41116</v>
      </c>
      <c r="J7681" s="2" t="s">
        <v>51</v>
      </c>
      <c r="K7681" s="2" t="s">
        <v>26</v>
      </c>
      <c r="L7681" s="2"/>
      <c r="M7681" s="8" t="s">
        <v>27</v>
      </c>
      <c r="N7681" s="2" t="s">
        <v>5817</v>
      </c>
      <c r="O7681" s="2" t="s">
        <v>198</v>
      </c>
      <c r="P7681" s="6">
        <v>4385</v>
      </c>
      <c r="Q7681" s="7" t="s">
        <v>52391</v>
      </c>
    </row>
    <row r="7682" spans="1:17" x14ac:dyDescent="0.2">
      <c r="A7682" s="2" t="s">
        <v>41117</v>
      </c>
      <c r="B7682" s="2" t="s">
        <v>41118</v>
      </c>
      <c r="C7682" s="3">
        <v>31975</v>
      </c>
      <c r="D7682" s="2" t="s">
        <v>41119</v>
      </c>
      <c r="E7682" s="2" t="s">
        <v>6677</v>
      </c>
      <c r="F7682" s="2" t="s">
        <v>2217</v>
      </c>
      <c r="G7682" s="2" t="s">
        <v>123</v>
      </c>
      <c r="H7682" s="4" t="s">
        <v>41120</v>
      </c>
      <c r="I7682" s="5" t="s">
        <v>41121</v>
      </c>
      <c r="J7682" s="2" t="s">
        <v>160</v>
      </c>
      <c r="K7682" s="2" t="s">
        <v>26</v>
      </c>
      <c r="L7682" s="2"/>
      <c r="M7682" s="8" t="s">
        <v>74</v>
      </c>
      <c r="N7682" s="2" t="s">
        <v>4235</v>
      </c>
      <c r="O7682" s="2" t="s">
        <v>243</v>
      </c>
      <c r="P7682" s="6">
        <v>5077</v>
      </c>
      <c r="Q7682" s="7" t="s">
        <v>52391</v>
      </c>
    </row>
    <row r="7683" spans="1:17" x14ac:dyDescent="0.2">
      <c r="A7683" s="2" t="s">
        <v>41122</v>
      </c>
      <c r="B7683" s="2" t="s">
        <v>38979</v>
      </c>
      <c r="C7683" s="3">
        <v>39025</v>
      </c>
      <c r="D7683" s="2" t="s">
        <v>41123</v>
      </c>
      <c r="E7683" s="2" t="s">
        <v>3976</v>
      </c>
      <c r="F7683" s="2" t="s">
        <v>1062</v>
      </c>
      <c r="G7683" s="2" t="s">
        <v>48</v>
      </c>
      <c r="H7683" s="4" t="s">
        <v>41124</v>
      </c>
      <c r="I7683" s="5" t="s">
        <v>41125</v>
      </c>
      <c r="J7683" s="2" t="s">
        <v>160</v>
      </c>
      <c r="K7683" s="2" t="s">
        <v>73</v>
      </c>
      <c r="L7683" s="2"/>
      <c r="M7683" s="8" t="s">
        <v>105</v>
      </c>
      <c r="N7683" s="2" t="s">
        <v>6117</v>
      </c>
      <c r="O7683" s="2" t="s">
        <v>107</v>
      </c>
      <c r="P7683" s="6">
        <v>8072</v>
      </c>
      <c r="Q7683" s="7" t="s">
        <v>52391</v>
      </c>
    </row>
    <row r="7684" spans="1:17" x14ac:dyDescent="0.2">
      <c r="A7684" s="2" t="s">
        <v>41126</v>
      </c>
      <c r="B7684" s="2" t="s">
        <v>41127</v>
      </c>
      <c r="C7684" s="3">
        <v>32171</v>
      </c>
      <c r="D7684" s="2" t="s">
        <v>41128</v>
      </c>
      <c r="E7684" s="2" t="s">
        <v>3689</v>
      </c>
      <c r="F7684" s="2" t="s">
        <v>166</v>
      </c>
      <c r="G7684" s="2" t="s">
        <v>93</v>
      </c>
      <c r="H7684" s="4" t="s">
        <v>41129</v>
      </c>
      <c r="I7684" s="5" t="s">
        <v>35582</v>
      </c>
      <c r="J7684" s="2" t="s">
        <v>84</v>
      </c>
      <c r="K7684" s="2" t="s">
        <v>73</v>
      </c>
      <c r="L7684" s="2"/>
      <c r="M7684" s="8" t="s">
        <v>116</v>
      </c>
      <c r="N7684" s="2" t="s">
        <v>6207</v>
      </c>
      <c r="O7684" s="2" t="s">
        <v>41</v>
      </c>
      <c r="P7684" s="6">
        <v>3946</v>
      </c>
      <c r="Q7684" s="7" t="s">
        <v>52391</v>
      </c>
    </row>
    <row r="7685" spans="1:17" x14ac:dyDescent="0.2">
      <c r="A7685" s="2" t="s">
        <v>41130</v>
      </c>
      <c r="B7685" s="2" t="s">
        <v>41131</v>
      </c>
      <c r="C7685" s="3">
        <v>29039</v>
      </c>
      <c r="D7685" s="2" t="s">
        <v>41132</v>
      </c>
      <c r="E7685" s="2" t="s">
        <v>4644</v>
      </c>
      <c r="F7685" s="2" t="s">
        <v>3223</v>
      </c>
      <c r="G7685" s="2" t="s">
        <v>204</v>
      </c>
      <c r="H7685" s="4" t="s">
        <v>41133</v>
      </c>
      <c r="I7685" s="5" t="s">
        <v>41134</v>
      </c>
      <c r="J7685" s="2" t="s">
        <v>63</v>
      </c>
      <c r="K7685" s="2" t="s">
        <v>26</v>
      </c>
      <c r="L7685" s="2"/>
      <c r="M7685" s="8" t="s">
        <v>52</v>
      </c>
      <c r="N7685" s="2" t="s">
        <v>4640</v>
      </c>
      <c r="O7685" s="2" t="s">
        <v>29</v>
      </c>
      <c r="P7685" s="6">
        <v>5552</v>
      </c>
      <c r="Q7685" s="7" t="s">
        <v>52391</v>
      </c>
    </row>
    <row r="7686" spans="1:17" x14ac:dyDescent="0.2">
      <c r="A7686" s="2" t="s">
        <v>41135</v>
      </c>
      <c r="B7686" s="2" t="s">
        <v>23336</v>
      </c>
      <c r="C7686" s="3">
        <v>33935</v>
      </c>
      <c r="D7686" s="2" t="s">
        <v>41136</v>
      </c>
      <c r="E7686" s="2" t="s">
        <v>957</v>
      </c>
      <c r="F7686" s="2" t="s">
        <v>525</v>
      </c>
      <c r="G7686" s="2" t="s">
        <v>22</v>
      </c>
      <c r="H7686" s="4" t="s">
        <v>41137</v>
      </c>
      <c r="I7686" s="5" t="s">
        <v>41138</v>
      </c>
      <c r="J7686" s="2" t="s">
        <v>160</v>
      </c>
      <c r="K7686" s="2" t="s">
        <v>73</v>
      </c>
      <c r="L7686" s="2"/>
      <c r="M7686" s="8" t="s">
        <v>74</v>
      </c>
      <c r="N7686" s="2" t="s">
        <v>3515</v>
      </c>
      <c r="O7686" s="2" t="s">
        <v>243</v>
      </c>
      <c r="P7686" s="6">
        <v>5245</v>
      </c>
      <c r="Q7686" s="7" t="s">
        <v>52391</v>
      </c>
    </row>
    <row r="7687" spans="1:17" x14ac:dyDescent="0.2">
      <c r="A7687" s="2" t="s">
        <v>41139</v>
      </c>
      <c r="B7687" s="2" t="s">
        <v>41140</v>
      </c>
      <c r="C7687" s="3">
        <v>29853</v>
      </c>
      <c r="D7687" s="2" t="s">
        <v>41141</v>
      </c>
      <c r="E7687" s="2" t="s">
        <v>9803</v>
      </c>
      <c r="F7687" s="2" t="s">
        <v>41142</v>
      </c>
      <c r="G7687" s="2" t="s">
        <v>679</v>
      </c>
      <c r="H7687" s="4" t="s">
        <v>41143</v>
      </c>
      <c r="I7687" s="5" t="s">
        <v>41144</v>
      </c>
      <c r="J7687" s="2" t="s">
        <v>63</v>
      </c>
      <c r="K7687" s="2" t="s">
        <v>73</v>
      </c>
      <c r="L7687" s="2"/>
      <c r="M7687" s="8" t="s">
        <v>27</v>
      </c>
      <c r="N7687" s="2" t="s">
        <v>407</v>
      </c>
      <c r="O7687" s="2" t="s">
        <v>107</v>
      </c>
      <c r="P7687" s="6">
        <v>8803</v>
      </c>
      <c r="Q7687" s="7" t="s">
        <v>52391</v>
      </c>
    </row>
    <row r="7688" spans="1:17" x14ac:dyDescent="0.2">
      <c r="A7688" s="2" t="s">
        <v>41145</v>
      </c>
      <c r="B7688" s="2" t="s">
        <v>41146</v>
      </c>
      <c r="C7688" s="3">
        <v>20630</v>
      </c>
      <c r="D7688" s="2" t="s">
        <v>41147</v>
      </c>
      <c r="E7688" s="2" t="s">
        <v>4169</v>
      </c>
      <c r="F7688" s="2" t="s">
        <v>80</v>
      </c>
      <c r="G7688" s="2" t="s">
        <v>687</v>
      </c>
      <c r="H7688" s="4" t="s">
        <v>41148</v>
      </c>
      <c r="I7688" s="5" t="s">
        <v>9501</v>
      </c>
      <c r="J7688" s="2" t="s">
        <v>160</v>
      </c>
      <c r="K7688" s="2" t="s">
        <v>73</v>
      </c>
      <c r="L7688" s="2"/>
      <c r="M7688" s="8" t="s">
        <v>268</v>
      </c>
      <c r="N7688" s="2" t="s">
        <v>2685</v>
      </c>
      <c r="O7688" s="2" t="s">
        <v>188</v>
      </c>
      <c r="P7688" s="6">
        <v>9689</v>
      </c>
      <c r="Q7688" s="7" t="s">
        <v>52391</v>
      </c>
    </row>
    <row r="7689" spans="1:17" x14ac:dyDescent="0.2">
      <c r="A7689" s="2" t="s">
        <v>41149</v>
      </c>
      <c r="B7689" s="2" t="s">
        <v>171</v>
      </c>
      <c r="C7689" s="3">
        <v>35546</v>
      </c>
      <c r="D7689" s="2" t="s">
        <v>41150</v>
      </c>
      <c r="E7689" s="2" t="s">
        <v>6311</v>
      </c>
      <c r="F7689" s="2" t="s">
        <v>41151</v>
      </c>
      <c r="G7689" s="2" t="s">
        <v>123</v>
      </c>
      <c r="H7689" s="4" t="s">
        <v>41152</v>
      </c>
      <c r="I7689" s="5" t="s">
        <v>41153</v>
      </c>
      <c r="J7689" s="2" t="s">
        <v>160</v>
      </c>
      <c r="K7689" s="2" t="s">
        <v>26</v>
      </c>
      <c r="L7689" s="2"/>
      <c r="M7689" s="8" t="s">
        <v>376</v>
      </c>
      <c r="N7689" s="2" t="s">
        <v>1574</v>
      </c>
      <c r="O7689" s="2" t="s">
        <v>243</v>
      </c>
      <c r="P7689" s="6">
        <v>7360</v>
      </c>
      <c r="Q7689" s="7" t="s">
        <v>52391</v>
      </c>
    </row>
    <row r="7690" spans="1:17" x14ac:dyDescent="0.2">
      <c r="A7690" s="2" t="s">
        <v>41154</v>
      </c>
      <c r="B7690" s="2" t="s">
        <v>41155</v>
      </c>
      <c r="C7690" s="3">
        <v>29896</v>
      </c>
      <c r="D7690" s="2" t="s">
        <v>41156</v>
      </c>
      <c r="E7690" s="2" t="s">
        <v>6319</v>
      </c>
      <c r="F7690" s="2" t="s">
        <v>3488</v>
      </c>
      <c r="G7690" s="2" t="s">
        <v>249</v>
      </c>
      <c r="H7690" s="4" t="s">
        <v>41157</v>
      </c>
      <c r="I7690" s="5" t="s">
        <v>41158</v>
      </c>
      <c r="J7690" s="2" t="s">
        <v>160</v>
      </c>
      <c r="K7690" s="2" t="s">
        <v>38</v>
      </c>
      <c r="L7690" s="2"/>
      <c r="M7690" s="8" t="s">
        <v>143</v>
      </c>
      <c r="N7690" s="2" t="s">
        <v>743</v>
      </c>
      <c r="O7690" s="2" t="s">
        <v>188</v>
      </c>
      <c r="P7690" s="6">
        <v>2832</v>
      </c>
      <c r="Q7690" s="7" t="s">
        <v>52391</v>
      </c>
    </row>
    <row r="7691" spans="1:17" x14ac:dyDescent="0.2">
      <c r="A7691" s="2" t="s">
        <v>41159</v>
      </c>
      <c r="B7691" s="2" t="s">
        <v>41160</v>
      </c>
      <c r="C7691" s="3">
        <v>35266</v>
      </c>
      <c r="D7691" s="2" t="s">
        <v>41161</v>
      </c>
      <c r="E7691" s="2" t="s">
        <v>1967</v>
      </c>
      <c r="F7691" s="2" t="s">
        <v>3907</v>
      </c>
      <c r="G7691" s="2" t="s">
        <v>437</v>
      </c>
      <c r="H7691" s="4" t="s">
        <v>41162</v>
      </c>
      <c r="I7691" s="5" t="s">
        <v>41163</v>
      </c>
      <c r="J7691" s="2" t="s">
        <v>51</v>
      </c>
      <c r="K7691" s="2" t="s">
        <v>73</v>
      </c>
      <c r="L7691" s="2"/>
      <c r="M7691" s="8" t="s">
        <v>268</v>
      </c>
      <c r="N7691" s="2" t="s">
        <v>187</v>
      </c>
      <c r="O7691" s="2" t="s">
        <v>41</v>
      </c>
      <c r="P7691" s="6">
        <v>7521</v>
      </c>
      <c r="Q7691" s="7" t="s">
        <v>52391</v>
      </c>
    </row>
    <row r="7692" spans="1:17" x14ac:dyDescent="0.2">
      <c r="A7692" s="2" t="s">
        <v>41164</v>
      </c>
      <c r="B7692" s="2" t="s">
        <v>35080</v>
      </c>
      <c r="C7692" s="3">
        <v>22256</v>
      </c>
      <c r="D7692" s="2" t="s">
        <v>41165</v>
      </c>
      <c r="E7692" s="2" t="s">
        <v>10721</v>
      </c>
      <c r="F7692" s="2" t="s">
        <v>1363</v>
      </c>
      <c r="G7692" s="2" t="s">
        <v>702</v>
      </c>
      <c r="H7692" s="4" t="s">
        <v>41166</v>
      </c>
      <c r="I7692" s="5" t="s">
        <v>41167</v>
      </c>
      <c r="J7692" s="2" t="s">
        <v>25</v>
      </c>
      <c r="K7692" s="2" t="s">
        <v>38</v>
      </c>
      <c r="L7692" s="2"/>
      <c r="M7692" s="8" t="s">
        <v>105</v>
      </c>
      <c r="N7692" s="2" t="s">
        <v>6838</v>
      </c>
      <c r="O7692" s="2" t="s">
        <v>54</v>
      </c>
      <c r="P7692" s="6">
        <v>8883</v>
      </c>
      <c r="Q7692" s="7" t="s">
        <v>52391</v>
      </c>
    </row>
    <row r="7693" spans="1:17" x14ac:dyDescent="0.2">
      <c r="A7693" s="2" t="s">
        <v>41168</v>
      </c>
      <c r="B7693" s="2" t="s">
        <v>41169</v>
      </c>
      <c r="C7693" s="3">
        <v>31450</v>
      </c>
      <c r="D7693" s="2" t="s">
        <v>41170</v>
      </c>
      <c r="E7693" s="2" t="s">
        <v>1296</v>
      </c>
      <c r="F7693" s="2" t="s">
        <v>1017</v>
      </c>
      <c r="G7693" s="2" t="s">
        <v>184</v>
      </c>
      <c r="H7693" s="4" t="s">
        <v>41171</v>
      </c>
      <c r="I7693" s="5" t="s">
        <v>41172</v>
      </c>
      <c r="J7693" s="2" t="s">
        <v>63</v>
      </c>
      <c r="K7693" s="2" t="s">
        <v>73</v>
      </c>
      <c r="L7693" s="2"/>
      <c r="M7693" s="8" t="s">
        <v>39</v>
      </c>
      <c r="N7693" s="2" t="s">
        <v>169</v>
      </c>
      <c r="O7693" s="2" t="s">
        <v>29</v>
      </c>
      <c r="P7693" s="6">
        <v>4266</v>
      </c>
      <c r="Q7693" s="7" t="s">
        <v>52391</v>
      </c>
    </row>
    <row r="7694" spans="1:17" x14ac:dyDescent="0.2">
      <c r="A7694" s="2" t="s">
        <v>41173</v>
      </c>
      <c r="B7694" s="2" t="s">
        <v>41174</v>
      </c>
      <c r="C7694" s="3">
        <v>36825</v>
      </c>
      <c r="D7694" s="2" t="s">
        <v>41175</v>
      </c>
      <c r="E7694" s="2" t="s">
        <v>1153</v>
      </c>
      <c r="F7694" s="2" t="s">
        <v>1578</v>
      </c>
      <c r="G7694" s="2" t="s">
        <v>70</v>
      </c>
      <c r="H7694" s="4" t="s">
        <v>41176</v>
      </c>
      <c r="I7694" s="5" t="s">
        <v>41177</v>
      </c>
      <c r="J7694" s="2" t="s">
        <v>25</v>
      </c>
      <c r="K7694" s="2" t="s">
        <v>26</v>
      </c>
      <c r="L7694" s="2"/>
      <c r="M7694" s="8" t="s">
        <v>105</v>
      </c>
      <c r="N7694" s="2" t="s">
        <v>1918</v>
      </c>
      <c r="O7694" s="2" t="s">
        <v>29</v>
      </c>
      <c r="P7694" s="6">
        <v>8515</v>
      </c>
      <c r="Q7694" s="7" t="s">
        <v>52391</v>
      </c>
    </row>
    <row r="7695" spans="1:17" x14ac:dyDescent="0.2">
      <c r="A7695" s="2" t="s">
        <v>41178</v>
      </c>
      <c r="B7695" s="2" t="s">
        <v>41179</v>
      </c>
      <c r="C7695" s="3">
        <v>37754</v>
      </c>
      <c r="D7695" s="2" t="s">
        <v>41180</v>
      </c>
      <c r="E7695" s="2" t="s">
        <v>4421</v>
      </c>
      <c r="F7695" s="2" t="s">
        <v>686</v>
      </c>
      <c r="G7695" s="2" t="s">
        <v>214</v>
      </c>
      <c r="H7695" s="4" t="s">
        <v>41181</v>
      </c>
      <c r="I7695" s="5" t="s">
        <v>41182</v>
      </c>
      <c r="J7695" s="2" t="s">
        <v>63</v>
      </c>
      <c r="K7695" s="2" t="s">
        <v>38</v>
      </c>
      <c r="L7695" s="2"/>
      <c r="M7695" s="8" t="s">
        <v>376</v>
      </c>
      <c r="N7695" s="2" t="s">
        <v>12866</v>
      </c>
      <c r="O7695" s="2" t="s">
        <v>296</v>
      </c>
      <c r="P7695" s="6">
        <v>8942</v>
      </c>
      <c r="Q7695" s="7" t="s">
        <v>52391</v>
      </c>
    </row>
    <row r="7696" spans="1:17" x14ac:dyDescent="0.2">
      <c r="A7696" s="2" t="s">
        <v>41183</v>
      </c>
      <c r="B7696" s="2" t="s">
        <v>41184</v>
      </c>
      <c r="C7696" s="3">
        <v>17283</v>
      </c>
      <c r="D7696" s="2" t="s">
        <v>41185</v>
      </c>
      <c r="E7696" s="2" t="s">
        <v>6520</v>
      </c>
      <c r="F7696" s="2" t="s">
        <v>8154</v>
      </c>
      <c r="G7696" s="2" t="s">
        <v>93</v>
      </c>
      <c r="H7696" s="4" t="s">
        <v>41186</v>
      </c>
      <c r="I7696" s="5" t="s">
        <v>41187</v>
      </c>
      <c r="J7696" s="2" t="s">
        <v>63</v>
      </c>
      <c r="K7696" s="2" t="s">
        <v>73</v>
      </c>
      <c r="L7696" s="2"/>
      <c r="M7696" s="8" t="s">
        <v>105</v>
      </c>
      <c r="N7696" s="2" t="s">
        <v>6693</v>
      </c>
      <c r="O7696" s="2" t="s">
        <v>312</v>
      </c>
      <c r="P7696" s="6">
        <v>8608</v>
      </c>
      <c r="Q7696" s="7" t="s">
        <v>52391</v>
      </c>
    </row>
    <row r="7697" spans="1:17" x14ac:dyDescent="0.2">
      <c r="A7697" s="2" t="s">
        <v>41188</v>
      </c>
      <c r="B7697" s="2" t="s">
        <v>41189</v>
      </c>
      <c r="C7697" s="3">
        <v>35515</v>
      </c>
      <c r="D7697" s="2" t="s">
        <v>41190</v>
      </c>
      <c r="E7697" s="2" t="s">
        <v>300</v>
      </c>
      <c r="F7697" s="2" t="s">
        <v>4225</v>
      </c>
      <c r="G7697" s="2" t="s">
        <v>194</v>
      </c>
      <c r="H7697" s="4" t="s">
        <v>41191</v>
      </c>
      <c r="I7697" s="5" t="s">
        <v>41192</v>
      </c>
      <c r="J7697" s="2" t="s">
        <v>25</v>
      </c>
      <c r="K7697" s="2" t="s">
        <v>38</v>
      </c>
      <c r="L7697" s="2"/>
      <c r="M7697" s="8" t="s">
        <v>85</v>
      </c>
      <c r="N7697" s="2" t="s">
        <v>528</v>
      </c>
      <c r="O7697" s="2" t="s">
        <v>29</v>
      </c>
      <c r="P7697" s="6">
        <v>1622</v>
      </c>
      <c r="Q7697" s="7" t="s">
        <v>52391</v>
      </c>
    </row>
    <row r="7698" spans="1:17" x14ac:dyDescent="0.2">
      <c r="A7698" s="2" t="s">
        <v>41193</v>
      </c>
      <c r="B7698" s="2" t="s">
        <v>41194</v>
      </c>
      <c r="C7698" s="3">
        <v>29928</v>
      </c>
      <c r="D7698" s="2" t="s">
        <v>41195</v>
      </c>
      <c r="E7698" s="2" t="s">
        <v>2831</v>
      </c>
      <c r="F7698" s="2" t="s">
        <v>5145</v>
      </c>
      <c r="G7698" s="2" t="s">
        <v>249</v>
      </c>
      <c r="H7698" s="4" t="s">
        <v>41196</v>
      </c>
      <c r="I7698" s="5" t="s">
        <v>41197</v>
      </c>
      <c r="J7698" s="2" t="s">
        <v>51</v>
      </c>
      <c r="K7698" s="2" t="s">
        <v>38</v>
      </c>
      <c r="L7698" s="2"/>
      <c r="M7698" s="8" t="s">
        <v>207</v>
      </c>
      <c r="N7698" s="2" t="s">
        <v>7588</v>
      </c>
      <c r="O7698" s="2" t="s">
        <v>54</v>
      </c>
      <c r="P7698" s="6">
        <v>5321</v>
      </c>
      <c r="Q7698" s="7" t="s">
        <v>52391</v>
      </c>
    </row>
    <row r="7699" spans="1:17" x14ac:dyDescent="0.2">
      <c r="A7699" s="2" t="s">
        <v>41198</v>
      </c>
      <c r="B7699" s="2" t="s">
        <v>41199</v>
      </c>
      <c r="C7699" s="3">
        <v>16999</v>
      </c>
      <c r="D7699" s="2" t="s">
        <v>41200</v>
      </c>
      <c r="E7699" s="2" t="s">
        <v>2637</v>
      </c>
      <c r="F7699" s="2" t="s">
        <v>30502</v>
      </c>
      <c r="G7699" s="2" t="s">
        <v>249</v>
      </c>
      <c r="H7699" s="4" t="s">
        <v>41201</v>
      </c>
      <c r="I7699" s="5" t="s">
        <v>41202</v>
      </c>
      <c r="J7699" s="2" t="s">
        <v>160</v>
      </c>
      <c r="K7699" s="2" t="s">
        <v>73</v>
      </c>
      <c r="L7699" s="2"/>
      <c r="M7699" s="8" t="s">
        <v>52</v>
      </c>
      <c r="N7699" s="2" t="s">
        <v>6128</v>
      </c>
      <c r="O7699" s="2" t="s">
        <v>243</v>
      </c>
      <c r="P7699" s="6">
        <v>2851</v>
      </c>
      <c r="Q7699" s="7" t="s">
        <v>52391</v>
      </c>
    </row>
    <row r="7700" spans="1:17" x14ac:dyDescent="0.2">
      <c r="A7700" s="2" t="s">
        <v>41203</v>
      </c>
      <c r="B7700" s="2" t="s">
        <v>41204</v>
      </c>
      <c r="C7700" s="3">
        <v>22707</v>
      </c>
      <c r="D7700" s="2" t="s">
        <v>41205</v>
      </c>
      <c r="E7700" s="2" t="s">
        <v>630</v>
      </c>
      <c r="F7700" s="2" t="s">
        <v>1602</v>
      </c>
      <c r="G7700" s="2" t="s">
        <v>687</v>
      </c>
      <c r="H7700" s="4" t="s">
        <v>41206</v>
      </c>
      <c r="I7700" s="5" t="s">
        <v>41207</v>
      </c>
      <c r="J7700" s="2" t="s">
        <v>63</v>
      </c>
      <c r="K7700" s="2" t="s">
        <v>38</v>
      </c>
      <c r="L7700" s="2"/>
      <c r="M7700" s="8" t="s">
        <v>74</v>
      </c>
      <c r="N7700" s="2" t="s">
        <v>11542</v>
      </c>
      <c r="O7700" s="2" t="s">
        <v>188</v>
      </c>
      <c r="P7700" s="6">
        <v>8497</v>
      </c>
      <c r="Q7700" s="7" t="s">
        <v>52391</v>
      </c>
    </row>
    <row r="7701" spans="1:17" x14ac:dyDescent="0.2">
      <c r="A7701" s="2" t="s">
        <v>41208</v>
      </c>
      <c r="B7701" s="2" t="s">
        <v>12310</v>
      </c>
      <c r="C7701" s="3">
        <v>21327</v>
      </c>
      <c r="D7701" s="2" t="s">
        <v>41209</v>
      </c>
      <c r="E7701" s="2" t="s">
        <v>5778</v>
      </c>
      <c r="F7701" s="2" t="s">
        <v>41210</v>
      </c>
      <c r="G7701" s="2" t="s">
        <v>687</v>
      </c>
      <c r="H7701" s="4" t="s">
        <v>41211</v>
      </c>
      <c r="I7701" s="5" t="s">
        <v>40854</v>
      </c>
      <c r="J7701" s="2" t="s">
        <v>160</v>
      </c>
      <c r="K7701" s="2" t="s">
        <v>38</v>
      </c>
      <c r="L7701" s="2"/>
      <c r="M7701" s="8" t="s">
        <v>52</v>
      </c>
      <c r="N7701" s="2" t="s">
        <v>14363</v>
      </c>
      <c r="O7701" s="2" t="s">
        <v>87</v>
      </c>
      <c r="P7701" s="6">
        <v>3681</v>
      </c>
      <c r="Q7701" s="7" t="s">
        <v>52391</v>
      </c>
    </row>
    <row r="7702" spans="1:17" x14ac:dyDescent="0.2">
      <c r="A7702" s="2" t="s">
        <v>41212</v>
      </c>
      <c r="B7702" s="2" t="s">
        <v>41213</v>
      </c>
      <c r="C7702" s="3">
        <v>31882</v>
      </c>
      <c r="D7702" s="2" t="s">
        <v>41214</v>
      </c>
      <c r="E7702" s="2" t="s">
        <v>654</v>
      </c>
      <c r="F7702" s="2" t="s">
        <v>3429</v>
      </c>
      <c r="G7702" s="2" t="s">
        <v>35</v>
      </c>
      <c r="H7702" s="4" t="s">
        <v>41215</v>
      </c>
      <c r="I7702" s="5" t="s">
        <v>41216</v>
      </c>
      <c r="J7702" s="2" t="s">
        <v>63</v>
      </c>
      <c r="K7702" s="2" t="s">
        <v>26</v>
      </c>
      <c r="L7702" s="2"/>
      <c r="M7702" s="8" t="s">
        <v>376</v>
      </c>
      <c r="N7702" s="2" t="s">
        <v>269</v>
      </c>
      <c r="O7702" s="2" t="s">
        <v>198</v>
      </c>
      <c r="P7702" s="6">
        <v>3283</v>
      </c>
      <c r="Q7702" s="7" t="s">
        <v>52391</v>
      </c>
    </row>
    <row r="7703" spans="1:17" x14ac:dyDescent="0.2">
      <c r="A7703" s="2" t="s">
        <v>41217</v>
      </c>
      <c r="B7703" s="2" t="s">
        <v>41218</v>
      </c>
      <c r="C7703" s="3">
        <v>18631</v>
      </c>
      <c r="D7703" s="2" t="s">
        <v>41219</v>
      </c>
      <c r="E7703" s="2" t="s">
        <v>4084</v>
      </c>
      <c r="F7703" s="2" t="s">
        <v>8513</v>
      </c>
      <c r="G7703" s="2" t="s">
        <v>48</v>
      </c>
      <c r="H7703" s="4" t="s">
        <v>41220</v>
      </c>
      <c r="I7703" s="5" t="s">
        <v>41221</v>
      </c>
      <c r="J7703" s="2" t="s">
        <v>25</v>
      </c>
      <c r="K7703" s="2" t="s">
        <v>38</v>
      </c>
      <c r="L7703" s="2"/>
      <c r="M7703" s="8" t="s">
        <v>74</v>
      </c>
      <c r="N7703" s="2" t="s">
        <v>17394</v>
      </c>
      <c r="O7703" s="2" t="s">
        <v>198</v>
      </c>
      <c r="P7703" s="6">
        <v>9552</v>
      </c>
      <c r="Q7703" s="7" t="s">
        <v>52391</v>
      </c>
    </row>
    <row r="7704" spans="1:17" x14ac:dyDescent="0.2">
      <c r="A7704" s="2" t="s">
        <v>41222</v>
      </c>
      <c r="B7704" s="2" t="s">
        <v>41223</v>
      </c>
      <c r="C7704" s="3">
        <v>34346</v>
      </c>
      <c r="D7704" s="2" t="s">
        <v>41224</v>
      </c>
      <c r="E7704" s="2" t="s">
        <v>2745</v>
      </c>
      <c r="F7704" s="2" t="s">
        <v>1511</v>
      </c>
      <c r="G7704" s="2" t="s">
        <v>194</v>
      </c>
      <c r="H7704" s="4" t="s">
        <v>41225</v>
      </c>
      <c r="I7704" s="5" t="s">
        <v>41226</v>
      </c>
      <c r="J7704" s="2" t="s">
        <v>160</v>
      </c>
      <c r="K7704" s="2" t="s">
        <v>73</v>
      </c>
      <c r="L7704" s="2"/>
      <c r="M7704" s="8" t="s">
        <v>39</v>
      </c>
      <c r="N7704" s="2" t="s">
        <v>866</v>
      </c>
      <c r="O7704" s="2" t="s">
        <v>243</v>
      </c>
      <c r="P7704" s="6">
        <v>8056</v>
      </c>
      <c r="Q7704" s="7" t="s">
        <v>52391</v>
      </c>
    </row>
    <row r="7705" spans="1:17" x14ac:dyDescent="0.2">
      <c r="A7705" s="2" t="s">
        <v>41227</v>
      </c>
      <c r="B7705" s="2" t="s">
        <v>41228</v>
      </c>
      <c r="C7705" s="3">
        <v>22368</v>
      </c>
      <c r="D7705" s="2" t="s">
        <v>41229</v>
      </c>
      <c r="E7705" s="2" t="s">
        <v>3216</v>
      </c>
      <c r="F7705" s="2" t="s">
        <v>382</v>
      </c>
      <c r="G7705" s="2" t="s">
        <v>175</v>
      </c>
      <c r="H7705" s="4" t="s">
        <v>41230</v>
      </c>
      <c r="I7705" s="5" t="s">
        <v>41231</v>
      </c>
      <c r="J7705" s="2" t="s">
        <v>160</v>
      </c>
      <c r="K7705" s="2" t="s">
        <v>73</v>
      </c>
      <c r="L7705" s="2"/>
      <c r="M7705" s="8" t="s">
        <v>105</v>
      </c>
      <c r="N7705" s="2" t="s">
        <v>6605</v>
      </c>
      <c r="O7705" s="2" t="s">
        <v>243</v>
      </c>
      <c r="P7705" s="6">
        <v>2219</v>
      </c>
      <c r="Q7705" s="7" t="s">
        <v>52391</v>
      </c>
    </row>
    <row r="7706" spans="1:17" x14ac:dyDescent="0.2">
      <c r="A7706" s="2" t="s">
        <v>41232</v>
      </c>
      <c r="B7706" s="2" t="s">
        <v>18885</v>
      </c>
      <c r="C7706" s="3">
        <v>28888</v>
      </c>
      <c r="D7706" s="2" t="s">
        <v>41233</v>
      </c>
      <c r="E7706" s="2" t="s">
        <v>926</v>
      </c>
      <c r="F7706" s="2" t="s">
        <v>14812</v>
      </c>
      <c r="G7706" s="2" t="s">
        <v>194</v>
      </c>
      <c r="H7706" s="4" t="s">
        <v>41234</v>
      </c>
      <c r="I7706" s="5" t="s">
        <v>41235</v>
      </c>
      <c r="J7706" s="2" t="s">
        <v>160</v>
      </c>
      <c r="K7706" s="2" t="s">
        <v>38</v>
      </c>
      <c r="L7706" s="2"/>
      <c r="M7706" s="8" t="s">
        <v>143</v>
      </c>
      <c r="N7706" s="2" t="s">
        <v>1473</v>
      </c>
      <c r="O7706" s="2" t="s">
        <v>188</v>
      </c>
      <c r="P7706" s="6">
        <v>2627</v>
      </c>
      <c r="Q7706" s="7" t="s">
        <v>52391</v>
      </c>
    </row>
    <row r="7707" spans="1:17" x14ac:dyDescent="0.2">
      <c r="A7707" s="2" t="s">
        <v>41236</v>
      </c>
      <c r="B7707" s="2" t="s">
        <v>41237</v>
      </c>
      <c r="C7707" s="3">
        <v>20113</v>
      </c>
      <c r="D7707" s="2" t="s">
        <v>41238</v>
      </c>
      <c r="E7707" s="2" t="s">
        <v>4978</v>
      </c>
      <c r="F7707" s="2" t="s">
        <v>39107</v>
      </c>
      <c r="G7707" s="2" t="s">
        <v>132</v>
      </c>
      <c r="H7707" s="4" t="s">
        <v>41239</v>
      </c>
      <c r="I7707" s="5" t="s">
        <v>41240</v>
      </c>
      <c r="J7707" s="2" t="s">
        <v>160</v>
      </c>
      <c r="K7707" s="2" t="s">
        <v>26</v>
      </c>
      <c r="L7707" s="2"/>
      <c r="M7707" s="8" t="s">
        <v>52</v>
      </c>
      <c r="N7707" s="2" t="s">
        <v>1581</v>
      </c>
      <c r="O7707" s="2" t="s">
        <v>243</v>
      </c>
      <c r="P7707" s="6">
        <v>2795</v>
      </c>
      <c r="Q7707" s="7" t="s">
        <v>52391</v>
      </c>
    </row>
    <row r="7708" spans="1:17" x14ac:dyDescent="0.2">
      <c r="A7708" s="2" t="s">
        <v>41241</v>
      </c>
      <c r="B7708" s="2" t="s">
        <v>3580</v>
      </c>
      <c r="C7708" s="3">
        <v>19394</v>
      </c>
      <c r="D7708" s="2" t="s">
        <v>41242</v>
      </c>
      <c r="E7708" s="2" t="s">
        <v>6103</v>
      </c>
      <c r="F7708" s="2" t="s">
        <v>4052</v>
      </c>
      <c r="G7708" s="2" t="s">
        <v>22</v>
      </c>
      <c r="H7708" s="4" t="s">
        <v>41243</v>
      </c>
      <c r="I7708" s="5" t="s">
        <v>41244</v>
      </c>
      <c r="J7708" s="2" t="s">
        <v>51</v>
      </c>
      <c r="K7708" s="2" t="s">
        <v>26</v>
      </c>
      <c r="L7708" s="2"/>
      <c r="M7708" s="8" t="s">
        <v>207</v>
      </c>
      <c r="N7708" s="2" t="s">
        <v>6253</v>
      </c>
      <c r="O7708" s="2" t="s">
        <v>198</v>
      </c>
      <c r="P7708" s="6">
        <v>3100</v>
      </c>
      <c r="Q7708" s="7" t="s">
        <v>52391</v>
      </c>
    </row>
    <row r="7709" spans="1:17" x14ac:dyDescent="0.2">
      <c r="A7709" s="2" t="s">
        <v>41245</v>
      </c>
      <c r="B7709" s="2" t="s">
        <v>41246</v>
      </c>
      <c r="C7709" s="3">
        <v>36146</v>
      </c>
      <c r="D7709" s="2" t="s">
        <v>41247</v>
      </c>
      <c r="E7709" s="2" t="s">
        <v>1829</v>
      </c>
      <c r="F7709" s="2" t="s">
        <v>1054</v>
      </c>
      <c r="G7709" s="2" t="s">
        <v>48</v>
      </c>
      <c r="H7709" s="4" t="s">
        <v>41248</v>
      </c>
      <c r="I7709" s="5" t="s">
        <v>41249</v>
      </c>
      <c r="J7709" s="2" t="s">
        <v>160</v>
      </c>
      <c r="K7709" s="2" t="s">
        <v>38</v>
      </c>
      <c r="L7709" s="2"/>
      <c r="M7709" s="8" t="s">
        <v>105</v>
      </c>
      <c r="N7709" s="2" t="s">
        <v>1528</v>
      </c>
      <c r="O7709" s="2" t="s">
        <v>107</v>
      </c>
      <c r="P7709" s="6">
        <v>6319</v>
      </c>
      <c r="Q7709" s="7" t="s">
        <v>52391</v>
      </c>
    </row>
    <row r="7710" spans="1:17" x14ac:dyDescent="0.2">
      <c r="A7710" s="2" t="s">
        <v>41250</v>
      </c>
      <c r="B7710" s="2" t="s">
        <v>41251</v>
      </c>
      <c r="C7710" s="3">
        <v>30387</v>
      </c>
      <c r="D7710" s="2" t="s">
        <v>41252</v>
      </c>
      <c r="E7710" s="2" t="s">
        <v>1455</v>
      </c>
      <c r="F7710" s="2" t="s">
        <v>9483</v>
      </c>
      <c r="G7710" s="2" t="s">
        <v>204</v>
      </c>
      <c r="H7710" s="4" t="s">
        <v>41253</v>
      </c>
      <c r="I7710" s="5" t="s">
        <v>41254</v>
      </c>
      <c r="J7710" s="2" t="s">
        <v>160</v>
      </c>
      <c r="K7710" s="2" t="s">
        <v>38</v>
      </c>
      <c r="L7710" s="2"/>
      <c r="M7710" s="8" t="s">
        <v>268</v>
      </c>
      <c r="N7710" s="2" t="s">
        <v>1514</v>
      </c>
      <c r="O7710" s="2" t="s">
        <v>107</v>
      </c>
      <c r="P7710" s="6">
        <v>1531</v>
      </c>
      <c r="Q7710" s="7" t="s">
        <v>52391</v>
      </c>
    </row>
    <row r="7711" spans="1:17" x14ac:dyDescent="0.2">
      <c r="A7711" s="2" t="s">
        <v>41255</v>
      </c>
      <c r="B7711" s="2" t="s">
        <v>41256</v>
      </c>
      <c r="C7711" s="3">
        <v>35637</v>
      </c>
      <c r="D7711" s="2" t="s">
        <v>41257</v>
      </c>
      <c r="E7711" s="2" t="s">
        <v>1933</v>
      </c>
      <c r="F7711" s="2" t="s">
        <v>22500</v>
      </c>
      <c r="G7711" s="2" t="s">
        <v>437</v>
      </c>
      <c r="H7711" s="4" t="s">
        <v>41258</v>
      </c>
      <c r="I7711" s="5" t="s">
        <v>41259</v>
      </c>
      <c r="J7711" s="2" t="s">
        <v>63</v>
      </c>
      <c r="K7711" s="2" t="s">
        <v>73</v>
      </c>
      <c r="L7711" s="2"/>
      <c r="M7711" s="8" t="s">
        <v>207</v>
      </c>
      <c r="N7711" s="2" t="s">
        <v>10134</v>
      </c>
      <c r="O7711" s="2" t="s">
        <v>198</v>
      </c>
      <c r="P7711" s="6">
        <v>2230</v>
      </c>
      <c r="Q7711" s="7" t="s">
        <v>52391</v>
      </c>
    </row>
    <row r="7712" spans="1:17" x14ac:dyDescent="0.2">
      <c r="A7712" s="2" t="s">
        <v>41260</v>
      </c>
      <c r="B7712" s="2" t="s">
        <v>41261</v>
      </c>
      <c r="C7712" s="3">
        <v>21066</v>
      </c>
      <c r="D7712" s="2" t="s">
        <v>41262</v>
      </c>
      <c r="E7712" s="2" t="s">
        <v>3931</v>
      </c>
      <c r="F7712" s="2" t="s">
        <v>486</v>
      </c>
      <c r="G7712" s="2" t="s">
        <v>413</v>
      </c>
      <c r="H7712" s="4" t="s">
        <v>41263</v>
      </c>
      <c r="I7712" s="5" t="s">
        <v>41264</v>
      </c>
      <c r="J7712" s="2" t="s">
        <v>160</v>
      </c>
      <c r="K7712" s="2" t="s">
        <v>73</v>
      </c>
      <c r="L7712" s="2"/>
      <c r="M7712" s="8" t="s">
        <v>105</v>
      </c>
      <c r="N7712" s="2" t="s">
        <v>5377</v>
      </c>
      <c r="O7712" s="2" t="s">
        <v>188</v>
      </c>
      <c r="P7712" s="6">
        <v>9101</v>
      </c>
      <c r="Q7712" s="7" t="s">
        <v>52391</v>
      </c>
    </row>
    <row r="7713" spans="1:17" x14ac:dyDescent="0.2">
      <c r="A7713" s="2" t="s">
        <v>41265</v>
      </c>
      <c r="B7713" s="2" t="s">
        <v>41266</v>
      </c>
      <c r="C7713" s="3">
        <v>18638</v>
      </c>
      <c r="D7713" s="2" t="s">
        <v>41267</v>
      </c>
      <c r="E7713" s="2" t="s">
        <v>130</v>
      </c>
      <c r="F7713" s="2" t="s">
        <v>41268</v>
      </c>
      <c r="G7713" s="2" t="s">
        <v>48</v>
      </c>
      <c r="H7713" s="4" t="s">
        <v>41269</v>
      </c>
      <c r="I7713" s="5" t="s">
        <v>5296</v>
      </c>
      <c r="J7713" s="2" t="s">
        <v>160</v>
      </c>
      <c r="K7713" s="2" t="s">
        <v>73</v>
      </c>
      <c r="L7713" s="2"/>
      <c r="M7713" s="8" t="s">
        <v>268</v>
      </c>
      <c r="N7713" s="2" t="s">
        <v>208</v>
      </c>
      <c r="O7713" s="2" t="s">
        <v>188</v>
      </c>
      <c r="P7713" s="6">
        <v>7849</v>
      </c>
      <c r="Q7713" s="7" t="s">
        <v>52391</v>
      </c>
    </row>
    <row r="7714" spans="1:17" x14ac:dyDescent="0.2">
      <c r="A7714" s="2" t="s">
        <v>41270</v>
      </c>
      <c r="B7714" s="2" t="s">
        <v>41271</v>
      </c>
      <c r="C7714" s="3">
        <v>22960</v>
      </c>
      <c r="D7714" s="2" t="s">
        <v>41272</v>
      </c>
      <c r="E7714" s="2" t="s">
        <v>11221</v>
      </c>
      <c r="F7714" s="2" t="s">
        <v>3907</v>
      </c>
      <c r="G7714" s="2" t="s">
        <v>35</v>
      </c>
      <c r="H7714" s="4" t="s">
        <v>41273</v>
      </c>
      <c r="I7714" s="5" t="s">
        <v>41274</v>
      </c>
      <c r="J7714" s="2" t="s">
        <v>84</v>
      </c>
      <c r="K7714" s="2" t="s">
        <v>38</v>
      </c>
      <c r="L7714" s="2"/>
      <c r="M7714" s="8" t="s">
        <v>105</v>
      </c>
      <c r="N7714" s="2" t="s">
        <v>3935</v>
      </c>
      <c r="O7714" s="2" t="s">
        <v>198</v>
      </c>
      <c r="P7714" s="6">
        <v>2653</v>
      </c>
      <c r="Q7714" s="7" t="s">
        <v>52391</v>
      </c>
    </row>
    <row r="7715" spans="1:17" x14ac:dyDescent="0.2">
      <c r="A7715" s="2" t="s">
        <v>41275</v>
      </c>
      <c r="B7715" s="2" t="s">
        <v>41276</v>
      </c>
      <c r="C7715" s="3">
        <v>16945</v>
      </c>
      <c r="D7715" s="2" t="s">
        <v>41277</v>
      </c>
      <c r="E7715" s="2" t="s">
        <v>500</v>
      </c>
      <c r="F7715" s="2" t="s">
        <v>41278</v>
      </c>
      <c r="G7715" s="2" t="s">
        <v>132</v>
      </c>
      <c r="H7715" s="4" t="s">
        <v>41279</v>
      </c>
      <c r="I7715" s="5" t="s">
        <v>41280</v>
      </c>
      <c r="J7715" s="2" t="s">
        <v>25</v>
      </c>
      <c r="K7715" s="2" t="s">
        <v>26</v>
      </c>
      <c r="L7715" s="2"/>
      <c r="M7715" s="8" t="s">
        <v>105</v>
      </c>
      <c r="N7715" s="2" t="s">
        <v>6284</v>
      </c>
      <c r="O7715" s="2" t="s">
        <v>198</v>
      </c>
      <c r="P7715" s="6">
        <v>8932</v>
      </c>
      <c r="Q7715" s="7" t="s">
        <v>52391</v>
      </c>
    </row>
    <row r="7716" spans="1:17" x14ac:dyDescent="0.2">
      <c r="A7716" s="2" t="s">
        <v>41281</v>
      </c>
      <c r="B7716" s="2" t="s">
        <v>41282</v>
      </c>
      <c r="C7716" s="3">
        <v>29138</v>
      </c>
      <c r="D7716" s="2" t="s">
        <v>41283</v>
      </c>
      <c r="E7716" s="2" t="s">
        <v>1601</v>
      </c>
      <c r="F7716" s="2" t="s">
        <v>1571</v>
      </c>
      <c r="G7716" s="2" t="s">
        <v>102</v>
      </c>
      <c r="H7716" s="4" t="s">
        <v>41284</v>
      </c>
      <c r="I7716" s="5" t="s">
        <v>41285</v>
      </c>
      <c r="J7716" s="2" t="s">
        <v>63</v>
      </c>
      <c r="K7716" s="2" t="s">
        <v>26</v>
      </c>
      <c r="L7716" s="2"/>
      <c r="M7716" s="8" t="s">
        <v>74</v>
      </c>
      <c r="N7716" s="2" t="s">
        <v>2998</v>
      </c>
      <c r="O7716" s="2" t="s">
        <v>312</v>
      </c>
      <c r="P7716" s="6">
        <v>2038</v>
      </c>
      <c r="Q7716" s="7" t="s">
        <v>52391</v>
      </c>
    </row>
    <row r="7717" spans="1:17" x14ac:dyDescent="0.2">
      <c r="A7717" s="2" t="s">
        <v>41286</v>
      </c>
      <c r="B7717" s="2" t="s">
        <v>41287</v>
      </c>
      <c r="C7717" s="3">
        <v>20113</v>
      </c>
      <c r="D7717" s="2" t="s">
        <v>41288</v>
      </c>
      <c r="E7717" s="2" t="s">
        <v>4922</v>
      </c>
      <c r="F7717" s="2" t="s">
        <v>686</v>
      </c>
      <c r="G7717" s="2" t="s">
        <v>275</v>
      </c>
      <c r="H7717" s="4" t="s">
        <v>41289</v>
      </c>
      <c r="I7717" s="5" t="s">
        <v>40051</v>
      </c>
      <c r="J7717" s="2" t="s">
        <v>51</v>
      </c>
      <c r="K7717" s="2" t="s">
        <v>26</v>
      </c>
      <c r="L7717" s="2"/>
      <c r="M7717" s="8" t="s">
        <v>376</v>
      </c>
      <c r="N7717" s="2" t="s">
        <v>3609</v>
      </c>
      <c r="O7717" s="2" t="s">
        <v>296</v>
      </c>
      <c r="P7717" s="6">
        <v>7361</v>
      </c>
      <c r="Q7717" s="7" t="s">
        <v>52391</v>
      </c>
    </row>
    <row r="7718" spans="1:17" x14ac:dyDescent="0.2">
      <c r="A7718" s="2" t="s">
        <v>41290</v>
      </c>
      <c r="B7718" s="2" t="s">
        <v>41291</v>
      </c>
      <c r="C7718" s="3">
        <v>20077</v>
      </c>
      <c r="D7718" s="2" t="s">
        <v>41292</v>
      </c>
      <c r="E7718" s="2" t="s">
        <v>4351</v>
      </c>
      <c r="F7718" s="2" t="s">
        <v>9245</v>
      </c>
      <c r="G7718" s="2" t="s">
        <v>478</v>
      </c>
      <c r="H7718" s="4" t="s">
        <v>41293</v>
      </c>
      <c r="I7718" s="5" t="s">
        <v>41294</v>
      </c>
      <c r="J7718" s="2" t="s">
        <v>51</v>
      </c>
      <c r="K7718" s="2" t="s">
        <v>26</v>
      </c>
      <c r="L7718" s="2"/>
      <c r="M7718" s="8" t="s">
        <v>27</v>
      </c>
      <c r="N7718" s="2" t="s">
        <v>9051</v>
      </c>
      <c r="O7718" s="2" t="s">
        <v>312</v>
      </c>
      <c r="P7718" s="6">
        <v>1505</v>
      </c>
      <c r="Q7718" s="7" t="s">
        <v>52391</v>
      </c>
    </row>
    <row r="7719" spans="1:17" x14ac:dyDescent="0.2">
      <c r="A7719" s="2" t="s">
        <v>41295</v>
      </c>
      <c r="B7719" s="2" t="s">
        <v>41296</v>
      </c>
      <c r="C7719" s="3">
        <v>22409</v>
      </c>
      <c r="D7719" s="2" t="s">
        <v>41297</v>
      </c>
      <c r="E7719" s="2" t="s">
        <v>3494</v>
      </c>
      <c r="F7719" s="2" t="s">
        <v>1267</v>
      </c>
      <c r="G7719" s="2" t="s">
        <v>341</v>
      </c>
      <c r="H7719" s="4" t="s">
        <v>41298</v>
      </c>
      <c r="I7719" s="5" t="s">
        <v>41299</v>
      </c>
      <c r="J7719" s="2" t="s">
        <v>51</v>
      </c>
      <c r="K7719" s="2" t="s">
        <v>38</v>
      </c>
      <c r="L7719" s="2"/>
      <c r="M7719" s="8" t="s">
        <v>105</v>
      </c>
      <c r="N7719" s="2" t="s">
        <v>6667</v>
      </c>
      <c r="O7719" s="2" t="s">
        <v>29</v>
      </c>
      <c r="P7719" s="6">
        <v>4783</v>
      </c>
      <c r="Q7719" s="7" t="s">
        <v>52391</v>
      </c>
    </row>
    <row r="7720" spans="1:17" x14ac:dyDescent="0.2">
      <c r="A7720" s="2" t="s">
        <v>41300</v>
      </c>
      <c r="B7720" s="2" t="s">
        <v>41301</v>
      </c>
      <c r="C7720" s="3">
        <v>18013</v>
      </c>
      <c r="D7720" s="2" t="s">
        <v>41302</v>
      </c>
      <c r="E7720" s="2" t="s">
        <v>1990</v>
      </c>
      <c r="F7720" s="2" t="s">
        <v>1363</v>
      </c>
      <c r="G7720" s="2" t="s">
        <v>81</v>
      </c>
      <c r="H7720" s="4" t="s">
        <v>41303</v>
      </c>
      <c r="I7720" s="5" t="s">
        <v>41304</v>
      </c>
      <c r="J7720" s="2" t="s">
        <v>84</v>
      </c>
      <c r="K7720" s="2" t="s">
        <v>73</v>
      </c>
      <c r="L7720" s="2"/>
      <c r="M7720" s="8" t="s">
        <v>74</v>
      </c>
      <c r="N7720" s="2" t="s">
        <v>4017</v>
      </c>
      <c r="O7720" s="2" t="s">
        <v>198</v>
      </c>
      <c r="P7720" s="6">
        <v>5746</v>
      </c>
      <c r="Q7720" s="7" t="s">
        <v>52391</v>
      </c>
    </row>
    <row r="7721" spans="1:17" x14ac:dyDescent="0.2">
      <c r="A7721" s="2" t="s">
        <v>41305</v>
      </c>
      <c r="B7721" s="2" t="s">
        <v>41306</v>
      </c>
      <c r="C7721" s="3">
        <v>30025</v>
      </c>
      <c r="D7721" s="2" t="s">
        <v>41307</v>
      </c>
      <c r="E7721" s="2" t="s">
        <v>575</v>
      </c>
      <c r="F7721" s="2" t="s">
        <v>631</v>
      </c>
      <c r="G7721" s="2" t="s">
        <v>194</v>
      </c>
      <c r="H7721" s="4" t="s">
        <v>41308</v>
      </c>
      <c r="I7721" s="5" t="s">
        <v>13679</v>
      </c>
      <c r="J7721" s="2" t="s">
        <v>160</v>
      </c>
      <c r="K7721" s="2" t="s">
        <v>38</v>
      </c>
      <c r="L7721" s="2"/>
      <c r="M7721" s="8" t="s">
        <v>105</v>
      </c>
      <c r="N7721" s="2" t="s">
        <v>12866</v>
      </c>
      <c r="O7721" s="2" t="s">
        <v>41</v>
      </c>
      <c r="P7721" s="6">
        <v>5946</v>
      </c>
      <c r="Q7721" s="7" t="s">
        <v>52391</v>
      </c>
    </row>
    <row r="7722" spans="1:17" x14ac:dyDescent="0.2">
      <c r="A7722" s="2" t="s">
        <v>41309</v>
      </c>
      <c r="B7722" s="2" t="s">
        <v>41310</v>
      </c>
      <c r="C7722" s="3">
        <v>27625</v>
      </c>
      <c r="D7722" s="2" t="s">
        <v>41311</v>
      </c>
      <c r="E7722" s="2" t="s">
        <v>1585</v>
      </c>
      <c r="F7722" s="2" t="s">
        <v>1378</v>
      </c>
      <c r="G7722" s="2" t="s">
        <v>679</v>
      </c>
      <c r="H7722" s="4" t="s">
        <v>41312</v>
      </c>
      <c r="I7722" s="5" t="s">
        <v>41313</v>
      </c>
      <c r="J7722" s="2" t="s">
        <v>51</v>
      </c>
      <c r="K7722" s="2" t="s">
        <v>38</v>
      </c>
      <c r="L7722" s="2"/>
      <c r="M7722" s="8" t="s">
        <v>268</v>
      </c>
      <c r="N7722" s="2" t="s">
        <v>975</v>
      </c>
      <c r="O7722" s="2" t="s">
        <v>243</v>
      </c>
      <c r="P7722" s="6">
        <v>6089</v>
      </c>
      <c r="Q7722" s="7" t="s">
        <v>52391</v>
      </c>
    </row>
    <row r="7723" spans="1:17" x14ac:dyDescent="0.2">
      <c r="A7723" s="2" t="s">
        <v>41314</v>
      </c>
      <c r="B7723" s="2" t="s">
        <v>41315</v>
      </c>
      <c r="C7723" s="3">
        <v>18993</v>
      </c>
      <c r="D7723" s="2" t="s">
        <v>41316</v>
      </c>
      <c r="E7723" s="2" t="s">
        <v>2191</v>
      </c>
      <c r="F7723" s="2" t="s">
        <v>1975</v>
      </c>
      <c r="G7723" s="2" t="s">
        <v>702</v>
      </c>
      <c r="H7723" s="4" t="s">
        <v>41317</v>
      </c>
      <c r="I7723" s="5" t="s">
        <v>41318</v>
      </c>
      <c r="J7723" s="2" t="s">
        <v>160</v>
      </c>
      <c r="K7723" s="2" t="s">
        <v>73</v>
      </c>
      <c r="L7723" s="2"/>
      <c r="M7723" s="8" t="s">
        <v>39</v>
      </c>
      <c r="N7723" s="2" t="s">
        <v>96</v>
      </c>
      <c r="O7723" s="2" t="s">
        <v>198</v>
      </c>
      <c r="P7723" s="6">
        <v>6708</v>
      </c>
      <c r="Q7723" s="7" t="s">
        <v>52391</v>
      </c>
    </row>
    <row r="7724" spans="1:17" x14ac:dyDescent="0.2">
      <c r="A7724" s="2" t="s">
        <v>41319</v>
      </c>
      <c r="B7724" s="2" t="s">
        <v>41320</v>
      </c>
      <c r="C7724" s="3">
        <v>30720</v>
      </c>
      <c r="D7724" s="2" t="s">
        <v>41321</v>
      </c>
      <c r="E7724" s="2" t="s">
        <v>10764</v>
      </c>
      <c r="F7724" s="2" t="s">
        <v>17059</v>
      </c>
      <c r="G7724" s="2" t="s">
        <v>70</v>
      </c>
      <c r="H7724" s="4" t="s">
        <v>41322</v>
      </c>
      <c r="I7724" s="5" t="s">
        <v>41323</v>
      </c>
      <c r="J7724" s="2" t="s">
        <v>63</v>
      </c>
      <c r="K7724" s="2" t="s">
        <v>26</v>
      </c>
      <c r="L7724" s="2"/>
      <c r="M7724" s="8" t="s">
        <v>105</v>
      </c>
      <c r="N7724" s="2" t="s">
        <v>2505</v>
      </c>
      <c r="O7724" s="2" t="s">
        <v>243</v>
      </c>
      <c r="P7724" s="6">
        <v>6268</v>
      </c>
      <c r="Q7724" s="7" t="s">
        <v>52391</v>
      </c>
    </row>
    <row r="7725" spans="1:17" x14ac:dyDescent="0.2">
      <c r="A7725" s="2" t="s">
        <v>41324</v>
      </c>
      <c r="B7725" s="2" t="s">
        <v>41325</v>
      </c>
      <c r="C7725" s="3">
        <v>20831</v>
      </c>
      <c r="D7725" s="2" t="s">
        <v>41326</v>
      </c>
      <c r="E7725" s="2" t="s">
        <v>1484</v>
      </c>
      <c r="F7725" s="2" t="s">
        <v>340</v>
      </c>
      <c r="G7725" s="2" t="s">
        <v>70</v>
      </c>
      <c r="H7725" s="4" t="s">
        <v>41327</v>
      </c>
      <c r="I7725" s="5" t="s">
        <v>41328</v>
      </c>
      <c r="J7725" s="2" t="s">
        <v>63</v>
      </c>
      <c r="K7725" s="2" t="s">
        <v>38</v>
      </c>
      <c r="L7725" s="2"/>
      <c r="M7725" s="8" t="s">
        <v>74</v>
      </c>
      <c r="N7725" s="2" t="s">
        <v>4618</v>
      </c>
      <c r="O7725" s="2" t="s">
        <v>54</v>
      </c>
      <c r="P7725" s="6">
        <v>7101</v>
      </c>
      <c r="Q7725" s="7" t="s">
        <v>52391</v>
      </c>
    </row>
    <row r="7726" spans="1:17" x14ac:dyDescent="0.2">
      <c r="A7726" s="2" t="s">
        <v>41329</v>
      </c>
      <c r="B7726" s="2" t="s">
        <v>41330</v>
      </c>
      <c r="C7726" s="3">
        <v>26863</v>
      </c>
      <c r="D7726" s="2" t="s">
        <v>41331</v>
      </c>
      <c r="E7726" s="2" t="s">
        <v>1643</v>
      </c>
      <c r="F7726" s="2" t="s">
        <v>3940</v>
      </c>
      <c r="G7726" s="2" t="s">
        <v>102</v>
      </c>
      <c r="H7726" s="4" t="s">
        <v>41332</v>
      </c>
      <c r="I7726" s="5" t="s">
        <v>41333</v>
      </c>
      <c r="J7726" s="2" t="s">
        <v>25</v>
      </c>
      <c r="K7726" s="2" t="s">
        <v>73</v>
      </c>
      <c r="L7726" s="2"/>
      <c r="M7726" s="8" t="s">
        <v>39</v>
      </c>
      <c r="N7726" s="2" t="s">
        <v>3054</v>
      </c>
      <c r="O7726" s="2" t="s">
        <v>296</v>
      </c>
      <c r="P7726" s="6">
        <v>6646</v>
      </c>
      <c r="Q7726" s="7" t="s">
        <v>52391</v>
      </c>
    </row>
    <row r="7727" spans="1:17" x14ac:dyDescent="0.2">
      <c r="A7727" s="2" t="s">
        <v>41334</v>
      </c>
      <c r="B7727" s="2" t="s">
        <v>41335</v>
      </c>
      <c r="C7727" s="3">
        <v>32406</v>
      </c>
      <c r="D7727" s="2" t="s">
        <v>41336</v>
      </c>
      <c r="E7727" s="2" t="s">
        <v>539</v>
      </c>
      <c r="F7727" s="2" t="s">
        <v>2217</v>
      </c>
      <c r="G7727" s="2" t="s">
        <v>102</v>
      </c>
      <c r="H7727" s="4" t="s">
        <v>41337</v>
      </c>
      <c r="I7727" s="5" t="s">
        <v>41338</v>
      </c>
      <c r="J7727" s="2" t="s">
        <v>63</v>
      </c>
      <c r="K7727" s="2" t="s">
        <v>73</v>
      </c>
      <c r="L7727" s="2"/>
      <c r="M7727" s="8" t="s">
        <v>85</v>
      </c>
      <c r="N7727" s="2" t="s">
        <v>4148</v>
      </c>
      <c r="O7727" s="2" t="s">
        <v>41</v>
      </c>
      <c r="P7727" s="6">
        <v>6526</v>
      </c>
      <c r="Q7727" s="7" t="s">
        <v>52391</v>
      </c>
    </row>
    <row r="7728" spans="1:17" x14ac:dyDescent="0.2">
      <c r="A7728" s="2" t="s">
        <v>41339</v>
      </c>
      <c r="B7728" s="2" t="s">
        <v>41340</v>
      </c>
      <c r="C7728" s="3">
        <v>17751</v>
      </c>
      <c r="D7728" s="2" t="s">
        <v>41341</v>
      </c>
      <c r="E7728" s="2" t="s">
        <v>3976</v>
      </c>
      <c r="F7728" s="2" t="s">
        <v>166</v>
      </c>
      <c r="G7728" s="2" t="s">
        <v>132</v>
      </c>
      <c r="H7728" s="4" t="s">
        <v>41342</v>
      </c>
      <c r="I7728" s="5" t="s">
        <v>41343</v>
      </c>
      <c r="J7728" s="2" t="s">
        <v>51</v>
      </c>
      <c r="K7728" s="2" t="s">
        <v>38</v>
      </c>
      <c r="L7728" s="2"/>
      <c r="M7728" s="8" t="s">
        <v>52</v>
      </c>
      <c r="N7728" s="2" t="s">
        <v>1661</v>
      </c>
      <c r="O7728" s="2" t="s">
        <v>243</v>
      </c>
      <c r="P7728" s="6">
        <v>7602</v>
      </c>
      <c r="Q7728" s="7" t="s">
        <v>52391</v>
      </c>
    </row>
    <row r="7729" spans="1:17" x14ac:dyDescent="0.2">
      <c r="A7729" s="2" t="s">
        <v>41344</v>
      </c>
      <c r="B7729" s="2" t="s">
        <v>41345</v>
      </c>
      <c r="C7729" s="3">
        <v>16665</v>
      </c>
      <c r="D7729" s="2" t="s">
        <v>41346</v>
      </c>
      <c r="E7729" s="2" t="s">
        <v>2738</v>
      </c>
      <c r="F7729" s="2" t="s">
        <v>1602</v>
      </c>
      <c r="G7729" s="2" t="s">
        <v>70</v>
      </c>
      <c r="H7729" s="4" t="s">
        <v>41347</v>
      </c>
      <c r="I7729" s="5" t="s">
        <v>41348</v>
      </c>
      <c r="J7729" s="2" t="s">
        <v>84</v>
      </c>
      <c r="K7729" s="2" t="s">
        <v>26</v>
      </c>
      <c r="L7729" s="2"/>
      <c r="M7729" s="8" t="s">
        <v>52</v>
      </c>
      <c r="N7729" s="2" t="s">
        <v>11362</v>
      </c>
      <c r="O7729" s="2" t="s">
        <v>312</v>
      </c>
      <c r="P7729" s="6">
        <v>5236</v>
      </c>
      <c r="Q7729" s="7" t="s">
        <v>52391</v>
      </c>
    </row>
    <row r="7730" spans="1:17" x14ac:dyDescent="0.2">
      <c r="A7730" s="2" t="s">
        <v>41349</v>
      </c>
      <c r="B7730" s="2" t="s">
        <v>41350</v>
      </c>
      <c r="C7730" s="3">
        <v>29065</v>
      </c>
      <c r="D7730" s="2" t="s">
        <v>41351</v>
      </c>
      <c r="E7730" s="2" t="s">
        <v>3666</v>
      </c>
      <c r="F7730" s="2" t="s">
        <v>1519</v>
      </c>
      <c r="G7730" s="2" t="s">
        <v>81</v>
      </c>
      <c r="H7730" s="4" t="s">
        <v>41352</v>
      </c>
      <c r="I7730" s="5" t="s">
        <v>41353</v>
      </c>
      <c r="J7730" s="2" t="s">
        <v>160</v>
      </c>
      <c r="K7730" s="2" t="s">
        <v>26</v>
      </c>
      <c r="L7730" s="2"/>
      <c r="M7730" s="8" t="s">
        <v>105</v>
      </c>
      <c r="N7730" s="2" t="s">
        <v>945</v>
      </c>
      <c r="O7730" s="2" t="s">
        <v>296</v>
      </c>
      <c r="P7730" s="6">
        <v>6601</v>
      </c>
      <c r="Q7730" s="7" t="s">
        <v>52391</v>
      </c>
    </row>
    <row r="7731" spans="1:17" x14ac:dyDescent="0.2">
      <c r="A7731" s="2" t="s">
        <v>41354</v>
      </c>
      <c r="B7731" s="2" t="s">
        <v>41355</v>
      </c>
      <c r="C7731" s="3">
        <v>33568</v>
      </c>
      <c r="D7731" s="2" t="s">
        <v>41356</v>
      </c>
      <c r="E7731" s="2" t="s">
        <v>68</v>
      </c>
      <c r="F7731" s="2" t="s">
        <v>25150</v>
      </c>
      <c r="G7731" s="2" t="s">
        <v>292</v>
      </c>
      <c r="H7731" s="4" t="s">
        <v>41357</v>
      </c>
      <c r="I7731" s="5" t="s">
        <v>41358</v>
      </c>
      <c r="J7731" s="2" t="s">
        <v>51</v>
      </c>
      <c r="K7731" s="2" t="s">
        <v>26</v>
      </c>
      <c r="L7731" s="2"/>
      <c r="M7731" s="8" t="s">
        <v>116</v>
      </c>
      <c r="N7731" s="2" t="s">
        <v>2174</v>
      </c>
      <c r="O7731" s="2" t="s">
        <v>87</v>
      </c>
      <c r="P7731" s="6">
        <v>2258</v>
      </c>
      <c r="Q7731" s="7" t="s">
        <v>52391</v>
      </c>
    </row>
    <row r="7732" spans="1:17" x14ac:dyDescent="0.2">
      <c r="A7732" s="2" t="s">
        <v>41359</v>
      </c>
      <c r="B7732" s="2" t="s">
        <v>41360</v>
      </c>
      <c r="C7732" s="3">
        <v>27111</v>
      </c>
      <c r="D7732" s="2" t="s">
        <v>41361</v>
      </c>
      <c r="E7732" s="2" t="s">
        <v>3988</v>
      </c>
      <c r="F7732" s="2" t="s">
        <v>3223</v>
      </c>
      <c r="G7732" s="2" t="s">
        <v>194</v>
      </c>
      <c r="H7732" s="4" t="s">
        <v>41362</v>
      </c>
      <c r="I7732" s="5" t="s">
        <v>41363</v>
      </c>
      <c r="J7732" s="2" t="s">
        <v>51</v>
      </c>
      <c r="K7732" s="2" t="s">
        <v>26</v>
      </c>
      <c r="L7732" s="2"/>
      <c r="M7732" s="8" t="s">
        <v>376</v>
      </c>
      <c r="N7732" s="2" t="s">
        <v>8582</v>
      </c>
      <c r="O7732" s="2" t="s">
        <v>107</v>
      </c>
      <c r="P7732" s="6">
        <v>5554</v>
      </c>
      <c r="Q7732" s="7" t="s">
        <v>52391</v>
      </c>
    </row>
    <row r="7733" spans="1:17" x14ac:dyDescent="0.2">
      <c r="A7733" s="2" t="s">
        <v>41364</v>
      </c>
      <c r="B7733" s="2" t="s">
        <v>41365</v>
      </c>
      <c r="C7733" s="3">
        <v>26786</v>
      </c>
      <c r="D7733" s="2" t="s">
        <v>41366</v>
      </c>
      <c r="E7733" s="2" t="s">
        <v>2949</v>
      </c>
      <c r="F7733" s="2" t="s">
        <v>1631</v>
      </c>
      <c r="G7733" s="2" t="s">
        <v>687</v>
      </c>
      <c r="H7733" s="4" t="s">
        <v>41367</v>
      </c>
      <c r="I7733" s="5" t="s">
        <v>41368</v>
      </c>
      <c r="J7733" s="2" t="s">
        <v>160</v>
      </c>
      <c r="K7733" s="2" t="s">
        <v>73</v>
      </c>
      <c r="L7733" s="2"/>
      <c r="M7733" s="8" t="s">
        <v>39</v>
      </c>
      <c r="N7733" s="2" t="s">
        <v>2069</v>
      </c>
      <c r="O7733" s="2" t="s">
        <v>243</v>
      </c>
      <c r="P7733" s="6">
        <v>4693</v>
      </c>
      <c r="Q7733" s="7" t="s">
        <v>52391</v>
      </c>
    </row>
    <row r="7734" spans="1:17" x14ac:dyDescent="0.2">
      <c r="A7734" s="2" t="s">
        <v>41369</v>
      </c>
      <c r="B7734" s="2" t="s">
        <v>41370</v>
      </c>
      <c r="C7734" s="3">
        <v>33241</v>
      </c>
      <c r="D7734" s="2" t="s">
        <v>41371</v>
      </c>
      <c r="E7734" s="2" t="s">
        <v>1110</v>
      </c>
      <c r="F7734" s="2" t="s">
        <v>2665</v>
      </c>
      <c r="G7734" s="2" t="s">
        <v>478</v>
      </c>
      <c r="H7734" s="4" t="s">
        <v>41372</v>
      </c>
      <c r="I7734" s="5" t="s">
        <v>41373</v>
      </c>
      <c r="J7734" s="2" t="s">
        <v>25</v>
      </c>
      <c r="K7734" s="2" t="s">
        <v>38</v>
      </c>
      <c r="L7734" s="2"/>
      <c r="M7734" s="8" t="s">
        <v>74</v>
      </c>
      <c r="N7734" s="2" t="s">
        <v>3631</v>
      </c>
      <c r="O7734" s="2" t="s">
        <v>107</v>
      </c>
      <c r="P7734" s="6">
        <v>1708</v>
      </c>
      <c r="Q7734" s="7" t="s">
        <v>52391</v>
      </c>
    </row>
    <row r="7735" spans="1:17" x14ac:dyDescent="0.2">
      <c r="A7735" s="2" t="s">
        <v>41374</v>
      </c>
      <c r="B7735" s="2" t="s">
        <v>41375</v>
      </c>
      <c r="C7735" s="3">
        <v>38418</v>
      </c>
      <c r="D7735" s="2" t="s">
        <v>41376</v>
      </c>
      <c r="E7735" s="2" t="s">
        <v>3107</v>
      </c>
      <c r="F7735" s="2" t="s">
        <v>2766</v>
      </c>
      <c r="G7735" s="2" t="s">
        <v>102</v>
      </c>
      <c r="H7735" s="4" t="s">
        <v>41377</v>
      </c>
      <c r="I7735" s="5" t="s">
        <v>41378</v>
      </c>
      <c r="J7735" s="2" t="s">
        <v>51</v>
      </c>
      <c r="K7735" s="2" t="s">
        <v>73</v>
      </c>
      <c r="L7735" s="2"/>
      <c r="M7735" s="8" t="s">
        <v>116</v>
      </c>
      <c r="N7735" s="2" t="s">
        <v>1861</v>
      </c>
      <c r="O7735" s="2" t="s">
        <v>296</v>
      </c>
      <c r="P7735" s="6">
        <v>4267</v>
      </c>
      <c r="Q7735" s="7" t="s">
        <v>52391</v>
      </c>
    </row>
    <row r="7736" spans="1:17" x14ac:dyDescent="0.2">
      <c r="A7736" s="2" t="s">
        <v>41379</v>
      </c>
      <c r="B7736" s="2" t="s">
        <v>41380</v>
      </c>
      <c r="C7736" s="3">
        <v>34478</v>
      </c>
      <c r="D7736" s="2" t="s">
        <v>41381</v>
      </c>
      <c r="E7736" s="2" t="s">
        <v>4886</v>
      </c>
      <c r="F7736" s="2" t="s">
        <v>41382</v>
      </c>
      <c r="G7736" s="2" t="s">
        <v>48</v>
      </c>
      <c r="H7736" s="4" t="s">
        <v>41383</v>
      </c>
      <c r="I7736" s="5" t="s">
        <v>41384</v>
      </c>
      <c r="J7736" s="2" t="s">
        <v>160</v>
      </c>
      <c r="K7736" s="2" t="s">
        <v>38</v>
      </c>
      <c r="L7736" s="2"/>
      <c r="M7736" s="8" t="s">
        <v>85</v>
      </c>
      <c r="N7736" s="2" t="s">
        <v>5874</v>
      </c>
      <c r="O7736" s="2" t="s">
        <v>29</v>
      </c>
      <c r="P7736" s="6">
        <v>7646</v>
      </c>
      <c r="Q7736" s="7" t="s">
        <v>52391</v>
      </c>
    </row>
    <row r="7737" spans="1:17" x14ac:dyDescent="0.2">
      <c r="A7737" s="2" t="s">
        <v>41385</v>
      </c>
      <c r="B7737" s="2" t="s">
        <v>41386</v>
      </c>
      <c r="C7737" s="3">
        <v>25524</v>
      </c>
      <c r="D7737" s="2" t="s">
        <v>41387</v>
      </c>
      <c r="E7737" s="2" t="s">
        <v>4421</v>
      </c>
      <c r="F7737" s="2" t="s">
        <v>1017</v>
      </c>
      <c r="G7737" s="2" t="s">
        <v>70</v>
      </c>
      <c r="H7737" s="4" t="s">
        <v>41388</v>
      </c>
      <c r="I7737" s="5" t="s">
        <v>41389</v>
      </c>
      <c r="J7737" s="2" t="s">
        <v>51</v>
      </c>
      <c r="K7737" s="2" t="s">
        <v>73</v>
      </c>
      <c r="L7737" s="2"/>
      <c r="M7737" s="8" t="s">
        <v>74</v>
      </c>
      <c r="N7737" s="2" t="s">
        <v>8438</v>
      </c>
      <c r="O7737" s="2" t="s">
        <v>243</v>
      </c>
      <c r="P7737" s="6">
        <v>9141</v>
      </c>
      <c r="Q7737" s="7" t="s">
        <v>52391</v>
      </c>
    </row>
    <row r="7738" spans="1:17" x14ac:dyDescent="0.2">
      <c r="A7738" s="2" t="s">
        <v>42675</v>
      </c>
      <c r="B7738" s="2" t="s">
        <v>32628</v>
      </c>
      <c r="C7738" s="3">
        <v>22174</v>
      </c>
      <c r="D7738" s="2" t="s">
        <v>42676</v>
      </c>
      <c r="E7738" s="2" t="s">
        <v>3015</v>
      </c>
      <c r="F7738" s="2" t="s">
        <v>42677</v>
      </c>
      <c r="G7738" s="2" t="s">
        <v>70</v>
      </c>
      <c r="H7738" s="4" t="s">
        <v>42678</v>
      </c>
      <c r="I7738" s="5" t="s">
        <v>42679</v>
      </c>
      <c r="J7738" s="2" t="s">
        <v>160</v>
      </c>
      <c r="K7738" s="2" t="s">
        <v>73</v>
      </c>
      <c r="L7738" s="2"/>
      <c r="M7738" s="8" t="s">
        <v>85</v>
      </c>
      <c r="N7738" s="2" t="s">
        <v>2249</v>
      </c>
      <c r="O7738" s="2" t="s">
        <v>243</v>
      </c>
      <c r="P7738" s="6">
        <v>8030</v>
      </c>
      <c r="Q7738" s="7" t="s">
        <v>42680</v>
      </c>
    </row>
    <row r="7739" spans="1:17" x14ac:dyDescent="0.2">
      <c r="A7739" s="2" t="s">
        <v>41395</v>
      </c>
      <c r="B7739" s="2" t="s">
        <v>41396</v>
      </c>
      <c r="C7739" s="3">
        <v>35857</v>
      </c>
      <c r="D7739" s="2" t="s">
        <v>41397</v>
      </c>
      <c r="E7739" s="2" t="s">
        <v>4474</v>
      </c>
      <c r="F7739" s="2" t="s">
        <v>3443</v>
      </c>
      <c r="G7739" s="2" t="s">
        <v>702</v>
      </c>
      <c r="H7739" s="4" t="s">
        <v>41398</v>
      </c>
      <c r="I7739" s="5" t="s">
        <v>41399</v>
      </c>
      <c r="J7739" s="2" t="s">
        <v>51</v>
      </c>
      <c r="K7739" s="2" t="s">
        <v>26</v>
      </c>
      <c r="L7739" s="2"/>
      <c r="M7739" s="8" t="s">
        <v>39</v>
      </c>
      <c r="N7739" s="2" t="s">
        <v>1366</v>
      </c>
      <c r="O7739" s="2" t="s">
        <v>29</v>
      </c>
      <c r="P7739" s="6">
        <v>1877</v>
      </c>
      <c r="Q7739" s="7" t="s">
        <v>52391</v>
      </c>
    </row>
    <row r="7740" spans="1:17" x14ac:dyDescent="0.2">
      <c r="A7740" s="2" t="s">
        <v>41400</v>
      </c>
      <c r="B7740" s="2" t="s">
        <v>41401</v>
      </c>
      <c r="C7740" s="3">
        <v>26507</v>
      </c>
      <c r="D7740" s="2" t="s">
        <v>41402</v>
      </c>
      <c r="E7740" s="2" t="s">
        <v>2614</v>
      </c>
      <c r="F7740" s="2" t="s">
        <v>6257</v>
      </c>
      <c r="G7740" s="2" t="s">
        <v>93</v>
      </c>
      <c r="H7740" s="4" t="s">
        <v>41403</v>
      </c>
      <c r="I7740" s="5" t="s">
        <v>41404</v>
      </c>
      <c r="J7740" s="2" t="s">
        <v>51</v>
      </c>
      <c r="K7740" s="2" t="s">
        <v>26</v>
      </c>
      <c r="L7740" s="2"/>
      <c r="M7740" s="8" t="s">
        <v>376</v>
      </c>
      <c r="N7740" s="2" t="s">
        <v>86</v>
      </c>
      <c r="O7740" s="2" t="s">
        <v>243</v>
      </c>
      <c r="P7740" s="6">
        <v>5525</v>
      </c>
      <c r="Q7740" s="7" t="s">
        <v>52391</v>
      </c>
    </row>
    <row r="7741" spans="1:17" x14ac:dyDescent="0.2">
      <c r="A7741" s="2" t="s">
        <v>41405</v>
      </c>
      <c r="B7741" s="2" t="s">
        <v>41406</v>
      </c>
      <c r="C7741" s="3">
        <v>35895</v>
      </c>
      <c r="D7741" s="2" t="s">
        <v>41407</v>
      </c>
      <c r="E7741" s="2" t="s">
        <v>3095</v>
      </c>
      <c r="F7741" s="2" t="s">
        <v>1304</v>
      </c>
      <c r="G7741" s="2" t="s">
        <v>702</v>
      </c>
      <c r="H7741" s="4" t="s">
        <v>41408</v>
      </c>
      <c r="I7741" s="5" t="s">
        <v>41409</v>
      </c>
      <c r="J7741" s="2" t="s">
        <v>84</v>
      </c>
      <c r="K7741" s="2" t="s">
        <v>26</v>
      </c>
      <c r="L7741" s="2"/>
      <c r="M7741" s="8" t="s">
        <v>52</v>
      </c>
      <c r="N7741" s="2" t="s">
        <v>1307</v>
      </c>
      <c r="O7741" s="2" t="s">
        <v>198</v>
      </c>
      <c r="P7741" s="6">
        <v>4796</v>
      </c>
      <c r="Q7741" s="7" t="s">
        <v>52391</v>
      </c>
    </row>
    <row r="7742" spans="1:17" x14ac:dyDescent="0.2">
      <c r="A7742" s="2" t="s">
        <v>41410</v>
      </c>
      <c r="B7742" s="2" t="s">
        <v>41411</v>
      </c>
      <c r="C7742" s="3">
        <v>29562</v>
      </c>
      <c r="D7742" s="2" t="s">
        <v>41412</v>
      </c>
      <c r="E7742" s="2" t="s">
        <v>2209</v>
      </c>
      <c r="F7742" s="2" t="s">
        <v>16854</v>
      </c>
      <c r="G7742" s="2" t="s">
        <v>123</v>
      </c>
      <c r="H7742" s="4" t="s">
        <v>41413</v>
      </c>
      <c r="I7742" s="5" t="s">
        <v>41414</v>
      </c>
      <c r="J7742" s="2" t="s">
        <v>84</v>
      </c>
      <c r="K7742" s="2" t="s">
        <v>38</v>
      </c>
      <c r="L7742" s="2"/>
      <c r="M7742" s="8" t="s">
        <v>27</v>
      </c>
      <c r="N7742" s="2" t="s">
        <v>9406</v>
      </c>
      <c r="O7742" s="2" t="s">
        <v>41</v>
      </c>
      <c r="P7742" s="6">
        <v>4058</v>
      </c>
      <c r="Q7742" s="7" t="s">
        <v>52391</v>
      </c>
    </row>
    <row r="7743" spans="1:17" x14ac:dyDescent="0.2">
      <c r="A7743" s="2" t="s">
        <v>41415</v>
      </c>
      <c r="B7743" s="2" t="s">
        <v>41416</v>
      </c>
      <c r="C7743" s="3">
        <v>30532</v>
      </c>
      <c r="D7743" s="2" t="s">
        <v>41417</v>
      </c>
      <c r="E7743" s="2" t="s">
        <v>7368</v>
      </c>
      <c r="F7743" s="2" t="s">
        <v>6257</v>
      </c>
      <c r="G7743" s="2" t="s">
        <v>123</v>
      </c>
      <c r="H7743" s="4" t="s">
        <v>41418</v>
      </c>
      <c r="I7743" s="5" t="s">
        <v>41419</v>
      </c>
      <c r="J7743" s="2" t="s">
        <v>63</v>
      </c>
      <c r="K7743" s="2" t="s">
        <v>38</v>
      </c>
      <c r="L7743" s="2"/>
      <c r="M7743" s="8" t="s">
        <v>39</v>
      </c>
      <c r="N7743" s="2" t="s">
        <v>9012</v>
      </c>
      <c r="O7743" s="2" t="s">
        <v>29</v>
      </c>
      <c r="P7743" s="6">
        <v>3268</v>
      </c>
      <c r="Q7743" s="7" t="s">
        <v>52391</v>
      </c>
    </row>
    <row r="7744" spans="1:17" x14ac:dyDescent="0.2">
      <c r="A7744" s="2" t="s">
        <v>41420</v>
      </c>
      <c r="B7744" s="2" t="s">
        <v>41421</v>
      </c>
      <c r="C7744" s="3">
        <v>26244</v>
      </c>
      <c r="D7744" s="2" t="s">
        <v>41422</v>
      </c>
      <c r="E7744" s="2" t="s">
        <v>1196</v>
      </c>
      <c r="F7744" s="2" t="s">
        <v>2824</v>
      </c>
      <c r="G7744" s="2" t="s">
        <v>113</v>
      </c>
      <c r="H7744" s="4" t="s">
        <v>41423</v>
      </c>
      <c r="I7744" s="5" t="s">
        <v>41424</v>
      </c>
      <c r="J7744" s="2" t="s">
        <v>160</v>
      </c>
      <c r="K7744" s="2" t="s">
        <v>26</v>
      </c>
      <c r="L7744" s="2"/>
      <c r="M7744" s="8" t="s">
        <v>74</v>
      </c>
      <c r="N7744" s="2" t="s">
        <v>910</v>
      </c>
      <c r="O7744" s="2" t="s">
        <v>243</v>
      </c>
      <c r="P7744" s="6">
        <v>1619</v>
      </c>
      <c r="Q7744" s="7" t="s">
        <v>52391</v>
      </c>
    </row>
    <row r="7745" spans="1:17" x14ac:dyDescent="0.2">
      <c r="A7745" s="2" t="s">
        <v>41425</v>
      </c>
      <c r="B7745" s="2" t="s">
        <v>41426</v>
      </c>
      <c r="C7745" s="3">
        <v>23227</v>
      </c>
      <c r="D7745" s="2" t="s">
        <v>41427</v>
      </c>
      <c r="E7745" s="2" t="s">
        <v>2357</v>
      </c>
      <c r="F7745" s="2" t="s">
        <v>6659</v>
      </c>
      <c r="G7745" s="2" t="s">
        <v>341</v>
      </c>
      <c r="H7745" s="4" t="s">
        <v>41428</v>
      </c>
      <c r="I7745" s="5" t="s">
        <v>41429</v>
      </c>
      <c r="J7745" s="2" t="s">
        <v>63</v>
      </c>
      <c r="K7745" s="2" t="s">
        <v>73</v>
      </c>
      <c r="L7745" s="2"/>
      <c r="M7745" s="8" t="s">
        <v>376</v>
      </c>
      <c r="N7745" s="2" t="s">
        <v>7238</v>
      </c>
      <c r="O7745" s="2" t="s">
        <v>87</v>
      </c>
      <c r="P7745" s="6">
        <v>6138</v>
      </c>
      <c r="Q7745" s="7" t="s">
        <v>52391</v>
      </c>
    </row>
    <row r="7746" spans="1:17" x14ac:dyDescent="0.2">
      <c r="A7746" s="2" t="s">
        <v>41430</v>
      </c>
      <c r="B7746" s="2" t="s">
        <v>14053</v>
      </c>
      <c r="C7746" s="3">
        <v>20485</v>
      </c>
      <c r="D7746" s="2" t="s">
        <v>41431</v>
      </c>
      <c r="E7746" s="2" t="s">
        <v>2942</v>
      </c>
      <c r="F7746" s="2" t="s">
        <v>41432</v>
      </c>
      <c r="G7746" s="2" t="s">
        <v>93</v>
      </c>
      <c r="H7746" s="4" t="s">
        <v>41433</v>
      </c>
      <c r="I7746" s="5" t="s">
        <v>41434</v>
      </c>
      <c r="J7746" s="2" t="s">
        <v>51</v>
      </c>
      <c r="K7746" s="2" t="s">
        <v>26</v>
      </c>
      <c r="L7746" s="2"/>
      <c r="M7746" s="8" t="s">
        <v>376</v>
      </c>
      <c r="N7746" s="2" t="s">
        <v>106</v>
      </c>
      <c r="O7746" s="2" t="s">
        <v>41</v>
      </c>
      <c r="P7746" s="6">
        <v>8212</v>
      </c>
      <c r="Q7746" s="7" t="s">
        <v>52391</v>
      </c>
    </row>
    <row r="7747" spans="1:17" x14ac:dyDescent="0.2">
      <c r="A7747" s="2" t="s">
        <v>41435</v>
      </c>
      <c r="B7747" s="2" t="s">
        <v>17311</v>
      </c>
      <c r="C7747" s="3">
        <v>32719</v>
      </c>
      <c r="D7747" s="2" t="s">
        <v>41436</v>
      </c>
      <c r="E7747" s="2" t="s">
        <v>591</v>
      </c>
      <c r="F7747" s="2" t="s">
        <v>2150</v>
      </c>
      <c r="G7747" s="2" t="s">
        <v>184</v>
      </c>
      <c r="H7747" s="4" t="s">
        <v>41437</v>
      </c>
      <c r="I7747" s="5" t="s">
        <v>41438</v>
      </c>
      <c r="J7747" s="2" t="s">
        <v>160</v>
      </c>
      <c r="K7747" s="2" t="s">
        <v>38</v>
      </c>
      <c r="L7747" s="2"/>
      <c r="M7747" s="8" t="s">
        <v>116</v>
      </c>
      <c r="N7747" s="2" t="s">
        <v>968</v>
      </c>
      <c r="O7747" s="2" t="s">
        <v>198</v>
      </c>
      <c r="P7747" s="6">
        <v>1611</v>
      </c>
      <c r="Q7747" s="7" t="s">
        <v>52391</v>
      </c>
    </row>
    <row r="7748" spans="1:17" x14ac:dyDescent="0.2">
      <c r="A7748" s="2" t="s">
        <v>41439</v>
      </c>
      <c r="B7748" s="2" t="s">
        <v>18006</v>
      </c>
      <c r="C7748" s="3">
        <v>35007</v>
      </c>
      <c r="D7748" s="2" t="s">
        <v>41440</v>
      </c>
      <c r="E7748" s="2" t="s">
        <v>1204</v>
      </c>
      <c r="F7748" s="2" t="s">
        <v>41441</v>
      </c>
      <c r="G7748" s="2" t="s">
        <v>679</v>
      </c>
      <c r="H7748" s="4" t="s">
        <v>41442</v>
      </c>
      <c r="I7748" s="5" t="s">
        <v>41443</v>
      </c>
      <c r="J7748" s="2" t="s">
        <v>160</v>
      </c>
      <c r="K7748" s="2" t="s">
        <v>73</v>
      </c>
      <c r="L7748" s="2"/>
      <c r="M7748" s="8" t="s">
        <v>74</v>
      </c>
      <c r="N7748" s="2" t="s">
        <v>5422</v>
      </c>
      <c r="O7748" s="2" t="s">
        <v>41</v>
      </c>
      <c r="P7748" s="6">
        <v>2844</v>
      </c>
      <c r="Q7748" s="7" t="s">
        <v>52391</v>
      </c>
    </row>
    <row r="7749" spans="1:17" x14ac:dyDescent="0.2">
      <c r="A7749" s="2" t="s">
        <v>41444</v>
      </c>
      <c r="B7749" s="2" t="s">
        <v>20465</v>
      </c>
      <c r="C7749" s="3">
        <v>36572</v>
      </c>
      <c r="D7749" s="2" t="s">
        <v>41445</v>
      </c>
      <c r="E7749" s="2" t="s">
        <v>10283</v>
      </c>
      <c r="F7749" s="2" t="s">
        <v>41446</v>
      </c>
      <c r="G7749" s="2" t="s">
        <v>478</v>
      </c>
      <c r="H7749" s="4" t="s">
        <v>41447</v>
      </c>
      <c r="I7749" s="5" t="s">
        <v>41448</v>
      </c>
      <c r="J7749" s="2" t="s">
        <v>84</v>
      </c>
      <c r="K7749" s="2" t="s">
        <v>73</v>
      </c>
      <c r="L7749" s="2"/>
      <c r="M7749" s="8" t="s">
        <v>376</v>
      </c>
      <c r="N7749" s="2" t="s">
        <v>3047</v>
      </c>
      <c r="O7749" s="2" t="s">
        <v>54</v>
      </c>
      <c r="P7749" s="6">
        <v>7039</v>
      </c>
      <c r="Q7749" s="7" t="s">
        <v>52391</v>
      </c>
    </row>
    <row r="7750" spans="1:17" x14ac:dyDescent="0.2">
      <c r="A7750" s="2" t="s">
        <v>41449</v>
      </c>
      <c r="B7750" s="2" t="s">
        <v>41450</v>
      </c>
      <c r="C7750" s="3">
        <v>26535</v>
      </c>
      <c r="D7750" s="2" t="s">
        <v>41451</v>
      </c>
      <c r="E7750" s="2" t="s">
        <v>524</v>
      </c>
      <c r="F7750" s="2" t="s">
        <v>1421</v>
      </c>
      <c r="G7750" s="2" t="s">
        <v>687</v>
      </c>
      <c r="H7750" s="4" t="s">
        <v>41452</v>
      </c>
      <c r="I7750" s="5" t="s">
        <v>41453</v>
      </c>
      <c r="J7750" s="2" t="s">
        <v>84</v>
      </c>
      <c r="K7750" s="2" t="s">
        <v>73</v>
      </c>
      <c r="L7750" s="2"/>
      <c r="M7750" s="8" t="s">
        <v>74</v>
      </c>
      <c r="N7750" s="2" t="s">
        <v>833</v>
      </c>
      <c r="O7750" s="2" t="s">
        <v>87</v>
      </c>
      <c r="P7750" s="6">
        <v>9910</v>
      </c>
      <c r="Q7750" s="7" t="s">
        <v>52391</v>
      </c>
    </row>
    <row r="7751" spans="1:17" x14ac:dyDescent="0.2">
      <c r="A7751" s="2" t="s">
        <v>41454</v>
      </c>
      <c r="B7751" s="2" t="s">
        <v>41455</v>
      </c>
      <c r="C7751" s="3">
        <v>22014</v>
      </c>
      <c r="D7751" s="2" t="s">
        <v>41456</v>
      </c>
      <c r="E7751" s="2" t="s">
        <v>776</v>
      </c>
      <c r="F7751" s="2" t="s">
        <v>2171</v>
      </c>
      <c r="G7751" s="2" t="s">
        <v>123</v>
      </c>
      <c r="H7751" s="4" t="s">
        <v>41457</v>
      </c>
      <c r="I7751" s="5" t="s">
        <v>41458</v>
      </c>
      <c r="J7751" s="2" t="s">
        <v>84</v>
      </c>
      <c r="K7751" s="2" t="s">
        <v>38</v>
      </c>
      <c r="L7751" s="2"/>
      <c r="M7751" s="8" t="s">
        <v>116</v>
      </c>
      <c r="N7751" s="2" t="s">
        <v>750</v>
      </c>
      <c r="O7751" s="2" t="s">
        <v>87</v>
      </c>
      <c r="P7751" s="6">
        <v>8722</v>
      </c>
      <c r="Q7751" s="7" t="s">
        <v>52391</v>
      </c>
    </row>
    <row r="7752" spans="1:17" x14ac:dyDescent="0.2">
      <c r="A7752" s="2" t="s">
        <v>41459</v>
      </c>
      <c r="B7752" s="2" t="s">
        <v>41460</v>
      </c>
      <c r="C7752" s="3">
        <v>33256</v>
      </c>
      <c r="D7752" s="2" t="s">
        <v>41461</v>
      </c>
      <c r="E7752" s="2" t="s">
        <v>3065</v>
      </c>
      <c r="F7752" s="2" t="s">
        <v>18945</v>
      </c>
      <c r="G7752" s="2" t="s">
        <v>204</v>
      </c>
      <c r="H7752" s="4" t="s">
        <v>41462</v>
      </c>
      <c r="I7752" s="5" t="s">
        <v>41463</v>
      </c>
      <c r="J7752" s="2" t="s">
        <v>160</v>
      </c>
      <c r="K7752" s="2" t="s">
        <v>38</v>
      </c>
      <c r="L7752" s="2"/>
      <c r="M7752" s="8" t="s">
        <v>27</v>
      </c>
      <c r="N7752" s="2" t="s">
        <v>5036</v>
      </c>
      <c r="O7752" s="2" t="s">
        <v>41</v>
      </c>
      <c r="P7752" s="6">
        <v>6858</v>
      </c>
      <c r="Q7752" s="7" t="s">
        <v>52391</v>
      </c>
    </row>
    <row r="7753" spans="1:17" x14ac:dyDescent="0.2">
      <c r="A7753" s="2" t="s">
        <v>41464</v>
      </c>
      <c r="B7753" s="2" t="s">
        <v>41465</v>
      </c>
      <c r="C7753" s="3">
        <v>38098</v>
      </c>
      <c r="D7753" s="2" t="s">
        <v>41466</v>
      </c>
      <c r="E7753" s="2" t="s">
        <v>2384</v>
      </c>
      <c r="F7753" s="2" t="s">
        <v>8731</v>
      </c>
      <c r="G7753" s="2" t="s">
        <v>437</v>
      </c>
      <c r="H7753" s="4" t="s">
        <v>41467</v>
      </c>
      <c r="I7753" s="5" t="s">
        <v>41468</v>
      </c>
      <c r="J7753" s="2" t="s">
        <v>84</v>
      </c>
      <c r="K7753" s="2" t="s">
        <v>73</v>
      </c>
      <c r="L7753" s="2"/>
      <c r="M7753" s="8" t="s">
        <v>376</v>
      </c>
      <c r="N7753" s="2" t="s">
        <v>2595</v>
      </c>
      <c r="O7753" s="2" t="s">
        <v>41</v>
      </c>
      <c r="P7753" s="6">
        <v>3185</v>
      </c>
      <c r="Q7753" s="7" t="s">
        <v>52391</v>
      </c>
    </row>
    <row r="7754" spans="1:17" x14ac:dyDescent="0.2">
      <c r="A7754" s="2" t="s">
        <v>41469</v>
      </c>
      <c r="B7754" s="2" t="s">
        <v>22911</v>
      </c>
      <c r="C7754" s="3">
        <v>18620</v>
      </c>
      <c r="D7754" s="2" t="s">
        <v>41470</v>
      </c>
      <c r="E7754" s="2" t="s">
        <v>3732</v>
      </c>
      <c r="F7754" s="2" t="s">
        <v>1421</v>
      </c>
      <c r="G7754" s="2" t="s">
        <v>93</v>
      </c>
      <c r="H7754" s="4" t="s">
        <v>41471</v>
      </c>
      <c r="I7754" s="5" t="s">
        <v>41472</v>
      </c>
      <c r="J7754" s="2" t="s">
        <v>63</v>
      </c>
      <c r="K7754" s="2" t="s">
        <v>38</v>
      </c>
      <c r="L7754" s="2"/>
      <c r="M7754" s="8" t="s">
        <v>105</v>
      </c>
      <c r="N7754" s="2" t="s">
        <v>10730</v>
      </c>
      <c r="O7754" s="2" t="s">
        <v>296</v>
      </c>
      <c r="P7754" s="6">
        <v>8805</v>
      </c>
      <c r="Q7754" s="7" t="s">
        <v>52391</v>
      </c>
    </row>
    <row r="7755" spans="1:17" x14ac:dyDescent="0.2">
      <c r="A7755" s="2" t="s">
        <v>41473</v>
      </c>
      <c r="B7755" s="2" t="s">
        <v>41474</v>
      </c>
      <c r="C7755" s="3">
        <v>34088</v>
      </c>
      <c r="D7755" s="2" t="s">
        <v>41475</v>
      </c>
      <c r="E7755" s="2" t="s">
        <v>1504</v>
      </c>
      <c r="F7755" s="2" t="s">
        <v>7402</v>
      </c>
      <c r="G7755" s="2" t="s">
        <v>81</v>
      </c>
      <c r="H7755" s="4" t="s">
        <v>41476</v>
      </c>
      <c r="I7755" s="5" t="s">
        <v>41477</v>
      </c>
      <c r="J7755" s="2" t="s">
        <v>84</v>
      </c>
      <c r="K7755" s="2" t="s">
        <v>26</v>
      </c>
      <c r="L7755" s="2"/>
      <c r="M7755" s="8" t="s">
        <v>27</v>
      </c>
      <c r="N7755" s="2" t="s">
        <v>2741</v>
      </c>
      <c r="O7755" s="2" t="s">
        <v>296</v>
      </c>
      <c r="P7755" s="6">
        <v>8501</v>
      </c>
      <c r="Q7755" s="7" t="s">
        <v>52391</v>
      </c>
    </row>
    <row r="7756" spans="1:17" x14ac:dyDescent="0.2">
      <c r="A7756" s="2" t="s">
        <v>41478</v>
      </c>
      <c r="B7756" s="2" t="s">
        <v>41479</v>
      </c>
      <c r="C7756" s="3">
        <v>37671</v>
      </c>
      <c r="D7756" s="2" t="s">
        <v>41480</v>
      </c>
      <c r="E7756" s="2" t="s">
        <v>1258</v>
      </c>
      <c r="F7756" s="2" t="s">
        <v>41481</v>
      </c>
      <c r="G7756" s="2" t="s">
        <v>123</v>
      </c>
      <c r="H7756" s="4" t="s">
        <v>41482</v>
      </c>
      <c r="I7756" s="5" t="s">
        <v>41483</v>
      </c>
      <c r="J7756" s="2" t="s">
        <v>51</v>
      </c>
      <c r="K7756" s="2" t="s">
        <v>73</v>
      </c>
      <c r="L7756" s="2"/>
      <c r="M7756" s="8" t="s">
        <v>74</v>
      </c>
      <c r="N7756" s="2" t="s">
        <v>6083</v>
      </c>
      <c r="O7756" s="2" t="s">
        <v>188</v>
      </c>
      <c r="P7756" s="6">
        <v>8905</v>
      </c>
      <c r="Q7756" s="7" t="s">
        <v>52391</v>
      </c>
    </row>
    <row r="7757" spans="1:17" x14ac:dyDescent="0.2">
      <c r="A7757" s="2" t="s">
        <v>41484</v>
      </c>
      <c r="B7757" s="2" t="s">
        <v>8971</v>
      </c>
      <c r="C7757" s="3">
        <v>18611</v>
      </c>
      <c r="D7757" s="2" t="s">
        <v>41485</v>
      </c>
      <c r="E7757" s="2" t="s">
        <v>3819</v>
      </c>
      <c r="F7757" s="2" t="s">
        <v>1017</v>
      </c>
      <c r="G7757" s="2" t="s">
        <v>81</v>
      </c>
      <c r="H7757" s="4" t="s">
        <v>41486</v>
      </c>
      <c r="I7757" s="5" t="s">
        <v>41487</v>
      </c>
      <c r="J7757" s="2" t="s">
        <v>160</v>
      </c>
      <c r="K7757" s="2" t="s">
        <v>38</v>
      </c>
      <c r="L7757" s="2"/>
      <c r="M7757" s="8" t="s">
        <v>85</v>
      </c>
      <c r="N7757" s="2" t="s">
        <v>1473</v>
      </c>
      <c r="O7757" s="2" t="s">
        <v>312</v>
      </c>
      <c r="P7757" s="6">
        <v>6227</v>
      </c>
      <c r="Q7757" s="7" t="s">
        <v>52391</v>
      </c>
    </row>
    <row r="7758" spans="1:17" x14ac:dyDescent="0.2">
      <c r="A7758" s="2" t="s">
        <v>41488</v>
      </c>
      <c r="B7758" s="2" t="s">
        <v>41489</v>
      </c>
      <c r="C7758" s="3">
        <v>33312</v>
      </c>
      <c r="D7758" s="2" t="s">
        <v>41490</v>
      </c>
      <c r="E7758" s="2" t="s">
        <v>1160</v>
      </c>
      <c r="F7758" s="2" t="s">
        <v>41491</v>
      </c>
      <c r="G7758" s="2" t="s">
        <v>702</v>
      </c>
      <c r="H7758" s="4" t="s">
        <v>41492</v>
      </c>
      <c r="I7758" s="5" t="s">
        <v>36839</v>
      </c>
      <c r="J7758" s="2" t="s">
        <v>25</v>
      </c>
      <c r="K7758" s="2" t="s">
        <v>73</v>
      </c>
      <c r="L7758" s="2"/>
      <c r="M7758" s="8" t="s">
        <v>268</v>
      </c>
      <c r="N7758" s="2" t="s">
        <v>320</v>
      </c>
      <c r="O7758" s="2" t="s">
        <v>198</v>
      </c>
      <c r="P7758" s="6">
        <v>5409</v>
      </c>
      <c r="Q7758" s="7" t="s">
        <v>52391</v>
      </c>
    </row>
    <row r="7759" spans="1:17" x14ac:dyDescent="0.2">
      <c r="A7759" s="2" t="s">
        <v>41493</v>
      </c>
      <c r="B7759" s="2" t="s">
        <v>41494</v>
      </c>
      <c r="C7759" s="3">
        <v>31619</v>
      </c>
      <c r="D7759" s="2" t="s">
        <v>41495</v>
      </c>
      <c r="E7759" s="2" t="s">
        <v>583</v>
      </c>
      <c r="F7759" s="2" t="s">
        <v>41496</v>
      </c>
      <c r="G7759" s="2" t="s">
        <v>35</v>
      </c>
      <c r="H7759" s="4" t="s">
        <v>41497</v>
      </c>
      <c r="I7759" s="5" t="s">
        <v>41498</v>
      </c>
      <c r="J7759" s="2" t="s">
        <v>160</v>
      </c>
      <c r="K7759" s="2" t="s">
        <v>26</v>
      </c>
      <c r="L7759" s="2"/>
      <c r="M7759" s="8" t="s">
        <v>52</v>
      </c>
      <c r="N7759" s="2" t="s">
        <v>14820</v>
      </c>
      <c r="O7759" s="2" t="s">
        <v>107</v>
      </c>
      <c r="P7759" s="6">
        <v>5916</v>
      </c>
      <c r="Q7759" s="7" t="s">
        <v>52391</v>
      </c>
    </row>
    <row r="7760" spans="1:17" x14ac:dyDescent="0.2">
      <c r="A7760" s="2" t="s">
        <v>41499</v>
      </c>
      <c r="B7760" s="2" t="s">
        <v>41500</v>
      </c>
      <c r="C7760" s="3">
        <v>33537</v>
      </c>
      <c r="D7760" s="2" t="s">
        <v>41501</v>
      </c>
      <c r="E7760" s="2" t="s">
        <v>2357</v>
      </c>
      <c r="F7760" s="2" t="s">
        <v>1779</v>
      </c>
      <c r="G7760" s="2" t="s">
        <v>194</v>
      </c>
      <c r="H7760" s="4" t="s">
        <v>41502</v>
      </c>
      <c r="I7760" s="5" t="s">
        <v>41503</v>
      </c>
      <c r="J7760" s="2" t="s">
        <v>51</v>
      </c>
      <c r="K7760" s="2" t="s">
        <v>38</v>
      </c>
      <c r="L7760" s="2"/>
      <c r="M7760" s="8" t="s">
        <v>105</v>
      </c>
      <c r="N7760" s="2" t="s">
        <v>5437</v>
      </c>
      <c r="O7760" s="2" t="s">
        <v>107</v>
      </c>
      <c r="P7760" s="6">
        <v>4121</v>
      </c>
      <c r="Q7760" s="7" t="s">
        <v>52391</v>
      </c>
    </row>
    <row r="7761" spans="1:17" x14ac:dyDescent="0.2">
      <c r="A7761" s="2" t="s">
        <v>41504</v>
      </c>
      <c r="B7761" s="2" t="s">
        <v>41505</v>
      </c>
      <c r="C7761" s="3">
        <v>22554</v>
      </c>
      <c r="D7761" s="2" t="s">
        <v>41506</v>
      </c>
      <c r="E7761" s="2" t="s">
        <v>3884</v>
      </c>
      <c r="F7761" s="2" t="s">
        <v>41507</v>
      </c>
      <c r="G7761" s="2" t="s">
        <v>132</v>
      </c>
      <c r="H7761" s="4" t="s">
        <v>41508</v>
      </c>
      <c r="I7761" s="5" t="s">
        <v>41509</v>
      </c>
      <c r="J7761" s="2" t="s">
        <v>63</v>
      </c>
      <c r="K7761" s="2" t="s">
        <v>73</v>
      </c>
      <c r="L7761" s="2"/>
      <c r="M7761" s="8" t="s">
        <v>105</v>
      </c>
      <c r="N7761" s="2" t="s">
        <v>13777</v>
      </c>
      <c r="O7761" s="2" t="s">
        <v>312</v>
      </c>
      <c r="P7761" s="6">
        <v>2881</v>
      </c>
      <c r="Q7761" s="7" t="s">
        <v>52391</v>
      </c>
    </row>
    <row r="7762" spans="1:17" x14ac:dyDescent="0.2">
      <c r="A7762" s="2" t="s">
        <v>41510</v>
      </c>
      <c r="B7762" s="2" t="s">
        <v>41511</v>
      </c>
      <c r="C7762" s="3">
        <v>18352</v>
      </c>
      <c r="D7762" s="2" t="s">
        <v>41512</v>
      </c>
      <c r="E7762" s="2" t="s">
        <v>221</v>
      </c>
      <c r="F7762" s="2" t="s">
        <v>41513</v>
      </c>
      <c r="G7762" s="2" t="s">
        <v>687</v>
      </c>
      <c r="H7762" s="4" t="s">
        <v>41514</v>
      </c>
      <c r="I7762" s="5" t="s">
        <v>41515</v>
      </c>
      <c r="J7762" s="2" t="s">
        <v>160</v>
      </c>
      <c r="K7762" s="2" t="s">
        <v>73</v>
      </c>
      <c r="L7762" s="2"/>
      <c r="M7762" s="8" t="s">
        <v>116</v>
      </c>
      <c r="N7762" s="2" t="s">
        <v>1747</v>
      </c>
      <c r="O7762" s="2" t="s">
        <v>296</v>
      </c>
      <c r="P7762" s="6">
        <v>9006</v>
      </c>
      <c r="Q7762" s="7" t="s">
        <v>52391</v>
      </c>
    </row>
    <row r="7763" spans="1:17" x14ac:dyDescent="0.2">
      <c r="A7763" s="2" t="s">
        <v>41516</v>
      </c>
      <c r="B7763" s="2" t="s">
        <v>41517</v>
      </c>
      <c r="C7763" s="3">
        <v>37546</v>
      </c>
      <c r="D7763" s="2" t="s">
        <v>41518</v>
      </c>
      <c r="E7763" s="2" t="s">
        <v>300</v>
      </c>
      <c r="F7763" s="2" t="s">
        <v>863</v>
      </c>
      <c r="G7763" s="2" t="s">
        <v>292</v>
      </c>
      <c r="H7763" s="4" t="s">
        <v>41519</v>
      </c>
      <c r="I7763" s="5" t="s">
        <v>41520</v>
      </c>
      <c r="J7763" s="2" t="s">
        <v>63</v>
      </c>
      <c r="K7763" s="2" t="s">
        <v>73</v>
      </c>
      <c r="L7763" s="2"/>
      <c r="M7763" s="8" t="s">
        <v>143</v>
      </c>
      <c r="N7763" s="2" t="s">
        <v>4580</v>
      </c>
      <c r="O7763" s="2" t="s">
        <v>198</v>
      </c>
      <c r="P7763" s="6">
        <v>6854</v>
      </c>
      <c r="Q7763" s="7" t="s">
        <v>52391</v>
      </c>
    </row>
    <row r="7764" spans="1:17" x14ac:dyDescent="0.2">
      <c r="A7764" s="2" t="s">
        <v>41521</v>
      </c>
      <c r="B7764" s="2" t="s">
        <v>41522</v>
      </c>
      <c r="C7764" s="3">
        <v>25259</v>
      </c>
      <c r="D7764" s="2" t="s">
        <v>41523</v>
      </c>
      <c r="E7764" s="2" t="s">
        <v>4820</v>
      </c>
      <c r="F7764" s="2" t="s">
        <v>22177</v>
      </c>
      <c r="G7764" s="2" t="s">
        <v>437</v>
      </c>
      <c r="H7764" s="4" t="s">
        <v>41524</v>
      </c>
      <c r="I7764" s="5" t="s">
        <v>41525</v>
      </c>
      <c r="J7764" s="2" t="s">
        <v>63</v>
      </c>
      <c r="K7764" s="2" t="s">
        <v>26</v>
      </c>
      <c r="L7764" s="2"/>
      <c r="M7764" s="8" t="s">
        <v>74</v>
      </c>
      <c r="N7764" s="2" t="s">
        <v>10730</v>
      </c>
      <c r="O7764" s="2" t="s">
        <v>296</v>
      </c>
      <c r="P7764" s="6">
        <v>4458</v>
      </c>
      <c r="Q7764" s="7" t="s">
        <v>52391</v>
      </c>
    </row>
    <row r="7765" spans="1:17" x14ac:dyDescent="0.2">
      <c r="A7765" s="2" t="s">
        <v>47534</v>
      </c>
      <c r="B7765" s="2" t="s">
        <v>47535</v>
      </c>
      <c r="C7765" s="3">
        <v>24054</v>
      </c>
      <c r="D7765" s="2" t="s">
        <v>47536</v>
      </c>
      <c r="E7765" s="2" t="s">
        <v>182</v>
      </c>
      <c r="F7765" s="2" t="s">
        <v>10488</v>
      </c>
      <c r="G7765" s="2" t="s">
        <v>702</v>
      </c>
      <c r="H7765" s="4" t="s">
        <v>47537</v>
      </c>
      <c r="I7765" s="5" t="s">
        <v>47538</v>
      </c>
      <c r="J7765" s="2" t="s">
        <v>160</v>
      </c>
      <c r="K7765" s="2" t="s">
        <v>73</v>
      </c>
      <c r="L7765" s="2"/>
      <c r="M7765" s="8" t="s">
        <v>268</v>
      </c>
      <c r="N7765" s="2" t="s">
        <v>2429</v>
      </c>
      <c r="O7765" s="2" t="s">
        <v>243</v>
      </c>
      <c r="P7765" s="6">
        <v>7618</v>
      </c>
      <c r="Q7765" s="7" t="s">
        <v>47539</v>
      </c>
    </row>
    <row r="7766" spans="1:17" x14ac:dyDescent="0.2">
      <c r="A7766" s="2" t="s">
        <v>41531</v>
      </c>
      <c r="B7766" s="2" t="s">
        <v>41532</v>
      </c>
      <c r="C7766" s="3">
        <v>21144</v>
      </c>
      <c r="D7766" s="2" t="s">
        <v>41533</v>
      </c>
      <c r="E7766" s="2" t="s">
        <v>1204</v>
      </c>
      <c r="F7766" s="2" t="s">
        <v>41534</v>
      </c>
      <c r="G7766" s="2" t="s">
        <v>341</v>
      </c>
      <c r="H7766" s="4" t="s">
        <v>41535</v>
      </c>
      <c r="I7766" s="5" t="s">
        <v>21843</v>
      </c>
      <c r="J7766" s="2" t="s">
        <v>63</v>
      </c>
      <c r="K7766" s="2" t="s">
        <v>26</v>
      </c>
      <c r="L7766" s="2"/>
      <c r="M7766" s="8" t="s">
        <v>207</v>
      </c>
      <c r="N7766" s="2" t="s">
        <v>5384</v>
      </c>
      <c r="O7766" s="2" t="s">
        <v>41</v>
      </c>
      <c r="P7766" s="6">
        <v>8079</v>
      </c>
      <c r="Q7766" s="7" t="s">
        <v>52391</v>
      </c>
    </row>
    <row r="7767" spans="1:17" x14ac:dyDescent="0.2">
      <c r="A7767" s="2" t="s">
        <v>41536</v>
      </c>
      <c r="B7767" s="2" t="s">
        <v>41537</v>
      </c>
      <c r="C7767" s="3">
        <v>24602</v>
      </c>
      <c r="D7767" s="2" t="s">
        <v>41538</v>
      </c>
      <c r="E7767" s="2" t="s">
        <v>4084</v>
      </c>
      <c r="F7767" s="2" t="s">
        <v>5047</v>
      </c>
      <c r="G7767" s="2" t="s">
        <v>275</v>
      </c>
      <c r="H7767" s="4" t="s">
        <v>41539</v>
      </c>
      <c r="I7767" s="5" t="s">
        <v>41540</v>
      </c>
      <c r="J7767" s="2" t="s">
        <v>63</v>
      </c>
      <c r="K7767" s="2" t="s">
        <v>26</v>
      </c>
      <c r="L7767" s="2"/>
      <c r="M7767" s="8" t="s">
        <v>268</v>
      </c>
      <c r="N7767" s="2" t="s">
        <v>1307</v>
      </c>
      <c r="O7767" s="2" t="s">
        <v>87</v>
      </c>
      <c r="P7767" s="6">
        <v>5293</v>
      </c>
      <c r="Q7767" s="7" t="s">
        <v>52391</v>
      </c>
    </row>
    <row r="7768" spans="1:17" x14ac:dyDescent="0.2">
      <c r="A7768" s="2" t="s">
        <v>41541</v>
      </c>
      <c r="B7768" s="2" t="s">
        <v>22326</v>
      </c>
      <c r="C7768" s="3">
        <v>35767</v>
      </c>
      <c r="D7768" s="2" t="s">
        <v>41542</v>
      </c>
      <c r="E7768" s="2" t="s">
        <v>8026</v>
      </c>
      <c r="F7768" s="2" t="s">
        <v>8673</v>
      </c>
      <c r="G7768" s="2" t="s">
        <v>204</v>
      </c>
      <c r="H7768" s="4" t="s">
        <v>41543</v>
      </c>
      <c r="I7768" s="5" t="s">
        <v>41544</v>
      </c>
      <c r="J7768" s="2" t="s">
        <v>51</v>
      </c>
      <c r="K7768" s="2" t="s">
        <v>38</v>
      </c>
      <c r="L7768" s="2"/>
      <c r="M7768" s="8" t="s">
        <v>116</v>
      </c>
      <c r="N7768" s="2" t="s">
        <v>2595</v>
      </c>
      <c r="O7768" s="2" t="s">
        <v>87</v>
      </c>
      <c r="P7768" s="6">
        <v>4056</v>
      </c>
      <c r="Q7768" s="7" t="s">
        <v>52391</v>
      </c>
    </row>
    <row r="7769" spans="1:17" x14ac:dyDescent="0.2">
      <c r="A7769" s="2" t="s">
        <v>41545</v>
      </c>
      <c r="B7769" s="2" t="s">
        <v>41546</v>
      </c>
      <c r="C7769" s="3">
        <v>26960</v>
      </c>
      <c r="D7769" s="2" t="s">
        <v>41547</v>
      </c>
      <c r="E7769" s="2" t="s">
        <v>1829</v>
      </c>
      <c r="F7769" s="2" t="s">
        <v>18945</v>
      </c>
      <c r="G7769" s="2" t="s">
        <v>123</v>
      </c>
      <c r="H7769" s="4" t="s">
        <v>41548</v>
      </c>
      <c r="I7769" s="5" t="s">
        <v>41549</v>
      </c>
      <c r="J7769" s="2" t="s">
        <v>25</v>
      </c>
      <c r="K7769" s="2" t="s">
        <v>73</v>
      </c>
      <c r="L7769" s="2"/>
      <c r="M7769" s="8" t="s">
        <v>376</v>
      </c>
      <c r="N7769" s="2" t="s">
        <v>2959</v>
      </c>
      <c r="O7769" s="2" t="s">
        <v>296</v>
      </c>
      <c r="P7769" s="6">
        <v>5705</v>
      </c>
      <c r="Q7769" s="7" t="s">
        <v>52391</v>
      </c>
    </row>
    <row r="7770" spans="1:17" x14ac:dyDescent="0.2">
      <c r="A7770" s="2" t="s">
        <v>41550</v>
      </c>
      <c r="B7770" s="2" t="s">
        <v>41551</v>
      </c>
      <c r="C7770" s="3">
        <v>34322</v>
      </c>
      <c r="D7770" s="2" t="s">
        <v>41552</v>
      </c>
      <c r="E7770" s="2" t="s">
        <v>3456</v>
      </c>
      <c r="F7770" s="2" t="s">
        <v>203</v>
      </c>
      <c r="G7770" s="2" t="s">
        <v>341</v>
      </c>
      <c r="H7770" s="4" t="s">
        <v>41553</v>
      </c>
      <c r="I7770" s="5" t="s">
        <v>41554</v>
      </c>
      <c r="J7770" s="2" t="s">
        <v>160</v>
      </c>
      <c r="K7770" s="2" t="s">
        <v>38</v>
      </c>
      <c r="L7770" s="2"/>
      <c r="M7770" s="8" t="s">
        <v>39</v>
      </c>
      <c r="N7770" s="2" t="s">
        <v>2998</v>
      </c>
      <c r="O7770" s="2" t="s">
        <v>107</v>
      </c>
      <c r="P7770" s="6">
        <v>8100</v>
      </c>
      <c r="Q7770" s="7" t="s">
        <v>52391</v>
      </c>
    </row>
    <row r="7771" spans="1:17" x14ac:dyDescent="0.2">
      <c r="A7771" s="2" t="s">
        <v>41555</v>
      </c>
      <c r="B7771" s="2" t="s">
        <v>41556</v>
      </c>
      <c r="C7771" s="3">
        <v>30080</v>
      </c>
      <c r="D7771" s="2" t="s">
        <v>41557</v>
      </c>
      <c r="E7771" s="2" t="s">
        <v>994</v>
      </c>
      <c r="F7771" s="2" t="s">
        <v>525</v>
      </c>
      <c r="G7771" s="2" t="s">
        <v>214</v>
      </c>
      <c r="H7771" s="4" t="s">
        <v>41558</v>
      </c>
      <c r="I7771" s="5" t="s">
        <v>18571</v>
      </c>
      <c r="J7771" s="2" t="s">
        <v>160</v>
      </c>
      <c r="K7771" s="2" t="s">
        <v>73</v>
      </c>
      <c r="L7771" s="2"/>
      <c r="M7771" s="8" t="s">
        <v>376</v>
      </c>
      <c r="N7771" s="2" t="s">
        <v>4640</v>
      </c>
      <c r="O7771" s="2" t="s">
        <v>188</v>
      </c>
      <c r="P7771" s="6">
        <v>9488</v>
      </c>
      <c r="Q7771" s="7" t="s">
        <v>52391</v>
      </c>
    </row>
    <row r="7772" spans="1:17" x14ac:dyDescent="0.2">
      <c r="A7772" s="2" t="s">
        <v>41559</v>
      </c>
      <c r="B7772" s="2" t="s">
        <v>40116</v>
      </c>
      <c r="C7772" s="3">
        <v>22598</v>
      </c>
      <c r="D7772" s="2" t="s">
        <v>41560</v>
      </c>
      <c r="E7772" s="2" t="s">
        <v>3506</v>
      </c>
      <c r="F7772" s="2" t="s">
        <v>1205</v>
      </c>
      <c r="G7772" s="2" t="s">
        <v>22</v>
      </c>
      <c r="H7772" s="4" t="s">
        <v>41561</v>
      </c>
      <c r="I7772" s="5" t="s">
        <v>41562</v>
      </c>
      <c r="J7772" s="2" t="s">
        <v>63</v>
      </c>
      <c r="K7772" s="2" t="s">
        <v>38</v>
      </c>
      <c r="L7772" s="2"/>
      <c r="M7772" s="8" t="s">
        <v>105</v>
      </c>
      <c r="N7772" s="2" t="s">
        <v>472</v>
      </c>
      <c r="O7772" s="2" t="s">
        <v>54</v>
      </c>
      <c r="P7772" s="6">
        <v>9892</v>
      </c>
      <c r="Q7772" s="7" t="s">
        <v>52391</v>
      </c>
    </row>
    <row r="7773" spans="1:17" x14ac:dyDescent="0.2">
      <c r="A7773" s="2" t="s">
        <v>41563</v>
      </c>
      <c r="B7773" s="2" t="s">
        <v>41564</v>
      </c>
      <c r="C7773" s="3">
        <v>25131</v>
      </c>
      <c r="D7773" s="2" t="s">
        <v>41565</v>
      </c>
      <c r="E7773" s="2" t="s">
        <v>3349</v>
      </c>
      <c r="F7773" s="2" t="s">
        <v>1017</v>
      </c>
      <c r="G7773" s="2" t="s">
        <v>275</v>
      </c>
      <c r="H7773" s="4" t="s">
        <v>41566</v>
      </c>
      <c r="I7773" s="5" t="s">
        <v>41567</v>
      </c>
      <c r="J7773" s="2" t="s">
        <v>63</v>
      </c>
      <c r="K7773" s="2" t="s">
        <v>38</v>
      </c>
      <c r="L7773" s="2"/>
      <c r="M7773" s="8" t="s">
        <v>74</v>
      </c>
      <c r="N7773" s="2" t="s">
        <v>117</v>
      </c>
      <c r="O7773" s="2" t="s">
        <v>107</v>
      </c>
      <c r="P7773" s="6">
        <v>9858</v>
      </c>
      <c r="Q7773" s="7" t="s">
        <v>52391</v>
      </c>
    </row>
    <row r="7774" spans="1:17" x14ac:dyDescent="0.2">
      <c r="A7774" s="2" t="s">
        <v>41568</v>
      </c>
      <c r="B7774" s="2" t="s">
        <v>41569</v>
      </c>
      <c r="C7774" s="3">
        <v>36879</v>
      </c>
      <c r="D7774" s="2" t="s">
        <v>41570</v>
      </c>
      <c r="E7774" s="2" t="s">
        <v>2279</v>
      </c>
      <c r="F7774" s="2" t="s">
        <v>41571</v>
      </c>
      <c r="G7774" s="2" t="s">
        <v>687</v>
      </c>
      <c r="H7774" s="4" t="s">
        <v>41572</v>
      </c>
      <c r="I7774" s="5" t="s">
        <v>41573</v>
      </c>
      <c r="J7774" s="2" t="s">
        <v>63</v>
      </c>
      <c r="K7774" s="2" t="s">
        <v>38</v>
      </c>
      <c r="L7774" s="2"/>
      <c r="M7774" s="8" t="s">
        <v>105</v>
      </c>
      <c r="N7774" s="2" t="s">
        <v>3452</v>
      </c>
      <c r="O7774" s="2" t="s">
        <v>296</v>
      </c>
      <c r="P7774" s="6">
        <v>5891</v>
      </c>
      <c r="Q7774" s="7" t="s">
        <v>52391</v>
      </c>
    </row>
    <row r="7775" spans="1:17" x14ac:dyDescent="0.2">
      <c r="A7775" s="2" t="s">
        <v>41574</v>
      </c>
      <c r="B7775" s="2" t="s">
        <v>41575</v>
      </c>
      <c r="C7775" s="3">
        <v>28865</v>
      </c>
      <c r="D7775" s="2" t="s">
        <v>41576</v>
      </c>
      <c r="E7775" s="2" t="s">
        <v>4978</v>
      </c>
      <c r="F7775" s="2" t="s">
        <v>1429</v>
      </c>
      <c r="G7775" s="2" t="s">
        <v>478</v>
      </c>
      <c r="H7775" s="4" t="s">
        <v>41577</v>
      </c>
      <c r="I7775" s="5" t="s">
        <v>41578</v>
      </c>
      <c r="J7775" s="2" t="s">
        <v>160</v>
      </c>
      <c r="K7775" s="2" t="s">
        <v>73</v>
      </c>
      <c r="L7775" s="2"/>
      <c r="M7775" s="8" t="s">
        <v>268</v>
      </c>
      <c r="N7775" s="2" t="s">
        <v>7998</v>
      </c>
      <c r="O7775" s="2" t="s">
        <v>188</v>
      </c>
      <c r="P7775" s="6">
        <v>4452</v>
      </c>
      <c r="Q7775" s="7" t="s">
        <v>52391</v>
      </c>
    </row>
    <row r="7776" spans="1:17" x14ac:dyDescent="0.2">
      <c r="A7776" s="2" t="s">
        <v>41579</v>
      </c>
      <c r="B7776" s="2" t="s">
        <v>18648</v>
      </c>
      <c r="C7776" s="3">
        <v>22383</v>
      </c>
      <c r="D7776" s="2" t="s">
        <v>41580</v>
      </c>
      <c r="E7776" s="2" t="s">
        <v>986</v>
      </c>
      <c r="F7776" s="2" t="s">
        <v>11637</v>
      </c>
      <c r="G7776" s="2" t="s">
        <v>132</v>
      </c>
      <c r="H7776" s="4" t="s">
        <v>41581</v>
      </c>
      <c r="I7776" s="5" t="s">
        <v>41582</v>
      </c>
      <c r="J7776" s="2" t="s">
        <v>63</v>
      </c>
      <c r="K7776" s="2" t="s">
        <v>26</v>
      </c>
      <c r="L7776" s="2"/>
      <c r="M7776" s="8" t="s">
        <v>376</v>
      </c>
      <c r="N7776" s="2" t="s">
        <v>9192</v>
      </c>
      <c r="O7776" s="2" t="s">
        <v>188</v>
      </c>
      <c r="P7776" s="6">
        <v>1729</v>
      </c>
      <c r="Q7776" s="7" t="s">
        <v>52391</v>
      </c>
    </row>
    <row r="7777" spans="1:17" x14ac:dyDescent="0.2">
      <c r="A7777" s="2" t="s">
        <v>41583</v>
      </c>
      <c r="B7777" s="2" t="s">
        <v>41584</v>
      </c>
      <c r="C7777" s="3">
        <v>21282</v>
      </c>
      <c r="D7777" s="2" t="s">
        <v>41585</v>
      </c>
      <c r="E7777" s="2" t="s">
        <v>3456</v>
      </c>
      <c r="F7777" s="2" t="s">
        <v>1304</v>
      </c>
      <c r="G7777" s="2" t="s">
        <v>48</v>
      </c>
      <c r="H7777" s="4" t="s">
        <v>41586</v>
      </c>
      <c r="I7777" s="5" t="s">
        <v>41587</v>
      </c>
      <c r="J7777" s="2" t="s">
        <v>63</v>
      </c>
      <c r="K7777" s="2" t="s">
        <v>38</v>
      </c>
      <c r="L7777" s="2"/>
      <c r="M7777" s="8" t="s">
        <v>105</v>
      </c>
      <c r="N7777" s="2" t="s">
        <v>4255</v>
      </c>
      <c r="O7777" s="2" t="s">
        <v>198</v>
      </c>
      <c r="P7777" s="6">
        <v>4528</v>
      </c>
      <c r="Q7777" s="7" t="s">
        <v>52391</v>
      </c>
    </row>
    <row r="7778" spans="1:17" x14ac:dyDescent="0.2">
      <c r="A7778" s="2" t="s">
        <v>41588</v>
      </c>
      <c r="B7778" s="2" t="s">
        <v>41589</v>
      </c>
      <c r="C7778" s="3">
        <v>38565</v>
      </c>
      <c r="D7778" s="2" t="s">
        <v>41590</v>
      </c>
      <c r="E7778" s="2" t="s">
        <v>3919</v>
      </c>
      <c r="F7778" s="2" t="s">
        <v>1578</v>
      </c>
      <c r="G7778" s="2" t="s">
        <v>132</v>
      </c>
      <c r="H7778" s="4" t="s">
        <v>41591</v>
      </c>
      <c r="I7778" s="5" t="s">
        <v>41592</v>
      </c>
      <c r="J7778" s="2" t="s">
        <v>51</v>
      </c>
      <c r="K7778" s="2" t="s">
        <v>73</v>
      </c>
      <c r="L7778" s="2"/>
      <c r="M7778" s="8" t="s">
        <v>85</v>
      </c>
      <c r="N7778" s="2" t="s">
        <v>4580</v>
      </c>
      <c r="O7778" s="2" t="s">
        <v>41</v>
      </c>
      <c r="P7778" s="6">
        <v>6839</v>
      </c>
      <c r="Q7778" s="7" t="s">
        <v>52391</v>
      </c>
    </row>
    <row r="7779" spans="1:17" x14ac:dyDescent="0.2">
      <c r="A7779" s="2" t="s">
        <v>41593</v>
      </c>
      <c r="B7779" s="2" t="s">
        <v>41594</v>
      </c>
      <c r="C7779" s="3">
        <v>28731</v>
      </c>
      <c r="D7779" s="2" t="s">
        <v>41595</v>
      </c>
      <c r="E7779" s="2" t="s">
        <v>372</v>
      </c>
      <c r="F7779" s="2" t="s">
        <v>1686</v>
      </c>
      <c r="G7779" s="2" t="s">
        <v>123</v>
      </c>
      <c r="H7779" s="4" t="s">
        <v>41596</v>
      </c>
      <c r="I7779" s="5" t="s">
        <v>41597</v>
      </c>
      <c r="J7779" s="2" t="s">
        <v>160</v>
      </c>
      <c r="K7779" s="2" t="s">
        <v>73</v>
      </c>
      <c r="L7779" s="2"/>
      <c r="M7779" s="8" t="s">
        <v>268</v>
      </c>
      <c r="N7779" s="2" t="s">
        <v>11542</v>
      </c>
      <c r="O7779" s="2" t="s">
        <v>312</v>
      </c>
      <c r="P7779" s="6">
        <v>9524</v>
      </c>
      <c r="Q7779" s="7" t="s">
        <v>52391</v>
      </c>
    </row>
    <row r="7780" spans="1:17" x14ac:dyDescent="0.2">
      <c r="A7780" s="2" t="s">
        <v>41598</v>
      </c>
      <c r="B7780" s="2" t="s">
        <v>4949</v>
      </c>
      <c r="C7780" s="3">
        <v>35547</v>
      </c>
      <c r="D7780" s="2" t="s">
        <v>41599</v>
      </c>
      <c r="E7780" s="2" t="s">
        <v>485</v>
      </c>
      <c r="F7780" s="2" t="s">
        <v>1511</v>
      </c>
      <c r="G7780" s="2" t="s">
        <v>48</v>
      </c>
      <c r="H7780" s="4" t="s">
        <v>41600</v>
      </c>
      <c r="I7780" s="5" t="s">
        <v>41601</v>
      </c>
      <c r="J7780" s="2" t="s">
        <v>25</v>
      </c>
      <c r="K7780" s="2" t="s">
        <v>38</v>
      </c>
      <c r="L7780" s="2"/>
      <c r="M7780" s="8" t="s">
        <v>27</v>
      </c>
      <c r="N7780" s="2" t="s">
        <v>1417</v>
      </c>
      <c r="O7780" s="2" t="s">
        <v>54</v>
      </c>
      <c r="P7780" s="6">
        <v>9131</v>
      </c>
      <c r="Q7780" s="7" t="s">
        <v>52391</v>
      </c>
    </row>
    <row r="7781" spans="1:17" x14ac:dyDescent="0.2">
      <c r="A7781" s="2" t="s">
        <v>41602</v>
      </c>
      <c r="B7781" s="2" t="s">
        <v>41603</v>
      </c>
      <c r="C7781" s="3">
        <v>37564</v>
      </c>
      <c r="D7781" s="2" t="s">
        <v>41604</v>
      </c>
      <c r="E7781" s="2" t="s">
        <v>1356</v>
      </c>
      <c r="F7781" s="2" t="s">
        <v>453</v>
      </c>
      <c r="G7781" s="2" t="s">
        <v>292</v>
      </c>
      <c r="H7781" s="4" t="s">
        <v>41605</v>
      </c>
      <c r="I7781" s="5" t="s">
        <v>41606</v>
      </c>
      <c r="J7781" s="2" t="s">
        <v>51</v>
      </c>
      <c r="K7781" s="2" t="s">
        <v>26</v>
      </c>
      <c r="L7781" s="2"/>
      <c r="M7781" s="8" t="s">
        <v>85</v>
      </c>
      <c r="N7781" s="2" t="s">
        <v>3400</v>
      </c>
      <c r="O7781" s="2" t="s">
        <v>41</v>
      </c>
      <c r="P7781" s="6">
        <v>9841</v>
      </c>
      <c r="Q7781" s="7" t="s">
        <v>52391</v>
      </c>
    </row>
    <row r="7782" spans="1:17" x14ac:dyDescent="0.2">
      <c r="A7782" s="2" t="s">
        <v>41607</v>
      </c>
      <c r="B7782" s="2" t="s">
        <v>32686</v>
      </c>
      <c r="C7782" s="3">
        <v>19682</v>
      </c>
      <c r="D7782" s="2" t="s">
        <v>41608</v>
      </c>
      <c r="E7782" s="2" t="s">
        <v>2357</v>
      </c>
      <c r="F7782" s="2" t="s">
        <v>41609</v>
      </c>
      <c r="G7782" s="2" t="s">
        <v>22</v>
      </c>
      <c r="H7782" s="4" t="s">
        <v>41610</v>
      </c>
      <c r="I7782" s="5" t="s">
        <v>41611</v>
      </c>
      <c r="J7782" s="2" t="s">
        <v>63</v>
      </c>
      <c r="K7782" s="2" t="s">
        <v>26</v>
      </c>
      <c r="L7782" s="2"/>
      <c r="M7782" s="8" t="s">
        <v>376</v>
      </c>
      <c r="N7782" s="2" t="s">
        <v>3484</v>
      </c>
      <c r="O7782" s="2" t="s">
        <v>188</v>
      </c>
      <c r="P7782" s="6">
        <v>4358</v>
      </c>
      <c r="Q7782" s="7" t="s">
        <v>52391</v>
      </c>
    </row>
    <row r="7783" spans="1:17" x14ac:dyDescent="0.2">
      <c r="A7783" s="2" t="s">
        <v>41612</v>
      </c>
      <c r="B7783" s="2" t="s">
        <v>41613</v>
      </c>
      <c r="C7783" s="3">
        <v>26940</v>
      </c>
      <c r="D7783" s="2" t="s">
        <v>41614</v>
      </c>
      <c r="E7783" s="2" t="s">
        <v>685</v>
      </c>
      <c r="F7783" s="2" t="s">
        <v>11256</v>
      </c>
      <c r="G7783" s="2" t="s">
        <v>93</v>
      </c>
      <c r="H7783" s="4" t="s">
        <v>41615</v>
      </c>
      <c r="I7783" s="5" t="s">
        <v>41616</v>
      </c>
      <c r="J7783" s="2" t="s">
        <v>84</v>
      </c>
      <c r="K7783" s="2" t="s">
        <v>26</v>
      </c>
      <c r="L7783" s="2"/>
      <c r="M7783" s="8" t="s">
        <v>105</v>
      </c>
      <c r="N7783" s="2" t="s">
        <v>1536</v>
      </c>
      <c r="O7783" s="2" t="s">
        <v>312</v>
      </c>
      <c r="P7783" s="6">
        <v>3043</v>
      </c>
      <c r="Q7783" s="7" t="s">
        <v>52391</v>
      </c>
    </row>
    <row r="7784" spans="1:17" x14ac:dyDescent="0.2">
      <c r="A7784" s="2" t="s">
        <v>41617</v>
      </c>
      <c r="B7784" s="2" t="s">
        <v>41618</v>
      </c>
      <c r="C7784" s="3">
        <v>25570</v>
      </c>
      <c r="D7784" s="2" t="s">
        <v>41619</v>
      </c>
      <c r="E7784" s="2" t="s">
        <v>100</v>
      </c>
      <c r="F7784" s="2" t="s">
        <v>1342</v>
      </c>
      <c r="G7784" s="2" t="s">
        <v>175</v>
      </c>
      <c r="H7784" s="4" t="s">
        <v>41620</v>
      </c>
      <c r="I7784" s="5" t="s">
        <v>41621</v>
      </c>
      <c r="J7784" s="2" t="s">
        <v>160</v>
      </c>
      <c r="K7784" s="2" t="s">
        <v>26</v>
      </c>
      <c r="L7784" s="2"/>
      <c r="M7784" s="8" t="s">
        <v>39</v>
      </c>
      <c r="N7784" s="2" t="s">
        <v>4173</v>
      </c>
      <c r="O7784" s="2" t="s">
        <v>198</v>
      </c>
      <c r="P7784" s="6">
        <v>3457</v>
      </c>
      <c r="Q7784" s="7" t="s">
        <v>52391</v>
      </c>
    </row>
    <row r="7785" spans="1:17" x14ac:dyDescent="0.2">
      <c r="A7785" s="2" t="s">
        <v>41622</v>
      </c>
      <c r="B7785" s="2" t="s">
        <v>41623</v>
      </c>
      <c r="C7785" s="3">
        <v>28685</v>
      </c>
      <c r="D7785" s="2" t="s">
        <v>41624</v>
      </c>
      <c r="E7785" s="2" t="s">
        <v>782</v>
      </c>
      <c r="F7785" s="2" t="s">
        <v>3733</v>
      </c>
      <c r="G7785" s="2" t="s">
        <v>132</v>
      </c>
      <c r="H7785" s="4" t="s">
        <v>41625</v>
      </c>
      <c r="I7785" s="5" t="s">
        <v>41626</v>
      </c>
      <c r="J7785" s="2" t="s">
        <v>160</v>
      </c>
      <c r="K7785" s="2" t="s">
        <v>73</v>
      </c>
      <c r="L7785" s="2"/>
      <c r="M7785" s="8" t="s">
        <v>74</v>
      </c>
      <c r="N7785" s="2" t="s">
        <v>3419</v>
      </c>
      <c r="O7785" s="2" t="s">
        <v>107</v>
      </c>
      <c r="P7785" s="6">
        <v>6217</v>
      </c>
      <c r="Q7785" s="7" t="s">
        <v>52391</v>
      </c>
    </row>
    <row r="7786" spans="1:17" x14ac:dyDescent="0.2">
      <c r="A7786" s="2" t="s">
        <v>41627</v>
      </c>
      <c r="B7786" s="2" t="s">
        <v>41628</v>
      </c>
      <c r="C7786" s="3">
        <v>35052</v>
      </c>
      <c r="D7786" s="2" t="s">
        <v>41629</v>
      </c>
      <c r="E7786" s="2" t="s">
        <v>264</v>
      </c>
      <c r="F7786" s="2" t="s">
        <v>41630</v>
      </c>
      <c r="G7786" s="2" t="s">
        <v>214</v>
      </c>
      <c r="H7786" s="4" t="s">
        <v>41631</v>
      </c>
      <c r="I7786" s="5" t="s">
        <v>41632</v>
      </c>
      <c r="J7786" s="2" t="s">
        <v>25</v>
      </c>
      <c r="K7786" s="2" t="s">
        <v>38</v>
      </c>
      <c r="L7786" s="2"/>
      <c r="M7786" s="8" t="s">
        <v>39</v>
      </c>
      <c r="N7786" s="2" t="s">
        <v>4273</v>
      </c>
      <c r="O7786" s="2" t="s">
        <v>296</v>
      </c>
      <c r="P7786" s="6">
        <v>3083</v>
      </c>
      <c r="Q7786" s="7" t="s">
        <v>52391</v>
      </c>
    </row>
    <row r="7787" spans="1:17" x14ac:dyDescent="0.2">
      <c r="A7787" s="2" t="s">
        <v>41633</v>
      </c>
      <c r="B7787" s="2" t="s">
        <v>41634</v>
      </c>
      <c r="C7787" s="3">
        <v>37643</v>
      </c>
      <c r="D7787" s="2" t="s">
        <v>41635</v>
      </c>
      <c r="E7787" s="2" t="s">
        <v>2478</v>
      </c>
      <c r="F7787" s="2" t="s">
        <v>41636</v>
      </c>
      <c r="G7787" s="2" t="s">
        <v>70</v>
      </c>
      <c r="H7787" s="4" t="s">
        <v>41637</v>
      </c>
      <c r="I7787" s="5" t="s">
        <v>41638</v>
      </c>
      <c r="J7787" s="2" t="s">
        <v>63</v>
      </c>
      <c r="K7787" s="2" t="s">
        <v>38</v>
      </c>
      <c r="L7787" s="2"/>
      <c r="M7787" s="8" t="s">
        <v>74</v>
      </c>
      <c r="N7787" s="2" t="s">
        <v>7911</v>
      </c>
      <c r="O7787" s="2" t="s">
        <v>107</v>
      </c>
      <c r="P7787" s="6">
        <v>4937</v>
      </c>
      <c r="Q7787" s="7" t="s">
        <v>52391</v>
      </c>
    </row>
    <row r="7788" spans="1:17" x14ac:dyDescent="0.2">
      <c r="A7788" s="2" t="s">
        <v>41639</v>
      </c>
      <c r="B7788" s="2" t="s">
        <v>41640</v>
      </c>
      <c r="C7788" s="3">
        <v>28400</v>
      </c>
      <c r="D7788" s="2" t="s">
        <v>41641</v>
      </c>
      <c r="E7788" s="2" t="s">
        <v>2108</v>
      </c>
      <c r="F7788" s="2" t="s">
        <v>11476</v>
      </c>
      <c r="G7788" s="2" t="s">
        <v>249</v>
      </c>
      <c r="H7788" s="4" t="s">
        <v>41642</v>
      </c>
      <c r="I7788" s="5" t="s">
        <v>41643</v>
      </c>
      <c r="J7788" s="2" t="s">
        <v>84</v>
      </c>
      <c r="K7788" s="2" t="s">
        <v>26</v>
      </c>
      <c r="L7788" s="2"/>
      <c r="M7788" s="8" t="s">
        <v>105</v>
      </c>
      <c r="N7788" s="2" t="s">
        <v>16266</v>
      </c>
      <c r="O7788" s="2" t="s">
        <v>29</v>
      </c>
      <c r="P7788" s="6">
        <v>3388</v>
      </c>
      <c r="Q7788" s="7" t="s">
        <v>52391</v>
      </c>
    </row>
    <row r="7789" spans="1:17" x14ac:dyDescent="0.2">
      <c r="A7789" s="2" t="s">
        <v>41644</v>
      </c>
      <c r="B7789" s="2" t="s">
        <v>24411</v>
      </c>
      <c r="C7789" s="3">
        <v>33417</v>
      </c>
      <c r="D7789" s="2" t="s">
        <v>41645</v>
      </c>
      <c r="E7789" s="2" t="s">
        <v>516</v>
      </c>
      <c r="F7789" s="2" t="s">
        <v>248</v>
      </c>
      <c r="G7789" s="2" t="s">
        <v>184</v>
      </c>
      <c r="H7789" s="4" t="s">
        <v>41646</v>
      </c>
      <c r="I7789" s="5" t="s">
        <v>11909</v>
      </c>
      <c r="J7789" s="2" t="s">
        <v>25</v>
      </c>
      <c r="K7789" s="2" t="s">
        <v>38</v>
      </c>
      <c r="L7789" s="2"/>
      <c r="M7789" s="8" t="s">
        <v>268</v>
      </c>
      <c r="N7789" s="2" t="s">
        <v>809</v>
      </c>
      <c r="O7789" s="2" t="s">
        <v>296</v>
      </c>
      <c r="P7789" s="6">
        <v>7493</v>
      </c>
      <c r="Q7789" s="7" t="s">
        <v>52391</v>
      </c>
    </row>
    <row r="7790" spans="1:17" x14ac:dyDescent="0.2">
      <c r="A7790" s="2" t="s">
        <v>41647</v>
      </c>
      <c r="B7790" s="2" t="s">
        <v>41648</v>
      </c>
      <c r="C7790" s="3">
        <v>37785</v>
      </c>
      <c r="D7790" s="2" t="s">
        <v>41649</v>
      </c>
      <c r="E7790" s="2" t="s">
        <v>2376</v>
      </c>
      <c r="F7790" s="2" t="s">
        <v>20429</v>
      </c>
      <c r="G7790" s="2" t="s">
        <v>292</v>
      </c>
      <c r="H7790" s="4" t="s">
        <v>41650</v>
      </c>
      <c r="I7790" s="5" t="s">
        <v>41651</v>
      </c>
      <c r="J7790" s="2" t="s">
        <v>63</v>
      </c>
      <c r="K7790" s="2" t="s">
        <v>26</v>
      </c>
      <c r="L7790" s="2"/>
      <c r="M7790" s="8" t="s">
        <v>376</v>
      </c>
      <c r="N7790" s="2" t="s">
        <v>4930</v>
      </c>
      <c r="O7790" s="2" t="s">
        <v>312</v>
      </c>
      <c r="P7790" s="6">
        <v>7272</v>
      </c>
      <c r="Q7790" s="7" t="s">
        <v>52391</v>
      </c>
    </row>
    <row r="7791" spans="1:17" x14ac:dyDescent="0.2">
      <c r="A7791" s="2" t="s">
        <v>41652</v>
      </c>
      <c r="B7791" s="2" t="s">
        <v>41653</v>
      </c>
      <c r="C7791" s="3">
        <v>22232</v>
      </c>
      <c r="D7791" s="2" t="s">
        <v>41654</v>
      </c>
      <c r="E7791" s="2" t="s">
        <v>3907</v>
      </c>
      <c r="F7791" s="2" t="s">
        <v>404</v>
      </c>
      <c r="G7791" s="2" t="s">
        <v>60</v>
      </c>
      <c r="H7791" s="4" t="s">
        <v>41655</v>
      </c>
      <c r="I7791" s="5" t="s">
        <v>39316</v>
      </c>
      <c r="J7791" s="2" t="s">
        <v>160</v>
      </c>
      <c r="K7791" s="2" t="s">
        <v>26</v>
      </c>
      <c r="L7791" s="2"/>
      <c r="M7791" s="8" t="s">
        <v>143</v>
      </c>
      <c r="N7791" s="2" t="s">
        <v>5884</v>
      </c>
      <c r="O7791" s="2" t="s">
        <v>243</v>
      </c>
      <c r="P7791" s="6">
        <v>7081</v>
      </c>
      <c r="Q7791" s="7" t="s">
        <v>52391</v>
      </c>
    </row>
    <row r="7792" spans="1:17" x14ac:dyDescent="0.2">
      <c r="A7792" s="2" t="s">
        <v>41656</v>
      </c>
      <c r="B7792" s="2" t="s">
        <v>41657</v>
      </c>
      <c r="C7792" s="3">
        <v>23314</v>
      </c>
      <c r="D7792" s="2" t="s">
        <v>41658</v>
      </c>
      <c r="E7792" s="2" t="s">
        <v>5970</v>
      </c>
      <c r="F7792" s="2" t="s">
        <v>1975</v>
      </c>
      <c r="G7792" s="2" t="s">
        <v>113</v>
      </c>
      <c r="H7792" s="4" t="s">
        <v>41659</v>
      </c>
      <c r="I7792" s="5" t="s">
        <v>41660</v>
      </c>
      <c r="J7792" s="2" t="s">
        <v>63</v>
      </c>
      <c r="K7792" s="2" t="s">
        <v>73</v>
      </c>
      <c r="L7792" s="2"/>
      <c r="M7792" s="8" t="s">
        <v>39</v>
      </c>
      <c r="N7792" s="2" t="s">
        <v>3546</v>
      </c>
      <c r="O7792" s="2" t="s">
        <v>243</v>
      </c>
      <c r="P7792" s="6">
        <v>3291</v>
      </c>
      <c r="Q7792" s="7" t="s">
        <v>52391</v>
      </c>
    </row>
    <row r="7793" spans="1:17" x14ac:dyDescent="0.2">
      <c r="A7793" s="2" t="s">
        <v>41661</v>
      </c>
      <c r="B7793" s="2" t="s">
        <v>41662</v>
      </c>
      <c r="C7793" s="3">
        <v>33852</v>
      </c>
      <c r="D7793" s="2" t="s">
        <v>41663</v>
      </c>
      <c r="E7793" s="2" t="s">
        <v>1082</v>
      </c>
      <c r="F7793" s="2" t="s">
        <v>2892</v>
      </c>
      <c r="G7793" s="2" t="s">
        <v>22</v>
      </c>
      <c r="H7793" s="4" t="s">
        <v>41664</v>
      </c>
      <c r="I7793" s="5" t="s">
        <v>41665</v>
      </c>
      <c r="J7793" s="2" t="s">
        <v>25</v>
      </c>
      <c r="K7793" s="2" t="s">
        <v>38</v>
      </c>
      <c r="L7793" s="2"/>
      <c r="M7793" s="8" t="s">
        <v>143</v>
      </c>
      <c r="N7793" s="2" t="s">
        <v>2574</v>
      </c>
      <c r="O7793" s="2" t="s">
        <v>41</v>
      </c>
      <c r="P7793" s="6">
        <v>3108</v>
      </c>
      <c r="Q7793" s="7" t="s">
        <v>52391</v>
      </c>
    </row>
    <row r="7794" spans="1:17" x14ac:dyDescent="0.2">
      <c r="A7794" s="2" t="s">
        <v>41666</v>
      </c>
      <c r="B7794" s="2" t="s">
        <v>22196</v>
      </c>
      <c r="C7794" s="3">
        <v>20189</v>
      </c>
      <c r="D7794" s="2" t="s">
        <v>41667</v>
      </c>
      <c r="E7794" s="2" t="s">
        <v>7503</v>
      </c>
      <c r="F7794" s="2" t="s">
        <v>365</v>
      </c>
      <c r="G7794" s="2" t="s">
        <v>60</v>
      </c>
      <c r="H7794" s="4" t="s">
        <v>41668</v>
      </c>
      <c r="I7794" s="5" t="s">
        <v>41669</v>
      </c>
      <c r="J7794" s="2" t="s">
        <v>25</v>
      </c>
      <c r="K7794" s="2" t="s">
        <v>26</v>
      </c>
      <c r="L7794" s="2"/>
      <c r="M7794" s="8" t="s">
        <v>52</v>
      </c>
      <c r="N7794" s="2" t="s">
        <v>3257</v>
      </c>
      <c r="O7794" s="2" t="s">
        <v>87</v>
      </c>
      <c r="P7794" s="6">
        <v>5617</v>
      </c>
      <c r="Q7794" s="7" t="s">
        <v>52391</v>
      </c>
    </row>
    <row r="7795" spans="1:17" x14ac:dyDescent="0.2">
      <c r="A7795" s="2" t="s">
        <v>41670</v>
      </c>
      <c r="B7795" s="2" t="s">
        <v>41671</v>
      </c>
      <c r="C7795" s="3">
        <v>35583</v>
      </c>
      <c r="D7795" s="2" t="s">
        <v>41672</v>
      </c>
      <c r="E7795" s="2" t="s">
        <v>3819</v>
      </c>
      <c r="F7795" s="2" t="s">
        <v>6257</v>
      </c>
      <c r="G7795" s="2" t="s">
        <v>214</v>
      </c>
      <c r="H7795" s="4" t="s">
        <v>41673</v>
      </c>
      <c r="I7795" s="5" t="s">
        <v>41674</v>
      </c>
      <c r="J7795" s="2" t="s">
        <v>84</v>
      </c>
      <c r="K7795" s="2" t="s">
        <v>73</v>
      </c>
      <c r="L7795" s="2"/>
      <c r="M7795" s="8" t="s">
        <v>116</v>
      </c>
      <c r="N7795" s="2" t="s">
        <v>4810</v>
      </c>
      <c r="O7795" s="2" t="s">
        <v>312</v>
      </c>
      <c r="P7795" s="6">
        <v>5547</v>
      </c>
      <c r="Q7795" s="7" t="s">
        <v>52391</v>
      </c>
    </row>
    <row r="7796" spans="1:17" x14ac:dyDescent="0.2">
      <c r="A7796" s="2" t="s">
        <v>41675</v>
      </c>
      <c r="B7796" s="2" t="s">
        <v>41676</v>
      </c>
      <c r="C7796" s="3">
        <v>34187</v>
      </c>
      <c r="D7796" s="2" t="s">
        <v>41677</v>
      </c>
      <c r="E7796" s="2" t="s">
        <v>3216</v>
      </c>
      <c r="F7796" s="2" t="s">
        <v>1462</v>
      </c>
      <c r="G7796" s="2" t="s">
        <v>204</v>
      </c>
      <c r="H7796" s="4" t="s">
        <v>41678</v>
      </c>
      <c r="I7796" s="5" t="s">
        <v>41679</v>
      </c>
      <c r="J7796" s="2" t="s">
        <v>51</v>
      </c>
      <c r="K7796" s="2" t="s">
        <v>38</v>
      </c>
      <c r="L7796" s="2"/>
      <c r="M7796" s="8" t="s">
        <v>116</v>
      </c>
      <c r="N7796" s="2" t="s">
        <v>4981</v>
      </c>
      <c r="O7796" s="2" t="s">
        <v>188</v>
      </c>
      <c r="P7796" s="6">
        <v>2117</v>
      </c>
      <c r="Q7796" s="7" t="s">
        <v>52391</v>
      </c>
    </row>
    <row r="7797" spans="1:17" x14ac:dyDescent="0.2">
      <c r="A7797" s="2" t="s">
        <v>41680</v>
      </c>
      <c r="B7797" s="2" t="s">
        <v>10954</v>
      </c>
      <c r="C7797" s="3">
        <v>31113</v>
      </c>
      <c r="D7797" s="2" t="s">
        <v>41681</v>
      </c>
      <c r="E7797" s="2" t="s">
        <v>5684</v>
      </c>
      <c r="F7797" s="2" t="s">
        <v>41682</v>
      </c>
      <c r="G7797" s="2" t="s">
        <v>35</v>
      </c>
      <c r="H7797" s="4" t="s">
        <v>41683</v>
      </c>
      <c r="I7797" s="5" t="s">
        <v>41684</v>
      </c>
      <c r="J7797" s="2" t="s">
        <v>25</v>
      </c>
      <c r="K7797" s="2" t="s">
        <v>73</v>
      </c>
      <c r="L7797" s="2"/>
      <c r="M7797" s="8" t="s">
        <v>27</v>
      </c>
      <c r="N7797" s="2" t="s">
        <v>833</v>
      </c>
      <c r="O7797" s="2" t="s">
        <v>312</v>
      </c>
      <c r="P7797" s="6">
        <v>9039</v>
      </c>
      <c r="Q7797" s="7" t="s">
        <v>52391</v>
      </c>
    </row>
    <row r="7798" spans="1:17" x14ac:dyDescent="0.2">
      <c r="A7798" s="2" t="s">
        <v>41685</v>
      </c>
      <c r="B7798" s="2" t="s">
        <v>41686</v>
      </c>
      <c r="C7798" s="3">
        <v>35586</v>
      </c>
      <c r="D7798" s="2" t="s">
        <v>41687</v>
      </c>
      <c r="E7798" s="2" t="s">
        <v>2563</v>
      </c>
      <c r="F7798" s="2" t="s">
        <v>41688</v>
      </c>
      <c r="G7798" s="2" t="s">
        <v>478</v>
      </c>
      <c r="H7798" s="4" t="s">
        <v>41689</v>
      </c>
      <c r="I7798" s="5" t="s">
        <v>41690</v>
      </c>
      <c r="J7798" s="2" t="s">
        <v>25</v>
      </c>
      <c r="K7798" s="2" t="s">
        <v>38</v>
      </c>
      <c r="L7798" s="2"/>
      <c r="M7798" s="8" t="s">
        <v>268</v>
      </c>
      <c r="N7798" s="2" t="s">
        <v>8438</v>
      </c>
      <c r="O7798" s="2" t="s">
        <v>188</v>
      </c>
      <c r="P7798" s="6">
        <v>6323</v>
      </c>
      <c r="Q7798" s="7" t="s">
        <v>52391</v>
      </c>
    </row>
    <row r="7799" spans="1:17" x14ac:dyDescent="0.2">
      <c r="A7799" s="2" t="s">
        <v>41691</v>
      </c>
      <c r="B7799" s="2" t="s">
        <v>22833</v>
      </c>
      <c r="C7799" s="3">
        <v>32301</v>
      </c>
      <c r="D7799" s="2" t="s">
        <v>41692</v>
      </c>
      <c r="E7799" s="2" t="s">
        <v>9803</v>
      </c>
      <c r="F7799" s="2" t="s">
        <v>1370</v>
      </c>
      <c r="G7799" s="2" t="s">
        <v>60</v>
      </c>
      <c r="H7799" s="4" t="s">
        <v>41693</v>
      </c>
      <c r="I7799" s="5" t="s">
        <v>41694</v>
      </c>
      <c r="J7799" s="2" t="s">
        <v>51</v>
      </c>
      <c r="K7799" s="2" t="s">
        <v>73</v>
      </c>
      <c r="L7799" s="2"/>
      <c r="M7799" s="8" t="s">
        <v>27</v>
      </c>
      <c r="N7799" s="2" t="s">
        <v>2927</v>
      </c>
      <c r="O7799" s="2" t="s">
        <v>107</v>
      </c>
      <c r="P7799" s="6">
        <v>7966</v>
      </c>
      <c r="Q7799" s="7" t="s">
        <v>52391</v>
      </c>
    </row>
    <row r="7800" spans="1:17" x14ac:dyDescent="0.2">
      <c r="A7800" s="2" t="s">
        <v>41695</v>
      </c>
      <c r="B7800" s="2" t="s">
        <v>41696</v>
      </c>
      <c r="C7800" s="3">
        <v>19168</v>
      </c>
      <c r="D7800" s="2" t="s">
        <v>41697</v>
      </c>
      <c r="E7800" s="2" t="s">
        <v>1900</v>
      </c>
      <c r="F7800" s="2" t="s">
        <v>41698</v>
      </c>
      <c r="G7800" s="2" t="s">
        <v>123</v>
      </c>
      <c r="H7800" s="4" t="s">
        <v>41699</v>
      </c>
      <c r="I7800" s="5" t="s">
        <v>41700</v>
      </c>
      <c r="J7800" s="2" t="s">
        <v>63</v>
      </c>
      <c r="K7800" s="2" t="s">
        <v>26</v>
      </c>
      <c r="L7800" s="2"/>
      <c r="M7800" s="8" t="s">
        <v>143</v>
      </c>
      <c r="N7800" s="2" t="s">
        <v>2303</v>
      </c>
      <c r="O7800" s="2" t="s">
        <v>54</v>
      </c>
      <c r="P7800" s="6">
        <v>6414</v>
      </c>
      <c r="Q7800" s="7" t="s">
        <v>52391</v>
      </c>
    </row>
    <row r="7801" spans="1:17" x14ac:dyDescent="0.2">
      <c r="A7801" s="2" t="s">
        <v>41701</v>
      </c>
      <c r="B7801" s="2" t="s">
        <v>41301</v>
      </c>
      <c r="C7801" s="3">
        <v>21212</v>
      </c>
      <c r="D7801" s="2" t="s">
        <v>41702</v>
      </c>
      <c r="E7801" s="2" t="s">
        <v>2438</v>
      </c>
      <c r="F7801" s="2" t="s">
        <v>24577</v>
      </c>
      <c r="G7801" s="2" t="s">
        <v>437</v>
      </c>
      <c r="H7801" s="4" t="s">
        <v>41703</v>
      </c>
      <c r="I7801" s="5" t="s">
        <v>41704</v>
      </c>
      <c r="J7801" s="2" t="s">
        <v>25</v>
      </c>
      <c r="K7801" s="2" t="s">
        <v>38</v>
      </c>
      <c r="L7801" s="2"/>
      <c r="M7801" s="8" t="s">
        <v>85</v>
      </c>
      <c r="N7801" s="2" t="s">
        <v>11531</v>
      </c>
      <c r="O7801" s="2" t="s">
        <v>107</v>
      </c>
      <c r="P7801" s="6">
        <v>4770</v>
      </c>
      <c r="Q7801" s="7" t="s">
        <v>52391</v>
      </c>
    </row>
    <row r="7802" spans="1:17" x14ac:dyDescent="0.2">
      <c r="A7802" s="2" t="s">
        <v>41705</v>
      </c>
      <c r="B7802" s="2" t="s">
        <v>12857</v>
      </c>
      <c r="C7802" s="3">
        <v>25243</v>
      </c>
      <c r="D7802" s="2" t="s">
        <v>41706</v>
      </c>
      <c r="E7802" s="2" t="s">
        <v>662</v>
      </c>
      <c r="F7802" s="2" t="s">
        <v>41707</v>
      </c>
      <c r="G7802" s="2" t="s">
        <v>679</v>
      </c>
      <c r="H7802" s="4" t="s">
        <v>41708</v>
      </c>
      <c r="I7802" s="5" t="s">
        <v>41709</v>
      </c>
      <c r="J7802" s="2" t="s">
        <v>63</v>
      </c>
      <c r="K7802" s="2" t="s">
        <v>73</v>
      </c>
      <c r="L7802" s="2"/>
      <c r="M7802" s="8" t="s">
        <v>85</v>
      </c>
      <c r="N7802" s="2" t="s">
        <v>5803</v>
      </c>
      <c r="O7802" s="2" t="s">
        <v>312</v>
      </c>
      <c r="P7802" s="6">
        <v>9011</v>
      </c>
      <c r="Q7802" s="7" t="s">
        <v>52391</v>
      </c>
    </row>
    <row r="7803" spans="1:17" x14ac:dyDescent="0.2">
      <c r="A7803" s="2" t="s">
        <v>41710</v>
      </c>
      <c r="B7803" s="2" t="s">
        <v>41711</v>
      </c>
      <c r="C7803" s="3">
        <v>38643</v>
      </c>
      <c r="D7803" s="2" t="s">
        <v>41712</v>
      </c>
      <c r="E7803" s="2" t="s">
        <v>2259</v>
      </c>
      <c r="F7803" s="2" t="s">
        <v>830</v>
      </c>
      <c r="G7803" s="2" t="s">
        <v>292</v>
      </c>
      <c r="H7803" s="4" t="s">
        <v>41713</v>
      </c>
      <c r="I7803" s="5" t="s">
        <v>319</v>
      </c>
      <c r="J7803" s="2" t="s">
        <v>84</v>
      </c>
      <c r="K7803" s="2" t="s">
        <v>38</v>
      </c>
      <c r="L7803" s="2"/>
      <c r="M7803" s="8" t="s">
        <v>207</v>
      </c>
      <c r="N7803" s="2" t="s">
        <v>11937</v>
      </c>
      <c r="O7803" s="2" t="s">
        <v>41</v>
      </c>
      <c r="P7803" s="6">
        <v>3094</v>
      </c>
      <c r="Q7803" s="7" t="s">
        <v>52391</v>
      </c>
    </row>
    <row r="7804" spans="1:17" x14ac:dyDescent="0.2">
      <c r="A7804" s="2" t="s">
        <v>41714</v>
      </c>
      <c r="B7804" s="2" t="s">
        <v>41715</v>
      </c>
      <c r="C7804" s="3">
        <v>25230</v>
      </c>
      <c r="D7804" s="2" t="s">
        <v>41716</v>
      </c>
      <c r="E7804" s="2" t="s">
        <v>6619</v>
      </c>
      <c r="F7804" s="2" t="s">
        <v>2123</v>
      </c>
      <c r="G7804" s="2" t="s">
        <v>93</v>
      </c>
      <c r="H7804" s="4" t="s">
        <v>41717</v>
      </c>
      <c r="I7804" s="5" t="s">
        <v>8989</v>
      </c>
      <c r="J7804" s="2" t="s">
        <v>51</v>
      </c>
      <c r="K7804" s="2" t="s">
        <v>73</v>
      </c>
      <c r="L7804" s="2"/>
      <c r="M7804" s="8" t="s">
        <v>143</v>
      </c>
      <c r="N7804" s="2" t="s">
        <v>5547</v>
      </c>
      <c r="O7804" s="2" t="s">
        <v>107</v>
      </c>
      <c r="P7804" s="6">
        <v>4340</v>
      </c>
      <c r="Q7804" s="7" t="s">
        <v>52391</v>
      </c>
    </row>
    <row r="7805" spans="1:17" x14ac:dyDescent="0.2">
      <c r="A7805" s="2" t="s">
        <v>41718</v>
      </c>
      <c r="B7805" s="2" t="s">
        <v>41719</v>
      </c>
      <c r="C7805" s="3">
        <v>23632</v>
      </c>
      <c r="D7805" s="2" t="s">
        <v>41720</v>
      </c>
      <c r="E7805" s="2" t="s">
        <v>2025</v>
      </c>
      <c r="F7805" s="2" t="s">
        <v>5065</v>
      </c>
      <c r="G7805" s="2" t="s">
        <v>687</v>
      </c>
      <c r="H7805" s="4" t="s">
        <v>41721</v>
      </c>
      <c r="I7805" s="5" t="s">
        <v>41722</v>
      </c>
      <c r="J7805" s="2" t="s">
        <v>25</v>
      </c>
      <c r="K7805" s="2" t="s">
        <v>73</v>
      </c>
      <c r="L7805" s="2"/>
      <c r="M7805" s="8" t="s">
        <v>85</v>
      </c>
      <c r="N7805" s="2" t="s">
        <v>8841</v>
      </c>
      <c r="O7805" s="2" t="s">
        <v>296</v>
      </c>
      <c r="P7805" s="6">
        <v>1743</v>
      </c>
      <c r="Q7805" s="7" t="s">
        <v>52391</v>
      </c>
    </row>
    <row r="7806" spans="1:17" x14ac:dyDescent="0.2">
      <c r="A7806" s="2" t="s">
        <v>41723</v>
      </c>
      <c r="B7806" s="2" t="s">
        <v>41724</v>
      </c>
      <c r="C7806" s="3">
        <v>37188</v>
      </c>
      <c r="D7806" s="2" t="s">
        <v>41725</v>
      </c>
      <c r="E7806" s="2" t="s">
        <v>1333</v>
      </c>
      <c r="F7806" s="2" t="s">
        <v>41726</v>
      </c>
      <c r="G7806" s="2" t="s">
        <v>413</v>
      </c>
      <c r="H7806" s="4" t="s">
        <v>41727</v>
      </c>
      <c r="I7806" s="5" t="s">
        <v>28948</v>
      </c>
      <c r="J7806" s="2" t="s">
        <v>160</v>
      </c>
      <c r="K7806" s="2" t="s">
        <v>38</v>
      </c>
      <c r="L7806" s="2"/>
      <c r="M7806" s="8" t="s">
        <v>207</v>
      </c>
      <c r="N7806" s="2" t="s">
        <v>489</v>
      </c>
      <c r="O7806" s="2" t="s">
        <v>54</v>
      </c>
      <c r="P7806" s="6">
        <v>3375</v>
      </c>
      <c r="Q7806" s="7" t="s">
        <v>52391</v>
      </c>
    </row>
    <row r="7807" spans="1:17" x14ac:dyDescent="0.2">
      <c r="A7807" s="2" t="s">
        <v>41728</v>
      </c>
      <c r="B7807" s="2" t="s">
        <v>41729</v>
      </c>
      <c r="C7807" s="3">
        <v>24121</v>
      </c>
      <c r="D7807" s="2" t="s">
        <v>41730</v>
      </c>
      <c r="E7807" s="2" t="s">
        <v>3122</v>
      </c>
      <c r="F7807" s="2" t="s">
        <v>41731</v>
      </c>
      <c r="G7807" s="2" t="s">
        <v>437</v>
      </c>
      <c r="H7807" s="4" t="s">
        <v>41732</v>
      </c>
      <c r="I7807" s="5" t="s">
        <v>41733</v>
      </c>
      <c r="J7807" s="2" t="s">
        <v>25</v>
      </c>
      <c r="K7807" s="2" t="s">
        <v>38</v>
      </c>
      <c r="L7807" s="2"/>
      <c r="M7807" s="8" t="s">
        <v>143</v>
      </c>
      <c r="N7807" s="2" t="s">
        <v>1292</v>
      </c>
      <c r="O7807" s="2" t="s">
        <v>296</v>
      </c>
      <c r="P7807" s="6">
        <v>6644</v>
      </c>
      <c r="Q7807" s="7" t="s">
        <v>52391</v>
      </c>
    </row>
    <row r="7808" spans="1:17" x14ac:dyDescent="0.2">
      <c r="A7808" s="2" t="s">
        <v>41734</v>
      </c>
      <c r="B7808" s="2" t="s">
        <v>41735</v>
      </c>
      <c r="C7808" s="3">
        <v>36109</v>
      </c>
      <c r="D7808" s="2" t="s">
        <v>41736</v>
      </c>
      <c r="E7808" s="2" t="s">
        <v>9791</v>
      </c>
      <c r="F7808" s="2" t="s">
        <v>3689</v>
      </c>
      <c r="G7808" s="2" t="s">
        <v>292</v>
      </c>
      <c r="H7808" s="4" t="s">
        <v>41737</v>
      </c>
      <c r="I7808" s="5" t="s">
        <v>41738</v>
      </c>
      <c r="J7808" s="2" t="s">
        <v>25</v>
      </c>
      <c r="K7808" s="2" t="s">
        <v>73</v>
      </c>
      <c r="L7808" s="2"/>
      <c r="M7808" s="8" t="s">
        <v>85</v>
      </c>
      <c r="N7808" s="2" t="s">
        <v>4633</v>
      </c>
      <c r="O7808" s="2" t="s">
        <v>54</v>
      </c>
      <c r="P7808" s="6">
        <v>5201</v>
      </c>
      <c r="Q7808" s="7" t="s">
        <v>52391</v>
      </c>
    </row>
    <row r="7809" spans="1:17" x14ac:dyDescent="0.2">
      <c r="A7809" s="2" t="s">
        <v>41739</v>
      </c>
      <c r="B7809" s="2" t="s">
        <v>41740</v>
      </c>
      <c r="C7809" s="3">
        <v>33421</v>
      </c>
      <c r="D7809" s="2" t="s">
        <v>41741</v>
      </c>
      <c r="E7809" s="2" t="s">
        <v>11332</v>
      </c>
      <c r="F7809" s="2" t="s">
        <v>23668</v>
      </c>
      <c r="G7809" s="2" t="s">
        <v>292</v>
      </c>
      <c r="H7809" s="4" t="s">
        <v>41742</v>
      </c>
      <c r="I7809" s="5" t="s">
        <v>41743</v>
      </c>
      <c r="J7809" s="2" t="s">
        <v>160</v>
      </c>
      <c r="K7809" s="2" t="s">
        <v>73</v>
      </c>
      <c r="L7809" s="2"/>
      <c r="M7809" s="8" t="s">
        <v>85</v>
      </c>
      <c r="N7809" s="2" t="s">
        <v>6680</v>
      </c>
      <c r="O7809" s="2" t="s">
        <v>243</v>
      </c>
      <c r="P7809" s="6">
        <v>6423</v>
      </c>
      <c r="Q7809" s="7" t="s">
        <v>52391</v>
      </c>
    </row>
    <row r="7810" spans="1:17" x14ac:dyDescent="0.2">
      <c r="A7810" s="2" t="s">
        <v>41744</v>
      </c>
      <c r="B7810" s="2" t="s">
        <v>31409</v>
      </c>
      <c r="C7810" s="3">
        <v>37365</v>
      </c>
      <c r="D7810" s="2" t="s">
        <v>41745</v>
      </c>
      <c r="E7810" s="2" t="s">
        <v>4886</v>
      </c>
      <c r="F7810" s="2" t="s">
        <v>517</v>
      </c>
      <c r="G7810" s="2" t="s">
        <v>123</v>
      </c>
      <c r="H7810" s="4" t="s">
        <v>41746</v>
      </c>
      <c r="I7810" s="5" t="s">
        <v>41747</v>
      </c>
      <c r="J7810" s="2" t="s">
        <v>25</v>
      </c>
      <c r="K7810" s="2" t="s">
        <v>38</v>
      </c>
      <c r="L7810" s="2"/>
      <c r="M7810" s="8" t="s">
        <v>105</v>
      </c>
      <c r="N7810" s="2" t="s">
        <v>1184</v>
      </c>
      <c r="O7810" s="2" t="s">
        <v>41</v>
      </c>
      <c r="P7810" s="6">
        <v>4796</v>
      </c>
      <c r="Q7810" s="7" t="s">
        <v>52391</v>
      </c>
    </row>
    <row r="7811" spans="1:17" x14ac:dyDescent="0.2">
      <c r="A7811" s="2" t="s">
        <v>41748</v>
      </c>
      <c r="B7811" s="2" t="s">
        <v>41749</v>
      </c>
      <c r="C7811" s="3">
        <v>35760</v>
      </c>
      <c r="D7811" s="2" t="s">
        <v>41750</v>
      </c>
      <c r="E7811" s="2" t="s">
        <v>4886</v>
      </c>
      <c r="F7811" s="2" t="s">
        <v>41751</v>
      </c>
      <c r="G7811" s="2" t="s">
        <v>341</v>
      </c>
      <c r="H7811" s="4" t="s">
        <v>41752</v>
      </c>
      <c r="I7811" s="5" t="s">
        <v>41753</v>
      </c>
      <c r="J7811" s="2" t="s">
        <v>25</v>
      </c>
      <c r="K7811" s="2" t="s">
        <v>73</v>
      </c>
      <c r="L7811" s="2"/>
      <c r="M7811" s="8" t="s">
        <v>52</v>
      </c>
      <c r="N7811" s="2" t="s">
        <v>5622</v>
      </c>
      <c r="O7811" s="2" t="s">
        <v>54</v>
      </c>
      <c r="P7811" s="6">
        <v>2412</v>
      </c>
      <c r="Q7811" s="7" t="s">
        <v>52391</v>
      </c>
    </row>
    <row r="7812" spans="1:17" x14ac:dyDescent="0.2">
      <c r="A7812" s="2" t="s">
        <v>17863</v>
      </c>
      <c r="B7812" s="2" t="s">
        <v>41754</v>
      </c>
      <c r="C7812" s="3">
        <v>19338</v>
      </c>
      <c r="D7812" s="2" t="s">
        <v>41755</v>
      </c>
      <c r="E7812" s="2" t="s">
        <v>539</v>
      </c>
      <c r="F7812" s="2" t="s">
        <v>4827</v>
      </c>
      <c r="G7812" s="2" t="s">
        <v>437</v>
      </c>
      <c r="H7812" s="4" t="s">
        <v>41756</v>
      </c>
      <c r="I7812" s="5" t="s">
        <v>41757</v>
      </c>
      <c r="J7812" s="2" t="s">
        <v>25</v>
      </c>
      <c r="K7812" s="2" t="s">
        <v>26</v>
      </c>
      <c r="L7812" s="2"/>
      <c r="M7812" s="8" t="s">
        <v>376</v>
      </c>
      <c r="N7812" s="2" t="s">
        <v>5370</v>
      </c>
      <c r="O7812" s="2" t="s">
        <v>296</v>
      </c>
      <c r="P7812" s="6">
        <v>1956</v>
      </c>
      <c r="Q7812" s="7" t="s">
        <v>52391</v>
      </c>
    </row>
    <row r="7813" spans="1:17" x14ac:dyDescent="0.2">
      <c r="A7813" s="2" t="s">
        <v>41758</v>
      </c>
      <c r="B7813" s="2" t="s">
        <v>41759</v>
      </c>
      <c r="C7813" s="3">
        <v>38891</v>
      </c>
      <c r="D7813" s="2" t="s">
        <v>41760</v>
      </c>
      <c r="E7813" s="2" t="s">
        <v>5766</v>
      </c>
      <c r="F7813" s="2" t="s">
        <v>1342</v>
      </c>
      <c r="G7813" s="2" t="s">
        <v>275</v>
      </c>
      <c r="H7813" s="4" t="s">
        <v>41761</v>
      </c>
      <c r="I7813" s="5" t="s">
        <v>41762</v>
      </c>
      <c r="J7813" s="2" t="s">
        <v>84</v>
      </c>
      <c r="K7813" s="2" t="s">
        <v>73</v>
      </c>
      <c r="L7813" s="2"/>
      <c r="M7813" s="8" t="s">
        <v>268</v>
      </c>
      <c r="N7813" s="2" t="s">
        <v>456</v>
      </c>
      <c r="O7813" s="2" t="s">
        <v>54</v>
      </c>
      <c r="P7813" s="6">
        <v>8519</v>
      </c>
      <c r="Q7813" s="7" t="s">
        <v>52391</v>
      </c>
    </row>
    <row r="7814" spans="1:17" x14ac:dyDescent="0.2">
      <c r="A7814" s="2" t="s">
        <v>41763</v>
      </c>
      <c r="B7814" s="2" t="s">
        <v>41764</v>
      </c>
      <c r="C7814" s="3">
        <v>20966</v>
      </c>
      <c r="D7814" s="2" t="s">
        <v>41765</v>
      </c>
      <c r="E7814" s="2" t="s">
        <v>2551</v>
      </c>
      <c r="F7814" s="2" t="s">
        <v>41766</v>
      </c>
      <c r="G7814" s="2" t="s">
        <v>214</v>
      </c>
      <c r="H7814" s="4" t="s">
        <v>41767</v>
      </c>
      <c r="I7814" s="5" t="s">
        <v>41768</v>
      </c>
      <c r="J7814" s="2" t="s">
        <v>160</v>
      </c>
      <c r="K7814" s="2" t="s">
        <v>38</v>
      </c>
      <c r="L7814" s="2"/>
      <c r="M7814" s="8" t="s">
        <v>52</v>
      </c>
      <c r="N7814" s="2" t="s">
        <v>5756</v>
      </c>
      <c r="O7814" s="2" t="s">
        <v>243</v>
      </c>
      <c r="P7814" s="6">
        <v>5828</v>
      </c>
      <c r="Q7814" s="7" t="s">
        <v>52391</v>
      </c>
    </row>
    <row r="7815" spans="1:17" x14ac:dyDescent="0.2">
      <c r="A7815" s="2" t="s">
        <v>41769</v>
      </c>
      <c r="B7815" s="2" t="s">
        <v>41770</v>
      </c>
      <c r="C7815" s="3">
        <v>32615</v>
      </c>
      <c r="D7815" s="2" t="s">
        <v>41771</v>
      </c>
      <c r="E7815" s="2" t="s">
        <v>3550</v>
      </c>
      <c r="F7815" s="2" t="s">
        <v>41772</v>
      </c>
      <c r="G7815" s="2" t="s">
        <v>132</v>
      </c>
      <c r="H7815" s="4" t="s">
        <v>41773</v>
      </c>
      <c r="I7815" s="5" t="s">
        <v>41774</v>
      </c>
      <c r="J7815" s="2" t="s">
        <v>25</v>
      </c>
      <c r="K7815" s="2" t="s">
        <v>73</v>
      </c>
      <c r="L7815" s="2"/>
      <c r="M7815" s="8" t="s">
        <v>85</v>
      </c>
      <c r="N7815" s="2" t="s">
        <v>5534</v>
      </c>
      <c r="O7815" s="2" t="s">
        <v>198</v>
      </c>
      <c r="P7815" s="6">
        <v>6415</v>
      </c>
      <c r="Q7815" s="7" t="s">
        <v>52391</v>
      </c>
    </row>
    <row r="7816" spans="1:17" x14ac:dyDescent="0.2">
      <c r="A7816" s="2" t="s">
        <v>41775</v>
      </c>
      <c r="B7816" s="2" t="s">
        <v>41776</v>
      </c>
      <c r="C7816" s="3">
        <v>23199</v>
      </c>
      <c r="D7816" s="2" t="s">
        <v>41777</v>
      </c>
      <c r="E7816" s="2" t="s">
        <v>555</v>
      </c>
      <c r="F7816" s="2" t="s">
        <v>23679</v>
      </c>
      <c r="G7816" s="2" t="s">
        <v>113</v>
      </c>
      <c r="H7816" s="4" t="s">
        <v>41778</v>
      </c>
      <c r="I7816" s="5" t="s">
        <v>41779</v>
      </c>
      <c r="J7816" s="2" t="s">
        <v>63</v>
      </c>
      <c r="K7816" s="2" t="s">
        <v>38</v>
      </c>
      <c r="L7816" s="2"/>
      <c r="M7816" s="8" t="s">
        <v>376</v>
      </c>
      <c r="N7816" s="2" t="s">
        <v>1373</v>
      </c>
      <c r="O7816" s="2" t="s">
        <v>198</v>
      </c>
      <c r="P7816" s="6">
        <v>9016</v>
      </c>
      <c r="Q7816" s="7" t="s">
        <v>52391</v>
      </c>
    </row>
    <row r="7817" spans="1:17" x14ac:dyDescent="0.2">
      <c r="A7817" s="2" t="s">
        <v>41780</v>
      </c>
      <c r="B7817" s="2" t="s">
        <v>41781</v>
      </c>
      <c r="C7817" s="3">
        <v>31560</v>
      </c>
      <c r="D7817" s="2" t="s">
        <v>41782</v>
      </c>
      <c r="E7817" s="2" t="s">
        <v>6965</v>
      </c>
      <c r="F7817" s="2" t="s">
        <v>1991</v>
      </c>
      <c r="G7817" s="2" t="s">
        <v>702</v>
      </c>
      <c r="H7817" s="4" t="s">
        <v>41783</v>
      </c>
      <c r="I7817" s="5" t="s">
        <v>41784</v>
      </c>
      <c r="J7817" s="2" t="s">
        <v>25</v>
      </c>
      <c r="K7817" s="2" t="s">
        <v>73</v>
      </c>
      <c r="L7817" s="2"/>
      <c r="M7817" s="8" t="s">
        <v>376</v>
      </c>
      <c r="N7817" s="2" t="s">
        <v>6064</v>
      </c>
      <c r="O7817" s="2" t="s">
        <v>87</v>
      </c>
      <c r="P7817" s="6">
        <v>2036</v>
      </c>
      <c r="Q7817" s="7" t="s">
        <v>52391</v>
      </c>
    </row>
    <row r="7818" spans="1:17" x14ac:dyDescent="0.2">
      <c r="A7818" s="2" t="s">
        <v>41785</v>
      </c>
      <c r="B7818" s="2" t="s">
        <v>41786</v>
      </c>
      <c r="C7818" s="3">
        <v>25518</v>
      </c>
      <c r="D7818" s="2" t="s">
        <v>41787</v>
      </c>
      <c r="E7818" s="2" t="s">
        <v>46</v>
      </c>
      <c r="F7818" s="2" t="s">
        <v>41788</v>
      </c>
      <c r="G7818" s="2" t="s">
        <v>184</v>
      </c>
      <c r="H7818" s="4" t="s">
        <v>41789</v>
      </c>
      <c r="I7818" s="5" t="s">
        <v>41790</v>
      </c>
      <c r="J7818" s="2" t="s">
        <v>25</v>
      </c>
      <c r="K7818" s="2" t="s">
        <v>26</v>
      </c>
      <c r="L7818" s="2"/>
      <c r="M7818" s="8" t="s">
        <v>143</v>
      </c>
      <c r="N7818" s="2" t="s">
        <v>6343</v>
      </c>
      <c r="O7818" s="2" t="s">
        <v>41</v>
      </c>
      <c r="P7818" s="6">
        <v>2161</v>
      </c>
      <c r="Q7818" s="7" t="s">
        <v>52391</v>
      </c>
    </row>
    <row r="7819" spans="1:17" x14ac:dyDescent="0.2">
      <c r="A7819" s="2" t="s">
        <v>41791</v>
      </c>
      <c r="B7819" s="2" t="s">
        <v>41792</v>
      </c>
      <c r="C7819" s="3">
        <v>24159</v>
      </c>
      <c r="D7819" s="2" t="s">
        <v>41793</v>
      </c>
      <c r="E7819" s="2" t="s">
        <v>2637</v>
      </c>
      <c r="F7819" s="2" t="s">
        <v>140</v>
      </c>
      <c r="G7819" s="2" t="s">
        <v>687</v>
      </c>
      <c r="H7819" s="4" t="s">
        <v>41794</v>
      </c>
      <c r="I7819" s="5" t="s">
        <v>41795</v>
      </c>
      <c r="J7819" s="2" t="s">
        <v>160</v>
      </c>
      <c r="K7819" s="2" t="s">
        <v>73</v>
      </c>
      <c r="L7819" s="2"/>
      <c r="M7819" s="8" t="s">
        <v>143</v>
      </c>
      <c r="N7819" s="2" t="s">
        <v>5384</v>
      </c>
      <c r="O7819" s="2" t="s">
        <v>188</v>
      </c>
      <c r="P7819" s="6">
        <v>3464</v>
      </c>
      <c r="Q7819" s="7" t="s">
        <v>52391</v>
      </c>
    </row>
    <row r="7820" spans="1:17" x14ac:dyDescent="0.2">
      <c r="A7820" s="2" t="s">
        <v>41796</v>
      </c>
      <c r="B7820" s="2" t="s">
        <v>41797</v>
      </c>
      <c r="C7820" s="3">
        <v>38671</v>
      </c>
      <c r="D7820" s="2" t="s">
        <v>41798</v>
      </c>
      <c r="E7820" s="2" t="s">
        <v>5684</v>
      </c>
      <c r="F7820" s="2" t="s">
        <v>13072</v>
      </c>
      <c r="G7820" s="2" t="s">
        <v>437</v>
      </c>
      <c r="H7820" s="4" t="s">
        <v>41799</v>
      </c>
      <c r="I7820" s="5" t="s">
        <v>41800</v>
      </c>
      <c r="J7820" s="2" t="s">
        <v>25</v>
      </c>
      <c r="K7820" s="2" t="s">
        <v>73</v>
      </c>
      <c r="L7820" s="2"/>
      <c r="M7820" s="8" t="s">
        <v>268</v>
      </c>
      <c r="N7820" s="2" t="s">
        <v>13297</v>
      </c>
      <c r="O7820" s="2" t="s">
        <v>312</v>
      </c>
      <c r="P7820" s="6">
        <v>1633</v>
      </c>
      <c r="Q7820" s="7" t="s">
        <v>52391</v>
      </c>
    </row>
    <row r="7821" spans="1:17" x14ac:dyDescent="0.2">
      <c r="A7821" s="2" t="s">
        <v>41801</v>
      </c>
      <c r="B7821" s="2" t="s">
        <v>41802</v>
      </c>
      <c r="C7821" s="3">
        <v>29162</v>
      </c>
      <c r="D7821" s="2" t="s">
        <v>41803</v>
      </c>
      <c r="E7821" s="2" t="s">
        <v>4391</v>
      </c>
      <c r="F7821" s="2" t="s">
        <v>1578</v>
      </c>
      <c r="G7821" s="2" t="s">
        <v>70</v>
      </c>
      <c r="H7821" s="4" t="s">
        <v>41804</v>
      </c>
      <c r="I7821" s="5" t="s">
        <v>41805</v>
      </c>
      <c r="J7821" s="2" t="s">
        <v>25</v>
      </c>
      <c r="K7821" s="2" t="s">
        <v>26</v>
      </c>
      <c r="L7821" s="2"/>
      <c r="M7821" s="8" t="s">
        <v>268</v>
      </c>
      <c r="N7821" s="2" t="s">
        <v>64</v>
      </c>
      <c r="O7821" s="2" t="s">
        <v>243</v>
      </c>
      <c r="P7821" s="6">
        <v>4755</v>
      </c>
      <c r="Q7821" s="7" t="s">
        <v>52391</v>
      </c>
    </row>
    <row r="7822" spans="1:17" x14ac:dyDescent="0.2">
      <c r="A7822" s="2" t="s">
        <v>41806</v>
      </c>
      <c r="B7822" s="2" t="s">
        <v>41807</v>
      </c>
      <c r="C7822" s="3">
        <v>33677</v>
      </c>
      <c r="D7822" s="2" t="s">
        <v>41808</v>
      </c>
      <c r="E7822" s="2" t="s">
        <v>7310</v>
      </c>
      <c r="F7822" s="2" t="s">
        <v>23481</v>
      </c>
      <c r="G7822" s="2" t="s">
        <v>702</v>
      </c>
      <c r="H7822" s="4" t="s">
        <v>41809</v>
      </c>
      <c r="I7822" s="5" t="s">
        <v>41810</v>
      </c>
      <c r="J7822" s="2" t="s">
        <v>63</v>
      </c>
      <c r="K7822" s="2" t="s">
        <v>26</v>
      </c>
      <c r="L7822" s="2"/>
      <c r="M7822" s="8" t="s">
        <v>268</v>
      </c>
      <c r="N7822" s="2" t="s">
        <v>2493</v>
      </c>
      <c r="O7822" s="2" t="s">
        <v>87</v>
      </c>
      <c r="P7822" s="6">
        <v>8166</v>
      </c>
      <c r="Q7822" s="7" t="s">
        <v>52391</v>
      </c>
    </row>
    <row r="7823" spans="1:17" x14ac:dyDescent="0.2">
      <c r="A7823" s="2" t="s">
        <v>41811</v>
      </c>
      <c r="B7823" s="2" t="s">
        <v>41812</v>
      </c>
      <c r="C7823" s="3">
        <v>26797</v>
      </c>
      <c r="D7823" s="2" t="s">
        <v>41813</v>
      </c>
      <c r="E7823" s="2" t="s">
        <v>1160</v>
      </c>
      <c r="F7823" s="2" t="s">
        <v>41814</v>
      </c>
      <c r="G7823" s="2" t="s">
        <v>60</v>
      </c>
      <c r="H7823" s="4" t="s">
        <v>41815</v>
      </c>
      <c r="I7823" s="5" t="s">
        <v>41816</v>
      </c>
      <c r="J7823" s="2" t="s">
        <v>160</v>
      </c>
      <c r="K7823" s="2" t="s">
        <v>26</v>
      </c>
      <c r="L7823" s="2"/>
      <c r="M7823" s="8" t="s">
        <v>85</v>
      </c>
      <c r="N7823" s="2" t="s">
        <v>9012</v>
      </c>
      <c r="O7823" s="2" t="s">
        <v>107</v>
      </c>
      <c r="P7823" s="6">
        <v>6046</v>
      </c>
      <c r="Q7823" s="7" t="s">
        <v>52391</v>
      </c>
    </row>
    <row r="7824" spans="1:17" x14ac:dyDescent="0.2">
      <c r="A7824" s="2" t="s">
        <v>41817</v>
      </c>
      <c r="B7824" s="2" t="s">
        <v>23205</v>
      </c>
      <c r="C7824" s="3">
        <v>16193</v>
      </c>
      <c r="D7824" s="2" t="s">
        <v>41818</v>
      </c>
      <c r="E7824" s="2" t="s">
        <v>599</v>
      </c>
      <c r="F7824" s="2" t="s">
        <v>213</v>
      </c>
      <c r="G7824" s="2" t="s">
        <v>204</v>
      </c>
      <c r="H7824" s="4" t="s">
        <v>41819</v>
      </c>
      <c r="I7824" s="5" t="s">
        <v>41820</v>
      </c>
      <c r="J7824" s="2" t="s">
        <v>63</v>
      </c>
      <c r="K7824" s="2" t="s">
        <v>38</v>
      </c>
      <c r="L7824" s="2"/>
      <c r="M7824" s="8" t="s">
        <v>376</v>
      </c>
      <c r="N7824" s="2" t="s">
        <v>4204</v>
      </c>
      <c r="O7824" s="2" t="s">
        <v>41</v>
      </c>
      <c r="P7824" s="6">
        <v>8371</v>
      </c>
      <c r="Q7824" s="7" t="s">
        <v>52391</v>
      </c>
    </row>
    <row r="7825" spans="1:17" x14ac:dyDescent="0.2">
      <c r="A7825" s="2" t="s">
        <v>41821</v>
      </c>
      <c r="B7825" s="2" t="s">
        <v>41822</v>
      </c>
      <c r="C7825" s="3">
        <v>31286</v>
      </c>
      <c r="D7825" s="2" t="s">
        <v>41823</v>
      </c>
      <c r="E7825" s="2" t="s">
        <v>1778</v>
      </c>
      <c r="F7825" s="2" t="s">
        <v>30364</v>
      </c>
      <c r="G7825" s="2" t="s">
        <v>22</v>
      </c>
      <c r="H7825" s="4" t="s">
        <v>41824</v>
      </c>
      <c r="I7825" s="5" t="s">
        <v>41825</v>
      </c>
      <c r="J7825" s="2" t="s">
        <v>25</v>
      </c>
      <c r="K7825" s="2" t="s">
        <v>38</v>
      </c>
      <c r="L7825" s="2"/>
      <c r="M7825" s="8" t="s">
        <v>376</v>
      </c>
      <c r="N7825" s="2" t="s">
        <v>2827</v>
      </c>
      <c r="O7825" s="2" t="s">
        <v>198</v>
      </c>
      <c r="P7825" s="6">
        <v>7096</v>
      </c>
      <c r="Q7825" s="7" t="s">
        <v>52391</v>
      </c>
    </row>
    <row r="7826" spans="1:17" x14ac:dyDescent="0.2">
      <c r="A7826" s="2" t="s">
        <v>41826</v>
      </c>
      <c r="B7826" s="2" t="s">
        <v>15627</v>
      </c>
      <c r="C7826" s="3">
        <v>31329</v>
      </c>
      <c r="D7826" s="2" t="s">
        <v>41827</v>
      </c>
      <c r="E7826" s="2" t="s">
        <v>7368</v>
      </c>
      <c r="F7826" s="2" t="s">
        <v>32805</v>
      </c>
      <c r="G7826" s="2" t="s">
        <v>292</v>
      </c>
      <c r="H7826" s="4" t="s">
        <v>41828</v>
      </c>
      <c r="I7826" s="5" t="s">
        <v>41829</v>
      </c>
      <c r="J7826" s="2" t="s">
        <v>51</v>
      </c>
      <c r="K7826" s="2" t="s">
        <v>73</v>
      </c>
      <c r="L7826" s="2"/>
      <c r="M7826" s="8" t="s">
        <v>74</v>
      </c>
      <c r="N7826" s="2" t="s">
        <v>9364</v>
      </c>
      <c r="O7826" s="2" t="s">
        <v>54</v>
      </c>
      <c r="P7826" s="6">
        <v>3025</v>
      </c>
      <c r="Q7826" s="7" t="s">
        <v>52391</v>
      </c>
    </row>
    <row r="7827" spans="1:17" x14ac:dyDescent="0.2">
      <c r="A7827" s="2" t="s">
        <v>41830</v>
      </c>
      <c r="B7827" s="2" t="s">
        <v>41831</v>
      </c>
      <c r="C7827" s="3">
        <v>32450</v>
      </c>
      <c r="D7827" s="2" t="s">
        <v>41832</v>
      </c>
      <c r="E7827" s="2" t="s">
        <v>2984</v>
      </c>
      <c r="F7827" s="2" t="s">
        <v>1602</v>
      </c>
      <c r="G7827" s="2" t="s">
        <v>341</v>
      </c>
      <c r="H7827" s="4" t="s">
        <v>41833</v>
      </c>
      <c r="I7827" s="5" t="s">
        <v>41834</v>
      </c>
      <c r="J7827" s="2" t="s">
        <v>51</v>
      </c>
      <c r="K7827" s="2" t="s">
        <v>26</v>
      </c>
      <c r="L7827" s="2"/>
      <c r="M7827" s="8" t="s">
        <v>116</v>
      </c>
      <c r="N7827" s="2" t="s">
        <v>2181</v>
      </c>
      <c r="O7827" s="2" t="s">
        <v>296</v>
      </c>
      <c r="P7827" s="6">
        <v>5423</v>
      </c>
      <c r="Q7827" s="7" t="s">
        <v>52391</v>
      </c>
    </row>
    <row r="7828" spans="1:17" x14ac:dyDescent="0.2">
      <c r="A7828" s="2" t="s">
        <v>41835</v>
      </c>
      <c r="B7828" s="2" t="s">
        <v>41836</v>
      </c>
      <c r="C7828" s="3">
        <v>16480</v>
      </c>
      <c r="D7828" s="2" t="s">
        <v>41837</v>
      </c>
      <c r="E7828" s="2" t="s">
        <v>2384</v>
      </c>
      <c r="F7828" s="2" t="s">
        <v>3689</v>
      </c>
      <c r="G7828" s="2" t="s">
        <v>194</v>
      </c>
      <c r="H7828" s="4" t="s">
        <v>41838</v>
      </c>
      <c r="I7828" s="5" t="s">
        <v>41839</v>
      </c>
      <c r="J7828" s="2" t="s">
        <v>63</v>
      </c>
      <c r="K7828" s="2" t="s">
        <v>38</v>
      </c>
      <c r="L7828" s="2"/>
      <c r="M7828" s="8" t="s">
        <v>85</v>
      </c>
      <c r="N7828" s="2" t="s">
        <v>2422</v>
      </c>
      <c r="O7828" s="2" t="s">
        <v>312</v>
      </c>
      <c r="P7828" s="6">
        <v>9776</v>
      </c>
      <c r="Q7828" s="7" t="s">
        <v>52391</v>
      </c>
    </row>
    <row r="7829" spans="1:17" x14ac:dyDescent="0.2">
      <c r="A7829" s="2" t="s">
        <v>41840</v>
      </c>
      <c r="B7829" s="2" t="s">
        <v>41841</v>
      </c>
      <c r="C7829" s="3">
        <v>19222</v>
      </c>
      <c r="D7829" s="2" t="s">
        <v>41842</v>
      </c>
      <c r="E7829" s="2" t="s">
        <v>4807</v>
      </c>
      <c r="F7829" s="2" t="s">
        <v>525</v>
      </c>
      <c r="G7829" s="2" t="s">
        <v>292</v>
      </c>
      <c r="H7829" s="4" t="s">
        <v>41843</v>
      </c>
      <c r="I7829" s="5" t="s">
        <v>41844</v>
      </c>
      <c r="J7829" s="2" t="s">
        <v>51</v>
      </c>
      <c r="K7829" s="2" t="s">
        <v>26</v>
      </c>
      <c r="L7829" s="2"/>
      <c r="M7829" s="8" t="s">
        <v>39</v>
      </c>
      <c r="N7829" s="2" t="s">
        <v>11362</v>
      </c>
      <c r="O7829" s="2" t="s">
        <v>243</v>
      </c>
      <c r="P7829" s="6">
        <v>5320</v>
      </c>
      <c r="Q7829" s="7" t="s">
        <v>52391</v>
      </c>
    </row>
    <row r="7830" spans="1:17" x14ac:dyDescent="0.2">
      <c r="A7830" s="2" t="s">
        <v>41845</v>
      </c>
      <c r="B7830" s="2" t="s">
        <v>14358</v>
      </c>
      <c r="C7830" s="3">
        <v>27848</v>
      </c>
      <c r="D7830" s="2" t="s">
        <v>41846</v>
      </c>
      <c r="E7830" s="2" t="s">
        <v>68</v>
      </c>
      <c r="F7830" s="2" t="s">
        <v>2322</v>
      </c>
      <c r="G7830" s="2" t="s">
        <v>48</v>
      </c>
      <c r="H7830" s="4" t="s">
        <v>41847</v>
      </c>
      <c r="I7830" s="5" t="s">
        <v>41848</v>
      </c>
      <c r="J7830" s="2" t="s">
        <v>84</v>
      </c>
      <c r="K7830" s="2" t="s">
        <v>38</v>
      </c>
      <c r="L7830" s="2"/>
      <c r="M7830" s="8" t="s">
        <v>143</v>
      </c>
      <c r="N7830" s="2" t="s">
        <v>12218</v>
      </c>
      <c r="O7830" s="2" t="s">
        <v>296</v>
      </c>
      <c r="P7830" s="6">
        <v>7508</v>
      </c>
      <c r="Q7830" s="7" t="s">
        <v>52391</v>
      </c>
    </row>
    <row r="7831" spans="1:17" x14ac:dyDescent="0.2">
      <c r="A7831" s="2" t="s">
        <v>41849</v>
      </c>
      <c r="B7831" s="2" t="s">
        <v>41850</v>
      </c>
      <c r="C7831" s="3">
        <v>35815</v>
      </c>
      <c r="D7831" s="2" t="s">
        <v>41851</v>
      </c>
      <c r="E7831" s="2" t="s">
        <v>4231</v>
      </c>
      <c r="F7831" s="2" t="s">
        <v>41630</v>
      </c>
      <c r="G7831" s="2" t="s">
        <v>184</v>
      </c>
      <c r="H7831" s="4" t="s">
        <v>41852</v>
      </c>
      <c r="I7831" s="5" t="s">
        <v>41853</v>
      </c>
      <c r="J7831" s="2" t="s">
        <v>160</v>
      </c>
      <c r="K7831" s="2" t="s">
        <v>38</v>
      </c>
      <c r="L7831" s="2"/>
      <c r="M7831" s="8" t="s">
        <v>207</v>
      </c>
      <c r="N7831" s="2" t="s">
        <v>489</v>
      </c>
      <c r="O7831" s="2" t="s">
        <v>312</v>
      </c>
      <c r="P7831" s="6">
        <v>1902</v>
      </c>
      <c r="Q7831" s="7" t="s">
        <v>52391</v>
      </c>
    </row>
    <row r="7832" spans="1:17" x14ac:dyDescent="0.2">
      <c r="A7832" s="2" t="s">
        <v>41854</v>
      </c>
      <c r="B7832" s="2" t="s">
        <v>41855</v>
      </c>
      <c r="C7832" s="3">
        <v>29557</v>
      </c>
      <c r="D7832" s="2" t="s">
        <v>41856</v>
      </c>
      <c r="E7832" s="2" t="s">
        <v>3015</v>
      </c>
      <c r="F7832" s="2" t="s">
        <v>958</v>
      </c>
      <c r="G7832" s="2" t="s">
        <v>194</v>
      </c>
      <c r="H7832" s="4" t="s">
        <v>41857</v>
      </c>
      <c r="I7832" s="5" t="s">
        <v>41858</v>
      </c>
      <c r="J7832" s="2" t="s">
        <v>84</v>
      </c>
      <c r="K7832" s="2" t="s">
        <v>26</v>
      </c>
      <c r="L7832" s="2"/>
      <c r="M7832" s="8" t="s">
        <v>27</v>
      </c>
      <c r="N7832" s="2" t="s">
        <v>4810</v>
      </c>
      <c r="O7832" s="2" t="s">
        <v>198</v>
      </c>
      <c r="P7832" s="6">
        <v>9686</v>
      </c>
      <c r="Q7832" s="7" t="s">
        <v>52391</v>
      </c>
    </row>
    <row r="7833" spans="1:17" x14ac:dyDescent="0.2">
      <c r="A7833" s="2" t="s">
        <v>41859</v>
      </c>
      <c r="B7833" s="2" t="s">
        <v>41860</v>
      </c>
      <c r="C7833" s="3">
        <v>20472</v>
      </c>
      <c r="D7833" s="2" t="s">
        <v>41861</v>
      </c>
      <c r="E7833" s="2" t="s">
        <v>165</v>
      </c>
      <c r="F7833" s="2" t="s">
        <v>639</v>
      </c>
      <c r="G7833" s="2" t="s">
        <v>292</v>
      </c>
      <c r="H7833" s="4" t="s">
        <v>41862</v>
      </c>
      <c r="I7833" s="5" t="s">
        <v>41863</v>
      </c>
      <c r="J7833" s="2" t="s">
        <v>63</v>
      </c>
      <c r="K7833" s="2" t="s">
        <v>26</v>
      </c>
      <c r="L7833" s="2"/>
      <c r="M7833" s="8" t="s">
        <v>52</v>
      </c>
      <c r="N7833" s="2" t="s">
        <v>5068</v>
      </c>
      <c r="O7833" s="2" t="s">
        <v>188</v>
      </c>
      <c r="P7833" s="6">
        <v>9444</v>
      </c>
      <c r="Q7833" s="7" t="s">
        <v>52391</v>
      </c>
    </row>
    <row r="7834" spans="1:17" x14ac:dyDescent="0.2">
      <c r="A7834" s="2" t="s">
        <v>41864</v>
      </c>
      <c r="B7834" s="2" t="s">
        <v>41865</v>
      </c>
      <c r="C7834" s="3">
        <v>16532</v>
      </c>
      <c r="D7834" s="2" t="s">
        <v>41866</v>
      </c>
      <c r="E7834" s="2" t="s">
        <v>238</v>
      </c>
      <c r="F7834" s="2" t="s">
        <v>15423</v>
      </c>
      <c r="G7834" s="2" t="s">
        <v>81</v>
      </c>
      <c r="H7834" s="4" t="s">
        <v>41867</v>
      </c>
      <c r="I7834" s="5" t="s">
        <v>41868</v>
      </c>
      <c r="J7834" s="2" t="s">
        <v>51</v>
      </c>
      <c r="K7834" s="2" t="s">
        <v>26</v>
      </c>
      <c r="L7834" s="2"/>
      <c r="M7834" s="8" t="s">
        <v>116</v>
      </c>
      <c r="N7834" s="2" t="s">
        <v>7046</v>
      </c>
      <c r="O7834" s="2" t="s">
        <v>54</v>
      </c>
      <c r="P7834" s="6">
        <v>5045</v>
      </c>
      <c r="Q7834" s="7" t="s">
        <v>52391</v>
      </c>
    </row>
    <row r="7835" spans="1:17" x14ac:dyDescent="0.2">
      <c r="A7835" s="2" t="s">
        <v>41869</v>
      </c>
      <c r="B7835" s="2" t="s">
        <v>17583</v>
      </c>
      <c r="C7835" s="3">
        <v>27796</v>
      </c>
      <c r="D7835" s="2" t="s">
        <v>41870</v>
      </c>
      <c r="E7835" s="2" t="s">
        <v>1046</v>
      </c>
      <c r="F7835" s="2" t="s">
        <v>6446</v>
      </c>
      <c r="G7835" s="2" t="s">
        <v>204</v>
      </c>
      <c r="H7835" s="4" t="s">
        <v>41871</v>
      </c>
      <c r="I7835" s="5" t="s">
        <v>41872</v>
      </c>
      <c r="J7835" s="2" t="s">
        <v>51</v>
      </c>
      <c r="K7835" s="2" t="s">
        <v>73</v>
      </c>
      <c r="L7835" s="2"/>
      <c r="M7835" s="8" t="s">
        <v>376</v>
      </c>
      <c r="N7835" s="2" t="s">
        <v>4249</v>
      </c>
      <c r="O7835" s="2" t="s">
        <v>296</v>
      </c>
      <c r="P7835" s="6">
        <v>6006</v>
      </c>
      <c r="Q7835" s="7" t="s">
        <v>52391</v>
      </c>
    </row>
    <row r="7836" spans="1:17" x14ac:dyDescent="0.2">
      <c r="A7836" s="2" t="s">
        <v>41873</v>
      </c>
      <c r="B7836" s="2" t="s">
        <v>41874</v>
      </c>
      <c r="C7836" s="3">
        <v>17953</v>
      </c>
      <c r="D7836" s="2" t="s">
        <v>41875</v>
      </c>
      <c r="E7836" s="2" t="s">
        <v>7304</v>
      </c>
      <c r="F7836" s="2" t="s">
        <v>1363</v>
      </c>
      <c r="G7836" s="2" t="s">
        <v>214</v>
      </c>
      <c r="H7836" s="4" t="s">
        <v>41876</v>
      </c>
      <c r="I7836" s="5" t="s">
        <v>41877</v>
      </c>
      <c r="J7836" s="2" t="s">
        <v>51</v>
      </c>
      <c r="K7836" s="2" t="s">
        <v>38</v>
      </c>
      <c r="L7836" s="2"/>
      <c r="M7836" s="8" t="s">
        <v>85</v>
      </c>
      <c r="N7836" s="2" t="s">
        <v>135</v>
      </c>
      <c r="O7836" s="2" t="s">
        <v>198</v>
      </c>
      <c r="P7836" s="6">
        <v>9387</v>
      </c>
      <c r="Q7836" s="7" t="s">
        <v>52391</v>
      </c>
    </row>
    <row r="7837" spans="1:17" x14ac:dyDescent="0.2">
      <c r="A7837" s="2" t="s">
        <v>41878</v>
      </c>
      <c r="B7837" s="2" t="s">
        <v>41879</v>
      </c>
      <c r="C7837" s="3">
        <v>37776</v>
      </c>
      <c r="D7837" s="2" t="s">
        <v>41880</v>
      </c>
      <c r="E7837" s="2" t="s">
        <v>6145</v>
      </c>
      <c r="F7837" s="2" t="s">
        <v>3223</v>
      </c>
      <c r="G7837" s="2" t="s">
        <v>175</v>
      </c>
      <c r="H7837" s="4" t="s">
        <v>41881</v>
      </c>
      <c r="I7837" s="5" t="s">
        <v>41882</v>
      </c>
      <c r="J7837" s="2" t="s">
        <v>51</v>
      </c>
      <c r="K7837" s="2" t="s">
        <v>26</v>
      </c>
      <c r="L7837" s="2"/>
      <c r="M7837" s="8" t="s">
        <v>105</v>
      </c>
      <c r="N7837" s="2" t="s">
        <v>2205</v>
      </c>
      <c r="O7837" s="2" t="s">
        <v>87</v>
      </c>
      <c r="P7837" s="6">
        <v>7828</v>
      </c>
      <c r="Q7837" s="7" t="s">
        <v>52391</v>
      </c>
    </row>
    <row r="7838" spans="1:17" x14ac:dyDescent="0.2">
      <c r="A7838" s="2" t="s">
        <v>41883</v>
      </c>
      <c r="B7838" s="2" t="s">
        <v>41884</v>
      </c>
      <c r="C7838" s="3">
        <v>21392</v>
      </c>
      <c r="D7838" s="2" t="s">
        <v>41885</v>
      </c>
      <c r="E7838" s="2" t="s">
        <v>3389</v>
      </c>
      <c r="F7838" s="2" t="s">
        <v>1954</v>
      </c>
      <c r="G7838" s="2" t="s">
        <v>123</v>
      </c>
      <c r="H7838" s="4" t="s">
        <v>41886</v>
      </c>
      <c r="I7838" s="5" t="s">
        <v>41887</v>
      </c>
      <c r="J7838" s="2" t="s">
        <v>160</v>
      </c>
      <c r="K7838" s="2" t="s">
        <v>38</v>
      </c>
      <c r="L7838" s="2"/>
      <c r="M7838" s="8" t="s">
        <v>52</v>
      </c>
      <c r="N7838" s="2" t="s">
        <v>6650</v>
      </c>
      <c r="O7838" s="2" t="s">
        <v>312</v>
      </c>
      <c r="P7838" s="6">
        <v>5843</v>
      </c>
      <c r="Q7838" s="7" t="s">
        <v>52391</v>
      </c>
    </row>
    <row r="7839" spans="1:17" x14ac:dyDescent="0.2">
      <c r="A7839" s="2" t="s">
        <v>41888</v>
      </c>
      <c r="B7839" s="2" t="s">
        <v>41889</v>
      </c>
      <c r="C7839" s="3">
        <v>33815</v>
      </c>
      <c r="D7839" s="2" t="s">
        <v>41890</v>
      </c>
      <c r="E7839" s="2" t="s">
        <v>892</v>
      </c>
      <c r="F7839" s="2" t="s">
        <v>317</v>
      </c>
      <c r="G7839" s="2" t="s">
        <v>249</v>
      </c>
      <c r="H7839" s="4" t="s">
        <v>41891</v>
      </c>
      <c r="I7839" s="5" t="s">
        <v>41892</v>
      </c>
      <c r="J7839" s="2" t="s">
        <v>160</v>
      </c>
      <c r="K7839" s="2" t="s">
        <v>73</v>
      </c>
      <c r="L7839" s="2"/>
      <c r="M7839" s="8" t="s">
        <v>116</v>
      </c>
      <c r="N7839" s="2" t="s">
        <v>7821</v>
      </c>
      <c r="O7839" s="2" t="s">
        <v>243</v>
      </c>
      <c r="P7839" s="6">
        <v>6835</v>
      </c>
      <c r="Q7839" s="7" t="s">
        <v>52391</v>
      </c>
    </row>
    <row r="7840" spans="1:17" x14ac:dyDescent="0.2">
      <c r="A7840" s="2" t="s">
        <v>41893</v>
      </c>
      <c r="B7840" s="2" t="s">
        <v>41894</v>
      </c>
      <c r="C7840" s="3">
        <v>34028</v>
      </c>
      <c r="D7840" s="2" t="s">
        <v>41895</v>
      </c>
      <c r="E7840" s="2" t="s">
        <v>4096</v>
      </c>
      <c r="F7840" s="2" t="s">
        <v>16380</v>
      </c>
      <c r="G7840" s="2" t="s">
        <v>275</v>
      </c>
      <c r="H7840" s="4" t="s">
        <v>41896</v>
      </c>
      <c r="I7840" s="5" t="s">
        <v>41897</v>
      </c>
      <c r="J7840" s="2" t="s">
        <v>160</v>
      </c>
      <c r="K7840" s="2" t="s">
        <v>38</v>
      </c>
      <c r="L7840" s="2"/>
      <c r="M7840" s="8" t="s">
        <v>52</v>
      </c>
      <c r="N7840" s="2" t="s">
        <v>7319</v>
      </c>
      <c r="O7840" s="2" t="s">
        <v>188</v>
      </c>
      <c r="P7840" s="6">
        <v>4771</v>
      </c>
      <c r="Q7840" s="7" t="s">
        <v>52391</v>
      </c>
    </row>
    <row r="7841" spans="1:17" x14ac:dyDescent="0.2">
      <c r="A7841" s="2" t="s">
        <v>41898</v>
      </c>
      <c r="B7841" s="2" t="s">
        <v>22744</v>
      </c>
      <c r="C7841" s="3">
        <v>26387</v>
      </c>
      <c r="D7841" s="2" t="s">
        <v>41899</v>
      </c>
      <c r="E7841" s="2" t="s">
        <v>1243</v>
      </c>
      <c r="F7841" s="2" t="s">
        <v>14440</v>
      </c>
      <c r="G7841" s="2" t="s">
        <v>341</v>
      </c>
      <c r="H7841" s="4" t="s">
        <v>41900</v>
      </c>
      <c r="I7841" s="5" t="s">
        <v>41901</v>
      </c>
      <c r="J7841" s="2" t="s">
        <v>160</v>
      </c>
      <c r="K7841" s="2" t="s">
        <v>38</v>
      </c>
      <c r="L7841" s="2"/>
      <c r="M7841" s="8" t="s">
        <v>268</v>
      </c>
      <c r="N7841" s="2" t="s">
        <v>5851</v>
      </c>
      <c r="O7841" s="2" t="s">
        <v>107</v>
      </c>
      <c r="P7841" s="6">
        <v>4703</v>
      </c>
      <c r="Q7841" s="7" t="s">
        <v>52391</v>
      </c>
    </row>
    <row r="7842" spans="1:17" x14ac:dyDescent="0.2">
      <c r="A7842" s="2" t="s">
        <v>41902</v>
      </c>
      <c r="B7842" s="2" t="s">
        <v>5957</v>
      </c>
      <c r="C7842" s="3">
        <v>36439</v>
      </c>
      <c r="D7842" s="2" t="s">
        <v>41903</v>
      </c>
      <c r="E7842" s="2" t="s">
        <v>4730</v>
      </c>
      <c r="F7842" s="2" t="s">
        <v>166</v>
      </c>
      <c r="G7842" s="2" t="s">
        <v>81</v>
      </c>
      <c r="H7842" s="4" t="s">
        <v>41904</v>
      </c>
      <c r="I7842" s="5" t="s">
        <v>41905</v>
      </c>
      <c r="J7842" s="2" t="s">
        <v>25</v>
      </c>
      <c r="K7842" s="2" t="s">
        <v>73</v>
      </c>
      <c r="L7842" s="2"/>
      <c r="M7842" s="8" t="s">
        <v>116</v>
      </c>
      <c r="N7842" s="2" t="s">
        <v>8295</v>
      </c>
      <c r="O7842" s="2" t="s">
        <v>198</v>
      </c>
      <c r="P7842" s="6">
        <v>5923</v>
      </c>
      <c r="Q7842" s="7" t="s">
        <v>52391</v>
      </c>
    </row>
    <row r="7843" spans="1:17" x14ac:dyDescent="0.2">
      <c r="A7843" s="2" t="s">
        <v>41906</v>
      </c>
      <c r="B7843" s="2" t="s">
        <v>41907</v>
      </c>
      <c r="C7843" s="3">
        <v>26554</v>
      </c>
      <c r="D7843" s="2" t="s">
        <v>41908</v>
      </c>
      <c r="E7843" s="2" t="s">
        <v>3334</v>
      </c>
      <c r="F7843" s="2" t="s">
        <v>5065</v>
      </c>
      <c r="G7843" s="2" t="s">
        <v>437</v>
      </c>
      <c r="H7843" s="4" t="s">
        <v>41909</v>
      </c>
      <c r="I7843" s="5" t="s">
        <v>41910</v>
      </c>
      <c r="J7843" s="2" t="s">
        <v>63</v>
      </c>
      <c r="K7843" s="2" t="s">
        <v>26</v>
      </c>
      <c r="L7843" s="2"/>
      <c r="M7843" s="8" t="s">
        <v>39</v>
      </c>
      <c r="N7843" s="2" t="s">
        <v>1574</v>
      </c>
      <c r="O7843" s="2" t="s">
        <v>87</v>
      </c>
      <c r="P7843" s="6">
        <v>5009</v>
      </c>
      <c r="Q7843" s="7" t="s">
        <v>52391</v>
      </c>
    </row>
    <row r="7844" spans="1:17" x14ac:dyDescent="0.2">
      <c r="A7844" s="2" t="s">
        <v>41911</v>
      </c>
      <c r="B7844" s="2" t="s">
        <v>41912</v>
      </c>
      <c r="C7844" s="3">
        <v>20866</v>
      </c>
      <c r="D7844" s="2" t="s">
        <v>41913</v>
      </c>
      <c r="E7844" s="2" t="s">
        <v>1800</v>
      </c>
      <c r="F7844" s="2" t="s">
        <v>41914</v>
      </c>
      <c r="G7844" s="2" t="s">
        <v>132</v>
      </c>
      <c r="H7844" s="4" t="s">
        <v>41915</v>
      </c>
      <c r="I7844" s="5" t="s">
        <v>41916</v>
      </c>
      <c r="J7844" s="2" t="s">
        <v>160</v>
      </c>
      <c r="K7844" s="2" t="s">
        <v>73</v>
      </c>
      <c r="L7844" s="2"/>
      <c r="M7844" s="8" t="s">
        <v>74</v>
      </c>
      <c r="N7844" s="2" t="s">
        <v>7465</v>
      </c>
      <c r="O7844" s="2" t="s">
        <v>188</v>
      </c>
      <c r="P7844" s="6">
        <v>8975</v>
      </c>
      <c r="Q7844" s="7" t="s">
        <v>52391</v>
      </c>
    </row>
    <row r="7845" spans="1:17" x14ac:dyDescent="0.2">
      <c r="A7845" s="2" t="s">
        <v>41917</v>
      </c>
      <c r="B7845" s="2" t="s">
        <v>41918</v>
      </c>
      <c r="C7845" s="3">
        <v>34357</v>
      </c>
      <c r="D7845" s="2" t="s">
        <v>41919</v>
      </c>
      <c r="E7845" s="2" t="s">
        <v>14765</v>
      </c>
      <c r="F7845" s="2" t="s">
        <v>41920</v>
      </c>
      <c r="G7845" s="2" t="s">
        <v>48</v>
      </c>
      <c r="H7845" s="4" t="s">
        <v>41921</v>
      </c>
      <c r="I7845" s="5" t="s">
        <v>32409</v>
      </c>
      <c r="J7845" s="2" t="s">
        <v>160</v>
      </c>
      <c r="K7845" s="2" t="s">
        <v>73</v>
      </c>
      <c r="L7845" s="2"/>
      <c r="M7845" s="8" t="s">
        <v>85</v>
      </c>
      <c r="N7845" s="2" t="s">
        <v>3452</v>
      </c>
      <c r="O7845" s="2" t="s">
        <v>41</v>
      </c>
      <c r="P7845" s="6">
        <v>9327</v>
      </c>
      <c r="Q7845" s="7" t="s">
        <v>52391</v>
      </c>
    </row>
    <row r="7846" spans="1:17" x14ac:dyDescent="0.2">
      <c r="A7846" s="2" t="s">
        <v>41922</v>
      </c>
      <c r="B7846" s="2" t="s">
        <v>41923</v>
      </c>
      <c r="C7846" s="3">
        <v>21863</v>
      </c>
      <c r="D7846" s="2" t="s">
        <v>41924</v>
      </c>
      <c r="E7846" s="2" t="s">
        <v>2738</v>
      </c>
      <c r="F7846" s="2" t="s">
        <v>7298</v>
      </c>
      <c r="G7846" s="2" t="s">
        <v>292</v>
      </c>
      <c r="H7846" s="4" t="s">
        <v>41925</v>
      </c>
      <c r="I7846" s="5" t="s">
        <v>41926</v>
      </c>
      <c r="J7846" s="2" t="s">
        <v>160</v>
      </c>
      <c r="K7846" s="2" t="s">
        <v>26</v>
      </c>
      <c r="L7846" s="2"/>
      <c r="M7846" s="8" t="s">
        <v>207</v>
      </c>
      <c r="N7846" s="2" t="s">
        <v>1403</v>
      </c>
      <c r="O7846" s="2" t="s">
        <v>312</v>
      </c>
      <c r="P7846" s="6">
        <v>7652</v>
      </c>
      <c r="Q7846" s="7" t="s">
        <v>52391</v>
      </c>
    </row>
    <row r="7847" spans="1:17" x14ac:dyDescent="0.2">
      <c r="A7847" s="2" t="s">
        <v>41927</v>
      </c>
      <c r="B7847" s="2" t="s">
        <v>41928</v>
      </c>
      <c r="C7847" s="3">
        <v>38945</v>
      </c>
      <c r="D7847" s="2" t="s">
        <v>41929</v>
      </c>
      <c r="E7847" s="2" t="s">
        <v>3689</v>
      </c>
      <c r="F7847" s="2" t="s">
        <v>41930</v>
      </c>
      <c r="G7847" s="2" t="s">
        <v>81</v>
      </c>
      <c r="H7847" s="4" t="s">
        <v>41931</v>
      </c>
      <c r="I7847" s="5" t="s">
        <v>41932</v>
      </c>
      <c r="J7847" s="2" t="s">
        <v>25</v>
      </c>
      <c r="K7847" s="2" t="s">
        <v>73</v>
      </c>
      <c r="L7847" s="2"/>
      <c r="M7847" s="8" t="s">
        <v>27</v>
      </c>
      <c r="N7847" s="2" t="s">
        <v>11782</v>
      </c>
      <c r="O7847" s="2" t="s">
        <v>107</v>
      </c>
      <c r="P7847" s="6">
        <v>8955</v>
      </c>
      <c r="Q7847" s="7" t="s">
        <v>52391</v>
      </c>
    </row>
    <row r="7848" spans="1:17" x14ac:dyDescent="0.2">
      <c r="A7848" s="2" t="s">
        <v>41933</v>
      </c>
      <c r="B7848" s="2" t="s">
        <v>10506</v>
      </c>
      <c r="C7848" s="3">
        <v>29020</v>
      </c>
      <c r="D7848" s="2" t="s">
        <v>41934</v>
      </c>
      <c r="E7848" s="2" t="s">
        <v>3500</v>
      </c>
      <c r="F7848" s="2" t="s">
        <v>1578</v>
      </c>
      <c r="G7848" s="2" t="s">
        <v>275</v>
      </c>
      <c r="H7848" s="4" t="s">
        <v>41935</v>
      </c>
      <c r="I7848" s="5" t="s">
        <v>41936</v>
      </c>
      <c r="J7848" s="2" t="s">
        <v>51</v>
      </c>
      <c r="K7848" s="2" t="s">
        <v>26</v>
      </c>
      <c r="L7848" s="2"/>
      <c r="M7848" s="8" t="s">
        <v>143</v>
      </c>
      <c r="N7848" s="2" t="s">
        <v>735</v>
      </c>
      <c r="O7848" s="2" t="s">
        <v>188</v>
      </c>
      <c r="P7848" s="6">
        <v>1757</v>
      </c>
      <c r="Q7848" s="7" t="s">
        <v>52391</v>
      </c>
    </row>
    <row r="7849" spans="1:17" x14ac:dyDescent="0.2">
      <c r="A7849" s="2" t="s">
        <v>41937</v>
      </c>
      <c r="B7849" s="2" t="s">
        <v>41938</v>
      </c>
      <c r="C7849" s="3">
        <v>29609</v>
      </c>
      <c r="D7849" s="2" t="s">
        <v>41939</v>
      </c>
      <c r="E7849" s="2" t="s">
        <v>476</v>
      </c>
      <c r="F7849" s="2" t="s">
        <v>1941</v>
      </c>
      <c r="G7849" s="2" t="s">
        <v>60</v>
      </c>
      <c r="H7849" s="4" t="s">
        <v>41940</v>
      </c>
      <c r="I7849" s="5" t="s">
        <v>24226</v>
      </c>
      <c r="J7849" s="2" t="s">
        <v>63</v>
      </c>
      <c r="K7849" s="2" t="s">
        <v>38</v>
      </c>
      <c r="L7849" s="2"/>
      <c r="M7849" s="8" t="s">
        <v>116</v>
      </c>
      <c r="N7849" s="2" t="s">
        <v>1884</v>
      </c>
      <c r="O7849" s="2" t="s">
        <v>198</v>
      </c>
      <c r="P7849" s="6">
        <v>7026</v>
      </c>
      <c r="Q7849" s="7" t="s">
        <v>52391</v>
      </c>
    </row>
    <row r="7850" spans="1:17" x14ac:dyDescent="0.2">
      <c r="A7850" s="2" t="s">
        <v>41941</v>
      </c>
      <c r="B7850" s="2" t="s">
        <v>41942</v>
      </c>
      <c r="C7850" s="3">
        <v>30926</v>
      </c>
      <c r="D7850" s="2" t="s">
        <v>41943</v>
      </c>
      <c r="E7850" s="2" t="s">
        <v>2738</v>
      </c>
      <c r="F7850" s="2" t="s">
        <v>27619</v>
      </c>
      <c r="G7850" s="2" t="s">
        <v>123</v>
      </c>
      <c r="H7850" s="4" t="s">
        <v>41944</v>
      </c>
      <c r="I7850" s="5" t="s">
        <v>41945</v>
      </c>
      <c r="J7850" s="2" t="s">
        <v>51</v>
      </c>
      <c r="K7850" s="2" t="s">
        <v>73</v>
      </c>
      <c r="L7850" s="2"/>
      <c r="M7850" s="8" t="s">
        <v>105</v>
      </c>
      <c r="N7850" s="2" t="s">
        <v>961</v>
      </c>
      <c r="O7850" s="2" t="s">
        <v>312</v>
      </c>
      <c r="P7850" s="6">
        <v>2336</v>
      </c>
      <c r="Q7850" s="7" t="s">
        <v>52391</v>
      </c>
    </row>
    <row r="7851" spans="1:17" x14ac:dyDescent="0.2">
      <c r="A7851" s="2" t="s">
        <v>41946</v>
      </c>
      <c r="B7851" s="2" t="s">
        <v>40526</v>
      </c>
      <c r="C7851" s="3">
        <v>18617</v>
      </c>
      <c r="D7851" s="2" t="s">
        <v>41947</v>
      </c>
      <c r="E7851" s="2" t="s">
        <v>11221</v>
      </c>
      <c r="F7851" s="2" t="s">
        <v>25133</v>
      </c>
      <c r="G7851" s="2" t="s">
        <v>437</v>
      </c>
      <c r="H7851" s="4" t="s">
        <v>41948</v>
      </c>
      <c r="I7851" s="5" t="s">
        <v>41949</v>
      </c>
      <c r="J7851" s="2" t="s">
        <v>63</v>
      </c>
      <c r="K7851" s="2" t="s">
        <v>38</v>
      </c>
      <c r="L7851" s="2"/>
      <c r="M7851" s="8" t="s">
        <v>52</v>
      </c>
      <c r="N7851" s="2" t="s">
        <v>1176</v>
      </c>
      <c r="O7851" s="2" t="s">
        <v>198</v>
      </c>
      <c r="P7851" s="6">
        <v>1855</v>
      </c>
      <c r="Q7851" s="7" t="s">
        <v>52391</v>
      </c>
    </row>
    <row r="7852" spans="1:17" x14ac:dyDescent="0.2">
      <c r="A7852" s="2" t="s">
        <v>41950</v>
      </c>
      <c r="B7852" s="2" t="s">
        <v>41951</v>
      </c>
      <c r="C7852" s="3">
        <v>25019</v>
      </c>
      <c r="D7852" s="2" t="s">
        <v>41952</v>
      </c>
      <c r="E7852" s="2" t="s">
        <v>1188</v>
      </c>
      <c r="F7852" s="2" t="s">
        <v>365</v>
      </c>
      <c r="G7852" s="2" t="s">
        <v>123</v>
      </c>
      <c r="H7852" s="4" t="s">
        <v>41953</v>
      </c>
      <c r="I7852" s="5" t="s">
        <v>41954</v>
      </c>
      <c r="J7852" s="2" t="s">
        <v>160</v>
      </c>
      <c r="K7852" s="2" t="s">
        <v>26</v>
      </c>
      <c r="L7852" s="2"/>
      <c r="M7852" s="8" t="s">
        <v>39</v>
      </c>
      <c r="N7852" s="2" t="s">
        <v>106</v>
      </c>
      <c r="O7852" s="2" t="s">
        <v>188</v>
      </c>
      <c r="P7852" s="6">
        <v>9513</v>
      </c>
      <c r="Q7852" s="7" t="s">
        <v>52391</v>
      </c>
    </row>
    <row r="7853" spans="1:17" x14ac:dyDescent="0.2">
      <c r="A7853" s="2" t="s">
        <v>41955</v>
      </c>
      <c r="B7853" s="2" t="s">
        <v>41956</v>
      </c>
      <c r="C7853" s="3">
        <v>35293</v>
      </c>
      <c r="D7853" s="2" t="s">
        <v>41957</v>
      </c>
      <c r="E7853" s="2" t="s">
        <v>6440</v>
      </c>
      <c r="F7853" s="2" t="s">
        <v>2665</v>
      </c>
      <c r="G7853" s="2" t="s">
        <v>702</v>
      </c>
      <c r="H7853" s="4" t="s">
        <v>41958</v>
      </c>
      <c r="I7853" s="5" t="s">
        <v>41959</v>
      </c>
      <c r="J7853" s="2" t="s">
        <v>160</v>
      </c>
      <c r="K7853" s="2" t="s">
        <v>38</v>
      </c>
      <c r="L7853" s="2"/>
      <c r="M7853" s="8" t="s">
        <v>116</v>
      </c>
      <c r="N7853" s="2" t="s">
        <v>4394</v>
      </c>
      <c r="O7853" s="2" t="s">
        <v>107</v>
      </c>
      <c r="P7853" s="6">
        <v>1771</v>
      </c>
      <c r="Q7853" s="7" t="s">
        <v>52391</v>
      </c>
    </row>
    <row r="7854" spans="1:17" x14ac:dyDescent="0.2">
      <c r="A7854" s="2" t="s">
        <v>41960</v>
      </c>
      <c r="B7854" s="2" t="s">
        <v>21408</v>
      </c>
      <c r="C7854" s="3">
        <v>29819</v>
      </c>
      <c r="D7854" s="2" t="s">
        <v>41961</v>
      </c>
      <c r="E7854" s="2" t="s">
        <v>282</v>
      </c>
      <c r="F7854" s="2" t="s">
        <v>41962</v>
      </c>
      <c r="G7854" s="2" t="s">
        <v>35</v>
      </c>
      <c r="H7854" s="4" t="s">
        <v>41963</v>
      </c>
      <c r="I7854" s="5" t="s">
        <v>41964</v>
      </c>
      <c r="J7854" s="2" t="s">
        <v>84</v>
      </c>
      <c r="K7854" s="2" t="s">
        <v>26</v>
      </c>
      <c r="L7854" s="2"/>
      <c r="M7854" s="8" t="s">
        <v>52</v>
      </c>
      <c r="N7854" s="2" t="s">
        <v>9197</v>
      </c>
      <c r="O7854" s="2" t="s">
        <v>87</v>
      </c>
      <c r="P7854" s="6">
        <v>9879</v>
      </c>
      <c r="Q7854" s="7" t="s">
        <v>52391</v>
      </c>
    </row>
    <row r="7855" spans="1:17" x14ac:dyDescent="0.2">
      <c r="A7855" s="2" t="s">
        <v>41965</v>
      </c>
      <c r="B7855" s="2" t="s">
        <v>41966</v>
      </c>
      <c r="C7855" s="3">
        <v>24591</v>
      </c>
      <c r="D7855" s="2" t="s">
        <v>41967</v>
      </c>
      <c r="E7855" s="2" t="s">
        <v>2025</v>
      </c>
      <c r="F7855" s="2" t="s">
        <v>10295</v>
      </c>
      <c r="G7855" s="2" t="s">
        <v>184</v>
      </c>
      <c r="H7855" s="4" t="s">
        <v>41968</v>
      </c>
      <c r="I7855" s="5" t="s">
        <v>41969</v>
      </c>
      <c r="J7855" s="2" t="s">
        <v>51</v>
      </c>
      <c r="K7855" s="2" t="s">
        <v>73</v>
      </c>
      <c r="L7855" s="2"/>
      <c r="M7855" s="8" t="s">
        <v>105</v>
      </c>
      <c r="N7855" s="2" t="s">
        <v>1661</v>
      </c>
      <c r="O7855" s="2" t="s">
        <v>198</v>
      </c>
      <c r="P7855" s="6">
        <v>1862</v>
      </c>
      <c r="Q7855" s="7" t="s">
        <v>52391</v>
      </c>
    </row>
    <row r="7856" spans="1:17" x14ac:dyDescent="0.2">
      <c r="A7856" s="2" t="s">
        <v>41970</v>
      </c>
      <c r="B7856" s="2" t="s">
        <v>41971</v>
      </c>
      <c r="C7856" s="3">
        <v>36533</v>
      </c>
      <c r="D7856" s="2" t="s">
        <v>41972</v>
      </c>
      <c r="E7856" s="2" t="s">
        <v>1758</v>
      </c>
      <c r="F7856" s="2" t="s">
        <v>2824</v>
      </c>
      <c r="G7856" s="2" t="s">
        <v>123</v>
      </c>
      <c r="H7856" s="4" t="s">
        <v>41973</v>
      </c>
      <c r="I7856" s="5" t="s">
        <v>41974</v>
      </c>
      <c r="J7856" s="2" t="s">
        <v>84</v>
      </c>
      <c r="K7856" s="2" t="s">
        <v>38</v>
      </c>
      <c r="L7856" s="2"/>
      <c r="M7856" s="8" t="s">
        <v>105</v>
      </c>
      <c r="N7856" s="2" t="s">
        <v>3590</v>
      </c>
      <c r="O7856" s="2" t="s">
        <v>312</v>
      </c>
      <c r="P7856" s="6">
        <v>4112</v>
      </c>
      <c r="Q7856" s="7" t="s">
        <v>52391</v>
      </c>
    </row>
    <row r="7857" spans="1:17" x14ac:dyDescent="0.2">
      <c r="A7857" s="2" t="s">
        <v>41975</v>
      </c>
      <c r="B7857" s="2" t="s">
        <v>41976</v>
      </c>
      <c r="C7857" s="3">
        <v>25107</v>
      </c>
      <c r="D7857" s="2" t="s">
        <v>41977</v>
      </c>
      <c r="E7857" s="2" t="s">
        <v>1046</v>
      </c>
      <c r="F7857" s="2" t="s">
        <v>5065</v>
      </c>
      <c r="G7857" s="2" t="s">
        <v>194</v>
      </c>
      <c r="H7857" s="4" t="s">
        <v>41978</v>
      </c>
      <c r="I7857" s="5" t="s">
        <v>41979</v>
      </c>
      <c r="J7857" s="2" t="s">
        <v>63</v>
      </c>
      <c r="K7857" s="2" t="s">
        <v>73</v>
      </c>
      <c r="L7857" s="2"/>
      <c r="M7857" s="8" t="s">
        <v>207</v>
      </c>
      <c r="N7857" s="2" t="s">
        <v>3047</v>
      </c>
      <c r="O7857" s="2" t="s">
        <v>188</v>
      </c>
      <c r="P7857" s="6">
        <v>3855</v>
      </c>
      <c r="Q7857" s="7" t="s">
        <v>52391</v>
      </c>
    </row>
    <row r="7858" spans="1:17" x14ac:dyDescent="0.2">
      <c r="A7858" s="2" t="s">
        <v>41980</v>
      </c>
      <c r="B7858" s="2" t="s">
        <v>41981</v>
      </c>
      <c r="C7858" s="3">
        <v>18749</v>
      </c>
      <c r="D7858" s="2" t="s">
        <v>41982</v>
      </c>
      <c r="E7858" s="2" t="s">
        <v>11051</v>
      </c>
      <c r="F7858" s="2" t="s">
        <v>517</v>
      </c>
      <c r="G7858" s="2" t="s">
        <v>60</v>
      </c>
      <c r="H7858" s="4" t="s">
        <v>41983</v>
      </c>
      <c r="I7858" s="5" t="s">
        <v>41984</v>
      </c>
      <c r="J7858" s="2" t="s">
        <v>84</v>
      </c>
      <c r="K7858" s="2" t="s">
        <v>26</v>
      </c>
      <c r="L7858" s="2"/>
      <c r="M7858" s="8" t="s">
        <v>39</v>
      </c>
      <c r="N7858" s="2" t="s">
        <v>8341</v>
      </c>
      <c r="O7858" s="2" t="s">
        <v>198</v>
      </c>
      <c r="P7858" s="6">
        <v>3041</v>
      </c>
      <c r="Q7858" s="7" t="s">
        <v>52391</v>
      </c>
    </row>
    <row r="7859" spans="1:17" x14ac:dyDescent="0.2">
      <c r="A7859" s="2" t="s">
        <v>41985</v>
      </c>
      <c r="B7859" s="2" t="s">
        <v>41986</v>
      </c>
      <c r="C7859" s="3">
        <v>34270</v>
      </c>
      <c r="D7859" s="2" t="s">
        <v>41987</v>
      </c>
      <c r="E7859" s="2" t="s">
        <v>33</v>
      </c>
      <c r="F7859" s="2" t="s">
        <v>584</v>
      </c>
      <c r="G7859" s="2" t="s">
        <v>35</v>
      </c>
      <c r="H7859" s="4" t="s">
        <v>41988</v>
      </c>
      <c r="I7859" s="5" t="s">
        <v>41989</v>
      </c>
      <c r="J7859" s="2" t="s">
        <v>25</v>
      </c>
      <c r="K7859" s="2" t="s">
        <v>26</v>
      </c>
      <c r="L7859" s="2"/>
      <c r="M7859" s="8" t="s">
        <v>116</v>
      </c>
      <c r="N7859" s="2" t="s">
        <v>1514</v>
      </c>
      <c r="O7859" s="2" t="s">
        <v>54</v>
      </c>
      <c r="P7859" s="6">
        <v>8308</v>
      </c>
      <c r="Q7859" s="7" t="s">
        <v>52391</v>
      </c>
    </row>
    <row r="7860" spans="1:17" x14ac:dyDescent="0.2">
      <c r="A7860" s="2" t="s">
        <v>41990</v>
      </c>
      <c r="B7860" s="2" t="s">
        <v>41991</v>
      </c>
      <c r="C7860" s="3">
        <v>29763</v>
      </c>
      <c r="D7860" s="2" t="s">
        <v>41992</v>
      </c>
      <c r="E7860" s="2" t="s">
        <v>797</v>
      </c>
      <c r="F7860" s="2" t="s">
        <v>2766</v>
      </c>
      <c r="G7860" s="2" t="s">
        <v>292</v>
      </c>
      <c r="H7860" s="4" t="s">
        <v>41993</v>
      </c>
      <c r="I7860" s="5" t="s">
        <v>41994</v>
      </c>
      <c r="J7860" s="2" t="s">
        <v>63</v>
      </c>
      <c r="K7860" s="2" t="s">
        <v>38</v>
      </c>
      <c r="L7860" s="2"/>
      <c r="M7860" s="8" t="s">
        <v>85</v>
      </c>
      <c r="N7860" s="2" t="s">
        <v>15615</v>
      </c>
      <c r="O7860" s="2" t="s">
        <v>296</v>
      </c>
      <c r="P7860" s="6">
        <v>5367</v>
      </c>
      <c r="Q7860" s="7" t="s">
        <v>52391</v>
      </c>
    </row>
    <row r="7861" spans="1:17" x14ac:dyDescent="0.2">
      <c r="A7861" s="2" t="s">
        <v>41995</v>
      </c>
      <c r="B7861" s="2" t="s">
        <v>41996</v>
      </c>
      <c r="C7861" s="3">
        <v>30824</v>
      </c>
      <c r="D7861" s="2" t="s">
        <v>41997</v>
      </c>
      <c r="E7861" s="2" t="s">
        <v>5509</v>
      </c>
      <c r="F7861" s="2" t="s">
        <v>3115</v>
      </c>
      <c r="G7861" s="2" t="s">
        <v>249</v>
      </c>
      <c r="H7861" s="4" t="s">
        <v>41998</v>
      </c>
      <c r="I7861" s="5" t="s">
        <v>41999</v>
      </c>
      <c r="J7861" s="2" t="s">
        <v>63</v>
      </c>
      <c r="K7861" s="2" t="s">
        <v>26</v>
      </c>
      <c r="L7861" s="2"/>
      <c r="M7861" s="8" t="s">
        <v>376</v>
      </c>
      <c r="N7861" s="2" t="s">
        <v>1381</v>
      </c>
      <c r="O7861" s="2" t="s">
        <v>29</v>
      </c>
      <c r="P7861" s="6">
        <v>9169</v>
      </c>
      <c r="Q7861" s="7" t="s">
        <v>52391</v>
      </c>
    </row>
    <row r="7862" spans="1:17" x14ac:dyDescent="0.2">
      <c r="A7862" s="2" t="s">
        <v>42000</v>
      </c>
      <c r="B7862" s="2" t="s">
        <v>42001</v>
      </c>
      <c r="C7862" s="3">
        <v>37595</v>
      </c>
      <c r="D7862" s="2" t="s">
        <v>42002</v>
      </c>
      <c r="E7862" s="2" t="s">
        <v>7396</v>
      </c>
      <c r="F7862" s="2" t="s">
        <v>42003</v>
      </c>
      <c r="G7862" s="2" t="s">
        <v>341</v>
      </c>
      <c r="H7862" s="4" t="s">
        <v>42004</v>
      </c>
      <c r="I7862" s="5" t="s">
        <v>42005</v>
      </c>
      <c r="J7862" s="2" t="s">
        <v>160</v>
      </c>
      <c r="K7862" s="2" t="s">
        <v>73</v>
      </c>
      <c r="L7862" s="2"/>
      <c r="M7862" s="8" t="s">
        <v>105</v>
      </c>
      <c r="N7862" s="2" t="s">
        <v>3546</v>
      </c>
      <c r="O7862" s="2" t="s">
        <v>312</v>
      </c>
      <c r="P7862" s="6">
        <v>1626</v>
      </c>
      <c r="Q7862" s="7" t="s">
        <v>52391</v>
      </c>
    </row>
    <row r="7863" spans="1:17" x14ac:dyDescent="0.2">
      <c r="A7863" s="2" t="s">
        <v>42006</v>
      </c>
      <c r="B7863" s="2" t="s">
        <v>42007</v>
      </c>
      <c r="C7863" s="3">
        <v>38171</v>
      </c>
      <c r="D7863" s="2" t="s">
        <v>42008</v>
      </c>
      <c r="E7863" s="2" t="s">
        <v>300</v>
      </c>
      <c r="F7863" s="2" t="s">
        <v>25971</v>
      </c>
      <c r="G7863" s="2" t="s">
        <v>102</v>
      </c>
      <c r="H7863" s="4" t="s">
        <v>42009</v>
      </c>
      <c r="I7863" s="5" t="s">
        <v>42010</v>
      </c>
      <c r="J7863" s="2" t="s">
        <v>63</v>
      </c>
      <c r="K7863" s="2" t="s">
        <v>38</v>
      </c>
      <c r="L7863" s="2"/>
      <c r="M7863" s="8" t="s">
        <v>268</v>
      </c>
      <c r="N7863" s="2" t="s">
        <v>1200</v>
      </c>
      <c r="O7863" s="2" t="s">
        <v>243</v>
      </c>
      <c r="P7863" s="6">
        <v>4121</v>
      </c>
      <c r="Q7863" s="7" t="s">
        <v>52391</v>
      </c>
    </row>
    <row r="7864" spans="1:17" x14ac:dyDescent="0.2">
      <c r="A7864" s="2" t="s">
        <v>42011</v>
      </c>
      <c r="B7864" s="2" t="s">
        <v>42012</v>
      </c>
      <c r="C7864" s="3">
        <v>23929</v>
      </c>
      <c r="D7864" s="2" t="s">
        <v>42013</v>
      </c>
      <c r="E7864" s="2" t="s">
        <v>539</v>
      </c>
      <c r="F7864" s="2" t="s">
        <v>7585</v>
      </c>
      <c r="G7864" s="2" t="s">
        <v>478</v>
      </c>
      <c r="H7864" s="4" t="s">
        <v>42014</v>
      </c>
      <c r="I7864" s="5" t="s">
        <v>42015</v>
      </c>
      <c r="J7864" s="2" t="s">
        <v>51</v>
      </c>
      <c r="K7864" s="2" t="s">
        <v>38</v>
      </c>
      <c r="L7864" s="2"/>
      <c r="M7864" s="8" t="s">
        <v>268</v>
      </c>
      <c r="N7864" s="2" t="s">
        <v>10574</v>
      </c>
      <c r="O7864" s="2" t="s">
        <v>107</v>
      </c>
      <c r="P7864" s="6">
        <v>4301</v>
      </c>
      <c r="Q7864" s="7" t="s">
        <v>52391</v>
      </c>
    </row>
    <row r="7865" spans="1:17" x14ac:dyDescent="0.2">
      <c r="A7865" s="2" t="s">
        <v>42016</v>
      </c>
      <c r="B7865" s="2" t="s">
        <v>42017</v>
      </c>
      <c r="C7865" s="3">
        <v>36844</v>
      </c>
      <c r="D7865" s="2" t="s">
        <v>42018</v>
      </c>
      <c r="E7865" s="2" t="s">
        <v>662</v>
      </c>
      <c r="F7865" s="2" t="s">
        <v>80</v>
      </c>
      <c r="G7865" s="2" t="s">
        <v>184</v>
      </c>
      <c r="H7865" s="4" t="s">
        <v>42019</v>
      </c>
      <c r="I7865" s="5" t="s">
        <v>42020</v>
      </c>
      <c r="J7865" s="2" t="s">
        <v>25</v>
      </c>
      <c r="K7865" s="2" t="s">
        <v>73</v>
      </c>
      <c r="L7865" s="2"/>
      <c r="M7865" s="8" t="s">
        <v>116</v>
      </c>
      <c r="N7865" s="2" t="s">
        <v>1581</v>
      </c>
      <c r="O7865" s="2" t="s">
        <v>29</v>
      </c>
      <c r="P7865" s="6">
        <v>6831</v>
      </c>
      <c r="Q7865" s="7" t="s">
        <v>52391</v>
      </c>
    </row>
    <row r="7866" spans="1:17" x14ac:dyDescent="0.2">
      <c r="A7866" s="2" t="s">
        <v>42021</v>
      </c>
      <c r="B7866" s="2" t="s">
        <v>42022</v>
      </c>
      <c r="C7866" s="3">
        <v>29694</v>
      </c>
      <c r="D7866" s="2" t="s">
        <v>42023</v>
      </c>
      <c r="E7866" s="2" t="s">
        <v>6593</v>
      </c>
      <c r="F7866" s="2" t="s">
        <v>13393</v>
      </c>
      <c r="G7866" s="2" t="s">
        <v>341</v>
      </c>
      <c r="H7866" s="4" t="s">
        <v>42024</v>
      </c>
      <c r="I7866" s="5" t="s">
        <v>42025</v>
      </c>
      <c r="J7866" s="2" t="s">
        <v>160</v>
      </c>
      <c r="K7866" s="2" t="s">
        <v>26</v>
      </c>
      <c r="L7866" s="2"/>
      <c r="M7866" s="8" t="s">
        <v>207</v>
      </c>
      <c r="N7866" s="2" t="s">
        <v>3515</v>
      </c>
      <c r="O7866" s="2" t="s">
        <v>41</v>
      </c>
      <c r="P7866" s="6">
        <v>8190</v>
      </c>
      <c r="Q7866" s="7" t="s">
        <v>52391</v>
      </c>
    </row>
    <row r="7867" spans="1:17" x14ac:dyDescent="0.2">
      <c r="A7867" s="2" t="s">
        <v>42026</v>
      </c>
      <c r="B7867" s="2" t="s">
        <v>42027</v>
      </c>
      <c r="C7867" s="3">
        <v>32948</v>
      </c>
      <c r="D7867" s="2" t="s">
        <v>42028</v>
      </c>
      <c r="E7867" s="2" t="s">
        <v>2397</v>
      </c>
      <c r="F7867" s="2" t="s">
        <v>317</v>
      </c>
      <c r="G7867" s="2" t="s">
        <v>48</v>
      </c>
      <c r="H7867" s="4" t="s">
        <v>42029</v>
      </c>
      <c r="I7867" s="5" t="s">
        <v>42030</v>
      </c>
      <c r="J7867" s="2" t="s">
        <v>160</v>
      </c>
      <c r="K7867" s="2" t="s">
        <v>38</v>
      </c>
      <c r="L7867" s="2"/>
      <c r="M7867" s="8" t="s">
        <v>74</v>
      </c>
      <c r="N7867" s="2" t="s">
        <v>440</v>
      </c>
      <c r="O7867" s="2" t="s">
        <v>243</v>
      </c>
      <c r="P7867" s="6">
        <v>4943</v>
      </c>
      <c r="Q7867" s="7" t="s">
        <v>52391</v>
      </c>
    </row>
    <row r="7868" spans="1:17" x14ac:dyDescent="0.2">
      <c r="A7868" s="2" t="s">
        <v>42031</v>
      </c>
      <c r="B7868" s="2" t="s">
        <v>25843</v>
      </c>
      <c r="C7868" s="3">
        <v>23878</v>
      </c>
      <c r="D7868" s="2" t="s">
        <v>42032</v>
      </c>
      <c r="E7868" s="2" t="s">
        <v>3381</v>
      </c>
      <c r="F7868" s="2" t="s">
        <v>20493</v>
      </c>
      <c r="G7868" s="2" t="s">
        <v>194</v>
      </c>
      <c r="H7868" s="4" t="s">
        <v>42033</v>
      </c>
      <c r="I7868" s="5" t="s">
        <v>39021</v>
      </c>
      <c r="J7868" s="2" t="s">
        <v>160</v>
      </c>
      <c r="K7868" s="2" t="s">
        <v>73</v>
      </c>
      <c r="L7868" s="2"/>
      <c r="M7868" s="8" t="s">
        <v>85</v>
      </c>
      <c r="N7868" s="2" t="s">
        <v>6366</v>
      </c>
      <c r="O7868" s="2" t="s">
        <v>41</v>
      </c>
      <c r="P7868" s="6">
        <v>3635</v>
      </c>
      <c r="Q7868" s="7" t="s">
        <v>52391</v>
      </c>
    </row>
    <row r="7869" spans="1:17" x14ac:dyDescent="0.2">
      <c r="A7869" s="2" t="s">
        <v>42034</v>
      </c>
      <c r="B7869" s="2" t="s">
        <v>6066</v>
      </c>
      <c r="C7869" s="3">
        <v>32607</v>
      </c>
      <c r="D7869" s="2" t="s">
        <v>42035</v>
      </c>
      <c r="E7869" s="2" t="s">
        <v>5766</v>
      </c>
      <c r="F7869" s="2" t="s">
        <v>592</v>
      </c>
      <c r="G7869" s="2" t="s">
        <v>22</v>
      </c>
      <c r="H7869" s="4" t="s">
        <v>42036</v>
      </c>
      <c r="I7869" s="5" t="s">
        <v>42037</v>
      </c>
      <c r="J7869" s="2" t="s">
        <v>63</v>
      </c>
      <c r="K7869" s="2" t="s">
        <v>26</v>
      </c>
      <c r="L7869" s="2"/>
      <c r="M7869" s="8" t="s">
        <v>268</v>
      </c>
      <c r="N7869" s="2" t="s">
        <v>11633</v>
      </c>
      <c r="O7869" s="2" t="s">
        <v>107</v>
      </c>
      <c r="P7869" s="6">
        <v>6015</v>
      </c>
      <c r="Q7869" s="7" t="s">
        <v>52391</v>
      </c>
    </row>
    <row r="7870" spans="1:17" x14ac:dyDescent="0.2">
      <c r="A7870" s="2" t="s">
        <v>42038</v>
      </c>
      <c r="B7870" s="2" t="s">
        <v>42039</v>
      </c>
      <c r="C7870" s="3">
        <v>21755</v>
      </c>
      <c r="D7870" s="2" t="s">
        <v>42040</v>
      </c>
      <c r="E7870" s="2" t="s">
        <v>9791</v>
      </c>
      <c r="F7870" s="2" t="s">
        <v>42041</v>
      </c>
      <c r="G7870" s="2" t="s">
        <v>223</v>
      </c>
      <c r="H7870" s="4" t="s">
        <v>42042</v>
      </c>
      <c r="I7870" s="5" t="s">
        <v>35566</v>
      </c>
      <c r="J7870" s="2" t="s">
        <v>160</v>
      </c>
      <c r="K7870" s="2" t="s">
        <v>26</v>
      </c>
      <c r="L7870" s="2"/>
      <c r="M7870" s="8" t="s">
        <v>268</v>
      </c>
      <c r="N7870" s="2" t="s">
        <v>152</v>
      </c>
      <c r="O7870" s="2" t="s">
        <v>296</v>
      </c>
      <c r="P7870" s="6">
        <v>6618</v>
      </c>
      <c r="Q7870" s="7" t="s">
        <v>52391</v>
      </c>
    </row>
    <row r="7871" spans="1:17" x14ac:dyDescent="0.2">
      <c r="A7871" s="2" t="s">
        <v>42043</v>
      </c>
      <c r="B7871" s="2" t="s">
        <v>33004</v>
      </c>
      <c r="C7871" s="3">
        <v>26407</v>
      </c>
      <c r="D7871" s="2" t="s">
        <v>42044</v>
      </c>
      <c r="E7871" s="2" t="s">
        <v>2545</v>
      </c>
      <c r="F7871" s="2" t="s">
        <v>42045</v>
      </c>
      <c r="G7871" s="2" t="s">
        <v>132</v>
      </c>
      <c r="H7871" s="4" t="s">
        <v>42046</v>
      </c>
      <c r="I7871" s="5" t="s">
        <v>42047</v>
      </c>
      <c r="J7871" s="2" t="s">
        <v>51</v>
      </c>
      <c r="K7871" s="2" t="s">
        <v>73</v>
      </c>
      <c r="L7871" s="2"/>
      <c r="M7871" s="8" t="s">
        <v>116</v>
      </c>
      <c r="N7871" s="2" t="s">
        <v>2360</v>
      </c>
      <c r="O7871" s="2" t="s">
        <v>312</v>
      </c>
      <c r="P7871" s="6">
        <v>4820</v>
      </c>
      <c r="Q7871" s="7" t="s">
        <v>52391</v>
      </c>
    </row>
    <row r="7872" spans="1:17" x14ac:dyDescent="0.2">
      <c r="A7872" s="2" t="s">
        <v>42048</v>
      </c>
      <c r="B7872" s="2" t="s">
        <v>42049</v>
      </c>
      <c r="C7872" s="3">
        <v>26120</v>
      </c>
      <c r="D7872" s="2" t="s">
        <v>42050</v>
      </c>
      <c r="E7872" s="2" t="s">
        <v>8020</v>
      </c>
      <c r="F7872" s="2" t="s">
        <v>1991</v>
      </c>
      <c r="G7872" s="2" t="s">
        <v>413</v>
      </c>
      <c r="H7872" s="4" t="s">
        <v>42051</v>
      </c>
      <c r="I7872" s="5" t="s">
        <v>42052</v>
      </c>
      <c r="J7872" s="2" t="s">
        <v>160</v>
      </c>
      <c r="K7872" s="2" t="s">
        <v>73</v>
      </c>
      <c r="L7872" s="2"/>
      <c r="M7872" s="8" t="s">
        <v>268</v>
      </c>
      <c r="N7872" s="2" t="s">
        <v>13592</v>
      </c>
      <c r="O7872" s="2" t="s">
        <v>198</v>
      </c>
      <c r="P7872" s="6">
        <v>5058</v>
      </c>
      <c r="Q7872" s="7" t="s">
        <v>52391</v>
      </c>
    </row>
    <row r="7873" spans="1:17" x14ac:dyDescent="0.2">
      <c r="A7873" s="2" t="s">
        <v>42053</v>
      </c>
      <c r="B7873" s="2" t="s">
        <v>42054</v>
      </c>
      <c r="C7873" s="3">
        <v>32468</v>
      </c>
      <c r="D7873" s="2" t="s">
        <v>42055</v>
      </c>
      <c r="E7873" s="2" t="s">
        <v>3996</v>
      </c>
      <c r="F7873" s="2" t="s">
        <v>2217</v>
      </c>
      <c r="G7873" s="2" t="s">
        <v>93</v>
      </c>
      <c r="H7873" s="4" t="s">
        <v>42056</v>
      </c>
      <c r="I7873" s="5" t="s">
        <v>42057</v>
      </c>
      <c r="J7873" s="2" t="s">
        <v>63</v>
      </c>
      <c r="K7873" s="2" t="s">
        <v>26</v>
      </c>
      <c r="L7873" s="2"/>
      <c r="M7873" s="8" t="s">
        <v>268</v>
      </c>
      <c r="N7873" s="2" t="s">
        <v>4640</v>
      </c>
      <c r="O7873" s="2" t="s">
        <v>188</v>
      </c>
      <c r="P7873" s="6">
        <v>8538</v>
      </c>
      <c r="Q7873" s="7" t="s">
        <v>52391</v>
      </c>
    </row>
    <row r="7874" spans="1:17" x14ac:dyDescent="0.2">
      <c r="A7874" s="2" t="s">
        <v>42058</v>
      </c>
      <c r="B7874" s="2" t="s">
        <v>42059</v>
      </c>
      <c r="C7874" s="3">
        <v>21066</v>
      </c>
      <c r="D7874" s="2" t="s">
        <v>42060</v>
      </c>
      <c r="E7874" s="2" t="s">
        <v>4340</v>
      </c>
      <c r="F7874" s="2" t="s">
        <v>25839</v>
      </c>
      <c r="G7874" s="2" t="s">
        <v>132</v>
      </c>
      <c r="H7874" s="4" t="s">
        <v>42061</v>
      </c>
      <c r="I7874" s="5" t="s">
        <v>42062</v>
      </c>
      <c r="J7874" s="2" t="s">
        <v>63</v>
      </c>
      <c r="K7874" s="2" t="s">
        <v>26</v>
      </c>
      <c r="L7874" s="2"/>
      <c r="M7874" s="8" t="s">
        <v>105</v>
      </c>
      <c r="N7874" s="2" t="s">
        <v>658</v>
      </c>
      <c r="O7874" s="2" t="s">
        <v>87</v>
      </c>
      <c r="P7874" s="6">
        <v>2791</v>
      </c>
      <c r="Q7874" s="7" t="s">
        <v>52391</v>
      </c>
    </row>
    <row r="7875" spans="1:17" x14ac:dyDescent="0.2">
      <c r="A7875" s="2" t="s">
        <v>42063</v>
      </c>
      <c r="B7875" s="2" t="s">
        <v>42064</v>
      </c>
      <c r="C7875" s="3">
        <v>18935</v>
      </c>
      <c r="D7875" s="2" t="s">
        <v>42065</v>
      </c>
      <c r="E7875" s="2" t="s">
        <v>3168</v>
      </c>
      <c r="F7875" s="2" t="s">
        <v>1586</v>
      </c>
      <c r="G7875" s="2" t="s">
        <v>194</v>
      </c>
      <c r="H7875" s="4" t="s">
        <v>42066</v>
      </c>
      <c r="I7875" s="5" t="s">
        <v>42067</v>
      </c>
      <c r="J7875" s="2" t="s">
        <v>160</v>
      </c>
      <c r="K7875" s="2" t="s">
        <v>38</v>
      </c>
      <c r="L7875" s="2"/>
      <c r="M7875" s="8" t="s">
        <v>207</v>
      </c>
      <c r="N7875" s="2" t="s">
        <v>8207</v>
      </c>
      <c r="O7875" s="2" t="s">
        <v>198</v>
      </c>
      <c r="P7875" s="6">
        <v>1677</v>
      </c>
      <c r="Q7875" s="7" t="s">
        <v>52391</v>
      </c>
    </row>
    <row r="7876" spans="1:17" x14ac:dyDescent="0.2">
      <c r="A7876" s="2" t="s">
        <v>42068</v>
      </c>
      <c r="B7876" s="2" t="s">
        <v>42069</v>
      </c>
      <c r="C7876" s="3">
        <v>32610</v>
      </c>
      <c r="D7876" s="2" t="s">
        <v>42070</v>
      </c>
      <c r="E7876" s="2" t="s">
        <v>493</v>
      </c>
      <c r="F7876" s="2" t="s">
        <v>4703</v>
      </c>
      <c r="G7876" s="2" t="s">
        <v>413</v>
      </c>
      <c r="H7876" s="4" t="s">
        <v>42071</v>
      </c>
      <c r="I7876" s="5" t="s">
        <v>42072</v>
      </c>
      <c r="J7876" s="2" t="s">
        <v>63</v>
      </c>
      <c r="K7876" s="2" t="s">
        <v>26</v>
      </c>
      <c r="L7876" s="2"/>
      <c r="M7876" s="8" t="s">
        <v>376</v>
      </c>
      <c r="N7876" s="2" t="s">
        <v>3338</v>
      </c>
      <c r="O7876" s="2" t="s">
        <v>87</v>
      </c>
      <c r="P7876" s="6">
        <v>1814</v>
      </c>
      <c r="Q7876" s="7" t="s">
        <v>52391</v>
      </c>
    </row>
    <row r="7877" spans="1:17" x14ac:dyDescent="0.2">
      <c r="A7877" s="2" t="s">
        <v>42073</v>
      </c>
      <c r="B7877" s="2" t="s">
        <v>1391</v>
      </c>
      <c r="C7877" s="3">
        <v>25177</v>
      </c>
      <c r="D7877" s="2" t="s">
        <v>42074</v>
      </c>
      <c r="E7877" s="2" t="s">
        <v>3799</v>
      </c>
      <c r="F7877" s="2" t="s">
        <v>5065</v>
      </c>
      <c r="G7877" s="2" t="s">
        <v>60</v>
      </c>
      <c r="H7877" s="4" t="s">
        <v>42075</v>
      </c>
      <c r="I7877" s="5" t="s">
        <v>42076</v>
      </c>
      <c r="J7877" s="2" t="s">
        <v>160</v>
      </c>
      <c r="K7877" s="2" t="s">
        <v>26</v>
      </c>
      <c r="L7877" s="2"/>
      <c r="M7877" s="8" t="s">
        <v>268</v>
      </c>
      <c r="N7877" s="2" t="s">
        <v>11001</v>
      </c>
      <c r="O7877" s="2" t="s">
        <v>296</v>
      </c>
      <c r="P7877" s="6">
        <v>6924</v>
      </c>
      <c r="Q7877" s="7" t="s">
        <v>52391</v>
      </c>
    </row>
    <row r="7878" spans="1:17" x14ac:dyDescent="0.2">
      <c r="A7878" s="2" t="s">
        <v>42077</v>
      </c>
      <c r="B7878" s="2" t="s">
        <v>42078</v>
      </c>
      <c r="C7878" s="3">
        <v>31062</v>
      </c>
      <c r="D7878" s="2" t="s">
        <v>42079</v>
      </c>
      <c r="E7878" s="2" t="s">
        <v>4622</v>
      </c>
      <c r="F7878" s="2" t="s">
        <v>17485</v>
      </c>
      <c r="G7878" s="2" t="s">
        <v>22</v>
      </c>
      <c r="H7878" s="4" t="s">
        <v>42080</v>
      </c>
      <c r="I7878" s="5" t="s">
        <v>42081</v>
      </c>
      <c r="J7878" s="2" t="s">
        <v>25</v>
      </c>
      <c r="K7878" s="2" t="s">
        <v>73</v>
      </c>
      <c r="L7878" s="2"/>
      <c r="M7878" s="8" t="s">
        <v>268</v>
      </c>
      <c r="N7878" s="2" t="s">
        <v>7388</v>
      </c>
      <c r="O7878" s="2" t="s">
        <v>198</v>
      </c>
      <c r="P7878" s="6">
        <v>4690</v>
      </c>
      <c r="Q7878" s="7" t="s">
        <v>52391</v>
      </c>
    </row>
    <row r="7879" spans="1:17" x14ac:dyDescent="0.2">
      <c r="A7879" s="2" t="s">
        <v>42082</v>
      </c>
      <c r="B7879" s="2" t="s">
        <v>42083</v>
      </c>
      <c r="C7879" s="3">
        <v>18945</v>
      </c>
      <c r="D7879" s="2" t="s">
        <v>42084</v>
      </c>
      <c r="E7879" s="2" t="s">
        <v>1518</v>
      </c>
      <c r="F7879" s="2" t="s">
        <v>7579</v>
      </c>
      <c r="G7879" s="2" t="s">
        <v>275</v>
      </c>
      <c r="H7879" s="4" t="s">
        <v>42085</v>
      </c>
      <c r="I7879" s="5" t="s">
        <v>42086</v>
      </c>
      <c r="J7879" s="2" t="s">
        <v>25</v>
      </c>
      <c r="K7879" s="2" t="s">
        <v>26</v>
      </c>
      <c r="L7879" s="2"/>
      <c r="M7879" s="8" t="s">
        <v>268</v>
      </c>
      <c r="N7879" s="2" t="s">
        <v>7388</v>
      </c>
      <c r="O7879" s="2" t="s">
        <v>107</v>
      </c>
      <c r="P7879" s="6">
        <v>5607</v>
      </c>
      <c r="Q7879" s="7" t="s">
        <v>52391</v>
      </c>
    </row>
    <row r="7880" spans="1:17" x14ac:dyDescent="0.2">
      <c r="A7880" s="2" t="s">
        <v>42087</v>
      </c>
      <c r="B7880" s="2" t="s">
        <v>42088</v>
      </c>
      <c r="C7880" s="3">
        <v>22651</v>
      </c>
      <c r="D7880" s="2" t="s">
        <v>42089</v>
      </c>
      <c r="E7880" s="2" t="s">
        <v>1274</v>
      </c>
      <c r="F7880" s="2" t="s">
        <v>855</v>
      </c>
      <c r="G7880" s="2" t="s">
        <v>70</v>
      </c>
      <c r="H7880" s="4" t="s">
        <v>42090</v>
      </c>
      <c r="I7880" s="5" t="s">
        <v>42091</v>
      </c>
      <c r="J7880" s="2" t="s">
        <v>63</v>
      </c>
      <c r="K7880" s="2" t="s">
        <v>73</v>
      </c>
      <c r="L7880" s="2"/>
      <c r="M7880" s="8" t="s">
        <v>376</v>
      </c>
      <c r="N7880" s="2" t="s">
        <v>4605</v>
      </c>
      <c r="O7880" s="2" t="s">
        <v>29</v>
      </c>
      <c r="P7880" s="6">
        <v>3840</v>
      </c>
      <c r="Q7880" s="7" t="s">
        <v>52391</v>
      </c>
    </row>
    <row r="7881" spans="1:17" x14ac:dyDescent="0.2">
      <c r="A7881" s="2" t="s">
        <v>42092</v>
      </c>
      <c r="B7881" s="2" t="s">
        <v>42093</v>
      </c>
      <c r="C7881" s="3">
        <v>22042</v>
      </c>
      <c r="D7881" s="2" t="s">
        <v>42094</v>
      </c>
      <c r="E7881" s="2" t="s">
        <v>5462</v>
      </c>
      <c r="F7881" s="2" t="s">
        <v>584</v>
      </c>
      <c r="G7881" s="2" t="s">
        <v>102</v>
      </c>
      <c r="H7881" s="4" t="s">
        <v>42095</v>
      </c>
      <c r="I7881" s="5" t="s">
        <v>42096</v>
      </c>
      <c r="J7881" s="2" t="s">
        <v>84</v>
      </c>
      <c r="K7881" s="2" t="s">
        <v>26</v>
      </c>
      <c r="L7881" s="2"/>
      <c r="M7881" s="8" t="s">
        <v>52</v>
      </c>
      <c r="N7881" s="2" t="s">
        <v>12540</v>
      </c>
      <c r="O7881" s="2" t="s">
        <v>29</v>
      </c>
      <c r="P7881" s="6">
        <v>1511</v>
      </c>
      <c r="Q7881" s="7" t="s">
        <v>52391</v>
      </c>
    </row>
    <row r="7882" spans="1:17" x14ac:dyDescent="0.2">
      <c r="A7882" s="2" t="s">
        <v>42097</v>
      </c>
      <c r="B7882" s="2" t="s">
        <v>42098</v>
      </c>
      <c r="C7882" s="3">
        <v>30995</v>
      </c>
      <c r="D7882" s="2" t="s">
        <v>42099</v>
      </c>
      <c r="E7882" s="2" t="s">
        <v>2411</v>
      </c>
      <c r="F7882" s="2" t="s">
        <v>2766</v>
      </c>
      <c r="G7882" s="2" t="s">
        <v>22</v>
      </c>
      <c r="H7882" s="4" t="s">
        <v>42100</v>
      </c>
      <c r="I7882" s="5" t="s">
        <v>42101</v>
      </c>
      <c r="J7882" s="2" t="s">
        <v>160</v>
      </c>
      <c r="K7882" s="2" t="s">
        <v>73</v>
      </c>
      <c r="L7882" s="2"/>
      <c r="M7882" s="8" t="s">
        <v>39</v>
      </c>
      <c r="N7882" s="2" t="s">
        <v>1804</v>
      </c>
      <c r="O7882" s="2" t="s">
        <v>41</v>
      </c>
      <c r="P7882" s="6">
        <v>4175</v>
      </c>
      <c r="Q7882" s="7" t="s">
        <v>52391</v>
      </c>
    </row>
    <row r="7883" spans="1:17" x14ac:dyDescent="0.2">
      <c r="A7883" s="2" t="s">
        <v>42102</v>
      </c>
      <c r="B7883" s="2" t="s">
        <v>42103</v>
      </c>
      <c r="C7883" s="3">
        <v>24954</v>
      </c>
      <c r="D7883" s="2" t="s">
        <v>42104</v>
      </c>
      <c r="E7883" s="2" t="s">
        <v>854</v>
      </c>
      <c r="F7883" s="2" t="s">
        <v>21572</v>
      </c>
      <c r="G7883" s="2" t="s">
        <v>249</v>
      </c>
      <c r="H7883" s="4" t="s">
        <v>42105</v>
      </c>
      <c r="I7883" s="5" t="s">
        <v>42106</v>
      </c>
      <c r="J7883" s="2" t="s">
        <v>160</v>
      </c>
      <c r="K7883" s="2" t="s">
        <v>73</v>
      </c>
      <c r="L7883" s="2"/>
      <c r="M7883" s="8" t="s">
        <v>376</v>
      </c>
      <c r="N7883" s="2" t="s">
        <v>6486</v>
      </c>
      <c r="O7883" s="2" t="s">
        <v>107</v>
      </c>
      <c r="P7883" s="6">
        <v>3022</v>
      </c>
      <c r="Q7883" s="7" t="s">
        <v>52391</v>
      </c>
    </row>
    <row r="7884" spans="1:17" x14ac:dyDescent="0.2">
      <c r="A7884" s="2" t="s">
        <v>42107</v>
      </c>
      <c r="B7884" s="2" t="s">
        <v>42108</v>
      </c>
      <c r="C7884" s="3">
        <v>33631</v>
      </c>
      <c r="D7884" s="2" t="s">
        <v>42109</v>
      </c>
      <c r="E7884" s="2" t="s">
        <v>1982</v>
      </c>
      <c r="F7884" s="2" t="s">
        <v>1312</v>
      </c>
      <c r="G7884" s="2" t="s">
        <v>341</v>
      </c>
      <c r="H7884" s="4" t="s">
        <v>42110</v>
      </c>
      <c r="I7884" s="5" t="s">
        <v>42111</v>
      </c>
      <c r="J7884" s="2" t="s">
        <v>51</v>
      </c>
      <c r="K7884" s="2" t="s">
        <v>26</v>
      </c>
      <c r="L7884" s="2"/>
      <c r="M7884" s="8" t="s">
        <v>376</v>
      </c>
      <c r="N7884" s="2" t="s">
        <v>14976</v>
      </c>
      <c r="O7884" s="2" t="s">
        <v>29</v>
      </c>
      <c r="P7884" s="6">
        <v>9706</v>
      </c>
      <c r="Q7884" s="7" t="s">
        <v>52391</v>
      </c>
    </row>
    <row r="7885" spans="1:17" x14ac:dyDescent="0.2">
      <c r="A7885" s="2" t="s">
        <v>42112</v>
      </c>
      <c r="B7885" s="2" t="s">
        <v>42113</v>
      </c>
      <c r="C7885" s="3">
        <v>31694</v>
      </c>
      <c r="D7885" s="2" t="s">
        <v>42114</v>
      </c>
      <c r="E7885" s="2" t="s">
        <v>1016</v>
      </c>
      <c r="F7885" s="2" t="s">
        <v>6068</v>
      </c>
      <c r="G7885" s="2" t="s">
        <v>81</v>
      </c>
      <c r="H7885" s="4" t="s">
        <v>42115</v>
      </c>
      <c r="I7885" s="5" t="s">
        <v>42116</v>
      </c>
      <c r="J7885" s="2" t="s">
        <v>160</v>
      </c>
      <c r="K7885" s="2" t="s">
        <v>73</v>
      </c>
      <c r="L7885" s="2"/>
      <c r="M7885" s="8" t="s">
        <v>74</v>
      </c>
      <c r="N7885" s="2" t="s">
        <v>2939</v>
      </c>
      <c r="O7885" s="2" t="s">
        <v>243</v>
      </c>
      <c r="P7885" s="6">
        <v>5329</v>
      </c>
      <c r="Q7885" s="7" t="s">
        <v>52391</v>
      </c>
    </row>
    <row r="7886" spans="1:17" x14ac:dyDescent="0.2">
      <c r="A7886" s="2" t="s">
        <v>42117</v>
      </c>
      <c r="B7886" s="2" t="s">
        <v>42118</v>
      </c>
      <c r="C7886" s="3">
        <v>28496</v>
      </c>
      <c r="D7886" s="2" t="s">
        <v>42119</v>
      </c>
      <c r="E7886" s="2" t="s">
        <v>1933</v>
      </c>
      <c r="F7886" s="2" t="s">
        <v>10246</v>
      </c>
      <c r="G7886" s="2" t="s">
        <v>60</v>
      </c>
      <c r="H7886" s="4" t="s">
        <v>42120</v>
      </c>
      <c r="I7886" s="5" t="s">
        <v>42121</v>
      </c>
      <c r="J7886" s="2" t="s">
        <v>84</v>
      </c>
      <c r="K7886" s="2" t="s">
        <v>26</v>
      </c>
      <c r="L7886" s="2"/>
      <c r="M7886" s="8" t="s">
        <v>143</v>
      </c>
      <c r="N7886" s="2" t="s">
        <v>2610</v>
      </c>
      <c r="O7886" s="2" t="s">
        <v>29</v>
      </c>
      <c r="P7886" s="6">
        <v>8330</v>
      </c>
      <c r="Q7886" s="7" t="s">
        <v>52391</v>
      </c>
    </row>
    <row r="7887" spans="1:17" x14ac:dyDescent="0.2">
      <c r="A7887" s="2" t="s">
        <v>42122</v>
      </c>
      <c r="B7887" s="2" t="s">
        <v>42123</v>
      </c>
      <c r="C7887" s="3">
        <v>18428</v>
      </c>
      <c r="D7887" s="2" t="s">
        <v>42124</v>
      </c>
      <c r="E7887" s="2" t="s">
        <v>716</v>
      </c>
      <c r="F7887" s="2" t="s">
        <v>32805</v>
      </c>
      <c r="G7887" s="2" t="s">
        <v>341</v>
      </c>
      <c r="H7887" s="4" t="s">
        <v>42125</v>
      </c>
      <c r="I7887" s="5" t="s">
        <v>42126</v>
      </c>
      <c r="J7887" s="2" t="s">
        <v>160</v>
      </c>
      <c r="K7887" s="2" t="s">
        <v>38</v>
      </c>
      <c r="L7887" s="2"/>
      <c r="M7887" s="8" t="s">
        <v>105</v>
      </c>
      <c r="N7887" s="2" t="s">
        <v>5097</v>
      </c>
      <c r="O7887" s="2" t="s">
        <v>243</v>
      </c>
      <c r="P7887" s="6">
        <v>7289</v>
      </c>
      <c r="Q7887" s="7" t="s">
        <v>52391</v>
      </c>
    </row>
    <row r="7888" spans="1:17" x14ac:dyDescent="0.2">
      <c r="A7888" s="2" t="s">
        <v>42127</v>
      </c>
      <c r="B7888" s="2" t="s">
        <v>42128</v>
      </c>
      <c r="C7888" s="3">
        <v>26575</v>
      </c>
      <c r="D7888" s="2" t="s">
        <v>42129</v>
      </c>
      <c r="E7888" s="2" t="s">
        <v>2032</v>
      </c>
      <c r="F7888" s="2" t="s">
        <v>3907</v>
      </c>
      <c r="G7888" s="2" t="s">
        <v>175</v>
      </c>
      <c r="H7888" s="4" t="s">
        <v>42130</v>
      </c>
      <c r="I7888" s="5" t="s">
        <v>42131</v>
      </c>
      <c r="J7888" s="2" t="s">
        <v>84</v>
      </c>
      <c r="K7888" s="2" t="s">
        <v>73</v>
      </c>
      <c r="L7888" s="2"/>
      <c r="M7888" s="8" t="s">
        <v>376</v>
      </c>
      <c r="N7888" s="2" t="s">
        <v>3597</v>
      </c>
      <c r="O7888" s="2" t="s">
        <v>107</v>
      </c>
      <c r="P7888" s="6">
        <v>7921</v>
      </c>
      <c r="Q7888" s="7" t="s">
        <v>52391</v>
      </c>
    </row>
    <row r="7889" spans="1:17" x14ac:dyDescent="0.2">
      <c r="A7889" s="2" t="s">
        <v>42132</v>
      </c>
      <c r="B7889" s="2" t="s">
        <v>42133</v>
      </c>
      <c r="C7889" s="3">
        <v>22864</v>
      </c>
      <c r="D7889" s="2" t="s">
        <v>42134</v>
      </c>
      <c r="E7889" s="2" t="s">
        <v>1764</v>
      </c>
      <c r="F7889" s="2" t="s">
        <v>42135</v>
      </c>
      <c r="G7889" s="2" t="s">
        <v>35</v>
      </c>
      <c r="H7889" s="4" t="s">
        <v>42136</v>
      </c>
      <c r="I7889" s="5" t="s">
        <v>42137</v>
      </c>
      <c r="J7889" s="2" t="s">
        <v>25</v>
      </c>
      <c r="K7889" s="2" t="s">
        <v>73</v>
      </c>
      <c r="L7889" s="2"/>
      <c r="M7889" s="8" t="s">
        <v>74</v>
      </c>
      <c r="N7889" s="2" t="s">
        <v>5628</v>
      </c>
      <c r="O7889" s="2" t="s">
        <v>312</v>
      </c>
      <c r="P7889" s="6">
        <v>7124</v>
      </c>
      <c r="Q7889" s="7" t="s">
        <v>52391</v>
      </c>
    </row>
    <row r="7890" spans="1:17" x14ac:dyDescent="0.2">
      <c r="A7890" s="2" t="s">
        <v>42138</v>
      </c>
      <c r="B7890" s="2" t="s">
        <v>42139</v>
      </c>
      <c r="C7890" s="3">
        <v>32474</v>
      </c>
      <c r="D7890" s="2" t="s">
        <v>42140</v>
      </c>
      <c r="E7890" s="2" t="s">
        <v>1998</v>
      </c>
      <c r="F7890" s="2" t="s">
        <v>8628</v>
      </c>
      <c r="G7890" s="2" t="s">
        <v>249</v>
      </c>
      <c r="H7890" s="4" t="s">
        <v>42141</v>
      </c>
      <c r="I7890" s="5" t="s">
        <v>42142</v>
      </c>
      <c r="J7890" s="2" t="s">
        <v>51</v>
      </c>
      <c r="K7890" s="2" t="s">
        <v>38</v>
      </c>
      <c r="L7890" s="2"/>
      <c r="M7890" s="8" t="s">
        <v>52</v>
      </c>
      <c r="N7890" s="2" t="s">
        <v>1812</v>
      </c>
      <c r="O7890" s="2" t="s">
        <v>107</v>
      </c>
      <c r="P7890" s="6">
        <v>4362</v>
      </c>
      <c r="Q7890" s="7" t="s">
        <v>52391</v>
      </c>
    </row>
    <row r="7891" spans="1:17" x14ac:dyDescent="0.2">
      <c r="A7891" s="2" t="s">
        <v>42143</v>
      </c>
      <c r="B7891" s="2" t="s">
        <v>42144</v>
      </c>
      <c r="C7891" s="3">
        <v>31412</v>
      </c>
      <c r="D7891" s="2" t="s">
        <v>42145</v>
      </c>
      <c r="E7891" s="2" t="s">
        <v>2335</v>
      </c>
      <c r="F7891" s="2" t="s">
        <v>30364</v>
      </c>
      <c r="G7891" s="2" t="s">
        <v>214</v>
      </c>
      <c r="H7891" s="4" t="s">
        <v>42146</v>
      </c>
      <c r="I7891" s="5" t="s">
        <v>42147</v>
      </c>
      <c r="J7891" s="2" t="s">
        <v>84</v>
      </c>
      <c r="K7891" s="2" t="s">
        <v>38</v>
      </c>
      <c r="L7891" s="2"/>
      <c r="M7891" s="8" t="s">
        <v>105</v>
      </c>
      <c r="N7891" s="2" t="s">
        <v>7488</v>
      </c>
      <c r="O7891" s="2" t="s">
        <v>54</v>
      </c>
      <c r="P7891" s="6">
        <v>1727</v>
      </c>
      <c r="Q7891" s="7" t="s">
        <v>52391</v>
      </c>
    </row>
    <row r="7892" spans="1:17" x14ac:dyDescent="0.2">
      <c r="A7892" s="2" t="s">
        <v>42148</v>
      </c>
      <c r="B7892" s="2" t="s">
        <v>42149</v>
      </c>
      <c r="C7892" s="3">
        <v>32137</v>
      </c>
      <c r="D7892" s="2" t="s">
        <v>42150</v>
      </c>
      <c r="E7892" s="2" t="s">
        <v>2259</v>
      </c>
      <c r="F7892" s="2" t="s">
        <v>274</v>
      </c>
      <c r="G7892" s="2" t="s">
        <v>275</v>
      </c>
      <c r="H7892" s="4" t="s">
        <v>42151</v>
      </c>
      <c r="I7892" s="5" t="s">
        <v>33741</v>
      </c>
      <c r="J7892" s="2" t="s">
        <v>160</v>
      </c>
      <c r="K7892" s="2" t="s">
        <v>26</v>
      </c>
      <c r="L7892" s="2"/>
      <c r="M7892" s="8" t="s">
        <v>105</v>
      </c>
      <c r="N7892" s="2" t="s">
        <v>6693</v>
      </c>
      <c r="O7892" s="2" t="s">
        <v>54</v>
      </c>
      <c r="P7892" s="6">
        <v>7196</v>
      </c>
      <c r="Q7892" s="7" t="s">
        <v>52391</v>
      </c>
    </row>
    <row r="7893" spans="1:17" x14ac:dyDescent="0.2">
      <c r="A7893" s="2" t="s">
        <v>42152</v>
      </c>
      <c r="B7893" s="2" t="s">
        <v>25577</v>
      </c>
      <c r="C7893" s="3">
        <v>38471</v>
      </c>
      <c r="D7893" s="2" t="s">
        <v>42153</v>
      </c>
      <c r="E7893" s="2" t="s">
        <v>805</v>
      </c>
      <c r="F7893" s="2" t="s">
        <v>140</v>
      </c>
      <c r="G7893" s="2" t="s">
        <v>113</v>
      </c>
      <c r="H7893" s="4" t="s">
        <v>42154</v>
      </c>
      <c r="I7893" s="5" t="s">
        <v>42155</v>
      </c>
      <c r="J7893" s="2" t="s">
        <v>63</v>
      </c>
      <c r="K7893" s="2" t="s">
        <v>73</v>
      </c>
      <c r="L7893" s="2"/>
      <c r="M7893" s="8" t="s">
        <v>116</v>
      </c>
      <c r="N7893" s="2" t="s">
        <v>4937</v>
      </c>
      <c r="O7893" s="2" t="s">
        <v>243</v>
      </c>
      <c r="P7893" s="6">
        <v>6776</v>
      </c>
      <c r="Q7893" s="7" t="s">
        <v>52391</v>
      </c>
    </row>
    <row r="7894" spans="1:17" x14ac:dyDescent="0.2">
      <c r="A7894" s="2" t="s">
        <v>42156</v>
      </c>
      <c r="B7894" s="2" t="s">
        <v>5939</v>
      </c>
      <c r="C7894" s="3">
        <v>23382</v>
      </c>
      <c r="D7894" s="2" t="s">
        <v>42157</v>
      </c>
      <c r="E7894" s="2" t="s">
        <v>4043</v>
      </c>
      <c r="F7894" s="2" t="s">
        <v>2653</v>
      </c>
      <c r="G7894" s="2" t="s">
        <v>341</v>
      </c>
      <c r="H7894" s="4" t="s">
        <v>42158</v>
      </c>
      <c r="I7894" s="5" t="s">
        <v>42159</v>
      </c>
      <c r="J7894" s="2" t="s">
        <v>51</v>
      </c>
      <c r="K7894" s="2" t="s">
        <v>26</v>
      </c>
      <c r="L7894" s="2"/>
      <c r="M7894" s="8" t="s">
        <v>27</v>
      </c>
      <c r="N7894" s="2" t="s">
        <v>842</v>
      </c>
      <c r="O7894" s="2" t="s">
        <v>54</v>
      </c>
      <c r="P7894" s="6">
        <v>5863</v>
      </c>
      <c r="Q7894" s="7" t="s">
        <v>52391</v>
      </c>
    </row>
    <row r="7895" spans="1:17" x14ac:dyDescent="0.2">
      <c r="A7895" s="2" t="s">
        <v>42160</v>
      </c>
      <c r="B7895" s="2" t="s">
        <v>42161</v>
      </c>
      <c r="C7895" s="3">
        <v>16157</v>
      </c>
      <c r="D7895" s="2" t="s">
        <v>42162</v>
      </c>
      <c r="E7895" s="2" t="s">
        <v>348</v>
      </c>
      <c r="F7895" s="2" t="s">
        <v>35904</v>
      </c>
      <c r="G7895" s="2" t="s">
        <v>102</v>
      </c>
      <c r="H7895" s="4" t="s">
        <v>42163</v>
      </c>
      <c r="I7895" s="5" t="s">
        <v>42164</v>
      </c>
      <c r="J7895" s="2" t="s">
        <v>25</v>
      </c>
      <c r="K7895" s="2" t="s">
        <v>73</v>
      </c>
      <c r="L7895" s="2"/>
      <c r="M7895" s="8" t="s">
        <v>116</v>
      </c>
      <c r="N7895" s="2" t="s">
        <v>1978</v>
      </c>
      <c r="O7895" s="2" t="s">
        <v>41</v>
      </c>
      <c r="P7895" s="6">
        <v>4933</v>
      </c>
      <c r="Q7895" s="7" t="s">
        <v>52391</v>
      </c>
    </row>
    <row r="7896" spans="1:17" x14ac:dyDescent="0.2">
      <c r="A7896" s="2" t="s">
        <v>42165</v>
      </c>
      <c r="B7896" s="2" t="s">
        <v>42166</v>
      </c>
      <c r="C7896" s="3">
        <v>21789</v>
      </c>
      <c r="D7896" s="2" t="s">
        <v>42167</v>
      </c>
      <c r="E7896" s="2" t="s">
        <v>2156</v>
      </c>
      <c r="F7896" s="2" t="s">
        <v>42168</v>
      </c>
      <c r="G7896" s="2" t="s">
        <v>478</v>
      </c>
      <c r="H7896" s="4" t="s">
        <v>42169</v>
      </c>
      <c r="I7896" s="5" t="s">
        <v>42170</v>
      </c>
      <c r="J7896" s="2" t="s">
        <v>84</v>
      </c>
      <c r="K7896" s="2" t="s">
        <v>73</v>
      </c>
      <c r="L7896" s="2"/>
      <c r="M7896" s="8" t="s">
        <v>207</v>
      </c>
      <c r="N7896" s="2" t="s">
        <v>3237</v>
      </c>
      <c r="O7896" s="2" t="s">
        <v>29</v>
      </c>
      <c r="P7896" s="6">
        <v>4558</v>
      </c>
      <c r="Q7896" s="7" t="s">
        <v>52391</v>
      </c>
    </row>
    <row r="7897" spans="1:17" x14ac:dyDescent="0.2">
      <c r="A7897" s="2" t="s">
        <v>42171</v>
      </c>
      <c r="B7897" s="2" t="s">
        <v>42172</v>
      </c>
      <c r="C7897" s="3">
        <v>26694</v>
      </c>
      <c r="D7897" s="2" t="s">
        <v>42173</v>
      </c>
      <c r="E7897" s="2" t="s">
        <v>3065</v>
      </c>
      <c r="F7897" s="2" t="s">
        <v>42174</v>
      </c>
      <c r="G7897" s="2" t="s">
        <v>223</v>
      </c>
      <c r="H7897" s="4" t="s">
        <v>42175</v>
      </c>
      <c r="I7897" s="5" t="s">
        <v>42176</v>
      </c>
      <c r="J7897" s="2" t="s">
        <v>84</v>
      </c>
      <c r="K7897" s="2" t="s">
        <v>73</v>
      </c>
      <c r="L7897" s="2"/>
      <c r="M7897" s="8" t="s">
        <v>116</v>
      </c>
      <c r="N7897" s="2" t="s">
        <v>13592</v>
      </c>
      <c r="O7897" s="2" t="s">
        <v>188</v>
      </c>
      <c r="P7897" s="6">
        <v>9599</v>
      </c>
      <c r="Q7897" s="7" t="s">
        <v>52391</v>
      </c>
    </row>
    <row r="7898" spans="1:17" x14ac:dyDescent="0.2">
      <c r="A7898" s="2" t="s">
        <v>42177</v>
      </c>
      <c r="B7898" s="2" t="s">
        <v>4063</v>
      </c>
      <c r="C7898" s="3">
        <v>22409</v>
      </c>
      <c r="D7898" s="2" t="s">
        <v>42178</v>
      </c>
      <c r="E7898" s="2" t="s">
        <v>3506</v>
      </c>
      <c r="F7898" s="2" t="s">
        <v>1991</v>
      </c>
      <c r="G7898" s="2" t="s">
        <v>223</v>
      </c>
      <c r="H7898" s="4" t="s">
        <v>42179</v>
      </c>
      <c r="I7898" s="5" t="s">
        <v>42180</v>
      </c>
      <c r="J7898" s="2" t="s">
        <v>25</v>
      </c>
      <c r="K7898" s="2" t="s">
        <v>26</v>
      </c>
      <c r="L7898" s="2"/>
      <c r="M7898" s="8" t="s">
        <v>74</v>
      </c>
      <c r="N7898" s="2" t="s">
        <v>5658</v>
      </c>
      <c r="O7898" s="2" t="s">
        <v>198</v>
      </c>
      <c r="P7898" s="6">
        <v>7761</v>
      </c>
      <c r="Q7898" s="7" t="s">
        <v>52391</v>
      </c>
    </row>
    <row r="7899" spans="1:17" x14ac:dyDescent="0.2">
      <c r="A7899" s="2" t="s">
        <v>42181</v>
      </c>
      <c r="B7899" s="2" t="s">
        <v>752</v>
      </c>
      <c r="C7899" s="3">
        <v>16890</v>
      </c>
      <c r="D7899" s="2" t="s">
        <v>42182</v>
      </c>
      <c r="E7899" s="2" t="s">
        <v>8020</v>
      </c>
      <c r="F7899" s="2" t="s">
        <v>1779</v>
      </c>
      <c r="G7899" s="2" t="s">
        <v>275</v>
      </c>
      <c r="H7899" s="4" t="s">
        <v>42183</v>
      </c>
      <c r="I7899" s="5" t="s">
        <v>42184</v>
      </c>
      <c r="J7899" s="2" t="s">
        <v>25</v>
      </c>
      <c r="K7899" s="2" t="s">
        <v>73</v>
      </c>
      <c r="L7899" s="2"/>
      <c r="M7899" s="8" t="s">
        <v>207</v>
      </c>
      <c r="N7899" s="2" t="s">
        <v>1042</v>
      </c>
      <c r="O7899" s="2" t="s">
        <v>41</v>
      </c>
      <c r="P7899" s="6">
        <v>6344</v>
      </c>
      <c r="Q7899" s="7" t="s">
        <v>52391</v>
      </c>
    </row>
    <row r="7900" spans="1:17" x14ac:dyDescent="0.2">
      <c r="A7900" s="2" t="s">
        <v>42185</v>
      </c>
      <c r="B7900" s="2" t="s">
        <v>42186</v>
      </c>
      <c r="C7900" s="3">
        <v>34657</v>
      </c>
      <c r="D7900" s="2" t="s">
        <v>42187</v>
      </c>
      <c r="E7900" s="2" t="s">
        <v>5046</v>
      </c>
      <c r="F7900" s="2" t="s">
        <v>213</v>
      </c>
      <c r="G7900" s="2" t="s">
        <v>132</v>
      </c>
      <c r="H7900" s="4" t="s">
        <v>42188</v>
      </c>
      <c r="I7900" s="5" t="s">
        <v>19606</v>
      </c>
      <c r="J7900" s="2" t="s">
        <v>63</v>
      </c>
      <c r="K7900" s="2" t="s">
        <v>26</v>
      </c>
      <c r="L7900" s="2"/>
      <c r="M7900" s="8" t="s">
        <v>376</v>
      </c>
      <c r="N7900" s="2" t="s">
        <v>1884</v>
      </c>
      <c r="O7900" s="2" t="s">
        <v>41</v>
      </c>
      <c r="P7900" s="6">
        <v>4509</v>
      </c>
      <c r="Q7900" s="7" t="s">
        <v>52391</v>
      </c>
    </row>
    <row r="7901" spans="1:17" x14ac:dyDescent="0.2">
      <c r="A7901" s="2" t="s">
        <v>42189</v>
      </c>
      <c r="B7901" s="2" t="s">
        <v>42190</v>
      </c>
      <c r="C7901" s="3">
        <v>20068</v>
      </c>
      <c r="D7901" s="2" t="s">
        <v>42191</v>
      </c>
      <c r="E7901" s="2" t="s">
        <v>1816</v>
      </c>
      <c r="F7901" s="2" t="s">
        <v>7650</v>
      </c>
      <c r="G7901" s="2" t="s">
        <v>48</v>
      </c>
      <c r="H7901" s="4" t="s">
        <v>42192</v>
      </c>
      <c r="I7901" s="5" t="s">
        <v>42193</v>
      </c>
      <c r="J7901" s="2" t="s">
        <v>84</v>
      </c>
      <c r="K7901" s="2" t="s">
        <v>38</v>
      </c>
      <c r="L7901" s="2"/>
      <c r="M7901" s="8" t="s">
        <v>74</v>
      </c>
      <c r="N7901" s="2" t="s">
        <v>496</v>
      </c>
      <c r="O7901" s="2" t="s">
        <v>29</v>
      </c>
      <c r="P7901" s="6">
        <v>6708</v>
      </c>
      <c r="Q7901" s="7" t="s">
        <v>52391</v>
      </c>
    </row>
    <row r="7902" spans="1:17" x14ac:dyDescent="0.2">
      <c r="A7902" s="2" t="s">
        <v>42194</v>
      </c>
      <c r="B7902" s="2" t="s">
        <v>42195</v>
      </c>
      <c r="C7902" s="3">
        <v>38942</v>
      </c>
      <c r="D7902" s="2" t="s">
        <v>42196</v>
      </c>
      <c r="E7902" s="2" t="s">
        <v>81</v>
      </c>
      <c r="F7902" s="2" t="s">
        <v>2130</v>
      </c>
      <c r="G7902" s="2" t="s">
        <v>341</v>
      </c>
      <c r="H7902" s="4" t="s">
        <v>42197</v>
      </c>
      <c r="I7902" s="5" t="s">
        <v>42198</v>
      </c>
      <c r="J7902" s="2" t="s">
        <v>160</v>
      </c>
      <c r="K7902" s="2" t="s">
        <v>73</v>
      </c>
      <c r="L7902" s="2"/>
      <c r="M7902" s="8" t="s">
        <v>74</v>
      </c>
      <c r="N7902" s="2" t="s">
        <v>1884</v>
      </c>
      <c r="O7902" s="2" t="s">
        <v>198</v>
      </c>
      <c r="P7902" s="6">
        <v>2643</v>
      </c>
      <c r="Q7902" s="7" t="s">
        <v>52391</v>
      </c>
    </row>
    <row r="7903" spans="1:17" x14ac:dyDescent="0.2">
      <c r="A7903" s="2" t="s">
        <v>42199</v>
      </c>
      <c r="B7903" s="2" t="s">
        <v>42200</v>
      </c>
      <c r="C7903" s="3">
        <v>38276</v>
      </c>
      <c r="D7903" s="2" t="s">
        <v>42201</v>
      </c>
      <c r="E7903" s="2" t="s">
        <v>7310</v>
      </c>
      <c r="F7903" s="2" t="s">
        <v>7738</v>
      </c>
      <c r="G7903" s="2" t="s">
        <v>702</v>
      </c>
      <c r="H7903" s="4" t="s">
        <v>42202</v>
      </c>
      <c r="I7903" s="5" t="s">
        <v>42203</v>
      </c>
      <c r="J7903" s="2" t="s">
        <v>160</v>
      </c>
      <c r="K7903" s="2" t="s">
        <v>73</v>
      </c>
      <c r="L7903" s="2"/>
      <c r="M7903" s="8" t="s">
        <v>143</v>
      </c>
      <c r="N7903" s="2" t="s">
        <v>368</v>
      </c>
      <c r="O7903" s="2" t="s">
        <v>296</v>
      </c>
      <c r="P7903" s="6">
        <v>3778</v>
      </c>
      <c r="Q7903" s="7" t="s">
        <v>52391</v>
      </c>
    </row>
    <row r="7904" spans="1:17" x14ac:dyDescent="0.2">
      <c r="A7904" s="2" t="s">
        <v>42204</v>
      </c>
      <c r="B7904" s="2" t="s">
        <v>42205</v>
      </c>
      <c r="C7904" s="3">
        <v>26304</v>
      </c>
      <c r="D7904" s="2" t="s">
        <v>42206</v>
      </c>
      <c r="E7904" s="2" t="s">
        <v>3919</v>
      </c>
      <c r="F7904" s="2" t="s">
        <v>42207</v>
      </c>
      <c r="G7904" s="2" t="s">
        <v>184</v>
      </c>
      <c r="H7904" s="4" t="s">
        <v>42208</v>
      </c>
      <c r="I7904" s="5" t="s">
        <v>42209</v>
      </c>
      <c r="J7904" s="2" t="s">
        <v>160</v>
      </c>
      <c r="K7904" s="2" t="s">
        <v>38</v>
      </c>
      <c r="L7904" s="2"/>
      <c r="M7904" s="8" t="s">
        <v>376</v>
      </c>
      <c r="N7904" s="2" t="s">
        <v>1381</v>
      </c>
      <c r="O7904" s="2" t="s">
        <v>188</v>
      </c>
      <c r="P7904" s="6">
        <v>6845</v>
      </c>
      <c r="Q7904" s="7" t="s">
        <v>52391</v>
      </c>
    </row>
    <row r="7905" spans="1:17" x14ac:dyDescent="0.2">
      <c r="A7905" s="2" t="s">
        <v>42210</v>
      </c>
      <c r="B7905" s="2" t="s">
        <v>42211</v>
      </c>
      <c r="C7905" s="3">
        <v>26800</v>
      </c>
      <c r="D7905" s="2" t="s">
        <v>42212</v>
      </c>
      <c r="E7905" s="2" t="s">
        <v>1723</v>
      </c>
      <c r="F7905" s="2" t="s">
        <v>2314</v>
      </c>
      <c r="G7905" s="2" t="s">
        <v>341</v>
      </c>
      <c r="H7905" s="4" t="s">
        <v>42213</v>
      </c>
      <c r="I7905" s="5" t="s">
        <v>4870</v>
      </c>
      <c r="J7905" s="2" t="s">
        <v>160</v>
      </c>
      <c r="K7905" s="2" t="s">
        <v>73</v>
      </c>
      <c r="L7905" s="2"/>
      <c r="M7905" s="8" t="s">
        <v>85</v>
      </c>
      <c r="N7905" s="2" t="s">
        <v>1612</v>
      </c>
      <c r="O7905" s="2" t="s">
        <v>29</v>
      </c>
      <c r="P7905" s="6">
        <v>9815</v>
      </c>
      <c r="Q7905" s="7" t="s">
        <v>52391</v>
      </c>
    </row>
    <row r="7906" spans="1:17" x14ac:dyDescent="0.2">
      <c r="A7906" s="2" t="s">
        <v>42214</v>
      </c>
      <c r="B7906" s="2" t="s">
        <v>42215</v>
      </c>
      <c r="C7906" s="3">
        <v>29792</v>
      </c>
      <c r="D7906" s="2" t="s">
        <v>42216</v>
      </c>
      <c r="E7906" s="2" t="s">
        <v>3506</v>
      </c>
      <c r="F7906" s="2" t="s">
        <v>1779</v>
      </c>
      <c r="G7906" s="2" t="s">
        <v>204</v>
      </c>
      <c r="H7906" s="4" t="s">
        <v>42217</v>
      </c>
      <c r="I7906" s="5" t="s">
        <v>17003</v>
      </c>
      <c r="J7906" s="2" t="s">
        <v>84</v>
      </c>
      <c r="K7906" s="2" t="s">
        <v>73</v>
      </c>
      <c r="L7906" s="2"/>
      <c r="M7906" s="8" t="s">
        <v>207</v>
      </c>
      <c r="N7906" s="2" t="s">
        <v>304</v>
      </c>
      <c r="O7906" s="2" t="s">
        <v>54</v>
      </c>
      <c r="P7906" s="6">
        <v>1506</v>
      </c>
      <c r="Q7906" s="7" t="s">
        <v>52391</v>
      </c>
    </row>
    <row r="7907" spans="1:17" x14ac:dyDescent="0.2">
      <c r="A7907" s="2" t="s">
        <v>42218</v>
      </c>
      <c r="B7907" s="2" t="s">
        <v>18512</v>
      </c>
      <c r="C7907" s="3">
        <v>33537</v>
      </c>
      <c r="D7907" s="2" t="s">
        <v>42219</v>
      </c>
      <c r="E7907" s="2" t="s">
        <v>493</v>
      </c>
      <c r="F7907" s="2" t="s">
        <v>1062</v>
      </c>
      <c r="G7907" s="2" t="s">
        <v>113</v>
      </c>
      <c r="H7907" s="4" t="s">
        <v>42220</v>
      </c>
      <c r="I7907" s="5" t="s">
        <v>9866</v>
      </c>
      <c r="J7907" s="2" t="s">
        <v>63</v>
      </c>
      <c r="K7907" s="2" t="s">
        <v>73</v>
      </c>
      <c r="L7907" s="2"/>
      <c r="M7907" s="8" t="s">
        <v>74</v>
      </c>
      <c r="N7907" s="2" t="s">
        <v>9480</v>
      </c>
      <c r="O7907" s="2" t="s">
        <v>41</v>
      </c>
      <c r="P7907" s="6">
        <v>2168</v>
      </c>
      <c r="Q7907" s="7" t="s">
        <v>52391</v>
      </c>
    </row>
    <row r="7908" spans="1:17" x14ac:dyDescent="0.2">
      <c r="A7908" s="2" t="s">
        <v>42221</v>
      </c>
      <c r="B7908" s="2" t="s">
        <v>42222</v>
      </c>
      <c r="C7908" s="3">
        <v>17058</v>
      </c>
      <c r="D7908" s="2" t="s">
        <v>42223</v>
      </c>
      <c r="E7908" s="2" t="s">
        <v>1082</v>
      </c>
      <c r="F7908" s="2" t="s">
        <v>2571</v>
      </c>
      <c r="G7908" s="2" t="s">
        <v>702</v>
      </c>
      <c r="H7908" s="4" t="s">
        <v>42224</v>
      </c>
      <c r="I7908" s="5" t="s">
        <v>42225</v>
      </c>
      <c r="J7908" s="2" t="s">
        <v>25</v>
      </c>
      <c r="K7908" s="2" t="s">
        <v>38</v>
      </c>
      <c r="L7908" s="2"/>
      <c r="M7908" s="8" t="s">
        <v>74</v>
      </c>
      <c r="N7908" s="2" t="s">
        <v>673</v>
      </c>
      <c r="O7908" s="2" t="s">
        <v>296</v>
      </c>
      <c r="P7908" s="6">
        <v>4782</v>
      </c>
      <c r="Q7908" s="7" t="s">
        <v>52391</v>
      </c>
    </row>
    <row r="7909" spans="1:17" x14ac:dyDescent="0.2">
      <c r="A7909" s="2" t="s">
        <v>42226</v>
      </c>
      <c r="B7909" s="2" t="s">
        <v>21316</v>
      </c>
      <c r="C7909" s="3">
        <v>18547</v>
      </c>
      <c r="D7909" s="2" t="s">
        <v>42227</v>
      </c>
      <c r="E7909" s="2" t="s">
        <v>10721</v>
      </c>
      <c r="F7909" s="2" t="s">
        <v>7076</v>
      </c>
      <c r="G7909" s="2" t="s">
        <v>679</v>
      </c>
      <c r="H7909" s="4" t="s">
        <v>42228</v>
      </c>
      <c r="I7909" s="5" t="s">
        <v>42229</v>
      </c>
      <c r="J7909" s="2" t="s">
        <v>160</v>
      </c>
      <c r="K7909" s="2" t="s">
        <v>26</v>
      </c>
      <c r="L7909" s="2"/>
      <c r="M7909" s="8" t="s">
        <v>52</v>
      </c>
      <c r="N7909" s="2" t="s">
        <v>14773</v>
      </c>
      <c r="O7909" s="2" t="s">
        <v>107</v>
      </c>
      <c r="P7909" s="6">
        <v>6036</v>
      </c>
      <c r="Q7909" s="7" t="s">
        <v>52391</v>
      </c>
    </row>
    <row r="7910" spans="1:17" x14ac:dyDescent="0.2">
      <c r="A7910" s="2" t="s">
        <v>42230</v>
      </c>
      <c r="B7910" s="2" t="s">
        <v>42231</v>
      </c>
      <c r="C7910" s="3">
        <v>28268</v>
      </c>
      <c r="D7910" s="2" t="s">
        <v>42232</v>
      </c>
      <c r="E7910" s="2" t="s">
        <v>606</v>
      </c>
      <c r="F7910" s="2" t="s">
        <v>42233</v>
      </c>
      <c r="G7910" s="2" t="s">
        <v>102</v>
      </c>
      <c r="H7910" s="4" t="s">
        <v>42234</v>
      </c>
      <c r="I7910" s="5" t="s">
        <v>42235</v>
      </c>
      <c r="J7910" s="2" t="s">
        <v>160</v>
      </c>
      <c r="K7910" s="2" t="s">
        <v>73</v>
      </c>
      <c r="L7910" s="2"/>
      <c r="M7910" s="8" t="s">
        <v>268</v>
      </c>
      <c r="N7910" s="2" t="s">
        <v>520</v>
      </c>
      <c r="O7910" s="2" t="s">
        <v>54</v>
      </c>
      <c r="P7910" s="6">
        <v>4469</v>
      </c>
      <c r="Q7910" s="7" t="s">
        <v>52391</v>
      </c>
    </row>
    <row r="7911" spans="1:17" x14ac:dyDescent="0.2">
      <c r="A7911" s="2" t="s">
        <v>42236</v>
      </c>
      <c r="B7911" s="2" t="s">
        <v>42237</v>
      </c>
      <c r="C7911" s="3">
        <v>35625</v>
      </c>
      <c r="D7911" s="2" t="s">
        <v>42238</v>
      </c>
      <c r="E7911" s="2" t="s">
        <v>3732</v>
      </c>
      <c r="F7911" s="2" t="s">
        <v>11040</v>
      </c>
      <c r="G7911" s="2" t="s">
        <v>70</v>
      </c>
      <c r="H7911" s="4" t="s">
        <v>42239</v>
      </c>
      <c r="I7911" s="5" t="s">
        <v>42240</v>
      </c>
      <c r="J7911" s="2" t="s">
        <v>84</v>
      </c>
      <c r="K7911" s="2" t="s">
        <v>73</v>
      </c>
      <c r="L7911" s="2"/>
      <c r="M7911" s="8" t="s">
        <v>105</v>
      </c>
      <c r="N7911" s="2" t="s">
        <v>9136</v>
      </c>
      <c r="O7911" s="2" t="s">
        <v>54</v>
      </c>
      <c r="P7911" s="6">
        <v>3035</v>
      </c>
      <c r="Q7911" s="7" t="s">
        <v>52391</v>
      </c>
    </row>
    <row r="7912" spans="1:17" x14ac:dyDescent="0.2">
      <c r="A7912" s="2" t="s">
        <v>42241</v>
      </c>
      <c r="B7912" s="2" t="s">
        <v>42242</v>
      </c>
      <c r="C7912" s="3">
        <v>29506</v>
      </c>
      <c r="D7912" s="2" t="s">
        <v>42243</v>
      </c>
      <c r="E7912" s="2" t="s">
        <v>2051</v>
      </c>
      <c r="F7912" s="2" t="s">
        <v>1519</v>
      </c>
      <c r="G7912" s="2" t="s">
        <v>437</v>
      </c>
      <c r="H7912" s="4" t="s">
        <v>42244</v>
      </c>
      <c r="I7912" s="5" t="s">
        <v>42245</v>
      </c>
      <c r="J7912" s="2" t="s">
        <v>84</v>
      </c>
      <c r="K7912" s="2" t="s">
        <v>73</v>
      </c>
      <c r="L7912" s="2"/>
      <c r="M7912" s="8" t="s">
        <v>143</v>
      </c>
      <c r="N7912" s="2" t="s">
        <v>1713</v>
      </c>
      <c r="O7912" s="2" t="s">
        <v>54</v>
      </c>
      <c r="P7912" s="6">
        <v>7443</v>
      </c>
      <c r="Q7912" s="7" t="s">
        <v>52391</v>
      </c>
    </row>
    <row r="7913" spans="1:17" x14ac:dyDescent="0.2">
      <c r="A7913" s="2" t="s">
        <v>42246</v>
      </c>
      <c r="B7913" s="2" t="s">
        <v>42247</v>
      </c>
      <c r="C7913" s="3">
        <v>28697</v>
      </c>
      <c r="D7913" s="2" t="s">
        <v>42248</v>
      </c>
      <c r="E7913" s="2" t="s">
        <v>2917</v>
      </c>
      <c r="F7913" s="2" t="s">
        <v>23415</v>
      </c>
      <c r="G7913" s="2" t="s">
        <v>275</v>
      </c>
      <c r="H7913" s="4" t="s">
        <v>42249</v>
      </c>
      <c r="I7913" s="5" t="s">
        <v>42250</v>
      </c>
      <c r="J7913" s="2" t="s">
        <v>160</v>
      </c>
      <c r="K7913" s="2" t="s">
        <v>38</v>
      </c>
      <c r="L7913" s="2"/>
      <c r="M7913" s="8" t="s">
        <v>116</v>
      </c>
      <c r="N7913" s="2" t="s">
        <v>6499</v>
      </c>
      <c r="O7913" s="2" t="s">
        <v>54</v>
      </c>
      <c r="P7913" s="6">
        <v>3427</v>
      </c>
      <c r="Q7913" s="7" t="s">
        <v>52391</v>
      </c>
    </row>
    <row r="7914" spans="1:17" x14ac:dyDescent="0.2">
      <c r="A7914" s="2" t="s">
        <v>42251</v>
      </c>
      <c r="B7914" s="2" t="s">
        <v>42252</v>
      </c>
      <c r="C7914" s="3">
        <v>21653</v>
      </c>
      <c r="D7914" s="2" t="s">
        <v>42253</v>
      </c>
      <c r="E7914" s="2" t="s">
        <v>2038</v>
      </c>
      <c r="F7914" s="2" t="s">
        <v>274</v>
      </c>
      <c r="G7914" s="2" t="s">
        <v>175</v>
      </c>
      <c r="H7914" s="4" t="s">
        <v>42254</v>
      </c>
      <c r="I7914" s="5" t="s">
        <v>42255</v>
      </c>
      <c r="J7914" s="2" t="s">
        <v>51</v>
      </c>
      <c r="K7914" s="2" t="s">
        <v>26</v>
      </c>
      <c r="L7914" s="2"/>
      <c r="M7914" s="8" t="s">
        <v>143</v>
      </c>
      <c r="N7914" s="2" t="s">
        <v>3393</v>
      </c>
      <c r="O7914" s="2" t="s">
        <v>188</v>
      </c>
      <c r="P7914" s="6">
        <v>5747</v>
      </c>
      <c r="Q7914" s="7" t="s">
        <v>52391</v>
      </c>
    </row>
    <row r="7915" spans="1:17" x14ac:dyDescent="0.2">
      <c r="A7915" s="2" t="s">
        <v>42256</v>
      </c>
      <c r="B7915" s="2" t="s">
        <v>42257</v>
      </c>
      <c r="C7915" s="3">
        <v>26487</v>
      </c>
      <c r="D7915" s="2" t="s">
        <v>42258</v>
      </c>
      <c r="E7915" s="2" t="s">
        <v>1196</v>
      </c>
      <c r="F7915" s="2" t="s">
        <v>1837</v>
      </c>
      <c r="G7915" s="2" t="s">
        <v>292</v>
      </c>
      <c r="H7915" s="4" t="s">
        <v>42259</v>
      </c>
      <c r="I7915" s="5" t="s">
        <v>42260</v>
      </c>
      <c r="J7915" s="2" t="s">
        <v>25</v>
      </c>
      <c r="K7915" s="2" t="s">
        <v>73</v>
      </c>
      <c r="L7915" s="2"/>
      <c r="M7915" s="8" t="s">
        <v>207</v>
      </c>
      <c r="N7915" s="2" t="s">
        <v>3874</v>
      </c>
      <c r="O7915" s="2" t="s">
        <v>243</v>
      </c>
      <c r="P7915" s="6">
        <v>8951</v>
      </c>
      <c r="Q7915" s="7" t="s">
        <v>52391</v>
      </c>
    </row>
    <row r="7916" spans="1:17" x14ac:dyDescent="0.2">
      <c r="A7916" s="2" t="s">
        <v>42261</v>
      </c>
      <c r="B7916" s="2" t="s">
        <v>42262</v>
      </c>
      <c r="C7916" s="3">
        <v>38056</v>
      </c>
      <c r="D7916" s="2" t="s">
        <v>42263</v>
      </c>
      <c r="E7916" s="2" t="s">
        <v>986</v>
      </c>
      <c r="F7916" s="2" t="s">
        <v>42264</v>
      </c>
      <c r="G7916" s="2" t="s">
        <v>341</v>
      </c>
      <c r="H7916" s="4" t="s">
        <v>42265</v>
      </c>
      <c r="I7916" s="5" t="s">
        <v>42266</v>
      </c>
      <c r="J7916" s="2" t="s">
        <v>160</v>
      </c>
      <c r="K7916" s="2" t="s">
        <v>73</v>
      </c>
      <c r="L7916" s="2"/>
      <c r="M7916" s="8" t="s">
        <v>85</v>
      </c>
      <c r="N7916" s="2" t="s">
        <v>360</v>
      </c>
      <c r="O7916" s="2" t="s">
        <v>41</v>
      </c>
      <c r="P7916" s="6">
        <v>4342</v>
      </c>
      <c r="Q7916" s="7" t="s">
        <v>52391</v>
      </c>
    </row>
    <row r="7917" spans="1:17" x14ac:dyDescent="0.2">
      <c r="A7917" s="2" t="s">
        <v>42267</v>
      </c>
      <c r="B7917" s="2" t="s">
        <v>42268</v>
      </c>
      <c r="C7917" s="3">
        <v>22051</v>
      </c>
      <c r="D7917" s="2" t="s">
        <v>42269</v>
      </c>
      <c r="E7917" s="2" t="s">
        <v>4651</v>
      </c>
      <c r="F7917" s="2" t="s">
        <v>486</v>
      </c>
      <c r="G7917" s="2" t="s">
        <v>70</v>
      </c>
      <c r="H7917" s="4" t="s">
        <v>42270</v>
      </c>
      <c r="I7917" s="5" t="s">
        <v>42271</v>
      </c>
      <c r="J7917" s="2" t="s">
        <v>84</v>
      </c>
      <c r="K7917" s="2" t="s">
        <v>73</v>
      </c>
      <c r="L7917" s="2"/>
      <c r="M7917" s="8" t="s">
        <v>105</v>
      </c>
      <c r="N7917" s="2" t="s">
        <v>12168</v>
      </c>
      <c r="O7917" s="2" t="s">
        <v>296</v>
      </c>
      <c r="P7917" s="6">
        <v>8327</v>
      </c>
      <c r="Q7917" s="7" t="s">
        <v>52391</v>
      </c>
    </row>
    <row r="7918" spans="1:17" x14ac:dyDescent="0.2">
      <c r="A7918" s="2" t="s">
        <v>42272</v>
      </c>
      <c r="B7918" s="2" t="s">
        <v>42273</v>
      </c>
      <c r="C7918" s="3">
        <v>18057</v>
      </c>
      <c r="D7918" s="2" t="s">
        <v>42274</v>
      </c>
      <c r="E7918" s="2" t="s">
        <v>646</v>
      </c>
      <c r="F7918" s="2" t="s">
        <v>5526</v>
      </c>
      <c r="G7918" s="2" t="s">
        <v>60</v>
      </c>
      <c r="H7918" s="4" t="s">
        <v>42275</v>
      </c>
      <c r="I7918" s="5" t="s">
        <v>42276</v>
      </c>
      <c r="J7918" s="2" t="s">
        <v>63</v>
      </c>
      <c r="K7918" s="2" t="s">
        <v>26</v>
      </c>
      <c r="L7918" s="2"/>
      <c r="M7918" s="8" t="s">
        <v>376</v>
      </c>
      <c r="N7918" s="2" t="s">
        <v>10581</v>
      </c>
      <c r="O7918" s="2" t="s">
        <v>87</v>
      </c>
      <c r="P7918" s="6">
        <v>5781</v>
      </c>
      <c r="Q7918" s="7" t="s">
        <v>52391</v>
      </c>
    </row>
    <row r="7919" spans="1:17" x14ac:dyDescent="0.2">
      <c r="A7919" s="2" t="s">
        <v>42277</v>
      </c>
      <c r="B7919" s="2" t="s">
        <v>42278</v>
      </c>
      <c r="C7919" s="3">
        <v>24348</v>
      </c>
      <c r="D7919" s="2" t="s">
        <v>42279</v>
      </c>
      <c r="E7919" s="2" t="s">
        <v>716</v>
      </c>
      <c r="F7919" s="2" t="s">
        <v>4489</v>
      </c>
      <c r="G7919" s="2" t="s">
        <v>81</v>
      </c>
      <c r="H7919" s="4" t="s">
        <v>42280</v>
      </c>
      <c r="I7919" s="5" t="s">
        <v>42281</v>
      </c>
      <c r="J7919" s="2" t="s">
        <v>84</v>
      </c>
      <c r="K7919" s="2" t="s">
        <v>73</v>
      </c>
      <c r="L7919" s="2"/>
      <c r="M7919" s="8" t="s">
        <v>207</v>
      </c>
      <c r="N7919" s="2" t="s">
        <v>9364</v>
      </c>
      <c r="O7919" s="2" t="s">
        <v>243</v>
      </c>
      <c r="P7919" s="6">
        <v>2648</v>
      </c>
      <c r="Q7919" s="7" t="s">
        <v>52391</v>
      </c>
    </row>
    <row r="7920" spans="1:17" x14ac:dyDescent="0.2">
      <c r="A7920" s="2" t="s">
        <v>42282</v>
      </c>
      <c r="B7920" s="2" t="s">
        <v>40213</v>
      </c>
      <c r="C7920" s="3">
        <v>30050</v>
      </c>
      <c r="D7920" s="2" t="s">
        <v>42283</v>
      </c>
      <c r="E7920" s="2" t="s">
        <v>2855</v>
      </c>
      <c r="F7920" s="2" t="s">
        <v>576</v>
      </c>
      <c r="G7920" s="2" t="s">
        <v>341</v>
      </c>
      <c r="H7920" s="4" t="s">
        <v>42284</v>
      </c>
      <c r="I7920" s="5" t="s">
        <v>367</v>
      </c>
      <c r="J7920" s="2" t="s">
        <v>51</v>
      </c>
      <c r="K7920" s="2" t="s">
        <v>26</v>
      </c>
      <c r="L7920" s="2"/>
      <c r="M7920" s="8" t="s">
        <v>52</v>
      </c>
      <c r="N7920" s="2" t="s">
        <v>6155</v>
      </c>
      <c r="O7920" s="2" t="s">
        <v>41</v>
      </c>
      <c r="P7920" s="6">
        <v>6616</v>
      </c>
      <c r="Q7920" s="7" t="s">
        <v>52391</v>
      </c>
    </row>
    <row r="7921" spans="1:17" x14ac:dyDescent="0.2">
      <c r="A7921" s="2" t="s">
        <v>42285</v>
      </c>
      <c r="B7921" s="2" t="s">
        <v>42286</v>
      </c>
      <c r="C7921" s="3">
        <v>34893</v>
      </c>
      <c r="D7921" s="2" t="s">
        <v>42287</v>
      </c>
      <c r="E7921" s="2" t="s">
        <v>1484</v>
      </c>
      <c r="F7921" s="2" t="s">
        <v>980</v>
      </c>
      <c r="G7921" s="2" t="s">
        <v>204</v>
      </c>
      <c r="H7921" s="4" t="s">
        <v>42288</v>
      </c>
      <c r="I7921" s="5" t="s">
        <v>42289</v>
      </c>
      <c r="J7921" s="2" t="s">
        <v>51</v>
      </c>
      <c r="K7921" s="2" t="s">
        <v>38</v>
      </c>
      <c r="L7921" s="2"/>
      <c r="M7921" s="8" t="s">
        <v>74</v>
      </c>
      <c r="N7921" s="2" t="s">
        <v>3385</v>
      </c>
      <c r="O7921" s="2" t="s">
        <v>243</v>
      </c>
      <c r="P7921" s="6">
        <v>6491</v>
      </c>
      <c r="Q7921" s="7" t="s">
        <v>52391</v>
      </c>
    </row>
    <row r="7922" spans="1:17" x14ac:dyDescent="0.2">
      <c r="A7922" s="2" t="s">
        <v>42290</v>
      </c>
      <c r="B7922" s="2" t="s">
        <v>42291</v>
      </c>
      <c r="C7922" s="3">
        <v>16905</v>
      </c>
      <c r="D7922" s="2" t="s">
        <v>42292</v>
      </c>
      <c r="E7922" s="2" t="s">
        <v>3036</v>
      </c>
      <c r="F7922" s="2" t="s">
        <v>1236</v>
      </c>
      <c r="G7922" s="2" t="s">
        <v>132</v>
      </c>
      <c r="H7922" s="4" t="s">
        <v>42293</v>
      </c>
      <c r="I7922" s="5" t="s">
        <v>42294</v>
      </c>
      <c r="J7922" s="2" t="s">
        <v>63</v>
      </c>
      <c r="K7922" s="2" t="s">
        <v>38</v>
      </c>
      <c r="L7922" s="2"/>
      <c r="M7922" s="8" t="s">
        <v>116</v>
      </c>
      <c r="N7922" s="2" t="s">
        <v>4179</v>
      </c>
      <c r="O7922" s="2" t="s">
        <v>107</v>
      </c>
      <c r="P7922" s="6">
        <v>6414</v>
      </c>
      <c r="Q7922" s="7" t="s">
        <v>52391</v>
      </c>
    </row>
    <row r="7923" spans="1:17" x14ac:dyDescent="0.2">
      <c r="A7923" s="2" t="s">
        <v>42295</v>
      </c>
      <c r="B7923" s="2" t="s">
        <v>42296</v>
      </c>
      <c r="C7923" s="3">
        <v>20533</v>
      </c>
      <c r="D7923" s="2" t="s">
        <v>42297</v>
      </c>
      <c r="E7923" s="2" t="s">
        <v>949</v>
      </c>
      <c r="F7923" s="2" t="s">
        <v>13363</v>
      </c>
      <c r="G7923" s="2" t="s">
        <v>22</v>
      </c>
      <c r="H7923" s="4" t="s">
        <v>42298</v>
      </c>
      <c r="I7923" s="5" t="s">
        <v>32567</v>
      </c>
      <c r="J7923" s="2" t="s">
        <v>63</v>
      </c>
      <c r="K7923" s="2" t="s">
        <v>73</v>
      </c>
      <c r="L7923" s="2"/>
      <c r="M7923" s="8" t="s">
        <v>52</v>
      </c>
      <c r="N7923" s="2" t="s">
        <v>4640</v>
      </c>
      <c r="O7923" s="2" t="s">
        <v>29</v>
      </c>
      <c r="P7923" s="6">
        <v>6311</v>
      </c>
      <c r="Q7923" s="7" t="s">
        <v>52391</v>
      </c>
    </row>
    <row r="7924" spans="1:17" x14ac:dyDescent="0.2">
      <c r="A7924" s="2" t="s">
        <v>42299</v>
      </c>
      <c r="B7924" s="2" t="s">
        <v>42300</v>
      </c>
      <c r="C7924" s="3">
        <v>24839</v>
      </c>
      <c r="D7924" s="2" t="s">
        <v>42301</v>
      </c>
      <c r="E7924" s="2" t="s">
        <v>3095</v>
      </c>
      <c r="F7924" s="2" t="s">
        <v>1312</v>
      </c>
      <c r="G7924" s="2" t="s">
        <v>93</v>
      </c>
      <c r="H7924" s="4" t="s">
        <v>42302</v>
      </c>
      <c r="I7924" s="5" t="s">
        <v>42303</v>
      </c>
      <c r="J7924" s="2" t="s">
        <v>160</v>
      </c>
      <c r="K7924" s="2" t="s">
        <v>38</v>
      </c>
      <c r="L7924" s="2"/>
      <c r="M7924" s="8" t="s">
        <v>85</v>
      </c>
      <c r="N7924" s="2" t="s">
        <v>12168</v>
      </c>
      <c r="O7924" s="2" t="s">
        <v>188</v>
      </c>
      <c r="P7924" s="6">
        <v>8337</v>
      </c>
      <c r="Q7924" s="7" t="s">
        <v>52391</v>
      </c>
    </row>
    <row r="7925" spans="1:17" x14ac:dyDescent="0.2">
      <c r="A7925" s="2" t="s">
        <v>42304</v>
      </c>
      <c r="B7925" s="2" t="s">
        <v>35919</v>
      </c>
      <c r="C7925" s="3">
        <v>25348</v>
      </c>
      <c r="D7925" s="2" t="s">
        <v>42305</v>
      </c>
      <c r="E7925" s="2" t="s">
        <v>1235</v>
      </c>
      <c r="F7925" s="2" t="s">
        <v>3223</v>
      </c>
      <c r="G7925" s="2" t="s">
        <v>60</v>
      </c>
      <c r="H7925" s="4" t="s">
        <v>42306</v>
      </c>
      <c r="I7925" s="5" t="s">
        <v>42307</v>
      </c>
      <c r="J7925" s="2" t="s">
        <v>84</v>
      </c>
      <c r="K7925" s="2" t="s">
        <v>26</v>
      </c>
      <c r="L7925" s="2"/>
      <c r="M7925" s="8" t="s">
        <v>376</v>
      </c>
      <c r="N7925" s="2" t="s">
        <v>866</v>
      </c>
      <c r="O7925" s="2" t="s">
        <v>296</v>
      </c>
      <c r="P7925" s="6">
        <v>2899</v>
      </c>
      <c r="Q7925" s="7" t="s">
        <v>52391</v>
      </c>
    </row>
    <row r="7926" spans="1:17" x14ac:dyDescent="0.2">
      <c r="A7926" s="2" t="s">
        <v>42308</v>
      </c>
      <c r="B7926" s="2" t="s">
        <v>42309</v>
      </c>
      <c r="C7926" s="3">
        <v>37918</v>
      </c>
      <c r="D7926" s="2" t="s">
        <v>42310</v>
      </c>
      <c r="E7926" s="2" t="s">
        <v>264</v>
      </c>
      <c r="F7926" s="2" t="s">
        <v>42311</v>
      </c>
      <c r="G7926" s="2" t="s">
        <v>194</v>
      </c>
      <c r="H7926" s="4" t="s">
        <v>42312</v>
      </c>
      <c r="I7926" s="5" t="s">
        <v>42313</v>
      </c>
      <c r="J7926" s="2" t="s">
        <v>51</v>
      </c>
      <c r="K7926" s="2" t="s">
        <v>38</v>
      </c>
      <c r="L7926" s="2"/>
      <c r="M7926" s="8" t="s">
        <v>376</v>
      </c>
      <c r="N7926" s="2" t="s">
        <v>8207</v>
      </c>
      <c r="O7926" s="2" t="s">
        <v>296</v>
      </c>
      <c r="P7926" s="6">
        <v>2012</v>
      </c>
      <c r="Q7926" s="7" t="s">
        <v>52391</v>
      </c>
    </row>
    <row r="7927" spans="1:17" x14ac:dyDescent="0.2">
      <c r="A7927" s="2" t="s">
        <v>42314</v>
      </c>
      <c r="B7927" s="2" t="s">
        <v>42315</v>
      </c>
      <c r="C7927" s="3">
        <v>29904</v>
      </c>
      <c r="D7927" s="2" t="s">
        <v>42316</v>
      </c>
      <c r="E7927" s="2" t="s">
        <v>8020</v>
      </c>
      <c r="F7927" s="2" t="s">
        <v>42317</v>
      </c>
      <c r="G7927" s="2" t="s">
        <v>249</v>
      </c>
      <c r="H7927" s="4" t="s">
        <v>42318</v>
      </c>
      <c r="I7927" s="5" t="s">
        <v>13815</v>
      </c>
      <c r="J7927" s="2" t="s">
        <v>63</v>
      </c>
      <c r="K7927" s="2" t="s">
        <v>26</v>
      </c>
      <c r="L7927" s="2"/>
      <c r="M7927" s="8" t="s">
        <v>268</v>
      </c>
      <c r="N7927" s="2" t="s">
        <v>9130</v>
      </c>
      <c r="O7927" s="2" t="s">
        <v>188</v>
      </c>
      <c r="P7927" s="6">
        <v>7430</v>
      </c>
      <c r="Q7927" s="7" t="s">
        <v>52391</v>
      </c>
    </row>
    <row r="7928" spans="1:17" x14ac:dyDescent="0.2">
      <c r="A7928" s="2" t="s">
        <v>42319</v>
      </c>
      <c r="B7928" s="2" t="s">
        <v>10271</v>
      </c>
      <c r="C7928" s="3">
        <v>38611</v>
      </c>
      <c r="D7928" s="2" t="s">
        <v>42320</v>
      </c>
      <c r="E7928" s="2" t="s">
        <v>7304</v>
      </c>
      <c r="F7928" s="2" t="s">
        <v>42321</v>
      </c>
      <c r="G7928" s="2" t="s">
        <v>275</v>
      </c>
      <c r="H7928" s="4" t="s">
        <v>42322</v>
      </c>
      <c r="I7928" s="5" t="s">
        <v>42323</v>
      </c>
      <c r="J7928" s="2" t="s">
        <v>25</v>
      </c>
      <c r="K7928" s="2" t="s">
        <v>38</v>
      </c>
      <c r="L7928" s="2"/>
      <c r="M7928" s="8" t="s">
        <v>268</v>
      </c>
      <c r="N7928" s="2" t="s">
        <v>8116</v>
      </c>
      <c r="O7928" s="2" t="s">
        <v>29</v>
      </c>
      <c r="P7928" s="6">
        <v>7996</v>
      </c>
      <c r="Q7928" s="7" t="s">
        <v>52391</v>
      </c>
    </row>
    <row r="7929" spans="1:17" x14ac:dyDescent="0.2">
      <c r="A7929" s="2" t="s">
        <v>42324</v>
      </c>
      <c r="B7929" s="2" t="s">
        <v>42325</v>
      </c>
      <c r="C7929" s="3">
        <v>22664</v>
      </c>
      <c r="D7929" s="2" t="s">
        <v>42326</v>
      </c>
      <c r="E7929" s="2" t="s">
        <v>3160</v>
      </c>
      <c r="F7929" s="2" t="s">
        <v>1631</v>
      </c>
      <c r="G7929" s="2" t="s">
        <v>123</v>
      </c>
      <c r="H7929" s="4" t="s">
        <v>42327</v>
      </c>
      <c r="I7929" s="5" t="s">
        <v>42328</v>
      </c>
      <c r="J7929" s="2" t="s">
        <v>51</v>
      </c>
      <c r="K7929" s="2" t="s">
        <v>26</v>
      </c>
      <c r="L7929" s="2"/>
      <c r="M7929" s="8" t="s">
        <v>116</v>
      </c>
      <c r="N7929" s="2" t="s">
        <v>11531</v>
      </c>
      <c r="O7929" s="2" t="s">
        <v>29</v>
      </c>
      <c r="P7929" s="6">
        <v>4846</v>
      </c>
      <c r="Q7929" s="7" t="s">
        <v>52391</v>
      </c>
    </row>
    <row r="7930" spans="1:17" x14ac:dyDescent="0.2">
      <c r="A7930" s="2" t="s">
        <v>42329</v>
      </c>
      <c r="B7930" s="2" t="s">
        <v>42330</v>
      </c>
      <c r="C7930" s="3">
        <v>25373</v>
      </c>
      <c r="D7930" s="2" t="s">
        <v>42331</v>
      </c>
      <c r="E7930" s="2" t="s">
        <v>500</v>
      </c>
      <c r="F7930" s="2" t="s">
        <v>2892</v>
      </c>
      <c r="G7930" s="2" t="s">
        <v>275</v>
      </c>
      <c r="H7930" s="4" t="s">
        <v>42332</v>
      </c>
      <c r="I7930" s="5" t="s">
        <v>42333</v>
      </c>
      <c r="J7930" s="2" t="s">
        <v>63</v>
      </c>
      <c r="K7930" s="2" t="s">
        <v>73</v>
      </c>
      <c r="L7930" s="2"/>
      <c r="M7930" s="8" t="s">
        <v>143</v>
      </c>
      <c r="N7930" s="2" t="s">
        <v>9072</v>
      </c>
      <c r="O7930" s="2" t="s">
        <v>29</v>
      </c>
      <c r="P7930" s="6">
        <v>1629</v>
      </c>
      <c r="Q7930" s="7" t="s">
        <v>52391</v>
      </c>
    </row>
    <row r="7931" spans="1:17" x14ac:dyDescent="0.2">
      <c r="A7931" s="2" t="s">
        <v>42334</v>
      </c>
      <c r="B7931" s="2" t="s">
        <v>42335</v>
      </c>
      <c r="C7931" s="3">
        <v>16465</v>
      </c>
      <c r="D7931" s="2" t="s">
        <v>42336</v>
      </c>
      <c r="E7931" s="2" t="s">
        <v>6764</v>
      </c>
      <c r="F7931" s="2" t="s">
        <v>631</v>
      </c>
      <c r="G7931" s="2" t="s">
        <v>48</v>
      </c>
      <c r="H7931" s="4" t="s">
        <v>42337</v>
      </c>
      <c r="I7931" s="5" t="s">
        <v>42338</v>
      </c>
      <c r="J7931" s="2" t="s">
        <v>84</v>
      </c>
      <c r="K7931" s="2" t="s">
        <v>38</v>
      </c>
      <c r="L7931" s="2"/>
      <c r="M7931" s="8" t="s">
        <v>143</v>
      </c>
      <c r="N7931" s="2" t="s">
        <v>2061</v>
      </c>
      <c r="O7931" s="2" t="s">
        <v>198</v>
      </c>
      <c r="P7931" s="6">
        <v>5976</v>
      </c>
      <c r="Q7931" s="7" t="s">
        <v>52391</v>
      </c>
    </row>
    <row r="7932" spans="1:17" x14ac:dyDescent="0.2">
      <c r="A7932" s="2" t="s">
        <v>42339</v>
      </c>
      <c r="B7932" s="2" t="s">
        <v>42340</v>
      </c>
      <c r="C7932" s="3">
        <v>35415</v>
      </c>
      <c r="D7932" s="2" t="s">
        <v>42341</v>
      </c>
      <c r="E7932" s="2" t="s">
        <v>732</v>
      </c>
      <c r="F7932" s="2" t="s">
        <v>42342</v>
      </c>
      <c r="G7932" s="2" t="s">
        <v>413</v>
      </c>
      <c r="H7932" s="4" t="s">
        <v>42343</v>
      </c>
      <c r="I7932" s="5" t="s">
        <v>42344</v>
      </c>
      <c r="J7932" s="2" t="s">
        <v>51</v>
      </c>
      <c r="K7932" s="2" t="s">
        <v>73</v>
      </c>
      <c r="L7932" s="2"/>
      <c r="M7932" s="8" t="s">
        <v>143</v>
      </c>
      <c r="N7932" s="2" t="s">
        <v>13043</v>
      </c>
      <c r="O7932" s="2" t="s">
        <v>41</v>
      </c>
      <c r="P7932" s="6">
        <v>5498</v>
      </c>
      <c r="Q7932" s="7" t="s">
        <v>52391</v>
      </c>
    </row>
    <row r="7933" spans="1:17" x14ac:dyDescent="0.2">
      <c r="A7933" s="2" t="s">
        <v>42345</v>
      </c>
      <c r="B7933" s="2" t="s">
        <v>42346</v>
      </c>
      <c r="C7933" s="3">
        <v>28497</v>
      </c>
      <c r="D7933" s="2" t="s">
        <v>42347</v>
      </c>
      <c r="E7933" s="2" t="s">
        <v>10029</v>
      </c>
      <c r="F7933" s="2" t="s">
        <v>19225</v>
      </c>
      <c r="G7933" s="2" t="s">
        <v>175</v>
      </c>
      <c r="H7933" s="4" t="s">
        <v>42348</v>
      </c>
      <c r="I7933" s="5" t="s">
        <v>42349</v>
      </c>
      <c r="J7933" s="2" t="s">
        <v>160</v>
      </c>
      <c r="K7933" s="2" t="s">
        <v>26</v>
      </c>
      <c r="L7933" s="2"/>
      <c r="M7933" s="8" t="s">
        <v>105</v>
      </c>
      <c r="N7933" s="2" t="s">
        <v>6178</v>
      </c>
      <c r="O7933" s="2" t="s">
        <v>312</v>
      </c>
      <c r="P7933" s="6">
        <v>6762</v>
      </c>
      <c r="Q7933" s="7" t="s">
        <v>52391</v>
      </c>
    </row>
    <row r="7934" spans="1:17" x14ac:dyDescent="0.2">
      <c r="A7934" s="2" t="s">
        <v>42350</v>
      </c>
      <c r="B7934" s="2" t="s">
        <v>40496</v>
      </c>
      <c r="C7934" s="3">
        <v>28837</v>
      </c>
      <c r="D7934" s="2" t="s">
        <v>42351</v>
      </c>
      <c r="E7934" s="2" t="s">
        <v>4283</v>
      </c>
      <c r="F7934" s="2" t="s">
        <v>3429</v>
      </c>
      <c r="G7934" s="2" t="s">
        <v>413</v>
      </c>
      <c r="H7934" s="4" t="s">
        <v>42352</v>
      </c>
      <c r="I7934" s="5" t="s">
        <v>42353</v>
      </c>
      <c r="J7934" s="2" t="s">
        <v>25</v>
      </c>
      <c r="K7934" s="2" t="s">
        <v>26</v>
      </c>
      <c r="L7934" s="2"/>
      <c r="M7934" s="8" t="s">
        <v>207</v>
      </c>
      <c r="N7934" s="2" t="s">
        <v>3703</v>
      </c>
      <c r="O7934" s="2" t="s">
        <v>87</v>
      </c>
      <c r="P7934" s="6">
        <v>6887</v>
      </c>
      <c r="Q7934" s="7" t="s">
        <v>52391</v>
      </c>
    </row>
    <row r="7935" spans="1:17" x14ac:dyDescent="0.2">
      <c r="A7935" s="2" t="s">
        <v>42354</v>
      </c>
      <c r="B7935" s="2" t="s">
        <v>42355</v>
      </c>
      <c r="C7935" s="3">
        <v>29391</v>
      </c>
      <c r="D7935" s="2" t="s">
        <v>42356</v>
      </c>
      <c r="E7935" s="2" t="s">
        <v>2949</v>
      </c>
      <c r="F7935" s="2" t="s">
        <v>10678</v>
      </c>
      <c r="G7935" s="2" t="s">
        <v>478</v>
      </c>
      <c r="H7935" s="4" t="s">
        <v>42357</v>
      </c>
      <c r="I7935" s="5" t="s">
        <v>42358</v>
      </c>
      <c r="J7935" s="2" t="s">
        <v>25</v>
      </c>
      <c r="K7935" s="2" t="s">
        <v>38</v>
      </c>
      <c r="L7935" s="2"/>
      <c r="M7935" s="8" t="s">
        <v>52</v>
      </c>
      <c r="N7935" s="2" t="s">
        <v>2447</v>
      </c>
      <c r="O7935" s="2" t="s">
        <v>107</v>
      </c>
      <c r="P7935" s="6">
        <v>9078</v>
      </c>
      <c r="Q7935" s="7" t="s">
        <v>52391</v>
      </c>
    </row>
    <row r="7936" spans="1:17" x14ac:dyDescent="0.2">
      <c r="A7936" s="2" t="s">
        <v>42359</v>
      </c>
      <c r="B7936" s="2" t="s">
        <v>42360</v>
      </c>
      <c r="C7936" s="3">
        <v>21969</v>
      </c>
      <c r="D7936" s="2" t="s">
        <v>42361</v>
      </c>
      <c r="E7936" s="2" t="s">
        <v>221</v>
      </c>
      <c r="F7936" s="2" t="s">
        <v>42362</v>
      </c>
      <c r="G7936" s="2" t="s">
        <v>214</v>
      </c>
      <c r="H7936" s="4" t="s">
        <v>42363</v>
      </c>
      <c r="I7936" s="5" t="s">
        <v>42364</v>
      </c>
      <c r="J7936" s="2" t="s">
        <v>63</v>
      </c>
      <c r="K7936" s="2" t="s">
        <v>73</v>
      </c>
      <c r="L7936" s="2"/>
      <c r="M7936" s="8" t="s">
        <v>116</v>
      </c>
      <c r="N7936" s="2" t="s">
        <v>12174</v>
      </c>
      <c r="O7936" s="2" t="s">
        <v>107</v>
      </c>
      <c r="P7936" s="6">
        <v>3668</v>
      </c>
      <c r="Q7936" s="7" t="s">
        <v>52391</v>
      </c>
    </row>
    <row r="7937" spans="1:17" x14ac:dyDescent="0.2">
      <c r="A7937" s="2" t="s">
        <v>42365</v>
      </c>
      <c r="B7937" s="2" t="s">
        <v>42366</v>
      </c>
      <c r="C7937" s="3">
        <v>17970</v>
      </c>
      <c r="D7937" s="2" t="s">
        <v>42367</v>
      </c>
      <c r="E7937" s="2" t="s">
        <v>2451</v>
      </c>
      <c r="F7937" s="2" t="s">
        <v>29248</v>
      </c>
      <c r="G7937" s="2" t="s">
        <v>35</v>
      </c>
      <c r="H7937" s="4" t="s">
        <v>42368</v>
      </c>
      <c r="I7937" s="5" t="s">
        <v>42369</v>
      </c>
      <c r="J7937" s="2" t="s">
        <v>160</v>
      </c>
      <c r="K7937" s="2" t="s">
        <v>73</v>
      </c>
      <c r="L7937" s="2"/>
      <c r="M7937" s="8" t="s">
        <v>74</v>
      </c>
      <c r="N7937" s="2" t="s">
        <v>17394</v>
      </c>
      <c r="O7937" s="2" t="s">
        <v>107</v>
      </c>
      <c r="P7937" s="6">
        <v>6218</v>
      </c>
      <c r="Q7937" s="7" t="s">
        <v>52391</v>
      </c>
    </row>
    <row r="7938" spans="1:17" x14ac:dyDescent="0.2">
      <c r="A7938" s="2" t="s">
        <v>42370</v>
      </c>
      <c r="B7938" s="2" t="s">
        <v>42371</v>
      </c>
      <c r="C7938" s="3">
        <v>31297</v>
      </c>
      <c r="D7938" s="2" t="s">
        <v>42372</v>
      </c>
      <c r="E7938" s="2" t="s">
        <v>9882</v>
      </c>
      <c r="F7938" s="2" t="s">
        <v>3940</v>
      </c>
      <c r="G7938" s="2" t="s">
        <v>413</v>
      </c>
      <c r="H7938" s="4" t="s">
        <v>42373</v>
      </c>
      <c r="I7938" s="5" t="s">
        <v>42374</v>
      </c>
      <c r="J7938" s="2" t="s">
        <v>160</v>
      </c>
      <c r="K7938" s="2" t="s">
        <v>73</v>
      </c>
      <c r="L7938" s="2"/>
      <c r="M7938" s="8" t="s">
        <v>105</v>
      </c>
      <c r="N7938" s="2" t="s">
        <v>295</v>
      </c>
      <c r="O7938" s="2" t="s">
        <v>198</v>
      </c>
      <c r="P7938" s="6">
        <v>3797</v>
      </c>
      <c r="Q7938" s="7" t="s">
        <v>52391</v>
      </c>
    </row>
    <row r="7939" spans="1:17" x14ac:dyDescent="0.2">
      <c r="A7939" s="2" t="s">
        <v>42375</v>
      </c>
      <c r="B7939" s="2" t="s">
        <v>42376</v>
      </c>
      <c r="C7939" s="3">
        <v>21482</v>
      </c>
      <c r="D7939" s="2" t="s">
        <v>42377</v>
      </c>
      <c r="E7939" s="2" t="s">
        <v>3819</v>
      </c>
      <c r="F7939" s="2" t="s">
        <v>112</v>
      </c>
      <c r="G7939" s="2" t="s">
        <v>214</v>
      </c>
      <c r="H7939" s="4" t="s">
        <v>42378</v>
      </c>
      <c r="I7939" s="5" t="s">
        <v>42379</v>
      </c>
      <c r="J7939" s="2" t="s">
        <v>160</v>
      </c>
      <c r="K7939" s="2" t="s">
        <v>26</v>
      </c>
      <c r="L7939" s="2"/>
      <c r="M7939" s="8" t="s">
        <v>39</v>
      </c>
      <c r="N7939" s="2" t="s">
        <v>910</v>
      </c>
      <c r="O7939" s="2" t="s">
        <v>296</v>
      </c>
      <c r="P7939" s="6">
        <v>3846</v>
      </c>
      <c r="Q7939" s="7" t="s">
        <v>52391</v>
      </c>
    </row>
    <row r="7940" spans="1:17" x14ac:dyDescent="0.2">
      <c r="A7940" s="2" t="s">
        <v>42380</v>
      </c>
      <c r="B7940" s="2" t="s">
        <v>11336</v>
      </c>
      <c r="C7940" s="3">
        <v>30686</v>
      </c>
      <c r="D7940" s="2" t="s">
        <v>42381</v>
      </c>
      <c r="E7940" s="2" t="s">
        <v>5778</v>
      </c>
      <c r="F7940" s="2" t="s">
        <v>1017</v>
      </c>
      <c r="G7940" s="2" t="s">
        <v>123</v>
      </c>
      <c r="H7940" s="4" t="s">
        <v>42382</v>
      </c>
      <c r="I7940" s="5" t="s">
        <v>42383</v>
      </c>
      <c r="J7940" s="2" t="s">
        <v>84</v>
      </c>
      <c r="K7940" s="2" t="s">
        <v>38</v>
      </c>
      <c r="L7940" s="2"/>
      <c r="M7940" s="8" t="s">
        <v>105</v>
      </c>
      <c r="N7940" s="2" t="s">
        <v>3827</v>
      </c>
      <c r="O7940" s="2" t="s">
        <v>29</v>
      </c>
      <c r="P7940" s="6">
        <v>9875</v>
      </c>
      <c r="Q7940" s="7" t="s">
        <v>52391</v>
      </c>
    </row>
    <row r="7941" spans="1:17" x14ac:dyDescent="0.2">
      <c r="A7941" s="2" t="s">
        <v>42384</v>
      </c>
      <c r="B7941" s="2" t="s">
        <v>42385</v>
      </c>
      <c r="C7941" s="3">
        <v>38583</v>
      </c>
      <c r="D7941" s="2" t="s">
        <v>42386</v>
      </c>
      <c r="E7941" s="2" t="s">
        <v>4231</v>
      </c>
      <c r="F7941" s="2" t="s">
        <v>1342</v>
      </c>
      <c r="G7941" s="2" t="s">
        <v>22</v>
      </c>
      <c r="H7941" s="4" t="s">
        <v>42387</v>
      </c>
      <c r="I7941" s="5" t="s">
        <v>42388</v>
      </c>
      <c r="J7941" s="2" t="s">
        <v>25</v>
      </c>
      <c r="K7941" s="2" t="s">
        <v>73</v>
      </c>
      <c r="L7941" s="2"/>
      <c r="M7941" s="8" t="s">
        <v>105</v>
      </c>
      <c r="N7941" s="2" t="s">
        <v>481</v>
      </c>
      <c r="O7941" s="2" t="s">
        <v>87</v>
      </c>
      <c r="P7941" s="6">
        <v>5678</v>
      </c>
      <c r="Q7941" s="7" t="s">
        <v>52391</v>
      </c>
    </row>
    <row r="7942" spans="1:17" x14ac:dyDescent="0.2">
      <c r="A7942" s="2" t="s">
        <v>42389</v>
      </c>
      <c r="B7942" s="2" t="s">
        <v>42390</v>
      </c>
      <c r="C7942" s="3">
        <v>17122</v>
      </c>
      <c r="D7942" s="2" t="s">
        <v>42391</v>
      </c>
      <c r="E7942" s="2" t="s">
        <v>2599</v>
      </c>
      <c r="F7942" s="2" t="s">
        <v>42392</v>
      </c>
      <c r="G7942" s="2" t="s">
        <v>123</v>
      </c>
      <c r="H7942" s="4" t="s">
        <v>42393</v>
      </c>
      <c r="I7942" s="5" t="s">
        <v>42394</v>
      </c>
      <c r="J7942" s="2" t="s">
        <v>63</v>
      </c>
      <c r="K7942" s="2" t="s">
        <v>26</v>
      </c>
      <c r="L7942" s="2"/>
      <c r="M7942" s="8" t="s">
        <v>116</v>
      </c>
      <c r="N7942" s="2" t="s">
        <v>3019</v>
      </c>
      <c r="O7942" s="2" t="s">
        <v>107</v>
      </c>
      <c r="P7942" s="6">
        <v>2080</v>
      </c>
      <c r="Q7942" s="7" t="s">
        <v>52391</v>
      </c>
    </row>
    <row r="7943" spans="1:17" x14ac:dyDescent="0.2">
      <c r="A7943" s="2" t="s">
        <v>42395</v>
      </c>
      <c r="B7943" s="2" t="s">
        <v>42396</v>
      </c>
      <c r="C7943" s="3">
        <v>20947</v>
      </c>
      <c r="D7943" s="2" t="s">
        <v>42397</v>
      </c>
      <c r="E7943" s="2" t="s">
        <v>606</v>
      </c>
      <c r="F7943" s="2" t="s">
        <v>428</v>
      </c>
      <c r="G7943" s="2" t="s">
        <v>292</v>
      </c>
      <c r="H7943" s="4" t="s">
        <v>42398</v>
      </c>
      <c r="I7943" s="5" t="s">
        <v>42399</v>
      </c>
      <c r="J7943" s="2" t="s">
        <v>25</v>
      </c>
      <c r="K7943" s="2" t="s">
        <v>26</v>
      </c>
      <c r="L7943" s="2"/>
      <c r="M7943" s="8" t="s">
        <v>268</v>
      </c>
      <c r="N7943" s="2" t="s">
        <v>9641</v>
      </c>
      <c r="O7943" s="2" t="s">
        <v>198</v>
      </c>
      <c r="P7943" s="6">
        <v>7434</v>
      </c>
      <c r="Q7943" s="7" t="s">
        <v>52391</v>
      </c>
    </row>
    <row r="7944" spans="1:17" x14ac:dyDescent="0.2">
      <c r="A7944" s="2" t="s">
        <v>42400</v>
      </c>
      <c r="B7944" s="2" t="s">
        <v>42401</v>
      </c>
      <c r="C7944" s="3">
        <v>17785</v>
      </c>
      <c r="D7944" s="2" t="s">
        <v>42402</v>
      </c>
      <c r="E7944" s="2" t="s">
        <v>2343</v>
      </c>
      <c r="F7944" s="2" t="s">
        <v>1837</v>
      </c>
      <c r="G7944" s="2" t="s">
        <v>437</v>
      </c>
      <c r="H7944" s="4" t="s">
        <v>42403</v>
      </c>
      <c r="I7944" s="5" t="s">
        <v>42404</v>
      </c>
      <c r="J7944" s="2" t="s">
        <v>51</v>
      </c>
      <c r="K7944" s="2" t="s">
        <v>73</v>
      </c>
      <c r="L7944" s="2"/>
      <c r="M7944" s="8" t="s">
        <v>105</v>
      </c>
      <c r="N7944" s="2" t="s">
        <v>4485</v>
      </c>
      <c r="O7944" s="2" t="s">
        <v>54</v>
      </c>
      <c r="P7944" s="6">
        <v>8437</v>
      </c>
      <c r="Q7944" s="7" t="s">
        <v>52391</v>
      </c>
    </row>
    <row r="7945" spans="1:17" x14ac:dyDescent="0.2">
      <c r="A7945" s="2" t="s">
        <v>42405</v>
      </c>
      <c r="B7945" s="2" t="s">
        <v>16639</v>
      </c>
      <c r="C7945" s="3">
        <v>16339</v>
      </c>
      <c r="D7945" s="2" t="s">
        <v>42406</v>
      </c>
      <c r="E7945" s="2" t="s">
        <v>476</v>
      </c>
      <c r="F7945" s="2" t="s">
        <v>42407</v>
      </c>
      <c r="G7945" s="2" t="s">
        <v>341</v>
      </c>
      <c r="H7945" s="4" t="s">
        <v>42408</v>
      </c>
      <c r="I7945" s="5" t="s">
        <v>42409</v>
      </c>
      <c r="J7945" s="2" t="s">
        <v>51</v>
      </c>
      <c r="K7945" s="2" t="s">
        <v>26</v>
      </c>
      <c r="L7945" s="2"/>
      <c r="M7945" s="8" t="s">
        <v>116</v>
      </c>
      <c r="N7945" s="2" t="s">
        <v>3943</v>
      </c>
      <c r="O7945" s="2" t="s">
        <v>243</v>
      </c>
      <c r="P7945" s="6">
        <v>6445</v>
      </c>
      <c r="Q7945" s="7" t="s">
        <v>52391</v>
      </c>
    </row>
    <row r="7946" spans="1:17" x14ac:dyDescent="0.2">
      <c r="A7946" s="2" t="s">
        <v>42410</v>
      </c>
      <c r="B7946" s="2" t="s">
        <v>42411</v>
      </c>
      <c r="C7946" s="3">
        <v>21783</v>
      </c>
      <c r="D7946" s="2" t="s">
        <v>42412</v>
      </c>
      <c r="E7946" s="2" t="s">
        <v>3919</v>
      </c>
      <c r="F7946" s="2" t="s">
        <v>1578</v>
      </c>
      <c r="G7946" s="2" t="s">
        <v>175</v>
      </c>
      <c r="H7946" s="4" t="s">
        <v>42413</v>
      </c>
      <c r="I7946" s="5" t="s">
        <v>42414</v>
      </c>
      <c r="J7946" s="2" t="s">
        <v>63</v>
      </c>
      <c r="K7946" s="2" t="s">
        <v>73</v>
      </c>
      <c r="L7946" s="2"/>
      <c r="M7946" s="8" t="s">
        <v>39</v>
      </c>
      <c r="N7946" s="2" t="s">
        <v>144</v>
      </c>
      <c r="O7946" s="2" t="s">
        <v>198</v>
      </c>
      <c r="P7946" s="6">
        <v>9808</v>
      </c>
      <c r="Q7946" s="7" t="s">
        <v>52391</v>
      </c>
    </row>
    <row r="7947" spans="1:17" x14ac:dyDescent="0.2">
      <c r="A7947" s="2" t="s">
        <v>42415</v>
      </c>
      <c r="B7947" s="2" t="s">
        <v>42416</v>
      </c>
      <c r="C7947" s="3">
        <v>18652</v>
      </c>
      <c r="D7947" s="2" t="s">
        <v>42417</v>
      </c>
      <c r="E7947" s="2" t="s">
        <v>1031</v>
      </c>
      <c r="F7947" s="2" t="s">
        <v>25861</v>
      </c>
      <c r="G7947" s="2" t="s">
        <v>341</v>
      </c>
      <c r="H7947" s="4" t="s">
        <v>42418</v>
      </c>
      <c r="I7947" s="5" t="s">
        <v>42419</v>
      </c>
      <c r="J7947" s="2" t="s">
        <v>25</v>
      </c>
      <c r="K7947" s="2" t="s">
        <v>26</v>
      </c>
      <c r="L7947" s="2"/>
      <c r="M7947" s="8" t="s">
        <v>52</v>
      </c>
      <c r="N7947" s="2" t="s">
        <v>5634</v>
      </c>
      <c r="O7947" s="2" t="s">
        <v>41</v>
      </c>
      <c r="P7947" s="6">
        <v>8137</v>
      </c>
      <c r="Q7947" s="7" t="s">
        <v>52391</v>
      </c>
    </row>
    <row r="7948" spans="1:17" x14ac:dyDescent="0.2">
      <c r="A7948" s="2" t="s">
        <v>42420</v>
      </c>
      <c r="B7948" s="2" t="s">
        <v>41889</v>
      </c>
      <c r="C7948" s="3">
        <v>38297</v>
      </c>
      <c r="D7948" s="2" t="s">
        <v>42421</v>
      </c>
      <c r="E7948" s="2" t="s">
        <v>591</v>
      </c>
      <c r="F7948" s="2" t="s">
        <v>42422</v>
      </c>
      <c r="G7948" s="2" t="s">
        <v>292</v>
      </c>
      <c r="H7948" s="4" t="s">
        <v>42423</v>
      </c>
      <c r="I7948" s="5" t="s">
        <v>42424</v>
      </c>
      <c r="J7948" s="2" t="s">
        <v>63</v>
      </c>
      <c r="K7948" s="2" t="s">
        <v>26</v>
      </c>
      <c r="L7948" s="2"/>
      <c r="M7948" s="8" t="s">
        <v>105</v>
      </c>
      <c r="N7948" s="2" t="s">
        <v>7452</v>
      </c>
      <c r="O7948" s="2" t="s">
        <v>107</v>
      </c>
      <c r="P7948" s="6">
        <v>5082</v>
      </c>
      <c r="Q7948" s="7" t="s">
        <v>52391</v>
      </c>
    </row>
    <row r="7949" spans="1:17" x14ac:dyDescent="0.2">
      <c r="A7949" s="2" t="s">
        <v>42425</v>
      </c>
      <c r="B7949" s="2" t="s">
        <v>24030</v>
      </c>
      <c r="C7949" s="3">
        <v>20489</v>
      </c>
      <c r="D7949" s="2" t="s">
        <v>42426</v>
      </c>
      <c r="E7949" s="2" t="s">
        <v>4162</v>
      </c>
      <c r="F7949" s="2" t="s">
        <v>3044</v>
      </c>
      <c r="G7949" s="2" t="s">
        <v>70</v>
      </c>
      <c r="H7949" s="4" t="s">
        <v>42427</v>
      </c>
      <c r="I7949" s="5" t="s">
        <v>42428</v>
      </c>
      <c r="J7949" s="2" t="s">
        <v>63</v>
      </c>
      <c r="K7949" s="2" t="s">
        <v>38</v>
      </c>
      <c r="L7949" s="2"/>
      <c r="M7949" s="8" t="s">
        <v>74</v>
      </c>
      <c r="N7949" s="2" t="s">
        <v>3111</v>
      </c>
      <c r="O7949" s="2" t="s">
        <v>198</v>
      </c>
      <c r="P7949" s="6">
        <v>8122</v>
      </c>
      <c r="Q7949" s="7" t="s">
        <v>52391</v>
      </c>
    </row>
    <row r="7950" spans="1:17" x14ac:dyDescent="0.2">
      <c r="A7950" s="2" t="s">
        <v>42429</v>
      </c>
      <c r="B7950" s="2" t="s">
        <v>42430</v>
      </c>
      <c r="C7950" s="3">
        <v>16674</v>
      </c>
      <c r="D7950" s="2" t="s">
        <v>9020</v>
      </c>
      <c r="E7950" s="2" t="s">
        <v>516</v>
      </c>
      <c r="F7950" s="2" t="s">
        <v>11992</v>
      </c>
      <c r="G7950" s="2" t="s">
        <v>22</v>
      </c>
      <c r="H7950" s="4" t="s">
        <v>42431</v>
      </c>
      <c r="I7950" s="5" t="s">
        <v>42432</v>
      </c>
      <c r="J7950" s="2" t="s">
        <v>51</v>
      </c>
      <c r="K7950" s="2" t="s">
        <v>38</v>
      </c>
      <c r="L7950" s="2"/>
      <c r="M7950" s="8" t="s">
        <v>376</v>
      </c>
      <c r="N7950" s="2" t="s">
        <v>3609</v>
      </c>
      <c r="O7950" s="2" t="s">
        <v>312</v>
      </c>
      <c r="P7950" s="6">
        <v>7141</v>
      </c>
      <c r="Q7950" s="7" t="s">
        <v>52391</v>
      </c>
    </row>
    <row r="7951" spans="1:17" x14ac:dyDescent="0.2">
      <c r="A7951" s="2" t="s">
        <v>42433</v>
      </c>
      <c r="B7951" s="2" t="s">
        <v>42434</v>
      </c>
      <c r="C7951" s="3">
        <v>24280</v>
      </c>
      <c r="D7951" s="2" t="s">
        <v>42435</v>
      </c>
      <c r="E7951" s="2" t="s">
        <v>4972</v>
      </c>
      <c r="F7951" s="2" t="s">
        <v>30811</v>
      </c>
      <c r="G7951" s="2" t="s">
        <v>194</v>
      </c>
      <c r="H7951" s="4" t="s">
        <v>42436</v>
      </c>
      <c r="I7951" s="5" t="s">
        <v>42437</v>
      </c>
      <c r="J7951" s="2" t="s">
        <v>63</v>
      </c>
      <c r="K7951" s="2" t="s">
        <v>26</v>
      </c>
      <c r="L7951" s="2"/>
      <c r="M7951" s="8" t="s">
        <v>74</v>
      </c>
      <c r="N7951" s="2" t="s">
        <v>743</v>
      </c>
      <c r="O7951" s="2" t="s">
        <v>107</v>
      </c>
      <c r="P7951" s="6">
        <v>8032</v>
      </c>
      <c r="Q7951" s="7" t="s">
        <v>52391</v>
      </c>
    </row>
    <row r="7952" spans="1:17" x14ac:dyDescent="0.2">
      <c r="A7952" s="2" t="s">
        <v>42438</v>
      </c>
      <c r="B7952" s="2" t="s">
        <v>42439</v>
      </c>
      <c r="C7952" s="3">
        <v>28722</v>
      </c>
      <c r="D7952" s="2" t="s">
        <v>42440</v>
      </c>
      <c r="E7952" s="2" t="s">
        <v>4415</v>
      </c>
      <c r="F7952" s="2" t="s">
        <v>2824</v>
      </c>
      <c r="G7952" s="2" t="s">
        <v>223</v>
      </c>
      <c r="H7952" s="4" t="s">
        <v>42441</v>
      </c>
      <c r="I7952" s="5" t="s">
        <v>42442</v>
      </c>
      <c r="J7952" s="2" t="s">
        <v>51</v>
      </c>
      <c r="K7952" s="2" t="s">
        <v>38</v>
      </c>
      <c r="L7952" s="2"/>
      <c r="M7952" s="8" t="s">
        <v>85</v>
      </c>
      <c r="N7952" s="2" t="s">
        <v>152</v>
      </c>
      <c r="O7952" s="2" t="s">
        <v>29</v>
      </c>
      <c r="P7952" s="6">
        <v>8799</v>
      </c>
      <c r="Q7952" s="7" t="s">
        <v>52391</v>
      </c>
    </row>
    <row r="7953" spans="1:17" x14ac:dyDescent="0.2">
      <c r="A7953" s="2" t="s">
        <v>42443</v>
      </c>
      <c r="B7953" s="2" t="s">
        <v>42444</v>
      </c>
      <c r="C7953" s="3">
        <v>22115</v>
      </c>
      <c r="D7953" s="2" t="s">
        <v>42445</v>
      </c>
      <c r="E7953" s="2" t="s">
        <v>139</v>
      </c>
      <c r="F7953" s="2" t="s">
        <v>647</v>
      </c>
      <c r="G7953" s="2" t="s">
        <v>81</v>
      </c>
      <c r="H7953" s="4" t="s">
        <v>42446</v>
      </c>
      <c r="I7953" s="5" t="s">
        <v>42447</v>
      </c>
      <c r="J7953" s="2" t="s">
        <v>25</v>
      </c>
      <c r="K7953" s="2" t="s">
        <v>26</v>
      </c>
      <c r="L7953" s="2"/>
      <c r="M7953" s="8" t="s">
        <v>105</v>
      </c>
      <c r="N7953" s="2" t="s">
        <v>11075</v>
      </c>
      <c r="O7953" s="2" t="s">
        <v>107</v>
      </c>
      <c r="P7953" s="6">
        <v>4789</v>
      </c>
      <c r="Q7953" s="7" t="s">
        <v>52391</v>
      </c>
    </row>
    <row r="7954" spans="1:17" x14ac:dyDescent="0.2">
      <c r="A7954" s="2" t="s">
        <v>42448</v>
      </c>
      <c r="B7954" s="2" t="s">
        <v>42449</v>
      </c>
      <c r="C7954" s="3">
        <v>38701</v>
      </c>
      <c r="D7954" s="2" t="s">
        <v>42450</v>
      </c>
      <c r="E7954" s="2" t="s">
        <v>2245</v>
      </c>
      <c r="F7954" s="2" t="s">
        <v>42451</v>
      </c>
      <c r="G7954" s="2" t="s">
        <v>679</v>
      </c>
      <c r="H7954" s="4" t="s">
        <v>42452</v>
      </c>
      <c r="I7954" s="5" t="s">
        <v>42453</v>
      </c>
      <c r="J7954" s="2" t="s">
        <v>160</v>
      </c>
      <c r="K7954" s="2" t="s">
        <v>26</v>
      </c>
      <c r="L7954" s="2"/>
      <c r="M7954" s="8" t="s">
        <v>27</v>
      </c>
      <c r="N7954" s="2" t="s">
        <v>2819</v>
      </c>
      <c r="O7954" s="2" t="s">
        <v>107</v>
      </c>
      <c r="P7954" s="6">
        <v>8004</v>
      </c>
      <c r="Q7954" s="7" t="s">
        <v>52391</v>
      </c>
    </row>
    <row r="7955" spans="1:17" x14ac:dyDescent="0.2">
      <c r="A7955" s="2" t="s">
        <v>42454</v>
      </c>
      <c r="B7955" s="2" t="s">
        <v>42455</v>
      </c>
      <c r="C7955" s="3">
        <v>17909</v>
      </c>
      <c r="D7955" s="2" t="s">
        <v>42456</v>
      </c>
      <c r="E7955" s="2" t="s">
        <v>10294</v>
      </c>
      <c r="F7955" s="2" t="s">
        <v>42457</v>
      </c>
      <c r="G7955" s="2" t="s">
        <v>175</v>
      </c>
      <c r="H7955" s="4" t="s">
        <v>42458</v>
      </c>
      <c r="I7955" s="5" t="s">
        <v>42459</v>
      </c>
      <c r="J7955" s="2" t="s">
        <v>51</v>
      </c>
      <c r="K7955" s="2" t="s">
        <v>73</v>
      </c>
      <c r="L7955" s="2"/>
      <c r="M7955" s="8" t="s">
        <v>85</v>
      </c>
      <c r="N7955" s="2" t="s">
        <v>1713</v>
      </c>
      <c r="O7955" s="2" t="s">
        <v>312</v>
      </c>
      <c r="P7955" s="6">
        <v>1614</v>
      </c>
      <c r="Q7955" s="7" t="s">
        <v>52391</v>
      </c>
    </row>
    <row r="7956" spans="1:17" x14ac:dyDescent="0.2">
      <c r="A7956" s="2" t="s">
        <v>42460</v>
      </c>
      <c r="B7956" s="2" t="s">
        <v>42461</v>
      </c>
      <c r="C7956" s="3">
        <v>25745</v>
      </c>
      <c r="D7956" s="2" t="s">
        <v>42462</v>
      </c>
      <c r="E7956" s="2" t="s">
        <v>5381</v>
      </c>
      <c r="F7956" s="2" t="s">
        <v>2217</v>
      </c>
      <c r="G7956" s="2" t="s">
        <v>48</v>
      </c>
      <c r="H7956" s="4" t="s">
        <v>42463</v>
      </c>
      <c r="I7956" s="5" t="s">
        <v>42464</v>
      </c>
      <c r="J7956" s="2" t="s">
        <v>84</v>
      </c>
      <c r="K7956" s="2" t="s">
        <v>26</v>
      </c>
      <c r="L7956" s="2"/>
      <c r="M7956" s="8" t="s">
        <v>207</v>
      </c>
      <c r="N7956" s="2" t="s">
        <v>407</v>
      </c>
      <c r="O7956" s="2" t="s">
        <v>29</v>
      </c>
      <c r="P7956" s="6">
        <v>6990</v>
      </c>
      <c r="Q7956" s="7" t="s">
        <v>52391</v>
      </c>
    </row>
    <row r="7957" spans="1:17" x14ac:dyDescent="0.2">
      <c r="A7957" s="2" t="s">
        <v>42465</v>
      </c>
      <c r="B7957" s="2" t="s">
        <v>42466</v>
      </c>
      <c r="C7957" s="3">
        <v>35903</v>
      </c>
      <c r="D7957" s="2" t="s">
        <v>42467</v>
      </c>
      <c r="E7957" s="2" t="s">
        <v>2752</v>
      </c>
      <c r="F7957" s="2" t="s">
        <v>1631</v>
      </c>
      <c r="G7957" s="2" t="s">
        <v>478</v>
      </c>
      <c r="H7957" s="4" t="s">
        <v>42468</v>
      </c>
      <c r="I7957" s="5" t="s">
        <v>42469</v>
      </c>
      <c r="J7957" s="2" t="s">
        <v>160</v>
      </c>
      <c r="K7957" s="2" t="s">
        <v>38</v>
      </c>
      <c r="L7957" s="2"/>
      <c r="M7957" s="8" t="s">
        <v>268</v>
      </c>
      <c r="N7957" s="2" t="s">
        <v>697</v>
      </c>
      <c r="O7957" s="2" t="s">
        <v>198</v>
      </c>
      <c r="P7957" s="6">
        <v>5719</v>
      </c>
      <c r="Q7957" s="7" t="s">
        <v>52391</v>
      </c>
    </row>
    <row r="7958" spans="1:17" x14ac:dyDescent="0.2">
      <c r="A7958" s="2" t="s">
        <v>42470</v>
      </c>
      <c r="B7958" s="2" t="s">
        <v>42471</v>
      </c>
      <c r="C7958" s="3">
        <v>28612</v>
      </c>
      <c r="D7958" s="2" t="s">
        <v>42472</v>
      </c>
      <c r="E7958" s="2" t="s">
        <v>4121</v>
      </c>
      <c r="F7958" s="2" t="s">
        <v>42473</v>
      </c>
      <c r="G7958" s="2" t="s">
        <v>132</v>
      </c>
      <c r="H7958" s="4" t="s">
        <v>42474</v>
      </c>
      <c r="I7958" s="5" t="s">
        <v>42475</v>
      </c>
      <c r="J7958" s="2" t="s">
        <v>84</v>
      </c>
      <c r="K7958" s="2" t="s">
        <v>38</v>
      </c>
      <c r="L7958" s="2"/>
      <c r="M7958" s="8" t="s">
        <v>268</v>
      </c>
      <c r="N7958" s="2" t="s">
        <v>8157</v>
      </c>
      <c r="O7958" s="2" t="s">
        <v>87</v>
      </c>
      <c r="P7958" s="6">
        <v>7502</v>
      </c>
      <c r="Q7958" s="7" t="s">
        <v>52391</v>
      </c>
    </row>
    <row r="7959" spans="1:17" x14ac:dyDescent="0.2">
      <c r="A7959" s="2" t="s">
        <v>42476</v>
      </c>
      <c r="B7959" s="2" t="s">
        <v>42477</v>
      </c>
      <c r="C7959" s="3">
        <v>36956</v>
      </c>
      <c r="D7959" s="2" t="s">
        <v>42478</v>
      </c>
      <c r="E7959" s="2" t="s">
        <v>165</v>
      </c>
      <c r="F7959" s="2" t="s">
        <v>647</v>
      </c>
      <c r="G7959" s="2" t="s">
        <v>81</v>
      </c>
      <c r="H7959" s="4" t="s">
        <v>42479</v>
      </c>
      <c r="I7959" s="5" t="s">
        <v>42480</v>
      </c>
      <c r="J7959" s="2" t="s">
        <v>25</v>
      </c>
      <c r="K7959" s="2" t="s">
        <v>38</v>
      </c>
      <c r="L7959" s="2"/>
      <c r="M7959" s="8" t="s">
        <v>143</v>
      </c>
      <c r="N7959" s="2" t="s">
        <v>5641</v>
      </c>
      <c r="O7959" s="2" t="s">
        <v>188</v>
      </c>
      <c r="P7959" s="6">
        <v>1764</v>
      </c>
      <c r="Q7959" s="7" t="s">
        <v>52391</v>
      </c>
    </row>
    <row r="7960" spans="1:17" x14ac:dyDescent="0.2">
      <c r="A7960" s="2" t="s">
        <v>42481</v>
      </c>
      <c r="B7960" s="2" t="s">
        <v>42482</v>
      </c>
      <c r="C7960" s="3">
        <v>19440</v>
      </c>
      <c r="D7960" s="2" t="s">
        <v>42483</v>
      </c>
      <c r="E7960" s="2" t="s">
        <v>46</v>
      </c>
      <c r="F7960" s="2" t="s">
        <v>31644</v>
      </c>
      <c r="G7960" s="2" t="s">
        <v>204</v>
      </c>
      <c r="H7960" s="4" t="s">
        <v>42484</v>
      </c>
      <c r="I7960" s="5" t="s">
        <v>42485</v>
      </c>
      <c r="J7960" s="2" t="s">
        <v>84</v>
      </c>
      <c r="K7960" s="2" t="s">
        <v>26</v>
      </c>
      <c r="L7960" s="2"/>
      <c r="M7960" s="8" t="s">
        <v>74</v>
      </c>
      <c r="N7960" s="2" t="s">
        <v>1558</v>
      </c>
      <c r="O7960" s="2" t="s">
        <v>312</v>
      </c>
      <c r="P7960" s="6">
        <v>2926</v>
      </c>
      <c r="Q7960" s="7" t="s">
        <v>52391</v>
      </c>
    </row>
    <row r="7961" spans="1:17" x14ac:dyDescent="0.2">
      <c r="A7961" s="2" t="s">
        <v>42486</v>
      </c>
      <c r="B7961" s="2" t="s">
        <v>42487</v>
      </c>
      <c r="C7961" s="3">
        <v>30786</v>
      </c>
      <c r="D7961" s="2" t="s">
        <v>42488</v>
      </c>
      <c r="E7961" s="2" t="s">
        <v>5766</v>
      </c>
      <c r="F7961" s="2" t="s">
        <v>4623</v>
      </c>
      <c r="G7961" s="2" t="s">
        <v>292</v>
      </c>
      <c r="H7961" s="4" t="s">
        <v>42489</v>
      </c>
      <c r="I7961" s="5" t="s">
        <v>16763</v>
      </c>
      <c r="J7961" s="2" t="s">
        <v>51</v>
      </c>
      <c r="K7961" s="2" t="s">
        <v>38</v>
      </c>
      <c r="L7961" s="2"/>
      <c r="M7961" s="8" t="s">
        <v>105</v>
      </c>
      <c r="N7961" s="2" t="s">
        <v>7507</v>
      </c>
      <c r="O7961" s="2" t="s">
        <v>243</v>
      </c>
      <c r="P7961" s="6">
        <v>2666</v>
      </c>
      <c r="Q7961" s="7" t="s">
        <v>52391</v>
      </c>
    </row>
    <row r="7962" spans="1:17" x14ac:dyDescent="0.2">
      <c r="A7962" s="2" t="s">
        <v>42490</v>
      </c>
      <c r="B7962" s="2" t="s">
        <v>42491</v>
      </c>
      <c r="C7962" s="3">
        <v>27979</v>
      </c>
      <c r="D7962" s="2" t="s">
        <v>42492</v>
      </c>
      <c r="E7962" s="2" t="s">
        <v>1504</v>
      </c>
      <c r="F7962" s="2" t="s">
        <v>631</v>
      </c>
      <c r="G7962" s="2" t="s">
        <v>687</v>
      </c>
      <c r="H7962" s="4" t="s">
        <v>42493</v>
      </c>
      <c r="I7962" s="5" t="s">
        <v>6796</v>
      </c>
      <c r="J7962" s="2" t="s">
        <v>84</v>
      </c>
      <c r="K7962" s="2" t="s">
        <v>38</v>
      </c>
      <c r="L7962" s="2"/>
      <c r="M7962" s="8" t="s">
        <v>268</v>
      </c>
      <c r="N7962" s="2" t="s">
        <v>7319</v>
      </c>
      <c r="O7962" s="2" t="s">
        <v>188</v>
      </c>
      <c r="P7962" s="6">
        <v>6714</v>
      </c>
      <c r="Q7962" s="7" t="s">
        <v>52391</v>
      </c>
    </row>
    <row r="7963" spans="1:17" x14ac:dyDescent="0.2">
      <c r="A7963" s="2" t="s">
        <v>42494</v>
      </c>
      <c r="B7963" s="2" t="s">
        <v>25181</v>
      </c>
      <c r="C7963" s="3">
        <v>28173</v>
      </c>
      <c r="D7963" s="2" t="s">
        <v>42495</v>
      </c>
      <c r="E7963" s="2" t="s">
        <v>148</v>
      </c>
      <c r="F7963" s="2" t="s">
        <v>38845</v>
      </c>
      <c r="G7963" s="2" t="s">
        <v>175</v>
      </c>
      <c r="H7963" s="4" t="s">
        <v>42496</v>
      </c>
      <c r="I7963" s="5" t="s">
        <v>42497</v>
      </c>
      <c r="J7963" s="2" t="s">
        <v>51</v>
      </c>
      <c r="K7963" s="2" t="s">
        <v>73</v>
      </c>
      <c r="L7963" s="2"/>
      <c r="M7963" s="8" t="s">
        <v>74</v>
      </c>
      <c r="N7963" s="2" t="s">
        <v>10850</v>
      </c>
      <c r="O7963" s="2" t="s">
        <v>188</v>
      </c>
      <c r="P7963" s="6">
        <v>3551</v>
      </c>
      <c r="Q7963" s="7" t="s">
        <v>52391</v>
      </c>
    </row>
    <row r="7964" spans="1:17" x14ac:dyDescent="0.2">
      <c r="A7964" s="2" t="s">
        <v>42498</v>
      </c>
      <c r="B7964" s="2" t="s">
        <v>42499</v>
      </c>
      <c r="C7964" s="3">
        <v>30384</v>
      </c>
      <c r="D7964" s="2" t="s">
        <v>42500</v>
      </c>
      <c r="E7964" s="2" t="s">
        <v>8020</v>
      </c>
      <c r="F7964" s="2" t="s">
        <v>29532</v>
      </c>
      <c r="G7964" s="2" t="s">
        <v>687</v>
      </c>
      <c r="H7964" s="4" t="s">
        <v>42501</v>
      </c>
      <c r="I7964" s="5" t="s">
        <v>42502</v>
      </c>
      <c r="J7964" s="2" t="s">
        <v>160</v>
      </c>
      <c r="K7964" s="2" t="s">
        <v>26</v>
      </c>
      <c r="L7964" s="2"/>
      <c r="M7964" s="8" t="s">
        <v>52</v>
      </c>
      <c r="N7964" s="2" t="s">
        <v>1262</v>
      </c>
      <c r="O7964" s="2" t="s">
        <v>312</v>
      </c>
      <c r="P7964" s="6">
        <v>7514</v>
      </c>
      <c r="Q7964" s="7" t="s">
        <v>52391</v>
      </c>
    </row>
    <row r="7965" spans="1:17" x14ac:dyDescent="0.2">
      <c r="A7965" s="2" t="s">
        <v>42503</v>
      </c>
      <c r="B7965" s="2" t="s">
        <v>42504</v>
      </c>
      <c r="C7965" s="3">
        <v>29773</v>
      </c>
      <c r="D7965" s="2" t="s">
        <v>42505</v>
      </c>
      <c r="E7965" s="2" t="s">
        <v>2209</v>
      </c>
      <c r="F7965" s="2" t="s">
        <v>34383</v>
      </c>
      <c r="G7965" s="2" t="s">
        <v>275</v>
      </c>
      <c r="H7965" s="4" t="s">
        <v>42506</v>
      </c>
      <c r="I7965" s="5" t="s">
        <v>42507</v>
      </c>
      <c r="J7965" s="2" t="s">
        <v>51</v>
      </c>
      <c r="K7965" s="2" t="s">
        <v>38</v>
      </c>
      <c r="L7965" s="2"/>
      <c r="M7965" s="8" t="s">
        <v>116</v>
      </c>
      <c r="N7965" s="2" t="s">
        <v>1713</v>
      </c>
      <c r="O7965" s="2" t="s">
        <v>243</v>
      </c>
      <c r="P7965" s="6">
        <v>5564</v>
      </c>
      <c r="Q7965" s="7" t="s">
        <v>52391</v>
      </c>
    </row>
    <row r="7966" spans="1:17" x14ac:dyDescent="0.2">
      <c r="A7966" s="2" t="s">
        <v>42508</v>
      </c>
      <c r="B7966" s="2" t="s">
        <v>36484</v>
      </c>
      <c r="C7966" s="3">
        <v>25365</v>
      </c>
      <c r="D7966" s="2" t="s">
        <v>42509</v>
      </c>
      <c r="E7966" s="2" t="s">
        <v>2164</v>
      </c>
      <c r="F7966" s="2" t="s">
        <v>1578</v>
      </c>
      <c r="G7966" s="2" t="s">
        <v>702</v>
      </c>
      <c r="H7966" s="4" t="s">
        <v>42510</v>
      </c>
      <c r="I7966" s="5" t="s">
        <v>42511</v>
      </c>
      <c r="J7966" s="2" t="s">
        <v>63</v>
      </c>
      <c r="K7966" s="2" t="s">
        <v>73</v>
      </c>
      <c r="L7966" s="2"/>
      <c r="M7966" s="8" t="s">
        <v>376</v>
      </c>
      <c r="N7966" s="2" t="s">
        <v>602</v>
      </c>
      <c r="O7966" s="2" t="s">
        <v>198</v>
      </c>
      <c r="P7966" s="6">
        <v>9617</v>
      </c>
      <c r="Q7966" s="7" t="s">
        <v>52391</v>
      </c>
    </row>
    <row r="7967" spans="1:17" x14ac:dyDescent="0.2">
      <c r="A7967" s="2" t="s">
        <v>42512</v>
      </c>
      <c r="B7967" s="2" t="s">
        <v>34469</v>
      </c>
      <c r="C7967" s="3">
        <v>25275</v>
      </c>
      <c r="D7967" s="2" t="s">
        <v>42513</v>
      </c>
      <c r="E7967" s="2" t="s">
        <v>5026</v>
      </c>
      <c r="F7967" s="2" t="s">
        <v>783</v>
      </c>
      <c r="G7967" s="2" t="s">
        <v>292</v>
      </c>
      <c r="H7967" s="4" t="s">
        <v>42514</v>
      </c>
      <c r="I7967" s="5" t="s">
        <v>42515</v>
      </c>
      <c r="J7967" s="2" t="s">
        <v>160</v>
      </c>
      <c r="K7967" s="2" t="s">
        <v>38</v>
      </c>
      <c r="L7967" s="2"/>
      <c r="M7967" s="8" t="s">
        <v>105</v>
      </c>
      <c r="N7967" s="2" t="s">
        <v>260</v>
      </c>
      <c r="O7967" s="2" t="s">
        <v>312</v>
      </c>
      <c r="P7967" s="6">
        <v>1792</v>
      </c>
      <c r="Q7967" s="7" t="s">
        <v>52391</v>
      </c>
    </row>
    <row r="7968" spans="1:17" x14ac:dyDescent="0.2">
      <c r="A7968" s="2" t="s">
        <v>42516</v>
      </c>
      <c r="B7968" s="2" t="s">
        <v>12482</v>
      </c>
      <c r="C7968" s="3">
        <v>34836</v>
      </c>
      <c r="D7968" s="2" t="s">
        <v>42517</v>
      </c>
      <c r="E7968" s="2" t="s">
        <v>2718</v>
      </c>
      <c r="F7968" s="2" t="s">
        <v>6170</v>
      </c>
      <c r="G7968" s="2" t="s">
        <v>81</v>
      </c>
      <c r="H7968" s="4" t="s">
        <v>42518</v>
      </c>
      <c r="I7968" s="5" t="s">
        <v>42519</v>
      </c>
      <c r="J7968" s="2" t="s">
        <v>84</v>
      </c>
      <c r="K7968" s="2" t="s">
        <v>38</v>
      </c>
      <c r="L7968" s="2"/>
      <c r="M7968" s="8" t="s">
        <v>105</v>
      </c>
      <c r="N7968" s="2" t="s">
        <v>278</v>
      </c>
      <c r="O7968" s="2" t="s">
        <v>296</v>
      </c>
      <c r="P7968" s="6">
        <v>6472</v>
      </c>
      <c r="Q7968" s="7" t="s">
        <v>52391</v>
      </c>
    </row>
    <row r="7969" spans="1:17" x14ac:dyDescent="0.2">
      <c r="A7969" s="2" t="s">
        <v>42520</v>
      </c>
      <c r="B7969" s="2" t="s">
        <v>42521</v>
      </c>
      <c r="C7969" s="3">
        <v>30029</v>
      </c>
      <c r="D7969" s="2" t="s">
        <v>42522</v>
      </c>
      <c r="E7969" s="2" t="s">
        <v>1678</v>
      </c>
      <c r="F7969" s="2" t="s">
        <v>42523</v>
      </c>
      <c r="G7969" s="2" t="s">
        <v>81</v>
      </c>
      <c r="H7969" s="4" t="s">
        <v>42524</v>
      </c>
      <c r="I7969" s="5" t="s">
        <v>42525</v>
      </c>
      <c r="J7969" s="2" t="s">
        <v>84</v>
      </c>
      <c r="K7969" s="2" t="s">
        <v>38</v>
      </c>
      <c r="L7969" s="2"/>
      <c r="M7969" s="8" t="s">
        <v>376</v>
      </c>
      <c r="N7969" s="2" t="s">
        <v>400</v>
      </c>
      <c r="O7969" s="2" t="s">
        <v>54</v>
      </c>
      <c r="P7969" s="6">
        <v>5033</v>
      </c>
      <c r="Q7969" s="7" t="s">
        <v>52391</v>
      </c>
    </row>
    <row r="7970" spans="1:17" x14ac:dyDescent="0.2">
      <c r="A7970" s="2" t="s">
        <v>42526</v>
      </c>
      <c r="B7970" s="2" t="s">
        <v>42527</v>
      </c>
      <c r="C7970" s="3">
        <v>31298</v>
      </c>
      <c r="D7970" s="2" t="s">
        <v>42528</v>
      </c>
      <c r="E7970" s="2" t="s">
        <v>192</v>
      </c>
      <c r="F7970" s="2" t="s">
        <v>2665</v>
      </c>
      <c r="G7970" s="2" t="s">
        <v>81</v>
      </c>
      <c r="H7970" s="4" t="s">
        <v>42529</v>
      </c>
      <c r="I7970" s="5" t="s">
        <v>42530</v>
      </c>
      <c r="J7970" s="2" t="s">
        <v>160</v>
      </c>
      <c r="K7970" s="2" t="s">
        <v>73</v>
      </c>
      <c r="L7970" s="2"/>
      <c r="M7970" s="8" t="s">
        <v>27</v>
      </c>
      <c r="N7970" s="2" t="s">
        <v>9702</v>
      </c>
      <c r="O7970" s="2" t="s">
        <v>188</v>
      </c>
      <c r="P7970" s="6">
        <v>3318</v>
      </c>
      <c r="Q7970" s="7" t="s">
        <v>52391</v>
      </c>
    </row>
    <row r="7971" spans="1:17" x14ac:dyDescent="0.2">
      <c r="A7971" s="2" t="s">
        <v>42531</v>
      </c>
      <c r="B7971" s="2" t="s">
        <v>42532</v>
      </c>
      <c r="C7971" s="3">
        <v>29061</v>
      </c>
      <c r="D7971" s="2" t="s">
        <v>42533</v>
      </c>
      <c r="E7971" s="2" t="s">
        <v>1204</v>
      </c>
      <c r="F7971" s="2" t="s">
        <v>453</v>
      </c>
      <c r="G7971" s="2" t="s">
        <v>292</v>
      </c>
      <c r="H7971" s="4" t="s">
        <v>42534</v>
      </c>
      <c r="I7971" s="5" t="s">
        <v>42535</v>
      </c>
      <c r="J7971" s="2" t="s">
        <v>25</v>
      </c>
      <c r="K7971" s="2" t="s">
        <v>26</v>
      </c>
      <c r="L7971" s="2"/>
      <c r="M7971" s="8" t="s">
        <v>376</v>
      </c>
      <c r="N7971" s="2" t="s">
        <v>11362</v>
      </c>
      <c r="O7971" s="2" t="s">
        <v>198</v>
      </c>
      <c r="P7971" s="6">
        <v>9239</v>
      </c>
      <c r="Q7971" s="7" t="s">
        <v>52391</v>
      </c>
    </row>
    <row r="7972" spans="1:17" x14ac:dyDescent="0.2">
      <c r="A7972" s="2" t="s">
        <v>42536</v>
      </c>
      <c r="B7972" s="2" t="s">
        <v>42537</v>
      </c>
      <c r="C7972" s="3">
        <v>20677</v>
      </c>
      <c r="D7972" s="2" t="s">
        <v>42538</v>
      </c>
      <c r="E7972" s="2" t="s">
        <v>2451</v>
      </c>
      <c r="F7972" s="2" t="s">
        <v>23166</v>
      </c>
      <c r="G7972" s="2" t="s">
        <v>702</v>
      </c>
      <c r="H7972" s="4" t="s">
        <v>42539</v>
      </c>
      <c r="I7972" s="5" t="s">
        <v>42540</v>
      </c>
      <c r="J7972" s="2" t="s">
        <v>51</v>
      </c>
      <c r="K7972" s="2" t="s">
        <v>26</v>
      </c>
      <c r="L7972" s="2"/>
      <c r="M7972" s="8" t="s">
        <v>27</v>
      </c>
      <c r="N7972" s="2" t="s">
        <v>2414</v>
      </c>
      <c r="O7972" s="2" t="s">
        <v>188</v>
      </c>
      <c r="P7972" s="6">
        <v>5041</v>
      </c>
      <c r="Q7972" s="7" t="s">
        <v>52391</v>
      </c>
    </row>
    <row r="7973" spans="1:17" x14ac:dyDescent="0.2">
      <c r="A7973" s="2" t="s">
        <v>42541</v>
      </c>
      <c r="B7973" s="2" t="s">
        <v>7373</v>
      </c>
      <c r="C7973" s="3">
        <v>33083</v>
      </c>
      <c r="D7973" s="2" t="s">
        <v>42542</v>
      </c>
      <c r="E7973" s="2" t="s">
        <v>1061</v>
      </c>
      <c r="F7973" s="2" t="s">
        <v>16085</v>
      </c>
      <c r="G7973" s="2" t="s">
        <v>275</v>
      </c>
      <c r="H7973" s="4" t="s">
        <v>42543</v>
      </c>
      <c r="I7973" s="5" t="s">
        <v>42544</v>
      </c>
      <c r="J7973" s="2" t="s">
        <v>63</v>
      </c>
      <c r="K7973" s="2" t="s">
        <v>38</v>
      </c>
      <c r="L7973" s="2"/>
      <c r="M7973" s="8" t="s">
        <v>105</v>
      </c>
      <c r="N7973" s="2" t="s">
        <v>1493</v>
      </c>
      <c r="O7973" s="2" t="s">
        <v>54</v>
      </c>
      <c r="P7973" s="6">
        <v>5536</v>
      </c>
      <c r="Q7973" s="7" t="s">
        <v>52391</v>
      </c>
    </row>
    <row r="7974" spans="1:17" x14ac:dyDescent="0.2">
      <c r="A7974" s="2" t="s">
        <v>42545</v>
      </c>
      <c r="B7974" s="2" t="s">
        <v>42546</v>
      </c>
      <c r="C7974" s="3">
        <v>33161</v>
      </c>
      <c r="D7974" s="2" t="s">
        <v>42547</v>
      </c>
      <c r="E7974" s="2" t="s">
        <v>1303</v>
      </c>
      <c r="F7974" s="2" t="s">
        <v>2217</v>
      </c>
      <c r="G7974" s="2" t="s">
        <v>437</v>
      </c>
      <c r="H7974" s="4" t="s">
        <v>42548</v>
      </c>
      <c r="I7974" s="5" t="s">
        <v>42549</v>
      </c>
      <c r="J7974" s="2" t="s">
        <v>51</v>
      </c>
      <c r="K7974" s="2" t="s">
        <v>26</v>
      </c>
      <c r="L7974" s="2"/>
      <c r="M7974" s="8" t="s">
        <v>85</v>
      </c>
      <c r="N7974" s="2" t="s">
        <v>1581</v>
      </c>
      <c r="O7974" s="2" t="s">
        <v>87</v>
      </c>
      <c r="P7974" s="6">
        <v>5124</v>
      </c>
      <c r="Q7974" s="7" t="s">
        <v>52391</v>
      </c>
    </row>
    <row r="7975" spans="1:17" x14ac:dyDescent="0.2">
      <c r="A7975" s="2" t="s">
        <v>42550</v>
      </c>
      <c r="B7975" s="2" t="s">
        <v>33156</v>
      </c>
      <c r="C7975" s="3">
        <v>37089</v>
      </c>
      <c r="D7975" s="2" t="s">
        <v>42551</v>
      </c>
      <c r="E7975" s="2" t="s">
        <v>4904</v>
      </c>
      <c r="F7975" s="2" t="s">
        <v>1511</v>
      </c>
      <c r="G7975" s="2" t="s">
        <v>223</v>
      </c>
      <c r="H7975" s="4" t="s">
        <v>42552</v>
      </c>
      <c r="I7975" s="5" t="s">
        <v>42553</v>
      </c>
      <c r="J7975" s="2" t="s">
        <v>84</v>
      </c>
      <c r="K7975" s="2" t="s">
        <v>73</v>
      </c>
      <c r="L7975" s="2"/>
      <c r="M7975" s="8" t="s">
        <v>27</v>
      </c>
      <c r="N7975" s="2" t="s">
        <v>5135</v>
      </c>
      <c r="O7975" s="2" t="s">
        <v>29</v>
      </c>
      <c r="P7975" s="6">
        <v>2317</v>
      </c>
      <c r="Q7975" s="7" t="s">
        <v>52391</v>
      </c>
    </row>
    <row r="7976" spans="1:17" x14ac:dyDescent="0.2">
      <c r="A7976" s="2" t="s">
        <v>42554</v>
      </c>
      <c r="B7976" s="2" t="s">
        <v>42555</v>
      </c>
      <c r="C7976" s="3">
        <v>30895</v>
      </c>
      <c r="D7976" s="2" t="s">
        <v>42556</v>
      </c>
      <c r="E7976" s="2" t="s">
        <v>669</v>
      </c>
      <c r="F7976" s="2" t="s">
        <v>15661</v>
      </c>
      <c r="G7976" s="2" t="s">
        <v>123</v>
      </c>
      <c r="H7976" s="4" t="s">
        <v>42557</v>
      </c>
      <c r="I7976" s="5" t="s">
        <v>42558</v>
      </c>
      <c r="J7976" s="2" t="s">
        <v>160</v>
      </c>
      <c r="K7976" s="2" t="s">
        <v>26</v>
      </c>
      <c r="L7976" s="2"/>
      <c r="M7976" s="8" t="s">
        <v>116</v>
      </c>
      <c r="N7976" s="2" t="s">
        <v>4241</v>
      </c>
      <c r="O7976" s="2" t="s">
        <v>312</v>
      </c>
      <c r="P7976" s="6">
        <v>9419</v>
      </c>
      <c r="Q7976" s="7" t="s">
        <v>52391</v>
      </c>
    </row>
    <row r="7977" spans="1:17" x14ac:dyDescent="0.2">
      <c r="A7977" s="2" t="s">
        <v>42559</v>
      </c>
      <c r="B7977" s="2" t="s">
        <v>42560</v>
      </c>
      <c r="C7977" s="3">
        <v>18138</v>
      </c>
      <c r="D7977" s="2" t="s">
        <v>42561</v>
      </c>
      <c r="E7977" s="2" t="s">
        <v>3246</v>
      </c>
      <c r="F7977" s="2" t="s">
        <v>11523</v>
      </c>
      <c r="G7977" s="2" t="s">
        <v>123</v>
      </c>
      <c r="H7977" s="4" t="s">
        <v>42562</v>
      </c>
      <c r="I7977" s="5" t="s">
        <v>42563</v>
      </c>
      <c r="J7977" s="2" t="s">
        <v>63</v>
      </c>
      <c r="K7977" s="2" t="s">
        <v>26</v>
      </c>
      <c r="L7977" s="2"/>
      <c r="M7977" s="8" t="s">
        <v>27</v>
      </c>
      <c r="N7977" s="2" t="s">
        <v>9513</v>
      </c>
      <c r="O7977" s="2" t="s">
        <v>41</v>
      </c>
      <c r="P7977" s="6">
        <v>4189</v>
      </c>
      <c r="Q7977" s="7" t="s">
        <v>52391</v>
      </c>
    </row>
    <row r="7978" spans="1:17" x14ac:dyDescent="0.2">
      <c r="A7978" s="2" t="s">
        <v>42564</v>
      </c>
      <c r="B7978" s="2" t="s">
        <v>4288</v>
      </c>
      <c r="C7978" s="3">
        <v>30264</v>
      </c>
      <c r="D7978" s="2" t="s">
        <v>42565</v>
      </c>
      <c r="E7978" s="2" t="s">
        <v>1744</v>
      </c>
      <c r="F7978" s="2" t="s">
        <v>39367</v>
      </c>
      <c r="G7978" s="2" t="s">
        <v>413</v>
      </c>
      <c r="H7978" s="4" t="s">
        <v>42566</v>
      </c>
      <c r="I7978" s="5" t="s">
        <v>5042</v>
      </c>
      <c r="J7978" s="2" t="s">
        <v>84</v>
      </c>
      <c r="K7978" s="2" t="s">
        <v>26</v>
      </c>
      <c r="L7978" s="2"/>
      <c r="M7978" s="8" t="s">
        <v>105</v>
      </c>
      <c r="N7978" s="2" t="s">
        <v>3736</v>
      </c>
      <c r="O7978" s="2" t="s">
        <v>107</v>
      </c>
      <c r="P7978" s="6">
        <v>6614</v>
      </c>
      <c r="Q7978" s="7" t="s">
        <v>52391</v>
      </c>
    </row>
    <row r="7979" spans="1:17" x14ac:dyDescent="0.2">
      <c r="A7979" s="2" t="s">
        <v>42567</v>
      </c>
      <c r="B7979" s="2" t="s">
        <v>42568</v>
      </c>
      <c r="C7979" s="3">
        <v>22919</v>
      </c>
      <c r="D7979" s="2" t="s">
        <v>42569</v>
      </c>
      <c r="E7979" s="2" t="s">
        <v>1744</v>
      </c>
      <c r="F7979" s="2" t="s">
        <v>42570</v>
      </c>
      <c r="G7979" s="2" t="s">
        <v>413</v>
      </c>
      <c r="H7979" s="4" t="s">
        <v>42571</v>
      </c>
      <c r="I7979" s="5" t="s">
        <v>42572</v>
      </c>
      <c r="J7979" s="2" t="s">
        <v>160</v>
      </c>
      <c r="K7979" s="2" t="s">
        <v>38</v>
      </c>
      <c r="L7979" s="2"/>
      <c r="M7979" s="8" t="s">
        <v>85</v>
      </c>
      <c r="N7979" s="2" t="s">
        <v>16491</v>
      </c>
      <c r="O7979" s="2" t="s">
        <v>198</v>
      </c>
      <c r="P7979" s="6">
        <v>6211</v>
      </c>
      <c r="Q7979" s="7" t="s">
        <v>52391</v>
      </c>
    </row>
    <row r="7980" spans="1:17" x14ac:dyDescent="0.2">
      <c r="A7980" s="2" t="s">
        <v>42573</v>
      </c>
      <c r="B7980" s="2" t="s">
        <v>42574</v>
      </c>
      <c r="C7980" s="3">
        <v>29970</v>
      </c>
      <c r="D7980" s="2" t="s">
        <v>42575</v>
      </c>
      <c r="E7980" s="2" t="s">
        <v>3442</v>
      </c>
      <c r="F7980" s="2" t="s">
        <v>863</v>
      </c>
      <c r="G7980" s="2" t="s">
        <v>113</v>
      </c>
      <c r="H7980" s="4" t="s">
        <v>42576</v>
      </c>
      <c r="I7980" s="5" t="s">
        <v>42577</v>
      </c>
      <c r="J7980" s="2" t="s">
        <v>84</v>
      </c>
      <c r="K7980" s="2" t="s">
        <v>73</v>
      </c>
      <c r="L7980" s="2"/>
      <c r="M7980" s="8" t="s">
        <v>52</v>
      </c>
      <c r="N7980" s="2" t="s">
        <v>10087</v>
      </c>
      <c r="O7980" s="2" t="s">
        <v>54</v>
      </c>
      <c r="P7980" s="6">
        <v>2053</v>
      </c>
      <c r="Q7980" s="7" t="s">
        <v>52391</v>
      </c>
    </row>
    <row r="7981" spans="1:17" x14ac:dyDescent="0.2">
      <c r="A7981" s="2" t="s">
        <v>42578</v>
      </c>
      <c r="B7981" s="2" t="s">
        <v>9630</v>
      </c>
      <c r="C7981" s="3">
        <v>26641</v>
      </c>
      <c r="D7981" s="2" t="s">
        <v>42579</v>
      </c>
      <c r="E7981" s="2" t="s">
        <v>3594</v>
      </c>
      <c r="F7981" s="2" t="s">
        <v>3689</v>
      </c>
      <c r="G7981" s="2" t="s">
        <v>102</v>
      </c>
      <c r="H7981" s="4" t="s">
        <v>42580</v>
      </c>
      <c r="I7981" s="5" t="s">
        <v>42581</v>
      </c>
      <c r="J7981" s="2" t="s">
        <v>63</v>
      </c>
      <c r="K7981" s="2" t="s">
        <v>26</v>
      </c>
      <c r="L7981" s="2"/>
      <c r="M7981" s="8" t="s">
        <v>207</v>
      </c>
      <c r="N7981" s="2" t="s">
        <v>6781</v>
      </c>
      <c r="O7981" s="2" t="s">
        <v>296</v>
      </c>
      <c r="P7981" s="6">
        <v>9368</v>
      </c>
      <c r="Q7981" s="7" t="s">
        <v>52391</v>
      </c>
    </row>
    <row r="7982" spans="1:17" x14ac:dyDescent="0.2">
      <c r="A7982" s="2" t="s">
        <v>42582</v>
      </c>
      <c r="B7982" s="2" t="s">
        <v>42583</v>
      </c>
      <c r="C7982" s="3">
        <v>17581</v>
      </c>
      <c r="D7982" s="2" t="s">
        <v>42584</v>
      </c>
      <c r="E7982" s="2" t="s">
        <v>6145</v>
      </c>
      <c r="F7982" s="2" t="s">
        <v>525</v>
      </c>
      <c r="G7982" s="2" t="s">
        <v>102</v>
      </c>
      <c r="H7982" s="4" t="s">
        <v>42585</v>
      </c>
      <c r="I7982" s="5" t="s">
        <v>42586</v>
      </c>
      <c r="J7982" s="2" t="s">
        <v>63</v>
      </c>
      <c r="K7982" s="2" t="s">
        <v>73</v>
      </c>
      <c r="L7982" s="2"/>
      <c r="M7982" s="8" t="s">
        <v>268</v>
      </c>
      <c r="N7982" s="2" t="s">
        <v>448</v>
      </c>
      <c r="O7982" s="2" t="s">
        <v>54</v>
      </c>
      <c r="P7982" s="6">
        <v>6565</v>
      </c>
      <c r="Q7982" s="7" t="s">
        <v>52391</v>
      </c>
    </row>
    <row r="7983" spans="1:17" x14ac:dyDescent="0.2">
      <c r="A7983" s="2" t="s">
        <v>49312</v>
      </c>
      <c r="B7983" s="2" t="s">
        <v>49313</v>
      </c>
      <c r="C7983" s="3">
        <v>21832</v>
      </c>
      <c r="D7983" s="2" t="s">
        <v>49314</v>
      </c>
      <c r="E7983" s="2" t="s">
        <v>3519</v>
      </c>
      <c r="F7983" s="2" t="s">
        <v>2101</v>
      </c>
      <c r="G7983" s="2" t="s">
        <v>702</v>
      </c>
      <c r="H7983" s="4" t="s">
        <v>49315</v>
      </c>
      <c r="I7983" s="5" t="s">
        <v>49316</v>
      </c>
      <c r="J7983" s="2" t="s">
        <v>25</v>
      </c>
      <c r="K7983" s="2" t="s">
        <v>38</v>
      </c>
      <c r="L7983" s="2"/>
      <c r="M7983" s="8" t="s">
        <v>143</v>
      </c>
      <c r="N7983" s="2" t="s">
        <v>6284</v>
      </c>
      <c r="O7983" s="2" t="s">
        <v>243</v>
      </c>
      <c r="P7983" s="6">
        <v>3779</v>
      </c>
      <c r="Q7983" s="7" t="s">
        <v>49317</v>
      </c>
    </row>
    <row r="7984" spans="1:17" x14ac:dyDescent="0.2">
      <c r="A7984" s="2" t="s">
        <v>42592</v>
      </c>
      <c r="B7984" s="2" t="s">
        <v>42593</v>
      </c>
      <c r="C7984" s="3">
        <v>24456</v>
      </c>
      <c r="D7984" s="2" t="s">
        <v>42594</v>
      </c>
      <c r="E7984" s="2" t="s">
        <v>3689</v>
      </c>
      <c r="F7984" s="2" t="s">
        <v>18490</v>
      </c>
      <c r="G7984" s="2" t="s">
        <v>93</v>
      </c>
      <c r="H7984" s="4" t="s">
        <v>42595</v>
      </c>
      <c r="I7984" s="5" t="s">
        <v>42596</v>
      </c>
      <c r="J7984" s="2" t="s">
        <v>160</v>
      </c>
      <c r="K7984" s="2" t="s">
        <v>26</v>
      </c>
      <c r="L7984" s="2"/>
      <c r="M7984" s="8" t="s">
        <v>116</v>
      </c>
      <c r="N7984" s="2" t="s">
        <v>6343</v>
      </c>
      <c r="O7984" s="2" t="s">
        <v>188</v>
      </c>
      <c r="P7984" s="6">
        <v>8322</v>
      </c>
      <c r="Q7984" s="7" t="s">
        <v>52391</v>
      </c>
    </row>
    <row r="7985" spans="1:17" x14ac:dyDescent="0.2">
      <c r="A7985" s="2" t="s">
        <v>42597</v>
      </c>
      <c r="B7985" s="2" t="s">
        <v>42598</v>
      </c>
      <c r="C7985" s="3">
        <v>18468</v>
      </c>
      <c r="D7985" s="2" t="s">
        <v>42599</v>
      </c>
      <c r="E7985" s="2" t="s">
        <v>308</v>
      </c>
      <c r="F7985" s="2" t="s">
        <v>42600</v>
      </c>
      <c r="G7985" s="2" t="s">
        <v>204</v>
      </c>
      <c r="H7985" s="4" t="s">
        <v>42601</v>
      </c>
      <c r="I7985" s="5" t="s">
        <v>42602</v>
      </c>
      <c r="J7985" s="2" t="s">
        <v>160</v>
      </c>
      <c r="K7985" s="2" t="s">
        <v>26</v>
      </c>
      <c r="L7985" s="2"/>
      <c r="M7985" s="8" t="s">
        <v>143</v>
      </c>
      <c r="N7985" s="2" t="s">
        <v>5172</v>
      </c>
      <c r="O7985" s="2" t="s">
        <v>198</v>
      </c>
      <c r="P7985" s="6">
        <v>1919</v>
      </c>
      <c r="Q7985" s="7" t="s">
        <v>52391</v>
      </c>
    </row>
    <row r="7986" spans="1:17" x14ac:dyDescent="0.2">
      <c r="A7986" s="2" t="s">
        <v>42603</v>
      </c>
      <c r="B7986" s="2" t="s">
        <v>42604</v>
      </c>
      <c r="C7986" s="3">
        <v>24376</v>
      </c>
      <c r="D7986" s="2" t="s">
        <v>42605</v>
      </c>
      <c r="E7986" s="2" t="s">
        <v>324</v>
      </c>
      <c r="F7986" s="2" t="s">
        <v>1054</v>
      </c>
      <c r="G7986" s="2" t="s">
        <v>413</v>
      </c>
      <c r="H7986" s="4" t="s">
        <v>42606</v>
      </c>
      <c r="I7986" s="5" t="s">
        <v>42607</v>
      </c>
      <c r="J7986" s="2" t="s">
        <v>84</v>
      </c>
      <c r="K7986" s="2" t="s">
        <v>73</v>
      </c>
      <c r="L7986" s="2"/>
      <c r="M7986" s="8" t="s">
        <v>85</v>
      </c>
      <c r="N7986" s="2" t="s">
        <v>10850</v>
      </c>
      <c r="O7986" s="2" t="s">
        <v>312</v>
      </c>
      <c r="P7986" s="6">
        <v>4796</v>
      </c>
      <c r="Q7986" s="7" t="s">
        <v>52391</v>
      </c>
    </row>
    <row r="7987" spans="1:17" x14ac:dyDescent="0.2">
      <c r="A7987" s="2" t="s">
        <v>42608</v>
      </c>
      <c r="B7987" s="2" t="s">
        <v>42609</v>
      </c>
      <c r="C7987" s="3">
        <v>31939</v>
      </c>
      <c r="D7987" s="2" t="s">
        <v>42610</v>
      </c>
      <c r="E7987" s="2" t="s">
        <v>5108</v>
      </c>
      <c r="F7987" s="2" t="s">
        <v>8713</v>
      </c>
      <c r="G7987" s="2" t="s">
        <v>478</v>
      </c>
      <c r="H7987" s="4" t="s">
        <v>42611</v>
      </c>
      <c r="I7987" s="5" t="s">
        <v>42612</v>
      </c>
      <c r="J7987" s="2" t="s">
        <v>63</v>
      </c>
      <c r="K7987" s="2" t="s">
        <v>38</v>
      </c>
      <c r="L7987" s="2"/>
      <c r="M7987" s="8" t="s">
        <v>52</v>
      </c>
      <c r="N7987" s="2" t="s">
        <v>7557</v>
      </c>
      <c r="O7987" s="2" t="s">
        <v>198</v>
      </c>
      <c r="P7987" s="6">
        <v>2990</v>
      </c>
      <c r="Q7987" s="7" t="s">
        <v>52391</v>
      </c>
    </row>
    <row r="7988" spans="1:17" x14ac:dyDescent="0.2">
      <c r="A7988" s="2" t="s">
        <v>42613</v>
      </c>
      <c r="B7988" s="2" t="s">
        <v>18710</v>
      </c>
      <c r="C7988" s="3">
        <v>22514</v>
      </c>
      <c r="D7988" s="2" t="s">
        <v>42614</v>
      </c>
      <c r="E7988" s="2" t="s">
        <v>273</v>
      </c>
      <c r="F7988" s="2" t="s">
        <v>18385</v>
      </c>
      <c r="G7988" s="2" t="s">
        <v>184</v>
      </c>
      <c r="H7988" s="4" t="s">
        <v>42615</v>
      </c>
      <c r="I7988" s="5" t="s">
        <v>42616</v>
      </c>
      <c r="J7988" s="2" t="s">
        <v>25</v>
      </c>
      <c r="K7988" s="2" t="s">
        <v>73</v>
      </c>
      <c r="L7988" s="2"/>
      <c r="M7988" s="8" t="s">
        <v>143</v>
      </c>
      <c r="N7988" s="2" t="s">
        <v>8341</v>
      </c>
      <c r="O7988" s="2" t="s">
        <v>107</v>
      </c>
      <c r="P7988" s="6">
        <v>4461</v>
      </c>
      <c r="Q7988" s="7" t="s">
        <v>52391</v>
      </c>
    </row>
    <row r="7989" spans="1:17" x14ac:dyDescent="0.2">
      <c r="A7989" s="2" t="s">
        <v>42617</v>
      </c>
      <c r="B7989" s="2" t="s">
        <v>42618</v>
      </c>
      <c r="C7989" s="3">
        <v>33094</v>
      </c>
      <c r="D7989" s="2" t="s">
        <v>42619</v>
      </c>
      <c r="E7989" s="2" t="s">
        <v>2823</v>
      </c>
      <c r="F7989" s="2" t="s">
        <v>30423</v>
      </c>
      <c r="G7989" s="2" t="s">
        <v>113</v>
      </c>
      <c r="H7989" s="4" t="s">
        <v>42620</v>
      </c>
      <c r="I7989" s="5" t="s">
        <v>16527</v>
      </c>
      <c r="J7989" s="2" t="s">
        <v>51</v>
      </c>
      <c r="K7989" s="2" t="s">
        <v>26</v>
      </c>
      <c r="L7989" s="2"/>
      <c r="M7989" s="8" t="s">
        <v>27</v>
      </c>
      <c r="N7989" s="2" t="s">
        <v>1487</v>
      </c>
      <c r="O7989" s="2" t="s">
        <v>54</v>
      </c>
      <c r="P7989" s="6">
        <v>8306</v>
      </c>
      <c r="Q7989" s="7" t="s">
        <v>52391</v>
      </c>
    </row>
    <row r="7990" spans="1:17" x14ac:dyDescent="0.2">
      <c r="A7990" s="2" t="s">
        <v>42621</v>
      </c>
      <c r="B7990" s="2" t="s">
        <v>42622</v>
      </c>
      <c r="C7990" s="3">
        <v>35777</v>
      </c>
      <c r="D7990" s="2" t="s">
        <v>42623</v>
      </c>
      <c r="E7990" s="2" t="s">
        <v>6880</v>
      </c>
      <c r="F7990" s="2" t="s">
        <v>1837</v>
      </c>
      <c r="G7990" s="2" t="s">
        <v>292</v>
      </c>
      <c r="H7990" s="4" t="s">
        <v>42624</v>
      </c>
      <c r="I7990" s="5" t="s">
        <v>42625</v>
      </c>
      <c r="J7990" s="2" t="s">
        <v>160</v>
      </c>
      <c r="K7990" s="2" t="s">
        <v>73</v>
      </c>
      <c r="L7990" s="2"/>
      <c r="M7990" s="8" t="s">
        <v>143</v>
      </c>
      <c r="N7990" s="2" t="s">
        <v>1458</v>
      </c>
      <c r="O7990" s="2" t="s">
        <v>243</v>
      </c>
      <c r="P7990" s="6">
        <v>3113</v>
      </c>
      <c r="Q7990" s="7" t="s">
        <v>52391</v>
      </c>
    </row>
    <row r="7991" spans="1:17" x14ac:dyDescent="0.2">
      <c r="A7991" s="2" t="s">
        <v>42626</v>
      </c>
      <c r="B7991" s="2" t="s">
        <v>42627</v>
      </c>
      <c r="C7991" s="3">
        <v>32208</v>
      </c>
      <c r="D7991" s="2" t="s">
        <v>42628</v>
      </c>
      <c r="E7991" s="2" t="s">
        <v>2149</v>
      </c>
      <c r="F7991" s="2" t="s">
        <v>42629</v>
      </c>
      <c r="G7991" s="2" t="s">
        <v>223</v>
      </c>
      <c r="H7991" s="4" t="s">
        <v>42630</v>
      </c>
      <c r="I7991" s="5" t="s">
        <v>42631</v>
      </c>
      <c r="J7991" s="2" t="s">
        <v>84</v>
      </c>
      <c r="K7991" s="2" t="s">
        <v>26</v>
      </c>
      <c r="L7991" s="2"/>
      <c r="M7991" s="8" t="s">
        <v>268</v>
      </c>
      <c r="N7991" s="2" t="s">
        <v>3546</v>
      </c>
      <c r="O7991" s="2" t="s">
        <v>87</v>
      </c>
      <c r="P7991" s="6">
        <v>9030</v>
      </c>
      <c r="Q7991" s="7" t="s">
        <v>52391</v>
      </c>
    </row>
    <row r="7992" spans="1:17" x14ac:dyDescent="0.2">
      <c r="A7992" s="2" t="s">
        <v>42632</v>
      </c>
      <c r="B7992" s="2" t="s">
        <v>42633</v>
      </c>
      <c r="C7992" s="3">
        <v>39079</v>
      </c>
      <c r="D7992" s="2" t="s">
        <v>42634</v>
      </c>
      <c r="E7992" s="2" t="s">
        <v>4409</v>
      </c>
      <c r="F7992" s="2" t="s">
        <v>4225</v>
      </c>
      <c r="G7992" s="2" t="s">
        <v>175</v>
      </c>
      <c r="H7992" s="4" t="s">
        <v>42635</v>
      </c>
      <c r="I7992" s="5" t="s">
        <v>42636</v>
      </c>
      <c r="J7992" s="2" t="s">
        <v>63</v>
      </c>
      <c r="K7992" s="2" t="s">
        <v>38</v>
      </c>
      <c r="L7992" s="2"/>
      <c r="M7992" s="8" t="s">
        <v>376</v>
      </c>
      <c r="N7992" s="2" t="s">
        <v>4937</v>
      </c>
      <c r="O7992" s="2" t="s">
        <v>296</v>
      </c>
      <c r="P7992" s="6">
        <v>9985</v>
      </c>
      <c r="Q7992" s="7" t="s">
        <v>52391</v>
      </c>
    </row>
    <row r="7993" spans="1:17" x14ac:dyDescent="0.2">
      <c r="A7993" s="2" t="s">
        <v>42637</v>
      </c>
      <c r="B7993" s="2" t="s">
        <v>40091</v>
      </c>
      <c r="C7993" s="3">
        <v>38961</v>
      </c>
      <c r="D7993" s="2" t="s">
        <v>42638</v>
      </c>
      <c r="E7993" s="2" t="s">
        <v>5065</v>
      </c>
      <c r="F7993" s="2" t="s">
        <v>1062</v>
      </c>
      <c r="G7993" s="2" t="s">
        <v>292</v>
      </c>
      <c r="H7993" s="4" t="s">
        <v>42639</v>
      </c>
      <c r="I7993" s="5" t="s">
        <v>42640</v>
      </c>
      <c r="J7993" s="2" t="s">
        <v>25</v>
      </c>
      <c r="K7993" s="2" t="s">
        <v>73</v>
      </c>
      <c r="L7993" s="2"/>
      <c r="M7993" s="8" t="s">
        <v>268</v>
      </c>
      <c r="N7993" s="2" t="s">
        <v>12878</v>
      </c>
      <c r="O7993" s="2" t="s">
        <v>29</v>
      </c>
      <c r="P7993" s="6">
        <v>9957</v>
      </c>
      <c r="Q7993" s="7" t="s">
        <v>52391</v>
      </c>
    </row>
    <row r="7994" spans="1:17" x14ac:dyDescent="0.2">
      <c r="A7994" s="2" t="s">
        <v>42641</v>
      </c>
      <c r="B7994" s="2" t="s">
        <v>42642</v>
      </c>
      <c r="C7994" s="3">
        <v>21386</v>
      </c>
      <c r="D7994" s="2" t="s">
        <v>42643</v>
      </c>
      <c r="E7994" s="2" t="s">
        <v>524</v>
      </c>
      <c r="F7994" s="2" t="s">
        <v>1586</v>
      </c>
      <c r="G7994" s="2" t="s">
        <v>679</v>
      </c>
      <c r="H7994" s="4" t="s">
        <v>42644</v>
      </c>
      <c r="I7994" s="5" t="s">
        <v>42645</v>
      </c>
      <c r="J7994" s="2" t="s">
        <v>160</v>
      </c>
      <c r="K7994" s="2" t="s">
        <v>38</v>
      </c>
      <c r="L7994" s="2"/>
      <c r="M7994" s="8" t="s">
        <v>105</v>
      </c>
      <c r="N7994" s="2" t="s">
        <v>3935</v>
      </c>
      <c r="O7994" s="2" t="s">
        <v>243</v>
      </c>
      <c r="P7994" s="6">
        <v>4892</v>
      </c>
      <c r="Q7994" s="7" t="s">
        <v>52391</v>
      </c>
    </row>
    <row r="7995" spans="1:17" x14ac:dyDescent="0.2">
      <c r="A7995" s="2" t="s">
        <v>42646</v>
      </c>
      <c r="B7995" s="2" t="s">
        <v>42647</v>
      </c>
      <c r="C7995" s="3">
        <v>19732</v>
      </c>
      <c r="D7995" s="2" t="s">
        <v>42648</v>
      </c>
      <c r="E7995" s="2" t="s">
        <v>2629</v>
      </c>
      <c r="F7995" s="2" t="s">
        <v>23627</v>
      </c>
      <c r="G7995" s="2" t="s">
        <v>175</v>
      </c>
      <c r="H7995" s="4" t="s">
        <v>42649</v>
      </c>
      <c r="I7995" s="5" t="s">
        <v>42650</v>
      </c>
      <c r="J7995" s="2" t="s">
        <v>25</v>
      </c>
      <c r="K7995" s="2" t="s">
        <v>73</v>
      </c>
      <c r="L7995" s="2"/>
      <c r="M7995" s="8" t="s">
        <v>105</v>
      </c>
      <c r="N7995" s="2" t="s">
        <v>12026</v>
      </c>
      <c r="O7995" s="2" t="s">
        <v>41</v>
      </c>
      <c r="P7995" s="6">
        <v>2055</v>
      </c>
      <c r="Q7995" s="7" t="s">
        <v>52391</v>
      </c>
    </row>
    <row r="7996" spans="1:17" x14ac:dyDescent="0.2">
      <c r="A7996" s="2" t="s">
        <v>42651</v>
      </c>
      <c r="B7996" s="2" t="s">
        <v>42652</v>
      </c>
      <c r="C7996" s="3">
        <v>22820</v>
      </c>
      <c r="D7996" s="2" t="s">
        <v>42653</v>
      </c>
      <c r="E7996" s="2" t="s">
        <v>4409</v>
      </c>
      <c r="F7996" s="2" t="s">
        <v>404</v>
      </c>
      <c r="G7996" s="2" t="s">
        <v>113</v>
      </c>
      <c r="H7996" s="4" t="s">
        <v>42654</v>
      </c>
      <c r="I7996" s="5" t="s">
        <v>42655</v>
      </c>
      <c r="J7996" s="2" t="s">
        <v>25</v>
      </c>
      <c r="K7996" s="2" t="s">
        <v>26</v>
      </c>
      <c r="L7996" s="2"/>
      <c r="M7996" s="8" t="s">
        <v>376</v>
      </c>
      <c r="N7996" s="2" t="s">
        <v>6190</v>
      </c>
      <c r="O7996" s="2" t="s">
        <v>41</v>
      </c>
      <c r="P7996" s="6">
        <v>6762</v>
      </c>
      <c r="Q7996" s="7" t="s">
        <v>52391</v>
      </c>
    </row>
    <row r="7997" spans="1:17" x14ac:dyDescent="0.2">
      <c r="A7997" s="2" t="s">
        <v>42656</v>
      </c>
      <c r="B7997" s="2" t="s">
        <v>42657</v>
      </c>
      <c r="C7997" s="3">
        <v>17901</v>
      </c>
      <c r="D7997" s="2" t="s">
        <v>42658</v>
      </c>
      <c r="E7997" s="2" t="s">
        <v>1850</v>
      </c>
      <c r="F7997" s="2" t="s">
        <v>7811</v>
      </c>
      <c r="G7997" s="2" t="s">
        <v>102</v>
      </c>
      <c r="H7997" s="4" t="s">
        <v>42659</v>
      </c>
      <c r="I7997" s="5" t="s">
        <v>42660</v>
      </c>
      <c r="J7997" s="2" t="s">
        <v>84</v>
      </c>
      <c r="K7997" s="2" t="s">
        <v>26</v>
      </c>
      <c r="L7997" s="2"/>
      <c r="M7997" s="8" t="s">
        <v>105</v>
      </c>
      <c r="N7997" s="2" t="s">
        <v>431</v>
      </c>
      <c r="O7997" s="2" t="s">
        <v>41</v>
      </c>
      <c r="P7997" s="6">
        <v>8056</v>
      </c>
      <c r="Q7997" s="7" t="s">
        <v>52391</v>
      </c>
    </row>
    <row r="7998" spans="1:17" x14ac:dyDescent="0.2">
      <c r="A7998" s="2" t="s">
        <v>42661</v>
      </c>
      <c r="B7998" s="2" t="s">
        <v>42662</v>
      </c>
      <c r="C7998" s="3">
        <v>23726</v>
      </c>
      <c r="D7998" s="2" t="s">
        <v>42663</v>
      </c>
      <c r="E7998" s="2" t="s">
        <v>739</v>
      </c>
      <c r="F7998" s="2" t="s">
        <v>11643</v>
      </c>
      <c r="G7998" s="2" t="s">
        <v>437</v>
      </c>
      <c r="H7998" s="4" t="s">
        <v>42664</v>
      </c>
      <c r="I7998" s="5" t="s">
        <v>42665</v>
      </c>
      <c r="J7998" s="2" t="s">
        <v>160</v>
      </c>
      <c r="K7998" s="2" t="s">
        <v>26</v>
      </c>
      <c r="L7998" s="2"/>
      <c r="M7998" s="8" t="s">
        <v>207</v>
      </c>
      <c r="N7998" s="2" t="s">
        <v>1661</v>
      </c>
      <c r="O7998" s="2" t="s">
        <v>54</v>
      </c>
      <c r="P7998" s="6">
        <v>2222</v>
      </c>
      <c r="Q7998" s="7" t="s">
        <v>52391</v>
      </c>
    </row>
    <row r="7999" spans="1:17" x14ac:dyDescent="0.2">
      <c r="A7999" s="2" t="s">
        <v>42666</v>
      </c>
      <c r="B7999" s="2" t="s">
        <v>40526</v>
      </c>
      <c r="C7999" s="3">
        <v>17089</v>
      </c>
      <c r="D7999" s="2" t="s">
        <v>42667</v>
      </c>
      <c r="E7999" s="2" t="s">
        <v>3051</v>
      </c>
      <c r="F7999" s="2" t="s">
        <v>33575</v>
      </c>
      <c r="G7999" s="2" t="s">
        <v>70</v>
      </c>
      <c r="H7999" s="4" t="s">
        <v>42668</v>
      </c>
      <c r="I7999" s="5" t="s">
        <v>42669</v>
      </c>
      <c r="J7999" s="2" t="s">
        <v>160</v>
      </c>
      <c r="K7999" s="2" t="s">
        <v>26</v>
      </c>
      <c r="L7999" s="2"/>
      <c r="M7999" s="8" t="s">
        <v>376</v>
      </c>
      <c r="N7999" s="2" t="s">
        <v>1230</v>
      </c>
      <c r="O7999" s="2" t="s">
        <v>87</v>
      </c>
      <c r="P7999" s="6">
        <v>5094</v>
      </c>
      <c r="Q7999" s="7" t="s">
        <v>52391</v>
      </c>
    </row>
    <row r="8000" spans="1:17" x14ac:dyDescent="0.2">
      <c r="A8000" s="2" t="s">
        <v>42670</v>
      </c>
      <c r="B8000" s="2" t="s">
        <v>42671</v>
      </c>
      <c r="C8000" s="3">
        <v>36309</v>
      </c>
      <c r="D8000" s="2" t="s">
        <v>42672</v>
      </c>
      <c r="E8000" s="2" t="s">
        <v>4501</v>
      </c>
      <c r="F8000" s="2" t="s">
        <v>1363</v>
      </c>
      <c r="G8000" s="2" t="s">
        <v>341</v>
      </c>
      <c r="H8000" s="4" t="s">
        <v>42673</v>
      </c>
      <c r="I8000" s="5" t="s">
        <v>42674</v>
      </c>
      <c r="J8000" s="2" t="s">
        <v>63</v>
      </c>
      <c r="K8000" s="2" t="s">
        <v>73</v>
      </c>
      <c r="L8000" s="2"/>
      <c r="M8000" s="8" t="s">
        <v>268</v>
      </c>
      <c r="N8000" s="2" t="s">
        <v>705</v>
      </c>
      <c r="O8000" s="2" t="s">
        <v>188</v>
      </c>
      <c r="P8000" s="6">
        <v>7717</v>
      </c>
      <c r="Q8000" s="7" t="s">
        <v>52391</v>
      </c>
    </row>
    <row r="8001" spans="1:17" x14ac:dyDescent="0.2">
      <c r="A8001" s="2" t="s">
        <v>49533</v>
      </c>
      <c r="B8001" s="2" t="s">
        <v>49534</v>
      </c>
      <c r="C8001" s="3">
        <v>19940</v>
      </c>
      <c r="D8001" s="2" t="s">
        <v>49535</v>
      </c>
      <c r="E8001" s="2" t="s">
        <v>4886</v>
      </c>
      <c r="F8001" s="2" t="s">
        <v>4364</v>
      </c>
      <c r="G8001" s="2" t="s">
        <v>48</v>
      </c>
      <c r="H8001" s="4" t="s">
        <v>49536</v>
      </c>
      <c r="I8001" s="5" t="s">
        <v>37026</v>
      </c>
      <c r="J8001" s="2" t="s">
        <v>160</v>
      </c>
      <c r="K8001" s="2" t="s">
        <v>38</v>
      </c>
      <c r="L8001" s="2"/>
      <c r="M8001" s="8" t="s">
        <v>105</v>
      </c>
      <c r="N8001" s="2" t="s">
        <v>335</v>
      </c>
      <c r="O8001" s="2" t="s">
        <v>243</v>
      </c>
      <c r="P8001" s="6">
        <v>7503</v>
      </c>
      <c r="Q8001" s="7" t="s">
        <v>49537</v>
      </c>
    </row>
    <row r="8002" spans="1:17" x14ac:dyDescent="0.2">
      <c r="A8002" s="2" t="s">
        <v>42681</v>
      </c>
      <c r="B8002" s="2" t="s">
        <v>5670</v>
      </c>
      <c r="C8002" s="3">
        <v>16960</v>
      </c>
      <c r="D8002" s="2" t="s">
        <v>42682</v>
      </c>
      <c r="E8002" s="2" t="s">
        <v>4730</v>
      </c>
      <c r="F8002" s="2" t="s">
        <v>4827</v>
      </c>
      <c r="G8002" s="2" t="s">
        <v>60</v>
      </c>
      <c r="H8002" s="4" t="s">
        <v>42683</v>
      </c>
      <c r="I8002" s="5" t="s">
        <v>42684</v>
      </c>
      <c r="J8002" s="2" t="s">
        <v>160</v>
      </c>
      <c r="K8002" s="2" t="s">
        <v>73</v>
      </c>
      <c r="L8002" s="2"/>
      <c r="M8002" s="8" t="s">
        <v>143</v>
      </c>
      <c r="N8002" s="2" t="s">
        <v>1536</v>
      </c>
      <c r="O8002" s="2" t="s">
        <v>107</v>
      </c>
      <c r="P8002" s="6">
        <v>6207</v>
      </c>
      <c r="Q8002" s="7" t="s">
        <v>52391</v>
      </c>
    </row>
    <row r="8003" spans="1:17" x14ac:dyDescent="0.2">
      <c r="A8003" s="2" t="s">
        <v>42685</v>
      </c>
      <c r="B8003" s="2" t="s">
        <v>42686</v>
      </c>
      <c r="C8003" s="3">
        <v>22787</v>
      </c>
      <c r="D8003" s="2" t="s">
        <v>42687</v>
      </c>
      <c r="E8003" s="2" t="s">
        <v>148</v>
      </c>
      <c r="F8003" s="2" t="s">
        <v>42688</v>
      </c>
      <c r="G8003" s="2" t="s">
        <v>249</v>
      </c>
      <c r="H8003" s="4" t="s">
        <v>42689</v>
      </c>
      <c r="I8003" s="5" t="s">
        <v>42690</v>
      </c>
      <c r="J8003" s="2" t="s">
        <v>84</v>
      </c>
      <c r="K8003" s="2" t="s">
        <v>73</v>
      </c>
      <c r="L8003" s="2"/>
      <c r="M8003" s="8" t="s">
        <v>27</v>
      </c>
      <c r="N8003" s="2" t="s">
        <v>4930</v>
      </c>
      <c r="O8003" s="2" t="s">
        <v>188</v>
      </c>
      <c r="P8003" s="6">
        <v>8100</v>
      </c>
      <c r="Q8003" s="7" t="s">
        <v>52391</v>
      </c>
    </row>
    <row r="8004" spans="1:17" x14ac:dyDescent="0.2">
      <c r="A8004" s="2" t="s">
        <v>42691</v>
      </c>
      <c r="B8004" s="2" t="s">
        <v>42692</v>
      </c>
      <c r="C8004" s="3">
        <v>22155</v>
      </c>
      <c r="D8004" s="2" t="s">
        <v>42693</v>
      </c>
      <c r="E8004" s="2" t="s">
        <v>5426</v>
      </c>
      <c r="F8004" s="2" t="s">
        <v>42694</v>
      </c>
      <c r="G8004" s="2" t="s">
        <v>413</v>
      </c>
      <c r="H8004" s="4" t="s">
        <v>42695</v>
      </c>
      <c r="I8004" s="5" t="s">
        <v>42696</v>
      </c>
      <c r="J8004" s="2" t="s">
        <v>51</v>
      </c>
      <c r="K8004" s="2" t="s">
        <v>73</v>
      </c>
      <c r="L8004" s="2"/>
      <c r="M8004" s="8" t="s">
        <v>105</v>
      </c>
      <c r="N8004" s="2" t="s">
        <v>1262</v>
      </c>
      <c r="O8004" s="2" t="s">
        <v>312</v>
      </c>
      <c r="P8004" s="6">
        <v>3305</v>
      </c>
      <c r="Q8004" s="7" t="s">
        <v>52391</v>
      </c>
    </row>
    <row r="8005" spans="1:17" x14ac:dyDescent="0.2">
      <c r="A8005" s="2" t="s">
        <v>42697</v>
      </c>
      <c r="B8005" s="2" t="s">
        <v>498</v>
      </c>
      <c r="C8005" s="3">
        <v>33752</v>
      </c>
      <c r="D8005" s="2" t="s">
        <v>42698</v>
      </c>
      <c r="E8005" s="2" t="s">
        <v>4169</v>
      </c>
      <c r="F8005" s="2" t="s">
        <v>29720</v>
      </c>
      <c r="G8005" s="2" t="s">
        <v>22</v>
      </c>
      <c r="H8005" s="4" t="s">
        <v>42699</v>
      </c>
      <c r="I8005" s="5" t="s">
        <v>42700</v>
      </c>
      <c r="J8005" s="2" t="s">
        <v>51</v>
      </c>
      <c r="K8005" s="2" t="s">
        <v>38</v>
      </c>
      <c r="L8005" s="2"/>
      <c r="M8005" s="8" t="s">
        <v>143</v>
      </c>
      <c r="N8005" s="2" t="s">
        <v>793</v>
      </c>
      <c r="O8005" s="2" t="s">
        <v>312</v>
      </c>
      <c r="P8005" s="6">
        <v>9870</v>
      </c>
      <c r="Q8005" s="7" t="s">
        <v>52391</v>
      </c>
    </row>
    <row r="8006" spans="1:17" x14ac:dyDescent="0.2">
      <c r="A8006" s="2" t="s">
        <v>42701</v>
      </c>
      <c r="B8006" s="2" t="s">
        <v>42702</v>
      </c>
      <c r="C8006" s="3">
        <v>28312</v>
      </c>
      <c r="D8006" s="2" t="s">
        <v>42703</v>
      </c>
      <c r="E8006" s="2" t="s">
        <v>1341</v>
      </c>
      <c r="F8006" s="2" t="s">
        <v>5814</v>
      </c>
      <c r="G8006" s="2" t="s">
        <v>437</v>
      </c>
      <c r="H8006" s="4" t="s">
        <v>42704</v>
      </c>
      <c r="I8006" s="5" t="s">
        <v>42705</v>
      </c>
      <c r="J8006" s="2" t="s">
        <v>160</v>
      </c>
      <c r="K8006" s="2" t="s">
        <v>38</v>
      </c>
      <c r="L8006" s="2"/>
      <c r="M8006" s="8" t="s">
        <v>74</v>
      </c>
      <c r="N8006" s="2" t="s">
        <v>3025</v>
      </c>
      <c r="O8006" s="2" t="s">
        <v>188</v>
      </c>
      <c r="P8006" s="6">
        <v>9683</v>
      </c>
      <c r="Q8006" s="7" t="s">
        <v>52391</v>
      </c>
    </row>
    <row r="8007" spans="1:17" x14ac:dyDescent="0.2">
      <c r="A8007" s="2" t="s">
        <v>42706</v>
      </c>
      <c r="B8007" s="2" t="s">
        <v>42707</v>
      </c>
      <c r="C8007" s="3">
        <v>30940</v>
      </c>
      <c r="D8007" s="2" t="s">
        <v>42708</v>
      </c>
      <c r="E8007" s="2" t="s">
        <v>156</v>
      </c>
      <c r="F8007" s="2" t="s">
        <v>25178</v>
      </c>
      <c r="G8007" s="2" t="s">
        <v>132</v>
      </c>
      <c r="H8007" s="4" t="s">
        <v>42709</v>
      </c>
      <c r="I8007" s="5" t="s">
        <v>42710</v>
      </c>
      <c r="J8007" s="2" t="s">
        <v>160</v>
      </c>
      <c r="K8007" s="2" t="s">
        <v>73</v>
      </c>
      <c r="L8007" s="2"/>
      <c r="M8007" s="8" t="s">
        <v>268</v>
      </c>
      <c r="N8007" s="2" t="s">
        <v>4186</v>
      </c>
      <c r="O8007" s="2" t="s">
        <v>41</v>
      </c>
      <c r="P8007" s="6">
        <v>4888</v>
      </c>
      <c r="Q8007" s="7" t="s">
        <v>52391</v>
      </c>
    </row>
    <row r="8008" spans="1:17" x14ac:dyDescent="0.2">
      <c r="A8008" s="2" t="s">
        <v>42711</v>
      </c>
      <c r="B8008" s="2" t="s">
        <v>42712</v>
      </c>
      <c r="C8008" s="3">
        <v>18782</v>
      </c>
      <c r="D8008" s="2" t="s">
        <v>42713</v>
      </c>
      <c r="E8008" s="2" t="s">
        <v>1717</v>
      </c>
      <c r="F8008" s="2" t="s">
        <v>35393</v>
      </c>
      <c r="G8008" s="2" t="s">
        <v>102</v>
      </c>
      <c r="H8008" s="4" t="s">
        <v>42714</v>
      </c>
      <c r="I8008" s="5" t="s">
        <v>42715</v>
      </c>
      <c r="J8008" s="2" t="s">
        <v>160</v>
      </c>
      <c r="K8008" s="2" t="s">
        <v>38</v>
      </c>
      <c r="L8008" s="2"/>
      <c r="M8008" s="8" t="s">
        <v>143</v>
      </c>
      <c r="N8008" s="2" t="s">
        <v>1049</v>
      </c>
      <c r="O8008" s="2" t="s">
        <v>296</v>
      </c>
      <c r="P8008" s="6">
        <v>1750</v>
      </c>
      <c r="Q8008" s="7" t="s">
        <v>52391</v>
      </c>
    </row>
    <row r="8009" spans="1:17" x14ac:dyDescent="0.2">
      <c r="A8009" s="2" t="s">
        <v>42716</v>
      </c>
      <c r="B8009" s="2" t="s">
        <v>42717</v>
      </c>
      <c r="C8009" s="3">
        <v>28203</v>
      </c>
      <c r="D8009" s="2" t="s">
        <v>42718</v>
      </c>
      <c r="E8009" s="2" t="s">
        <v>3866</v>
      </c>
      <c r="F8009" s="2" t="s">
        <v>6263</v>
      </c>
      <c r="G8009" s="2" t="s">
        <v>35</v>
      </c>
      <c r="H8009" s="4" t="s">
        <v>42719</v>
      </c>
      <c r="I8009" s="5" t="s">
        <v>42720</v>
      </c>
      <c r="J8009" s="2" t="s">
        <v>160</v>
      </c>
      <c r="K8009" s="2" t="s">
        <v>26</v>
      </c>
      <c r="L8009" s="2"/>
      <c r="M8009" s="8" t="s">
        <v>52</v>
      </c>
      <c r="N8009" s="2" t="s">
        <v>3484</v>
      </c>
      <c r="O8009" s="2" t="s">
        <v>41</v>
      </c>
      <c r="P8009" s="6">
        <v>2480</v>
      </c>
      <c r="Q8009" s="7" t="s">
        <v>52391</v>
      </c>
    </row>
    <row r="8010" spans="1:17" x14ac:dyDescent="0.2">
      <c r="A8010" s="2" t="s">
        <v>42721</v>
      </c>
      <c r="B8010" s="2" t="s">
        <v>42722</v>
      </c>
      <c r="C8010" s="3">
        <v>34788</v>
      </c>
      <c r="D8010" s="2" t="s">
        <v>42723</v>
      </c>
      <c r="E8010" s="2" t="s">
        <v>2080</v>
      </c>
      <c r="F8010" s="2" t="s">
        <v>694</v>
      </c>
      <c r="G8010" s="2" t="s">
        <v>132</v>
      </c>
      <c r="H8010" s="4" t="s">
        <v>42724</v>
      </c>
      <c r="I8010" s="5" t="s">
        <v>42725</v>
      </c>
      <c r="J8010" s="2" t="s">
        <v>51</v>
      </c>
      <c r="K8010" s="2" t="s">
        <v>38</v>
      </c>
      <c r="L8010" s="2"/>
      <c r="M8010" s="8" t="s">
        <v>39</v>
      </c>
      <c r="N8010" s="2" t="s">
        <v>5874</v>
      </c>
      <c r="O8010" s="2" t="s">
        <v>198</v>
      </c>
      <c r="P8010" s="6">
        <v>5828</v>
      </c>
      <c r="Q8010" s="7" t="s">
        <v>52391</v>
      </c>
    </row>
    <row r="8011" spans="1:17" x14ac:dyDescent="0.2">
      <c r="A8011" s="2" t="s">
        <v>42726</v>
      </c>
      <c r="B8011" s="2" t="s">
        <v>42727</v>
      </c>
      <c r="C8011" s="3">
        <v>34848</v>
      </c>
      <c r="D8011" s="2" t="s">
        <v>42728</v>
      </c>
      <c r="E8011" s="2" t="s">
        <v>1204</v>
      </c>
      <c r="F8011" s="2" t="s">
        <v>1686</v>
      </c>
      <c r="G8011" s="2" t="s">
        <v>81</v>
      </c>
      <c r="H8011" s="4" t="s">
        <v>42729</v>
      </c>
      <c r="I8011" s="5" t="s">
        <v>42730</v>
      </c>
      <c r="J8011" s="2" t="s">
        <v>84</v>
      </c>
      <c r="K8011" s="2" t="s">
        <v>38</v>
      </c>
      <c r="L8011" s="2"/>
      <c r="M8011" s="8" t="s">
        <v>105</v>
      </c>
      <c r="N8011" s="2" t="s">
        <v>10613</v>
      </c>
      <c r="O8011" s="2" t="s">
        <v>107</v>
      </c>
      <c r="P8011" s="6">
        <v>7224</v>
      </c>
      <c r="Q8011" s="7" t="s">
        <v>52391</v>
      </c>
    </row>
    <row r="8012" spans="1:17" x14ac:dyDescent="0.2">
      <c r="A8012" s="2" t="s">
        <v>42731</v>
      </c>
      <c r="B8012" s="2" t="s">
        <v>42732</v>
      </c>
      <c r="C8012" s="3">
        <v>25891</v>
      </c>
      <c r="D8012" s="2" t="s">
        <v>42733</v>
      </c>
      <c r="E8012" s="2" t="s">
        <v>654</v>
      </c>
      <c r="F8012" s="2" t="s">
        <v>576</v>
      </c>
      <c r="G8012" s="2" t="s">
        <v>70</v>
      </c>
      <c r="H8012" s="4" t="s">
        <v>42734</v>
      </c>
      <c r="I8012" s="5" t="s">
        <v>42735</v>
      </c>
      <c r="J8012" s="2" t="s">
        <v>160</v>
      </c>
      <c r="K8012" s="2" t="s">
        <v>26</v>
      </c>
      <c r="L8012" s="2"/>
      <c r="M8012" s="8" t="s">
        <v>207</v>
      </c>
      <c r="N8012" s="2" t="s">
        <v>3728</v>
      </c>
      <c r="O8012" s="2" t="s">
        <v>243</v>
      </c>
      <c r="P8012" s="6">
        <v>8628</v>
      </c>
      <c r="Q8012" s="7" t="s">
        <v>52391</v>
      </c>
    </row>
    <row r="8013" spans="1:17" x14ac:dyDescent="0.2">
      <c r="A8013" s="2" t="s">
        <v>42736</v>
      </c>
      <c r="B8013" s="2" t="s">
        <v>42737</v>
      </c>
      <c r="C8013" s="3">
        <v>24675</v>
      </c>
      <c r="D8013" s="2" t="s">
        <v>42738</v>
      </c>
      <c r="E8013" s="2" t="s">
        <v>914</v>
      </c>
      <c r="F8013" s="2" t="s">
        <v>42739</v>
      </c>
      <c r="G8013" s="2" t="s">
        <v>214</v>
      </c>
      <c r="H8013" s="4" t="s">
        <v>42740</v>
      </c>
      <c r="I8013" s="5" t="s">
        <v>17862</v>
      </c>
      <c r="J8013" s="2" t="s">
        <v>160</v>
      </c>
      <c r="K8013" s="2" t="s">
        <v>26</v>
      </c>
      <c r="L8013" s="2"/>
      <c r="M8013" s="8" t="s">
        <v>85</v>
      </c>
      <c r="N8013" s="2" t="s">
        <v>5280</v>
      </c>
      <c r="O8013" s="2" t="s">
        <v>312</v>
      </c>
      <c r="P8013" s="6">
        <v>3339</v>
      </c>
      <c r="Q8013" s="7" t="s">
        <v>52391</v>
      </c>
    </row>
    <row r="8014" spans="1:17" x14ac:dyDescent="0.2">
      <c r="A8014" s="2" t="s">
        <v>42741</v>
      </c>
      <c r="B8014" s="2" t="s">
        <v>33967</v>
      </c>
      <c r="C8014" s="3">
        <v>23049</v>
      </c>
      <c r="D8014" s="2" t="s">
        <v>42742</v>
      </c>
      <c r="E8014" s="2" t="s">
        <v>3381</v>
      </c>
      <c r="F8014" s="2" t="s">
        <v>1312</v>
      </c>
      <c r="G8014" s="2" t="s">
        <v>223</v>
      </c>
      <c r="H8014" s="4" t="s">
        <v>42743</v>
      </c>
      <c r="I8014" s="5" t="s">
        <v>42744</v>
      </c>
      <c r="J8014" s="2" t="s">
        <v>25</v>
      </c>
      <c r="K8014" s="2" t="s">
        <v>73</v>
      </c>
      <c r="L8014" s="2"/>
      <c r="M8014" s="8" t="s">
        <v>39</v>
      </c>
      <c r="N8014" s="2" t="s">
        <v>1727</v>
      </c>
      <c r="O8014" s="2" t="s">
        <v>29</v>
      </c>
      <c r="P8014" s="6">
        <v>8335</v>
      </c>
      <c r="Q8014" s="7" t="s">
        <v>52391</v>
      </c>
    </row>
    <row r="8015" spans="1:17" x14ac:dyDescent="0.2">
      <c r="A8015" s="2" t="s">
        <v>42745</v>
      </c>
      <c r="B8015" s="2" t="s">
        <v>42737</v>
      </c>
      <c r="C8015" s="3">
        <v>32775</v>
      </c>
      <c r="D8015" s="2" t="s">
        <v>42746</v>
      </c>
      <c r="E8015" s="2" t="s">
        <v>3884</v>
      </c>
      <c r="F8015" s="2" t="s">
        <v>42747</v>
      </c>
      <c r="G8015" s="2" t="s">
        <v>702</v>
      </c>
      <c r="H8015" s="4" t="s">
        <v>42748</v>
      </c>
      <c r="I8015" s="5" t="s">
        <v>42749</v>
      </c>
      <c r="J8015" s="2" t="s">
        <v>25</v>
      </c>
      <c r="K8015" s="2" t="s">
        <v>26</v>
      </c>
      <c r="L8015" s="2"/>
      <c r="M8015" s="8" t="s">
        <v>85</v>
      </c>
      <c r="N8015" s="2" t="s">
        <v>4055</v>
      </c>
      <c r="O8015" s="2" t="s">
        <v>87</v>
      </c>
      <c r="P8015" s="6">
        <v>5396</v>
      </c>
      <c r="Q8015" s="7" t="s">
        <v>52391</v>
      </c>
    </row>
    <row r="8016" spans="1:17" x14ac:dyDescent="0.2">
      <c r="A8016" s="2" t="s">
        <v>42750</v>
      </c>
      <c r="B8016" s="2" t="s">
        <v>42751</v>
      </c>
      <c r="C8016" s="3">
        <v>24967</v>
      </c>
      <c r="D8016" s="2" t="s">
        <v>42752</v>
      </c>
      <c r="E8016" s="2" t="s">
        <v>5485</v>
      </c>
      <c r="F8016" s="2" t="s">
        <v>11022</v>
      </c>
      <c r="G8016" s="2" t="s">
        <v>102</v>
      </c>
      <c r="H8016" s="4" t="s">
        <v>42753</v>
      </c>
      <c r="I8016" s="5" t="s">
        <v>42754</v>
      </c>
      <c r="J8016" s="2" t="s">
        <v>84</v>
      </c>
      <c r="K8016" s="2" t="s">
        <v>73</v>
      </c>
      <c r="L8016" s="2"/>
      <c r="M8016" s="8" t="s">
        <v>105</v>
      </c>
      <c r="N8016" s="2" t="s">
        <v>8558</v>
      </c>
      <c r="O8016" s="2" t="s">
        <v>41</v>
      </c>
      <c r="P8016" s="6">
        <v>2668</v>
      </c>
      <c r="Q8016" s="7" t="s">
        <v>52391</v>
      </c>
    </row>
    <row r="8017" spans="1:17" x14ac:dyDescent="0.2">
      <c r="A8017" s="2" t="s">
        <v>42755</v>
      </c>
      <c r="B8017" s="2" t="s">
        <v>42756</v>
      </c>
      <c r="C8017" s="3">
        <v>27309</v>
      </c>
      <c r="D8017" s="2" t="s">
        <v>42757</v>
      </c>
      <c r="E8017" s="2" t="s">
        <v>2397</v>
      </c>
      <c r="F8017" s="2" t="s">
        <v>166</v>
      </c>
      <c r="G8017" s="2" t="s">
        <v>292</v>
      </c>
      <c r="H8017" s="4" t="s">
        <v>42758</v>
      </c>
      <c r="I8017" s="5" t="s">
        <v>42759</v>
      </c>
      <c r="J8017" s="2" t="s">
        <v>63</v>
      </c>
      <c r="K8017" s="2" t="s">
        <v>73</v>
      </c>
      <c r="L8017" s="2"/>
      <c r="M8017" s="8" t="s">
        <v>143</v>
      </c>
      <c r="N8017" s="2" t="s">
        <v>1854</v>
      </c>
      <c r="O8017" s="2" t="s">
        <v>296</v>
      </c>
      <c r="P8017" s="6">
        <v>8057</v>
      </c>
      <c r="Q8017" s="7" t="s">
        <v>52391</v>
      </c>
    </row>
    <row r="8018" spans="1:17" x14ac:dyDescent="0.2">
      <c r="A8018" s="2" t="s">
        <v>42760</v>
      </c>
      <c r="B8018" s="2" t="s">
        <v>42761</v>
      </c>
      <c r="C8018" s="3">
        <v>20181</v>
      </c>
      <c r="D8018" s="2" t="s">
        <v>42762</v>
      </c>
      <c r="E8018" s="2" t="s">
        <v>2578</v>
      </c>
      <c r="F8018" s="2" t="s">
        <v>42763</v>
      </c>
      <c r="G8018" s="2" t="s">
        <v>413</v>
      </c>
      <c r="H8018" s="4" t="s">
        <v>42764</v>
      </c>
      <c r="I8018" s="5" t="s">
        <v>42765</v>
      </c>
      <c r="J8018" s="2" t="s">
        <v>25</v>
      </c>
      <c r="K8018" s="2" t="s">
        <v>38</v>
      </c>
      <c r="L8018" s="2"/>
      <c r="M8018" s="8" t="s">
        <v>116</v>
      </c>
      <c r="N8018" s="2" t="s">
        <v>440</v>
      </c>
      <c r="O8018" s="2" t="s">
        <v>312</v>
      </c>
      <c r="P8018" s="6">
        <v>7684</v>
      </c>
      <c r="Q8018" s="7" t="s">
        <v>52391</v>
      </c>
    </row>
    <row r="8019" spans="1:17" x14ac:dyDescent="0.2">
      <c r="A8019" s="2" t="s">
        <v>42766</v>
      </c>
      <c r="B8019" s="2" t="s">
        <v>42767</v>
      </c>
      <c r="C8019" s="3">
        <v>17029</v>
      </c>
      <c r="D8019" s="2" t="s">
        <v>42768</v>
      </c>
      <c r="E8019" s="2" t="s">
        <v>4145</v>
      </c>
      <c r="F8019" s="2" t="s">
        <v>42769</v>
      </c>
      <c r="G8019" s="2" t="s">
        <v>687</v>
      </c>
      <c r="H8019" s="4" t="s">
        <v>42770</v>
      </c>
      <c r="I8019" s="5" t="s">
        <v>42771</v>
      </c>
      <c r="J8019" s="2" t="s">
        <v>84</v>
      </c>
      <c r="K8019" s="2" t="s">
        <v>26</v>
      </c>
      <c r="L8019" s="2"/>
      <c r="M8019" s="8" t="s">
        <v>27</v>
      </c>
      <c r="N8019" s="2" t="s">
        <v>5810</v>
      </c>
      <c r="O8019" s="2" t="s">
        <v>243</v>
      </c>
      <c r="P8019" s="6">
        <v>4091</v>
      </c>
      <c r="Q8019" s="7" t="s">
        <v>52391</v>
      </c>
    </row>
    <row r="8020" spans="1:17" x14ac:dyDescent="0.2">
      <c r="A8020" s="2" t="s">
        <v>42772</v>
      </c>
      <c r="B8020" s="2" t="s">
        <v>42773</v>
      </c>
      <c r="C8020" s="3">
        <v>32797</v>
      </c>
      <c r="D8020" s="2" t="s">
        <v>42774</v>
      </c>
      <c r="E8020" s="2" t="s">
        <v>547</v>
      </c>
      <c r="F8020" s="2" t="s">
        <v>2766</v>
      </c>
      <c r="G8020" s="2" t="s">
        <v>292</v>
      </c>
      <c r="H8020" s="4" t="s">
        <v>42775</v>
      </c>
      <c r="I8020" s="5" t="s">
        <v>42776</v>
      </c>
      <c r="J8020" s="2" t="s">
        <v>63</v>
      </c>
      <c r="K8020" s="2" t="s">
        <v>26</v>
      </c>
      <c r="L8020" s="2"/>
      <c r="M8020" s="8" t="s">
        <v>268</v>
      </c>
      <c r="N8020" s="2" t="s">
        <v>5884</v>
      </c>
      <c r="O8020" s="2" t="s">
        <v>87</v>
      </c>
      <c r="P8020" s="6">
        <v>7450</v>
      </c>
      <c r="Q8020" s="7" t="s">
        <v>52391</v>
      </c>
    </row>
    <row r="8021" spans="1:17" x14ac:dyDescent="0.2">
      <c r="A8021" s="2" t="s">
        <v>42777</v>
      </c>
      <c r="B8021" s="2" t="s">
        <v>42778</v>
      </c>
      <c r="C8021" s="3">
        <v>29012</v>
      </c>
      <c r="D8021" s="2" t="s">
        <v>42779</v>
      </c>
      <c r="E8021" s="2" t="s">
        <v>2955</v>
      </c>
      <c r="F8021" s="2" t="s">
        <v>11986</v>
      </c>
      <c r="G8021" s="2" t="s">
        <v>113</v>
      </c>
      <c r="H8021" s="4" t="s">
        <v>42780</v>
      </c>
      <c r="I8021" s="5" t="s">
        <v>42781</v>
      </c>
      <c r="J8021" s="2" t="s">
        <v>84</v>
      </c>
      <c r="K8021" s="2" t="s">
        <v>38</v>
      </c>
      <c r="L8021" s="2"/>
      <c r="M8021" s="8" t="s">
        <v>39</v>
      </c>
      <c r="N8021" s="2" t="s">
        <v>2205</v>
      </c>
      <c r="O8021" s="2" t="s">
        <v>198</v>
      </c>
      <c r="P8021" s="6">
        <v>7151</v>
      </c>
      <c r="Q8021" s="7" t="s">
        <v>52391</v>
      </c>
    </row>
    <row r="8022" spans="1:17" x14ac:dyDescent="0.2">
      <c r="A8022" s="2" t="s">
        <v>42782</v>
      </c>
      <c r="B8022" s="2" t="s">
        <v>42783</v>
      </c>
      <c r="C8022" s="3">
        <v>29775</v>
      </c>
      <c r="D8022" s="2" t="s">
        <v>42784</v>
      </c>
      <c r="E8022" s="2" t="s">
        <v>5691</v>
      </c>
      <c r="F8022" s="2" t="s">
        <v>3202</v>
      </c>
      <c r="G8022" s="2" t="s">
        <v>60</v>
      </c>
      <c r="H8022" s="4" t="s">
        <v>42785</v>
      </c>
      <c r="I8022" s="5" t="s">
        <v>42786</v>
      </c>
      <c r="J8022" s="2" t="s">
        <v>63</v>
      </c>
      <c r="K8022" s="2" t="s">
        <v>38</v>
      </c>
      <c r="L8022" s="2"/>
      <c r="M8022" s="8" t="s">
        <v>85</v>
      </c>
      <c r="N8022" s="2" t="s">
        <v>14156</v>
      </c>
      <c r="O8022" s="2" t="s">
        <v>107</v>
      </c>
      <c r="P8022" s="6">
        <v>4545</v>
      </c>
      <c r="Q8022" s="7" t="s">
        <v>52391</v>
      </c>
    </row>
    <row r="8023" spans="1:17" x14ac:dyDescent="0.2">
      <c r="A8023" s="2" t="s">
        <v>42787</v>
      </c>
      <c r="B8023" s="2" t="s">
        <v>42788</v>
      </c>
      <c r="C8023" s="3">
        <v>18723</v>
      </c>
      <c r="D8023" s="2" t="s">
        <v>42789</v>
      </c>
      <c r="E8023" s="2" t="s">
        <v>662</v>
      </c>
      <c r="F8023" s="2" t="s">
        <v>15978</v>
      </c>
      <c r="G8023" s="2" t="s">
        <v>702</v>
      </c>
      <c r="H8023" s="4" t="s">
        <v>42790</v>
      </c>
      <c r="I8023" s="5" t="s">
        <v>42791</v>
      </c>
      <c r="J8023" s="2" t="s">
        <v>63</v>
      </c>
      <c r="K8023" s="2" t="s">
        <v>38</v>
      </c>
      <c r="L8023" s="2"/>
      <c r="M8023" s="8" t="s">
        <v>105</v>
      </c>
      <c r="N8023" s="2" t="s">
        <v>3068</v>
      </c>
      <c r="O8023" s="2" t="s">
        <v>54</v>
      </c>
      <c r="P8023" s="6">
        <v>2140</v>
      </c>
      <c r="Q8023" s="7" t="s">
        <v>52391</v>
      </c>
    </row>
    <row r="8024" spans="1:17" x14ac:dyDescent="0.2">
      <c r="A8024" s="2" t="s">
        <v>42792</v>
      </c>
      <c r="B8024" s="2" t="s">
        <v>42793</v>
      </c>
      <c r="C8024" s="3">
        <v>22513</v>
      </c>
      <c r="D8024" s="2" t="s">
        <v>42794</v>
      </c>
      <c r="E8024" s="2" t="s">
        <v>1118</v>
      </c>
      <c r="F8024" s="2" t="s">
        <v>3115</v>
      </c>
      <c r="G8024" s="2" t="s">
        <v>113</v>
      </c>
      <c r="H8024" s="4" t="s">
        <v>42795</v>
      </c>
      <c r="I8024" s="5" t="s">
        <v>42796</v>
      </c>
      <c r="J8024" s="2" t="s">
        <v>84</v>
      </c>
      <c r="K8024" s="2" t="s">
        <v>73</v>
      </c>
      <c r="L8024" s="2"/>
      <c r="M8024" s="8" t="s">
        <v>74</v>
      </c>
      <c r="N8024" s="2" t="s">
        <v>1035</v>
      </c>
      <c r="O8024" s="2" t="s">
        <v>41</v>
      </c>
      <c r="P8024" s="6">
        <v>4440</v>
      </c>
      <c r="Q8024" s="7" t="s">
        <v>52391</v>
      </c>
    </row>
    <row r="8025" spans="1:17" x14ac:dyDescent="0.2">
      <c r="A8025" s="2" t="s">
        <v>42797</v>
      </c>
      <c r="B8025" s="2" t="s">
        <v>25912</v>
      </c>
      <c r="C8025" s="3">
        <v>28065</v>
      </c>
      <c r="D8025" s="2" t="s">
        <v>42798</v>
      </c>
      <c r="E8025" s="2" t="s">
        <v>10029</v>
      </c>
      <c r="F8025" s="2" t="s">
        <v>174</v>
      </c>
      <c r="G8025" s="2" t="s">
        <v>102</v>
      </c>
      <c r="H8025" s="4" t="s">
        <v>42799</v>
      </c>
      <c r="I8025" s="5" t="s">
        <v>42800</v>
      </c>
      <c r="J8025" s="2" t="s">
        <v>160</v>
      </c>
      <c r="K8025" s="2" t="s">
        <v>38</v>
      </c>
      <c r="L8025" s="2"/>
      <c r="M8025" s="8" t="s">
        <v>376</v>
      </c>
      <c r="N8025" s="2" t="s">
        <v>5919</v>
      </c>
      <c r="O8025" s="2" t="s">
        <v>296</v>
      </c>
      <c r="P8025" s="6">
        <v>2730</v>
      </c>
      <c r="Q8025" s="7" t="s">
        <v>52391</v>
      </c>
    </row>
    <row r="8026" spans="1:17" x14ac:dyDescent="0.2">
      <c r="A8026" s="2" t="s">
        <v>42801</v>
      </c>
      <c r="B8026" s="2" t="s">
        <v>42802</v>
      </c>
      <c r="C8026" s="3">
        <v>38678</v>
      </c>
      <c r="D8026" s="2" t="s">
        <v>42803</v>
      </c>
      <c r="E8026" s="2" t="s">
        <v>614</v>
      </c>
      <c r="F8026" s="2" t="s">
        <v>855</v>
      </c>
      <c r="G8026" s="2" t="s">
        <v>204</v>
      </c>
      <c r="H8026" s="4" t="s">
        <v>42804</v>
      </c>
      <c r="I8026" s="5" t="s">
        <v>42805</v>
      </c>
      <c r="J8026" s="2" t="s">
        <v>160</v>
      </c>
      <c r="K8026" s="2" t="s">
        <v>38</v>
      </c>
      <c r="L8026" s="2"/>
      <c r="M8026" s="8" t="s">
        <v>116</v>
      </c>
      <c r="N8026" s="2" t="s">
        <v>817</v>
      </c>
      <c r="O8026" s="2" t="s">
        <v>243</v>
      </c>
      <c r="P8026" s="6">
        <v>8654</v>
      </c>
      <c r="Q8026" s="7" t="s">
        <v>52391</v>
      </c>
    </row>
    <row r="8027" spans="1:17" x14ac:dyDescent="0.2">
      <c r="A8027" s="2" t="s">
        <v>42806</v>
      </c>
      <c r="B8027" s="2" t="s">
        <v>42807</v>
      </c>
      <c r="C8027" s="3">
        <v>25697</v>
      </c>
      <c r="D8027" s="2" t="s">
        <v>42808</v>
      </c>
      <c r="E8027" s="2" t="s">
        <v>654</v>
      </c>
      <c r="F8027" s="2" t="s">
        <v>980</v>
      </c>
      <c r="G8027" s="2" t="s">
        <v>22</v>
      </c>
      <c r="H8027" s="4" t="s">
        <v>42809</v>
      </c>
      <c r="I8027" s="5" t="s">
        <v>42810</v>
      </c>
      <c r="J8027" s="2" t="s">
        <v>160</v>
      </c>
      <c r="K8027" s="2" t="s">
        <v>26</v>
      </c>
      <c r="L8027" s="2"/>
      <c r="M8027" s="8" t="s">
        <v>39</v>
      </c>
      <c r="N8027" s="2" t="s">
        <v>16324</v>
      </c>
      <c r="O8027" s="2" t="s">
        <v>29</v>
      </c>
      <c r="P8027" s="6">
        <v>7910</v>
      </c>
      <c r="Q8027" s="7" t="s">
        <v>52391</v>
      </c>
    </row>
    <row r="8028" spans="1:17" x14ac:dyDescent="0.2">
      <c r="A8028" s="2" t="s">
        <v>42811</v>
      </c>
      <c r="B8028" s="2" t="s">
        <v>42812</v>
      </c>
      <c r="C8028" s="3">
        <v>20164</v>
      </c>
      <c r="D8028" s="2" t="s">
        <v>42813</v>
      </c>
      <c r="E8028" s="2" t="s">
        <v>6677</v>
      </c>
      <c r="F8028" s="2" t="s">
        <v>382</v>
      </c>
      <c r="G8028" s="2" t="s">
        <v>22</v>
      </c>
      <c r="H8028" s="4" t="s">
        <v>42814</v>
      </c>
      <c r="I8028" s="5" t="s">
        <v>42815</v>
      </c>
      <c r="J8028" s="2" t="s">
        <v>63</v>
      </c>
      <c r="K8028" s="2" t="s">
        <v>38</v>
      </c>
      <c r="L8028" s="2"/>
      <c r="M8028" s="8" t="s">
        <v>105</v>
      </c>
      <c r="N8028" s="2" t="s">
        <v>8588</v>
      </c>
      <c r="O8028" s="2" t="s">
        <v>29</v>
      </c>
      <c r="P8028" s="6">
        <v>2910</v>
      </c>
      <c r="Q8028" s="7" t="s">
        <v>52391</v>
      </c>
    </row>
    <row r="8029" spans="1:17" x14ac:dyDescent="0.2">
      <c r="A8029" s="2" t="s">
        <v>42816</v>
      </c>
      <c r="B8029" s="2" t="s">
        <v>42817</v>
      </c>
      <c r="C8029" s="3">
        <v>35180</v>
      </c>
      <c r="D8029" s="2" t="s">
        <v>42818</v>
      </c>
      <c r="E8029" s="2" t="s">
        <v>957</v>
      </c>
      <c r="F8029" s="2" t="s">
        <v>42819</v>
      </c>
      <c r="G8029" s="2" t="s">
        <v>478</v>
      </c>
      <c r="H8029" s="4" t="s">
        <v>42820</v>
      </c>
      <c r="I8029" s="5" t="s">
        <v>42821</v>
      </c>
      <c r="J8029" s="2" t="s">
        <v>160</v>
      </c>
      <c r="K8029" s="2" t="s">
        <v>73</v>
      </c>
      <c r="L8029" s="2"/>
      <c r="M8029" s="8" t="s">
        <v>74</v>
      </c>
      <c r="N8029" s="2" t="s">
        <v>4047</v>
      </c>
      <c r="O8029" s="2" t="s">
        <v>188</v>
      </c>
      <c r="P8029" s="6">
        <v>3867</v>
      </c>
      <c r="Q8029" s="7" t="s">
        <v>52391</v>
      </c>
    </row>
    <row r="8030" spans="1:17" x14ac:dyDescent="0.2">
      <c r="A8030" s="2" t="s">
        <v>42822</v>
      </c>
      <c r="B8030" s="2" t="s">
        <v>42823</v>
      </c>
      <c r="C8030" s="3">
        <v>37491</v>
      </c>
      <c r="D8030" s="2" t="s">
        <v>42824</v>
      </c>
      <c r="E8030" s="2" t="s">
        <v>324</v>
      </c>
      <c r="F8030" s="2" t="s">
        <v>42825</v>
      </c>
      <c r="G8030" s="2" t="s">
        <v>102</v>
      </c>
      <c r="H8030" s="4" t="s">
        <v>42826</v>
      </c>
      <c r="I8030" s="5" t="s">
        <v>21428</v>
      </c>
      <c r="J8030" s="2" t="s">
        <v>160</v>
      </c>
      <c r="K8030" s="2" t="s">
        <v>73</v>
      </c>
      <c r="L8030" s="2"/>
      <c r="M8030" s="8" t="s">
        <v>116</v>
      </c>
      <c r="N8030" s="2" t="s">
        <v>14259</v>
      </c>
      <c r="O8030" s="2" t="s">
        <v>243</v>
      </c>
      <c r="P8030" s="6">
        <v>3133</v>
      </c>
      <c r="Q8030" s="7" t="s">
        <v>52391</v>
      </c>
    </row>
    <row r="8031" spans="1:17" x14ac:dyDescent="0.2">
      <c r="A8031" s="2" t="s">
        <v>42827</v>
      </c>
      <c r="B8031" s="2" t="s">
        <v>42828</v>
      </c>
      <c r="C8031" s="3">
        <v>29309</v>
      </c>
      <c r="D8031" s="2" t="s">
        <v>42829</v>
      </c>
      <c r="E8031" s="2" t="s">
        <v>9998</v>
      </c>
      <c r="F8031" s="2" t="s">
        <v>27176</v>
      </c>
      <c r="G8031" s="2" t="s">
        <v>102</v>
      </c>
      <c r="H8031" s="4" t="s">
        <v>42830</v>
      </c>
      <c r="I8031" s="5" t="s">
        <v>42831</v>
      </c>
      <c r="J8031" s="2" t="s">
        <v>63</v>
      </c>
      <c r="K8031" s="2" t="s">
        <v>38</v>
      </c>
      <c r="L8031" s="2"/>
      <c r="M8031" s="8" t="s">
        <v>116</v>
      </c>
      <c r="N8031" s="2" t="s">
        <v>2973</v>
      </c>
      <c r="O8031" s="2" t="s">
        <v>188</v>
      </c>
      <c r="P8031" s="6">
        <v>7443</v>
      </c>
      <c r="Q8031" s="7" t="s">
        <v>52391</v>
      </c>
    </row>
    <row r="8032" spans="1:17" x14ac:dyDescent="0.2">
      <c r="A8032" s="2" t="s">
        <v>42832</v>
      </c>
      <c r="B8032" s="2" t="s">
        <v>42833</v>
      </c>
      <c r="C8032" s="3">
        <v>31667</v>
      </c>
      <c r="D8032" s="2" t="s">
        <v>42834</v>
      </c>
      <c r="E8032" s="2" t="s">
        <v>1039</v>
      </c>
      <c r="F8032" s="2" t="s">
        <v>32995</v>
      </c>
      <c r="G8032" s="2" t="s">
        <v>22</v>
      </c>
      <c r="H8032" s="4" t="s">
        <v>42835</v>
      </c>
      <c r="I8032" s="5" t="s">
        <v>42836</v>
      </c>
      <c r="J8032" s="2" t="s">
        <v>51</v>
      </c>
      <c r="K8032" s="2" t="s">
        <v>26</v>
      </c>
      <c r="L8032" s="2"/>
      <c r="M8032" s="8" t="s">
        <v>52</v>
      </c>
      <c r="N8032" s="2" t="s">
        <v>1099</v>
      </c>
      <c r="O8032" s="2" t="s">
        <v>296</v>
      </c>
      <c r="P8032" s="6">
        <v>3916</v>
      </c>
      <c r="Q8032" s="7" t="s">
        <v>52391</v>
      </c>
    </row>
    <row r="8033" spans="1:17" x14ac:dyDescent="0.2">
      <c r="A8033" s="2" t="s">
        <v>42837</v>
      </c>
      <c r="B8033" s="2" t="s">
        <v>42838</v>
      </c>
      <c r="C8033" s="3">
        <v>35570</v>
      </c>
      <c r="D8033" s="2" t="s">
        <v>42839</v>
      </c>
      <c r="E8033" s="2" t="s">
        <v>6478</v>
      </c>
      <c r="F8033" s="2" t="s">
        <v>122</v>
      </c>
      <c r="G8033" s="2" t="s">
        <v>113</v>
      </c>
      <c r="H8033" s="4" t="s">
        <v>42840</v>
      </c>
      <c r="I8033" s="5" t="s">
        <v>42841</v>
      </c>
      <c r="J8033" s="2" t="s">
        <v>160</v>
      </c>
      <c r="K8033" s="2" t="s">
        <v>26</v>
      </c>
      <c r="L8033" s="2"/>
      <c r="M8033" s="8" t="s">
        <v>268</v>
      </c>
      <c r="N8033" s="2" t="s">
        <v>7273</v>
      </c>
      <c r="O8033" s="2" t="s">
        <v>41</v>
      </c>
      <c r="P8033" s="6">
        <v>4009</v>
      </c>
      <c r="Q8033" s="7" t="s">
        <v>52391</v>
      </c>
    </row>
    <row r="8034" spans="1:17" x14ac:dyDescent="0.2">
      <c r="A8034" s="2" t="s">
        <v>42842</v>
      </c>
      <c r="B8034" s="2" t="s">
        <v>42843</v>
      </c>
      <c r="C8034" s="3">
        <v>31714</v>
      </c>
      <c r="D8034" s="2" t="s">
        <v>42844</v>
      </c>
      <c r="E8034" s="2" t="s">
        <v>1858</v>
      </c>
      <c r="F8034" s="2" t="s">
        <v>248</v>
      </c>
      <c r="G8034" s="2" t="s">
        <v>22</v>
      </c>
      <c r="H8034" s="4" t="s">
        <v>42845</v>
      </c>
      <c r="I8034" s="5" t="s">
        <v>27879</v>
      </c>
      <c r="J8034" s="2" t="s">
        <v>51</v>
      </c>
      <c r="K8034" s="2" t="s">
        <v>26</v>
      </c>
      <c r="L8034" s="2"/>
      <c r="M8034" s="8" t="s">
        <v>74</v>
      </c>
      <c r="N8034" s="2" t="s">
        <v>1994</v>
      </c>
      <c r="O8034" s="2" t="s">
        <v>29</v>
      </c>
      <c r="P8034" s="6">
        <v>6878</v>
      </c>
      <c r="Q8034" s="7" t="s">
        <v>52391</v>
      </c>
    </row>
    <row r="8035" spans="1:17" x14ac:dyDescent="0.2">
      <c r="A8035" s="2" t="s">
        <v>42846</v>
      </c>
      <c r="B8035" s="2" t="s">
        <v>38819</v>
      </c>
      <c r="C8035" s="3">
        <v>28970</v>
      </c>
      <c r="D8035" s="2" t="s">
        <v>42847</v>
      </c>
      <c r="E8035" s="2" t="s">
        <v>2855</v>
      </c>
      <c r="F8035" s="2" t="s">
        <v>42848</v>
      </c>
      <c r="G8035" s="2" t="s">
        <v>132</v>
      </c>
      <c r="H8035" s="4" t="s">
        <v>42849</v>
      </c>
      <c r="I8035" s="5" t="s">
        <v>42850</v>
      </c>
      <c r="J8035" s="2" t="s">
        <v>25</v>
      </c>
      <c r="K8035" s="2" t="s">
        <v>38</v>
      </c>
      <c r="L8035" s="2"/>
      <c r="M8035" s="8" t="s">
        <v>52</v>
      </c>
      <c r="N8035" s="2" t="s">
        <v>14966</v>
      </c>
      <c r="O8035" s="2" t="s">
        <v>41</v>
      </c>
      <c r="P8035" s="6">
        <v>4699</v>
      </c>
      <c r="Q8035" s="7" t="s">
        <v>52391</v>
      </c>
    </row>
    <row r="8036" spans="1:17" x14ac:dyDescent="0.2">
      <c r="A8036" s="2" t="s">
        <v>42851</v>
      </c>
      <c r="B8036" s="2" t="s">
        <v>42852</v>
      </c>
      <c r="C8036" s="3">
        <v>29135</v>
      </c>
      <c r="D8036" s="2" t="s">
        <v>42853</v>
      </c>
      <c r="E8036" s="2" t="s">
        <v>4169</v>
      </c>
      <c r="F8036" s="2" t="s">
        <v>248</v>
      </c>
      <c r="G8036" s="2" t="s">
        <v>35</v>
      </c>
      <c r="H8036" s="4" t="s">
        <v>42854</v>
      </c>
      <c r="I8036" s="5" t="s">
        <v>42855</v>
      </c>
      <c r="J8036" s="2" t="s">
        <v>51</v>
      </c>
      <c r="K8036" s="2" t="s">
        <v>38</v>
      </c>
      <c r="L8036" s="2"/>
      <c r="M8036" s="8" t="s">
        <v>143</v>
      </c>
      <c r="N8036" s="2" t="s">
        <v>2126</v>
      </c>
      <c r="O8036" s="2" t="s">
        <v>29</v>
      </c>
      <c r="P8036" s="6">
        <v>5725</v>
      </c>
      <c r="Q8036" s="7" t="s">
        <v>52391</v>
      </c>
    </row>
    <row r="8037" spans="1:17" x14ac:dyDescent="0.2">
      <c r="A8037" s="2" t="s">
        <v>42856</v>
      </c>
      <c r="B8037" s="2" t="s">
        <v>42857</v>
      </c>
      <c r="C8037" s="3">
        <v>32822</v>
      </c>
      <c r="D8037" s="2" t="s">
        <v>42858</v>
      </c>
      <c r="E8037" s="2" t="s">
        <v>339</v>
      </c>
      <c r="F8037" s="2" t="s">
        <v>5784</v>
      </c>
      <c r="G8037" s="2" t="s">
        <v>194</v>
      </c>
      <c r="H8037" s="4" t="s">
        <v>42859</v>
      </c>
      <c r="I8037" s="5" t="s">
        <v>42860</v>
      </c>
      <c r="J8037" s="2" t="s">
        <v>51</v>
      </c>
      <c r="K8037" s="2" t="s">
        <v>26</v>
      </c>
      <c r="L8037" s="2"/>
      <c r="M8037" s="8" t="s">
        <v>207</v>
      </c>
      <c r="N8037" s="2" t="s">
        <v>512</v>
      </c>
      <c r="O8037" s="2" t="s">
        <v>29</v>
      </c>
      <c r="P8037" s="6">
        <v>2087</v>
      </c>
      <c r="Q8037" s="7" t="s">
        <v>52391</v>
      </c>
    </row>
    <row r="8038" spans="1:17" x14ac:dyDescent="0.2">
      <c r="A8038" s="2" t="s">
        <v>42861</v>
      </c>
      <c r="B8038" s="2" t="s">
        <v>42862</v>
      </c>
      <c r="C8038" s="3">
        <v>22377</v>
      </c>
      <c r="D8038" s="2" t="s">
        <v>42863</v>
      </c>
      <c r="E8038" s="2" t="s">
        <v>435</v>
      </c>
      <c r="F8038" s="2" t="s">
        <v>6566</v>
      </c>
      <c r="G8038" s="2" t="s">
        <v>702</v>
      </c>
      <c r="H8038" s="4" t="s">
        <v>42864</v>
      </c>
      <c r="I8038" s="5" t="s">
        <v>42865</v>
      </c>
      <c r="J8038" s="2" t="s">
        <v>160</v>
      </c>
      <c r="K8038" s="2" t="s">
        <v>38</v>
      </c>
      <c r="L8038" s="2"/>
      <c r="M8038" s="8" t="s">
        <v>105</v>
      </c>
      <c r="N8038" s="2" t="s">
        <v>8382</v>
      </c>
      <c r="O8038" s="2" t="s">
        <v>54</v>
      </c>
      <c r="P8038" s="6">
        <v>3679</v>
      </c>
      <c r="Q8038" s="7" t="s">
        <v>52391</v>
      </c>
    </row>
    <row r="8039" spans="1:17" x14ac:dyDescent="0.2">
      <c r="A8039" s="2" t="s">
        <v>42866</v>
      </c>
      <c r="B8039" s="2" t="s">
        <v>42867</v>
      </c>
      <c r="C8039" s="3">
        <v>35597</v>
      </c>
      <c r="D8039" s="2" t="s">
        <v>42868</v>
      </c>
      <c r="E8039" s="2" t="s">
        <v>1900</v>
      </c>
      <c r="F8039" s="2" t="s">
        <v>639</v>
      </c>
      <c r="G8039" s="2" t="s">
        <v>292</v>
      </c>
      <c r="H8039" s="4" t="s">
        <v>42869</v>
      </c>
      <c r="I8039" s="5" t="s">
        <v>42870</v>
      </c>
      <c r="J8039" s="2" t="s">
        <v>51</v>
      </c>
      <c r="K8039" s="2" t="s">
        <v>26</v>
      </c>
      <c r="L8039" s="2"/>
      <c r="M8039" s="8" t="s">
        <v>74</v>
      </c>
      <c r="N8039" s="2" t="s">
        <v>6134</v>
      </c>
      <c r="O8039" s="2" t="s">
        <v>87</v>
      </c>
      <c r="P8039" s="6">
        <v>1595</v>
      </c>
      <c r="Q8039" s="7" t="s">
        <v>52391</v>
      </c>
    </row>
    <row r="8040" spans="1:17" x14ac:dyDescent="0.2">
      <c r="A8040" s="2" t="s">
        <v>42871</v>
      </c>
      <c r="B8040" s="2" t="s">
        <v>42872</v>
      </c>
      <c r="C8040" s="3">
        <v>30870</v>
      </c>
      <c r="D8040" s="2" t="s">
        <v>42873</v>
      </c>
      <c r="E8040" s="2" t="s">
        <v>2357</v>
      </c>
      <c r="F8040" s="2" t="s">
        <v>42874</v>
      </c>
      <c r="G8040" s="2" t="s">
        <v>102</v>
      </c>
      <c r="H8040" s="4" t="s">
        <v>42875</v>
      </c>
      <c r="I8040" s="5" t="s">
        <v>42876</v>
      </c>
      <c r="J8040" s="2" t="s">
        <v>160</v>
      </c>
      <c r="K8040" s="2" t="s">
        <v>38</v>
      </c>
      <c r="L8040" s="2"/>
      <c r="M8040" s="8" t="s">
        <v>74</v>
      </c>
      <c r="N8040" s="2" t="s">
        <v>1713</v>
      </c>
      <c r="O8040" s="2" t="s">
        <v>107</v>
      </c>
      <c r="P8040" s="6">
        <v>3623</v>
      </c>
      <c r="Q8040" s="7" t="s">
        <v>52391</v>
      </c>
    </row>
    <row r="8041" spans="1:17" x14ac:dyDescent="0.2">
      <c r="A8041" s="2" t="s">
        <v>42877</v>
      </c>
      <c r="B8041" s="2" t="s">
        <v>20465</v>
      </c>
      <c r="C8041" s="3">
        <v>34523</v>
      </c>
      <c r="D8041" s="2" t="s">
        <v>42878</v>
      </c>
      <c r="E8041" s="2" t="s">
        <v>419</v>
      </c>
      <c r="F8041" s="2" t="s">
        <v>42879</v>
      </c>
      <c r="G8041" s="2" t="s">
        <v>275</v>
      </c>
      <c r="H8041" s="4" t="s">
        <v>42880</v>
      </c>
      <c r="I8041" s="5" t="s">
        <v>42881</v>
      </c>
      <c r="J8041" s="2" t="s">
        <v>25</v>
      </c>
      <c r="K8041" s="2" t="s">
        <v>38</v>
      </c>
      <c r="L8041" s="2"/>
      <c r="M8041" s="8" t="s">
        <v>268</v>
      </c>
      <c r="N8041" s="2" t="s">
        <v>6178</v>
      </c>
      <c r="O8041" s="2" t="s">
        <v>198</v>
      </c>
      <c r="P8041" s="6">
        <v>9053</v>
      </c>
      <c r="Q8041" s="7" t="s">
        <v>52391</v>
      </c>
    </row>
    <row r="8042" spans="1:17" x14ac:dyDescent="0.2">
      <c r="A8042" s="2" t="s">
        <v>42882</v>
      </c>
      <c r="B8042" s="2" t="s">
        <v>42883</v>
      </c>
      <c r="C8042" s="3">
        <v>24381</v>
      </c>
      <c r="D8042" s="2" t="s">
        <v>42884</v>
      </c>
      <c r="E8042" s="2" t="s">
        <v>1061</v>
      </c>
      <c r="F8042" s="2" t="s">
        <v>365</v>
      </c>
      <c r="G8042" s="2" t="s">
        <v>175</v>
      </c>
      <c r="H8042" s="4" t="s">
        <v>42885</v>
      </c>
      <c r="I8042" s="5" t="s">
        <v>42886</v>
      </c>
      <c r="J8042" s="2" t="s">
        <v>25</v>
      </c>
      <c r="K8042" s="2" t="s">
        <v>38</v>
      </c>
      <c r="L8042" s="2"/>
      <c r="M8042" s="8" t="s">
        <v>207</v>
      </c>
      <c r="N8042" s="2" t="s">
        <v>11910</v>
      </c>
      <c r="O8042" s="2" t="s">
        <v>296</v>
      </c>
      <c r="P8042" s="6">
        <v>3458</v>
      </c>
      <c r="Q8042" s="7" t="s">
        <v>52391</v>
      </c>
    </row>
    <row r="8043" spans="1:17" x14ac:dyDescent="0.2">
      <c r="A8043" s="2" t="s">
        <v>42887</v>
      </c>
      <c r="B8043" s="2" t="s">
        <v>42888</v>
      </c>
      <c r="C8043" s="3">
        <v>20831</v>
      </c>
      <c r="D8043" s="2" t="s">
        <v>42889</v>
      </c>
      <c r="E8043" s="2" t="s">
        <v>1665</v>
      </c>
      <c r="F8043" s="2" t="s">
        <v>647</v>
      </c>
      <c r="G8043" s="2" t="s">
        <v>184</v>
      </c>
      <c r="H8043" s="4" t="s">
        <v>42890</v>
      </c>
      <c r="I8043" s="5" t="s">
        <v>42891</v>
      </c>
      <c r="J8043" s="2" t="s">
        <v>63</v>
      </c>
      <c r="K8043" s="2" t="s">
        <v>38</v>
      </c>
      <c r="L8043" s="2"/>
      <c r="M8043" s="8" t="s">
        <v>268</v>
      </c>
      <c r="N8043" s="2" t="s">
        <v>1978</v>
      </c>
      <c r="O8043" s="2" t="s">
        <v>188</v>
      </c>
      <c r="P8043" s="6">
        <v>6202</v>
      </c>
      <c r="Q8043" s="7" t="s">
        <v>52391</v>
      </c>
    </row>
    <row r="8044" spans="1:17" x14ac:dyDescent="0.2">
      <c r="A8044" s="2" t="s">
        <v>42892</v>
      </c>
      <c r="B8044" s="2" t="s">
        <v>33844</v>
      </c>
      <c r="C8044" s="3">
        <v>19791</v>
      </c>
      <c r="D8044" s="2" t="s">
        <v>42893</v>
      </c>
      <c r="E8044" s="2" t="s">
        <v>4096</v>
      </c>
      <c r="F8044" s="2" t="s">
        <v>42894</v>
      </c>
      <c r="G8044" s="2" t="s">
        <v>679</v>
      </c>
      <c r="H8044" s="4" t="s">
        <v>42895</v>
      </c>
      <c r="I8044" s="5" t="s">
        <v>42896</v>
      </c>
      <c r="J8044" s="2" t="s">
        <v>160</v>
      </c>
      <c r="K8044" s="2" t="s">
        <v>73</v>
      </c>
      <c r="L8044" s="2"/>
      <c r="M8044" s="8" t="s">
        <v>105</v>
      </c>
      <c r="N8044" s="2" t="s">
        <v>260</v>
      </c>
      <c r="O8044" s="2" t="s">
        <v>188</v>
      </c>
      <c r="P8044" s="6">
        <v>1863</v>
      </c>
      <c r="Q8044" s="7" t="s">
        <v>52391</v>
      </c>
    </row>
    <row r="8045" spans="1:17" x14ac:dyDescent="0.2">
      <c r="A8045" s="2" t="s">
        <v>42897</v>
      </c>
      <c r="B8045" s="2" t="s">
        <v>42898</v>
      </c>
      <c r="C8045" s="3">
        <v>36990</v>
      </c>
      <c r="D8045" s="2" t="s">
        <v>42899</v>
      </c>
      <c r="E8045" s="2" t="s">
        <v>1258</v>
      </c>
      <c r="F8045" s="2" t="s">
        <v>42900</v>
      </c>
      <c r="G8045" s="2" t="s">
        <v>413</v>
      </c>
      <c r="H8045" s="4" t="s">
        <v>42901</v>
      </c>
      <c r="I8045" s="5" t="s">
        <v>42902</v>
      </c>
      <c r="J8045" s="2" t="s">
        <v>160</v>
      </c>
      <c r="K8045" s="2" t="s">
        <v>38</v>
      </c>
      <c r="L8045" s="2"/>
      <c r="M8045" s="8" t="s">
        <v>85</v>
      </c>
      <c r="N8045" s="2" t="s">
        <v>2595</v>
      </c>
      <c r="O8045" s="2" t="s">
        <v>87</v>
      </c>
      <c r="P8045" s="6">
        <v>3656</v>
      </c>
      <c r="Q8045" s="7" t="s">
        <v>52391</v>
      </c>
    </row>
    <row r="8046" spans="1:17" x14ac:dyDescent="0.2">
      <c r="A8046" s="2" t="s">
        <v>42903</v>
      </c>
      <c r="B8046" s="2" t="s">
        <v>42904</v>
      </c>
      <c r="C8046" s="3">
        <v>36570</v>
      </c>
      <c r="D8046" s="2" t="s">
        <v>42905</v>
      </c>
      <c r="E8046" s="2" t="s">
        <v>20</v>
      </c>
      <c r="F8046" s="2" t="s">
        <v>30142</v>
      </c>
      <c r="G8046" s="2" t="s">
        <v>275</v>
      </c>
      <c r="H8046" s="4" t="s">
        <v>42906</v>
      </c>
      <c r="I8046" s="5" t="s">
        <v>42907</v>
      </c>
      <c r="J8046" s="2" t="s">
        <v>63</v>
      </c>
      <c r="K8046" s="2" t="s">
        <v>38</v>
      </c>
      <c r="L8046" s="2"/>
      <c r="M8046" s="8" t="s">
        <v>74</v>
      </c>
      <c r="N8046" s="2" t="s">
        <v>551</v>
      </c>
      <c r="O8046" s="2" t="s">
        <v>312</v>
      </c>
      <c r="P8046" s="6">
        <v>6359</v>
      </c>
      <c r="Q8046" s="7" t="s">
        <v>52391</v>
      </c>
    </row>
    <row r="8047" spans="1:17" x14ac:dyDescent="0.2">
      <c r="A8047" s="2" t="s">
        <v>42908</v>
      </c>
      <c r="B8047" s="2" t="s">
        <v>42909</v>
      </c>
      <c r="C8047" s="3">
        <v>22517</v>
      </c>
      <c r="D8047" s="2" t="s">
        <v>42910</v>
      </c>
      <c r="E8047" s="2" t="s">
        <v>2563</v>
      </c>
      <c r="F8047" s="2" t="s">
        <v>42911</v>
      </c>
      <c r="G8047" s="2" t="s">
        <v>70</v>
      </c>
      <c r="H8047" s="4" t="s">
        <v>42912</v>
      </c>
      <c r="I8047" s="5" t="s">
        <v>42913</v>
      </c>
      <c r="J8047" s="2" t="s">
        <v>160</v>
      </c>
      <c r="K8047" s="2" t="s">
        <v>38</v>
      </c>
      <c r="L8047" s="2"/>
      <c r="M8047" s="8" t="s">
        <v>207</v>
      </c>
      <c r="N8047" s="2" t="s">
        <v>2076</v>
      </c>
      <c r="O8047" s="2" t="s">
        <v>54</v>
      </c>
      <c r="P8047" s="6">
        <v>4296</v>
      </c>
      <c r="Q8047" s="7" t="s">
        <v>52391</v>
      </c>
    </row>
    <row r="8048" spans="1:17" x14ac:dyDescent="0.2">
      <c r="A8048" s="2" t="s">
        <v>42914</v>
      </c>
      <c r="B8048" s="2" t="s">
        <v>21453</v>
      </c>
      <c r="C8048" s="3">
        <v>17184</v>
      </c>
      <c r="D8048" s="2" t="s">
        <v>42915</v>
      </c>
      <c r="E8048" s="2" t="s">
        <v>508</v>
      </c>
      <c r="F8048" s="2" t="s">
        <v>92</v>
      </c>
      <c r="G8048" s="2" t="s">
        <v>102</v>
      </c>
      <c r="H8048" s="4" t="s">
        <v>42916</v>
      </c>
      <c r="I8048" s="5" t="s">
        <v>42917</v>
      </c>
      <c r="J8048" s="2" t="s">
        <v>25</v>
      </c>
      <c r="K8048" s="2" t="s">
        <v>73</v>
      </c>
      <c r="L8048" s="2"/>
      <c r="M8048" s="8" t="s">
        <v>376</v>
      </c>
      <c r="N8048" s="2" t="s">
        <v>2422</v>
      </c>
      <c r="O8048" s="2" t="s">
        <v>29</v>
      </c>
      <c r="P8048" s="6">
        <v>4278</v>
      </c>
      <c r="Q8048" s="7" t="s">
        <v>52391</v>
      </c>
    </row>
    <row r="8049" spans="1:17" x14ac:dyDescent="0.2">
      <c r="A8049" s="2" t="s">
        <v>42918</v>
      </c>
      <c r="B8049" s="2" t="s">
        <v>42919</v>
      </c>
      <c r="C8049" s="3">
        <v>30569</v>
      </c>
      <c r="D8049" s="2" t="s">
        <v>42920</v>
      </c>
      <c r="E8049" s="2" t="s">
        <v>3222</v>
      </c>
      <c r="F8049" s="2" t="s">
        <v>1205</v>
      </c>
      <c r="G8049" s="2" t="s">
        <v>35</v>
      </c>
      <c r="H8049" s="4" t="s">
        <v>42921</v>
      </c>
      <c r="I8049" s="5" t="s">
        <v>42922</v>
      </c>
      <c r="J8049" s="2" t="s">
        <v>25</v>
      </c>
      <c r="K8049" s="2" t="s">
        <v>73</v>
      </c>
      <c r="L8049" s="2"/>
      <c r="M8049" s="8" t="s">
        <v>85</v>
      </c>
      <c r="N8049" s="2" t="s">
        <v>5851</v>
      </c>
      <c r="O8049" s="2" t="s">
        <v>198</v>
      </c>
      <c r="P8049" s="6">
        <v>2171</v>
      </c>
      <c r="Q8049" s="7" t="s">
        <v>52391</v>
      </c>
    </row>
    <row r="8050" spans="1:17" x14ac:dyDescent="0.2">
      <c r="A8050" s="2" t="s">
        <v>42923</v>
      </c>
      <c r="B8050" s="2" t="s">
        <v>42924</v>
      </c>
      <c r="C8050" s="3">
        <v>29491</v>
      </c>
      <c r="D8050" s="2" t="s">
        <v>42925</v>
      </c>
      <c r="E8050" s="2" t="s">
        <v>173</v>
      </c>
      <c r="F8050" s="2" t="s">
        <v>29130</v>
      </c>
      <c r="G8050" s="2" t="s">
        <v>48</v>
      </c>
      <c r="H8050" s="4" t="s">
        <v>42926</v>
      </c>
      <c r="I8050" s="5" t="s">
        <v>42927</v>
      </c>
      <c r="J8050" s="2" t="s">
        <v>63</v>
      </c>
      <c r="K8050" s="2" t="s">
        <v>73</v>
      </c>
      <c r="L8050" s="2"/>
      <c r="M8050" s="8" t="s">
        <v>268</v>
      </c>
      <c r="N8050" s="2" t="s">
        <v>4478</v>
      </c>
      <c r="O8050" s="2" t="s">
        <v>296</v>
      </c>
      <c r="P8050" s="6">
        <v>2639</v>
      </c>
      <c r="Q8050" s="7" t="s">
        <v>52391</v>
      </c>
    </row>
    <row r="8051" spans="1:17" x14ac:dyDescent="0.2">
      <c r="A8051" s="2" t="s">
        <v>42928</v>
      </c>
      <c r="B8051" s="2" t="s">
        <v>42929</v>
      </c>
      <c r="C8051" s="3">
        <v>31962</v>
      </c>
      <c r="D8051" s="2" t="s">
        <v>42930</v>
      </c>
      <c r="E8051" s="2" t="s">
        <v>192</v>
      </c>
      <c r="F8051" s="2" t="s">
        <v>42931</v>
      </c>
      <c r="G8051" s="2" t="s">
        <v>48</v>
      </c>
      <c r="H8051" s="4" t="s">
        <v>42932</v>
      </c>
      <c r="I8051" s="5" t="s">
        <v>42933</v>
      </c>
      <c r="J8051" s="2" t="s">
        <v>25</v>
      </c>
      <c r="K8051" s="2" t="s">
        <v>38</v>
      </c>
      <c r="L8051" s="2"/>
      <c r="M8051" s="8" t="s">
        <v>143</v>
      </c>
      <c r="N8051" s="2" t="s">
        <v>5547</v>
      </c>
      <c r="O8051" s="2" t="s">
        <v>296</v>
      </c>
      <c r="P8051" s="6">
        <v>8892</v>
      </c>
      <c r="Q8051" s="7" t="s">
        <v>52391</v>
      </c>
    </row>
    <row r="8052" spans="1:17" x14ac:dyDescent="0.2">
      <c r="A8052" s="2" t="s">
        <v>42934</v>
      </c>
      <c r="B8052" s="2" t="s">
        <v>42935</v>
      </c>
      <c r="C8052" s="3">
        <v>20413</v>
      </c>
      <c r="D8052" s="2" t="s">
        <v>20029</v>
      </c>
      <c r="E8052" s="2" t="s">
        <v>986</v>
      </c>
      <c r="F8052" s="2" t="s">
        <v>11780</v>
      </c>
      <c r="G8052" s="2" t="s">
        <v>702</v>
      </c>
      <c r="H8052" s="4" t="s">
        <v>42936</v>
      </c>
      <c r="I8052" s="5" t="s">
        <v>18995</v>
      </c>
      <c r="J8052" s="2" t="s">
        <v>84</v>
      </c>
      <c r="K8052" s="2" t="s">
        <v>73</v>
      </c>
      <c r="L8052" s="2"/>
      <c r="M8052" s="8" t="s">
        <v>85</v>
      </c>
      <c r="N8052" s="2" t="s">
        <v>720</v>
      </c>
      <c r="O8052" s="2" t="s">
        <v>198</v>
      </c>
      <c r="P8052" s="6">
        <v>8114</v>
      </c>
      <c r="Q8052" s="7" t="s">
        <v>52391</v>
      </c>
    </row>
    <row r="8053" spans="1:17" x14ac:dyDescent="0.2">
      <c r="A8053" s="2" t="s">
        <v>42937</v>
      </c>
      <c r="B8053" s="2" t="s">
        <v>42938</v>
      </c>
      <c r="C8053" s="3">
        <v>33133</v>
      </c>
      <c r="D8053" s="2" t="s">
        <v>42939</v>
      </c>
      <c r="E8053" s="2" t="s">
        <v>4109</v>
      </c>
      <c r="F8053" s="2" t="s">
        <v>42940</v>
      </c>
      <c r="G8053" s="2" t="s">
        <v>113</v>
      </c>
      <c r="H8053" s="4" t="s">
        <v>42941</v>
      </c>
      <c r="I8053" s="5" t="s">
        <v>42942</v>
      </c>
      <c r="J8053" s="2" t="s">
        <v>84</v>
      </c>
      <c r="K8053" s="2" t="s">
        <v>38</v>
      </c>
      <c r="L8053" s="2"/>
      <c r="M8053" s="8" t="s">
        <v>143</v>
      </c>
      <c r="N8053" s="2" t="s">
        <v>4434</v>
      </c>
      <c r="O8053" s="2" t="s">
        <v>198</v>
      </c>
      <c r="P8053" s="6">
        <v>8121</v>
      </c>
      <c r="Q8053" s="7" t="s">
        <v>52391</v>
      </c>
    </row>
    <row r="8054" spans="1:17" x14ac:dyDescent="0.2">
      <c r="A8054" s="2" t="s">
        <v>42943</v>
      </c>
      <c r="B8054" s="2" t="s">
        <v>37148</v>
      </c>
      <c r="C8054" s="3">
        <v>34070</v>
      </c>
      <c r="D8054" s="2" t="s">
        <v>42944</v>
      </c>
      <c r="E8054" s="2" t="s">
        <v>247</v>
      </c>
      <c r="F8054" s="2" t="s">
        <v>15782</v>
      </c>
      <c r="G8054" s="2" t="s">
        <v>204</v>
      </c>
      <c r="H8054" s="4" t="s">
        <v>42945</v>
      </c>
      <c r="I8054" s="5" t="s">
        <v>42946</v>
      </c>
      <c r="J8054" s="2" t="s">
        <v>63</v>
      </c>
      <c r="K8054" s="2" t="s">
        <v>38</v>
      </c>
      <c r="L8054" s="2"/>
      <c r="M8054" s="8" t="s">
        <v>116</v>
      </c>
      <c r="N8054" s="2" t="s">
        <v>1612</v>
      </c>
      <c r="O8054" s="2" t="s">
        <v>243</v>
      </c>
      <c r="P8054" s="6">
        <v>9555</v>
      </c>
      <c r="Q8054" s="7" t="s">
        <v>52391</v>
      </c>
    </row>
    <row r="8055" spans="1:17" x14ac:dyDescent="0.2">
      <c r="A8055" s="2" t="s">
        <v>42947</v>
      </c>
      <c r="B8055" s="2" t="s">
        <v>42948</v>
      </c>
      <c r="C8055" s="3">
        <v>35518</v>
      </c>
      <c r="D8055" s="2" t="s">
        <v>42949</v>
      </c>
      <c r="E8055" s="2" t="s">
        <v>6145</v>
      </c>
      <c r="F8055" s="2" t="s">
        <v>42950</v>
      </c>
      <c r="G8055" s="2" t="s">
        <v>292</v>
      </c>
      <c r="H8055" s="4" t="s">
        <v>42951</v>
      </c>
      <c r="I8055" s="5" t="s">
        <v>42952</v>
      </c>
      <c r="J8055" s="2" t="s">
        <v>160</v>
      </c>
      <c r="K8055" s="2" t="s">
        <v>26</v>
      </c>
      <c r="L8055" s="2"/>
      <c r="M8055" s="8" t="s">
        <v>376</v>
      </c>
      <c r="N8055" s="2" t="s">
        <v>14181</v>
      </c>
      <c r="O8055" s="2" t="s">
        <v>87</v>
      </c>
      <c r="P8055" s="6">
        <v>4684</v>
      </c>
      <c r="Q8055" s="7" t="s">
        <v>52391</v>
      </c>
    </row>
    <row r="8056" spans="1:17" x14ac:dyDescent="0.2">
      <c r="A8056" s="2" t="s">
        <v>42953</v>
      </c>
      <c r="B8056" s="2" t="s">
        <v>41426</v>
      </c>
      <c r="C8056" s="3">
        <v>22724</v>
      </c>
      <c r="D8056" s="2" t="s">
        <v>42954</v>
      </c>
      <c r="E8056" s="2" t="s">
        <v>2530</v>
      </c>
      <c r="F8056" s="2" t="s">
        <v>11399</v>
      </c>
      <c r="G8056" s="2" t="s">
        <v>214</v>
      </c>
      <c r="H8056" s="4" t="s">
        <v>42955</v>
      </c>
      <c r="I8056" s="5" t="s">
        <v>42956</v>
      </c>
      <c r="J8056" s="2" t="s">
        <v>63</v>
      </c>
      <c r="K8056" s="2" t="s">
        <v>73</v>
      </c>
      <c r="L8056" s="2"/>
      <c r="M8056" s="8" t="s">
        <v>105</v>
      </c>
      <c r="N8056" s="2" t="s">
        <v>18916</v>
      </c>
      <c r="O8056" s="2" t="s">
        <v>107</v>
      </c>
      <c r="P8056" s="6">
        <v>3961</v>
      </c>
      <c r="Q8056" s="7" t="s">
        <v>52391</v>
      </c>
    </row>
    <row r="8057" spans="1:17" x14ac:dyDescent="0.2">
      <c r="A8057" s="2" t="s">
        <v>42957</v>
      </c>
      <c r="B8057" s="2" t="s">
        <v>42958</v>
      </c>
      <c r="C8057" s="3">
        <v>20848</v>
      </c>
      <c r="D8057" s="2" t="s">
        <v>42959</v>
      </c>
      <c r="E8057" s="2" t="s">
        <v>2397</v>
      </c>
      <c r="F8057" s="2" t="s">
        <v>24365</v>
      </c>
      <c r="G8057" s="2" t="s">
        <v>93</v>
      </c>
      <c r="H8057" s="4" t="s">
        <v>42960</v>
      </c>
      <c r="I8057" s="5" t="s">
        <v>42961</v>
      </c>
      <c r="J8057" s="2" t="s">
        <v>84</v>
      </c>
      <c r="K8057" s="2" t="s">
        <v>38</v>
      </c>
      <c r="L8057" s="2"/>
      <c r="M8057" s="8" t="s">
        <v>74</v>
      </c>
      <c r="N8057" s="2" t="s">
        <v>2407</v>
      </c>
      <c r="O8057" s="2" t="s">
        <v>296</v>
      </c>
      <c r="P8057" s="6">
        <v>8398</v>
      </c>
      <c r="Q8057" s="7" t="s">
        <v>52391</v>
      </c>
    </row>
    <row r="8058" spans="1:17" x14ac:dyDescent="0.2">
      <c r="A8058" s="2" t="s">
        <v>42962</v>
      </c>
      <c r="B8058" s="2" t="s">
        <v>42963</v>
      </c>
      <c r="C8058" s="3">
        <v>26353</v>
      </c>
      <c r="D8058" s="2" t="s">
        <v>42964</v>
      </c>
      <c r="E8058" s="2" t="s">
        <v>555</v>
      </c>
      <c r="F8058" s="2" t="s">
        <v>2665</v>
      </c>
      <c r="G8058" s="2" t="s">
        <v>175</v>
      </c>
      <c r="H8058" s="4" t="s">
        <v>42965</v>
      </c>
      <c r="I8058" s="5" t="s">
        <v>42966</v>
      </c>
      <c r="J8058" s="2" t="s">
        <v>51</v>
      </c>
      <c r="K8058" s="2" t="s">
        <v>38</v>
      </c>
      <c r="L8058" s="2"/>
      <c r="M8058" s="8" t="s">
        <v>27</v>
      </c>
      <c r="N8058" s="2" t="s">
        <v>3019</v>
      </c>
      <c r="O8058" s="2" t="s">
        <v>87</v>
      </c>
      <c r="P8058" s="6">
        <v>8845</v>
      </c>
      <c r="Q8058" s="7" t="s">
        <v>52391</v>
      </c>
    </row>
    <row r="8059" spans="1:17" x14ac:dyDescent="0.2">
      <c r="A8059" s="2" t="s">
        <v>42967</v>
      </c>
      <c r="B8059" s="2" t="s">
        <v>42968</v>
      </c>
      <c r="C8059" s="3">
        <v>32309</v>
      </c>
      <c r="D8059" s="2" t="s">
        <v>42969</v>
      </c>
      <c r="E8059" s="2" t="s">
        <v>11352</v>
      </c>
      <c r="F8059" s="2" t="s">
        <v>42970</v>
      </c>
      <c r="G8059" s="2" t="s">
        <v>437</v>
      </c>
      <c r="H8059" s="4" t="s">
        <v>42971</v>
      </c>
      <c r="I8059" s="5" t="s">
        <v>42972</v>
      </c>
      <c r="J8059" s="2" t="s">
        <v>51</v>
      </c>
      <c r="K8059" s="2" t="s">
        <v>26</v>
      </c>
      <c r="L8059" s="2"/>
      <c r="M8059" s="8" t="s">
        <v>105</v>
      </c>
      <c r="N8059" s="2" t="s">
        <v>4372</v>
      </c>
      <c r="O8059" s="2" t="s">
        <v>87</v>
      </c>
      <c r="P8059" s="6">
        <v>4439</v>
      </c>
      <c r="Q8059" s="7" t="s">
        <v>52391</v>
      </c>
    </row>
    <row r="8060" spans="1:17" x14ac:dyDescent="0.2">
      <c r="A8060" s="2" t="s">
        <v>42973</v>
      </c>
      <c r="B8060" s="2" t="s">
        <v>42974</v>
      </c>
      <c r="C8060" s="3">
        <v>33343</v>
      </c>
      <c r="D8060" s="2" t="s">
        <v>42975</v>
      </c>
      <c r="E8060" s="2" t="s">
        <v>7710</v>
      </c>
      <c r="F8060" s="2" t="s">
        <v>18621</v>
      </c>
      <c r="G8060" s="2" t="s">
        <v>81</v>
      </c>
      <c r="H8060" s="4" t="s">
        <v>42976</v>
      </c>
      <c r="I8060" s="5" t="s">
        <v>42977</v>
      </c>
      <c r="J8060" s="2" t="s">
        <v>160</v>
      </c>
      <c r="K8060" s="2" t="s">
        <v>38</v>
      </c>
      <c r="L8060" s="2"/>
      <c r="M8060" s="8" t="s">
        <v>207</v>
      </c>
      <c r="N8060" s="2" t="s">
        <v>4235</v>
      </c>
      <c r="O8060" s="2" t="s">
        <v>29</v>
      </c>
      <c r="P8060" s="6">
        <v>4121</v>
      </c>
      <c r="Q8060" s="7" t="s">
        <v>52391</v>
      </c>
    </row>
    <row r="8061" spans="1:17" x14ac:dyDescent="0.2">
      <c r="A8061" s="2" t="s">
        <v>42978</v>
      </c>
      <c r="B8061" s="2" t="s">
        <v>42979</v>
      </c>
      <c r="C8061" s="3">
        <v>38341</v>
      </c>
      <c r="D8061" s="2" t="s">
        <v>42980</v>
      </c>
      <c r="E8061" s="2" t="s">
        <v>460</v>
      </c>
      <c r="F8061" s="2" t="s">
        <v>428</v>
      </c>
      <c r="G8061" s="2" t="s">
        <v>679</v>
      </c>
      <c r="H8061" s="4" t="s">
        <v>42981</v>
      </c>
      <c r="I8061" s="5" t="s">
        <v>42982</v>
      </c>
      <c r="J8061" s="2" t="s">
        <v>84</v>
      </c>
      <c r="K8061" s="2" t="s">
        <v>38</v>
      </c>
      <c r="L8061" s="2"/>
      <c r="M8061" s="8" t="s">
        <v>376</v>
      </c>
      <c r="N8061" s="2" t="s">
        <v>5458</v>
      </c>
      <c r="O8061" s="2" t="s">
        <v>54</v>
      </c>
      <c r="P8061" s="6">
        <v>9238</v>
      </c>
      <c r="Q8061" s="7" t="s">
        <v>52391</v>
      </c>
    </row>
    <row r="8062" spans="1:17" x14ac:dyDescent="0.2">
      <c r="A8062" s="2" t="s">
        <v>42983</v>
      </c>
      <c r="B8062" s="2" t="s">
        <v>16812</v>
      </c>
      <c r="C8062" s="3">
        <v>32845</v>
      </c>
      <c r="D8062" s="2" t="s">
        <v>42984</v>
      </c>
      <c r="E8062" s="2" t="s">
        <v>1385</v>
      </c>
      <c r="F8062" s="2" t="s">
        <v>24461</v>
      </c>
      <c r="G8062" s="2" t="s">
        <v>223</v>
      </c>
      <c r="H8062" s="4" t="s">
        <v>42985</v>
      </c>
      <c r="I8062" s="5" t="s">
        <v>42986</v>
      </c>
      <c r="J8062" s="2" t="s">
        <v>160</v>
      </c>
      <c r="K8062" s="2" t="s">
        <v>26</v>
      </c>
      <c r="L8062" s="2"/>
      <c r="M8062" s="8" t="s">
        <v>105</v>
      </c>
      <c r="N8062" s="2" t="s">
        <v>3292</v>
      </c>
      <c r="O8062" s="2" t="s">
        <v>107</v>
      </c>
      <c r="P8062" s="6">
        <v>2063</v>
      </c>
      <c r="Q8062" s="7" t="s">
        <v>52391</v>
      </c>
    </row>
    <row r="8063" spans="1:17" x14ac:dyDescent="0.2">
      <c r="A8063" s="2" t="s">
        <v>42987</v>
      </c>
      <c r="B8063" s="2" t="s">
        <v>42988</v>
      </c>
      <c r="C8063" s="3">
        <v>34720</v>
      </c>
      <c r="D8063" s="2" t="s">
        <v>42989</v>
      </c>
      <c r="E8063" s="2" t="s">
        <v>3666</v>
      </c>
      <c r="F8063" s="2" t="s">
        <v>42990</v>
      </c>
      <c r="G8063" s="2" t="s">
        <v>113</v>
      </c>
      <c r="H8063" s="4" t="s">
        <v>42991</v>
      </c>
      <c r="I8063" s="5" t="s">
        <v>42992</v>
      </c>
      <c r="J8063" s="2" t="s">
        <v>160</v>
      </c>
      <c r="K8063" s="2" t="s">
        <v>73</v>
      </c>
      <c r="L8063" s="2"/>
      <c r="M8063" s="8" t="s">
        <v>39</v>
      </c>
      <c r="N8063" s="2" t="s">
        <v>11754</v>
      </c>
      <c r="O8063" s="2" t="s">
        <v>312</v>
      </c>
      <c r="P8063" s="6">
        <v>3860</v>
      </c>
      <c r="Q8063" s="7" t="s">
        <v>52391</v>
      </c>
    </row>
    <row r="8064" spans="1:17" x14ac:dyDescent="0.2">
      <c r="A8064" s="2" t="s">
        <v>42993</v>
      </c>
      <c r="B8064" s="2" t="s">
        <v>42994</v>
      </c>
      <c r="C8064" s="3">
        <v>37915</v>
      </c>
      <c r="D8064" s="2" t="s">
        <v>42995</v>
      </c>
      <c r="E8064" s="2" t="s">
        <v>5356</v>
      </c>
      <c r="F8064" s="2" t="s">
        <v>42996</v>
      </c>
      <c r="G8064" s="2" t="s">
        <v>214</v>
      </c>
      <c r="H8064" s="4" t="s">
        <v>42997</v>
      </c>
      <c r="I8064" s="5" t="s">
        <v>42998</v>
      </c>
      <c r="J8064" s="2" t="s">
        <v>51</v>
      </c>
      <c r="K8064" s="2" t="s">
        <v>38</v>
      </c>
      <c r="L8064" s="2"/>
      <c r="M8064" s="8" t="s">
        <v>85</v>
      </c>
      <c r="N8064" s="2" t="s">
        <v>1230</v>
      </c>
      <c r="O8064" s="2" t="s">
        <v>54</v>
      </c>
      <c r="P8064" s="6">
        <v>3880</v>
      </c>
      <c r="Q8064" s="7" t="s">
        <v>52391</v>
      </c>
    </row>
    <row r="8065" spans="1:17" x14ac:dyDescent="0.2">
      <c r="A8065" s="2" t="s">
        <v>42999</v>
      </c>
      <c r="B8065" s="2" t="s">
        <v>29448</v>
      </c>
      <c r="C8065" s="3">
        <v>36636</v>
      </c>
      <c r="D8065" s="2" t="s">
        <v>43000</v>
      </c>
      <c r="E8065" s="2" t="s">
        <v>3349</v>
      </c>
      <c r="F8065" s="2" t="s">
        <v>29596</v>
      </c>
      <c r="G8065" s="2" t="s">
        <v>687</v>
      </c>
      <c r="H8065" s="4" t="s">
        <v>43001</v>
      </c>
      <c r="I8065" s="5" t="s">
        <v>43002</v>
      </c>
      <c r="J8065" s="2" t="s">
        <v>51</v>
      </c>
      <c r="K8065" s="2" t="s">
        <v>38</v>
      </c>
      <c r="L8065" s="2"/>
      <c r="M8065" s="8" t="s">
        <v>39</v>
      </c>
      <c r="N8065" s="2" t="s">
        <v>6597</v>
      </c>
      <c r="O8065" s="2" t="s">
        <v>296</v>
      </c>
      <c r="P8065" s="6">
        <v>6932</v>
      </c>
      <c r="Q8065" s="7" t="s">
        <v>52391</v>
      </c>
    </row>
    <row r="8066" spans="1:17" x14ac:dyDescent="0.2">
      <c r="A8066" s="2" t="s">
        <v>43003</v>
      </c>
      <c r="B8066" s="2" t="s">
        <v>1756</v>
      </c>
      <c r="C8066" s="3">
        <v>27838</v>
      </c>
      <c r="D8066" s="2" t="s">
        <v>43004</v>
      </c>
      <c r="E8066" s="2" t="s">
        <v>2664</v>
      </c>
      <c r="F8066" s="2" t="s">
        <v>80</v>
      </c>
      <c r="G8066" s="2" t="s">
        <v>194</v>
      </c>
      <c r="H8066" s="4" t="s">
        <v>43005</v>
      </c>
      <c r="I8066" s="5" t="s">
        <v>43006</v>
      </c>
      <c r="J8066" s="2" t="s">
        <v>84</v>
      </c>
      <c r="K8066" s="2" t="s">
        <v>26</v>
      </c>
      <c r="L8066" s="2"/>
      <c r="M8066" s="8" t="s">
        <v>376</v>
      </c>
      <c r="N8066" s="2" t="s">
        <v>1192</v>
      </c>
      <c r="O8066" s="2" t="s">
        <v>41</v>
      </c>
      <c r="P8066" s="6">
        <v>3327</v>
      </c>
      <c r="Q8066" s="7" t="s">
        <v>52391</v>
      </c>
    </row>
    <row r="8067" spans="1:17" x14ac:dyDescent="0.2">
      <c r="A8067" s="2" t="s">
        <v>43007</v>
      </c>
      <c r="B8067" s="2" t="s">
        <v>21146</v>
      </c>
      <c r="C8067" s="3">
        <v>17014</v>
      </c>
      <c r="D8067" s="2" t="s">
        <v>43008</v>
      </c>
      <c r="E8067" s="2" t="s">
        <v>10294</v>
      </c>
      <c r="F8067" s="2" t="s">
        <v>31940</v>
      </c>
      <c r="G8067" s="2" t="s">
        <v>687</v>
      </c>
      <c r="H8067" s="4" t="s">
        <v>43009</v>
      </c>
      <c r="I8067" s="5" t="s">
        <v>43010</v>
      </c>
      <c r="J8067" s="2" t="s">
        <v>160</v>
      </c>
      <c r="K8067" s="2" t="s">
        <v>26</v>
      </c>
      <c r="L8067" s="2"/>
      <c r="M8067" s="8" t="s">
        <v>207</v>
      </c>
      <c r="N8067" s="2" t="s">
        <v>2347</v>
      </c>
      <c r="O8067" s="2" t="s">
        <v>243</v>
      </c>
      <c r="P8067" s="6">
        <v>4114</v>
      </c>
      <c r="Q8067" s="7" t="s">
        <v>52391</v>
      </c>
    </row>
    <row r="8068" spans="1:17" x14ac:dyDescent="0.2">
      <c r="A8068" s="2" t="s">
        <v>43011</v>
      </c>
      <c r="B8068" s="2" t="s">
        <v>43012</v>
      </c>
      <c r="C8068" s="3">
        <v>21694</v>
      </c>
      <c r="D8068" s="2" t="s">
        <v>43013</v>
      </c>
      <c r="E8068" s="2" t="s">
        <v>3246</v>
      </c>
      <c r="F8068" s="2" t="s">
        <v>28884</v>
      </c>
      <c r="G8068" s="2" t="s">
        <v>113</v>
      </c>
      <c r="H8068" s="4" t="s">
        <v>43014</v>
      </c>
      <c r="I8068" s="5" t="s">
        <v>43015</v>
      </c>
      <c r="J8068" s="2" t="s">
        <v>160</v>
      </c>
      <c r="K8068" s="2" t="s">
        <v>73</v>
      </c>
      <c r="L8068" s="2"/>
      <c r="M8068" s="8" t="s">
        <v>376</v>
      </c>
      <c r="N8068" s="2" t="s">
        <v>10015</v>
      </c>
      <c r="O8068" s="2" t="s">
        <v>87</v>
      </c>
      <c r="P8068" s="6">
        <v>1877</v>
      </c>
      <c r="Q8068" s="7" t="s">
        <v>52391</v>
      </c>
    </row>
    <row r="8069" spans="1:17" x14ac:dyDescent="0.2">
      <c r="A8069" s="2" t="s">
        <v>43016</v>
      </c>
      <c r="B8069" s="2" t="s">
        <v>43017</v>
      </c>
      <c r="C8069" s="3">
        <v>38021</v>
      </c>
      <c r="D8069" s="2" t="s">
        <v>43018</v>
      </c>
      <c r="E8069" s="2" t="s">
        <v>4972</v>
      </c>
      <c r="F8069" s="2" t="s">
        <v>3488</v>
      </c>
      <c r="G8069" s="2" t="s">
        <v>341</v>
      </c>
      <c r="H8069" s="4" t="s">
        <v>43019</v>
      </c>
      <c r="I8069" s="5" t="s">
        <v>43020</v>
      </c>
      <c r="J8069" s="2" t="s">
        <v>25</v>
      </c>
      <c r="K8069" s="2" t="s">
        <v>38</v>
      </c>
      <c r="L8069" s="2"/>
      <c r="M8069" s="8" t="s">
        <v>268</v>
      </c>
      <c r="N8069" s="2" t="s">
        <v>5540</v>
      </c>
      <c r="O8069" s="2" t="s">
        <v>54</v>
      </c>
      <c r="P8069" s="6">
        <v>7044</v>
      </c>
      <c r="Q8069" s="7" t="s">
        <v>52391</v>
      </c>
    </row>
    <row r="8070" spans="1:17" x14ac:dyDescent="0.2">
      <c r="A8070" s="2" t="s">
        <v>43021</v>
      </c>
      <c r="B8070" s="2" t="s">
        <v>43022</v>
      </c>
      <c r="C8070" s="3">
        <v>19327</v>
      </c>
      <c r="D8070" s="2" t="s">
        <v>43023</v>
      </c>
      <c r="E8070" s="2" t="s">
        <v>878</v>
      </c>
      <c r="F8070" s="2" t="s">
        <v>863</v>
      </c>
      <c r="G8070" s="2" t="s">
        <v>175</v>
      </c>
      <c r="H8070" s="4" t="s">
        <v>43024</v>
      </c>
      <c r="I8070" s="5" t="s">
        <v>43025</v>
      </c>
      <c r="J8070" s="2" t="s">
        <v>63</v>
      </c>
      <c r="K8070" s="2" t="s">
        <v>26</v>
      </c>
      <c r="L8070" s="2"/>
      <c r="M8070" s="8" t="s">
        <v>207</v>
      </c>
      <c r="N8070" s="2" t="s">
        <v>1647</v>
      </c>
      <c r="O8070" s="2" t="s">
        <v>87</v>
      </c>
      <c r="P8070" s="6">
        <v>2681</v>
      </c>
      <c r="Q8070" s="7" t="s">
        <v>52391</v>
      </c>
    </row>
    <row r="8071" spans="1:17" x14ac:dyDescent="0.2">
      <c r="A8071" s="2" t="s">
        <v>43026</v>
      </c>
      <c r="B8071" s="2" t="s">
        <v>43027</v>
      </c>
      <c r="C8071" s="3">
        <v>35773</v>
      </c>
      <c r="D8071" s="2" t="s">
        <v>43028</v>
      </c>
      <c r="E8071" s="2" t="s">
        <v>2831</v>
      </c>
      <c r="F8071" s="2" t="s">
        <v>1342</v>
      </c>
      <c r="G8071" s="2" t="s">
        <v>249</v>
      </c>
      <c r="H8071" s="4" t="s">
        <v>43029</v>
      </c>
      <c r="I8071" s="5" t="s">
        <v>43030</v>
      </c>
      <c r="J8071" s="2" t="s">
        <v>84</v>
      </c>
      <c r="K8071" s="2" t="s">
        <v>38</v>
      </c>
      <c r="L8071" s="2"/>
      <c r="M8071" s="8" t="s">
        <v>27</v>
      </c>
      <c r="N8071" s="2" t="s">
        <v>15370</v>
      </c>
      <c r="O8071" s="2" t="s">
        <v>243</v>
      </c>
      <c r="P8071" s="6">
        <v>9466</v>
      </c>
      <c r="Q8071" s="7" t="s">
        <v>52391</v>
      </c>
    </row>
    <row r="8072" spans="1:17" x14ac:dyDescent="0.2">
      <c r="A8072" s="2" t="s">
        <v>43031</v>
      </c>
      <c r="B8072" s="2" t="s">
        <v>43032</v>
      </c>
      <c r="C8072" s="3">
        <v>31089</v>
      </c>
      <c r="D8072" s="2" t="s">
        <v>43033</v>
      </c>
      <c r="E8072" s="2" t="s">
        <v>3506</v>
      </c>
      <c r="F8072" s="2" t="s">
        <v>43034</v>
      </c>
      <c r="G8072" s="2" t="s">
        <v>123</v>
      </c>
      <c r="H8072" s="4" t="s">
        <v>43035</v>
      </c>
      <c r="I8072" s="5" t="s">
        <v>43036</v>
      </c>
      <c r="J8072" s="2" t="s">
        <v>51</v>
      </c>
      <c r="K8072" s="2" t="s">
        <v>38</v>
      </c>
      <c r="L8072" s="2"/>
      <c r="M8072" s="8" t="s">
        <v>39</v>
      </c>
      <c r="N8072" s="2" t="s">
        <v>152</v>
      </c>
      <c r="O8072" s="2" t="s">
        <v>87</v>
      </c>
      <c r="P8072" s="6">
        <v>4181</v>
      </c>
      <c r="Q8072" s="7" t="s">
        <v>52391</v>
      </c>
    </row>
    <row r="8073" spans="1:17" x14ac:dyDescent="0.2">
      <c r="A8073" s="2" t="s">
        <v>43037</v>
      </c>
      <c r="B8073" s="2" t="s">
        <v>43038</v>
      </c>
      <c r="C8073" s="3">
        <v>32274</v>
      </c>
      <c r="D8073" s="2" t="s">
        <v>43039</v>
      </c>
      <c r="E8073" s="2" t="s">
        <v>1341</v>
      </c>
      <c r="F8073" s="2" t="s">
        <v>1378</v>
      </c>
      <c r="G8073" s="2" t="s">
        <v>702</v>
      </c>
      <c r="H8073" s="4" t="s">
        <v>43040</v>
      </c>
      <c r="I8073" s="5" t="s">
        <v>43041</v>
      </c>
      <c r="J8073" s="2" t="s">
        <v>63</v>
      </c>
      <c r="K8073" s="2" t="s">
        <v>73</v>
      </c>
      <c r="L8073" s="2"/>
      <c r="M8073" s="8" t="s">
        <v>52</v>
      </c>
      <c r="N8073" s="2" t="s">
        <v>3192</v>
      </c>
      <c r="O8073" s="2" t="s">
        <v>243</v>
      </c>
      <c r="P8073" s="6">
        <v>5715</v>
      </c>
      <c r="Q8073" s="7" t="s">
        <v>52391</v>
      </c>
    </row>
    <row r="8074" spans="1:17" x14ac:dyDescent="0.2">
      <c r="A8074" s="2" t="s">
        <v>43042</v>
      </c>
      <c r="B8074" s="2" t="s">
        <v>43043</v>
      </c>
      <c r="C8074" s="3">
        <v>38142</v>
      </c>
      <c r="D8074" s="2" t="s">
        <v>43044</v>
      </c>
      <c r="E8074" s="2" t="s">
        <v>3500</v>
      </c>
      <c r="F8074" s="2" t="s">
        <v>43045</v>
      </c>
      <c r="G8074" s="2" t="s">
        <v>81</v>
      </c>
      <c r="H8074" s="4" t="s">
        <v>43046</v>
      </c>
      <c r="I8074" s="5" t="s">
        <v>2125</v>
      </c>
      <c r="J8074" s="2" t="s">
        <v>51</v>
      </c>
      <c r="K8074" s="2" t="s">
        <v>73</v>
      </c>
      <c r="L8074" s="2"/>
      <c r="M8074" s="8" t="s">
        <v>143</v>
      </c>
      <c r="N8074" s="2" t="s">
        <v>10134</v>
      </c>
      <c r="O8074" s="2" t="s">
        <v>41</v>
      </c>
      <c r="P8074" s="6">
        <v>8183</v>
      </c>
      <c r="Q8074" s="7" t="s">
        <v>52391</v>
      </c>
    </row>
    <row r="8075" spans="1:17" x14ac:dyDescent="0.2">
      <c r="A8075" s="2" t="s">
        <v>43047</v>
      </c>
      <c r="B8075" s="2" t="s">
        <v>43048</v>
      </c>
      <c r="C8075" s="3">
        <v>20751</v>
      </c>
      <c r="D8075" s="2" t="s">
        <v>43049</v>
      </c>
      <c r="E8075" s="2" t="s">
        <v>212</v>
      </c>
      <c r="F8075" s="2" t="s">
        <v>2066</v>
      </c>
      <c r="G8075" s="2" t="s">
        <v>48</v>
      </c>
      <c r="H8075" s="4" t="s">
        <v>43050</v>
      </c>
      <c r="I8075" s="5" t="s">
        <v>43051</v>
      </c>
      <c r="J8075" s="2" t="s">
        <v>63</v>
      </c>
      <c r="K8075" s="2" t="s">
        <v>38</v>
      </c>
      <c r="L8075" s="2"/>
      <c r="M8075" s="8" t="s">
        <v>74</v>
      </c>
      <c r="N8075" s="2" t="s">
        <v>772</v>
      </c>
      <c r="O8075" s="2" t="s">
        <v>87</v>
      </c>
      <c r="P8075" s="6">
        <v>6119</v>
      </c>
      <c r="Q8075" s="7" t="s">
        <v>52391</v>
      </c>
    </row>
    <row r="8076" spans="1:17" x14ac:dyDescent="0.2">
      <c r="A8076" s="2" t="s">
        <v>43052</v>
      </c>
      <c r="B8076" s="2" t="s">
        <v>43053</v>
      </c>
      <c r="C8076" s="3">
        <v>27187</v>
      </c>
      <c r="D8076" s="2" t="s">
        <v>43054</v>
      </c>
      <c r="E8076" s="2" t="s">
        <v>2364</v>
      </c>
      <c r="F8076" s="2" t="s">
        <v>5059</v>
      </c>
      <c r="G8076" s="2" t="s">
        <v>132</v>
      </c>
      <c r="H8076" s="4" t="s">
        <v>43055</v>
      </c>
      <c r="I8076" s="5" t="s">
        <v>43056</v>
      </c>
      <c r="J8076" s="2" t="s">
        <v>63</v>
      </c>
      <c r="K8076" s="2" t="s">
        <v>38</v>
      </c>
      <c r="L8076" s="2"/>
      <c r="M8076" s="8" t="s">
        <v>105</v>
      </c>
      <c r="N8076" s="2" t="s">
        <v>9818</v>
      </c>
      <c r="O8076" s="2" t="s">
        <v>312</v>
      </c>
      <c r="P8076" s="6">
        <v>2411</v>
      </c>
      <c r="Q8076" s="7" t="s">
        <v>52391</v>
      </c>
    </row>
    <row r="8077" spans="1:17" x14ac:dyDescent="0.2">
      <c r="A8077" s="2" t="s">
        <v>43057</v>
      </c>
      <c r="B8077" s="2" t="s">
        <v>43058</v>
      </c>
      <c r="C8077" s="3">
        <v>36802</v>
      </c>
      <c r="D8077" s="2" t="s">
        <v>43059</v>
      </c>
      <c r="E8077" s="2" t="s">
        <v>6392</v>
      </c>
      <c r="F8077" s="2" t="s">
        <v>1304</v>
      </c>
      <c r="G8077" s="2" t="s">
        <v>123</v>
      </c>
      <c r="H8077" s="4" t="s">
        <v>43060</v>
      </c>
      <c r="I8077" s="5" t="s">
        <v>43061</v>
      </c>
      <c r="J8077" s="2" t="s">
        <v>160</v>
      </c>
      <c r="K8077" s="2" t="s">
        <v>38</v>
      </c>
      <c r="L8077" s="2"/>
      <c r="M8077" s="8" t="s">
        <v>105</v>
      </c>
      <c r="N8077" s="2" t="s">
        <v>295</v>
      </c>
      <c r="O8077" s="2" t="s">
        <v>312</v>
      </c>
      <c r="P8077" s="6">
        <v>5154</v>
      </c>
      <c r="Q8077" s="7" t="s">
        <v>52391</v>
      </c>
    </row>
    <row r="8078" spans="1:17" x14ac:dyDescent="0.2">
      <c r="A8078" s="2" t="s">
        <v>43062</v>
      </c>
      <c r="B8078" s="2" t="s">
        <v>39961</v>
      </c>
      <c r="C8078" s="3">
        <v>30930</v>
      </c>
      <c r="D8078" s="2" t="s">
        <v>43063</v>
      </c>
      <c r="E8078" s="2" t="s">
        <v>5691</v>
      </c>
      <c r="F8078" s="2" t="s">
        <v>1779</v>
      </c>
      <c r="G8078" s="2" t="s">
        <v>175</v>
      </c>
      <c r="H8078" s="4" t="s">
        <v>43064</v>
      </c>
      <c r="I8078" s="5" t="s">
        <v>43065</v>
      </c>
      <c r="J8078" s="2" t="s">
        <v>160</v>
      </c>
      <c r="K8078" s="2" t="s">
        <v>73</v>
      </c>
      <c r="L8078" s="2"/>
      <c r="M8078" s="8" t="s">
        <v>105</v>
      </c>
      <c r="N8078" s="2" t="s">
        <v>11124</v>
      </c>
      <c r="O8078" s="2" t="s">
        <v>29</v>
      </c>
      <c r="P8078" s="6">
        <v>5373</v>
      </c>
      <c r="Q8078" s="7" t="s">
        <v>52391</v>
      </c>
    </row>
    <row r="8079" spans="1:17" x14ac:dyDescent="0.2">
      <c r="A8079" s="2" t="s">
        <v>43066</v>
      </c>
      <c r="B8079" s="2" t="s">
        <v>43067</v>
      </c>
      <c r="C8079" s="3">
        <v>17195</v>
      </c>
      <c r="D8079" s="2" t="s">
        <v>43068</v>
      </c>
      <c r="E8079" s="2" t="s">
        <v>427</v>
      </c>
      <c r="F8079" s="2" t="s">
        <v>8890</v>
      </c>
      <c r="G8079" s="2" t="s">
        <v>413</v>
      </c>
      <c r="H8079" s="4" t="s">
        <v>43069</v>
      </c>
      <c r="I8079" s="5" t="s">
        <v>43070</v>
      </c>
      <c r="J8079" s="2" t="s">
        <v>25</v>
      </c>
      <c r="K8079" s="2" t="s">
        <v>73</v>
      </c>
      <c r="L8079" s="2"/>
      <c r="M8079" s="8" t="s">
        <v>105</v>
      </c>
      <c r="N8079" s="2" t="s">
        <v>11242</v>
      </c>
      <c r="O8079" s="2" t="s">
        <v>29</v>
      </c>
      <c r="P8079" s="6">
        <v>3009</v>
      </c>
      <c r="Q8079" s="7" t="s">
        <v>52391</v>
      </c>
    </row>
    <row r="8080" spans="1:17" x14ac:dyDescent="0.2">
      <c r="A8080" s="2" t="s">
        <v>43071</v>
      </c>
      <c r="B8080" s="2" t="s">
        <v>43072</v>
      </c>
      <c r="C8080" s="3">
        <v>31446</v>
      </c>
      <c r="D8080" s="2" t="s">
        <v>43073</v>
      </c>
      <c r="E8080" s="2" t="s">
        <v>6311</v>
      </c>
      <c r="F8080" s="2" t="s">
        <v>166</v>
      </c>
      <c r="G8080" s="2" t="s">
        <v>184</v>
      </c>
      <c r="H8080" s="4" t="s">
        <v>43074</v>
      </c>
      <c r="I8080" s="5" t="s">
        <v>43075</v>
      </c>
      <c r="J8080" s="2" t="s">
        <v>51</v>
      </c>
      <c r="K8080" s="2" t="s">
        <v>38</v>
      </c>
      <c r="L8080" s="2"/>
      <c r="M8080" s="8" t="s">
        <v>143</v>
      </c>
      <c r="N8080" s="2" t="s">
        <v>6883</v>
      </c>
      <c r="O8080" s="2" t="s">
        <v>312</v>
      </c>
      <c r="P8080" s="6">
        <v>7384</v>
      </c>
      <c r="Q8080" s="7" t="s">
        <v>52391</v>
      </c>
    </row>
    <row r="8081" spans="1:17" x14ac:dyDescent="0.2">
      <c r="A8081" s="2" t="s">
        <v>43076</v>
      </c>
      <c r="B8081" s="2" t="s">
        <v>43077</v>
      </c>
      <c r="C8081" s="3">
        <v>29438</v>
      </c>
      <c r="D8081" s="2" t="s">
        <v>43078</v>
      </c>
      <c r="E8081" s="2" t="s">
        <v>1258</v>
      </c>
      <c r="F8081" s="2" t="s">
        <v>26617</v>
      </c>
      <c r="G8081" s="2" t="s">
        <v>702</v>
      </c>
      <c r="H8081" s="4" t="s">
        <v>43079</v>
      </c>
      <c r="I8081" s="5" t="s">
        <v>43080</v>
      </c>
      <c r="J8081" s="2" t="s">
        <v>84</v>
      </c>
      <c r="K8081" s="2" t="s">
        <v>38</v>
      </c>
      <c r="L8081" s="2"/>
      <c r="M8081" s="8" t="s">
        <v>85</v>
      </c>
      <c r="N8081" s="2" t="s">
        <v>4913</v>
      </c>
      <c r="O8081" s="2" t="s">
        <v>296</v>
      </c>
      <c r="P8081" s="6">
        <v>4533</v>
      </c>
      <c r="Q8081" s="7" t="s">
        <v>52391</v>
      </c>
    </row>
    <row r="8082" spans="1:17" x14ac:dyDescent="0.2">
      <c r="A8082" s="2" t="s">
        <v>43081</v>
      </c>
      <c r="B8082" s="2" t="s">
        <v>43082</v>
      </c>
      <c r="C8082" s="3">
        <v>35263</v>
      </c>
      <c r="D8082" s="2" t="s">
        <v>43083</v>
      </c>
      <c r="E8082" s="2" t="s">
        <v>2458</v>
      </c>
      <c r="F8082" s="2" t="s">
        <v>783</v>
      </c>
      <c r="G8082" s="2" t="s">
        <v>413</v>
      </c>
      <c r="H8082" s="4" t="s">
        <v>43084</v>
      </c>
      <c r="I8082" s="5" t="s">
        <v>43085</v>
      </c>
      <c r="J8082" s="2" t="s">
        <v>160</v>
      </c>
      <c r="K8082" s="2" t="s">
        <v>73</v>
      </c>
      <c r="L8082" s="2"/>
      <c r="M8082" s="8" t="s">
        <v>85</v>
      </c>
      <c r="N8082" s="2" t="s">
        <v>2303</v>
      </c>
      <c r="O8082" s="2" t="s">
        <v>243</v>
      </c>
      <c r="P8082" s="6">
        <v>3911</v>
      </c>
      <c r="Q8082" s="7" t="s">
        <v>52391</v>
      </c>
    </row>
    <row r="8083" spans="1:17" x14ac:dyDescent="0.2">
      <c r="A8083" s="2" t="s">
        <v>43086</v>
      </c>
      <c r="B8083" s="2" t="s">
        <v>43087</v>
      </c>
      <c r="C8083" s="3">
        <v>39152</v>
      </c>
      <c r="D8083" s="2" t="s">
        <v>43088</v>
      </c>
      <c r="E8083" s="2" t="s">
        <v>1843</v>
      </c>
      <c r="F8083" s="2" t="s">
        <v>43089</v>
      </c>
      <c r="G8083" s="2" t="s">
        <v>249</v>
      </c>
      <c r="H8083" s="4" t="s">
        <v>43090</v>
      </c>
      <c r="I8083" s="5" t="s">
        <v>43091</v>
      </c>
      <c r="J8083" s="2" t="s">
        <v>160</v>
      </c>
      <c r="K8083" s="2" t="s">
        <v>73</v>
      </c>
      <c r="L8083" s="2"/>
      <c r="M8083" s="8" t="s">
        <v>116</v>
      </c>
      <c r="N8083" s="2" t="s">
        <v>2447</v>
      </c>
      <c r="O8083" s="2" t="s">
        <v>87</v>
      </c>
      <c r="P8083" s="6">
        <v>3332</v>
      </c>
      <c r="Q8083" s="7" t="s">
        <v>52391</v>
      </c>
    </row>
    <row r="8084" spans="1:17" x14ac:dyDescent="0.2">
      <c r="A8084" s="2" t="s">
        <v>43092</v>
      </c>
      <c r="B8084" s="2" t="s">
        <v>27981</v>
      </c>
      <c r="C8084" s="3">
        <v>34082</v>
      </c>
      <c r="D8084" s="2" t="s">
        <v>43093</v>
      </c>
      <c r="E8084" s="2" t="s">
        <v>10294</v>
      </c>
      <c r="F8084" s="2" t="s">
        <v>203</v>
      </c>
      <c r="G8084" s="2" t="s">
        <v>60</v>
      </c>
      <c r="H8084" s="4" t="s">
        <v>43094</v>
      </c>
      <c r="I8084" s="5" t="s">
        <v>43095</v>
      </c>
      <c r="J8084" s="2" t="s">
        <v>160</v>
      </c>
      <c r="K8084" s="2" t="s">
        <v>26</v>
      </c>
      <c r="L8084" s="2"/>
      <c r="M8084" s="8" t="s">
        <v>74</v>
      </c>
      <c r="N8084" s="2" t="s">
        <v>16324</v>
      </c>
      <c r="O8084" s="2" t="s">
        <v>29</v>
      </c>
      <c r="P8084" s="6">
        <v>4247</v>
      </c>
      <c r="Q8084" s="7" t="s">
        <v>52391</v>
      </c>
    </row>
    <row r="8085" spans="1:17" x14ac:dyDescent="0.2">
      <c r="A8085" s="2" t="s">
        <v>43096</v>
      </c>
      <c r="B8085" s="2" t="s">
        <v>20292</v>
      </c>
      <c r="C8085" s="3">
        <v>37741</v>
      </c>
      <c r="D8085" s="2" t="s">
        <v>43097</v>
      </c>
      <c r="E8085" s="2" t="s">
        <v>2230</v>
      </c>
      <c r="F8085" s="2" t="s">
        <v>140</v>
      </c>
      <c r="G8085" s="2" t="s">
        <v>194</v>
      </c>
      <c r="H8085" s="4" t="s">
        <v>43098</v>
      </c>
      <c r="I8085" s="5" t="s">
        <v>43099</v>
      </c>
      <c r="J8085" s="2" t="s">
        <v>25</v>
      </c>
      <c r="K8085" s="2" t="s">
        <v>26</v>
      </c>
      <c r="L8085" s="2"/>
      <c r="M8085" s="8" t="s">
        <v>85</v>
      </c>
      <c r="N8085" s="2" t="s">
        <v>3685</v>
      </c>
      <c r="O8085" s="2" t="s">
        <v>54</v>
      </c>
      <c r="P8085" s="6">
        <v>5431</v>
      </c>
      <c r="Q8085" s="7" t="s">
        <v>52391</v>
      </c>
    </row>
    <row r="8086" spans="1:17" x14ac:dyDescent="0.2">
      <c r="A8086" s="2" t="s">
        <v>43100</v>
      </c>
      <c r="B8086" s="2" t="s">
        <v>43101</v>
      </c>
      <c r="C8086" s="3">
        <v>25601</v>
      </c>
      <c r="D8086" s="2" t="s">
        <v>43102</v>
      </c>
      <c r="E8086" s="2" t="s">
        <v>20</v>
      </c>
      <c r="F8086" s="2" t="s">
        <v>43103</v>
      </c>
      <c r="G8086" s="2" t="s">
        <v>413</v>
      </c>
      <c r="H8086" s="4" t="s">
        <v>43104</v>
      </c>
      <c r="I8086" s="5" t="s">
        <v>43105</v>
      </c>
      <c r="J8086" s="2" t="s">
        <v>63</v>
      </c>
      <c r="K8086" s="2" t="s">
        <v>73</v>
      </c>
      <c r="L8086" s="2"/>
      <c r="M8086" s="8" t="s">
        <v>85</v>
      </c>
      <c r="N8086" s="2" t="s">
        <v>7948</v>
      </c>
      <c r="O8086" s="2" t="s">
        <v>312</v>
      </c>
      <c r="P8086" s="6">
        <v>9608</v>
      </c>
      <c r="Q8086" s="7" t="s">
        <v>52391</v>
      </c>
    </row>
    <row r="8087" spans="1:17" x14ac:dyDescent="0.2">
      <c r="A8087" s="2" t="s">
        <v>43106</v>
      </c>
      <c r="B8087" s="2" t="s">
        <v>43107</v>
      </c>
      <c r="C8087" s="3">
        <v>24313</v>
      </c>
      <c r="D8087" s="2" t="s">
        <v>43108</v>
      </c>
      <c r="E8087" s="2" t="s">
        <v>1258</v>
      </c>
      <c r="F8087" s="2" t="s">
        <v>36321</v>
      </c>
      <c r="G8087" s="2" t="s">
        <v>437</v>
      </c>
      <c r="H8087" s="4" t="s">
        <v>43109</v>
      </c>
      <c r="I8087" s="5" t="s">
        <v>43110</v>
      </c>
      <c r="J8087" s="2" t="s">
        <v>160</v>
      </c>
      <c r="K8087" s="2" t="s">
        <v>38</v>
      </c>
      <c r="L8087" s="2"/>
      <c r="M8087" s="8" t="s">
        <v>52</v>
      </c>
      <c r="N8087" s="2" t="s">
        <v>5476</v>
      </c>
      <c r="O8087" s="2" t="s">
        <v>41</v>
      </c>
      <c r="P8087" s="6">
        <v>3963</v>
      </c>
      <c r="Q8087" s="7" t="s">
        <v>52391</v>
      </c>
    </row>
    <row r="8088" spans="1:17" x14ac:dyDescent="0.2">
      <c r="A8088" s="2" t="s">
        <v>43111</v>
      </c>
      <c r="B8088" s="2" t="s">
        <v>43112</v>
      </c>
      <c r="C8088" s="3">
        <v>19871</v>
      </c>
      <c r="D8088" s="2" t="s">
        <v>43113</v>
      </c>
      <c r="E8088" s="2" t="s">
        <v>2343</v>
      </c>
      <c r="F8088" s="2" t="s">
        <v>2766</v>
      </c>
      <c r="G8088" s="2" t="s">
        <v>132</v>
      </c>
      <c r="H8088" s="4" t="s">
        <v>43114</v>
      </c>
      <c r="I8088" s="5" t="s">
        <v>43115</v>
      </c>
      <c r="J8088" s="2" t="s">
        <v>160</v>
      </c>
      <c r="K8088" s="2" t="s">
        <v>38</v>
      </c>
      <c r="L8088" s="2"/>
      <c r="M8088" s="8" t="s">
        <v>27</v>
      </c>
      <c r="N8088" s="2" t="s">
        <v>269</v>
      </c>
      <c r="O8088" s="2" t="s">
        <v>41</v>
      </c>
      <c r="P8088" s="6">
        <v>7675</v>
      </c>
      <c r="Q8088" s="7" t="s">
        <v>52391</v>
      </c>
    </row>
    <row r="8089" spans="1:17" x14ac:dyDescent="0.2">
      <c r="A8089" s="2" t="s">
        <v>43116</v>
      </c>
      <c r="B8089" s="2" t="s">
        <v>43117</v>
      </c>
      <c r="C8089" s="3">
        <v>17046</v>
      </c>
      <c r="D8089" s="2" t="s">
        <v>43118</v>
      </c>
      <c r="E8089" s="2" t="s">
        <v>4415</v>
      </c>
      <c r="F8089" s="2" t="s">
        <v>420</v>
      </c>
      <c r="G8089" s="2" t="s">
        <v>35</v>
      </c>
      <c r="H8089" s="4" t="s">
        <v>43119</v>
      </c>
      <c r="I8089" s="5" t="s">
        <v>43120</v>
      </c>
      <c r="J8089" s="2" t="s">
        <v>84</v>
      </c>
      <c r="K8089" s="2" t="s">
        <v>73</v>
      </c>
      <c r="L8089" s="2"/>
      <c r="M8089" s="8" t="s">
        <v>116</v>
      </c>
      <c r="N8089" s="2" t="s">
        <v>6315</v>
      </c>
      <c r="O8089" s="2" t="s">
        <v>188</v>
      </c>
      <c r="P8089" s="6">
        <v>2663</v>
      </c>
      <c r="Q8089" s="7" t="s">
        <v>52391</v>
      </c>
    </row>
    <row r="8090" spans="1:17" x14ac:dyDescent="0.2">
      <c r="A8090" s="2" t="s">
        <v>43121</v>
      </c>
      <c r="B8090" s="2" t="s">
        <v>43122</v>
      </c>
      <c r="C8090" s="3">
        <v>35234</v>
      </c>
      <c r="D8090" s="2" t="s">
        <v>43123</v>
      </c>
      <c r="E8090" s="2" t="s">
        <v>3389</v>
      </c>
      <c r="F8090" s="2" t="s">
        <v>4630</v>
      </c>
      <c r="G8090" s="2" t="s">
        <v>35</v>
      </c>
      <c r="H8090" s="4" t="s">
        <v>43124</v>
      </c>
      <c r="I8090" s="5" t="s">
        <v>43125</v>
      </c>
      <c r="J8090" s="2" t="s">
        <v>25</v>
      </c>
      <c r="K8090" s="2" t="s">
        <v>38</v>
      </c>
      <c r="L8090" s="2"/>
      <c r="M8090" s="8" t="s">
        <v>116</v>
      </c>
      <c r="N8090" s="2" t="s">
        <v>3554</v>
      </c>
      <c r="O8090" s="2" t="s">
        <v>198</v>
      </c>
      <c r="P8090" s="6">
        <v>9397</v>
      </c>
      <c r="Q8090" s="7" t="s">
        <v>52391</v>
      </c>
    </row>
    <row r="8091" spans="1:17" x14ac:dyDescent="0.2">
      <c r="A8091" s="2" t="s">
        <v>43126</v>
      </c>
      <c r="B8091" s="2" t="s">
        <v>43127</v>
      </c>
      <c r="C8091" s="3">
        <v>27164</v>
      </c>
      <c r="D8091" s="2" t="s">
        <v>43128</v>
      </c>
      <c r="E8091" s="2" t="s">
        <v>669</v>
      </c>
      <c r="F8091" s="2" t="s">
        <v>3689</v>
      </c>
      <c r="G8091" s="2" t="s">
        <v>413</v>
      </c>
      <c r="H8091" s="4" t="s">
        <v>43129</v>
      </c>
      <c r="I8091" s="5" t="s">
        <v>43130</v>
      </c>
      <c r="J8091" s="2" t="s">
        <v>160</v>
      </c>
      <c r="K8091" s="2" t="s">
        <v>38</v>
      </c>
      <c r="L8091" s="2"/>
      <c r="M8091" s="8" t="s">
        <v>85</v>
      </c>
      <c r="N8091" s="2" t="s">
        <v>1819</v>
      </c>
      <c r="O8091" s="2" t="s">
        <v>87</v>
      </c>
      <c r="P8091" s="6">
        <v>1601</v>
      </c>
      <c r="Q8091" s="7" t="s">
        <v>52391</v>
      </c>
    </row>
    <row r="8092" spans="1:17" x14ac:dyDescent="0.2">
      <c r="A8092" s="2" t="s">
        <v>43131</v>
      </c>
      <c r="B8092" s="2" t="s">
        <v>43132</v>
      </c>
      <c r="C8092" s="3">
        <v>29818</v>
      </c>
      <c r="D8092" s="2" t="s">
        <v>43133</v>
      </c>
      <c r="E8092" s="2" t="s">
        <v>8064</v>
      </c>
      <c r="F8092" s="2" t="s">
        <v>43134</v>
      </c>
      <c r="G8092" s="2" t="s">
        <v>275</v>
      </c>
      <c r="H8092" s="4" t="s">
        <v>43135</v>
      </c>
      <c r="I8092" s="5" t="s">
        <v>43136</v>
      </c>
      <c r="J8092" s="2" t="s">
        <v>84</v>
      </c>
      <c r="K8092" s="2" t="s">
        <v>26</v>
      </c>
      <c r="L8092" s="2"/>
      <c r="M8092" s="8" t="s">
        <v>105</v>
      </c>
      <c r="N8092" s="2" t="s">
        <v>1092</v>
      </c>
      <c r="O8092" s="2" t="s">
        <v>107</v>
      </c>
      <c r="P8092" s="6">
        <v>6649</v>
      </c>
      <c r="Q8092" s="7" t="s">
        <v>52391</v>
      </c>
    </row>
    <row r="8093" spans="1:17" x14ac:dyDescent="0.2">
      <c r="A8093" s="2" t="s">
        <v>43137</v>
      </c>
      <c r="B8093" s="2" t="s">
        <v>43138</v>
      </c>
      <c r="C8093" s="3">
        <v>38351</v>
      </c>
      <c r="D8093" s="2" t="s">
        <v>43139</v>
      </c>
      <c r="E8093" s="2" t="s">
        <v>5414</v>
      </c>
      <c r="F8093" s="2" t="s">
        <v>12691</v>
      </c>
      <c r="G8093" s="2" t="s">
        <v>702</v>
      </c>
      <c r="H8093" s="4" t="s">
        <v>43140</v>
      </c>
      <c r="I8093" s="5" t="s">
        <v>4841</v>
      </c>
      <c r="J8093" s="2" t="s">
        <v>25</v>
      </c>
      <c r="K8093" s="2" t="s">
        <v>38</v>
      </c>
      <c r="L8093" s="2"/>
      <c r="M8093" s="8" t="s">
        <v>52</v>
      </c>
      <c r="N8093" s="2" t="s">
        <v>6876</v>
      </c>
      <c r="O8093" s="2" t="s">
        <v>87</v>
      </c>
      <c r="P8093" s="6">
        <v>7033</v>
      </c>
      <c r="Q8093" s="7" t="s">
        <v>52391</v>
      </c>
    </row>
    <row r="8094" spans="1:17" x14ac:dyDescent="0.2">
      <c r="A8094" s="2" t="s">
        <v>43141</v>
      </c>
      <c r="B8094" s="2" t="s">
        <v>43142</v>
      </c>
      <c r="C8094" s="3">
        <v>38793</v>
      </c>
      <c r="D8094" s="2" t="s">
        <v>43143</v>
      </c>
      <c r="E8094" s="2" t="s">
        <v>2100</v>
      </c>
      <c r="F8094" s="2" t="s">
        <v>1342</v>
      </c>
      <c r="G8094" s="2" t="s">
        <v>48</v>
      </c>
      <c r="H8094" s="4" t="s">
        <v>43144</v>
      </c>
      <c r="I8094" s="5" t="s">
        <v>43145</v>
      </c>
      <c r="J8094" s="2" t="s">
        <v>63</v>
      </c>
      <c r="K8094" s="2" t="s">
        <v>26</v>
      </c>
      <c r="L8094" s="2"/>
      <c r="M8094" s="8" t="s">
        <v>52</v>
      </c>
      <c r="N8094" s="2" t="s">
        <v>1239</v>
      </c>
      <c r="O8094" s="2" t="s">
        <v>312</v>
      </c>
      <c r="P8094" s="6">
        <v>2142</v>
      </c>
      <c r="Q8094" s="7" t="s">
        <v>52391</v>
      </c>
    </row>
    <row r="8095" spans="1:17" x14ac:dyDescent="0.2">
      <c r="A8095" s="2" t="s">
        <v>43146</v>
      </c>
      <c r="B8095" s="2" t="s">
        <v>43147</v>
      </c>
      <c r="C8095" s="3">
        <v>19295</v>
      </c>
      <c r="D8095" s="2" t="s">
        <v>43148</v>
      </c>
      <c r="E8095" s="2" t="s">
        <v>1998</v>
      </c>
      <c r="F8095" s="2" t="s">
        <v>15072</v>
      </c>
      <c r="G8095" s="2" t="s">
        <v>275</v>
      </c>
      <c r="H8095" s="4" t="s">
        <v>43149</v>
      </c>
      <c r="I8095" s="5" t="s">
        <v>43150</v>
      </c>
      <c r="J8095" s="2" t="s">
        <v>51</v>
      </c>
      <c r="K8095" s="2" t="s">
        <v>38</v>
      </c>
      <c r="L8095" s="2"/>
      <c r="M8095" s="8" t="s">
        <v>27</v>
      </c>
      <c r="N8095" s="2" t="s">
        <v>1438</v>
      </c>
      <c r="O8095" s="2" t="s">
        <v>41</v>
      </c>
      <c r="P8095" s="6">
        <v>3779</v>
      </c>
      <c r="Q8095" s="7" t="s">
        <v>52391</v>
      </c>
    </row>
    <row r="8096" spans="1:17" x14ac:dyDescent="0.2">
      <c r="A8096" s="2" t="s">
        <v>43151</v>
      </c>
      <c r="B8096" s="2" t="s">
        <v>43152</v>
      </c>
      <c r="C8096" s="3">
        <v>37857</v>
      </c>
      <c r="D8096" s="2" t="s">
        <v>43153</v>
      </c>
      <c r="E8096" s="2" t="s">
        <v>2115</v>
      </c>
      <c r="F8096" s="2" t="s">
        <v>2653</v>
      </c>
      <c r="G8096" s="2" t="s">
        <v>102</v>
      </c>
      <c r="H8096" s="4" t="s">
        <v>43154</v>
      </c>
      <c r="I8096" s="5" t="s">
        <v>43155</v>
      </c>
      <c r="J8096" s="2" t="s">
        <v>63</v>
      </c>
      <c r="K8096" s="2" t="s">
        <v>26</v>
      </c>
      <c r="L8096" s="2"/>
      <c r="M8096" s="8" t="s">
        <v>268</v>
      </c>
      <c r="N8096" s="2" t="s">
        <v>11782</v>
      </c>
      <c r="O8096" s="2" t="s">
        <v>41</v>
      </c>
      <c r="P8096" s="6">
        <v>3299</v>
      </c>
      <c r="Q8096" s="7" t="s">
        <v>52391</v>
      </c>
    </row>
    <row r="8097" spans="1:17" x14ac:dyDescent="0.2">
      <c r="A8097" s="2" t="s">
        <v>43156</v>
      </c>
      <c r="B8097" s="2" t="s">
        <v>43157</v>
      </c>
      <c r="C8097" s="3">
        <v>26079</v>
      </c>
      <c r="D8097" s="2" t="s">
        <v>43158</v>
      </c>
      <c r="E8097" s="2" t="s">
        <v>139</v>
      </c>
      <c r="F8097" s="2" t="s">
        <v>43159</v>
      </c>
      <c r="G8097" s="2" t="s">
        <v>132</v>
      </c>
      <c r="H8097" s="4" t="s">
        <v>43160</v>
      </c>
      <c r="I8097" s="5" t="s">
        <v>43161</v>
      </c>
      <c r="J8097" s="2" t="s">
        <v>84</v>
      </c>
      <c r="K8097" s="2" t="s">
        <v>73</v>
      </c>
      <c r="L8097" s="2"/>
      <c r="M8097" s="8" t="s">
        <v>39</v>
      </c>
      <c r="N8097" s="2" t="s">
        <v>3716</v>
      </c>
      <c r="O8097" s="2" t="s">
        <v>87</v>
      </c>
      <c r="P8097" s="6">
        <v>6235</v>
      </c>
      <c r="Q8097" s="7" t="s">
        <v>52391</v>
      </c>
    </row>
    <row r="8098" spans="1:17" x14ac:dyDescent="0.2">
      <c r="A8098" s="2" t="s">
        <v>43162</v>
      </c>
      <c r="B8098" s="2" t="s">
        <v>43163</v>
      </c>
      <c r="C8098" s="3">
        <v>36140</v>
      </c>
      <c r="D8098" s="2" t="s">
        <v>43164</v>
      </c>
      <c r="E8098" s="2" t="s">
        <v>1266</v>
      </c>
      <c r="F8098" s="2" t="s">
        <v>43165</v>
      </c>
      <c r="G8098" s="2" t="s">
        <v>214</v>
      </c>
      <c r="H8098" s="4" t="s">
        <v>43166</v>
      </c>
      <c r="I8098" s="5" t="s">
        <v>43167</v>
      </c>
      <c r="J8098" s="2" t="s">
        <v>160</v>
      </c>
      <c r="K8098" s="2" t="s">
        <v>26</v>
      </c>
      <c r="L8098" s="2"/>
      <c r="M8098" s="8" t="s">
        <v>105</v>
      </c>
      <c r="N8098" s="2" t="s">
        <v>4255</v>
      </c>
      <c r="O8098" s="2" t="s">
        <v>188</v>
      </c>
      <c r="P8098" s="6">
        <v>8740</v>
      </c>
      <c r="Q8098" s="7" t="s">
        <v>52391</v>
      </c>
    </row>
    <row r="8099" spans="1:17" x14ac:dyDescent="0.2">
      <c r="A8099" s="2" t="s">
        <v>43168</v>
      </c>
      <c r="B8099" s="2" t="s">
        <v>43169</v>
      </c>
      <c r="C8099" s="3">
        <v>21333</v>
      </c>
      <c r="D8099" s="2" t="s">
        <v>43170</v>
      </c>
      <c r="E8099" s="2" t="s">
        <v>3494</v>
      </c>
      <c r="F8099" s="2" t="s">
        <v>29812</v>
      </c>
      <c r="G8099" s="2" t="s">
        <v>249</v>
      </c>
      <c r="H8099" s="4" t="s">
        <v>43171</v>
      </c>
      <c r="I8099" s="5" t="s">
        <v>43172</v>
      </c>
      <c r="J8099" s="2" t="s">
        <v>51</v>
      </c>
      <c r="K8099" s="2" t="s">
        <v>73</v>
      </c>
      <c r="L8099" s="2"/>
      <c r="M8099" s="8" t="s">
        <v>52</v>
      </c>
      <c r="N8099" s="2" t="s">
        <v>2021</v>
      </c>
      <c r="O8099" s="2" t="s">
        <v>87</v>
      </c>
      <c r="P8099" s="6">
        <v>7978</v>
      </c>
      <c r="Q8099" s="7" t="s">
        <v>52391</v>
      </c>
    </row>
    <row r="8100" spans="1:17" x14ac:dyDescent="0.2">
      <c r="A8100" s="2" t="s">
        <v>43173</v>
      </c>
      <c r="B8100" s="2" t="s">
        <v>3087</v>
      </c>
      <c r="C8100" s="3">
        <v>27057</v>
      </c>
      <c r="D8100" s="2" t="s">
        <v>43174</v>
      </c>
      <c r="E8100" s="2" t="s">
        <v>1829</v>
      </c>
      <c r="F8100" s="2" t="s">
        <v>584</v>
      </c>
      <c r="G8100" s="2" t="s">
        <v>478</v>
      </c>
      <c r="H8100" s="4" t="s">
        <v>43175</v>
      </c>
      <c r="I8100" s="5" t="s">
        <v>43176</v>
      </c>
      <c r="J8100" s="2" t="s">
        <v>84</v>
      </c>
      <c r="K8100" s="2" t="s">
        <v>73</v>
      </c>
      <c r="L8100" s="2"/>
      <c r="M8100" s="8" t="s">
        <v>376</v>
      </c>
      <c r="N8100" s="2" t="s">
        <v>4204</v>
      </c>
      <c r="O8100" s="2" t="s">
        <v>29</v>
      </c>
      <c r="P8100" s="6">
        <v>1604</v>
      </c>
      <c r="Q8100" s="7" t="s">
        <v>52391</v>
      </c>
    </row>
    <row r="8101" spans="1:17" x14ac:dyDescent="0.2">
      <c r="A8101" s="2" t="s">
        <v>43177</v>
      </c>
      <c r="B8101" s="2" t="s">
        <v>43178</v>
      </c>
      <c r="C8101" s="3">
        <v>22377</v>
      </c>
      <c r="D8101" s="2" t="s">
        <v>43179</v>
      </c>
      <c r="E8101" s="2" t="s">
        <v>419</v>
      </c>
      <c r="F8101" s="2" t="s">
        <v>213</v>
      </c>
      <c r="G8101" s="2" t="s">
        <v>35</v>
      </c>
      <c r="H8101" s="4" t="s">
        <v>43180</v>
      </c>
      <c r="I8101" s="5" t="s">
        <v>43181</v>
      </c>
      <c r="J8101" s="2" t="s">
        <v>160</v>
      </c>
      <c r="K8101" s="2" t="s">
        <v>26</v>
      </c>
      <c r="L8101" s="2"/>
      <c r="M8101" s="8" t="s">
        <v>207</v>
      </c>
      <c r="N8101" s="2" t="s">
        <v>12257</v>
      </c>
      <c r="O8101" s="2" t="s">
        <v>188</v>
      </c>
      <c r="P8101" s="6">
        <v>3895</v>
      </c>
      <c r="Q8101" s="7" t="s">
        <v>52391</v>
      </c>
    </row>
    <row r="8102" spans="1:17" x14ac:dyDescent="0.2">
      <c r="A8102" s="2" t="s">
        <v>43182</v>
      </c>
      <c r="B8102" s="2" t="s">
        <v>43183</v>
      </c>
      <c r="C8102" s="3">
        <v>37527</v>
      </c>
      <c r="D8102" s="2" t="s">
        <v>43184</v>
      </c>
      <c r="E8102" s="2" t="s">
        <v>300</v>
      </c>
      <c r="F8102" s="2" t="s">
        <v>43185</v>
      </c>
      <c r="G8102" s="2" t="s">
        <v>702</v>
      </c>
      <c r="H8102" s="4" t="s">
        <v>43186</v>
      </c>
      <c r="I8102" s="5" t="s">
        <v>43187</v>
      </c>
      <c r="J8102" s="2" t="s">
        <v>63</v>
      </c>
      <c r="K8102" s="2" t="s">
        <v>26</v>
      </c>
      <c r="L8102" s="2"/>
      <c r="M8102" s="8" t="s">
        <v>85</v>
      </c>
      <c r="N8102" s="2" t="s">
        <v>3637</v>
      </c>
      <c r="O8102" s="2" t="s">
        <v>29</v>
      </c>
      <c r="P8102" s="6">
        <v>6558</v>
      </c>
      <c r="Q8102" s="7" t="s">
        <v>52391</v>
      </c>
    </row>
    <row r="8103" spans="1:17" x14ac:dyDescent="0.2">
      <c r="A8103" s="2" t="s">
        <v>43188</v>
      </c>
      <c r="B8103" s="2" t="s">
        <v>43189</v>
      </c>
      <c r="C8103" s="3">
        <v>36649</v>
      </c>
      <c r="D8103" s="2" t="s">
        <v>43190</v>
      </c>
      <c r="E8103" s="2" t="s">
        <v>3494</v>
      </c>
      <c r="F8103" s="2" t="s">
        <v>43191</v>
      </c>
      <c r="G8103" s="2" t="s">
        <v>194</v>
      </c>
      <c r="H8103" s="4" t="s">
        <v>43192</v>
      </c>
      <c r="I8103" s="5" t="s">
        <v>43193</v>
      </c>
      <c r="J8103" s="2" t="s">
        <v>25</v>
      </c>
      <c r="K8103" s="2" t="s">
        <v>73</v>
      </c>
      <c r="L8103" s="2"/>
      <c r="M8103" s="8" t="s">
        <v>105</v>
      </c>
      <c r="N8103" s="2" t="s">
        <v>8588</v>
      </c>
      <c r="O8103" s="2" t="s">
        <v>296</v>
      </c>
      <c r="P8103" s="6">
        <v>4945</v>
      </c>
      <c r="Q8103" s="7" t="s">
        <v>52391</v>
      </c>
    </row>
    <row r="8104" spans="1:17" x14ac:dyDescent="0.2">
      <c r="A8104" s="2" t="s">
        <v>43194</v>
      </c>
      <c r="B8104" s="2" t="s">
        <v>42862</v>
      </c>
      <c r="C8104" s="3">
        <v>37178</v>
      </c>
      <c r="D8104" s="2" t="s">
        <v>43195</v>
      </c>
      <c r="E8104" s="2" t="s">
        <v>4644</v>
      </c>
      <c r="F8104" s="2" t="s">
        <v>29113</v>
      </c>
      <c r="G8104" s="2" t="s">
        <v>249</v>
      </c>
      <c r="H8104" s="4" t="s">
        <v>43196</v>
      </c>
      <c r="I8104" s="5" t="s">
        <v>43197</v>
      </c>
      <c r="J8104" s="2" t="s">
        <v>160</v>
      </c>
      <c r="K8104" s="2" t="s">
        <v>38</v>
      </c>
      <c r="L8104" s="2"/>
      <c r="M8104" s="8" t="s">
        <v>39</v>
      </c>
      <c r="N8104" s="2" t="s">
        <v>975</v>
      </c>
      <c r="O8104" s="2" t="s">
        <v>312</v>
      </c>
      <c r="P8104" s="6">
        <v>2995</v>
      </c>
      <c r="Q8104" s="7" t="s">
        <v>52391</v>
      </c>
    </row>
    <row r="8105" spans="1:17" x14ac:dyDescent="0.2">
      <c r="A8105" s="2" t="s">
        <v>43198</v>
      </c>
      <c r="B8105" s="2" t="s">
        <v>43199</v>
      </c>
      <c r="C8105" s="3">
        <v>38398</v>
      </c>
      <c r="D8105" s="2" t="s">
        <v>43200</v>
      </c>
      <c r="E8105" s="2" t="s">
        <v>476</v>
      </c>
      <c r="F8105" s="2" t="s">
        <v>3202</v>
      </c>
      <c r="G8105" s="2" t="s">
        <v>70</v>
      </c>
      <c r="H8105" s="4" t="s">
        <v>43201</v>
      </c>
      <c r="I8105" s="5" t="s">
        <v>43202</v>
      </c>
      <c r="J8105" s="2" t="s">
        <v>160</v>
      </c>
      <c r="K8105" s="2" t="s">
        <v>26</v>
      </c>
      <c r="L8105" s="2"/>
      <c r="M8105" s="8" t="s">
        <v>39</v>
      </c>
      <c r="N8105" s="2" t="s">
        <v>5097</v>
      </c>
      <c r="O8105" s="2" t="s">
        <v>243</v>
      </c>
      <c r="P8105" s="6">
        <v>4630</v>
      </c>
      <c r="Q8105" s="7" t="s">
        <v>52391</v>
      </c>
    </row>
    <row r="8106" spans="1:17" x14ac:dyDescent="0.2">
      <c r="A8106" s="2" t="s">
        <v>43203</v>
      </c>
      <c r="B8106" s="2" t="s">
        <v>43204</v>
      </c>
      <c r="C8106" s="3">
        <v>24076</v>
      </c>
      <c r="D8106" s="2" t="s">
        <v>43205</v>
      </c>
      <c r="E8106" s="2" t="s">
        <v>4145</v>
      </c>
      <c r="F8106" s="2" t="s">
        <v>2726</v>
      </c>
      <c r="G8106" s="2" t="s">
        <v>214</v>
      </c>
      <c r="H8106" s="4" t="s">
        <v>43206</v>
      </c>
      <c r="I8106" s="5" t="s">
        <v>43207</v>
      </c>
      <c r="J8106" s="2" t="s">
        <v>84</v>
      </c>
      <c r="K8106" s="2" t="s">
        <v>26</v>
      </c>
      <c r="L8106" s="2"/>
      <c r="M8106" s="8" t="s">
        <v>85</v>
      </c>
      <c r="N8106" s="2" t="s">
        <v>2021</v>
      </c>
      <c r="O8106" s="2" t="s">
        <v>296</v>
      </c>
      <c r="P8106" s="6">
        <v>8524</v>
      </c>
      <c r="Q8106" s="7" t="s">
        <v>52391</v>
      </c>
    </row>
    <row r="8107" spans="1:17" x14ac:dyDescent="0.2">
      <c r="A8107" s="2" t="s">
        <v>43208</v>
      </c>
      <c r="B8107" s="2" t="s">
        <v>4379</v>
      </c>
      <c r="C8107" s="3">
        <v>36026</v>
      </c>
      <c r="D8107" s="2" t="s">
        <v>43209</v>
      </c>
      <c r="E8107" s="2" t="s">
        <v>2917</v>
      </c>
      <c r="F8107" s="2" t="s">
        <v>92</v>
      </c>
      <c r="G8107" s="2" t="s">
        <v>687</v>
      </c>
      <c r="H8107" s="4" t="s">
        <v>43210</v>
      </c>
      <c r="I8107" s="5" t="s">
        <v>43211</v>
      </c>
      <c r="J8107" s="2" t="s">
        <v>51</v>
      </c>
      <c r="K8107" s="2" t="s">
        <v>38</v>
      </c>
      <c r="L8107" s="2"/>
      <c r="M8107" s="8" t="s">
        <v>143</v>
      </c>
      <c r="N8107" s="2" t="s">
        <v>4530</v>
      </c>
      <c r="O8107" s="2" t="s">
        <v>87</v>
      </c>
      <c r="P8107" s="6">
        <v>2980</v>
      </c>
      <c r="Q8107" s="7" t="s">
        <v>52391</v>
      </c>
    </row>
    <row r="8108" spans="1:17" x14ac:dyDescent="0.2">
      <c r="A8108" s="2" t="s">
        <v>43212</v>
      </c>
      <c r="B8108" s="2" t="s">
        <v>43213</v>
      </c>
      <c r="C8108" s="3">
        <v>30558</v>
      </c>
      <c r="D8108" s="2" t="s">
        <v>43214</v>
      </c>
      <c r="E8108" s="2" t="s">
        <v>3160</v>
      </c>
      <c r="F8108" s="2" t="s">
        <v>1259</v>
      </c>
      <c r="G8108" s="2" t="s">
        <v>687</v>
      </c>
      <c r="H8108" s="4" t="s">
        <v>43215</v>
      </c>
      <c r="I8108" s="5" t="s">
        <v>43216</v>
      </c>
      <c r="J8108" s="2" t="s">
        <v>51</v>
      </c>
      <c r="K8108" s="2" t="s">
        <v>73</v>
      </c>
      <c r="L8108" s="2"/>
      <c r="M8108" s="8" t="s">
        <v>143</v>
      </c>
      <c r="N8108" s="2" t="s">
        <v>6377</v>
      </c>
      <c r="O8108" s="2" t="s">
        <v>54</v>
      </c>
      <c r="P8108" s="6">
        <v>9245</v>
      </c>
      <c r="Q8108" s="7" t="s">
        <v>52391</v>
      </c>
    </row>
    <row r="8109" spans="1:17" x14ac:dyDescent="0.2">
      <c r="A8109" s="2" t="s">
        <v>43217</v>
      </c>
      <c r="B8109" s="2" t="s">
        <v>43218</v>
      </c>
      <c r="C8109" s="3">
        <v>25821</v>
      </c>
      <c r="D8109" s="2" t="s">
        <v>43219</v>
      </c>
      <c r="E8109" s="2" t="s">
        <v>79</v>
      </c>
      <c r="F8109" s="2" t="s">
        <v>1219</v>
      </c>
      <c r="G8109" s="2" t="s">
        <v>341</v>
      </c>
      <c r="H8109" s="4" t="s">
        <v>43220</v>
      </c>
      <c r="I8109" s="5" t="s">
        <v>43221</v>
      </c>
      <c r="J8109" s="2" t="s">
        <v>160</v>
      </c>
      <c r="K8109" s="2" t="s">
        <v>38</v>
      </c>
      <c r="L8109" s="2"/>
      <c r="M8109" s="8" t="s">
        <v>376</v>
      </c>
      <c r="N8109" s="2" t="s">
        <v>6876</v>
      </c>
      <c r="O8109" s="2" t="s">
        <v>107</v>
      </c>
      <c r="P8109" s="6">
        <v>5132</v>
      </c>
      <c r="Q8109" s="7" t="s">
        <v>52391</v>
      </c>
    </row>
    <row r="8110" spans="1:17" x14ac:dyDescent="0.2">
      <c r="A8110" s="2" t="s">
        <v>43222</v>
      </c>
      <c r="B8110" s="2" t="s">
        <v>43223</v>
      </c>
      <c r="C8110" s="3">
        <v>23637</v>
      </c>
      <c r="D8110" s="2" t="s">
        <v>43224</v>
      </c>
      <c r="E8110" s="2" t="s">
        <v>2230</v>
      </c>
      <c r="F8110" s="2" t="s">
        <v>2171</v>
      </c>
      <c r="G8110" s="2" t="s">
        <v>132</v>
      </c>
      <c r="H8110" s="4" t="s">
        <v>43225</v>
      </c>
      <c r="I8110" s="5" t="s">
        <v>43226</v>
      </c>
      <c r="J8110" s="2" t="s">
        <v>63</v>
      </c>
      <c r="K8110" s="2" t="s">
        <v>26</v>
      </c>
      <c r="L8110" s="2"/>
      <c r="M8110" s="8" t="s">
        <v>52</v>
      </c>
      <c r="N8110" s="2" t="s">
        <v>3264</v>
      </c>
      <c r="O8110" s="2" t="s">
        <v>54</v>
      </c>
      <c r="P8110" s="6">
        <v>2009</v>
      </c>
      <c r="Q8110" s="7" t="s">
        <v>52391</v>
      </c>
    </row>
    <row r="8111" spans="1:17" x14ac:dyDescent="0.2">
      <c r="A8111" s="2" t="s">
        <v>43227</v>
      </c>
      <c r="B8111" s="2" t="s">
        <v>43228</v>
      </c>
      <c r="C8111" s="3">
        <v>35926</v>
      </c>
      <c r="D8111" s="2" t="s">
        <v>43229</v>
      </c>
      <c r="E8111" s="2" t="s">
        <v>3015</v>
      </c>
      <c r="F8111" s="2" t="s">
        <v>26085</v>
      </c>
      <c r="G8111" s="2" t="s">
        <v>81</v>
      </c>
      <c r="H8111" s="4" t="s">
        <v>43230</v>
      </c>
      <c r="I8111" s="5" t="s">
        <v>43231</v>
      </c>
      <c r="J8111" s="2" t="s">
        <v>160</v>
      </c>
      <c r="K8111" s="2" t="s">
        <v>73</v>
      </c>
      <c r="L8111" s="2"/>
      <c r="M8111" s="8" t="s">
        <v>105</v>
      </c>
      <c r="N8111" s="2" t="s">
        <v>4882</v>
      </c>
      <c r="O8111" s="2" t="s">
        <v>188</v>
      </c>
      <c r="P8111" s="6">
        <v>2625</v>
      </c>
      <c r="Q8111" s="7" t="s">
        <v>52391</v>
      </c>
    </row>
    <row r="8112" spans="1:17" x14ac:dyDescent="0.2">
      <c r="A8112" s="2" t="s">
        <v>43232</v>
      </c>
      <c r="B8112" s="2" t="s">
        <v>24310</v>
      </c>
      <c r="C8112" s="3">
        <v>33497</v>
      </c>
      <c r="D8112" s="2" t="s">
        <v>43233</v>
      </c>
      <c r="E8112" s="2" t="s">
        <v>1872</v>
      </c>
      <c r="F8112" s="2" t="s">
        <v>43234</v>
      </c>
      <c r="G8112" s="2" t="s">
        <v>184</v>
      </c>
      <c r="H8112" s="4" t="s">
        <v>43235</v>
      </c>
      <c r="I8112" s="5" t="s">
        <v>43236</v>
      </c>
      <c r="J8112" s="2" t="s">
        <v>84</v>
      </c>
      <c r="K8112" s="2" t="s">
        <v>73</v>
      </c>
      <c r="L8112" s="2"/>
      <c r="M8112" s="8" t="s">
        <v>74</v>
      </c>
      <c r="N8112" s="2" t="s">
        <v>40</v>
      </c>
      <c r="O8112" s="2" t="s">
        <v>41</v>
      </c>
      <c r="P8112" s="6">
        <v>7875</v>
      </c>
      <c r="Q8112" s="7" t="s">
        <v>52391</v>
      </c>
    </row>
    <row r="8113" spans="1:17" x14ac:dyDescent="0.2">
      <c r="A8113" s="2" t="s">
        <v>43237</v>
      </c>
      <c r="B8113" s="2" t="s">
        <v>43238</v>
      </c>
      <c r="C8113" s="3">
        <v>26575</v>
      </c>
      <c r="D8113" s="2" t="s">
        <v>43239</v>
      </c>
      <c r="E8113" s="2" t="s">
        <v>5065</v>
      </c>
      <c r="F8113" s="2" t="s">
        <v>9009</v>
      </c>
      <c r="G8113" s="2" t="s">
        <v>437</v>
      </c>
      <c r="H8113" s="4" t="s">
        <v>43240</v>
      </c>
      <c r="I8113" s="5" t="s">
        <v>43241</v>
      </c>
      <c r="J8113" s="2" t="s">
        <v>63</v>
      </c>
      <c r="K8113" s="2" t="s">
        <v>38</v>
      </c>
      <c r="L8113" s="2"/>
      <c r="M8113" s="8" t="s">
        <v>116</v>
      </c>
      <c r="N8113" s="2" t="s">
        <v>3047</v>
      </c>
      <c r="O8113" s="2" t="s">
        <v>87</v>
      </c>
      <c r="P8113" s="6">
        <v>9118</v>
      </c>
      <c r="Q8113" s="7" t="s">
        <v>52391</v>
      </c>
    </row>
    <row r="8114" spans="1:17" x14ac:dyDescent="0.2">
      <c r="A8114" s="2" t="s">
        <v>43242</v>
      </c>
      <c r="B8114" s="2" t="s">
        <v>43243</v>
      </c>
      <c r="C8114" s="3">
        <v>35124</v>
      </c>
      <c r="D8114" s="2" t="s">
        <v>43244</v>
      </c>
      <c r="E8114" s="2" t="s">
        <v>468</v>
      </c>
      <c r="F8114" s="2" t="s">
        <v>1571</v>
      </c>
      <c r="G8114" s="2" t="s">
        <v>102</v>
      </c>
      <c r="H8114" s="4" t="s">
        <v>43245</v>
      </c>
      <c r="I8114" s="5" t="s">
        <v>43246</v>
      </c>
      <c r="J8114" s="2" t="s">
        <v>25</v>
      </c>
      <c r="K8114" s="2" t="s">
        <v>73</v>
      </c>
      <c r="L8114" s="2"/>
      <c r="M8114" s="8" t="s">
        <v>105</v>
      </c>
      <c r="N8114" s="2" t="s">
        <v>1381</v>
      </c>
      <c r="O8114" s="2" t="s">
        <v>296</v>
      </c>
      <c r="P8114" s="6">
        <v>2560</v>
      </c>
      <c r="Q8114" s="7" t="s">
        <v>52391</v>
      </c>
    </row>
    <row r="8115" spans="1:17" x14ac:dyDescent="0.2">
      <c r="A8115" s="2" t="s">
        <v>43247</v>
      </c>
      <c r="B8115" s="2" t="s">
        <v>25881</v>
      </c>
      <c r="C8115" s="3">
        <v>36604</v>
      </c>
      <c r="D8115" s="2" t="s">
        <v>43248</v>
      </c>
      <c r="E8115" s="2" t="s">
        <v>3043</v>
      </c>
      <c r="F8115" s="2" t="s">
        <v>332</v>
      </c>
      <c r="G8115" s="2" t="s">
        <v>93</v>
      </c>
      <c r="H8115" s="4" t="s">
        <v>43249</v>
      </c>
      <c r="I8115" s="5" t="s">
        <v>43250</v>
      </c>
      <c r="J8115" s="2" t="s">
        <v>63</v>
      </c>
      <c r="K8115" s="2" t="s">
        <v>73</v>
      </c>
      <c r="L8115" s="2"/>
      <c r="M8115" s="8" t="s">
        <v>143</v>
      </c>
      <c r="N8115" s="2" t="s">
        <v>1480</v>
      </c>
      <c r="O8115" s="2" t="s">
        <v>54</v>
      </c>
      <c r="P8115" s="6">
        <v>8640</v>
      </c>
      <c r="Q8115" s="7" t="s">
        <v>52391</v>
      </c>
    </row>
    <row r="8116" spans="1:17" x14ac:dyDescent="0.2">
      <c r="A8116" s="2" t="s">
        <v>43251</v>
      </c>
      <c r="B8116" s="2" t="s">
        <v>14941</v>
      </c>
      <c r="C8116" s="3">
        <v>24011</v>
      </c>
      <c r="D8116" s="2" t="s">
        <v>43252</v>
      </c>
      <c r="E8116" s="2" t="s">
        <v>5691</v>
      </c>
      <c r="F8116" s="2" t="s">
        <v>43253</v>
      </c>
      <c r="G8116" s="2" t="s">
        <v>132</v>
      </c>
      <c r="H8116" s="4" t="s">
        <v>43254</v>
      </c>
      <c r="I8116" s="5" t="s">
        <v>43255</v>
      </c>
      <c r="J8116" s="2" t="s">
        <v>51</v>
      </c>
      <c r="K8116" s="2" t="s">
        <v>73</v>
      </c>
      <c r="L8116" s="2"/>
      <c r="M8116" s="8" t="s">
        <v>143</v>
      </c>
      <c r="N8116" s="2" t="s">
        <v>3039</v>
      </c>
      <c r="O8116" s="2" t="s">
        <v>41</v>
      </c>
      <c r="P8116" s="6">
        <v>2341</v>
      </c>
      <c r="Q8116" s="7" t="s">
        <v>52391</v>
      </c>
    </row>
    <row r="8117" spans="1:17" x14ac:dyDescent="0.2">
      <c r="A8117" s="2" t="s">
        <v>43256</v>
      </c>
      <c r="B8117" s="2" t="s">
        <v>20608</v>
      </c>
      <c r="C8117" s="3">
        <v>34673</v>
      </c>
      <c r="D8117" s="2" t="s">
        <v>43257</v>
      </c>
      <c r="E8117" s="2" t="s">
        <v>4951</v>
      </c>
      <c r="F8117" s="2" t="s">
        <v>1342</v>
      </c>
      <c r="G8117" s="2" t="s">
        <v>204</v>
      </c>
      <c r="H8117" s="4" t="s">
        <v>43258</v>
      </c>
      <c r="I8117" s="5" t="s">
        <v>43259</v>
      </c>
      <c r="J8117" s="2" t="s">
        <v>63</v>
      </c>
      <c r="K8117" s="2" t="s">
        <v>73</v>
      </c>
      <c r="L8117" s="2"/>
      <c r="M8117" s="8" t="s">
        <v>105</v>
      </c>
      <c r="N8117" s="2" t="s">
        <v>712</v>
      </c>
      <c r="O8117" s="2" t="s">
        <v>198</v>
      </c>
      <c r="P8117" s="6">
        <v>9795</v>
      </c>
      <c r="Q8117" s="7" t="s">
        <v>52391</v>
      </c>
    </row>
    <row r="8118" spans="1:17" x14ac:dyDescent="0.2">
      <c r="A8118" s="2" t="s">
        <v>43260</v>
      </c>
      <c r="B8118" s="2" t="s">
        <v>9653</v>
      </c>
      <c r="C8118" s="3">
        <v>29708</v>
      </c>
      <c r="D8118" s="2" t="s">
        <v>43261</v>
      </c>
      <c r="E8118" s="2" t="s">
        <v>1974</v>
      </c>
      <c r="F8118" s="2" t="s">
        <v>43262</v>
      </c>
      <c r="G8118" s="2" t="s">
        <v>22</v>
      </c>
      <c r="H8118" s="4" t="s">
        <v>43263</v>
      </c>
      <c r="I8118" s="5" t="s">
        <v>43264</v>
      </c>
      <c r="J8118" s="2" t="s">
        <v>160</v>
      </c>
      <c r="K8118" s="2" t="s">
        <v>73</v>
      </c>
      <c r="L8118" s="2"/>
      <c r="M8118" s="8" t="s">
        <v>105</v>
      </c>
      <c r="N8118" s="2" t="s">
        <v>1458</v>
      </c>
      <c r="O8118" s="2" t="s">
        <v>54</v>
      </c>
      <c r="P8118" s="6">
        <v>8903</v>
      </c>
      <c r="Q8118" s="7" t="s">
        <v>52391</v>
      </c>
    </row>
    <row r="8119" spans="1:17" x14ac:dyDescent="0.2">
      <c r="A8119" s="2" t="s">
        <v>43265</v>
      </c>
      <c r="B8119" s="2" t="s">
        <v>43266</v>
      </c>
      <c r="C8119" s="3">
        <v>29671</v>
      </c>
      <c r="D8119" s="2" t="s">
        <v>43267</v>
      </c>
      <c r="E8119" s="2" t="s">
        <v>4644</v>
      </c>
      <c r="F8119" s="2" t="s">
        <v>863</v>
      </c>
      <c r="G8119" s="2" t="s">
        <v>175</v>
      </c>
      <c r="H8119" s="4" t="s">
        <v>43268</v>
      </c>
      <c r="I8119" s="5" t="s">
        <v>43269</v>
      </c>
      <c r="J8119" s="2" t="s">
        <v>160</v>
      </c>
      <c r="K8119" s="2" t="s">
        <v>38</v>
      </c>
      <c r="L8119" s="2"/>
      <c r="M8119" s="8" t="s">
        <v>52</v>
      </c>
      <c r="N8119" s="2" t="s">
        <v>11001</v>
      </c>
      <c r="O8119" s="2" t="s">
        <v>243</v>
      </c>
      <c r="P8119" s="6">
        <v>9796</v>
      </c>
      <c r="Q8119" s="7" t="s">
        <v>52391</v>
      </c>
    </row>
    <row r="8120" spans="1:17" x14ac:dyDescent="0.2">
      <c r="A8120" s="2" t="s">
        <v>43270</v>
      </c>
      <c r="B8120" s="2" t="s">
        <v>43271</v>
      </c>
      <c r="C8120" s="3">
        <v>38552</v>
      </c>
      <c r="D8120" s="2" t="s">
        <v>43272</v>
      </c>
      <c r="E8120" s="2" t="s">
        <v>4121</v>
      </c>
      <c r="F8120" s="2" t="s">
        <v>14659</v>
      </c>
      <c r="G8120" s="2" t="s">
        <v>413</v>
      </c>
      <c r="H8120" s="4" t="s">
        <v>43273</v>
      </c>
      <c r="I8120" s="5" t="s">
        <v>43274</v>
      </c>
      <c r="J8120" s="2" t="s">
        <v>160</v>
      </c>
      <c r="K8120" s="2" t="s">
        <v>38</v>
      </c>
      <c r="L8120" s="2"/>
      <c r="M8120" s="8" t="s">
        <v>268</v>
      </c>
      <c r="N8120" s="2" t="s">
        <v>705</v>
      </c>
      <c r="O8120" s="2" t="s">
        <v>243</v>
      </c>
      <c r="P8120" s="6">
        <v>4073</v>
      </c>
      <c r="Q8120" s="7" t="s">
        <v>52391</v>
      </c>
    </row>
    <row r="8121" spans="1:17" x14ac:dyDescent="0.2">
      <c r="A8121" s="2" t="s">
        <v>43275</v>
      </c>
      <c r="B8121" s="2" t="s">
        <v>43276</v>
      </c>
      <c r="C8121" s="3">
        <v>16889</v>
      </c>
      <c r="D8121" s="2" t="s">
        <v>43277</v>
      </c>
      <c r="E8121" s="2" t="s">
        <v>4169</v>
      </c>
      <c r="F8121" s="2" t="s">
        <v>1267</v>
      </c>
      <c r="G8121" s="2" t="s">
        <v>70</v>
      </c>
      <c r="H8121" s="4" t="s">
        <v>43278</v>
      </c>
      <c r="I8121" s="5" t="s">
        <v>43279</v>
      </c>
      <c r="J8121" s="2" t="s">
        <v>63</v>
      </c>
      <c r="K8121" s="2" t="s">
        <v>38</v>
      </c>
      <c r="L8121" s="2"/>
      <c r="M8121" s="8" t="s">
        <v>116</v>
      </c>
      <c r="N8121" s="2" t="s">
        <v>6155</v>
      </c>
      <c r="O8121" s="2" t="s">
        <v>188</v>
      </c>
      <c r="P8121" s="6">
        <v>9535</v>
      </c>
      <c r="Q8121" s="7" t="s">
        <v>52391</v>
      </c>
    </row>
    <row r="8122" spans="1:17" x14ac:dyDescent="0.2">
      <c r="A8122" s="2" t="s">
        <v>43280</v>
      </c>
      <c r="B8122" s="2" t="s">
        <v>43281</v>
      </c>
      <c r="C8122" s="3">
        <v>24979</v>
      </c>
      <c r="D8122" s="2" t="s">
        <v>43282</v>
      </c>
      <c r="E8122" s="2" t="s">
        <v>5953</v>
      </c>
      <c r="F8122" s="2" t="s">
        <v>24230</v>
      </c>
      <c r="G8122" s="2" t="s">
        <v>437</v>
      </c>
      <c r="H8122" s="4" t="s">
        <v>43283</v>
      </c>
      <c r="I8122" s="5" t="s">
        <v>43284</v>
      </c>
      <c r="J8122" s="2" t="s">
        <v>51</v>
      </c>
      <c r="K8122" s="2" t="s">
        <v>38</v>
      </c>
      <c r="L8122" s="2"/>
      <c r="M8122" s="8" t="s">
        <v>207</v>
      </c>
      <c r="N8122" s="2" t="s">
        <v>5851</v>
      </c>
      <c r="O8122" s="2" t="s">
        <v>29</v>
      </c>
      <c r="P8122" s="6">
        <v>8047</v>
      </c>
      <c r="Q8122" s="7" t="s">
        <v>52391</v>
      </c>
    </row>
    <row r="8123" spans="1:17" x14ac:dyDescent="0.2">
      <c r="A8123" s="2" t="s">
        <v>43285</v>
      </c>
      <c r="B8123" s="2" t="s">
        <v>43286</v>
      </c>
      <c r="C8123" s="3">
        <v>24810</v>
      </c>
      <c r="D8123" s="2" t="s">
        <v>43287</v>
      </c>
      <c r="E8123" s="2" t="s">
        <v>1266</v>
      </c>
      <c r="F8123" s="2" t="s">
        <v>340</v>
      </c>
      <c r="G8123" s="2" t="s">
        <v>93</v>
      </c>
      <c r="H8123" s="4" t="s">
        <v>43288</v>
      </c>
      <c r="I8123" s="5" t="s">
        <v>43289</v>
      </c>
      <c r="J8123" s="2" t="s">
        <v>51</v>
      </c>
      <c r="K8123" s="2" t="s">
        <v>38</v>
      </c>
      <c r="L8123" s="2"/>
      <c r="M8123" s="8" t="s">
        <v>105</v>
      </c>
      <c r="N8123" s="2" t="s">
        <v>6693</v>
      </c>
      <c r="O8123" s="2" t="s">
        <v>41</v>
      </c>
      <c r="P8123" s="6">
        <v>3103</v>
      </c>
      <c r="Q8123" s="7" t="s">
        <v>52391</v>
      </c>
    </row>
    <row r="8124" spans="1:17" x14ac:dyDescent="0.2">
      <c r="A8124" s="2" t="s">
        <v>43290</v>
      </c>
      <c r="B8124" s="2" t="s">
        <v>43291</v>
      </c>
      <c r="C8124" s="3">
        <v>33225</v>
      </c>
      <c r="D8124" s="2" t="s">
        <v>43292</v>
      </c>
      <c r="E8124" s="2" t="s">
        <v>2738</v>
      </c>
      <c r="F8124" s="2" t="s">
        <v>43293</v>
      </c>
      <c r="G8124" s="2" t="s">
        <v>687</v>
      </c>
      <c r="H8124" s="4" t="s">
        <v>43294</v>
      </c>
      <c r="I8124" s="5" t="s">
        <v>43295</v>
      </c>
      <c r="J8124" s="2" t="s">
        <v>160</v>
      </c>
      <c r="K8124" s="2" t="s">
        <v>73</v>
      </c>
      <c r="L8124" s="2"/>
      <c r="M8124" s="8" t="s">
        <v>52</v>
      </c>
      <c r="N8124" s="2" t="s">
        <v>1396</v>
      </c>
      <c r="O8124" s="2" t="s">
        <v>312</v>
      </c>
      <c r="P8124" s="6">
        <v>6734</v>
      </c>
      <c r="Q8124" s="7" t="s">
        <v>52391</v>
      </c>
    </row>
    <row r="8125" spans="1:17" x14ac:dyDescent="0.2">
      <c r="A8125" s="2" t="s">
        <v>43296</v>
      </c>
      <c r="B8125" s="2" t="s">
        <v>43297</v>
      </c>
      <c r="C8125" s="3">
        <v>23254</v>
      </c>
      <c r="D8125" s="2" t="s">
        <v>43298</v>
      </c>
      <c r="E8125" s="2" t="s">
        <v>1678</v>
      </c>
      <c r="F8125" s="2" t="s">
        <v>43299</v>
      </c>
      <c r="G8125" s="2" t="s">
        <v>413</v>
      </c>
      <c r="H8125" s="4" t="s">
        <v>43300</v>
      </c>
      <c r="I8125" s="5" t="s">
        <v>43301</v>
      </c>
      <c r="J8125" s="2" t="s">
        <v>84</v>
      </c>
      <c r="K8125" s="2" t="s">
        <v>38</v>
      </c>
      <c r="L8125" s="2"/>
      <c r="M8125" s="8" t="s">
        <v>27</v>
      </c>
      <c r="N8125" s="2" t="s">
        <v>5370</v>
      </c>
      <c r="O8125" s="2" t="s">
        <v>188</v>
      </c>
      <c r="P8125" s="6">
        <v>9846</v>
      </c>
      <c r="Q8125" s="7" t="s">
        <v>52391</v>
      </c>
    </row>
    <row r="8126" spans="1:17" x14ac:dyDescent="0.2">
      <c r="A8126" s="2" t="s">
        <v>43302</v>
      </c>
      <c r="B8126" s="2" t="s">
        <v>43303</v>
      </c>
      <c r="C8126" s="3">
        <v>20066</v>
      </c>
      <c r="D8126" s="2" t="s">
        <v>43304</v>
      </c>
      <c r="E8126" s="2" t="s">
        <v>1865</v>
      </c>
      <c r="F8126" s="2" t="s">
        <v>18945</v>
      </c>
      <c r="G8126" s="2" t="s">
        <v>48</v>
      </c>
      <c r="H8126" s="4" t="s">
        <v>43305</v>
      </c>
      <c r="I8126" s="5" t="s">
        <v>43306</v>
      </c>
      <c r="J8126" s="2" t="s">
        <v>51</v>
      </c>
      <c r="K8126" s="2" t="s">
        <v>26</v>
      </c>
      <c r="L8126" s="2"/>
      <c r="M8126" s="8" t="s">
        <v>105</v>
      </c>
      <c r="N8126" s="2" t="s">
        <v>2595</v>
      </c>
      <c r="O8126" s="2" t="s">
        <v>198</v>
      </c>
      <c r="P8126" s="6">
        <v>7979</v>
      </c>
      <c r="Q8126" s="7" t="s">
        <v>52391</v>
      </c>
    </row>
    <row r="8127" spans="1:17" x14ac:dyDescent="0.2">
      <c r="A8127" s="2" t="s">
        <v>43307</v>
      </c>
      <c r="B8127" s="2" t="s">
        <v>35237</v>
      </c>
      <c r="C8127" s="3">
        <v>32240</v>
      </c>
      <c r="D8127" s="2" t="s">
        <v>43308</v>
      </c>
      <c r="E8127" s="2" t="s">
        <v>4421</v>
      </c>
      <c r="F8127" s="2" t="s">
        <v>1519</v>
      </c>
      <c r="G8127" s="2" t="s">
        <v>214</v>
      </c>
      <c r="H8127" s="4" t="s">
        <v>43309</v>
      </c>
      <c r="I8127" s="5" t="s">
        <v>43310</v>
      </c>
      <c r="J8127" s="2" t="s">
        <v>84</v>
      </c>
      <c r="K8127" s="2" t="s">
        <v>73</v>
      </c>
      <c r="L8127" s="2"/>
      <c r="M8127" s="8" t="s">
        <v>105</v>
      </c>
      <c r="N8127" s="2" t="s">
        <v>3465</v>
      </c>
      <c r="O8127" s="2" t="s">
        <v>107</v>
      </c>
      <c r="P8127" s="6">
        <v>7521</v>
      </c>
      <c r="Q8127" s="7" t="s">
        <v>52391</v>
      </c>
    </row>
    <row r="8128" spans="1:17" x14ac:dyDescent="0.2">
      <c r="A8128" s="2" t="s">
        <v>43311</v>
      </c>
      <c r="B8128" s="2" t="s">
        <v>43312</v>
      </c>
      <c r="C8128" s="3">
        <v>23372</v>
      </c>
      <c r="D8128" s="2" t="s">
        <v>43313</v>
      </c>
      <c r="E8128" s="2" t="s">
        <v>3536</v>
      </c>
      <c r="F8128" s="2" t="s">
        <v>21767</v>
      </c>
      <c r="G8128" s="2" t="s">
        <v>93</v>
      </c>
      <c r="H8128" s="4" t="s">
        <v>43314</v>
      </c>
      <c r="I8128" s="5" t="s">
        <v>43315</v>
      </c>
      <c r="J8128" s="2" t="s">
        <v>25</v>
      </c>
      <c r="K8128" s="2" t="s">
        <v>26</v>
      </c>
      <c r="L8128" s="2"/>
      <c r="M8128" s="8" t="s">
        <v>143</v>
      </c>
      <c r="N8128" s="2" t="s">
        <v>1747</v>
      </c>
      <c r="O8128" s="2" t="s">
        <v>41</v>
      </c>
      <c r="P8128" s="6">
        <v>4416</v>
      </c>
      <c r="Q8128" s="7" t="s">
        <v>52391</v>
      </c>
    </row>
    <row r="8129" spans="1:17" x14ac:dyDescent="0.2">
      <c r="A8129" s="2" t="s">
        <v>43316</v>
      </c>
      <c r="B8129" s="2" t="s">
        <v>27512</v>
      </c>
      <c r="C8129" s="3">
        <v>31640</v>
      </c>
      <c r="D8129" s="2" t="s">
        <v>43317</v>
      </c>
      <c r="E8129" s="2" t="s">
        <v>4145</v>
      </c>
      <c r="F8129" s="2" t="s">
        <v>453</v>
      </c>
      <c r="G8129" s="2" t="s">
        <v>292</v>
      </c>
      <c r="H8129" s="4" t="s">
        <v>43318</v>
      </c>
      <c r="I8129" s="5" t="s">
        <v>28041</v>
      </c>
      <c r="J8129" s="2" t="s">
        <v>160</v>
      </c>
      <c r="K8129" s="2" t="s">
        <v>73</v>
      </c>
      <c r="L8129" s="2"/>
      <c r="M8129" s="8" t="s">
        <v>143</v>
      </c>
      <c r="N8129" s="2" t="s">
        <v>4017</v>
      </c>
      <c r="O8129" s="2" t="s">
        <v>107</v>
      </c>
      <c r="P8129" s="6">
        <v>9955</v>
      </c>
      <c r="Q8129" s="7" t="s">
        <v>52391</v>
      </c>
    </row>
    <row r="8130" spans="1:17" x14ac:dyDescent="0.2">
      <c r="A8130" s="2" t="s">
        <v>43319</v>
      </c>
      <c r="B8130" s="2" t="s">
        <v>43320</v>
      </c>
      <c r="C8130" s="3">
        <v>26636</v>
      </c>
      <c r="D8130" s="2" t="s">
        <v>43321</v>
      </c>
      <c r="E8130" s="2" t="s">
        <v>1448</v>
      </c>
      <c r="F8130" s="2" t="s">
        <v>3429</v>
      </c>
      <c r="G8130" s="2" t="s">
        <v>223</v>
      </c>
      <c r="H8130" s="4" t="s">
        <v>43322</v>
      </c>
      <c r="I8130" s="5" t="s">
        <v>43323</v>
      </c>
      <c r="J8130" s="2" t="s">
        <v>160</v>
      </c>
      <c r="K8130" s="2" t="s">
        <v>38</v>
      </c>
      <c r="L8130" s="2"/>
      <c r="M8130" s="8" t="s">
        <v>27</v>
      </c>
      <c r="N8130" s="2" t="s">
        <v>197</v>
      </c>
      <c r="O8130" s="2" t="s">
        <v>296</v>
      </c>
      <c r="P8130" s="6">
        <v>9934</v>
      </c>
      <c r="Q8130" s="7" t="s">
        <v>52391</v>
      </c>
    </row>
    <row r="8131" spans="1:17" x14ac:dyDescent="0.2">
      <c r="A8131" s="2" t="s">
        <v>43324</v>
      </c>
      <c r="B8131" s="2" t="s">
        <v>43325</v>
      </c>
      <c r="C8131" s="3">
        <v>27162</v>
      </c>
      <c r="D8131" s="2" t="s">
        <v>43326</v>
      </c>
      <c r="E8131" s="2" t="s">
        <v>4195</v>
      </c>
      <c r="F8131" s="2" t="s">
        <v>4189</v>
      </c>
      <c r="G8131" s="2" t="s">
        <v>413</v>
      </c>
      <c r="H8131" s="4" t="s">
        <v>43327</v>
      </c>
      <c r="I8131" s="5" t="s">
        <v>43328</v>
      </c>
      <c r="J8131" s="2" t="s">
        <v>51</v>
      </c>
      <c r="K8131" s="2" t="s">
        <v>38</v>
      </c>
      <c r="L8131" s="2"/>
      <c r="M8131" s="8" t="s">
        <v>39</v>
      </c>
      <c r="N8131" s="2" t="s">
        <v>3465</v>
      </c>
      <c r="O8131" s="2" t="s">
        <v>87</v>
      </c>
      <c r="P8131" s="6">
        <v>8007</v>
      </c>
      <c r="Q8131" s="7" t="s">
        <v>52391</v>
      </c>
    </row>
    <row r="8132" spans="1:17" x14ac:dyDescent="0.2">
      <c r="A8132" s="2" t="s">
        <v>43329</v>
      </c>
      <c r="B8132" s="2" t="s">
        <v>43330</v>
      </c>
      <c r="C8132" s="3">
        <v>37171</v>
      </c>
      <c r="D8132" s="2" t="s">
        <v>43331</v>
      </c>
      <c r="E8132" s="2" t="s">
        <v>3884</v>
      </c>
      <c r="F8132" s="2" t="s">
        <v>1586</v>
      </c>
      <c r="G8132" s="2" t="s">
        <v>249</v>
      </c>
      <c r="H8132" s="4" t="s">
        <v>43332</v>
      </c>
      <c r="I8132" s="5" t="s">
        <v>43333</v>
      </c>
      <c r="J8132" s="2" t="s">
        <v>25</v>
      </c>
      <c r="K8132" s="2" t="s">
        <v>38</v>
      </c>
      <c r="L8132" s="2"/>
      <c r="M8132" s="8" t="s">
        <v>207</v>
      </c>
      <c r="N8132" s="2" t="s">
        <v>3393</v>
      </c>
      <c r="O8132" s="2" t="s">
        <v>198</v>
      </c>
      <c r="P8132" s="6">
        <v>7029</v>
      </c>
      <c r="Q8132" s="7" t="s">
        <v>52391</v>
      </c>
    </row>
    <row r="8133" spans="1:17" x14ac:dyDescent="0.2">
      <c r="A8133" s="2" t="s">
        <v>43334</v>
      </c>
      <c r="B8133" s="2" t="s">
        <v>43335</v>
      </c>
      <c r="C8133" s="3">
        <v>19207</v>
      </c>
      <c r="D8133" s="2" t="s">
        <v>43336</v>
      </c>
      <c r="E8133" s="2" t="s">
        <v>994</v>
      </c>
      <c r="F8133" s="2" t="s">
        <v>43337</v>
      </c>
      <c r="G8133" s="2" t="s">
        <v>249</v>
      </c>
      <c r="H8133" s="4" t="s">
        <v>43338</v>
      </c>
      <c r="I8133" s="5" t="s">
        <v>43339</v>
      </c>
      <c r="J8133" s="2" t="s">
        <v>160</v>
      </c>
      <c r="K8133" s="2" t="s">
        <v>38</v>
      </c>
      <c r="L8133" s="2"/>
      <c r="M8133" s="8" t="s">
        <v>116</v>
      </c>
      <c r="N8133" s="2" t="s">
        <v>6343</v>
      </c>
      <c r="O8133" s="2" t="s">
        <v>41</v>
      </c>
      <c r="P8133" s="6">
        <v>5952</v>
      </c>
      <c r="Q8133" s="7" t="s">
        <v>52391</v>
      </c>
    </row>
    <row r="8134" spans="1:17" x14ac:dyDescent="0.2">
      <c r="A8134" s="2" t="s">
        <v>43340</v>
      </c>
      <c r="B8134" s="2" t="s">
        <v>43341</v>
      </c>
      <c r="C8134" s="3">
        <v>33913</v>
      </c>
      <c r="D8134" s="2" t="s">
        <v>43342</v>
      </c>
      <c r="E8134" s="2" t="s">
        <v>10109</v>
      </c>
      <c r="F8134" s="2" t="s">
        <v>1578</v>
      </c>
      <c r="G8134" s="2" t="s">
        <v>113</v>
      </c>
      <c r="H8134" s="4" t="s">
        <v>43343</v>
      </c>
      <c r="I8134" s="5" t="s">
        <v>43344</v>
      </c>
      <c r="J8134" s="2" t="s">
        <v>63</v>
      </c>
      <c r="K8134" s="2" t="s">
        <v>26</v>
      </c>
      <c r="L8134" s="2"/>
      <c r="M8134" s="8" t="s">
        <v>105</v>
      </c>
      <c r="N8134" s="2" t="s">
        <v>4683</v>
      </c>
      <c r="O8134" s="2" t="s">
        <v>198</v>
      </c>
      <c r="P8134" s="6">
        <v>5517</v>
      </c>
      <c r="Q8134" s="7" t="s">
        <v>52391</v>
      </c>
    </row>
    <row r="8135" spans="1:17" x14ac:dyDescent="0.2">
      <c r="A8135" s="2" t="s">
        <v>43345</v>
      </c>
      <c r="B8135" s="2" t="s">
        <v>43346</v>
      </c>
      <c r="C8135" s="3">
        <v>21453</v>
      </c>
      <c r="D8135" s="2" t="s">
        <v>43347</v>
      </c>
      <c r="E8135" s="2" t="s">
        <v>2545</v>
      </c>
      <c r="F8135" s="2" t="s">
        <v>3647</v>
      </c>
      <c r="G8135" s="2" t="s">
        <v>223</v>
      </c>
      <c r="H8135" s="4" t="s">
        <v>43348</v>
      </c>
      <c r="I8135" s="5" t="s">
        <v>43349</v>
      </c>
      <c r="J8135" s="2" t="s">
        <v>51</v>
      </c>
      <c r="K8135" s="2" t="s">
        <v>38</v>
      </c>
      <c r="L8135" s="2"/>
      <c r="M8135" s="8" t="s">
        <v>376</v>
      </c>
      <c r="N8135" s="2" t="s">
        <v>10134</v>
      </c>
      <c r="O8135" s="2" t="s">
        <v>54</v>
      </c>
      <c r="P8135" s="6">
        <v>2952</v>
      </c>
      <c r="Q8135" s="7" t="s">
        <v>52391</v>
      </c>
    </row>
    <row r="8136" spans="1:17" x14ac:dyDescent="0.2">
      <c r="A8136" s="2" t="s">
        <v>43350</v>
      </c>
      <c r="B8136" s="2" t="s">
        <v>43351</v>
      </c>
      <c r="C8136" s="3">
        <v>30531</v>
      </c>
      <c r="D8136" s="2" t="s">
        <v>43352</v>
      </c>
      <c r="E8136" s="2" t="s">
        <v>3334</v>
      </c>
      <c r="F8136" s="2" t="s">
        <v>2150</v>
      </c>
      <c r="G8136" s="2" t="s">
        <v>687</v>
      </c>
      <c r="H8136" s="4" t="s">
        <v>43353</v>
      </c>
      <c r="I8136" s="5" t="s">
        <v>43354</v>
      </c>
      <c r="J8136" s="2" t="s">
        <v>51</v>
      </c>
      <c r="K8136" s="2" t="s">
        <v>26</v>
      </c>
      <c r="L8136" s="2"/>
      <c r="M8136" s="8" t="s">
        <v>268</v>
      </c>
      <c r="N8136" s="2" t="s">
        <v>720</v>
      </c>
      <c r="O8136" s="2" t="s">
        <v>41</v>
      </c>
      <c r="P8136" s="6">
        <v>8956</v>
      </c>
      <c r="Q8136" s="7" t="s">
        <v>52391</v>
      </c>
    </row>
    <row r="8137" spans="1:17" x14ac:dyDescent="0.2">
      <c r="A8137" s="2" t="s">
        <v>43355</v>
      </c>
      <c r="B8137" s="2" t="s">
        <v>21408</v>
      </c>
      <c r="C8137" s="3">
        <v>26894</v>
      </c>
      <c r="D8137" s="2" t="s">
        <v>43356</v>
      </c>
      <c r="E8137" s="2" t="s">
        <v>2321</v>
      </c>
      <c r="F8137" s="2" t="s">
        <v>2726</v>
      </c>
      <c r="G8137" s="2" t="s">
        <v>123</v>
      </c>
      <c r="H8137" s="4" t="s">
        <v>43357</v>
      </c>
      <c r="I8137" s="5" t="s">
        <v>43358</v>
      </c>
      <c r="J8137" s="2" t="s">
        <v>84</v>
      </c>
      <c r="K8137" s="2" t="s">
        <v>73</v>
      </c>
      <c r="L8137" s="2"/>
      <c r="M8137" s="8" t="s">
        <v>39</v>
      </c>
      <c r="N8137" s="2" t="s">
        <v>15858</v>
      </c>
      <c r="O8137" s="2" t="s">
        <v>29</v>
      </c>
      <c r="P8137" s="6">
        <v>4120</v>
      </c>
      <c r="Q8137" s="7" t="s">
        <v>52391</v>
      </c>
    </row>
    <row r="8138" spans="1:17" x14ac:dyDescent="0.2">
      <c r="A8138" s="2" t="s">
        <v>43359</v>
      </c>
      <c r="B8138" s="2" t="s">
        <v>43360</v>
      </c>
      <c r="C8138" s="3">
        <v>17389</v>
      </c>
      <c r="D8138" s="2" t="s">
        <v>43361</v>
      </c>
      <c r="E8138" s="2" t="s">
        <v>4421</v>
      </c>
      <c r="F8138" s="2" t="s">
        <v>6920</v>
      </c>
      <c r="G8138" s="2" t="s">
        <v>413</v>
      </c>
      <c r="H8138" s="4" t="s">
        <v>43362</v>
      </c>
      <c r="I8138" s="5" t="s">
        <v>43363</v>
      </c>
      <c r="J8138" s="2" t="s">
        <v>84</v>
      </c>
      <c r="K8138" s="2" t="s">
        <v>38</v>
      </c>
      <c r="L8138" s="2"/>
      <c r="M8138" s="8" t="s">
        <v>268</v>
      </c>
      <c r="N8138" s="2" t="s">
        <v>17015</v>
      </c>
      <c r="O8138" s="2" t="s">
        <v>54</v>
      </c>
      <c r="P8138" s="6">
        <v>6809</v>
      </c>
      <c r="Q8138" s="7" t="s">
        <v>52391</v>
      </c>
    </row>
    <row r="8139" spans="1:17" x14ac:dyDescent="0.2">
      <c r="A8139" s="2" t="s">
        <v>43364</v>
      </c>
      <c r="B8139" s="2" t="s">
        <v>43365</v>
      </c>
      <c r="C8139" s="3">
        <v>24956</v>
      </c>
      <c r="D8139" s="2" t="s">
        <v>43366</v>
      </c>
      <c r="E8139" s="2" t="s">
        <v>6880</v>
      </c>
      <c r="F8139" s="2" t="s">
        <v>43367</v>
      </c>
      <c r="G8139" s="2" t="s">
        <v>123</v>
      </c>
      <c r="H8139" s="4" t="s">
        <v>43368</v>
      </c>
      <c r="I8139" s="5" t="s">
        <v>43369</v>
      </c>
      <c r="J8139" s="2" t="s">
        <v>160</v>
      </c>
      <c r="K8139" s="2" t="s">
        <v>26</v>
      </c>
      <c r="L8139" s="2"/>
      <c r="M8139" s="8" t="s">
        <v>85</v>
      </c>
      <c r="N8139" s="2" t="s">
        <v>7238</v>
      </c>
      <c r="O8139" s="2" t="s">
        <v>296</v>
      </c>
      <c r="P8139" s="6">
        <v>5720</v>
      </c>
      <c r="Q8139" s="7" t="s">
        <v>52391</v>
      </c>
    </row>
    <row r="8140" spans="1:17" x14ac:dyDescent="0.2">
      <c r="A8140" s="2" t="s">
        <v>43370</v>
      </c>
      <c r="B8140" s="2" t="s">
        <v>43371</v>
      </c>
      <c r="C8140" s="3">
        <v>33498</v>
      </c>
      <c r="D8140" s="2" t="s">
        <v>43372</v>
      </c>
      <c r="E8140" s="2" t="s">
        <v>583</v>
      </c>
      <c r="F8140" s="2" t="s">
        <v>7607</v>
      </c>
      <c r="G8140" s="2" t="s">
        <v>687</v>
      </c>
      <c r="H8140" s="4" t="s">
        <v>43373</v>
      </c>
      <c r="I8140" s="5" t="s">
        <v>43374</v>
      </c>
      <c r="J8140" s="2" t="s">
        <v>84</v>
      </c>
      <c r="K8140" s="2" t="s">
        <v>26</v>
      </c>
      <c r="L8140" s="2"/>
      <c r="M8140" s="8" t="s">
        <v>74</v>
      </c>
      <c r="N8140" s="2" t="s">
        <v>8277</v>
      </c>
      <c r="O8140" s="2" t="s">
        <v>29</v>
      </c>
      <c r="P8140" s="6">
        <v>2903</v>
      </c>
      <c r="Q8140" s="7" t="s">
        <v>52391</v>
      </c>
    </row>
    <row r="8141" spans="1:17" x14ac:dyDescent="0.2">
      <c r="A8141" s="2" t="s">
        <v>43375</v>
      </c>
      <c r="B8141" s="2" t="s">
        <v>1959</v>
      </c>
      <c r="C8141" s="3">
        <v>20098</v>
      </c>
      <c r="D8141" s="2" t="s">
        <v>43376</v>
      </c>
      <c r="E8141" s="2" t="s">
        <v>2955</v>
      </c>
      <c r="F8141" s="2" t="s">
        <v>2824</v>
      </c>
      <c r="G8141" s="2" t="s">
        <v>292</v>
      </c>
      <c r="H8141" s="4" t="s">
        <v>43377</v>
      </c>
      <c r="I8141" s="5" t="s">
        <v>43378</v>
      </c>
      <c r="J8141" s="2" t="s">
        <v>84</v>
      </c>
      <c r="K8141" s="2" t="s">
        <v>26</v>
      </c>
      <c r="L8141" s="2"/>
      <c r="M8141" s="8" t="s">
        <v>207</v>
      </c>
      <c r="N8141" s="2" t="s">
        <v>11633</v>
      </c>
      <c r="O8141" s="2" t="s">
        <v>54</v>
      </c>
      <c r="P8141" s="6">
        <v>9386</v>
      </c>
      <c r="Q8141" s="7" t="s">
        <v>52391</v>
      </c>
    </row>
    <row r="8142" spans="1:17" x14ac:dyDescent="0.2">
      <c r="A8142" s="2" t="s">
        <v>43379</v>
      </c>
      <c r="B8142" s="2" t="s">
        <v>43380</v>
      </c>
      <c r="C8142" s="3">
        <v>19709</v>
      </c>
      <c r="D8142" s="2" t="s">
        <v>43381</v>
      </c>
      <c r="E8142" s="2" t="s">
        <v>2823</v>
      </c>
      <c r="F8142" s="2" t="s">
        <v>43382</v>
      </c>
      <c r="G8142" s="2" t="s">
        <v>175</v>
      </c>
      <c r="H8142" s="4" t="s">
        <v>43383</v>
      </c>
      <c r="I8142" s="5" t="s">
        <v>43384</v>
      </c>
      <c r="J8142" s="2" t="s">
        <v>84</v>
      </c>
      <c r="K8142" s="2" t="s">
        <v>38</v>
      </c>
      <c r="L8142" s="2"/>
      <c r="M8142" s="8" t="s">
        <v>27</v>
      </c>
      <c r="N8142" s="2" t="s">
        <v>5422</v>
      </c>
      <c r="O8142" s="2" t="s">
        <v>312</v>
      </c>
      <c r="P8142" s="6">
        <v>8864</v>
      </c>
      <c r="Q8142" s="7" t="s">
        <v>52391</v>
      </c>
    </row>
    <row r="8143" spans="1:17" x14ac:dyDescent="0.2">
      <c r="A8143" s="2" t="s">
        <v>43385</v>
      </c>
      <c r="B8143" s="2" t="s">
        <v>43386</v>
      </c>
      <c r="C8143" s="3">
        <v>34502</v>
      </c>
      <c r="D8143" s="2" t="s">
        <v>43387</v>
      </c>
      <c r="E8143" s="2" t="s">
        <v>1204</v>
      </c>
      <c r="F8143" s="2" t="s">
        <v>43388</v>
      </c>
      <c r="G8143" s="2" t="s">
        <v>81</v>
      </c>
      <c r="H8143" s="4" t="s">
        <v>43389</v>
      </c>
      <c r="I8143" s="5" t="s">
        <v>43390</v>
      </c>
      <c r="J8143" s="2" t="s">
        <v>84</v>
      </c>
      <c r="K8143" s="2" t="s">
        <v>73</v>
      </c>
      <c r="L8143" s="2"/>
      <c r="M8143" s="8" t="s">
        <v>27</v>
      </c>
      <c r="N8143" s="2" t="s">
        <v>2998</v>
      </c>
      <c r="O8143" s="2" t="s">
        <v>29</v>
      </c>
      <c r="P8143" s="6">
        <v>8641</v>
      </c>
      <c r="Q8143" s="7" t="s">
        <v>52391</v>
      </c>
    </row>
    <row r="8144" spans="1:17" x14ac:dyDescent="0.2">
      <c r="A8144" s="2" t="s">
        <v>43391</v>
      </c>
      <c r="B8144" s="2" t="s">
        <v>43392</v>
      </c>
      <c r="C8144" s="3">
        <v>35245</v>
      </c>
      <c r="D8144" s="2" t="s">
        <v>43393</v>
      </c>
      <c r="E8144" s="2" t="s">
        <v>8315</v>
      </c>
      <c r="F8144" s="2" t="s">
        <v>2892</v>
      </c>
      <c r="G8144" s="2" t="s">
        <v>413</v>
      </c>
      <c r="H8144" s="4" t="s">
        <v>43394</v>
      </c>
      <c r="I8144" s="5" t="s">
        <v>43395</v>
      </c>
      <c r="J8144" s="2" t="s">
        <v>160</v>
      </c>
      <c r="K8144" s="2" t="s">
        <v>38</v>
      </c>
      <c r="L8144" s="2"/>
      <c r="M8144" s="8" t="s">
        <v>268</v>
      </c>
      <c r="N8144" s="2" t="s">
        <v>2069</v>
      </c>
      <c r="O8144" s="2" t="s">
        <v>188</v>
      </c>
      <c r="P8144" s="6">
        <v>3056</v>
      </c>
      <c r="Q8144" s="7" t="s">
        <v>52391</v>
      </c>
    </row>
    <row r="8145" spans="1:17" x14ac:dyDescent="0.2">
      <c r="A8145" s="2" t="s">
        <v>43396</v>
      </c>
      <c r="B8145" s="2" t="s">
        <v>43397</v>
      </c>
      <c r="C8145" s="3">
        <v>19793</v>
      </c>
      <c r="D8145" s="2" t="s">
        <v>43398</v>
      </c>
      <c r="E8145" s="2" t="s">
        <v>789</v>
      </c>
      <c r="F8145" s="2" t="s">
        <v>2322</v>
      </c>
      <c r="G8145" s="2" t="s">
        <v>194</v>
      </c>
      <c r="H8145" s="4" t="s">
        <v>43399</v>
      </c>
      <c r="I8145" s="5" t="s">
        <v>43400</v>
      </c>
      <c r="J8145" s="2" t="s">
        <v>63</v>
      </c>
      <c r="K8145" s="2" t="s">
        <v>38</v>
      </c>
      <c r="L8145" s="2"/>
      <c r="M8145" s="8" t="s">
        <v>207</v>
      </c>
      <c r="N8145" s="2" t="s">
        <v>15370</v>
      </c>
      <c r="O8145" s="2" t="s">
        <v>107</v>
      </c>
      <c r="P8145" s="6">
        <v>2267</v>
      </c>
      <c r="Q8145" s="7" t="s">
        <v>52391</v>
      </c>
    </row>
    <row r="8146" spans="1:17" x14ac:dyDescent="0.2">
      <c r="A8146" s="2" t="s">
        <v>43401</v>
      </c>
      <c r="B8146" s="2" t="s">
        <v>43402</v>
      </c>
      <c r="C8146" s="3">
        <v>18141</v>
      </c>
      <c r="D8146" s="2" t="s">
        <v>43403</v>
      </c>
      <c r="E8146" s="2" t="s">
        <v>389</v>
      </c>
      <c r="F8146" s="2" t="s">
        <v>2045</v>
      </c>
      <c r="G8146" s="2" t="s">
        <v>175</v>
      </c>
      <c r="H8146" s="4" t="s">
        <v>43404</v>
      </c>
      <c r="I8146" s="5" t="s">
        <v>2624</v>
      </c>
      <c r="J8146" s="2" t="s">
        <v>51</v>
      </c>
      <c r="K8146" s="2" t="s">
        <v>73</v>
      </c>
      <c r="L8146" s="2"/>
      <c r="M8146" s="8" t="s">
        <v>52</v>
      </c>
      <c r="N8146" s="2" t="s">
        <v>3226</v>
      </c>
      <c r="O8146" s="2" t="s">
        <v>54</v>
      </c>
      <c r="P8146" s="6">
        <v>5010</v>
      </c>
      <c r="Q8146" s="7" t="s">
        <v>52391</v>
      </c>
    </row>
    <row r="8147" spans="1:17" x14ac:dyDescent="0.2">
      <c r="A8147" s="2" t="s">
        <v>43405</v>
      </c>
      <c r="B8147" s="2" t="s">
        <v>43406</v>
      </c>
      <c r="C8147" s="3">
        <v>38706</v>
      </c>
      <c r="D8147" s="2" t="s">
        <v>43407</v>
      </c>
      <c r="E8147" s="2" t="s">
        <v>2397</v>
      </c>
      <c r="F8147" s="2" t="s">
        <v>486</v>
      </c>
      <c r="G8147" s="2" t="s">
        <v>223</v>
      </c>
      <c r="H8147" s="4" t="s">
        <v>43408</v>
      </c>
      <c r="I8147" s="5" t="s">
        <v>43409</v>
      </c>
      <c r="J8147" s="2" t="s">
        <v>84</v>
      </c>
      <c r="K8147" s="2" t="s">
        <v>26</v>
      </c>
      <c r="L8147" s="2"/>
      <c r="M8147" s="8" t="s">
        <v>376</v>
      </c>
      <c r="N8147" s="2" t="s">
        <v>634</v>
      </c>
      <c r="O8147" s="2" t="s">
        <v>29</v>
      </c>
      <c r="P8147" s="6">
        <v>8427</v>
      </c>
      <c r="Q8147" s="7" t="s">
        <v>52391</v>
      </c>
    </row>
    <row r="8148" spans="1:17" x14ac:dyDescent="0.2">
      <c r="A8148" s="2" t="s">
        <v>43410</v>
      </c>
      <c r="B8148" s="2" t="s">
        <v>43411</v>
      </c>
      <c r="C8148" s="3">
        <v>29704</v>
      </c>
      <c r="D8148" s="2" t="s">
        <v>43412</v>
      </c>
      <c r="E8148" s="2" t="s">
        <v>1110</v>
      </c>
      <c r="F8148" s="2" t="s">
        <v>43413</v>
      </c>
      <c r="G8148" s="2" t="s">
        <v>194</v>
      </c>
      <c r="H8148" s="4" t="s">
        <v>43414</v>
      </c>
      <c r="I8148" s="5" t="s">
        <v>43415</v>
      </c>
      <c r="J8148" s="2" t="s">
        <v>25</v>
      </c>
      <c r="K8148" s="2" t="s">
        <v>26</v>
      </c>
      <c r="L8148" s="2"/>
      <c r="M8148" s="8" t="s">
        <v>376</v>
      </c>
      <c r="N8148" s="2" t="s">
        <v>4010</v>
      </c>
      <c r="O8148" s="2" t="s">
        <v>87</v>
      </c>
      <c r="P8148" s="6">
        <v>7770</v>
      </c>
      <c r="Q8148" s="7" t="s">
        <v>52391</v>
      </c>
    </row>
    <row r="8149" spans="1:17" x14ac:dyDescent="0.2">
      <c r="A8149" s="2" t="s">
        <v>43416</v>
      </c>
      <c r="B8149" s="2" t="s">
        <v>36088</v>
      </c>
      <c r="C8149" s="3">
        <v>33940</v>
      </c>
      <c r="D8149" s="2" t="s">
        <v>43417</v>
      </c>
      <c r="E8149" s="2" t="s">
        <v>7704</v>
      </c>
      <c r="F8149" s="2" t="s">
        <v>576</v>
      </c>
      <c r="G8149" s="2" t="s">
        <v>81</v>
      </c>
      <c r="H8149" s="4" t="s">
        <v>43418</v>
      </c>
      <c r="I8149" s="5" t="s">
        <v>43419</v>
      </c>
      <c r="J8149" s="2" t="s">
        <v>84</v>
      </c>
      <c r="K8149" s="2" t="s">
        <v>73</v>
      </c>
      <c r="L8149" s="2"/>
      <c r="M8149" s="8" t="s">
        <v>376</v>
      </c>
      <c r="N8149" s="2" t="s">
        <v>5680</v>
      </c>
      <c r="O8149" s="2" t="s">
        <v>41</v>
      </c>
      <c r="P8149" s="6">
        <v>3452</v>
      </c>
      <c r="Q8149" s="7" t="s">
        <v>52391</v>
      </c>
    </row>
    <row r="8150" spans="1:17" x14ac:dyDescent="0.2">
      <c r="A8150" s="2" t="s">
        <v>43420</v>
      </c>
      <c r="B8150" s="2" t="s">
        <v>4990</v>
      </c>
      <c r="C8150" s="3">
        <v>27024</v>
      </c>
      <c r="D8150" s="2" t="s">
        <v>43421</v>
      </c>
      <c r="E8150" s="2" t="s">
        <v>1110</v>
      </c>
      <c r="F8150" s="2" t="s">
        <v>43422</v>
      </c>
      <c r="G8150" s="2" t="s">
        <v>184</v>
      </c>
      <c r="H8150" s="4" t="s">
        <v>43423</v>
      </c>
      <c r="I8150" s="5" t="s">
        <v>43424</v>
      </c>
      <c r="J8150" s="2" t="s">
        <v>25</v>
      </c>
      <c r="K8150" s="2" t="s">
        <v>73</v>
      </c>
      <c r="L8150" s="2"/>
      <c r="M8150" s="8" t="s">
        <v>105</v>
      </c>
      <c r="N8150" s="2" t="s">
        <v>9513</v>
      </c>
      <c r="O8150" s="2" t="s">
        <v>87</v>
      </c>
      <c r="P8150" s="6">
        <v>5120</v>
      </c>
      <c r="Q8150" s="7" t="s">
        <v>52391</v>
      </c>
    </row>
    <row r="8151" spans="1:17" x14ac:dyDescent="0.2">
      <c r="A8151" s="2" t="s">
        <v>43425</v>
      </c>
      <c r="B8151" s="2" t="s">
        <v>43426</v>
      </c>
      <c r="C8151" s="3">
        <v>36480</v>
      </c>
      <c r="D8151" s="2" t="s">
        <v>43427</v>
      </c>
      <c r="E8151" s="2" t="s">
        <v>4467</v>
      </c>
      <c r="F8151" s="2" t="s">
        <v>23415</v>
      </c>
      <c r="G8151" s="2" t="s">
        <v>123</v>
      </c>
      <c r="H8151" s="4" t="s">
        <v>43428</v>
      </c>
      <c r="I8151" s="5" t="s">
        <v>43429</v>
      </c>
      <c r="J8151" s="2" t="s">
        <v>25</v>
      </c>
      <c r="K8151" s="2" t="s">
        <v>73</v>
      </c>
      <c r="L8151" s="2"/>
      <c r="M8151" s="8" t="s">
        <v>52</v>
      </c>
      <c r="N8151" s="2" t="s">
        <v>3237</v>
      </c>
      <c r="O8151" s="2" t="s">
        <v>198</v>
      </c>
      <c r="P8151" s="6">
        <v>8868</v>
      </c>
      <c r="Q8151" s="7" t="s">
        <v>52391</v>
      </c>
    </row>
    <row r="8152" spans="1:17" x14ac:dyDescent="0.2">
      <c r="A8152" s="2" t="s">
        <v>43430</v>
      </c>
      <c r="B8152" s="2" t="s">
        <v>35951</v>
      </c>
      <c r="C8152" s="3">
        <v>36675</v>
      </c>
      <c r="D8152" s="2" t="s">
        <v>43431</v>
      </c>
      <c r="E8152" s="2" t="s">
        <v>11352</v>
      </c>
      <c r="F8152" s="2" t="s">
        <v>3940</v>
      </c>
      <c r="G8152" s="2" t="s">
        <v>113</v>
      </c>
      <c r="H8152" s="4" t="s">
        <v>43432</v>
      </c>
      <c r="I8152" s="5" t="s">
        <v>43433</v>
      </c>
      <c r="J8152" s="2" t="s">
        <v>84</v>
      </c>
      <c r="K8152" s="2" t="s">
        <v>73</v>
      </c>
      <c r="L8152" s="2"/>
      <c r="M8152" s="8" t="s">
        <v>116</v>
      </c>
      <c r="N8152" s="2" t="s">
        <v>4394</v>
      </c>
      <c r="O8152" s="2" t="s">
        <v>29</v>
      </c>
      <c r="P8152" s="6">
        <v>4649</v>
      </c>
      <c r="Q8152" s="7" t="s">
        <v>52391</v>
      </c>
    </row>
    <row r="8153" spans="1:17" x14ac:dyDescent="0.2">
      <c r="A8153" s="2" t="s">
        <v>43434</v>
      </c>
      <c r="B8153" s="2" t="s">
        <v>43435</v>
      </c>
      <c r="C8153" s="3">
        <v>20852</v>
      </c>
      <c r="D8153" s="2" t="s">
        <v>43436</v>
      </c>
      <c r="E8153" s="2" t="s">
        <v>6145</v>
      </c>
      <c r="F8153" s="2" t="s">
        <v>43437</v>
      </c>
      <c r="G8153" s="2" t="s">
        <v>341</v>
      </c>
      <c r="H8153" s="4" t="s">
        <v>43438</v>
      </c>
      <c r="I8153" s="5" t="s">
        <v>38611</v>
      </c>
      <c r="J8153" s="2" t="s">
        <v>84</v>
      </c>
      <c r="K8153" s="2" t="s">
        <v>26</v>
      </c>
      <c r="L8153" s="2"/>
      <c r="M8153" s="8" t="s">
        <v>39</v>
      </c>
      <c r="N8153" s="2" t="s">
        <v>1092</v>
      </c>
      <c r="O8153" s="2" t="s">
        <v>198</v>
      </c>
      <c r="P8153" s="6">
        <v>6911</v>
      </c>
      <c r="Q8153" s="7" t="s">
        <v>52391</v>
      </c>
    </row>
    <row r="8154" spans="1:17" x14ac:dyDescent="0.2">
      <c r="A8154" s="2" t="s">
        <v>43439</v>
      </c>
      <c r="B8154" s="2" t="s">
        <v>43440</v>
      </c>
      <c r="C8154" s="3">
        <v>23704</v>
      </c>
      <c r="D8154" s="2" t="s">
        <v>43441</v>
      </c>
      <c r="E8154" s="2" t="s">
        <v>1532</v>
      </c>
      <c r="F8154" s="2" t="s">
        <v>525</v>
      </c>
      <c r="G8154" s="2" t="s">
        <v>249</v>
      </c>
      <c r="H8154" s="4" t="s">
        <v>43442</v>
      </c>
      <c r="I8154" s="5" t="s">
        <v>43443</v>
      </c>
      <c r="J8154" s="2" t="s">
        <v>51</v>
      </c>
      <c r="K8154" s="2" t="s">
        <v>73</v>
      </c>
      <c r="L8154" s="2"/>
      <c r="M8154" s="8" t="s">
        <v>74</v>
      </c>
      <c r="N8154" s="2" t="s">
        <v>4099</v>
      </c>
      <c r="O8154" s="2" t="s">
        <v>54</v>
      </c>
      <c r="P8154" s="6">
        <v>2476</v>
      </c>
      <c r="Q8154" s="7" t="s">
        <v>52391</v>
      </c>
    </row>
    <row r="8155" spans="1:17" x14ac:dyDescent="0.2">
      <c r="A8155" s="2" t="s">
        <v>43444</v>
      </c>
      <c r="B8155" s="2" t="s">
        <v>43445</v>
      </c>
      <c r="C8155" s="3">
        <v>33970</v>
      </c>
      <c r="D8155" s="2" t="s">
        <v>43446</v>
      </c>
      <c r="E8155" s="2" t="s">
        <v>2963</v>
      </c>
      <c r="F8155" s="2" t="s">
        <v>428</v>
      </c>
      <c r="G8155" s="2" t="s">
        <v>132</v>
      </c>
      <c r="H8155" s="4" t="s">
        <v>43447</v>
      </c>
      <c r="I8155" s="5" t="s">
        <v>43448</v>
      </c>
      <c r="J8155" s="2" t="s">
        <v>51</v>
      </c>
      <c r="K8155" s="2" t="s">
        <v>26</v>
      </c>
      <c r="L8155" s="2"/>
      <c r="M8155" s="8" t="s">
        <v>39</v>
      </c>
      <c r="N8155" s="2" t="s">
        <v>11782</v>
      </c>
      <c r="O8155" s="2" t="s">
        <v>198</v>
      </c>
      <c r="P8155" s="6">
        <v>9400</v>
      </c>
      <c r="Q8155" s="7" t="s">
        <v>52391</v>
      </c>
    </row>
    <row r="8156" spans="1:17" x14ac:dyDescent="0.2">
      <c r="A8156" s="2" t="s">
        <v>43449</v>
      </c>
      <c r="B8156" s="2" t="s">
        <v>43450</v>
      </c>
      <c r="C8156" s="3">
        <v>37358</v>
      </c>
      <c r="D8156" s="2" t="s">
        <v>43451</v>
      </c>
      <c r="E8156" s="2" t="s">
        <v>1504</v>
      </c>
      <c r="F8156" s="2" t="s">
        <v>340</v>
      </c>
      <c r="G8156" s="2" t="s">
        <v>35</v>
      </c>
      <c r="H8156" s="4" t="s">
        <v>43452</v>
      </c>
      <c r="I8156" s="5" t="s">
        <v>43453</v>
      </c>
      <c r="J8156" s="2" t="s">
        <v>84</v>
      </c>
      <c r="K8156" s="2" t="s">
        <v>38</v>
      </c>
      <c r="L8156" s="2"/>
      <c r="M8156" s="8" t="s">
        <v>143</v>
      </c>
      <c r="N8156" s="2" t="s">
        <v>1315</v>
      </c>
      <c r="O8156" s="2" t="s">
        <v>87</v>
      </c>
      <c r="P8156" s="6">
        <v>6051</v>
      </c>
      <c r="Q8156" s="7" t="s">
        <v>52391</v>
      </c>
    </row>
    <row r="8157" spans="1:17" x14ac:dyDescent="0.2">
      <c r="A8157" s="2" t="s">
        <v>43454</v>
      </c>
      <c r="B8157" s="2" t="s">
        <v>19469</v>
      </c>
      <c r="C8157" s="3">
        <v>25893</v>
      </c>
      <c r="D8157" s="2" t="s">
        <v>43455</v>
      </c>
      <c r="E8157" s="2" t="s">
        <v>4421</v>
      </c>
      <c r="F8157" s="2" t="s">
        <v>1571</v>
      </c>
      <c r="G8157" s="2" t="s">
        <v>22</v>
      </c>
      <c r="H8157" s="4" t="s">
        <v>43456</v>
      </c>
      <c r="I8157" s="5" t="s">
        <v>10353</v>
      </c>
      <c r="J8157" s="2" t="s">
        <v>160</v>
      </c>
      <c r="K8157" s="2" t="s">
        <v>38</v>
      </c>
      <c r="L8157" s="2"/>
      <c r="M8157" s="8" t="s">
        <v>143</v>
      </c>
      <c r="N8157" s="2" t="s">
        <v>11242</v>
      </c>
      <c r="O8157" s="2" t="s">
        <v>243</v>
      </c>
      <c r="P8157" s="6">
        <v>2681</v>
      </c>
      <c r="Q8157" s="7" t="s">
        <v>52391</v>
      </c>
    </row>
    <row r="8158" spans="1:17" x14ac:dyDescent="0.2">
      <c r="A8158" s="2" t="s">
        <v>43457</v>
      </c>
      <c r="B8158" s="2" t="s">
        <v>43458</v>
      </c>
      <c r="C8158" s="3">
        <v>16815</v>
      </c>
      <c r="D8158" s="2" t="s">
        <v>43459</v>
      </c>
      <c r="E8158" s="2" t="s">
        <v>2478</v>
      </c>
      <c r="F8158" s="2" t="s">
        <v>3115</v>
      </c>
      <c r="G8158" s="2" t="s">
        <v>60</v>
      </c>
      <c r="H8158" s="4" t="s">
        <v>43460</v>
      </c>
      <c r="I8158" s="5" t="s">
        <v>43461</v>
      </c>
      <c r="J8158" s="2" t="s">
        <v>25</v>
      </c>
      <c r="K8158" s="2" t="s">
        <v>38</v>
      </c>
      <c r="L8158" s="2"/>
      <c r="M8158" s="8" t="s">
        <v>207</v>
      </c>
      <c r="N8158" s="2" t="s">
        <v>3546</v>
      </c>
      <c r="O8158" s="2" t="s">
        <v>41</v>
      </c>
      <c r="P8158" s="6">
        <v>3041</v>
      </c>
      <c r="Q8158" s="7" t="s">
        <v>52391</v>
      </c>
    </row>
    <row r="8159" spans="1:17" x14ac:dyDescent="0.2">
      <c r="A8159" s="2" t="s">
        <v>43462</v>
      </c>
      <c r="B8159" s="2" t="s">
        <v>43463</v>
      </c>
      <c r="C8159" s="3">
        <v>23884</v>
      </c>
      <c r="D8159" s="2" t="s">
        <v>43464</v>
      </c>
      <c r="E8159" s="2" t="s">
        <v>1744</v>
      </c>
      <c r="F8159" s="2" t="s">
        <v>43465</v>
      </c>
      <c r="G8159" s="2" t="s">
        <v>60</v>
      </c>
      <c r="H8159" s="4" t="s">
        <v>43466</v>
      </c>
      <c r="I8159" s="5" t="s">
        <v>43467</v>
      </c>
      <c r="J8159" s="2" t="s">
        <v>84</v>
      </c>
      <c r="K8159" s="2" t="s">
        <v>26</v>
      </c>
      <c r="L8159" s="2"/>
      <c r="M8159" s="8" t="s">
        <v>268</v>
      </c>
      <c r="N8159" s="2" t="s">
        <v>5897</v>
      </c>
      <c r="O8159" s="2" t="s">
        <v>312</v>
      </c>
      <c r="P8159" s="6">
        <v>6766</v>
      </c>
      <c r="Q8159" s="7" t="s">
        <v>52391</v>
      </c>
    </row>
    <row r="8160" spans="1:17" x14ac:dyDescent="0.2">
      <c r="A8160" s="2" t="s">
        <v>43468</v>
      </c>
      <c r="B8160" s="2" t="s">
        <v>25380</v>
      </c>
      <c r="C8160" s="3">
        <v>35022</v>
      </c>
      <c r="D8160" s="2" t="s">
        <v>43469</v>
      </c>
      <c r="E8160" s="2" t="s">
        <v>789</v>
      </c>
      <c r="F8160" s="2" t="s">
        <v>1267</v>
      </c>
      <c r="G8160" s="2" t="s">
        <v>35</v>
      </c>
      <c r="H8160" s="4" t="s">
        <v>43470</v>
      </c>
      <c r="I8160" s="5" t="s">
        <v>43471</v>
      </c>
      <c r="J8160" s="2" t="s">
        <v>160</v>
      </c>
      <c r="K8160" s="2" t="s">
        <v>38</v>
      </c>
      <c r="L8160" s="2"/>
      <c r="M8160" s="8" t="s">
        <v>74</v>
      </c>
      <c r="N8160" s="2" t="s">
        <v>2174</v>
      </c>
      <c r="O8160" s="2" t="s">
        <v>29</v>
      </c>
      <c r="P8160" s="6">
        <v>8760</v>
      </c>
      <c r="Q8160" s="7" t="s">
        <v>52391</v>
      </c>
    </row>
    <row r="8161" spans="1:17" x14ac:dyDescent="0.2">
      <c r="A8161" s="2" t="s">
        <v>43472</v>
      </c>
      <c r="B8161" s="2" t="s">
        <v>43473</v>
      </c>
      <c r="C8161" s="3">
        <v>36230</v>
      </c>
      <c r="D8161" s="2" t="s">
        <v>43474</v>
      </c>
      <c r="E8161" s="2" t="s">
        <v>1110</v>
      </c>
      <c r="F8161" s="2" t="s">
        <v>29812</v>
      </c>
      <c r="G8161" s="2" t="s">
        <v>175</v>
      </c>
      <c r="H8161" s="4" t="s">
        <v>43475</v>
      </c>
      <c r="I8161" s="5" t="s">
        <v>43476</v>
      </c>
      <c r="J8161" s="2" t="s">
        <v>63</v>
      </c>
      <c r="K8161" s="2" t="s">
        <v>73</v>
      </c>
      <c r="L8161" s="2"/>
      <c r="M8161" s="8" t="s">
        <v>268</v>
      </c>
      <c r="N8161" s="2" t="s">
        <v>8150</v>
      </c>
      <c r="O8161" s="2" t="s">
        <v>243</v>
      </c>
      <c r="P8161" s="6">
        <v>8209</v>
      </c>
      <c r="Q8161" s="7" t="s">
        <v>52391</v>
      </c>
    </row>
    <row r="8162" spans="1:17" x14ac:dyDescent="0.2">
      <c r="A8162" s="2" t="s">
        <v>43477</v>
      </c>
      <c r="B8162" s="2" t="s">
        <v>43478</v>
      </c>
      <c r="C8162" s="3">
        <v>28307</v>
      </c>
      <c r="D8162" s="2" t="s">
        <v>43479</v>
      </c>
      <c r="E8162" s="2" t="s">
        <v>68</v>
      </c>
      <c r="F8162" s="2" t="s">
        <v>13863</v>
      </c>
      <c r="G8162" s="2" t="s">
        <v>123</v>
      </c>
      <c r="H8162" s="4" t="s">
        <v>43480</v>
      </c>
      <c r="I8162" s="5" t="s">
        <v>43481</v>
      </c>
      <c r="J8162" s="2" t="s">
        <v>160</v>
      </c>
      <c r="K8162" s="2" t="s">
        <v>38</v>
      </c>
      <c r="L8162" s="2"/>
      <c r="M8162" s="8" t="s">
        <v>143</v>
      </c>
      <c r="N8162" s="2" t="s">
        <v>11937</v>
      </c>
      <c r="O8162" s="2" t="s">
        <v>188</v>
      </c>
      <c r="P8162" s="6">
        <v>7176</v>
      </c>
      <c r="Q8162" s="7" t="s">
        <v>52391</v>
      </c>
    </row>
    <row r="8163" spans="1:17" x14ac:dyDescent="0.2">
      <c r="A8163" s="2" t="s">
        <v>43482</v>
      </c>
      <c r="B8163" s="2" t="s">
        <v>43483</v>
      </c>
      <c r="C8163" s="3">
        <v>29095</v>
      </c>
      <c r="D8163" s="2" t="s">
        <v>43484</v>
      </c>
      <c r="E8163" s="2" t="s">
        <v>10764</v>
      </c>
      <c r="F8163" s="2" t="s">
        <v>22721</v>
      </c>
      <c r="G8163" s="2" t="s">
        <v>102</v>
      </c>
      <c r="H8163" s="4" t="s">
        <v>43485</v>
      </c>
      <c r="I8163" s="5" t="s">
        <v>43486</v>
      </c>
      <c r="J8163" s="2" t="s">
        <v>84</v>
      </c>
      <c r="K8163" s="2" t="s">
        <v>38</v>
      </c>
      <c r="L8163" s="2"/>
      <c r="M8163" s="8" t="s">
        <v>85</v>
      </c>
      <c r="N8163" s="2" t="s">
        <v>990</v>
      </c>
      <c r="O8163" s="2" t="s">
        <v>243</v>
      </c>
      <c r="P8163" s="6">
        <v>7792</v>
      </c>
      <c r="Q8163" s="7" t="s">
        <v>52391</v>
      </c>
    </row>
    <row r="8164" spans="1:17" x14ac:dyDescent="0.2">
      <c r="A8164" s="2" t="s">
        <v>43487</v>
      </c>
      <c r="B8164" s="2" t="s">
        <v>43488</v>
      </c>
      <c r="C8164" s="3">
        <v>17244</v>
      </c>
      <c r="D8164" s="2" t="s">
        <v>43489</v>
      </c>
      <c r="E8164" s="2" t="s">
        <v>1778</v>
      </c>
      <c r="F8164" s="2" t="s">
        <v>239</v>
      </c>
      <c r="G8164" s="2" t="s">
        <v>81</v>
      </c>
      <c r="H8164" s="4" t="s">
        <v>43490</v>
      </c>
      <c r="I8164" s="5" t="s">
        <v>43491</v>
      </c>
      <c r="J8164" s="2" t="s">
        <v>63</v>
      </c>
      <c r="K8164" s="2" t="s">
        <v>73</v>
      </c>
      <c r="L8164" s="2"/>
      <c r="M8164" s="8" t="s">
        <v>376</v>
      </c>
      <c r="N8164" s="2" t="s">
        <v>1424</v>
      </c>
      <c r="O8164" s="2" t="s">
        <v>243</v>
      </c>
      <c r="P8164" s="6">
        <v>1627</v>
      </c>
      <c r="Q8164" s="7" t="s">
        <v>52391</v>
      </c>
    </row>
    <row r="8165" spans="1:17" x14ac:dyDescent="0.2">
      <c r="A8165" s="2" t="s">
        <v>43492</v>
      </c>
      <c r="B8165" s="2" t="s">
        <v>43493</v>
      </c>
      <c r="C8165" s="3">
        <v>23401</v>
      </c>
      <c r="D8165" s="2" t="s">
        <v>43494</v>
      </c>
      <c r="E8165" s="2" t="s">
        <v>4622</v>
      </c>
      <c r="F8165" s="2" t="s">
        <v>17302</v>
      </c>
      <c r="G8165" s="2" t="s">
        <v>113</v>
      </c>
      <c r="H8165" s="4" t="s">
        <v>43495</v>
      </c>
      <c r="I8165" s="5" t="s">
        <v>43496</v>
      </c>
      <c r="J8165" s="2" t="s">
        <v>84</v>
      </c>
      <c r="K8165" s="2" t="s">
        <v>26</v>
      </c>
      <c r="L8165" s="2"/>
      <c r="M8165" s="8" t="s">
        <v>207</v>
      </c>
      <c r="N8165" s="2" t="s">
        <v>11684</v>
      </c>
      <c r="O8165" s="2" t="s">
        <v>312</v>
      </c>
      <c r="P8165" s="6">
        <v>6980</v>
      </c>
      <c r="Q8165" s="7" t="s">
        <v>52391</v>
      </c>
    </row>
    <row r="8166" spans="1:17" x14ac:dyDescent="0.2">
      <c r="A8166" s="2" t="s">
        <v>43497</v>
      </c>
      <c r="B8166" s="2" t="s">
        <v>31602</v>
      </c>
      <c r="C8166" s="3">
        <v>33434</v>
      </c>
      <c r="D8166" s="2" t="s">
        <v>43498</v>
      </c>
      <c r="E8166" s="2" t="s">
        <v>892</v>
      </c>
      <c r="F8166" s="2" t="s">
        <v>2892</v>
      </c>
      <c r="G8166" s="2" t="s">
        <v>478</v>
      </c>
      <c r="H8166" s="4" t="s">
        <v>43499</v>
      </c>
      <c r="I8166" s="5" t="s">
        <v>43500</v>
      </c>
      <c r="J8166" s="2" t="s">
        <v>160</v>
      </c>
      <c r="K8166" s="2" t="s">
        <v>73</v>
      </c>
      <c r="L8166" s="2"/>
      <c r="M8166" s="8" t="s">
        <v>105</v>
      </c>
      <c r="N8166" s="2" t="s">
        <v>8157</v>
      </c>
      <c r="O8166" s="2" t="s">
        <v>41</v>
      </c>
      <c r="P8166" s="6">
        <v>3463</v>
      </c>
      <c r="Q8166" s="7" t="s">
        <v>52391</v>
      </c>
    </row>
    <row r="8167" spans="1:17" x14ac:dyDescent="0.2">
      <c r="A8167" s="2" t="s">
        <v>43501</v>
      </c>
      <c r="B8167" s="2" t="s">
        <v>11906</v>
      </c>
      <c r="C8167" s="3">
        <v>34927</v>
      </c>
      <c r="D8167" s="2" t="s">
        <v>43502</v>
      </c>
      <c r="E8167" s="2" t="s">
        <v>11132</v>
      </c>
      <c r="F8167" s="2" t="s">
        <v>35910</v>
      </c>
      <c r="G8167" s="2" t="s">
        <v>679</v>
      </c>
      <c r="H8167" s="4" t="s">
        <v>43503</v>
      </c>
      <c r="I8167" s="5" t="s">
        <v>43504</v>
      </c>
      <c r="J8167" s="2" t="s">
        <v>63</v>
      </c>
      <c r="K8167" s="2" t="s">
        <v>26</v>
      </c>
      <c r="L8167" s="2"/>
      <c r="M8167" s="8" t="s">
        <v>74</v>
      </c>
      <c r="N8167" s="2" t="s">
        <v>2859</v>
      </c>
      <c r="O8167" s="2" t="s">
        <v>107</v>
      </c>
      <c r="P8167" s="6">
        <v>6951</v>
      </c>
      <c r="Q8167" s="7" t="s">
        <v>52391</v>
      </c>
    </row>
    <row r="8168" spans="1:17" x14ac:dyDescent="0.2">
      <c r="A8168" s="2" t="s">
        <v>43505</v>
      </c>
      <c r="B8168" s="2" t="s">
        <v>43506</v>
      </c>
      <c r="C8168" s="3">
        <v>21105</v>
      </c>
      <c r="D8168" s="2" t="s">
        <v>43507</v>
      </c>
      <c r="E8168" s="2" t="s">
        <v>2279</v>
      </c>
      <c r="F8168" s="2" t="s">
        <v>1205</v>
      </c>
      <c r="G8168" s="2" t="s">
        <v>113</v>
      </c>
      <c r="H8168" s="4" t="s">
        <v>43508</v>
      </c>
      <c r="I8168" s="5" t="s">
        <v>43509</v>
      </c>
      <c r="J8168" s="2" t="s">
        <v>25</v>
      </c>
      <c r="K8168" s="2" t="s">
        <v>26</v>
      </c>
      <c r="L8168" s="2"/>
      <c r="M8168" s="8" t="s">
        <v>268</v>
      </c>
      <c r="N8168" s="2" t="s">
        <v>2827</v>
      </c>
      <c r="O8168" s="2" t="s">
        <v>296</v>
      </c>
      <c r="P8168" s="6">
        <v>4427</v>
      </c>
      <c r="Q8168" s="7" t="s">
        <v>52391</v>
      </c>
    </row>
    <row r="8169" spans="1:17" x14ac:dyDescent="0.2">
      <c r="A8169" s="2" t="s">
        <v>43510</v>
      </c>
      <c r="B8169" s="2" t="s">
        <v>43511</v>
      </c>
      <c r="C8169" s="3">
        <v>17706</v>
      </c>
      <c r="D8169" s="2" t="s">
        <v>43512</v>
      </c>
      <c r="E8169" s="2" t="s">
        <v>11332</v>
      </c>
      <c r="F8169" s="2" t="s">
        <v>43513</v>
      </c>
      <c r="G8169" s="2" t="s">
        <v>437</v>
      </c>
      <c r="H8169" s="4" t="s">
        <v>43514</v>
      </c>
      <c r="I8169" s="5" t="s">
        <v>43515</v>
      </c>
      <c r="J8169" s="2" t="s">
        <v>51</v>
      </c>
      <c r="K8169" s="2" t="s">
        <v>38</v>
      </c>
      <c r="L8169" s="2"/>
      <c r="M8169" s="8" t="s">
        <v>116</v>
      </c>
      <c r="N8169" s="2" t="s">
        <v>2241</v>
      </c>
      <c r="O8169" s="2" t="s">
        <v>107</v>
      </c>
      <c r="P8169" s="6">
        <v>7479</v>
      </c>
      <c r="Q8169" s="7" t="s">
        <v>52391</v>
      </c>
    </row>
    <row r="8170" spans="1:17" x14ac:dyDescent="0.2">
      <c r="A8170" s="2" t="s">
        <v>43516</v>
      </c>
      <c r="B8170" s="2" t="s">
        <v>43517</v>
      </c>
      <c r="C8170" s="3">
        <v>18290</v>
      </c>
      <c r="D8170" s="2" t="s">
        <v>43518</v>
      </c>
      <c r="E8170" s="2" t="s">
        <v>1289</v>
      </c>
      <c r="F8170" s="2" t="s">
        <v>3101</v>
      </c>
      <c r="G8170" s="2" t="s">
        <v>102</v>
      </c>
      <c r="H8170" s="4" t="s">
        <v>43519</v>
      </c>
      <c r="I8170" s="5" t="s">
        <v>43520</v>
      </c>
      <c r="J8170" s="2" t="s">
        <v>84</v>
      </c>
      <c r="K8170" s="2" t="s">
        <v>38</v>
      </c>
      <c r="L8170" s="2"/>
      <c r="M8170" s="8" t="s">
        <v>105</v>
      </c>
      <c r="N8170" s="2" t="s">
        <v>1381</v>
      </c>
      <c r="O8170" s="2" t="s">
        <v>54</v>
      </c>
      <c r="P8170" s="6">
        <v>6005</v>
      </c>
      <c r="Q8170" s="7" t="s">
        <v>52391</v>
      </c>
    </row>
    <row r="8171" spans="1:17" x14ac:dyDescent="0.2">
      <c r="A8171" s="2" t="s">
        <v>43521</v>
      </c>
      <c r="B8171" s="2" t="s">
        <v>43522</v>
      </c>
      <c r="C8171" s="3">
        <v>29095</v>
      </c>
      <c r="D8171" s="2" t="s">
        <v>43523</v>
      </c>
      <c r="E8171" s="2" t="s">
        <v>2949</v>
      </c>
      <c r="F8171" s="2" t="s">
        <v>43524</v>
      </c>
      <c r="G8171" s="2" t="s">
        <v>184</v>
      </c>
      <c r="H8171" s="4" t="s">
        <v>43525</v>
      </c>
      <c r="I8171" s="5" t="s">
        <v>43526</v>
      </c>
      <c r="J8171" s="2" t="s">
        <v>84</v>
      </c>
      <c r="K8171" s="2" t="s">
        <v>73</v>
      </c>
      <c r="L8171" s="2"/>
      <c r="M8171" s="8" t="s">
        <v>105</v>
      </c>
      <c r="N8171" s="2" t="s">
        <v>650</v>
      </c>
      <c r="O8171" s="2" t="s">
        <v>312</v>
      </c>
      <c r="P8171" s="6">
        <v>2828</v>
      </c>
      <c r="Q8171" s="7" t="s">
        <v>52391</v>
      </c>
    </row>
    <row r="8172" spans="1:17" x14ac:dyDescent="0.2">
      <c r="A8172" s="2" t="s">
        <v>43527</v>
      </c>
      <c r="B8172" s="2" t="s">
        <v>35025</v>
      </c>
      <c r="C8172" s="3">
        <v>26733</v>
      </c>
      <c r="D8172" s="2" t="s">
        <v>43528</v>
      </c>
      <c r="E8172" s="2" t="s">
        <v>7989</v>
      </c>
      <c r="F8172" s="2" t="s">
        <v>846</v>
      </c>
      <c r="G8172" s="2" t="s">
        <v>413</v>
      </c>
      <c r="H8172" s="4" t="s">
        <v>43529</v>
      </c>
      <c r="I8172" s="5" t="s">
        <v>43530</v>
      </c>
      <c r="J8172" s="2" t="s">
        <v>84</v>
      </c>
      <c r="K8172" s="2" t="s">
        <v>38</v>
      </c>
      <c r="L8172" s="2"/>
      <c r="M8172" s="8" t="s">
        <v>74</v>
      </c>
      <c r="N8172" s="2" t="s">
        <v>910</v>
      </c>
      <c r="O8172" s="2" t="s">
        <v>29</v>
      </c>
      <c r="P8172" s="6">
        <v>8995</v>
      </c>
      <c r="Q8172" s="7" t="s">
        <v>52391</v>
      </c>
    </row>
    <row r="8173" spans="1:17" x14ac:dyDescent="0.2">
      <c r="A8173" s="2" t="s">
        <v>43531</v>
      </c>
      <c r="B8173" s="2" t="s">
        <v>43532</v>
      </c>
      <c r="C8173" s="3">
        <v>32204</v>
      </c>
      <c r="D8173" s="2" t="s">
        <v>43533</v>
      </c>
      <c r="E8173" s="2" t="s">
        <v>273</v>
      </c>
      <c r="F8173" s="2" t="s">
        <v>404</v>
      </c>
      <c r="G8173" s="2" t="s">
        <v>35</v>
      </c>
      <c r="H8173" s="4" t="s">
        <v>43534</v>
      </c>
      <c r="I8173" s="5" t="s">
        <v>43535</v>
      </c>
      <c r="J8173" s="2" t="s">
        <v>51</v>
      </c>
      <c r="K8173" s="2" t="s">
        <v>38</v>
      </c>
      <c r="L8173" s="2"/>
      <c r="M8173" s="8" t="s">
        <v>105</v>
      </c>
      <c r="N8173" s="2" t="s">
        <v>1020</v>
      </c>
      <c r="O8173" s="2" t="s">
        <v>188</v>
      </c>
      <c r="P8173" s="6">
        <v>2196</v>
      </c>
      <c r="Q8173" s="7" t="s">
        <v>52391</v>
      </c>
    </row>
    <row r="8174" spans="1:17" x14ac:dyDescent="0.2">
      <c r="A8174" s="2" t="s">
        <v>43536</v>
      </c>
      <c r="B8174" s="2" t="s">
        <v>43537</v>
      </c>
      <c r="C8174" s="3">
        <v>33294</v>
      </c>
      <c r="D8174" s="2" t="s">
        <v>43538</v>
      </c>
      <c r="E8174" s="2" t="s">
        <v>20</v>
      </c>
      <c r="F8174" s="2" t="s">
        <v>4225</v>
      </c>
      <c r="G8174" s="2" t="s">
        <v>35</v>
      </c>
      <c r="H8174" s="4" t="s">
        <v>43539</v>
      </c>
      <c r="I8174" s="5" t="s">
        <v>43540</v>
      </c>
      <c r="J8174" s="2" t="s">
        <v>63</v>
      </c>
      <c r="K8174" s="2" t="s">
        <v>73</v>
      </c>
      <c r="L8174" s="2"/>
      <c r="M8174" s="8" t="s">
        <v>105</v>
      </c>
      <c r="N8174" s="2" t="s">
        <v>3345</v>
      </c>
      <c r="O8174" s="2" t="s">
        <v>188</v>
      </c>
      <c r="P8174" s="6">
        <v>9142</v>
      </c>
      <c r="Q8174" s="7" t="s">
        <v>52391</v>
      </c>
    </row>
    <row r="8175" spans="1:17" x14ac:dyDescent="0.2">
      <c r="A8175" s="2" t="s">
        <v>43541</v>
      </c>
      <c r="B8175" s="2" t="s">
        <v>43542</v>
      </c>
      <c r="C8175" s="3">
        <v>23481</v>
      </c>
      <c r="D8175" s="2" t="s">
        <v>43543</v>
      </c>
      <c r="E8175" s="2" t="s">
        <v>2563</v>
      </c>
      <c r="F8175" s="2" t="s">
        <v>6386</v>
      </c>
      <c r="G8175" s="2" t="s">
        <v>132</v>
      </c>
      <c r="H8175" s="4" t="s">
        <v>43544</v>
      </c>
      <c r="I8175" s="5" t="s">
        <v>43545</v>
      </c>
      <c r="J8175" s="2" t="s">
        <v>84</v>
      </c>
      <c r="K8175" s="2" t="s">
        <v>26</v>
      </c>
      <c r="L8175" s="2"/>
      <c r="M8175" s="8" t="s">
        <v>85</v>
      </c>
      <c r="N8175" s="2" t="s">
        <v>1329</v>
      </c>
      <c r="O8175" s="2" t="s">
        <v>87</v>
      </c>
      <c r="P8175" s="6">
        <v>9062</v>
      </c>
      <c r="Q8175" s="7" t="s">
        <v>52391</v>
      </c>
    </row>
    <row r="8176" spans="1:17" x14ac:dyDescent="0.2">
      <c r="A8176" s="2" t="s">
        <v>43546</v>
      </c>
      <c r="B8176" s="2" t="s">
        <v>43547</v>
      </c>
      <c r="C8176" s="3">
        <v>34133</v>
      </c>
      <c r="D8176" s="2" t="s">
        <v>43548</v>
      </c>
      <c r="E8176" s="2" t="s">
        <v>247</v>
      </c>
      <c r="F8176" s="2" t="s">
        <v>2766</v>
      </c>
      <c r="G8176" s="2" t="s">
        <v>204</v>
      </c>
      <c r="H8176" s="4" t="s">
        <v>43549</v>
      </c>
      <c r="I8176" s="5" t="s">
        <v>43550</v>
      </c>
      <c r="J8176" s="2" t="s">
        <v>63</v>
      </c>
      <c r="K8176" s="2" t="s">
        <v>26</v>
      </c>
      <c r="L8176" s="2"/>
      <c r="M8176" s="8" t="s">
        <v>27</v>
      </c>
      <c r="N8176" s="2" t="s">
        <v>6141</v>
      </c>
      <c r="O8176" s="2" t="s">
        <v>296</v>
      </c>
      <c r="P8176" s="6">
        <v>2018</v>
      </c>
      <c r="Q8176" s="7" t="s">
        <v>52391</v>
      </c>
    </row>
    <row r="8177" spans="1:17" x14ac:dyDescent="0.2">
      <c r="A8177" s="2" t="s">
        <v>43551</v>
      </c>
      <c r="B8177" s="2" t="s">
        <v>28586</v>
      </c>
      <c r="C8177" s="3">
        <v>34160</v>
      </c>
      <c r="D8177" s="2" t="s">
        <v>43552</v>
      </c>
      <c r="E8177" s="2" t="s">
        <v>3988</v>
      </c>
      <c r="F8177" s="2" t="s">
        <v>274</v>
      </c>
      <c r="G8177" s="2" t="s">
        <v>22</v>
      </c>
      <c r="H8177" s="4" t="s">
        <v>43553</v>
      </c>
      <c r="I8177" s="5" t="s">
        <v>43554</v>
      </c>
      <c r="J8177" s="2" t="s">
        <v>51</v>
      </c>
      <c r="K8177" s="2" t="s">
        <v>38</v>
      </c>
      <c r="L8177" s="2"/>
      <c r="M8177" s="8" t="s">
        <v>27</v>
      </c>
      <c r="N8177" s="2" t="s">
        <v>8029</v>
      </c>
      <c r="O8177" s="2" t="s">
        <v>107</v>
      </c>
      <c r="P8177" s="6">
        <v>5521</v>
      </c>
      <c r="Q8177" s="7" t="s">
        <v>52391</v>
      </c>
    </row>
    <row r="8178" spans="1:17" x14ac:dyDescent="0.2">
      <c r="A8178" s="2" t="s">
        <v>43555</v>
      </c>
      <c r="B8178" s="2" t="s">
        <v>43556</v>
      </c>
      <c r="C8178" s="3">
        <v>38380</v>
      </c>
      <c r="D8178" s="2" t="s">
        <v>43557</v>
      </c>
      <c r="E8178" s="2" t="s">
        <v>677</v>
      </c>
      <c r="F8178" s="2" t="s">
        <v>1991</v>
      </c>
      <c r="G8178" s="2" t="s">
        <v>22</v>
      </c>
      <c r="H8178" s="4" t="s">
        <v>43558</v>
      </c>
      <c r="I8178" s="5" t="s">
        <v>43559</v>
      </c>
      <c r="J8178" s="2" t="s">
        <v>63</v>
      </c>
      <c r="K8178" s="2" t="s">
        <v>26</v>
      </c>
      <c r="L8178" s="2"/>
      <c r="M8178" s="8" t="s">
        <v>268</v>
      </c>
      <c r="N8178" s="2" t="s">
        <v>1176</v>
      </c>
      <c r="O8178" s="2" t="s">
        <v>107</v>
      </c>
      <c r="P8178" s="6">
        <v>1990</v>
      </c>
      <c r="Q8178" s="7" t="s">
        <v>52391</v>
      </c>
    </row>
    <row r="8179" spans="1:17" x14ac:dyDescent="0.2">
      <c r="A8179" s="2" t="s">
        <v>43560</v>
      </c>
      <c r="B8179" s="2" t="s">
        <v>745</v>
      </c>
      <c r="C8179" s="3">
        <v>25366</v>
      </c>
      <c r="D8179" s="2" t="s">
        <v>43561</v>
      </c>
      <c r="E8179" s="2" t="s">
        <v>476</v>
      </c>
      <c r="F8179" s="2" t="s">
        <v>631</v>
      </c>
      <c r="G8179" s="2" t="s">
        <v>48</v>
      </c>
      <c r="H8179" s="4" t="s">
        <v>43562</v>
      </c>
      <c r="I8179" s="5" t="s">
        <v>43563</v>
      </c>
      <c r="J8179" s="2" t="s">
        <v>84</v>
      </c>
      <c r="K8179" s="2" t="s">
        <v>73</v>
      </c>
      <c r="L8179" s="2"/>
      <c r="M8179" s="8" t="s">
        <v>376</v>
      </c>
      <c r="N8179" s="2" t="s">
        <v>3184</v>
      </c>
      <c r="O8179" s="2" t="s">
        <v>312</v>
      </c>
      <c r="P8179" s="6">
        <v>7779</v>
      </c>
      <c r="Q8179" s="7" t="s">
        <v>52391</v>
      </c>
    </row>
    <row r="8180" spans="1:17" x14ac:dyDescent="0.2">
      <c r="A8180" s="2" t="s">
        <v>43564</v>
      </c>
      <c r="B8180" s="2" t="s">
        <v>43565</v>
      </c>
      <c r="C8180" s="3">
        <v>28395</v>
      </c>
      <c r="D8180" s="2" t="s">
        <v>43566</v>
      </c>
      <c r="E8180" s="2" t="s">
        <v>4790</v>
      </c>
      <c r="F8180" s="2" t="s">
        <v>43567</v>
      </c>
      <c r="G8180" s="2" t="s">
        <v>341</v>
      </c>
      <c r="H8180" s="4" t="s">
        <v>43568</v>
      </c>
      <c r="I8180" s="5" t="s">
        <v>43569</v>
      </c>
      <c r="J8180" s="2" t="s">
        <v>25</v>
      </c>
      <c r="K8180" s="2" t="s">
        <v>26</v>
      </c>
      <c r="L8180" s="2"/>
      <c r="M8180" s="8" t="s">
        <v>143</v>
      </c>
      <c r="N8180" s="2" t="s">
        <v>144</v>
      </c>
      <c r="O8180" s="2" t="s">
        <v>296</v>
      </c>
      <c r="P8180" s="6">
        <v>3912</v>
      </c>
      <c r="Q8180" s="7" t="s">
        <v>52391</v>
      </c>
    </row>
    <row r="8181" spans="1:17" x14ac:dyDescent="0.2">
      <c r="A8181" s="2" t="s">
        <v>43570</v>
      </c>
      <c r="B8181" s="2" t="s">
        <v>43571</v>
      </c>
      <c r="C8181" s="3">
        <v>20063</v>
      </c>
      <c r="D8181" s="2" t="s">
        <v>43572</v>
      </c>
      <c r="E8181" s="2" t="s">
        <v>2578</v>
      </c>
      <c r="F8181" s="2" t="s">
        <v>6257</v>
      </c>
      <c r="G8181" s="2" t="s">
        <v>184</v>
      </c>
      <c r="H8181" s="4" t="s">
        <v>43573</v>
      </c>
      <c r="I8181" s="5" t="s">
        <v>43574</v>
      </c>
      <c r="J8181" s="2" t="s">
        <v>25</v>
      </c>
      <c r="K8181" s="2" t="s">
        <v>38</v>
      </c>
      <c r="L8181" s="2"/>
      <c r="M8181" s="8" t="s">
        <v>39</v>
      </c>
      <c r="N8181" s="2" t="s">
        <v>1215</v>
      </c>
      <c r="O8181" s="2" t="s">
        <v>54</v>
      </c>
      <c r="P8181" s="6">
        <v>8448</v>
      </c>
      <c r="Q8181" s="7" t="s">
        <v>52391</v>
      </c>
    </row>
    <row r="8182" spans="1:17" x14ac:dyDescent="0.2">
      <c r="A8182" s="2" t="s">
        <v>43575</v>
      </c>
      <c r="B8182" s="2" t="s">
        <v>43576</v>
      </c>
      <c r="C8182" s="3">
        <v>34861</v>
      </c>
      <c r="D8182" s="2" t="s">
        <v>43577</v>
      </c>
      <c r="E8182" s="2" t="s">
        <v>460</v>
      </c>
      <c r="F8182" s="2" t="s">
        <v>592</v>
      </c>
      <c r="G8182" s="2" t="s">
        <v>35</v>
      </c>
      <c r="H8182" s="4" t="s">
        <v>43578</v>
      </c>
      <c r="I8182" s="5" t="s">
        <v>43579</v>
      </c>
      <c r="J8182" s="2" t="s">
        <v>63</v>
      </c>
      <c r="K8182" s="2" t="s">
        <v>73</v>
      </c>
      <c r="L8182" s="2"/>
      <c r="M8182" s="8" t="s">
        <v>143</v>
      </c>
      <c r="N8182" s="2" t="s">
        <v>8128</v>
      </c>
      <c r="O8182" s="2" t="s">
        <v>54</v>
      </c>
      <c r="P8182" s="6">
        <v>7442</v>
      </c>
      <c r="Q8182" s="7" t="s">
        <v>52391</v>
      </c>
    </row>
    <row r="8183" spans="1:17" x14ac:dyDescent="0.2">
      <c r="A8183" s="2" t="s">
        <v>43580</v>
      </c>
      <c r="B8183" s="2" t="s">
        <v>43581</v>
      </c>
      <c r="C8183" s="3">
        <v>18086</v>
      </c>
      <c r="D8183" s="2" t="s">
        <v>43582</v>
      </c>
      <c r="E8183" s="2" t="s">
        <v>3892</v>
      </c>
      <c r="F8183" s="2" t="s">
        <v>11158</v>
      </c>
      <c r="G8183" s="2" t="s">
        <v>249</v>
      </c>
      <c r="H8183" s="4" t="s">
        <v>43583</v>
      </c>
      <c r="I8183" s="5" t="s">
        <v>43584</v>
      </c>
      <c r="J8183" s="2" t="s">
        <v>25</v>
      </c>
      <c r="K8183" s="2" t="s">
        <v>73</v>
      </c>
      <c r="L8183" s="2"/>
      <c r="M8183" s="8" t="s">
        <v>85</v>
      </c>
      <c r="N8183" s="2" t="s">
        <v>3747</v>
      </c>
      <c r="O8183" s="2" t="s">
        <v>198</v>
      </c>
      <c r="P8183" s="6">
        <v>3320</v>
      </c>
      <c r="Q8183" s="7" t="s">
        <v>52391</v>
      </c>
    </row>
    <row r="8184" spans="1:17" x14ac:dyDescent="0.2">
      <c r="A8184" s="2" t="s">
        <v>43585</v>
      </c>
      <c r="B8184" s="2" t="s">
        <v>28097</v>
      </c>
      <c r="C8184" s="3">
        <v>32893</v>
      </c>
      <c r="D8184" s="2" t="s">
        <v>43586</v>
      </c>
      <c r="E8184" s="2" t="s">
        <v>1096</v>
      </c>
      <c r="F8184" s="2" t="s">
        <v>27345</v>
      </c>
      <c r="G8184" s="2" t="s">
        <v>22</v>
      </c>
      <c r="H8184" s="4" t="s">
        <v>43587</v>
      </c>
      <c r="I8184" s="5" t="s">
        <v>43588</v>
      </c>
      <c r="J8184" s="2" t="s">
        <v>160</v>
      </c>
      <c r="K8184" s="2" t="s">
        <v>73</v>
      </c>
      <c r="L8184" s="2"/>
      <c r="M8184" s="8" t="s">
        <v>143</v>
      </c>
      <c r="N8184" s="2" t="s">
        <v>2714</v>
      </c>
      <c r="O8184" s="2" t="s">
        <v>243</v>
      </c>
      <c r="P8184" s="6">
        <v>5463</v>
      </c>
      <c r="Q8184" s="7" t="s">
        <v>52391</v>
      </c>
    </row>
    <row r="8185" spans="1:17" x14ac:dyDescent="0.2">
      <c r="A8185" s="2" t="s">
        <v>43589</v>
      </c>
      <c r="B8185" s="2" t="s">
        <v>43590</v>
      </c>
      <c r="C8185" s="3">
        <v>33949</v>
      </c>
      <c r="D8185" s="2" t="s">
        <v>43591</v>
      </c>
      <c r="E8185" s="2" t="s">
        <v>339</v>
      </c>
      <c r="F8185" s="2" t="s">
        <v>855</v>
      </c>
      <c r="G8185" s="2" t="s">
        <v>687</v>
      </c>
      <c r="H8185" s="4" t="s">
        <v>43592</v>
      </c>
      <c r="I8185" s="5" t="s">
        <v>43593</v>
      </c>
      <c r="J8185" s="2" t="s">
        <v>84</v>
      </c>
      <c r="K8185" s="2" t="s">
        <v>38</v>
      </c>
      <c r="L8185" s="2"/>
      <c r="M8185" s="8" t="s">
        <v>39</v>
      </c>
      <c r="N8185" s="2" t="s">
        <v>448</v>
      </c>
      <c r="O8185" s="2" t="s">
        <v>87</v>
      </c>
      <c r="P8185" s="6">
        <v>7169</v>
      </c>
      <c r="Q8185" s="7" t="s">
        <v>52391</v>
      </c>
    </row>
    <row r="8186" spans="1:17" x14ac:dyDescent="0.2">
      <c r="A8186" s="2" t="s">
        <v>43594</v>
      </c>
      <c r="B8186" s="2" t="s">
        <v>43595</v>
      </c>
      <c r="C8186" s="3">
        <v>38853</v>
      </c>
      <c r="D8186" s="2" t="s">
        <v>43596</v>
      </c>
      <c r="E8186" s="2" t="s">
        <v>9791</v>
      </c>
      <c r="F8186" s="2" t="s">
        <v>1017</v>
      </c>
      <c r="G8186" s="2" t="s">
        <v>214</v>
      </c>
      <c r="H8186" s="4" t="s">
        <v>43597</v>
      </c>
      <c r="I8186" s="5" t="s">
        <v>43598</v>
      </c>
      <c r="J8186" s="2" t="s">
        <v>25</v>
      </c>
      <c r="K8186" s="2" t="s">
        <v>26</v>
      </c>
      <c r="L8186" s="2"/>
      <c r="M8186" s="8" t="s">
        <v>39</v>
      </c>
      <c r="N8186" s="2" t="s">
        <v>9012</v>
      </c>
      <c r="O8186" s="2" t="s">
        <v>29</v>
      </c>
      <c r="P8186" s="6">
        <v>8370</v>
      </c>
      <c r="Q8186" s="7" t="s">
        <v>52391</v>
      </c>
    </row>
    <row r="8187" spans="1:17" x14ac:dyDescent="0.2">
      <c r="A8187" s="2" t="s">
        <v>43599</v>
      </c>
      <c r="B8187" s="2" t="s">
        <v>43600</v>
      </c>
      <c r="C8187" s="3">
        <v>22810</v>
      </c>
      <c r="D8187" s="2" t="s">
        <v>43601</v>
      </c>
      <c r="E8187" s="2" t="s">
        <v>4219</v>
      </c>
      <c r="F8187" s="2" t="s">
        <v>5145</v>
      </c>
      <c r="G8187" s="2" t="s">
        <v>184</v>
      </c>
      <c r="H8187" s="4" t="s">
        <v>43602</v>
      </c>
      <c r="I8187" s="5" t="s">
        <v>43603</v>
      </c>
      <c r="J8187" s="2" t="s">
        <v>84</v>
      </c>
      <c r="K8187" s="2" t="s">
        <v>26</v>
      </c>
      <c r="L8187" s="2"/>
      <c r="M8187" s="8" t="s">
        <v>105</v>
      </c>
      <c r="N8187" s="2" t="s">
        <v>286</v>
      </c>
      <c r="O8187" s="2" t="s">
        <v>312</v>
      </c>
      <c r="P8187" s="6">
        <v>3877</v>
      </c>
      <c r="Q8187" s="7" t="s">
        <v>52391</v>
      </c>
    </row>
    <row r="8188" spans="1:17" x14ac:dyDescent="0.2">
      <c r="A8188" s="2" t="s">
        <v>43604</v>
      </c>
      <c r="B8188" s="2" t="s">
        <v>43605</v>
      </c>
      <c r="C8188" s="3">
        <v>38341</v>
      </c>
      <c r="D8188" s="2" t="s">
        <v>43606</v>
      </c>
      <c r="E8188" s="2" t="s">
        <v>10721</v>
      </c>
      <c r="F8188" s="2" t="s">
        <v>2892</v>
      </c>
      <c r="G8188" s="2" t="s">
        <v>478</v>
      </c>
      <c r="H8188" s="4" t="s">
        <v>43607</v>
      </c>
      <c r="I8188" s="5" t="s">
        <v>43608</v>
      </c>
      <c r="J8188" s="2" t="s">
        <v>160</v>
      </c>
      <c r="K8188" s="2" t="s">
        <v>73</v>
      </c>
      <c r="L8188" s="2"/>
      <c r="M8188" s="8" t="s">
        <v>207</v>
      </c>
      <c r="N8188" s="2" t="s">
        <v>6883</v>
      </c>
      <c r="O8188" s="2" t="s">
        <v>41</v>
      </c>
      <c r="P8188" s="6">
        <v>6954</v>
      </c>
      <c r="Q8188" s="7" t="s">
        <v>52391</v>
      </c>
    </row>
    <row r="8189" spans="1:17" x14ac:dyDescent="0.2">
      <c r="A8189" s="2" t="s">
        <v>43609</v>
      </c>
      <c r="B8189" s="2" t="s">
        <v>43610</v>
      </c>
      <c r="C8189" s="3">
        <v>35478</v>
      </c>
      <c r="D8189" s="2" t="s">
        <v>43611</v>
      </c>
      <c r="E8189" s="2" t="s">
        <v>427</v>
      </c>
      <c r="F8189" s="2" t="s">
        <v>43612</v>
      </c>
      <c r="G8189" s="2" t="s">
        <v>22</v>
      </c>
      <c r="H8189" s="4" t="s">
        <v>43613</v>
      </c>
      <c r="I8189" s="5" t="s">
        <v>43614</v>
      </c>
      <c r="J8189" s="2" t="s">
        <v>84</v>
      </c>
      <c r="K8189" s="2" t="s">
        <v>73</v>
      </c>
      <c r="L8189" s="2"/>
      <c r="M8189" s="8" t="s">
        <v>52</v>
      </c>
      <c r="N8189" s="2" t="s">
        <v>11242</v>
      </c>
      <c r="O8189" s="2" t="s">
        <v>87</v>
      </c>
      <c r="P8189" s="6">
        <v>9819</v>
      </c>
      <c r="Q8189" s="7" t="s">
        <v>52391</v>
      </c>
    </row>
    <row r="8190" spans="1:17" x14ac:dyDescent="0.2">
      <c r="A8190" s="2" t="s">
        <v>43615</v>
      </c>
      <c r="B8190" s="2" t="s">
        <v>43616</v>
      </c>
      <c r="C8190" s="3">
        <v>28450</v>
      </c>
      <c r="D8190" s="2" t="s">
        <v>43617</v>
      </c>
      <c r="E8190" s="2" t="s">
        <v>3072</v>
      </c>
      <c r="F8190" s="2" t="s">
        <v>43618</v>
      </c>
      <c r="G8190" s="2" t="s">
        <v>214</v>
      </c>
      <c r="H8190" s="4" t="s">
        <v>43619</v>
      </c>
      <c r="I8190" s="5" t="s">
        <v>43620</v>
      </c>
      <c r="J8190" s="2" t="s">
        <v>160</v>
      </c>
      <c r="K8190" s="2" t="s">
        <v>73</v>
      </c>
      <c r="L8190" s="2"/>
      <c r="M8190" s="8" t="s">
        <v>74</v>
      </c>
      <c r="N8190" s="2" t="s">
        <v>2835</v>
      </c>
      <c r="O8190" s="2" t="s">
        <v>296</v>
      </c>
      <c r="P8190" s="6">
        <v>9644</v>
      </c>
      <c r="Q8190" s="7" t="s">
        <v>52391</v>
      </c>
    </row>
    <row r="8191" spans="1:17" x14ac:dyDescent="0.2">
      <c r="A8191" s="2" t="s">
        <v>43621</v>
      </c>
      <c r="B8191" s="2" t="s">
        <v>42471</v>
      </c>
      <c r="C8191" s="3">
        <v>38579</v>
      </c>
      <c r="D8191" s="2" t="s">
        <v>43622</v>
      </c>
      <c r="E8191" s="2" t="s">
        <v>2885</v>
      </c>
      <c r="F8191" s="2" t="s">
        <v>29981</v>
      </c>
      <c r="G8191" s="2" t="s">
        <v>437</v>
      </c>
      <c r="H8191" s="4" t="s">
        <v>43623</v>
      </c>
      <c r="I8191" s="5" t="s">
        <v>43624</v>
      </c>
      <c r="J8191" s="2" t="s">
        <v>63</v>
      </c>
      <c r="K8191" s="2" t="s">
        <v>38</v>
      </c>
      <c r="L8191" s="2"/>
      <c r="M8191" s="8" t="s">
        <v>105</v>
      </c>
      <c r="N8191" s="2" t="s">
        <v>1389</v>
      </c>
      <c r="O8191" s="2" t="s">
        <v>41</v>
      </c>
      <c r="P8191" s="6">
        <v>7182</v>
      </c>
      <c r="Q8191" s="7" t="s">
        <v>52391</v>
      </c>
    </row>
    <row r="8192" spans="1:17" x14ac:dyDescent="0.2">
      <c r="A8192" s="2" t="s">
        <v>43625</v>
      </c>
      <c r="B8192" s="2" t="s">
        <v>43626</v>
      </c>
      <c r="C8192" s="3">
        <v>35337</v>
      </c>
      <c r="D8192" s="2" t="s">
        <v>43627</v>
      </c>
      <c r="E8192" s="2" t="s">
        <v>396</v>
      </c>
      <c r="F8192" s="2" t="s">
        <v>43628</v>
      </c>
      <c r="G8192" s="2" t="s">
        <v>113</v>
      </c>
      <c r="H8192" s="4" t="s">
        <v>43629</v>
      </c>
      <c r="I8192" s="5" t="s">
        <v>43630</v>
      </c>
      <c r="J8192" s="2" t="s">
        <v>84</v>
      </c>
      <c r="K8192" s="2" t="s">
        <v>38</v>
      </c>
      <c r="L8192" s="2"/>
      <c r="M8192" s="8" t="s">
        <v>105</v>
      </c>
      <c r="N8192" s="2" t="s">
        <v>11684</v>
      </c>
      <c r="O8192" s="2" t="s">
        <v>243</v>
      </c>
      <c r="P8192" s="6">
        <v>4433</v>
      </c>
      <c r="Q8192" s="7" t="s">
        <v>52391</v>
      </c>
    </row>
    <row r="8193" spans="1:17" x14ac:dyDescent="0.2">
      <c r="A8193" s="2" t="s">
        <v>43631</v>
      </c>
      <c r="B8193" s="2" t="s">
        <v>43632</v>
      </c>
      <c r="C8193" s="3">
        <v>37736</v>
      </c>
      <c r="D8193" s="2" t="s">
        <v>43633</v>
      </c>
      <c r="E8193" s="2" t="s">
        <v>6319</v>
      </c>
      <c r="F8193" s="2" t="s">
        <v>140</v>
      </c>
      <c r="G8193" s="2" t="s">
        <v>275</v>
      </c>
      <c r="H8193" s="4" t="s">
        <v>43634</v>
      </c>
      <c r="I8193" s="5" t="s">
        <v>43635</v>
      </c>
      <c r="J8193" s="2" t="s">
        <v>160</v>
      </c>
      <c r="K8193" s="2" t="s">
        <v>26</v>
      </c>
      <c r="L8193" s="2"/>
      <c r="M8193" s="8" t="s">
        <v>74</v>
      </c>
      <c r="N8193" s="2" t="s">
        <v>10730</v>
      </c>
      <c r="O8193" s="2" t="s">
        <v>29</v>
      </c>
      <c r="P8193" s="6">
        <v>6208</v>
      </c>
      <c r="Q8193" s="7" t="s">
        <v>52391</v>
      </c>
    </row>
    <row r="8194" spans="1:17" x14ac:dyDescent="0.2">
      <c r="A8194" s="2" t="s">
        <v>43636</v>
      </c>
      <c r="B8194" s="2" t="s">
        <v>43637</v>
      </c>
      <c r="C8194" s="3">
        <v>35189</v>
      </c>
      <c r="D8194" s="2" t="s">
        <v>43638</v>
      </c>
      <c r="E8194" s="2" t="s">
        <v>2191</v>
      </c>
      <c r="F8194" s="2" t="s">
        <v>4827</v>
      </c>
      <c r="G8194" s="2" t="s">
        <v>132</v>
      </c>
      <c r="H8194" s="4" t="s">
        <v>43639</v>
      </c>
      <c r="I8194" s="5" t="s">
        <v>43640</v>
      </c>
      <c r="J8194" s="2" t="s">
        <v>84</v>
      </c>
      <c r="K8194" s="2" t="s">
        <v>73</v>
      </c>
      <c r="L8194" s="2"/>
      <c r="M8194" s="8" t="s">
        <v>268</v>
      </c>
      <c r="N8194" s="2" t="s">
        <v>187</v>
      </c>
      <c r="O8194" s="2" t="s">
        <v>87</v>
      </c>
      <c r="P8194" s="6">
        <v>4722</v>
      </c>
      <c r="Q8194" s="7" t="s">
        <v>52391</v>
      </c>
    </row>
    <row r="8195" spans="1:17" x14ac:dyDescent="0.2">
      <c r="A8195" s="2" t="s">
        <v>43641</v>
      </c>
      <c r="B8195" s="2" t="s">
        <v>43642</v>
      </c>
      <c r="C8195" s="3">
        <v>24648</v>
      </c>
      <c r="D8195" s="2" t="s">
        <v>43643</v>
      </c>
      <c r="E8195" s="2" t="s">
        <v>10294</v>
      </c>
      <c r="F8195" s="2" t="s">
        <v>2824</v>
      </c>
      <c r="G8195" s="2" t="s">
        <v>292</v>
      </c>
      <c r="H8195" s="4" t="s">
        <v>43644</v>
      </c>
      <c r="I8195" s="5" t="s">
        <v>43645</v>
      </c>
      <c r="J8195" s="2" t="s">
        <v>25</v>
      </c>
      <c r="K8195" s="2" t="s">
        <v>26</v>
      </c>
      <c r="L8195" s="2"/>
      <c r="M8195" s="8" t="s">
        <v>105</v>
      </c>
      <c r="N8195" s="2" t="s">
        <v>809</v>
      </c>
      <c r="O8195" s="2" t="s">
        <v>243</v>
      </c>
      <c r="P8195" s="6">
        <v>6940</v>
      </c>
      <c r="Q8195" s="7" t="s">
        <v>52391</v>
      </c>
    </row>
    <row r="8196" spans="1:17" x14ac:dyDescent="0.2">
      <c r="A8196" s="2" t="s">
        <v>43646</v>
      </c>
      <c r="B8196" s="2" t="s">
        <v>43647</v>
      </c>
      <c r="C8196" s="3">
        <v>34697</v>
      </c>
      <c r="D8196" s="2" t="s">
        <v>43648</v>
      </c>
      <c r="E8196" s="2" t="s">
        <v>508</v>
      </c>
      <c r="F8196" s="2" t="s">
        <v>29502</v>
      </c>
      <c r="G8196" s="2" t="s">
        <v>70</v>
      </c>
      <c r="H8196" s="4" t="s">
        <v>43649</v>
      </c>
      <c r="I8196" s="5" t="s">
        <v>43650</v>
      </c>
      <c r="J8196" s="2" t="s">
        <v>63</v>
      </c>
      <c r="K8196" s="2" t="s">
        <v>38</v>
      </c>
      <c r="L8196" s="2"/>
      <c r="M8196" s="8" t="s">
        <v>39</v>
      </c>
      <c r="N8196" s="2" t="s">
        <v>772</v>
      </c>
      <c r="O8196" s="2" t="s">
        <v>54</v>
      </c>
      <c r="P8196" s="6">
        <v>5227</v>
      </c>
      <c r="Q8196" s="7" t="s">
        <v>52391</v>
      </c>
    </row>
    <row r="8197" spans="1:17" x14ac:dyDescent="0.2">
      <c r="A8197" s="2" t="s">
        <v>43651</v>
      </c>
      <c r="B8197" s="2" t="s">
        <v>43652</v>
      </c>
      <c r="C8197" s="3">
        <v>20818</v>
      </c>
      <c r="D8197" s="2" t="s">
        <v>43653</v>
      </c>
      <c r="E8197" s="2" t="s">
        <v>838</v>
      </c>
      <c r="F8197" s="2" t="s">
        <v>2101</v>
      </c>
      <c r="G8197" s="2" t="s">
        <v>184</v>
      </c>
      <c r="H8197" s="4" t="s">
        <v>43654</v>
      </c>
      <c r="I8197" s="5" t="s">
        <v>43655</v>
      </c>
      <c r="J8197" s="2" t="s">
        <v>25</v>
      </c>
      <c r="K8197" s="2" t="s">
        <v>38</v>
      </c>
      <c r="L8197" s="2"/>
      <c r="M8197" s="8" t="s">
        <v>74</v>
      </c>
      <c r="N8197" s="2" t="s">
        <v>9743</v>
      </c>
      <c r="O8197" s="2" t="s">
        <v>107</v>
      </c>
      <c r="P8197" s="6">
        <v>3500</v>
      </c>
      <c r="Q8197" s="7" t="s">
        <v>52391</v>
      </c>
    </row>
    <row r="8198" spans="1:17" x14ac:dyDescent="0.2">
      <c r="A8198" s="2" t="s">
        <v>43656</v>
      </c>
      <c r="B8198" s="2" t="s">
        <v>43657</v>
      </c>
      <c r="C8198" s="3">
        <v>27165</v>
      </c>
      <c r="D8198" s="2" t="s">
        <v>43658</v>
      </c>
      <c r="E8198" s="2" t="s">
        <v>202</v>
      </c>
      <c r="F8198" s="2" t="s">
        <v>1809</v>
      </c>
      <c r="G8198" s="2" t="s">
        <v>35</v>
      </c>
      <c r="H8198" s="4" t="s">
        <v>43659</v>
      </c>
      <c r="I8198" s="5" t="s">
        <v>43660</v>
      </c>
      <c r="J8198" s="2" t="s">
        <v>160</v>
      </c>
      <c r="K8198" s="2" t="s">
        <v>38</v>
      </c>
      <c r="L8198" s="2"/>
      <c r="M8198" s="8" t="s">
        <v>207</v>
      </c>
      <c r="N8198" s="2" t="s">
        <v>3039</v>
      </c>
      <c r="O8198" s="2" t="s">
        <v>198</v>
      </c>
      <c r="P8198" s="6">
        <v>3723</v>
      </c>
      <c r="Q8198" s="7" t="s">
        <v>52391</v>
      </c>
    </row>
    <row r="8199" spans="1:17" x14ac:dyDescent="0.2">
      <c r="A8199" s="2" t="s">
        <v>43661</v>
      </c>
      <c r="B8199" s="2" t="s">
        <v>43662</v>
      </c>
      <c r="C8199" s="3">
        <v>35991</v>
      </c>
      <c r="D8199" s="2" t="s">
        <v>43663</v>
      </c>
      <c r="E8199" s="2" t="s">
        <v>4051</v>
      </c>
      <c r="F8199" s="2" t="s">
        <v>1054</v>
      </c>
      <c r="G8199" s="2" t="s">
        <v>70</v>
      </c>
      <c r="H8199" s="4" t="s">
        <v>43664</v>
      </c>
      <c r="I8199" s="5" t="s">
        <v>43665</v>
      </c>
      <c r="J8199" s="2" t="s">
        <v>25</v>
      </c>
      <c r="K8199" s="2" t="s">
        <v>73</v>
      </c>
      <c r="L8199" s="2"/>
      <c r="M8199" s="8" t="s">
        <v>376</v>
      </c>
      <c r="N8199" s="2" t="s">
        <v>8734</v>
      </c>
      <c r="O8199" s="2" t="s">
        <v>54</v>
      </c>
      <c r="P8199" s="6">
        <v>9534</v>
      </c>
      <c r="Q8199" s="7" t="s">
        <v>52391</v>
      </c>
    </row>
    <row r="8200" spans="1:17" x14ac:dyDescent="0.2">
      <c r="A8200" s="2" t="s">
        <v>43666</v>
      </c>
      <c r="B8200" s="2" t="s">
        <v>43667</v>
      </c>
      <c r="C8200" s="3">
        <v>33440</v>
      </c>
      <c r="D8200" s="2" t="s">
        <v>43668</v>
      </c>
      <c r="E8200" s="2" t="s">
        <v>1850</v>
      </c>
      <c r="F8200" s="2" t="s">
        <v>43669</v>
      </c>
      <c r="G8200" s="2" t="s">
        <v>679</v>
      </c>
      <c r="H8200" s="4" t="s">
        <v>43670</v>
      </c>
      <c r="I8200" s="5" t="s">
        <v>43671</v>
      </c>
      <c r="J8200" s="2" t="s">
        <v>63</v>
      </c>
      <c r="K8200" s="2" t="s">
        <v>73</v>
      </c>
      <c r="L8200" s="2"/>
      <c r="M8200" s="8" t="s">
        <v>105</v>
      </c>
      <c r="N8200" s="2" t="s">
        <v>4165</v>
      </c>
      <c r="O8200" s="2" t="s">
        <v>296</v>
      </c>
      <c r="P8200" s="6">
        <v>2883</v>
      </c>
      <c r="Q8200" s="7" t="s">
        <v>52391</v>
      </c>
    </row>
    <row r="8201" spans="1:17" x14ac:dyDescent="0.2">
      <c r="A8201" s="2" t="s">
        <v>43672</v>
      </c>
      <c r="B8201" s="2" t="s">
        <v>6895</v>
      </c>
      <c r="C8201" s="3">
        <v>37678</v>
      </c>
      <c r="D8201" s="2" t="s">
        <v>43673</v>
      </c>
      <c r="E8201" s="2" t="s">
        <v>3695</v>
      </c>
      <c r="F8201" s="2" t="s">
        <v>29136</v>
      </c>
      <c r="G8201" s="2" t="s">
        <v>194</v>
      </c>
      <c r="H8201" s="4" t="s">
        <v>43674</v>
      </c>
      <c r="I8201" s="5" t="s">
        <v>43675</v>
      </c>
      <c r="J8201" s="2" t="s">
        <v>160</v>
      </c>
      <c r="K8201" s="2" t="s">
        <v>73</v>
      </c>
      <c r="L8201" s="2"/>
      <c r="M8201" s="8" t="s">
        <v>74</v>
      </c>
      <c r="N8201" s="2" t="s">
        <v>3669</v>
      </c>
      <c r="O8201" s="2" t="s">
        <v>54</v>
      </c>
      <c r="P8201" s="6">
        <v>5858</v>
      </c>
      <c r="Q8201" s="7" t="s">
        <v>52391</v>
      </c>
    </row>
    <row r="8202" spans="1:17" x14ac:dyDescent="0.2">
      <c r="A8202" s="2" t="s">
        <v>43676</v>
      </c>
      <c r="B8202" s="2" t="s">
        <v>43677</v>
      </c>
      <c r="C8202" s="3">
        <v>33137</v>
      </c>
      <c r="D8202" s="2" t="s">
        <v>43678</v>
      </c>
      <c r="E8202" s="2" t="s">
        <v>1504</v>
      </c>
      <c r="F8202" s="2" t="s">
        <v>2217</v>
      </c>
      <c r="G8202" s="2" t="s">
        <v>437</v>
      </c>
      <c r="H8202" s="4" t="s">
        <v>43679</v>
      </c>
      <c r="I8202" s="5" t="s">
        <v>43680</v>
      </c>
      <c r="J8202" s="2" t="s">
        <v>51</v>
      </c>
      <c r="K8202" s="2" t="s">
        <v>26</v>
      </c>
      <c r="L8202" s="2"/>
      <c r="M8202" s="8" t="s">
        <v>376</v>
      </c>
      <c r="N8202" s="2" t="s">
        <v>400</v>
      </c>
      <c r="O8202" s="2" t="s">
        <v>312</v>
      </c>
      <c r="P8202" s="6">
        <v>3297</v>
      </c>
      <c r="Q8202" s="7" t="s">
        <v>52391</v>
      </c>
    </row>
    <row r="8203" spans="1:17" x14ac:dyDescent="0.2">
      <c r="A8203" s="2" t="s">
        <v>43681</v>
      </c>
      <c r="B8203" s="2" t="s">
        <v>43682</v>
      </c>
      <c r="C8203" s="3">
        <v>27418</v>
      </c>
      <c r="D8203" s="2" t="s">
        <v>43683</v>
      </c>
      <c r="E8203" s="2" t="s">
        <v>6677</v>
      </c>
      <c r="F8203" s="2" t="s">
        <v>17156</v>
      </c>
      <c r="G8203" s="2" t="s">
        <v>93</v>
      </c>
      <c r="H8203" s="4" t="s">
        <v>43684</v>
      </c>
      <c r="I8203" s="5" t="s">
        <v>43685</v>
      </c>
      <c r="J8203" s="2" t="s">
        <v>84</v>
      </c>
      <c r="K8203" s="2" t="s">
        <v>38</v>
      </c>
      <c r="L8203" s="2"/>
      <c r="M8203" s="8" t="s">
        <v>52</v>
      </c>
      <c r="N8203" s="2" t="s">
        <v>3212</v>
      </c>
      <c r="O8203" s="2" t="s">
        <v>188</v>
      </c>
      <c r="P8203" s="6">
        <v>9945</v>
      </c>
      <c r="Q8203" s="7" t="s">
        <v>52391</v>
      </c>
    </row>
    <row r="8204" spans="1:17" x14ac:dyDescent="0.2">
      <c r="A8204" s="2" t="s">
        <v>43686</v>
      </c>
      <c r="B8204" s="2" t="s">
        <v>43687</v>
      </c>
      <c r="C8204" s="3">
        <v>37342</v>
      </c>
      <c r="D8204" s="2" t="s">
        <v>43688</v>
      </c>
      <c r="E8204" s="2" t="s">
        <v>81</v>
      </c>
      <c r="F8204" s="2" t="s">
        <v>166</v>
      </c>
      <c r="G8204" s="2" t="s">
        <v>113</v>
      </c>
      <c r="H8204" s="4" t="s">
        <v>43689</v>
      </c>
      <c r="I8204" s="5" t="s">
        <v>43690</v>
      </c>
      <c r="J8204" s="2" t="s">
        <v>160</v>
      </c>
      <c r="K8204" s="2" t="s">
        <v>73</v>
      </c>
      <c r="L8204" s="2"/>
      <c r="M8204" s="8" t="s">
        <v>52</v>
      </c>
      <c r="N8204" s="2" t="s">
        <v>1654</v>
      </c>
      <c r="O8204" s="2" t="s">
        <v>29</v>
      </c>
      <c r="P8204" s="6">
        <v>5748</v>
      </c>
      <c r="Q8204" s="7" t="s">
        <v>52391</v>
      </c>
    </row>
    <row r="8205" spans="1:17" x14ac:dyDescent="0.2">
      <c r="A8205" s="2" t="s">
        <v>43691</v>
      </c>
      <c r="B8205" s="2" t="s">
        <v>43692</v>
      </c>
      <c r="C8205" s="3">
        <v>24453</v>
      </c>
      <c r="D8205" s="2" t="s">
        <v>43693</v>
      </c>
      <c r="E8205" s="2" t="s">
        <v>1118</v>
      </c>
      <c r="F8205" s="2" t="s">
        <v>5515</v>
      </c>
      <c r="G8205" s="2" t="s">
        <v>48</v>
      </c>
      <c r="H8205" s="4" t="s">
        <v>43694</v>
      </c>
      <c r="I8205" s="5" t="s">
        <v>43695</v>
      </c>
      <c r="J8205" s="2" t="s">
        <v>160</v>
      </c>
      <c r="K8205" s="2" t="s">
        <v>26</v>
      </c>
      <c r="L8205" s="2"/>
      <c r="M8205" s="8" t="s">
        <v>207</v>
      </c>
      <c r="N8205" s="2" t="s">
        <v>25384</v>
      </c>
      <c r="O8205" s="2" t="s">
        <v>54</v>
      </c>
      <c r="P8205" s="6">
        <v>4008</v>
      </c>
      <c r="Q8205" s="7" t="s">
        <v>52391</v>
      </c>
    </row>
    <row r="8206" spans="1:17" x14ac:dyDescent="0.2">
      <c r="A8206" s="2" t="s">
        <v>43696</v>
      </c>
      <c r="B8206" s="2" t="s">
        <v>43697</v>
      </c>
      <c r="C8206" s="3">
        <v>35334</v>
      </c>
      <c r="D8206" s="2" t="s">
        <v>43698</v>
      </c>
      <c r="E8206" s="2" t="s">
        <v>2230</v>
      </c>
      <c r="F8206" s="2" t="s">
        <v>2150</v>
      </c>
      <c r="G8206" s="2" t="s">
        <v>679</v>
      </c>
      <c r="H8206" s="4" t="s">
        <v>43699</v>
      </c>
      <c r="I8206" s="5" t="s">
        <v>43700</v>
      </c>
      <c r="J8206" s="2" t="s">
        <v>63</v>
      </c>
      <c r="K8206" s="2" t="s">
        <v>73</v>
      </c>
      <c r="L8206" s="2"/>
      <c r="M8206" s="8" t="s">
        <v>52</v>
      </c>
      <c r="N8206" s="2" t="s">
        <v>1020</v>
      </c>
      <c r="O8206" s="2" t="s">
        <v>243</v>
      </c>
      <c r="P8206" s="6">
        <v>4971</v>
      </c>
      <c r="Q8206" s="7" t="s">
        <v>52391</v>
      </c>
    </row>
    <row r="8207" spans="1:17" x14ac:dyDescent="0.2">
      <c r="A8207" s="2" t="s">
        <v>43701</v>
      </c>
      <c r="B8207" s="2" t="s">
        <v>43702</v>
      </c>
      <c r="C8207" s="3">
        <v>30197</v>
      </c>
      <c r="D8207" s="2" t="s">
        <v>43703</v>
      </c>
      <c r="E8207" s="2" t="s">
        <v>372</v>
      </c>
      <c r="F8207" s="2" t="s">
        <v>8890</v>
      </c>
      <c r="G8207" s="2" t="s">
        <v>687</v>
      </c>
      <c r="H8207" s="4" t="s">
        <v>43704</v>
      </c>
      <c r="I8207" s="5" t="s">
        <v>43705</v>
      </c>
      <c r="J8207" s="2" t="s">
        <v>25</v>
      </c>
      <c r="K8207" s="2" t="s">
        <v>73</v>
      </c>
      <c r="L8207" s="2"/>
      <c r="M8207" s="8" t="s">
        <v>143</v>
      </c>
      <c r="N8207" s="2" t="s">
        <v>7923</v>
      </c>
      <c r="O8207" s="2" t="s">
        <v>243</v>
      </c>
      <c r="P8207" s="6">
        <v>5588</v>
      </c>
      <c r="Q8207" s="7" t="s">
        <v>52391</v>
      </c>
    </row>
    <row r="8208" spans="1:17" x14ac:dyDescent="0.2">
      <c r="A8208" s="2" t="s">
        <v>43706</v>
      </c>
      <c r="B8208" s="2" t="s">
        <v>43707</v>
      </c>
      <c r="C8208" s="3">
        <v>32140</v>
      </c>
      <c r="D8208" s="2" t="s">
        <v>43708</v>
      </c>
      <c r="E8208" s="2" t="s">
        <v>1800</v>
      </c>
      <c r="F8208" s="2" t="s">
        <v>43709</v>
      </c>
      <c r="G8208" s="2" t="s">
        <v>413</v>
      </c>
      <c r="H8208" s="4" t="s">
        <v>43710</v>
      </c>
      <c r="I8208" s="5" t="s">
        <v>31407</v>
      </c>
      <c r="J8208" s="2" t="s">
        <v>51</v>
      </c>
      <c r="K8208" s="2" t="s">
        <v>73</v>
      </c>
      <c r="L8208" s="2"/>
      <c r="M8208" s="8" t="s">
        <v>268</v>
      </c>
      <c r="N8208" s="2" t="s">
        <v>14773</v>
      </c>
      <c r="O8208" s="2" t="s">
        <v>188</v>
      </c>
      <c r="P8208" s="6">
        <v>7818</v>
      </c>
      <c r="Q8208" s="7" t="s">
        <v>52391</v>
      </c>
    </row>
    <row r="8209" spans="1:17" x14ac:dyDescent="0.2">
      <c r="A8209" s="2" t="s">
        <v>43711</v>
      </c>
      <c r="B8209" s="2" t="s">
        <v>43712</v>
      </c>
      <c r="C8209" s="3">
        <v>36622</v>
      </c>
      <c r="D8209" s="2" t="s">
        <v>43713</v>
      </c>
      <c r="E8209" s="2" t="s">
        <v>1341</v>
      </c>
      <c r="F8209" s="2" t="s">
        <v>3488</v>
      </c>
      <c r="G8209" s="2" t="s">
        <v>204</v>
      </c>
      <c r="H8209" s="4" t="s">
        <v>43714</v>
      </c>
      <c r="I8209" s="5" t="s">
        <v>43715</v>
      </c>
      <c r="J8209" s="2" t="s">
        <v>63</v>
      </c>
      <c r="K8209" s="2" t="s">
        <v>38</v>
      </c>
      <c r="L8209" s="2"/>
      <c r="M8209" s="8" t="s">
        <v>143</v>
      </c>
      <c r="N8209" s="2" t="s">
        <v>10850</v>
      </c>
      <c r="O8209" s="2" t="s">
        <v>87</v>
      </c>
      <c r="P8209" s="6">
        <v>9333</v>
      </c>
      <c r="Q8209" s="7" t="s">
        <v>52391</v>
      </c>
    </row>
    <row r="8210" spans="1:17" x14ac:dyDescent="0.2">
      <c r="A8210" s="2" t="s">
        <v>43716</v>
      </c>
      <c r="B8210" s="2" t="s">
        <v>43717</v>
      </c>
      <c r="C8210" s="3">
        <v>23580</v>
      </c>
      <c r="D8210" s="2" t="s">
        <v>43718</v>
      </c>
      <c r="E8210" s="2" t="s">
        <v>1723</v>
      </c>
      <c r="F8210" s="2" t="s">
        <v>25925</v>
      </c>
      <c r="G8210" s="2" t="s">
        <v>35</v>
      </c>
      <c r="H8210" s="4" t="s">
        <v>43719</v>
      </c>
      <c r="I8210" s="5" t="s">
        <v>43720</v>
      </c>
      <c r="J8210" s="2" t="s">
        <v>51</v>
      </c>
      <c r="K8210" s="2" t="s">
        <v>73</v>
      </c>
      <c r="L8210" s="2"/>
      <c r="M8210" s="8" t="s">
        <v>85</v>
      </c>
      <c r="N8210" s="2" t="s">
        <v>11600</v>
      </c>
      <c r="O8210" s="2" t="s">
        <v>54</v>
      </c>
      <c r="P8210" s="6">
        <v>7252</v>
      </c>
      <c r="Q8210" s="7" t="s">
        <v>52391</v>
      </c>
    </row>
    <row r="8211" spans="1:17" x14ac:dyDescent="0.2">
      <c r="A8211" s="2" t="s">
        <v>43721</v>
      </c>
      <c r="B8211" s="2" t="s">
        <v>10022</v>
      </c>
      <c r="C8211" s="3">
        <v>38663</v>
      </c>
      <c r="D8211" s="2" t="s">
        <v>43722</v>
      </c>
      <c r="E8211" s="2" t="s">
        <v>389</v>
      </c>
      <c r="F8211" s="2" t="s">
        <v>35096</v>
      </c>
      <c r="G8211" s="2" t="s">
        <v>687</v>
      </c>
      <c r="H8211" s="4" t="s">
        <v>43723</v>
      </c>
      <c r="I8211" s="5" t="s">
        <v>43724</v>
      </c>
      <c r="J8211" s="2" t="s">
        <v>160</v>
      </c>
      <c r="K8211" s="2" t="s">
        <v>26</v>
      </c>
      <c r="L8211" s="2"/>
      <c r="M8211" s="8" t="s">
        <v>27</v>
      </c>
      <c r="N8211" s="2" t="s">
        <v>2603</v>
      </c>
      <c r="O8211" s="2" t="s">
        <v>54</v>
      </c>
      <c r="P8211" s="6">
        <v>3336</v>
      </c>
      <c r="Q8211" s="7" t="s">
        <v>52391</v>
      </c>
    </row>
    <row r="8212" spans="1:17" x14ac:dyDescent="0.2">
      <c r="A8212" s="2" t="s">
        <v>43725</v>
      </c>
      <c r="B8212" s="2" t="s">
        <v>43726</v>
      </c>
      <c r="C8212" s="3">
        <v>27939</v>
      </c>
      <c r="D8212" s="2" t="s">
        <v>43727</v>
      </c>
      <c r="E8212" s="2" t="s">
        <v>4026</v>
      </c>
      <c r="F8212" s="2" t="s">
        <v>43728</v>
      </c>
      <c r="G8212" s="2" t="s">
        <v>132</v>
      </c>
      <c r="H8212" s="4" t="s">
        <v>43729</v>
      </c>
      <c r="I8212" s="5" t="s">
        <v>43730</v>
      </c>
      <c r="J8212" s="2" t="s">
        <v>25</v>
      </c>
      <c r="K8212" s="2" t="s">
        <v>26</v>
      </c>
      <c r="L8212" s="2"/>
      <c r="M8212" s="8" t="s">
        <v>39</v>
      </c>
      <c r="N8212" s="2" t="s">
        <v>7319</v>
      </c>
      <c r="O8212" s="2" t="s">
        <v>87</v>
      </c>
      <c r="P8212" s="6">
        <v>6037</v>
      </c>
      <c r="Q8212" s="7" t="s">
        <v>52391</v>
      </c>
    </row>
    <row r="8213" spans="1:17" x14ac:dyDescent="0.2">
      <c r="A8213" s="2" t="s">
        <v>43731</v>
      </c>
      <c r="B8213" s="2" t="s">
        <v>31444</v>
      </c>
      <c r="C8213" s="3">
        <v>36595</v>
      </c>
      <c r="D8213" s="2" t="s">
        <v>43732</v>
      </c>
      <c r="E8213" s="2" t="s">
        <v>3892</v>
      </c>
      <c r="F8213" s="2" t="s">
        <v>11434</v>
      </c>
      <c r="G8213" s="2" t="s">
        <v>275</v>
      </c>
      <c r="H8213" s="4" t="s">
        <v>43733</v>
      </c>
      <c r="I8213" s="5" t="s">
        <v>43734</v>
      </c>
      <c r="J8213" s="2" t="s">
        <v>25</v>
      </c>
      <c r="K8213" s="2" t="s">
        <v>73</v>
      </c>
      <c r="L8213" s="2"/>
      <c r="M8213" s="8" t="s">
        <v>39</v>
      </c>
      <c r="N8213" s="2" t="s">
        <v>64</v>
      </c>
      <c r="O8213" s="2" t="s">
        <v>312</v>
      </c>
      <c r="P8213" s="6">
        <v>3282</v>
      </c>
      <c r="Q8213" s="7" t="s">
        <v>52391</v>
      </c>
    </row>
    <row r="8214" spans="1:17" x14ac:dyDescent="0.2">
      <c r="A8214" s="2" t="s">
        <v>43735</v>
      </c>
      <c r="B8214" s="2" t="s">
        <v>43736</v>
      </c>
      <c r="C8214" s="3">
        <v>38985</v>
      </c>
      <c r="D8214" s="2" t="s">
        <v>43737</v>
      </c>
      <c r="E8214" s="2" t="s">
        <v>1420</v>
      </c>
      <c r="F8214" s="2" t="s">
        <v>43738</v>
      </c>
      <c r="G8214" s="2" t="s">
        <v>292</v>
      </c>
      <c r="H8214" s="4" t="s">
        <v>43739</v>
      </c>
      <c r="I8214" s="5" t="s">
        <v>43740</v>
      </c>
      <c r="J8214" s="2" t="s">
        <v>51</v>
      </c>
      <c r="K8214" s="2" t="s">
        <v>26</v>
      </c>
      <c r="L8214" s="2"/>
      <c r="M8214" s="8" t="s">
        <v>376</v>
      </c>
      <c r="N8214" s="2" t="s">
        <v>9051</v>
      </c>
      <c r="O8214" s="2" t="s">
        <v>29</v>
      </c>
      <c r="P8214" s="6">
        <v>4718</v>
      </c>
      <c r="Q8214" s="7" t="s">
        <v>52391</v>
      </c>
    </row>
    <row r="8215" spans="1:17" x14ac:dyDescent="0.2">
      <c r="A8215" s="2" t="s">
        <v>43741</v>
      </c>
      <c r="B8215" s="2" t="s">
        <v>43742</v>
      </c>
      <c r="C8215" s="3">
        <v>16928</v>
      </c>
      <c r="D8215" s="2" t="s">
        <v>43743</v>
      </c>
      <c r="E8215" s="2" t="s">
        <v>4121</v>
      </c>
      <c r="F8215" s="2" t="s">
        <v>43744</v>
      </c>
      <c r="G8215" s="2" t="s">
        <v>113</v>
      </c>
      <c r="H8215" s="4" t="s">
        <v>43745</v>
      </c>
      <c r="I8215" s="5" t="s">
        <v>43746</v>
      </c>
      <c r="J8215" s="2" t="s">
        <v>25</v>
      </c>
      <c r="K8215" s="2" t="s">
        <v>73</v>
      </c>
      <c r="L8215" s="2"/>
      <c r="M8215" s="8" t="s">
        <v>268</v>
      </c>
      <c r="N8215" s="2" t="s">
        <v>11684</v>
      </c>
      <c r="O8215" s="2" t="s">
        <v>312</v>
      </c>
      <c r="P8215" s="6">
        <v>9017</v>
      </c>
      <c r="Q8215" s="7" t="s">
        <v>52391</v>
      </c>
    </row>
    <row r="8216" spans="1:17" x14ac:dyDescent="0.2">
      <c r="A8216" s="2" t="s">
        <v>43747</v>
      </c>
      <c r="B8216" s="2" t="s">
        <v>43748</v>
      </c>
      <c r="C8216" s="3">
        <v>36636</v>
      </c>
      <c r="D8216" s="2" t="s">
        <v>43749</v>
      </c>
      <c r="E8216" s="2" t="s">
        <v>3168</v>
      </c>
      <c r="F8216" s="2" t="s">
        <v>1075</v>
      </c>
      <c r="G8216" s="2" t="s">
        <v>93</v>
      </c>
      <c r="H8216" s="4" t="s">
        <v>43750</v>
      </c>
      <c r="I8216" s="5" t="s">
        <v>10580</v>
      </c>
      <c r="J8216" s="2" t="s">
        <v>160</v>
      </c>
      <c r="K8216" s="2" t="s">
        <v>26</v>
      </c>
      <c r="L8216" s="2"/>
      <c r="M8216" s="8" t="s">
        <v>207</v>
      </c>
      <c r="N8216" s="2" t="s">
        <v>1006</v>
      </c>
      <c r="O8216" s="2" t="s">
        <v>41</v>
      </c>
      <c r="P8216" s="6">
        <v>3671</v>
      </c>
      <c r="Q8216" s="7" t="s">
        <v>52391</v>
      </c>
    </row>
    <row r="8217" spans="1:17" x14ac:dyDescent="0.2">
      <c r="A8217" s="2" t="s">
        <v>43751</v>
      </c>
      <c r="B8217" s="2" t="s">
        <v>6186</v>
      </c>
      <c r="C8217" s="3">
        <v>30656</v>
      </c>
      <c r="D8217" s="2" t="s">
        <v>43752</v>
      </c>
      <c r="E8217" s="2" t="s">
        <v>3146</v>
      </c>
      <c r="F8217" s="2" t="s">
        <v>17516</v>
      </c>
      <c r="G8217" s="2" t="s">
        <v>48</v>
      </c>
      <c r="H8217" s="4" t="s">
        <v>43753</v>
      </c>
      <c r="I8217" s="5" t="s">
        <v>42992</v>
      </c>
      <c r="J8217" s="2" t="s">
        <v>84</v>
      </c>
      <c r="K8217" s="2" t="s">
        <v>26</v>
      </c>
      <c r="L8217" s="2"/>
      <c r="M8217" s="8" t="s">
        <v>105</v>
      </c>
      <c r="N8217" s="2" t="s">
        <v>1944</v>
      </c>
      <c r="O8217" s="2" t="s">
        <v>243</v>
      </c>
      <c r="P8217" s="6">
        <v>4205</v>
      </c>
      <c r="Q8217" s="7" t="s">
        <v>52391</v>
      </c>
    </row>
    <row r="8218" spans="1:17" x14ac:dyDescent="0.2">
      <c r="A8218" s="2" t="s">
        <v>43754</v>
      </c>
      <c r="B8218" s="2" t="s">
        <v>43755</v>
      </c>
      <c r="C8218" s="3">
        <v>33990</v>
      </c>
      <c r="D8218" s="2" t="s">
        <v>43756</v>
      </c>
      <c r="E8218" s="2" t="s">
        <v>3188</v>
      </c>
      <c r="F8218" s="2" t="s">
        <v>2824</v>
      </c>
      <c r="G8218" s="2" t="s">
        <v>341</v>
      </c>
      <c r="H8218" s="4" t="s">
        <v>43757</v>
      </c>
      <c r="I8218" s="5" t="s">
        <v>43758</v>
      </c>
      <c r="J8218" s="2" t="s">
        <v>25</v>
      </c>
      <c r="K8218" s="2" t="s">
        <v>38</v>
      </c>
      <c r="L8218" s="2"/>
      <c r="M8218" s="8" t="s">
        <v>27</v>
      </c>
      <c r="N8218" s="2" t="s">
        <v>2205</v>
      </c>
      <c r="O8218" s="2" t="s">
        <v>54</v>
      </c>
      <c r="P8218" s="6">
        <v>6943</v>
      </c>
      <c r="Q8218" s="7" t="s">
        <v>52391</v>
      </c>
    </row>
    <row r="8219" spans="1:17" x14ac:dyDescent="0.2">
      <c r="A8219" s="2" t="s">
        <v>43759</v>
      </c>
      <c r="B8219" s="2" t="s">
        <v>22593</v>
      </c>
      <c r="C8219" s="3">
        <v>25760</v>
      </c>
      <c r="D8219" s="2" t="s">
        <v>43760</v>
      </c>
      <c r="E8219" s="2" t="s">
        <v>11132</v>
      </c>
      <c r="F8219" s="2" t="s">
        <v>365</v>
      </c>
      <c r="G8219" s="2" t="s">
        <v>175</v>
      </c>
      <c r="H8219" s="4" t="s">
        <v>43761</v>
      </c>
      <c r="I8219" s="5" t="s">
        <v>43762</v>
      </c>
      <c r="J8219" s="2" t="s">
        <v>25</v>
      </c>
      <c r="K8219" s="2" t="s">
        <v>73</v>
      </c>
      <c r="L8219" s="2"/>
      <c r="M8219" s="8" t="s">
        <v>39</v>
      </c>
      <c r="N8219" s="2" t="s">
        <v>8207</v>
      </c>
      <c r="O8219" s="2" t="s">
        <v>188</v>
      </c>
      <c r="P8219" s="6">
        <v>8966</v>
      </c>
      <c r="Q8219" s="7" t="s">
        <v>52391</v>
      </c>
    </row>
    <row r="8220" spans="1:17" x14ac:dyDescent="0.2">
      <c r="A8220" s="2" t="s">
        <v>43763</v>
      </c>
      <c r="B8220" s="2" t="s">
        <v>6570</v>
      </c>
      <c r="C8220" s="3">
        <v>20905</v>
      </c>
      <c r="D8220" s="2" t="s">
        <v>43764</v>
      </c>
      <c r="E8220" s="2" t="s">
        <v>2100</v>
      </c>
      <c r="F8220" s="2" t="s">
        <v>4827</v>
      </c>
      <c r="G8220" s="2" t="s">
        <v>478</v>
      </c>
      <c r="H8220" s="4" t="s">
        <v>43765</v>
      </c>
      <c r="I8220" s="5" t="s">
        <v>43766</v>
      </c>
      <c r="J8220" s="2" t="s">
        <v>84</v>
      </c>
      <c r="K8220" s="2" t="s">
        <v>73</v>
      </c>
      <c r="L8220" s="2"/>
      <c r="M8220" s="8" t="s">
        <v>52</v>
      </c>
      <c r="N8220" s="2" t="s">
        <v>328</v>
      </c>
      <c r="O8220" s="2" t="s">
        <v>54</v>
      </c>
      <c r="P8220" s="6">
        <v>4519</v>
      </c>
      <c r="Q8220" s="7" t="s">
        <v>52391</v>
      </c>
    </row>
    <row r="8221" spans="1:17" x14ac:dyDescent="0.2">
      <c r="A8221" s="2" t="s">
        <v>43767</v>
      </c>
      <c r="B8221" s="2" t="s">
        <v>43768</v>
      </c>
      <c r="C8221" s="3">
        <v>30293</v>
      </c>
      <c r="D8221" s="2" t="s">
        <v>43769</v>
      </c>
      <c r="E8221" s="2" t="s">
        <v>1204</v>
      </c>
      <c r="F8221" s="2" t="s">
        <v>29612</v>
      </c>
      <c r="G8221" s="2" t="s">
        <v>204</v>
      </c>
      <c r="H8221" s="4" t="s">
        <v>43770</v>
      </c>
      <c r="I8221" s="5" t="s">
        <v>43771</v>
      </c>
      <c r="J8221" s="2" t="s">
        <v>25</v>
      </c>
      <c r="K8221" s="2" t="s">
        <v>26</v>
      </c>
      <c r="L8221" s="2"/>
      <c r="M8221" s="8" t="s">
        <v>85</v>
      </c>
      <c r="N8221" s="2" t="s">
        <v>6307</v>
      </c>
      <c r="O8221" s="2" t="s">
        <v>296</v>
      </c>
      <c r="P8221" s="6">
        <v>5637</v>
      </c>
      <c r="Q8221" s="7" t="s">
        <v>52391</v>
      </c>
    </row>
    <row r="8222" spans="1:17" x14ac:dyDescent="0.2">
      <c r="A8222" s="2" t="s">
        <v>43772</v>
      </c>
      <c r="B8222" s="2" t="s">
        <v>43773</v>
      </c>
      <c r="C8222" s="3">
        <v>32494</v>
      </c>
      <c r="D8222" s="2" t="s">
        <v>43774</v>
      </c>
      <c r="E8222" s="2" t="s">
        <v>4277</v>
      </c>
      <c r="F8222" s="2" t="s">
        <v>27706</v>
      </c>
      <c r="G8222" s="2" t="s">
        <v>175</v>
      </c>
      <c r="H8222" s="4" t="s">
        <v>43775</v>
      </c>
      <c r="I8222" s="5" t="s">
        <v>43776</v>
      </c>
      <c r="J8222" s="2" t="s">
        <v>84</v>
      </c>
      <c r="K8222" s="2" t="s">
        <v>38</v>
      </c>
      <c r="L8222" s="2"/>
      <c r="M8222" s="8" t="s">
        <v>74</v>
      </c>
      <c r="N8222" s="2" t="s">
        <v>953</v>
      </c>
      <c r="O8222" s="2" t="s">
        <v>87</v>
      </c>
      <c r="P8222" s="6">
        <v>8954</v>
      </c>
      <c r="Q8222" s="7" t="s">
        <v>52391</v>
      </c>
    </row>
    <row r="8223" spans="1:17" x14ac:dyDescent="0.2">
      <c r="A8223" s="2" t="s">
        <v>43777</v>
      </c>
      <c r="B8223" s="2" t="s">
        <v>6066</v>
      </c>
      <c r="C8223" s="3">
        <v>22351</v>
      </c>
      <c r="D8223" s="2" t="s">
        <v>43778</v>
      </c>
      <c r="E8223" s="2" t="s">
        <v>3065</v>
      </c>
      <c r="F8223" s="2" t="s">
        <v>1991</v>
      </c>
      <c r="G8223" s="2" t="s">
        <v>223</v>
      </c>
      <c r="H8223" s="4" t="s">
        <v>43779</v>
      </c>
      <c r="I8223" s="5" t="s">
        <v>43780</v>
      </c>
      <c r="J8223" s="2" t="s">
        <v>160</v>
      </c>
      <c r="K8223" s="2" t="s">
        <v>38</v>
      </c>
      <c r="L8223" s="2"/>
      <c r="M8223" s="8" t="s">
        <v>105</v>
      </c>
      <c r="N8223" s="2" t="s">
        <v>8903</v>
      </c>
      <c r="O8223" s="2" t="s">
        <v>41</v>
      </c>
      <c r="P8223" s="6">
        <v>8699</v>
      </c>
      <c r="Q8223" s="7" t="s">
        <v>52391</v>
      </c>
    </row>
    <row r="8224" spans="1:17" x14ac:dyDescent="0.2">
      <c r="A8224" s="2" t="s">
        <v>43781</v>
      </c>
      <c r="B8224" s="2" t="s">
        <v>11997</v>
      </c>
      <c r="C8224" s="3">
        <v>23488</v>
      </c>
      <c r="D8224" s="2" t="s">
        <v>43782</v>
      </c>
      <c r="E8224" s="2" t="s">
        <v>6965</v>
      </c>
      <c r="F8224" s="2" t="s">
        <v>686</v>
      </c>
      <c r="G8224" s="2" t="s">
        <v>275</v>
      </c>
      <c r="H8224" s="4" t="s">
        <v>43783</v>
      </c>
      <c r="I8224" s="5" t="s">
        <v>43784</v>
      </c>
      <c r="J8224" s="2" t="s">
        <v>63</v>
      </c>
      <c r="K8224" s="2" t="s">
        <v>26</v>
      </c>
      <c r="L8224" s="2"/>
      <c r="M8224" s="8" t="s">
        <v>105</v>
      </c>
      <c r="N8224" s="2" t="s">
        <v>16266</v>
      </c>
      <c r="O8224" s="2" t="s">
        <v>296</v>
      </c>
      <c r="P8224" s="6">
        <v>7680</v>
      </c>
      <c r="Q8224" s="7" t="s">
        <v>52391</v>
      </c>
    </row>
    <row r="8225" spans="1:17" x14ac:dyDescent="0.2">
      <c r="A8225" s="2" t="s">
        <v>43785</v>
      </c>
      <c r="B8225" s="2" t="s">
        <v>8255</v>
      </c>
      <c r="C8225" s="3">
        <v>17266</v>
      </c>
      <c r="D8225" s="2" t="s">
        <v>43786</v>
      </c>
      <c r="E8225" s="2" t="s">
        <v>1974</v>
      </c>
      <c r="F8225" s="2" t="s">
        <v>2171</v>
      </c>
      <c r="G8225" s="2" t="s">
        <v>437</v>
      </c>
      <c r="H8225" s="4" t="s">
        <v>43787</v>
      </c>
      <c r="I8225" s="5" t="s">
        <v>43788</v>
      </c>
      <c r="J8225" s="2" t="s">
        <v>25</v>
      </c>
      <c r="K8225" s="2" t="s">
        <v>38</v>
      </c>
      <c r="L8225" s="2"/>
      <c r="M8225" s="8" t="s">
        <v>74</v>
      </c>
      <c r="N8225" s="2" t="s">
        <v>1149</v>
      </c>
      <c r="O8225" s="2" t="s">
        <v>188</v>
      </c>
      <c r="P8225" s="6">
        <v>9310</v>
      </c>
      <c r="Q8225" s="7" t="s">
        <v>52391</v>
      </c>
    </row>
    <row r="8226" spans="1:17" x14ac:dyDescent="0.2">
      <c r="A8226" s="2" t="s">
        <v>43789</v>
      </c>
      <c r="B8226" s="2" t="s">
        <v>43790</v>
      </c>
      <c r="C8226" s="3">
        <v>28657</v>
      </c>
      <c r="D8226" s="2" t="s">
        <v>43791</v>
      </c>
      <c r="E8226" s="2" t="s">
        <v>3312</v>
      </c>
      <c r="F8226" s="2" t="s">
        <v>43792</v>
      </c>
      <c r="G8226" s="2" t="s">
        <v>70</v>
      </c>
      <c r="H8226" s="4" t="s">
        <v>43793</v>
      </c>
      <c r="I8226" s="5" t="s">
        <v>43794</v>
      </c>
      <c r="J8226" s="2" t="s">
        <v>51</v>
      </c>
      <c r="K8226" s="2" t="s">
        <v>38</v>
      </c>
      <c r="L8226" s="2"/>
      <c r="M8226" s="8" t="s">
        <v>52</v>
      </c>
      <c r="N8226" s="2" t="s">
        <v>4099</v>
      </c>
      <c r="O8226" s="2" t="s">
        <v>312</v>
      </c>
      <c r="P8226" s="6">
        <v>4123</v>
      </c>
      <c r="Q8226" s="7" t="s">
        <v>52391</v>
      </c>
    </row>
    <row r="8227" spans="1:17" x14ac:dyDescent="0.2">
      <c r="A8227" s="2" t="s">
        <v>43795</v>
      </c>
      <c r="B8227" s="2" t="s">
        <v>43796</v>
      </c>
      <c r="C8227" s="3">
        <v>31764</v>
      </c>
      <c r="D8227" s="2" t="s">
        <v>43797</v>
      </c>
      <c r="E8227" s="2" t="s">
        <v>4629</v>
      </c>
      <c r="F8227" s="2" t="s">
        <v>2892</v>
      </c>
      <c r="G8227" s="2" t="s">
        <v>679</v>
      </c>
      <c r="H8227" s="4" t="s">
        <v>43798</v>
      </c>
      <c r="I8227" s="5" t="s">
        <v>43799</v>
      </c>
      <c r="J8227" s="2" t="s">
        <v>63</v>
      </c>
      <c r="K8227" s="2" t="s">
        <v>73</v>
      </c>
      <c r="L8227" s="2"/>
      <c r="M8227" s="8" t="s">
        <v>105</v>
      </c>
      <c r="N8227" s="2" t="s">
        <v>7935</v>
      </c>
      <c r="O8227" s="2" t="s">
        <v>188</v>
      </c>
      <c r="P8227" s="6">
        <v>6264</v>
      </c>
      <c r="Q8227" s="7" t="s">
        <v>52391</v>
      </c>
    </row>
    <row r="8228" spans="1:17" x14ac:dyDescent="0.2">
      <c r="A8228" s="2" t="s">
        <v>43800</v>
      </c>
      <c r="B8228" s="2" t="s">
        <v>43801</v>
      </c>
      <c r="C8228" s="3">
        <v>16789</v>
      </c>
      <c r="D8228" s="2" t="s">
        <v>43802</v>
      </c>
      <c r="E8228" s="2" t="s">
        <v>148</v>
      </c>
      <c r="F8228" s="2" t="s">
        <v>43803</v>
      </c>
      <c r="G8228" s="2" t="s">
        <v>184</v>
      </c>
      <c r="H8228" s="4" t="s">
        <v>43804</v>
      </c>
      <c r="I8228" s="5" t="s">
        <v>43805</v>
      </c>
      <c r="J8228" s="2" t="s">
        <v>25</v>
      </c>
      <c r="K8228" s="2" t="s">
        <v>73</v>
      </c>
      <c r="L8228" s="2"/>
      <c r="M8228" s="8" t="s">
        <v>116</v>
      </c>
      <c r="N8228" s="2" t="s">
        <v>565</v>
      </c>
      <c r="O8228" s="2" t="s">
        <v>29</v>
      </c>
      <c r="P8228" s="6">
        <v>3723</v>
      </c>
      <c r="Q8228" s="7" t="s">
        <v>52391</v>
      </c>
    </row>
    <row r="8229" spans="1:17" x14ac:dyDescent="0.2">
      <c r="A8229" s="2" t="s">
        <v>43806</v>
      </c>
      <c r="B8229" s="2" t="s">
        <v>43807</v>
      </c>
      <c r="C8229" s="3">
        <v>25293</v>
      </c>
      <c r="D8229" s="2" t="s">
        <v>43808</v>
      </c>
      <c r="E8229" s="2" t="s">
        <v>46</v>
      </c>
      <c r="F8229" s="2" t="s">
        <v>248</v>
      </c>
      <c r="G8229" s="2" t="s">
        <v>70</v>
      </c>
      <c r="H8229" s="4" t="s">
        <v>43809</v>
      </c>
      <c r="I8229" s="5" t="s">
        <v>43810</v>
      </c>
      <c r="J8229" s="2" t="s">
        <v>84</v>
      </c>
      <c r="K8229" s="2" t="s">
        <v>73</v>
      </c>
      <c r="L8229" s="2"/>
      <c r="M8229" s="8" t="s">
        <v>39</v>
      </c>
      <c r="N8229" s="2" t="s">
        <v>650</v>
      </c>
      <c r="O8229" s="2" t="s">
        <v>54</v>
      </c>
      <c r="P8229" s="6">
        <v>7343</v>
      </c>
      <c r="Q8229" s="7" t="s">
        <v>52391</v>
      </c>
    </row>
    <row r="8230" spans="1:17" x14ac:dyDescent="0.2">
      <c r="A8230" s="2" t="s">
        <v>43811</v>
      </c>
      <c r="B8230" s="2" t="s">
        <v>43812</v>
      </c>
      <c r="C8230" s="3">
        <v>31203</v>
      </c>
      <c r="D8230" s="2" t="s">
        <v>43813</v>
      </c>
      <c r="E8230" s="2" t="s">
        <v>4879</v>
      </c>
      <c r="F8230" s="2" t="s">
        <v>647</v>
      </c>
      <c r="G8230" s="2" t="s">
        <v>413</v>
      </c>
      <c r="H8230" s="4" t="s">
        <v>43814</v>
      </c>
      <c r="I8230" s="5" t="s">
        <v>43815</v>
      </c>
      <c r="J8230" s="2" t="s">
        <v>25</v>
      </c>
      <c r="K8230" s="2" t="s">
        <v>26</v>
      </c>
      <c r="L8230" s="2"/>
      <c r="M8230" s="8" t="s">
        <v>207</v>
      </c>
      <c r="N8230" s="2" t="s">
        <v>328</v>
      </c>
      <c r="O8230" s="2" t="s">
        <v>107</v>
      </c>
      <c r="P8230" s="6">
        <v>5562</v>
      </c>
      <c r="Q8230" s="7" t="s">
        <v>52391</v>
      </c>
    </row>
    <row r="8231" spans="1:17" x14ac:dyDescent="0.2">
      <c r="A8231" s="2" t="s">
        <v>43816</v>
      </c>
      <c r="B8231" s="2" t="s">
        <v>15638</v>
      </c>
      <c r="C8231" s="3">
        <v>28579</v>
      </c>
      <c r="D8231" s="2" t="s">
        <v>43817</v>
      </c>
      <c r="E8231" s="2" t="s">
        <v>1829</v>
      </c>
      <c r="F8231" s="2" t="s">
        <v>43818</v>
      </c>
      <c r="G8231" s="2" t="s">
        <v>687</v>
      </c>
      <c r="H8231" s="4" t="s">
        <v>43819</v>
      </c>
      <c r="I8231" s="5" t="s">
        <v>43820</v>
      </c>
      <c r="J8231" s="2" t="s">
        <v>160</v>
      </c>
      <c r="K8231" s="2" t="s">
        <v>73</v>
      </c>
      <c r="L8231" s="2"/>
      <c r="M8231" s="8" t="s">
        <v>143</v>
      </c>
      <c r="N8231" s="2" t="s">
        <v>6838</v>
      </c>
      <c r="O8231" s="2" t="s">
        <v>87</v>
      </c>
      <c r="P8231" s="6">
        <v>3154</v>
      </c>
      <c r="Q8231" s="7" t="s">
        <v>52391</v>
      </c>
    </row>
    <row r="8232" spans="1:17" x14ac:dyDescent="0.2">
      <c r="A8232" s="2" t="s">
        <v>43821</v>
      </c>
      <c r="B8232" s="2" t="s">
        <v>16562</v>
      </c>
      <c r="C8232" s="3">
        <v>36190</v>
      </c>
      <c r="D8232" s="2" t="s">
        <v>43822</v>
      </c>
      <c r="E8232" s="2" t="s">
        <v>2438</v>
      </c>
      <c r="F8232" s="2" t="s">
        <v>830</v>
      </c>
      <c r="G8232" s="2" t="s">
        <v>679</v>
      </c>
      <c r="H8232" s="4" t="s">
        <v>43823</v>
      </c>
      <c r="I8232" s="5" t="s">
        <v>43824</v>
      </c>
      <c r="J8232" s="2" t="s">
        <v>160</v>
      </c>
      <c r="K8232" s="2" t="s">
        <v>26</v>
      </c>
      <c r="L8232" s="2"/>
      <c r="M8232" s="8" t="s">
        <v>268</v>
      </c>
      <c r="N8232" s="2" t="s">
        <v>6956</v>
      </c>
      <c r="O8232" s="2" t="s">
        <v>243</v>
      </c>
      <c r="P8232" s="6">
        <v>8385</v>
      </c>
      <c r="Q8232" s="7" t="s">
        <v>52391</v>
      </c>
    </row>
    <row r="8233" spans="1:17" x14ac:dyDescent="0.2">
      <c r="A8233" s="2" t="s">
        <v>43825</v>
      </c>
      <c r="B8233" s="2" t="s">
        <v>43826</v>
      </c>
      <c r="C8233" s="3">
        <v>34569</v>
      </c>
      <c r="D8233" s="2" t="s">
        <v>43827</v>
      </c>
      <c r="E8233" s="2" t="s">
        <v>2955</v>
      </c>
      <c r="F8233" s="2" t="s">
        <v>830</v>
      </c>
      <c r="G8233" s="2" t="s">
        <v>341</v>
      </c>
      <c r="H8233" s="4" t="s">
        <v>43828</v>
      </c>
      <c r="I8233" s="5" t="s">
        <v>43829</v>
      </c>
      <c r="J8233" s="2" t="s">
        <v>25</v>
      </c>
      <c r="K8233" s="2" t="s">
        <v>38</v>
      </c>
      <c r="L8233" s="2"/>
      <c r="M8233" s="8" t="s">
        <v>105</v>
      </c>
      <c r="N8233" s="2" t="s">
        <v>1804</v>
      </c>
      <c r="O8233" s="2" t="s">
        <v>312</v>
      </c>
      <c r="P8233" s="6">
        <v>3027</v>
      </c>
      <c r="Q8233" s="7" t="s">
        <v>52391</v>
      </c>
    </row>
    <row r="8234" spans="1:17" x14ac:dyDescent="0.2">
      <c r="A8234" s="2" t="s">
        <v>43830</v>
      </c>
      <c r="B8234" s="2" t="s">
        <v>43831</v>
      </c>
      <c r="C8234" s="3">
        <v>29007</v>
      </c>
      <c r="D8234" s="2" t="s">
        <v>43832</v>
      </c>
      <c r="E8234" s="2" t="s">
        <v>411</v>
      </c>
      <c r="F8234" s="2" t="s">
        <v>43833</v>
      </c>
      <c r="G8234" s="2" t="s">
        <v>292</v>
      </c>
      <c r="H8234" s="4" t="s">
        <v>43834</v>
      </c>
      <c r="I8234" s="5" t="s">
        <v>43835</v>
      </c>
      <c r="J8234" s="2" t="s">
        <v>84</v>
      </c>
      <c r="K8234" s="2" t="s">
        <v>38</v>
      </c>
      <c r="L8234" s="2"/>
      <c r="M8234" s="8" t="s">
        <v>376</v>
      </c>
      <c r="N8234" s="2" t="s">
        <v>2061</v>
      </c>
      <c r="O8234" s="2" t="s">
        <v>41</v>
      </c>
      <c r="P8234" s="6">
        <v>6202</v>
      </c>
      <c r="Q8234" s="7" t="s">
        <v>52391</v>
      </c>
    </row>
    <row r="8235" spans="1:17" x14ac:dyDescent="0.2">
      <c r="A8235" s="2" t="s">
        <v>43836</v>
      </c>
      <c r="B8235" s="2" t="s">
        <v>41024</v>
      </c>
      <c r="C8235" s="3">
        <v>38977</v>
      </c>
      <c r="D8235" s="2" t="s">
        <v>43837</v>
      </c>
      <c r="E8235" s="2" t="s">
        <v>2438</v>
      </c>
      <c r="F8235" s="2" t="s">
        <v>43838</v>
      </c>
      <c r="G8235" s="2" t="s">
        <v>194</v>
      </c>
      <c r="H8235" s="4" t="s">
        <v>43839</v>
      </c>
      <c r="I8235" s="5" t="s">
        <v>43840</v>
      </c>
      <c r="J8235" s="2" t="s">
        <v>160</v>
      </c>
      <c r="K8235" s="2" t="s">
        <v>26</v>
      </c>
      <c r="L8235" s="2"/>
      <c r="M8235" s="8" t="s">
        <v>52</v>
      </c>
      <c r="N8235" s="2" t="s">
        <v>5851</v>
      </c>
      <c r="O8235" s="2" t="s">
        <v>243</v>
      </c>
      <c r="P8235" s="6">
        <v>9211</v>
      </c>
      <c r="Q8235" s="7" t="s">
        <v>52391</v>
      </c>
    </row>
    <row r="8236" spans="1:17" x14ac:dyDescent="0.2">
      <c r="A8236" s="2" t="s">
        <v>43841</v>
      </c>
      <c r="B8236" s="2" t="s">
        <v>43842</v>
      </c>
      <c r="C8236" s="3">
        <v>25152</v>
      </c>
      <c r="D8236" s="2" t="s">
        <v>43843</v>
      </c>
      <c r="E8236" s="2" t="s">
        <v>2551</v>
      </c>
      <c r="F8236" s="2" t="s">
        <v>2101</v>
      </c>
      <c r="G8236" s="2" t="s">
        <v>194</v>
      </c>
      <c r="H8236" s="4" t="s">
        <v>43844</v>
      </c>
      <c r="I8236" s="5" t="s">
        <v>43845</v>
      </c>
      <c r="J8236" s="2" t="s">
        <v>63</v>
      </c>
      <c r="K8236" s="2" t="s">
        <v>26</v>
      </c>
      <c r="L8236" s="2"/>
      <c r="M8236" s="8" t="s">
        <v>116</v>
      </c>
      <c r="N8236" s="2" t="s">
        <v>720</v>
      </c>
      <c r="O8236" s="2" t="s">
        <v>41</v>
      </c>
      <c r="P8236" s="6">
        <v>3766</v>
      </c>
      <c r="Q8236" s="7" t="s">
        <v>52391</v>
      </c>
    </row>
    <row r="8237" spans="1:17" x14ac:dyDescent="0.2">
      <c r="A8237" s="2" t="s">
        <v>43846</v>
      </c>
      <c r="B8237" s="2" t="s">
        <v>19845</v>
      </c>
      <c r="C8237" s="3">
        <v>28738</v>
      </c>
      <c r="D8237" s="2" t="s">
        <v>43847</v>
      </c>
      <c r="E8237" s="2" t="s">
        <v>2100</v>
      </c>
      <c r="F8237" s="2" t="s">
        <v>43848</v>
      </c>
      <c r="G8237" s="2" t="s">
        <v>81</v>
      </c>
      <c r="H8237" s="4" t="s">
        <v>43849</v>
      </c>
      <c r="I8237" s="5" t="s">
        <v>43850</v>
      </c>
      <c r="J8237" s="2" t="s">
        <v>51</v>
      </c>
      <c r="K8237" s="2" t="s">
        <v>73</v>
      </c>
      <c r="L8237" s="2"/>
      <c r="M8237" s="8" t="s">
        <v>143</v>
      </c>
      <c r="N8237" s="2" t="s">
        <v>208</v>
      </c>
      <c r="O8237" s="2" t="s">
        <v>198</v>
      </c>
      <c r="P8237" s="6">
        <v>7703</v>
      </c>
      <c r="Q8237" s="7" t="s">
        <v>52391</v>
      </c>
    </row>
    <row r="8238" spans="1:17" x14ac:dyDescent="0.2">
      <c r="A8238" s="2" t="s">
        <v>43851</v>
      </c>
      <c r="B8238" s="2" t="s">
        <v>8371</v>
      </c>
      <c r="C8238" s="3">
        <v>17234</v>
      </c>
      <c r="D8238" s="2" t="s">
        <v>43852</v>
      </c>
      <c r="E8238" s="2" t="s">
        <v>4482</v>
      </c>
      <c r="F8238" s="2" t="s">
        <v>9483</v>
      </c>
      <c r="G8238" s="2" t="s">
        <v>123</v>
      </c>
      <c r="H8238" s="4" t="s">
        <v>43853</v>
      </c>
      <c r="I8238" s="5" t="s">
        <v>43854</v>
      </c>
      <c r="J8238" s="2" t="s">
        <v>63</v>
      </c>
      <c r="K8238" s="2" t="s">
        <v>26</v>
      </c>
      <c r="L8238" s="2"/>
      <c r="M8238" s="8" t="s">
        <v>268</v>
      </c>
      <c r="N8238" s="2" t="s">
        <v>4354</v>
      </c>
      <c r="O8238" s="2" t="s">
        <v>198</v>
      </c>
      <c r="P8238" s="6">
        <v>8904</v>
      </c>
      <c r="Q8238" s="7" t="s">
        <v>52391</v>
      </c>
    </row>
    <row r="8239" spans="1:17" x14ac:dyDescent="0.2">
      <c r="A8239" s="2" t="s">
        <v>43855</v>
      </c>
      <c r="B8239" s="2" t="s">
        <v>43856</v>
      </c>
      <c r="C8239" s="3">
        <v>25696</v>
      </c>
      <c r="D8239" s="2" t="s">
        <v>43857</v>
      </c>
      <c r="E8239" s="2" t="s">
        <v>8064</v>
      </c>
      <c r="F8239" s="2" t="s">
        <v>174</v>
      </c>
      <c r="G8239" s="2" t="s">
        <v>194</v>
      </c>
      <c r="H8239" s="4" t="s">
        <v>43858</v>
      </c>
      <c r="I8239" s="5" t="s">
        <v>43859</v>
      </c>
      <c r="J8239" s="2" t="s">
        <v>160</v>
      </c>
      <c r="K8239" s="2" t="s">
        <v>38</v>
      </c>
      <c r="L8239" s="2"/>
      <c r="M8239" s="8" t="s">
        <v>116</v>
      </c>
      <c r="N8239" s="2" t="s">
        <v>3192</v>
      </c>
      <c r="O8239" s="2" t="s">
        <v>243</v>
      </c>
      <c r="P8239" s="6">
        <v>4202</v>
      </c>
      <c r="Q8239" s="7" t="s">
        <v>52391</v>
      </c>
    </row>
    <row r="8240" spans="1:17" x14ac:dyDescent="0.2">
      <c r="A8240" s="2" t="s">
        <v>43860</v>
      </c>
      <c r="B8240" s="2" t="s">
        <v>43861</v>
      </c>
      <c r="C8240" s="3">
        <v>26892</v>
      </c>
      <c r="D8240" s="2" t="s">
        <v>43862</v>
      </c>
      <c r="E8240" s="2" t="s">
        <v>3506</v>
      </c>
      <c r="F8240" s="2" t="s">
        <v>1511</v>
      </c>
      <c r="G8240" s="2" t="s">
        <v>702</v>
      </c>
      <c r="H8240" s="4" t="s">
        <v>43863</v>
      </c>
      <c r="I8240" s="5" t="s">
        <v>43864</v>
      </c>
      <c r="J8240" s="2" t="s">
        <v>25</v>
      </c>
      <c r="K8240" s="2" t="s">
        <v>38</v>
      </c>
      <c r="L8240" s="2"/>
      <c r="M8240" s="8" t="s">
        <v>74</v>
      </c>
      <c r="N8240" s="2" t="s">
        <v>5377</v>
      </c>
      <c r="O8240" s="2" t="s">
        <v>312</v>
      </c>
      <c r="P8240" s="6">
        <v>7722</v>
      </c>
      <c r="Q8240" s="7" t="s">
        <v>52391</v>
      </c>
    </row>
    <row r="8241" spans="1:17" x14ac:dyDescent="0.2">
      <c r="A8241" s="2" t="s">
        <v>43865</v>
      </c>
      <c r="B8241" s="2" t="s">
        <v>43866</v>
      </c>
      <c r="C8241" s="3">
        <v>38099</v>
      </c>
      <c r="D8241" s="2" t="s">
        <v>43867</v>
      </c>
      <c r="E8241" s="2" t="s">
        <v>3550</v>
      </c>
      <c r="F8241" s="2" t="s">
        <v>1304</v>
      </c>
      <c r="G8241" s="2" t="s">
        <v>478</v>
      </c>
      <c r="H8241" s="4" t="s">
        <v>43868</v>
      </c>
      <c r="I8241" s="5" t="s">
        <v>14242</v>
      </c>
      <c r="J8241" s="2" t="s">
        <v>25</v>
      </c>
      <c r="K8241" s="2" t="s">
        <v>38</v>
      </c>
      <c r="L8241" s="2"/>
      <c r="M8241" s="8" t="s">
        <v>74</v>
      </c>
      <c r="N8241" s="2" t="s">
        <v>13297</v>
      </c>
      <c r="O8241" s="2" t="s">
        <v>198</v>
      </c>
      <c r="P8241" s="6">
        <v>3322</v>
      </c>
      <c r="Q8241" s="7" t="s">
        <v>52391</v>
      </c>
    </row>
    <row r="8242" spans="1:17" x14ac:dyDescent="0.2">
      <c r="A8242" s="2" t="s">
        <v>43869</v>
      </c>
      <c r="B8242" s="2" t="s">
        <v>43870</v>
      </c>
      <c r="C8242" s="3">
        <v>20161</v>
      </c>
      <c r="D8242" s="2" t="s">
        <v>43871</v>
      </c>
      <c r="E8242" s="2" t="s">
        <v>972</v>
      </c>
      <c r="F8242" s="2" t="s">
        <v>1312</v>
      </c>
      <c r="G8242" s="2" t="s">
        <v>132</v>
      </c>
      <c r="H8242" s="4" t="s">
        <v>43872</v>
      </c>
      <c r="I8242" s="5" t="s">
        <v>43873</v>
      </c>
      <c r="J8242" s="2" t="s">
        <v>51</v>
      </c>
      <c r="K8242" s="2" t="s">
        <v>38</v>
      </c>
      <c r="L8242" s="2"/>
      <c r="M8242" s="8" t="s">
        <v>207</v>
      </c>
      <c r="N8242" s="2" t="s">
        <v>1262</v>
      </c>
      <c r="O8242" s="2" t="s">
        <v>243</v>
      </c>
      <c r="P8242" s="6">
        <v>2215</v>
      </c>
      <c r="Q8242" s="7" t="s">
        <v>52391</v>
      </c>
    </row>
    <row r="8243" spans="1:17" x14ac:dyDescent="0.2">
      <c r="A8243" s="2" t="s">
        <v>43874</v>
      </c>
      <c r="B8243" s="2" t="s">
        <v>33213</v>
      </c>
      <c r="C8243" s="3">
        <v>35896</v>
      </c>
      <c r="D8243" s="2" t="s">
        <v>43875</v>
      </c>
      <c r="E8243" s="2" t="s">
        <v>3762</v>
      </c>
      <c r="F8243" s="2" t="s">
        <v>2322</v>
      </c>
      <c r="G8243" s="2" t="s">
        <v>102</v>
      </c>
      <c r="H8243" s="4" t="s">
        <v>43876</v>
      </c>
      <c r="I8243" s="5" t="s">
        <v>43877</v>
      </c>
      <c r="J8243" s="2" t="s">
        <v>51</v>
      </c>
      <c r="K8243" s="2" t="s">
        <v>26</v>
      </c>
      <c r="L8243" s="2"/>
      <c r="M8243" s="8" t="s">
        <v>207</v>
      </c>
      <c r="N8243" s="2" t="s">
        <v>1027</v>
      </c>
      <c r="O8243" s="2" t="s">
        <v>87</v>
      </c>
      <c r="P8243" s="6">
        <v>2593</v>
      </c>
      <c r="Q8243" s="7" t="s">
        <v>52391</v>
      </c>
    </row>
    <row r="8244" spans="1:17" x14ac:dyDescent="0.2">
      <c r="A8244" s="2" t="s">
        <v>43878</v>
      </c>
      <c r="B8244" s="2" t="s">
        <v>43879</v>
      </c>
      <c r="C8244" s="3">
        <v>34904</v>
      </c>
      <c r="D8244" s="2" t="s">
        <v>43880</v>
      </c>
      <c r="E8244" s="2" t="s">
        <v>4856</v>
      </c>
      <c r="F8244" s="2" t="s">
        <v>382</v>
      </c>
      <c r="G8244" s="2" t="s">
        <v>175</v>
      </c>
      <c r="H8244" s="4" t="s">
        <v>43881</v>
      </c>
      <c r="I8244" s="5" t="s">
        <v>43882</v>
      </c>
      <c r="J8244" s="2" t="s">
        <v>25</v>
      </c>
      <c r="K8244" s="2" t="s">
        <v>26</v>
      </c>
      <c r="L8244" s="2"/>
      <c r="M8244" s="8" t="s">
        <v>74</v>
      </c>
      <c r="N8244" s="2" t="s">
        <v>4165</v>
      </c>
      <c r="O8244" s="2" t="s">
        <v>87</v>
      </c>
      <c r="P8244" s="6">
        <v>9413</v>
      </c>
      <c r="Q8244" s="7" t="s">
        <v>52391</v>
      </c>
    </row>
    <row r="8245" spans="1:17" x14ac:dyDescent="0.2">
      <c r="A8245" s="2" t="s">
        <v>43883</v>
      </c>
      <c r="B8245" s="2" t="s">
        <v>43884</v>
      </c>
      <c r="C8245" s="3">
        <v>20581</v>
      </c>
      <c r="D8245" s="2" t="s">
        <v>43885</v>
      </c>
      <c r="E8245" s="2" t="s">
        <v>1010</v>
      </c>
      <c r="F8245" s="2" t="s">
        <v>28412</v>
      </c>
      <c r="G8245" s="2" t="s">
        <v>113</v>
      </c>
      <c r="H8245" s="4" t="s">
        <v>43886</v>
      </c>
      <c r="I8245" s="5" t="s">
        <v>43887</v>
      </c>
      <c r="J8245" s="2" t="s">
        <v>160</v>
      </c>
      <c r="K8245" s="2" t="s">
        <v>38</v>
      </c>
      <c r="L8245" s="2"/>
      <c r="M8245" s="8" t="s">
        <v>143</v>
      </c>
      <c r="N8245" s="2" t="s">
        <v>3011</v>
      </c>
      <c r="O8245" s="2" t="s">
        <v>312</v>
      </c>
      <c r="P8245" s="6">
        <v>7985</v>
      </c>
      <c r="Q8245" s="7" t="s">
        <v>52391</v>
      </c>
    </row>
    <row r="8246" spans="1:17" x14ac:dyDescent="0.2">
      <c r="A8246" s="2" t="s">
        <v>43888</v>
      </c>
      <c r="B8246" s="2" t="s">
        <v>43889</v>
      </c>
      <c r="C8246" s="3">
        <v>22290</v>
      </c>
      <c r="D8246" s="2" t="s">
        <v>43890</v>
      </c>
      <c r="E8246" s="2" t="s">
        <v>8020</v>
      </c>
      <c r="F8246" s="2" t="s">
        <v>6428</v>
      </c>
      <c r="G8246" s="2" t="s">
        <v>60</v>
      </c>
      <c r="H8246" s="4" t="s">
        <v>43891</v>
      </c>
      <c r="I8246" s="5" t="s">
        <v>17596</v>
      </c>
      <c r="J8246" s="2" t="s">
        <v>25</v>
      </c>
      <c r="K8246" s="2" t="s">
        <v>38</v>
      </c>
      <c r="L8246" s="2"/>
      <c r="M8246" s="8" t="s">
        <v>39</v>
      </c>
      <c r="N8246" s="2" t="s">
        <v>7273</v>
      </c>
      <c r="O8246" s="2" t="s">
        <v>29</v>
      </c>
      <c r="P8246" s="6">
        <v>5126</v>
      </c>
      <c r="Q8246" s="7" t="s">
        <v>52391</v>
      </c>
    </row>
    <row r="8247" spans="1:17" x14ac:dyDescent="0.2">
      <c r="A8247" s="2" t="s">
        <v>43892</v>
      </c>
      <c r="B8247" s="2" t="s">
        <v>20798</v>
      </c>
      <c r="C8247" s="3">
        <v>31027</v>
      </c>
      <c r="D8247" s="2" t="s">
        <v>43893</v>
      </c>
      <c r="E8247" s="2" t="s">
        <v>4096</v>
      </c>
      <c r="F8247" s="2" t="s">
        <v>8918</v>
      </c>
      <c r="G8247" s="2" t="s">
        <v>702</v>
      </c>
      <c r="H8247" s="4" t="s">
        <v>43894</v>
      </c>
      <c r="I8247" s="5" t="s">
        <v>43895</v>
      </c>
      <c r="J8247" s="2" t="s">
        <v>63</v>
      </c>
      <c r="K8247" s="2" t="s">
        <v>73</v>
      </c>
      <c r="L8247" s="2"/>
      <c r="M8247" s="8" t="s">
        <v>74</v>
      </c>
      <c r="N8247" s="2" t="s">
        <v>1747</v>
      </c>
      <c r="O8247" s="2" t="s">
        <v>41</v>
      </c>
      <c r="P8247" s="6">
        <v>8856</v>
      </c>
      <c r="Q8247" s="7" t="s">
        <v>52391</v>
      </c>
    </row>
    <row r="8248" spans="1:17" x14ac:dyDescent="0.2">
      <c r="A8248" s="2" t="s">
        <v>43896</v>
      </c>
      <c r="B8248" s="2" t="s">
        <v>43897</v>
      </c>
      <c r="C8248" s="3">
        <v>16590</v>
      </c>
      <c r="D8248" s="2" t="s">
        <v>43898</v>
      </c>
      <c r="E8248" s="2" t="s">
        <v>949</v>
      </c>
      <c r="F8248" s="2" t="s">
        <v>8424</v>
      </c>
      <c r="G8248" s="2" t="s">
        <v>341</v>
      </c>
      <c r="H8248" s="4" t="s">
        <v>43899</v>
      </c>
      <c r="I8248" s="5" t="s">
        <v>43900</v>
      </c>
      <c r="J8248" s="2" t="s">
        <v>160</v>
      </c>
      <c r="K8248" s="2" t="s">
        <v>38</v>
      </c>
      <c r="L8248" s="2"/>
      <c r="M8248" s="8" t="s">
        <v>52</v>
      </c>
      <c r="N8248" s="2" t="s">
        <v>152</v>
      </c>
      <c r="O8248" s="2" t="s">
        <v>312</v>
      </c>
      <c r="P8248" s="6">
        <v>2562</v>
      </c>
      <c r="Q8248" s="7" t="s">
        <v>52391</v>
      </c>
    </row>
    <row r="8249" spans="1:17" x14ac:dyDescent="0.2">
      <c r="A8249" s="2" t="s">
        <v>43901</v>
      </c>
      <c r="B8249" s="2" t="s">
        <v>43902</v>
      </c>
      <c r="C8249" s="3">
        <v>24671</v>
      </c>
      <c r="D8249" s="2" t="s">
        <v>43903</v>
      </c>
      <c r="E8249" s="2" t="s">
        <v>2087</v>
      </c>
      <c r="F8249" s="2" t="s">
        <v>26880</v>
      </c>
      <c r="G8249" s="2" t="s">
        <v>702</v>
      </c>
      <c r="H8249" s="4" t="s">
        <v>43904</v>
      </c>
      <c r="I8249" s="5" t="s">
        <v>43905</v>
      </c>
      <c r="J8249" s="2" t="s">
        <v>160</v>
      </c>
      <c r="K8249" s="2" t="s">
        <v>26</v>
      </c>
      <c r="L8249" s="2"/>
      <c r="M8249" s="8" t="s">
        <v>116</v>
      </c>
      <c r="N8249" s="2" t="s">
        <v>4457</v>
      </c>
      <c r="O8249" s="2" t="s">
        <v>312</v>
      </c>
      <c r="P8249" s="6">
        <v>7869</v>
      </c>
      <c r="Q8249" s="7" t="s">
        <v>52391</v>
      </c>
    </row>
    <row r="8250" spans="1:17" x14ac:dyDescent="0.2">
      <c r="A8250" s="2" t="s">
        <v>51972</v>
      </c>
      <c r="B8250" s="2" t="s">
        <v>51973</v>
      </c>
      <c r="C8250" s="3">
        <v>33179</v>
      </c>
      <c r="D8250" s="2" t="s">
        <v>51974</v>
      </c>
      <c r="E8250" s="2" t="s">
        <v>3859</v>
      </c>
      <c r="F8250" s="2" t="s">
        <v>17332</v>
      </c>
      <c r="G8250" s="2" t="s">
        <v>102</v>
      </c>
      <c r="H8250" s="4" t="s">
        <v>51975</v>
      </c>
      <c r="I8250" s="5" t="s">
        <v>51976</v>
      </c>
      <c r="J8250" s="2" t="s">
        <v>160</v>
      </c>
      <c r="K8250" s="2" t="s">
        <v>73</v>
      </c>
      <c r="L8250" s="2"/>
      <c r="M8250" s="8" t="s">
        <v>376</v>
      </c>
      <c r="N8250" s="2" t="s">
        <v>520</v>
      </c>
      <c r="O8250" s="2" t="s">
        <v>243</v>
      </c>
      <c r="P8250" s="6">
        <v>7145</v>
      </c>
      <c r="Q8250" s="7" t="s">
        <v>51977</v>
      </c>
    </row>
    <row r="8251" spans="1:17" x14ac:dyDescent="0.2">
      <c r="A8251" s="2" t="s">
        <v>43912</v>
      </c>
      <c r="B8251" s="2" t="s">
        <v>43913</v>
      </c>
      <c r="C8251" s="3">
        <v>32972</v>
      </c>
      <c r="D8251" s="2" t="s">
        <v>43914</v>
      </c>
      <c r="E8251" s="2" t="s">
        <v>4109</v>
      </c>
      <c r="F8251" s="2" t="s">
        <v>29627</v>
      </c>
      <c r="G8251" s="2" t="s">
        <v>132</v>
      </c>
      <c r="H8251" s="4" t="s">
        <v>43915</v>
      </c>
      <c r="I8251" s="5" t="s">
        <v>43916</v>
      </c>
      <c r="J8251" s="2" t="s">
        <v>84</v>
      </c>
      <c r="K8251" s="2" t="s">
        <v>38</v>
      </c>
      <c r="L8251" s="2"/>
      <c r="M8251" s="8" t="s">
        <v>116</v>
      </c>
      <c r="N8251" s="2" t="s">
        <v>1438</v>
      </c>
      <c r="O8251" s="2" t="s">
        <v>296</v>
      </c>
      <c r="P8251" s="6">
        <v>3366</v>
      </c>
      <c r="Q8251" s="7" t="s">
        <v>52391</v>
      </c>
    </row>
    <row r="8252" spans="1:17" x14ac:dyDescent="0.2">
      <c r="A8252" s="2" t="s">
        <v>43917</v>
      </c>
      <c r="B8252" s="2" t="s">
        <v>43918</v>
      </c>
      <c r="C8252" s="3">
        <v>27401</v>
      </c>
      <c r="D8252" s="2" t="s">
        <v>43919</v>
      </c>
      <c r="E8252" s="2" t="s">
        <v>1622</v>
      </c>
      <c r="F8252" s="2" t="s">
        <v>5065</v>
      </c>
      <c r="G8252" s="2" t="s">
        <v>22</v>
      </c>
      <c r="H8252" s="4" t="s">
        <v>43920</v>
      </c>
      <c r="I8252" s="5" t="s">
        <v>43921</v>
      </c>
      <c r="J8252" s="2" t="s">
        <v>84</v>
      </c>
      <c r="K8252" s="2" t="s">
        <v>26</v>
      </c>
      <c r="L8252" s="2"/>
      <c r="M8252" s="8" t="s">
        <v>143</v>
      </c>
      <c r="N8252" s="2" t="s">
        <v>2819</v>
      </c>
      <c r="O8252" s="2" t="s">
        <v>54</v>
      </c>
      <c r="P8252" s="6">
        <v>6398</v>
      </c>
      <c r="Q8252" s="7" t="s">
        <v>52391</v>
      </c>
    </row>
    <row r="8253" spans="1:17" x14ac:dyDescent="0.2">
      <c r="A8253" s="2" t="s">
        <v>43922</v>
      </c>
      <c r="B8253" s="2" t="s">
        <v>43923</v>
      </c>
      <c r="C8253" s="3">
        <v>20227</v>
      </c>
      <c r="D8253" s="2" t="s">
        <v>43924</v>
      </c>
      <c r="E8253" s="2" t="s">
        <v>3996</v>
      </c>
      <c r="F8253" s="2" t="s">
        <v>6288</v>
      </c>
      <c r="G8253" s="2" t="s">
        <v>93</v>
      </c>
      <c r="H8253" s="4" t="s">
        <v>43925</v>
      </c>
      <c r="I8253" s="5" t="s">
        <v>43926</v>
      </c>
      <c r="J8253" s="2" t="s">
        <v>51</v>
      </c>
      <c r="K8253" s="2" t="s">
        <v>73</v>
      </c>
      <c r="L8253" s="2"/>
      <c r="M8253" s="8" t="s">
        <v>376</v>
      </c>
      <c r="N8253" s="2" t="s">
        <v>64</v>
      </c>
      <c r="O8253" s="2" t="s">
        <v>107</v>
      </c>
      <c r="P8253" s="6">
        <v>2991</v>
      </c>
      <c r="Q8253" s="7" t="s">
        <v>52391</v>
      </c>
    </row>
    <row r="8254" spans="1:17" x14ac:dyDescent="0.2">
      <c r="A8254" s="2" t="s">
        <v>43927</v>
      </c>
      <c r="B8254" s="2" t="s">
        <v>43928</v>
      </c>
      <c r="C8254" s="3">
        <v>22370</v>
      </c>
      <c r="D8254" s="2" t="s">
        <v>43929</v>
      </c>
      <c r="E8254" s="2" t="s">
        <v>2397</v>
      </c>
      <c r="F8254" s="2" t="s">
        <v>663</v>
      </c>
      <c r="G8254" s="2" t="s">
        <v>249</v>
      </c>
      <c r="H8254" s="4" t="s">
        <v>43930</v>
      </c>
      <c r="I8254" s="5" t="s">
        <v>43931</v>
      </c>
      <c r="J8254" s="2" t="s">
        <v>160</v>
      </c>
      <c r="K8254" s="2" t="s">
        <v>73</v>
      </c>
      <c r="L8254" s="2"/>
      <c r="M8254" s="8" t="s">
        <v>85</v>
      </c>
      <c r="N8254" s="2" t="s">
        <v>1254</v>
      </c>
      <c r="O8254" s="2" t="s">
        <v>243</v>
      </c>
      <c r="P8254" s="6">
        <v>5538</v>
      </c>
      <c r="Q8254" s="7" t="s">
        <v>52391</v>
      </c>
    </row>
    <row r="8255" spans="1:17" x14ac:dyDescent="0.2">
      <c r="A8255" s="2" t="s">
        <v>43932</v>
      </c>
      <c r="B8255" s="2" t="s">
        <v>43933</v>
      </c>
      <c r="C8255" s="3">
        <v>26462</v>
      </c>
      <c r="D8255" s="2" t="s">
        <v>43934</v>
      </c>
      <c r="E8255" s="2" t="s">
        <v>2343</v>
      </c>
      <c r="F8255" s="2" t="s">
        <v>2171</v>
      </c>
      <c r="G8255" s="2" t="s">
        <v>204</v>
      </c>
      <c r="H8255" s="4" t="s">
        <v>43935</v>
      </c>
      <c r="I8255" s="5" t="s">
        <v>13042</v>
      </c>
      <c r="J8255" s="2" t="s">
        <v>84</v>
      </c>
      <c r="K8255" s="2" t="s">
        <v>26</v>
      </c>
      <c r="L8255" s="2"/>
      <c r="M8255" s="8" t="s">
        <v>207</v>
      </c>
      <c r="N8255" s="2" t="s">
        <v>3285</v>
      </c>
      <c r="O8255" s="2" t="s">
        <v>29</v>
      </c>
      <c r="P8255" s="6">
        <v>3027</v>
      </c>
      <c r="Q8255" s="7" t="s">
        <v>52391</v>
      </c>
    </row>
    <row r="8256" spans="1:17" x14ac:dyDescent="0.2">
      <c r="A8256" s="2" t="s">
        <v>43936</v>
      </c>
      <c r="B8256" s="2" t="s">
        <v>4472</v>
      </c>
      <c r="C8256" s="3">
        <v>21015</v>
      </c>
      <c r="D8256" s="2" t="s">
        <v>43937</v>
      </c>
      <c r="E8256" s="2" t="s">
        <v>6440</v>
      </c>
      <c r="F8256" s="2" t="s">
        <v>43938</v>
      </c>
      <c r="G8256" s="2" t="s">
        <v>194</v>
      </c>
      <c r="H8256" s="4" t="s">
        <v>43939</v>
      </c>
      <c r="I8256" s="5" t="s">
        <v>43940</v>
      </c>
      <c r="J8256" s="2" t="s">
        <v>51</v>
      </c>
      <c r="K8256" s="2" t="s">
        <v>38</v>
      </c>
      <c r="L8256" s="2"/>
      <c r="M8256" s="8" t="s">
        <v>52</v>
      </c>
      <c r="N8256" s="2" t="s">
        <v>2881</v>
      </c>
      <c r="O8256" s="2" t="s">
        <v>54</v>
      </c>
      <c r="P8256" s="6">
        <v>3592</v>
      </c>
      <c r="Q8256" s="7" t="s">
        <v>52391</v>
      </c>
    </row>
    <row r="8257" spans="1:17" x14ac:dyDescent="0.2">
      <c r="A8257" s="2" t="s">
        <v>43941</v>
      </c>
      <c r="B8257" s="2" t="s">
        <v>43942</v>
      </c>
      <c r="C8257" s="3">
        <v>26065</v>
      </c>
      <c r="D8257" s="2" t="s">
        <v>43943</v>
      </c>
      <c r="E8257" s="2" t="s">
        <v>290</v>
      </c>
      <c r="F8257" s="2" t="s">
        <v>8513</v>
      </c>
      <c r="G8257" s="2" t="s">
        <v>204</v>
      </c>
      <c r="H8257" s="4" t="s">
        <v>43944</v>
      </c>
      <c r="I8257" s="5" t="s">
        <v>43945</v>
      </c>
      <c r="J8257" s="2" t="s">
        <v>84</v>
      </c>
      <c r="K8257" s="2" t="s">
        <v>38</v>
      </c>
      <c r="L8257" s="2"/>
      <c r="M8257" s="8" t="s">
        <v>376</v>
      </c>
      <c r="N8257" s="2" t="s">
        <v>8588</v>
      </c>
      <c r="O8257" s="2" t="s">
        <v>41</v>
      </c>
      <c r="P8257" s="6">
        <v>9968</v>
      </c>
      <c r="Q8257" s="7" t="s">
        <v>52391</v>
      </c>
    </row>
    <row r="8258" spans="1:17" x14ac:dyDescent="0.2">
      <c r="A8258" s="2" t="s">
        <v>43946</v>
      </c>
      <c r="B8258" s="2" t="s">
        <v>43947</v>
      </c>
      <c r="C8258" s="3">
        <v>29579</v>
      </c>
      <c r="D8258" s="2" t="s">
        <v>43948</v>
      </c>
      <c r="E8258" s="2" t="s">
        <v>1356</v>
      </c>
      <c r="F8258" s="2" t="s">
        <v>1571</v>
      </c>
      <c r="G8258" s="2" t="s">
        <v>194</v>
      </c>
      <c r="H8258" s="4" t="s">
        <v>43949</v>
      </c>
      <c r="I8258" s="5" t="s">
        <v>43950</v>
      </c>
      <c r="J8258" s="2" t="s">
        <v>63</v>
      </c>
      <c r="K8258" s="2" t="s">
        <v>26</v>
      </c>
      <c r="L8258" s="2"/>
      <c r="M8258" s="8" t="s">
        <v>105</v>
      </c>
      <c r="N8258" s="2" t="s">
        <v>481</v>
      </c>
      <c r="O8258" s="2" t="s">
        <v>188</v>
      </c>
      <c r="P8258" s="6">
        <v>8445</v>
      </c>
      <c r="Q8258" s="7" t="s">
        <v>52391</v>
      </c>
    </row>
    <row r="8259" spans="1:17" x14ac:dyDescent="0.2">
      <c r="A8259" s="2" t="s">
        <v>43951</v>
      </c>
      <c r="B8259" s="2" t="s">
        <v>43952</v>
      </c>
      <c r="C8259" s="3">
        <v>19113</v>
      </c>
      <c r="D8259" s="2" t="s">
        <v>13300</v>
      </c>
      <c r="E8259" s="2" t="s">
        <v>1180</v>
      </c>
      <c r="F8259" s="2" t="s">
        <v>3733</v>
      </c>
      <c r="G8259" s="2" t="s">
        <v>123</v>
      </c>
      <c r="H8259" s="4" t="s">
        <v>43953</v>
      </c>
      <c r="I8259" s="5" t="s">
        <v>43954</v>
      </c>
      <c r="J8259" s="2" t="s">
        <v>51</v>
      </c>
      <c r="K8259" s="2" t="s">
        <v>26</v>
      </c>
      <c r="L8259" s="2"/>
      <c r="M8259" s="8" t="s">
        <v>268</v>
      </c>
      <c r="N8259" s="2" t="s">
        <v>3685</v>
      </c>
      <c r="O8259" s="2" t="s">
        <v>54</v>
      </c>
      <c r="P8259" s="6">
        <v>2507</v>
      </c>
      <c r="Q8259" s="7" t="s">
        <v>52391</v>
      </c>
    </row>
    <row r="8260" spans="1:17" x14ac:dyDescent="0.2">
      <c r="A8260" s="2" t="s">
        <v>43955</v>
      </c>
      <c r="B8260" s="2" t="s">
        <v>43956</v>
      </c>
      <c r="C8260" s="3">
        <v>30229</v>
      </c>
      <c r="D8260" s="2" t="s">
        <v>43957</v>
      </c>
      <c r="E8260" s="2" t="s">
        <v>870</v>
      </c>
      <c r="F8260" s="2" t="s">
        <v>1571</v>
      </c>
      <c r="G8260" s="2" t="s">
        <v>341</v>
      </c>
      <c r="H8260" s="4" t="s">
        <v>43958</v>
      </c>
      <c r="I8260" s="5" t="s">
        <v>43959</v>
      </c>
      <c r="J8260" s="2" t="s">
        <v>160</v>
      </c>
      <c r="K8260" s="2" t="s">
        <v>38</v>
      </c>
      <c r="L8260" s="2"/>
      <c r="M8260" s="8" t="s">
        <v>27</v>
      </c>
      <c r="N8260" s="2" t="s">
        <v>75</v>
      </c>
      <c r="O8260" s="2" t="s">
        <v>296</v>
      </c>
      <c r="P8260" s="6">
        <v>3922</v>
      </c>
      <c r="Q8260" s="7" t="s">
        <v>52391</v>
      </c>
    </row>
    <row r="8261" spans="1:17" x14ac:dyDescent="0.2">
      <c r="A8261" s="2" t="s">
        <v>43960</v>
      </c>
      <c r="B8261" s="2" t="s">
        <v>43961</v>
      </c>
      <c r="C8261" s="3">
        <v>35169</v>
      </c>
      <c r="D8261" s="2" t="s">
        <v>43962</v>
      </c>
      <c r="E8261" s="2" t="s">
        <v>2523</v>
      </c>
      <c r="F8261" s="2" t="s">
        <v>22484</v>
      </c>
      <c r="G8261" s="2" t="s">
        <v>341</v>
      </c>
      <c r="H8261" s="4" t="s">
        <v>43963</v>
      </c>
      <c r="I8261" s="5" t="s">
        <v>43964</v>
      </c>
      <c r="J8261" s="2" t="s">
        <v>84</v>
      </c>
      <c r="K8261" s="2" t="s">
        <v>26</v>
      </c>
      <c r="L8261" s="2"/>
      <c r="M8261" s="8" t="s">
        <v>39</v>
      </c>
      <c r="N8261" s="2" t="s">
        <v>407</v>
      </c>
      <c r="O8261" s="2" t="s">
        <v>29</v>
      </c>
      <c r="P8261" s="6">
        <v>7480</v>
      </c>
      <c r="Q8261" s="7" t="s">
        <v>52391</v>
      </c>
    </row>
    <row r="8262" spans="1:17" x14ac:dyDescent="0.2">
      <c r="A8262" s="2" t="s">
        <v>43965</v>
      </c>
      <c r="B8262" s="2" t="s">
        <v>43966</v>
      </c>
      <c r="C8262" s="3">
        <v>21382</v>
      </c>
      <c r="D8262" s="2" t="s">
        <v>43967</v>
      </c>
      <c r="E8262" s="2" t="s">
        <v>1160</v>
      </c>
      <c r="F8262" s="2" t="s">
        <v>3689</v>
      </c>
      <c r="G8262" s="2" t="s">
        <v>93</v>
      </c>
      <c r="H8262" s="4" t="s">
        <v>43968</v>
      </c>
      <c r="I8262" s="5" t="s">
        <v>43969</v>
      </c>
      <c r="J8262" s="2" t="s">
        <v>160</v>
      </c>
      <c r="K8262" s="2" t="s">
        <v>26</v>
      </c>
      <c r="L8262" s="2"/>
      <c r="M8262" s="8" t="s">
        <v>207</v>
      </c>
      <c r="N8262" s="2" t="s">
        <v>3789</v>
      </c>
      <c r="O8262" s="2" t="s">
        <v>243</v>
      </c>
      <c r="P8262" s="6">
        <v>8967</v>
      </c>
      <c r="Q8262" s="7" t="s">
        <v>52391</v>
      </c>
    </row>
    <row r="8263" spans="1:17" x14ac:dyDescent="0.2">
      <c r="A8263" s="2" t="s">
        <v>43970</v>
      </c>
      <c r="B8263" s="2" t="s">
        <v>43971</v>
      </c>
      <c r="C8263" s="3">
        <v>35422</v>
      </c>
      <c r="D8263" s="2" t="s">
        <v>43972</v>
      </c>
      <c r="E8263" s="2" t="s">
        <v>5778</v>
      </c>
      <c r="F8263" s="2" t="s">
        <v>2665</v>
      </c>
      <c r="G8263" s="2" t="s">
        <v>214</v>
      </c>
      <c r="H8263" s="4" t="s">
        <v>43973</v>
      </c>
      <c r="I8263" s="5" t="s">
        <v>43974</v>
      </c>
      <c r="J8263" s="2" t="s">
        <v>51</v>
      </c>
      <c r="K8263" s="2" t="s">
        <v>73</v>
      </c>
      <c r="L8263" s="2"/>
      <c r="M8263" s="8" t="s">
        <v>85</v>
      </c>
      <c r="N8263" s="2" t="s">
        <v>6064</v>
      </c>
      <c r="O8263" s="2" t="s">
        <v>87</v>
      </c>
      <c r="P8263" s="6">
        <v>6561</v>
      </c>
      <c r="Q8263" s="7" t="s">
        <v>52391</v>
      </c>
    </row>
    <row r="8264" spans="1:17" x14ac:dyDescent="0.2">
      <c r="A8264" s="2" t="s">
        <v>43975</v>
      </c>
      <c r="B8264" s="2" t="s">
        <v>15001</v>
      </c>
      <c r="C8264" s="3">
        <v>31778</v>
      </c>
      <c r="D8264" s="2" t="s">
        <v>43976</v>
      </c>
      <c r="E8264" s="2" t="s">
        <v>4162</v>
      </c>
      <c r="F8264" s="2" t="s">
        <v>21358</v>
      </c>
      <c r="G8264" s="2" t="s">
        <v>22</v>
      </c>
      <c r="H8264" s="4" t="s">
        <v>43977</v>
      </c>
      <c r="I8264" s="5" t="s">
        <v>43978</v>
      </c>
      <c r="J8264" s="2" t="s">
        <v>25</v>
      </c>
      <c r="K8264" s="2" t="s">
        <v>38</v>
      </c>
      <c r="L8264" s="2"/>
      <c r="M8264" s="8" t="s">
        <v>52</v>
      </c>
      <c r="N8264" s="2" t="s">
        <v>4683</v>
      </c>
      <c r="O8264" s="2" t="s">
        <v>312</v>
      </c>
      <c r="P8264" s="6">
        <v>3620</v>
      </c>
      <c r="Q8264" s="7" t="s">
        <v>52391</v>
      </c>
    </row>
    <row r="8265" spans="1:17" x14ac:dyDescent="0.2">
      <c r="A8265" s="2" t="s">
        <v>43979</v>
      </c>
      <c r="B8265" s="2" t="s">
        <v>43980</v>
      </c>
      <c r="C8265" s="3">
        <v>16816</v>
      </c>
      <c r="D8265" s="2" t="s">
        <v>43981</v>
      </c>
      <c r="E8265" s="2" t="s">
        <v>2664</v>
      </c>
      <c r="F8265" s="2" t="s">
        <v>14185</v>
      </c>
      <c r="G8265" s="2" t="s">
        <v>81</v>
      </c>
      <c r="H8265" s="4" t="s">
        <v>43982</v>
      </c>
      <c r="I8265" s="5" t="s">
        <v>43983</v>
      </c>
      <c r="J8265" s="2" t="s">
        <v>51</v>
      </c>
      <c r="K8265" s="2" t="s">
        <v>38</v>
      </c>
      <c r="L8265" s="2"/>
      <c r="M8265" s="8" t="s">
        <v>74</v>
      </c>
      <c r="N8265" s="2" t="s">
        <v>930</v>
      </c>
      <c r="O8265" s="2" t="s">
        <v>29</v>
      </c>
      <c r="P8265" s="6">
        <v>4360</v>
      </c>
      <c r="Q8265" s="7" t="s">
        <v>52391</v>
      </c>
    </row>
    <row r="8266" spans="1:17" x14ac:dyDescent="0.2">
      <c r="A8266" s="2" t="s">
        <v>27482</v>
      </c>
      <c r="B8266" s="2" t="s">
        <v>43984</v>
      </c>
      <c r="C8266" s="3">
        <v>27775</v>
      </c>
      <c r="D8266" s="2" t="s">
        <v>43985</v>
      </c>
      <c r="E8266" s="2" t="s">
        <v>2977</v>
      </c>
      <c r="F8266" s="2" t="s">
        <v>2439</v>
      </c>
      <c r="G8266" s="2" t="s">
        <v>687</v>
      </c>
      <c r="H8266" s="4" t="s">
        <v>43986</v>
      </c>
      <c r="I8266" s="5" t="s">
        <v>43987</v>
      </c>
      <c r="J8266" s="2" t="s">
        <v>25</v>
      </c>
      <c r="K8266" s="2" t="s">
        <v>73</v>
      </c>
      <c r="L8266" s="2"/>
      <c r="M8266" s="8" t="s">
        <v>268</v>
      </c>
      <c r="N8266" s="2" t="s">
        <v>11001</v>
      </c>
      <c r="O8266" s="2" t="s">
        <v>54</v>
      </c>
      <c r="P8266" s="6">
        <v>4990</v>
      </c>
      <c r="Q8266" s="7" t="s">
        <v>52391</v>
      </c>
    </row>
    <row r="8267" spans="1:17" x14ac:dyDescent="0.2">
      <c r="A8267" s="2" t="s">
        <v>43988</v>
      </c>
      <c r="B8267" s="2" t="s">
        <v>32316</v>
      </c>
      <c r="C8267" s="3">
        <v>19706</v>
      </c>
      <c r="D8267" s="2" t="s">
        <v>43989</v>
      </c>
      <c r="E8267" s="2" t="s">
        <v>5426</v>
      </c>
      <c r="F8267" s="2" t="s">
        <v>5065</v>
      </c>
      <c r="G8267" s="2" t="s">
        <v>35</v>
      </c>
      <c r="H8267" s="4" t="s">
        <v>43990</v>
      </c>
      <c r="I8267" s="5" t="s">
        <v>43991</v>
      </c>
      <c r="J8267" s="2" t="s">
        <v>51</v>
      </c>
      <c r="K8267" s="2" t="s">
        <v>73</v>
      </c>
      <c r="L8267" s="2"/>
      <c r="M8267" s="8" t="s">
        <v>376</v>
      </c>
      <c r="N8267" s="2" t="s">
        <v>858</v>
      </c>
      <c r="O8267" s="2" t="s">
        <v>107</v>
      </c>
      <c r="P8267" s="6">
        <v>9465</v>
      </c>
      <c r="Q8267" s="7" t="s">
        <v>52391</v>
      </c>
    </row>
    <row r="8268" spans="1:17" x14ac:dyDescent="0.2">
      <c r="A8268" s="2" t="s">
        <v>43992</v>
      </c>
      <c r="B8268" s="2" t="s">
        <v>3087</v>
      </c>
      <c r="C8268" s="3">
        <v>29051</v>
      </c>
      <c r="D8268" s="2" t="s">
        <v>43993</v>
      </c>
      <c r="E8268" s="2" t="s">
        <v>11221</v>
      </c>
      <c r="F8268" s="2" t="s">
        <v>43994</v>
      </c>
      <c r="G8268" s="2" t="s">
        <v>679</v>
      </c>
      <c r="H8268" s="4" t="s">
        <v>43995</v>
      </c>
      <c r="I8268" s="5" t="s">
        <v>8663</v>
      </c>
      <c r="J8268" s="2" t="s">
        <v>51</v>
      </c>
      <c r="K8268" s="2" t="s">
        <v>73</v>
      </c>
      <c r="L8268" s="2"/>
      <c r="M8268" s="8" t="s">
        <v>85</v>
      </c>
      <c r="N8268" s="2" t="s">
        <v>1247</v>
      </c>
      <c r="O8268" s="2" t="s">
        <v>243</v>
      </c>
      <c r="P8268" s="6">
        <v>9805</v>
      </c>
      <c r="Q8268" s="7" t="s">
        <v>52391</v>
      </c>
    </row>
    <row r="8269" spans="1:17" x14ac:dyDescent="0.2">
      <c r="A8269" s="2" t="s">
        <v>43996</v>
      </c>
      <c r="B8269" s="2" t="s">
        <v>15152</v>
      </c>
      <c r="C8269" s="3">
        <v>27754</v>
      </c>
      <c r="D8269" s="2" t="s">
        <v>43997</v>
      </c>
      <c r="E8269" s="2" t="s">
        <v>3931</v>
      </c>
      <c r="F8269" s="2" t="s">
        <v>17961</v>
      </c>
      <c r="G8269" s="2" t="s">
        <v>35</v>
      </c>
      <c r="H8269" s="4" t="s">
        <v>43998</v>
      </c>
      <c r="I8269" s="5" t="s">
        <v>43999</v>
      </c>
      <c r="J8269" s="2" t="s">
        <v>63</v>
      </c>
      <c r="K8269" s="2" t="s">
        <v>26</v>
      </c>
      <c r="L8269" s="2"/>
      <c r="M8269" s="8" t="s">
        <v>207</v>
      </c>
      <c r="N8269" s="2" t="s">
        <v>2691</v>
      </c>
      <c r="O8269" s="2" t="s">
        <v>54</v>
      </c>
      <c r="P8269" s="6">
        <v>3989</v>
      </c>
      <c r="Q8269" s="7" t="s">
        <v>52391</v>
      </c>
    </row>
    <row r="8270" spans="1:17" x14ac:dyDescent="0.2">
      <c r="A8270" s="2" t="s">
        <v>44000</v>
      </c>
      <c r="B8270" s="2" t="s">
        <v>44001</v>
      </c>
      <c r="C8270" s="3">
        <v>16919</v>
      </c>
      <c r="D8270" s="2" t="s">
        <v>44002</v>
      </c>
      <c r="E8270" s="2" t="s">
        <v>264</v>
      </c>
      <c r="F8270" s="2" t="s">
        <v>2824</v>
      </c>
      <c r="G8270" s="2" t="s">
        <v>687</v>
      </c>
      <c r="H8270" s="4" t="s">
        <v>44003</v>
      </c>
      <c r="I8270" s="5" t="s">
        <v>44004</v>
      </c>
      <c r="J8270" s="2" t="s">
        <v>84</v>
      </c>
      <c r="K8270" s="2" t="s">
        <v>26</v>
      </c>
      <c r="L8270" s="2"/>
      <c r="M8270" s="8" t="s">
        <v>105</v>
      </c>
      <c r="N8270" s="2" t="s">
        <v>1254</v>
      </c>
      <c r="O8270" s="2" t="s">
        <v>54</v>
      </c>
      <c r="P8270" s="6">
        <v>3650</v>
      </c>
      <c r="Q8270" s="7" t="s">
        <v>52391</v>
      </c>
    </row>
    <row r="8271" spans="1:17" x14ac:dyDescent="0.2">
      <c r="A8271" s="2" t="s">
        <v>44005</v>
      </c>
      <c r="B8271" s="2" t="s">
        <v>26847</v>
      </c>
      <c r="C8271" s="3">
        <v>31429</v>
      </c>
      <c r="D8271" s="2" t="s">
        <v>44006</v>
      </c>
      <c r="E8271" s="2" t="s">
        <v>411</v>
      </c>
      <c r="F8271" s="2" t="s">
        <v>24120</v>
      </c>
      <c r="G8271" s="2" t="s">
        <v>113</v>
      </c>
      <c r="H8271" s="4" t="s">
        <v>44007</v>
      </c>
      <c r="I8271" s="5" t="s">
        <v>44008</v>
      </c>
      <c r="J8271" s="2" t="s">
        <v>160</v>
      </c>
      <c r="K8271" s="2" t="s">
        <v>38</v>
      </c>
      <c r="L8271" s="2"/>
      <c r="M8271" s="8" t="s">
        <v>105</v>
      </c>
      <c r="N8271" s="2" t="s">
        <v>4267</v>
      </c>
      <c r="O8271" s="2" t="s">
        <v>188</v>
      </c>
      <c r="P8271" s="6">
        <v>1808</v>
      </c>
      <c r="Q8271" s="7" t="s">
        <v>52391</v>
      </c>
    </row>
    <row r="8272" spans="1:17" x14ac:dyDescent="0.2">
      <c r="A8272" s="2" t="s">
        <v>44009</v>
      </c>
      <c r="B8272" s="2" t="s">
        <v>44010</v>
      </c>
      <c r="C8272" s="3">
        <v>30135</v>
      </c>
      <c r="D8272" s="2" t="s">
        <v>44011</v>
      </c>
      <c r="E8272" s="2" t="s">
        <v>1504</v>
      </c>
      <c r="F8272" s="2" t="s">
        <v>44012</v>
      </c>
      <c r="G8272" s="2" t="s">
        <v>341</v>
      </c>
      <c r="H8272" s="4" t="s">
        <v>44013</v>
      </c>
      <c r="I8272" s="5" t="s">
        <v>44014</v>
      </c>
      <c r="J8272" s="2" t="s">
        <v>63</v>
      </c>
      <c r="K8272" s="2" t="s">
        <v>26</v>
      </c>
      <c r="L8272" s="2"/>
      <c r="M8272" s="8" t="s">
        <v>116</v>
      </c>
      <c r="N8272" s="2" t="s">
        <v>2034</v>
      </c>
      <c r="O8272" s="2" t="s">
        <v>188</v>
      </c>
      <c r="P8272" s="6">
        <v>5776</v>
      </c>
      <c r="Q8272" s="7" t="s">
        <v>52391</v>
      </c>
    </row>
    <row r="8273" spans="1:17" x14ac:dyDescent="0.2">
      <c r="A8273" s="2" t="s">
        <v>44015</v>
      </c>
      <c r="B8273" s="2" t="s">
        <v>44016</v>
      </c>
      <c r="C8273" s="3">
        <v>28948</v>
      </c>
      <c r="D8273" s="2" t="s">
        <v>44017</v>
      </c>
      <c r="E8273" s="2" t="s">
        <v>2012</v>
      </c>
      <c r="F8273" s="2" t="s">
        <v>44018</v>
      </c>
      <c r="G8273" s="2" t="s">
        <v>679</v>
      </c>
      <c r="H8273" s="4" t="s">
        <v>44019</v>
      </c>
      <c r="I8273" s="5" t="s">
        <v>44020</v>
      </c>
      <c r="J8273" s="2" t="s">
        <v>84</v>
      </c>
      <c r="K8273" s="2" t="s">
        <v>26</v>
      </c>
      <c r="L8273" s="2"/>
      <c r="M8273" s="8" t="s">
        <v>116</v>
      </c>
      <c r="N8273" s="2" t="s">
        <v>9599</v>
      </c>
      <c r="O8273" s="2" t="s">
        <v>296</v>
      </c>
      <c r="P8273" s="6">
        <v>9706</v>
      </c>
      <c r="Q8273" s="7" t="s">
        <v>52391</v>
      </c>
    </row>
    <row r="8274" spans="1:17" x14ac:dyDescent="0.2">
      <c r="A8274" s="2" t="s">
        <v>44021</v>
      </c>
      <c r="B8274" s="2" t="s">
        <v>44022</v>
      </c>
      <c r="C8274" s="3">
        <v>32135</v>
      </c>
      <c r="D8274" s="2" t="s">
        <v>44023</v>
      </c>
      <c r="E8274" s="2" t="s">
        <v>1341</v>
      </c>
      <c r="F8274" s="2" t="s">
        <v>3202</v>
      </c>
      <c r="G8274" s="2" t="s">
        <v>113</v>
      </c>
      <c r="H8274" s="4" t="s">
        <v>44024</v>
      </c>
      <c r="I8274" s="5" t="s">
        <v>44025</v>
      </c>
      <c r="J8274" s="2" t="s">
        <v>63</v>
      </c>
      <c r="K8274" s="2" t="s">
        <v>73</v>
      </c>
      <c r="L8274" s="2"/>
      <c r="M8274" s="8" t="s">
        <v>105</v>
      </c>
      <c r="N8274" s="2" t="s">
        <v>7452</v>
      </c>
      <c r="O8274" s="2" t="s">
        <v>29</v>
      </c>
      <c r="P8274" s="6">
        <v>3075</v>
      </c>
      <c r="Q8274" s="7" t="s">
        <v>52391</v>
      </c>
    </row>
    <row r="8275" spans="1:17" x14ac:dyDescent="0.2">
      <c r="A8275" s="2" t="s">
        <v>44026</v>
      </c>
      <c r="B8275" s="2" t="s">
        <v>44027</v>
      </c>
      <c r="C8275" s="3">
        <v>27785</v>
      </c>
      <c r="D8275" s="2" t="s">
        <v>44028</v>
      </c>
      <c r="E8275" s="2" t="s">
        <v>2664</v>
      </c>
      <c r="F8275" s="2" t="s">
        <v>28740</v>
      </c>
      <c r="G8275" s="2" t="s">
        <v>175</v>
      </c>
      <c r="H8275" s="4" t="s">
        <v>44029</v>
      </c>
      <c r="I8275" s="5" t="s">
        <v>44030</v>
      </c>
      <c r="J8275" s="2" t="s">
        <v>63</v>
      </c>
      <c r="K8275" s="2" t="s">
        <v>38</v>
      </c>
      <c r="L8275" s="2"/>
      <c r="M8275" s="8" t="s">
        <v>74</v>
      </c>
      <c r="N8275" s="2" t="s">
        <v>3068</v>
      </c>
      <c r="O8275" s="2" t="s">
        <v>29</v>
      </c>
      <c r="P8275" s="6">
        <v>5130</v>
      </c>
      <c r="Q8275" s="7" t="s">
        <v>52391</v>
      </c>
    </row>
    <row r="8276" spans="1:17" x14ac:dyDescent="0.2">
      <c r="A8276" s="2" t="s">
        <v>44031</v>
      </c>
      <c r="B8276" s="2" t="s">
        <v>34328</v>
      </c>
      <c r="C8276" s="3">
        <v>19982</v>
      </c>
      <c r="D8276" s="2" t="s">
        <v>44032</v>
      </c>
      <c r="E8276" s="2" t="s">
        <v>9882</v>
      </c>
      <c r="F8276" s="2" t="s">
        <v>5145</v>
      </c>
      <c r="G8276" s="2" t="s">
        <v>194</v>
      </c>
      <c r="H8276" s="4" t="s">
        <v>44033</v>
      </c>
      <c r="I8276" s="5" t="s">
        <v>44034</v>
      </c>
      <c r="J8276" s="2" t="s">
        <v>25</v>
      </c>
      <c r="K8276" s="2" t="s">
        <v>26</v>
      </c>
      <c r="L8276" s="2"/>
      <c r="M8276" s="8" t="s">
        <v>105</v>
      </c>
      <c r="N8276" s="2" t="s">
        <v>2581</v>
      </c>
      <c r="O8276" s="2" t="s">
        <v>29</v>
      </c>
      <c r="P8276" s="6">
        <v>8506</v>
      </c>
      <c r="Q8276" s="7" t="s">
        <v>52391</v>
      </c>
    </row>
    <row r="8277" spans="1:17" x14ac:dyDescent="0.2">
      <c r="A8277" s="2" t="s">
        <v>44035</v>
      </c>
      <c r="B8277" s="2" t="s">
        <v>44036</v>
      </c>
      <c r="C8277" s="3">
        <v>33966</v>
      </c>
      <c r="D8277" s="2" t="s">
        <v>44037</v>
      </c>
      <c r="E8277" s="2" t="s">
        <v>435</v>
      </c>
      <c r="F8277" s="2" t="s">
        <v>4225</v>
      </c>
      <c r="G8277" s="2" t="s">
        <v>204</v>
      </c>
      <c r="H8277" s="4" t="s">
        <v>44038</v>
      </c>
      <c r="I8277" s="5" t="s">
        <v>44039</v>
      </c>
      <c r="J8277" s="2" t="s">
        <v>51</v>
      </c>
      <c r="K8277" s="2" t="s">
        <v>73</v>
      </c>
      <c r="L8277" s="2"/>
      <c r="M8277" s="8" t="s">
        <v>207</v>
      </c>
      <c r="N8277" s="2" t="s">
        <v>5391</v>
      </c>
      <c r="O8277" s="2" t="s">
        <v>29</v>
      </c>
      <c r="P8277" s="6">
        <v>9021</v>
      </c>
      <c r="Q8277" s="7" t="s">
        <v>52391</v>
      </c>
    </row>
    <row r="8278" spans="1:17" x14ac:dyDescent="0.2">
      <c r="A8278" s="2" t="s">
        <v>44040</v>
      </c>
      <c r="B8278" s="2" t="s">
        <v>35684</v>
      </c>
      <c r="C8278" s="3">
        <v>20214</v>
      </c>
      <c r="D8278" s="2" t="s">
        <v>44041</v>
      </c>
      <c r="E8278" s="2" t="s">
        <v>444</v>
      </c>
      <c r="F8278" s="2" t="s">
        <v>525</v>
      </c>
      <c r="G8278" s="2" t="s">
        <v>223</v>
      </c>
      <c r="H8278" s="4" t="s">
        <v>44042</v>
      </c>
      <c r="I8278" s="5" t="s">
        <v>44043</v>
      </c>
      <c r="J8278" s="2" t="s">
        <v>63</v>
      </c>
      <c r="K8278" s="2" t="s">
        <v>38</v>
      </c>
      <c r="L8278" s="2"/>
      <c r="M8278" s="8" t="s">
        <v>74</v>
      </c>
      <c r="N8278" s="2" t="s">
        <v>4618</v>
      </c>
      <c r="O8278" s="2" t="s">
        <v>243</v>
      </c>
      <c r="P8278" s="6">
        <v>2739</v>
      </c>
      <c r="Q8278" s="7" t="s">
        <v>52391</v>
      </c>
    </row>
    <row r="8279" spans="1:17" x14ac:dyDescent="0.2">
      <c r="A8279" s="2" t="s">
        <v>44044</v>
      </c>
      <c r="B8279" s="2" t="s">
        <v>44045</v>
      </c>
      <c r="C8279" s="3">
        <v>22284</v>
      </c>
      <c r="D8279" s="2" t="s">
        <v>44046</v>
      </c>
      <c r="E8279" s="2" t="s">
        <v>1665</v>
      </c>
      <c r="F8279" s="2" t="s">
        <v>1837</v>
      </c>
      <c r="G8279" s="2" t="s">
        <v>60</v>
      </c>
      <c r="H8279" s="4" t="s">
        <v>44047</v>
      </c>
      <c r="I8279" s="5" t="s">
        <v>44048</v>
      </c>
      <c r="J8279" s="2" t="s">
        <v>51</v>
      </c>
      <c r="K8279" s="2" t="s">
        <v>73</v>
      </c>
      <c r="L8279" s="2"/>
      <c r="M8279" s="8" t="s">
        <v>27</v>
      </c>
      <c r="N8279" s="2" t="s">
        <v>3393</v>
      </c>
      <c r="O8279" s="2" t="s">
        <v>29</v>
      </c>
      <c r="P8279" s="6">
        <v>4952</v>
      </c>
      <c r="Q8279" s="7" t="s">
        <v>52391</v>
      </c>
    </row>
    <row r="8280" spans="1:17" x14ac:dyDescent="0.2">
      <c r="A8280" s="2" t="s">
        <v>44049</v>
      </c>
      <c r="B8280" s="2" t="s">
        <v>44050</v>
      </c>
      <c r="C8280" s="3">
        <v>28973</v>
      </c>
      <c r="D8280" s="2" t="s">
        <v>44051</v>
      </c>
      <c r="E8280" s="2" t="s">
        <v>870</v>
      </c>
      <c r="F8280" s="2" t="s">
        <v>525</v>
      </c>
      <c r="G8280" s="2" t="s">
        <v>22</v>
      </c>
      <c r="H8280" s="4" t="s">
        <v>44052</v>
      </c>
      <c r="I8280" s="5" t="s">
        <v>44053</v>
      </c>
      <c r="J8280" s="2" t="s">
        <v>160</v>
      </c>
      <c r="K8280" s="2" t="s">
        <v>26</v>
      </c>
      <c r="L8280" s="2"/>
      <c r="M8280" s="8" t="s">
        <v>85</v>
      </c>
      <c r="N8280" s="2" t="s">
        <v>565</v>
      </c>
      <c r="O8280" s="2" t="s">
        <v>107</v>
      </c>
      <c r="P8280" s="6">
        <v>7551</v>
      </c>
      <c r="Q8280" s="7" t="s">
        <v>52391</v>
      </c>
    </row>
    <row r="8281" spans="1:17" x14ac:dyDescent="0.2">
      <c r="A8281" s="2" t="s">
        <v>44054</v>
      </c>
      <c r="B8281" s="2" t="s">
        <v>44055</v>
      </c>
      <c r="C8281" s="3">
        <v>34989</v>
      </c>
      <c r="D8281" s="2" t="s">
        <v>44056</v>
      </c>
      <c r="E8281" s="2" t="s">
        <v>3536</v>
      </c>
      <c r="F8281" s="2" t="s">
        <v>1267</v>
      </c>
      <c r="G8281" s="2" t="s">
        <v>60</v>
      </c>
      <c r="H8281" s="4" t="s">
        <v>44057</v>
      </c>
      <c r="I8281" s="5" t="s">
        <v>44058</v>
      </c>
      <c r="J8281" s="2" t="s">
        <v>160</v>
      </c>
      <c r="K8281" s="2" t="s">
        <v>38</v>
      </c>
      <c r="L8281" s="2"/>
      <c r="M8281" s="8" t="s">
        <v>52</v>
      </c>
      <c r="N8281" s="2" t="s">
        <v>2625</v>
      </c>
      <c r="O8281" s="2" t="s">
        <v>29</v>
      </c>
      <c r="P8281" s="6">
        <v>1687</v>
      </c>
      <c r="Q8281" s="7" t="s">
        <v>52391</v>
      </c>
    </row>
    <row r="8282" spans="1:17" x14ac:dyDescent="0.2">
      <c r="A8282" s="2" t="s">
        <v>44059</v>
      </c>
      <c r="B8282" s="2" t="s">
        <v>44060</v>
      </c>
      <c r="C8282" s="3">
        <v>23159</v>
      </c>
      <c r="D8282" s="2" t="s">
        <v>44061</v>
      </c>
      <c r="E8282" s="2" t="s">
        <v>4820</v>
      </c>
      <c r="F8282" s="2" t="s">
        <v>3907</v>
      </c>
      <c r="G8282" s="2" t="s">
        <v>35</v>
      </c>
      <c r="H8282" s="4" t="s">
        <v>44062</v>
      </c>
      <c r="I8282" s="5" t="s">
        <v>44063</v>
      </c>
      <c r="J8282" s="2" t="s">
        <v>84</v>
      </c>
      <c r="K8282" s="2" t="s">
        <v>73</v>
      </c>
      <c r="L8282" s="2"/>
      <c r="M8282" s="8" t="s">
        <v>74</v>
      </c>
      <c r="N8282" s="2" t="s">
        <v>328</v>
      </c>
      <c r="O8282" s="2" t="s">
        <v>296</v>
      </c>
      <c r="P8282" s="6">
        <v>9828</v>
      </c>
      <c r="Q8282" s="7" t="s">
        <v>52391</v>
      </c>
    </row>
    <row r="8283" spans="1:17" x14ac:dyDescent="0.2">
      <c r="A8283" s="2" t="s">
        <v>44064</v>
      </c>
      <c r="B8283" s="2" t="s">
        <v>44065</v>
      </c>
      <c r="C8283" s="3">
        <v>29185</v>
      </c>
      <c r="D8283" s="2" t="s">
        <v>44066</v>
      </c>
      <c r="E8283" s="2" t="s">
        <v>2438</v>
      </c>
      <c r="F8283" s="2" t="s">
        <v>44067</v>
      </c>
      <c r="G8283" s="2" t="s">
        <v>175</v>
      </c>
      <c r="H8283" s="4" t="s">
        <v>44068</v>
      </c>
      <c r="I8283" s="5" t="s">
        <v>44069</v>
      </c>
      <c r="J8283" s="2" t="s">
        <v>84</v>
      </c>
      <c r="K8283" s="2" t="s">
        <v>26</v>
      </c>
      <c r="L8283" s="2"/>
      <c r="M8283" s="8" t="s">
        <v>207</v>
      </c>
      <c r="N8283" s="2" t="s">
        <v>2859</v>
      </c>
      <c r="O8283" s="2" t="s">
        <v>188</v>
      </c>
      <c r="P8283" s="6">
        <v>2971</v>
      </c>
      <c r="Q8283" s="7" t="s">
        <v>52391</v>
      </c>
    </row>
    <row r="8284" spans="1:17" x14ac:dyDescent="0.2">
      <c r="A8284" s="2" t="s">
        <v>44070</v>
      </c>
      <c r="B8284" s="2" t="s">
        <v>44071</v>
      </c>
      <c r="C8284" s="3">
        <v>21698</v>
      </c>
      <c r="D8284" s="2" t="s">
        <v>44072</v>
      </c>
      <c r="E8284" s="2" t="s">
        <v>5026</v>
      </c>
      <c r="F8284" s="2" t="s">
        <v>1370</v>
      </c>
      <c r="G8284" s="2" t="s">
        <v>413</v>
      </c>
      <c r="H8284" s="4" t="s">
        <v>44073</v>
      </c>
      <c r="I8284" s="5" t="s">
        <v>44074</v>
      </c>
      <c r="J8284" s="2" t="s">
        <v>84</v>
      </c>
      <c r="K8284" s="2" t="s">
        <v>73</v>
      </c>
      <c r="L8284" s="2"/>
      <c r="M8284" s="8" t="s">
        <v>105</v>
      </c>
      <c r="N8284" s="2" t="s">
        <v>423</v>
      </c>
      <c r="O8284" s="2" t="s">
        <v>107</v>
      </c>
      <c r="P8284" s="6">
        <v>6425</v>
      </c>
      <c r="Q8284" s="7" t="s">
        <v>52391</v>
      </c>
    </row>
    <row r="8285" spans="1:17" x14ac:dyDescent="0.2">
      <c r="A8285" s="2" t="s">
        <v>44075</v>
      </c>
      <c r="B8285" s="2" t="s">
        <v>44076</v>
      </c>
      <c r="C8285" s="3">
        <v>27029</v>
      </c>
      <c r="D8285" s="2" t="s">
        <v>44077</v>
      </c>
      <c r="E8285" s="2" t="s">
        <v>2977</v>
      </c>
      <c r="F8285" s="2" t="s">
        <v>239</v>
      </c>
      <c r="G8285" s="2" t="s">
        <v>81</v>
      </c>
      <c r="H8285" s="4" t="s">
        <v>44078</v>
      </c>
      <c r="I8285" s="5" t="s">
        <v>44079</v>
      </c>
      <c r="J8285" s="2" t="s">
        <v>63</v>
      </c>
      <c r="K8285" s="2" t="s">
        <v>38</v>
      </c>
      <c r="L8285" s="2"/>
      <c r="M8285" s="8" t="s">
        <v>207</v>
      </c>
      <c r="N8285" s="2" t="s">
        <v>6622</v>
      </c>
      <c r="O8285" s="2" t="s">
        <v>29</v>
      </c>
      <c r="P8285" s="6">
        <v>6302</v>
      </c>
      <c r="Q8285" s="7" t="s">
        <v>52391</v>
      </c>
    </row>
    <row r="8286" spans="1:17" x14ac:dyDescent="0.2">
      <c r="A8286" s="2" t="s">
        <v>44080</v>
      </c>
      <c r="B8286" s="2" t="s">
        <v>44081</v>
      </c>
      <c r="C8286" s="3">
        <v>25280</v>
      </c>
      <c r="D8286" s="2" t="s">
        <v>44082</v>
      </c>
      <c r="E8286" s="2" t="s">
        <v>979</v>
      </c>
      <c r="F8286" s="2" t="s">
        <v>25723</v>
      </c>
      <c r="G8286" s="2" t="s">
        <v>123</v>
      </c>
      <c r="H8286" s="4" t="s">
        <v>44083</v>
      </c>
      <c r="I8286" s="5" t="s">
        <v>44084</v>
      </c>
      <c r="J8286" s="2" t="s">
        <v>25</v>
      </c>
      <c r="K8286" s="2" t="s">
        <v>38</v>
      </c>
      <c r="L8286" s="2"/>
      <c r="M8286" s="8" t="s">
        <v>207</v>
      </c>
      <c r="N8286" s="2" t="s">
        <v>1156</v>
      </c>
      <c r="O8286" s="2" t="s">
        <v>312</v>
      </c>
      <c r="P8286" s="6">
        <v>8412</v>
      </c>
      <c r="Q8286" s="7" t="s">
        <v>52391</v>
      </c>
    </row>
    <row r="8287" spans="1:17" x14ac:dyDescent="0.2">
      <c r="A8287" s="2" t="s">
        <v>44085</v>
      </c>
      <c r="B8287" s="2" t="s">
        <v>44086</v>
      </c>
      <c r="C8287" s="3">
        <v>23441</v>
      </c>
      <c r="D8287" s="2" t="s">
        <v>44087</v>
      </c>
      <c r="E8287" s="2" t="s">
        <v>1326</v>
      </c>
      <c r="F8287" s="2" t="s">
        <v>35775</v>
      </c>
      <c r="G8287" s="2" t="s">
        <v>292</v>
      </c>
      <c r="H8287" s="4" t="s">
        <v>44088</v>
      </c>
      <c r="I8287" s="5" t="s">
        <v>44089</v>
      </c>
      <c r="J8287" s="2" t="s">
        <v>160</v>
      </c>
      <c r="K8287" s="2" t="s">
        <v>73</v>
      </c>
      <c r="L8287" s="2"/>
      <c r="M8287" s="8" t="s">
        <v>39</v>
      </c>
      <c r="N8287" s="2" t="s">
        <v>3047</v>
      </c>
      <c r="O8287" s="2" t="s">
        <v>54</v>
      </c>
      <c r="P8287" s="6">
        <v>5370</v>
      </c>
      <c r="Q8287" s="7" t="s">
        <v>52391</v>
      </c>
    </row>
    <row r="8288" spans="1:17" x14ac:dyDescent="0.2">
      <c r="A8288" s="2" t="s">
        <v>44090</v>
      </c>
      <c r="B8288" s="2" t="s">
        <v>11668</v>
      </c>
      <c r="C8288" s="3">
        <v>29045</v>
      </c>
      <c r="D8288" s="2" t="s">
        <v>44091</v>
      </c>
      <c r="E8288" s="2" t="s">
        <v>6880</v>
      </c>
      <c r="F8288" s="2" t="s">
        <v>2217</v>
      </c>
      <c r="G8288" s="2" t="s">
        <v>687</v>
      </c>
      <c r="H8288" s="4" t="s">
        <v>44092</v>
      </c>
      <c r="I8288" s="5" t="s">
        <v>44093</v>
      </c>
      <c r="J8288" s="2" t="s">
        <v>160</v>
      </c>
      <c r="K8288" s="2" t="s">
        <v>26</v>
      </c>
      <c r="L8288" s="2"/>
      <c r="M8288" s="8" t="s">
        <v>116</v>
      </c>
      <c r="N8288" s="2" t="s">
        <v>3776</v>
      </c>
      <c r="O8288" s="2" t="s">
        <v>243</v>
      </c>
      <c r="P8288" s="6">
        <v>5981</v>
      </c>
      <c r="Q8288" s="7" t="s">
        <v>52391</v>
      </c>
    </row>
    <row r="8289" spans="1:17" x14ac:dyDescent="0.2">
      <c r="A8289" s="2" t="s">
        <v>44094</v>
      </c>
      <c r="B8289" s="2" t="s">
        <v>44095</v>
      </c>
      <c r="C8289" s="3">
        <v>33566</v>
      </c>
      <c r="D8289" s="2" t="s">
        <v>44096</v>
      </c>
      <c r="E8289" s="2" t="s">
        <v>202</v>
      </c>
      <c r="F8289" s="2" t="s">
        <v>783</v>
      </c>
      <c r="G8289" s="2" t="s">
        <v>702</v>
      </c>
      <c r="H8289" s="4" t="s">
        <v>44097</v>
      </c>
      <c r="I8289" s="5" t="s">
        <v>44098</v>
      </c>
      <c r="J8289" s="2" t="s">
        <v>25</v>
      </c>
      <c r="K8289" s="2" t="s">
        <v>73</v>
      </c>
      <c r="L8289" s="2"/>
      <c r="M8289" s="8" t="s">
        <v>74</v>
      </c>
      <c r="N8289" s="2" t="s">
        <v>4298</v>
      </c>
      <c r="O8289" s="2" t="s">
        <v>198</v>
      </c>
      <c r="P8289" s="6">
        <v>2877</v>
      </c>
      <c r="Q8289" s="7" t="s">
        <v>52391</v>
      </c>
    </row>
    <row r="8290" spans="1:17" x14ac:dyDescent="0.2">
      <c r="A8290" s="2" t="s">
        <v>44099</v>
      </c>
      <c r="B8290" s="2" t="s">
        <v>44100</v>
      </c>
      <c r="C8290" s="3">
        <v>34243</v>
      </c>
      <c r="D8290" s="2" t="s">
        <v>44101</v>
      </c>
      <c r="E8290" s="2" t="s">
        <v>1356</v>
      </c>
      <c r="F8290" s="2" t="s">
        <v>3733</v>
      </c>
      <c r="G8290" s="2" t="s">
        <v>60</v>
      </c>
      <c r="H8290" s="4" t="s">
        <v>44102</v>
      </c>
      <c r="I8290" s="5" t="s">
        <v>44103</v>
      </c>
      <c r="J8290" s="2" t="s">
        <v>160</v>
      </c>
      <c r="K8290" s="2" t="s">
        <v>38</v>
      </c>
      <c r="L8290" s="2"/>
      <c r="M8290" s="8" t="s">
        <v>52</v>
      </c>
      <c r="N8290" s="2" t="s">
        <v>6883</v>
      </c>
      <c r="O8290" s="2" t="s">
        <v>243</v>
      </c>
      <c r="P8290" s="6">
        <v>5987</v>
      </c>
      <c r="Q8290" s="7" t="s">
        <v>52391</v>
      </c>
    </row>
    <row r="8291" spans="1:17" x14ac:dyDescent="0.2">
      <c r="A8291" s="2" t="s">
        <v>44104</v>
      </c>
      <c r="B8291" s="2" t="s">
        <v>44105</v>
      </c>
      <c r="C8291" s="3">
        <v>22814</v>
      </c>
      <c r="D8291" s="2" t="s">
        <v>44106</v>
      </c>
      <c r="E8291" s="2" t="s">
        <v>1296</v>
      </c>
      <c r="F8291" s="2" t="s">
        <v>2766</v>
      </c>
      <c r="G8291" s="2" t="s">
        <v>702</v>
      </c>
      <c r="H8291" s="4" t="s">
        <v>44107</v>
      </c>
      <c r="I8291" s="5" t="s">
        <v>44108</v>
      </c>
      <c r="J8291" s="2" t="s">
        <v>84</v>
      </c>
      <c r="K8291" s="2" t="s">
        <v>26</v>
      </c>
      <c r="L8291" s="2"/>
      <c r="M8291" s="8" t="s">
        <v>74</v>
      </c>
      <c r="N8291" s="2" t="s">
        <v>6533</v>
      </c>
      <c r="O8291" s="2" t="s">
        <v>188</v>
      </c>
      <c r="P8291" s="6">
        <v>8498</v>
      </c>
      <c r="Q8291" s="7" t="s">
        <v>52391</v>
      </c>
    </row>
    <row r="8292" spans="1:17" x14ac:dyDescent="0.2">
      <c r="A8292" s="2" t="s">
        <v>44109</v>
      </c>
      <c r="B8292" s="2" t="s">
        <v>44110</v>
      </c>
      <c r="C8292" s="3">
        <v>25020</v>
      </c>
      <c r="D8292" s="2" t="s">
        <v>44111</v>
      </c>
      <c r="E8292" s="2" t="s">
        <v>1061</v>
      </c>
      <c r="F8292" s="2" t="s">
        <v>3202</v>
      </c>
      <c r="G8292" s="2" t="s">
        <v>132</v>
      </c>
      <c r="H8292" s="4" t="s">
        <v>44112</v>
      </c>
      <c r="I8292" s="5" t="s">
        <v>44113</v>
      </c>
      <c r="J8292" s="2" t="s">
        <v>160</v>
      </c>
      <c r="K8292" s="2" t="s">
        <v>73</v>
      </c>
      <c r="L8292" s="2"/>
      <c r="M8292" s="8" t="s">
        <v>52</v>
      </c>
      <c r="N8292" s="2" t="s">
        <v>3292</v>
      </c>
      <c r="O8292" s="2" t="s">
        <v>188</v>
      </c>
      <c r="P8292" s="6">
        <v>8547</v>
      </c>
      <c r="Q8292" s="7" t="s">
        <v>52391</v>
      </c>
    </row>
    <row r="8293" spans="1:17" x14ac:dyDescent="0.2">
      <c r="A8293" s="2" t="s">
        <v>44114</v>
      </c>
      <c r="B8293" s="2" t="s">
        <v>8473</v>
      </c>
      <c r="C8293" s="3">
        <v>35364</v>
      </c>
      <c r="D8293" s="2" t="s">
        <v>44115</v>
      </c>
      <c r="E8293" s="2" t="s">
        <v>264</v>
      </c>
      <c r="F8293" s="2" t="s">
        <v>44116</v>
      </c>
      <c r="G8293" s="2" t="s">
        <v>249</v>
      </c>
      <c r="H8293" s="4" t="s">
        <v>44117</v>
      </c>
      <c r="I8293" s="5" t="s">
        <v>44118</v>
      </c>
      <c r="J8293" s="2" t="s">
        <v>51</v>
      </c>
      <c r="K8293" s="2" t="s">
        <v>38</v>
      </c>
      <c r="L8293" s="2"/>
      <c r="M8293" s="8" t="s">
        <v>105</v>
      </c>
      <c r="N8293" s="2" t="s">
        <v>6486</v>
      </c>
      <c r="O8293" s="2" t="s">
        <v>41</v>
      </c>
      <c r="P8293" s="6">
        <v>4067</v>
      </c>
      <c r="Q8293" s="7" t="s">
        <v>52391</v>
      </c>
    </row>
    <row r="8294" spans="1:17" x14ac:dyDescent="0.2">
      <c r="A8294" s="2" t="s">
        <v>44119</v>
      </c>
      <c r="B8294" s="2" t="s">
        <v>44120</v>
      </c>
      <c r="C8294" s="3">
        <v>21458</v>
      </c>
      <c r="D8294" s="2" t="s">
        <v>44121</v>
      </c>
      <c r="E8294" s="2" t="s">
        <v>1039</v>
      </c>
      <c r="F8294" s="2" t="s">
        <v>44122</v>
      </c>
      <c r="G8294" s="2" t="s">
        <v>702</v>
      </c>
      <c r="H8294" s="4" t="s">
        <v>44123</v>
      </c>
      <c r="I8294" s="5" t="s">
        <v>44124</v>
      </c>
      <c r="J8294" s="2" t="s">
        <v>25</v>
      </c>
      <c r="K8294" s="2" t="s">
        <v>38</v>
      </c>
      <c r="L8294" s="2"/>
      <c r="M8294" s="8" t="s">
        <v>85</v>
      </c>
      <c r="N8294" s="2" t="s">
        <v>2096</v>
      </c>
      <c r="O8294" s="2" t="s">
        <v>312</v>
      </c>
      <c r="P8294" s="6">
        <v>7629</v>
      </c>
      <c r="Q8294" s="7" t="s">
        <v>52391</v>
      </c>
    </row>
    <row r="8295" spans="1:17" x14ac:dyDescent="0.2">
      <c r="A8295" s="2" t="s">
        <v>44125</v>
      </c>
      <c r="B8295" s="2" t="s">
        <v>44126</v>
      </c>
      <c r="C8295" s="3">
        <v>20946</v>
      </c>
      <c r="D8295" s="2" t="s">
        <v>44127</v>
      </c>
      <c r="E8295" s="2" t="s">
        <v>2614</v>
      </c>
      <c r="F8295" s="2" t="s">
        <v>2824</v>
      </c>
      <c r="G8295" s="2" t="s">
        <v>81</v>
      </c>
      <c r="H8295" s="4" t="s">
        <v>44128</v>
      </c>
      <c r="I8295" s="5" t="s">
        <v>44129</v>
      </c>
      <c r="J8295" s="2" t="s">
        <v>84</v>
      </c>
      <c r="K8295" s="2" t="s">
        <v>26</v>
      </c>
      <c r="L8295" s="2"/>
      <c r="M8295" s="8" t="s">
        <v>27</v>
      </c>
      <c r="N8295" s="2" t="s">
        <v>945</v>
      </c>
      <c r="O8295" s="2" t="s">
        <v>198</v>
      </c>
      <c r="P8295" s="6">
        <v>2795</v>
      </c>
      <c r="Q8295" s="7" t="s">
        <v>52391</v>
      </c>
    </row>
    <row r="8296" spans="1:17" x14ac:dyDescent="0.2">
      <c r="A8296" s="2" t="s">
        <v>44130</v>
      </c>
      <c r="B8296" s="2" t="s">
        <v>44131</v>
      </c>
      <c r="C8296" s="3">
        <v>17018</v>
      </c>
      <c r="D8296" s="2" t="s">
        <v>44132</v>
      </c>
      <c r="E8296" s="2" t="s">
        <v>4790</v>
      </c>
      <c r="F8296" s="2" t="s">
        <v>7169</v>
      </c>
      <c r="G8296" s="2" t="s">
        <v>22</v>
      </c>
      <c r="H8296" s="4" t="s">
        <v>44133</v>
      </c>
      <c r="I8296" s="5" t="s">
        <v>44134</v>
      </c>
      <c r="J8296" s="2" t="s">
        <v>160</v>
      </c>
      <c r="K8296" s="2" t="s">
        <v>38</v>
      </c>
      <c r="L8296" s="2"/>
      <c r="M8296" s="8" t="s">
        <v>207</v>
      </c>
      <c r="N8296" s="2" t="s">
        <v>11707</v>
      </c>
      <c r="O8296" s="2" t="s">
        <v>41</v>
      </c>
      <c r="P8296" s="6">
        <v>8818</v>
      </c>
      <c r="Q8296" s="7" t="s">
        <v>52391</v>
      </c>
    </row>
    <row r="8297" spans="1:17" x14ac:dyDescent="0.2">
      <c r="A8297" s="2" t="s">
        <v>44135</v>
      </c>
      <c r="B8297" s="2" t="s">
        <v>15224</v>
      </c>
      <c r="C8297" s="3">
        <v>21186</v>
      </c>
      <c r="D8297" s="2" t="s">
        <v>44136</v>
      </c>
      <c r="E8297" s="2" t="s">
        <v>3519</v>
      </c>
      <c r="F8297" s="2" t="s">
        <v>4827</v>
      </c>
      <c r="G8297" s="2" t="s">
        <v>204</v>
      </c>
      <c r="H8297" s="4" t="s">
        <v>44137</v>
      </c>
      <c r="I8297" s="5" t="s">
        <v>32287</v>
      </c>
      <c r="J8297" s="2" t="s">
        <v>25</v>
      </c>
      <c r="K8297" s="2" t="s">
        <v>73</v>
      </c>
      <c r="L8297" s="2"/>
      <c r="M8297" s="8" t="s">
        <v>39</v>
      </c>
      <c r="N8297" s="2" t="s">
        <v>11107</v>
      </c>
      <c r="O8297" s="2" t="s">
        <v>312</v>
      </c>
      <c r="P8297" s="6">
        <v>4106</v>
      </c>
      <c r="Q8297" s="7" t="s">
        <v>52391</v>
      </c>
    </row>
    <row r="8298" spans="1:17" x14ac:dyDescent="0.2">
      <c r="A8298" s="2" t="s">
        <v>44138</v>
      </c>
      <c r="B8298" s="2" t="s">
        <v>44139</v>
      </c>
      <c r="C8298" s="3">
        <v>31259</v>
      </c>
      <c r="D8298" s="2" t="s">
        <v>44140</v>
      </c>
      <c r="E8298" s="2" t="s">
        <v>4790</v>
      </c>
      <c r="F8298" s="2" t="s">
        <v>517</v>
      </c>
      <c r="G8298" s="2" t="s">
        <v>194</v>
      </c>
      <c r="H8298" s="4" t="s">
        <v>44141</v>
      </c>
      <c r="I8298" s="5" t="s">
        <v>44142</v>
      </c>
      <c r="J8298" s="2" t="s">
        <v>160</v>
      </c>
      <c r="K8298" s="2" t="s">
        <v>73</v>
      </c>
      <c r="L8298" s="2"/>
      <c r="M8298" s="8" t="s">
        <v>143</v>
      </c>
      <c r="N8298" s="2" t="s">
        <v>5943</v>
      </c>
      <c r="O8298" s="2" t="s">
        <v>188</v>
      </c>
      <c r="P8298" s="6">
        <v>4281</v>
      </c>
      <c r="Q8298" s="7" t="s">
        <v>52391</v>
      </c>
    </row>
    <row r="8299" spans="1:17" x14ac:dyDescent="0.2">
      <c r="A8299" s="2" t="s">
        <v>44143</v>
      </c>
      <c r="B8299" s="2" t="s">
        <v>44144</v>
      </c>
      <c r="C8299" s="3">
        <v>32522</v>
      </c>
      <c r="D8299" s="2" t="s">
        <v>44145</v>
      </c>
      <c r="E8299" s="2" t="s">
        <v>4283</v>
      </c>
      <c r="F8299" s="2" t="s">
        <v>36519</v>
      </c>
      <c r="G8299" s="2" t="s">
        <v>341</v>
      </c>
      <c r="H8299" s="4" t="s">
        <v>44146</v>
      </c>
      <c r="I8299" s="5" t="s">
        <v>44147</v>
      </c>
      <c r="J8299" s="2" t="s">
        <v>84</v>
      </c>
      <c r="K8299" s="2" t="s">
        <v>26</v>
      </c>
      <c r="L8299" s="2"/>
      <c r="M8299" s="8" t="s">
        <v>27</v>
      </c>
      <c r="N8299" s="2" t="s">
        <v>4640</v>
      </c>
      <c r="O8299" s="2" t="s">
        <v>188</v>
      </c>
      <c r="P8299" s="6">
        <v>9506</v>
      </c>
      <c r="Q8299" s="7" t="s">
        <v>52391</v>
      </c>
    </row>
    <row r="8300" spans="1:17" x14ac:dyDescent="0.2">
      <c r="A8300" s="2" t="s">
        <v>44148</v>
      </c>
      <c r="B8300" s="2" t="s">
        <v>44149</v>
      </c>
      <c r="C8300" s="3">
        <v>21493</v>
      </c>
      <c r="D8300" s="2" t="s">
        <v>44150</v>
      </c>
      <c r="E8300" s="2" t="s">
        <v>3043</v>
      </c>
      <c r="F8300" s="2" t="s">
        <v>4827</v>
      </c>
      <c r="G8300" s="2" t="s">
        <v>48</v>
      </c>
      <c r="H8300" s="4" t="s">
        <v>44151</v>
      </c>
      <c r="I8300" s="5" t="s">
        <v>44152</v>
      </c>
      <c r="J8300" s="2" t="s">
        <v>51</v>
      </c>
      <c r="K8300" s="2" t="s">
        <v>38</v>
      </c>
      <c r="L8300" s="2"/>
      <c r="M8300" s="8" t="s">
        <v>39</v>
      </c>
      <c r="N8300" s="2" t="s">
        <v>7072</v>
      </c>
      <c r="O8300" s="2" t="s">
        <v>87</v>
      </c>
      <c r="P8300" s="6">
        <v>2811</v>
      </c>
      <c r="Q8300" s="7" t="s">
        <v>52391</v>
      </c>
    </row>
    <row r="8301" spans="1:17" x14ac:dyDescent="0.2">
      <c r="A8301" s="2" t="s">
        <v>44153</v>
      </c>
      <c r="B8301" s="2" t="s">
        <v>33563</v>
      </c>
      <c r="C8301" s="3">
        <v>33401</v>
      </c>
      <c r="D8301" s="2" t="s">
        <v>44154</v>
      </c>
      <c r="E8301" s="2" t="s">
        <v>2403</v>
      </c>
      <c r="F8301" s="2" t="s">
        <v>44155</v>
      </c>
      <c r="G8301" s="2" t="s">
        <v>22</v>
      </c>
      <c r="H8301" s="4" t="s">
        <v>44156</v>
      </c>
      <c r="I8301" s="5" t="s">
        <v>44157</v>
      </c>
      <c r="J8301" s="2" t="s">
        <v>160</v>
      </c>
      <c r="K8301" s="2" t="s">
        <v>73</v>
      </c>
      <c r="L8301" s="2"/>
      <c r="M8301" s="8" t="s">
        <v>105</v>
      </c>
      <c r="N8301" s="2" t="s">
        <v>5803</v>
      </c>
      <c r="O8301" s="2" t="s">
        <v>107</v>
      </c>
      <c r="P8301" s="6">
        <v>3502</v>
      </c>
      <c r="Q8301" s="7" t="s">
        <v>52391</v>
      </c>
    </row>
    <row r="8302" spans="1:17" x14ac:dyDescent="0.2">
      <c r="A8302" s="2" t="s">
        <v>44158</v>
      </c>
      <c r="B8302" s="2" t="s">
        <v>44159</v>
      </c>
      <c r="C8302" s="3">
        <v>30530</v>
      </c>
      <c r="D8302" s="2" t="s">
        <v>44160</v>
      </c>
      <c r="E8302" s="2" t="s">
        <v>2752</v>
      </c>
      <c r="F8302" s="2" t="s">
        <v>6771</v>
      </c>
      <c r="G8302" s="2" t="s">
        <v>194</v>
      </c>
      <c r="H8302" s="4" t="s">
        <v>44161</v>
      </c>
      <c r="I8302" s="5" t="s">
        <v>44162</v>
      </c>
      <c r="J8302" s="2" t="s">
        <v>25</v>
      </c>
      <c r="K8302" s="2" t="s">
        <v>38</v>
      </c>
      <c r="L8302" s="2"/>
      <c r="M8302" s="8" t="s">
        <v>143</v>
      </c>
      <c r="N8302" s="2" t="s">
        <v>2827</v>
      </c>
      <c r="O8302" s="2" t="s">
        <v>296</v>
      </c>
      <c r="P8302" s="6">
        <v>2457</v>
      </c>
      <c r="Q8302" s="7" t="s">
        <v>52391</v>
      </c>
    </row>
    <row r="8303" spans="1:17" x14ac:dyDescent="0.2">
      <c r="A8303" s="2" t="s">
        <v>44163</v>
      </c>
      <c r="B8303" s="2" t="s">
        <v>44164</v>
      </c>
      <c r="C8303" s="3">
        <v>26578</v>
      </c>
      <c r="D8303" s="2" t="s">
        <v>44165</v>
      </c>
      <c r="E8303" s="2" t="s">
        <v>7749</v>
      </c>
      <c r="F8303" s="2" t="s">
        <v>7846</v>
      </c>
      <c r="G8303" s="2" t="s">
        <v>194</v>
      </c>
      <c r="H8303" s="4" t="s">
        <v>44166</v>
      </c>
      <c r="I8303" s="5" t="s">
        <v>44167</v>
      </c>
      <c r="J8303" s="2" t="s">
        <v>84</v>
      </c>
      <c r="K8303" s="2" t="s">
        <v>38</v>
      </c>
      <c r="L8303" s="2"/>
      <c r="M8303" s="8" t="s">
        <v>143</v>
      </c>
      <c r="N8303" s="2" t="s">
        <v>1020</v>
      </c>
      <c r="O8303" s="2" t="s">
        <v>29</v>
      </c>
      <c r="P8303" s="6">
        <v>5690</v>
      </c>
      <c r="Q8303" s="7" t="s">
        <v>52391</v>
      </c>
    </row>
    <row r="8304" spans="1:17" x14ac:dyDescent="0.2">
      <c r="A8304" s="2" t="s">
        <v>44168</v>
      </c>
      <c r="B8304" s="2" t="s">
        <v>44169</v>
      </c>
      <c r="C8304" s="3">
        <v>31632</v>
      </c>
      <c r="D8304" s="2" t="s">
        <v>44170</v>
      </c>
      <c r="E8304" s="2" t="s">
        <v>389</v>
      </c>
      <c r="F8304" s="2" t="s">
        <v>11298</v>
      </c>
      <c r="G8304" s="2" t="s">
        <v>175</v>
      </c>
      <c r="H8304" s="4" t="s">
        <v>44171</v>
      </c>
      <c r="I8304" s="5" t="s">
        <v>44172</v>
      </c>
      <c r="J8304" s="2" t="s">
        <v>160</v>
      </c>
      <c r="K8304" s="2" t="s">
        <v>73</v>
      </c>
      <c r="L8304" s="2"/>
      <c r="M8304" s="8" t="s">
        <v>143</v>
      </c>
      <c r="N8304" s="2" t="s">
        <v>2317</v>
      </c>
      <c r="O8304" s="2" t="s">
        <v>29</v>
      </c>
      <c r="P8304" s="6">
        <v>3090</v>
      </c>
      <c r="Q8304" s="7" t="s">
        <v>52391</v>
      </c>
    </row>
    <row r="8305" spans="1:17" x14ac:dyDescent="0.2">
      <c r="A8305" s="2" t="s">
        <v>44173</v>
      </c>
      <c r="B8305" s="2" t="s">
        <v>20433</v>
      </c>
      <c r="C8305" s="3">
        <v>19512</v>
      </c>
      <c r="D8305" s="2" t="s">
        <v>44174</v>
      </c>
      <c r="E8305" s="2" t="s">
        <v>5677</v>
      </c>
      <c r="F8305" s="2" t="s">
        <v>17871</v>
      </c>
      <c r="G8305" s="2" t="s">
        <v>204</v>
      </c>
      <c r="H8305" s="4" t="s">
        <v>44175</v>
      </c>
      <c r="I8305" s="5" t="s">
        <v>44176</v>
      </c>
      <c r="J8305" s="2" t="s">
        <v>160</v>
      </c>
      <c r="K8305" s="2" t="s">
        <v>26</v>
      </c>
      <c r="L8305" s="2"/>
      <c r="M8305" s="8" t="s">
        <v>207</v>
      </c>
      <c r="N8305" s="2" t="s">
        <v>2927</v>
      </c>
      <c r="O8305" s="2" t="s">
        <v>107</v>
      </c>
      <c r="P8305" s="6">
        <v>4044</v>
      </c>
      <c r="Q8305" s="7" t="s">
        <v>52391</v>
      </c>
    </row>
    <row r="8306" spans="1:17" x14ac:dyDescent="0.2">
      <c r="A8306" s="2" t="s">
        <v>44177</v>
      </c>
      <c r="B8306" s="2" t="s">
        <v>44178</v>
      </c>
      <c r="C8306" s="3">
        <v>21985</v>
      </c>
      <c r="D8306" s="2" t="s">
        <v>44179</v>
      </c>
      <c r="E8306" s="2" t="s">
        <v>1153</v>
      </c>
      <c r="F8306" s="2" t="s">
        <v>274</v>
      </c>
      <c r="G8306" s="2" t="s">
        <v>113</v>
      </c>
      <c r="H8306" s="4" t="s">
        <v>44180</v>
      </c>
      <c r="I8306" s="5" t="s">
        <v>44181</v>
      </c>
      <c r="J8306" s="2" t="s">
        <v>63</v>
      </c>
      <c r="K8306" s="2" t="s">
        <v>38</v>
      </c>
      <c r="L8306" s="2"/>
      <c r="M8306" s="8" t="s">
        <v>39</v>
      </c>
      <c r="N8306" s="2" t="s">
        <v>53</v>
      </c>
      <c r="O8306" s="2" t="s">
        <v>312</v>
      </c>
      <c r="P8306" s="6">
        <v>4599</v>
      </c>
      <c r="Q8306" s="7" t="s">
        <v>52391</v>
      </c>
    </row>
    <row r="8307" spans="1:17" x14ac:dyDescent="0.2">
      <c r="A8307" s="2" t="s">
        <v>44182</v>
      </c>
      <c r="B8307" s="2" t="s">
        <v>24792</v>
      </c>
      <c r="C8307" s="3">
        <v>24971</v>
      </c>
      <c r="D8307" s="2" t="s">
        <v>44183</v>
      </c>
      <c r="E8307" s="2" t="s">
        <v>5046</v>
      </c>
      <c r="F8307" s="2" t="s">
        <v>1219</v>
      </c>
      <c r="G8307" s="2" t="s">
        <v>702</v>
      </c>
      <c r="H8307" s="4" t="s">
        <v>44184</v>
      </c>
      <c r="I8307" s="5" t="s">
        <v>44185</v>
      </c>
      <c r="J8307" s="2" t="s">
        <v>63</v>
      </c>
      <c r="K8307" s="2" t="s">
        <v>38</v>
      </c>
      <c r="L8307" s="2"/>
      <c r="M8307" s="8" t="s">
        <v>39</v>
      </c>
      <c r="N8307" s="2" t="s">
        <v>17240</v>
      </c>
      <c r="O8307" s="2" t="s">
        <v>87</v>
      </c>
      <c r="P8307" s="6">
        <v>9138</v>
      </c>
      <c r="Q8307" s="7" t="s">
        <v>52391</v>
      </c>
    </row>
    <row r="8308" spans="1:17" x14ac:dyDescent="0.2">
      <c r="A8308" s="2" t="s">
        <v>44186</v>
      </c>
      <c r="B8308" s="2" t="s">
        <v>44187</v>
      </c>
      <c r="C8308" s="3">
        <v>22007</v>
      </c>
      <c r="D8308" s="2" t="s">
        <v>44188</v>
      </c>
      <c r="E8308" s="2" t="s">
        <v>3506</v>
      </c>
      <c r="F8308" s="2" t="s">
        <v>44189</v>
      </c>
      <c r="G8308" s="2" t="s">
        <v>275</v>
      </c>
      <c r="H8308" s="4" t="s">
        <v>44190</v>
      </c>
      <c r="I8308" s="5" t="s">
        <v>44191</v>
      </c>
      <c r="J8308" s="2" t="s">
        <v>160</v>
      </c>
      <c r="K8308" s="2" t="s">
        <v>73</v>
      </c>
      <c r="L8308" s="2"/>
      <c r="M8308" s="8" t="s">
        <v>268</v>
      </c>
      <c r="N8308" s="2" t="s">
        <v>7159</v>
      </c>
      <c r="O8308" s="2" t="s">
        <v>29</v>
      </c>
      <c r="P8308" s="6">
        <v>5404</v>
      </c>
      <c r="Q8308" s="7" t="s">
        <v>52391</v>
      </c>
    </row>
    <row r="8309" spans="1:17" x14ac:dyDescent="0.2">
      <c r="A8309" s="2" t="s">
        <v>44192</v>
      </c>
      <c r="B8309" s="2" t="s">
        <v>44193</v>
      </c>
      <c r="C8309" s="3">
        <v>22562</v>
      </c>
      <c r="D8309" s="2" t="s">
        <v>44194</v>
      </c>
      <c r="E8309" s="2" t="s">
        <v>46</v>
      </c>
      <c r="F8309" s="2" t="s">
        <v>2322</v>
      </c>
      <c r="G8309" s="2" t="s">
        <v>204</v>
      </c>
      <c r="H8309" s="4" t="s">
        <v>44195</v>
      </c>
      <c r="I8309" s="5" t="s">
        <v>44196</v>
      </c>
      <c r="J8309" s="2" t="s">
        <v>63</v>
      </c>
      <c r="K8309" s="2" t="s">
        <v>26</v>
      </c>
      <c r="L8309" s="2"/>
      <c r="M8309" s="8" t="s">
        <v>74</v>
      </c>
      <c r="N8309" s="2" t="s">
        <v>1215</v>
      </c>
      <c r="O8309" s="2" t="s">
        <v>188</v>
      </c>
      <c r="P8309" s="6">
        <v>4339</v>
      </c>
      <c r="Q8309" s="7" t="s">
        <v>52391</v>
      </c>
    </row>
    <row r="8310" spans="1:17" x14ac:dyDescent="0.2">
      <c r="A8310" s="2" t="s">
        <v>44197</v>
      </c>
      <c r="B8310" s="2" t="s">
        <v>44198</v>
      </c>
      <c r="C8310" s="3">
        <v>27536</v>
      </c>
      <c r="D8310" s="2" t="s">
        <v>44199</v>
      </c>
      <c r="E8310" s="2" t="s">
        <v>2100</v>
      </c>
      <c r="F8310" s="2" t="s">
        <v>13500</v>
      </c>
      <c r="G8310" s="2" t="s">
        <v>679</v>
      </c>
      <c r="H8310" s="4" t="s">
        <v>44200</v>
      </c>
      <c r="I8310" s="5" t="s">
        <v>44201</v>
      </c>
      <c r="J8310" s="2" t="s">
        <v>160</v>
      </c>
      <c r="K8310" s="2" t="s">
        <v>26</v>
      </c>
      <c r="L8310" s="2"/>
      <c r="M8310" s="8" t="s">
        <v>105</v>
      </c>
      <c r="N8310" s="2" t="s">
        <v>1782</v>
      </c>
      <c r="O8310" s="2" t="s">
        <v>107</v>
      </c>
      <c r="P8310" s="6">
        <v>3837</v>
      </c>
      <c r="Q8310" s="7" t="s">
        <v>52391</v>
      </c>
    </row>
    <row r="8311" spans="1:17" x14ac:dyDescent="0.2">
      <c r="A8311" s="2" t="s">
        <v>44202</v>
      </c>
      <c r="B8311" s="2" t="s">
        <v>44203</v>
      </c>
      <c r="C8311" s="3">
        <v>31735</v>
      </c>
      <c r="D8311" s="2" t="s">
        <v>44204</v>
      </c>
      <c r="E8311" s="2" t="s">
        <v>6152</v>
      </c>
      <c r="F8311" s="2" t="s">
        <v>15454</v>
      </c>
      <c r="G8311" s="2" t="s">
        <v>413</v>
      </c>
      <c r="H8311" s="4" t="s">
        <v>44205</v>
      </c>
      <c r="I8311" s="5" t="s">
        <v>44206</v>
      </c>
      <c r="J8311" s="2" t="s">
        <v>51</v>
      </c>
      <c r="K8311" s="2" t="s">
        <v>26</v>
      </c>
      <c r="L8311" s="2"/>
      <c r="M8311" s="8" t="s">
        <v>74</v>
      </c>
      <c r="N8311" s="2" t="s">
        <v>4017</v>
      </c>
      <c r="O8311" s="2" t="s">
        <v>198</v>
      </c>
      <c r="P8311" s="6">
        <v>9230</v>
      </c>
      <c r="Q8311" s="7" t="s">
        <v>52391</v>
      </c>
    </row>
    <row r="8312" spans="1:17" x14ac:dyDescent="0.2">
      <c r="A8312" s="2" t="s">
        <v>44207</v>
      </c>
      <c r="B8312" s="2" t="s">
        <v>44208</v>
      </c>
      <c r="C8312" s="3">
        <v>20381</v>
      </c>
      <c r="D8312" s="2" t="s">
        <v>44209</v>
      </c>
      <c r="E8312" s="2" t="s">
        <v>7989</v>
      </c>
      <c r="F8312" s="2" t="s">
        <v>12159</v>
      </c>
      <c r="G8312" s="2" t="s">
        <v>437</v>
      </c>
      <c r="H8312" s="4" t="s">
        <v>44210</v>
      </c>
      <c r="I8312" s="5" t="s">
        <v>44211</v>
      </c>
      <c r="J8312" s="2" t="s">
        <v>25</v>
      </c>
      <c r="K8312" s="2" t="s">
        <v>26</v>
      </c>
      <c r="L8312" s="2"/>
      <c r="M8312" s="8" t="s">
        <v>207</v>
      </c>
      <c r="N8312" s="2" t="s">
        <v>2859</v>
      </c>
      <c r="O8312" s="2" t="s">
        <v>312</v>
      </c>
      <c r="P8312" s="6">
        <v>4341</v>
      </c>
      <c r="Q8312" s="7" t="s">
        <v>52391</v>
      </c>
    </row>
    <row r="8313" spans="1:17" x14ac:dyDescent="0.2">
      <c r="A8313" s="2" t="s">
        <v>44212</v>
      </c>
      <c r="B8313" s="2" t="s">
        <v>44213</v>
      </c>
      <c r="C8313" s="3">
        <v>23480</v>
      </c>
      <c r="D8313" s="2" t="s">
        <v>44214</v>
      </c>
      <c r="E8313" s="2" t="s">
        <v>4421</v>
      </c>
      <c r="F8313" s="2" t="s">
        <v>44215</v>
      </c>
      <c r="G8313" s="2" t="s">
        <v>102</v>
      </c>
      <c r="H8313" s="4" t="s">
        <v>44216</v>
      </c>
      <c r="I8313" s="5" t="s">
        <v>44217</v>
      </c>
      <c r="J8313" s="2" t="s">
        <v>25</v>
      </c>
      <c r="K8313" s="2" t="s">
        <v>38</v>
      </c>
      <c r="L8313" s="2"/>
      <c r="M8313" s="8" t="s">
        <v>27</v>
      </c>
      <c r="N8313" s="2" t="s">
        <v>565</v>
      </c>
      <c r="O8313" s="2" t="s">
        <v>87</v>
      </c>
      <c r="P8313" s="6">
        <v>7608</v>
      </c>
      <c r="Q8313" s="7" t="s">
        <v>52391</v>
      </c>
    </row>
    <row r="8314" spans="1:17" x14ac:dyDescent="0.2">
      <c r="A8314" s="2" t="s">
        <v>44218</v>
      </c>
      <c r="B8314" s="2" t="s">
        <v>18787</v>
      </c>
      <c r="C8314" s="3">
        <v>28374</v>
      </c>
      <c r="D8314" s="2" t="s">
        <v>44219</v>
      </c>
      <c r="E8314" s="2" t="s">
        <v>2863</v>
      </c>
      <c r="F8314" s="2" t="s">
        <v>2653</v>
      </c>
      <c r="G8314" s="2" t="s">
        <v>679</v>
      </c>
      <c r="H8314" s="4" t="s">
        <v>44220</v>
      </c>
      <c r="I8314" s="5" t="s">
        <v>44221</v>
      </c>
      <c r="J8314" s="2" t="s">
        <v>51</v>
      </c>
      <c r="K8314" s="2" t="s">
        <v>38</v>
      </c>
      <c r="L8314" s="2"/>
      <c r="M8314" s="8" t="s">
        <v>39</v>
      </c>
      <c r="N8314" s="2" t="s">
        <v>3250</v>
      </c>
      <c r="O8314" s="2" t="s">
        <v>87</v>
      </c>
      <c r="P8314" s="6">
        <v>1784</v>
      </c>
      <c r="Q8314" s="7" t="s">
        <v>52391</v>
      </c>
    </row>
    <row r="8315" spans="1:17" x14ac:dyDescent="0.2">
      <c r="A8315" s="2" t="s">
        <v>44222</v>
      </c>
      <c r="B8315" s="2" t="s">
        <v>44223</v>
      </c>
      <c r="C8315" s="3">
        <v>22146</v>
      </c>
      <c r="D8315" s="2" t="s">
        <v>44224</v>
      </c>
      <c r="E8315" s="2" t="s">
        <v>2108</v>
      </c>
      <c r="F8315" s="2" t="s">
        <v>2665</v>
      </c>
      <c r="G8315" s="2" t="s">
        <v>413</v>
      </c>
      <c r="H8315" s="4" t="s">
        <v>44225</v>
      </c>
      <c r="I8315" s="5" t="s">
        <v>44226</v>
      </c>
      <c r="J8315" s="2" t="s">
        <v>160</v>
      </c>
      <c r="K8315" s="2" t="s">
        <v>38</v>
      </c>
      <c r="L8315" s="2"/>
      <c r="M8315" s="8" t="s">
        <v>105</v>
      </c>
      <c r="N8315" s="2" t="s">
        <v>2581</v>
      </c>
      <c r="O8315" s="2" t="s">
        <v>188</v>
      </c>
      <c r="P8315" s="6">
        <v>5811</v>
      </c>
      <c r="Q8315" s="7" t="s">
        <v>52391</v>
      </c>
    </row>
    <row r="8316" spans="1:17" x14ac:dyDescent="0.2">
      <c r="A8316" s="2" t="s">
        <v>44227</v>
      </c>
      <c r="B8316" s="2" t="s">
        <v>12631</v>
      </c>
      <c r="C8316" s="3">
        <v>36566</v>
      </c>
      <c r="D8316" s="2" t="s">
        <v>44228</v>
      </c>
      <c r="E8316" s="2" t="s">
        <v>1872</v>
      </c>
      <c r="F8316" s="2" t="s">
        <v>32100</v>
      </c>
      <c r="G8316" s="2" t="s">
        <v>679</v>
      </c>
      <c r="H8316" s="4" t="s">
        <v>44229</v>
      </c>
      <c r="I8316" s="5" t="s">
        <v>44230</v>
      </c>
      <c r="J8316" s="2" t="s">
        <v>51</v>
      </c>
      <c r="K8316" s="2" t="s">
        <v>26</v>
      </c>
      <c r="L8316" s="2"/>
      <c r="M8316" s="8" t="s">
        <v>27</v>
      </c>
      <c r="N8316" s="2" t="s">
        <v>6253</v>
      </c>
      <c r="O8316" s="2" t="s">
        <v>29</v>
      </c>
      <c r="P8316" s="6">
        <v>9737</v>
      </c>
      <c r="Q8316" s="7" t="s">
        <v>52391</v>
      </c>
    </row>
    <row r="8317" spans="1:17" x14ac:dyDescent="0.2">
      <c r="A8317" s="2" t="s">
        <v>44231</v>
      </c>
      <c r="B8317" s="2" t="s">
        <v>44232</v>
      </c>
      <c r="C8317" s="3">
        <v>29416</v>
      </c>
      <c r="D8317" s="2" t="s">
        <v>44233</v>
      </c>
      <c r="E8317" s="2" t="s">
        <v>3481</v>
      </c>
      <c r="F8317" s="2" t="s">
        <v>3335</v>
      </c>
      <c r="G8317" s="2" t="s">
        <v>184</v>
      </c>
      <c r="H8317" s="4" t="s">
        <v>44234</v>
      </c>
      <c r="I8317" s="5" t="s">
        <v>44235</v>
      </c>
      <c r="J8317" s="2" t="s">
        <v>160</v>
      </c>
      <c r="K8317" s="2" t="s">
        <v>38</v>
      </c>
      <c r="L8317" s="2"/>
      <c r="M8317" s="8" t="s">
        <v>85</v>
      </c>
      <c r="N8317" s="2" t="s">
        <v>4560</v>
      </c>
      <c r="O8317" s="2" t="s">
        <v>188</v>
      </c>
      <c r="P8317" s="6">
        <v>2558</v>
      </c>
      <c r="Q8317" s="7" t="s">
        <v>52391</v>
      </c>
    </row>
    <row r="8318" spans="1:17" x14ac:dyDescent="0.2">
      <c r="A8318" s="2" t="s">
        <v>44236</v>
      </c>
      <c r="B8318" s="2" t="s">
        <v>44237</v>
      </c>
      <c r="C8318" s="3">
        <v>28502</v>
      </c>
      <c r="D8318" s="2" t="s">
        <v>44238</v>
      </c>
      <c r="E8318" s="2" t="s">
        <v>381</v>
      </c>
      <c r="F8318" s="2" t="s">
        <v>16624</v>
      </c>
      <c r="G8318" s="2" t="s">
        <v>60</v>
      </c>
      <c r="H8318" s="4" t="s">
        <v>44239</v>
      </c>
      <c r="I8318" s="5" t="s">
        <v>44240</v>
      </c>
      <c r="J8318" s="2" t="s">
        <v>160</v>
      </c>
      <c r="K8318" s="2" t="s">
        <v>26</v>
      </c>
      <c r="L8318" s="2"/>
      <c r="M8318" s="8" t="s">
        <v>39</v>
      </c>
      <c r="N8318" s="2" t="s">
        <v>4457</v>
      </c>
      <c r="O8318" s="2" t="s">
        <v>296</v>
      </c>
      <c r="P8318" s="6">
        <v>5293</v>
      </c>
      <c r="Q8318" s="7" t="s">
        <v>52391</v>
      </c>
    </row>
    <row r="8319" spans="1:17" x14ac:dyDescent="0.2">
      <c r="A8319" s="2" t="s">
        <v>44241</v>
      </c>
      <c r="B8319" s="2" t="s">
        <v>39475</v>
      </c>
      <c r="C8319" s="3">
        <v>20049</v>
      </c>
      <c r="D8319" s="2" t="s">
        <v>44242</v>
      </c>
      <c r="E8319" s="2" t="s">
        <v>1082</v>
      </c>
      <c r="F8319" s="2" t="s">
        <v>44243</v>
      </c>
      <c r="G8319" s="2" t="s">
        <v>275</v>
      </c>
      <c r="H8319" s="4" t="s">
        <v>44244</v>
      </c>
      <c r="I8319" s="5" t="s">
        <v>44245</v>
      </c>
      <c r="J8319" s="2" t="s">
        <v>63</v>
      </c>
      <c r="K8319" s="2" t="s">
        <v>26</v>
      </c>
      <c r="L8319" s="2"/>
      <c r="M8319" s="8" t="s">
        <v>268</v>
      </c>
      <c r="N8319" s="2" t="s">
        <v>3597</v>
      </c>
      <c r="O8319" s="2" t="s">
        <v>107</v>
      </c>
      <c r="P8319" s="6">
        <v>6321</v>
      </c>
      <c r="Q8319" s="7" t="s">
        <v>52391</v>
      </c>
    </row>
    <row r="8320" spans="1:17" x14ac:dyDescent="0.2">
      <c r="A8320" s="2" t="s">
        <v>44246</v>
      </c>
      <c r="B8320" s="2" t="s">
        <v>44247</v>
      </c>
      <c r="C8320" s="3">
        <v>30083</v>
      </c>
      <c r="D8320" s="2" t="s">
        <v>44248</v>
      </c>
      <c r="E8320" s="2" t="s">
        <v>476</v>
      </c>
      <c r="F8320" s="2" t="s">
        <v>24906</v>
      </c>
      <c r="G8320" s="2" t="s">
        <v>22</v>
      </c>
      <c r="H8320" s="4" t="s">
        <v>44249</v>
      </c>
      <c r="I8320" s="5" t="s">
        <v>44250</v>
      </c>
      <c r="J8320" s="2" t="s">
        <v>160</v>
      </c>
      <c r="K8320" s="2" t="s">
        <v>73</v>
      </c>
      <c r="L8320" s="2"/>
      <c r="M8320" s="8" t="s">
        <v>116</v>
      </c>
      <c r="N8320" s="2" t="s">
        <v>9635</v>
      </c>
      <c r="O8320" s="2" t="s">
        <v>296</v>
      </c>
      <c r="P8320" s="6">
        <v>2930</v>
      </c>
      <c r="Q8320" s="7" t="s">
        <v>52391</v>
      </c>
    </row>
    <row r="8321" spans="1:17" x14ac:dyDescent="0.2">
      <c r="A8321" s="2" t="s">
        <v>44251</v>
      </c>
      <c r="B8321" s="2" t="s">
        <v>9630</v>
      </c>
      <c r="C8321" s="3">
        <v>32125</v>
      </c>
      <c r="D8321" s="2" t="s">
        <v>44252</v>
      </c>
      <c r="E8321" s="2" t="s">
        <v>1258</v>
      </c>
      <c r="F8321" s="2" t="s">
        <v>44253</v>
      </c>
      <c r="G8321" s="2" t="s">
        <v>204</v>
      </c>
      <c r="H8321" s="4" t="s">
        <v>44254</v>
      </c>
      <c r="I8321" s="5" t="s">
        <v>44255</v>
      </c>
      <c r="J8321" s="2" t="s">
        <v>84</v>
      </c>
      <c r="K8321" s="2" t="s">
        <v>38</v>
      </c>
      <c r="L8321" s="2"/>
      <c r="M8321" s="8" t="s">
        <v>85</v>
      </c>
      <c r="N8321" s="2" t="s">
        <v>5897</v>
      </c>
      <c r="O8321" s="2" t="s">
        <v>54</v>
      </c>
      <c r="P8321" s="6">
        <v>6572</v>
      </c>
      <c r="Q8321" s="7" t="s">
        <v>52391</v>
      </c>
    </row>
    <row r="8322" spans="1:17" x14ac:dyDescent="0.2">
      <c r="A8322" s="2" t="s">
        <v>44256</v>
      </c>
      <c r="B8322" s="2" t="s">
        <v>44257</v>
      </c>
      <c r="C8322" s="3">
        <v>38915</v>
      </c>
      <c r="D8322" s="2" t="s">
        <v>44258</v>
      </c>
      <c r="E8322" s="2" t="s">
        <v>934</v>
      </c>
      <c r="F8322" s="2" t="s">
        <v>44259</v>
      </c>
      <c r="G8322" s="2" t="s">
        <v>413</v>
      </c>
      <c r="H8322" s="4" t="s">
        <v>44260</v>
      </c>
      <c r="I8322" s="5" t="s">
        <v>44261</v>
      </c>
      <c r="J8322" s="2" t="s">
        <v>84</v>
      </c>
      <c r="K8322" s="2" t="s">
        <v>38</v>
      </c>
      <c r="L8322" s="2"/>
      <c r="M8322" s="8" t="s">
        <v>85</v>
      </c>
      <c r="N8322" s="2" t="s">
        <v>5594</v>
      </c>
      <c r="O8322" s="2" t="s">
        <v>296</v>
      </c>
      <c r="P8322" s="6">
        <v>8858</v>
      </c>
      <c r="Q8322" s="7" t="s">
        <v>52391</v>
      </c>
    </row>
    <row r="8323" spans="1:17" x14ac:dyDescent="0.2">
      <c r="A8323" s="2" t="s">
        <v>44262</v>
      </c>
      <c r="B8323" s="2" t="s">
        <v>44263</v>
      </c>
      <c r="C8323" s="3">
        <v>18060</v>
      </c>
      <c r="D8323" s="2" t="s">
        <v>44264</v>
      </c>
      <c r="E8323" s="2" t="s">
        <v>732</v>
      </c>
      <c r="F8323" s="2" t="s">
        <v>5047</v>
      </c>
      <c r="G8323" s="2" t="s">
        <v>204</v>
      </c>
      <c r="H8323" s="4" t="s">
        <v>44265</v>
      </c>
      <c r="I8323" s="5" t="s">
        <v>44266</v>
      </c>
      <c r="J8323" s="2" t="s">
        <v>51</v>
      </c>
      <c r="K8323" s="2" t="s">
        <v>26</v>
      </c>
      <c r="L8323" s="2"/>
      <c r="M8323" s="8" t="s">
        <v>207</v>
      </c>
      <c r="N8323" s="2" t="s">
        <v>7452</v>
      </c>
      <c r="O8323" s="2" t="s">
        <v>54</v>
      </c>
      <c r="P8323" s="6">
        <v>3745</v>
      </c>
      <c r="Q8323" s="7" t="s">
        <v>52391</v>
      </c>
    </row>
    <row r="8324" spans="1:17" x14ac:dyDescent="0.2">
      <c r="A8324" s="2" t="s">
        <v>44267</v>
      </c>
      <c r="B8324" s="2" t="s">
        <v>44268</v>
      </c>
      <c r="C8324" s="3">
        <v>25134</v>
      </c>
      <c r="D8324" s="2" t="s">
        <v>44269</v>
      </c>
      <c r="E8324" s="2" t="s">
        <v>5766</v>
      </c>
      <c r="F8324" s="2" t="s">
        <v>18627</v>
      </c>
      <c r="G8324" s="2" t="s">
        <v>184</v>
      </c>
      <c r="H8324" s="4" t="s">
        <v>44270</v>
      </c>
      <c r="I8324" s="5" t="s">
        <v>44271</v>
      </c>
      <c r="J8324" s="2" t="s">
        <v>160</v>
      </c>
      <c r="K8324" s="2" t="s">
        <v>38</v>
      </c>
      <c r="L8324" s="2"/>
      <c r="M8324" s="8" t="s">
        <v>376</v>
      </c>
      <c r="N8324" s="2" t="s">
        <v>286</v>
      </c>
      <c r="O8324" s="2" t="s">
        <v>243</v>
      </c>
      <c r="P8324" s="6">
        <v>9395</v>
      </c>
      <c r="Q8324" s="7" t="s">
        <v>52391</v>
      </c>
    </row>
    <row r="8325" spans="1:17" x14ac:dyDescent="0.2">
      <c r="A8325" s="2" t="s">
        <v>44272</v>
      </c>
      <c r="B8325" s="2" t="s">
        <v>44273</v>
      </c>
      <c r="C8325" s="3">
        <v>33215</v>
      </c>
      <c r="D8325" s="2" t="s">
        <v>44274</v>
      </c>
      <c r="E8325" s="2" t="s">
        <v>1880</v>
      </c>
      <c r="F8325" s="2" t="s">
        <v>420</v>
      </c>
      <c r="G8325" s="2" t="s">
        <v>437</v>
      </c>
      <c r="H8325" s="4" t="s">
        <v>44275</v>
      </c>
      <c r="I8325" s="5" t="s">
        <v>44276</v>
      </c>
      <c r="J8325" s="2" t="s">
        <v>63</v>
      </c>
      <c r="K8325" s="2" t="s">
        <v>73</v>
      </c>
      <c r="L8325" s="2"/>
      <c r="M8325" s="8" t="s">
        <v>207</v>
      </c>
      <c r="N8325" s="2" t="s">
        <v>3111</v>
      </c>
      <c r="O8325" s="2" t="s">
        <v>54</v>
      </c>
      <c r="P8325" s="6">
        <v>9324</v>
      </c>
      <c r="Q8325" s="7" t="s">
        <v>52391</v>
      </c>
    </row>
    <row r="8326" spans="1:17" x14ac:dyDescent="0.2">
      <c r="A8326" s="2" t="s">
        <v>44277</v>
      </c>
      <c r="B8326" s="2" t="s">
        <v>44278</v>
      </c>
      <c r="C8326" s="3">
        <v>25884</v>
      </c>
      <c r="D8326" s="2" t="s">
        <v>44279</v>
      </c>
      <c r="E8326" s="2" t="s">
        <v>2343</v>
      </c>
      <c r="F8326" s="2" t="s">
        <v>44280</v>
      </c>
      <c r="G8326" s="2" t="s">
        <v>214</v>
      </c>
      <c r="H8326" s="4" t="s">
        <v>44281</v>
      </c>
      <c r="I8326" s="5" t="s">
        <v>44282</v>
      </c>
      <c r="J8326" s="2" t="s">
        <v>160</v>
      </c>
      <c r="K8326" s="2" t="s">
        <v>73</v>
      </c>
      <c r="L8326" s="2"/>
      <c r="M8326" s="8" t="s">
        <v>268</v>
      </c>
      <c r="N8326" s="2" t="s">
        <v>2534</v>
      </c>
      <c r="O8326" s="2" t="s">
        <v>188</v>
      </c>
      <c r="P8326" s="6">
        <v>7131</v>
      </c>
      <c r="Q8326" s="7" t="s">
        <v>52391</v>
      </c>
    </row>
    <row r="8327" spans="1:17" x14ac:dyDescent="0.2">
      <c r="A8327" s="2" t="s">
        <v>44283</v>
      </c>
      <c r="B8327" s="2" t="s">
        <v>44284</v>
      </c>
      <c r="C8327" s="3">
        <v>34098</v>
      </c>
      <c r="D8327" s="2" t="s">
        <v>44285</v>
      </c>
      <c r="E8327" s="2" t="s">
        <v>6114</v>
      </c>
      <c r="F8327" s="2" t="s">
        <v>5339</v>
      </c>
      <c r="G8327" s="2" t="s">
        <v>35</v>
      </c>
      <c r="H8327" s="4" t="s">
        <v>44286</v>
      </c>
      <c r="I8327" s="5" t="s">
        <v>44287</v>
      </c>
      <c r="J8327" s="2" t="s">
        <v>51</v>
      </c>
      <c r="K8327" s="2" t="s">
        <v>26</v>
      </c>
      <c r="L8327" s="2"/>
      <c r="M8327" s="8" t="s">
        <v>27</v>
      </c>
      <c r="N8327" s="2" t="s">
        <v>6278</v>
      </c>
      <c r="O8327" s="2" t="s">
        <v>312</v>
      </c>
      <c r="P8327" s="6">
        <v>9513</v>
      </c>
      <c r="Q8327" s="7" t="s">
        <v>52391</v>
      </c>
    </row>
    <row r="8328" spans="1:17" x14ac:dyDescent="0.2">
      <c r="A8328" s="2" t="s">
        <v>44288</v>
      </c>
      <c r="B8328" s="2" t="s">
        <v>44289</v>
      </c>
      <c r="C8328" s="3">
        <v>32930</v>
      </c>
      <c r="D8328" s="2" t="s">
        <v>44290</v>
      </c>
      <c r="E8328" s="2" t="s">
        <v>5414</v>
      </c>
      <c r="F8328" s="2" t="s">
        <v>3885</v>
      </c>
      <c r="G8328" s="2" t="s">
        <v>275</v>
      </c>
      <c r="H8328" s="4" t="s">
        <v>44291</v>
      </c>
      <c r="I8328" s="5" t="s">
        <v>44292</v>
      </c>
      <c r="J8328" s="2" t="s">
        <v>160</v>
      </c>
      <c r="K8328" s="2" t="s">
        <v>38</v>
      </c>
      <c r="L8328" s="2"/>
      <c r="M8328" s="8" t="s">
        <v>207</v>
      </c>
      <c r="N8328" s="2" t="s">
        <v>5055</v>
      </c>
      <c r="O8328" s="2" t="s">
        <v>188</v>
      </c>
      <c r="P8328" s="6">
        <v>9582</v>
      </c>
      <c r="Q8328" s="7" t="s">
        <v>52391</v>
      </c>
    </row>
    <row r="8329" spans="1:17" x14ac:dyDescent="0.2">
      <c r="A8329" s="2" t="s">
        <v>44293</v>
      </c>
      <c r="B8329" s="2" t="s">
        <v>44294</v>
      </c>
      <c r="C8329" s="3">
        <v>16565</v>
      </c>
      <c r="D8329" s="2" t="s">
        <v>44295</v>
      </c>
      <c r="E8329" s="2" t="s">
        <v>2108</v>
      </c>
      <c r="F8329" s="2" t="s">
        <v>36955</v>
      </c>
      <c r="G8329" s="2" t="s">
        <v>413</v>
      </c>
      <c r="H8329" s="4" t="s">
        <v>44296</v>
      </c>
      <c r="I8329" s="5" t="s">
        <v>44297</v>
      </c>
      <c r="J8329" s="2" t="s">
        <v>160</v>
      </c>
      <c r="K8329" s="2" t="s">
        <v>26</v>
      </c>
      <c r="L8329" s="2"/>
      <c r="M8329" s="8" t="s">
        <v>143</v>
      </c>
      <c r="N8329" s="2" t="s">
        <v>2901</v>
      </c>
      <c r="O8329" s="2" t="s">
        <v>312</v>
      </c>
      <c r="P8329" s="6">
        <v>2335</v>
      </c>
      <c r="Q8329" s="7" t="s">
        <v>52391</v>
      </c>
    </row>
    <row r="8330" spans="1:17" x14ac:dyDescent="0.2">
      <c r="A8330" s="2" t="s">
        <v>44298</v>
      </c>
      <c r="B8330" s="2" t="s">
        <v>44299</v>
      </c>
      <c r="C8330" s="3">
        <v>19278</v>
      </c>
      <c r="D8330" s="2" t="s">
        <v>44300</v>
      </c>
      <c r="E8330" s="2" t="s">
        <v>2209</v>
      </c>
      <c r="F8330" s="2" t="s">
        <v>44301</v>
      </c>
      <c r="G8330" s="2" t="s">
        <v>22</v>
      </c>
      <c r="H8330" s="4" t="s">
        <v>44302</v>
      </c>
      <c r="I8330" s="5" t="s">
        <v>44303</v>
      </c>
      <c r="J8330" s="2" t="s">
        <v>160</v>
      </c>
      <c r="K8330" s="2" t="s">
        <v>38</v>
      </c>
      <c r="L8330" s="2"/>
      <c r="M8330" s="8" t="s">
        <v>105</v>
      </c>
      <c r="N8330" s="2" t="s">
        <v>5377</v>
      </c>
      <c r="O8330" s="2" t="s">
        <v>41</v>
      </c>
      <c r="P8330" s="6">
        <v>6448</v>
      </c>
      <c r="Q8330" s="7" t="s">
        <v>52391</v>
      </c>
    </row>
    <row r="8331" spans="1:17" x14ac:dyDescent="0.2">
      <c r="A8331" s="2" t="s">
        <v>44304</v>
      </c>
      <c r="B8331" s="2" t="s">
        <v>44305</v>
      </c>
      <c r="C8331" s="3">
        <v>38958</v>
      </c>
      <c r="D8331" s="2" t="s">
        <v>44306</v>
      </c>
      <c r="E8331" s="2" t="s">
        <v>5953</v>
      </c>
      <c r="F8331" s="2" t="s">
        <v>900</v>
      </c>
      <c r="G8331" s="2" t="s">
        <v>93</v>
      </c>
      <c r="H8331" s="4" t="s">
        <v>44307</v>
      </c>
      <c r="I8331" s="5" t="s">
        <v>44308</v>
      </c>
      <c r="J8331" s="2" t="s">
        <v>160</v>
      </c>
      <c r="K8331" s="2" t="s">
        <v>38</v>
      </c>
      <c r="L8331" s="2"/>
      <c r="M8331" s="8" t="s">
        <v>27</v>
      </c>
      <c r="N8331" s="2" t="s">
        <v>5622</v>
      </c>
      <c r="O8331" s="2" t="s">
        <v>312</v>
      </c>
      <c r="P8331" s="6">
        <v>3644</v>
      </c>
      <c r="Q8331" s="7" t="s">
        <v>52391</v>
      </c>
    </row>
    <row r="8332" spans="1:17" x14ac:dyDescent="0.2">
      <c r="A8332" s="2" t="s">
        <v>44309</v>
      </c>
      <c r="B8332" s="2" t="s">
        <v>42499</v>
      </c>
      <c r="C8332" s="3">
        <v>22340</v>
      </c>
      <c r="D8332" s="2" t="s">
        <v>44310</v>
      </c>
      <c r="E8332" s="2" t="s">
        <v>4951</v>
      </c>
      <c r="F8332" s="2" t="s">
        <v>830</v>
      </c>
      <c r="G8332" s="2" t="s">
        <v>194</v>
      </c>
      <c r="H8332" s="4" t="s">
        <v>44311</v>
      </c>
      <c r="I8332" s="5" t="s">
        <v>3490</v>
      </c>
      <c r="J8332" s="2" t="s">
        <v>160</v>
      </c>
      <c r="K8332" s="2" t="s">
        <v>73</v>
      </c>
      <c r="L8332" s="2"/>
      <c r="M8332" s="8" t="s">
        <v>207</v>
      </c>
      <c r="N8332" s="2" t="s">
        <v>18708</v>
      </c>
      <c r="O8332" s="2" t="s">
        <v>188</v>
      </c>
      <c r="P8332" s="6">
        <v>2940</v>
      </c>
      <c r="Q8332" s="7" t="s">
        <v>52391</v>
      </c>
    </row>
    <row r="8333" spans="1:17" x14ac:dyDescent="0.2">
      <c r="A8333" s="2" t="s">
        <v>44312</v>
      </c>
      <c r="B8333" s="2" t="s">
        <v>27472</v>
      </c>
      <c r="C8333" s="3">
        <v>23177</v>
      </c>
      <c r="D8333" s="2" t="s">
        <v>44313</v>
      </c>
      <c r="E8333" s="2" t="s">
        <v>348</v>
      </c>
      <c r="F8333" s="2" t="s">
        <v>1991</v>
      </c>
      <c r="G8333" s="2" t="s">
        <v>132</v>
      </c>
      <c r="H8333" s="4" t="s">
        <v>44314</v>
      </c>
      <c r="I8333" s="5" t="s">
        <v>44315</v>
      </c>
      <c r="J8333" s="2" t="s">
        <v>63</v>
      </c>
      <c r="K8333" s="2" t="s">
        <v>38</v>
      </c>
      <c r="L8333" s="2"/>
      <c r="M8333" s="8" t="s">
        <v>116</v>
      </c>
      <c r="N8333" s="2" t="s">
        <v>3111</v>
      </c>
      <c r="O8333" s="2" t="s">
        <v>41</v>
      </c>
      <c r="P8333" s="6">
        <v>4758</v>
      </c>
      <c r="Q8333" s="7" t="s">
        <v>52391</v>
      </c>
    </row>
    <row r="8334" spans="1:17" x14ac:dyDescent="0.2">
      <c r="A8334" s="2" t="s">
        <v>44316</v>
      </c>
      <c r="B8334" s="2" t="s">
        <v>44317</v>
      </c>
      <c r="C8334" s="3">
        <v>19732</v>
      </c>
      <c r="D8334" s="2" t="s">
        <v>44318</v>
      </c>
      <c r="E8334" s="2" t="s">
        <v>1110</v>
      </c>
      <c r="F8334" s="2" t="s">
        <v>248</v>
      </c>
      <c r="G8334" s="2" t="s">
        <v>478</v>
      </c>
      <c r="H8334" s="4" t="s">
        <v>44319</v>
      </c>
      <c r="I8334" s="5" t="s">
        <v>44320</v>
      </c>
      <c r="J8334" s="2" t="s">
        <v>63</v>
      </c>
      <c r="K8334" s="2" t="s">
        <v>26</v>
      </c>
      <c r="L8334" s="2"/>
      <c r="M8334" s="8" t="s">
        <v>105</v>
      </c>
      <c r="N8334" s="2" t="s">
        <v>144</v>
      </c>
      <c r="O8334" s="2" t="s">
        <v>296</v>
      </c>
      <c r="P8334" s="6">
        <v>3567</v>
      </c>
      <c r="Q8334" s="7" t="s">
        <v>52391</v>
      </c>
    </row>
    <row r="8335" spans="1:17" x14ac:dyDescent="0.2">
      <c r="A8335" s="2" t="s">
        <v>44321</v>
      </c>
      <c r="B8335" s="2" t="s">
        <v>44322</v>
      </c>
      <c r="C8335" s="3">
        <v>29043</v>
      </c>
      <c r="D8335" s="2" t="s">
        <v>44323</v>
      </c>
      <c r="E8335" s="2" t="s">
        <v>6619</v>
      </c>
      <c r="F8335" s="2" t="s">
        <v>44324</v>
      </c>
      <c r="G8335" s="2" t="s">
        <v>81</v>
      </c>
      <c r="H8335" s="4" t="s">
        <v>44325</v>
      </c>
      <c r="I8335" s="5" t="s">
        <v>44326</v>
      </c>
      <c r="J8335" s="2" t="s">
        <v>160</v>
      </c>
      <c r="K8335" s="2" t="s">
        <v>26</v>
      </c>
      <c r="L8335" s="2"/>
      <c r="M8335" s="8" t="s">
        <v>39</v>
      </c>
      <c r="N8335" s="2" t="s">
        <v>9112</v>
      </c>
      <c r="O8335" s="2" t="s">
        <v>107</v>
      </c>
      <c r="P8335" s="6">
        <v>6724</v>
      </c>
      <c r="Q8335" s="7" t="s">
        <v>52391</v>
      </c>
    </row>
    <row r="8336" spans="1:17" x14ac:dyDescent="0.2">
      <c r="A8336" s="2" t="s">
        <v>44327</v>
      </c>
      <c r="B8336" s="2" t="s">
        <v>28924</v>
      </c>
      <c r="C8336" s="3">
        <v>38620</v>
      </c>
      <c r="D8336" s="2" t="s">
        <v>44328</v>
      </c>
      <c r="E8336" s="2" t="s">
        <v>1717</v>
      </c>
      <c r="F8336" s="2" t="s">
        <v>44329</v>
      </c>
      <c r="G8336" s="2" t="s">
        <v>437</v>
      </c>
      <c r="H8336" s="4" t="s">
        <v>44330</v>
      </c>
      <c r="I8336" s="5" t="s">
        <v>44331</v>
      </c>
      <c r="J8336" s="2" t="s">
        <v>51</v>
      </c>
      <c r="K8336" s="2" t="s">
        <v>38</v>
      </c>
      <c r="L8336" s="2"/>
      <c r="M8336" s="8" t="s">
        <v>52</v>
      </c>
      <c r="N8336" s="2" t="s">
        <v>7911</v>
      </c>
      <c r="O8336" s="2" t="s">
        <v>41</v>
      </c>
      <c r="P8336" s="6">
        <v>2736</v>
      </c>
      <c r="Q8336" s="7" t="s">
        <v>52391</v>
      </c>
    </row>
    <row r="8337" spans="1:17" x14ac:dyDescent="0.2">
      <c r="A8337" s="2" t="s">
        <v>44332</v>
      </c>
      <c r="B8337" s="2" t="s">
        <v>44333</v>
      </c>
      <c r="C8337" s="3">
        <v>37403</v>
      </c>
      <c r="D8337" s="2" t="s">
        <v>44334</v>
      </c>
      <c r="E8337" s="2" t="s">
        <v>3146</v>
      </c>
      <c r="F8337" s="2" t="s">
        <v>2171</v>
      </c>
      <c r="G8337" s="2" t="s">
        <v>292</v>
      </c>
      <c r="H8337" s="4" t="s">
        <v>44335</v>
      </c>
      <c r="I8337" s="5" t="s">
        <v>44336</v>
      </c>
      <c r="J8337" s="2" t="s">
        <v>63</v>
      </c>
      <c r="K8337" s="2" t="s">
        <v>26</v>
      </c>
      <c r="L8337" s="2"/>
      <c r="M8337" s="8" t="s">
        <v>376</v>
      </c>
      <c r="N8337" s="2" t="s">
        <v>7998</v>
      </c>
      <c r="O8337" s="2" t="s">
        <v>188</v>
      </c>
      <c r="P8337" s="6">
        <v>2217</v>
      </c>
      <c r="Q8337" s="7" t="s">
        <v>52391</v>
      </c>
    </row>
    <row r="8338" spans="1:17" x14ac:dyDescent="0.2">
      <c r="A8338" s="2" t="s">
        <v>44337</v>
      </c>
      <c r="B8338" s="2" t="s">
        <v>44338</v>
      </c>
      <c r="C8338" s="3">
        <v>33372</v>
      </c>
      <c r="D8338" s="2" t="s">
        <v>44339</v>
      </c>
      <c r="E8338" s="2" t="s">
        <v>1562</v>
      </c>
      <c r="F8338" s="2" t="s">
        <v>365</v>
      </c>
      <c r="G8338" s="2" t="s">
        <v>437</v>
      </c>
      <c r="H8338" s="4" t="s">
        <v>44340</v>
      </c>
      <c r="I8338" s="5" t="s">
        <v>44341</v>
      </c>
      <c r="J8338" s="2" t="s">
        <v>84</v>
      </c>
      <c r="K8338" s="2" t="s">
        <v>26</v>
      </c>
      <c r="L8338" s="2"/>
      <c r="M8338" s="8" t="s">
        <v>143</v>
      </c>
      <c r="N8338" s="2" t="s">
        <v>849</v>
      </c>
      <c r="O8338" s="2" t="s">
        <v>29</v>
      </c>
      <c r="P8338" s="6">
        <v>5875</v>
      </c>
      <c r="Q8338" s="7" t="s">
        <v>52391</v>
      </c>
    </row>
    <row r="8339" spans="1:17" x14ac:dyDescent="0.2">
      <c r="A8339" s="2" t="s">
        <v>44342</v>
      </c>
      <c r="B8339" s="2" t="s">
        <v>44343</v>
      </c>
      <c r="C8339" s="3">
        <v>26310</v>
      </c>
      <c r="D8339" s="2" t="s">
        <v>44344</v>
      </c>
      <c r="E8339" s="2" t="s">
        <v>685</v>
      </c>
      <c r="F8339" s="2" t="s">
        <v>486</v>
      </c>
      <c r="G8339" s="2" t="s">
        <v>249</v>
      </c>
      <c r="H8339" s="4" t="s">
        <v>44345</v>
      </c>
      <c r="I8339" s="5" t="s">
        <v>44346</v>
      </c>
      <c r="J8339" s="2" t="s">
        <v>160</v>
      </c>
      <c r="K8339" s="2" t="s">
        <v>38</v>
      </c>
      <c r="L8339" s="2"/>
      <c r="M8339" s="8" t="s">
        <v>27</v>
      </c>
      <c r="N8339" s="2" t="s">
        <v>8953</v>
      </c>
      <c r="O8339" s="2" t="s">
        <v>296</v>
      </c>
      <c r="P8339" s="6">
        <v>3293</v>
      </c>
      <c r="Q8339" s="7" t="s">
        <v>52391</v>
      </c>
    </row>
    <row r="8340" spans="1:17" x14ac:dyDescent="0.2">
      <c r="A8340" s="2" t="s">
        <v>44347</v>
      </c>
      <c r="B8340" s="2" t="s">
        <v>44348</v>
      </c>
      <c r="C8340" s="3">
        <v>21249</v>
      </c>
      <c r="D8340" s="2" t="s">
        <v>44349</v>
      </c>
      <c r="E8340" s="2" t="s">
        <v>6764</v>
      </c>
      <c r="F8340" s="2" t="s">
        <v>80</v>
      </c>
      <c r="G8340" s="2" t="s">
        <v>184</v>
      </c>
      <c r="H8340" s="4" t="s">
        <v>44350</v>
      </c>
      <c r="I8340" s="5" t="s">
        <v>44351</v>
      </c>
      <c r="J8340" s="2" t="s">
        <v>160</v>
      </c>
      <c r="K8340" s="2" t="s">
        <v>26</v>
      </c>
      <c r="L8340" s="2"/>
      <c r="M8340" s="8" t="s">
        <v>268</v>
      </c>
      <c r="N8340" s="2" t="s">
        <v>4930</v>
      </c>
      <c r="O8340" s="2" t="s">
        <v>312</v>
      </c>
      <c r="P8340" s="6">
        <v>5033</v>
      </c>
      <c r="Q8340" s="7" t="s">
        <v>52391</v>
      </c>
    </row>
    <row r="8341" spans="1:17" x14ac:dyDescent="0.2">
      <c r="A8341" s="2" t="s">
        <v>44352</v>
      </c>
      <c r="B8341" s="2" t="s">
        <v>44353</v>
      </c>
      <c r="C8341" s="3">
        <v>20087</v>
      </c>
      <c r="D8341" s="2" t="s">
        <v>44354</v>
      </c>
      <c r="E8341" s="2" t="s">
        <v>2384</v>
      </c>
      <c r="F8341" s="2" t="s">
        <v>22114</v>
      </c>
      <c r="G8341" s="2" t="s">
        <v>249</v>
      </c>
      <c r="H8341" s="4" t="s">
        <v>44355</v>
      </c>
      <c r="I8341" s="5" t="s">
        <v>44356</v>
      </c>
      <c r="J8341" s="2" t="s">
        <v>51</v>
      </c>
      <c r="K8341" s="2" t="s">
        <v>73</v>
      </c>
      <c r="L8341" s="2"/>
      <c r="M8341" s="8" t="s">
        <v>143</v>
      </c>
      <c r="N8341" s="2" t="s">
        <v>2625</v>
      </c>
      <c r="O8341" s="2" t="s">
        <v>41</v>
      </c>
      <c r="P8341" s="6">
        <v>2519</v>
      </c>
      <c r="Q8341" s="7" t="s">
        <v>52391</v>
      </c>
    </row>
    <row r="8342" spans="1:17" x14ac:dyDescent="0.2">
      <c r="A8342" s="2" t="s">
        <v>44357</v>
      </c>
      <c r="B8342" s="2" t="s">
        <v>44358</v>
      </c>
      <c r="C8342" s="3">
        <v>28130</v>
      </c>
      <c r="D8342" s="2" t="s">
        <v>44359</v>
      </c>
      <c r="E8342" s="2" t="s">
        <v>247</v>
      </c>
      <c r="F8342" s="2" t="s">
        <v>2253</v>
      </c>
      <c r="G8342" s="2" t="s">
        <v>184</v>
      </c>
      <c r="H8342" s="4" t="s">
        <v>44360</v>
      </c>
      <c r="I8342" s="5" t="s">
        <v>40031</v>
      </c>
      <c r="J8342" s="2" t="s">
        <v>84</v>
      </c>
      <c r="K8342" s="2" t="s">
        <v>73</v>
      </c>
      <c r="L8342" s="2"/>
      <c r="M8342" s="8" t="s">
        <v>105</v>
      </c>
      <c r="N8342" s="2" t="s">
        <v>5897</v>
      </c>
      <c r="O8342" s="2" t="s">
        <v>312</v>
      </c>
      <c r="P8342" s="6">
        <v>5748</v>
      </c>
      <c r="Q8342" s="7" t="s">
        <v>52391</v>
      </c>
    </row>
    <row r="8343" spans="1:17" x14ac:dyDescent="0.2">
      <c r="A8343" s="2" t="s">
        <v>44361</v>
      </c>
      <c r="B8343" s="2" t="s">
        <v>23652</v>
      </c>
      <c r="C8343" s="3">
        <v>30852</v>
      </c>
      <c r="D8343" s="2" t="s">
        <v>44362</v>
      </c>
      <c r="E8343" s="2" t="s">
        <v>3906</v>
      </c>
      <c r="F8343" s="2" t="s">
        <v>1017</v>
      </c>
      <c r="G8343" s="2" t="s">
        <v>341</v>
      </c>
      <c r="H8343" s="4" t="s">
        <v>44363</v>
      </c>
      <c r="I8343" s="5" t="s">
        <v>44364</v>
      </c>
      <c r="J8343" s="2" t="s">
        <v>63</v>
      </c>
      <c r="K8343" s="2" t="s">
        <v>73</v>
      </c>
      <c r="L8343" s="2"/>
      <c r="M8343" s="8" t="s">
        <v>143</v>
      </c>
      <c r="N8343" s="2" t="s">
        <v>6486</v>
      </c>
      <c r="O8343" s="2" t="s">
        <v>243</v>
      </c>
      <c r="P8343" s="6">
        <v>5324</v>
      </c>
      <c r="Q8343" s="7" t="s">
        <v>52391</v>
      </c>
    </row>
    <row r="8344" spans="1:17" x14ac:dyDescent="0.2">
      <c r="A8344" s="2" t="s">
        <v>44365</v>
      </c>
      <c r="B8344" s="2" t="s">
        <v>30260</v>
      </c>
      <c r="C8344" s="3">
        <v>19313</v>
      </c>
      <c r="D8344" s="2" t="s">
        <v>44366</v>
      </c>
      <c r="E8344" s="2" t="s">
        <v>822</v>
      </c>
      <c r="F8344" s="2" t="s">
        <v>44367</v>
      </c>
      <c r="G8344" s="2" t="s">
        <v>478</v>
      </c>
      <c r="H8344" s="4" t="s">
        <v>44368</v>
      </c>
      <c r="I8344" s="5" t="s">
        <v>44369</v>
      </c>
      <c r="J8344" s="2" t="s">
        <v>160</v>
      </c>
      <c r="K8344" s="2" t="s">
        <v>73</v>
      </c>
      <c r="L8344" s="2"/>
      <c r="M8344" s="8" t="s">
        <v>376</v>
      </c>
      <c r="N8344" s="2" t="s">
        <v>8682</v>
      </c>
      <c r="O8344" s="2" t="s">
        <v>107</v>
      </c>
      <c r="P8344" s="6">
        <v>5031</v>
      </c>
      <c r="Q8344" s="7" t="s">
        <v>52391</v>
      </c>
    </row>
    <row r="8345" spans="1:17" x14ac:dyDescent="0.2">
      <c r="A8345" s="2" t="s">
        <v>44370</v>
      </c>
      <c r="B8345" s="2" t="s">
        <v>44371</v>
      </c>
      <c r="C8345" s="3">
        <v>33832</v>
      </c>
      <c r="D8345" s="2" t="s">
        <v>44372</v>
      </c>
      <c r="E8345" s="2" t="s">
        <v>419</v>
      </c>
      <c r="F8345" s="2" t="s">
        <v>12680</v>
      </c>
      <c r="G8345" s="2" t="s">
        <v>437</v>
      </c>
      <c r="H8345" s="4" t="s">
        <v>44373</v>
      </c>
      <c r="I8345" s="5" t="s">
        <v>44374</v>
      </c>
      <c r="J8345" s="2" t="s">
        <v>25</v>
      </c>
      <c r="K8345" s="2" t="s">
        <v>26</v>
      </c>
      <c r="L8345" s="2"/>
      <c r="M8345" s="8" t="s">
        <v>207</v>
      </c>
      <c r="N8345" s="2" t="s">
        <v>512</v>
      </c>
      <c r="O8345" s="2" t="s">
        <v>29</v>
      </c>
      <c r="P8345" s="6">
        <v>8162</v>
      </c>
      <c r="Q8345" s="7" t="s">
        <v>52391</v>
      </c>
    </row>
    <row r="8346" spans="1:17" x14ac:dyDescent="0.2">
      <c r="A8346" s="2" t="s">
        <v>44375</v>
      </c>
      <c r="B8346" s="2" t="s">
        <v>44376</v>
      </c>
      <c r="C8346" s="3">
        <v>38871</v>
      </c>
      <c r="D8346" s="2" t="s">
        <v>44377</v>
      </c>
      <c r="E8346" s="2" t="s">
        <v>212</v>
      </c>
      <c r="F8346" s="2" t="s">
        <v>44378</v>
      </c>
      <c r="G8346" s="2" t="s">
        <v>413</v>
      </c>
      <c r="H8346" s="4" t="s">
        <v>44379</v>
      </c>
      <c r="I8346" s="5" t="s">
        <v>44380</v>
      </c>
      <c r="J8346" s="2" t="s">
        <v>51</v>
      </c>
      <c r="K8346" s="2" t="s">
        <v>26</v>
      </c>
      <c r="L8346" s="2"/>
      <c r="M8346" s="8" t="s">
        <v>105</v>
      </c>
      <c r="N8346" s="2" t="s">
        <v>4068</v>
      </c>
      <c r="O8346" s="2" t="s">
        <v>29</v>
      </c>
      <c r="P8346" s="6">
        <v>6364</v>
      </c>
      <c r="Q8346" s="7" t="s">
        <v>52391</v>
      </c>
    </row>
    <row r="8347" spans="1:17" x14ac:dyDescent="0.2">
      <c r="A8347" s="2" t="s">
        <v>10152</v>
      </c>
      <c r="B8347" s="2" t="s">
        <v>10153</v>
      </c>
      <c r="C8347" s="3">
        <v>25455</v>
      </c>
      <c r="D8347" s="2" t="s">
        <v>10154</v>
      </c>
      <c r="E8347" s="2" t="s">
        <v>986</v>
      </c>
      <c r="F8347" s="2" t="s">
        <v>686</v>
      </c>
      <c r="G8347" s="2" t="s">
        <v>93</v>
      </c>
      <c r="H8347" s="4" t="s">
        <v>10155</v>
      </c>
      <c r="I8347" s="5" t="s">
        <v>10156</v>
      </c>
      <c r="J8347" s="2" t="s">
        <v>160</v>
      </c>
      <c r="K8347" s="2" t="s">
        <v>73</v>
      </c>
      <c r="L8347" s="2"/>
      <c r="M8347" s="8" t="s">
        <v>268</v>
      </c>
      <c r="N8347" s="2" t="s">
        <v>8277</v>
      </c>
      <c r="O8347" s="2" t="s">
        <v>107</v>
      </c>
      <c r="P8347" s="6">
        <v>2289</v>
      </c>
      <c r="Q8347" s="7" t="s">
        <v>10157</v>
      </c>
    </row>
    <row r="8348" spans="1:17" x14ac:dyDescent="0.2">
      <c r="A8348" s="2" t="s">
        <v>44386</v>
      </c>
      <c r="B8348" s="2" t="s">
        <v>44387</v>
      </c>
      <c r="C8348" s="3">
        <v>33669</v>
      </c>
      <c r="D8348" s="2" t="s">
        <v>44388</v>
      </c>
      <c r="E8348" s="2" t="s">
        <v>516</v>
      </c>
      <c r="F8348" s="2" t="s">
        <v>44389</v>
      </c>
      <c r="G8348" s="2" t="s">
        <v>123</v>
      </c>
      <c r="H8348" s="4" t="s">
        <v>44390</v>
      </c>
      <c r="I8348" s="5" t="s">
        <v>44391</v>
      </c>
      <c r="J8348" s="2" t="s">
        <v>51</v>
      </c>
      <c r="K8348" s="2" t="s">
        <v>38</v>
      </c>
      <c r="L8348" s="2"/>
      <c r="M8348" s="8" t="s">
        <v>74</v>
      </c>
      <c r="N8348" s="2" t="s">
        <v>10015</v>
      </c>
      <c r="O8348" s="2" t="s">
        <v>54</v>
      </c>
      <c r="P8348" s="6">
        <v>5966</v>
      </c>
      <c r="Q8348" s="7" t="s">
        <v>52391</v>
      </c>
    </row>
    <row r="8349" spans="1:17" x14ac:dyDescent="0.2">
      <c r="A8349" s="2" t="s">
        <v>44392</v>
      </c>
      <c r="B8349" s="2" t="s">
        <v>44393</v>
      </c>
      <c r="C8349" s="3">
        <v>37039</v>
      </c>
      <c r="D8349" s="2" t="s">
        <v>44394</v>
      </c>
      <c r="E8349" s="2" t="s">
        <v>1872</v>
      </c>
      <c r="F8349" s="2" t="s">
        <v>3382</v>
      </c>
      <c r="G8349" s="2" t="s">
        <v>341</v>
      </c>
      <c r="H8349" s="4" t="s">
        <v>44395</v>
      </c>
      <c r="I8349" s="5" t="s">
        <v>44396</v>
      </c>
      <c r="J8349" s="2" t="s">
        <v>63</v>
      </c>
      <c r="K8349" s="2" t="s">
        <v>26</v>
      </c>
      <c r="L8349" s="2"/>
      <c r="M8349" s="8" t="s">
        <v>105</v>
      </c>
      <c r="N8349" s="2" t="s">
        <v>472</v>
      </c>
      <c r="O8349" s="2" t="s">
        <v>296</v>
      </c>
      <c r="P8349" s="6">
        <v>8000</v>
      </c>
      <c r="Q8349" s="7" t="s">
        <v>52391</v>
      </c>
    </row>
    <row r="8350" spans="1:17" x14ac:dyDescent="0.2">
      <c r="A8350" s="2" t="s">
        <v>44397</v>
      </c>
      <c r="B8350" s="2" t="s">
        <v>44398</v>
      </c>
      <c r="C8350" s="3">
        <v>18033</v>
      </c>
      <c r="D8350" s="2" t="s">
        <v>44399</v>
      </c>
      <c r="E8350" s="2" t="s">
        <v>4145</v>
      </c>
      <c r="F8350" s="2" t="s">
        <v>958</v>
      </c>
      <c r="G8350" s="2" t="s">
        <v>437</v>
      </c>
      <c r="H8350" s="4" t="s">
        <v>44400</v>
      </c>
      <c r="I8350" s="5" t="s">
        <v>44401</v>
      </c>
      <c r="J8350" s="2" t="s">
        <v>63</v>
      </c>
      <c r="K8350" s="2" t="s">
        <v>26</v>
      </c>
      <c r="L8350" s="2"/>
      <c r="M8350" s="8" t="s">
        <v>39</v>
      </c>
      <c r="N8350" s="2" t="s">
        <v>2303</v>
      </c>
      <c r="O8350" s="2" t="s">
        <v>296</v>
      </c>
      <c r="P8350" s="6">
        <v>4267</v>
      </c>
      <c r="Q8350" s="7" t="s">
        <v>52391</v>
      </c>
    </row>
    <row r="8351" spans="1:17" x14ac:dyDescent="0.2">
      <c r="A8351" s="2" t="s">
        <v>44402</v>
      </c>
      <c r="B8351" s="2" t="s">
        <v>44403</v>
      </c>
      <c r="C8351" s="3">
        <v>37025</v>
      </c>
      <c r="D8351" s="2" t="s">
        <v>44404</v>
      </c>
      <c r="E8351" s="2" t="s">
        <v>1736</v>
      </c>
      <c r="F8351" s="2" t="s">
        <v>1975</v>
      </c>
      <c r="G8351" s="2" t="s">
        <v>48</v>
      </c>
      <c r="H8351" s="4" t="s">
        <v>44405</v>
      </c>
      <c r="I8351" s="5" t="s">
        <v>44406</v>
      </c>
      <c r="J8351" s="2" t="s">
        <v>84</v>
      </c>
      <c r="K8351" s="2" t="s">
        <v>26</v>
      </c>
      <c r="L8351" s="2"/>
      <c r="M8351" s="8" t="s">
        <v>39</v>
      </c>
      <c r="N8351" s="2" t="s">
        <v>1396</v>
      </c>
      <c r="O8351" s="2" t="s">
        <v>29</v>
      </c>
      <c r="P8351" s="6">
        <v>1571</v>
      </c>
      <c r="Q8351" s="7" t="s">
        <v>52391</v>
      </c>
    </row>
    <row r="8352" spans="1:17" x14ac:dyDescent="0.2">
      <c r="A8352" s="2" t="s">
        <v>44407</v>
      </c>
      <c r="B8352" s="2" t="s">
        <v>28101</v>
      </c>
      <c r="C8352" s="3">
        <v>27927</v>
      </c>
      <c r="D8352" s="2" t="s">
        <v>44408</v>
      </c>
      <c r="E8352" s="2" t="s">
        <v>1744</v>
      </c>
      <c r="F8352" s="2" t="s">
        <v>317</v>
      </c>
      <c r="G8352" s="2" t="s">
        <v>214</v>
      </c>
      <c r="H8352" s="4" t="s">
        <v>44409</v>
      </c>
      <c r="I8352" s="5" t="s">
        <v>44410</v>
      </c>
      <c r="J8352" s="2" t="s">
        <v>25</v>
      </c>
      <c r="K8352" s="2" t="s">
        <v>26</v>
      </c>
      <c r="L8352" s="2"/>
      <c r="M8352" s="8" t="s">
        <v>85</v>
      </c>
      <c r="N8352" s="2" t="s">
        <v>3011</v>
      </c>
      <c r="O8352" s="2" t="s">
        <v>29</v>
      </c>
      <c r="P8352" s="6">
        <v>5589</v>
      </c>
      <c r="Q8352" s="7" t="s">
        <v>52391</v>
      </c>
    </row>
    <row r="8353" spans="1:17" x14ac:dyDescent="0.2">
      <c r="A8353" s="2" t="s">
        <v>44411</v>
      </c>
      <c r="B8353" s="2" t="s">
        <v>44412</v>
      </c>
      <c r="C8353" s="3">
        <v>25509</v>
      </c>
      <c r="D8353" s="2" t="s">
        <v>44413</v>
      </c>
      <c r="E8353" s="2" t="s">
        <v>6908</v>
      </c>
      <c r="F8353" s="2" t="s">
        <v>44414</v>
      </c>
      <c r="G8353" s="2" t="s">
        <v>341</v>
      </c>
      <c r="H8353" s="4" t="s">
        <v>44415</v>
      </c>
      <c r="I8353" s="5" t="s">
        <v>44416</v>
      </c>
      <c r="J8353" s="2" t="s">
        <v>25</v>
      </c>
      <c r="K8353" s="2" t="s">
        <v>73</v>
      </c>
      <c r="L8353" s="2"/>
      <c r="M8353" s="8" t="s">
        <v>27</v>
      </c>
      <c r="N8353" s="2" t="s">
        <v>187</v>
      </c>
      <c r="O8353" s="2" t="s">
        <v>41</v>
      </c>
      <c r="P8353" s="6">
        <v>7538</v>
      </c>
      <c r="Q8353" s="7" t="s">
        <v>52391</v>
      </c>
    </row>
    <row r="8354" spans="1:17" x14ac:dyDescent="0.2">
      <c r="A8354" s="2" t="s">
        <v>44417</v>
      </c>
      <c r="B8354" s="2" t="s">
        <v>5630</v>
      </c>
      <c r="C8354" s="3">
        <v>28565</v>
      </c>
      <c r="D8354" s="2" t="s">
        <v>44418</v>
      </c>
      <c r="E8354" s="2" t="s">
        <v>1039</v>
      </c>
      <c r="F8354" s="2" t="s">
        <v>44419</v>
      </c>
      <c r="G8354" s="2" t="s">
        <v>184</v>
      </c>
      <c r="H8354" s="4" t="s">
        <v>44420</v>
      </c>
      <c r="I8354" s="5" t="s">
        <v>44421</v>
      </c>
      <c r="J8354" s="2" t="s">
        <v>25</v>
      </c>
      <c r="K8354" s="2" t="s">
        <v>38</v>
      </c>
      <c r="L8354" s="2"/>
      <c r="M8354" s="8" t="s">
        <v>207</v>
      </c>
      <c r="N8354" s="2" t="s">
        <v>6703</v>
      </c>
      <c r="O8354" s="2" t="s">
        <v>41</v>
      </c>
      <c r="P8354" s="6">
        <v>3828</v>
      </c>
      <c r="Q8354" s="7" t="s">
        <v>52391</v>
      </c>
    </row>
    <row r="8355" spans="1:17" x14ac:dyDescent="0.2">
      <c r="A8355" s="2" t="s">
        <v>44422</v>
      </c>
      <c r="B8355" s="2" t="s">
        <v>44423</v>
      </c>
      <c r="C8355" s="3">
        <v>16454</v>
      </c>
      <c r="D8355" s="2" t="s">
        <v>44424</v>
      </c>
      <c r="E8355" s="2" t="s">
        <v>10097</v>
      </c>
      <c r="F8355" s="2" t="s">
        <v>22584</v>
      </c>
      <c r="G8355" s="2" t="s">
        <v>194</v>
      </c>
      <c r="H8355" s="4" t="s">
        <v>44425</v>
      </c>
      <c r="I8355" s="5" t="s">
        <v>44426</v>
      </c>
      <c r="J8355" s="2" t="s">
        <v>84</v>
      </c>
      <c r="K8355" s="2" t="s">
        <v>38</v>
      </c>
      <c r="L8355" s="2"/>
      <c r="M8355" s="8" t="s">
        <v>116</v>
      </c>
      <c r="N8355" s="2" t="s">
        <v>1884</v>
      </c>
      <c r="O8355" s="2" t="s">
        <v>41</v>
      </c>
      <c r="P8355" s="6">
        <v>7614</v>
      </c>
      <c r="Q8355" s="7" t="s">
        <v>52391</v>
      </c>
    </row>
    <row r="8356" spans="1:17" x14ac:dyDescent="0.2">
      <c r="A8356" s="2" t="s">
        <v>44427</v>
      </c>
      <c r="B8356" s="2" t="s">
        <v>44428</v>
      </c>
      <c r="C8356" s="3">
        <v>33554</v>
      </c>
      <c r="D8356" s="2" t="s">
        <v>44429</v>
      </c>
      <c r="E8356" s="2" t="s">
        <v>1420</v>
      </c>
      <c r="F8356" s="2" t="s">
        <v>3488</v>
      </c>
      <c r="G8356" s="2" t="s">
        <v>437</v>
      </c>
      <c r="H8356" s="4" t="s">
        <v>44430</v>
      </c>
      <c r="I8356" s="5" t="s">
        <v>44431</v>
      </c>
      <c r="J8356" s="2" t="s">
        <v>51</v>
      </c>
      <c r="K8356" s="2" t="s">
        <v>73</v>
      </c>
      <c r="L8356" s="2"/>
      <c r="M8356" s="8" t="s">
        <v>27</v>
      </c>
      <c r="N8356" s="2" t="s">
        <v>5540</v>
      </c>
      <c r="O8356" s="2" t="s">
        <v>296</v>
      </c>
      <c r="P8356" s="6">
        <v>4781</v>
      </c>
      <c r="Q8356" s="7" t="s">
        <v>52391</v>
      </c>
    </row>
    <row r="8357" spans="1:17" x14ac:dyDescent="0.2">
      <c r="A8357" s="2" t="s">
        <v>44432</v>
      </c>
      <c r="B8357" s="2" t="s">
        <v>5606</v>
      </c>
      <c r="C8357" s="3">
        <v>24026</v>
      </c>
      <c r="D8357" s="2" t="s">
        <v>44433</v>
      </c>
      <c r="E8357" s="2" t="s">
        <v>2545</v>
      </c>
      <c r="F8357" s="2" t="s">
        <v>1975</v>
      </c>
      <c r="G8357" s="2" t="s">
        <v>123</v>
      </c>
      <c r="H8357" s="4" t="s">
        <v>44434</v>
      </c>
      <c r="I8357" s="5" t="s">
        <v>44435</v>
      </c>
      <c r="J8357" s="2" t="s">
        <v>25</v>
      </c>
      <c r="K8357" s="2" t="s">
        <v>26</v>
      </c>
      <c r="L8357" s="2"/>
      <c r="M8357" s="8" t="s">
        <v>105</v>
      </c>
      <c r="N8357" s="2" t="s">
        <v>14156</v>
      </c>
      <c r="O8357" s="2" t="s">
        <v>296</v>
      </c>
      <c r="P8357" s="6">
        <v>2765</v>
      </c>
      <c r="Q8357" s="7" t="s">
        <v>52391</v>
      </c>
    </row>
    <row r="8358" spans="1:17" x14ac:dyDescent="0.2">
      <c r="A8358" s="2" t="s">
        <v>44436</v>
      </c>
      <c r="B8358" s="2" t="s">
        <v>22729</v>
      </c>
      <c r="C8358" s="3">
        <v>23286</v>
      </c>
      <c r="D8358" s="2" t="s">
        <v>44437</v>
      </c>
      <c r="E8358" s="2" t="s">
        <v>3389</v>
      </c>
      <c r="F8358" s="2" t="s">
        <v>44438</v>
      </c>
      <c r="G8358" s="2" t="s">
        <v>194</v>
      </c>
      <c r="H8358" s="4" t="s">
        <v>44439</v>
      </c>
      <c r="I8358" s="5" t="s">
        <v>32455</v>
      </c>
      <c r="J8358" s="2" t="s">
        <v>25</v>
      </c>
      <c r="K8358" s="2" t="s">
        <v>26</v>
      </c>
      <c r="L8358" s="2"/>
      <c r="M8358" s="8" t="s">
        <v>376</v>
      </c>
      <c r="N8358" s="2" t="s">
        <v>4478</v>
      </c>
      <c r="O8358" s="2" t="s">
        <v>296</v>
      </c>
      <c r="P8358" s="6">
        <v>3348</v>
      </c>
      <c r="Q8358" s="7" t="s">
        <v>52391</v>
      </c>
    </row>
    <row r="8359" spans="1:17" x14ac:dyDescent="0.2">
      <c r="A8359" s="2" t="s">
        <v>44440</v>
      </c>
      <c r="B8359" s="2" t="s">
        <v>44441</v>
      </c>
      <c r="C8359" s="3">
        <v>38007</v>
      </c>
      <c r="D8359" s="2" t="s">
        <v>44442</v>
      </c>
      <c r="E8359" s="2" t="s">
        <v>1455</v>
      </c>
      <c r="F8359" s="2" t="s">
        <v>15264</v>
      </c>
      <c r="G8359" s="2" t="s">
        <v>102</v>
      </c>
      <c r="H8359" s="4" t="s">
        <v>44443</v>
      </c>
      <c r="I8359" s="5" t="s">
        <v>44444</v>
      </c>
      <c r="J8359" s="2" t="s">
        <v>84</v>
      </c>
      <c r="K8359" s="2" t="s">
        <v>73</v>
      </c>
      <c r="L8359" s="2"/>
      <c r="M8359" s="8" t="s">
        <v>39</v>
      </c>
      <c r="N8359" s="2" t="s">
        <v>3662</v>
      </c>
      <c r="O8359" s="2" t="s">
        <v>312</v>
      </c>
      <c r="P8359" s="6">
        <v>9245</v>
      </c>
      <c r="Q8359" s="7" t="s">
        <v>52391</v>
      </c>
    </row>
    <row r="8360" spans="1:17" x14ac:dyDescent="0.2">
      <c r="A8360" s="2" t="s">
        <v>44445</v>
      </c>
      <c r="B8360" s="2" t="s">
        <v>44446</v>
      </c>
      <c r="C8360" s="3">
        <v>30104</v>
      </c>
      <c r="D8360" s="2" t="s">
        <v>44447</v>
      </c>
      <c r="E8360" s="2" t="s">
        <v>6707</v>
      </c>
      <c r="F8360" s="2" t="s">
        <v>404</v>
      </c>
      <c r="G8360" s="2" t="s">
        <v>223</v>
      </c>
      <c r="H8360" s="4" t="s">
        <v>44448</v>
      </c>
      <c r="I8360" s="5" t="s">
        <v>44449</v>
      </c>
      <c r="J8360" s="2" t="s">
        <v>160</v>
      </c>
      <c r="K8360" s="2" t="s">
        <v>26</v>
      </c>
      <c r="L8360" s="2"/>
      <c r="M8360" s="8" t="s">
        <v>27</v>
      </c>
      <c r="N8360" s="2" t="s">
        <v>11937</v>
      </c>
      <c r="O8360" s="2" t="s">
        <v>312</v>
      </c>
      <c r="P8360" s="6">
        <v>1967</v>
      </c>
      <c r="Q8360" s="7" t="s">
        <v>52391</v>
      </c>
    </row>
    <row r="8361" spans="1:17" x14ac:dyDescent="0.2">
      <c r="A8361" s="2" t="s">
        <v>44450</v>
      </c>
      <c r="B8361" s="2" t="s">
        <v>44451</v>
      </c>
      <c r="C8361" s="3">
        <v>16827</v>
      </c>
      <c r="D8361" s="2" t="s">
        <v>44452</v>
      </c>
      <c r="E8361" s="2" t="s">
        <v>926</v>
      </c>
      <c r="F8361" s="2" t="s">
        <v>1578</v>
      </c>
      <c r="G8361" s="2" t="s">
        <v>102</v>
      </c>
      <c r="H8361" s="4" t="s">
        <v>44453</v>
      </c>
      <c r="I8361" s="5" t="s">
        <v>44454</v>
      </c>
      <c r="J8361" s="2" t="s">
        <v>63</v>
      </c>
      <c r="K8361" s="2" t="s">
        <v>73</v>
      </c>
      <c r="L8361" s="2"/>
      <c r="M8361" s="8" t="s">
        <v>376</v>
      </c>
      <c r="N8361" s="2" t="s">
        <v>712</v>
      </c>
      <c r="O8361" s="2" t="s">
        <v>54</v>
      </c>
      <c r="P8361" s="6">
        <v>5035</v>
      </c>
      <c r="Q8361" s="7" t="s">
        <v>52391</v>
      </c>
    </row>
    <row r="8362" spans="1:17" x14ac:dyDescent="0.2">
      <c r="A8362" s="2" t="s">
        <v>44455</v>
      </c>
      <c r="B8362" s="2" t="s">
        <v>44456</v>
      </c>
      <c r="C8362" s="3">
        <v>38984</v>
      </c>
      <c r="D8362" s="2" t="s">
        <v>44457</v>
      </c>
      <c r="E8362" s="2" t="s">
        <v>7613</v>
      </c>
      <c r="F8362" s="2" t="s">
        <v>44458</v>
      </c>
      <c r="G8362" s="2" t="s">
        <v>702</v>
      </c>
      <c r="H8362" s="4" t="s">
        <v>44459</v>
      </c>
      <c r="I8362" s="5" t="s">
        <v>44460</v>
      </c>
      <c r="J8362" s="2" t="s">
        <v>63</v>
      </c>
      <c r="K8362" s="2" t="s">
        <v>26</v>
      </c>
      <c r="L8362" s="2"/>
      <c r="M8362" s="8" t="s">
        <v>143</v>
      </c>
      <c r="N8362" s="2" t="s">
        <v>1812</v>
      </c>
      <c r="O8362" s="2" t="s">
        <v>41</v>
      </c>
      <c r="P8362" s="6">
        <v>8407</v>
      </c>
      <c r="Q8362" s="7" t="s">
        <v>52391</v>
      </c>
    </row>
    <row r="8363" spans="1:17" x14ac:dyDescent="0.2">
      <c r="A8363" s="2" t="s">
        <v>44461</v>
      </c>
      <c r="B8363" s="2" t="s">
        <v>31328</v>
      </c>
      <c r="C8363" s="3">
        <v>31338</v>
      </c>
      <c r="D8363" s="2" t="s">
        <v>44462</v>
      </c>
      <c r="E8363" s="2" t="s">
        <v>1717</v>
      </c>
      <c r="F8363" s="2" t="s">
        <v>7198</v>
      </c>
      <c r="G8363" s="2" t="s">
        <v>70</v>
      </c>
      <c r="H8363" s="4" t="s">
        <v>44463</v>
      </c>
      <c r="I8363" s="5" t="s">
        <v>44464</v>
      </c>
      <c r="J8363" s="2" t="s">
        <v>25</v>
      </c>
      <c r="K8363" s="2" t="s">
        <v>26</v>
      </c>
      <c r="L8363" s="2"/>
      <c r="M8363" s="8" t="s">
        <v>207</v>
      </c>
      <c r="N8363" s="2" t="s">
        <v>2574</v>
      </c>
      <c r="O8363" s="2" t="s">
        <v>198</v>
      </c>
      <c r="P8363" s="6">
        <v>5536</v>
      </c>
      <c r="Q8363" s="7" t="s">
        <v>52391</v>
      </c>
    </row>
    <row r="8364" spans="1:17" x14ac:dyDescent="0.2">
      <c r="A8364" s="2" t="s">
        <v>44465</v>
      </c>
      <c r="B8364" s="2" t="s">
        <v>44466</v>
      </c>
      <c r="C8364" s="3">
        <v>26904</v>
      </c>
      <c r="D8364" s="2" t="s">
        <v>44467</v>
      </c>
      <c r="E8364" s="2" t="s">
        <v>1204</v>
      </c>
      <c r="F8364" s="2" t="s">
        <v>1363</v>
      </c>
      <c r="G8364" s="2" t="s">
        <v>437</v>
      </c>
      <c r="H8364" s="4" t="s">
        <v>44468</v>
      </c>
      <c r="I8364" s="5" t="s">
        <v>44469</v>
      </c>
      <c r="J8364" s="2" t="s">
        <v>51</v>
      </c>
      <c r="K8364" s="2" t="s">
        <v>38</v>
      </c>
      <c r="L8364" s="2"/>
      <c r="M8364" s="8" t="s">
        <v>268</v>
      </c>
      <c r="N8364" s="2" t="s">
        <v>6883</v>
      </c>
      <c r="O8364" s="2" t="s">
        <v>312</v>
      </c>
      <c r="P8364" s="6">
        <v>8047</v>
      </c>
      <c r="Q8364" s="7" t="s">
        <v>52391</v>
      </c>
    </row>
    <row r="8365" spans="1:17" x14ac:dyDescent="0.2">
      <c r="A8365" s="2" t="s">
        <v>44470</v>
      </c>
      <c r="B8365" s="2" t="s">
        <v>44471</v>
      </c>
      <c r="C8365" s="3">
        <v>18538</v>
      </c>
      <c r="D8365" s="2" t="s">
        <v>44472</v>
      </c>
      <c r="E8365" s="2" t="s">
        <v>2343</v>
      </c>
      <c r="F8365" s="2" t="s">
        <v>1421</v>
      </c>
      <c r="G8365" s="2" t="s">
        <v>175</v>
      </c>
      <c r="H8365" s="4" t="s">
        <v>44473</v>
      </c>
      <c r="I8365" s="5" t="s">
        <v>44474</v>
      </c>
      <c r="J8365" s="2" t="s">
        <v>84</v>
      </c>
      <c r="K8365" s="2" t="s">
        <v>38</v>
      </c>
      <c r="L8365" s="2"/>
      <c r="M8365" s="8" t="s">
        <v>207</v>
      </c>
      <c r="N8365" s="2" t="s">
        <v>14708</v>
      </c>
      <c r="O8365" s="2" t="s">
        <v>41</v>
      </c>
      <c r="P8365" s="6">
        <v>9922</v>
      </c>
      <c r="Q8365" s="7" t="s">
        <v>52391</v>
      </c>
    </row>
    <row r="8366" spans="1:17" x14ac:dyDescent="0.2">
      <c r="A8366" s="2" t="s">
        <v>44475</v>
      </c>
      <c r="B8366" s="2" t="s">
        <v>44476</v>
      </c>
      <c r="C8366" s="3">
        <v>35589</v>
      </c>
      <c r="D8366" s="2" t="s">
        <v>44477</v>
      </c>
      <c r="E8366" s="2" t="s">
        <v>1630</v>
      </c>
      <c r="F8366" s="2" t="s">
        <v>19825</v>
      </c>
      <c r="G8366" s="2" t="s">
        <v>341</v>
      </c>
      <c r="H8366" s="4" t="s">
        <v>44478</v>
      </c>
      <c r="I8366" s="5" t="s">
        <v>40010</v>
      </c>
      <c r="J8366" s="2" t="s">
        <v>63</v>
      </c>
      <c r="K8366" s="2" t="s">
        <v>73</v>
      </c>
      <c r="L8366" s="2"/>
      <c r="M8366" s="8" t="s">
        <v>143</v>
      </c>
      <c r="N8366" s="2" t="s">
        <v>11107</v>
      </c>
      <c r="O8366" s="2" t="s">
        <v>188</v>
      </c>
      <c r="P8366" s="6">
        <v>6713</v>
      </c>
      <c r="Q8366" s="7" t="s">
        <v>52391</v>
      </c>
    </row>
    <row r="8367" spans="1:17" x14ac:dyDescent="0.2">
      <c r="A8367" s="2" t="s">
        <v>44479</v>
      </c>
      <c r="B8367" s="2" t="s">
        <v>44480</v>
      </c>
      <c r="C8367" s="3">
        <v>29080</v>
      </c>
      <c r="D8367" s="2" t="s">
        <v>44481</v>
      </c>
      <c r="E8367" s="2" t="s">
        <v>591</v>
      </c>
      <c r="F8367" s="2" t="s">
        <v>1244</v>
      </c>
      <c r="G8367" s="2" t="s">
        <v>223</v>
      </c>
      <c r="H8367" s="4" t="s">
        <v>44482</v>
      </c>
      <c r="I8367" s="5" t="s">
        <v>16763</v>
      </c>
      <c r="J8367" s="2" t="s">
        <v>63</v>
      </c>
      <c r="K8367" s="2" t="s">
        <v>73</v>
      </c>
      <c r="L8367" s="2"/>
      <c r="M8367" s="8" t="s">
        <v>74</v>
      </c>
      <c r="N8367" s="2" t="s">
        <v>4988</v>
      </c>
      <c r="O8367" s="2" t="s">
        <v>107</v>
      </c>
      <c r="P8367" s="6">
        <v>2937</v>
      </c>
      <c r="Q8367" s="7" t="s">
        <v>52391</v>
      </c>
    </row>
    <row r="8368" spans="1:17" x14ac:dyDescent="0.2">
      <c r="A8368" s="2" t="s">
        <v>44483</v>
      </c>
      <c r="B8368" s="2" t="s">
        <v>40989</v>
      </c>
      <c r="C8368" s="3">
        <v>20303</v>
      </c>
      <c r="D8368" s="2" t="s">
        <v>44484</v>
      </c>
      <c r="E8368" s="2" t="s">
        <v>822</v>
      </c>
      <c r="F8368" s="2" t="s">
        <v>44485</v>
      </c>
      <c r="G8368" s="2" t="s">
        <v>123</v>
      </c>
      <c r="H8368" s="4" t="s">
        <v>44486</v>
      </c>
      <c r="I8368" s="5" t="s">
        <v>39331</v>
      </c>
      <c r="J8368" s="2" t="s">
        <v>63</v>
      </c>
      <c r="K8368" s="2" t="s">
        <v>38</v>
      </c>
      <c r="L8368" s="2"/>
      <c r="M8368" s="8" t="s">
        <v>27</v>
      </c>
      <c r="N8368" s="2" t="s">
        <v>842</v>
      </c>
      <c r="O8368" s="2" t="s">
        <v>312</v>
      </c>
      <c r="P8368" s="6">
        <v>6836</v>
      </c>
      <c r="Q8368" s="7" t="s">
        <v>52391</v>
      </c>
    </row>
    <row r="8369" spans="1:17" x14ac:dyDescent="0.2">
      <c r="A8369" s="2" t="s">
        <v>44487</v>
      </c>
      <c r="B8369" s="2" t="s">
        <v>44488</v>
      </c>
      <c r="C8369" s="3">
        <v>21133</v>
      </c>
      <c r="D8369" s="2" t="s">
        <v>44489</v>
      </c>
      <c r="E8369" s="2" t="s">
        <v>2831</v>
      </c>
      <c r="F8369" s="2" t="s">
        <v>32728</v>
      </c>
      <c r="G8369" s="2" t="s">
        <v>413</v>
      </c>
      <c r="H8369" s="4" t="s">
        <v>44490</v>
      </c>
      <c r="I8369" s="5" t="s">
        <v>44491</v>
      </c>
      <c r="J8369" s="2" t="s">
        <v>160</v>
      </c>
      <c r="K8369" s="2" t="s">
        <v>38</v>
      </c>
      <c r="L8369" s="2"/>
      <c r="M8369" s="8" t="s">
        <v>143</v>
      </c>
      <c r="N8369" s="2" t="s">
        <v>5068</v>
      </c>
      <c r="O8369" s="2" t="s">
        <v>29</v>
      </c>
      <c r="P8369" s="6">
        <v>7146</v>
      </c>
      <c r="Q8369" s="7" t="s">
        <v>52391</v>
      </c>
    </row>
    <row r="8370" spans="1:17" x14ac:dyDescent="0.2">
      <c r="A8370" s="2" t="s">
        <v>44492</v>
      </c>
      <c r="B8370" s="2" t="s">
        <v>27055</v>
      </c>
      <c r="C8370" s="3">
        <v>31982</v>
      </c>
      <c r="D8370" s="2" t="s">
        <v>44493</v>
      </c>
      <c r="E8370" s="2" t="s">
        <v>4951</v>
      </c>
      <c r="F8370" s="2" t="s">
        <v>1363</v>
      </c>
      <c r="G8370" s="2" t="s">
        <v>341</v>
      </c>
      <c r="H8370" s="4" t="s">
        <v>44494</v>
      </c>
      <c r="I8370" s="5" t="s">
        <v>44495</v>
      </c>
      <c r="J8370" s="2" t="s">
        <v>51</v>
      </c>
      <c r="K8370" s="2" t="s">
        <v>38</v>
      </c>
      <c r="L8370" s="2"/>
      <c r="M8370" s="8" t="s">
        <v>105</v>
      </c>
      <c r="N8370" s="2" t="s">
        <v>14156</v>
      </c>
      <c r="O8370" s="2" t="s">
        <v>41</v>
      </c>
      <c r="P8370" s="6">
        <v>8457</v>
      </c>
      <c r="Q8370" s="7" t="s">
        <v>52391</v>
      </c>
    </row>
    <row r="8371" spans="1:17" x14ac:dyDescent="0.2">
      <c r="A8371" s="2" t="s">
        <v>44496</v>
      </c>
      <c r="B8371" s="2" t="s">
        <v>44497</v>
      </c>
      <c r="C8371" s="3">
        <v>24570</v>
      </c>
      <c r="D8371" s="2" t="s">
        <v>44498</v>
      </c>
      <c r="E8371" s="2" t="s">
        <v>776</v>
      </c>
      <c r="F8371" s="2" t="s">
        <v>44499</v>
      </c>
      <c r="G8371" s="2" t="s">
        <v>132</v>
      </c>
      <c r="H8371" s="4" t="s">
        <v>44500</v>
      </c>
      <c r="I8371" s="5" t="s">
        <v>44501</v>
      </c>
      <c r="J8371" s="2" t="s">
        <v>51</v>
      </c>
      <c r="K8371" s="2" t="s">
        <v>38</v>
      </c>
      <c r="L8371" s="2"/>
      <c r="M8371" s="8" t="s">
        <v>268</v>
      </c>
      <c r="N8371" s="2" t="s">
        <v>1612</v>
      </c>
      <c r="O8371" s="2" t="s">
        <v>198</v>
      </c>
      <c r="P8371" s="6">
        <v>5982</v>
      </c>
      <c r="Q8371" s="7" t="s">
        <v>52391</v>
      </c>
    </row>
    <row r="8372" spans="1:17" x14ac:dyDescent="0.2">
      <c r="A8372" s="2" t="s">
        <v>44502</v>
      </c>
      <c r="B8372" s="2" t="s">
        <v>44503</v>
      </c>
      <c r="C8372" s="3">
        <v>36075</v>
      </c>
      <c r="D8372" s="2" t="s">
        <v>44504</v>
      </c>
      <c r="E8372" s="2" t="s">
        <v>1967</v>
      </c>
      <c r="F8372" s="2" t="s">
        <v>44505</v>
      </c>
      <c r="G8372" s="2" t="s">
        <v>175</v>
      </c>
      <c r="H8372" s="4" t="s">
        <v>44506</v>
      </c>
      <c r="I8372" s="5" t="s">
        <v>44507</v>
      </c>
      <c r="J8372" s="2" t="s">
        <v>160</v>
      </c>
      <c r="K8372" s="2" t="s">
        <v>73</v>
      </c>
      <c r="L8372" s="2"/>
      <c r="M8372" s="8" t="s">
        <v>207</v>
      </c>
      <c r="N8372" s="2" t="s">
        <v>2268</v>
      </c>
      <c r="O8372" s="2" t="s">
        <v>107</v>
      </c>
      <c r="P8372" s="6">
        <v>4436</v>
      </c>
      <c r="Q8372" s="7" t="s">
        <v>52391</v>
      </c>
    </row>
    <row r="8373" spans="1:17" x14ac:dyDescent="0.2">
      <c r="A8373" s="2" t="s">
        <v>44508</v>
      </c>
      <c r="B8373" s="2" t="s">
        <v>44509</v>
      </c>
      <c r="C8373" s="3">
        <v>16779</v>
      </c>
      <c r="D8373" s="2" t="s">
        <v>44510</v>
      </c>
      <c r="E8373" s="2" t="s">
        <v>1031</v>
      </c>
      <c r="F8373" s="2" t="s">
        <v>340</v>
      </c>
      <c r="G8373" s="2" t="s">
        <v>275</v>
      </c>
      <c r="H8373" s="4" t="s">
        <v>44511</v>
      </c>
      <c r="I8373" s="5" t="s">
        <v>44512</v>
      </c>
      <c r="J8373" s="2" t="s">
        <v>160</v>
      </c>
      <c r="K8373" s="2" t="s">
        <v>73</v>
      </c>
      <c r="L8373" s="2"/>
      <c r="M8373" s="8" t="s">
        <v>85</v>
      </c>
      <c r="N8373" s="2" t="s">
        <v>1782</v>
      </c>
      <c r="O8373" s="2" t="s">
        <v>107</v>
      </c>
      <c r="P8373" s="6">
        <v>6917</v>
      </c>
      <c r="Q8373" s="7" t="s">
        <v>52391</v>
      </c>
    </row>
    <row r="8374" spans="1:17" x14ac:dyDescent="0.2">
      <c r="A8374" s="2" t="s">
        <v>44513</v>
      </c>
      <c r="B8374" s="2" t="s">
        <v>26303</v>
      </c>
      <c r="C8374" s="3">
        <v>31981</v>
      </c>
      <c r="D8374" s="2" t="s">
        <v>44514</v>
      </c>
      <c r="E8374" s="2" t="s">
        <v>4245</v>
      </c>
      <c r="F8374" s="2" t="s">
        <v>40960</v>
      </c>
      <c r="G8374" s="2" t="s">
        <v>679</v>
      </c>
      <c r="H8374" s="4" t="s">
        <v>44515</v>
      </c>
      <c r="I8374" s="5" t="s">
        <v>44516</v>
      </c>
      <c r="J8374" s="2" t="s">
        <v>63</v>
      </c>
      <c r="K8374" s="2" t="s">
        <v>73</v>
      </c>
      <c r="L8374" s="2"/>
      <c r="M8374" s="8" t="s">
        <v>207</v>
      </c>
      <c r="N8374" s="2" t="s">
        <v>1262</v>
      </c>
      <c r="O8374" s="2" t="s">
        <v>296</v>
      </c>
      <c r="P8374" s="6">
        <v>4535</v>
      </c>
      <c r="Q8374" s="7" t="s">
        <v>52391</v>
      </c>
    </row>
    <row r="8375" spans="1:17" x14ac:dyDescent="0.2">
      <c r="A8375" s="2" t="s">
        <v>44517</v>
      </c>
      <c r="B8375" s="2" t="s">
        <v>13656</v>
      </c>
      <c r="C8375" s="3">
        <v>26732</v>
      </c>
      <c r="D8375" s="2" t="s">
        <v>44518</v>
      </c>
      <c r="E8375" s="2" t="s">
        <v>3799</v>
      </c>
      <c r="F8375" s="2" t="s">
        <v>44519</v>
      </c>
      <c r="G8375" s="2" t="s">
        <v>437</v>
      </c>
      <c r="H8375" s="4" t="s">
        <v>44520</v>
      </c>
      <c r="I8375" s="5" t="s">
        <v>44521</v>
      </c>
      <c r="J8375" s="2" t="s">
        <v>160</v>
      </c>
      <c r="K8375" s="2" t="s">
        <v>26</v>
      </c>
      <c r="L8375" s="2"/>
      <c r="M8375" s="8" t="s">
        <v>376</v>
      </c>
      <c r="N8375" s="2" t="s">
        <v>938</v>
      </c>
      <c r="O8375" s="2" t="s">
        <v>243</v>
      </c>
      <c r="P8375" s="6">
        <v>4491</v>
      </c>
      <c r="Q8375" s="7" t="s">
        <v>52391</v>
      </c>
    </row>
    <row r="8376" spans="1:17" x14ac:dyDescent="0.2">
      <c r="A8376" s="2" t="s">
        <v>44522</v>
      </c>
      <c r="B8376" s="2" t="s">
        <v>44523</v>
      </c>
      <c r="C8376" s="3">
        <v>26280</v>
      </c>
      <c r="D8376" s="2" t="s">
        <v>44524</v>
      </c>
      <c r="E8376" s="2" t="s">
        <v>46</v>
      </c>
      <c r="F8376" s="2" t="s">
        <v>39591</v>
      </c>
      <c r="G8376" s="2" t="s">
        <v>194</v>
      </c>
      <c r="H8376" s="4" t="s">
        <v>44525</v>
      </c>
      <c r="I8376" s="5" t="s">
        <v>44526</v>
      </c>
      <c r="J8376" s="2" t="s">
        <v>160</v>
      </c>
      <c r="K8376" s="2" t="s">
        <v>38</v>
      </c>
      <c r="L8376" s="2"/>
      <c r="M8376" s="8" t="s">
        <v>27</v>
      </c>
      <c r="N8376" s="2" t="s">
        <v>895</v>
      </c>
      <c r="O8376" s="2" t="s">
        <v>54</v>
      </c>
      <c r="P8376" s="6">
        <v>2306</v>
      </c>
      <c r="Q8376" s="7" t="s">
        <v>52391</v>
      </c>
    </row>
    <row r="8377" spans="1:17" x14ac:dyDescent="0.2">
      <c r="A8377" s="2" t="s">
        <v>44527</v>
      </c>
      <c r="B8377" s="2" t="s">
        <v>44528</v>
      </c>
      <c r="C8377" s="3">
        <v>19519</v>
      </c>
      <c r="D8377" s="2" t="s">
        <v>44529</v>
      </c>
      <c r="E8377" s="2" t="s">
        <v>1872</v>
      </c>
      <c r="F8377" s="2" t="s">
        <v>21633</v>
      </c>
      <c r="G8377" s="2" t="s">
        <v>413</v>
      </c>
      <c r="H8377" s="4" t="s">
        <v>44530</v>
      </c>
      <c r="I8377" s="5" t="s">
        <v>44531</v>
      </c>
      <c r="J8377" s="2" t="s">
        <v>84</v>
      </c>
      <c r="K8377" s="2" t="s">
        <v>38</v>
      </c>
      <c r="L8377" s="2"/>
      <c r="M8377" s="8" t="s">
        <v>74</v>
      </c>
      <c r="N8377" s="2" t="s">
        <v>1192</v>
      </c>
      <c r="O8377" s="2" t="s">
        <v>296</v>
      </c>
      <c r="P8377" s="6">
        <v>1978</v>
      </c>
      <c r="Q8377" s="7" t="s">
        <v>52391</v>
      </c>
    </row>
    <row r="8378" spans="1:17" x14ac:dyDescent="0.2">
      <c r="A8378" s="2" t="s">
        <v>44532</v>
      </c>
      <c r="B8378" s="2" t="s">
        <v>44533</v>
      </c>
      <c r="C8378" s="3">
        <v>21991</v>
      </c>
      <c r="D8378" s="2" t="s">
        <v>44534</v>
      </c>
      <c r="E8378" s="2" t="s">
        <v>5381</v>
      </c>
      <c r="F8378" s="2" t="s">
        <v>14605</v>
      </c>
      <c r="G8378" s="2" t="s">
        <v>132</v>
      </c>
      <c r="H8378" s="4" t="s">
        <v>44535</v>
      </c>
      <c r="I8378" s="5" t="s">
        <v>44536</v>
      </c>
      <c r="J8378" s="2" t="s">
        <v>160</v>
      </c>
      <c r="K8378" s="2" t="s">
        <v>38</v>
      </c>
      <c r="L8378" s="2"/>
      <c r="M8378" s="8" t="s">
        <v>376</v>
      </c>
      <c r="N8378" s="2" t="s">
        <v>9124</v>
      </c>
      <c r="O8378" s="2" t="s">
        <v>107</v>
      </c>
      <c r="P8378" s="6">
        <v>8642</v>
      </c>
      <c r="Q8378" s="7" t="s">
        <v>52391</v>
      </c>
    </row>
    <row r="8379" spans="1:17" x14ac:dyDescent="0.2">
      <c r="A8379" s="2" t="s">
        <v>12770</v>
      </c>
      <c r="B8379" s="2" t="s">
        <v>12771</v>
      </c>
      <c r="C8379" s="3">
        <v>35865</v>
      </c>
      <c r="D8379" s="2" t="s">
        <v>12772</v>
      </c>
      <c r="E8379" s="2" t="s">
        <v>1593</v>
      </c>
      <c r="F8379" s="2" t="s">
        <v>846</v>
      </c>
      <c r="G8379" s="2" t="s">
        <v>22</v>
      </c>
      <c r="H8379" s="4" t="s">
        <v>12773</v>
      </c>
      <c r="I8379" s="5" t="s">
        <v>12774</v>
      </c>
      <c r="J8379" s="2" t="s">
        <v>160</v>
      </c>
      <c r="K8379" s="2" t="s">
        <v>38</v>
      </c>
      <c r="L8379" s="2"/>
      <c r="M8379" s="8" t="s">
        <v>39</v>
      </c>
      <c r="N8379" s="2" t="s">
        <v>2249</v>
      </c>
      <c r="O8379" s="2" t="s">
        <v>107</v>
      </c>
      <c r="P8379" s="6">
        <v>2984</v>
      </c>
      <c r="Q8379" s="7" t="s">
        <v>12775</v>
      </c>
    </row>
    <row r="8380" spans="1:17" x14ac:dyDescent="0.2">
      <c r="A8380" s="2" t="s">
        <v>44543</v>
      </c>
      <c r="B8380" s="2" t="s">
        <v>44544</v>
      </c>
      <c r="C8380" s="3">
        <v>26059</v>
      </c>
      <c r="D8380" s="2" t="s">
        <v>44545</v>
      </c>
      <c r="E8380" s="2" t="s">
        <v>411</v>
      </c>
      <c r="F8380" s="2" t="s">
        <v>1378</v>
      </c>
      <c r="G8380" s="2" t="s">
        <v>123</v>
      </c>
      <c r="H8380" s="4" t="s">
        <v>44546</v>
      </c>
      <c r="I8380" s="5" t="s">
        <v>44547</v>
      </c>
      <c r="J8380" s="2" t="s">
        <v>51</v>
      </c>
      <c r="K8380" s="2" t="s">
        <v>38</v>
      </c>
      <c r="L8380" s="2"/>
      <c r="M8380" s="8" t="s">
        <v>376</v>
      </c>
      <c r="N8380" s="2" t="s">
        <v>9136</v>
      </c>
      <c r="O8380" s="2" t="s">
        <v>41</v>
      </c>
      <c r="P8380" s="6">
        <v>3996</v>
      </c>
      <c r="Q8380" s="7" t="s">
        <v>52391</v>
      </c>
    </row>
    <row r="8381" spans="1:17" x14ac:dyDescent="0.2">
      <c r="A8381" s="2" t="s">
        <v>44548</v>
      </c>
      <c r="B8381" s="2" t="s">
        <v>44549</v>
      </c>
      <c r="C8381" s="3">
        <v>35194</v>
      </c>
      <c r="D8381" s="2" t="s">
        <v>44550</v>
      </c>
      <c r="E8381" s="2" t="s">
        <v>2149</v>
      </c>
      <c r="F8381" s="2" t="s">
        <v>44551</v>
      </c>
      <c r="G8381" s="2" t="s">
        <v>249</v>
      </c>
      <c r="H8381" s="4" t="s">
        <v>44552</v>
      </c>
      <c r="I8381" s="5" t="s">
        <v>44553</v>
      </c>
      <c r="J8381" s="2" t="s">
        <v>160</v>
      </c>
      <c r="K8381" s="2" t="s">
        <v>26</v>
      </c>
      <c r="L8381" s="2"/>
      <c r="M8381" s="8" t="s">
        <v>27</v>
      </c>
      <c r="N8381" s="2" t="s">
        <v>1373</v>
      </c>
      <c r="O8381" s="2" t="s">
        <v>243</v>
      </c>
      <c r="P8381" s="6">
        <v>4347</v>
      </c>
      <c r="Q8381" s="7" t="s">
        <v>52391</v>
      </c>
    </row>
    <row r="8382" spans="1:17" x14ac:dyDescent="0.2">
      <c r="A8382" s="2" t="s">
        <v>44554</v>
      </c>
      <c r="B8382" s="2" t="s">
        <v>44555</v>
      </c>
      <c r="C8382" s="3">
        <v>35010</v>
      </c>
      <c r="D8382" s="2" t="s">
        <v>40527</v>
      </c>
      <c r="E8382" s="2" t="s">
        <v>3988</v>
      </c>
      <c r="F8382" s="2" t="s">
        <v>33750</v>
      </c>
      <c r="G8382" s="2" t="s">
        <v>93</v>
      </c>
      <c r="H8382" s="4" t="s">
        <v>44556</v>
      </c>
      <c r="I8382" s="5" t="s">
        <v>44557</v>
      </c>
      <c r="J8382" s="2" t="s">
        <v>160</v>
      </c>
      <c r="K8382" s="2" t="s">
        <v>38</v>
      </c>
      <c r="L8382" s="2"/>
      <c r="M8382" s="8" t="s">
        <v>74</v>
      </c>
      <c r="N8382" s="2" t="s">
        <v>2714</v>
      </c>
      <c r="O8382" s="2" t="s">
        <v>188</v>
      </c>
      <c r="P8382" s="6">
        <v>9414</v>
      </c>
      <c r="Q8382" s="7" t="s">
        <v>52391</v>
      </c>
    </row>
    <row r="8383" spans="1:17" x14ac:dyDescent="0.2">
      <c r="A8383" s="2" t="s">
        <v>44558</v>
      </c>
      <c r="B8383" s="2" t="s">
        <v>44559</v>
      </c>
      <c r="C8383" s="3">
        <v>20869</v>
      </c>
      <c r="D8383" s="2" t="s">
        <v>44560</v>
      </c>
      <c r="E8383" s="2" t="s">
        <v>1940</v>
      </c>
      <c r="F8383" s="2" t="s">
        <v>1312</v>
      </c>
      <c r="G8383" s="2" t="s">
        <v>60</v>
      </c>
      <c r="H8383" s="4" t="s">
        <v>44561</v>
      </c>
      <c r="I8383" s="5" t="s">
        <v>44562</v>
      </c>
      <c r="J8383" s="2" t="s">
        <v>160</v>
      </c>
      <c r="K8383" s="2" t="s">
        <v>38</v>
      </c>
      <c r="L8383" s="2"/>
      <c r="M8383" s="8" t="s">
        <v>105</v>
      </c>
      <c r="N8383" s="2" t="s">
        <v>2633</v>
      </c>
      <c r="O8383" s="2" t="s">
        <v>188</v>
      </c>
      <c r="P8383" s="6">
        <v>8711</v>
      </c>
      <c r="Q8383" s="7" t="s">
        <v>52391</v>
      </c>
    </row>
    <row r="8384" spans="1:17" x14ac:dyDescent="0.2">
      <c r="A8384" s="2" t="s">
        <v>44563</v>
      </c>
      <c r="B8384" s="2" t="s">
        <v>44564</v>
      </c>
      <c r="C8384" s="3">
        <v>22966</v>
      </c>
      <c r="D8384" s="2" t="s">
        <v>44565</v>
      </c>
      <c r="E8384" s="2" t="s">
        <v>3695</v>
      </c>
      <c r="F8384" s="2" t="s">
        <v>36853</v>
      </c>
      <c r="G8384" s="2" t="s">
        <v>223</v>
      </c>
      <c r="H8384" s="4" t="s">
        <v>44566</v>
      </c>
      <c r="I8384" s="5" t="s">
        <v>44567</v>
      </c>
      <c r="J8384" s="2" t="s">
        <v>25</v>
      </c>
      <c r="K8384" s="2" t="s">
        <v>38</v>
      </c>
      <c r="L8384" s="2"/>
      <c r="M8384" s="8" t="s">
        <v>39</v>
      </c>
      <c r="N8384" s="2" t="s">
        <v>5547</v>
      </c>
      <c r="O8384" s="2" t="s">
        <v>54</v>
      </c>
      <c r="P8384" s="6">
        <v>5662</v>
      </c>
      <c r="Q8384" s="7" t="s">
        <v>52391</v>
      </c>
    </row>
    <row r="8385" spans="1:17" x14ac:dyDescent="0.2">
      <c r="A8385" s="2" t="s">
        <v>44568</v>
      </c>
      <c r="B8385" s="2" t="s">
        <v>44569</v>
      </c>
      <c r="C8385" s="3">
        <v>31982</v>
      </c>
      <c r="D8385" s="2" t="s">
        <v>44570</v>
      </c>
      <c r="E8385" s="2" t="s">
        <v>11132</v>
      </c>
      <c r="F8385" s="2" t="s">
        <v>958</v>
      </c>
      <c r="G8385" s="2" t="s">
        <v>184</v>
      </c>
      <c r="H8385" s="4" t="s">
        <v>44571</v>
      </c>
      <c r="I8385" s="5" t="s">
        <v>44572</v>
      </c>
      <c r="J8385" s="2" t="s">
        <v>25</v>
      </c>
      <c r="K8385" s="2" t="s">
        <v>73</v>
      </c>
      <c r="L8385" s="2"/>
      <c r="M8385" s="8" t="s">
        <v>116</v>
      </c>
      <c r="N8385" s="2" t="s">
        <v>9702</v>
      </c>
      <c r="O8385" s="2" t="s">
        <v>312</v>
      </c>
      <c r="P8385" s="6">
        <v>3395</v>
      </c>
      <c r="Q8385" s="7" t="s">
        <v>52391</v>
      </c>
    </row>
    <row r="8386" spans="1:17" x14ac:dyDescent="0.2">
      <c r="A8386" s="2" t="s">
        <v>44573</v>
      </c>
      <c r="B8386" s="2" t="s">
        <v>44574</v>
      </c>
      <c r="C8386" s="3">
        <v>36467</v>
      </c>
      <c r="D8386" s="2" t="s">
        <v>44575</v>
      </c>
      <c r="E8386" s="2" t="s">
        <v>3029</v>
      </c>
      <c r="F8386" s="2" t="s">
        <v>317</v>
      </c>
      <c r="G8386" s="2" t="s">
        <v>48</v>
      </c>
      <c r="H8386" s="4" t="s">
        <v>44576</v>
      </c>
      <c r="I8386" s="5" t="s">
        <v>44577</v>
      </c>
      <c r="J8386" s="2" t="s">
        <v>63</v>
      </c>
      <c r="K8386" s="2" t="s">
        <v>73</v>
      </c>
      <c r="L8386" s="2"/>
      <c r="M8386" s="8" t="s">
        <v>52</v>
      </c>
      <c r="N8386" s="2" t="s">
        <v>278</v>
      </c>
      <c r="O8386" s="2" t="s">
        <v>107</v>
      </c>
      <c r="P8386" s="6">
        <v>7586</v>
      </c>
      <c r="Q8386" s="7" t="s">
        <v>52391</v>
      </c>
    </row>
    <row r="8387" spans="1:17" x14ac:dyDescent="0.2">
      <c r="A8387" s="2" t="s">
        <v>44578</v>
      </c>
      <c r="B8387" s="2" t="s">
        <v>36416</v>
      </c>
      <c r="C8387" s="3">
        <v>17625</v>
      </c>
      <c r="D8387" s="2" t="s">
        <v>44579</v>
      </c>
      <c r="E8387" s="2" t="s">
        <v>2823</v>
      </c>
      <c r="F8387" s="2" t="s">
        <v>647</v>
      </c>
      <c r="G8387" s="2" t="s">
        <v>184</v>
      </c>
      <c r="H8387" s="4" t="s">
        <v>44580</v>
      </c>
      <c r="I8387" s="5" t="s">
        <v>44581</v>
      </c>
      <c r="J8387" s="2" t="s">
        <v>25</v>
      </c>
      <c r="K8387" s="2" t="s">
        <v>73</v>
      </c>
      <c r="L8387" s="2"/>
      <c r="M8387" s="8" t="s">
        <v>116</v>
      </c>
      <c r="N8387" s="2" t="s">
        <v>7065</v>
      </c>
      <c r="O8387" s="2" t="s">
        <v>312</v>
      </c>
      <c r="P8387" s="6">
        <v>4856</v>
      </c>
      <c r="Q8387" s="7" t="s">
        <v>52391</v>
      </c>
    </row>
    <row r="8388" spans="1:17" x14ac:dyDescent="0.2">
      <c r="A8388" s="2" t="s">
        <v>44582</v>
      </c>
      <c r="B8388" s="2" t="s">
        <v>12482</v>
      </c>
      <c r="C8388" s="3">
        <v>21422</v>
      </c>
      <c r="D8388" s="2" t="s">
        <v>44583</v>
      </c>
      <c r="E8388" s="2" t="s">
        <v>6520</v>
      </c>
      <c r="F8388" s="2" t="s">
        <v>19738</v>
      </c>
      <c r="G8388" s="2" t="s">
        <v>687</v>
      </c>
      <c r="H8388" s="4" t="s">
        <v>44584</v>
      </c>
      <c r="I8388" s="5" t="s">
        <v>44585</v>
      </c>
      <c r="J8388" s="2" t="s">
        <v>160</v>
      </c>
      <c r="K8388" s="2" t="s">
        <v>73</v>
      </c>
      <c r="L8388" s="2"/>
      <c r="M8388" s="8" t="s">
        <v>116</v>
      </c>
      <c r="N8388" s="2" t="s">
        <v>1812</v>
      </c>
      <c r="O8388" s="2" t="s">
        <v>243</v>
      </c>
      <c r="P8388" s="6">
        <v>2926</v>
      </c>
      <c r="Q8388" s="7" t="s">
        <v>52391</v>
      </c>
    </row>
    <row r="8389" spans="1:17" x14ac:dyDescent="0.2">
      <c r="A8389" s="2" t="s">
        <v>44586</v>
      </c>
      <c r="B8389" s="2" t="s">
        <v>44587</v>
      </c>
      <c r="C8389" s="3">
        <v>19858</v>
      </c>
      <c r="D8389" s="2" t="s">
        <v>44588</v>
      </c>
      <c r="E8389" s="2" t="s">
        <v>914</v>
      </c>
      <c r="F8389" s="2" t="s">
        <v>14233</v>
      </c>
      <c r="G8389" s="2" t="s">
        <v>81</v>
      </c>
      <c r="H8389" s="4" t="s">
        <v>44589</v>
      </c>
      <c r="I8389" s="5" t="s">
        <v>44590</v>
      </c>
      <c r="J8389" s="2" t="s">
        <v>84</v>
      </c>
      <c r="K8389" s="2" t="s">
        <v>26</v>
      </c>
      <c r="L8389" s="2"/>
      <c r="M8389" s="8" t="s">
        <v>74</v>
      </c>
      <c r="N8389" s="2" t="s">
        <v>14708</v>
      </c>
      <c r="O8389" s="2" t="s">
        <v>87</v>
      </c>
      <c r="P8389" s="6">
        <v>4204</v>
      </c>
      <c r="Q8389" s="7" t="s">
        <v>52391</v>
      </c>
    </row>
    <row r="8390" spans="1:17" x14ac:dyDescent="0.2">
      <c r="A8390" s="2" t="s">
        <v>44591</v>
      </c>
      <c r="B8390" s="2" t="s">
        <v>44592</v>
      </c>
      <c r="C8390" s="3">
        <v>32999</v>
      </c>
      <c r="D8390" s="2" t="s">
        <v>44593</v>
      </c>
      <c r="E8390" s="2" t="s">
        <v>2984</v>
      </c>
      <c r="F8390" s="2" t="s">
        <v>357</v>
      </c>
      <c r="G8390" s="2" t="s">
        <v>102</v>
      </c>
      <c r="H8390" s="4" t="s">
        <v>44594</v>
      </c>
      <c r="I8390" s="5" t="s">
        <v>44595</v>
      </c>
      <c r="J8390" s="2" t="s">
        <v>160</v>
      </c>
      <c r="K8390" s="2" t="s">
        <v>38</v>
      </c>
      <c r="L8390" s="2"/>
      <c r="M8390" s="8" t="s">
        <v>116</v>
      </c>
      <c r="N8390" s="2" t="s">
        <v>3156</v>
      </c>
      <c r="O8390" s="2" t="s">
        <v>54</v>
      </c>
      <c r="P8390" s="6">
        <v>8137</v>
      </c>
      <c r="Q8390" s="7" t="s">
        <v>52391</v>
      </c>
    </row>
    <row r="8391" spans="1:17" x14ac:dyDescent="0.2">
      <c r="A8391" s="2" t="s">
        <v>44596</v>
      </c>
      <c r="B8391" s="2" t="s">
        <v>34901</v>
      </c>
      <c r="C8391" s="3">
        <v>21729</v>
      </c>
      <c r="D8391" s="2" t="s">
        <v>44597</v>
      </c>
      <c r="E8391" s="2" t="s">
        <v>68</v>
      </c>
      <c r="F8391" s="2" t="s">
        <v>2171</v>
      </c>
      <c r="G8391" s="2" t="s">
        <v>249</v>
      </c>
      <c r="H8391" s="4" t="s">
        <v>44598</v>
      </c>
      <c r="I8391" s="5" t="s">
        <v>44599</v>
      </c>
      <c r="J8391" s="2" t="s">
        <v>160</v>
      </c>
      <c r="K8391" s="2" t="s">
        <v>73</v>
      </c>
      <c r="L8391" s="2"/>
      <c r="M8391" s="8" t="s">
        <v>74</v>
      </c>
      <c r="N8391" s="2" t="s">
        <v>1366</v>
      </c>
      <c r="O8391" s="2" t="s">
        <v>107</v>
      </c>
      <c r="P8391" s="6">
        <v>6999</v>
      </c>
      <c r="Q8391" s="7" t="s">
        <v>52391</v>
      </c>
    </row>
    <row r="8392" spans="1:17" x14ac:dyDescent="0.2">
      <c r="A8392" s="2" t="s">
        <v>44600</v>
      </c>
      <c r="B8392" s="2" t="s">
        <v>44601</v>
      </c>
      <c r="C8392" s="3">
        <v>33592</v>
      </c>
      <c r="D8392" s="2" t="s">
        <v>44602</v>
      </c>
      <c r="E8392" s="2" t="s">
        <v>8064</v>
      </c>
      <c r="F8392" s="2" t="s">
        <v>2150</v>
      </c>
      <c r="G8392" s="2" t="s">
        <v>204</v>
      </c>
      <c r="H8392" s="4" t="s">
        <v>44603</v>
      </c>
      <c r="I8392" s="5" t="s">
        <v>44604</v>
      </c>
      <c r="J8392" s="2" t="s">
        <v>84</v>
      </c>
      <c r="K8392" s="2" t="s">
        <v>73</v>
      </c>
      <c r="L8392" s="2"/>
      <c r="M8392" s="8" t="s">
        <v>268</v>
      </c>
      <c r="N8392" s="2" t="s">
        <v>2380</v>
      </c>
      <c r="O8392" s="2" t="s">
        <v>296</v>
      </c>
      <c r="P8392" s="6">
        <v>7518</v>
      </c>
      <c r="Q8392" s="7" t="s">
        <v>52391</v>
      </c>
    </row>
    <row r="8393" spans="1:17" x14ac:dyDescent="0.2">
      <c r="A8393" s="2" t="s">
        <v>44605</v>
      </c>
      <c r="B8393" s="2" t="s">
        <v>44606</v>
      </c>
      <c r="C8393" s="3">
        <v>27880</v>
      </c>
      <c r="D8393" s="2" t="s">
        <v>44607</v>
      </c>
      <c r="E8393" s="2" t="s">
        <v>3146</v>
      </c>
      <c r="F8393" s="2" t="s">
        <v>357</v>
      </c>
      <c r="G8393" s="2" t="s">
        <v>223</v>
      </c>
      <c r="H8393" s="4" t="s">
        <v>44608</v>
      </c>
      <c r="I8393" s="5" t="s">
        <v>44609</v>
      </c>
      <c r="J8393" s="2" t="s">
        <v>160</v>
      </c>
      <c r="K8393" s="2" t="s">
        <v>26</v>
      </c>
      <c r="L8393" s="2"/>
      <c r="M8393" s="8" t="s">
        <v>116</v>
      </c>
      <c r="N8393" s="2" t="s">
        <v>5622</v>
      </c>
      <c r="O8393" s="2" t="s">
        <v>54</v>
      </c>
      <c r="P8393" s="6">
        <v>4303</v>
      </c>
      <c r="Q8393" s="7" t="s">
        <v>52391</v>
      </c>
    </row>
    <row r="8394" spans="1:17" x14ac:dyDescent="0.2">
      <c r="A8394" s="2" t="s">
        <v>44610</v>
      </c>
      <c r="B8394" s="2" t="s">
        <v>44611</v>
      </c>
      <c r="C8394" s="3">
        <v>18630</v>
      </c>
      <c r="D8394" s="2" t="s">
        <v>44612</v>
      </c>
      <c r="E8394" s="2" t="s">
        <v>5778</v>
      </c>
      <c r="F8394" s="2" t="s">
        <v>8628</v>
      </c>
      <c r="G8394" s="2" t="s">
        <v>194</v>
      </c>
      <c r="H8394" s="4" t="s">
        <v>44613</v>
      </c>
      <c r="I8394" s="5" t="s">
        <v>44614</v>
      </c>
      <c r="J8394" s="2" t="s">
        <v>160</v>
      </c>
      <c r="K8394" s="2" t="s">
        <v>26</v>
      </c>
      <c r="L8394" s="2"/>
      <c r="M8394" s="8" t="s">
        <v>105</v>
      </c>
      <c r="N8394" s="2" t="s">
        <v>11854</v>
      </c>
      <c r="O8394" s="2" t="s">
        <v>29</v>
      </c>
      <c r="P8394" s="6">
        <v>1788</v>
      </c>
      <c r="Q8394" s="7" t="s">
        <v>52391</v>
      </c>
    </row>
    <row r="8395" spans="1:17" x14ac:dyDescent="0.2">
      <c r="A8395" s="2" t="s">
        <v>44615</v>
      </c>
      <c r="B8395" s="2" t="s">
        <v>44616</v>
      </c>
      <c r="C8395" s="3">
        <v>34067</v>
      </c>
      <c r="D8395" s="2" t="s">
        <v>44617</v>
      </c>
      <c r="E8395" s="2" t="s">
        <v>3906</v>
      </c>
      <c r="F8395" s="2" t="s">
        <v>44618</v>
      </c>
      <c r="G8395" s="2" t="s">
        <v>48</v>
      </c>
      <c r="H8395" s="4" t="s">
        <v>44619</v>
      </c>
      <c r="I8395" s="5" t="s">
        <v>44620</v>
      </c>
      <c r="J8395" s="2" t="s">
        <v>84</v>
      </c>
      <c r="K8395" s="2" t="s">
        <v>38</v>
      </c>
      <c r="L8395" s="2"/>
      <c r="M8395" s="8" t="s">
        <v>85</v>
      </c>
      <c r="N8395" s="2" t="s">
        <v>2633</v>
      </c>
      <c r="O8395" s="2" t="s">
        <v>29</v>
      </c>
      <c r="P8395" s="6">
        <v>4142</v>
      </c>
      <c r="Q8395" s="7" t="s">
        <v>52391</v>
      </c>
    </row>
    <row r="8396" spans="1:17" x14ac:dyDescent="0.2">
      <c r="A8396" s="2" t="s">
        <v>44621</v>
      </c>
      <c r="B8396" s="2" t="s">
        <v>8538</v>
      </c>
      <c r="C8396" s="3">
        <v>22347</v>
      </c>
      <c r="D8396" s="2" t="s">
        <v>44622</v>
      </c>
      <c r="E8396" s="2" t="s">
        <v>7310</v>
      </c>
      <c r="F8396" s="2" t="s">
        <v>1421</v>
      </c>
      <c r="G8396" s="2" t="s">
        <v>81</v>
      </c>
      <c r="H8396" s="4" t="s">
        <v>44623</v>
      </c>
      <c r="I8396" s="5" t="s">
        <v>44624</v>
      </c>
      <c r="J8396" s="2" t="s">
        <v>63</v>
      </c>
      <c r="K8396" s="2" t="s">
        <v>38</v>
      </c>
      <c r="L8396" s="2"/>
      <c r="M8396" s="8" t="s">
        <v>143</v>
      </c>
      <c r="N8396" s="2" t="s">
        <v>2414</v>
      </c>
      <c r="O8396" s="2" t="s">
        <v>198</v>
      </c>
      <c r="P8396" s="6">
        <v>3475</v>
      </c>
      <c r="Q8396" s="7" t="s">
        <v>52391</v>
      </c>
    </row>
    <row r="8397" spans="1:17" x14ac:dyDescent="0.2">
      <c r="A8397" s="2" t="s">
        <v>44625</v>
      </c>
      <c r="B8397" s="2" t="s">
        <v>25535</v>
      </c>
      <c r="C8397" s="3">
        <v>18290</v>
      </c>
      <c r="D8397" s="2" t="s">
        <v>44626</v>
      </c>
      <c r="E8397" s="2" t="s">
        <v>435</v>
      </c>
      <c r="F8397" s="2" t="s">
        <v>30870</v>
      </c>
      <c r="G8397" s="2" t="s">
        <v>204</v>
      </c>
      <c r="H8397" s="4" t="s">
        <v>44627</v>
      </c>
      <c r="I8397" s="5" t="s">
        <v>44628</v>
      </c>
      <c r="J8397" s="2" t="s">
        <v>160</v>
      </c>
      <c r="K8397" s="2" t="s">
        <v>73</v>
      </c>
      <c r="L8397" s="2"/>
      <c r="M8397" s="8" t="s">
        <v>268</v>
      </c>
      <c r="N8397" s="2" t="s">
        <v>4179</v>
      </c>
      <c r="O8397" s="2" t="s">
        <v>188</v>
      </c>
      <c r="P8397" s="6">
        <v>2260</v>
      </c>
      <c r="Q8397" s="7" t="s">
        <v>52391</v>
      </c>
    </row>
    <row r="8398" spans="1:17" x14ac:dyDescent="0.2">
      <c r="A8398" s="2" t="s">
        <v>44629</v>
      </c>
      <c r="B8398" s="2" t="s">
        <v>37348</v>
      </c>
      <c r="C8398" s="3">
        <v>20651</v>
      </c>
      <c r="D8398" s="2" t="s">
        <v>44630</v>
      </c>
      <c r="E8398" s="2" t="s">
        <v>709</v>
      </c>
      <c r="F8398" s="2" t="s">
        <v>317</v>
      </c>
      <c r="G8398" s="2" t="s">
        <v>214</v>
      </c>
      <c r="H8398" s="4" t="s">
        <v>44631</v>
      </c>
      <c r="I8398" s="5" t="s">
        <v>44632</v>
      </c>
      <c r="J8398" s="2" t="s">
        <v>63</v>
      </c>
      <c r="K8398" s="2" t="s">
        <v>38</v>
      </c>
      <c r="L8398" s="2"/>
      <c r="M8398" s="8" t="s">
        <v>39</v>
      </c>
      <c r="N8398" s="2" t="s">
        <v>5803</v>
      </c>
      <c r="O8398" s="2" t="s">
        <v>54</v>
      </c>
      <c r="P8398" s="6">
        <v>3511</v>
      </c>
      <c r="Q8398" s="7" t="s">
        <v>52391</v>
      </c>
    </row>
    <row r="8399" spans="1:17" x14ac:dyDescent="0.2">
      <c r="A8399" s="2" t="s">
        <v>44633</v>
      </c>
      <c r="B8399" s="2" t="s">
        <v>44634</v>
      </c>
      <c r="C8399" s="3">
        <v>25955</v>
      </c>
      <c r="D8399" s="2" t="s">
        <v>44635</v>
      </c>
      <c r="E8399" s="2" t="s">
        <v>3222</v>
      </c>
      <c r="F8399" s="2" t="s">
        <v>44636</v>
      </c>
      <c r="G8399" s="2" t="s">
        <v>437</v>
      </c>
      <c r="H8399" s="4" t="s">
        <v>44637</v>
      </c>
      <c r="I8399" s="5" t="s">
        <v>44638</v>
      </c>
      <c r="J8399" s="2" t="s">
        <v>63</v>
      </c>
      <c r="K8399" s="2" t="s">
        <v>26</v>
      </c>
      <c r="L8399" s="2"/>
      <c r="M8399" s="8" t="s">
        <v>105</v>
      </c>
      <c r="N8399" s="2" t="s">
        <v>2835</v>
      </c>
      <c r="O8399" s="2" t="s">
        <v>54</v>
      </c>
      <c r="P8399" s="6">
        <v>9711</v>
      </c>
      <c r="Q8399" s="7" t="s">
        <v>52391</v>
      </c>
    </row>
    <row r="8400" spans="1:17" x14ac:dyDescent="0.2">
      <c r="A8400" s="2" t="s">
        <v>44639</v>
      </c>
      <c r="B8400" s="2" t="s">
        <v>44640</v>
      </c>
      <c r="C8400" s="3">
        <v>32655</v>
      </c>
      <c r="D8400" s="2" t="s">
        <v>44641</v>
      </c>
      <c r="E8400" s="2" t="s">
        <v>1665</v>
      </c>
      <c r="F8400" s="2" t="s">
        <v>428</v>
      </c>
      <c r="G8400" s="2" t="s">
        <v>249</v>
      </c>
      <c r="H8400" s="4" t="s">
        <v>44642</v>
      </c>
      <c r="I8400" s="5" t="s">
        <v>44643</v>
      </c>
      <c r="J8400" s="2" t="s">
        <v>63</v>
      </c>
      <c r="K8400" s="2" t="s">
        <v>26</v>
      </c>
      <c r="L8400" s="2"/>
      <c r="M8400" s="8" t="s">
        <v>105</v>
      </c>
      <c r="N8400" s="2" t="s">
        <v>12829</v>
      </c>
      <c r="O8400" s="2" t="s">
        <v>41</v>
      </c>
      <c r="P8400" s="6">
        <v>8917</v>
      </c>
      <c r="Q8400" s="7" t="s">
        <v>52391</v>
      </c>
    </row>
    <row r="8401" spans="1:17" x14ac:dyDescent="0.2">
      <c r="A8401" s="2" t="s">
        <v>44644</v>
      </c>
      <c r="B8401" s="2" t="s">
        <v>44645</v>
      </c>
      <c r="C8401" s="3">
        <v>17372</v>
      </c>
      <c r="D8401" s="2" t="s">
        <v>44646</v>
      </c>
      <c r="E8401" s="2" t="s">
        <v>5677</v>
      </c>
      <c r="F8401" s="2" t="s">
        <v>1586</v>
      </c>
      <c r="G8401" s="2" t="s">
        <v>249</v>
      </c>
      <c r="H8401" s="4" t="s">
        <v>44647</v>
      </c>
      <c r="I8401" s="5" t="s">
        <v>44648</v>
      </c>
      <c r="J8401" s="2" t="s">
        <v>84</v>
      </c>
      <c r="K8401" s="2" t="s">
        <v>26</v>
      </c>
      <c r="L8401" s="2"/>
      <c r="M8401" s="8" t="s">
        <v>74</v>
      </c>
      <c r="N8401" s="2" t="s">
        <v>9702</v>
      </c>
      <c r="O8401" s="2" t="s">
        <v>296</v>
      </c>
      <c r="P8401" s="6">
        <v>9343</v>
      </c>
      <c r="Q8401" s="7" t="s">
        <v>52391</v>
      </c>
    </row>
    <row r="8402" spans="1:17" x14ac:dyDescent="0.2">
      <c r="A8402" s="2" t="s">
        <v>44649</v>
      </c>
      <c r="B8402" s="2" t="s">
        <v>28087</v>
      </c>
      <c r="C8402" s="3">
        <v>39048</v>
      </c>
      <c r="D8402" s="2" t="s">
        <v>44650</v>
      </c>
      <c r="E8402" s="2" t="s">
        <v>870</v>
      </c>
      <c r="F8402" s="2" t="s">
        <v>44651</v>
      </c>
      <c r="G8402" s="2" t="s">
        <v>249</v>
      </c>
      <c r="H8402" s="4" t="s">
        <v>44652</v>
      </c>
      <c r="I8402" s="5" t="s">
        <v>44653</v>
      </c>
      <c r="J8402" s="2" t="s">
        <v>63</v>
      </c>
      <c r="K8402" s="2" t="s">
        <v>38</v>
      </c>
      <c r="L8402" s="2"/>
      <c r="M8402" s="8" t="s">
        <v>39</v>
      </c>
      <c r="N8402" s="2" t="s">
        <v>697</v>
      </c>
      <c r="O8402" s="2" t="s">
        <v>198</v>
      </c>
      <c r="P8402" s="6">
        <v>4118</v>
      </c>
      <c r="Q8402" s="7" t="s">
        <v>52391</v>
      </c>
    </row>
    <row r="8403" spans="1:17" x14ac:dyDescent="0.2">
      <c r="A8403" s="2" t="s">
        <v>44654</v>
      </c>
      <c r="B8403" s="2" t="s">
        <v>44655</v>
      </c>
      <c r="C8403" s="3">
        <v>38440</v>
      </c>
      <c r="D8403" s="2" t="s">
        <v>44656</v>
      </c>
      <c r="E8403" s="2" t="s">
        <v>2376</v>
      </c>
      <c r="F8403" s="2" t="s">
        <v>44657</v>
      </c>
      <c r="G8403" s="2" t="s">
        <v>292</v>
      </c>
      <c r="H8403" s="4" t="s">
        <v>44658</v>
      </c>
      <c r="I8403" s="5" t="s">
        <v>44659</v>
      </c>
      <c r="J8403" s="2" t="s">
        <v>63</v>
      </c>
      <c r="K8403" s="2" t="s">
        <v>26</v>
      </c>
      <c r="L8403" s="2"/>
      <c r="M8403" s="8" t="s">
        <v>207</v>
      </c>
      <c r="N8403" s="2" t="s">
        <v>5943</v>
      </c>
      <c r="O8403" s="2" t="s">
        <v>312</v>
      </c>
      <c r="P8403" s="6">
        <v>4160</v>
      </c>
      <c r="Q8403" s="7" t="s">
        <v>52391</v>
      </c>
    </row>
    <row r="8404" spans="1:17" x14ac:dyDescent="0.2">
      <c r="A8404" s="2" t="s">
        <v>44660</v>
      </c>
      <c r="B8404" s="2" t="s">
        <v>8371</v>
      </c>
      <c r="C8404" s="3">
        <v>19561</v>
      </c>
      <c r="D8404" s="2" t="s">
        <v>44661</v>
      </c>
      <c r="E8404" s="2" t="s">
        <v>3246</v>
      </c>
      <c r="F8404" s="2" t="s">
        <v>4044</v>
      </c>
      <c r="G8404" s="2" t="s">
        <v>413</v>
      </c>
      <c r="H8404" s="4" t="s">
        <v>44662</v>
      </c>
      <c r="I8404" s="5" t="s">
        <v>44663</v>
      </c>
      <c r="J8404" s="2" t="s">
        <v>25</v>
      </c>
      <c r="K8404" s="2" t="s">
        <v>38</v>
      </c>
      <c r="L8404" s="2"/>
      <c r="M8404" s="8" t="s">
        <v>268</v>
      </c>
      <c r="N8404" s="2" t="s">
        <v>197</v>
      </c>
      <c r="O8404" s="2" t="s">
        <v>54</v>
      </c>
      <c r="P8404" s="6">
        <v>8987</v>
      </c>
      <c r="Q8404" s="7" t="s">
        <v>52391</v>
      </c>
    </row>
    <row r="8405" spans="1:17" x14ac:dyDescent="0.2">
      <c r="A8405" s="2" t="s">
        <v>44664</v>
      </c>
      <c r="B8405" s="2" t="s">
        <v>44665</v>
      </c>
      <c r="C8405" s="3">
        <v>24870</v>
      </c>
      <c r="D8405" s="2" t="s">
        <v>44666</v>
      </c>
      <c r="E8405" s="2" t="s">
        <v>4043</v>
      </c>
      <c r="F8405" s="2" t="s">
        <v>631</v>
      </c>
      <c r="G8405" s="2" t="s">
        <v>204</v>
      </c>
      <c r="H8405" s="4" t="s">
        <v>44667</v>
      </c>
      <c r="I8405" s="5" t="s">
        <v>44668</v>
      </c>
      <c r="J8405" s="2" t="s">
        <v>63</v>
      </c>
      <c r="K8405" s="2" t="s">
        <v>73</v>
      </c>
      <c r="L8405" s="2"/>
      <c r="M8405" s="8" t="s">
        <v>105</v>
      </c>
      <c r="N8405" s="2" t="s">
        <v>10648</v>
      </c>
      <c r="O8405" s="2" t="s">
        <v>296</v>
      </c>
      <c r="P8405" s="6">
        <v>4009</v>
      </c>
      <c r="Q8405" s="7" t="s">
        <v>52391</v>
      </c>
    </row>
    <row r="8406" spans="1:17" x14ac:dyDescent="0.2">
      <c r="A8406" s="2" t="s">
        <v>44669</v>
      </c>
      <c r="B8406" s="2" t="s">
        <v>44670</v>
      </c>
      <c r="C8406" s="3">
        <v>19456</v>
      </c>
      <c r="D8406" s="2" t="s">
        <v>44671</v>
      </c>
      <c r="E8406" s="2" t="s">
        <v>8064</v>
      </c>
      <c r="F8406" s="2" t="s">
        <v>1511</v>
      </c>
      <c r="G8406" s="2" t="s">
        <v>60</v>
      </c>
      <c r="H8406" s="4" t="s">
        <v>44672</v>
      </c>
      <c r="I8406" s="5" t="s">
        <v>44673</v>
      </c>
      <c r="J8406" s="2" t="s">
        <v>25</v>
      </c>
      <c r="K8406" s="2" t="s">
        <v>38</v>
      </c>
      <c r="L8406" s="2"/>
      <c r="M8406" s="8" t="s">
        <v>85</v>
      </c>
      <c r="N8406" s="2" t="s">
        <v>260</v>
      </c>
      <c r="O8406" s="2" t="s">
        <v>296</v>
      </c>
      <c r="P8406" s="6">
        <v>4910</v>
      </c>
      <c r="Q8406" s="7" t="s">
        <v>52391</v>
      </c>
    </row>
    <row r="8407" spans="1:17" x14ac:dyDescent="0.2">
      <c r="A8407" s="2" t="s">
        <v>44674</v>
      </c>
      <c r="B8407" s="2" t="s">
        <v>44675</v>
      </c>
      <c r="C8407" s="3">
        <v>27406</v>
      </c>
      <c r="D8407" s="2" t="s">
        <v>44676</v>
      </c>
      <c r="E8407" s="2" t="s">
        <v>4391</v>
      </c>
      <c r="F8407" s="2" t="s">
        <v>44677</v>
      </c>
      <c r="G8407" s="2" t="s">
        <v>35</v>
      </c>
      <c r="H8407" s="4" t="s">
        <v>44678</v>
      </c>
      <c r="I8407" s="5" t="s">
        <v>44679</v>
      </c>
      <c r="J8407" s="2" t="s">
        <v>63</v>
      </c>
      <c r="K8407" s="2" t="s">
        <v>26</v>
      </c>
      <c r="L8407" s="2"/>
      <c r="M8407" s="8" t="s">
        <v>105</v>
      </c>
      <c r="N8407" s="2" t="s">
        <v>551</v>
      </c>
      <c r="O8407" s="2" t="s">
        <v>198</v>
      </c>
      <c r="P8407" s="6">
        <v>9619</v>
      </c>
      <c r="Q8407" s="7" t="s">
        <v>52391</v>
      </c>
    </row>
    <row r="8408" spans="1:17" x14ac:dyDescent="0.2">
      <c r="A8408" s="2" t="s">
        <v>44680</v>
      </c>
      <c r="B8408" s="2" t="s">
        <v>44681</v>
      </c>
      <c r="C8408" s="3">
        <v>18443</v>
      </c>
      <c r="D8408" s="2" t="s">
        <v>44682</v>
      </c>
      <c r="E8408" s="2" t="s">
        <v>3494</v>
      </c>
      <c r="F8408" s="2" t="s">
        <v>44683</v>
      </c>
      <c r="G8408" s="2" t="s">
        <v>214</v>
      </c>
      <c r="H8408" s="4" t="s">
        <v>44684</v>
      </c>
      <c r="I8408" s="5" t="s">
        <v>44685</v>
      </c>
      <c r="J8408" s="2" t="s">
        <v>160</v>
      </c>
      <c r="K8408" s="2" t="s">
        <v>38</v>
      </c>
      <c r="L8408" s="2"/>
      <c r="M8408" s="8" t="s">
        <v>376</v>
      </c>
      <c r="N8408" s="2" t="s">
        <v>866</v>
      </c>
      <c r="O8408" s="2" t="s">
        <v>41</v>
      </c>
      <c r="P8408" s="6">
        <v>3554</v>
      </c>
      <c r="Q8408" s="7" t="s">
        <v>52391</v>
      </c>
    </row>
    <row r="8409" spans="1:17" x14ac:dyDescent="0.2">
      <c r="A8409" s="2" t="s">
        <v>44686</v>
      </c>
      <c r="B8409" s="2" t="s">
        <v>25407</v>
      </c>
      <c r="C8409" s="3">
        <v>19087</v>
      </c>
      <c r="D8409" s="2" t="s">
        <v>44687</v>
      </c>
      <c r="E8409" s="2" t="s">
        <v>7964</v>
      </c>
      <c r="F8409" s="2" t="s">
        <v>274</v>
      </c>
      <c r="G8409" s="2" t="s">
        <v>437</v>
      </c>
      <c r="H8409" s="4" t="s">
        <v>44688</v>
      </c>
      <c r="I8409" s="5" t="s">
        <v>44689</v>
      </c>
      <c r="J8409" s="2" t="s">
        <v>25</v>
      </c>
      <c r="K8409" s="2" t="s">
        <v>26</v>
      </c>
      <c r="L8409" s="2"/>
      <c r="M8409" s="8" t="s">
        <v>85</v>
      </c>
      <c r="N8409" s="2" t="s">
        <v>5422</v>
      </c>
      <c r="O8409" s="2" t="s">
        <v>296</v>
      </c>
      <c r="P8409" s="6">
        <v>5393</v>
      </c>
      <c r="Q8409" s="7" t="s">
        <v>52391</v>
      </c>
    </row>
    <row r="8410" spans="1:17" x14ac:dyDescent="0.2">
      <c r="A8410" s="2" t="s">
        <v>44690</v>
      </c>
      <c r="B8410" s="2" t="s">
        <v>34719</v>
      </c>
      <c r="C8410" s="3">
        <v>29674</v>
      </c>
      <c r="D8410" s="2" t="s">
        <v>44691</v>
      </c>
      <c r="E8410" s="2" t="s">
        <v>4358</v>
      </c>
      <c r="F8410" s="2" t="s">
        <v>3543</v>
      </c>
      <c r="G8410" s="2" t="s">
        <v>413</v>
      </c>
      <c r="H8410" s="4" t="s">
        <v>44692</v>
      </c>
      <c r="I8410" s="5" t="s">
        <v>44693</v>
      </c>
      <c r="J8410" s="2" t="s">
        <v>25</v>
      </c>
      <c r="K8410" s="2" t="s">
        <v>38</v>
      </c>
      <c r="L8410" s="2"/>
      <c r="M8410" s="8" t="s">
        <v>105</v>
      </c>
      <c r="N8410" s="2" t="s">
        <v>6377</v>
      </c>
      <c r="O8410" s="2" t="s">
        <v>41</v>
      </c>
      <c r="P8410" s="6">
        <v>1873</v>
      </c>
      <c r="Q8410" s="7" t="s">
        <v>52391</v>
      </c>
    </row>
    <row r="8411" spans="1:17" x14ac:dyDescent="0.2">
      <c r="A8411" s="2" t="s">
        <v>44694</v>
      </c>
      <c r="B8411" s="2" t="s">
        <v>44695</v>
      </c>
      <c r="C8411" s="3">
        <v>26831</v>
      </c>
      <c r="D8411" s="2" t="s">
        <v>44696</v>
      </c>
      <c r="E8411" s="2" t="s">
        <v>7613</v>
      </c>
      <c r="F8411" s="2" t="s">
        <v>404</v>
      </c>
      <c r="G8411" s="2" t="s">
        <v>223</v>
      </c>
      <c r="H8411" s="4" t="s">
        <v>44697</v>
      </c>
      <c r="I8411" s="5" t="s">
        <v>44698</v>
      </c>
      <c r="J8411" s="2" t="s">
        <v>63</v>
      </c>
      <c r="K8411" s="2" t="s">
        <v>26</v>
      </c>
      <c r="L8411" s="2"/>
      <c r="M8411" s="8" t="s">
        <v>39</v>
      </c>
      <c r="N8411" s="2" t="s">
        <v>53</v>
      </c>
      <c r="O8411" s="2" t="s">
        <v>198</v>
      </c>
      <c r="P8411" s="6">
        <v>4641</v>
      </c>
      <c r="Q8411" s="7" t="s">
        <v>52391</v>
      </c>
    </row>
    <row r="8412" spans="1:17" x14ac:dyDescent="0.2">
      <c r="A8412" s="2" t="s">
        <v>14209</v>
      </c>
      <c r="B8412" s="2" t="s">
        <v>14210</v>
      </c>
      <c r="C8412" s="3">
        <v>24175</v>
      </c>
      <c r="D8412" s="2" t="s">
        <v>14211</v>
      </c>
      <c r="E8412" s="2" t="s">
        <v>1593</v>
      </c>
      <c r="F8412" s="2" t="s">
        <v>265</v>
      </c>
      <c r="G8412" s="2" t="s">
        <v>22</v>
      </c>
      <c r="H8412" s="4" t="s">
        <v>14212</v>
      </c>
      <c r="I8412" s="5" t="s">
        <v>14213</v>
      </c>
      <c r="J8412" s="2" t="s">
        <v>51</v>
      </c>
      <c r="K8412" s="2" t="s">
        <v>73</v>
      </c>
      <c r="L8412" s="2"/>
      <c r="M8412" s="8" t="s">
        <v>74</v>
      </c>
      <c r="N8412" s="2" t="s">
        <v>3025</v>
      </c>
      <c r="O8412" s="2" t="s">
        <v>107</v>
      </c>
      <c r="P8412" s="6">
        <v>8310</v>
      </c>
      <c r="Q8412" s="7" t="s">
        <v>14214</v>
      </c>
    </row>
    <row r="8413" spans="1:17" x14ac:dyDescent="0.2">
      <c r="A8413" s="2" t="s">
        <v>44704</v>
      </c>
      <c r="B8413" s="2" t="s">
        <v>44705</v>
      </c>
      <c r="C8413" s="3">
        <v>18110</v>
      </c>
      <c r="D8413" s="2" t="s">
        <v>44706</v>
      </c>
      <c r="E8413" s="2" t="s">
        <v>1723</v>
      </c>
      <c r="F8413" s="2" t="s">
        <v>1219</v>
      </c>
      <c r="G8413" s="2" t="s">
        <v>102</v>
      </c>
      <c r="H8413" s="4" t="s">
        <v>44707</v>
      </c>
      <c r="I8413" s="5" t="s">
        <v>44708</v>
      </c>
      <c r="J8413" s="2" t="s">
        <v>160</v>
      </c>
      <c r="K8413" s="2" t="s">
        <v>38</v>
      </c>
      <c r="L8413" s="2"/>
      <c r="M8413" s="8" t="s">
        <v>268</v>
      </c>
      <c r="N8413" s="2" t="s">
        <v>953</v>
      </c>
      <c r="O8413" s="2" t="s">
        <v>198</v>
      </c>
      <c r="P8413" s="6">
        <v>4138</v>
      </c>
      <c r="Q8413" s="7" t="s">
        <v>52391</v>
      </c>
    </row>
    <row r="8414" spans="1:17" x14ac:dyDescent="0.2">
      <c r="A8414" s="2" t="s">
        <v>44709</v>
      </c>
      <c r="B8414" s="2" t="s">
        <v>38461</v>
      </c>
      <c r="C8414" s="3">
        <v>31490</v>
      </c>
      <c r="D8414" s="2" t="s">
        <v>44710</v>
      </c>
      <c r="E8414" s="2" t="s">
        <v>1858</v>
      </c>
      <c r="F8414" s="2" t="s">
        <v>863</v>
      </c>
      <c r="G8414" s="2" t="s">
        <v>48</v>
      </c>
      <c r="H8414" s="4" t="s">
        <v>44711</v>
      </c>
      <c r="I8414" s="5" t="s">
        <v>44712</v>
      </c>
      <c r="J8414" s="2" t="s">
        <v>51</v>
      </c>
      <c r="K8414" s="2" t="s">
        <v>26</v>
      </c>
      <c r="L8414" s="2"/>
      <c r="M8414" s="8" t="s">
        <v>207</v>
      </c>
      <c r="N8414" s="2" t="s">
        <v>2874</v>
      </c>
      <c r="O8414" s="2" t="s">
        <v>198</v>
      </c>
      <c r="P8414" s="6">
        <v>4448</v>
      </c>
      <c r="Q8414" s="7" t="s">
        <v>52391</v>
      </c>
    </row>
    <row r="8415" spans="1:17" x14ac:dyDescent="0.2">
      <c r="A8415" s="2" t="s">
        <v>44713</v>
      </c>
      <c r="B8415" s="2" t="s">
        <v>23590</v>
      </c>
      <c r="C8415" s="3">
        <v>23836</v>
      </c>
      <c r="D8415" s="2" t="s">
        <v>44714</v>
      </c>
      <c r="E8415" s="2" t="s">
        <v>4121</v>
      </c>
      <c r="F8415" s="2" t="s">
        <v>3223</v>
      </c>
      <c r="G8415" s="2" t="s">
        <v>204</v>
      </c>
      <c r="H8415" s="4" t="s">
        <v>44715</v>
      </c>
      <c r="I8415" s="5" t="s">
        <v>44716</v>
      </c>
      <c r="J8415" s="2" t="s">
        <v>160</v>
      </c>
      <c r="K8415" s="2" t="s">
        <v>26</v>
      </c>
      <c r="L8415" s="2"/>
      <c r="M8415" s="8" t="s">
        <v>105</v>
      </c>
      <c r="N8415" s="2" t="s">
        <v>6117</v>
      </c>
      <c r="O8415" s="2" t="s">
        <v>188</v>
      </c>
      <c r="P8415" s="6">
        <v>2940</v>
      </c>
      <c r="Q8415" s="7" t="s">
        <v>52391</v>
      </c>
    </row>
    <row r="8416" spans="1:17" x14ac:dyDescent="0.2">
      <c r="A8416" s="2" t="s">
        <v>44717</v>
      </c>
      <c r="B8416" s="2" t="s">
        <v>44718</v>
      </c>
      <c r="C8416" s="3">
        <v>22521</v>
      </c>
      <c r="D8416" s="2" t="s">
        <v>44719</v>
      </c>
      <c r="E8416" s="2" t="s">
        <v>6565</v>
      </c>
      <c r="F8416" s="2" t="s">
        <v>92</v>
      </c>
      <c r="G8416" s="2" t="s">
        <v>194</v>
      </c>
      <c r="H8416" s="4" t="s">
        <v>44720</v>
      </c>
      <c r="I8416" s="5" t="s">
        <v>44721</v>
      </c>
      <c r="J8416" s="2" t="s">
        <v>160</v>
      </c>
      <c r="K8416" s="2" t="s">
        <v>73</v>
      </c>
      <c r="L8416" s="2"/>
      <c r="M8416" s="8" t="s">
        <v>52</v>
      </c>
      <c r="N8416" s="2" t="s">
        <v>440</v>
      </c>
      <c r="O8416" s="2" t="s">
        <v>312</v>
      </c>
      <c r="P8416" s="6">
        <v>8442</v>
      </c>
      <c r="Q8416" s="7" t="s">
        <v>52391</v>
      </c>
    </row>
    <row r="8417" spans="1:17" x14ac:dyDescent="0.2">
      <c r="A8417" s="2" t="s">
        <v>44722</v>
      </c>
      <c r="B8417" s="2" t="s">
        <v>41113</v>
      </c>
      <c r="C8417" s="3">
        <v>36933</v>
      </c>
      <c r="D8417" s="2" t="s">
        <v>44723</v>
      </c>
      <c r="E8417" s="2" t="s">
        <v>1061</v>
      </c>
      <c r="F8417" s="2" t="s">
        <v>21978</v>
      </c>
      <c r="G8417" s="2" t="s">
        <v>478</v>
      </c>
      <c r="H8417" s="4" t="s">
        <v>44724</v>
      </c>
      <c r="I8417" s="5" t="s">
        <v>44725</v>
      </c>
      <c r="J8417" s="2" t="s">
        <v>63</v>
      </c>
      <c r="K8417" s="2" t="s">
        <v>73</v>
      </c>
      <c r="L8417" s="2"/>
      <c r="M8417" s="8" t="s">
        <v>105</v>
      </c>
      <c r="N8417" s="2" t="s">
        <v>3789</v>
      </c>
      <c r="O8417" s="2" t="s">
        <v>54</v>
      </c>
      <c r="P8417" s="6">
        <v>5641</v>
      </c>
      <c r="Q8417" s="7" t="s">
        <v>52391</v>
      </c>
    </row>
    <row r="8418" spans="1:17" x14ac:dyDescent="0.2">
      <c r="A8418" s="2" t="s">
        <v>44726</v>
      </c>
      <c r="B8418" s="2" t="s">
        <v>44727</v>
      </c>
      <c r="C8418" s="3">
        <v>25056</v>
      </c>
      <c r="D8418" s="2" t="s">
        <v>44728</v>
      </c>
      <c r="E8418" s="2" t="s">
        <v>1532</v>
      </c>
      <c r="F8418" s="2" t="s">
        <v>27057</v>
      </c>
      <c r="G8418" s="2" t="s">
        <v>275</v>
      </c>
      <c r="H8418" s="4" t="s">
        <v>44729</v>
      </c>
      <c r="I8418" s="5" t="s">
        <v>44730</v>
      </c>
      <c r="J8418" s="2" t="s">
        <v>160</v>
      </c>
      <c r="K8418" s="2" t="s">
        <v>26</v>
      </c>
      <c r="L8418" s="2"/>
      <c r="M8418" s="8" t="s">
        <v>52</v>
      </c>
      <c r="N8418" s="2" t="s">
        <v>4179</v>
      </c>
      <c r="O8418" s="2" t="s">
        <v>188</v>
      </c>
      <c r="P8418" s="6">
        <v>3521</v>
      </c>
      <c r="Q8418" s="7" t="s">
        <v>52391</v>
      </c>
    </row>
    <row r="8419" spans="1:17" x14ac:dyDescent="0.2">
      <c r="A8419" s="2" t="s">
        <v>44731</v>
      </c>
      <c r="B8419" s="2" t="s">
        <v>23736</v>
      </c>
      <c r="C8419" s="3">
        <v>28915</v>
      </c>
      <c r="D8419" s="2" t="s">
        <v>44732</v>
      </c>
      <c r="E8419" s="2" t="s">
        <v>3389</v>
      </c>
      <c r="F8419" s="2" t="s">
        <v>44733</v>
      </c>
      <c r="G8419" s="2" t="s">
        <v>214</v>
      </c>
      <c r="H8419" s="4" t="s">
        <v>44734</v>
      </c>
      <c r="I8419" s="5" t="s">
        <v>44735</v>
      </c>
      <c r="J8419" s="2" t="s">
        <v>160</v>
      </c>
      <c r="K8419" s="2" t="s">
        <v>26</v>
      </c>
      <c r="L8419" s="2"/>
      <c r="M8419" s="8" t="s">
        <v>105</v>
      </c>
      <c r="N8419" s="2" t="s">
        <v>440</v>
      </c>
      <c r="O8419" s="2" t="s">
        <v>243</v>
      </c>
      <c r="P8419" s="6">
        <v>1723</v>
      </c>
      <c r="Q8419" s="7" t="s">
        <v>52391</v>
      </c>
    </row>
    <row r="8420" spans="1:17" x14ac:dyDescent="0.2">
      <c r="A8420" s="2" t="s">
        <v>44736</v>
      </c>
      <c r="B8420" s="2" t="s">
        <v>44737</v>
      </c>
      <c r="C8420" s="3">
        <v>19502</v>
      </c>
      <c r="D8420" s="2" t="s">
        <v>44738</v>
      </c>
      <c r="E8420" s="2" t="s">
        <v>3939</v>
      </c>
      <c r="F8420" s="2" t="s">
        <v>44739</v>
      </c>
      <c r="G8420" s="2" t="s">
        <v>194</v>
      </c>
      <c r="H8420" s="4" t="s">
        <v>44740</v>
      </c>
      <c r="I8420" s="5" t="s">
        <v>1183</v>
      </c>
      <c r="J8420" s="2" t="s">
        <v>51</v>
      </c>
      <c r="K8420" s="2" t="s">
        <v>73</v>
      </c>
      <c r="L8420" s="2"/>
      <c r="M8420" s="8" t="s">
        <v>268</v>
      </c>
      <c r="N8420" s="2" t="s">
        <v>7923</v>
      </c>
      <c r="O8420" s="2" t="s">
        <v>87</v>
      </c>
      <c r="P8420" s="6">
        <v>4105</v>
      </c>
      <c r="Q8420" s="7" t="s">
        <v>52391</v>
      </c>
    </row>
    <row r="8421" spans="1:17" x14ac:dyDescent="0.2">
      <c r="A8421" s="2" t="s">
        <v>44741</v>
      </c>
      <c r="B8421" s="2" t="s">
        <v>44742</v>
      </c>
      <c r="C8421" s="3">
        <v>28732</v>
      </c>
      <c r="D8421" s="2" t="s">
        <v>44743</v>
      </c>
      <c r="E8421" s="2" t="s">
        <v>1226</v>
      </c>
      <c r="F8421" s="2" t="s">
        <v>31838</v>
      </c>
      <c r="G8421" s="2" t="s">
        <v>175</v>
      </c>
      <c r="H8421" s="4" t="s">
        <v>44744</v>
      </c>
      <c r="I8421" s="5" t="s">
        <v>44745</v>
      </c>
      <c r="J8421" s="2" t="s">
        <v>51</v>
      </c>
      <c r="K8421" s="2" t="s">
        <v>26</v>
      </c>
      <c r="L8421" s="2"/>
      <c r="M8421" s="8" t="s">
        <v>52</v>
      </c>
      <c r="N8421" s="2" t="s">
        <v>4810</v>
      </c>
      <c r="O8421" s="2" t="s">
        <v>296</v>
      </c>
      <c r="P8421" s="6">
        <v>1913</v>
      </c>
      <c r="Q8421" s="7" t="s">
        <v>52391</v>
      </c>
    </row>
    <row r="8422" spans="1:17" x14ac:dyDescent="0.2">
      <c r="A8422" s="2" t="s">
        <v>16538</v>
      </c>
      <c r="B8422" s="2" t="s">
        <v>16539</v>
      </c>
      <c r="C8422" s="3">
        <v>24786</v>
      </c>
      <c r="D8422" s="2" t="s">
        <v>16540</v>
      </c>
      <c r="E8422" s="2" t="s">
        <v>2797</v>
      </c>
      <c r="F8422" s="2" t="s">
        <v>16541</v>
      </c>
      <c r="G8422" s="2" t="s">
        <v>275</v>
      </c>
      <c r="H8422" s="4" t="s">
        <v>16542</v>
      </c>
      <c r="I8422" s="5" t="s">
        <v>16543</v>
      </c>
      <c r="J8422" s="2" t="s">
        <v>160</v>
      </c>
      <c r="K8422" s="2" t="s">
        <v>26</v>
      </c>
      <c r="L8422" s="2"/>
      <c r="M8422" s="8" t="s">
        <v>105</v>
      </c>
      <c r="N8422" s="2" t="s">
        <v>16324</v>
      </c>
      <c r="O8422" s="2" t="s">
        <v>107</v>
      </c>
      <c r="P8422" s="6">
        <v>2639</v>
      </c>
      <c r="Q8422" s="7" t="s">
        <v>16544</v>
      </c>
    </row>
    <row r="8423" spans="1:17" x14ac:dyDescent="0.2">
      <c r="A8423" s="2" t="s">
        <v>44753</v>
      </c>
      <c r="B8423" s="2" t="s">
        <v>44754</v>
      </c>
      <c r="C8423" s="3">
        <v>21737</v>
      </c>
      <c r="D8423" s="2" t="s">
        <v>44755</v>
      </c>
      <c r="E8423" s="2" t="s">
        <v>427</v>
      </c>
      <c r="F8423" s="2" t="s">
        <v>38345</v>
      </c>
      <c r="G8423" s="2" t="s">
        <v>702</v>
      </c>
      <c r="H8423" s="4" t="s">
        <v>44756</v>
      </c>
      <c r="I8423" s="5" t="s">
        <v>32752</v>
      </c>
      <c r="J8423" s="2" t="s">
        <v>160</v>
      </c>
      <c r="K8423" s="2" t="s">
        <v>38</v>
      </c>
      <c r="L8423" s="2"/>
      <c r="M8423" s="8" t="s">
        <v>105</v>
      </c>
      <c r="N8423" s="2" t="s">
        <v>1558</v>
      </c>
      <c r="O8423" s="2" t="s">
        <v>243</v>
      </c>
      <c r="P8423" s="6">
        <v>1650</v>
      </c>
      <c r="Q8423" s="7" t="s">
        <v>52391</v>
      </c>
    </row>
    <row r="8424" spans="1:17" x14ac:dyDescent="0.2">
      <c r="A8424" s="2" t="s">
        <v>44757</v>
      </c>
      <c r="B8424" s="2" t="s">
        <v>44758</v>
      </c>
      <c r="C8424" s="3">
        <v>36250</v>
      </c>
      <c r="D8424" s="2" t="s">
        <v>44759</v>
      </c>
      <c r="E8424" s="2" t="s">
        <v>3536</v>
      </c>
      <c r="F8424" s="2" t="s">
        <v>44760</v>
      </c>
      <c r="G8424" s="2" t="s">
        <v>679</v>
      </c>
      <c r="H8424" s="4" t="s">
        <v>44761</v>
      </c>
      <c r="I8424" s="5" t="s">
        <v>39870</v>
      </c>
      <c r="J8424" s="2" t="s">
        <v>25</v>
      </c>
      <c r="K8424" s="2" t="s">
        <v>38</v>
      </c>
      <c r="L8424" s="2"/>
      <c r="M8424" s="8" t="s">
        <v>207</v>
      </c>
      <c r="N8424" s="2" t="s">
        <v>4937</v>
      </c>
      <c r="O8424" s="2" t="s">
        <v>54</v>
      </c>
      <c r="P8424" s="6">
        <v>9723</v>
      </c>
      <c r="Q8424" s="7" t="s">
        <v>52391</v>
      </c>
    </row>
    <row r="8425" spans="1:17" x14ac:dyDescent="0.2">
      <c r="A8425" s="2" t="s">
        <v>44762</v>
      </c>
      <c r="B8425" s="2" t="s">
        <v>44763</v>
      </c>
      <c r="C8425" s="3">
        <v>29684</v>
      </c>
      <c r="D8425" s="2" t="s">
        <v>44764</v>
      </c>
      <c r="E8425" s="2" t="s">
        <v>2855</v>
      </c>
      <c r="F8425" s="2" t="s">
        <v>5065</v>
      </c>
      <c r="G8425" s="2" t="s">
        <v>437</v>
      </c>
      <c r="H8425" s="4" t="s">
        <v>44765</v>
      </c>
      <c r="I8425" s="5" t="s">
        <v>44766</v>
      </c>
      <c r="J8425" s="2" t="s">
        <v>63</v>
      </c>
      <c r="K8425" s="2" t="s">
        <v>73</v>
      </c>
      <c r="L8425" s="2"/>
      <c r="M8425" s="8" t="s">
        <v>207</v>
      </c>
      <c r="N8425" s="2" t="s">
        <v>13043</v>
      </c>
      <c r="O8425" s="2" t="s">
        <v>87</v>
      </c>
      <c r="P8425" s="6">
        <v>3168</v>
      </c>
      <c r="Q8425" s="7" t="s">
        <v>52391</v>
      </c>
    </row>
    <row r="8426" spans="1:17" x14ac:dyDescent="0.2">
      <c r="A8426" s="2" t="s">
        <v>44767</v>
      </c>
      <c r="B8426" s="2" t="s">
        <v>44768</v>
      </c>
      <c r="C8426" s="3">
        <v>18736</v>
      </c>
      <c r="D8426" s="2" t="s">
        <v>44769</v>
      </c>
      <c r="E8426" s="2" t="s">
        <v>156</v>
      </c>
      <c r="F8426" s="2" t="s">
        <v>1779</v>
      </c>
      <c r="G8426" s="2" t="s">
        <v>702</v>
      </c>
      <c r="H8426" s="4" t="s">
        <v>44770</v>
      </c>
      <c r="I8426" s="5" t="s">
        <v>19417</v>
      </c>
      <c r="J8426" s="2" t="s">
        <v>84</v>
      </c>
      <c r="K8426" s="2" t="s">
        <v>73</v>
      </c>
      <c r="L8426" s="2"/>
      <c r="M8426" s="8" t="s">
        <v>27</v>
      </c>
      <c r="N8426" s="2" t="s">
        <v>4235</v>
      </c>
      <c r="O8426" s="2" t="s">
        <v>87</v>
      </c>
      <c r="P8426" s="6">
        <v>2623</v>
      </c>
      <c r="Q8426" s="7" t="s">
        <v>52391</v>
      </c>
    </row>
    <row r="8427" spans="1:17" x14ac:dyDescent="0.2">
      <c r="A8427" s="2" t="s">
        <v>44771</v>
      </c>
      <c r="B8427" s="2" t="s">
        <v>44772</v>
      </c>
      <c r="C8427" s="3">
        <v>17399</v>
      </c>
      <c r="D8427" s="2" t="s">
        <v>44773</v>
      </c>
      <c r="E8427" s="2" t="s">
        <v>2438</v>
      </c>
      <c r="F8427" s="2" t="s">
        <v>3223</v>
      </c>
      <c r="G8427" s="2" t="s">
        <v>81</v>
      </c>
      <c r="H8427" s="4" t="s">
        <v>44774</v>
      </c>
      <c r="I8427" s="5" t="s">
        <v>44775</v>
      </c>
      <c r="J8427" s="2" t="s">
        <v>51</v>
      </c>
      <c r="K8427" s="2" t="s">
        <v>73</v>
      </c>
      <c r="L8427" s="2"/>
      <c r="M8427" s="8" t="s">
        <v>85</v>
      </c>
      <c r="N8427" s="2" t="s">
        <v>3039</v>
      </c>
      <c r="O8427" s="2" t="s">
        <v>54</v>
      </c>
      <c r="P8427" s="6">
        <v>3347</v>
      </c>
      <c r="Q8427" s="7" t="s">
        <v>52391</v>
      </c>
    </row>
    <row r="8428" spans="1:17" x14ac:dyDescent="0.2">
      <c r="A8428" s="2" t="s">
        <v>44776</v>
      </c>
      <c r="B8428" s="2" t="s">
        <v>28718</v>
      </c>
      <c r="C8428" s="3">
        <v>29347</v>
      </c>
      <c r="D8428" s="2" t="s">
        <v>44777</v>
      </c>
      <c r="E8428" s="2" t="s">
        <v>3043</v>
      </c>
      <c r="F8428" s="2" t="s">
        <v>44778</v>
      </c>
      <c r="G8428" s="2" t="s">
        <v>123</v>
      </c>
      <c r="H8428" s="4" t="s">
        <v>44779</v>
      </c>
      <c r="I8428" s="5" t="s">
        <v>44780</v>
      </c>
      <c r="J8428" s="2" t="s">
        <v>25</v>
      </c>
      <c r="K8428" s="2" t="s">
        <v>26</v>
      </c>
      <c r="L8428" s="2"/>
      <c r="M8428" s="8" t="s">
        <v>52</v>
      </c>
      <c r="N8428" s="2" t="s">
        <v>1536</v>
      </c>
      <c r="O8428" s="2" t="s">
        <v>296</v>
      </c>
      <c r="P8428" s="6">
        <v>7326</v>
      </c>
      <c r="Q8428" s="7" t="s">
        <v>52391</v>
      </c>
    </row>
    <row r="8429" spans="1:17" x14ac:dyDescent="0.2">
      <c r="A8429" s="2" t="s">
        <v>44781</v>
      </c>
      <c r="B8429" s="2" t="s">
        <v>44782</v>
      </c>
      <c r="C8429" s="3">
        <v>33729</v>
      </c>
      <c r="D8429" s="2" t="s">
        <v>44783</v>
      </c>
      <c r="E8429" s="2" t="s">
        <v>5691</v>
      </c>
      <c r="F8429" s="2" t="s">
        <v>265</v>
      </c>
      <c r="G8429" s="2" t="s">
        <v>132</v>
      </c>
      <c r="H8429" s="4" t="s">
        <v>44784</v>
      </c>
      <c r="I8429" s="5" t="s">
        <v>44785</v>
      </c>
      <c r="J8429" s="2" t="s">
        <v>84</v>
      </c>
      <c r="K8429" s="2" t="s">
        <v>26</v>
      </c>
      <c r="L8429" s="2"/>
      <c r="M8429" s="8" t="s">
        <v>376</v>
      </c>
      <c r="N8429" s="2" t="s">
        <v>1222</v>
      </c>
      <c r="O8429" s="2" t="s">
        <v>243</v>
      </c>
      <c r="P8429" s="6">
        <v>2696</v>
      </c>
      <c r="Q8429" s="7" t="s">
        <v>52391</v>
      </c>
    </row>
    <row r="8430" spans="1:17" x14ac:dyDescent="0.2">
      <c r="A8430" s="2" t="s">
        <v>44786</v>
      </c>
      <c r="B8430" s="2" t="s">
        <v>44787</v>
      </c>
      <c r="C8430" s="3">
        <v>34823</v>
      </c>
      <c r="D8430" s="2" t="s">
        <v>44788</v>
      </c>
      <c r="E8430" s="2" t="s">
        <v>1153</v>
      </c>
      <c r="F8430" s="2" t="s">
        <v>584</v>
      </c>
      <c r="G8430" s="2" t="s">
        <v>93</v>
      </c>
      <c r="H8430" s="4" t="s">
        <v>44789</v>
      </c>
      <c r="I8430" s="5" t="s">
        <v>21314</v>
      </c>
      <c r="J8430" s="2" t="s">
        <v>160</v>
      </c>
      <c r="K8430" s="2" t="s">
        <v>26</v>
      </c>
      <c r="L8430" s="2"/>
      <c r="M8430" s="8" t="s">
        <v>105</v>
      </c>
      <c r="N8430" s="2" t="s">
        <v>903</v>
      </c>
      <c r="O8430" s="2" t="s">
        <v>243</v>
      </c>
      <c r="P8430" s="6">
        <v>4469</v>
      </c>
      <c r="Q8430" s="7" t="s">
        <v>52391</v>
      </c>
    </row>
    <row r="8431" spans="1:17" x14ac:dyDescent="0.2">
      <c r="A8431" s="2" t="s">
        <v>44790</v>
      </c>
      <c r="B8431" s="2" t="s">
        <v>44791</v>
      </c>
      <c r="C8431" s="3">
        <v>24630</v>
      </c>
      <c r="D8431" s="2" t="s">
        <v>44792</v>
      </c>
      <c r="E8431" s="2" t="s">
        <v>2156</v>
      </c>
      <c r="F8431" s="2" t="s">
        <v>1370</v>
      </c>
      <c r="G8431" s="2" t="s">
        <v>70</v>
      </c>
      <c r="H8431" s="4" t="s">
        <v>44793</v>
      </c>
      <c r="I8431" s="5" t="s">
        <v>44794</v>
      </c>
      <c r="J8431" s="2" t="s">
        <v>160</v>
      </c>
      <c r="K8431" s="2" t="s">
        <v>26</v>
      </c>
      <c r="L8431" s="2"/>
      <c r="M8431" s="8" t="s">
        <v>268</v>
      </c>
      <c r="N8431" s="2" t="s">
        <v>3061</v>
      </c>
      <c r="O8431" s="2" t="s">
        <v>243</v>
      </c>
      <c r="P8431" s="6">
        <v>7561</v>
      </c>
      <c r="Q8431" s="7" t="s">
        <v>52391</v>
      </c>
    </row>
    <row r="8432" spans="1:17" x14ac:dyDescent="0.2">
      <c r="A8432" s="2" t="s">
        <v>44795</v>
      </c>
      <c r="B8432" s="2" t="s">
        <v>44796</v>
      </c>
      <c r="C8432" s="3">
        <v>37863</v>
      </c>
      <c r="D8432" s="2" t="s">
        <v>44797</v>
      </c>
      <c r="E8432" s="2" t="s">
        <v>4501</v>
      </c>
      <c r="F8432" s="2" t="s">
        <v>365</v>
      </c>
      <c r="G8432" s="2" t="s">
        <v>48</v>
      </c>
      <c r="H8432" s="4" t="s">
        <v>44798</v>
      </c>
      <c r="I8432" s="5" t="s">
        <v>44799</v>
      </c>
      <c r="J8432" s="2" t="s">
        <v>84</v>
      </c>
      <c r="K8432" s="2" t="s">
        <v>73</v>
      </c>
      <c r="L8432" s="2"/>
      <c r="M8432" s="8" t="s">
        <v>143</v>
      </c>
      <c r="N8432" s="2" t="s">
        <v>4733</v>
      </c>
      <c r="O8432" s="2" t="s">
        <v>198</v>
      </c>
      <c r="P8432" s="6">
        <v>4407</v>
      </c>
      <c r="Q8432" s="7" t="s">
        <v>52391</v>
      </c>
    </row>
    <row r="8433" spans="1:17" x14ac:dyDescent="0.2">
      <c r="A8433" s="2" t="s">
        <v>44800</v>
      </c>
      <c r="B8433" s="2" t="s">
        <v>44801</v>
      </c>
      <c r="C8433" s="3">
        <v>17329</v>
      </c>
      <c r="D8433" s="2" t="s">
        <v>44802</v>
      </c>
      <c r="E8433" s="2" t="s">
        <v>4879</v>
      </c>
      <c r="F8433" s="2" t="s">
        <v>140</v>
      </c>
      <c r="G8433" s="2" t="s">
        <v>292</v>
      </c>
      <c r="H8433" s="4" t="s">
        <v>44803</v>
      </c>
      <c r="I8433" s="5" t="s">
        <v>44804</v>
      </c>
      <c r="J8433" s="2" t="s">
        <v>63</v>
      </c>
      <c r="K8433" s="2" t="s">
        <v>38</v>
      </c>
      <c r="L8433" s="2"/>
      <c r="M8433" s="8" t="s">
        <v>52</v>
      </c>
      <c r="N8433" s="2" t="s">
        <v>1597</v>
      </c>
      <c r="O8433" s="2" t="s">
        <v>29</v>
      </c>
      <c r="P8433" s="6">
        <v>2007</v>
      </c>
      <c r="Q8433" s="7" t="s">
        <v>52391</v>
      </c>
    </row>
    <row r="8434" spans="1:17" x14ac:dyDescent="0.2">
      <c r="A8434" s="2" t="s">
        <v>44805</v>
      </c>
      <c r="B8434" s="2" t="s">
        <v>42657</v>
      </c>
      <c r="C8434" s="3">
        <v>33959</v>
      </c>
      <c r="D8434" s="2" t="s">
        <v>44806</v>
      </c>
      <c r="E8434" s="2" t="s">
        <v>739</v>
      </c>
      <c r="F8434" s="2" t="s">
        <v>1686</v>
      </c>
      <c r="G8434" s="2" t="s">
        <v>341</v>
      </c>
      <c r="H8434" s="4" t="s">
        <v>44807</v>
      </c>
      <c r="I8434" s="5" t="s">
        <v>11007</v>
      </c>
      <c r="J8434" s="2" t="s">
        <v>63</v>
      </c>
      <c r="K8434" s="2" t="s">
        <v>73</v>
      </c>
      <c r="L8434" s="2"/>
      <c r="M8434" s="8" t="s">
        <v>105</v>
      </c>
      <c r="N8434" s="2" t="s">
        <v>344</v>
      </c>
      <c r="O8434" s="2" t="s">
        <v>87</v>
      </c>
      <c r="P8434" s="6">
        <v>9074</v>
      </c>
      <c r="Q8434" s="7" t="s">
        <v>52391</v>
      </c>
    </row>
    <row r="8435" spans="1:17" x14ac:dyDescent="0.2">
      <c r="A8435" s="2" t="s">
        <v>44808</v>
      </c>
      <c r="B8435" s="2" t="s">
        <v>44809</v>
      </c>
      <c r="C8435" s="3">
        <v>28606</v>
      </c>
      <c r="D8435" s="2" t="s">
        <v>44810</v>
      </c>
      <c r="E8435" s="2" t="s">
        <v>739</v>
      </c>
      <c r="F8435" s="2" t="s">
        <v>1244</v>
      </c>
      <c r="G8435" s="2" t="s">
        <v>275</v>
      </c>
      <c r="H8435" s="4" t="s">
        <v>44811</v>
      </c>
      <c r="I8435" s="5" t="s">
        <v>44812</v>
      </c>
      <c r="J8435" s="2" t="s">
        <v>84</v>
      </c>
      <c r="K8435" s="2" t="s">
        <v>73</v>
      </c>
      <c r="L8435" s="2"/>
      <c r="M8435" s="8" t="s">
        <v>27</v>
      </c>
      <c r="N8435" s="2" t="s">
        <v>481</v>
      </c>
      <c r="O8435" s="2" t="s">
        <v>107</v>
      </c>
      <c r="P8435" s="6">
        <v>8057</v>
      </c>
      <c r="Q8435" s="7" t="s">
        <v>52391</v>
      </c>
    </row>
    <row r="8436" spans="1:17" x14ac:dyDescent="0.2">
      <c r="A8436" s="2" t="s">
        <v>44813</v>
      </c>
      <c r="B8436" s="2" t="s">
        <v>35430</v>
      </c>
      <c r="C8436" s="3">
        <v>38562</v>
      </c>
      <c r="D8436" s="2" t="s">
        <v>44814</v>
      </c>
      <c r="E8436" s="2" t="s">
        <v>3036</v>
      </c>
      <c r="F8436" s="2" t="s">
        <v>11535</v>
      </c>
      <c r="G8436" s="2" t="s">
        <v>214</v>
      </c>
      <c r="H8436" s="4" t="s">
        <v>44815</v>
      </c>
      <c r="I8436" s="5" t="s">
        <v>44816</v>
      </c>
      <c r="J8436" s="2" t="s">
        <v>160</v>
      </c>
      <c r="K8436" s="2" t="s">
        <v>26</v>
      </c>
      <c r="L8436" s="2"/>
      <c r="M8436" s="8" t="s">
        <v>116</v>
      </c>
      <c r="N8436" s="2" t="s">
        <v>3164</v>
      </c>
      <c r="O8436" s="2" t="s">
        <v>41</v>
      </c>
      <c r="P8436" s="6">
        <v>1590</v>
      </c>
      <c r="Q8436" s="7" t="s">
        <v>52391</v>
      </c>
    </row>
    <row r="8437" spans="1:17" x14ac:dyDescent="0.2">
      <c r="A8437" s="2" t="s">
        <v>44817</v>
      </c>
      <c r="B8437" s="2" t="s">
        <v>44818</v>
      </c>
      <c r="C8437" s="3">
        <v>19076</v>
      </c>
      <c r="D8437" s="2" t="s">
        <v>44819</v>
      </c>
      <c r="E8437" s="2" t="s">
        <v>2418</v>
      </c>
      <c r="F8437" s="2" t="s">
        <v>584</v>
      </c>
      <c r="G8437" s="2" t="s">
        <v>679</v>
      </c>
      <c r="H8437" s="4" t="s">
        <v>44820</v>
      </c>
      <c r="I8437" s="5" t="s">
        <v>44821</v>
      </c>
      <c r="J8437" s="2" t="s">
        <v>84</v>
      </c>
      <c r="K8437" s="2" t="s">
        <v>73</v>
      </c>
      <c r="L8437" s="2"/>
      <c r="M8437" s="8" t="s">
        <v>105</v>
      </c>
      <c r="N8437" s="2" t="s">
        <v>5658</v>
      </c>
      <c r="O8437" s="2" t="s">
        <v>188</v>
      </c>
      <c r="P8437" s="6">
        <v>2280</v>
      </c>
      <c r="Q8437" s="7" t="s">
        <v>52391</v>
      </c>
    </row>
    <row r="8438" spans="1:17" x14ac:dyDescent="0.2">
      <c r="A8438" s="2" t="s">
        <v>44822</v>
      </c>
      <c r="B8438" s="2" t="s">
        <v>44823</v>
      </c>
      <c r="C8438" s="3">
        <v>29675</v>
      </c>
      <c r="D8438" s="2" t="s">
        <v>44824</v>
      </c>
      <c r="E8438" s="2" t="s">
        <v>2863</v>
      </c>
      <c r="F8438" s="2" t="s">
        <v>576</v>
      </c>
      <c r="G8438" s="2" t="s">
        <v>292</v>
      </c>
      <c r="H8438" s="4" t="s">
        <v>44825</v>
      </c>
      <c r="I8438" s="5" t="s">
        <v>44826</v>
      </c>
      <c r="J8438" s="2" t="s">
        <v>84</v>
      </c>
      <c r="K8438" s="2" t="s">
        <v>26</v>
      </c>
      <c r="L8438" s="2"/>
      <c r="M8438" s="8" t="s">
        <v>116</v>
      </c>
      <c r="N8438" s="2" t="s">
        <v>4134</v>
      </c>
      <c r="O8438" s="2" t="s">
        <v>41</v>
      </c>
      <c r="P8438" s="6">
        <v>9174</v>
      </c>
      <c r="Q8438" s="7" t="s">
        <v>52391</v>
      </c>
    </row>
    <row r="8439" spans="1:17" x14ac:dyDescent="0.2">
      <c r="A8439" s="2" t="s">
        <v>44827</v>
      </c>
      <c r="B8439" s="2" t="s">
        <v>44828</v>
      </c>
      <c r="C8439" s="3">
        <v>37604</v>
      </c>
      <c r="D8439" s="2" t="s">
        <v>44829</v>
      </c>
      <c r="E8439" s="2" t="s">
        <v>4026</v>
      </c>
      <c r="F8439" s="2" t="s">
        <v>694</v>
      </c>
      <c r="G8439" s="2" t="s">
        <v>275</v>
      </c>
      <c r="H8439" s="4" t="s">
        <v>44830</v>
      </c>
      <c r="I8439" s="5" t="s">
        <v>44831</v>
      </c>
      <c r="J8439" s="2" t="s">
        <v>160</v>
      </c>
      <c r="K8439" s="2" t="s">
        <v>73</v>
      </c>
      <c r="L8439" s="2"/>
      <c r="M8439" s="8" t="s">
        <v>143</v>
      </c>
      <c r="N8439" s="2" t="s">
        <v>1876</v>
      </c>
      <c r="O8439" s="2" t="s">
        <v>198</v>
      </c>
      <c r="P8439" s="6">
        <v>4964</v>
      </c>
      <c r="Q8439" s="7" t="s">
        <v>52391</v>
      </c>
    </row>
    <row r="8440" spans="1:17" x14ac:dyDescent="0.2">
      <c r="A8440" s="2" t="s">
        <v>44832</v>
      </c>
      <c r="B8440" s="2" t="s">
        <v>44833</v>
      </c>
      <c r="C8440" s="3">
        <v>34625</v>
      </c>
      <c r="D8440" s="2" t="s">
        <v>44834</v>
      </c>
      <c r="E8440" s="2" t="s">
        <v>1786</v>
      </c>
      <c r="F8440" s="2" t="s">
        <v>2013</v>
      </c>
      <c r="G8440" s="2" t="s">
        <v>478</v>
      </c>
      <c r="H8440" s="4" t="s">
        <v>44835</v>
      </c>
      <c r="I8440" s="5" t="s">
        <v>44836</v>
      </c>
      <c r="J8440" s="2" t="s">
        <v>84</v>
      </c>
      <c r="K8440" s="2" t="s">
        <v>38</v>
      </c>
      <c r="L8440" s="2"/>
      <c r="M8440" s="8" t="s">
        <v>39</v>
      </c>
      <c r="N8440" s="2" t="s">
        <v>6315</v>
      </c>
      <c r="O8440" s="2" t="s">
        <v>41</v>
      </c>
      <c r="P8440" s="6">
        <v>6761</v>
      </c>
      <c r="Q8440" s="7" t="s">
        <v>52391</v>
      </c>
    </row>
    <row r="8441" spans="1:17" x14ac:dyDescent="0.2">
      <c r="A8441" s="2" t="s">
        <v>44837</v>
      </c>
      <c r="B8441" s="2" t="s">
        <v>40587</v>
      </c>
      <c r="C8441" s="3">
        <v>16201</v>
      </c>
      <c r="D8441" s="2" t="s">
        <v>44838</v>
      </c>
      <c r="E8441" s="2" t="s">
        <v>3884</v>
      </c>
      <c r="F8441" s="2" t="s">
        <v>10561</v>
      </c>
      <c r="G8441" s="2" t="s">
        <v>22</v>
      </c>
      <c r="H8441" s="4" t="s">
        <v>44839</v>
      </c>
      <c r="I8441" s="5" t="s">
        <v>44840</v>
      </c>
      <c r="J8441" s="2" t="s">
        <v>160</v>
      </c>
      <c r="K8441" s="2" t="s">
        <v>26</v>
      </c>
      <c r="L8441" s="2"/>
      <c r="M8441" s="8" t="s">
        <v>105</v>
      </c>
      <c r="N8441" s="2" t="s">
        <v>4255</v>
      </c>
      <c r="O8441" s="2" t="s">
        <v>296</v>
      </c>
      <c r="P8441" s="6">
        <v>2141</v>
      </c>
      <c r="Q8441" s="7" t="s">
        <v>52391</v>
      </c>
    </row>
    <row r="8442" spans="1:17" x14ac:dyDescent="0.2">
      <c r="A8442" s="2" t="s">
        <v>44841</v>
      </c>
      <c r="B8442" s="2" t="s">
        <v>44842</v>
      </c>
      <c r="C8442" s="3">
        <v>32789</v>
      </c>
      <c r="D8442" s="2" t="s">
        <v>44843</v>
      </c>
      <c r="E8442" s="2" t="s">
        <v>677</v>
      </c>
      <c r="F8442" s="2" t="s">
        <v>23606</v>
      </c>
      <c r="G8442" s="2" t="s">
        <v>175</v>
      </c>
      <c r="H8442" s="4" t="s">
        <v>44844</v>
      </c>
      <c r="I8442" s="5" t="s">
        <v>44845</v>
      </c>
      <c r="J8442" s="2" t="s">
        <v>160</v>
      </c>
      <c r="K8442" s="2" t="s">
        <v>73</v>
      </c>
      <c r="L8442" s="2"/>
      <c r="M8442" s="8" t="s">
        <v>207</v>
      </c>
      <c r="N8442" s="2" t="s">
        <v>2347</v>
      </c>
      <c r="O8442" s="2" t="s">
        <v>312</v>
      </c>
      <c r="P8442" s="6">
        <v>9663</v>
      </c>
      <c r="Q8442" s="7" t="s">
        <v>52391</v>
      </c>
    </row>
    <row r="8443" spans="1:17" x14ac:dyDescent="0.2">
      <c r="A8443" s="2" t="s">
        <v>44846</v>
      </c>
      <c r="B8443" s="2" t="s">
        <v>44847</v>
      </c>
      <c r="C8443" s="3">
        <v>30623</v>
      </c>
      <c r="D8443" s="2" t="s">
        <v>44848</v>
      </c>
      <c r="E8443" s="2" t="s">
        <v>669</v>
      </c>
      <c r="F8443" s="2" t="s">
        <v>24182</v>
      </c>
      <c r="G8443" s="2" t="s">
        <v>214</v>
      </c>
      <c r="H8443" s="4" t="s">
        <v>44849</v>
      </c>
      <c r="I8443" s="5" t="s">
        <v>44850</v>
      </c>
      <c r="J8443" s="2" t="s">
        <v>84</v>
      </c>
      <c r="K8443" s="2" t="s">
        <v>26</v>
      </c>
      <c r="L8443" s="2"/>
      <c r="M8443" s="8" t="s">
        <v>143</v>
      </c>
      <c r="N8443" s="2" t="s">
        <v>4560</v>
      </c>
      <c r="O8443" s="2" t="s">
        <v>312</v>
      </c>
      <c r="P8443" s="6">
        <v>2826</v>
      </c>
      <c r="Q8443" s="7" t="s">
        <v>52391</v>
      </c>
    </row>
    <row r="8444" spans="1:17" x14ac:dyDescent="0.2">
      <c r="A8444" s="2" t="s">
        <v>44851</v>
      </c>
      <c r="B8444" s="2" t="s">
        <v>37946</v>
      </c>
      <c r="C8444" s="3">
        <v>18281</v>
      </c>
      <c r="D8444" s="2" t="s">
        <v>44852</v>
      </c>
      <c r="E8444" s="2" t="s">
        <v>5462</v>
      </c>
      <c r="F8444" s="2" t="s">
        <v>10392</v>
      </c>
      <c r="G8444" s="2" t="s">
        <v>292</v>
      </c>
      <c r="H8444" s="4" t="s">
        <v>44853</v>
      </c>
      <c r="I8444" s="5" t="s">
        <v>44854</v>
      </c>
      <c r="J8444" s="2" t="s">
        <v>63</v>
      </c>
      <c r="K8444" s="2" t="s">
        <v>73</v>
      </c>
      <c r="L8444" s="2"/>
      <c r="M8444" s="8" t="s">
        <v>376</v>
      </c>
      <c r="N8444" s="2" t="s">
        <v>3338</v>
      </c>
      <c r="O8444" s="2" t="s">
        <v>296</v>
      </c>
      <c r="P8444" s="6">
        <v>6262</v>
      </c>
      <c r="Q8444" s="7" t="s">
        <v>52391</v>
      </c>
    </row>
    <row r="8445" spans="1:17" x14ac:dyDescent="0.2">
      <c r="A8445" s="2" t="s">
        <v>44855</v>
      </c>
      <c r="B8445" s="2" t="s">
        <v>44856</v>
      </c>
      <c r="C8445" s="3">
        <v>16965</v>
      </c>
      <c r="D8445" s="2" t="s">
        <v>44857</v>
      </c>
      <c r="E8445" s="2" t="s">
        <v>11411</v>
      </c>
      <c r="F8445" s="2" t="s">
        <v>14777</v>
      </c>
      <c r="G8445" s="2" t="s">
        <v>60</v>
      </c>
      <c r="H8445" s="4" t="s">
        <v>44858</v>
      </c>
      <c r="I8445" s="5" t="s">
        <v>44859</v>
      </c>
      <c r="J8445" s="2" t="s">
        <v>160</v>
      </c>
      <c r="K8445" s="2" t="s">
        <v>73</v>
      </c>
      <c r="L8445" s="2"/>
      <c r="M8445" s="8" t="s">
        <v>85</v>
      </c>
      <c r="N8445" s="2" t="s">
        <v>3827</v>
      </c>
      <c r="O8445" s="2" t="s">
        <v>188</v>
      </c>
      <c r="P8445" s="6">
        <v>9634</v>
      </c>
      <c r="Q8445" s="7" t="s">
        <v>52391</v>
      </c>
    </row>
    <row r="8446" spans="1:17" x14ac:dyDescent="0.2">
      <c r="A8446" s="2" t="s">
        <v>44860</v>
      </c>
      <c r="B8446" s="2" t="s">
        <v>26583</v>
      </c>
      <c r="C8446" s="3">
        <v>26326</v>
      </c>
      <c r="D8446" s="2" t="s">
        <v>44861</v>
      </c>
      <c r="E8446" s="2" t="s">
        <v>3799</v>
      </c>
      <c r="F8446" s="2" t="s">
        <v>44862</v>
      </c>
      <c r="G8446" s="2" t="s">
        <v>194</v>
      </c>
      <c r="H8446" s="4" t="s">
        <v>44863</v>
      </c>
      <c r="I8446" s="5" t="s">
        <v>44864</v>
      </c>
      <c r="J8446" s="2" t="s">
        <v>160</v>
      </c>
      <c r="K8446" s="2" t="s">
        <v>26</v>
      </c>
      <c r="L8446" s="2"/>
      <c r="M8446" s="8" t="s">
        <v>116</v>
      </c>
      <c r="N8446" s="2" t="s">
        <v>5641</v>
      </c>
      <c r="O8446" s="2" t="s">
        <v>87</v>
      </c>
      <c r="P8446" s="6">
        <v>3111</v>
      </c>
      <c r="Q8446" s="7" t="s">
        <v>52391</v>
      </c>
    </row>
    <row r="8447" spans="1:17" x14ac:dyDescent="0.2">
      <c r="A8447" s="2" t="s">
        <v>44865</v>
      </c>
      <c r="B8447" s="2" t="s">
        <v>8451</v>
      </c>
      <c r="C8447" s="3">
        <v>17531</v>
      </c>
      <c r="D8447" s="2" t="s">
        <v>44866</v>
      </c>
      <c r="E8447" s="2" t="s">
        <v>4629</v>
      </c>
      <c r="F8447" s="2" t="s">
        <v>5145</v>
      </c>
      <c r="G8447" s="2" t="s">
        <v>292</v>
      </c>
      <c r="H8447" s="4" t="s">
        <v>44867</v>
      </c>
      <c r="I8447" s="5" t="s">
        <v>44868</v>
      </c>
      <c r="J8447" s="2" t="s">
        <v>51</v>
      </c>
      <c r="K8447" s="2" t="s">
        <v>38</v>
      </c>
      <c r="L8447" s="2"/>
      <c r="M8447" s="8" t="s">
        <v>105</v>
      </c>
      <c r="N8447" s="2" t="s">
        <v>1184</v>
      </c>
      <c r="O8447" s="2" t="s">
        <v>29</v>
      </c>
      <c r="P8447" s="6">
        <v>4781</v>
      </c>
      <c r="Q8447" s="7" t="s">
        <v>52391</v>
      </c>
    </row>
    <row r="8448" spans="1:17" x14ac:dyDescent="0.2">
      <c r="A8448" s="2" t="s">
        <v>44869</v>
      </c>
      <c r="B8448" s="2" t="s">
        <v>4300</v>
      </c>
      <c r="C8448" s="3">
        <v>28217</v>
      </c>
      <c r="D8448" s="2" t="s">
        <v>44870</v>
      </c>
      <c r="E8448" s="2" t="s">
        <v>8020</v>
      </c>
      <c r="F8448" s="2" t="s">
        <v>365</v>
      </c>
      <c r="G8448" s="2" t="s">
        <v>341</v>
      </c>
      <c r="H8448" s="4" t="s">
        <v>44871</v>
      </c>
      <c r="I8448" s="5" t="s">
        <v>44872</v>
      </c>
      <c r="J8448" s="2" t="s">
        <v>160</v>
      </c>
      <c r="K8448" s="2" t="s">
        <v>38</v>
      </c>
      <c r="L8448" s="2"/>
      <c r="M8448" s="8" t="s">
        <v>207</v>
      </c>
      <c r="N8448" s="2" t="s">
        <v>7319</v>
      </c>
      <c r="O8448" s="2" t="s">
        <v>198</v>
      </c>
      <c r="P8448" s="6">
        <v>6534</v>
      </c>
      <c r="Q8448" s="7" t="s">
        <v>52391</v>
      </c>
    </row>
    <row r="8449" spans="1:17" x14ac:dyDescent="0.2">
      <c r="A8449" s="2" t="s">
        <v>44873</v>
      </c>
      <c r="B8449" s="2" t="s">
        <v>44874</v>
      </c>
      <c r="C8449" s="3">
        <v>20830</v>
      </c>
      <c r="D8449" s="2" t="s">
        <v>44875</v>
      </c>
      <c r="E8449" s="2" t="s">
        <v>3095</v>
      </c>
      <c r="F8449" s="2" t="s">
        <v>3940</v>
      </c>
      <c r="G8449" s="2" t="s">
        <v>204</v>
      </c>
      <c r="H8449" s="4" t="s">
        <v>44876</v>
      </c>
      <c r="I8449" s="5" t="s">
        <v>19438</v>
      </c>
      <c r="J8449" s="2" t="s">
        <v>63</v>
      </c>
      <c r="K8449" s="2" t="s">
        <v>73</v>
      </c>
      <c r="L8449" s="2"/>
      <c r="M8449" s="8" t="s">
        <v>105</v>
      </c>
      <c r="N8449" s="2" t="s">
        <v>9130</v>
      </c>
      <c r="O8449" s="2" t="s">
        <v>296</v>
      </c>
      <c r="P8449" s="6">
        <v>5880</v>
      </c>
      <c r="Q8449" s="7" t="s">
        <v>52391</v>
      </c>
    </row>
    <row r="8450" spans="1:17" x14ac:dyDescent="0.2">
      <c r="A8450" s="2" t="s">
        <v>44877</v>
      </c>
      <c r="B8450" s="2" t="s">
        <v>44878</v>
      </c>
      <c r="C8450" s="3">
        <v>21372</v>
      </c>
      <c r="D8450" s="2" t="s">
        <v>44879</v>
      </c>
      <c r="E8450" s="2" t="s">
        <v>4391</v>
      </c>
      <c r="F8450" s="2" t="s">
        <v>4044</v>
      </c>
      <c r="G8450" s="2" t="s">
        <v>81</v>
      </c>
      <c r="H8450" s="4" t="s">
        <v>44880</v>
      </c>
      <c r="I8450" s="5" t="s">
        <v>44881</v>
      </c>
      <c r="J8450" s="2" t="s">
        <v>84</v>
      </c>
      <c r="K8450" s="2" t="s">
        <v>26</v>
      </c>
      <c r="L8450" s="2"/>
      <c r="M8450" s="8" t="s">
        <v>39</v>
      </c>
      <c r="N8450" s="2" t="s">
        <v>8157</v>
      </c>
      <c r="O8450" s="2" t="s">
        <v>41</v>
      </c>
      <c r="P8450" s="6">
        <v>3634</v>
      </c>
      <c r="Q8450" s="7" t="s">
        <v>52391</v>
      </c>
    </row>
    <row r="8451" spans="1:17" x14ac:dyDescent="0.2">
      <c r="A8451" s="2" t="s">
        <v>44882</v>
      </c>
      <c r="B8451" s="2" t="s">
        <v>146</v>
      </c>
      <c r="C8451" s="3">
        <v>20939</v>
      </c>
      <c r="D8451" s="2" t="s">
        <v>44883</v>
      </c>
      <c r="E8451" s="2" t="s">
        <v>1448</v>
      </c>
      <c r="F8451" s="2" t="s">
        <v>17781</v>
      </c>
      <c r="G8451" s="2" t="s">
        <v>478</v>
      </c>
      <c r="H8451" s="4" t="s">
        <v>44884</v>
      </c>
      <c r="I8451" s="5" t="s">
        <v>44885</v>
      </c>
      <c r="J8451" s="2" t="s">
        <v>84</v>
      </c>
      <c r="K8451" s="2" t="s">
        <v>26</v>
      </c>
      <c r="L8451" s="2"/>
      <c r="M8451" s="8" t="s">
        <v>207</v>
      </c>
      <c r="N8451" s="2" t="s">
        <v>7472</v>
      </c>
      <c r="O8451" s="2" t="s">
        <v>198</v>
      </c>
      <c r="P8451" s="6">
        <v>5196</v>
      </c>
      <c r="Q8451" s="7" t="s">
        <v>52391</v>
      </c>
    </row>
    <row r="8452" spans="1:17" x14ac:dyDescent="0.2">
      <c r="A8452" s="2" t="s">
        <v>44886</v>
      </c>
      <c r="B8452" s="2" t="s">
        <v>44887</v>
      </c>
      <c r="C8452" s="3">
        <v>26158</v>
      </c>
      <c r="D8452" s="2" t="s">
        <v>44888</v>
      </c>
      <c r="E8452" s="2" t="s">
        <v>11221</v>
      </c>
      <c r="F8452" s="2" t="s">
        <v>17290</v>
      </c>
      <c r="G8452" s="2" t="s">
        <v>102</v>
      </c>
      <c r="H8452" s="4" t="s">
        <v>44889</v>
      </c>
      <c r="I8452" s="5" t="s">
        <v>44890</v>
      </c>
      <c r="J8452" s="2" t="s">
        <v>84</v>
      </c>
      <c r="K8452" s="2" t="s">
        <v>26</v>
      </c>
      <c r="L8452" s="2"/>
      <c r="M8452" s="8" t="s">
        <v>105</v>
      </c>
      <c r="N8452" s="2" t="s">
        <v>12829</v>
      </c>
      <c r="O8452" s="2" t="s">
        <v>296</v>
      </c>
      <c r="P8452" s="6">
        <v>8761</v>
      </c>
      <c r="Q8452" s="7" t="s">
        <v>52391</v>
      </c>
    </row>
    <row r="8453" spans="1:17" x14ac:dyDescent="0.2">
      <c r="A8453" s="2" t="s">
        <v>44891</v>
      </c>
      <c r="B8453" s="2" t="s">
        <v>44892</v>
      </c>
      <c r="C8453" s="3">
        <v>22425</v>
      </c>
      <c r="D8453" s="2" t="s">
        <v>44893</v>
      </c>
      <c r="E8453" s="2" t="s">
        <v>2977</v>
      </c>
      <c r="F8453" s="2" t="s">
        <v>44894</v>
      </c>
      <c r="G8453" s="2" t="s">
        <v>35</v>
      </c>
      <c r="H8453" s="4" t="s">
        <v>44895</v>
      </c>
      <c r="I8453" s="5" t="s">
        <v>44896</v>
      </c>
      <c r="J8453" s="2" t="s">
        <v>84</v>
      </c>
      <c r="K8453" s="2" t="s">
        <v>26</v>
      </c>
      <c r="L8453" s="2"/>
      <c r="M8453" s="8" t="s">
        <v>376</v>
      </c>
      <c r="N8453" s="2" t="s">
        <v>3662</v>
      </c>
      <c r="O8453" s="2" t="s">
        <v>243</v>
      </c>
      <c r="P8453" s="6">
        <v>4205</v>
      </c>
      <c r="Q8453" s="7" t="s">
        <v>52391</v>
      </c>
    </row>
    <row r="8454" spans="1:17" x14ac:dyDescent="0.2">
      <c r="A8454" s="2" t="s">
        <v>44897</v>
      </c>
      <c r="B8454" s="2" t="s">
        <v>44898</v>
      </c>
      <c r="C8454" s="3">
        <v>21386</v>
      </c>
      <c r="D8454" s="2" t="s">
        <v>44899</v>
      </c>
      <c r="E8454" s="2" t="s">
        <v>4219</v>
      </c>
      <c r="F8454" s="2" t="s">
        <v>647</v>
      </c>
      <c r="G8454" s="2" t="s">
        <v>113</v>
      </c>
      <c r="H8454" s="4" t="s">
        <v>44900</v>
      </c>
      <c r="I8454" s="5" t="s">
        <v>44901</v>
      </c>
      <c r="J8454" s="2" t="s">
        <v>160</v>
      </c>
      <c r="K8454" s="2" t="s">
        <v>38</v>
      </c>
      <c r="L8454" s="2"/>
      <c r="M8454" s="8" t="s">
        <v>268</v>
      </c>
      <c r="N8454" s="2" t="s">
        <v>849</v>
      </c>
      <c r="O8454" s="2" t="s">
        <v>107</v>
      </c>
      <c r="P8454" s="6">
        <v>2384</v>
      </c>
      <c r="Q8454" s="7" t="s">
        <v>52391</v>
      </c>
    </row>
    <row r="8455" spans="1:17" x14ac:dyDescent="0.2">
      <c r="A8455" s="2" t="s">
        <v>44902</v>
      </c>
      <c r="B8455" s="2" t="s">
        <v>44903</v>
      </c>
      <c r="C8455" s="3">
        <v>22743</v>
      </c>
      <c r="D8455" s="2" t="s">
        <v>44904</v>
      </c>
      <c r="E8455" s="2" t="s">
        <v>8008</v>
      </c>
      <c r="F8455" s="2" t="s">
        <v>2766</v>
      </c>
      <c r="G8455" s="2" t="s">
        <v>214</v>
      </c>
      <c r="H8455" s="4" t="s">
        <v>44905</v>
      </c>
      <c r="I8455" s="5" t="s">
        <v>44906</v>
      </c>
      <c r="J8455" s="2" t="s">
        <v>51</v>
      </c>
      <c r="K8455" s="2" t="s">
        <v>26</v>
      </c>
      <c r="L8455" s="2"/>
      <c r="M8455" s="8" t="s">
        <v>105</v>
      </c>
      <c r="N8455" s="2" t="s">
        <v>10177</v>
      </c>
      <c r="O8455" s="2" t="s">
        <v>296</v>
      </c>
      <c r="P8455" s="6">
        <v>7025</v>
      </c>
      <c r="Q8455" s="7" t="s">
        <v>52391</v>
      </c>
    </row>
    <row r="8456" spans="1:17" x14ac:dyDescent="0.2">
      <c r="A8456" s="2" t="s">
        <v>44907</v>
      </c>
      <c r="B8456" s="2" t="s">
        <v>44908</v>
      </c>
      <c r="C8456" s="3">
        <v>25344</v>
      </c>
      <c r="D8456" s="2" t="s">
        <v>44909</v>
      </c>
      <c r="E8456" s="2" t="s">
        <v>2614</v>
      </c>
      <c r="F8456" s="2" t="s">
        <v>6647</v>
      </c>
      <c r="G8456" s="2" t="s">
        <v>214</v>
      </c>
      <c r="H8456" s="4" t="s">
        <v>44910</v>
      </c>
      <c r="I8456" s="5" t="s">
        <v>44911</v>
      </c>
      <c r="J8456" s="2" t="s">
        <v>160</v>
      </c>
      <c r="K8456" s="2" t="s">
        <v>38</v>
      </c>
      <c r="L8456" s="2"/>
      <c r="M8456" s="8" t="s">
        <v>116</v>
      </c>
      <c r="N8456" s="2" t="s">
        <v>2283</v>
      </c>
      <c r="O8456" s="2" t="s">
        <v>188</v>
      </c>
      <c r="P8456" s="6">
        <v>8170</v>
      </c>
      <c r="Q8456" s="7" t="s">
        <v>52391</v>
      </c>
    </row>
    <row r="8457" spans="1:17" x14ac:dyDescent="0.2">
      <c r="A8457" s="2" t="s">
        <v>44912</v>
      </c>
      <c r="B8457" s="2" t="s">
        <v>44913</v>
      </c>
      <c r="C8457" s="3">
        <v>29500</v>
      </c>
      <c r="D8457" s="2" t="s">
        <v>44914</v>
      </c>
      <c r="E8457" s="2" t="s">
        <v>6103</v>
      </c>
      <c r="F8457" s="2" t="s">
        <v>9706</v>
      </c>
      <c r="G8457" s="2" t="s">
        <v>292</v>
      </c>
      <c r="H8457" s="4" t="s">
        <v>44915</v>
      </c>
      <c r="I8457" s="5" t="s">
        <v>44916</v>
      </c>
      <c r="J8457" s="2" t="s">
        <v>160</v>
      </c>
      <c r="K8457" s="2" t="s">
        <v>38</v>
      </c>
      <c r="L8457" s="2"/>
      <c r="M8457" s="8" t="s">
        <v>85</v>
      </c>
      <c r="N8457" s="2" t="s">
        <v>40</v>
      </c>
      <c r="O8457" s="2" t="s">
        <v>243</v>
      </c>
      <c r="P8457" s="6">
        <v>8966</v>
      </c>
      <c r="Q8457" s="7" t="s">
        <v>52391</v>
      </c>
    </row>
    <row r="8458" spans="1:17" x14ac:dyDescent="0.2">
      <c r="A8458" s="2" t="s">
        <v>44917</v>
      </c>
      <c r="B8458" s="2" t="s">
        <v>44918</v>
      </c>
      <c r="C8458" s="3">
        <v>23124</v>
      </c>
      <c r="D8458" s="2" t="s">
        <v>44919</v>
      </c>
      <c r="E8458" s="2" t="s">
        <v>654</v>
      </c>
      <c r="F8458" s="2" t="s">
        <v>15025</v>
      </c>
      <c r="G8458" s="2" t="s">
        <v>275</v>
      </c>
      <c r="H8458" s="4" t="s">
        <v>44920</v>
      </c>
      <c r="I8458" s="5" t="s">
        <v>22380</v>
      </c>
      <c r="J8458" s="2" t="s">
        <v>84</v>
      </c>
      <c r="K8458" s="2" t="s">
        <v>73</v>
      </c>
      <c r="L8458" s="2"/>
      <c r="M8458" s="8" t="s">
        <v>207</v>
      </c>
      <c r="N8458" s="2" t="s">
        <v>1876</v>
      </c>
      <c r="O8458" s="2" t="s">
        <v>29</v>
      </c>
      <c r="P8458" s="6">
        <v>9895</v>
      </c>
      <c r="Q8458" s="7" t="s">
        <v>52391</v>
      </c>
    </row>
    <row r="8459" spans="1:17" x14ac:dyDescent="0.2">
      <c r="A8459" s="2" t="s">
        <v>44921</v>
      </c>
      <c r="B8459" s="2" t="s">
        <v>33418</v>
      </c>
      <c r="C8459" s="3">
        <v>37527</v>
      </c>
      <c r="D8459" s="2" t="s">
        <v>44922</v>
      </c>
      <c r="E8459" s="2" t="s">
        <v>3884</v>
      </c>
      <c r="F8459" s="2" t="s">
        <v>1837</v>
      </c>
      <c r="G8459" s="2" t="s">
        <v>81</v>
      </c>
      <c r="H8459" s="4" t="s">
        <v>44923</v>
      </c>
      <c r="I8459" s="5" t="s">
        <v>44924</v>
      </c>
      <c r="J8459" s="2" t="s">
        <v>160</v>
      </c>
      <c r="K8459" s="2" t="s">
        <v>38</v>
      </c>
      <c r="L8459" s="2"/>
      <c r="M8459" s="8" t="s">
        <v>268</v>
      </c>
      <c r="N8459" s="2" t="s">
        <v>1543</v>
      </c>
      <c r="O8459" s="2" t="s">
        <v>188</v>
      </c>
      <c r="P8459" s="6">
        <v>3447</v>
      </c>
      <c r="Q8459" s="7" t="s">
        <v>52391</v>
      </c>
    </row>
    <row r="8460" spans="1:17" x14ac:dyDescent="0.2">
      <c r="A8460" s="2" t="s">
        <v>44925</v>
      </c>
      <c r="B8460" s="2" t="s">
        <v>44926</v>
      </c>
      <c r="C8460" s="3">
        <v>17896</v>
      </c>
      <c r="D8460" s="2" t="s">
        <v>44927</v>
      </c>
      <c r="E8460" s="2" t="s">
        <v>5400</v>
      </c>
      <c r="F8460" s="2" t="s">
        <v>26121</v>
      </c>
      <c r="G8460" s="2" t="s">
        <v>478</v>
      </c>
      <c r="H8460" s="4" t="s">
        <v>44928</v>
      </c>
      <c r="I8460" s="5" t="s">
        <v>44929</v>
      </c>
      <c r="J8460" s="2" t="s">
        <v>160</v>
      </c>
      <c r="K8460" s="2" t="s">
        <v>26</v>
      </c>
      <c r="L8460" s="2"/>
      <c r="M8460" s="8" t="s">
        <v>52</v>
      </c>
      <c r="N8460" s="2" t="s">
        <v>6838</v>
      </c>
      <c r="O8460" s="2" t="s">
        <v>312</v>
      </c>
      <c r="P8460" s="6">
        <v>3615</v>
      </c>
      <c r="Q8460" s="7" t="s">
        <v>52391</v>
      </c>
    </row>
    <row r="8461" spans="1:17" x14ac:dyDescent="0.2">
      <c r="A8461" s="2" t="s">
        <v>44930</v>
      </c>
      <c r="B8461" s="2" t="s">
        <v>21032</v>
      </c>
      <c r="C8461" s="3">
        <v>36179</v>
      </c>
      <c r="D8461" s="2" t="s">
        <v>44931</v>
      </c>
      <c r="E8461" s="2" t="s">
        <v>9042</v>
      </c>
      <c r="F8461" s="2" t="s">
        <v>10770</v>
      </c>
      <c r="G8461" s="2" t="s">
        <v>132</v>
      </c>
      <c r="H8461" s="4" t="s">
        <v>44932</v>
      </c>
      <c r="I8461" s="5" t="s">
        <v>44933</v>
      </c>
      <c r="J8461" s="2" t="s">
        <v>160</v>
      </c>
      <c r="K8461" s="2" t="s">
        <v>26</v>
      </c>
      <c r="L8461" s="2"/>
      <c r="M8461" s="8" t="s">
        <v>74</v>
      </c>
      <c r="N8461" s="2" t="s">
        <v>3068</v>
      </c>
      <c r="O8461" s="2" t="s">
        <v>188</v>
      </c>
      <c r="P8461" s="6">
        <v>7322</v>
      </c>
      <c r="Q8461" s="7" t="s">
        <v>52391</v>
      </c>
    </row>
    <row r="8462" spans="1:17" x14ac:dyDescent="0.2">
      <c r="A8462" s="2" t="s">
        <v>44934</v>
      </c>
      <c r="B8462" s="2" t="s">
        <v>44935</v>
      </c>
      <c r="C8462" s="3">
        <v>37922</v>
      </c>
      <c r="D8462" s="2" t="s">
        <v>44936</v>
      </c>
      <c r="E8462" s="2" t="s">
        <v>468</v>
      </c>
      <c r="F8462" s="2" t="s">
        <v>22060</v>
      </c>
      <c r="G8462" s="2" t="s">
        <v>48</v>
      </c>
      <c r="H8462" s="4" t="s">
        <v>44937</v>
      </c>
      <c r="I8462" s="5" t="s">
        <v>44938</v>
      </c>
      <c r="J8462" s="2" t="s">
        <v>63</v>
      </c>
      <c r="K8462" s="2" t="s">
        <v>73</v>
      </c>
      <c r="L8462" s="2"/>
      <c r="M8462" s="8" t="s">
        <v>116</v>
      </c>
      <c r="N8462" s="2" t="s">
        <v>3285</v>
      </c>
      <c r="O8462" s="2" t="s">
        <v>243</v>
      </c>
      <c r="P8462" s="6">
        <v>9289</v>
      </c>
      <c r="Q8462" s="7" t="s">
        <v>52391</v>
      </c>
    </row>
    <row r="8463" spans="1:17" x14ac:dyDescent="0.2">
      <c r="A8463" s="2" t="s">
        <v>44939</v>
      </c>
      <c r="B8463" s="2" t="s">
        <v>44940</v>
      </c>
      <c r="C8463" s="3">
        <v>31739</v>
      </c>
      <c r="D8463" s="2" t="s">
        <v>44941</v>
      </c>
      <c r="E8463" s="2" t="s">
        <v>776</v>
      </c>
      <c r="F8463" s="2" t="s">
        <v>1219</v>
      </c>
      <c r="G8463" s="2" t="s">
        <v>214</v>
      </c>
      <c r="H8463" s="4" t="s">
        <v>44942</v>
      </c>
      <c r="I8463" s="5" t="s">
        <v>44943</v>
      </c>
      <c r="J8463" s="2" t="s">
        <v>160</v>
      </c>
      <c r="K8463" s="2" t="s">
        <v>26</v>
      </c>
      <c r="L8463" s="2"/>
      <c r="M8463" s="8" t="s">
        <v>268</v>
      </c>
      <c r="N8463" s="2" t="s">
        <v>3753</v>
      </c>
      <c r="O8463" s="2" t="s">
        <v>296</v>
      </c>
      <c r="P8463" s="6">
        <v>3403</v>
      </c>
      <c r="Q8463" s="7" t="s">
        <v>52391</v>
      </c>
    </row>
    <row r="8464" spans="1:17" x14ac:dyDescent="0.2">
      <c r="A8464" s="2" t="s">
        <v>44944</v>
      </c>
      <c r="B8464" s="2" t="s">
        <v>44945</v>
      </c>
      <c r="C8464" s="3">
        <v>36835</v>
      </c>
      <c r="D8464" s="2" t="s">
        <v>44946</v>
      </c>
      <c r="E8464" s="2" t="s">
        <v>4651</v>
      </c>
      <c r="F8464" s="2" t="s">
        <v>44947</v>
      </c>
      <c r="G8464" s="2" t="s">
        <v>275</v>
      </c>
      <c r="H8464" s="4" t="s">
        <v>44948</v>
      </c>
      <c r="I8464" s="5" t="s">
        <v>44916</v>
      </c>
      <c r="J8464" s="2" t="s">
        <v>160</v>
      </c>
      <c r="K8464" s="2" t="s">
        <v>26</v>
      </c>
      <c r="L8464" s="2"/>
      <c r="M8464" s="8" t="s">
        <v>85</v>
      </c>
      <c r="N8464" s="2" t="s">
        <v>2474</v>
      </c>
      <c r="O8464" s="2" t="s">
        <v>243</v>
      </c>
      <c r="P8464" s="6">
        <v>6470</v>
      </c>
      <c r="Q8464" s="7" t="s">
        <v>52391</v>
      </c>
    </row>
    <row r="8465" spans="1:17" x14ac:dyDescent="0.2">
      <c r="A8465" s="2" t="s">
        <v>30911</v>
      </c>
      <c r="B8465" s="2" t="s">
        <v>24025</v>
      </c>
      <c r="C8465" s="3">
        <v>37885</v>
      </c>
      <c r="D8465" s="2" t="s">
        <v>44949</v>
      </c>
      <c r="E8465" s="2" t="s">
        <v>1723</v>
      </c>
      <c r="F8465" s="2" t="s">
        <v>5855</v>
      </c>
      <c r="G8465" s="2" t="s">
        <v>275</v>
      </c>
      <c r="H8465" s="4" t="s">
        <v>44950</v>
      </c>
      <c r="I8465" s="5" t="s">
        <v>44951</v>
      </c>
      <c r="J8465" s="2" t="s">
        <v>51</v>
      </c>
      <c r="K8465" s="2" t="s">
        <v>38</v>
      </c>
      <c r="L8465" s="2"/>
      <c r="M8465" s="8" t="s">
        <v>105</v>
      </c>
      <c r="N8465" s="2" t="s">
        <v>12026</v>
      </c>
      <c r="O8465" s="2" t="s">
        <v>29</v>
      </c>
      <c r="P8465" s="6">
        <v>5502</v>
      </c>
      <c r="Q8465" s="7" t="s">
        <v>52391</v>
      </c>
    </row>
    <row r="8466" spans="1:17" x14ac:dyDescent="0.2">
      <c r="A8466" s="2" t="s">
        <v>44952</v>
      </c>
      <c r="B8466" s="2" t="s">
        <v>44953</v>
      </c>
      <c r="C8466" s="3">
        <v>27293</v>
      </c>
      <c r="D8466" s="2" t="s">
        <v>44954</v>
      </c>
      <c r="E8466" s="2" t="s">
        <v>4195</v>
      </c>
      <c r="F8466" s="2" t="s">
        <v>5638</v>
      </c>
      <c r="G8466" s="2" t="s">
        <v>679</v>
      </c>
      <c r="H8466" s="4" t="s">
        <v>44955</v>
      </c>
      <c r="I8466" s="5" t="s">
        <v>11537</v>
      </c>
      <c r="J8466" s="2" t="s">
        <v>160</v>
      </c>
      <c r="K8466" s="2" t="s">
        <v>38</v>
      </c>
      <c r="L8466" s="2"/>
      <c r="M8466" s="8" t="s">
        <v>74</v>
      </c>
      <c r="N8466" s="2" t="s">
        <v>5803</v>
      </c>
      <c r="O8466" s="2" t="s">
        <v>296</v>
      </c>
      <c r="P8466" s="6">
        <v>3060</v>
      </c>
      <c r="Q8466" s="7" t="s">
        <v>52391</v>
      </c>
    </row>
    <row r="8467" spans="1:17" x14ac:dyDescent="0.2">
      <c r="A8467" s="2" t="s">
        <v>44956</v>
      </c>
      <c r="B8467" s="2" t="s">
        <v>44957</v>
      </c>
      <c r="C8467" s="3">
        <v>32482</v>
      </c>
      <c r="D8467" s="2" t="s">
        <v>44958</v>
      </c>
      <c r="E8467" s="2" t="s">
        <v>20</v>
      </c>
      <c r="F8467" s="2" t="s">
        <v>357</v>
      </c>
      <c r="G8467" s="2" t="s">
        <v>223</v>
      </c>
      <c r="H8467" s="4" t="s">
        <v>44959</v>
      </c>
      <c r="I8467" s="5" t="s">
        <v>40911</v>
      </c>
      <c r="J8467" s="2" t="s">
        <v>63</v>
      </c>
      <c r="K8467" s="2" t="s">
        <v>38</v>
      </c>
      <c r="L8467" s="2"/>
      <c r="M8467" s="8" t="s">
        <v>105</v>
      </c>
      <c r="N8467" s="2" t="s">
        <v>2649</v>
      </c>
      <c r="O8467" s="2" t="s">
        <v>107</v>
      </c>
      <c r="P8467" s="6">
        <v>8154</v>
      </c>
      <c r="Q8467" s="7" t="s">
        <v>52391</v>
      </c>
    </row>
    <row r="8468" spans="1:17" x14ac:dyDescent="0.2">
      <c r="A8468" s="2" t="s">
        <v>44960</v>
      </c>
      <c r="B8468" s="2" t="s">
        <v>17122</v>
      </c>
      <c r="C8468" s="3">
        <v>23325</v>
      </c>
      <c r="D8468" s="2" t="s">
        <v>44961</v>
      </c>
      <c r="E8468" s="2" t="s">
        <v>4922</v>
      </c>
      <c r="F8468" s="2" t="s">
        <v>31295</v>
      </c>
      <c r="G8468" s="2" t="s">
        <v>70</v>
      </c>
      <c r="H8468" s="4" t="s">
        <v>44962</v>
      </c>
      <c r="I8468" s="5" t="s">
        <v>2274</v>
      </c>
      <c r="J8468" s="2" t="s">
        <v>160</v>
      </c>
      <c r="K8468" s="2" t="s">
        <v>73</v>
      </c>
      <c r="L8468" s="2"/>
      <c r="M8468" s="8" t="s">
        <v>85</v>
      </c>
      <c r="N8468" s="2" t="s">
        <v>998</v>
      </c>
      <c r="O8468" s="2" t="s">
        <v>243</v>
      </c>
      <c r="P8468" s="6">
        <v>7925</v>
      </c>
      <c r="Q8468" s="7" t="s">
        <v>52391</v>
      </c>
    </row>
    <row r="8469" spans="1:17" x14ac:dyDescent="0.2">
      <c r="A8469" s="2" t="s">
        <v>44963</v>
      </c>
      <c r="B8469" s="2" t="s">
        <v>44964</v>
      </c>
      <c r="C8469" s="3">
        <v>36043</v>
      </c>
      <c r="D8469" s="2" t="s">
        <v>44965</v>
      </c>
      <c r="E8469" s="2" t="s">
        <v>3536</v>
      </c>
      <c r="F8469" s="2" t="s">
        <v>1578</v>
      </c>
      <c r="G8469" s="2" t="s">
        <v>275</v>
      </c>
      <c r="H8469" s="4" t="s">
        <v>44966</v>
      </c>
      <c r="I8469" s="5" t="s">
        <v>44967</v>
      </c>
      <c r="J8469" s="2" t="s">
        <v>63</v>
      </c>
      <c r="K8469" s="2" t="s">
        <v>38</v>
      </c>
      <c r="L8469" s="2"/>
      <c r="M8469" s="8" t="s">
        <v>52</v>
      </c>
      <c r="N8469" s="2" t="s">
        <v>1230</v>
      </c>
      <c r="O8469" s="2" t="s">
        <v>87</v>
      </c>
      <c r="P8469" s="6">
        <v>6318</v>
      </c>
      <c r="Q8469" s="7" t="s">
        <v>52391</v>
      </c>
    </row>
    <row r="8470" spans="1:17" x14ac:dyDescent="0.2">
      <c r="A8470" s="2" t="s">
        <v>44968</v>
      </c>
      <c r="B8470" s="2" t="s">
        <v>10211</v>
      </c>
      <c r="C8470" s="3">
        <v>33138</v>
      </c>
      <c r="D8470" s="2" t="s">
        <v>44969</v>
      </c>
      <c r="E8470" s="2" t="s">
        <v>685</v>
      </c>
      <c r="F8470" s="2" t="s">
        <v>863</v>
      </c>
      <c r="G8470" s="2" t="s">
        <v>437</v>
      </c>
      <c r="H8470" s="4" t="s">
        <v>44970</v>
      </c>
      <c r="I8470" s="5" t="s">
        <v>44971</v>
      </c>
      <c r="J8470" s="2" t="s">
        <v>84</v>
      </c>
      <c r="K8470" s="2" t="s">
        <v>26</v>
      </c>
      <c r="L8470" s="2"/>
      <c r="M8470" s="8" t="s">
        <v>116</v>
      </c>
      <c r="N8470" s="2" t="s">
        <v>4968</v>
      </c>
      <c r="O8470" s="2" t="s">
        <v>312</v>
      </c>
      <c r="P8470" s="6">
        <v>2679</v>
      </c>
      <c r="Q8470" s="7" t="s">
        <v>52391</v>
      </c>
    </row>
    <row r="8471" spans="1:17" x14ac:dyDescent="0.2">
      <c r="A8471" s="2" t="s">
        <v>44972</v>
      </c>
      <c r="B8471" s="2" t="s">
        <v>36665</v>
      </c>
      <c r="C8471" s="3">
        <v>35680</v>
      </c>
      <c r="D8471" s="2" t="s">
        <v>44973</v>
      </c>
      <c r="E8471" s="2" t="s">
        <v>2376</v>
      </c>
      <c r="F8471" s="2" t="s">
        <v>8355</v>
      </c>
      <c r="G8471" s="2" t="s">
        <v>292</v>
      </c>
      <c r="H8471" s="4" t="s">
        <v>44974</v>
      </c>
      <c r="I8471" s="5" t="s">
        <v>44975</v>
      </c>
      <c r="J8471" s="2" t="s">
        <v>160</v>
      </c>
      <c r="K8471" s="2" t="s">
        <v>26</v>
      </c>
      <c r="L8471" s="2"/>
      <c r="M8471" s="8" t="s">
        <v>105</v>
      </c>
      <c r="N8471" s="2" t="s">
        <v>9599</v>
      </c>
      <c r="O8471" s="2" t="s">
        <v>87</v>
      </c>
      <c r="P8471" s="6">
        <v>1565</v>
      </c>
      <c r="Q8471" s="7" t="s">
        <v>52391</v>
      </c>
    </row>
    <row r="8472" spans="1:17" x14ac:dyDescent="0.2">
      <c r="A8472" s="2" t="s">
        <v>44976</v>
      </c>
      <c r="B8472" s="2" t="s">
        <v>44977</v>
      </c>
      <c r="C8472" s="3">
        <v>37381</v>
      </c>
      <c r="D8472" s="2" t="s">
        <v>44978</v>
      </c>
      <c r="E8472" s="2" t="s">
        <v>1967</v>
      </c>
      <c r="F8472" s="2" t="s">
        <v>10186</v>
      </c>
      <c r="G8472" s="2" t="s">
        <v>132</v>
      </c>
      <c r="H8472" s="4" t="s">
        <v>44979</v>
      </c>
      <c r="I8472" s="5" t="s">
        <v>44980</v>
      </c>
      <c r="J8472" s="2" t="s">
        <v>84</v>
      </c>
      <c r="K8472" s="2" t="s">
        <v>73</v>
      </c>
      <c r="L8472" s="2"/>
      <c r="M8472" s="8" t="s">
        <v>27</v>
      </c>
      <c r="N8472" s="2" t="s">
        <v>4560</v>
      </c>
      <c r="O8472" s="2" t="s">
        <v>87</v>
      </c>
      <c r="P8472" s="6">
        <v>7321</v>
      </c>
      <c r="Q8472" s="7" t="s">
        <v>52391</v>
      </c>
    </row>
    <row r="8473" spans="1:17" x14ac:dyDescent="0.2">
      <c r="A8473" s="2" t="s">
        <v>44981</v>
      </c>
      <c r="B8473" s="2" t="s">
        <v>22896</v>
      </c>
      <c r="C8473" s="3">
        <v>33736</v>
      </c>
      <c r="D8473" s="2" t="s">
        <v>44982</v>
      </c>
      <c r="E8473" s="2" t="s">
        <v>1836</v>
      </c>
      <c r="F8473" s="2" t="s">
        <v>631</v>
      </c>
      <c r="G8473" s="2" t="s">
        <v>478</v>
      </c>
      <c r="H8473" s="4" t="s">
        <v>44983</v>
      </c>
      <c r="I8473" s="5" t="s">
        <v>44984</v>
      </c>
      <c r="J8473" s="2" t="s">
        <v>84</v>
      </c>
      <c r="K8473" s="2" t="s">
        <v>38</v>
      </c>
      <c r="L8473" s="2"/>
      <c r="M8473" s="8" t="s">
        <v>85</v>
      </c>
      <c r="N8473" s="2" t="s">
        <v>764</v>
      </c>
      <c r="O8473" s="2" t="s">
        <v>54</v>
      </c>
      <c r="P8473" s="6">
        <v>6458</v>
      </c>
      <c r="Q8473" s="7" t="s">
        <v>52391</v>
      </c>
    </row>
    <row r="8474" spans="1:17" x14ac:dyDescent="0.2">
      <c r="A8474" s="2" t="s">
        <v>44985</v>
      </c>
      <c r="B8474" s="2" t="s">
        <v>44986</v>
      </c>
      <c r="C8474" s="3">
        <v>26332</v>
      </c>
      <c r="D8474" s="2" t="s">
        <v>44987</v>
      </c>
      <c r="E8474" s="2" t="s">
        <v>6764</v>
      </c>
      <c r="F8474" s="2" t="s">
        <v>36742</v>
      </c>
      <c r="G8474" s="2" t="s">
        <v>184</v>
      </c>
      <c r="H8474" s="4" t="s">
        <v>44988</v>
      </c>
      <c r="I8474" s="5" t="s">
        <v>44989</v>
      </c>
      <c r="J8474" s="2" t="s">
        <v>84</v>
      </c>
      <c r="K8474" s="2" t="s">
        <v>73</v>
      </c>
      <c r="L8474" s="2"/>
      <c r="M8474" s="8" t="s">
        <v>39</v>
      </c>
      <c r="N8474" s="2" t="s">
        <v>3827</v>
      </c>
      <c r="O8474" s="2" t="s">
        <v>243</v>
      </c>
      <c r="P8474" s="6">
        <v>3656</v>
      </c>
      <c r="Q8474" s="7" t="s">
        <v>52391</v>
      </c>
    </row>
    <row r="8475" spans="1:17" x14ac:dyDescent="0.2">
      <c r="A8475" s="2" t="s">
        <v>44990</v>
      </c>
      <c r="B8475" s="2" t="s">
        <v>44991</v>
      </c>
      <c r="C8475" s="3">
        <v>30851</v>
      </c>
      <c r="D8475" s="2" t="s">
        <v>44992</v>
      </c>
      <c r="E8475" s="2" t="s">
        <v>1393</v>
      </c>
      <c r="F8475" s="2" t="s">
        <v>639</v>
      </c>
      <c r="G8475" s="2" t="s">
        <v>223</v>
      </c>
      <c r="H8475" s="4" t="s">
        <v>44993</v>
      </c>
      <c r="I8475" s="5" t="s">
        <v>44994</v>
      </c>
      <c r="J8475" s="2" t="s">
        <v>84</v>
      </c>
      <c r="K8475" s="2" t="s">
        <v>73</v>
      </c>
      <c r="L8475" s="2"/>
      <c r="M8475" s="8" t="s">
        <v>27</v>
      </c>
      <c r="N8475" s="2" t="s">
        <v>5437</v>
      </c>
      <c r="O8475" s="2" t="s">
        <v>312</v>
      </c>
      <c r="P8475" s="6">
        <v>6443</v>
      </c>
      <c r="Q8475" s="7" t="s">
        <v>52391</v>
      </c>
    </row>
    <row r="8476" spans="1:17" x14ac:dyDescent="0.2">
      <c r="A8476" s="2" t="s">
        <v>44995</v>
      </c>
      <c r="B8476" s="2" t="s">
        <v>20894</v>
      </c>
      <c r="C8476" s="3">
        <v>22904</v>
      </c>
      <c r="D8476" s="2" t="s">
        <v>44996</v>
      </c>
      <c r="E8476" s="2" t="s">
        <v>2551</v>
      </c>
      <c r="F8476" s="2" t="s">
        <v>44997</v>
      </c>
      <c r="G8476" s="2" t="s">
        <v>204</v>
      </c>
      <c r="H8476" s="4" t="s">
        <v>44998</v>
      </c>
      <c r="I8476" s="5" t="s">
        <v>44999</v>
      </c>
      <c r="J8476" s="2" t="s">
        <v>25</v>
      </c>
      <c r="K8476" s="2" t="s">
        <v>26</v>
      </c>
      <c r="L8476" s="2"/>
      <c r="M8476" s="8" t="s">
        <v>207</v>
      </c>
      <c r="N8476" s="2" t="s">
        <v>3573</v>
      </c>
      <c r="O8476" s="2" t="s">
        <v>312</v>
      </c>
      <c r="P8476" s="6">
        <v>8781</v>
      </c>
      <c r="Q8476" s="7" t="s">
        <v>52391</v>
      </c>
    </row>
    <row r="8477" spans="1:17" x14ac:dyDescent="0.2">
      <c r="A8477" s="2" t="s">
        <v>45000</v>
      </c>
      <c r="B8477" s="2" t="s">
        <v>45001</v>
      </c>
      <c r="C8477" s="3">
        <v>32248</v>
      </c>
      <c r="D8477" s="2" t="s">
        <v>45002</v>
      </c>
      <c r="E8477" s="2" t="s">
        <v>4219</v>
      </c>
      <c r="F8477" s="2" t="s">
        <v>45003</v>
      </c>
      <c r="G8477" s="2" t="s">
        <v>249</v>
      </c>
      <c r="H8477" s="4" t="s">
        <v>45004</v>
      </c>
      <c r="I8477" s="5" t="s">
        <v>45005</v>
      </c>
      <c r="J8477" s="2" t="s">
        <v>25</v>
      </c>
      <c r="K8477" s="2" t="s">
        <v>26</v>
      </c>
      <c r="L8477" s="2"/>
      <c r="M8477" s="8" t="s">
        <v>105</v>
      </c>
      <c r="N8477" s="2" t="s">
        <v>14041</v>
      </c>
      <c r="O8477" s="2" t="s">
        <v>312</v>
      </c>
      <c r="P8477" s="6">
        <v>3232</v>
      </c>
      <c r="Q8477" s="7" t="s">
        <v>52391</v>
      </c>
    </row>
    <row r="8478" spans="1:17" x14ac:dyDescent="0.2">
      <c r="A8478" s="2" t="s">
        <v>45006</v>
      </c>
      <c r="B8478" s="2" t="s">
        <v>45007</v>
      </c>
      <c r="C8478" s="3">
        <v>33964</v>
      </c>
      <c r="D8478" s="2" t="s">
        <v>45008</v>
      </c>
      <c r="E8478" s="2" t="s">
        <v>972</v>
      </c>
      <c r="F8478" s="2" t="s">
        <v>26865</v>
      </c>
      <c r="G8478" s="2" t="s">
        <v>93</v>
      </c>
      <c r="H8478" s="4" t="s">
        <v>45009</v>
      </c>
      <c r="I8478" s="5" t="s">
        <v>45010</v>
      </c>
      <c r="J8478" s="2" t="s">
        <v>25</v>
      </c>
      <c r="K8478" s="2" t="s">
        <v>38</v>
      </c>
      <c r="L8478" s="2"/>
      <c r="M8478" s="8" t="s">
        <v>39</v>
      </c>
      <c r="N8478" s="2" t="s">
        <v>8558</v>
      </c>
      <c r="O8478" s="2" t="s">
        <v>87</v>
      </c>
      <c r="P8478" s="6">
        <v>1867</v>
      </c>
      <c r="Q8478" s="7" t="s">
        <v>52391</v>
      </c>
    </row>
    <row r="8479" spans="1:17" x14ac:dyDescent="0.2">
      <c r="A8479" s="2" t="s">
        <v>45011</v>
      </c>
      <c r="B8479" s="2" t="s">
        <v>45012</v>
      </c>
      <c r="C8479" s="3">
        <v>38282</v>
      </c>
      <c r="D8479" s="2" t="s">
        <v>45013</v>
      </c>
      <c r="E8479" s="2" t="s">
        <v>8315</v>
      </c>
      <c r="F8479" s="2" t="s">
        <v>11228</v>
      </c>
      <c r="G8479" s="2" t="s">
        <v>123</v>
      </c>
      <c r="H8479" s="4" t="s">
        <v>45014</v>
      </c>
      <c r="I8479" s="5" t="s">
        <v>45015</v>
      </c>
      <c r="J8479" s="2" t="s">
        <v>160</v>
      </c>
      <c r="K8479" s="2" t="s">
        <v>38</v>
      </c>
      <c r="L8479" s="2"/>
      <c r="M8479" s="8" t="s">
        <v>27</v>
      </c>
      <c r="N8479" s="2" t="s">
        <v>6760</v>
      </c>
      <c r="O8479" s="2" t="s">
        <v>29</v>
      </c>
      <c r="P8479" s="6">
        <v>4201</v>
      </c>
      <c r="Q8479" s="7" t="s">
        <v>52391</v>
      </c>
    </row>
    <row r="8480" spans="1:17" x14ac:dyDescent="0.2">
      <c r="A8480" s="2" t="s">
        <v>45016</v>
      </c>
      <c r="B8480" s="2" t="s">
        <v>45017</v>
      </c>
      <c r="C8480" s="3">
        <v>32706</v>
      </c>
      <c r="D8480" s="2" t="s">
        <v>45018</v>
      </c>
      <c r="E8480" s="2" t="s">
        <v>7613</v>
      </c>
      <c r="F8480" s="2" t="s">
        <v>42523</v>
      </c>
      <c r="G8480" s="2" t="s">
        <v>132</v>
      </c>
      <c r="H8480" s="4" t="s">
        <v>45019</v>
      </c>
      <c r="I8480" s="5" t="s">
        <v>45020</v>
      </c>
      <c r="J8480" s="2" t="s">
        <v>51</v>
      </c>
      <c r="K8480" s="2" t="s">
        <v>26</v>
      </c>
      <c r="L8480" s="2"/>
      <c r="M8480" s="8" t="s">
        <v>105</v>
      </c>
      <c r="N8480" s="2" t="s">
        <v>15858</v>
      </c>
      <c r="O8480" s="2" t="s">
        <v>41</v>
      </c>
      <c r="P8480" s="6">
        <v>9559</v>
      </c>
      <c r="Q8480" s="7" t="s">
        <v>52391</v>
      </c>
    </row>
    <row r="8481" spans="1:17" x14ac:dyDescent="0.2">
      <c r="A8481" s="2" t="s">
        <v>45021</v>
      </c>
      <c r="B8481" s="2" t="s">
        <v>45022</v>
      </c>
      <c r="C8481" s="3">
        <v>39113</v>
      </c>
      <c r="D8481" s="2" t="s">
        <v>45023</v>
      </c>
      <c r="E8481" s="2" t="s">
        <v>4509</v>
      </c>
      <c r="F8481" s="2" t="s">
        <v>2238</v>
      </c>
      <c r="G8481" s="2" t="s">
        <v>478</v>
      </c>
      <c r="H8481" s="4" t="s">
        <v>45024</v>
      </c>
      <c r="I8481" s="5" t="s">
        <v>45025</v>
      </c>
      <c r="J8481" s="2" t="s">
        <v>160</v>
      </c>
      <c r="K8481" s="2" t="s">
        <v>73</v>
      </c>
      <c r="L8481" s="2"/>
      <c r="M8481" s="8" t="s">
        <v>207</v>
      </c>
      <c r="N8481" s="2" t="s">
        <v>2881</v>
      </c>
      <c r="O8481" s="2" t="s">
        <v>188</v>
      </c>
      <c r="P8481" s="6">
        <v>3331</v>
      </c>
      <c r="Q8481" s="7" t="s">
        <v>52391</v>
      </c>
    </row>
    <row r="8482" spans="1:17" x14ac:dyDescent="0.2">
      <c r="A8482" s="2" t="s">
        <v>45026</v>
      </c>
      <c r="B8482" s="2" t="s">
        <v>45027</v>
      </c>
      <c r="C8482" s="3">
        <v>34293</v>
      </c>
      <c r="D8482" s="2" t="s">
        <v>45028</v>
      </c>
      <c r="E8482" s="2" t="s">
        <v>3866</v>
      </c>
      <c r="F8482" s="2" t="s">
        <v>45029</v>
      </c>
      <c r="G8482" s="2" t="s">
        <v>204</v>
      </c>
      <c r="H8482" s="4" t="s">
        <v>45030</v>
      </c>
      <c r="I8482" s="5" t="s">
        <v>45031</v>
      </c>
      <c r="J8482" s="2" t="s">
        <v>63</v>
      </c>
      <c r="K8482" s="2" t="s">
        <v>73</v>
      </c>
      <c r="L8482" s="2"/>
      <c r="M8482" s="8" t="s">
        <v>74</v>
      </c>
      <c r="N8482" s="2" t="s">
        <v>400</v>
      </c>
      <c r="O8482" s="2" t="s">
        <v>54</v>
      </c>
      <c r="P8482" s="6">
        <v>3586</v>
      </c>
      <c r="Q8482" s="7" t="s">
        <v>52391</v>
      </c>
    </row>
    <row r="8483" spans="1:17" x14ac:dyDescent="0.2">
      <c r="A8483" s="2" t="s">
        <v>45032</v>
      </c>
      <c r="B8483" s="2" t="s">
        <v>45033</v>
      </c>
      <c r="C8483" s="3">
        <v>20048</v>
      </c>
      <c r="D8483" s="2" t="s">
        <v>45034</v>
      </c>
      <c r="E8483" s="2" t="s">
        <v>2216</v>
      </c>
      <c r="F8483" s="2" t="s">
        <v>14948</v>
      </c>
      <c r="G8483" s="2" t="s">
        <v>275</v>
      </c>
      <c r="H8483" s="4" t="s">
        <v>45035</v>
      </c>
      <c r="I8483" s="5" t="s">
        <v>45036</v>
      </c>
      <c r="J8483" s="2" t="s">
        <v>160</v>
      </c>
      <c r="K8483" s="2" t="s">
        <v>26</v>
      </c>
      <c r="L8483" s="2"/>
      <c r="M8483" s="8" t="s">
        <v>105</v>
      </c>
      <c r="N8483" s="2" t="s">
        <v>3279</v>
      </c>
      <c r="O8483" s="2" t="s">
        <v>188</v>
      </c>
      <c r="P8483" s="6">
        <v>4632</v>
      </c>
      <c r="Q8483" s="7" t="s">
        <v>52391</v>
      </c>
    </row>
    <row r="8484" spans="1:17" x14ac:dyDescent="0.2">
      <c r="A8484" s="2" t="s">
        <v>23780</v>
      </c>
      <c r="B8484" s="2" t="s">
        <v>45037</v>
      </c>
      <c r="C8484" s="3">
        <v>25511</v>
      </c>
      <c r="D8484" s="2" t="s">
        <v>45038</v>
      </c>
      <c r="E8484" s="2" t="s">
        <v>4730</v>
      </c>
      <c r="F8484" s="2" t="s">
        <v>45039</v>
      </c>
      <c r="G8484" s="2" t="s">
        <v>702</v>
      </c>
      <c r="H8484" s="4" t="s">
        <v>45040</v>
      </c>
      <c r="I8484" s="5" t="s">
        <v>45041</v>
      </c>
      <c r="J8484" s="2" t="s">
        <v>51</v>
      </c>
      <c r="K8484" s="2" t="s">
        <v>26</v>
      </c>
      <c r="L8484" s="2"/>
      <c r="M8484" s="8" t="s">
        <v>207</v>
      </c>
      <c r="N8484" s="2" t="s">
        <v>5565</v>
      </c>
      <c r="O8484" s="2" t="s">
        <v>41</v>
      </c>
      <c r="P8484" s="6">
        <v>8628</v>
      </c>
      <c r="Q8484" s="7" t="s">
        <v>52391</v>
      </c>
    </row>
    <row r="8485" spans="1:17" x14ac:dyDescent="0.2">
      <c r="A8485" s="2" t="s">
        <v>45042</v>
      </c>
      <c r="B8485" s="2" t="s">
        <v>36981</v>
      </c>
      <c r="C8485" s="3">
        <v>19240</v>
      </c>
      <c r="D8485" s="2" t="s">
        <v>45043</v>
      </c>
      <c r="E8485" s="2" t="s">
        <v>4277</v>
      </c>
      <c r="F8485" s="2" t="s">
        <v>1693</v>
      </c>
      <c r="G8485" s="2" t="s">
        <v>702</v>
      </c>
      <c r="H8485" s="4" t="s">
        <v>45044</v>
      </c>
      <c r="I8485" s="5" t="s">
        <v>45045</v>
      </c>
      <c r="J8485" s="2" t="s">
        <v>160</v>
      </c>
      <c r="K8485" s="2" t="s">
        <v>26</v>
      </c>
      <c r="L8485" s="2"/>
      <c r="M8485" s="8" t="s">
        <v>268</v>
      </c>
      <c r="N8485" s="2" t="s">
        <v>5874</v>
      </c>
      <c r="O8485" s="2" t="s">
        <v>243</v>
      </c>
      <c r="P8485" s="6">
        <v>2726</v>
      </c>
      <c r="Q8485" s="7" t="s">
        <v>52391</v>
      </c>
    </row>
    <row r="8486" spans="1:17" x14ac:dyDescent="0.2">
      <c r="A8486" s="2" t="s">
        <v>45046</v>
      </c>
      <c r="B8486" s="2" t="s">
        <v>45047</v>
      </c>
      <c r="C8486" s="3">
        <v>34939</v>
      </c>
      <c r="D8486" s="2" t="s">
        <v>45048</v>
      </c>
      <c r="E8486" s="2" t="s">
        <v>4340</v>
      </c>
      <c r="F8486" s="2" t="s">
        <v>1075</v>
      </c>
      <c r="G8486" s="2" t="s">
        <v>204</v>
      </c>
      <c r="H8486" s="4" t="s">
        <v>45049</v>
      </c>
      <c r="I8486" s="5" t="s">
        <v>45050</v>
      </c>
      <c r="J8486" s="2" t="s">
        <v>63</v>
      </c>
      <c r="K8486" s="2" t="s">
        <v>73</v>
      </c>
      <c r="L8486" s="2"/>
      <c r="M8486" s="8" t="s">
        <v>105</v>
      </c>
      <c r="N8486" s="2" t="s">
        <v>5554</v>
      </c>
      <c r="O8486" s="2" t="s">
        <v>243</v>
      </c>
      <c r="P8486" s="6">
        <v>9878</v>
      </c>
      <c r="Q8486" s="7" t="s">
        <v>52391</v>
      </c>
    </row>
    <row r="8487" spans="1:17" x14ac:dyDescent="0.2">
      <c r="A8487" s="2" t="s">
        <v>45051</v>
      </c>
      <c r="B8487" s="2" t="s">
        <v>45052</v>
      </c>
      <c r="C8487" s="3">
        <v>36730</v>
      </c>
      <c r="D8487" s="2" t="s">
        <v>45053</v>
      </c>
      <c r="E8487" s="2" t="s">
        <v>1204</v>
      </c>
      <c r="F8487" s="2" t="s">
        <v>1244</v>
      </c>
      <c r="G8487" s="2" t="s">
        <v>679</v>
      </c>
      <c r="H8487" s="4" t="s">
        <v>45054</v>
      </c>
      <c r="I8487" s="5" t="s">
        <v>45055</v>
      </c>
      <c r="J8487" s="2" t="s">
        <v>25</v>
      </c>
      <c r="K8487" s="2" t="s">
        <v>73</v>
      </c>
      <c r="L8487" s="2"/>
      <c r="M8487" s="8" t="s">
        <v>27</v>
      </c>
      <c r="N8487" s="2" t="s">
        <v>1071</v>
      </c>
      <c r="O8487" s="2" t="s">
        <v>54</v>
      </c>
      <c r="P8487" s="6">
        <v>6775</v>
      </c>
      <c r="Q8487" s="7" t="s">
        <v>52391</v>
      </c>
    </row>
    <row r="8488" spans="1:17" x14ac:dyDescent="0.2">
      <c r="A8488" s="2" t="s">
        <v>45056</v>
      </c>
      <c r="B8488" s="2" t="s">
        <v>27100</v>
      </c>
      <c r="C8488" s="3">
        <v>25537</v>
      </c>
      <c r="D8488" s="2" t="s">
        <v>45057</v>
      </c>
      <c r="E8488" s="2" t="s">
        <v>1622</v>
      </c>
      <c r="F8488" s="2" t="s">
        <v>10398</v>
      </c>
      <c r="G8488" s="2" t="s">
        <v>194</v>
      </c>
      <c r="H8488" s="4" t="s">
        <v>45058</v>
      </c>
      <c r="I8488" s="5" t="s">
        <v>8989</v>
      </c>
      <c r="J8488" s="2" t="s">
        <v>160</v>
      </c>
      <c r="K8488" s="2" t="s">
        <v>26</v>
      </c>
      <c r="L8488" s="2"/>
      <c r="M8488" s="8" t="s">
        <v>143</v>
      </c>
      <c r="N8488" s="2" t="s">
        <v>7998</v>
      </c>
      <c r="O8488" s="2" t="s">
        <v>54</v>
      </c>
      <c r="P8488" s="6">
        <v>7127</v>
      </c>
      <c r="Q8488" s="7" t="s">
        <v>52391</v>
      </c>
    </row>
    <row r="8489" spans="1:17" x14ac:dyDescent="0.2">
      <c r="A8489" s="2" t="s">
        <v>45059</v>
      </c>
      <c r="B8489" s="2" t="s">
        <v>45060</v>
      </c>
      <c r="C8489" s="3">
        <v>16823</v>
      </c>
      <c r="D8489" s="2" t="s">
        <v>45061</v>
      </c>
      <c r="E8489" s="2" t="s">
        <v>1266</v>
      </c>
      <c r="F8489" s="2" t="s">
        <v>39303</v>
      </c>
      <c r="G8489" s="2" t="s">
        <v>81</v>
      </c>
      <c r="H8489" s="4" t="s">
        <v>45062</v>
      </c>
      <c r="I8489" s="5" t="s">
        <v>45063</v>
      </c>
      <c r="J8489" s="2" t="s">
        <v>160</v>
      </c>
      <c r="K8489" s="2" t="s">
        <v>26</v>
      </c>
      <c r="L8489" s="2"/>
      <c r="M8489" s="8" t="s">
        <v>116</v>
      </c>
      <c r="N8489" s="2" t="s">
        <v>910</v>
      </c>
      <c r="O8489" s="2" t="s">
        <v>107</v>
      </c>
      <c r="P8489" s="6">
        <v>1899</v>
      </c>
      <c r="Q8489" s="7" t="s">
        <v>52391</v>
      </c>
    </row>
    <row r="8490" spans="1:17" x14ac:dyDescent="0.2">
      <c r="A8490" s="2" t="s">
        <v>45064</v>
      </c>
      <c r="B8490" s="2" t="s">
        <v>36632</v>
      </c>
      <c r="C8490" s="3">
        <v>27321</v>
      </c>
      <c r="D8490" s="2" t="s">
        <v>45065</v>
      </c>
      <c r="E8490" s="2" t="s">
        <v>1428</v>
      </c>
      <c r="F8490" s="2" t="s">
        <v>694</v>
      </c>
      <c r="G8490" s="2" t="s">
        <v>102</v>
      </c>
      <c r="H8490" s="4" t="s">
        <v>45066</v>
      </c>
      <c r="I8490" s="5" t="s">
        <v>45067</v>
      </c>
      <c r="J8490" s="2" t="s">
        <v>51</v>
      </c>
      <c r="K8490" s="2" t="s">
        <v>26</v>
      </c>
      <c r="L8490" s="2"/>
      <c r="M8490" s="8" t="s">
        <v>143</v>
      </c>
      <c r="N8490" s="2" t="s">
        <v>117</v>
      </c>
      <c r="O8490" s="2" t="s">
        <v>54</v>
      </c>
      <c r="P8490" s="6">
        <v>5270</v>
      </c>
      <c r="Q8490" s="7" t="s">
        <v>52391</v>
      </c>
    </row>
    <row r="8491" spans="1:17" x14ac:dyDescent="0.2">
      <c r="A8491" s="2" t="s">
        <v>45068</v>
      </c>
      <c r="B8491" s="2" t="s">
        <v>7002</v>
      </c>
      <c r="C8491" s="3">
        <v>24821</v>
      </c>
      <c r="D8491" s="2" t="s">
        <v>45069</v>
      </c>
      <c r="E8491" s="2" t="s">
        <v>2451</v>
      </c>
      <c r="F8491" s="2" t="s">
        <v>639</v>
      </c>
      <c r="G8491" s="2" t="s">
        <v>35</v>
      </c>
      <c r="H8491" s="4" t="s">
        <v>45070</v>
      </c>
      <c r="I8491" s="5" t="s">
        <v>45071</v>
      </c>
      <c r="J8491" s="2" t="s">
        <v>51</v>
      </c>
      <c r="K8491" s="2" t="s">
        <v>73</v>
      </c>
      <c r="L8491" s="2"/>
      <c r="M8491" s="8" t="s">
        <v>207</v>
      </c>
      <c r="N8491" s="2" t="s">
        <v>11910</v>
      </c>
      <c r="O8491" s="2" t="s">
        <v>198</v>
      </c>
      <c r="P8491" s="6">
        <v>1669</v>
      </c>
      <c r="Q8491" s="7" t="s">
        <v>52391</v>
      </c>
    </row>
    <row r="8492" spans="1:17" x14ac:dyDescent="0.2">
      <c r="A8492" s="2" t="s">
        <v>45072</v>
      </c>
      <c r="B8492" s="2" t="s">
        <v>45073</v>
      </c>
      <c r="C8492" s="3">
        <v>24728</v>
      </c>
      <c r="D8492" s="2" t="s">
        <v>45074</v>
      </c>
      <c r="E8492" s="2" t="s">
        <v>3550</v>
      </c>
      <c r="F8492" s="2" t="s">
        <v>13869</v>
      </c>
      <c r="G8492" s="2" t="s">
        <v>81</v>
      </c>
      <c r="H8492" s="4" t="s">
        <v>45075</v>
      </c>
      <c r="I8492" s="5" t="s">
        <v>45076</v>
      </c>
      <c r="J8492" s="2" t="s">
        <v>160</v>
      </c>
      <c r="K8492" s="2" t="s">
        <v>38</v>
      </c>
      <c r="L8492" s="2"/>
      <c r="M8492" s="8" t="s">
        <v>105</v>
      </c>
      <c r="N8492" s="2" t="s">
        <v>7968</v>
      </c>
      <c r="O8492" s="2" t="s">
        <v>107</v>
      </c>
      <c r="P8492" s="6">
        <v>7141</v>
      </c>
      <c r="Q8492" s="7" t="s">
        <v>52391</v>
      </c>
    </row>
    <row r="8493" spans="1:17" x14ac:dyDescent="0.2">
      <c r="A8493" s="2" t="s">
        <v>45077</v>
      </c>
      <c r="B8493" s="2" t="s">
        <v>45078</v>
      </c>
      <c r="C8493" s="3">
        <v>35272</v>
      </c>
      <c r="D8493" s="2" t="s">
        <v>45079</v>
      </c>
      <c r="E8493" s="2" t="s">
        <v>524</v>
      </c>
      <c r="F8493" s="2" t="s">
        <v>1024</v>
      </c>
      <c r="G8493" s="2" t="s">
        <v>214</v>
      </c>
      <c r="H8493" s="4" t="s">
        <v>45080</v>
      </c>
      <c r="I8493" s="5" t="s">
        <v>45081</v>
      </c>
      <c r="J8493" s="2" t="s">
        <v>84</v>
      </c>
      <c r="K8493" s="2" t="s">
        <v>73</v>
      </c>
      <c r="L8493" s="2"/>
      <c r="M8493" s="8" t="s">
        <v>85</v>
      </c>
      <c r="N8493" s="2" t="s">
        <v>5943</v>
      </c>
      <c r="O8493" s="2" t="s">
        <v>243</v>
      </c>
      <c r="P8493" s="6">
        <v>4034</v>
      </c>
      <c r="Q8493" s="7" t="s">
        <v>52391</v>
      </c>
    </row>
    <row r="8494" spans="1:17" x14ac:dyDescent="0.2">
      <c r="A8494" s="2" t="s">
        <v>45082</v>
      </c>
      <c r="B8494" s="2" t="s">
        <v>45083</v>
      </c>
      <c r="C8494" s="3">
        <v>36918</v>
      </c>
      <c r="D8494" s="2" t="s">
        <v>45084</v>
      </c>
      <c r="E8494" s="2" t="s">
        <v>4358</v>
      </c>
      <c r="F8494" s="2" t="s">
        <v>5145</v>
      </c>
      <c r="G8494" s="2" t="s">
        <v>292</v>
      </c>
      <c r="H8494" s="4" t="s">
        <v>45085</v>
      </c>
      <c r="I8494" s="5" t="s">
        <v>22546</v>
      </c>
      <c r="J8494" s="2" t="s">
        <v>84</v>
      </c>
      <c r="K8494" s="2" t="s">
        <v>38</v>
      </c>
      <c r="L8494" s="2"/>
      <c r="M8494" s="8" t="s">
        <v>376</v>
      </c>
      <c r="N8494" s="2" t="s">
        <v>11684</v>
      </c>
      <c r="O8494" s="2" t="s">
        <v>198</v>
      </c>
      <c r="P8494" s="6">
        <v>6584</v>
      </c>
      <c r="Q8494" s="7" t="s">
        <v>52391</v>
      </c>
    </row>
    <row r="8495" spans="1:17" x14ac:dyDescent="0.2">
      <c r="A8495" s="2" t="s">
        <v>45086</v>
      </c>
      <c r="B8495" s="2" t="s">
        <v>45087</v>
      </c>
      <c r="C8495" s="3">
        <v>23395</v>
      </c>
      <c r="D8495" s="2" t="s">
        <v>45088</v>
      </c>
      <c r="E8495" s="2" t="s">
        <v>3051</v>
      </c>
      <c r="F8495" s="2" t="s">
        <v>420</v>
      </c>
      <c r="G8495" s="2" t="s">
        <v>204</v>
      </c>
      <c r="H8495" s="4" t="s">
        <v>45089</v>
      </c>
      <c r="I8495" s="5" t="s">
        <v>45090</v>
      </c>
      <c r="J8495" s="2" t="s">
        <v>160</v>
      </c>
      <c r="K8495" s="2" t="s">
        <v>73</v>
      </c>
      <c r="L8495" s="2"/>
      <c r="M8495" s="8" t="s">
        <v>376</v>
      </c>
      <c r="N8495" s="2" t="s">
        <v>9400</v>
      </c>
      <c r="O8495" s="2" t="s">
        <v>87</v>
      </c>
      <c r="P8495" s="6">
        <v>8611</v>
      </c>
      <c r="Q8495" s="7" t="s">
        <v>52391</v>
      </c>
    </row>
    <row r="8496" spans="1:17" x14ac:dyDescent="0.2">
      <c r="A8496" s="2" t="s">
        <v>45091</v>
      </c>
      <c r="B8496" s="2" t="s">
        <v>45092</v>
      </c>
      <c r="C8496" s="3">
        <v>22484</v>
      </c>
      <c r="D8496" s="2" t="s">
        <v>45093</v>
      </c>
      <c r="E8496" s="2" t="s">
        <v>5168</v>
      </c>
      <c r="F8496" s="2" t="s">
        <v>18079</v>
      </c>
      <c r="G8496" s="2" t="s">
        <v>223</v>
      </c>
      <c r="H8496" s="4" t="s">
        <v>45094</v>
      </c>
      <c r="I8496" s="5" t="s">
        <v>45095</v>
      </c>
      <c r="J8496" s="2" t="s">
        <v>51</v>
      </c>
      <c r="K8496" s="2" t="s">
        <v>38</v>
      </c>
      <c r="L8496" s="2"/>
      <c r="M8496" s="8" t="s">
        <v>85</v>
      </c>
      <c r="N8496" s="2" t="s">
        <v>5803</v>
      </c>
      <c r="O8496" s="2" t="s">
        <v>29</v>
      </c>
      <c r="P8496" s="6">
        <v>7387</v>
      </c>
      <c r="Q8496" s="7" t="s">
        <v>52391</v>
      </c>
    </row>
    <row r="8497" spans="1:17" x14ac:dyDescent="0.2">
      <c r="A8497" s="2" t="s">
        <v>45096</v>
      </c>
      <c r="B8497" s="2" t="s">
        <v>3402</v>
      </c>
      <c r="C8497" s="3">
        <v>37134</v>
      </c>
      <c r="D8497" s="2" t="s">
        <v>45097</v>
      </c>
      <c r="E8497" s="2" t="s">
        <v>7710</v>
      </c>
      <c r="F8497" s="2" t="s">
        <v>34189</v>
      </c>
      <c r="G8497" s="2" t="s">
        <v>341</v>
      </c>
      <c r="H8497" s="4" t="s">
        <v>45098</v>
      </c>
      <c r="I8497" s="5" t="s">
        <v>45099</v>
      </c>
      <c r="J8497" s="2" t="s">
        <v>84</v>
      </c>
      <c r="K8497" s="2" t="s">
        <v>73</v>
      </c>
      <c r="L8497" s="2"/>
      <c r="M8497" s="8" t="s">
        <v>376</v>
      </c>
      <c r="N8497" s="2" t="s">
        <v>4099</v>
      </c>
      <c r="O8497" s="2" t="s">
        <v>54</v>
      </c>
      <c r="P8497" s="6">
        <v>3528</v>
      </c>
      <c r="Q8497" s="7" t="s">
        <v>52391</v>
      </c>
    </row>
    <row r="8498" spans="1:17" x14ac:dyDescent="0.2">
      <c r="A8498" s="2" t="s">
        <v>45100</v>
      </c>
      <c r="B8498" s="2" t="s">
        <v>45101</v>
      </c>
      <c r="C8498" s="3">
        <v>35521</v>
      </c>
      <c r="D8498" s="2" t="s">
        <v>45102</v>
      </c>
      <c r="E8498" s="2" t="s">
        <v>6764</v>
      </c>
      <c r="F8498" s="2" t="s">
        <v>5350</v>
      </c>
      <c r="G8498" s="2" t="s">
        <v>214</v>
      </c>
      <c r="H8498" s="4" t="s">
        <v>45103</v>
      </c>
      <c r="I8498" s="5" t="s">
        <v>45104</v>
      </c>
      <c r="J8498" s="2" t="s">
        <v>84</v>
      </c>
      <c r="K8498" s="2" t="s">
        <v>38</v>
      </c>
      <c r="L8498" s="2"/>
      <c r="M8498" s="8" t="s">
        <v>116</v>
      </c>
      <c r="N8498" s="2" t="s">
        <v>11684</v>
      </c>
      <c r="O8498" s="2" t="s">
        <v>41</v>
      </c>
      <c r="P8498" s="6">
        <v>3286</v>
      </c>
      <c r="Q8498" s="7" t="s">
        <v>52391</v>
      </c>
    </row>
    <row r="8499" spans="1:17" x14ac:dyDescent="0.2">
      <c r="A8499" s="2" t="s">
        <v>45105</v>
      </c>
      <c r="B8499" s="2" t="s">
        <v>4685</v>
      </c>
      <c r="C8499" s="3">
        <v>27310</v>
      </c>
      <c r="D8499" s="2" t="s">
        <v>45106</v>
      </c>
      <c r="E8499" s="2" t="s">
        <v>247</v>
      </c>
      <c r="F8499" s="2" t="s">
        <v>112</v>
      </c>
      <c r="G8499" s="2" t="s">
        <v>81</v>
      </c>
      <c r="H8499" s="4" t="s">
        <v>45107</v>
      </c>
      <c r="I8499" s="5" t="s">
        <v>45108</v>
      </c>
      <c r="J8499" s="2" t="s">
        <v>51</v>
      </c>
      <c r="K8499" s="2" t="s">
        <v>26</v>
      </c>
      <c r="L8499" s="2"/>
      <c r="M8499" s="8" t="s">
        <v>376</v>
      </c>
      <c r="N8499" s="2" t="s">
        <v>3377</v>
      </c>
      <c r="O8499" s="2" t="s">
        <v>107</v>
      </c>
      <c r="P8499" s="6">
        <v>8677</v>
      </c>
      <c r="Q8499" s="7" t="s">
        <v>52391</v>
      </c>
    </row>
    <row r="8500" spans="1:17" x14ac:dyDescent="0.2">
      <c r="A8500" s="2" t="s">
        <v>45109</v>
      </c>
      <c r="B8500" s="2" t="s">
        <v>40526</v>
      </c>
      <c r="C8500" s="3">
        <v>23315</v>
      </c>
      <c r="D8500" s="2" t="s">
        <v>45110</v>
      </c>
      <c r="E8500" s="2" t="s">
        <v>6601</v>
      </c>
      <c r="F8500" s="2" t="s">
        <v>4259</v>
      </c>
      <c r="G8500" s="2" t="s">
        <v>81</v>
      </c>
      <c r="H8500" s="4" t="s">
        <v>45111</v>
      </c>
      <c r="I8500" s="5" t="s">
        <v>45112</v>
      </c>
      <c r="J8500" s="2" t="s">
        <v>25</v>
      </c>
      <c r="K8500" s="2" t="s">
        <v>73</v>
      </c>
      <c r="L8500" s="2"/>
      <c r="M8500" s="8" t="s">
        <v>105</v>
      </c>
      <c r="N8500" s="2" t="s">
        <v>6071</v>
      </c>
      <c r="O8500" s="2" t="s">
        <v>296</v>
      </c>
      <c r="P8500" s="6">
        <v>8280</v>
      </c>
      <c r="Q8500" s="7" t="s">
        <v>52391</v>
      </c>
    </row>
    <row r="8501" spans="1:17" x14ac:dyDescent="0.2">
      <c r="A8501" s="2" t="s">
        <v>45113</v>
      </c>
      <c r="B8501" s="2" t="s">
        <v>30793</v>
      </c>
      <c r="C8501" s="3">
        <v>21449</v>
      </c>
      <c r="D8501" s="2" t="s">
        <v>45114</v>
      </c>
      <c r="E8501" s="2" t="s">
        <v>2384</v>
      </c>
      <c r="F8501" s="2" t="s">
        <v>45115</v>
      </c>
      <c r="G8501" s="2" t="s">
        <v>184</v>
      </c>
      <c r="H8501" s="4" t="s">
        <v>45116</v>
      </c>
      <c r="I8501" s="5" t="s">
        <v>45117</v>
      </c>
      <c r="J8501" s="2" t="s">
        <v>51</v>
      </c>
      <c r="K8501" s="2" t="s">
        <v>26</v>
      </c>
      <c r="L8501" s="2"/>
      <c r="M8501" s="8" t="s">
        <v>85</v>
      </c>
      <c r="N8501" s="2" t="s">
        <v>3896</v>
      </c>
      <c r="O8501" s="2" t="s">
        <v>54</v>
      </c>
      <c r="P8501" s="6">
        <v>6653</v>
      </c>
      <c r="Q8501" s="7" t="s">
        <v>52391</v>
      </c>
    </row>
    <row r="8502" spans="1:17" x14ac:dyDescent="0.2">
      <c r="A8502" s="2" t="s">
        <v>45118</v>
      </c>
      <c r="B8502" s="2" t="s">
        <v>45119</v>
      </c>
      <c r="C8502" s="3">
        <v>25485</v>
      </c>
      <c r="D8502" s="2" t="s">
        <v>45120</v>
      </c>
      <c r="E8502" s="2" t="s">
        <v>192</v>
      </c>
      <c r="F8502" s="2" t="s">
        <v>239</v>
      </c>
      <c r="G8502" s="2" t="s">
        <v>48</v>
      </c>
      <c r="H8502" s="4" t="s">
        <v>45121</v>
      </c>
      <c r="I8502" s="5" t="s">
        <v>34132</v>
      </c>
      <c r="J8502" s="2" t="s">
        <v>63</v>
      </c>
      <c r="K8502" s="2" t="s">
        <v>26</v>
      </c>
      <c r="L8502" s="2"/>
      <c r="M8502" s="8" t="s">
        <v>143</v>
      </c>
      <c r="N8502" s="2" t="s">
        <v>2691</v>
      </c>
      <c r="O8502" s="2" t="s">
        <v>188</v>
      </c>
      <c r="P8502" s="6">
        <v>1725</v>
      </c>
      <c r="Q8502" s="7" t="s">
        <v>52391</v>
      </c>
    </row>
    <row r="8503" spans="1:17" x14ac:dyDescent="0.2">
      <c r="A8503" s="2" t="s">
        <v>45122</v>
      </c>
      <c r="B8503" s="2" t="s">
        <v>45123</v>
      </c>
      <c r="C8503" s="3">
        <v>36394</v>
      </c>
      <c r="D8503" s="2" t="s">
        <v>45124</v>
      </c>
      <c r="E8503" s="2" t="s">
        <v>3072</v>
      </c>
      <c r="F8503" s="2" t="s">
        <v>45125</v>
      </c>
      <c r="G8503" s="2" t="s">
        <v>437</v>
      </c>
      <c r="H8503" s="4" t="s">
        <v>45126</v>
      </c>
      <c r="I8503" s="5" t="s">
        <v>45127</v>
      </c>
      <c r="J8503" s="2" t="s">
        <v>63</v>
      </c>
      <c r="K8503" s="2" t="s">
        <v>38</v>
      </c>
      <c r="L8503" s="2"/>
      <c r="M8503" s="8" t="s">
        <v>74</v>
      </c>
      <c r="N8503" s="2" t="s">
        <v>14259</v>
      </c>
      <c r="O8503" s="2" t="s">
        <v>107</v>
      </c>
      <c r="P8503" s="6">
        <v>7402</v>
      </c>
      <c r="Q8503" s="7" t="s">
        <v>52391</v>
      </c>
    </row>
    <row r="8504" spans="1:17" x14ac:dyDescent="0.2">
      <c r="A8504" s="2" t="s">
        <v>45128</v>
      </c>
      <c r="B8504" s="2" t="s">
        <v>11933</v>
      </c>
      <c r="C8504" s="3">
        <v>33863</v>
      </c>
      <c r="D8504" s="2" t="s">
        <v>45129</v>
      </c>
      <c r="E8504" s="2" t="s">
        <v>6319</v>
      </c>
      <c r="F8504" s="2" t="s">
        <v>44739</v>
      </c>
      <c r="G8504" s="2" t="s">
        <v>437</v>
      </c>
      <c r="H8504" s="4" t="s">
        <v>45130</v>
      </c>
      <c r="I8504" s="5" t="s">
        <v>45131</v>
      </c>
      <c r="J8504" s="2" t="s">
        <v>84</v>
      </c>
      <c r="K8504" s="2" t="s">
        <v>26</v>
      </c>
      <c r="L8504" s="2"/>
      <c r="M8504" s="8" t="s">
        <v>376</v>
      </c>
      <c r="N8504" s="2" t="s">
        <v>12614</v>
      </c>
      <c r="O8504" s="2" t="s">
        <v>54</v>
      </c>
      <c r="P8504" s="6">
        <v>8800</v>
      </c>
      <c r="Q8504" s="7" t="s">
        <v>52391</v>
      </c>
    </row>
    <row r="8505" spans="1:17" x14ac:dyDescent="0.2">
      <c r="A8505" s="2" t="s">
        <v>45132</v>
      </c>
      <c r="B8505" s="2" t="s">
        <v>45133</v>
      </c>
      <c r="C8505" s="3">
        <v>21335</v>
      </c>
      <c r="D8505" s="2" t="s">
        <v>45134</v>
      </c>
      <c r="E8505" s="2" t="s">
        <v>2614</v>
      </c>
      <c r="F8505" s="2" t="s">
        <v>686</v>
      </c>
      <c r="G8505" s="2" t="s">
        <v>194</v>
      </c>
      <c r="H8505" s="4" t="s">
        <v>45135</v>
      </c>
      <c r="I8505" s="5" t="s">
        <v>17460</v>
      </c>
      <c r="J8505" s="2" t="s">
        <v>84</v>
      </c>
      <c r="K8505" s="2" t="s">
        <v>38</v>
      </c>
      <c r="L8505" s="2"/>
      <c r="M8505" s="8" t="s">
        <v>143</v>
      </c>
      <c r="N8505" s="2" t="s">
        <v>842</v>
      </c>
      <c r="O8505" s="2" t="s">
        <v>41</v>
      </c>
      <c r="P8505" s="6">
        <v>6642</v>
      </c>
      <c r="Q8505" s="7" t="s">
        <v>52391</v>
      </c>
    </row>
    <row r="8506" spans="1:17" x14ac:dyDescent="0.2">
      <c r="A8506" s="2" t="s">
        <v>45136</v>
      </c>
      <c r="B8506" s="2" t="s">
        <v>14578</v>
      </c>
      <c r="C8506" s="3">
        <v>27947</v>
      </c>
      <c r="D8506" s="2" t="s">
        <v>45137</v>
      </c>
      <c r="E8506" s="2" t="s">
        <v>419</v>
      </c>
      <c r="F8506" s="2" t="s">
        <v>4623</v>
      </c>
      <c r="G8506" s="2" t="s">
        <v>413</v>
      </c>
      <c r="H8506" s="4" t="s">
        <v>45138</v>
      </c>
      <c r="I8506" s="5" t="s">
        <v>45139</v>
      </c>
      <c r="J8506" s="2" t="s">
        <v>25</v>
      </c>
      <c r="K8506" s="2" t="s">
        <v>38</v>
      </c>
      <c r="L8506" s="2"/>
      <c r="M8506" s="8" t="s">
        <v>74</v>
      </c>
      <c r="N8506" s="2" t="s">
        <v>8157</v>
      </c>
      <c r="O8506" s="2" t="s">
        <v>296</v>
      </c>
      <c r="P8506" s="6">
        <v>5217</v>
      </c>
      <c r="Q8506" s="7" t="s">
        <v>52391</v>
      </c>
    </row>
    <row r="8507" spans="1:17" x14ac:dyDescent="0.2">
      <c r="A8507" s="2" t="s">
        <v>45140</v>
      </c>
      <c r="B8507" s="2" t="s">
        <v>2277</v>
      </c>
      <c r="C8507" s="3">
        <v>37987</v>
      </c>
      <c r="D8507" s="2" t="s">
        <v>45141</v>
      </c>
      <c r="E8507" s="2" t="s">
        <v>3381</v>
      </c>
      <c r="F8507" s="2" t="s">
        <v>4623</v>
      </c>
      <c r="G8507" s="2" t="s">
        <v>113</v>
      </c>
      <c r="H8507" s="4" t="s">
        <v>45142</v>
      </c>
      <c r="I8507" s="5" t="s">
        <v>45143</v>
      </c>
      <c r="J8507" s="2" t="s">
        <v>84</v>
      </c>
      <c r="K8507" s="2" t="s">
        <v>38</v>
      </c>
      <c r="L8507" s="2"/>
      <c r="M8507" s="8" t="s">
        <v>268</v>
      </c>
      <c r="N8507" s="2" t="s">
        <v>197</v>
      </c>
      <c r="O8507" s="2" t="s">
        <v>243</v>
      </c>
      <c r="P8507" s="6">
        <v>4837</v>
      </c>
      <c r="Q8507" s="7" t="s">
        <v>52391</v>
      </c>
    </row>
    <row r="8508" spans="1:17" x14ac:dyDescent="0.2">
      <c r="A8508" s="2" t="s">
        <v>45144</v>
      </c>
      <c r="B8508" s="2" t="s">
        <v>9773</v>
      </c>
      <c r="C8508" s="3">
        <v>27125</v>
      </c>
      <c r="D8508" s="2" t="s">
        <v>45145</v>
      </c>
      <c r="E8508" s="2" t="s">
        <v>4409</v>
      </c>
      <c r="F8508" s="2" t="s">
        <v>40579</v>
      </c>
      <c r="G8508" s="2" t="s">
        <v>70</v>
      </c>
      <c r="H8508" s="4" t="s">
        <v>45146</v>
      </c>
      <c r="I8508" s="5" t="s">
        <v>45147</v>
      </c>
      <c r="J8508" s="2" t="s">
        <v>51</v>
      </c>
      <c r="K8508" s="2" t="s">
        <v>38</v>
      </c>
      <c r="L8508" s="2"/>
      <c r="M8508" s="8" t="s">
        <v>376</v>
      </c>
      <c r="N8508" s="2" t="s">
        <v>11600</v>
      </c>
      <c r="O8508" s="2" t="s">
        <v>188</v>
      </c>
      <c r="P8508" s="6">
        <v>2219</v>
      </c>
      <c r="Q8508" s="7" t="s">
        <v>52391</v>
      </c>
    </row>
    <row r="8509" spans="1:17" x14ac:dyDescent="0.2">
      <c r="A8509" s="2" t="s">
        <v>45148</v>
      </c>
      <c r="B8509" s="2" t="s">
        <v>4436</v>
      </c>
      <c r="C8509" s="3">
        <v>25650</v>
      </c>
      <c r="D8509" s="2" t="s">
        <v>45149</v>
      </c>
      <c r="E8509" s="2" t="s">
        <v>6440</v>
      </c>
      <c r="F8509" s="2" t="s">
        <v>23232</v>
      </c>
      <c r="G8509" s="2" t="s">
        <v>60</v>
      </c>
      <c r="H8509" s="4" t="s">
        <v>45150</v>
      </c>
      <c r="I8509" s="5" t="s">
        <v>45151</v>
      </c>
      <c r="J8509" s="2" t="s">
        <v>84</v>
      </c>
      <c r="K8509" s="2" t="s">
        <v>26</v>
      </c>
      <c r="L8509" s="2"/>
      <c r="M8509" s="8" t="s">
        <v>74</v>
      </c>
      <c r="N8509" s="2" t="s">
        <v>6141</v>
      </c>
      <c r="O8509" s="2" t="s">
        <v>54</v>
      </c>
      <c r="P8509" s="6">
        <v>5541</v>
      </c>
      <c r="Q8509" s="7" t="s">
        <v>52391</v>
      </c>
    </row>
    <row r="8510" spans="1:17" x14ac:dyDescent="0.2">
      <c r="A8510" s="2" t="s">
        <v>45152</v>
      </c>
      <c r="B8510" s="2" t="s">
        <v>45153</v>
      </c>
      <c r="C8510" s="3">
        <v>29967</v>
      </c>
      <c r="D8510" s="2" t="s">
        <v>45154</v>
      </c>
      <c r="E8510" s="2" t="s">
        <v>7710</v>
      </c>
      <c r="F8510" s="2" t="s">
        <v>45155</v>
      </c>
      <c r="G8510" s="2" t="s">
        <v>81</v>
      </c>
      <c r="H8510" s="4" t="s">
        <v>45156</v>
      </c>
      <c r="I8510" s="5" t="s">
        <v>45157</v>
      </c>
      <c r="J8510" s="2" t="s">
        <v>160</v>
      </c>
      <c r="K8510" s="2" t="s">
        <v>38</v>
      </c>
      <c r="L8510" s="2"/>
      <c r="M8510" s="8" t="s">
        <v>268</v>
      </c>
      <c r="N8510" s="2" t="s">
        <v>1713</v>
      </c>
      <c r="O8510" s="2" t="s">
        <v>198</v>
      </c>
      <c r="P8510" s="6">
        <v>6441</v>
      </c>
      <c r="Q8510" s="7" t="s">
        <v>52391</v>
      </c>
    </row>
    <row r="8511" spans="1:17" x14ac:dyDescent="0.2">
      <c r="A8511" s="2" t="s">
        <v>45158</v>
      </c>
      <c r="B8511" s="2" t="s">
        <v>45159</v>
      </c>
      <c r="C8511" s="3">
        <v>30244</v>
      </c>
      <c r="D8511" s="2" t="s">
        <v>45160</v>
      </c>
      <c r="E8511" s="2" t="s">
        <v>4245</v>
      </c>
      <c r="F8511" s="2" t="s">
        <v>830</v>
      </c>
      <c r="G8511" s="2" t="s">
        <v>214</v>
      </c>
      <c r="H8511" s="4" t="s">
        <v>45161</v>
      </c>
      <c r="I8511" s="5" t="s">
        <v>45162</v>
      </c>
      <c r="J8511" s="2" t="s">
        <v>25</v>
      </c>
      <c r="K8511" s="2" t="s">
        <v>38</v>
      </c>
      <c r="L8511" s="2"/>
      <c r="M8511" s="8" t="s">
        <v>52</v>
      </c>
      <c r="N8511" s="2" t="s">
        <v>1444</v>
      </c>
      <c r="O8511" s="2" t="s">
        <v>107</v>
      </c>
      <c r="P8511" s="6">
        <v>8268</v>
      </c>
      <c r="Q8511" s="7" t="s">
        <v>52391</v>
      </c>
    </row>
    <row r="8512" spans="1:17" x14ac:dyDescent="0.2">
      <c r="A8512" s="2" t="s">
        <v>45163</v>
      </c>
      <c r="B8512" s="2" t="s">
        <v>45164</v>
      </c>
      <c r="C8512" s="3">
        <v>28301</v>
      </c>
      <c r="D8512" s="2" t="s">
        <v>45165</v>
      </c>
      <c r="E8512" s="2" t="s">
        <v>5462</v>
      </c>
      <c r="F8512" s="2" t="s">
        <v>7846</v>
      </c>
      <c r="G8512" s="2" t="s">
        <v>275</v>
      </c>
      <c r="H8512" s="4" t="s">
        <v>45166</v>
      </c>
      <c r="I8512" s="5" t="s">
        <v>45167</v>
      </c>
      <c r="J8512" s="2" t="s">
        <v>63</v>
      </c>
      <c r="K8512" s="2" t="s">
        <v>38</v>
      </c>
      <c r="L8512" s="2"/>
      <c r="M8512" s="8" t="s">
        <v>52</v>
      </c>
      <c r="N8512" s="2" t="s">
        <v>25384</v>
      </c>
      <c r="O8512" s="2" t="s">
        <v>54</v>
      </c>
      <c r="P8512" s="6">
        <v>4318</v>
      </c>
      <c r="Q8512" s="7" t="s">
        <v>52391</v>
      </c>
    </row>
    <row r="8513" spans="1:17" x14ac:dyDescent="0.2">
      <c r="A8513" s="2" t="s">
        <v>45168</v>
      </c>
      <c r="B8513" s="2" t="s">
        <v>45169</v>
      </c>
      <c r="C8513" s="3">
        <v>30342</v>
      </c>
      <c r="D8513" s="2" t="s">
        <v>45170</v>
      </c>
      <c r="E8513" s="2" t="s">
        <v>805</v>
      </c>
      <c r="F8513" s="2" t="s">
        <v>26502</v>
      </c>
      <c r="G8513" s="2" t="s">
        <v>35</v>
      </c>
      <c r="H8513" s="4" t="s">
        <v>45171</v>
      </c>
      <c r="I8513" s="5" t="s">
        <v>45172</v>
      </c>
      <c r="J8513" s="2" t="s">
        <v>160</v>
      </c>
      <c r="K8513" s="2" t="s">
        <v>38</v>
      </c>
      <c r="L8513" s="2"/>
      <c r="M8513" s="8" t="s">
        <v>27</v>
      </c>
      <c r="N8513" s="2" t="s">
        <v>1876</v>
      </c>
      <c r="O8513" s="2" t="s">
        <v>198</v>
      </c>
      <c r="P8513" s="6">
        <v>3236</v>
      </c>
      <c r="Q8513" s="7" t="s">
        <v>52391</v>
      </c>
    </row>
    <row r="8514" spans="1:17" x14ac:dyDescent="0.2">
      <c r="A8514" s="2" t="s">
        <v>45173</v>
      </c>
      <c r="B8514" s="2" t="s">
        <v>2341</v>
      </c>
      <c r="C8514" s="3">
        <v>22239</v>
      </c>
      <c r="D8514" s="2" t="s">
        <v>45174</v>
      </c>
      <c r="E8514" s="2" t="s">
        <v>3349</v>
      </c>
      <c r="F8514" s="2" t="s">
        <v>45175</v>
      </c>
      <c r="G8514" s="2" t="s">
        <v>204</v>
      </c>
      <c r="H8514" s="4" t="s">
        <v>45176</v>
      </c>
      <c r="I8514" s="5" t="s">
        <v>45177</v>
      </c>
      <c r="J8514" s="2" t="s">
        <v>160</v>
      </c>
      <c r="K8514" s="2" t="s">
        <v>73</v>
      </c>
      <c r="L8514" s="2"/>
      <c r="M8514" s="8" t="s">
        <v>39</v>
      </c>
      <c r="N8514" s="2" t="s">
        <v>4988</v>
      </c>
      <c r="O8514" s="2" t="s">
        <v>41</v>
      </c>
      <c r="P8514" s="6">
        <v>4470</v>
      </c>
      <c r="Q8514" s="7" t="s">
        <v>52391</v>
      </c>
    </row>
    <row r="8515" spans="1:17" x14ac:dyDescent="0.2">
      <c r="A8515" s="2" t="s">
        <v>45178</v>
      </c>
      <c r="B8515" s="2" t="s">
        <v>2982</v>
      </c>
      <c r="C8515" s="3">
        <v>22522</v>
      </c>
      <c r="D8515" s="2" t="s">
        <v>45179</v>
      </c>
      <c r="E8515" s="2" t="s">
        <v>2065</v>
      </c>
      <c r="F8515" s="2" t="s">
        <v>7369</v>
      </c>
      <c r="G8515" s="2" t="s">
        <v>413</v>
      </c>
      <c r="H8515" s="4" t="s">
        <v>45180</v>
      </c>
      <c r="I8515" s="5" t="s">
        <v>45181</v>
      </c>
      <c r="J8515" s="2" t="s">
        <v>51</v>
      </c>
      <c r="K8515" s="2" t="s">
        <v>26</v>
      </c>
      <c r="L8515" s="2"/>
      <c r="M8515" s="8" t="s">
        <v>39</v>
      </c>
      <c r="N8515" s="2" t="s">
        <v>3573</v>
      </c>
      <c r="O8515" s="2" t="s">
        <v>87</v>
      </c>
      <c r="P8515" s="6">
        <v>9802</v>
      </c>
      <c r="Q8515" s="7" t="s">
        <v>52391</v>
      </c>
    </row>
    <row r="8516" spans="1:17" x14ac:dyDescent="0.2">
      <c r="A8516" s="2" t="s">
        <v>45182</v>
      </c>
      <c r="B8516" s="2" t="s">
        <v>45183</v>
      </c>
      <c r="C8516" s="3">
        <v>28351</v>
      </c>
      <c r="D8516" s="2" t="s">
        <v>45184</v>
      </c>
      <c r="E8516" s="2" t="s">
        <v>5426</v>
      </c>
      <c r="F8516" s="2" t="s">
        <v>980</v>
      </c>
      <c r="G8516" s="2" t="s">
        <v>702</v>
      </c>
      <c r="H8516" s="4" t="s">
        <v>45185</v>
      </c>
      <c r="I8516" s="5" t="s">
        <v>45186</v>
      </c>
      <c r="J8516" s="2" t="s">
        <v>25</v>
      </c>
      <c r="K8516" s="2" t="s">
        <v>38</v>
      </c>
      <c r="L8516" s="2"/>
      <c r="M8516" s="8" t="s">
        <v>27</v>
      </c>
      <c r="N8516" s="2" t="s">
        <v>2021</v>
      </c>
      <c r="O8516" s="2" t="s">
        <v>41</v>
      </c>
      <c r="P8516" s="6">
        <v>2147</v>
      </c>
      <c r="Q8516" s="7" t="s">
        <v>52391</v>
      </c>
    </row>
    <row r="8517" spans="1:17" x14ac:dyDescent="0.2">
      <c r="A8517" s="2" t="s">
        <v>45187</v>
      </c>
      <c r="B8517" s="2" t="s">
        <v>45188</v>
      </c>
      <c r="C8517" s="3">
        <v>20171</v>
      </c>
      <c r="D8517" s="2" t="s">
        <v>45189</v>
      </c>
      <c r="E8517" s="2" t="s">
        <v>3015</v>
      </c>
      <c r="F8517" s="2" t="s">
        <v>45190</v>
      </c>
      <c r="G8517" s="2" t="s">
        <v>132</v>
      </c>
      <c r="H8517" s="4" t="s">
        <v>45191</v>
      </c>
      <c r="I8517" s="5" t="s">
        <v>45192</v>
      </c>
      <c r="J8517" s="2" t="s">
        <v>84</v>
      </c>
      <c r="K8517" s="2" t="s">
        <v>26</v>
      </c>
      <c r="L8517" s="2"/>
      <c r="M8517" s="8" t="s">
        <v>52</v>
      </c>
      <c r="N8517" s="2" t="s">
        <v>1134</v>
      </c>
      <c r="O8517" s="2" t="s">
        <v>54</v>
      </c>
      <c r="P8517" s="6">
        <v>5606</v>
      </c>
      <c r="Q8517" s="7" t="s">
        <v>52391</v>
      </c>
    </row>
    <row r="8518" spans="1:17" x14ac:dyDescent="0.2">
      <c r="A8518" s="2" t="s">
        <v>17632</v>
      </c>
      <c r="B8518" s="2" t="s">
        <v>17633</v>
      </c>
      <c r="C8518" s="3">
        <v>34719</v>
      </c>
      <c r="D8518" s="2" t="s">
        <v>17634</v>
      </c>
      <c r="E8518" s="2" t="s">
        <v>324</v>
      </c>
      <c r="F8518" s="2" t="s">
        <v>17635</v>
      </c>
      <c r="G8518" s="2" t="s">
        <v>35</v>
      </c>
      <c r="H8518" s="4" t="s">
        <v>17636</v>
      </c>
      <c r="I8518" s="5" t="s">
        <v>17637</v>
      </c>
      <c r="J8518" s="2" t="s">
        <v>160</v>
      </c>
      <c r="K8518" s="2" t="s">
        <v>26</v>
      </c>
      <c r="L8518" s="2"/>
      <c r="M8518" s="8" t="s">
        <v>376</v>
      </c>
      <c r="N8518" s="2" t="s">
        <v>4574</v>
      </c>
      <c r="O8518" s="2" t="s">
        <v>107</v>
      </c>
      <c r="P8518" s="6">
        <v>9469</v>
      </c>
      <c r="Q8518" s="7" t="s">
        <v>17638</v>
      </c>
    </row>
    <row r="8519" spans="1:17" x14ac:dyDescent="0.2">
      <c r="A8519" s="2" t="s">
        <v>45200</v>
      </c>
      <c r="B8519" s="2" t="s">
        <v>16710</v>
      </c>
      <c r="C8519" s="3">
        <v>34157</v>
      </c>
      <c r="D8519" s="2" t="s">
        <v>45201</v>
      </c>
      <c r="E8519" s="2" t="s">
        <v>5168</v>
      </c>
      <c r="F8519" s="2" t="s">
        <v>3202</v>
      </c>
      <c r="G8519" s="2" t="s">
        <v>437</v>
      </c>
      <c r="H8519" s="4" t="s">
        <v>45202</v>
      </c>
      <c r="I8519" s="5" t="s">
        <v>45203</v>
      </c>
      <c r="J8519" s="2" t="s">
        <v>160</v>
      </c>
      <c r="K8519" s="2" t="s">
        <v>38</v>
      </c>
      <c r="L8519" s="2"/>
      <c r="M8519" s="8" t="s">
        <v>268</v>
      </c>
      <c r="N8519" s="2" t="s">
        <v>1432</v>
      </c>
      <c r="O8519" s="2" t="s">
        <v>243</v>
      </c>
      <c r="P8519" s="6">
        <v>2690</v>
      </c>
      <c r="Q8519" s="7" t="s">
        <v>52391</v>
      </c>
    </row>
    <row r="8520" spans="1:17" x14ac:dyDescent="0.2">
      <c r="A8520" s="2" t="s">
        <v>45204</v>
      </c>
      <c r="B8520" s="2" t="s">
        <v>45205</v>
      </c>
      <c r="C8520" s="3">
        <v>36090</v>
      </c>
      <c r="D8520" s="2" t="s">
        <v>45206</v>
      </c>
      <c r="E8520" s="2" t="s">
        <v>435</v>
      </c>
      <c r="F8520" s="2" t="s">
        <v>2824</v>
      </c>
      <c r="G8520" s="2" t="s">
        <v>702</v>
      </c>
      <c r="H8520" s="4" t="s">
        <v>45207</v>
      </c>
      <c r="I8520" s="5" t="s">
        <v>45208</v>
      </c>
      <c r="J8520" s="2" t="s">
        <v>51</v>
      </c>
      <c r="K8520" s="2" t="s">
        <v>38</v>
      </c>
      <c r="L8520" s="2"/>
      <c r="M8520" s="8" t="s">
        <v>207</v>
      </c>
      <c r="N8520" s="2" t="s">
        <v>4567</v>
      </c>
      <c r="O8520" s="2" t="s">
        <v>29</v>
      </c>
      <c r="P8520" s="6">
        <v>6555</v>
      </c>
      <c r="Q8520" s="7" t="s">
        <v>52391</v>
      </c>
    </row>
    <row r="8521" spans="1:17" x14ac:dyDescent="0.2">
      <c r="A8521" s="2" t="s">
        <v>45209</v>
      </c>
      <c r="B8521" s="2" t="s">
        <v>45210</v>
      </c>
      <c r="C8521" s="3">
        <v>21374</v>
      </c>
      <c r="D8521" s="2" t="s">
        <v>45211</v>
      </c>
      <c r="E8521" s="2" t="s">
        <v>3456</v>
      </c>
      <c r="F8521" s="2" t="s">
        <v>28319</v>
      </c>
      <c r="G8521" s="2" t="s">
        <v>93</v>
      </c>
      <c r="H8521" s="4" t="s">
        <v>45212</v>
      </c>
      <c r="I8521" s="5" t="s">
        <v>45213</v>
      </c>
      <c r="J8521" s="2" t="s">
        <v>160</v>
      </c>
      <c r="K8521" s="2" t="s">
        <v>26</v>
      </c>
      <c r="L8521" s="2"/>
      <c r="M8521" s="8" t="s">
        <v>105</v>
      </c>
      <c r="N8521" s="2" t="s">
        <v>3966</v>
      </c>
      <c r="O8521" s="2" t="s">
        <v>188</v>
      </c>
      <c r="P8521" s="6">
        <v>6233</v>
      </c>
      <c r="Q8521" s="7" t="s">
        <v>52391</v>
      </c>
    </row>
    <row r="8522" spans="1:17" x14ac:dyDescent="0.2">
      <c r="A8522" s="2" t="s">
        <v>45214</v>
      </c>
      <c r="B8522" s="2" t="s">
        <v>45215</v>
      </c>
      <c r="C8522" s="3">
        <v>21391</v>
      </c>
      <c r="D8522" s="2" t="s">
        <v>45216</v>
      </c>
      <c r="E8522" s="2" t="s">
        <v>1039</v>
      </c>
      <c r="F8522" s="2" t="s">
        <v>45217</v>
      </c>
      <c r="G8522" s="2" t="s">
        <v>413</v>
      </c>
      <c r="H8522" s="4" t="s">
        <v>45218</v>
      </c>
      <c r="I8522" s="5" t="s">
        <v>45219</v>
      </c>
      <c r="J8522" s="2" t="s">
        <v>84</v>
      </c>
      <c r="K8522" s="2" t="s">
        <v>38</v>
      </c>
      <c r="L8522" s="2"/>
      <c r="M8522" s="8" t="s">
        <v>207</v>
      </c>
      <c r="N8522" s="2" t="s">
        <v>5937</v>
      </c>
      <c r="O8522" s="2" t="s">
        <v>107</v>
      </c>
      <c r="P8522" s="6">
        <v>9673</v>
      </c>
      <c r="Q8522" s="7" t="s">
        <v>52391</v>
      </c>
    </row>
    <row r="8523" spans="1:17" x14ac:dyDescent="0.2">
      <c r="A8523" s="2" t="s">
        <v>45220</v>
      </c>
      <c r="B8523" s="2" t="s">
        <v>27456</v>
      </c>
      <c r="C8523" s="3">
        <v>33875</v>
      </c>
      <c r="D8523" s="2" t="s">
        <v>45221</v>
      </c>
      <c r="E8523" s="2" t="s">
        <v>476</v>
      </c>
      <c r="F8523" s="2" t="s">
        <v>4827</v>
      </c>
      <c r="G8523" s="2" t="s">
        <v>35</v>
      </c>
      <c r="H8523" s="4" t="s">
        <v>45222</v>
      </c>
      <c r="I8523" s="5" t="s">
        <v>45223</v>
      </c>
      <c r="J8523" s="2" t="s">
        <v>160</v>
      </c>
      <c r="K8523" s="2" t="s">
        <v>73</v>
      </c>
      <c r="L8523" s="2"/>
      <c r="M8523" s="8" t="s">
        <v>143</v>
      </c>
      <c r="N8523" s="2" t="s">
        <v>11854</v>
      </c>
      <c r="O8523" s="2" t="s">
        <v>198</v>
      </c>
      <c r="P8523" s="6">
        <v>7167</v>
      </c>
      <c r="Q8523" s="7" t="s">
        <v>52391</v>
      </c>
    </row>
    <row r="8524" spans="1:17" x14ac:dyDescent="0.2">
      <c r="A8524" s="2" t="s">
        <v>45224</v>
      </c>
      <c r="B8524" s="2" t="s">
        <v>45225</v>
      </c>
      <c r="C8524" s="3">
        <v>22923</v>
      </c>
      <c r="D8524" s="2" t="s">
        <v>45226</v>
      </c>
      <c r="E8524" s="2" t="s">
        <v>709</v>
      </c>
      <c r="F8524" s="2" t="s">
        <v>45227</v>
      </c>
      <c r="G8524" s="2" t="s">
        <v>194</v>
      </c>
      <c r="H8524" s="4" t="s">
        <v>45228</v>
      </c>
      <c r="I8524" s="5" t="s">
        <v>45229</v>
      </c>
      <c r="J8524" s="2" t="s">
        <v>160</v>
      </c>
      <c r="K8524" s="2" t="s">
        <v>26</v>
      </c>
      <c r="L8524" s="2"/>
      <c r="M8524" s="8" t="s">
        <v>105</v>
      </c>
      <c r="N8524" s="2" t="s">
        <v>12855</v>
      </c>
      <c r="O8524" s="2" t="s">
        <v>54</v>
      </c>
      <c r="P8524" s="6">
        <v>9812</v>
      </c>
      <c r="Q8524" s="7" t="s">
        <v>52391</v>
      </c>
    </row>
    <row r="8525" spans="1:17" x14ac:dyDescent="0.2">
      <c r="A8525" s="2" t="s">
        <v>45230</v>
      </c>
      <c r="B8525" s="2" t="s">
        <v>45231</v>
      </c>
      <c r="C8525" s="3">
        <v>16498</v>
      </c>
      <c r="D8525" s="2" t="s">
        <v>45232</v>
      </c>
      <c r="E8525" s="2" t="s">
        <v>886</v>
      </c>
      <c r="F8525" s="2" t="s">
        <v>45233</v>
      </c>
      <c r="G8525" s="2" t="s">
        <v>292</v>
      </c>
      <c r="H8525" s="4" t="s">
        <v>45234</v>
      </c>
      <c r="I8525" s="5" t="s">
        <v>45235</v>
      </c>
      <c r="J8525" s="2" t="s">
        <v>25</v>
      </c>
      <c r="K8525" s="2" t="s">
        <v>26</v>
      </c>
      <c r="L8525" s="2"/>
      <c r="M8525" s="8" t="s">
        <v>52</v>
      </c>
      <c r="N8525" s="2" t="s">
        <v>1020</v>
      </c>
      <c r="O8525" s="2" t="s">
        <v>243</v>
      </c>
      <c r="P8525" s="6">
        <v>7005</v>
      </c>
      <c r="Q8525" s="7" t="s">
        <v>52391</v>
      </c>
    </row>
    <row r="8526" spans="1:17" x14ac:dyDescent="0.2">
      <c r="A8526" s="2" t="s">
        <v>45236</v>
      </c>
      <c r="B8526" s="2" t="s">
        <v>45237</v>
      </c>
      <c r="C8526" s="3">
        <v>16748</v>
      </c>
      <c r="D8526" s="2" t="s">
        <v>45238</v>
      </c>
      <c r="E8526" s="2" t="s">
        <v>1843</v>
      </c>
      <c r="F8526" s="2" t="s">
        <v>13589</v>
      </c>
      <c r="G8526" s="2" t="s">
        <v>413</v>
      </c>
      <c r="H8526" s="4" t="s">
        <v>45239</v>
      </c>
      <c r="I8526" s="5" t="s">
        <v>45240</v>
      </c>
      <c r="J8526" s="2" t="s">
        <v>84</v>
      </c>
      <c r="K8526" s="2" t="s">
        <v>26</v>
      </c>
      <c r="L8526" s="2"/>
      <c r="M8526" s="8" t="s">
        <v>74</v>
      </c>
      <c r="N8526" s="2" t="s">
        <v>260</v>
      </c>
      <c r="O8526" s="2" t="s">
        <v>198</v>
      </c>
      <c r="P8526" s="6">
        <v>3583</v>
      </c>
      <c r="Q8526" s="7" t="s">
        <v>52391</v>
      </c>
    </row>
    <row r="8527" spans="1:17" x14ac:dyDescent="0.2">
      <c r="A8527" s="2" t="s">
        <v>45241</v>
      </c>
      <c r="B8527" s="2" t="s">
        <v>45242</v>
      </c>
      <c r="C8527" s="3">
        <v>30691</v>
      </c>
      <c r="D8527" s="2" t="s">
        <v>45243</v>
      </c>
      <c r="E8527" s="2" t="s">
        <v>1356</v>
      </c>
      <c r="F8527" s="2" t="s">
        <v>783</v>
      </c>
      <c r="G8527" s="2" t="s">
        <v>184</v>
      </c>
      <c r="H8527" s="4" t="s">
        <v>45244</v>
      </c>
      <c r="I8527" s="5" t="s">
        <v>45245</v>
      </c>
      <c r="J8527" s="2" t="s">
        <v>160</v>
      </c>
      <c r="K8527" s="2" t="s">
        <v>26</v>
      </c>
      <c r="L8527" s="2"/>
      <c r="M8527" s="8" t="s">
        <v>52</v>
      </c>
      <c r="N8527" s="2" t="s">
        <v>11910</v>
      </c>
      <c r="O8527" s="2" t="s">
        <v>29</v>
      </c>
      <c r="P8527" s="6">
        <v>9070</v>
      </c>
      <c r="Q8527" s="7" t="s">
        <v>52391</v>
      </c>
    </row>
    <row r="8528" spans="1:17" x14ac:dyDescent="0.2">
      <c r="A8528" s="2" t="s">
        <v>45246</v>
      </c>
      <c r="B8528" s="2" t="s">
        <v>45247</v>
      </c>
      <c r="C8528" s="3">
        <v>24853</v>
      </c>
      <c r="D8528" s="2" t="s">
        <v>45248</v>
      </c>
      <c r="E8528" s="2" t="s">
        <v>3906</v>
      </c>
      <c r="F8528" s="2" t="s">
        <v>3443</v>
      </c>
      <c r="G8528" s="2" t="s">
        <v>687</v>
      </c>
      <c r="H8528" s="4" t="s">
        <v>45249</v>
      </c>
      <c r="I8528" s="5" t="s">
        <v>45250</v>
      </c>
      <c r="J8528" s="2" t="s">
        <v>84</v>
      </c>
      <c r="K8528" s="2" t="s">
        <v>73</v>
      </c>
      <c r="L8528" s="2"/>
      <c r="M8528" s="8" t="s">
        <v>207</v>
      </c>
      <c r="N8528" s="2" t="s">
        <v>2722</v>
      </c>
      <c r="O8528" s="2" t="s">
        <v>296</v>
      </c>
      <c r="P8528" s="6">
        <v>2798</v>
      </c>
      <c r="Q8528" s="7" t="s">
        <v>52391</v>
      </c>
    </row>
    <row r="8529" spans="1:17" x14ac:dyDescent="0.2">
      <c r="A8529" s="2" t="s">
        <v>45251</v>
      </c>
      <c r="B8529" s="2" t="s">
        <v>45252</v>
      </c>
      <c r="C8529" s="3">
        <v>34886</v>
      </c>
      <c r="D8529" s="2" t="s">
        <v>45253</v>
      </c>
      <c r="E8529" s="2" t="s">
        <v>1296</v>
      </c>
      <c r="F8529" s="2" t="s">
        <v>45254</v>
      </c>
      <c r="G8529" s="2" t="s">
        <v>478</v>
      </c>
      <c r="H8529" s="4" t="s">
        <v>45255</v>
      </c>
      <c r="I8529" s="5" t="s">
        <v>45256</v>
      </c>
      <c r="J8529" s="2" t="s">
        <v>63</v>
      </c>
      <c r="K8529" s="2" t="s">
        <v>38</v>
      </c>
      <c r="L8529" s="2"/>
      <c r="M8529" s="8" t="s">
        <v>74</v>
      </c>
      <c r="N8529" s="2" t="s">
        <v>1702</v>
      </c>
      <c r="O8529" s="2" t="s">
        <v>87</v>
      </c>
      <c r="P8529" s="6">
        <v>5012</v>
      </c>
      <c r="Q8529" s="7" t="s">
        <v>52391</v>
      </c>
    </row>
    <row r="8530" spans="1:17" x14ac:dyDescent="0.2">
      <c r="A8530" s="2" t="s">
        <v>45257</v>
      </c>
      <c r="B8530" s="2" t="s">
        <v>45258</v>
      </c>
      <c r="C8530" s="3">
        <v>34373</v>
      </c>
      <c r="D8530" s="2" t="s">
        <v>45259</v>
      </c>
      <c r="E8530" s="2" t="s">
        <v>372</v>
      </c>
      <c r="F8530" s="2" t="s">
        <v>2171</v>
      </c>
      <c r="G8530" s="2" t="s">
        <v>102</v>
      </c>
      <c r="H8530" s="4" t="s">
        <v>45260</v>
      </c>
      <c r="I8530" s="5" t="s">
        <v>45261</v>
      </c>
      <c r="J8530" s="2" t="s">
        <v>51</v>
      </c>
      <c r="K8530" s="2" t="s">
        <v>38</v>
      </c>
      <c r="L8530" s="2"/>
      <c r="M8530" s="8" t="s">
        <v>74</v>
      </c>
      <c r="N8530" s="2" t="s">
        <v>16491</v>
      </c>
      <c r="O8530" s="2" t="s">
        <v>188</v>
      </c>
      <c r="P8530" s="6">
        <v>5107</v>
      </c>
      <c r="Q8530" s="7" t="s">
        <v>52391</v>
      </c>
    </row>
    <row r="8531" spans="1:17" x14ac:dyDescent="0.2">
      <c r="A8531" s="2" t="s">
        <v>45262</v>
      </c>
      <c r="B8531" s="2" t="s">
        <v>45263</v>
      </c>
      <c r="C8531" s="3">
        <v>32711</v>
      </c>
      <c r="D8531" s="2" t="s">
        <v>45264</v>
      </c>
      <c r="E8531" s="2" t="s">
        <v>1872</v>
      </c>
      <c r="F8531" s="2" t="s">
        <v>4623</v>
      </c>
      <c r="G8531" s="2" t="s">
        <v>123</v>
      </c>
      <c r="H8531" s="4" t="s">
        <v>45265</v>
      </c>
      <c r="I8531" s="5" t="s">
        <v>45266</v>
      </c>
      <c r="J8531" s="2" t="s">
        <v>25</v>
      </c>
      <c r="K8531" s="2" t="s">
        <v>38</v>
      </c>
      <c r="L8531" s="2"/>
      <c r="M8531" s="8" t="s">
        <v>105</v>
      </c>
      <c r="N8531" s="2" t="s">
        <v>10048</v>
      </c>
      <c r="O8531" s="2" t="s">
        <v>243</v>
      </c>
      <c r="P8531" s="6">
        <v>9777</v>
      </c>
      <c r="Q8531" s="7" t="s">
        <v>52391</v>
      </c>
    </row>
    <row r="8532" spans="1:17" x14ac:dyDescent="0.2">
      <c r="A8532" s="2" t="s">
        <v>45267</v>
      </c>
      <c r="B8532" s="2" t="s">
        <v>20913</v>
      </c>
      <c r="C8532" s="3">
        <v>34552</v>
      </c>
      <c r="D8532" s="2" t="s">
        <v>45268</v>
      </c>
      <c r="E8532" s="2" t="s">
        <v>1601</v>
      </c>
      <c r="F8532" s="2" t="s">
        <v>45269</v>
      </c>
      <c r="G8532" s="2" t="s">
        <v>275</v>
      </c>
      <c r="H8532" s="4" t="s">
        <v>45270</v>
      </c>
      <c r="I8532" s="5" t="s">
        <v>45271</v>
      </c>
      <c r="J8532" s="2" t="s">
        <v>25</v>
      </c>
      <c r="K8532" s="2" t="s">
        <v>38</v>
      </c>
      <c r="L8532" s="2"/>
      <c r="M8532" s="8" t="s">
        <v>116</v>
      </c>
      <c r="N8532" s="2" t="s">
        <v>3515</v>
      </c>
      <c r="O8532" s="2" t="s">
        <v>29</v>
      </c>
      <c r="P8532" s="6">
        <v>5401</v>
      </c>
      <c r="Q8532" s="7" t="s">
        <v>52391</v>
      </c>
    </row>
    <row r="8533" spans="1:17" x14ac:dyDescent="0.2">
      <c r="A8533" s="2" t="s">
        <v>45272</v>
      </c>
      <c r="B8533" s="2" t="s">
        <v>29437</v>
      </c>
      <c r="C8533" s="3">
        <v>23298</v>
      </c>
      <c r="D8533" s="2" t="s">
        <v>45273</v>
      </c>
      <c r="E8533" s="2" t="s">
        <v>7444</v>
      </c>
      <c r="F8533" s="2" t="s">
        <v>3689</v>
      </c>
      <c r="G8533" s="2" t="s">
        <v>48</v>
      </c>
      <c r="H8533" s="4" t="s">
        <v>45274</v>
      </c>
      <c r="I8533" s="5" t="s">
        <v>45275</v>
      </c>
      <c r="J8533" s="2" t="s">
        <v>25</v>
      </c>
      <c r="K8533" s="2" t="s">
        <v>26</v>
      </c>
      <c r="L8533" s="2"/>
      <c r="M8533" s="8" t="s">
        <v>39</v>
      </c>
      <c r="N8533" s="2" t="s">
        <v>7091</v>
      </c>
      <c r="O8533" s="2" t="s">
        <v>41</v>
      </c>
      <c r="P8533" s="6">
        <v>7588</v>
      </c>
      <c r="Q8533" s="7" t="s">
        <v>52391</v>
      </c>
    </row>
    <row r="8534" spans="1:17" x14ac:dyDescent="0.2">
      <c r="A8534" s="2" t="s">
        <v>45276</v>
      </c>
      <c r="B8534" s="2" t="s">
        <v>45277</v>
      </c>
      <c r="C8534" s="3">
        <v>23787</v>
      </c>
      <c r="D8534" s="2" t="s">
        <v>45278</v>
      </c>
      <c r="E8534" s="2" t="s">
        <v>6593</v>
      </c>
      <c r="F8534" s="2" t="s">
        <v>45279</v>
      </c>
      <c r="G8534" s="2" t="s">
        <v>249</v>
      </c>
      <c r="H8534" s="4" t="s">
        <v>45280</v>
      </c>
      <c r="I8534" s="5" t="s">
        <v>45281</v>
      </c>
      <c r="J8534" s="2" t="s">
        <v>63</v>
      </c>
      <c r="K8534" s="2" t="s">
        <v>73</v>
      </c>
      <c r="L8534" s="2"/>
      <c r="M8534" s="8" t="s">
        <v>74</v>
      </c>
      <c r="N8534" s="2" t="s">
        <v>86</v>
      </c>
      <c r="O8534" s="2" t="s">
        <v>188</v>
      </c>
      <c r="P8534" s="6">
        <v>2983</v>
      </c>
      <c r="Q8534" s="7" t="s">
        <v>52391</v>
      </c>
    </row>
    <row r="8535" spans="1:17" x14ac:dyDescent="0.2">
      <c r="A8535" s="2" t="s">
        <v>45282</v>
      </c>
      <c r="B8535" s="2" t="s">
        <v>45283</v>
      </c>
      <c r="C8535" s="3">
        <v>36846</v>
      </c>
      <c r="D8535" s="2" t="s">
        <v>45284</v>
      </c>
      <c r="E8535" s="2" t="s">
        <v>942</v>
      </c>
      <c r="F8535" s="2" t="s">
        <v>19700</v>
      </c>
      <c r="G8535" s="2" t="s">
        <v>22</v>
      </c>
      <c r="H8535" s="4" t="s">
        <v>45285</v>
      </c>
      <c r="I8535" s="5" t="s">
        <v>45286</v>
      </c>
      <c r="J8535" s="2" t="s">
        <v>51</v>
      </c>
      <c r="K8535" s="2" t="s">
        <v>73</v>
      </c>
      <c r="L8535" s="2"/>
      <c r="M8535" s="8" t="s">
        <v>105</v>
      </c>
      <c r="N8535" s="2" t="s">
        <v>2927</v>
      </c>
      <c r="O8535" s="2" t="s">
        <v>87</v>
      </c>
      <c r="P8535" s="6">
        <v>2360</v>
      </c>
      <c r="Q8535" s="7" t="s">
        <v>52391</v>
      </c>
    </row>
    <row r="8536" spans="1:17" x14ac:dyDescent="0.2">
      <c r="A8536" s="2" t="s">
        <v>45287</v>
      </c>
      <c r="B8536" s="2" t="s">
        <v>6360</v>
      </c>
      <c r="C8536" s="3">
        <v>22405</v>
      </c>
      <c r="D8536" s="2" t="s">
        <v>45288</v>
      </c>
      <c r="E8536" s="2" t="s">
        <v>716</v>
      </c>
      <c r="F8536" s="2" t="s">
        <v>3733</v>
      </c>
      <c r="G8536" s="2" t="s">
        <v>35</v>
      </c>
      <c r="H8536" s="4" t="s">
        <v>45289</v>
      </c>
      <c r="I8536" s="5" t="s">
        <v>45290</v>
      </c>
      <c r="J8536" s="2" t="s">
        <v>63</v>
      </c>
      <c r="K8536" s="2" t="s">
        <v>26</v>
      </c>
      <c r="L8536" s="2"/>
      <c r="M8536" s="8" t="s">
        <v>39</v>
      </c>
      <c r="N8536" s="2" t="s">
        <v>14181</v>
      </c>
      <c r="O8536" s="2" t="s">
        <v>54</v>
      </c>
      <c r="P8536" s="6">
        <v>2574</v>
      </c>
      <c r="Q8536" s="7" t="s">
        <v>52391</v>
      </c>
    </row>
    <row r="8537" spans="1:17" x14ac:dyDescent="0.2">
      <c r="A8537" s="2" t="s">
        <v>45291</v>
      </c>
      <c r="B8537" s="2" t="s">
        <v>8261</v>
      </c>
      <c r="C8537" s="3">
        <v>24195</v>
      </c>
      <c r="D8537" s="2" t="s">
        <v>45292</v>
      </c>
      <c r="E8537" s="2" t="s">
        <v>4415</v>
      </c>
      <c r="F8537" s="2" t="s">
        <v>846</v>
      </c>
      <c r="G8537" s="2" t="s">
        <v>175</v>
      </c>
      <c r="H8537" s="4" t="s">
        <v>45293</v>
      </c>
      <c r="I8537" s="5" t="s">
        <v>45294</v>
      </c>
      <c r="J8537" s="2" t="s">
        <v>84</v>
      </c>
      <c r="K8537" s="2" t="s">
        <v>26</v>
      </c>
      <c r="L8537" s="2"/>
      <c r="M8537" s="8" t="s">
        <v>116</v>
      </c>
      <c r="N8537" s="2" t="s">
        <v>3874</v>
      </c>
      <c r="O8537" s="2" t="s">
        <v>296</v>
      </c>
      <c r="P8537" s="6">
        <v>3163</v>
      </c>
      <c r="Q8537" s="7" t="s">
        <v>52391</v>
      </c>
    </row>
    <row r="8538" spans="1:17" x14ac:dyDescent="0.2">
      <c r="A8538" s="2" t="s">
        <v>45295</v>
      </c>
      <c r="B8538" s="2" t="s">
        <v>45296</v>
      </c>
      <c r="C8538" s="3">
        <v>36267</v>
      </c>
      <c r="D8538" s="2" t="s">
        <v>42853</v>
      </c>
      <c r="E8538" s="2" t="s">
        <v>3859</v>
      </c>
      <c r="F8538" s="2" t="s">
        <v>7607</v>
      </c>
      <c r="G8538" s="2" t="s">
        <v>292</v>
      </c>
      <c r="H8538" s="4" t="s">
        <v>45297</v>
      </c>
      <c r="I8538" s="5" t="s">
        <v>45298</v>
      </c>
      <c r="J8538" s="2" t="s">
        <v>63</v>
      </c>
      <c r="K8538" s="2" t="s">
        <v>73</v>
      </c>
      <c r="L8538" s="2"/>
      <c r="M8538" s="8" t="s">
        <v>39</v>
      </c>
      <c r="N8538" s="2" t="s">
        <v>7998</v>
      </c>
      <c r="O8538" s="2" t="s">
        <v>29</v>
      </c>
      <c r="P8538" s="6">
        <v>2394</v>
      </c>
      <c r="Q8538" s="7" t="s">
        <v>52391</v>
      </c>
    </row>
    <row r="8539" spans="1:17" x14ac:dyDescent="0.2">
      <c r="A8539" s="2" t="s">
        <v>45299</v>
      </c>
      <c r="B8539" s="2" t="s">
        <v>45300</v>
      </c>
      <c r="C8539" s="3">
        <v>38471</v>
      </c>
      <c r="D8539" s="2" t="s">
        <v>45301</v>
      </c>
      <c r="E8539" s="2" t="s">
        <v>2772</v>
      </c>
      <c r="F8539" s="2" t="s">
        <v>3733</v>
      </c>
      <c r="G8539" s="2" t="s">
        <v>478</v>
      </c>
      <c r="H8539" s="4" t="s">
        <v>45302</v>
      </c>
      <c r="I8539" s="5" t="s">
        <v>45303</v>
      </c>
      <c r="J8539" s="2" t="s">
        <v>160</v>
      </c>
      <c r="K8539" s="2" t="s">
        <v>26</v>
      </c>
      <c r="L8539" s="2"/>
      <c r="M8539" s="8" t="s">
        <v>376</v>
      </c>
      <c r="N8539" s="2" t="s">
        <v>5588</v>
      </c>
      <c r="O8539" s="2" t="s">
        <v>188</v>
      </c>
      <c r="P8539" s="6">
        <v>8070</v>
      </c>
      <c r="Q8539" s="7" t="s">
        <v>52391</v>
      </c>
    </row>
    <row r="8540" spans="1:17" x14ac:dyDescent="0.2">
      <c r="A8540" s="2" t="s">
        <v>45304</v>
      </c>
      <c r="B8540" s="2" t="s">
        <v>45305</v>
      </c>
      <c r="C8540" s="3">
        <v>18564</v>
      </c>
      <c r="D8540" s="2" t="s">
        <v>45306</v>
      </c>
      <c r="E8540" s="2" t="s">
        <v>290</v>
      </c>
      <c r="F8540" s="2" t="s">
        <v>1062</v>
      </c>
      <c r="G8540" s="2" t="s">
        <v>113</v>
      </c>
      <c r="H8540" s="4" t="s">
        <v>45307</v>
      </c>
      <c r="I8540" s="5" t="s">
        <v>45308</v>
      </c>
      <c r="J8540" s="2" t="s">
        <v>160</v>
      </c>
      <c r="K8540" s="2" t="s">
        <v>38</v>
      </c>
      <c r="L8540" s="2"/>
      <c r="M8540" s="8" t="s">
        <v>39</v>
      </c>
      <c r="N8540" s="2" t="s">
        <v>8029</v>
      </c>
      <c r="O8540" s="2" t="s">
        <v>312</v>
      </c>
      <c r="P8540" s="6">
        <v>4935</v>
      </c>
      <c r="Q8540" s="7" t="s">
        <v>52391</v>
      </c>
    </row>
    <row r="8541" spans="1:17" x14ac:dyDescent="0.2">
      <c r="A8541" s="2" t="s">
        <v>45309</v>
      </c>
      <c r="B8541" s="2" t="s">
        <v>45310</v>
      </c>
      <c r="C8541" s="3">
        <v>36820</v>
      </c>
      <c r="D8541" s="2" t="s">
        <v>45311</v>
      </c>
      <c r="E8541" s="2" t="s">
        <v>6319</v>
      </c>
      <c r="F8541" s="2" t="s">
        <v>45312</v>
      </c>
      <c r="G8541" s="2" t="s">
        <v>113</v>
      </c>
      <c r="H8541" s="4" t="s">
        <v>45313</v>
      </c>
      <c r="I8541" s="5" t="s">
        <v>45314</v>
      </c>
      <c r="J8541" s="2" t="s">
        <v>51</v>
      </c>
      <c r="K8541" s="2" t="s">
        <v>73</v>
      </c>
      <c r="L8541" s="2"/>
      <c r="M8541" s="8" t="s">
        <v>116</v>
      </c>
      <c r="N8541" s="2" t="s">
        <v>2793</v>
      </c>
      <c r="O8541" s="2" t="s">
        <v>188</v>
      </c>
      <c r="P8541" s="6">
        <v>1557</v>
      </c>
      <c r="Q8541" s="7" t="s">
        <v>52391</v>
      </c>
    </row>
    <row r="8542" spans="1:17" x14ac:dyDescent="0.2">
      <c r="A8542" s="2" t="s">
        <v>45315</v>
      </c>
      <c r="B8542" s="2" t="s">
        <v>45316</v>
      </c>
      <c r="C8542" s="3">
        <v>26624</v>
      </c>
      <c r="D8542" s="2" t="s">
        <v>45317</v>
      </c>
      <c r="E8542" s="2" t="s">
        <v>2538</v>
      </c>
      <c r="F8542" s="2" t="s">
        <v>6386</v>
      </c>
      <c r="G8542" s="2" t="s">
        <v>292</v>
      </c>
      <c r="H8542" s="4" t="s">
        <v>45318</v>
      </c>
      <c r="I8542" s="5" t="s">
        <v>45319</v>
      </c>
      <c r="J8542" s="2" t="s">
        <v>63</v>
      </c>
      <c r="K8542" s="2" t="s">
        <v>73</v>
      </c>
      <c r="L8542" s="2"/>
      <c r="M8542" s="8" t="s">
        <v>376</v>
      </c>
      <c r="N8542" s="2" t="s">
        <v>1589</v>
      </c>
      <c r="O8542" s="2" t="s">
        <v>312</v>
      </c>
      <c r="P8542" s="6">
        <v>4317</v>
      </c>
      <c r="Q8542" s="7" t="s">
        <v>52391</v>
      </c>
    </row>
    <row r="8543" spans="1:17" x14ac:dyDescent="0.2">
      <c r="A8543" s="2" t="s">
        <v>45320</v>
      </c>
      <c r="B8543" s="2" t="s">
        <v>45321</v>
      </c>
      <c r="C8543" s="3">
        <v>17553</v>
      </c>
      <c r="D8543" s="2" t="s">
        <v>45322</v>
      </c>
      <c r="E8543" s="2" t="s">
        <v>1940</v>
      </c>
      <c r="F8543" s="2" t="s">
        <v>45323</v>
      </c>
      <c r="G8543" s="2" t="s">
        <v>437</v>
      </c>
      <c r="H8543" s="4" t="s">
        <v>45324</v>
      </c>
      <c r="I8543" s="5" t="s">
        <v>45325</v>
      </c>
      <c r="J8543" s="2" t="s">
        <v>25</v>
      </c>
      <c r="K8543" s="2" t="s">
        <v>73</v>
      </c>
      <c r="L8543" s="2"/>
      <c r="M8543" s="8" t="s">
        <v>268</v>
      </c>
      <c r="N8543" s="2" t="s">
        <v>764</v>
      </c>
      <c r="O8543" s="2" t="s">
        <v>198</v>
      </c>
      <c r="P8543" s="6">
        <v>9427</v>
      </c>
      <c r="Q8543" s="7" t="s">
        <v>52391</v>
      </c>
    </row>
    <row r="8544" spans="1:17" x14ac:dyDescent="0.2">
      <c r="A8544" s="2" t="s">
        <v>45326</v>
      </c>
      <c r="B8544" s="2" t="s">
        <v>45327</v>
      </c>
      <c r="C8544" s="3">
        <v>31535</v>
      </c>
      <c r="D8544" s="2" t="s">
        <v>45328</v>
      </c>
      <c r="E8544" s="2" t="s">
        <v>4972</v>
      </c>
      <c r="F8544" s="2" t="s">
        <v>517</v>
      </c>
      <c r="G8544" s="2" t="s">
        <v>214</v>
      </c>
      <c r="H8544" s="4" t="s">
        <v>45329</v>
      </c>
      <c r="I8544" s="5" t="s">
        <v>45330</v>
      </c>
      <c r="J8544" s="2" t="s">
        <v>84</v>
      </c>
      <c r="K8544" s="2" t="s">
        <v>26</v>
      </c>
      <c r="L8544" s="2"/>
      <c r="M8544" s="8" t="s">
        <v>105</v>
      </c>
      <c r="N8544" s="2" t="s">
        <v>1589</v>
      </c>
      <c r="O8544" s="2" t="s">
        <v>312</v>
      </c>
      <c r="P8544" s="6">
        <v>7261</v>
      </c>
      <c r="Q8544" s="7" t="s">
        <v>52391</v>
      </c>
    </row>
    <row r="8545" spans="1:17" x14ac:dyDescent="0.2">
      <c r="A8545" s="2" t="s">
        <v>45331</v>
      </c>
      <c r="B8545" s="2" t="s">
        <v>45332</v>
      </c>
      <c r="C8545" s="3">
        <v>31122</v>
      </c>
      <c r="D8545" s="2" t="s">
        <v>45333</v>
      </c>
      <c r="E8545" s="2" t="s">
        <v>4051</v>
      </c>
      <c r="F8545" s="2" t="s">
        <v>6257</v>
      </c>
      <c r="G8545" s="2" t="s">
        <v>275</v>
      </c>
      <c r="H8545" s="4" t="s">
        <v>45334</v>
      </c>
      <c r="I8545" s="5" t="s">
        <v>45335</v>
      </c>
      <c r="J8545" s="2" t="s">
        <v>160</v>
      </c>
      <c r="K8545" s="2" t="s">
        <v>26</v>
      </c>
      <c r="L8545" s="2"/>
      <c r="M8545" s="8" t="s">
        <v>105</v>
      </c>
      <c r="N8545" s="2" t="s">
        <v>5097</v>
      </c>
      <c r="O8545" s="2" t="s">
        <v>87</v>
      </c>
      <c r="P8545" s="6">
        <v>8485</v>
      </c>
      <c r="Q8545" s="7" t="s">
        <v>52391</v>
      </c>
    </row>
    <row r="8546" spans="1:17" x14ac:dyDescent="0.2">
      <c r="A8546" s="2" t="s">
        <v>45336</v>
      </c>
      <c r="B8546" s="2" t="s">
        <v>45337</v>
      </c>
      <c r="C8546" s="3">
        <v>29485</v>
      </c>
      <c r="D8546" s="2" t="s">
        <v>45338</v>
      </c>
      <c r="E8546" s="2" t="s">
        <v>1858</v>
      </c>
      <c r="F8546" s="2" t="s">
        <v>9955</v>
      </c>
      <c r="G8546" s="2" t="s">
        <v>437</v>
      </c>
      <c r="H8546" s="4" t="s">
        <v>45339</v>
      </c>
      <c r="I8546" s="5" t="s">
        <v>45340</v>
      </c>
      <c r="J8546" s="2" t="s">
        <v>25</v>
      </c>
      <c r="K8546" s="2" t="s">
        <v>73</v>
      </c>
      <c r="L8546" s="2"/>
      <c r="M8546" s="8" t="s">
        <v>116</v>
      </c>
      <c r="N8546" s="2" t="s">
        <v>602</v>
      </c>
      <c r="O8546" s="2" t="s">
        <v>243</v>
      </c>
      <c r="P8546" s="6">
        <v>3447</v>
      </c>
      <c r="Q8546" s="7" t="s">
        <v>52391</v>
      </c>
    </row>
    <row r="8547" spans="1:17" x14ac:dyDescent="0.2">
      <c r="A8547" s="2" t="s">
        <v>45341</v>
      </c>
      <c r="B8547" s="2" t="s">
        <v>45342</v>
      </c>
      <c r="C8547" s="3">
        <v>25944</v>
      </c>
      <c r="D8547" s="2" t="s">
        <v>45343</v>
      </c>
      <c r="E8547" s="2" t="s">
        <v>1235</v>
      </c>
      <c r="F8547" s="2" t="s">
        <v>45344</v>
      </c>
      <c r="G8547" s="2" t="s">
        <v>478</v>
      </c>
      <c r="H8547" s="4" t="s">
        <v>45345</v>
      </c>
      <c r="I8547" s="5" t="s">
        <v>45346</v>
      </c>
      <c r="J8547" s="2" t="s">
        <v>160</v>
      </c>
      <c r="K8547" s="2" t="s">
        <v>38</v>
      </c>
      <c r="L8547" s="2"/>
      <c r="M8547" s="8" t="s">
        <v>85</v>
      </c>
      <c r="N8547" s="2" t="s">
        <v>6099</v>
      </c>
      <c r="O8547" s="2" t="s">
        <v>41</v>
      </c>
      <c r="P8547" s="6">
        <v>2893</v>
      </c>
      <c r="Q8547" s="7" t="s">
        <v>52391</v>
      </c>
    </row>
    <row r="8548" spans="1:17" x14ac:dyDescent="0.2">
      <c r="A8548" s="2" t="s">
        <v>45347</v>
      </c>
      <c r="B8548" s="2" t="s">
        <v>45348</v>
      </c>
      <c r="C8548" s="3">
        <v>20122</v>
      </c>
      <c r="D8548" s="2" t="s">
        <v>45349</v>
      </c>
      <c r="E8548" s="2" t="s">
        <v>2191</v>
      </c>
      <c r="F8548" s="2" t="s">
        <v>45350</v>
      </c>
      <c r="G8548" s="2" t="s">
        <v>702</v>
      </c>
      <c r="H8548" s="4" t="s">
        <v>45351</v>
      </c>
      <c r="I8548" s="5" t="s">
        <v>45352</v>
      </c>
      <c r="J8548" s="2" t="s">
        <v>51</v>
      </c>
      <c r="K8548" s="2" t="s">
        <v>38</v>
      </c>
      <c r="L8548" s="2"/>
      <c r="M8548" s="8" t="s">
        <v>376</v>
      </c>
      <c r="N8548" s="2" t="s">
        <v>9406</v>
      </c>
      <c r="O8548" s="2" t="s">
        <v>188</v>
      </c>
      <c r="P8548" s="6">
        <v>2810</v>
      </c>
      <c r="Q8548" s="7" t="s">
        <v>52391</v>
      </c>
    </row>
    <row r="8549" spans="1:17" x14ac:dyDescent="0.2">
      <c r="A8549" s="2" t="s">
        <v>45353</v>
      </c>
      <c r="B8549" s="2" t="s">
        <v>45354</v>
      </c>
      <c r="C8549" s="3">
        <v>17099</v>
      </c>
      <c r="D8549" s="2" t="s">
        <v>45355</v>
      </c>
      <c r="E8549" s="2" t="s">
        <v>614</v>
      </c>
      <c r="F8549" s="2" t="s">
        <v>686</v>
      </c>
      <c r="G8549" s="2" t="s">
        <v>22</v>
      </c>
      <c r="H8549" s="4" t="s">
        <v>45356</v>
      </c>
      <c r="I8549" s="5" t="s">
        <v>45357</v>
      </c>
      <c r="J8549" s="2" t="s">
        <v>84</v>
      </c>
      <c r="K8549" s="2" t="s">
        <v>26</v>
      </c>
      <c r="L8549" s="2"/>
      <c r="M8549" s="8" t="s">
        <v>143</v>
      </c>
      <c r="N8549" s="2" t="s">
        <v>2874</v>
      </c>
      <c r="O8549" s="2" t="s">
        <v>296</v>
      </c>
      <c r="P8549" s="6">
        <v>7676</v>
      </c>
      <c r="Q8549" s="7" t="s">
        <v>52391</v>
      </c>
    </row>
    <row r="8550" spans="1:17" x14ac:dyDescent="0.2">
      <c r="A8550" s="2" t="s">
        <v>45358</v>
      </c>
      <c r="B8550" s="2" t="s">
        <v>9932</v>
      </c>
      <c r="C8550" s="3">
        <v>26712</v>
      </c>
      <c r="D8550" s="2" t="s">
        <v>45359</v>
      </c>
      <c r="E8550" s="2" t="s">
        <v>5168</v>
      </c>
      <c r="F8550" s="2" t="s">
        <v>1991</v>
      </c>
      <c r="G8550" s="2" t="s">
        <v>204</v>
      </c>
      <c r="H8550" s="4" t="s">
        <v>45360</v>
      </c>
      <c r="I8550" s="5" t="s">
        <v>45361</v>
      </c>
      <c r="J8550" s="2" t="s">
        <v>160</v>
      </c>
      <c r="K8550" s="2" t="s">
        <v>73</v>
      </c>
      <c r="L8550" s="2"/>
      <c r="M8550" s="8" t="s">
        <v>376</v>
      </c>
      <c r="N8550" s="2" t="s">
        <v>4560</v>
      </c>
      <c r="O8550" s="2" t="s">
        <v>54</v>
      </c>
      <c r="P8550" s="6">
        <v>3021</v>
      </c>
      <c r="Q8550" s="7" t="s">
        <v>52391</v>
      </c>
    </row>
    <row r="8551" spans="1:17" x14ac:dyDescent="0.2">
      <c r="A8551" s="2" t="s">
        <v>45362</v>
      </c>
      <c r="B8551" s="2" t="s">
        <v>45363</v>
      </c>
      <c r="C8551" s="3">
        <v>16227</v>
      </c>
      <c r="D8551" s="2" t="s">
        <v>45364</v>
      </c>
      <c r="E8551" s="2" t="s">
        <v>1311</v>
      </c>
      <c r="F8551" s="2" t="s">
        <v>45365</v>
      </c>
      <c r="G8551" s="2" t="s">
        <v>48</v>
      </c>
      <c r="H8551" s="4" t="s">
        <v>45366</v>
      </c>
      <c r="I8551" s="5" t="s">
        <v>45367</v>
      </c>
      <c r="J8551" s="2" t="s">
        <v>84</v>
      </c>
      <c r="K8551" s="2" t="s">
        <v>73</v>
      </c>
      <c r="L8551" s="2"/>
      <c r="M8551" s="8" t="s">
        <v>74</v>
      </c>
      <c r="N8551" s="2" t="s">
        <v>2226</v>
      </c>
      <c r="O8551" s="2" t="s">
        <v>87</v>
      </c>
      <c r="P8551" s="6">
        <v>3353</v>
      </c>
      <c r="Q8551" s="7" t="s">
        <v>52391</v>
      </c>
    </row>
    <row r="8552" spans="1:17" x14ac:dyDescent="0.2">
      <c r="A8552" s="2" t="s">
        <v>45368</v>
      </c>
      <c r="B8552" s="2" t="s">
        <v>474</v>
      </c>
      <c r="C8552" s="3">
        <v>16530</v>
      </c>
      <c r="D8552" s="2" t="s">
        <v>45369</v>
      </c>
      <c r="E8552" s="2" t="s">
        <v>7749</v>
      </c>
      <c r="F8552" s="2" t="s">
        <v>34377</v>
      </c>
      <c r="G8552" s="2" t="s">
        <v>679</v>
      </c>
      <c r="H8552" s="4" t="s">
        <v>45370</v>
      </c>
      <c r="I8552" s="5" t="s">
        <v>45371</v>
      </c>
      <c r="J8552" s="2" t="s">
        <v>160</v>
      </c>
      <c r="K8552" s="2" t="s">
        <v>26</v>
      </c>
      <c r="L8552" s="2"/>
      <c r="M8552" s="8" t="s">
        <v>52</v>
      </c>
      <c r="N8552" s="2" t="s">
        <v>2541</v>
      </c>
      <c r="O8552" s="2" t="s">
        <v>41</v>
      </c>
      <c r="P8552" s="6">
        <v>8519</v>
      </c>
      <c r="Q8552" s="7" t="s">
        <v>52391</v>
      </c>
    </row>
    <row r="8553" spans="1:17" x14ac:dyDescent="0.2">
      <c r="A8553" s="2" t="s">
        <v>45372</v>
      </c>
      <c r="B8553" s="2" t="s">
        <v>45373</v>
      </c>
      <c r="C8553" s="3">
        <v>33989</v>
      </c>
      <c r="D8553" s="2" t="s">
        <v>45374</v>
      </c>
      <c r="E8553" s="2" t="s">
        <v>1808</v>
      </c>
      <c r="F8553" s="2" t="s">
        <v>13709</v>
      </c>
      <c r="G8553" s="2" t="s">
        <v>204</v>
      </c>
      <c r="H8553" s="4" t="s">
        <v>45375</v>
      </c>
      <c r="I8553" s="5" t="s">
        <v>45376</v>
      </c>
      <c r="J8553" s="2" t="s">
        <v>25</v>
      </c>
      <c r="K8553" s="2" t="s">
        <v>38</v>
      </c>
      <c r="L8553" s="2"/>
      <c r="M8553" s="8" t="s">
        <v>116</v>
      </c>
      <c r="N8553" s="2" t="s">
        <v>11800</v>
      </c>
      <c r="O8553" s="2" t="s">
        <v>87</v>
      </c>
      <c r="P8553" s="6">
        <v>4839</v>
      </c>
      <c r="Q8553" s="7" t="s">
        <v>52391</v>
      </c>
    </row>
    <row r="8554" spans="1:17" x14ac:dyDescent="0.2">
      <c r="A8554" s="2" t="s">
        <v>45377</v>
      </c>
      <c r="B8554" s="2" t="s">
        <v>45378</v>
      </c>
      <c r="C8554" s="3">
        <v>24674</v>
      </c>
      <c r="D8554" s="2" t="s">
        <v>45379</v>
      </c>
      <c r="E8554" s="2" t="s">
        <v>7396</v>
      </c>
      <c r="F8554" s="2" t="s">
        <v>1054</v>
      </c>
      <c r="G8554" s="2" t="s">
        <v>35</v>
      </c>
      <c r="H8554" s="4" t="s">
        <v>45380</v>
      </c>
      <c r="I8554" s="5" t="s">
        <v>45381</v>
      </c>
      <c r="J8554" s="2" t="s">
        <v>63</v>
      </c>
      <c r="K8554" s="2" t="s">
        <v>73</v>
      </c>
      <c r="L8554" s="2"/>
      <c r="M8554" s="8" t="s">
        <v>85</v>
      </c>
      <c r="N8554" s="2" t="s">
        <v>3068</v>
      </c>
      <c r="O8554" s="2" t="s">
        <v>188</v>
      </c>
      <c r="P8554" s="6">
        <v>2519</v>
      </c>
      <c r="Q8554" s="7" t="s">
        <v>52391</v>
      </c>
    </row>
    <row r="8555" spans="1:17" x14ac:dyDescent="0.2">
      <c r="A8555" s="2" t="s">
        <v>45382</v>
      </c>
      <c r="B8555" s="2" t="s">
        <v>45383</v>
      </c>
      <c r="C8555" s="3">
        <v>32762</v>
      </c>
      <c r="D8555" s="2" t="s">
        <v>45384</v>
      </c>
      <c r="E8555" s="2" t="s">
        <v>4482</v>
      </c>
      <c r="F8555" s="2" t="s">
        <v>783</v>
      </c>
      <c r="G8555" s="2" t="s">
        <v>413</v>
      </c>
      <c r="H8555" s="4" t="s">
        <v>45385</v>
      </c>
      <c r="I8555" s="5" t="s">
        <v>45386</v>
      </c>
      <c r="J8555" s="2" t="s">
        <v>160</v>
      </c>
      <c r="K8555" s="2" t="s">
        <v>38</v>
      </c>
      <c r="L8555" s="2"/>
      <c r="M8555" s="8" t="s">
        <v>39</v>
      </c>
      <c r="N8555" s="2" t="s">
        <v>11754</v>
      </c>
      <c r="O8555" s="2" t="s">
        <v>107</v>
      </c>
      <c r="P8555" s="6">
        <v>9441</v>
      </c>
      <c r="Q8555" s="7" t="s">
        <v>52391</v>
      </c>
    </row>
    <row r="8556" spans="1:17" x14ac:dyDescent="0.2">
      <c r="A8556" s="2" t="s">
        <v>45387</v>
      </c>
      <c r="B8556" s="2" t="s">
        <v>45388</v>
      </c>
      <c r="C8556" s="3">
        <v>38006</v>
      </c>
      <c r="D8556" s="2" t="s">
        <v>45389</v>
      </c>
      <c r="E8556" s="2" t="s">
        <v>1643</v>
      </c>
      <c r="F8556" s="2" t="s">
        <v>1809</v>
      </c>
      <c r="G8556" s="2" t="s">
        <v>204</v>
      </c>
      <c r="H8556" s="4" t="s">
        <v>45390</v>
      </c>
      <c r="I8556" s="5" t="s">
        <v>45391</v>
      </c>
      <c r="J8556" s="2" t="s">
        <v>63</v>
      </c>
      <c r="K8556" s="2" t="s">
        <v>38</v>
      </c>
      <c r="L8556" s="2"/>
      <c r="M8556" s="8" t="s">
        <v>27</v>
      </c>
      <c r="N8556" s="2" t="s">
        <v>571</v>
      </c>
      <c r="O8556" s="2" t="s">
        <v>87</v>
      </c>
      <c r="P8556" s="6">
        <v>4886</v>
      </c>
      <c r="Q8556" s="7" t="s">
        <v>52391</v>
      </c>
    </row>
    <row r="8557" spans="1:17" x14ac:dyDescent="0.2">
      <c r="A8557" s="2" t="s">
        <v>45392</v>
      </c>
      <c r="B8557" s="2" t="s">
        <v>45393</v>
      </c>
      <c r="C8557" s="3">
        <v>20982</v>
      </c>
      <c r="D8557" s="2" t="s">
        <v>45394</v>
      </c>
      <c r="E8557" s="2" t="s">
        <v>9791</v>
      </c>
      <c r="F8557" s="2" t="s">
        <v>2217</v>
      </c>
      <c r="G8557" s="2" t="s">
        <v>93</v>
      </c>
      <c r="H8557" s="4" t="s">
        <v>45395</v>
      </c>
      <c r="I8557" s="5" t="s">
        <v>45396</v>
      </c>
      <c r="J8557" s="2" t="s">
        <v>84</v>
      </c>
      <c r="K8557" s="2" t="s">
        <v>73</v>
      </c>
      <c r="L8557" s="2"/>
      <c r="M8557" s="8" t="s">
        <v>376</v>
      </c>
      <c r="N8557" s="2" t="s">
        <v>16491</v>
      </c>
      <c r="O8557" s="2" t="s">
        <v>198</v>
      </c>
      <c r="P8557" s="6">
        <v>8899</v>
      </c>
      <c r="Q8557" s="7" t="s">
        <v>52391</v>
      </c>
    </row>
    <row r="8558" spans="1:17" x14ac:dyDescent="0.2">
      <c r="A8558" s="2" t="s">
        <v>45397</v>
      </c>
      <c r="B8558" s="2" t="s">
        <v>45398</v>
      </c>
      <c r="C8558" s="3">
        <v>37838</v>
      </c>
      <c r="D8558" s="2" t="s">
        <v>45399</v>
      </c>
      <c r="E8558" s="2" t="s">
        <v>10109</v>
      </c>
      <c r="F8558" s="2" t="s">
        <v>45155</v>
      </c>
      <c r="G8558" s="2" t="s">
        <v>35</v>
      </c>
      <c r="H8558" s="4" t="s">
        <v>45400</v>
      </c>
      <c r="I8558" s="5" t="s">
        <v>45401</v>
      </c>
      <c r="J8558" s="2" t="s">
        <v>63</v>
      </c>
      <c r="K8558" s="2" t="s">
        <v>38</v>
      </c>
      <c r="L8558" s="2"/>
      <c r="M8558" s="8" t="s">
        <v>116</v>
      </c>
      <c r="N8558" s="2" t="s">
        <v>10087</v>
      </c>
      <c r="O8558" s="2" t="s">
        <v>54</v>
      </c>
      <c r="P8558" s="6">
        <v>6449</v>
      </c>
      <c r="Q8558" s="7" t="s">
        <v>52391</v>
      </c>
    </row>
    <row r="8559" spans="1:17" x14ac:dyDescent="0.2">
      <c r="A8559" s="2" t="s">
        <v>45402</v>
      </c>
      <c r="B8559" s="2" t="s">
        <v>45403</v>
      </c>
      <c r="C8559" s="3">
        <v>17771</v>
      </c>
      <c r="D8559" s="2" t="s">
        <v>45404</v>
      </c>
      <c r="E8559" s="2" t="s">
        <v>6362</v>
      </c>
      <c r="F8559" s="2" t="s">
        <v>45405</v>
      </c>
      <c r="G8559" s="2" t="s">
        <v>93</v>
      </c>
      <c r="H8559" s="4" t="s">
        <v>45406</v>
      </c>
      <c r="I8559" s="5" t="s">
        <v>45407</v>
      </c>
      <c r="J8559" s="2" t="s">
        <v>51</v>
      </c>
      <c r="K8559" s="2" t="s">
        <v>38</v>
      </c>
      <c r="L8559" s="2"/>
      <c r="M8559" s="8" t="s">
        <v>143</v>
      </c>
      <c r="N8559" s="2" t="s">
        <v>10015</v>
      </c>
      <c r="O8559" s="2" t="s">
        <v>41</v>
      </c>
      <c r="P8559" s="6">
        <v>2308</v>
      </c>
      <c r="Q8559" s="7" t="s">
        <v>52391</v>
      </c>
    </row>
    <row r="8560" spans="1:17" x14ac:dyDescent="0.2">
      <c r="A8560" s="2" t="s">
        <v>45408</v>
      </c>
      <c r="B8560" s="2" t="s">
        <v>28718</v>
      </c>
      <c r="C8560" s="3">
        <v>24102</v>
      </c>
      <c r="D8560" s="2" t="s">
        <v>45409</v>
      </c>
      <c r="E8560" s="2" t="s">
        <v>2357</v>
      </c>
      <c r="F8560" s="2" t="s">
        <v>365</v>
      </c>
      <c r="G8560" s="2" t="s">
        <v>60</v>
      </c>
      <c r="H8560" s="4" t="s">
        <v>45410</v>
      </c>
      <c r="I8560" s="5" t="s">
        <v>45411</v>
      </c>
      <c r="J8560" s="2" t="s">
        <v>63</v>
      </c>
      <c r="K8560" s="2" t="s">
        <v>38</v>
      </c>
      <c r="L8560" s="2"/>
      <c r="M8560" s="8" t="s">
        <v>105</v>
      </c>
      <c r="N8560" s="2" t="s">
        <v>1192</v>
      </c>
      <c r="O8560" s="2" t="s">
        <v>312</v>
      </c>
      <c r="P8560" s="6">
        <v>4676</v>
      </c>
      <c r="Q8560" s="7" t="s">
        <v>52391</v>
      </c>
    </row>
    <row r="8561" spans="1:17" x14ac:dyDescent="0.2">
      <c r="A8561" s="2" t="s">
        <v>45412</v>
      </c>
      <c r="B8561" s="2" t="s">
        <v>45413</v>
      </c>
      <c r="C8561" s="3">
        <v>32075</v>
      </c>
      <c r="D8561" s="2" t="s">
        <v>45414</v>
      </c>
      <c r="E8561" s="2" t="s">
        <v>957</v>
      </c>
      <c r="F8561" s="2" t="s">
        <v>45415</v>
      </c>
      <c r="G8561" s="2" t="s">
        <v>702</v>
      </c>
      <c r="H8561" s="4" t="s">
        <v>45416</v>
      </c>
      <c r="I8561" s="5" t="s">
        <v>45417</v>
      </c>
      <c r="J8561" s="2" t="s">
        <v>160</v>
      </c>
      <c r="K8561" s="2" t="s">
        <v>38</v>
      </c>
      <c r="L8561" s="2"/>
      <c r="M8561" s="8" t="s">
        <v>39</v>
      </c>
      <c r="N8561" s="2" t="s">
        <v>11362</v>
      </c>
      <c r="O8561" s="2" t="s">
        <v>107</v>
      </c>
      <c r="P8561" s="6">
        <v>8378</v>
      </c>
      <c r="Q8561" s="7" t="s">
        <v>52391</v>
      </c>
    </row>
    <row r="8562" spans="1:17" x14ac:dyDescent="0.2">
      <c r="A8562" s="2" t="s">
        <v>45418</v>
      </c>
      <c r="B8562" s="2" t="s">
        <v>38262</v>
      </c>
      <c r="C8562" s="3">
        <v>39010</v>
      </c>
      <c r="D8562" s="2" t="s">
        <v>45419</v>
      </c>
      <c r="E8562" s="2" t="s">
        <v>10283</v>
      </c>
      <c r="F8562" s="2" t="s">
        <v>631</v>
      </c>
      <c r="G8562" s="2" t="s">
        <v>70</v>
      </c>
      <c r="H8562" s="4" t="s">
        <v>45420</v>
      </c>
      <c r="I8562" s="5" t="s">
        <v>45421</v>
      </c>
      <c r="J8562" s="2" t="s">
        <v>51</v>
      </c>
      <c r="K8562" s="2" t="s">
        <v>38</v>
      </c>
      <c r="L8562" s="2"/>
      <c r="M8562" s="8" t="s">
        <v>27</v>
      </c>
      <c r="N8562" s="2" t="s">
        <v>295</v>
      </c>
      <c r="O8562" s="2" t="s">
        <v>41</v>
      </c>
      <c r="P8562" s="6">
        <v>8844</v>
      </c>
      <c r="Q8562" s="7" t="s">
        <v>52391</v>
      </c>
    </row>
    <row r="8563" spans="1:17" x14ac:dyDescent="0.2">
      <c r="A8563" s="2" t="s">
        <v>45422</v>
      </c>
      <c r="B8563" s="2" t="s">
        <v>45423</v>
      </c>
      <c r="C8563" s="3">
        <v>18782</v>
      </c>
      <c r="D8563" s="2" t="s">
        <v>45424</v>
      </c>
      <c r="E8563" s="2" t="s">
        <v>2645</v>
      </c>
      <c r="F8563" s="2" t="s">
        <v>5260</v>
      </c>
      <c r="G8563" s="2" t="s">
        <v>478</v>
      </c>
      <c r="H8563" s="4" t="s">
        <v>45425</v>
      </c>
      <c r="I8563" s="5" t="s">
        <v>45426</v>
      </c>
      <c r="J8563" s="2" t="s">
        <v>84</v>
      </c>
      <c r="K8563" s="2" t="s">
        <v>73</v>
      </c>
      <c r="L8563" s="2"/>
      <c r="M8563" s="8" t="s">
        <v>85</v>
      </c>
      <c r="N8563" s="2" t="s">
        <v>1514</v>
      </c>
      <c r="O8563" s="2" t="s">
        <v>296</v>
      </c>
      <c r="P8563" s="6">
        <v>4648</v>
      </c>
      <c r="Q8563" s="7" t="s">
        <v>52391</v>
      </c>
    </row>
    <row r="8564" spans="1:17" x14ac:dyDescent="0.2">
      <c r="A8564" s="2" t="s">
        <v>45427</v>
      </c>
      <c r="B8564" s="2" t="s">
        <v>45428</v>
      </c>
      <c r="C8564" s="3">
        <v>23388</v>
      </c>
      <c r="D8564" s="2" t="s">
        <v>45429</v>
      </c>
      <c r="E8564" s="2" t="s">
        <v>1622</v>
      </c>
      <c r="F8564" s="2" t="s">
        <v>420</v>
      </c>
      <c r="G8564" s="2" t="s">
        <v>60</v>
      </c>
      <c r="H8564" s="4" t="s">
        <v>45430</v>
      </c>
      <c r="I8564" s="5" t="s">
        <v>45431</v>
      </c>
      <c r="J8564" s="2" t="s">
        <v>160</v>
      </c>
      <c r="K8564" s="2" t="s">
        <v>26</v>
      </c>
      <c r="L8564" s="2"/>
      <c r="M8564" s="8" t="s">
        <v>27</v>
      </c>
      <c r="N8564" s="2" t="s">
        <v>720</v>
      </c>
      <c r="O8564" s="2" t="s">
        <v>188</v>
      </c>
      <c r="P8564" s="6">
        <v>3123</v>
      </c>
      <c r="Q8564" s="7" t="s">
        <v>52391</v>
      </c>
    </row>
    <row r="8565" spans="1:17" x14ac:dyDescent="0.2">
      <c r="A8565" s="2" t="s">
        <v>45432</v>
      </c>
      <c r="B8565" s="2" t="s">
        <v>27850</v>
      </c>
      <c r="C8565" s="3">
        <v>35529</v>
      </c>
      <c r="D8565" s="2" t="s">
        <v>45433</v>
      </c>
      <c r="E8565" s="2" t="s">
        <v>130</v>
      </c>
      <c r="F8565" s="2" t="s">
        <v>28319</v>
      </c>
      <c r="G8565" s="2" t="s">
        <v>702</v>
      </c>
      <c r="H8565" s="4" t="s">
        <v>45434</v>
      </c>
      <c r="I8565" s="5" t="s">
        <v>45435</v>
      </c>
      <c r="J8565" s="2" t="s">
        <v>84</v>
      </c>
      <c r="K8565" s="2" t="s">
        <v>26</v>
      </c>
      <c r="L8565" s="2"/>
      <c r="M8565" s="8" t="s">
        <v>116</v>
      </c>
      <c r="N8565" s="2" t="s">
        <v>9357</v>
      </c>
      <c r="O8565" s="2" t="s">
        <v>188</v>
      </c>
      <c r="P8565" s="6">
        <v>9624</v>
      </c>
      <c r="Q8565" s="7" t="s">
        <v>52391</v>
      </c>
    </row>
    <row r="8566" spans="1:17" x14ac:dyDescent="0.2">
      <c r="A8566" s="2" t="s">
        <v>45436</v>
      </c>
      <c r="B8566" s="2" t="s">
        <v>45437</v>
      </c>
      <c r="C8566" s="3">
        <v>20425</v>
      </c>
      <c r="D8566" s="2" t="s">
        <v>45438</v>
      </c>
      <c r="E8566" s="2" t="s">
        <v>2458</v>
      </c>
      <c r="F8566" s="2" t="s">
        <v>45439</v>
      </c>
      <c r="G8566" s="2" t="s">
        <v>123</v>
      </c>
      <c r="H8566" s="4" t="s">
        <v>45440</v>
      </c>
      <c r="I8566" s="5" t="s">
        <v>45441</v>
      </c>
      <c r="J8566" s="2" t="s">
        <v>160</v>
      </c>
      <c r="K8566" s="2" t="s">
        <v>73</v>
      </c>
      <c r="L8566" s="2"/>
      <c r="M8566" s="8" t="s">
        <v>116</v>
      </c>
      <c r="N8566" s="2" t="s">
        <v>7507</v>
      </c>
      <c r="O8566" s="2" t="s">
        <v>188</v>
      </c>
      <c r="P8566" s="6">
        <v>5423</v>
      </c>
      <c r="Q8566" s="7" t="s">
        <v>52391</v>
      </c>
    </row>
    <row r="8567" spans="1:17" x14ac:dyDescent="0.2">
      <c r="A8567" s="2" t="s">
        <v>45442</v>
      </c>
      <c r="B8567" s="2" t="s">
        <v>45443</v>
      </c>
      <c r="C8567" s="3">
        <v>28236</v>
      </c>
      <c r="D8567" s="2" t="s">
        <v>45444</v>
      </c>
      <c r="E8567" s="2" t="s">
        <v>693</v>
      </c>
      <c r="F8567" s="2" t="s">
        <v>4225</v>
      </c>
      <c r="G8567" s="2" t="s">
        <v>22</v>
      </c>
      <c r="H8567" s="4" t="s">
        <v>45445</v>
      </c>
      <c r="I8567" s="5" t="s">
        <v>45446</v>
      </c>
      <c r="J8567" s="2" t="s">
        <v>51</v>
      </c>
      <c r="K8567" s="2" t="s">
        <v>38</v>
      </c>
      <c r="L8567" s="2"/>
      <c r="M8567" s="8" t="s">
        <v>268</v>
      </c>
      <c r="N8567" s="2" t="s">
        <v>5273</v>
      </c>
      <c r="O8567" s="2" t="s">
        <v>29</v>
      </c>
      <c r="P8567" s="6">
        <v>9935</v>
      </c>
      <c r="Q8567" s="7" t="s">
        <v>52391</v>
      </c>
    </row>
    <row r="8568" spans="1:17" x14ac:dyDescent="0.2">
      <c r="A8568" s="2" t="s">
        <v>45447</v>
      </c>
      <c r="B8568" s="2" t="s">
        <v>45448</v>
      </c>
      <c r="C8568" s="3">
        <v>32803</v>
      </c>
      <c r="D8568" s="2" t="s">
        <v>45449</v>
      </c>
      <c r="E8568" s="2" t="s">
        <v>7396</v>
      </c>
      <c r="F8568" s="2" t="s">
        <v>45450</v>
      </c>
      <c r="G8568" s="2" t="s">
        <v>437</v>
      </c>
      <c r="H8568" s="4" t="s">
        <v>45451</v>
      </c>
      <c r="I8568" s="5" t="s">
        <v>24689</v>
      </c>
      <c r="J8568" s="2" t="s">
        <v>63</v>
      </c>
      <c r="K8568" s="2" t="s">
        <v>26</v>
      </c>
      <c r="L8568" s="2"/>
      <c r="M8568" s="8" t="s">
        <v>207</v>
      </c>
      <c r="N8568" s="2" t="s">
        <v>922</v>
      </c>
      <c r="O8568" s="2" t="s">
        <v>107</v>
      </c>
      <c r="P8568" s="6">
        <v>6702</v>
      </c>
      <c r="Q8568" s="7" t="s">
        <v>52391</v>
      </c>
    </row>
    <row r="8569" spans="1:17" x14ac:dyDescent="0.2">
      <c r="A8569" s="2" t="s">
        <v>45452</v>
      </c>
      <c r="B8569" s="2" t="s">
        <v>12815</v>
      </c>
      <c r="C8569" s="3">
        <v>38877</v>
      </c>
      <c r="D8569" s="2" t="s">
        <v>45453</v>
      </c>
      <c r="E8569" s="2" t="s">
        <v>10714</v>
      </c>
      <c r="F8569" s="2" t="s">
        <v>1809</v>
      </c>
      <c r="G8569" s="2" t="s">
        <v>687</v>
      </c>
      <c r="H8569" s="4" t="s">
        <v>45454</v>
      </c>
      <c r="I8569" s="5" t="s">
        <v>45455</v>
      </c>
      <c r="J8569" s="2" t="s">
        <v>63</v>
      </c>
      <c r="K8569" s="2" t="s">
        <v>26</v>
      </c>
      <c r="L8569" s="2"/>
      <c r="M8569" s="8" t="s">
        <v>52</v>
      </c>
      <c r="N8569" s="2" t="s">
        <v>1612</v>
      </c>
      <c r="O8569" s="2" t="s">
        <v>87</v>
      </c>
      <c r="P8569" s="6">
        <v>2317</v>
      </c>
      <c r="Q8569" s="7" t="s">
        <v>52391</v>
      </c>
    </row>
    <row r="8570" spans="1:17" x14ac:dyDescent="0.2">
      <c r="A8570" s="2" t="s">
        <v>45456</v>
      </c>
      <c r="B8570" s="2" t="s">
        <v>45457</v>
      </c>
      <c r="C8570" s="3">
        <v>29735</v>
      </c>
      <c r="D8570" s="2" t="s">
        <v>45458</v>
      </c>
      <c r="E8570" s="2" t="s">
        <v>4277</v>
      </c>
      <c r="F8570" s="2" t="s">
        <v>30209</v>
      </c>
      <c r="G8570" s="2" t="s">
        <v>292</v>
      </c>
      <c r="H8570" s="4" t="s">
        <v>45459</v>
      </c>
      <c r="I8570" s="5" t="s">
        <v>45460</v>
      </c>
      <c r="J8570" s="2" t="s">
        <v>160</v>
      </c>
      <c r="K8570" s="2" t="s">
        <v>73</v>
      </c>
      <c r="L8570" s="2"/>
      <c r="M8570" s="8" t="s">
        <v>105</v>
      </c>
      <c r="N8570" s="2" t="s">
        <v>2303</v>
      </c>
      <c r="O8570" s="2" t="s">
        <v>198</v>
      </c>
      <c r="P8570" s="6">
        <v>7012</v>
      </c>
      <c r="Q8570" s="7" t="s">
        <v>52391</v>
      </c>
    </row>
    <row r="8571" spans="1:17" x14ac:dyDescent="0.2">
      <c r="A8571" s="2" t="s">
        <v>45461</v>
      </c>
      <c r="B8571" s="2" t="s">
        <v>45462</v>
      </c>
      <c r="C8571" s="3">
        <v>35216</v>
      </c>
      <c r="D8571" s="2" t="s">
        <v>45463</v>
      </c>
      <c r="E8571" s="2" t="s">
        <v>7310</v>
      </c>
      <c r="F8571" s="2" t="s">
        <v>122</v>
      </c>
      <c r="G8571" s="2" t="s">
        <v>437</v>
      </c>
      <c r="H8571" s="4" t="s">
        <v>45464</v>
      </c>
      <c r="I8571" s="5" t="s">
        <v>45465</v>
      </c>
      <c r="J8571" s="2" t="s">
        <v>84</v>
      </c>
      <c r="K8571" s="2" t="s">
        <v>73</v>
      </c>
      <c r="L8571" s="2"/>
      <c r="M8571" s="8" t="s">
        <v>376</v>
      </c>
      <c r="N8571" s="2" t="s">
        <v>3393</v>
      </c>
      <c r="O8571" s="2" t="s">
        <v>29</v>
      </c>
      <c r="P8571" s="6">
        <v>7313</v>
      </c>
      <c r="Q8571" s="7" t="s">
        <v>52391</v>
      </c>
    </row>
    <row r="8572" spans="1:17" x14ac:dyDescent="0.2">
      <c r="A8572" s="2" t="s">
        <v>45466</v>
      </c>
      <c r="B8572" s="2" t="s">
        <v>45467</v>
      </c>
      <c r="C8572" s="3">
        <v>38137</v>
      </c>
      <c r="D8572" s="2" t="s">
        <v>45468</v>
      </c>
      <c r="E8572" s="2" t="s">
        <v>1326</v>
      </c>
      <c r="F8572" s="2" t="s">
        <v>317</v>
      </c>
      <c r="G8572" s="2" t="s">
        <v>60</v>
      </c>
      <c r="H8572" s="4" t="s">
        <v>45469</v>
      </c>
      <c r="I8572" s="5" t="s">
        <v>45470</v>
      </c>
      <c r="J8572" s="2" t="s">
        <v>84</v>
      </c>
      <c r="K8572" s="2" t="s">
        <v>26</v>
      </c>
      <c r="L8572" s="2"/>
      <c r="M8572" s="8" t="s">
        <v>105</v>
      </c>
      <c r="N8572" s="2" t="s">
        <v>12567</v>
      </c>
      <c r="O8572" s="2" t="s">
        <v>198</v>
      </c>
      <c r="P8572" s="6">
        <v>6539</v>
      </c>
      <c r="Q8572" s="7" t="s">
        <v>52391</v>
      </c>
    </row>
    <row r="8573" spans="1:17" x14ac:dyDescent="0.2">
      <c r="A8573" s="2" t="s">
        <v>45471</v>
      </c>
      <c r="B8573" s="2" t="s">
        <v>41671</v>
      </c>
      <c r="C8573" s="3">
        <v>23830</v>
      </c>
      <c r="D8573" s="2" t="s">
        <v>45472</v>
      </c>
      <c r="E8573" s="2" t="s">
        <v>1880</v>
      </c>
      <c r="F8573" s="2" t="s">
        <v>2665</v>
      </c>
      <c r="G8573" s="2" t="s">
        <v>48</v>
      </c>
      <c r="H8573" s="4" t="s">
        <v>45473</v>
      </c>
      <c r="I8573" s="5" t="s">
        <v>45474</v>
      </c>
      <c r="J8573" s="2" t="s">
        <v>63</v>
      </c>
      <c r="K8573" s="2" t="s">
        <v>38</v>
      </c>
      <c r="L8573" s="2"/>
      <c r="M8573" s="8" t="s">
        <v>85</v>
      </c>
      <c r="N8573" s="2" t="s">
        <v>3789</v>
      </c>
      <c r="O8573" s="2" t="s">
        <v>54</v>
      </c>
      <c r="P8573" s="6">
        <v>6368</v>
      </c>
      <c r="Q8573" s="7" t="s">
        <v>52391</v>
      </c>
    </row>
    <row r="8574" spans="1:17" x14ac:dyDescent="0.2">
      <c r="A8574" s="2" t="s">
        <v>45475</v>
      </c>
      <c r="B8574" s="2" t="s">
        <v>33874</v>
      </c>
      <c r="C8574" s="3">
        <v>25368</v>
      </c>
      <c r="D8574" s="2" t="s">
        <v>45476</v>
      </c>
      <c r="E8574" s="2" t="s">
        <v>4856</v>
      </c>
      <c r="F8574" s="2" t="s">
        <v>584</v>
      </c>
      <c r="G8574" s="2" t="s">
        <v>60</v>
      </c>
      <c r="H8574" s="4" t="s">
        <v>45477</v>
      </c>
      <c r="I8574" s="5" t="s">
        <v>45478</v>
      </c>
      <c r="J8574" s="2" t="s">
        <v>63</v>
      </c>
      <c r="K8574" s="2" t="s">
        <v>26</v>
      </c>
      <c r="L8574" s="2"/>
      <c r="M8574" s="8" t="s">
        <v>105</v>
      </c>
      <c r="N8574" s="2" t="s">
        <v>2021</v>
      </c>
      <c r="O8574" s="2" t="s">
        <v>54</v>
      </c>
      <c r="P8574" s="6">
        <v>4585</v>
      </c>
      <c r="Q8574" s="7" t="s">
        <v>52391</v>
      </c>
    </row>
    <row r="8575" spans="1:17" x14ac:dyDescent="0.2">
      <c r="A8575" s="2" t="s">
        <v>45479</v>
      </c>
      <c r="B8575" s="2" t="s">
        <v>45480</v>
      </c>
      <c r="C8575" s="3">
        <v>26622</v>
      </c>
      <c r="D8575" s="2" t="s">
        <v>45481</v>
      </c>
      <c r="E8575" s="2" t="s">
        <v>3246</v>
      </c>
      <c r="F8575" s="2" t="s">
        <v>382</v>
      </c>
      <c r="G8575" s="2" t="s">
        <v>437</v>
      </c>
      <c r="H8575" s="4" t="s">
        <v>45482</v>
      </c>
      <c r="I8575" s="5" t="s">
        <v>45483</v>
      </c>
      <c r="J8575" s="2" t="s">
        <v>63</v>
      </c>
      <c r="K8575" s="2" t="s">
        <v>38</v>
      </c>
      <c r="L8575" s="2"/>
      <c r="M8575" s="8" t="s">
        <v>268</v>
      </c>
      <c r="N8575" s="2" t="s">
        <v>12855</v>
      </c>
      <c r="O8575" s="2" t="s">
        <v>107</v>
      </c>
      <c r="P8575" s="6">
        <v>2185</v>
      </c>
      <c r="Q8575" s="7" t="s">
        <v>52391</v>
      </c>
    </row>
    <row r="8576" spans="1:17" x14ac:dyDescent="0.2">
      <c r="A8576" s="2" t="s">
        <v>45484</v>
      </c>
      <c r="B8576" s="2" t="s">
        <v>45485</v>
      </c>
      <c r="C8576" s="3">
        <v>26218</v>
      </c>
      <c r="D8576" s="2" t="s">
        <v>45486</v>
      </c>
      <c r="E8576" s="2" t="s">
        <v>1593</v>
      </c>
      <c r="F8576" s="2" t="s">
        <v>1693</v>
      </c>
      <c r="G8576" s="2" t="s">
        <v>679</v>
      </c>
      <c r="H8576" s="4" t="s">
        <v>45487</v>
      </c>
      <c r="I8576" s="5" t="s">
        <v>28710</v>
      </c>
      <c r="J8576" s="2" t="s">
        <v>63</v>
      </c>
      <c r="K8576" s="2" t="s">
        <v>26</v>
      </c>
      <c r="L8576" s="2"/>
      <c r="M8576" s="8" t="s">
        <v>376</v>
      </c>
      <c r="N8576" s="2" t="s">
        <v>6366</v>
      </c>
      <c r="O8576" s="2" t="s">
        <v>188</v>
      </c>
      <c r="P8576" s="6">
        <v>9357</v>
      </c>
      <c r="Q8576" s="7" t="s">
        <v>52391</v>
      </c>
    </row>
    <row r="8577" spans="1:17" x14ac:dyDescent="0.2">
      <c r="A8577" s="2" t="s">
        <v>45488</v>
      </c>
      <c r="B8577" s="2" t="s">
        <v>45489</v>
      </c>
      <c r="C8577" s="3">
        <v>19859</v>
      </c>
      <c r="D8577" s="2" t="s">
        <v>45490</v>
      </c>
      <c r="E8577" s="2" t="s">
        <v>685</v>
      </c>
      <c r="F8577" s="2" t="s">
        <v>11572</v>
      </c>
      <c r="G8577" s="2" t="s">
        <v>60</v>
      </c>
      <c r="H8577" s="4" t="s">
        <v>45491</v>
      </c>
      <c r="I8577" s="5" t="s">
        <v>45492</v>
      </c>
      <c r="J8577" s="2" t="s">
        <v>51</v>
      </c>
      <c r="K8577" s="2" t="s">
        <v>73</v>
      </c>
      <c r="L8577" s="2"/>
      <c r="M8577" s="8" t="s">
        <v>74</v>
      </c>
      <c r="N8577" s="2" t="s">
        <v>3954</v>
      </c>
      <c r="O8577" s="2" t="s">
        <v>198</v>
      </c>
      <c r="P8577" s="6">
        <v>3881</v>
      </c>
      <c r="Q8577" s="7" t="s">
        <v>52391</v>
      </c>
    </row>
    <row r="8578" spans="1:17" x14ac:dyDescent="0.2">
      <c r="A8578" s="2" t="s">
        <v>45493</v>
      </c>
      <c r="B8578" s="2" t="s">
        <v>45494</v>
      </c>
      <c r="C8578" s="3">
        <v>23361</v>
      </c>
      <c r="D8578" s="2" t="s">
        <v>45495</v>
      </c>
      <c r="E8578" s="2" t="s">
        <v>5970</v>
      </c>
      <c r="F8578" s="2" t="s">
        <v>592</v>
      </c>
      <c r="G8578" s="2" t="s">
        <v>204</v>
      </c>
      <c r="H8578" s="4" t="s">
        <v>45496</v>
      </c>
      <c r="I8578" s="5" t="s">
        <v>45497</v>
      </c>
      <c r="J8578" s="2" t="s">
        <v>84</v>
      </c>
      <c r="K8578" s="2" t="s">
        <v>26</v>
      </c>
      <c r="L8578" s="2"/>
      <c r="M8578" s="8" t="s">
        <v>105</v>
      </c>
      <c r="N8578" s="2" t="s">
        <v>9045</v>
      </c>
      <c r="O8578" s="2" t="s">
        <v>107</v>
      </c>
      <c r="P8578" s="6">
        <v>4984</v>
      </c>
      <c r="Q8578" s="7" t="s">
        <v>52391</v>
      </c>
    </row>
    <row r="8579" spans="1:17" x14ac:dyDescent="0.2">
      <c r="A8579" s="2" t="s">
        <v>45498</v>
      </c>
      <c r="B8579" s="2" t="s">
        <v>45499</v>
      </c>
      <c r="C8579" s="3">
        <v>28542</v>
      </c>
      <c r="D8579" s="2" t="s">
        <v>45500</v>
      </c>
      <c r="E8579" s="2" t="s">
        <v>4856</v>
      </c>
      <c r="F8579" s="2" t="s">
        <v>30398</v>
      </c>
      <c r="G8579" s="2" t="s">
        <v>194</v>
      </c>
      <c r="H8579" s="4" t="s">
        <v>45501</v>
      </c>
      <c r="I8579" s="5" t="s">
        <v>45502</v>
      </c>
      <c r="J8579" s="2" t="s">
        <v>51</v>
      </c>
      <c r="K8579" s="2" t="s">
        <v>73</v>
      </c>
      <c r="L8579" s="2"/>
      <c r="M8579" s="8" t="s">
        <v>74</v>
      </c>
      <c r="N8579" s="2" t="s">
        <v>10048</v>
      </c>
      <c r="O8579" s="2" t="s">
        <v>54</v>
      </c>
      <c r="P8579" s="6">
        <v>3239</v>
      </c>
      <c r="Q8579" s="7" t="s">
        <v>52391</v>
      </c>
    </row>
    <row r="8580" spans="1:17" x14ac:dyDescent="0.2">
      <c r="A8580" s="2" t="s">
        <v>45503</v>
      </c>
      <c r="B8580" s="2" t="s">
        <v>45504</v>
      </c>
      <c r="C8580" s="3">
        <v>31653</v>
      </c>
      <c r="D8580" s="2" t="s">
        <v>45505</v>
      </c>
      <c r="E8580" s="2" t="s">
        <v>8182</v>
      </c>
      <c r="F8580" s="2" t="s">
        <v>4827</v>
      </c>
      <c r="G8580" s="2" t="s">
        <v>702</v>
      </c>
      <c r="H8580" s="4" t="s">
        <v>45506</v>
      </c>
      <c r="I8580" s="5" t="s">
        <v>45507</v>
      </c>
      <c r="J8580" s="2" t="s">
        <v>160</v>
      </c>
      <c r="K8580" s="2" t="s">
        <v>26</v>
      </c>
      <c r="L8580" s="2"/>
      <c r="M8580" s="8" t="s">
        <v>268</v>
      </c>
      <c r="N8580" s="2" t="s">
        <v>1812</v>
      </c>
      <c r="O8580" s="2" t="s">
        <v>107</v>
      </c>
      <c r="P8580" s="6">
        <v>8353</v>
      </c>
      <c r="Q8580" s="7" t="s">
        <v>52391</v>
      </c>
    </row>
    <row r="8581" spans="1:17" x14ac:dyDescent="0.2">
      <c r="A8581" s="2" t="s">
        <v>45508</v>
      </c>
      <c r="B8581" s="2" t="s">
        <v>33833</v>
      </c>
      <c r="C8581" s="3">
        <v>30321</v>
      </c>
      <c r="D8581" s="2" t="s">
        <v>45509</v>
      </c>
      <c r="E8581" s="2" t="s">
        <v>5544</v>
      </c>
      <c r="F8581" s="2" t="s">
        <v>45510</v>
      </c>
      <c r="G8581" s="2" t="s">
        <v>22</v>
      </c>
      <c r="H8581" s="4" t="s">
        <v>45511</v>
      </c>
      <c r="I8581" s="5" t="s">
        <v>45512</v>
      </c>
      <c r="J8581" s="2" t="s">
        <v>160</v>
      </c>
      <c r="K8581" s="2" t="s">
        <v>38</v>
      </c>
      <c r="L8581" s="2"/>
      <c r="M8581" s="8" t="s">
        <v>74</v>
      </c>
      <c r="N8581" s="2" t="s">
        <v>1713</v>
      </c>
      <c r="O8581" s="2" t="s">
        <v>188</v>
      </c>
      <c r="P8581" s="6">
        <v>4239</v>
      </c>
      <c r="Q8581" s="7" t="s">
        <v>52391</v>
      </c>
    </row>
    <row r="8582" spans="1:17" x14ac:dyDescent="0.2">
      <c r="A8582" s="2" t="s">
        <v>45513</v>
      </c>
      <c r="B8582" s="2" t="s">
        <v>45514</v>
      </c>
      <c r="C8582" s="3">
        <v>27836</v>
      </c>
      <c r="D8582" s="2" t="s">
        <v>45515</v>
      </c>
      <c r="E8582" s="2" t="s">
        <v>1455</v>
      </c>
      <c r="F8582" s="2" t="s">
        <v>37073</v>
      </c>
      <c r="G8582" s="2" t="s">
        <v>184</v>
      </c>
      <c r="H8582" s="4" t="s">
        <v>45516</v>
      </c>
      <c r="I8582" s="5" t="s">
        <v>45517</v>
      </c>
      <c r="J8582" s="2" t="s">
        <v>25</v>
      </c>
      <c r="K8582" s="2" t="s">
        <v>26</v>
      </c>
      <c r="L8582" s="2"/>
      <c r="M8582" s="8" t="s">
        <v>52</v>
      </c>
      <c r="N8582" s="2" t="s">
        <v>3910</v>
      </c>
      <c r="O8582" s="2" t="s">
        <v>243</v>
      </c>
      <c r="P8582" s="6">
        <v>3471</v>
      </c>
      <c r="Q8582" s="7" t="s">
        <v>52391</v>
      </c>
    </row>
    <row r="8583" spans="1:17" x14ac:dyDescent="0.2">
      <c r="A8583" s="2" t="s">
        <v>45518</v>
      </c>
      <c r="B8583" s="2" t="s">
        <v>21002</v>
      </c>
      <c r="C8583" s="3">
        <v>18675</v>
      </c>
      <c r="D8583" s="2" t="s">
        <v>45519</v>
      </c>
      <c r="E8583" s="2" t="s">
        <v>1326</v>
      </c>
      <c r="F8583" s="2" t="s">
        <v>23487</v>
      </c>
      <c r="G8583" s="2" t="s">
        <v>22</v>
      </c>
      <c r="H8583" s="4" t="s">
        <v>45520</v>
      </c>
      <c r="I8583" s="5" t="s">
        <v>45521</v>
      </c>
      <c r="J8583" s="2" t="s">
        <v>51</v>
      </c>
      <c r="K8583" s="2" t="s">
        <v>38</v>
      </c>
      <c r="L8583" s="2"/>
      <c r="M8583" s="8" t="s">
        <v>207</v>
      </c>
      <c r="N8583" s="2" t="s">
        <v>558</v>
      </c>
      <c r="O8583" s="2" t="s">
        <v>243</v>
      </c>
      <c r="P8583" s="6">
        <v>3612</v>
      </c>
      <c r="Q8583" s="7" t="s">
        <v>52391</v>
      </c>
    </row>
    <row r="8584" spans="1:17" x14ac:dyDescent="0.2">
      <c r="A8584" s="2" t="s">
        <v>45522</v>
      </c>
      <c r="B8584" s="2" t="s">
        <v>45523</v>
      </c>
      <c r="C8584" s="3">
        <v>23765</v>
      </c>
      <c r="D8584" s="2" t="s">
        <v>45524</v>
      </c>
      <c r="E8584" s="2" t="s">
        <v>1160</v>
      </c>
      <c r="F8584" s="2" t="s">
        <v>45525</v>
      </c>
      <c r="G8584" s="2" t="s">
        <v>275</v>
      </c>
      <c r="H8584" s="4" t="s">
        <v>45526</v>
      </c>
      <c r="I8584" s="5" t="s">
        <v>45527</v>
      </c>
      <c r="J8584" s="2" t="s">
        <v>25</v>
      </c>
      <c r="K8584" s="2" t="s">
        <v>73</v>
      </c>
      <c r="L8584" s="2"/>
      <c r="M8584" s="8" t="s">
        <v>207</v>
      </c>
      <c r="N8584" s="2" t="s">
        <v>938</v>
      </c>
      <c r="O8584" s="2" t="s">
        <v>312</v>
      </c>
      <c r="P8584" s="6">
        <v>6472</v>
      </c>
      <c r="Q8584" s="7" t="s">
        <v>52391</v>
      </c>
    </row>
    <row r="8585" spans="1:17" x14ac:dyDescent="0.2">
      <c r="A8585" s="2" t="s">
        <v>45528</v>
      </c>
      <c r="B8585" s="2" t="s">
        <v>45529</v>
      </c>
      <c r="C8585" s="3">
        <v>25743</v>
      </c>
      <c r="D8585" s="2" t="s">
        <v>45530</v>
      </c>
      <c r="E8585" s="2" t="s">
        <v>3819</v>
      </c>
      <c r="F8585" s="2" t="s">
        <v>1991</v>
      </c>
      <c r="G8585" s="2" t="s">
        <v>687</v>
      </c>
      <c r="H8585" s="4" t="s">
        <v>45531</v>
      </c>
      <c r="I8585" s="5" t="s">
        <v>45532</v>
      </c>
      <c r="J8585" s="2" t="s">
        <v>63</v>
      </c>
      <c r="K8585" s="2" t="s">
        <v>26</v>
      </c>
      <c r="L8585" s="2"/>
      <c r="M8585" s="8" t="s">
        <v>74</v>
      </c>
      <c r="N8585" s="2" t="s">
        <v>3285</v>
      </c>
      <c r="O8585" s="2" t="s">
        <v>312</v>
      </c>
      <c r="P8585" s="6">
        <v>2056</v>
      </c>
      <c r="Q8585" s="7" t="s">
        <v>52391</v>
      </c>
    </row>
    <row r="8586" spans="1:17" x14ac:dyDescent="0.2">
      <c r="A8586" s="2" t="s">
        <v>45533</v>
      </c>
      <c r="B8586" s="2" t="s">
        <v>45534</v>
      </c>
      <c r="C8586" s="3">
        <v>22494</v>
      </c>
      <c r="D8586" s="2" t="s">
        <v>45535</v>
      </c>
      <c r="E8586" s="2" t="s">
        <v>2963</v>
      </c>
      <c r="F8586" s="2" t="s">
        <v>863</v>
      </c>
      <c r="G8586" s="2" t="s">
        <v>223</v>
      </c>
      <c r="H8586" s="4" t="s">
        <v>45536</v>
      </c>
      <c r="I8586" s="5" t="s">
        <v>45537</v>
      </c>
      <c r="J8586" s="2" t="s">
        <v>25</v>
      </c>
      <c r="K8586" s="2" t="s">
        <v>73</v>
      </c>
      <c r="L8586" s="2"/>
      <c r="M8586" s="8" t="s">
        <v>105</v>
      </c>
      <c r="N8586" s="2" t="s">
        <v>3992</v>
      </c>
      <c r="O8586" s="2" t="s">
        <v>41</v>
      </c>
      <c r="P8586" s="6">
        <v>6431</v>
      </c>
      <c r="Q8586" s="7" t="s">
        <v>52391</v>
      </c>
    </row>
    <row r="8587" spans="1:17" x14ac:dyDescent="0.2">
      <c r="A8587" s="2" t="s">
        <v>45538</v>
      </c>
      <c r="B8587" s="2" t="s">
        <v>9138</v>
      </c>
      <c r="C8587" s="3">
        <v>35016</v>
      </c>
      <c r="D8587" s="2" t="s">
        <v>45539</v>
      </c>
      <c r="E8587" s="2" t="s">
        <v>532</v>
      </c>
      <c r="F8587" s="2" t="s">
        <v>2726</v>
      </c>
      <c r="G8587" s="2" t="s">
        <v>478</v>
      </c>
      <c r="H8587" s="4" t="s">
        <v>45540</v>
      </c>
      <c r="I8587" s="5" t="s">
        <v>45541</v>
      </c>
      <c r="J8587" s="2" t="s">
        <v>25</v>
      </c>
      <c r="K8587" s="2" t="s">
        <v>26</v>
      </c>
      <c r="L8587" s="2"/>
      <c r="M8587" s="8" t="s">
        <v>105</v>
      </c>
      <c r="N8587" s="2" t="s">
        <v>448</v>
      </c>
      <c r="O8587" s="2" t="s">
        <v>41</v>
      </c>
      <c r="P8587" s="6">
        <v>7862</v>
      </c>
      <c r="Q8587" s="7" t="s">
        <v>52391</v>
      </c>
    </row>
    <row r="8588" spans="1:17" x14ac:dyDescent="0.2">
      <c r="A8588" s="2" t="s">
        <v>45542</v>
      </c>
      <c r="B8588" s="2" t="s">
        <v>45543</v>
      </c>
      <c r="C8588" s="3">
        <v>32124</v>
      </c>
      <c r="D8588" s="2" t="s">
        <v>45544</v>
      </c>
      <c r="E8588" s="2" t="s">
        <v>685</v>
      </c>
      <c r="F8588" s="2" t="s">
        <v>3115</v>
      </c>
      <c r="G8588" s="2" t="s">
        <v>702</v>
      </c>
      <c r="H8588" s="4" t="s">
        <v>45545</v>
      </c>
      <c r="I8588" s="5" t="s">
        <v>39195</v>
      </c>
      <c r="J8588" s="2" t="s">
        <v>25</v>
      </c>
      <c r="K8588" s="2" t="s">
        <v>38</v>
      </c>
      <c r="L8588" s="2"/>
      <c r="M8588" s="8" t="s">
        <v>116</v>
      </c>
      <c r="N8588" s="2" t="s">
        <v>720</v>
      </c>
      <c r="O8588" s="2" t="s">
        <v>198</v>
      </c>
      <c r="P8588" s="6">
        <v>4711</v>
      </c>
      <c r="Q8588" s="7" t="s">
        <v>52391</v>
      </c>
    </row>
    <row r="8589" spans="1:17" x14ac:dyDescent="0.2">
      <c r="A8589" s="2" t="s">
        <v>45546</v>
      </c>
      <c r="B8589" s="2" t="s">
        <v>17221</v>
      </c>
      <c r="C8589" s="3">
        <v>34623</v>
      </c>
      <c r="D8589" s="2" t="s">
        <v>45547</v>
      </c>
      <c r="E8589" s="2" t="s">
        <v>5026</v>
      </c>
      <c r="F8589" s="2" t="s">
        <v>3429</v>
      </c>
      <c r="G8589" s="2" t="s">
        <v>48</v>
      </c>
      <c r="H8589" s="4" t="s">
        <v>45548</v>
      </c>
      <c r="I8589" s="5" t="s">
        <v>45549</v>
      </c>
      <c r="J8589" s="2" t="s">
        <v>51</v>
      </c>
      <c r="K8589" s="2" t="s">
        <v>38</v>
      </c>
      <c r="L8589" s="2"/>
      <c r="M8589" s="8" t="s">
        <v>105</v>
      </c>
      <c r="N8589" s="2" t="s">
        <v>2973</v>
      </c>
      <c r="O8589" s="2" t="s">
        <v>54</v>
      </c>
      <c r="P8589" s="6">
        <v>5949</v>
      </c>
      <c r="Q8589" s="7" t="s">
        <v>52391</v>
      </c>
    </row>
    <row r="8590" spans="1:17" x14ac:dyDescent="0.2">
      <c r="A8590" s="2" t="s">
        <v>45550</v>
      </c>
      <c r="B8590" s="2" t="s">
        <v>45551</v>
      </c>
      <c r="C8590" s="3">
        <v>36595</v>
      </c>
      <c r="D8590" s="2" t="s">
        <v>45552</v>
      </c>
      <c r="E8590" s="2" t="s">
        <v>1455</v>
      </c>
      <c r="F8590" s="2" t="s">
        <v>592</v>
      </c>
      <c r="G8590" s="2" t="s">
        <v>702</v>
      </c>
      <c r="H8590" s="4" t="s">
        <v>45553</v>
      </c>
      <c r="I8590" s="5" t="s">
        <v>45554</v>
      </c>
      <c r="J8590" s="2" t="s">
        <v>84</v>
      </c>
      <c r="K8590" s="2" t="s">
        <v>38</v>
      </c>
      <c r="L8590" s="2"/>
      <c r="M8590" s="8" t="s">
        <v>85</v>
      </c>
      <c r="N8590" s="2" t="s">
        <v>178</v>
      </c>
      <c r="O8590" s="2" t="s">
        <v>296</v>
      </c>
      <c r="P8590" s="6">
        <v>9842</v>
      </c>
      <c r="Q8590" s="7" t="s">
        <v>52391</v>
      </c>
    </row>
    <row r="8591" spans="1:17" x14ac:dyDescent="0.2">
      <c r="A8591" s="2" t="s">
        <v>45555</v>
      </c>
      <c r="B8591" s="2" t="s">
        <v>45556</v>
      </c>
      <c r="C8591" s="3">
        <v>30843</v>
      </c>
      <c r="D8591" s="2" t="s">
        <v>45557</v>
      </c>
      <c r="E8591" s="2" t="s">
        <v>4065</v>
      </c>
      <c r="F8591" s="2" t="s">
        <v>265</v>
      </c>
      <c r="G8591" s="2" t="s">
        <v>22</v>
      </c>
      <c r="H8591" s="4" t="s">
        <v>45558</v>
      </c>
      <c r="I8591" s="5" t="s">
        <v>45559</v>
      </c>
      <c r="J8591" s="2" t="s">
        <v>160</v>
      </c>
      <c r="K8591" s="2" t="s">
        <v>26</v>
      </c>
      <c r="L8591" s="2"/>
      <c r="M8591" s="8" t="s">
        <v>52</v>
      </c>
      <c r="N8591" s="2" t="s">
        <v>197</v>
      </c>
      <c r="O8591" s="2" t="s">
        <v>198</v>
      </c>
      <c r="P8591" s="6">
        <v>7425</v>
      </c>
      <c r="Q8591" s="7" t="s">
        <v>52391</v>
      </c>
    </row>
    <row r="8592" spans="1:17" x14ac:dyDescent="0.2">
      <c r="A8592" s="2" t="s">
        <v>45560</v>
      </c>
      <c r="B8592" s="2" t="s">
        <v>45561</v>
      </c>
      <c r="C8592" s="3">
        <v>29586</v>
      </c>
      <c r="D8592" s="2" t="s">
        <v>45562</v>
      </c>
      <c r="E8592" s="2" t="s">
        <v>10294</v>
      </c>
      <c r="F8592" s="2" t="s">
        <v>365</v>
      </c>
      <c r="G8592" s="2" t="s">
        <v>35</v>
      </c>
      <c r="H8592" s="4" t="s">
        <v>45563</v>
      </c>
      <c r="I8592" s="5" t="s">
        <v>45564</v>
      </c>
      <c r="J8592" s="2" t="s">
        <v>160</v>
      </c>
      <c r="K8592" s="2" t="s">
        <v>38</v>
      </c>
      <c r="L8592" s="2"/>
      <c r="M8592" s="8" t="s">
        <v>376</v>
      </c>
      <c r="N8592" s="2" t="s">
        <v>11362</v>
      </c>
      <c r="O8592" s="2" t="s">
        <v>107</v>
      </c>
      <c r="P8592" s="6">
        <v>6626</v>
      </c>
      <c r="Q8592" s="7" t="s">
        <v>52391</v>
      </c>
    </row>
    <row r="8593" spans="1:17" x14ac:dyDescent="0.2">
      <c r="A8593" s="2" t="s">
        <v>45565</v>
      </c>
      <c r="B8593" s="2" t="s">
        <v>45566</v>
      </c>
      <c r="C8593" s="3">
        <v>38876</v>
      </c>
      <c r="D8593" s="2" t="s">
        <v>30040</v>
      </c>
      <c r="E8593" s="2" t="s">
        <v>6914</v>
      </c>
      <c r="F8593" s="2" t="s">
        <v>1024</v>
      </c>
      <c r="G8593" s="2" t="s">
        <v>175</v>
      </c>
      <c r="H8593" s="4" t="s">
        <v>45567</v>
      </c>
      <c r="I8593" s="5" t="s">
        <v>45568</v>
      </c>
      <c r="J8593" s="2" t="s">
        <v>51</v>
      </c>
      <c r="K8593" s="2" t="s">
        <v>38</v>
      </c>
      <c r="L8593" s="2"/>
      <c r="M8593" s="8" t="s">
        <v>268</v>
      </c>
      <c r="N8593" s="2" t="s">
        <v>3011</v>
      </c>
      <c r="O8593" s="2" t="s">
        <v>312</v>
      </c>
      <c r="P8593" s="6">
        <v>2295</v>
      </c>
      <c r="Q8593" s="7" t="s">
        <v>52391</v>
      </c>
    </row>
    <row r="8594" spans="1:17" x14ac:dyDescent="0.2">
      <c r="A8594" s="2" t="s">
        <v>45569</v>
      </c>
      <c r="B8594" s="2" t="s">
        <v>45570</v>
      </c>
      <c r="C8594" s="3">
        <v>24050</v>
      </c>
      <c r="D8594" s="2" t="s">
        <v>45571</v>
      </c>
      <c r="E8594" s="2" t="s">
        <v>4501</v>
      </c>
      <c r="F8594" s="2" t="s">
        <v>45572</v>
      </c>
      <c r="G8594" s="2" t="s">
        <v>184</v>
      </c>
      <c r="H8594" s="4" t="s">
        <v>45573</v>
      </c>
      <c r="I8594" s="5" t="s">
        <v>45574</v>
      </c>
      <c r="J8594" s="2" t="s">
        <v>25</v>
      </c>
      <c r="K8594" s="2" t="s">
        <v>38</v>
      </c>
      <c r="L8594" s="2"/>
      <c r="M8594" s="8" t="s">
        <v>116</v>
      </c>
      <c r="N8594" s="2" t="s">
        <v>874</v>
      </c>
      <c r="O8594" s="2" t="s">
        <v>87</v>
      </c>
      <c r="P8594" s="6">
        <v>6203</v>
      </c>
      <c r="Q8594" s="7" t="s">
        <v>52391</v>
      </c>
    </row>
    <row r="8595" spans="1:17" x14ac:dyDescent="0.2">
      <c r="A8595" s="2" t="s">
        <v>45575</v>
      </c>
      <c r="B8595" s="2" t="s">
        <v>45576</v>
      </c>
      <c r="C8595" s="3">
        <v>37567</v>
      </c>
      <c r="D8595" s="2" t="s">
        <v>45577</v>
      </c>
      <c r="E8595" s="2" t="s">
        <v>1778</v>
      </c>
      <c r="F8595" s="2" t="s">
        <v>317</v>
      </c>
      <c r="G8595" s="2" t="s">
        <v>204</v>
      </c>
      <c r="H8595" s="4" t="s">
        <v>45578</v>
      </c>
      <c r="I8595" s="5" t="s">
        <v>45579</v>
      </c>
      <c r="J8595" s="2" t="s">
        <v>25</v>
      </c>
      <c r="K8595" s="2" t="s">
        <v>38</v>
      </c>
      <c r="L8595" s="2"/>
      <c r="M8595" s="8" t="s">
        <v>74</v>
      </c>
      <c r="N8595" s="2" t="s">
        <v>1027</v>
      </c>
      <c r="O8595" s="2" t="s">
        <v>107</v>
      </c>
      <c r="P8595" s="6">
        <v>1601</v>
      </c>
      <c r="Q8595" s="7" t="s">
        <v>52391</v>
      </c>
    </row>
    <row r="8596" spans="1:17" x14ac:dyDescent="0.2">
      <c r="A8596" s="2" t="s">
        <v>45580</v>
      </c>
      <c r="B8596" s="2" t="s">
        <v>45581</v>
      </c>
      <c r="C8596" s="3">
        <v>34608</v>
      </c>
      <c r="D8596" s="2" t="s">
        <v>45582</v>
      </c>
      <c r="E8596" s="2" t="s">
        <v>870</v>
      </c>
      <c r="F8596" s="2" t="s">
        <v>18364</v>
      </c>
      <c r="G8596" s="2" t="s">
        <v>292</v>
      </c>
      <c r="H8596" s="4" t="s">
        <v>45583</v>
      </c>
      <c r="I8596" s="5" t="s">
        <v>45584</v>
      </c>
      <c r="J8596" s="2" t="s">
        <v>25</v>
      </c>
      <c r="K8596" s="2" t="s">
        <v>73</v>
      </c>
      <c r="L8596" s="2"/>
      <c r="M8596" s="8" t="s">
        <v>207</v>
      </c>
      <c r="N8596" s="2" t="s">
        <v>3264</v>
      </c>
      <c r="O8596" s="2" t="s">
        <v>41</v>
      </c>
      <c r="P8596" s="6">
        <v>1869</v>
      </c>
      <c r="Q8596" s="7" t="s">
        <v>52391</v>
      </c>
    </row>
    <row r="8597" spans="1:17" x14ac:dyDescent="0.2">
      <c r="A8597" s="2" t="s">
        <v>45585</v>
      </c>
      <c r="B8597" s="2" t="s">
        <v>45586</v>
      </c>
      <c r="C8597" s="3">
        <v>19888</v>
      </c>
      <c r="D8597" s="2" t="s">
        <v>45587</v>
      </c>
      <c r="E8597" s="2" t="s">
        <v>10714</v>
      </c>
      <c r="F8597" s="2" t="s">
        <v>33580</v>
      </c>
      <c r="G8597" s="2" t="s">
        <v>123</v>
      </c>
      <c r="H8597" s="4" t="s">
        <v>45588</v>
      </c>
      <c r="I8597" s="5" t="s">
        <v>45589</v>
      </c>
      <c r="J8597" s="2" t="s">
        <v>63</v>
      </c>
      <c r="K8597" s="2" t="s">
        <v>26</v>
      </c>
      <c r="L8597" s="2"/>
      <c r="M8597" s="8" t="s">
        <v>268</v>
      </c>
      <c r="N8597" s="2" t="s">
        <v>11385</v>
      </c>
      <c r="O8597" s="2" t="s">
        <v>198</v>
      </c>
      <c r="P8597" s="6">
        <v>5473</v>
      </c>
      <c r="Q8597" s="7" t="s">
        <v>52391</v>
      </c>
    </row>
    <row r="8598" spans="1:17" x14ac:dyDescent="0.2">
      <c r="A8598" s="2" t="s">
        <v>45590</v>
      </c>
      <c r="B8598" s="2" t="s">
        <v>17603</v>
      </c>
      <c r="C8598" s="3">
        <v>18902</v>
      </c>
      <c r="D8598" s="2" t="s">
        <v>45591</v>
      </c>
      <c r="E8598" s="2" t="s">
        <v>6503</v>
      </c>
      <c r="F8598" s="2" t="s">
        <v>40466</v>
      </c>
      <c r="G8598" s="2" t="s">
        <v>35</v>
      </c>
      <c r="H8598" s="4" t="s">
        <v>45592</v>
      </c>
      <c r="I8598" s="5" t="s">
        <v>45593</v>
      </c>
      <c r="J8598" s="2" t="s">
        <v>63</v>
      </c>
      <c r="K8598" s="2" t="s">
        <v>26</v>
      </c>
      <c r="L8598" s="2"/>
      <c r="M8598" s="8" t="s">
        <v>105</v>
      </c>
      <c r="N8598" s="2" t="s">
        <v>2454</v>
      </c>
      <c r="O8598" s="2" t="s">
        <v>107</v>
      </c>
      <c r="P8598" s="6">
        <v>6094</v>
      </c>
      <c r="Q8598" s="7" t="s">
        <v>52391</v>
      </c>
    </row>
    <row r="8599" spans="1:17" x14ac:dyDescent="0.2">
      <c r="A8599" s="2" t="s">
        <v>45594</v>
      </c>
      <c r="B8599" s="2" t="s">
        <v>27733</v>
      </c>
      <c r="C8599" s="3">
        <v>19505</v>
      </c>
      <c r="D8599" s="2" t="s">
        <v>45595</v>
      </c>
      <c r="E8599" s="2" t="s">
        <v>7749</v>
      </c>
      <c r="F8599" s="2" t="s">
        <v>1363</v>
      </c>
      <c r="G8599" s="2" t="s">
        <v>22</v>
      </c>
      <c r="H8599" s="4" t="s">
        <v>45596</v>
      </c>
      <c r="I8599" s="5" t="s">
        <v>45597</v>
      </c>
      <c r="J8599" s="2" t="s">
        <v>63</v>
      </c>
      <c r="K8599" s="2" t="s">
        <v>73</v>
      </c>
      <c r="L8599" s="2"/>
      <c r="M8599" s="8" t="s">
        <v>143</v>
      </c>
      <c r="N8599" s="2" t="s">
        <v>595</v>
      </c>
      <c r="O8599" s="2" t="s">
        <v>107</v>
      </c>
      <c r="P8599" s="6">
        <v>4994</v>
      </c>
      <c r="Q8599" s="7" t="s">
        <v>52391</v>
      </c>
    </row>
    <row r="8600" spans="1:17" x14ac:dyDescent="0.2">
      <c r="A8600" s="2" t="s">
        <v>45598</v>
      </c>
      <c r="B8600" s="2" t="s">
        <v>45599</v>
      </c>
      <c r="C8600" s="3">
        <v>34352</v>
      </c>
      <c r="D8600" s="2" t="s">
        <v>45600</v>
      </c>
      <c r="E8600" s="2" t="s">
        <v>2191</v>
      </c>
      <c r="F8600" s="2" t="s">
        <v>10368</v>
      </c>
      <c r="G8600" s="2" t="s">
        <v>123</v>
      </c>
      <c r="H8600" s="4" t="s">
        <v>45601</v>
      </c>
      <c r="I8600" s="5" t="s">
        <v>45602</v>
      </c>
      <c r="J8600" s="2" t="s">
        <v>51</v>
      </c>
      <c r="K8600" s="2" t="s">
        <v>73</v>
      </c>
      <c r="L8600" s="2"/>
      <c r="M8600" s="8" t="s">
        <v>85</v>
      </c>
      <c r="N8600" s="2" t="s">
        <v>1661</v>
      </c>
      <c r="O8600" s="2" t="s">
        <v>312</v>
      </c>
      <c r="P8600" s="6">
        <v>3259</v>
      </c>
      <c r="Q8600" s="7" t="s">
        <v>52391</v>
      </c>
    </row>
    <row r="8601" spans="1:17" x14ac:dyDescent="0.2">
      <c r="A8601" s="2" t="s">
        <v>45603</v>
      </c>
      <c r="B8601" s="2" t="s">
        <v>45604</v>
      </c>
      <c r="C8601" s="3">
        <v>37945</v>
      </c>
      <c r="D8601" s="2" t="s">
        <v>45605</v>
      </c>
      <c r="E8601" s="2" t="s">
        <v>1786</v>
      </c>
      <c r="F8601" s="2" t="s">
        <v>404</v>
      </c>
      <c r="G8601" s="2" t="s">
        <v>175</v>
      </c>
      <c r="H8601" s="4" t="s">
        <v>45606</v>
      </c>
      <c r="I8601" s="5" t="s">
        <v>45607</v>
      </c>
      <c r="J8601" s="2" t="s">
        <v>25</v>
      </c>
      <c r="K8601" s="2" t="s">
        <v>38</v>
      </c>
      <c r="L8601" s="2"/>
      <c r="M8601" s="8" t="s">
        <v>105</v>
      </c>
      <c r="N8601" s="2" t="s">
        <v>13777</v>
      </c>
      <c r="O8601" s="2" t="s">
        <v>198</v>
      </c>
      <c r="P8601" s="6">
        <v>9110</v>
      </c>
      <c r="Q8601" s="7" t="s">
        <v>52391</v>
      </c>
    </row>
    <row r="8602" spans="1:17" x14ac:dyDescent="0.2">
      <c r="A8602" s="2" t="s">
        <v>45608</v>
      </c>
      <c r="B8602" s="2" t="s">
        <v>45609</v>
      </c>
      <c r="C8602" s="3">
        <v>27271</v>
      </c>
      <c r="D8602" s="2" t="s">
        <v>45610</v>
      </c>
      <c r="E8602" s="2" t="s">
        <v>3361</v>
      </c>
      <c r="F8602" s="2" t="s">
        <v>3429</v>
      </c>
      <c r="G8602" s="2" t="s">
        <v>204</v>
      </c>
      <c r="H8602" s="4" t="s">
        <v>45611</v>
      </c>
      <c r="I8602" s="5" t="s">
        <v>45612</v>
      </c>
      <c r="J8602" s="2" t="s">
        <v>63</v>
      </c>
      <c r="K8602" s="2" t="s">
        <v>38</v>
      </c>
      <c r="L8602" s="2"/>
      <c r="M8602" s="8" t="s">
        <v>143</v>
      </c>
      <c r="N8602" s="2" t="s">
        <v>14820</v>
      </c>
      <c r="O8602" s="2" t="s">
        <v>54</v>
      </c>
      <c r="P8602" s="6">
        <v>9936</v>
      </c>
      <c r="Q8602" s="7" t="s">
        <v>52391</v>
      </c>
    </row>
    <row r="8603" spans="1:17" x14ac:dyDescent="0.2">
      <c r="A8603" s="2" t="s">
        <v>45613</v>
      </c>
      <c r="B8603" s="2" t="s">
        <v>45614</v>
      </c>
      <c r="C8603" s="3">
        <v>16331</v>
      </c>
      <c r="D8603" s="2" t="s">
        <v>45615</v>
      </c>
      <c r="E8603" s="2" t="s">
        <v>1448</v>
      </c>
      <c r="F8603" s="2" t="s">
        <v>2766</v>
      </c>
      <c r="G8603" s="2" t="s">
        <v>184</v>
      </c>
      <c r="H8603" s="4" t="s">
        <v>45616</v>
      </c>
      <c r="I8603" s="5" t="s">
        <v>45617</v>
      </c>
      <c r="J8603" s="2" t="s">
        <v>25</v>
      </c>
      <c r="K8603" s="2" t="s">
        <v>73</v>
      </c>
      <c r="L8603" s="2"/>
      <c r="M8603" s="8" t="s">
        <v>268</v>
      </c>
      <c r="N8603" s="2" t="s">
        <v>11385</v>
      </c>
      <c r="O8603" s="2" t="s">
        <v>296</v>
      </c>
      <c r="P8603" s="6">
        <v>5846</v>
      </c>
      <c r="Q8603" s="7" t="s">
        <v>52391</v>
      </c>
    </row>
    <row r="8604" spans="1:17" x14ac:dyDescent="0.2">
      <c r="A8604" s="2" t="s">
        <v>45618</v>
      </c>
      <c r="B8604" s="2" t="s">
        <v>45619</v>
      </c>
      <c r="C8604" s="3">
        <v>29241</v>
      </c>
      <c r="D8604" s="2" t="s">
        <v>45620</v>
      </c>
      <c r="E8604" s="2" t="s">
        <v>1118</v>
      </c>
      <c r="F8604" s="2" t="s">
        <v>1586</v>
      </c>
      <c r="G8604" s="2" t="s">
        <v>702</v>
      </c>
      <c r="H8604" s="4" t="s">
        <v>45621</v>
      </c>
      <c r="I8604" s="5" t="s">
        <v>45622</v>
      </c>
      <c r="J8604" s="2" t="s">
        <v>84</v>
      </c>
      <c r="K8604" s="2" t="s">
        <v>38</v>
      </c>
      <c r="L8604" s="2"/>
      <c r="M8604" s="8" t="s">
        <v>207</v>
      </c>
      <c r="N8604" s="2" t="s">
        <v>2714</v>
      </c>
      <c r="O8604" s="2" t="s">
        <v>107</v>
      </c>
      <c r="P8604" s="6">
        <v>4615</v>
      </c>
      <c r="Q8604" s="7" t="s">
        <v>52391</v>
      </c>
    </row>
    <row r="8605" spans="1:17" x14ac:dyDescent="0.2">
      <c r="A8605" s="2" t="s">
        <v>45623</v>
      </c>
      <c r="B8605" s="2" t="s">
        <v>45624</v>
      </c>
      <c r="C8605" s="3">
        <v>16209</v>
      </c>
      <c r="D8605" s="2" t="s">
        <v>45625</v>
      </c>
      <c r="E8605" s="2" t="s">
        <v>886</v>
      </c>
      <c r="F8605" s="2" t="s">
        <v>4623</v>
      </c>
      <c r="G8605" s="2" t="s">
        <v>48</v>
      </c>
      <c r="H8605" s="4" t="s">
        <v>45626</v>
      </c>
      <c r="I8605" s="5" t="s">
        <v>28378</v>
      </c>
      <c r="J8605" s="2" t="s">
        <v>51</v>
      </c>
      <c r="K8605" s="2" t="s">
        <v>26</v>
      </c>
      <c r="L8605" s="2"/>
      <c r="M8605" s="8" t="s">
        <v>52</v>
      </c>
      <c r="N8605" s="2" t="s">
        <v>9051</v>
      </c>
      <c r="O8605" s="2" t="s">
        <v>107</v>
      </c>
      <c r="P8605" s="6">
        <v>1674</v>
      </c>
      <c r="Q8605" s="7" t="s">
        <v>52391</v>
      </c>
    </row>
    <row r="8606" spans="1:17" x14ac:dyDescent="0.2">
      <c r="A8606" s="2" t="s">
        <v>45627</v>
      </c>
      <c r="B8606" s="2" t="s">
        <v>45628</v>
      </c>
      <c r="C8606" s="3">
        <v>32737</v>
      </c>
      <c r="D8606" s="2" t="s">
        <v>45629</v>
      </c>
      <c r="E8606" s="2" t="s">
        <v>1872</v>
      </c>
      <c r="F8606" s="2" t="s">
        <v>25732</v>
      </c>
      <c r="G8606" s="2" t="s">
        <v>292</v>
      </c>
      <c r="H8606" s="4" t="s">
        <v>45630</v>
      </c>
      <c r="I8606" s="5" t="s">
        <v>45631</v>
      </c>
      <c r="J8606" s="2" t="s">
        <v>51</v>
      </c>
      <c r="K8606" s="2" t="s">
        <v>26</v>
      </c>
      <c r="L8606" s="2"/>
      <c r="M8606" s="8" t="s">
        <v>27</v>
      </c>
      <c r="N8606" s="2" t="s">
        <v>10648</v>
      </c>
      <c r="O8606" s="2" t="s">
        <v>243</v>
      </c>
      <c r="P8606" s="6">
        <v>4727</v>
      </c>
      <c r="Q8606" s="7" t="s">
        <v>52391</v>
      </c>
    </row>
    <row r="8607" spans="1:17" x14ac:dyDescent="0.2">
      <c r="A8607" s="2" t="s">
        <v>45632</v>
      </c>
      <c r="B8607" s="2" t="s">
        <v>45633</v>
      </c>
      <c r="C8607" s="3">
        <v>21261</v>
      </c>
      <c r="D8607" s="2" t="s">
        <v>45634</v>
      </c>
      <c r="E8607" s="2" t="s">
        <v>5400</v>
      </c>
      <c r="F8607" s="2" t="s">
        <v>4225</v>
      </c>
      <c r="G8607" s="2" t="s">
        <v>93</v>
      </c>
      <c r="H8607" s="4" t="s">
        <v>45635</v>
      </c>
      <c r="I8607" s="5" t="s">
        <v>45636</v>
      </c>
      <c r="J8607" s="2" t="s">
        <v>51</v>
      </c>
      <c r="K8607" s="2" t="s">
        <v>73</v>
      </c>
      <c r="L8607" s="2"/>
      <c r="M8607" s="8" t="s">
        <v>143</v>
      </c>
      <c r="N8607" s="2" t="s">
        <v>2633</v>
      </c>
      <c r="O8607" s="2" t="s">
        <v>198</v>
      </c>
      <c r="P8607" s="6">
        <v>8539</v>
      </c>
      <c r="Q8607" s="7" t="s">
        <v>52391</v>
      </c>
    </row>
    <row r="8608" spans="1:17" x14ac:dyDescent="0.2">
      <c r="A8608" s="2" t="s">
        <v>45637</v>
      </c>
      <c r="B8608" s="2" t="s">
        <v>21550</v>
      </c>
      <c r="C8608" s="3">
        <v>31455</v>
      </c>
      <c r="D8608" s="2" t="s">
        <v>45638</v>
      </c>
      <c r="E8608" s="2" t="s">
        <v>1196</v>
      </c>
      <c r="F8608" s="2" t="s">
        <v>4259</v>
      </c>
      <c r="G8608" s="2" t="s">
        <v>204</v>
      </c>
      <c r="H8608" s="4" t="s">
        <v>45639</v>
      </c>
      <c r="I8608" s="5" t="s">
        <v>45640</v>
      </c>
      <c r="J8608" s="2" t="s">
        <v>51</v>
      </c>
      <c r="K8608" s="2" t="s">
        <v>38</v>
      </c>
      <c r="L8608" s="2"/>
      <c r="M8608" s="8" t="s">
        <v>27</v>
      </c>
      <c r="N8608" s="2" t="s">
        <v>1689</v>
      </c>
      <c r="O8608" s="2" t="s">
        <v>107</v>
      </c>
      <c r="P8608" s="6">
        <v>5479</v>
      </c>
      <c r="Q8608" s="7" t="s">
        <v>52391</v>
      </c>
    </row>
    <row r="8609" spans="1:17" x14ac:dyDescent="0.2">
      <c r="A8609" s="2" t="s">
        <v>45641</v>
      </c>
      <c r="B8609" s="2" t="s">
        <v>45642</v>
      </c>
      <c r="C8609" s="3">
        <v>16484</v>
      </c>
      <c r="D8609" s="2" t="s">
        <v>45643</v>
      </c>
      <c r="E8609" s="2" t="s">
        <v>862</v>
      </c>
      <c r="F8609" s="2" t="s">
        <v>3907</v>
      </c>
      <c r="G8609" s="2" t="s">
        <v>132</v>
      </c>
      <c r="H8609" s="4" t="s">
        <v>45644</v>
      </c>
      <c r="I8609" s="5" t="s">
        <v>45645</v>
      </c>
      <c r="J8609" s="2" t="s">
        <v>51</v>
      </c>
      <c r="K8609" s="2" t="s">
        <v>73</v>
      </c>
      <c r="L8609" s="2"/>
      <c r="M8609" s="8" t="s">
        <v>39</v>
      </c>
      <c r="N8609" s="2" t="s">
        <v>5547</v>
      </c>
      <c r="O8609" s="2" t="s">
        <v>312</v>
      </c>
      <c r="P8609" s="6">
        <v>3170</v>
      </c>
      <c r="Q8609" s="7" t="s">
        <v>52391</v>
      </c>
    </row>
    <row r="8610" spans="1:17" x14ac:dyDescent="0.2">
      <c r="A8610" s="2" t="s">
        <v>45646</v>
      </c>
      <c r="B8610" s="2" t="s">
        <v>45647</v>
      </c>
      <c r="C8610" s="3">
        <v>38823</v>
      </c>
      <c r="D8610" s="2" t="s">
        <v>45648</v>
      </c>
      <c r="E8610" s="2" t="s">
        <v>768</v>
      </c>
      <c r="F8610" s="2" t="s">
        <v>11659</v>
      </c>
      <c r="G8610" s="2" t="s">
        <v>132</v>
      </c>
      <c r="H8610" s="4" t="s">
        <v>45649</v>
      </c>
      <c r="I8610" s="5" t="s">
        <v>45650</v>
      </c>
      <c r="J8610" s="2" t="s">
        <v>160</v>
      </c>
      <c r="K8610" s="2" t="s">
        <v>26</v>
      </c>
      <c r="L8610" s="2"/>
      <c r="M8610" s="8" t="s">
        <v>268</v>
      </c>
      <c r="N8610" s="2" t="s">
        <v>9599</v>
      </c>
      <c r="O8610" s="2" t="s">
        <v>198</v>
      </c>
      <c r="P8610" s="6">
        <v>3390</v>
      </c>
      <c r="Q8610" s="7" t="s">
        <v>52391</v>
      </c>
    </row>
    <row r="8611" spans="1:17" x14ac:dyDescent="0.2">
      <c r="A8611" s="2" t="s">
        <v>45651</v>
      </c>
      <c r="B8611" s="2" t="s">
        <v>30617</v>
      </c>
      <c r="C8611" s="3">
        <v>16566</v>
      </c>
      <c r="D8611" s="2" t="s">
        <v>45652</v>
      </c>
      <c r="E8611" s="2" t="s">
        <v>539</v>
      </c>
      <c r="F8611" s="2" t="s">
        <v>213</v>
      </c>
      <c r="G8611" s="2" t="s">
        <v>341</v>
      </c>
      <c r="H8611" s="4" t="s">
        <v>45653</v>
      </c>
      <c r="I8611" s="5" t="s">
        <v>45654</v>
      </c>
      <c r="J8611" s="2" t="s">
        <v>25</v>
      </c>
      <c r="K8611" s="2" t="s">
        <v>38</v>
      </c>
      <c r="L8611" s="2"/>
      <c r="M8611" s="8" t="s">
        <v>85</v>
      </c>
      <c r="N8611" s="2" t="s">
        <v>4955</v>
      </c>
      <c r="O8611" s="2" t="s">
        <v>198</v>
      </c>
      <c r="P8611" s="6">
        <v>3355</v>
      </c>
      <c r="Q8611" s="7" t="s">
        <v>52391</v>
      </c>
    </row>
    <row r="8612" spans="1:17" x14ac:dyDescent="0.2">
      <c r="A8612" s="2" t="s">
        <v>45655</v>
      </c>
      <c r="B8612" s="2" t="s">
        <v>9564</v>
      </c>
      <c r="C8612" s="3">
        <v>31185</v>
      </c>
      <c r="D8612" s="2" t="s">
        <v>45656</v>
      </c>
      <c r="E8612" s="2" t="s">
        <v>3146</v>
      </c>
      <c r="F8612" s="2" t="s">
        <v>45657</v>
      </c>
      <c r="G8612" s="2" t="s">
        <v>292</v>
      </c>
      <c r="H8612" s="4" t="s">
        <v>45658</v>
      </c>
      <c r="I8612" s="5" t="s">
        <v>45659</v>
      </c>
      <c r="J8612" s="2" t="s">
        <v>160</v>
      </c>
      <c r="K8612" s="2" t="s">
        <v>38</v>
      </c>
      <c r="L8612" s="2"/>
      <c r="M8612" s="8" t="s">
        <v>27</v>
      </c>
      <c r="N8612" s="2" t="s">
        <v>12497</v>
      </c>
      <c r="O8612" s="2" t="s">
        <v>243</v>
      </c>
      <c r="P8612" s="6">
        <v>8610</v>
      </c>
      <c r="Q8612" s="7" t="s">
        <v>52391</v>
      </c>
    </row>
    <row r="8613" spans="1:17" x14ac:dyDescent="0.2">
      <c r="A8613" s="2" t="s">
        <v>45660</v>
      </c>
      <c r="B8613" s="2" t="s">
        <v>17514</v>
      </c>
      <c r="C8613" s="3">
        <v>17416</v>
      </c>
      <c r="D8613" s="2" t="s">
        <v>45661</v>
      </c>
      <c r="E8613" s="2" t="s">
        <v>2376</v>
      </c>
      <c r="F8613" s="2" t="s">
        <v>45662</v>
      </c>
      <c r="G8613" s="2" t="s">
        <v>194</v>
      </c>
      <c r="H8613" s="4" t="s">
        <v>45663</v>
      </c>
      <c r="I8613" s="5" t="s">
        <v>45664</v>
      </c>
      <c r="J8613" s="2" t="s">
        <v>84</v>
      </c>
      <c r="K8613" s="2" t="s">
        <v>73</v>
      </c>
      <c r="L8613" s="2"/>
      <c r="M8613" s="8" t="s">
        <v>39</v>
      </c>
      <c r="N8613" s="2" t="s">
        <v>3954</v>
      </c>
      <c r="O8613" s="2" t="s">
        <v>29</v>
      </c>
      <c r="P8613" s="6">
        <v>8829</v>
      </c>
      <c r="Q8613" s="7" t="s">
        <v>52391</v>
      </c>
    </row>
    <row r="8614" spans="1:17" x14ac:dyDescent="0.2">
      <c r="A8614" s="2" t="s">
        <v>45665</v>
      </c>
      <c r="B8614" s="2" t="s">
        <v>45666</v>
      </c>
      <c r="C8614" s="3">
        <v>16277</v>
      </c>
      <c r="D8614" s="2" t="s">
        <v>45667</v>
      </c>
      <c r="E8614" s="2" t="s">
        <v>4051</v>
      </c>
      <c r="F8614" s="2" t="s">
        <v>3689</v>
      </c>
      <c r="G8614" s="2" t="s">
        <v>184</v>
      </c>
      <c r="H8614" s="4" t="s">
        <v>45668</v>
      </c>
      <c r="I8614" s="5" t="s">
        <v>45669</v>
      </c>
      <c r="J8614" s="2" t="s">
        <v>160</v>
      </c>
      <c r="K8614" s="2" t="s">
        <v>38</v>
      </c>
      <c r="L8614" s="2"/>
      <c r="M8614" s="8" t="s">
        <v>268</v>
      </c>
      <c r="N8614" s="2" t="s">
        <v>1612</v>
      </c>
      <c r="O8614" s="2" t="s">
        <v>29</v>
      </c>
      <c r="P8614" s="6">
        <v>8668</v>
      </c>
      <c r="Q8614" s="7" t="s">
        <v>52391</v>
      </c>
    </row>
    <row r="8615" spans="1:17" x14ac:dyDescent="0.2">
      <c r="A8615" s="2" t="s">
        <v>45670</v>
      </c>
      <c r="B8615" s="2" t="s">
        <v>45671</v>
      </c>
      <c r="C8615" s="3">
        <v>24004</v>
      </c>
      <c r="D8615" s="2" t="s">
        <v>45672</v>
      </c>
      <c r="E8615" s="2" t="s">
        <v>1188</v>
      </c>
      <c r="F8615" s="2" t="s">
        <v>11946</v>
      </c>
      <c r="G8615" s="2" t="s">
        <v>60</v>
      </c>
      <c r="H8615" s="4" t="s">
        <v>45673</v>
      </c>
      <c r="I8615" s="5" t="s">
        <v>45674</v>
      </c>
      <c r="J8615" s="2" t="s">
        <v>25</v>
      </c>
      <c r="K8615" s="2" t="s">
        <v>73</v>
      </c>
      <c r="L8615" s="2"/>
      <c r="M8615" s="8" t="s">
        <v>268</v>
      </c>
      <c r="N8615" s="2" t="s">
        <v>6128</v>
      </c>
      <c r="O8615" s="2" t="s">
        <v>312</v>
      </c>
      <c r="P8615" s="6">
        <v>6911</v>
      </c>
      <c r="Q8615" s="7" t="s">
        <v>52391</v>
      </c>
    </row>
    <row r="8616" spans="1:17" x14ac:dyDescent="0.2">
      <c r="A8616" s="2" t="s">
        <v>45675</v>
      </c>
      <c r="B8616" s="2" t="s">
        <v>45676</v>
      </c>
      <c r="C8616" s="3">
        <v>36197</v>
      </c>
      <c r="D8616" s="2" t="s">
        <v>45677</v>
      </c>
      <c r="E8616" s="2" t="s">
        <v>2191</v>
      </c>
      <c r="F8616" s="2" t="s">
        <v>45678</v>
      </c>
      <c r="G8616" s="2" t="s">
        <v>679</v>
      </c>
      <c r="H8616" s="4" t="s">
        <v>45679</v>
      </c>
      <c r="I8616" s="5" t="s">
        <v>45680</v>
      </c>
      <c r="J8616" s="2" t="s">
        <v>160</v>
      </c>
      <c r="K8616" s="2" t="s">
        <v>73</v>
      </c>
      <c r="L8616" s="2"/>
      <c r="M8616" s="8" t="s">
        <v>268</v>
      </c>
      <c r="N8616" s="2" t="s">
        <v>618</v>
      </c>
      <c r="O8616" s="2" t="s">
        <v>312</v>
      </c>
      <c r="P8616" s="6">
        <v>1882</v>
      </c>
      <c r="Q8616" s="7" t="s">
        <v>52391</v>
      </c>
    </row>
    <row r="8617" spans="1:17" x14ac:dyDescent="0.2">
      <c r="A8617" s="2" t="s">
        <v>45681</v>
      </c>
      <c r="B8617" s="2" t="s">
        <v>15360</v>
      </c>
      <c r="C8617" s="3">
        <v>17271</v>
      </c>
      <c r="D8617" s="2" t="s">
        <v>45682</v>
      </c>
      <c r="E8617" s="2" t="s">
        <v>1678</v>
      </c>
      <c r="F8617" s="2" t="s">
        <v>1631</v>
      </c>
      <c r="G8617" s="2" t="s">
        <v>175</v>
      </c>
      <c r="H8617" s="4" t="s">
        <v>45683</v>
      </c>
      <c r="I8617" s="5" t="s">
        <v>45684</v>
      </c>
      <c r="J8617" s="2" t="s">
        <v>25</v>
      </c>
      <c r="K8617" s="2" t="s">
        <v>26</v>
      </c>
      <c r="L8617" s="2"/>
      <c r="M8617" s="8" t="s">
        <v>105</v>
      </c>
      <c r="N8617" s="2" t="s">
        <v>4618</v>
      </c>
      <c r="O8617" s="2" t="s">
        <v>107</v>
      </c>
      <c r="P8617" s="6">
        <v>6265</v>
      </c>
      <c r="Q8617" s="7" t="s">
        <v>52391</v>
      </c>
    </row>
    <row r="8618" spans="1:17" x14ac:dyDescent="0.2">
      <c r="A8618" s="2" t="s">
        <v>45685</v>
      </c>
      <c r="B8618" s="2" t="s">
        <v>45686</v>
      </c>
      <c r="C8618" s="3">
        <v>21808</v>
      </c>
      <c r="D8618" s="2" t="s">
        <v>45687</v>
      </c>
      <c r="E8618" s="2" t="s">
        <v>2156</v>
      </c>
      <c r="F8618" s="2" t="s">
        <v>26634</v>
      </c>
      <c r="G8618" s="2" t="s">
        <v>194</v>
      </c>
      <c r="H8618" s="4" t="s">
        <v>45688</v>
      </c>
      <c r="I8618" s="5" t="s">
        <v>45689</v>
      </c>
      <c r="J8618" s="2" t="s">
        <v>160</v>
      </c>
      <c r="K8618" s="2" t="s">
        <v>73</v>
      </c>
      <c r="L8618" s="2"/>
      <c r="M8618" s="8" t="s">
        <v>268</v>
      </c>
      <c r="N8618" s="2" t="s">
        <v>2041</v>
      </c>
      <c r="O8618" s="2" t="s">
        <v>54</v>
      </c>
      <c r="P8618" s="6">
        <v>7187</v>
      </c>
      <c r="Q8618" s="7" t="s">
        <v>52391</v>
      </c>
    </row>
    <row r="8619" spans="1:17" x14ac:dyDescent="0.2">
      <c r="A8619" s="2" t="s">
        <v>45690</v>
      </c>
      <c r="B8619" s="2" t="s">
        <v>45691</v>
      </c>
      <c r="C8619" s="3">
        <v>30726</v>
      </c>
      <c r="D8619" s="2" t="s">
        <v>45692</v>
      </c>
      <c r="E8619" s="2" t="s">
        <v>5114</v>
      </c>
      <c r="F8619" s="2" t="s">
        <v>1519</v>
      </c>
      <c r="G8619" s="2" t="s">
        <v>93</v>
      </c>
      <c r="H8619" s="4" t="s">
        <v>45693</v>
      </c>
      <c r="I8619" s="5" t="s">
        <v>45694</v>
      </c>
      <c r="J8619" s="2" t="s">
        <v>63</v>
      </c>
      <c r="K8619" s="2" t="s">
        <v>73</v>
      </c>
      <c r="L8619" s="2"/>
      <c r="M8619" s="8" t="s">
        <v>74</v>
      </c>
      <c r="N8619" s="2" t="s">
        <v>6099</v>
      </c>
      <c r="O8619" s="2" t="s">
        <v>54</v>
      </c>
      <c r="P8619" s="6">
        <v>4956</v>
      </c>
      <c r="Q8619" s="7" t="s">
        <v>52391</v>
      </c>
    </row>
    <row r="8620" spans="1:17" x14ac:dyDescent="0.2">
      <c r="A8620" s="2" t="s">
        <v>45695</v>
      </c>
      <c r="B8620" s="2" t="s">
        <v>45696</v>
      </c>
      <c r="C8620" s="3">
        <v>17703</v>
      </c>
      <c r="D8620" s="2" t="s">
        <v>45697</v>
      </c>
      <c r="E8620" s="2" t="s">
        <v>2329</v>
      </c>
      <c r="F8620" s="2" t="s">
        <v>15176</v>
      </c>
      <c r="G8620" s="2" t="s">
        <v>113</v>
      </c>
      <c r="H8620" s="4" t="s">
        <v>45698</v>
      </c>
      <c r="I8620" s="5" t="s">
        <v>45699</v>
      </c>
      <c r="J8620" s="2" t="s">
        <v>160</v>
      </c>
      <c r="K8620" s="2" t="s">
        <v>38</v>
      </c>
      <c r="L8620" s="2"/>
      <c r="M8620" s="8" t="s">
        <v>376</v>
      </c>
      <c r="N8620" s="2" t="s">
        <v>2588</v>
      </c>
      <c r="O8620" s="2" t="s">
        <v>296</v>
      </c>
      <c r="P8620" s="6">
        <v>4988</v>
      </c>
      <c r="Q8620" s="7" t="s">
        <v>52391</v>
      </c>
    </row>
    <row r="8621" spans="1:17" x14ac:dyDescent="0.2">
      <c r="A8621" s="2" t="s">
        <v>45700</v>
      </c>
      <c r="B8621" s="2" t="s">
        <v>45701</v>
      </c>
      <c r="C8621" s="3">
        <v>36046</v>
      </c>
      <c r="D8621" s="2" t="s">
        <v>45702</v>
      </c>
      <c r="E8621" s="2" t="s">
        <v>926</v>
      </c>
      <c r="F8621" s="2" t="s">
        <v>428</v>
      </c>
      <c r="G8621" s="2" t="s">
        <v>249</v>
      </c>
      <c r="H8621" s="4" t="s">
        <v>45703</v>
      </c>
      <c r="I8621" s="5" t="s">
        <v>3085</v>
      </c>
      <c r="J8621" s="2" t="s">
        <v>84</v>
      </c>
      <c r="K8621" s="2" t="s">
        <v>38</v>
      </c>
      <c r="L8621" s="2"/>
      <c r="M8621" s="8" t="s">
        <v>105</v>
      </c>
      <c r="N8621" s="2" t="s">
        <v>3888</v>
      </c>
      <c r="O8621" s="2" t="s">
        <v>188</v>
      </c>
      <c r="P8621" s="6">
        <v>8311</v>
      </c>
      <c r="Q8621" s="7" t="s">
        <v>52391</v>
      </c>
    </row>
    <row r="8622" spans="1:17" x14ac:dyDescent="0.2">
      <c r="A8622" s="2" t="s">
        <v>45704</v>
      </c>
      <c r="B8622" s="2" t="s">
        <v>45705</v>
      </c>
      <c r="C8622" s="3">
        <v>22927</v>
      </c>
      <c r="D8622" s="2" t="s">
        <v>45706</v>
      </c>
      <c r="E8622" s="2" t="s">
        <v>5101</v>
      </c>
      <c r="F8622" s="2" t="s">
        <v>1075</v>
      </c>
      <c r="G8622" s="2" t="s">
        <v>113</v>
      </c>
      <c r="H8622" s="4" t="s">
        <v>45707</v>
      </c>
      <c r="I8622" s="5" t="s">
        <v>45708</v>
      </c>
      <c r="J8622" s="2" t="s">
        <v>84</v>
      </c>
      <c r="K8622" s="2" t="s">
        <v>26</v>
      </c>
      <c r="L8622" s="2"/>
      <c r="M8622" s="8" t="s">
        <v>52</v>
      </c>
      <c r="N8622" s="2" t="s">
        <v>86</v>
      </c>
      <c r="O8622" s="2" t="s">
        <v>29</v>
      </c>
      <c r="P8622" s="6">
        <v>7622</v>
      </c>
      <c r="Q8622" s="7" t="s">
        <v>52391</v>
      </c>
    </row>
    <row r="8623" spans="1:17" x14ac:dyDescent="0.2">
      <c r="A8623" s="2" t="s">
        <v>45709</v>
      </c>
      <c r="B8623" s="2" t="s">
        <v>45710</v>
      </c>
      <c r="C8623" s="3">
        <v>22259</v>
      </c>
      <c r="D8623" s="2" t="s">
        <v>45711</v>
      </c>
      <c r="E8623" s="2" t="s">
        <v>3762</v>
      </c>
      <c r="F8623" s="2" t="s">
        <v>45712</v>
      </c>
      <c r="G8623" s="2" t="s">
        <v>22</v>
      </c>
      <c r="H8623" s="4" t="s">
        <v>45713</v>
      </c>
      <c r="I8623" s="5" t="s">
        <v>45714</v>
      </c>
      <c r="J8623" s="2" t="s">
        <v>25</v>
      </c>
      <c r="K8623" s="2" t="s">
        <v>73</v>
      </c>
      <c r="L8623" s="2"/>
      <c r="M8623" s="8" t="s">
        <v>268</v>
      </c>
      <c r="N8623" s="2" t="s">
        <v>15858</v>
      </c>
      <c r="O8623" s="2" t="s">
        <v>41</v>
      </c>
      <c r="P8623" s="6">
        <v>1653</v>
      </c>
      <c r="Q8623" s="7" t="s">
        <v>52391</v>
      </c>
    </row>
    <row r="8624" spans="1:17" x14ac:dyDescent="0.2">
      <c r="A8624" s="2" t="s">
        <v>45715</v>
      </c>
      <c r="B8624" s="2" t="s">
        <v>23574</v>
      </c>
      <c r="C8624" s="3">
        <v>20240</v>
      </c>
      <c r="D8624" s="2" t="s">
        <v>45716</v>
      </c>
      <c r="E8624" s="2" t="s">
        <v>539</v>
      </c>
      <c r="F8624" s="2" t="s">
        <v>8673</v>
      </c>
      <c r="G8624" s="2" t="s">
        <v>132</v>
      </c>
      <c r="H8624" s="4" t="s">
        <v>45717</v>
      </c>
      <c r="I8624" s="5" t="s">
        <v>45718</v>
      </c>
      <c r="J8624" s="2" t="s">
        <v>84</v>
      </c>
      <c r="K8624" s="2" t="s">
        <v>73</v>
      </c>
      <c r="L8624" s="2"/>
      <c r="M8624" s="8" t="s">
        <v>105</v>
      </c>
      <c r="N8624" s="2" t="s">
        <v>2096</v>
      </c>
      <c r="O8624" s="2" t="s">
        <v>29</v>
      </c>
      <c r="P8624" s="6">
        <v>8918</v>
      </c>
      <c r="Q8624" s="7" t="s">
        <v>52391</v>
      </c>
    </row>
    <row r="8625" spans="1:17" x14ac:dyDescent="0.2">
      <c r="A8625" s="2" t="s">
        <v>45719</v>
      </c>
      <c r="B8625" s="2" t="s">
        <v>45720</v>
      </c>
      <c r="C8625" s="3">
        <v>38884</v>
      </c>
      <c r="D8625" s="2" t="s">
        <v>45721</v>
      </c>
      <c r="E8625" s="2" t="s">
        <v>3107</v>
      </c>
      <c r="F8625" s="2" t="s">
        <v>29720</v>
      </c>
      <c r="G8625" s="2" t="s">
        <v>35</v>
      </c>
      <c r="H8625" s="4" t="s">
        <v>45722</v>
      </c>
      <c r="I8625" s="5" t="s">
        <v>45723</v>
      </c>
      <c r="J8625" s="2" t="s">
        <v>63</v>
      </c>
      <c r="K8625" s="2" t="s">
        <v>38</v>
      </c>
      <c r="L8625" s="2"/>
      <c r="M8625" s="8" t="s">
        <v>116</v>
      </c>
      <c r="N8625" s="2" t="s">
        <v>6117</v>
      </c>
      <c r="O8625" s="2" t="s">
        <v>87</v>
      </c>
      <c r="P8625" s="6">
        <v>8062</v>
      </c>
      <c r="Q8625" s="7" t="s">
        <v>52391</v>
      </c>
    </row>
    <row r="8626" spans="1:17" x14ac:dyDescent="0.2">
      <c r="A8626" s="2" t="s">
        <v>45724</v>
      </c>
      <c r="B8626" s="2" t="s">
        <v>45725</v>
      </c>
      <c r="C8626" s="3">
        <v>37622</v>
      </c>
      <c r="D8626" s="2" t="s">
        <v>45726</v>
      </c>
      <c r="E8626" s="2" t="s">
        <v>776</v>
      </c>
      <c r="F8626" s="2" t="s">
        <v>317</v>
      </c>
      <c r="G8626" s="2" t="s">
        <v>35</v>
      </c>
      <c r="H8626" s="4" t="s">
        <v>45727</v>
      </c>
      <c r="I8626" s="5" t="s">
        <v>45728</v>
      </c>
      <c r="J8626" s="2" t="s">
        <v>160</v>
      </c>
      <c r="K8626" s="2" t="s">
        <v>73</v>
      </c>
      <c r="L8626" s="2"/>
      <c r="M8626" s="8" t="s">
        <v>85</v>
      </c>
      <c r="N8626" s="2" t="s">
        <v>7488</v>
      </c>
      <c r="O8626" s="2" t="s">
        <v>312</v>
      </c>
      <c r="P8626" s="6">
        <v>5663</v>
      </c>
      <c r="Q8626" s="7" t="s">
        <v>52391</v>
      </c>
    </row>
    <row r="8627" spans="1:17" x14ac:dyDescent="0.2">
      <c r="A8627" s="2" t="s">
        <v>45729</v>
      </c>
      <c r="B8627" s="2" t="s">
        <v>45730</v>
      </c>
      <c r="C8627" s="3">
        <v>31464</v>
      </c>
      <c r="D8627" s="2" t="s">
        <v>45731</v>
      </c>
      <c r="E8627" s="2" t="s">
        <v>2645</v>
      </c>
      <c r="F8627" s="2" t="s">
        <v>30429</v>
      </c>
      <c r="G8627" s="2" t="s">
        <v>413</v>
      </c>
      <c r="H8627" s="4" t="s">
        <v>45732</v>
      </c>
      <c r="I8627" s="5" t="s">
        <v>45733</v>
      </c>
      <c r="J8627" s="2" t="s">
        <v>51</v>
      </c>
      <c r="K8627" s="2" t="s">
        <v>38</v>
      </c>
      <c r="L8627" s="2"/>
      <c r="M8627" s="8" t="s">
        <v>207</v>
      </c>
      <c r="N8627" s="2" t="s">
        <v>910</v>
      </c>
      <c r="O8627" s="2" t="s">
        <v>198</v>
      </c>
      <c r="P8627" s="6">
        <v>2722</v>
      </c>
      <c r="Q8627" s="7" t="s">
        <v>52391</v>
      </c>
    </row>
    <row r="8628" spans="1:17" x14ac:dyDescent="0.2">
      <c r="A8628" s="2" t="s">
        <v>45734</v>
      </c>
      <c r="B8628" s="2" t="s">
        <v>9293</v>
      </c>
      <c r="C8628" s="3">
        <v>28305</v>
      </c>
      <c r="D8628" s="2" t="s">
        <v>45735</v>
      </c>
      <c r="E8628" s="2" t="s">
        <v>2384</v>
      </c>
      <c r="F8628" s="2" t="s">
        <v>16219</v>
      </c>
      <c r="G8628" s="2" t="s">
        <v>70</v>
      </c>
      <c r="H8628" s="4" t="s">
        <v>45736</v>
      </c>
      <c r="I8628" s="5" t="s">
        <v>45737</v>
      </c>
      <c r="J8628" s="2" t="s">
        <v>63</v>
      </c>
      <c r="K8628" s="2" t="s">
        <v>38</v>
      </c>
      <c r="L8628" s="2"/>
      <c r="M8628" s="8" t="s">
        <v>105</v>
      </c>
      <c r="N8628" s="2" t="s">
        <v>1536</v>
      </c>
      <c r="O8628" s="2" t="s">
        <v>107</v>
      </c>
      <c r="P8628" s="6">
        <v>5193</v>
      </c>
      <c r="Q8628" s="7" t="s">
        <v>52391</v>
      </c>
    </row>
    <row r="8629" spans="1:17" x14ac:dyDescent="0.2">
      <c r="A8629" s="2" t="s">
        <v>45738</v>
      </c>
      <c r="B8629" s="2" t="s">
        <v>45739</v>
      </c>
      <c r="C8629" s="3">
        <v>20535</v>
      </c>
      <c r="D8629" s="2" t="s">
        <v>45740</v>
      </c>
      <c r="E8629" s="2" t="s">
        <v>192</v>
      </c>
      <c r="F8629" s="2" t="s">
        <v>7579</v>
      </c>
      <c r="G8629" s="2" t="s">
        <v>437</v>
      </c>
      <c r="H8629" s="4" t="s">
        <v>45741</v>
      </c>
      <c r="I8629" s="5" t="s">
        <v>41540</v>
      </c>
      <c r="J8629" s="2" t="s">
        <v>25</v>
      </c>
      <c r="K8629" s="2" t="s">
        <v>38</v>
      </c>
      <c r="L8629" s="2"/>
      <c r="M8629" s="8" t="s">
        <v>39</v>
      </c>
      <c r="N8629" s="2" t="s">
        <v>8341</v>
      </c>
      <c r="O8629" s="2" t="s">
        <v>29</v>
      </c>
      <c r="P8629" s="6">
        <v>1861</v>
      </c>
      <c r="Q8629" s="7" t="s">
        <v>52391</v>
      </c>
    </row>
    <row r="8630" spans="1:17" x14ac:dyDescent="0.2">
      <c r="A8630" s="2" t="s">
        <v>45742</v>
      </c>
      <c r="B8630" s="2" t="s">
        <v>41204</v>
      </c>
      <c r="C8630" s="3">
        <v>34881</v>
      </c>
      <c r="D8630" s="2" t="s">
        <v>45743</v>
      </c>
      <c r="E8630" s="2" t="s">
        <v>1096</v>
      </c>
      <c r="F8630" s="2" t="s">
        <v>1470</v>
      </c>
      <c r="G8630" s="2" t="s">
        <v>22</v>
      </c>
      <c r="H8630" s="4" t="s">
        <v>45744</v>
      </c>
      <c r="I8630" s="5" t="s">
        <v>45745</v>
      </c>
      <c r="J8630" s="2" t="s">
        <v>51</v>
      </c>
      <c r="K8630" s="2" t="s">
        <v>26</v>
      </c>
      <c r="L8630" s="2"/>
      <c r="M8630" s="8" t="s">
        <v>27</v>
      </c>
      <c r="N8630" s="2" t="s">
        <v>5565</v>
      </c>
      <c r="O8630" s="2" t="s">
        <v>41</v>
      </c>
      <c r="P8630" s="6">
        <v>6576</v>
      </c>
      <c r="Q8630" s="7" t="s">
        <v>52391</v>
      </c>
    </row>
    <row r="8631" spans="1:17" x14ac:dyDescent="0.2">
      <c r="A8631" s="2" t="s">
        <v>45746</v>
      </c>
      <c r="B8631" s="2" t="s">
        <v>26064</v>
      </c>
      <c r="C8631" s="3">
        <v>23431</v>
      </c>
      <c r="D8631" s="2" t="s">
        <v>4390</v>
      </c>
      <c r="E8631" s="2" t="s">
        <v>372</v>
      </c>
      <c r="F8631" s="2" t="s">
        <v>17505</v>
      </c>
      <c r="G8631" s="2" t="s">
        <v>341</v>
      </c>
      <c r="H8631" s="4" t="s">
        <v>45747</v>
      </c>
      <c r="I8631" s="5" t="s">
        <v>45748</v>
      </c>
      <c r="J8631" s="2" t="s">
        <v>25</v>
      </c>
      <c r="K8631" s="2" t="s">
        <v>73</v>
      </c>
      <c r="L8631" s="2"/>
      <c r="M8631" s="8" t="s">
        <v>52</v>
      </c>
      <c r="N8631" s="2" t="s">
        <v>2574</v>
      </c>
      <c r="O8631" s="2" t="s">
        <v>107</v>
      </c>
      <c r="P8631" s="6">
        <v>2588</v>
      </c>
      <c r="Q8631" s="7" t="s">
        <v>52391</v>
      </c>
    </row>
    <row r="8632" spans="1:17" x14ac:dyDescent="0.2">
      <c r="A8632" s="2" t="s">
        <v>45749</v>
      </c>
      <c r="B8632" s="2" t="s">
        <v>45750</v>
      </c>
      <c r="C8632" s="3">
        <v>27289</v>
      </c>
      <c r="D8632" s="2" t="s">
        <v>45751</v>
      </c>
      <c r="E8632" s="2" t="s">
        <v>2051</v>
      </c>
      <c r="F8632" s="2" t="s">
        <v>92</v>
      </c>
      <c r="G8632" s="2" t="s">
        <v>132</v>
      </c>
      <c r="H8632" s="4" t="s">
        <v>45752</v>
      </c>
      <c r="I8632" s="5" t="s">
        <v>15015</v>
      </c>
      <c r="J8632" s="2" t="s">
        <v>84</v>
      </c>
      <c r="K8632" s="2" t="s">
        <v>26</v>
      </c>
      <c r="L8632" s="2"/>
      <c r="M8632" s="8" t="s">
        <v>376</v>
      </c>
      <c r="N8632" s="2" t="s">
        <v>587</v>
      </c>
      <c r="O8632" s="2" t="s">
        <v>296</v>
      </c>
      <c r="P8632" s="6">
        <v>4327</v>
      </c>
      <c r="Q8632" s="7" t="s">
        <v>52391</v>
      </c>
    </row>
    <row r="8633" spans="1:17" x14ac:dyDescent="0.2">
      <c r="A8633" s="2" t="s">
        <v>45753</v>
      </c>
      <c r="B8633" s="2" t="s">
        <v>45754</v>
      </c>
      <c r="C8633" s="3">
        <v>24418</v>
      </c>
      <c r="D8633" s="2" t="s">
        <v>45755</v>
      </c>
      <c r="E8633" s="2" t="s">
        <v>2209</v>
      </c>
      <c r="F8633" s="2" t="s">
        <v>1975</v>
      </c>
      <c r="G8633" s="2" t="s">
        <v>35</v>
      </c>
      <c r="H8633" s="4" t="s">
        <v>45756</v>
      </c>
      <c r="I8633" s="5" t="s">
        <v>45757</v>
      </c>
      <c r="J8633" s="2" t="s">
        <v>63</v>
      </c>
      <c r="K8633" s="2" t="s">
        <v>26</v>
      </c>
      <c r="L8633" s="2"/>
      <c r="M8633" s="8" t="s">
        <v>105</v>
      </c>
      <c r="N8633" s="2" t="s">
        <v>4968</v>
      </c>
      <c r="O8633" s="2" t="s">
        <v>243</v>
      </c>
      <c r="P8633" s="6">
        <v>3415</v>
      </c>
      <c r="Q8633" s="7" t="s">
        <v>52391</v>
      </c>
    </row>
    <row r="8634" spans="1:17" x14ac:dyDescent="0.2">
      <c r="A8634" s="2" t="s">
        <v>45758</v>
      </c>
      <c r="B8634" s="2" t="s">
        <v>12895</v>
      </c>
      <c r="C8634" s="3">
        <v>23681</v>
      </c>
      <c r="D8634" s="2" t="s">
        <v>45759</v>
      </c>
      <c r="E8634" s="2" t="s">
        <v>1990</v>
      </c>
      <c r="F8634" s="2" t="s">
        <v>846</v>
      </c>
      <c r="G8634" s="2" t="s">
        <v>123</v>
      </c>
      <c r="H8634" s="4" t="s">
        <v>45760</v>
      </c>
      <c r="I8634" s="5" t="s">
        <v>45761</v>
      </c>
      <c r="J8634" s="2" t="s">
        <v>25</v>
      </c>
      <c r="K8634" s="2" t="s">
        <v>26</v>
      </c>
      <c r="L8634" s="2"/>
      <c r="M8634" s="8" t="s">
        <v>105</v>
      </c>
      <c r="N8634" s="2" t="s">
        <v>6128</v>
      </c>
      <c r="O8634" s="2" t="s">
        <v>243</v>
      </c>
      <c r="P8634" s="6">
        <v>9094</v>
      </c>
      <c r="Q8634" s="7" t="s">
        <v>52391</v>
      </c>
    </row>
    <row r="8635" spans="1:17" x14ac:dyDescent="0.2">
      <c r="A8635" s="2" t="s">
        <v>45762</v>
      </c>
      <c r="B8635" s="2" t="s">
        <v>45763</v>
      </c>
      <c r="C8635" s="3">
        <v>16969</v>
      </c>
      <c r="D8635" s="2" t="s">
        <v>45764</v>
      </c>
      <c r="E8635" s="2" t="s">
        <v>2245</v>
      </c>
      <c r="F8635" s="2" t="s">
        <v>1571</v>
      </c>
      <c r="G8635" s="2" t="s">
        <v>113</v>
      </c>
      <c r="H8635" s="4" t="s">
        <v>45765</v>
      </c>
      <c r="I8635" s="5" t="s">
        <v>45766</v>
      </c>
      <c r="J8635" s="2" t="s">
        <v>84</v>
      </c>
      <c r="K8635" s="2" t="s">
        <v>38</v>
      </c>
      <c r="L8635" s="2"/>
      <c r="M8635" s="8" t="s">
        <v>116</v>
      </c>
      <c r="N8635" s="2" t="s">
        <v>28</v>
      </c>
      <c r="O8635" s="2" t="s">
        <v>312</v>
      </c>
      <c r="P8635" s="6">
        <v>3709</v>
      </c>
      <c r="Q8635" s="7" t="s">
        <v>52391</v>
      </c>
    </row>
    <row r="8636" spans="1:17" x14ac:dyDescent="0.2">
      <c r="A8636" s="2" t="s">
        <v>45767</v>
      </c>
      <c r="B8636" s="2" t="s">
        <v>8313</v>
      </c>
      <c r="C8636" s="3">
        <v>28465</v>
      </c>
      <c r="D8636" s="2" t="s">
        <v>45768</v>
      </c>
      <c r="E8636" s="2" t="s">
        <v>348</v>
      </c>
      <c r="F8636" s="2" t="s">
        <v>6170</v>
      </c>
      <c r="G8636" s="2" t="s">
        <v>81</v>
      </c>
      <c r="H8636" s="4" t="s">
        <v>45769</v>
      </c>
      <c r="I8636" s="5" t="s">
        <v>45770</v>
      </c>
      <c r="J8636" s="2" t="s">
        <v>84</v>
      </c>
      <c r="K8636" s="2" t="s">
        <v>26</v>
      </c>
      <c r="L8636" s="2"/>
      <c r="M8636" s="8" t="s">
        <v>52</v>
      </c>
      <c r="N8636" s="2" t="s">
        <v>16491</v>
      </c>
      <c r="O8636" s="2" t="s">
        <v>29</v>
      </c>
      <c r="P8636" s="6">
        <v>1894</v>
      </c>
      <c r="Q8636" s="7" t="s">
        <v>52391</v>
      </c>
    </row>
    <row r="8637" spans="1:17" x14ac:dyDescent="0.2">
      <c r="A8637" s="2" t="s">
        <v>45771</v>
      </c>
      <c r="B8637" s="2" t="s">
        <v>45772</v>
      </c>
      <c r="C8637" s="3">
        <v>20234</v>
      </c>
      <c r="D8637" s="2" t="s">
        <v>45773</v>
      </c>
      <c r="E8637" s="2" t="s">
        <v>677</v>
      </c>
      <c r="F8637" s="2" t="s">
        <v>428</v>
      </c>
      <c r="G8637" s="2" t="s">
        <v>60</v>
      </c>
      <c r="H8637" s="4" t="s">
        <v>45774</v>
      </c>
      <c r="I8637" s="5" t="s">
        <v>45775</v>
      </c>
      <c r="J8637" s="2" t="s">
        <v>160</v>
      </c>
      <c r="K8637" s="2" t="s">
        <v>38</v>
      </c>
      <c r="L8637" s="2"/>
      <c r="M8637" s="8" t="s">
        <v>105</v>
      </c>
      <c r="N8637" s="2" t="s">
        <v>1042</v>
      </c>
      <c r="O8637" s="2" t="s">
        <v>198</v>
      </c>
      <c r="P8637" s="6">
        <v>9315</v>
      </c>
      <c r="Q8637" s="7" t="s">
        <v>52391</v>
      </c>
    </row>
    <row r="8638" spans="1:17" x14ac:dyDescent="0.2">
      <c r="A8638" s="2" t="s">
        <v>45776</v>
      </c>
      <c r="B8638" s="2" t="s">
        <v>45777</v>
      </c>
      <c r="C8638" s="3">
        <v>29848</v>
      </c>
      <c r="D8638" s="2" t="s">
        <v>45778</v>
      </c>
      <c r="E8638" s="2" t="s">
        <v>5414</v>
      </c>
      <c r="F8638" s="2" t="s">
        <v>28376</v>
      </c>
      <c r="G8638" s="2" t="s">
        <v>22</v>
      </c>
      <c r="H8638" s="4" t="s">
        <v>45779</v>
      </c>
      <c r="I8638" s="5" t="s">
        <v>45780</v>
      </c>
      <c r="J8638" s="2" t="s">
        <v>25</v>
      </c>
      <c r="K8638" s="2" t="s">
        <v>38</v>
      </c>
      <c r="L8638" s="2"/>
      <c r="M8638" s="8" t="s">
        <v>27</v>
      </c>
      <c r="N8638" s="2" t="s">
        <v>9308</v>
      </c>
      <c r="O8638" s="2" t="s">
        <v>312</v>
      </c>
      <c r="P8638" s="6">
        <v>4811</v>
      </c>
      <c r="Q8638" s="7" t="s">
        <v>52391</v>
      </c>
    </row>
    <row r="8639" spans="1:17" x14ac:dyDescent="0.2">
      <c r="A8639" s="2" t="s">
        <v>45781</v>
      </c>
      <c r="B8639" s="2" t="s">
        <v>32208</v>
      </c>
      <c r="C8639" s="3">
        <v>18363</v>
      </c>
      <c r="D8639" s="2" t="s">
        <v>45782</v>
      </c>
      <c r="E8639" s="2" t="s">
        <v>2917</v>
      </c>
      <c r="F8639" s="2" t="s">
        <v>27953</v>
      </c>
      <c r="G8639" s="2" t="s">
        <v>275</v>
      </c>
      <c r="H8639" s="4" t="s">
        <v>45783</v>
      </c>
      <c r="I8639" s="5" t="s">
        <v>45784</v>
      </c>
      <c r="J8639" s="2" t="s">
        <v>84</v>
      </c>
      <c r="K8639" s="2" t="s">
        <v>38</v>
      </c>
      <c r="L8639" s="2"/>
      <c r="M8639" s="8" t="s">
        <v>27</v>
      </c>
      <c r="N8639" s="2" t="s">
        <v>3827</v>
      </c>
      <c r="O8639" s="2" t="s">
        <v>312</v>
      </c>
      <c r="P8639" s="6">
        <v>3582</v>
      </c>
      <c r="Q8639" s="7" t="s">
        <v>52391</v>
      </c>
    </row>
    <row r="8640" spans="1:17" x14ac:dyDescent="0.2">
      <c r="A8640" s="2" t="s">
        <v>45785</v>
      </c>
      <c r="B8640" s="2" t="s">
        <v>45786</v>
      </c>
      <c r="C8640" s="3">
        <v>16878</v>
      </c>
      <c r="D8640" s="2" t="s">
        <v>45787</v>
      </c>
      <c r="E8640" s="2" t="s">
        <v>4730</v>
      </c>
      <c r="F8640" s="2" t="s">
        <v>1571</v>
      </c>
      <c r="G8640" s="2" t="s">
        <v>687</v>
      </c>
      <c r="H8640" s="4" t="s">
        <v>45788</v>
      </c>
      <c r="I8640" s="5" t="s">
        <v>45789</v>
      </c>
      <c r="J8640" s="2" t="s">
        <v>25</v>
      </c>
      <c r="K8640" s="2" t="s">
        <v>26</v>
      </c>
      <c r="L8640" s="2"/>
      <c r="M8640" s="8" t="s">
        <v>207</v>
      </c>
      <c r="N8640" s="2" t="s">
        <v>5851</v>
      </c>
      <c r="O8640" s="2" t="s">
        <v>296</v>
      </c>
      <c r="P8640" s="6">
        <v>6544</v>
      </c>
      <c r="Q8640" s="7" t="s">
        <v>52391</v>
      </c>
    </row>
    <row r="8641" spans="1:17" x14ac:dyDescent="0.2">
      <c r="A8641" s="2" t="s">
        <v>45790</v>
      </c>
      <c r="B8641" s="2" t="s">
        <v>45791</v>
      </c>
      <c r="C8641" s="3">
        <v>24761</v>
      </c>
      <c r="D8641" s="2" t="s">
        <v>45792</v>
      </c>
      <c r="E8641" s="2" t="s">
        <v>878</v>
      </c>
      <c r="F8641" s="2" t="s">
        <v>92</v>
      </c>
      <c r="G8641" s="2" t="s">
        <v>22</v>
      </c>
      <c r="H8641" s="4" t="s">
        <v>45793</v>
      </c>
      <c r="I8641" s="5" t="s">
        <v>45794</v>
      </c>
      <c r="J8641" s="2" t="s">
        <v>160</v>
      </c>
      <c r="K8641" s="2" t="s">
        <v>38</v>
      </c>
      <c r="L8641" s="2"/>
      <c r="M8641" s="8" t="s">
        <v>376</v>
      </c>
      <c r="N8641" s="2" t="s">
        <v>2387</v>
      </c>
      <c r="O8641" s="2" t="s">
        <v>243</v>
      </c>
      <c r="P8641" s="6">
        <v>3166</v>
      </c>
      <c r="Q8641" s="7" t="s">
        <v>52391</v>
      </c>
    </row>
    <row r="8642" spans="1:17" x14ac:dyDescent="0.2">
      <c r="A8642" s="2" t="s">
        <v>45795</v>
      </c>
      <c r="B8642" s="2" t="s">
        <v>28924</v>
      </c>
      <c r="C8642" s="3">
        <v>37580</v>
      </c>
      <c r="D8642" s="2" t="s">
        <v>45796</v>
      </c>
      <c r="E8642" s="2" t="s">
        <v>1786</v>
      </c>
      <c r="F8642" s="2" t="s">
        <v>2726</v>
      </c>
      <c r="G8642" s="2" t="s">
        <v>70</v>
      </c>
      <c r="H8642" s="4" t="s">
        <v>45797</v>
      </c>
      <c r="I8642" s="5" t="s">
        <v>45798</v>
      </c>
      <c r="J8642" s="2" t="s">
        <v>160</v>
      </c>
      <c r="K8642" s="2" t="s">
        <v>26</v>
      </c>
      <c r="L8642" s="2"/>
      <c r="M8642" s="8" t="s">
        <v>116</v>
      </c>
      <c r="N8642" s="2" t="s">
        <v>481</v>
      </c>
      <c r="O8642" s="2" t="s">
        <v>87</v>
      </c>
      <c r="P8642" s="6">
        <v>9715</v>
      </c>
      <c r="Q8642" s="7" t="s">
        <v>52391</v>
      </c>
    </row>
    <row r="8643" spans="1:17" x14ac:dyDescent="0.2">
      <c r="A8643" s="2" t="s">
        <v>45799</v>
      </c>
      <c r="B8643" s="2" t="s">
        <v>45800</v>
      </c>
      <c r="C8643" s="3">
        <v>39021</v>
      </c>
      <c r="D8643" s="2" t="s">
        <v>45801</v>
      </c>
      <c r="E8643" s="2" t="s">
        <v>411</v>
      </c>
      <c r="F8643" s="2" t="s">
        <v>9239</v>
      </c>
      <c r="G8643" s="2" t="s">
        <v>81</v>
      </c>
      <c r="H8643" s="4" t="s">
        <v>45802</v>
      </c>
      <c r="I8643" s="5" t="s">
        <v>10059</v>
      </c>
      <c r="J8643" s="2" t="s">
        <v>63</v>
      </c>
      <c r="K8643" s="2" t="s">
        <v>73</v>
      </c>
      <c r="L8643" s="2"/>
      <c r="M8643" s="8" t="s">
        <v>27</v>
      </c>
      <c r="N8643" s="2" t="s">
        <v>1381</v>
      </c>
      <c r="O8643" s="2" t="s">
        <v>29</v>
      </c>
      <c r="P8643" s="6">
        <v>7096</v>
      </c>
      <c r="Q8643" s="7" t="s">
        <v>52391</v>
      </c>
    </row>
    <row r="8644" spans="1:17" x14ac:dyDescent="0.2">
      <c r="A8644" s="2" t="s">
        <v>45803</v>
      </c>
      <c r="B8644" s="2" t="s">
        <v>14609</v>
      </c>
      <c r="C8644" s="3">
        <v>25474</v>
      </c>
      <c r="D8644" s="2" t="s">
        <v>45804</v>
      </c>
      <c r="E8644" s="2" t="s">
        <v>58</v>
      </c>
      <c r="F8644" s="2" t="s">
        <v>45805</v>
      </c>
      <c r="G8644" s="2" t="s">
        <v>22</v>
      </c>
      <c r="H8644" s="4" t="s">
        <v>45806</v>
      </c>
      <c r="I8644" s="5" t="s">
        <v>45807</v>
      </c>
      <c r="J8644" s="2" t="s">
        <v>84</v>
      </c>
      <c r="K8644" s="2" t="s">
        <v>73</v>
      </c>
      <c r="L8644" s="2"/>
      <c r="M8644" s="8" t="s">
        <v>376</v>
      </c>
      <c r="N8644" s="2" t="s">
        <v>5610</v>
      </c>
      <c r="O8644" s="2" t="s">
        <v>54</v>
      </c>
      <c r="P8644" s="6">
        <v>8549</v>
      </c>
      <c r="Q8644" s="7" t="s">
        <v>52391</v>
      </c>
    </row>
    <row r="8645" spans="1:17" x14ac:dyDescent="0.2">
      <c r="A8645" s="2" t="s">
        <v>45808</v>
      </c>
      <c r="B8645" s="2" t="s">
        <v>25046</v>
      </c>
      <c r="C8645" s="3">
        <v>23559</v>
      </c>
      <c r="D8645" s="2" t="s">
        <v>45809</v>
      </c>
      <c r="E8645" s="2" t="s">
        <v>614</v>
      </c>
      <c r="F8645" s="2" t="s">
        <v>1586</v>
      </c>
      <c r="G8645" s="2" t="s">
        <v>687</v>
      </c>
      <c r="H8645" s="4" t="s">
        <v>45810</v>
      </c>
      <c r="I8645" s="5" t="s">
        <v>45811</v>
      </c>
      <c r="J8645" s="2" t="s">
        <v>160</v>
      </c>
      <c r="K8645" s="2" t="s">
        <v>73</v>
      </c>
      <c r="L8645" s="2"/>
      <c r="M8645" s="8" t="s">
        <v>376</v>
      </c>
      <c r="N8645" s="2" t="s">
        <v>3662</v>
      </c>
      <c r="O8645" s="2" t="s">
        <v>29</v>
      </c>
      <c r="P8645" s="6">
        <v>6639</v>
      </c>
      <c r="Q8645" s="7" t="s">
        <v>52391</v>
      </c>
    </row>
    <row r="8646" spans="1:17" x14ac:dyDescent="0.2">
      <c r="A8646" s="2" t="s">
        <v>45812</v>
      </c>
      <c r="B8646" s="2" t="s">
        <v>45813</v>
      </c>
      <c r="C8646" s="3">
        <v>20156</v>
      </c>
      <c r="D8646" s="2" t="s">
        <v>45814</v>
      </c>
      <c r="E8646" s="2" t="s">
        <v>1990</v>
      </c>
      <c r="F8646" s="2" t="s">
        <v>203</v>
      </c>
      <c r="G8646" s="2" t="s">
        <v>184</v>
      </c>
      <c r="H8646" s="4" t="s">
        <v>45815</v>
      </c>
      <c r="I8646" s="5" t="s">
        <v>45816</v>
      </c>
      <c r="J8646" s="2" t="s">
        <v>63</v>
      </c>
      <c r="K8646" s="2" t="s">
        <v>73</v>
      </c>
      <c r="L8646" s="2"/>
      <c r="M8646" s="8" t="s">
        <v>85</v>
      </c>
      <c r="N8646" s="2" t="s">
        <v>3609</v>
      </c>
      <c r="O8646" s="2" t="s">
        <v>54</v>
      </c>
      <c r="P8646" s="6">
        <v>2913</v>
      </c>
      <c r="Q8646" s="7" t="s">
        <v>52391</v>
      </c>
    </row>
    <row r="8647" spans="1:17" x14ac:dyDescent="0.2">
      <c r="A8647" s="2" t="s">
        <v>45817</v>
      </c>
      <c r="B8647" s="2" t="s">
        <v>45818</v>
      </c>
      <c r="C8647" s="3">
        <v>28906</v>
      </c>
      <c r="D8647" s="2" t="s">
        <v>45819</v>
      </c>
      <c r="E8647" s="2" t="s">
        <v>6593</v>
      </c>
      <c r="F8647" s="2" t="s">
        <v>31252</v>
      </c>
      <c r="G8647" s="2" t="s">
        <v>214</v>
      </c>
      <c r="H8647" s="4" t="s">
        <v>45820</v>
      </c>
      <c r="I8647" s="5" t="s">
        <v>45821</v>
      </c>
      <c r="J8647" s="2" t="s">
        <v>25</v>
      </c>
      <c r="K8647" s="2" t="s">
        <v>73</v>
      </c>
      <c r="L8647" s="2"/>
      <c r="M8647" s="8" t="s">
        <v>105</v>
      </c>
      <c r="N8647" s="2" t="s">
        <v>3943</v>
      </c>
      <c r="O8647" s="2" t="s">
        <v>188</v>
      </c>
      <c r="P8647" s="6">
        <v>9028</v>
      </c>
      <c r="Q8647" s="7" t="s">
        <v>52391</v>
      </c>
    </row>
    <row r="8648" spans="1:17" x14ac:dyDescent="0.2">
      <c r="A8648" s="2" t="s">
        <v>45822</v>
      </c>
      <c r="B8648" s="2" t="s">
        <v>45823</v>
      </c>
      <c r="C8648" s="3">
        <v>32270</v>
      </c>
      <c r="D8648" s="2" t="s">
        <v>45824</v>
      </c>
      <c r="E8648" s="2" t="s">
        <v>2645</v>
      </c>
      <c r="F8648" s="2" t="s">
        <v>19385</v>
      </c>
      <c r="G8648" s="2" t="s">
        <v>687</v>
      </c>
      <c r="H8648" s="4" t="s">
        <v>45825</v>
      </c>
      <c r="I8648" s="5" t="s">
        <v>45826</v>
      </c>
      <c r="J8648" s="2" t="s">
        <v>84</v>
      </c>
      <c r="K8648" s="2" t="s">
        <v>38</v>
      </c>
      <c r="L8648" s="2"/>
      <c r="M8648" s="8" t="s">
        <v>116</v>
      </c>
      <c r="N8648" s="2" t="s">
        <v>4505</v>
      </c>
      <c r="O8648" s="2" t="s">
        <v>41</v>
      </c>
      <c r="P8648" s="6">
        <v>1628</v>
      </c>
      <c r="Q8648" s="7" t="s">
        <v>52391</v>
      </c>
    </row>
    <row r="8649" spans="1:17" x14ac:dyDescent="0.2">
      <c r="A8649" s="2" t="s">
        <v>45827</v>
      </c>
      <c r="B8649" s="2" t="s">
        <v>45828</v>
      </c>
      <c r="C8649" s="3">
        <v>36239</v>
      </c>
      <c r="D8649" s="2" t="s">
        <v>45829</v>
      </c>
      <c r="E8649" s="2" t="s">
        <v>1518</v>
      </c>
      <c r="F8649" s="2" t="s">
        <v>4827</v>
      </c>
      <c r="G8649" s="2" t="s">
        <v>478</v>
      </c>
      <c r="H8649" s="4" t="s">
        <v>45830</v>
      </c>
      <c r="I8649" s="5" t="s">
        <v>45831</v>
      </c>
      <c r="J8649" s="2" t="s">
        <v>25</v>
      </c>
      <c r="K8649" s="2" t="s">
        <v>73</v>
      </c>
      <c r="L8649" s="2"/>
      <c r="M8649" s="8" t="s">
        <v>85</v>
      </c>
      <c r="N8649" s="2" t="s">
        <v>3716</v>
      </c>
      <c r="O8649" s="2" t="s">
        <v>198</v>
      </c>
      <c r="P8649" s="6">
        <v>2441</v>
      </c>
      <c r="Q8649" s="7" t="s">
        <v>52391</v>
      </c>
    </row>
    <row r="8650" spans="1:17" x14ac:dyDescent="0.2">
      <c r="A8650" s="2" t="s">
        <v>45832</v>
      </c>
      <c r="B8650" s="2" t="s">
        <v>45833</v>
      </c>
      <c r="C8650" s="3">
        <v>38525</v>
      </c>
      <c r="D8650" s="2" t="s">
        <v>45834</v>
      </c>
      <c r="E8650" s="2" t="s">
        <v>58</v>
      </c>
      <c r="F8650" s="2" t="s">
        <v>45835</v>
      </c>
      <c r="G8650" s="2" t="s">
        <v>223</v>
      </c>
      <c r="H8650" s="4" t="s">
        <v>45836</v>
      </c>
      <c r="I8650" s="5" t="s">
        <v>45837</v>
      </c>
      <c r="J8650" s="2" t="s">
        <v>160</v>
      </c>
      <c r="K8650" s="2" t="s">
        <v>38</v>
      </c>
      <c r="L8650" s="2"/>
      <c r="M8650" s="8" t="s">
        <v>143</v>
      </c>
      <c r="N8650" s="2" t="s">
        <v>1950</v>
      </c>
      <c r="O8650" s="2" t="s">
        <v>41</v>
      </c>
      <c r="P8650" s="6">
        <v>3995</v>
      </c>
      <c r="Q8650" s="7" t="s">
        <v>52391</v>
      </c>
    </row>
    <row r="8651" spans="1:17" x14ac:dyDescent="0.2">
      <c r="A8651" s="2" t="s">
        <v>45838</v>
      </c>
      <c r="B8651" s="2" t="s">
        <v>45839</v>
      </c>
      <c r="C8651" s="3">
        <v>31960</v>
      </c>
      <c r="D8651" s="2" t="s">
        <v>45840</v>
      </c>
      <c r="E8651" s="2" t="s">
        <v>282</v>
      </c>
      <c r="F8651" s="2" t="s">
        <v>3443</v>
      </c>
      <c r="G8651" s="2" t="s">
        <v>102</v>
      </c>
      <c r="H8651" s="4" t="s">
        <v>45841</v>
      </c>
      <c r="I8651" s="5" t="s">
        <v>45842</v>
      </c>
      <c r="J8651" s="2" t="s">
        <v>160</v>
      </c>
      <c r="K8651" s="2" t="s">
        <v>38</v>
      </c>
      <c r="L8651" s="2"/>
      <c r="M8651" s="8" t="s">
        <v>376</v>
      </c>
      <c r="N8651" s="2" t="s">
        <v>4017</v>
      </c>
      <c r="O8651" s="2" t="s">
        <v>188</v>
      </c>
      <c r="P8651" s="6">
        <v>7636</v>
      </c>
      <c r="Q8651" s="7" t="s">
        <v>52391</v>
      </c>
    </row>
    <row r="8652" spans="1:17" x14ac:dyDescent="0.2">
      <c r="A8652" s="2" t="s">
        <v>45843</v>
      </c>
      <c r="B8652" s="2" t="s">
        <v>36146</v>
      </c>
      <c r="C8652" s="3">
        <v>22441</v>
      </c>
      <c r="D8652" s="2" t="s">
        <v>45844</v>
      </c>
      <c r="E8652" s="2" t="s">
        <v>7613</v>
      </c>
      <c r="F8652" s="2" t="s">
        <v>639</v>
      </c>
      <c r="G8652" s="2" t="s">
        <v>81</v>
      </c>
      <c r="H8652" s="4" t="s">
        <v>45845</v>
      </c>
      <c r="I8652" s="5" t="s">
        <v>45846</v>
      </c>
      <c r="J8652" s="2" t="s">
        <v>84</v>
      </c>
      <c r="K8652" s="2" t="s">
        <v>73</v>
      </c>
      <c r="L8652" s="2"/>
      <c r="M8652" s="8" t="s">
        <v>39</v>
      </c>
      <c r="N8652" s="2" t="s">
        <v>8277</v>
      </c>
      <c r="O8652" s="2" t="s">
        <v>54</v>
      </c>
      <c r="P8652" s="6">
        <v>8214</v>
      </c>
      <c r="Q8652" s="7" t="s">
        <v>52391</v>
      </c>
    </row>
    <row r="8653" spans="1:17" x14ac:dyDescent="0.2">
      <c r="A8653" s="2" t="s">
        <v>45847</v>
      </c>
      <c r="B8653" s="2" t="s">
        <v>45848</v>
      </c>
      <c r="C8653" s="3">
        <v>28790</v>
      </c>
      <c r="D8653" s="2" t="s">
        <v>45849</v>
      </c>
      <c r="E8653" s="2" t="s">
        <v>2357</v>
      </c>
      <c r="F8653" s="2" t="s">
        <v>140</v>
      </c>
      <c r="G8653" s="2" t="s">
        <v>687</v>
      </c>
      <c r="H8653" s="4" t="s">
        <v>45850</v>
      </c>
      <c r="I8653" s="5" t="s">
        <v>45851</v>
      </c>
      <c r="J8653" s="2" t="s">
        <v>160</v>
      </c>
      <c r="K8653" s="2" t="s">
        <v>73</v>
      </c>
      <c r="L8653" s="2"/>
      <c r="M8653" s="8" t="s">
        <v>207</v>
      </c>
      <c r="N8653" s="2" t="s">
        <v>11782</v>
      </c>
      <c r="O8653" s="2" t="s">
        <v>107</v>
      </c>
      <c r="P8653" s="6">
        <v>9553</v>
      </c>
      <c r="Q8653" s="7" t="s">
        <v>52391</v>
      </c>
    </row>
    <row r="8654" spans="1:17" x14ac:dyDescent="0.2">
      <c r="A8654" s="2" t="s">
        <v>45852</v>
      </c>
      <c r="B8654" s="2" t="s">
        <v>45853</v>
      </c>
      <c r="C8654" s="3">
        <v>31378</v>
      </c>
      <c r="D8654" s="2" t="s">
        <v>45854</v>
      </c>
      <c r="E8654" s="2" t="s">
        <v>4467</v>
      </c>
      <c r="F8654" s="2" t="s">
        <v>3443</v>
      </c>
      <c r="G8654" s="2" t="s">
        <v>249</v>
      </c>
      <c r="H8654" s="4" t="s">
        <v>45855</v>
      </c>
      <c r="I8654" s="5" t="s">
        <v>45856</v>
      </c>
      <c r="J8654" s="2" t="s">
        <v>84</v>
      </c>
      <c r="K8654" s="2" t="s">
        <v>26</v>
      </c>
      <c r="L8654" s="2"/>
      <c r="M8654" s="8" t="s">
        <v>52</v>
      </c>
      <c r="N8654" s="2" t="s">
        <v>4394</v>
      </c>
      <c r="O8654" s="2" t="s">
        <v>29</v>
      </c>
      <c r="P8654" s="6">
        <v>1905</v>
      </c>
      <c r="Q8654" s="7" t="s">
        <v>52391</v>
      </c>
    </row>
    <row r="8655" spans="1:17" x14ac:dyDescent="0.2">
      <c r="A8655" s="2" t="s">
        <v>45857</v>
      </c>
      <c r="B8655" s="2" t="s">
        <v>45858</v>
      </c>
      <c r="C8655" s="3">
        <v>28840</v>
      </c>
      <c r="D8655" s="2" t="s">
        <v>45859</v>
      </c>
      <c r="E8655" s="2" t="s">
        <v>5026</v>
      </c>
      <c r="F8655" s="2" t="s">
        <v>40003</v>
      </c>
      <c r="G8655" s="2" t="s">
        <v>292</v>
      </c>
      <c r="H8655" s="4" t="s">
        <v>45860</v>
      </c>
      <c r="I8655" s="5" t="s">
        <v>45861</v>
      </c>
      <c r="J8655" s="2" t="s">
        <v>84</v>
      </c>
      <c r="K8655" s="2" t="s">
        <v>26</v>
      </c>
      <c r="L8655" s="2"/>
      <c r="M8655" s="8" t="s">
        <v>143</v>
      </c>
      <c r="N8655" s="2" t="s">
        <v>4255</v>
      </c>
      <c r="O8655" s="2" t="s">
        <v>198</v>
      </c>
      <c r="P8655" s="6">
        <v>1695</v>
      </c>
      <c r="Q8655" s="7" t="s">
        <v>52391</v>
      </c>
    </row>
    <row r="8656" spans="1:17" x14ac:dyDescent="0.2">
      <c r="A8656" s="2" t="s">
        <v>45862</v>
      </c>
      <c r="B8656" s="2" t="s">
        <v>45863</v>
      </c>
      <c r="C8656" s="3">
        <v>24313</v>
      </c>
      <c r="D8656" s="2" t="s">
        <v>45864</v>
      </c>
      <c r="E8656" s="2" t="s">
        <v>3456</v>
      </c>
      <c r="F8656" s="2" t="s">
        <v>3223</v>
      </c>
      <c r="G8656" s="2" t="s">
        <v>194</v>
      </c>
      <c r="H8656" s="4" t="s">
        <v>45865</v>
      </c>
      <c r="I8656" s="5" t="s">
        <v>45866</v>
      </c>
      <c r="J8656" s="2" t="s">
        <v>51</v>
      </c>
      <c r="K8656" s="2" t="s">
        <v>38</v>
      </c>
      <c r="L8656" s="2"/>
      <c r="M8656" s="8" t="s">
        <v>105</v>
      </c>
      <c r="N8656" s="2" t="s">
        <v>4457</v>
      </c>
      <c r="O8656" s="2" t="s">
        <v>312</v>
      </c>
      <c r="P8656" s="6">
        <v>7688</v>
      </c>
      <c r="Q8656" s="7" t="s">
        <v>52391</v>
      </c>
    </row>
    <row r="8657" spans="1:17" x14ac:dyDescent="0.2">
      <c r="A8657" s="2" t="s">
        <v>45867</v>
      </c>
      <c r="B8657" s="2" t="s">
        <v>26615</v>
      </c>
      <c r="C8657" s="3">
        <v>21839</v>
      </c>
      <c r="D8657" s="2" t="s">
        <v>45868</v>
      </c>
      <c r="E8657" s="2" t="s">
        <v>1900</v>
      </c>
      <c r="F8657" s="2" t="s">
        <v>1017</v>
      </c>
      <c r="G8657" s="2" t="s">
        <v>223</v>
      </c>
      <c r="H8657" s="4" t="s">
        <v>45869</v>
      </c>
      <c r="I8657" s="5" t="s">
        <v>27969</v>
      </c>
      <c r="J8657" s="2" t="s">
        <v>63</v>
      </c>
      <c r="K8657" s="2" t="s">
        <v>38</v>
      </c>
      <c r="L8657" s="2"/>
      <c r="M8657" s="8" t="s">
        <v>52</v>
      </c>
      <c r="N8657" s="2" t="s">
        <v>8588</v>
      </c>
      <c r="O8657" s="2" t="s">
        <v>41</v>
      </c>
      <c r="P8657" s="6">
        <v>5188</v>
      </c>
      <c r="Q8657" s="7" t="s">
        <v>52391</v>
      </c>
    </row>
    <row r="8658" spans="1:17" x14ac:dyDescent="0.2">
      <c r="A8658" s="2" t="s">
        <v>45870</v>
      </c>
      <c r="B8658" s="2" t="s">
        <v>45871</v>
      </c>
      <c r="C8658" s="3">
        <v>38790</v>
      </c>
      <c r="D8658" s="2" t="s">
        <v>45872</v>
      </c>
      <c r="E8658" s="2" t="s">
        <v>2032</v>
      </c>
      <c r="F8658" s="2" t="s">
        <v>8592</v>
      </c>
      <c r="G8658" s="2" t="s">
        <v>341</v>
      </c>
      <c r="H8658" s="4" t="s">
        <v>45873</v>
      </c>
      <c r="I8658" s="5" t="s">
        <v>45874</v>
      </c>
      <c r="J8658" s="2" t="s">
        <v>84</v>
      </c>
      <c r="K8658" s="2" t="s">
        <v>73</v>
      </c>
      <c r="L8658" s="2"/>
      <c r="M8658" s="8" t="s">
        <v>207</v>
      </c>
      <c r="N8658" s="2" t="s">
        <v>2174</v>
      </c>
      <c r="O8658" s="2" t="s">
        <v>312</v>
      </c>
      <c r="P8658" s="6">
        <v>9559</v>
      </c>
      <c r="Q8658" s="7" t="s">
        <v>52391</v>
      </c>
    </row>
    <row r="8659" spans="1:17" x14ac:dyDescent="0.2">
      <c r="A8659" s="2" t="s">
        <v>45875</v>
      </c>
      <c r="B8659" s="2" t="s">
        <v>45876</v>
      </c>
      <c r="C8659" s="3">
        <v>22867</v>
      </c>
      <c r="D8659" s="2" t="s">
        <v>45877</v>
      </c>
      <c r="E8659" s="2" t="s">
        <v>3160</v>
      </c>
      <c r="F8659" s="2" t="s">
        <v>1421</v>
      </c>
      <c r="G8659" s="2" t="s">
        <v>184</v>
      </c>
      <c r="H8659" s="4" t="s">
        <v>45878</v>
      </c>
      <c r="I8659" s="5" t="s">
        <v>45879</v>
      </c>
      <c r="J8659" s="2" t="s">
        <v>84</v>
      </c>
      <c r="K8659" s="2" t="s">
        <v>26</v>
      </c>
      <c r="L8659" s="2"/>
      <c r="M8659" s="8" t="s">
        <v>143</v>
      </c>
      <c r="N8659" s="2" t="s">
        <v>10048</v>
      </c>
      <c r="O8659" s="2" t="s">
        <v>243</v>
      </c>
      <c r="P8659" s="6">
        <v>1502</v>
      </c>
      <c r="Q8659" s="7" t="s">
        <v>52391</v>
      </c>
    </row>
    <row r="8660" spans="1:17" x14ac:dyDescent="0.2">
      <c r="A8660" s="2" t="s">
        <v>45880</v>
      </c>
      <c r="B8660" s="2" t="s">
        <v>38794</v>
      </c>
      <c r="C8660" s="3">
        <v>29480</v>
      </c>
      <c r="D8660" s="2" t="s">
        <v>45881</v>
      </c>
      <c r="E8660" s="2" t="s">
        <v>356</v>
      </c>
      <c r="F8660" s="2" t="s">
        <v>13457</v>
      </c>
      <c r="G8660" s="2" t="s">
        <v>413</v>
      </c>
      <c r="H8660" s="4" t="s">
        <v>45882</v>
      </c>
      <c r="I8660" s="5" t="s">
        <v>45883</v>
      </c>
      <c r="J8660" s="2" t="s">
        <v>84</v>
      </c>
      <c r="K8660" s="2" t="s">
        <v>38</v>
      </c>
      <c r="L8660" s="2"/>
      <c r="M8660" s="8" t="s">
        <v>39</v>
      </c>
      <c r="N8660" s="2" t="s">
        <v>9702</v>
      </c>
      <c r="O8660" s="2" t="s">
        <v>29</v>
      </c>
      <c r="P8660" s="6">
        <v>6375</v>
      </c>
      <c r="Q8660" s="7" t="s">
        <v>52391</v>
      </c>
    </row>
    <row r="8661" spans="1:17" x14ac:dyDescent="0.2">
      <c r="A8661" s="2" t="s">
        <v>45884</v>
      </c>
      <c r="B8661" s="2" t="s">
        <v>45885</v>
      </c>
      <c r="C8661" s="3">
        <v>27659</v>
      </c>
      <c r="D8661" s="2" t="s">
        <v>45886</v>
      </c>
      <c r="E8661" s="2" t="s">
        <v>4644</v>
      </c>
      <c r="F8661" s="2" t="s">
        <v>420</v>
      </c>
      <c r="G8661" s="2" t="s">
        <v>478</v>
      </c>
      <c r="H8661" s="4" t="s">
        <v>45887</v>
      </c>
      <c r="I8661" s="5" t="s">
        <v>45888</v>
      </c>
      <c r="J8661" s="2" t="s">
        <v>84</v>
      </c>
      <c r="K8661" s="2" t="s">
        <v>26</v>
      </c>
      <c r="L8661" s="2"/>
      <c r="M8661" s="8" t="s">
        <v>207</v>
      </c>
      <c r="N8661" s="2" t="s">
        <v>14531</v>
      </c>
      <c r="O8661" s="2" t="s">
        <v>87</v>
      </c>
      <c r="P8661" s="6">
        <v>9848</v>
      </c>
      <c r="Q8661" s="7" t="s">
        <v>52391</v>
      </c>
    </row>
    <row r="8662" spans="1:17" x14ac:dyDescent="0.2">
      <c r="A8662" s="2" t="s">
        <v>45889</v>
      </c>
      <c r="B8662" s="2" t="s">
        <v>45890</v>
      </c>
      <c r="C8662" s="3">
        <v>26988</v>
      </c>
      <c r="D8662" s="2" t="s">
        <v>45891</v>
      </c>
      <c r="E8662" s="2" t="s">
        <v>148</v>
      </c>
      <c r="F8662" s="2" t="s">
        <v>3932</v>
      </c>
      <c r="G8662" s="2" t="s">
        <v>679</v>
      </c>
      <c r="H8662" s="4" t="s">
        <v>45892</v>
      </c>
      <c r="I8662" s="5" t="s">
        <v>45893</v>
      </c>
      <c r="J8662" s="2" t="s">
        <v>84</v>
      </c>
      <c r="K8662" s="2" t="s">
        <v>73</v>
      </c>
      <c r="L8662" s="2"/>
      <c r="M8662" s="8" t="s">
        <v>105</v>
      </c>
      <c r="N8662" s="2" t="s">
        <v>3054</v>
      </c>
      <c r="O8662" s="2" t="s">
        <v>107</v>
      </c>
      <c r="P8662" s="6">
        <v>1757</v>
      </c>
      <c r="Q8662" s="7" t="s">
        <v>52391</v>
      </c>
    </row>
    <row r="8663" spans="1:17" x14ac:dyDescent="0.2">
      <c r="A8663" s="2" t="s">
        <v>45894</v>
      </c>
      <c r="B8663" s="2" t="s">
        <v>45895</v>
      </c>
      <c r="C8663" s="3">
        <v>17483</v>
      </c>
      <c r="D8663" s="2" t="s">
        <v>45896</v>
      </c>
      <c r="E8663" s="2" t="s">
        <v>3906</v>
      </c>
      <c r="F8663" s="2" t="s">
        <v>239</v>
      </c>
      <c r="G8663" s="2" t="s">
        <v>35</v>
      </c>
      <c r="H8663" s="4" t="s">
        <v>45897</v>
      </c>
      <c r="I8663" s="5" t="s">
        <v>45898</v>
      </c>
      <c r="J8663" s="2" t="s">
        <v>84</v>
      </c>
      <c r="K8663" s="2" t="s">
        <v>26</v>
      </c>
      <c r="L8663" s="2"/>
      <c r="M8663" s="8" t="s">
        <v>27</v>
      </c>
      <c r="N8663" s="2" t="s">
        <v>825</v>
      </c>
      <c r="O8663" s="2" t="s">
        <v>312</v>
      </c>
      <c r="P8663" s="6">
        <v>2393</v>
      </c>
      <c r="Q8663" s="7" t="s">
        <v>52391</v>
      </c>
    </row>
    <row r="8664" spans="1:17" x14ac:dyDescent="0.2">
      <c r="A8664" s="2" t="s">
        <v>45899</v>
      </c>
      <c r="B8664" s="2" t="s">
        <v>45900</v>
      </c>
      <c r="C8664" s="3">
        <v>33120</v>
      </c>
      <c r="D8664" s="2" t="s">
        <v>45901</v>
      </c>
      <c r="E8664" s="2" t="s">
        <v>316</v>
      </c>
      <c r="F8664" s="2" t="s">
        <v>1844</v>
      </c>
      <c r="G8664" s="2" t="s">
        <v>175</v>
      </c>
      <c r="H8664" s="4" t="s">
        <v>45902</v>
      </c>
      <c r="I8664" s="5" t="s">
        <v>45903</v>
      </c>
      <c r="J8664" s="2" t="s">
        <v>51</v>
      </c>
      <c r="K8664" s="2" t="s">
        <v>26</v>
      </c>
      <c r="L8664" s="2"/>
      <c r="M8664" s="8" t="s">
        <v>74</v>
      </c>
      <c r="N8664" s="2" t="s">
        <v>5622</v>
      </c>
      <c r="O8664" s="2" t="s">
        <v>198</v>
      </c>
      <c r="P8664" s="6">
        <v>9073</v>
      </c>
      <c r="Q8664" s="7" t="s">
        <v>52391</v>
      </c>
    </row>
    <row r="8665" spans="1:17" x14ac:dyDescent="0.2">
      <c r="A8665" s="2" t="s">
        <v>45904</v>
      </c>
      <c r="B8665" s="2" t="s">
        <v>45905</v>
      </c>
      <c r="C8665" s="3">
        <v>32370</v>
      </c>
      <c r="D8665" s="2" t="s">
        <v>45906</v>
      </c>
      <c r="E8665" s="2" t="s">
        <v>1554</v>
      </c>
      <c r="F8665" s="2" t="s">
        <v>12817</v>
      </c>
      <c r="G8665" s="2" t="s">
        <v>214</v>
      </c>
      <c r="H8665" s="4" t="s">
        <v>45907</v>
      </c>
      <c r="I8665" s="5" t="s">
        <v>45908</v>
      </c>
      <c r="J8665" s="2" t="s">
        <v>25</v>
      </c>
      <c r="K8665" s="2" t="s">
        <v>26</v>
      </c>
      <c r="L8665" s="2"/>
      <c r="M8665" s="8" t="s">
        <v>27</v>
      </c>
      <c r="N8665" s="2" t="s">
        <v>825</v>
      </c>
      <c r="O8665" s="2" t="s">
        <v>107</v>
      </c>
      <c r="P8665" s="6">
        <v>3830</v>
      </c>
      <c r="Q8665" s="7" t="s">
        <v>52391</v>
      </c>
    </row>
    <row r="8666" spans="1:17" x14ac:dyDescent="0.2">
      <c r="A8666" s="2" t="s">
        <v>45909</v>
      </c>
      <c r="B8666" s="2" t="s">
        <v>45910</v>
      </c>
      <c r="C8666" s="3">
        <v>28994</v>
      </c>
      <c r="D8666" s="2" t="s">
        <v>45911</v>
      </c>
      <c r="E8666" s="2" t="s">
        <v>9803</v>
      </c>
      <c r="F8666" s="2" t="s">
        <v>25073</v>
      </c>
      <c r="G8666" s="2" t="s">
        <v>175</v>
      </c>
      <c r="H8666" s="4" t="s">
        <v>45912</v>
      </c>
      <c r="I8666" s="5" t="s">
        <v>45913</v>
      </c>
      <c r="J8666" s="2" t="s">
        <v>51</v>
      </c>
      <c r="K8666" s="2" t="s">
        <v>73</v>
      </c>
      <c r="L8666" s="2"/>
      <c r="M8666" s="8" t="s">
        <v>207</v>
      </c>
      <c r="N8666" s="2" t="s">
        <v>1558</v>
      </c>
      <c r="O8666" s="2" t="s">
        <v>41</v>
      </c>
      <c r="P8666" s="6">
        <v>7844</v>
      </c>
      <c r="Q8666" s="7" t="s">
        <v>52391</v>
      </c>
    </row>
    <row r="8667" spans="1:17" x14ac:dyDescent="0.2">
      <c r="A8667" s="2" t="s">
        <v>45914</v>
      </c>
      <c r="B8667" s="2" t="s">
        <v>45915</v>
      </c>
      <c r="C8667" s="3">
        <v>25898</v>
      </c>
      <c r="D8667" s="2" t="s">
        <v>45916</v>
      </c>
      <c r="E8667" s="2" t="s">
        <v>411</v>
      </c>
      <c r="F8667" s="2" t="s">
        <v>45917</v>
      </c>
      <c r="G8667" s="2" t="s">
        <v>687</v>
      </c>
      <c r="H8667" s="4" t="s">
        <v>45918</v>
      </c>
      <c r="I8667" s="5" t="s">
        <v>45919</v>
      </c>
      <c r="J8667" s="2" t="s">
        <v>25</v>
      </c>
      <c r="K8667" s="2" t="s">
        <v>26</v>
      </c>
      <c r="L8667" s="2"/>
      <c r="M8667" s="8" t="s">
        <v>105</v>
      </c>
      <c r="N8667" s="2" t="s">
        <v>1754</v>
      </c>
      <c r="O8667" s="2" t="s">
        <v>296</v>
      </c>
      <c r="P8667" s="6">
        <v>3318</v>
      </c>
      <c r="Q8667" s="7" t="s">
        <v>52391</v>
      </c>
    </row>
    <row r="8668" spans="1:17" x14ac:dyDescent="0.2">
      <c r="A8668" s="2" t="s">
        <v>45920</v>
      </c>
      <c r="B8668" s="2" t="s">
        <v>45921</v>
      </c>
      <c r="C8668" s="3">
        <v>33416</v>
      </c>
      <c r="D8668" s="2" t="s">
        <v>45922</v>
      </c>
      <c r="E8668" s="2" t="s">
        <v>7444</v>
      </c>
      <c r="F8668" s="2" t="s">
        <v>28533</v>
      </c>
      <c r="G8668" s="2" t="s">
        <v>204</v>
      </c>
      <c r="H8668" s="4" t="s">
        <v>45923</v>
      </c>
      <c r="I8668" s="5" t="s">
        <v>45924</v>
      </c>
      <c r="J8668" s="2" t="s">
        <v>160</v>
      </c>
      <c r="K8668" s="2" t="s">
        <v>38</v>
      </c>
      <c r="L8668" s="2"/>
      <c r="M8668" s="8" t="s">
        <v>52</v>
      </c>
      <c r="N8668" s="2" t="s">
        <v>9012</v>
      </c>
      <c r="O8668" s="2" t="s">
        <v>198</v>
      </c>
      <c r="P8668" s="6">
        <v>2094</v>
      </c>
      <c r="Q8668" s="7" t="s">
        <v>52391</v>
      </c>
    </row>
    <row r="8669" spans="1:17" x14ac:dyDescent="0.2">
      <c r="A8669" s="2" t="s">
        <v>45925</v>
      </c>
      <c r="B8669" s="2" t="s">
        <v>10712</v>
      </c>
      <c r="C8669" s="3">
        <v>24821</v>
      </c>
      <c r="D8669" s="2" t="s">
        <v>45926</v>
      </c>
      <c r="E8669" s="2" t="s">
        <v>212</v>
      </c>
      <c r="F8669" s="2" t="s">
        <v>13457</v>
      </c>
      <c r="G8669" s="2" t="s">
        <v>81</v>
      </c>
      <c r="H8669" s="4" t="s">
        <v>45927</v>
      </c>
      <c r="I8669" s="5" t="s">
        <v>45928</v>
      </c>
      <c r="J8669" s="2" t="s">
        <v>63</v>
      </c>
      <c r="K8669" s="2" t="s">
        <v>73</v>
      </c>
      <c r="L8669" s="2"/>
      <c r="M8669" s="8" t="s">
        <v>105</v>
      </c>
      <c r="N8669" s="2" t="s">
        <v>6253</v>
      </c>
      <c r="O8669" s="2" t="s">
        <v>198</v>
      </c>
      <c r="P8669" s="6">
        <v>4643</v>
      </c>
      <c r="Q8669" s="7" t="s">
        <v>52391</v>
      </c>
    </row>
    <row r="8670" spans="1:17" x14ac:dyDescent="0.2">
      <c r="A8670" s="2" t="s">
        <v>45929</v>
      </c>
      <c r="B8670" s="2" t="s">
        <v>45930</v>
      </c>
      <c r="C8670" s="3">
        <v>19175</v>
      </c>
      <c r="D8670" s="2" t="s">
        <v>45931</v>
      </c>
      <c r="E8670" s="2" t="s">
        <v>324</v>
      </c>
      <c r="F8670" s="2" t="s">
        <v>958</v>
      </c>
      <c r="G8670" s="2" t="s">
        <v>93</v>
      </c>
      <c r="H8670" s="4" t="s">
        <v>45932</v>
      </c>
      <c r="I8670" s="5" t="s">
        <v>45933</v>
      </c>
      <c r="J8670" s="2" t="s">
        <v>63</v>
      </c>
      <c r="K8670" s="2" t="s">
        <v>38</v>
      </c>
      <c r="L8670" s="2"/>
      <c r="M8670" s="8" t="s">
        <v>105</v>
      </c>
      <c r="N8670" s="2" t="s">
        <v>6797</v>
      </c>
      <c r="O8670" s="2" t="s">
        <v>107</v>
      </c>
      <c r="P8670" s="6">
        <v>9326</v>
      </c>
      <c r="Q8670" s="7" t="s">
        <v>52391</v>
      </c>
    </row>
    <row r="8671" spans="1:17" x14ac:dyDescent="0.2">
      <c r="A8671" s="2" t="s">
        <v>45934</v>
      </c>
      <c r="B8671" s="2" t="s">
        <v>45935</v>
      </c>
      <c r="C8671" s="3">
        <v>26419</v>
      </c>
      <c r="D8671" s="2" t="s">
        <v>45936</v>
      </c>
      <c r="E8671" s="2" t="s">
        <v>3349</v>
      </c>
      <c r="F8671" s="2" t="s">
        <v>5065</v>
      </c>
      <c r="G8671" s="2" t="s">
        <v>175</v>
      </c>
      <c r="H8671" s="4" t="s">
        <v>45937</v>
      </c>
      <c r="I8671" s="5" t="s">
        <v>45938</v>
      </c>
      <c r="J8671" s="2" t="s">
        <v>25</v>
      </c>
      <c r="K8671" s="2" t="s">
        <v>26</v>
      </c>
      <c r="L8671" s="2"/>
      <c r="M8671" s="8" t="s">
        <v>85</v>
      </c>
      <c r="N8671" s="2" t="s">
        <v>9153</v>
      </c>
      <c r="O8671" s="2" t="s">
        <v>54</v>
      </c>
      <c r="P8671" s="6">
        <v>4150</v>
      </c>
      <c r="Q8671" s="7" t="s">
        <v>52391</v>
      </c>
    </row>
    <row r="8672" spans="1:17" x14ac:dyDescent="0.2">
      <c r="A8672" s="2" t="s">
        <v>45939</v>
      </c>
      <c r="B8672" s="2" t="s">
        <v>36310</v>
      </c>
      <c r="C8672" s="3">
        <v>24850</v>
      </c>
      <c r="D8672" s="2" t="s">
        <v>45940</v>
      </c>
      <c r="E8672" s="2" t="s">
        <v>1836</v>
      </c>
      <c r="F8672" s="2" t="s">
        <v>23137</v>
      </c>
      <c r="G8672" s="2" t="s">
        <v>249</v>
      </c>
      <c r="H8672" s="4" t="s">
        <v>45941</v>
      </c>
      <c r="I8672" s="5" t="s">
        <v>45942</v>
      </c>
      <c r="J8672" s="2" t="s">
        <v>51</v>
      </c>
      <c r="K8672" s="2" t="s">
        <v>38</v>
      </c>
      <c r="L8672" s="2"/>
      <c r="M8672" s="8" t="s">
        <v>268</v>
      </c>
      <c r="N8672" s="2" t="s">
        <v>17015</v>
      </c>
      <c r="O8672" s="2" t="s">
        <v>41</v>
      </c>
      <c r="P8672" s="6">
        <v>6191</v>
      </c>
      <c r="Q8672" s="7" t="s">
        <v>52391</v>
      </c>
    </row>
    <row r="8673" spans="1:17" x14ac:dyDescent="0.2">
      <c r="A8673" s="2" t="s">
        <v>45943</v>
      </c>
      <c r="B8673" s="2" t="s">
        <v>45944</v>
      </c>
      <c r="C8673" s="3">
        <v>22060</v>
      </c>
      <c r="D8673" s="2" t="s">
        <v>45945</v>
      </c>
      <c r="E8673" s="2" t="s">
        <v>2942</v>
      </c>
      <c r="F8673" s="2" t="s">
        <v>26305</v>
      </c>
      <c r="G8673" s="2" t="s">
        <v>341</v>
      </c>
      <c r="H8673" s="4" t="s">
        <v>45946</v>
      </c>
      <c r="I8673" s="5" t="s">
        <v>45947</v>
      </c>
      <c r="J8673" s="2" t="s">
        <v>160</v>
      </c>
      <c r="K8673" s="2" t="s">
        <v>73</v>
      </c>
      <c r="L8673" s="2"/>
      <c r="M8673" s="8" t="s">
        <v>52</v>
      </c>
      <c r="N8673" s="2" t="s">
        <v>5391</v>
      </c>
      <c r="O8673" s="2" t="s">
        <v>54</v>
      </c>
      <c r="P8673" s="6">
        <v>2353</v>
      </c>
      <c r="Q8673" s="7" t="s">
        <v>52391</v>
      </c>
    </row>
    <row r="8674" spans="1:17" x14ac:dyDescent="0.2">
      <c r="A8674" s="2" t="s">
        <v>45948</v>
      </c>
      <c r="B8674" s="2" t="s">
        <v>45949</v>
      </c>
      <c r="C8674" s="3">
        <v>31547</v>
      </c>
      <c r="D8674" s="2" t="s">
        <v>45950</v>
      </c>
      <c r="E8674" s="2" t="s">
        <v>493</v>
      </c>
      <c r="F8674" s="2" t="s">
        <v>1244</v>
      </c>
      <c r="G8674" s="2" t="s">
        <v>292</v>
      </c>
      <c r="H8674" s="4" t="s">
        <v>45951</v>
      </c>
      <c r="I8674" s="5" t="s">
        <v>45952</v>
      </c>
      <c r="J8674" s="2" t="s">
        <v>160</v>
      </c>
      <c r="K8674" s="2" t="s">
        <v>38</v>
      </c>
      <c r="L8674" s="2"/>
      <c r="M8674" s="8" t="s">
        <v>143</v>
      </c>
      <c r="N8674" s="2" t="s">
        <v>1812</v>
      </c>
      <c r="O8674" s="2" t="s">
        <v>87</v>
      </c>
      <c r="P8674" s="6">
        <v>2206</v>
      </c>
      <c r="Q8674" s="7" t="s">
        <v>52391</v>
      </c>
    </row>
    <row r="8675" spans="1:17" x14ac:dyDescent="0.2">
      <c r="A8675" s="2" t="s">
        <v>45953</v>
      </c>
      <c r="B8675" s="2" t="s">
        <v>45954</v>
      </c>
      <c r="C8675" s="3">
        <v>35662</v>
      </c>
      <c r="D8675" s="2" t="s">
        <v>45955</v>
      </c>
      <c r="E8675" s="2" t="s">
        <v>4391</v>
      </c>
      <c r="F8675" s="2" t="s">
        <v>1312</v>
      </c>
      <c r="G8675" s="2" t="s">
        <v>175</v>
      </c>
      <c r="H8675" s="4" t="s">
        <v>45956</v>
      </c>
      <c r="I8675" s="5" t="s">
        <v>45957</v>
      </c>
      <c r="J8675" s="2" t="s">
        <v>84</v>
      </c>
      <c r="K8675" s="2" t="s">
        <v>73</v>
      </c>
      <c r="L8675" s="2"/>
      <c r="M8675" s="8" t="s">
        <v>268</v>
      </c>
      <c r="N8675" s="2" t="s">
        <v>9136</v>
      </c>
      <c r="O8675" s="2" t="s">
        <v>243</v>
      </c>
      <c r="P8675" s="6">
        <v>3644</v>
      </c>
      <c r="Q8675" s="7" t="s">
        <v>52391</v>
      </c>
    </row>
    <row r="8676" spans="1:17" x14ac:dyDescent="0.2">
      <c r="A8676" s="2" t="s">
        <v>45958</v>
      </c>
      <c r="B8676" s="2" t="s">
        <v>45959</v>
      </c>
      <c r="C8676" s="3">
        <v>34923</v>
      </c>
      <c r="D8676" s="2" t="s">
        <v>45960</v>
      </c>
      <c r="E8676" s="2" t="s">
        <v>238</v>
      </c>
      <c r="F8676" s="2" t="s">
        <v>420</v>
      </c>
      <c r="G8676" s="2" t="s">
        <v>48</v>
      </c>
      <c r="H8676" s="4" t="s">
        <v>45961</v>
      </c>
      <c r="I8676" s="5" t="s">
        <v>45962</v>
      </c>
      <c r="J8676" s="2" t="s">
        <v>63</v>
      </c>
      <c r="K8676" s="2" t="s">
        <v>26</v>
      </c>
      <c r="L8676" s="2"/>
      <c r="M8676" s="8" t="s">
        <v>74</v>
      </c>
      <c r="N8676" s="2" t="s">
        <v>10134</v>
      </c>
      <c r="O8676" s="2" t="s">
        <v>312</v>
      </c>
      <c r="P8676" s="6">
        <v>1801</v>
      </c>
      <c r="Q8676" s="7" t="s">
        <v>52391</v>
      </c>
    </row>
    <row r="8677" spans="1:17" x14ac:dyDescent="0.2">
      <c r="A8677" s="2" t="s">
        <v>45963</v>
      </c>
      <c r="B8677" s="2" t="s">
        <v>45964</v>
      </c>
      <c r="C8677" s="3">
        <v>23318</v>
      </c>
      <c r="D8677" s="2" t="s">
        <v>45965</v>
      </c>
      <c r="E8677" s="2" t="s">
        <v>2905</v>
      </c>
      <c r="F8677" s="2" t="s">
        <v>1075</v>
      </c>
      <c r="G8677" s="2" t="s">
        <v>679</v>
      </c>
      <c r="H8677" s="4" t="s">
        <v>45966</v>
      </c>
      <c r="I8677" s="5" t="s">
        <v>45967</v>
      </c>
      <c r="J8677" s="2" t="s">
        <v>25</v>
      </c>
      <c r="K8677" s="2" t="s">
        <v>26</v>
      </c>
      <c r="L8677" s="2"/>
      <c r="M8677" s="8" t="s">
        <v>27</v>
      </c>
      <c r="N8677" s="2" t="s">
        <v>5079</v>
      </c>
      <c r="O8677" s="2" t="s">
        <v>54</v>
      </c>
      <c r="P8677" s="6">
        <v>8959</v>
      </c>
      <c r="Q8677" s="7" t="s">
        <v>52391</v>
      </c>
    </row>
    <row r="8678" spans="1:17" x14ac:dyDescent="0.2">
      <c r="A8678" s="2" t="s">
        <v>45968</v>
      </c>
      <c r="B8678" s="2" t="s">
        <v>11539</v>
      </c>
      <c r="C8678" s="3">
        <v>18029</v>
      </c>
      <c r="D8678" s="2" t="s">
        <v>45969</v>
      </c>
      <c r="E8678" s="2" t="s">
        <v>934</v>
      </c>
      <c r="F8678" s="2" t="s">
        <v>26449</v>
      </c>
      <c r="G8678" s="2" t="s">
        <v>437</v>
      </c>
      <c r="H8678" s="4" t="s">
        <v>45970</v>
      </c>
      <c r="I8678" s="5" t="s">
        <v>45971</v>
      </c>
      <c r="J8678" s="2" t="s">
        <v>160</v>
      </c>
      <c r="K8678" s="2" t="s">
        <v>38</v>
      </c>
      <c r="L8678" s="2"/>
      <c r="M8678" s="8" t="s">
        <v>143</v>
      </c>
      <c r="N8678" s="2" t="s">
        <v>11684</v>
      </c>
      <c r="O8678" s="2" t="s">
        <v>198</v>
      </c>
      <c r="P8678" s="6">
        <v>9895</v>
      </c>
      <c r="Q8678" s="7" t="s">
        <v>52391</v>
      </c>
    </row>
    <row r="8679" spans="1:17" x14ac:dyDescent="0.2">
      <c r="A8679" s="2" t="s">
        <v>45972</v>
      </c>
      <c r="B8679" s="2" t="s">
        <v>45973</v>
      </c>
      <c r="C8679" s="3">
        <v>36639</v>
      </c>
      <c r="D8679" s="2" t="s">
        <v>45974</v>
      </c>
      <c r="E8679" s="2" t="s">
        <v>3349</v>
      </c>
      <c r="F8679" s="2" t="s">
        <v>4827</v>
      </c>
      <c r="G8679" s="2" t="s">
        <v>22</v>
      </c>
      <c r="H8679" s="4" t="s">
        <v>45975</v>
      </c>
      <c r="I8679" s="5" t="s">
        <v>45976</v>
      </c>
      <c r="J8679" s="2" t="s">
        <v>25</v>
      </c>
      <c r="K8679" s="2" t="s">
        <v>26</v>
      </c>
      <c r="L8679" s="2"/>
      <c r="M8679" s="8" t="s">
        <v>85</v>
      </c>
      <c r="N8679" s="2" t="s">
        <v>28</v>
      </c>
      <c r="O8679" s="2" t="s">
        <v>188</v>
      </c>
      <c r="P8679" s="6">
        <v>4702</v>
      </c>
      <c r="Q8679" s="7" t="s">
        <v>52391</v>
      </c>
    </row>
    <row r="8680" spans="1:17" x14ac:dyDescent="0.2">
      <c r="A8680" s="2" t="s">
        <v>45977</v>
      </c>
      <c r="B8680" s="2" t="s">
        <v>38997</v>
      </c>
      <c r="C8680" s="3">
        <v>25482</v>
      </c>
      <c r="D8680" s="2" t="s">
        <v>45978</v>
      </c>
      <c r="E8680" s="2" t="s">
        <v>1153</v>
      </c>
      <c r="F8680" s="2" t="s">
        <v>45979</v>
      </c>
      <c r="G8680" s="2" t="s">
        <v>275</v>
      </c>
      <c r="H8680" s="4" t="s">
        <v>45980</v>
      </c>
      <c r="I8680" s="5" t="s">
        <v>45981</v>
      </c>
      <c r="J8680" s="2" t="s">
        <v>63</v>
      </c>
      <c r="K8680" s="2" t="s">
        <v>38</v>
      </c>
      <c r="L8680" s="2"/>
      <c r="M8680" s="8" t="s">
        <v>27</v>
      </c>
      <c r="N8680" s="2" t="s">
        <v>809</v>
      </c>
      <c r="O8680" s="2" t="s">
        <v>296</v>
      </c>
      <c r="P8680" s="6">
        <v>2220</v>
      </c>
      <c r="Q8680" s="7" t="s">
        <v>52391</v>
      </c>
    </row>
    <row r="8681" spans="1:17" x14ac:dyDescent="0.2">
      <c r="A8681" s="2" t="s">
        <v>45982</v>
      </c>
      <c r="B8681" s="2" t="s">
        <v>12294</v>
      </c>
      <c r="C8681" s="3">
        <v>34732</v>
      </c>
      <c r="D8681" s="2" t="s">
        <v>45983</v>
      </c>
      <c r="E8681" s="2" t="s">
        <v>3884</v>
      </c>
      <c r="F8681" s="2" t="s">
        <v>274</v>
      </c>
      <c r="G8681" s="2" t="s">
        <v>194</v>
      </c>
      <c r="H8681" s="4" t="s">
        <v>45984</v>
      </c>
      <c r="I8681" s="5" t="s">
        <v>45985</v>
      </c>
      <c r="J8681" s="2" t="s">
        <v>25</v>
      </c>
      <c r="K8681" s="2" t="s">
        <v>38</v>
      </c>
      <c r="L8681" s="2"/>
      <c r="M8681" s="8" t="s">
        <v>27</v>
      </c>
      <c r="N8681" s="2" t="s">
        <v>3164</v>
      </c>
      <c r="O8681" s="2" t="s">
        <v>198</v>
      </c>
      <c r="P8681" s="6">
        <v>5318</v>
      </c>
      <c r="Q8681" s="7" t="s">
        <v>52391</v>
      </c>
    </row>
    <row r="8682" spans="1:17" x14ac:dyDescent="0.2">
      <c r="A8682" s="2" t="s">
        <v>45986</v>
      </c>
      <c r="B8682" s="2" t="s">
        <v>2669</v>
      </c>
      <c r="C8682" s="3">
        <v>16780</v>
      </c>
      <c r="D8682" s="2" t="s">
        <v>45987</v>
      </c>
      <c r="E8682" s="2" t="s">
        <v>3494</v>
      </c>
      <c r="F8682" s="2" t="s">
        <v>1809</v>
      </c>
      <c r="G8682" s="2" t="s">
        <v>184</v>
      </c>
      <c r="H8682" s="4" t="s">
        <v>45988</v>
      </c>
      <c r="I8682" s="5" t="s">
        <v>45989</v>
      </c>
      <c r="J8682" s="2" t="s">
        <v>160</v>
      </c>
      <c r="K8682" s="2" t="s">
        <v>73</v>
      </c>
      <c r="L8682" s="2"/>
      <c r="M8682" s="8" t="s">
        <v>85</v>
      </c>
      <c r="N8682" s="2" t="s">
        <v>4249</v>
      </c>
      <c r="O8682" s="2" t="s">
        <v>54</v>
      </c>
      <c r="P8682" s="6">
        <v>3260</v>
      </c>
      <c r="Q8682" s="7" t="s">
        <v>52391</v>
      </c>
    </row>
    <row r="8683" spans="1:17" x14ac:dyDescent="0.2">
      <c r="A8683" s="2" t="s">
        <v>45990</v>
      </c>
      <c r="B8683" s="2" t="s">
        <v>45991</v>
      </c>
      <c r="C8683" s="3">
        <v>37736</v>
      </c>
      <c r="D8683" s="2" t="s">
        <v>45992</v>
      </c>
      <c r="E8683" s="2" t="s">
        <v>10721</v>
      </c>
      <c r="F8683" s="2" t="s">
        <v>16415</v>
      </c>
      <c r="G8683" s="2" t="s">
        <v>35</v>
      </c>
      <c r="H8683" s="4" t="s">
        <v>45993</v>
      </c>
      <c r="I8683" s="5" t="s">
        <v>45994</v>
      </c>
      <c r="J8683" s="2" t="s">
        <v>63</v>
      </c>
      <c r="K8683" s="2" t="s">
        <v>26</v>
      </c>
      <c r="L8683" s="2"/>
      <c r="M8683" s="8" t="s">
        <v>74</v>
      </c>
      <c r="N8683" s="2" t="s">
        <v>161</v>
      </c>
      <c r="O8683" s="2" t="s">
        <v>29</v>
      </c>
      <c r="P8683" s="6">
        <v>3500</v>
      </c>
      <c r="Q8683" s="7" t="s">
        <v>52391</v>
      </c>
    </row>
    <row r="8684" spans="1:17" x14ac:dyDescent="0.2">
      <c r="A8684" s="2" t="s">
        <v>45995</v>
      </c>
      <c r="B8684" s="2" t="s">
        <v>45996</v>
      </c>
      <c r="C8684" s="3">
        <v>38123</v>
      </c>
      <c r="D8684" s="2" t="s">
        <v>45997</v>
      </c>
      <c r="E8684" s="2" t="s">
        <v>583</v>
      </c>
      <c r="F8684" s="2" t="s">
        <v>15214</v>
      </c>
      <c r="G8684" s="2" t="s">
        <v>687</v>
      </c>
      <c r="H8684" s="4" t="s">
        <v>45998</v>
      </c>
      <c r="I8684" s="5" t="s">
        <v>45999</v>
      </c>
      <c r="J8684" s="2" t="s">
        <v>51</v>
      </c>
      <c r="K8684" s="2" t="s">
        <v>73</v>
      </c>
      <c r="L8684" s="2"/>
      <c r="M8684" s="8" t="s">
        <v>105</v>
      </c>
      <c r="N8684" s="2" t="s">
        <v>7911</v>
      </c>
      <c r="O8684" s="2" t="s">
        <v>198</v>
      </c>
      <c r="P8684" s="6">
        <v>2836</v>
      </c>
      <c r="Q8684" s="7" t="s">
        <v>52391</v>
      </c>
    </row>
    <row r="8685" spans="1:17" x14ac:dyDescent="0.2">
      <c r="A8685" s="2" t="s">
        <v>46000</v>
      </c>
      <c r="B8685" s="2" t="s">
        <v>10287</v>
      </c>
      <c r="C8685" s="3">
        <v>21872</v>
      </c>
      <c r="D8685" s="2" t="s">
        <v>46001</v>
      </c>
      <c r="E8685" s="2" t="s">
        <v>2343</v>
      </c>
      <c r="F8685" s="2" t="s">
        <v>46002</v>
      </c>
      <c r="G8685" s="2" t="s">
        <v>48</v>
      </c>
      <c r="H8685" s="4" t="s">
        <v>46003</v>
      </c>
      <c r="I8685" s="5" t="s">
        <v>46004</v>
      </c>
      <c r="J8685" s="2" t="s">
        <v>63</v>
      </c>
      <c r="K8685" s="2" t="s">
        <v>73</v>
      </c>
      <c r="L8685" s="2"/>
      <c r="M8685" s="8" t="s">
        <v>74</v>
      </c>
      <c r="N8685" s="2" t="s">
        <v>96</v>
      </c>
      <c r="O8685" s="2" t="s">
        <v>87</v>
      </c>
      <c r="P8685" s="6">
        <v>9937</v>
      </c>
      <c r="Q8685" s="7" t="s">
        <v>52391</v>
      </c>
    </row>
    <row r="8686" spans="1:17" x14ac:dyDescent="0.2">
      <c r="A8686" s="2" t="s">
        <v>46005</v>
      </c>
      <c r="B8686" s="2" t="s">
        <v>46006</v>
      </c>
      <c r="C8686" s="3">
        <v>25059</v>
      </c>
      <c r="D8686" s="2" t="s">
        <v>46007</v>
      </c>
      <c r="E8686" s="2" t="s">
        <v>7957</v>
      </c>
      <c r="F8686" s="2" t="s">
        <v>3101</v>
      </c>
      <c r="G8686" s="2" t="s">
        <v>194</v>
      </c>
      <c r="H8686" s="4" t="s">
        <v>46008</v>
      </c>
      <c r="I8686" s="5" t="s">
        <v>46009</v>
      </c>
      <c r="J8686" s="2" t="s">
        <v>63</v>
      </c>
      <c r="K8686" s="2" t="s">
        <v>26</v>
      </c>
      <c r="L8686" s="2"/>
      <c r="M8686" s="8" t="s">
        <v>376</v>
      </c>
      <c r="N8686" s="2" t="s">
        <v>9994</v>
      </c>
      <c r="O8686" s="2" t="s">
        <v>54</v>
      </c>
      <c r="P8686" s="6">
        <v>4680</v>
      </c>
      <c r="Q8686" s="7" t="s">
        <v>52391</v>
      </c>
    </row>
    <row r="8687" spans="1:17" x14ac:dyDescent="0.2">
      <c r="A8687" s="2" t="s">
        <v>46010</v>
      </c>
      <c r="B8687" s="2" t="s">
        <v>46011</v>
      </c>
      <c r="C8687" s="3">
        <v>36463</v>
      </c>
      <c r="D8687" s="2" t="s">
        <v>46012</v>
      </c>
      <c r="E8687" s="2" t="s">
        <v>1808</v>
      </c>
      <c r="F8687" s="2" t="s">
        <v>42769</v>
      </c>
      <c r="G8687" s="2" t="s">
        <v>113</v>
      </c>
      <c r="H8687" s="4" t="s">
        <v>46013</v>
      </c>
      <c r="I8687" s="5" t="s">
        <v>46014</v>
      </c>
      <c r="J8687" s="2" t="s">
        <v>160</v>
      </c>
      <c r="K8687" s="2" t="s">
        <v>38</v>
      </c>
      <c r="L8687" s="2"/>
      <c r="M8687" s="8" t="s">
        <v>116</v>
      </c>
      <c r="N8687" s="2" t="s">
        <v>2347</v>
      </c>
      <c r="O8687" s="2" t="s">
        <v>41</v>
      </c>
      <c r="P8687" s="6">
        <v>1646</v>
      </c>
      <c r="Q8687" s="7" t="s">
        <v>52391</v>
      </c>
    </row>
    <row r="8688" spans="1:17" x14ac:dyDescent="0.2">
      <c r="A8688" s="2" t="s">
        <v>20981</v>
      </c>
      <c r="B8688" s="2" t="s">
        <v>20982</v>
      </c>
      <c r="C8688" s="3">
        <v>38059</v>
      </c>
      <c r="D8688" s="2" t="s">
        <v>20983</v>
      </c>
      <c r="E8688" s="2" t="s">
        <v>1385</v>
      </c>
      <c r="F8688" s="2" t="s">
        <v>5145</v>
      </c>
      <c r="G8688" s="2" t="s">
        <v>702</v>
      </c>
      <c r="H8688" s="4" t="s">
        <v>20984</v>
      </c>
      <c r="I8688" s="5" t="s">
        <v>20985</v>
      </c>
      <c r="J8688" s="2" t="s">
        <v>84</v>
      </c>
      <c r="K8688" s="2" t="s">
        <v>26</v>
      </c>
      <c r="L8688" s="2"/>
      <c r="M8688" s="8" t="s">
        <v>27</v>
      </c>
      <c r="N8688" s="2" t="s">
        <v>953</v>
      </c>
      <c r="O8688" s="2" t="s">
        <v>107</v>
      </c>
      <c r="P8688" s="6">
        <v>6163</v>
      </c>
      <c r="Q8688" s="7" t="s">
        <v>20986</v>
      </c>
    </row>
    <row r="8689" spans="1:17" x14ac:dyDescent="0.2">
      <c r="A8689" s="2" t="s">
        <v>46020</v>
      </c>
      <c r="B8689" s="2" t="s">
        <v>46021</v>
      </c>
      <c r="C8689" s="3">
        <v>34434</v>
      </c>
      <c r="D8689" s="2" t="s">
        <v>46022</v>
      </c>
      <c r="E8689" s="2" t="s">
        <v>324</v>
      </c>
      <c r="F8689" s="2" t="s">
        <v>3202</v>
      </c>
      <c r="G8689" s="2" t="s">
        <v>175</v>
      </c>
      <c r="H8689" s="4" t="s">
        <v>46023</v>
      </c>
      <c r="I8689" s="5" t="s">
        <v>46024</v>
      </c>
      <c r="J8689" s="2" t="s">
        <v>51</v>
      </c>
      <c r="K8689" s="2" t="s">
        <v>73</v>
      </c>
      <c r="L8689" s="2"/>
      <c r="M8689" s="8" t="s">
        <v>52</v>
      </c>
      <c r="N8689" s="2" t="s">
        <v>17240</v>
      </c>
      <c r="O8689" s="2" t="s">
        <v>87</v>
      </c>
      <c r="P8689" s="6">
        <v>5169</v>
      </c>
      <c r="Q8689" s="7" t="s">
        <v>52391</v>
      </c>
    </row>
    <row r="8690" spans="1:17" x14ac:dyDescent="0.2">
      <c r="A8690" s="2" t="s">
        <v>46025</v>
      </c>
      <c r="B8690" s="2" t="s">
        <v>6640</v>
      </c>
      <c r="C8690" s="3">
        <v>27422</v>
      </c>
      <c r="D8690" s="2" t="s">
        <v>46026</v>
      </c>
      <c r="E8690" s="2" t="s">
        <v>3312</v>
      </c>
      <c r="F8690" s="2" t="s">
        <v>2013</v>
      </c>
      <c r="G8690" s="2" t="s">
        <v>341</v>
      </c>
      <c r="H8690" s="4" t="s">
        <v>46027</v>
      </c>
      <c r="I8690" s="5" t="s">
        <v>46028</v>
      </c>
      <c r="J8690" s="2" t="s">
        <v>63</v>
      </c>
      <c r="K8690" s="2" t="s">
        <v>38</v>
      </c>
      <c r="L8690" s="2"/>
      <c r="M8690" s="8" t="s">
        <v>105</v>
      </c>
      <c r="N8690" s="2" t="s">
        <v>11600</v>
      </c>
      <c r="O8690" s="2" t="s">
        <v>312</v>
      </c>
      <c r="P8690" s="6">
        <v>3054</v>
      </c>
      <c r="Q8690" s="7" t="s">
        <v>52391</v>
      </c>
    </row>
    <row r="8691" spans="1:17" x14ac:dyDescent="0.2">
      <c r="A8691" s="2" t="s">
        <v>46029</v>
      </c>
      <c r="B8691" s="2" t="s">
        <v>46030</v>
      </c>
      <c r="C8691" s="3">
        <v>25650</v>
      </c>
      <c r="D8691" s="2" t="s">
        <v>46031</v>
      </c>
      <c r="E8691" s="2" t="s">
        <v>1900</v>
      </c>
      <c r="F8691" s="2" t="s">
        <v>13274</v>
      </c>
      <c r="G8691" s="2" t="s">
        <v>113</v>
      </c>
      <c r="H8691" s="4" t="s">
        <v>46032</v>
      </c>
      <c r="I8691" s="5" t="s">
        <v>46033</v>
      </c>
      <c r="J8691" s="2" t="s">
        <v>25</v>
      </c>
      <c r="K8691" s="2" t="s">
        <v>26</v>
      </c>
      <c r="L8691" s="2"/>
      <c r="M8691" s="8" t="s">
        <v>105</v>
      </c>
      <c r="N8691" s="2" t="s">
        <v>2303</v>
      </c>
      <c r="O8691" s="2" t="s">
        <v>188</v>
      </c>
      <c r="P8691" s="6">
        <v>5115</v>
      </c>
      <c r="Q8691" s="7" t="s">
        <v>52391</v>
      </c>
    </row>
    <row r="8692" spans="1:17" x14ac:dyDescent="0.2">
      <c r="A8692" s="2" t="s">
        <v>46034</v>
      </c>
      <c r="B8692" s="2" t="s">
        <v>16372</v>
      </c>
      <c r="C8692" s="3">
        <v>29967</v>
      </c>
      <c r="D8692" s="2" t="s">
        <v>46035</v>
      </c>
      <c r="E8692" s="2" t="s">
        <v>1843</v>
      </c>
      <c r="F8692" s="2" t="s">
        <v>3289</v>
      </c>
      <c r="G8692" s="2" t="s">
        <v>60</v>
      </c>
      <c r="H8692" s="4" t="s">
        <v>46036</v>
      </c>
      <c r="I8692" s="5" t="s">
        <v>46037</v>
      </c>
      <c r="J8692" s="2" t="s">
        <v>51</v>
      </c>
      <c r="K8692" s="2" t="s">
        <v>38</v>
      </c>
      <c r="L8692" s="2"/>
      <c r="M8692" s="8" t="s">
        <v>27</v>
      </c>
      <c r="N8692" s="2" t="s">
        <v>1092</v>
      </c>
      <c r="O8692" s="2" t="s">
        <v>243</v>
      </c>
      <c r="P8692" s="6">
        <v>3199</v>
      </c>
      <c r="Q8692" s="7" t="s">
        <v>52391</v>
      </c>
    </row>
    <row r="8693" spans="1:17" x14ac:dyDescent="0.2">
      <c r="A8693" s="2" t="s">
        <v>46038</v>
      </c>
      <c r="B8693" s="2" t="s">
        <v>46039</v>
      </c>
      <c r="C8693" s="3">
        <v>31973</v>
      </c>
      <c r="D8693" s="2" t="s">
        <v>46040</v>
      </c>
      <c r="E8693" s="2" t="s">
        <v>7613</v>
      </c>
      <c r="F8693" s="2" t="s">
        <v>317</v>
      </c>
      <c r="G8693" s="2" t="s">
        <v>341</v>
      </c>
      <c r="H8693" s="4" t="s">
        <v>46041</v>
      </c>
      <c r="I8693" s="5" t="s">
        <v>46042</v>
      </c>
      <c r="J8693" s="2" t="s">
        <v>160</v>
      </c>
      <c r="K8693" s="2" t="s">
        <v>26</v>
      </c>
      <c r="L8693" s="2"/>
      <c r="M8693" s="8" t="s">
        <v>27</v>
      </c>
      <c r="N8693" s="2" t="s">
        <v>2008</v>
      </c>
      <c r="O8693" s="2" t="s">
        <v>54</v>
      </c>
      <c r="P8693" s="6">
        <v>5240</v>
      </c>
      <c r="Q8693" s="7" t="s">
        <v>52391</v>
      </c>
    </row>
    <row r="8694" spans="1:17" x14ac:dyDescent="0.2">
      <c r="A8694" s="2" t="s">
        <v>46043</v>
      </c>
      <c r="B8694" s="2" t="s">
        <v>20773</v>
      </c>
      <c r="C8694" s="3">
        <v>25599</v>
      </c>
      <c r="D8694" s="2" t="s">
        <v>46044</v>
      </c>
      <c r="E8694" s="2" t="s">
        <v>500</v>
      </c>
      <c r="F8694" s="2" t="s">
        <v>525</v>
      </c>
      <c r="G8694" s="2" t="s">
        <v>22</v>
      </c>
      <c r="H8694" s="4" t="s">
        <v>46045</v>
      </c>
      <c r="I8694" s="5" t="s">
        <v>46046</v>
      </c>
      <c r="J8694" s="2" t="s">
        <v>63</v>
      </c>
      <c r="K8694" s="2" t="s">
        <v>38</v>
      </c>
      <c r="L8694" s="2"/>
      <c r="M8694" s="8" t="s">
        <v>376</v>
      </c>
      <c r="N8694" s="2" t="s">
        <v>11075</v>
      </c>
      <c r="O8694" s="2" t="s">
        <v>296</v>
      </c>
      <c r="P8694" s="6">
        <v>5005</v>
      </c>
      <c r="Q8694" s="7" t="s">
        <v>52391</v>
      </c>
    </row>
    <row r="8695" spans="1:17" x14ac:dyDescent="0.2">
      <c r="A8695" s="2" t="s">
        <v>46047</v>
      </c>
      <c r="B8695" s="2" t="s">
        <v>16932</v>
      </c>
      <c r="C8695" s="3">
        <v>33895</v>
      </c>
      <c r="D8695" s="2" t="s">
        <v>46048</v>
      </c>
      <c r="E8695" s="2" t="s">
        <v>614</v>
      </c>
      <c r="F8695" s="2" t="s">
        <v>46049</v>
      </c>
      <c r="G8695" s="2" t="s">
        <v>341</v>
      </c>
      <c r="H8695" s="4" t="s">
        <v>46050</v>
      </c>
      <c r="I8695" s="5" t="s">
        <v>46051</v>
      </c>
      <c r="J8695" s="2" t="s">
        <v>51</v>
      </c>
      <c r="K8695" s="2" t="s">
        <v>38</v>
      </c>
      <c r="L8695" s="2"/>
      <c r="M8695" s="8" t="s">
        <v>268</v>
      </c>
      <c r="N8695" s="2" t="s">
        <v>6622</v>
      </c>
      <c r="O8695" s="2" t="s">
        <v>41</v>
      </c>
      <c r="P8695" s="6">
        <v>8453</v>
      </c>
      <c r="Q8695" s="7" t="s">
        <v>52391</v>
      </c>
    </row>
    <row r="8696" spans="1:17" x14ac:dyDescent="0.2">
      <c r="A8696" s="2" t="s">
        <v>46052</v>
      </c>
      <c r="B8696" s="2" t="s">
        <v>23891</v>
      </c>
      <c r="C8696" s="3">
        <v>31592</v>
      </c>
      <c r="D8696" s="2" t="s">
        <v>46053</v>
      </c>
      <c r="E8696" s="2" t="s">
        <v>5684</v>
      </c>
      <c r="F8696" s="2" t="s">
        <v>23668</v>
      </c>
      <c r="G8696" s="2" t="s">
        <v>249</v>
      </c>
      <c r="H8696" s="4" t="s">
        <v>46054</v>
      </c>
      <c r="I8696" s="5" t="s">
        <v>46055</v>
      </c>
      <c r="J8696" s="2" t="s">
        <v>25</v>
      </c>
      <c r="K8696" s="2" t="s">
        <v>73</v>
      </c>
      <c r="L8696" s="2"/>
      <c r="M8696" s="8" t="s">
        <v>143</v>
      </c>
      <c r="N8696" s="2" t="s">
        <v>3047</v>
      </c>
      <c r="O8696" s="2" t="s">
        <v>41</v>
      </c>
      <c r="P8696" s="6">
        <v>2307</v>
      </c>
      <c r="Q8696" s="7" t="s">
        <v>52391</v>
      </c>
    </row>
    <row r="8697" spans="1:17" x14ac:dyDescent="0.2">
      <c r="A8697" s="2" t="s">
        <v>46056</v>
      </c>
      <c r="B8697" s="2" t="s">
        <v>46057</v>
      </c>
      <c r="C8697" s="3">
        <v>33830</v>
      </c>
      <c r="D8697" s="2" t="s">
        <v>46058</v>
      </c>
      <c r="E8697" s="2" t="s">
        <v>1484</v>
      </c>
      <c r="F8697" s="2" t="s">
        <v>22867</v>
      </c>
      <c r="G8697" s="2" t="s">
        <v>113</v>
      </c>
      <c r="H8697" s="4" t="s">
        <v>46059</v>
      </c>
      <c r="I8697" s="5" t="s">
        <v>46060</v>
      </c>
      <c r="J8697" s="2" t="s">
        <v>25</v>
      </c>
      <c r="K8697" s="2" t="s">
        <v>26</v>
      </c>
      <c r="L8697" s="2"/>
      <c r="M8697" s="8" t="s">
        <v>105</v>
      </c>
      <c r="N8697" s="2" t="s">
        <v>5359</v>
      </c>
      <c r="O8697" s="2" t="s">
        <v>87</v>
      </c>
      <c r="P8697" s="6">
        <v>3014</v>
      </c>
      <c r="Q8697" s="7" t="s">
        <v>52391</v>
      </c>
    </row>
    <row r="8698" spans="1:17" x14ac:dyDescent="0.2">
      <c r="A8698" s="2" t="s">
        <v>46061</v>
      </c>
      <c r="B8698" s="2" t="s">
        <v>46062</v>
      </c>
      <c r="C8698" s="3">
        <v>29998</v>
      </c>
      <c r="D8698" s="2" t="s">
        <v>46063</v>
      </c>
      <c r="E8698" s="2" t="s">
        <v>1311</v>
      </c>
      <c r="F8698" s="2" t="s">
        <v>517</v>
      </c>
      <c r="G8698" s="2" t="s">
        <v>437</v>
      </c>
      <c r="H8698" s="4" t="s">
        <v>46064</v>
      </c>
      <c r="I8698" s="5" t="s">
        <v>46065</v>
      </c>
      <c r="J8698" s="2" t="s">
        <v>25</v>
      </c>
      <c r="K8698" s="2" t="s">
        <v>73</v>
      </c>
      <c r="L8698" s="2"/>
      <c r="M8698" s="8" t="s">
        <v>143</v>
      </c>
      <c r="N8698" s="2" t="s">
        <v>2347</v>
      </c>
      <c r="O8698" s="2" t="s">
        <v>198</v>
      </c>
      <c r="P8698" s="6">
        <v>5804</v>
      </c>
      <c r="Q8698" s="7" t="s">
        <v>52391</v>
      </c>
    </row>
    <row r="8699" spans="1:17" x14ac:dyDescent="0.2">
      <c r="A8699" s="2" t="s">
        <v>46066</v>
      </c>
      <c r="B8699" s="2" t="s">
        <v>46067</v>
      </c>
      <c r="C8699" s="3">
        <v>34772</v>
      </c>
      <c r="D8699" s="2" t="s">
        <v>46068</v>
      </c>
      <c r="E8699" s="2" t="s">
        <v>282</v>
      </c>
      <c r="F8699" s="2" t="s">
        <v>340</v>
      </c>
      <c r="G8699" s="2" t="s">
        <v>132</v>
      </c>
      <c r="H8699" s="4" t="s">
        <v>46069</v>
      </c>
      <c r="I8699" s="5" t="s">
        <v>46070</v>
      </c>
      <c r="J8699" s="2" t="s">
        <v>84</v>
      </c>
      <c r="K8699" s="2" t="s">
        <v>73</v>
      </c>
      <c r="L8699" s="2"/>
      <c r="M8699" s="8" t="s">
        <v>39</v>
      </c>
      <c r="N8699" s="2" t="s">
        <v>7472</v>
      </c>
      <c r="O8699" s="2" t="s">
        <v>87</v>
      </c>
      <c r="P8699" s="6">
        <v>7518</v>
      </c>
      <c r="Q8699" s="7" t="s">
        <v>52391</v>
      </c>
    </row>
    <row r="8700" spans="1:17" x14ac:dyDescent="0.2">
      <c r="A8700" s="2" t="s">
        <v>46071</v>
      </c>
      <c r="B8700" s="2" t="s">
        <v>16157</v>
      </c>
      <c r="C8700" s="3">
        <v>32085</v>
      </c>
      <c r="D8700" s="2" t="s">
        <v>46072</v>
      </c>
      <c r="E8700" s="2" t="s">
        <v>5114</v>
      </c>
      <c r="F8700" s="2" t="s">
        <v>1511</v>
      </c>
      <c r="G8700" s="2" t="s">
        <v>22</v>
      </c>
      <c r="H8700" s="4" t="s">
        <v>46073</v>
      </c>
      <c r="I8700" s="5" t="s">
        <v>46074</v>
      </c>
      <c r="J8700" s="2" t="s">
        <v>25</v>
      </c>
      <c r="K8700" s="2" t="s">
        <v>26</v>
      </c>
      <c r="L8700" s="2"/>
      <c r="M8700" s="8" t="s">
        <v>207</v>
      </c>
      <c r="N8700" s="2" t="s">
        <v>8664</v>
      </c>
      <c r="O8700" s="2" t="s">
        <v>198</v>
      </c>
      <c r="P8700" s="6">
        <v>3617</v>
      </c>
      <c r="Q8700" s="7" t="s">
        <v>52391</v>
      </c>
    </row>
    <row r="8701" spans="1:17" x14ac:dyDescent="0.2">
      <c r="A8701" s="2" t="s">
        <v>46075</v>
      </c>
      <c r="B8701" s="2" t="s">
        <v>46076</v>
      </c>
      <c r="C8701" s="3">
        <v>27246</v>
      </c>
      <c r="D8701" s="2" t="s">
        <v>46077</v>
      </c>
      <c r="E8701" s="2" t="s">
        <v>2905</v>
      </c>
      <c r="F8701" s="2" t="s">
        <v>37958</v>
      </c>
      <c r="G8701" s="2" t="s">
        <v>70</v>
      </c>
      <c r="H8701" s="4" t="s">
        <v>46078</v>
      </c>
      <c r="I8701" s="5" t="s">
        <v>46079</v>
      </c>
      <c r="J8701" s="2" t="s">
        <v>160</v>
      </c>
      <c r="K8701" s="2" t="s">
        <v>73</v>
      </c>
      <c r="L8701" s="2"/>
      <c r="M8701" s="8" t="s">
        <v>268</v>
      </c>
      <c r="N8701" s="2" t="s">
        <v>3257</v>
      </c>
      <c r="O8701" s="2" t="s">
        <v>107</v>
      </c>
      <c r="P8701" s="6">
        <v>9832</v>
      </c>
      <c r="Q8701" s="7" t="s">
        <v>52391</v>
      </c>
    </row>
    <row r="8702" spans="1:17" x14ac:dyDescent="0.2">
      <c r="A8702" s="2" t="s">
        <v>46080</v>
      </c>
      <c r="B8702" s="2" t="s">
        <v>1552</v>
      </c>
      <c r="C8702" s="3">
        <v>28122</v>
      </c>
      <c r="D8702" s="2" t="s">
        <v>46081</v>
      </c>
      <c r="E8702" s="2" t="s">
        <v>2321</v>
      </c>
      <c r="F8702" s="2" t="s">
        <v>27899</v>
      </c>
      <c r="G8702" s="2" t="s">
        <v>275</v>
      </c>
      <c r="H8702" s="4" t="s">
        <v>46082</v>
      </c>
      <c r="I8702" s="5" t="s">
        <v>46083</v>
      </c>
      <c r="J8702" s="2" t="s">
        <v>160</v>
      </c>
      <c r="K8702" s="2" t="s">
        <v>38</v>
      </c>
      <c r="L8702" s="2"/>
      <c r="M8702" s="8" t="s">
        <v>105</v>
      </c>
      <c r="N8702" s="2" t="s">
        <v>5680</v>
      </c>
      <c r="O8702" s="2" t="s">
        <v>188</v>
      </c>
      <c r="P8702" s="6">
        <v>8235</v>
      </c>
      <c r="Q8702" s="7" t="s">
        <v>52391</v>
      </c>
    </row>
    <row r="8703" spans="1:17" x14ac:dyDescent="0.2">
      <c r="A8703" s="2" t="s">
        <v>46084</v>
      </c>
      <c r="B8703" s="2" t="s">
        <v>46085</v>
      </c>
      <c r="C8703" s="3">
        <v>25916</v>
      </c>
      <c r="D8703" s="2" t="s">
        <v>46086</v>
      </c>
      <c r="E8703" s="2" t="s">
        <v>4879</v>
      </c>
      <c r="F8703" s="2" t="s">
        <v>2726</v>
      </c>
      <c r="G8703" s="2" t="s">
        <v>132</v>
      </c>
      <c r="H8703" s="4" t="s">
        <v>46087</v>
      </c>
      <c r="I8703" s="5" t="s">
        <v>46088</v>
      </c>
      <c r="J8703" s="2" t="s">
        <v>160</v>
      </c>
      <c r="K8703" s="2" t="s">
        <v>73</v>
      </c>
      <c r="L8703" s="2"/>
      <c r="M8703" s="8" t="s">
        <v>105</v>
      </c>
      <c r="N8703" s="2" t="s">
        <v>9285</v>
      </c>
      <c r="O8703" s="2" t="s">
        <v>243</v>
      </c>
      <c r="P8703" s="6">
        <v>7693</v>
      </c>
      <c r="Q8703" s="7" t="s">
        <v>52391</v>
      </c>
    </row>
    <row r="8704" spans="1:17" x14ac:dyDescent="0.2">
      <c r="A8704" s="2" t="s">
        <v>46089</v>
      </c>
      <c r="B8704" s="2" t="s">
        <v>46090</v>
      </c>
      <c r="C8704" s="3">
        <v>17661</v>
      </c>
      <c r="D8704" s="2" t="s">
        <v>46091</v>
      </c>
      <c r="E8704" s="2" t="s">
        <v>348</v>
      </c>
      <c r="F8704" s="2" t="s">
        <v>46092</v>
      </c>
      <c r="G8704" s="2" t="s">
        <v>702</v>
      </c>
      <c r="H8704" s="4" t="s">
        <v>46093</v>
      </c>
      <c r="I8704" s="5" t="s">
        <v>46094</v>
      </c>
      <c r="J8704" s="2" t="s">
        <v>84</v>
      </c>
      <c r="K8704" s="2" t="s">
        <v>26</v>
      </c>
      <c r="L8704" s="2"/>
      <c r="M8704" s="8" t="s">
        <v>207</v>
      </c>
      <c r="N8704" s="2" t="s">
        <v>7899</v>
      </c>
      <c r="O8704" s="2" t="s">
        <v>87</v>
      </c>
      <c r="P8704" s="6">
        <v>3120</v>
      </c>
      <c r="Q8704" s="7" t="s">
        <v>52391</v>
      </c>
    </row>
    <row r="8705" spans="1:17" x14ac:dyDescent="0.2">
      <c r="A8705" s="2" t="s">
        <v>46095</v>
      </c>
      <c r="B8705" s="2" t="s">
        <v>46096</v>
      </c>
      <c r="C8705" s="3">
        <v>35746</v>
      </c>
      <c r="D8705" s="2" t="s">
        <v>46097</v>
      </c>
      <c r="E8705" s="2" t="s">
        <v>4026</v>
      </c>
      <c r="F8705" s="2" t="s">
        <v>24188</v>
      </c>
      <c r="G8705" s="2" t="s">
        <v>60</v>
      </c>
      <c r="H8705" s="4" t="s">
        <v>46098</v>
      </c>
      <c r="I8705" s="5" t="s">
        <v>46099</v>
      </c>
      <c r="J8705" s="2" t="s">
        <v>25</v>
      </c>
      <c r="K8705" s="2" t="s">
        <v>38</v>
      </c>
      <c r="L8705" s="2"/>
      <c r="M8705" s="8" t="s">
        <v>143</v>
      </c>
      <c r="N8705" s="2" t="s">
        <v>1936</v>
      </c>
      <c r="O8705" s="2" t="s">
        <v>312</v>
      </c>
      <c r="P8705" s="6">
        <v>3414</v>
      </c>
      <c r="Q8705" s="7" t="s">
        <v>52391</v>
      </c>
    </row>
    <row r="8706" spans="1:17" x14ac:dyDescent="0.2">
      <c r="A8706" s="2" t="s">
        <v>46100</v>
      </c>
      <c r="B8706" s="2" t="s">
        <v>42108</v>
      </c>
      <c r="C8706" s="3">
        <v>19002</v>
      </c>
      <c r="D8706" s="2" t="s">
        <v>46101</v>
      </c>
      <c r="E8706" s="2" t="s">
        <v>3404</v>
      </c>
      <c r="F8706" s="2" t="s">
        <v>16321</v>
      </c>
      <c r="G8706" s="2" t="s">
        <v>214</v>
      </c>
      <c r="H8706" s="4" t="s">
        <v>46102</v>
      </c>
      <c r="I8706" s="5" t="s">
        <v>46103</v>
      </c>
      <c r="J8706" s="2" t="s">
        <v>84</v>
      </c>
      <c r="K8706" s="2" t="s">
        <v>38</v>
      </c>
      <c r="L8706" s="2"/>
      <c r="M8706" s="8" t="s">
        <v>27</v>
      </c>
      <c r="N8706" s="2" t="s">
        <v>5874</v>
      </c>
      <c r="O8706" s="2" t="s">
        <v>54</v>
      </c>
      <c r="P8706" s="6">
        <v>5539</v>
      </c>
      <c r="Q8706" s="7" t="s">
        <v>52391</v>
      </c>
    </row>
    <row r="8707" spans="1:17" x14ac:dyDescent="0.2">
      <c r="A8707" s="2" t="s">
        <v>46104</v>
      </c>
      <c r="B8707" s="2" t="s">
        <v>7906</v>
      </c>
      <c r="C8707" s="3">
        <v>21718</v>
      </c>
      <c r="D8707" s="2" t="s">
        <v>46105</v>
      </c>
      <c r="E8707" s="2" t="s">
        <v>111</v>
      </c>
      <c r="F8707" s="2" t="s">
        <v>46106</v>
      </c>
      <c r="G8707" s="2" t="s">
        <v>132</v>
      </c>
      <c r="H8707" s="4" t="s">
        <v>46107</v>
      </c>
      <c r="I8707" s="5" t="s">
        <v>46108</v>
      </c>
      <c r="J8707" s="2" t="s">
        <v>63</v>
      </c>
      <c r="K8707" s="2" t="s">
        <v>73</v>
      </c>
      <c r="L8707" s="2"/>
      <c r="M8707" s="8" t="s">
        <v>27</v>
      </c>
      <c r="N8707" s="2" t="s">
        <v>392</v>
      </c>
      <c r="O8707" s="2" t="s">
        <v>29</v>
      </c>
      <c r="P8707" s="6">
        <v>8999</v>
      </c>
      <c r="Q8707" s="7" t="s">
        <v>52391</v>
      </c>
    </row>
    <row r="8708" spans="1:17" x14ac:dyDescent="0.2">
      <c r="A8708" s="2" t="s">
        <v>46109</v>
      </c>
      <c r="B8708" s="2" t="s">
        <v>46110</v>
      </c>
      <c r="C8708" s="3">
        <v>24488</v>
      </c>
      <c r="D8708" s="2" t="s">
        <v>46111</v>
      </c>
      <c r="E8708" s="2" t="s">
        <v>1843</v>
      </c>
      <c r="F8708" s="2" t="s">
        <v>6690</v>
      </c>
      <c r="G8708" s="2" t="s">
        <v>679</v>
      </c>
      <c r="H8708" s="4" t="s">
        <v>46112</v>
      </c>
      <c r="I8708" s="5" t="s">
        <v>46113</v>
      </c>
      <c r="J8708" s="2" t="s">
        <v>63</v>
      </c>
      <c r="K8708" s="2" t="s">
        <v>73</v>
      </c>
      <c r="L8708" s="2"/>
      <c r="M8708" s="8" t="s">
        <v>85</v>
      </c>
      <c r="N8708" s="2" t="s">
        <v>10015</v>
      </c>
      <c r="O8708" s="2" t="s">
        <v>312</v>
      </c>
      <c r="P8708" s="6">
        <v>9529</v>
      </c>
      <c r="Q8708" s="7" t="s">
        <v>52391</v>
      </c>
    </row>
    <row r="8709" spans="1:17" x14ac:dyDescent="0.2">
      <c r="A8709" s="2" t="s">
        <v>46114</v>
      </c>
      <c r="B8709" s="2" t="s">
        <v>46115</v>
      </c>
      <c r="C8709" s="3">
        <v>27936</v>
      </c>
      <c r="D8709" s="2" t="s">
        <v>46116</v>
      </c>
      <c r="E8709" s="2" t="s">
        <v>3939</v>
      </c>
      <c r="F8709" s="2" t="s">
        <v>21767</v>
      </c>
      <c r="G8709" s="2" t="s">
        <v>223</v>
      </c>
      <c r="H8709" s="4" t="s">
        <v>46117</v>
      </c>
      <c r="I8709" s="5" t="s">
        <v>46118</v>
      </c>
      <c r="J8709" s="2" t="s">
        <v>63</v>
      </c>
      <c r="K8709" s="2" t="s">
        <v>38</v>
      </c>
      <c r="L8709" s="2"/>
      <c r="M8709" s="8" t="s">
        <v>207</v>
      </c>
      <c r="N8709" s="2" t="s">
        <v>448</v>
      </c>
      <c r="O8709" s="2" t="s">
        <v>29</v>
      </c>
      <c r="P8709" s="6">
        <v>7110</v>
      </c>
      <c r="Q8709" s="7" t="s">
        <v>52391</v>
      </c>
    </row>
    <row r="8710" spans="1:17" x14ac:dyDescent="0.2">
      <c r="A8710" s="2" t="s">
        <v>46119</v>
      </c>
      <c r="B8710" s="2" t="s">
        <v>32509</v>
      </c>
      <c r="C8710" s="3">
        <v>38556</v>
      </c>
      <c r="D8710" s="2" t="s">
        <v>46120</v>
      </c>
      <c r="E8710" s="2" t="s">
        <v>942</v>
      </c>
      <c r="F8710" s="2" t="s">
        <v>46121</v>
      </c>
      <c r="G8710" s="2" t="s">
        <v>48</v>
      </c>
      <c r="H8710" s="4" t="s">
        <v>46122</v>
      </c>
      <c r="I8710" s="5" t="s">
        <v>46123</v>
      </c>
      <c r="J8710" s="2" t="s">
        <v>160</v>
      </c>
      <c r="K8710" s="2" t="s">
        <v>26</v>
      </c>
      <c r="L8710" s="2"/>
      <c r="M8710" s="8" t="s">
        <v>105</v>
      </c>
      <c r="N8710" s="2" t="s">
        <v>4249</v>
      </c>
      <c r="O8710" s="2" t="s">
        <v>243</v>
      </c>
      <c r="P8710" s="6">
        <v>6698</v>
      </c>
      <c r="Q8710" s="7" t="s">
        <v>52391</v>
      </c>
    </row>
    <row r="8711" spans="1:17" x14ac:dyDescent="0.2">
      <c r="A8711" s="2" t="s">
        <v>46124</v>
      </c>
      <c r="B8711" s="2" t="s">
        <v>46125</v>
      </c>
      <c r="C8711" s="3">
        <v>23967</v>
      </c>
      <c r="D8711" s="2" t="s">
        <v>46126</v>
      </c>
      <c r="E8711" s="2" t="s">
        <v>139</v>
      </c>
      <c r="F8711" s="2" t="s">
        <v>46127</v>
      </c>
      <c r="G8711" s="2" t="s">
        <v>93</v>
      </c>
      <c r="H8711" s="4" t="s">
        <v>46128</v>
      </c>
      <c r="I8711" s="5" t="s">
        <v>46129</v>
      </c>
      <c r="J8711" s="2" t="s">
        <v>63</v>
      </c>
      <c r="K8711" s="2" t="s">
        <v>26</v>
      </c>
      <c r="L8711" s="2"/>
      <c r="M8711" s="8" t="s">
        <v>105</v>
      </c>
      <c r="N8711" s="2" t="s">
        <v>2987</v>
      </c>
      <c r="O8711" s="2" t="s">
        <v>107</v>
      </c>
      <c r="P8711" s="6">
        <v>2724</v>
      </c>
      <c r="Q8711" s="7" t="s">
        <v>52391</v>
      </c>
    </row>
    <row r="8712" spans="1:17" x14ac:dyDescent="0.2">
      <c r="A8712" s="2" t="s">
        <v>46130</v>
      </c>
      <c r="B8712" s="2" t="s">
        <v>46131</v>
      </c>
      <c r="C8712" s="3">
        <v>32235</v>
      </c>
      <c r="D8712" s="2" t="s">
        <v>46132</v>
      </c>
      <c r="E8712" s="2" t="s">
        <v>5381</v>
      </c>
      <c r="F8712" s="2" t="s">
        <v>2171</v>
      </c>
      <c r="G8712" s="2" t="s">
        <v>478</v>
      </c>
      <c r="H8712" s="4" t="s">
        <v>46133</v>
      </c>
      <c r="I8712" s="5" t="s">
        <v>46134</v>
      </c>
      <c r="J8712" s="2" t="s">
        <v>63</v>
      </c>
      <c r="K8712" s="2" t="s">
        <v>38</v>
      </c>
      <c r="L8712" s="2"/>
      <c r="M8712" s="8" t="s">
        <v>376</v>
      </c>
      <c r="N8712" s="2" t="s">
        <v>2641</v>
      </c>
      <c r="O8712" s="2" t="s">
        <v>296</v>
      </c>
      <c r="P8712" s="6">
        <v>9314</v>
      </c>
      <c r="Q8712" s="7" t="s">
        <v>52391</v>
      </c>
    </row>
    <row r="8713" spans="1:17" x14ac:dyDescent="0.2">
      <c r="A8713" s="2" t="s">
        <v>46135</v>
      </c>
      <c r="B8713" s="2" t="s">
        <v>46136</v>
      </c>
      <c r="C8713" s="3">
        <v>19712</v>
      </c>
      <c r="D8713" s="2" t="s">
        <v>46137</v>
      </c>
      <c r="E8713" s="2" t="s">
        <v>6677</v>
      </c>
      <c r="F8713" s="2" t="s">
        <v>30789</v>
      </c>
      <c r="G8713" s="2" t="s">
        <v>184</v>
      </c>
      <c r="H8713" s="4" t="s">
        <v>46138</v>
      </c>
      <c r="I8713" s="5" t="s">
        <v>46139</v>
      </c>
      <c r="J8713" s="2" t="s">
        <v>63</v>
      </c>
      <c r="K8713" s="2" t="s">
        <v>73</v>
      </c>
      <c r="L8713" s="2"/>
      <c r="M8713" s="8" t="s">
        <v>207</v>
      </c>
      <c r="N8713" s="2" t="s">
        <v>5534</v>
      </c>
      <c r="O8713" s="2" t="s">
        <v>54</v>
      </c>
      <c r="P8713" s="6">
        <v>6942</v>
      </c>
      <c r="Q8713" s="7" t="s">
        <v>52391</v>
      </c>
    </row>
    <row r="8714" spans="1:17" x14ac:dyDescent="0.2">
      <c r="A8714" s="2" t="s">
        <v>46140</v>
      </c>
      <c r="B8714" s="2" t="s">
        <v>46141</v>
      </c>
      <c r="C8714" s="3">
        <v>16751</v>
      </c>
      <c r="D8714" s="2" t="s">
        <v>46142</v>
      </c>
      <c r="E8714" s="2" t="s">
        <v>3312</v>
      </c>
      <c r="F8714" s="2" t="s">
        <v>1631</v>
      </c>
      <c r="G8714" s="2" t="s">
        <v>22</v>
      </c>
      <c r="H8714" s="4" t="s">
        <v>46143</v>
      </c>
      <c r="I8714" s="5" t="s">
        <v>46144</v>
      </c>
      <c r="J8714" s="2" t="s">
        <v>63</v>
      </c>
      <c r="K8714" s="2" t="s">
        <v>38</v>
      </c>
      <c r="L8714" s="2"/>
      <c r="M8714" s="8" t="s">
        <v>74</v>
      </c>
      <c r="N8714" s="2" t="s">
        <v>2145</v>
      </c>
      <c r="O8714" s="2" t="s">
        <v>243</v>
      </c>
      <c r="P8714" s="6">
        <v>6642</v>
      </c>
      <c r="Q8714" s="7" t="s">
        <v>52391</v>
      </c>
    </row>
    <row r="8715" spans="1:17" x14ac:dyDescent="0.2">
      <c r="A8715" s="2" t="s">
        <v>46145</v>
      </c>
      <c r="B8715" s="2" t="s">
        <v>46146</v>
      </c>
      <c r="C8715" s="3">
        <v>20467</v>
      </c>
      <c r="D8715" s="2" t="s">
        <v>46147</v>
      </c>
      <c r="E8715" s="2" t="s">
        <v>1356</v>
      </c>
      <c r="F8715" s="2" t="s">
        <v>1370</v>
      </c>
      <c r="G8715" s="2" t="s">
        <v>93</v>
      </c>
      <c r="H8715" s="4" t="s">
        <v>46148</v>
      </c>
      <c r="I8715" s="5" t="s">
        <v>46149</v>
      </c>
      <c r="J8715" s="2" t="s">
        <v>160</v>
      </c>
      <c r="K8715" s="2" t="s">
        <v>38</v>
      </c>
      <c r="L8715" s="2"/>
      <c r="M8715" s="8" t="s">
        <v>105</v>
      </c>
      <c r="N8715" s="2" t="s">
        <v>9051</v>
      </c>
      <c r="O8715" s="2" t="s">
        <v>243</v>
      </c>
      <c r="P8715" s="6">
        <v>2339</v>
      </c>
      <c r="Q8715" s="7" t="s">
        <v>52391</v>
      </c>
    </row>
    <row r="8716" spans="1:17" x14ac:dyDescent="0.2">
      <c r="A8716" s="2" t="s">
        <v>46150</v>
      </c>
      <c r="B8716" s="2" t="s">
        <v>13461</v>
      </c>
      <c r="C8716" s="3">
        <v>35739</v>
      </c>
      <c r="D8716" s="2" t="s">
        <v>46151</v>
      </c>
      <c r="E8716" s="2" t="s">
        <v>516</v>
      </c>
      <c r="F8716" s="2" t="s">
        <v>453</v>
      </c>
      <c r="G8716" s="2" t="s">
        <v>123</v>
      </c>
      <c r="H8716" s="4" t="s">
        <v>46152</v>
      </c>
      <c r="I8716" s="5" t="s">
        <v>46153</v>
      </c>
      <c r="J8716" s="2" t="s">
        <v>160</v>
      </c>
      <c r="K8716" s="2" t="s">
        <v>38</v>
      </c>
      <c r="L8716" s="2"/>
      <c r="M8716" s="8" t="s">
        <v>85</v>
      </c>
      <c r="N8716" s="2" t="s">
        <v>14976</v>
      </c>
      <c r="O8716" s="2" t="s">
        <v>198</v>
      </c>
      <c r="P8716" s="6">
        <v>4384</v>
      </c>
      <c r="Q8716" s="7" t="s">
        <v>52391</v>
      </c>
    </row>
    <row r="8717" spans="1:17" x14ac:dyDescent="0.2">
      <c r="A8717" s="2" t="s">
        <v>46154</v>
      </c>
      <c r="B8717" s="2" t="s">
        <v>46155</v>
      </c>
      <c r="C8717" s="3">
        <v>26721</v>
      </c>
      <c r="D8717" s="2" t="s">
        <v>46156</v>
      </c>
      <c r="E8717" s="2" t="s">
        <v>1850</v>
      </c>
      <c r="F8717" s="2" t="s">
        <v>1370</v>
      </c>
      <c r="G8717" s="2" t="s">
        <v>204</v>
      </c>
      <c r="H8717" s="4" t="s">
        <v>46157</v>
      </c>
      <c r="I8717" s="5" t="s">
        <v>46158</v>
      </c>
      <c r="J8717" s="2" t="s">
        <v>51</v>
      </c>
      <c r="K8717" s="2" t="s">
        <v>26</v>
      </c>
      <c r="L8717" s="2"/>
      <c r="M8717" s="8" t="s">
        <v>27</v>
      </c>
      <c r="N8717" s="2" t="s">
        <v>990</v>
      </c>
      <c r="O8717" s="2" t="s">
        <v>41</v>
      </c>
      <c r="P8717" s="6">
        <v>5810</v>
      </c>
      <c r="Q8717" s="7" t="s">
        <v>52391</v>
      </c>
    </row>
    <row r="8718" spans="1:17" x14ac:dyDescent="0.2">
      <c r="A8718" s="2" t="s">
        <v>46159</v>
      </c>
      <c r="B8718" s="2" t="s">
        <v>46160</v>
      </c>
      <c r="C8718" s="3">
        <v>29317</v>
      </c>
      <c r="D8718" s="2" t="s">
        <v>46161</v>
      </c>
      <c r="E8718" s="2" t="s">
        <v>282</v>
      </c>
      <c r="F8718" s="2" t="s">
        <v>2280</v>
      </c>
      <c r="G8718" s="2" t="s">
        <v>437</v>
      </c>
      <c r="H8718" s="4" t="s">
        <v>46162</v>
      </c>
      <c r="I8718" s="5" t="s">
        <v>46163</v>
      </c>
      <c r="J8718" s="2" t="s">
        <v>84</v>
      </c>
      <c r="K8718" s="2" t="s">
        <v>73</v>
      </c>
      <c r="L8718" s="2"/>
      <c r="M8718" s="8" t="s">
        <v>27</v>
      </c>
      <c r="N8718" s="2" t="s">
        <v>9994</v>
      </c>
      <c r="O8718" s="2" t="s">
        <v>296</v>
      </c>
      <c r="P8718" s="6">
        <v>9767</v>
      </c>
      <c r="Q8718" s="7" t="s">
        <v>52391</v>
      </c>
    </row>
    <row r="8719" spans="1:17" x14ac:dyDescent="0.2">
      <c r="A8719" s="2" t="s">
        <v>46164</v>
      </c>
      <c r="B8719" s="2" t="s">
        <v>7118</v>
      </c>
      <c r="C8719" s="3">
        <v>23610</v>
      </c>
      <c r="D8719" s="2" t="s">
        <v>46165</v>
      </c>
      <c r="E8719" s="2" t="s">
        <v>2418</v>
      </c>
      <c r="F8719" s="2" t="s">
        <v>754</v>
      </c>
      <c r="G8719" s="2" t="s">
        <v>35</v>
      </c>
      <c r="H8719" s="4" t="s">
        <v>46166</v>
      </c>
      <c r="I8719" s="5" t="s">
        <v>46167</v>
      </c>
      <c r="J8719" s="2" t="s">
        <v>160</v>
      </c>
      <c r="K8719" s="2" t="s">
        <v>38</v>
      </c>
      <c r="L8719" s="2"/>
      <c r="M8719" s="8" t="s">
        <v>27</v>
      </c>
      <c r="N8719" s="2" t="s">
        <v>8558</v>
      </c>
      <c r="O8719" s="2" t="s">
        <v>29</v>
      </c>
      <c r="P8719" s="6">
        <v>6099</v>
      </c>
      <c r="Q8719" s="7" t="s">
        <v>52391</v>
      </c>
    </row>
    <row r="8720" spans="1:17" x14ac:dyDescent="0.2">
      <c r="A8720" s="2" t="s">
        <v>46168</v>
      </c>
      <c r="B8720" s="2" t="s">
        <v>46169</v>
      </c>
      <c r="C8720" s="3">
        <v>34321</v>
      </c>
      <c r="D8720" s="2" t="s">
        <v>46170</v>
      </c>
      <c r="E8720" s="2" t="s">
        <v>68</v>
      </c>
      <c r="F8720" s="2" t="s">
        <v>1267</v>
      </c>
      <c r="G8720" s="2" t="s">
        <v>194</v>
      </c>
      <c r="H8720" s="4" t="s">
        <v>46171</v>
      </c>
      <c r="I8720" s="5" t="s">
        <v>46172</v>
      </c>
      <c r="J8720" s="2" t="s">
        <v>63</v>
      </c>
      <c r="K8720" s="2" t="s">
        <v>73</v>
      </c>
      <c r="L8720" s="2"/>
      <c r="M8720" s="8" t="s">
        <v>105</v>
      </c>
      <c r="N8720" s="2" t="s">
        <v>6797</v>
      </c>
      <c r="O8720" s="2" t="s">
        <v>243</v>
      </c>
      <c r="P8720" s="6">
        <v>8285</v>
      </c>
      <c r="Q8720" s="7" t="s">
        <v>52391</v>
      </c>
    </row>
    <row r="8721" spans="1:17" x14ac:dyDescent="0.2">
      <c r="A8721" s="2" t="s">
        <v>46173</v>
      </c>
      <c r="B8721" s="2" t="s">
        <v>11581</v>
      </c>
      <c r="C8721" s="3">
        <v>29370</v>
      </c>
      <c r="D8721" s="2" t="s">
        <v>46174</v>
      </c>
      <c r="E8721" s="2" t="s">
        <v>2599</v>
      </c>
      <c r="F8721" s="2" t="s">
        <v>19415</v>
      </c>
      <c r="G8721" s="2" t="s">
        <v>81</v>
      </c>
      <c r="H8721" s="4" t="s">
        <v>46175</v>
      </c>
      <c r="I8721" s="5" t="s">
        <v>18054</v>
      </c>
      <c r="J8721" s="2" t="s">
        <v>160</v>
      </c>
      <c r="K8721" s="2" t="s">
        <v>73</v>
      </c>
      <c r="L8721" s="2"/>
      <c r="M8721" s="8" t="s">
        <v>116</v>
      </c>
      <c r="N8721" s="2" t="s">
        <v>922</v>
      </c>
      <c r="O8721" s="2" t="s">
        <v>188</v>
      </c>
      <c r="P8721" s="6">
        <v>4244</v>
      </c>
      <c r="Q8721" s="7" t="s">
        <v>52391</v>
      </c>
    </row>
    <row r="8722" spans="1:17" x14ac:dyDescent="0.2">
      <c r="A8722" s="2" t="s">
        <v>46176</v>
      </c>
      <c r="B8722" s="2" t="s">
        <v>46177</v>
      </c>
      <c r="C8722" s="3">
        <v>23868</v>
      </c>
      <c r="D8722" s="2" t="s">
        <v>46178</v>
      </c>
      <c r="E8722" s="2" t="s">
        <v>724</v>
      </c>
      <c r="F8722" s="2" t="s">
        <v>3429</v>
      </c>
      <c r="G8722" s="2" t="s">
        <v>81</v>
      </c>
      <c r="H8722" s="4" t="s">
        <v>46179</v>
      </c>
      <c r="I8722" s="5" t="s">
        <v>46180</v>
      </c>
      <c r="J8722" s="2" t="s">
        <v>51</v>
      </c>
      <c r="K8722" s="2" t="s">
        <v>26</v>
      </c>
      <c r="L8722" s="2"/>
      <c r="M8722" s="8" t="s">
        <v>105</v>
      </c>
      <c r="N8722" s="2" t="s">
        <v>8150</v>
      </c>
      <c r="O8722" s="2" t="s">
        <v>87</v>
      </c>
      <c r="P8722" s="6">
        <v>4159</v>
      </c>
      <c r="Q8722" s="7" t="s">
        <v>52391</v>
      </c>
    </row>
    <row r="8723" spans="1:17" x14ac:dyDescent="0.2">
      <c r="A8723" s="2" t="s">
        <v>46181</v>
      </c>
      <c r="B8723" s="2" t="s">
        <v>46182</v>
      </c>
      <c r="C8723" s="3">
        <v>20610</v>
      </c>
      <c r="D8723" s="2" t="s">
        <v>46183</v>
      </c>
      <c r="E8723" s="2" t="s">
        <v>1593</v>
      </c>
      <c r="F8723" s="2" t="s">
        <v>9361</v>
      </c>
      <c r="G8723" s="2" t="s">
        <v>275</v>
      </c>
      <c r="H8723" s="4" t="s">
        <v>46184</v>
      </c>
      <c r="I8723" s="5" t="s">
        <v>46185</v>
      </c>
      <c r="J8723" s="2" t="s">
        <v>25</v>
      </c>
      <c r="K8723" s="2" t="s">
        <v>38</v>
      </c>
      <c r="L8723" s="2"/>
      <c r="M8723" s="8" t="s">
        <v>105</v>
      </c>
      <c r="N8723" s="2" t="s">
        <v>1957</v>
      </c>
      <c r="O8723" s="2" t="s">
        <v>87</v>
      </c>
      <c r="P8723" s="6">
        <v>9755</v>
      </c>
      <c r="Q8723" s="7" t="s">
        <v>52391</v>
      </c>
    </row>
    <row r="8724" spans="1:17" x14ac:dyDescent="0.2">
      <c r="A8724" s="2" t="s">
        <v>46186</v>
      </c>
      <c r="B8724" s="2" t="s">
        <v>46187</v>
      </c>
      <c r="C8724" s="3">
        <v>26295</v>
      </c>
      <c r="D8724" s="2" t="s">
        <v>46188</v>
      </c>
      <c r="E8724" s="2" t="s">
        <v>1967</v>
      </c>
      <c r="F8724" s="2" t="s">
        <v>2824</v>
      </c>
      <c r="G8724" s="2" t="s">
        <v>341</v>
      </c>
      <c r="H8724" s="4" t="s">
        <v>46189</v>
      </c>
      <c r="I8724" s="5" t="s">
        <v>46190</v>
      </c>
      <c r="J8724" s="2" t="s">
        <v>160</v>
      </c>
      <c r="K8724" s="2" t="s">
        <v>73</v>
      </c>
      <c r="L8724" s="2"/>
      <c r="M8724" s="8" t="s">
        <v>39</v>
      </c>
      <c r="N8724" s="2" t="s">
        <v>5437</v>
      </c>
      <c r="O8724" s="2" t="s">
        <v>29</v>
      </c>
      <c r="P8724" s="6">
        <v>5950</v>
      </c>
      <c r="Q8724" s="7" t="s">
        <v>52391</v>
      </c>
    </row>
    <row r="8725" spans="1:17" x14ac:dyDescent="0.2">
      <c r="A8725" s="2" t="s">
        <v>46191</v>
      </c>
      <c r="B8725" s="2" t="s">
        <v>46192</v>
      </c>
      <c r="C8725" s="3">
        <v>34857</v>
      </c>
      <c r="D8725" s="2" t="s">
        <v>46193</v>
      </c>
      <c r="E8725" s="2" t="s">
        <v>4072</v>
      </c>
      <c r="F8725" s="2" t="s">
        <v>239</v>
      </c>
      <c r="G8725" s="2" t="s">
        <v>204</v>
      </c>
      <c r="H8725" s="4" t="s">
        <v>46194</v>
      </c>
      <c r="I8725" s="5" t="s">
        <v>46195</v>
      </c>
      <c r="J8725" s="2" t="s">
        <v>51</v>
      </c>
      <c r="K8725" s="2" t="s">
        <v>73</v>
      </c>
      <c r="L8725" s="2"/>
      <c r="M8725" s="8" t="s">
        <v>27</v>
      </c>
      <c r="N8725" s="2" t="s">
        <v>4676</v>
      </c>
      <c r="O8725" s="2" t="s">
        <v>29</v>
      </c>
      <c r="P8725" s="6">
        <v>4760</v>
      </c>
      <c r="Q8725" s="7" t="s">
        <v>52391</v>
      </c>
    </row>
    <row r="8726" spans="1:17" x14ac:dyDescent="0.2">
      <c r="A8726" s="2" t="s">
        <v>46196</v>
      </c>
      <c r="B8726" s="2" t="s">
        <v>46197</v>
      </c>
      <c r="C8726" s="3">
        <v>34507</v>
      </c>
      <c r="D8726" s="2" t="s">
        <v>46198</v>
      </c>
      <c r="E8726" s="2" t="s">
        <v>4145</v>
      </c>
      <c r="F8726" s="2" t="s">
        <v>174</v>
      </c>
      <c r="G8726" s="2" t="s">
        <v>22</v>
      </c>
      <c r="H8726" s="4" t="s">
        <v>46199</v>
      </c>
      <c r="I8726" s="5" t="s">
        <v>46200</v>
      </c>
      <c r="J8726" s="2" t="s">
        <v>84</v>
      </c>
      <c r="K8726" s="2" t="s">
        <v>73</v>
      </c>
      <c r="L8726" s="2"/>
      <c r="M8726" s="8" t="s">
        <v>105</v>
      </c>
      <c r="N8726" s="2" t="s">
        <v>1566</v>
      </c>
      <c r="O8726" s="2" t="s">
        <v>243</v>
      </c>
      <c r="P8726" s="6">
        <v>9814</v>
      </c>
      <c r="Q8726" s="7" t="s">
        <v>52391</v>
      </c>
    </row>
    <row r="8727" spans="1:17" x14ac:dyDescent="0.2">
      <c r="A8727" s="2" t="s">
        <v>46201</v>
      </c>
      <c r="B8727" s="2" t="s">
        <v>46202</v>
      </c>
      <c r="C8727" s="3">
        <v>24208</v>
      </c>
      <c r="D8727" s="2" t="s">
        <v>46203</v>
      </c>
      <c r="E8727" s="2" t="s">
        <v>2772</v>
      </c>
      <c r="F8727" s="2" t="s">
        <v>1024</v>
      </c>
      <c r="G8727" s="2" t="s">
        <v>81</v>
      </c>
      <c r="H8727" s="4" t="s">
        <v>46204</v>
      </c>
      <c r="I8727" s="5" t="s">
        <v>46205</v>
      </c>
      <c r="J8727" s="2" t="s">
        <v>160</v>
      </c>
      <c r="K8727" s="2" t="s">
        <v>26</v>
      </c>
      <c r="L8727" s="2"/>
      <c r="M8727" s="8" t="s">
        <v>116</v>
      </c>
      <c r="N8727" s="2" t="s">
        <v>7260</v>
      </c>
      <c r="O8727" s="2" t="s">
        <v>54</v>
      </c>
      <c r="P8727" s="6">
        <v>5998</v>
      </c>
      <c r="Q8727" s="7" t="s">
        <v>52391</v>
      </c>
    </row>
    <row r="8728" spans="1:17" x14ac:dyDescent="0.2">
      <c r="A8728" s="2" t="s">
        <v>46206</v>
      </c>
      <c r="B8728" s="2" t="s">
        <v>46207</v>
      </c>
      <c r="C8728" s="3">
        <v>21468</v>
      </c>
      <c r="D8728" s="2" t="s">
        <v>46208</v>
      </c>
      <c r="E8728" s="2" t="s">
        <v>4415</v>
      </c>
      <c r="F8728" s="2" t="s">
        <v>46209</v>
      </c>
      <c r="G8728" s="2" t="s">
        <v>292</v>
      </c>
      <c r="H8728" s="4" t="s">
        <v>46210</v>
      </c>
      <c r="I8728" s="5" t="s">
        <v>46211</v>
      </c>
      <c r="J8728" s="2" t="s">
        <v>84</v>
      </c>
      <c r="K8728" s="2" t="s">
        <v>73</v>
      </c>
      <c r="L8728" s="2"/>
      <c r="M8728" s="8" t="s">
        <v>207</v>
      </c>
      <c r="N8728" s="2" t="s">
        <v>1884</v>
      </c>
      <c r="O8728" s="2" t="s">
        <v>54</v>
      </c>
      <c r="P8728" s="6">
        <v>8831</v>
      </c>
      <c r="Q8728" s="7" t="s">
        <v>52391</v>
      </c>
    </row>
    <row r="8729" spans="1:17" x14ac:dyDescent="0.2">
      <c r="A8729" s="2" t="s">
        <v>46212</v>
      </c>
      <c r="B8729" s="2" t="s">
        <v>46213</v>
      </c>
      <c r="C8729" s="3">
        <v>28118</v>
      </c>
      <c r="D8729" s="2" t="s">
        <v>46214</v>
      </c>
      <c r="E8729" s="2" t="s">
        <v>4730</v>
      </c>
      <c r="F8729" s="2" t="s">
        <v>46215</v>
      </c>
      <c r="G8729" s="2" t="s">
        <v>48</v>
      </c>
      <c r="H8729" s="4" t="s">
        <v>46216</v>
      </c>
      <c r="I8729" s="5" t="s">
        <v>46217</v>
      </c>
      <c r="J8729" s="2" t="s">
        <v>84</v>
      </c>
      <c r="K8729" s="2" t="s">
        <v>26</v>
      </c>
      <c r="L8729" s="2"/>
      <c r="M8729" s="8" t="s">
        <v>143</v>
      </c>
      <c r="N8729" s="2" t="s">
        <v>2505</v>
      </c>
      <c r="O8729" s="2" t="s">
        <v>198</v>
      </c>
      <c r="P8729" s="6">
        <v>2808</v>
      </c>
      <c r="Q8729" s="7" t="s">
        <v>52391</v>
      </c>
    </row>
    <row r="8730" spans="1:17" x14ac:dyDescent="0.2">
      <c r="A8730" s="2" t="s">
        <v>46218</v>
      </c>
      <c r="B8730" s="2" t="s">
        <v>46219</v>
      </c>
      <c r="C8730" s="3">
        <v>34492</v>
      </c>
      <c r="D8730" s="2" t="s">
        <v>46220</v>
      </c>
      <c r="E8730" s="2" t="s">
        <v>3732</v>
      </c>
      <c r="F8730" s="2" t="s">
        <v>46221</v>
      </c>
      <c r="G8730" s="2" t="s">
        <v>249</v>
      </c>
      <c r="H8730" s="4" t="s">
        <v>46222</v>
      </c>
      <c r="I8730" s="5" t="s">
        <v>46223</v>
      </c>
      <c r="J8730" s="2" t="s">
        <v>160</v>
      </c>
      <c r="K8730" s="2" t="s">
        <v>38</v>
      </c>
      <c r="L8730" s="2"/>
      <c r="M8730" s="8" t="s">
        <v>85</v>
      </c>
      <c r="N8730" s="2" t="s">
        <v>12026</v>
      </c>
      <c r="O8730" s="2" t="s">
        <v>243</v>
      </c>
      <c r="P8730" s="6">
        <v>9452</v>
      </c>
      <c r="Q8730" s="7" t="s">
        <v>52391</v>
      </c>
    </row>
    <row r="8731" spans="1:17" x14ac:dyDescent="0.2">
      <c r="A8731" s="2" t="s">
        <v>46224</v>
      </c>
      <c r="B8731" s="2" t="s">
        <v>46225</v>
      </c>
      <c r="C8731" s="3">
        <v>27901</v>
      </c>
      <c r="D8731" s="2" t="s">
        <v>46226</v>
      </c>
      <c r="E8731" s="2" t="s">
        <v>2411</v>
      </c>
      <c r="F8731" s="2" t="s">
        <v>46227</v>
      </c>
      <c r="G8731" s="2" t="s">
        <v>81</v>
      </c>
      <c r="H8731" s="4" t="s">
        <v>46228</v>
      </c>
      <c r="I8731" s="5" t="s">
        <v>46229</v>
      </c>
      <c r="J8731" s="2" t="s">
        <v>63</v>
      </c>
      <c r="K8731" s="2" t="s">
        <v>73</v>
      </c>
      <c r="L8731" s="2"/>
      <c r="M8731" s="8" t="s">
        <v>268</v>
      </c>
      <c r="N8731" s="2" t="s">
        <v>3590</v>
      </c>
      <c r="O8731" s="2" t="s">
        <v>243</v>
      </c>
      <c r="P8731" s="6">
        <v>3158</v>
      </c>
      <c r="Q8731" s="7" t="s">
        <v>52391</v>
      </c>
    </row>
    <row r="8732" spans="1:17" x14ac:dyDescent="0.2">
      <c r="A8732" s="2" t="s">
        <v>46230</v>
      </c>
      <c r="B8732" s="2" t="s">
        <v>10964</v>
      </c>
      <c r="C8732" s="3">
        <v>17116</v>
      </c>
      <c r="D8732" s="2" t="s">
        <v>46231</v>
      </c>
      <c r="E8732" s="2" t="s">
        <v>121</v>
      </c>
      <c r="F8732" s="2" t="s">
        <v>14907</v>
      </c>
      <c r="G8732" s="2" t="s">
        <v>687</v>
      </c>
      <c r="H8732" s="4" t="s">
        <v>46232</v>
      </c>
      <c r="I8732" s="5" t="s">
        <v>46233</v>
      </c>
      <c r="J8732" s="2" t="s">
        <v>160</v>
      </c>
      <c r="K8732" s="2" t="s">
        <v>38</v>
      </c>
      <c r="L8732" s="2"/>
      <c r="M8732" s="8" t="s">
        <v>376</v>
      </c>
      <c r="N8732" s="2" t="s">
        <v>6117</v>
      </c>
      <c r="O8732" s="2" t="s">
        <v>87</v>
      </c>
      <c r="P8732" s="6">
        <v>9066</v>
      </c>
      <c r="Q8732" s="7" t="s">
        <v>52391</v>
      </c>
    </row>
    <row r="8733" spans="1:17" x14ac:dyDescent="0.2">
      <c r="A8733" s="2" t="s">
        <v>46234</v>
      </c>
      <c r="B8733" s="2" t="s">
        <v>34082</v>
      </c>
      <c r="C8733" s="3">
        <v>36112</v>
      </c>
      <c r="D8733" s="2" t="s">
        <v>46235</v>
      </c>
      <c r="E8733" s="2" t="s">
        <v>221</v>
      </c>
      <c r="F8733" s="2" t="s">
        <v>46236</v>
      </c>
      <c r="G8733" s="2" t="s">
        <v>687</v>
      </c>
      <c r="H8733" s="4" t="s">
        <v>46237</v>
      </c>
      <c r="I8733" s="5" t="s">
        <v>12058</v>
      </c>
      <c r="J8733" s="2" t="s">
        <v>63</v>
      </c>
      <c r="K8733" s="2" t="s">
        <v>26</v>
      </c>
      <c r="L8733" s="2"/>
      <c r="M8733" s="8" t="s">
        <v>27</v>
      </c>
      <c r="N8733" s="2" t="s">
        <v>975</v>
      </c>
      <c r="O8733" s="2" t="s">
        <v>41</v>
      </c>
      <c r="P8733" s="6">
        <v>1993</v>
      </c>
      <c r="Q8733" s="7" t="s">
        <v>52391</v>
      </c>
    </row>
    <row r="8734" spans="1:17" x14ac:dyDescent="0.2">
      <c r="A8734" s="2" t="s">
        <v>46238</v>
      </c>
      <c r="B8734" s="2" t="s">
        <v>46239</v>
      </c>
      <c r="C8734" s="3">
        <v>17337</v>
      </c>
      <c r="D8734" s="2" t="s">
        <v>46240</v>
      </c>
      <c r="E8734" s="2" t="s">
        <v>1196</v>
      </c>
      <c r="F8734" s="2" t="s">
        <v>4403</v>
      </c>
      <c r="G8734" s="2" t="s">
        <v>702</v>
      </c>
      <c r="H8734" s="4" t="s">
        <v>46241</v>
      </c>
      <c r="I8734" s="5" t="s">
        <v>46242</v>
      </c>
      <c r="J8734" s="2" t="s">
        <v>160</v>
      </c>
      <c r="K8734" s="2" t="s">
        <v>73</v>
      </c>
      <c r="L8734" s="2"/>
      <c r="M8734" s="8" t="s">
        <v>143</v>
      </c>
      <c r="N8734" s="2" t="s">
        <v>882</v>
      </c>
      <c r="O8734" s="2" t="s">
        <v>243</v>
      </c>
      <c r="P8734" s="6">
        <v>6524</v>
      </c>
      <c r="Q8734" s="7" t="s">
        <v>52391</v>
      </c>
    </row>
    <row r="8735" spans="1:17" x14ac:dyDescent="0.2">
      <c r="A8735" s="2" t="s">
        <v>46243</v>
      </c>
      <c r="B8735" s="2" t="s">
        <v>46244</v>
      </c>
      <c r="C8735" s="3">
        <v>20350</v>
      </c>
      <c r="D8735" s="2" t="s">
        <v>46245</v>
      </c>
      <c r="E8735" s="2" t="s">
        <v>4509</v>
      </c>
      <c r="F8735" s="2" t="s">
        <v>647</v>
      </c>
      <c r="G8735" s="2" t="s">
        <v>437</v>
      </c>
      <c r="H8735" s="4" t="s">
        <v>46246</v>
      </c>
      <c r="I8735" s="5" t="s">
        <v>46247</v>
      </c>
      <c r="J8735" s="2" t="s">
        <v>84</v>
      </c>
      <c r="K8735" s="2" t="s">
        <v>73</v>
      </c>
      <c r="L8735" s="2"/>
      <c r="M8735" s="8" t="s">
        <v>52</v>
      </c>
      <c r="N8735" s="2" t="s">
        <v>8841</v>
      </c>
      <c r="O8735" s="2" t="s">
        <v>107</v>
      </c>
      <c r="P8735" s="6">
        <v>3459</v>
      </c>
      <c r="Q8735" s="7" t="s">
        <v>52391</v>
      </c>
    </row>
    <row r="8736" spans="1:17" x14ac:dyDescent="0.2">
      <c r="A8736" s="2" t="s">
        <v>46248</v>
      </c>
      <c r="B8736" s="2" t="s">
        <v>41228</v>
      </c>
      <c r="C8736" s="3">
        <v>26949</v>
      </c>
      <c r="D8736" s="2" t="s">
        <v>46249</v>
      </c>
      <c r="E8736" s="2" t="s">
        <v>6503</v>
      </c>
      <c r="F8736" s="2" t="s">
        <v>1267</v>
      </c>
      <c r="G8736" s="2" t="s">
        <v>60</v>
      </c>
      <c r="H8736" s="4" t="s">
        <v>46250</v>
      </c>
      <c r="I8736" s="5" t="s">
        <v>46251</v>
      </c>
      <c r="J8736" s="2" t="s">
        <v>84</v>
      </c>
      <c r="K8736" s="2" t="s">
        <v>38</v>
      </c>
      <c r="L8736" s="2"/>
      <c r="M8736" s="8" t="s">
        <v>143</v>
      </c>
      <c r="N8736" s="2" t="s">
        <v>16632</v>
      </c>
      <c r="O8736" s="2" t="s">
        <v>107</v>
      </c>
      <c r="P8736" s="6">
        <v>5634</v>
      </c>
      <c r="Q8736" s="7" t="s">
        <v>52391</v>
      </c>
    </row>
    <row r="8737" spans="1:17" x14ac:dyDescent="0.2">
      <c r="A8737" s="2" t="s">
        <v>24112</v>
      </c>
      <c r="B8737" s="2" t="s">
        <v>24113</v>
      </c>
      <c r="C8737" s="3">
        <v>22265</v>
      </c>
      <c r="D8737" s="2" t="s">
        <v>24114</v>
      </c>
      <c r="E8737" s="2" t="s">
        <v>2335</v>
      </c>
      <c r="F8737" s="2" t="s">
        <v>428</v>
      </c>
      <c r="G8737" s="2" t="s">
        <v>175</v>
      </c>
      <c r="H8737" s="4" t="s">
        <v>24115</v>
      </c>
      <c r="I8737" s="5" t="s">
        <v>24116</v>
      </c>
      <c r="J8737" s="2" t="s">
        <v>160</v>
      </c>
      <c r="K8737" s="2" t="s">
        <v>73</v>
      </c>
      <c r="L8737" s="2"/>
      <c r="M8737" s="8" t="s">
        <v>376</v>
      </c>
      <c r="N8737" s="2" t="s">
        <v>7238</v>
      </c>
      <c r="O8737" s="2" t="s">
        <v>107</v>
      </c>
      <c r="P8737" s="6">
        <v>7253</v>
      </c>
      <c r="Q8737" s="7" t="s">
        <v>24117</v>
      </c>
    </row>
    <row r="8738" spans="1:17" x14ac:dyDescent="0.2">
      <c r="A8738" s="2" t="s">
        <v>46257</v>
      </c>
      <c r="B8738" s="2" t="s">
        <v>46258</v>
      </c>
      <c r="C8738" s="3">
        <v>16259</v>
      </c>
      <c r="D8738" s="2" t="s">
        <v>46259</v>
      </c>
      <c r="E8738" s="2" t="s">
        <v>4065</v>
      </c>
      <c r="F8738" s="2" t="s">
        <v>3115</v>
      </c>
      <c r="G8738" s="2" t="s">
        <v>102</v>
      </c>
      <c r="H8738" s="4" t="s">
        <v>46260</v>
      </c>
      <c r="I8738" s="5" t="s">
        <v>46261</v>
      </c>
      <c r="J8738" s="2" t="s">
        <v>84</v>
      </c>
      <c r="K8738" s="2" t="s">
        <v>26</v>
      </c>
      <c r="L8738" s="2"/>
      <c r="M8738" s="8" t="s">
        <v>116</v>
      </c>
      <c r="N8738" s="2" t="s">
        <v>975</v>
      </c>
      <c r="O8738" s="2" t="s">
        <v>296</v>
      </c>
      <c r="P8738" s="6">
        <v>1608</v>
      </c>
      <c r="Q8738" s="7" t="s">
        <v>52391</v>
      </c>
    </row>
    <row r="8739" spans="1:17" x14ac:dyDescent="0.2">
      <c r="A8739" s="2" t="s">
        <v>46262</v>
      </c>
      <c r="B8739" s="2" t="s">
        <v>46263</v>
      </c>
      <c r="C8739" s="3">
        <v>19455</v>
      </c>
      <c r="D8739" s="2" t="s">
        <v>46264</v>
      </c>
      <c r="E8739" s="2" t="s">
        <v>5065</v>
      </c>
      <c r="F8739" s="2" t="s">
        <v>42990</v>
      </c>
      <c r="G8739" s="2" t="s">
        <v>679</v>
      </c>
      <c r="H8739" s="4" t="s">
        <v>46265</v>
      </c>
      <c r="I8739" s="5" t="s">
        <v>46266</v>
      </c>
      <c r="J8739" s="2" t="s">
        <v>51</v>
      </c>
      <c r="K8739" s="2" t="s">
        <v>73</v>
      </c>
      <c r="L8739" s="2"/>
      <c r="M8739" s="8" t="s">
        <v>143</v>
      </c>
      <c r="N8739" s="2" t="s">
        <v>2980</v>
      </c>
      <c r="O8739" s="2" t="s">
        <v>312</v>
      </c>
      <c r="P8739" s="6">
        <v>6491</v>
      </c>
      <c r="Q8739" s="7" t="s">
        <v>52391</v>
      </c>
    </row>
    <row r="8740" spans="1:17" x14ac:dyDescent="0.2">
      <c r="A8740" s="2" t="s">
        <v>46267</v>
      </c>
      <c r="B8740" s="2" t="s">
        <v>46268</v>
      </c>
      <c r="C8740" s="3">
        <v>21400</v>
      </c>
      <c r="D8740" s="2" t="s">
        <v>46269</v>
      </c>
      <c r="E8740" s="2" t="s">
        <v>3361</v>
      </c>
      <c r="F8740" s="2" t="s">
        <v>46270</v>
      </c>
      <c r="G8740" s="2" t="s">
        <v>478</v>
      </c>
      <c r="H8740" s="4" t="s">
        <v>46271</v>
      </c>
      <c r="I8740" s="5" t="s">
        <v>46272</v>
      </c>
      <c r="J8740" s="2" t="s">
        <v>84</v>
      </c>
      <c r="K8740" s="2" t="s">
        <v>38</v>
      </c>
      <c r="L8740" s="2"/>
      <c r="M8740" s="8" t="s">
        <v>105</v>
      </c>
      <c r="N8740" s="2" t="s">
        <v>11800</v>
      </c>
      <c r="O8740" s="2" t="s">
        <v>41</v>
      </c>
      <c r="P8740" s="6">
        <v>8245</v>
      </c>
      <c r="Q8740" s="7" t="s">
        <v>52391</v>
      </c>
    </row>
    <row r="8741" spans="1:17" x14ac:dyDescent="0.2">
      <c r="A8741" s="2" t="s">
        <v>46273</v>
      </c>
      <c r="B8741" s="2" t="s">
        <v>46274</v>
      </c>
      <c r="C8741" s="3">
        <v>22816</v>
      </c>
      <c r="D8741" s="2" t="s">
        <v>46275</v>
      </c>
      <c r="E8741" s="2" t="s">
        <v>1865</v>
      </c>
      <c r="F8741" s="2" t="s">
        <v>340</v>
      </c>
      <c r="G8741" s="2" t="s">
        <v>113</v>
      </c>
      <c r="H8741" s="4" t="s">
        <v>46276</v>
      </c>
      <c r="I8741" s="5" t="s">
        <v>46277</v>
      </c>
      <c r="J8741" s="2" t="s">
        <v>84</v>
      </c>
      <c r="K8741" s="2" t="s">
        <v>73</v>
      </c>
      <c r="L8741" s="2"/>
      <c r="M8741" s="8" t="s">
        <v>105</v>
      </c>
      <c r="N8741" s="2" t="s">
        <v>1127</v>
      </c>
      <c r="O8741" s="2" t="s">
        <v>296</v>
      </c>
      <c r="P8741" s="6">
        <v>8476</v>
      </c>
      <c r="Q8741" s="7" t="s">
        <v>52391</v>
      </c>
    </row>
    <row r="8742" spans="1:17" x14ac:dyDescent="0.2">
      <c r="A8742" s="2" t="s">
        <v>46278</v>
      </c>
      <c r="B8742" s="2" t="s">
        <v>22396</v>
      </c>
      <c r="C8742" s="3">
        <v>32747</v>
      </c>
      <c r="D8742" s="2" t="s">
        <v>46279</v>
      </c>
      <c r="E8742" s="2" t="s">
        <v>532</v>
      </c>
      <c r="F8742" s="2" t="s">
        <v>10207</v>
      </c>
      <c r="G8742" s="2" t="s">
        <v>204</v>
      </c>
      <c r="H8742" s="4" t="s">
        <v>46280</v>
      </c>
      <c r="I8742" s="5" t="s">
        <v>46281</v>
      </c>
      <c r="J8742" s="2" t="s">
        <v>160</v>
      </c>
      <c r="K8742" s="2" t="s">
        <v>38</v>
      </c>
      <c r="L8742" s="2"/>
      <c r="M8742" s="8" t="s">
        <v>143</v>
      </c>
      <c r="N8742" s="2" t="s">
        <v>208</v>
      </c>
      <c r="O8742" s="2" t="s">
        <v>243</v>
      </c>
      <c r="P8742" s="6">
        <v>3277</v>
      </c>
      <c r="Q8742" s="7" t="s">
        <v>52391</v>
      </c>
    </row>
    <row r="8743" spans="1:17" x14ac:dyDescent="0.2">
      <c r="A8743" s="2" t="s">
        <v>46282</v>
      </c>
      <c r="B8743" s="2" t="s">
        <v>46283</v>
      </c>
      <c r="C8743" s="3">
        <v>18138</v>
      </c>
      <c r="D8743" s="2" t="s">
        <v>46284</v>
      </c>
      <c r="E8743" s="2" t="s">
        <v>3015</v>
      </c>
      <c r="F8743" s="2" t="s">
        <v>1837</v>
      </c>
      <c r="G8743" s="2" t="s">
        <v>123</v>
      </c>
      <c r="H8743" s="4" t="s">
        <v>46285</v>
      </c>
      <c r="I8743" s="5" t="s">
        <v>46286</v>
      </c>
      <c r="J8743" s="2" t="s">
        <v>160</v>
      </c>
      <c r="K8743" s="2" t="s">
        <v>73</v>
      </c>
      <c r="L8743" s="2"/>
      <c r="M8743" s="8" t="s">
        <v>143</v>
      </c>
      <c r="N8743" s="2" t="s">
        <v>1487</v>
      </c>
      <c r="O8743" s="2" t="s">
        <v>188</v>
      </c>
      <c r="P8743" s="6">
        <v>3756</v>
      </c>
      <c r="Q8743" s="7" t="s">
        <v>52391</v>
      </c>
    </row>
    <row r="8744" spans="1:17" x14ac:dyDescent="0.2">
      <c r="A8744" s="2" t="s">
        <v>46287</v>
      </c>
      <c r="B8744" s="2" t="s">
        <v>46288</v>
      </c>
      <c r="C8744" s="3">
        <v>22215</v>
      </c>
      <c r="D8744" s="2" t="s">
        <v>46289</v>
      </c>
      <c r="E8744" s="2" t="s">
        <v>5400</v>
      </c>
      <c r="F8744" s="2" t="s">
        <v>3202</v>
      </c>
      <c r="G8744" s="2" t="s">
        <v>132</v>
      </c>
      <c r="H8744" s="4" t="s">
        <v>46290</v>
      </c>
      <c r="I8744" s="5" t="s">
        <v>39439</v>
      </c>
      <c r="J8744" s="2" t="s">
        <v>84</v>
      </c>
      <c r="K8744" s="2" t="s">
        <v>26</v>
      </c>
      <c r="L8744" s="2"/>
      <c r="M8744" s="8" t="s">
        <v>52</v>
      </c>
      <c r="N8744" s="2" t="s">
        <v>9709</v>
      </c>
      <c r="O8744" s="2" t="s">
        <v>41</v>
      </c>
      <c r="P8744" s="6">
        <v>5079</v>
      </c>
      <c r="Q8744" s="7" t="s">
        <v>52391</v>
      </c>
    </row>
    <row r="8745" spans="1:17" x14ac:dyDescent="0.2">
      <c r="A8745" s="2" t="s">
        <v>46291</v>
      </c>
      <c r="B8745" s="2" t="s">
        <v>46292</v>
      </c>
      <c r="C8745" s="3">
        <v>26866</v>
      </c>
      <c r="D8745" s="2" t="s">
        <v>46293</v>
      </c>
      <c r="E8745" s="2" t="s">
        <v>1758</v>
      </c>
      <c r="F8745" s="2" t="s">
        <v>2653</v>
      </c>
      <c r="G8745" s="2" t="s">
        <v>204</v>
      </c>
      <c r="H8745" s="4" t="s">
        <v>46294</v>
      </c>
      <c r="I8745" s="5" t="s">
        <v>46295</v>
      </c>
      <c r="J8745" s="2" t="s">
        <v>160</v>
      </c>
      <c r="K8745" s="2" t="s">
        <v>73</v>
      </c>
      <c r="L8745" s="2"/>
      <c r="M8745" s="8" t="s">
        <v>207</v>
      </c>
      <c r="N8745" s="2" t="s">
        <v>1767</v>
      </c>
      <c r="O8745" s="2" t="s">
        <v>107</v>
      </c>
      <c r="P8745" s="6">
        <v>7523</v>
      </c>
      <c r="Q8745" s="7" t="s">
        <v>52391</v>
      </c>
    </row>
    <row r="8746" spans="1:17" x14ac:dyDescent="0.2">
      <c r="A8746" s="2" t="s">
        <v>46296</v>
      </c>
      <c r="B8746" s="2" t="s">
        <v>46297</v>
      </c>
      <c r="C8746" s="3">
        <v>30202</v>
      </c>
      <c r="D8746" s="2" t="s">
        <v>46298</v>
      </c>
      <c r="E8746" s="2" t="s">
        <v>3494</v>
      </c>
      <c r="F8746" s="2" t="s">
        <v>46299</v>
      </c>
      <c r="G8746" s="2" t="s">
        <v>223</v>
      </c>
      <c r="H8746" s="4" t="s">
        <v>46300</v>
      </c>
      <c r="I8746" s="5" t="s">
        <v>46301</v>
      </c>
      <c r="J8746" s="2" t="s">
        <v>160</v>
      </c>
      <c r="K8746" s="2" t="s">
        <v>38</v>
      </c>
      <c r="L8746" s="2"/>
      <c r="M8746" s="8" t="s">
        <v>105</v>
      </c>
      <c r="N8746" s="2" t="s">
        <v>5610</v>
      </c>
      <c r="O8746" s="2" t="s">
        <v>243</v>
      </c>
      <c r="P8746" s="6">
        <v>9200</v>
      </c>
      <c r="Q8746" s="7" t="s">
        <v>52391</v>
      </c>
    </row>
    <row r="8747" spans="1:17" x14ac:dyDescent="0.2">
      <c r="A8747" s="2" t="s">
        <v>46302</v>
      </c>
      <c r="B8747" s="2" t="s">
        <v>16326</v>
      </c>
      <c r="C8747" s="3">
        <v>28095</v>
      </c>
      <c r="D8747" s="2" t="s">
        <v>46303</v>
      </c>
      <c r="E8747" s="2" t="s">
        <v>2108</v>
      </c>
      <c r="F8747" s="2" t="s">
        <v>3202</v>
      </c>
      <c r="G8747" s="2" t="s">
        <v>175</v>
      </c>
      <c r="H8747" s="4" t="s">
        <v>46304</v>
      </c>
      <c r="I8747" s="5" t="s">
        <v>46305</v>
      </c>
      <c r="J8747" s="2" t="s">
        <v>160</v>
      </c>
      <c r="K8747" s="2" t="s">
        <v>26</v>
      </c>
      <c r="L8747" s="2"/>
      <c r="M8747" s="8" t="s">
        <v>105</v>
      </c>
      <c r="N8747" s="2" t="s">
        <v>10850</v>
      </c>
      <c r="O8747" s="2" t="s">
        <v>198</v>
      </c>
      <c r="P8747" s="6">
        <v>7084</v>
      </c>
      <c r="Q8747" s="7" t="s">
        <v>52391</v>
      </c>
    </row>
    <row r="8748" spans="1:17" x14ac:dyDescent="0.2">
      <c r="A8748" s="2" t="s">
        <v>46306</v>
      </c>
      <c r="B8748" s="2" t="s">
        <v>46307</v>
      </c>
      <c r="C8748" s="3">
        <v>32830</v>
      </c>
      <c r="D8748" s="2" t="s">
        <v>46308</v>
      </c>
      <c r="E8748" s="2" t="s">
        <v>2645</v>
      </c>
      <c r="F8748" s="2" t="s">
        <v>274</v>
      </c>
      <c r="G8748" s="2" t="s">
        <v>194</v>
      </c>
      <c r="H8748" s="4" t="s">
        <v>46309</v>
      </c>
      <c r="I8748" s="5" t="s">
        <v>46310</v>
      </c>
      <c r="J8748" s="2" t="s">
        <v>63</v>
      </c>
      <c r="K8748" s="2" t="s">
        <v>26</v>
      </c>
      <c r="L8748" s="2"/>
      <c r="M8748" s="8" t="s">
        <v>85</v>
      </c>
      <c r="N8748" s="2" t="s">
        <v>16491</v>
      </c>
      <c r="O8748" s="2" t="s">
        <v>243</v>
      </c>
      <c r="P8748" s="6">
        <v>2338</v>
      </c>
      <c r="Q8748" s="7" t="s">
        <v>52391</v>
      </c>
    </row>
    <row r="8749" spans="1:17" x14ac:dyDescent="0.2">
      <c r="A8749" s="2" t="s">
        <v>46311</v>
      </c>
      <c r="B8749" s="2" t="s">
        <v>46312</v>
      </c>
      <c r="C8749" s="3">
        <v>35544</v>
      </c>
      <c r="D8749" s="2" t="s">
        <v>46313</v>
      </c>
      <c r="E8749" s="2" t="s">
        <v>2942</v>
      </c>
      <c r="F8749" s="2" t="s">
        <v>1631</v>
      </c>
      <c r="G8749" s="2" t="s">
        <v>113</v>
      </c>
      <c r="H8749" s="4" t="s">
        <v>46314</v>
      </c>
      <c r="I8749" s="5" t="s">
        <v>46315</v>
      </c>
      <c r="J8749" s="2" t="s">
        <v>160</v>
      </c>
      <c r="K8749" s="2" t="s">
        <v>38</v>
      </c>
      <c r="L8749" s="2"/>
      <c r="M8749" s="8" t="s">
        <v>207</v>
      </c>
      <c r="N8749" s="2" t="s">
        <v>360</v>
      </c>
      <c r="O8749" s="2" t="s">
        <v>87</v>
      </c>
      <c r="P8749" s="6">
        <v>7297</v>
      </c>
      <c r="Q8749" s="7" t="s">
        <v>52391</v>
      </c>
    </row>
    <row r="8750" spans="1:17" x14ac:dyDescent="0.2">
      <c r="A8750" s="2" t="s">
        <v>46316</v>
      </c>
      <c r="B8750" s="2" t="s">
        <v>46317</v>
      </c>
      <c r="C8750" s="3">
        <v>16853</v>
      </c>
      <c r="D8750" s="2" t="s">
        <v>46318</v>
      </c>
      <c r="E8750" s="2" t="s">
        <v>2863</v>
      </c>
      <c r="F8750" s="2" t="s">
        <v>14777</v>
      </c>
      <c r="G8750" s="2" t="s">
        <v>702</v>
      </c>
      <c r="H8750" s="4" t="s">
        <v>46319</v>
      </c>
      <c r="I8750" s="5" t="s">
        <v>46320</v>
      </c>
      <c r="J8750" s="2" t="s">
        <v>51</v>
      </c>
      <c r="K8750" s="2" t="s">
        <v>73</v>
      </c>
      <c r="L8750" s="2"/>
      <c r="M8750" s="8" t="s">
        <v>85</v>
      </c>
      <c r="N8750" s="2" t="s">
        <v>1299</v>
      </c>
      <c r="O8750" s="2" t="s">
        <v>54</v>
      </c>
      <c r="P8750" s="6">
        <v>4440</v>
      </c>
      <c r="Q8750" s="7" t="s">
        <v>52391</v>
      </c>
    </row>
    <row r="8751" spans="1:17" x14ac:dyDescent="0.2">
      <c r="A8751" s="2" t="s">
        <v>46321</v>
      </c>
      <c r="B8751" s="2" t="s">
        <v>46322</v>
      </c>
      <c r="C8751" s="3">
        <v>32749</v>
      </c>
      <c r="D8751" s="2" t="s">
        <v>46323</v>
      </c>
      <c r="E8751" s="2" t="s">
        <v>7710</v>
      </c>
      <c r="F8751" s="2" t="s">
        <v>166</v>
      </c>
      <c r="G8751" s="2" t="s">
        <v>175</v>
      </c>
      <c r="H8751" s="4" t="s">
        <v>46324</v>
      </c>
      <c r="I8751" s="5" t="s">
        <v>46325</v>
      </c>
      <c r="J8751" s="2" t="s">
        <v>63</v>
      </c>
      <c r="K8751" s="2" t="s">
        <v>38</v>
      </c>
      <c r="L8751" s="2"/>
      <c r="M8751" s="8" t="s">
        <v>85</v>
      </c>
      <c r="N8751" s="2" t="s">
        <v>10574</v>
      </c>
      <c r="O8751" s="2" t="s">
        <v>198</v>
      </c>
      <c r="P8751" s="6">
        <v>2375</v>
      </c>
      <c r="Q8751" s="7" t="s">
        <v>52391</v>
      </c>
    </row>
    <row r="8752" spans="1:17" x14ac:dyDescent="0.2">
      <c r="A8752" s="2" t="s">
        <v>46326</v>
      </c>
      <c r="B8752" s="2" t="s">
        <v>46327</v>
      </c>
      <c r="C8752" s="3">
        <v>20840</v>
      </c>
      <c r="D8752" s="2" t="s">
        <v>46328</v>
      </c>
      <c r="E8752" s="2" t="s">
        <v>3550</v>
      </c>
      <c r="F8752" s="2" t="s">
        <v>10074</v>
      </c>
      <c r="G8752" s="2" t="s">
        <v>175</v>
      </c>
      <c r="H8752" s="4" t="s">
        <v>46329</v>
      </c>
      <c r="I8752" s="5" t="s">
        <v>46330</v>
      </c>
      <c r="J8752" s="2" t="s">
        <v>63</v>
      </c>
      <c r="K8752" s="2" t="s">
        <v>73</v>
      </c>
      <c r="L8752" s="2"/>
      <c r="M8752" s="8" t="s">
        <v>39</v>
      </c>
      <c r="N8752" s="2" t="s">
        <v>10177</v>
      </c>
      <c r="O8752" s="2" t="s">
        <v>54</v>
      </c>
      <c r="P8752" s="6">
        <v>2729</v>
      </c>
      <c r="Q8752" s="7" t="s">
        <v>52391</v>
      </c>
    </row>
    <row r="8753" spans="1:17" x14ac:dyDescent="0.2">
      <c r="A8753" s="2" t="s">
        <v>46331</v>
      </c>
      <c r="B8753" s="2" t="s">
        <v>29883</v>
      </c>
      <c r="C8753" s="3">
        <v>33389</v>
      </c>
      <c r="D8753" s="2" t="s">
        <v>46332</v>
      </c>
      <c r="E8753" s="2" t="s">
        <v>4622</v>
      </c>
      <c r="F8753" s="2" t="s">
        <v>592</v>
      </c>
      <c r="G8753" s="2" t="s">
        <v>22</v>
      </c>
      <c r="H8753" s="4" t="s">
        <v>46333</v>
      </c>
      <c r="I8753" s="5" t="s">
        <v>46334</v>
      </c>
      <c r="J8753" s="2" t="s">
        <v>160</v>
      </c>
      <c r="K8753" s="2" t="s">
        <v>73</v>
      </c>
      <c r="L8753" s="2"/>
      <c r="M8753" s="8" t="s">
        <v>116</v>
      </c>
      <c r="N8753" s="2" t="s">
        <v>11684</v>
      </c>
      <c r="O8753" s="2" t="s">
        <v>243</v>
      </c>
      <c r="P8753" s="6">
        <v>4584</v>
      </c>
      <c r="Q8753" s="7" t="s">
        <v>52391</v>
      </c>
    </row>
    <row r="8754" spans="1:17" x14ac:dyDescent="0.2">
      <c r="A8754" s="2" t="s">
        <v>46335</v>
      </c>
      <c r="B8754" s="2" t="s">
        <v>46336</v>
      </c>
      <c r="C8754" s="3">
        <v>16236</v>
      </c>
      <c r="D8754" s="2" t="s">
        <v>46337</v>
      </c>
      <c r="E8754" s="2" t="s">
        <v>2065</v>
      </c>
      <c r="F8754" s="2" t="s">
        <v>9178</v>
      </c>
      <c r="G8754" s="2" t="s">
        <v>437</v>
      </c>
      <c r="H8754" s="4" t="s">
        <v>46338</v>
      </c>
      <c r="I8754" s="5" t="s">
        <v>46339</v>
      </c>
      <c r="J8754" s="2" t="s">
        <v>25</v>
      </c>
      <c r="K8754" s="2" t="s">
        <v>73</v>
      </c>
      <c r="L8754" s="2"/>
      <c r="M8754" s="8" t="s">
        <v>52</v>
      </c>
      <c r="N8754" s="2" t="s">
        <v>25384</v>
      </c>
      <c r="O8754" s="2" t="s">
        <v>312</v>
      </c>
      <c r="P8754" s="6">
        <v>9090</v>
      </c>
      <c r="Q8754" s="7" t="s">
        <v>52391</v>
      </c>
    </row>
    <row r="8755" spans="1:17" x14ac:dyDescent="0.2">
      <c r="A8755" s="2" t="s">
        <v>46340</v>
      </c>
      <c r="B8755" s="2" t="s">
        <v>46341</v>
      </c>
      <c r="C8755" s="3">
        <v>21225</v>
      </c>
      <c r="D8755" s="2" t="s">
        <v>46342</v>
      </c>
      <c r="E8755" s="2" t="s">
        <v>212</v>
      </c>
      <c r="F8755" s="2" t="s">
        <v>46343</v>
      </c>
      <c r="G8755" s="2" t="s">
        <v>478</v>
      </c>
      <c r="H8755" s="4" t="s">
        <v>46344</v>
      </c>
      <c r="I8755" s="5" t="s">
        <v>46345</v>
      </c>
      <c r="J8755" s="2" t="s">
        <v>51</v>
      </c>
      <c r="K8755" s="2" t="s">
        <v>38</v>
      </c>
      <c r="L8755" s="2"/>
      <c r="M8755" s="8" t="s">
        <v>116</v>
      </c>
      <c r="N8755" s="2" t="s">
        <v>6128</v>
      </c>
      <c r="O8755" s="2" t="s">
        <v>312</v>
      </c>
      <c r="P8755" s="6">
        <v>5874</v>
      </c>
      <c r="Q8755" s="7" t="s">
        <v>52391</v>
      </c>
    </row>
    <row r="8756" spans="1:17" x14ac:dyDescent="0.2">
      <c r="A8756" s="2" t="s">
        <v>46346</v>
      </c>
      <c r="B8756" s="2" t="s">
        <v>46347</v>
      </c>
      <c r="C8756" s="3">
        <v>37624</v>
      </c>
      <c r="D8756" s="2" t="s">
        <v>46348</v>
      </c>
      <c r="E8756" s="2" t="s">
        <v>1793</v>
      </c>
      <c r="F8756" s="2" t="s">
        <v>46349</v>
      </c>
      <c r="G8756" s="2" t="s">
        <v>48</v>
      </c>
      <c r="H8756" s="4" t="s">
        <v>46350</v>
      </c>
      <c r="I8756" s="5" t="s">
        <v>46351</v>
      </c>
      <c r="J8756" s="2" t="s">
        <v>51</v>
      </c>
      <c r="K8756" s="2" t="s">
        <v>26</v>
      </c>
      <c r="L8756" s="2"/>
      <c r="M8756" s="8" t="s">
        <v>105</v>
      </c>
      <c r="N8756" s="2" t="s">
        <v>8558</v>
      </c>
      <c r="O8756" s="2" t="s">
        <v>296</v>
      </c>
      <c r="P8756" s="6">
        <v>7642</v>
      </c>
      <c r="Q8756" s="7" t="s">
        <v>52391</v>
      </c>
    </row>
    <row r="8757" spans="1:17" x14ac:dyDescent="0.2">
      <c r="A8757" s="2" t="s">
        <v>46352</v>
      </c>
      <c r="B8757" s="2" t="s">
        <v>46353</v>
      </c>
      <c r="C8757" s="3">
        <v>27881</v>
      </c>
      <c r="D8757" s="2" t="s">
        <v>46354</v>
      </c>
      <c r="E8757" s="2" t="s">
        <v>6362</v>
      </c>
      <c r="F8757" s="2" t="s">
        <v>1244</v>
      </c>
      <c r="G8757" s="2" t="s">
        <v>60</v>
      </c>
      <c r="H8757" s="4" t="s">
        <v>46355</v>
      </c>
      <c r="I8757" s="5" t="s">
        <v>46356</v>
      </c>
      <c r="J8757" s="2" t="s">
        <v>160</v>
      </c>
      <c r="K8757" s="2" t="s">
        <v>38</v>
      </c>
      <c r="L8757" s="2"/>
      <c r="M8757" s="8" t="s">
        <v>116</v>
      </c>
      <c r="N8757" s="2" t="s">
        <v>764</v>
      </c>
      <c r="O8757" s="2" t="s">
        <v>41</v>
      </c>
      <c r="P8757" s="6">
        <v>2823</v>
      </c>
      <c r="Q8757" s="7" t="s">
        <v>52391</v>
      </c>
    </row>
    <row r="8758" spans="1:17" x14ac:dyDescent="0.2">
      <c r="A8758" s="2" t="s">
        <v>46357</v>
      </c>
      <c r="B8758" s="2" t="s">
        <v>46358</v>
      </c>
      <c r="C8758" s="3">
        <v>34633</v>
      </c>
      <c r="D8758" s="2" t="s">
        <v>46359</v>
      </c>
      <c r="E8758" s="2" t="s">
        <v>6829</v>
      </c>
      <c r="F8758" s="2" t="s">
        <v>44677</v>
      </c>
      <c r="G8758" s="2" t="s">
        <v>679</v>
      </c>
      <c r="H8758" s="4" t="s">
        <v>46360</v>
      </c>
      <c r="I8758" s="5" t="s">
        <v>46361</v>
      </c>
      <c r="J8758" s="2" t="s">
        <v>160</v>
      </c>
      <c r="K8758" s="2" t="s">
        <v>26</v>
      </c>
      <c r="L8758" s="2"/>
      <c r="M8758" s="8" t="s">
        <v>376</v>
      </c>
      <c r="N8758" s="2" t="s">
        <v>7452</v>
      </c>
      <c r="O8758" s="2" t="s">
        <v>188</v>
      </c>
      <c r="P8758" s="6">
        <v>7684</v>
      </c>
      <c r="Q8758" s="7" t="s">
        <v>52391</v>
      </c>
    </row>
    <row r="8759" spans="1:17" x14ac:dyDescent="0.2">
      <c r="A8759" s="2" t="s">
        <v>46362</v>
      </c>
      <c r="B8759" s="2" t="s">
        <v>46363</v>
      </c>
      <c r="C8759" s="3">
        <v>16707</v>
      </c>
      <c r="D8759" s="2" t="s">
        <v>46364</v>
      </c>
      <c r="E8759" s="2" t="s">
        <v>4043</v>
      </c>
      <c r="F8759" s="2" t="s">
        <v>46365</v>
      </c>
      <c r="G8759" s="2" t="s">
        <v>687</v>
      </c>
      <c r="H8759" s="4" t="s">
        <v>46366</v>
      </c>
      <c r="I8759" s="5" t="s">
        <v>46367</v>
      </c>
      <c r="J8759" s="2" t="s">
        <v>160</v>
      </c>
      <c r="K8759" s="2" t="s">
        <v>26</v>
      </c>
      <c r="L8759" s="2"/>
      <c r="M8759" s="8" t="s">
        <v>376</v>
      </c>
      <c r="N8759" s="2" t="s">
        <v>400</v>
      </c>
      <c r="O8759" s="2" t="s">
        <v>243</v>
      </c>
      <c r="P8759" s="6">
        <v>5263</v>
      </c>
      <c r="Q8759" s="7" t="s">
        <v>52391</v>
      </c>
    </row>
    <row r="8760" spans="1:17" x14ac:dyDescent="0.2">
      <c r="A8760" s="2" t="s">
        <v>46368</v>
      </c>
      <c r="B8760" s="2" t="s">
        <v>15475</v>
      </c>
      <c r="C8760" s="3">
        <v>25937</v>
      </c>
      <c r="D8760" s="2" t="s">
        <v>46369</v>
      </c>
      <c r="E8760" s="2" t="s">
        <v>3866</v>
      </c>
      <c r="F8760" s="2" t="s">
        <v>41278</v>
      </c>
      <c r="G8760" s="2" t="s">
        <v>204</v>
      </c>
      <c r="H8760" s="4" t="s">
        <v>46370</v>
      </c>
      <c r="I8760" s="5" t="s">
        <v>46371</v>
      </c>
      <c r="J8760" s="2" t="s">
        <v>84</v>
      </c>
      <c r="K8760" s="2" t="s">
        <v>73</v>
      </c>
      <c r="L8760" s="2"/>
      <c r="M8760" s="8" t="s">
        <v>74</v>
      </c>
      <c r="N8760" s="2" t="s">
        <v>1861</v>
      </c>
      <c r="O8760" s="2" t="s">
        <v>41</v>
      </c>
      <c r="P8760" s="6">
        <v>6739</v>
      </c>
      <c r="Q8760" s="7" t="s">
        <v>52391</v>
      </c>
    </row>
    <row r="8761" spans="1:17" x14ac:dyDescent="0.2">
      <c r="A8761" s="2" t="s">
        <v>46372</v>
      </c>
      <c r="B8761" s="2" t="s">
        <v>22880</v>
      </c>
      <c r="C8761" s="3">
        <v>37951</v>
      </c>
      <c r="D8761" s="2" t="s">
        <v>46373</v>
      </c>
      <c r="E8761" s="2" t="s">
        <v>2637</v>
      </c>
      <c r="F8761" s="2" t="s">
        <v>19301</v>
      </c>
      <c r="G8761" s="2" t="s">
        <v>175</v>
      </c>
      <c r="H8761" s="4" t="s">
        <v>46374</v>
      </c>
      <c r="I8761" s="5" t="s">
        <v>46375</v>
      </c>
      <c r="J8761" s="2" t="s">
        <v>63</v>
      </c>
      <c r="K8761" s="2" t="s">
        <v>73</v>
      </c>
      <c r="L8761" s="2"/>
      <c r="M8761" s="8" t="s">
        <v>74</v>
      </c>
      <c r="N8761" s="2" t="s">
        <v>858</v>
      </c>
      <c r="O8761" s="2" t="s">
        <v>87</v>
      </c>
      <c r="P8761" s="6">
        <v>8501</v>
      </c>
      <c r="Q8761" s="7" t="s">
        <v>52391</v>
      </c>
    </row>
    <row r="8762" spans="1:17" x14ac:dyDescent="0.2">
      <c r="A8762" s="2" t="s">
        <v>46376</v>
      </c>
      <c r="B8762" s="2" t="s">
        <v>46377</v>
      </c>
      <c r="C8762" s="3">
        <v>29054</v>
      </c>
      <c r="D8762" s="2" t="s">
        <v>46378</v>
      </c>
      <c r="E8762" s="2" t="s">
        <v>5046</v>
      </c>
      <c r="F8762" s="2" t="s">
        <v>20101</v>
      </c>
      <c r="G8762" s="2" t="s">
        <v>113</v>
      </c>
      <c r="H8762" s="4" t="s">
        <v>46379</v>
      </c>
      <c r="I8762" s="5" t="s">
        <v>46380</v>
      </c>
      <c r="J8762" s="2" t="s">
        <v>160</v>
      </c>
      <c r="K8762" s="2" t="s">
        <v>73</v>
      </c>
      <c r="L8762" s="2"/>
      <c r="M8762" s="8" t="s">
        <v>27</v>
      </c>
      <c r="N8762" s="2" t="s">
        <v>618</v>
      </c>
      <c r="O8762" s="2" t="s">
        <v>188</v>
      </c>
      <c r="P8762" s="6">
        <v>3875</v>
      </c>
      <c r="Q8762" s="7" t="s">
        <v>52391</v>
      </c>
    </row>
    <row r="8763" spans="1:17" x14ac:dyDescent="0.2">
      <c r="A8763" s="2" t="s">
        <v>46381</v>
      </c>
      <c r="B8763" s="2" t="s">
        <v>38819</v>
      </c>
      <c r="C8763" s="3">
        <v>21536</v>
      </c>
      <c r="D8763" s="2" t="s">
        <v>46382</v>
      </c>
      <c r="E8763" s="2" t="s">
        <v>9042</v>
      </c>
      <c r="F8763" s="2" t="s">
        <v>46383</v>
      </c>
      <c r="G8763" s="2" t="s">
        <v>679</v>
      </c>
      <c r="H8763" s="4" t="s">
        <v>46384</v>
      </c>
      <c r="I8763" s="5" t="s">
        <v>46385</v>
      </c>
      <c r="J8763" s="2" t="s">
        <v>84</v>
      </c>
      <c r="K8763" s="2" t="s">
        <v>26</v>
      </c>
      <c r="L8763" s="2"/>
      <c r="M8763" s="8" t="s">
        <v>116</v>
      </c>
      <c r="N8763" s="2" t="s">
        <v>2512</v>
      </c>
      <c r="O8763" s="2" t="s">
        <v>87</v>
      </c>
      <c r="P8763" s="6">
        <v>8202</v>
      </c>
      <c r="Q8763" s="7" t="s">
        <v>52391</v>
      </c>
    </row>
    <row r="8764" spans="1:17" x14ac:dyDescent="0.2">
      <c r="A8764" s="2" t="s">
        <v>46386</v>
      </c>
      <c r="B8764" s="2" t="s">
        <v>46387</v>
      </c>
      <c r="C8764" s="3">
        <v>18157</v>
      </c>
      <c r="D8764" s="2" t="s">
        <v>46388</v>
      </c>
      <c r="E8764" s="2" t="s">
        <v>1933</v>
      </c>
      <c r="F8764" s="2" t="s">
        <v>46389</v>
      </c>
      <c r="G8764" s="2" t="s">
        <v>223</v>
      </c>
      <c r="H8764" s="4" t="s">
        <v>46390</v>
      </c>
      <c r="I8764" s="5" t="s">
        <v>46391</v>
      </c>
      <c r="J8764" s="2" t="s">
        <v>25</v>
      </c>
      <c r="K8764" s="2" t="s">
        <v>38</v>
      </c>
      <c r="L8764" s="2"/>
      <c r="M8764" s="8" t="s">
        <v>105</v>
      </c>
      <c r="N8764" s="2" t="s">
        <v>757</v>
      </c>
      <c r="O8764" s="2" t="s">
        <v>198</v>
      </c>
      <c r="P8764" s="6">
        <v>6458</v>
      </c>
      <c r="Q8764" s="7" t="s">
        <v>52391</v>
      </c>
    </row>
    <row r="8765" spans="1:17" x14ac:dyDescent="0.2">
      <c r="A8765" s="2" t="s">
        <v>46392</v>
      </c>
      <c r="B8765" s="2" t="s">
        <v>40526</v>
      </c>
      <c r="C8765" s="3">
        <v>19786</v>
      </c>
      <c r="D8765" s="2" t="s">
        <v>46393</v>
      </c>
      <c r="E8765" s="2" t="s">
        <v>693</v>
      </c>
      <c r="F8765" s="2" t="s">
        <v>37658</v>
      </c>
      <c r="G8765" s="2" t="s">
        <v>175</v>
      </c>
      <c r="H8765" s="4" t="s">
        <v>46394</v>
      </c>
      <c r="I8765" s="5" t="s">
        <v>43500</v>
      </c>
      <c r="J8765" s="2" t="s">
        <v>63</v>
      </c>
      <c r="K8765" s="2" t="s">
        <v>73</v>
      </c>
      <c r="L8765" s="2"/>
      <c r="M8765" s="8" t="s">
        <v>74</v>
      </c>
      <c r="N8765" s="2" t="s">
        <v>17240</v>
      </c>
      <c r="O8765" s="2" t="s">
        <v>243</v>
      </c>
      <c r="P8765" s="6">
        <v>6898</v>
      </c>
      <c r="Q8765" s="7" t="s">
        <v>52391</v>
      </c>
    </row>
    <row r="8766" spans="1:17" x14ac:dyDescent="0.2">
      <c r="A8766" s="2" t="s">
        <v>46395</v>
      </c>
      <c r="B8766" s="2" t="s">
        <v>25661</v>
      </c>
      <c r="C8766" s="3">
        <v>22703</v>
      </c>
      <c r="D8766" s="2" t="s">
        <v>46396</v>
      </c>
      <c r="E8766" s="2" t="s">
        <v>583</v>
      </c>
      <c r="F8766" s="2" t="s">
        <v>4259</v>
      </c>
      <c r="G8766" s="2" t="s">
        <v>437</v>
      </c>
      <c r="H8766" s="4" t="s">
        <v>46397</v>
      </c>
      <c r="I8766" s="5" t="s">
        <v>46398</v>
      </c>
      <c r="J8766" s="2" t="s">
        <v>25</v>
      </c>
      <c r="K8766" s="2" t="s">
        <v>26</v>
      </c>
      <c r="L8766" s="2"/>
      <c r="M8766" s="8" t="s">
        <v>74</v>
      </c>
      <c r="N8766" s="2" t="s">
        <v>922</v>
      </c>
      <c r="O8766" s="2" t="s">
        <v>198</v>
      </c>
      <c r="P8766" s="6">
        <v>3776</v>
      </c>
      <c r="Q8766" s="7" t="s">
        <v>52391</v>
      </c>
    </row>
    <row r="8767" spans="1:17" x14ac:dyDescent="0.2">
      <c r="A8767" s="2" t="s">
        <v>46399</v>
      </c>
      <c r="B8767" s="2" t="s">
        <v>11828</v>
      </c>
      <c r="C8767" s="3">
        <v>32009</v>
      </c>
      <c r="D8767" s="2" t="s">
        <v>46400</v>
      </c>
      <c r="E8767" s="2" t="s">
        <v>1865</v>
      </c>
      <c r="F8767" s="2" t="s">
        <v>1519</v>
      </c>
      <c r="G8767" s="2" t="s">
        <v>204</v>
      </c>
      <c r="H8767" s="4" t="s">
        <v>46401</v>
      </c>
      <c r="I8767" s="5" t="s">
        <v>46402</v>
      </c>
      <c r="J8767" s="2" t="s">
        <v>84</v>
      </c>
      <c r="K8767" s="2" t="s">
        <v>73</v>
      </c>
      <c r="L8767" s="2"/>
      <c r="M8767" s="8" t="s">
        <v>27</v>
      </c>
      <c r="N8767" s="2" t="s">
        <v>8207</v>
      </c>
      <c r="O8767" s="2" t="s">
        <v>296</v>
      </c>
      <c r="P8767" s="6">
        <v>2948</v>
      </c>
      <c r="Q8767" s="7" t="s">
        <v>52391</v>
      </c>
    </row>
    <row r="8768" spans="1:17" x14ac:dyDescent="0.2">
      <c r="A8768" s="2" t="s">
        <v>46403</v>
      </c>
      <c r="B8768" s="2" t="s">
        <v>46404</v>
      </c>
      <c r="C8768" s="3">
        <v>20063</v>
      </c>
      <c r="D8768" s="2" t="s">
        <v>46405</v>
      </c>
      <c r="E8768" s="2" t="s">
        <v>500</v>
      </c>
      <c r="F8768" s="2" t="s">
        <v>2150</v>
      </c>
      <c r="G8768" s="2" t="s">
        <v>413</v>
      </c>
      <c r="H8768" s="4" t="s">
        <v>46406</v>
      </c>
      <c r="I8768" s="5" t="s">
        <v>16155</v>
      </c>
      <c r="J8768" s="2" t="s">
        <v>160</v>
      </c>
      <c r="K8768" s="2" t="s">
        <v>38</v>
      </c>
      <c r="L8768" s="2"/>
      <c r="M8768" s="8" t="s">
        <v>376</v>
      </c>
      <c r="N8768" s="2" t="s">
        <v>7821</v>
      </c>
      <c r="O8768" s="2" t="s">
        <v>188</v>
      </c>
      <c r="P8768" s="6">
        <v>9986</v>
      </c>
      <c r="Q8768" s="7" t="s">
        <v>52391</v>
      </c>
    </row>
    <row r="8769" spans="1:17" x14ac:dyDescent="0.2">
      <c r="A8769" s="2" t="s">
        <v>46407</v>
      </c>
      <c r="B8769" s="2" t="s">
        <v>34977</v>
      </c>
      <c r="C8769" s="3">
        <v>24915</v>
      </c>
      <c r="D8769" s="2" t="s">
        <v>46408</v>
      </c>
      <c r="E8769" s="2" t="s">
        <v>46</v>
      </c>
      <c r="F8769" s="2" t="s">
        <v>4827</v>
      </c>
      <c r="G8769" s="2" t="s">
        <v>413</v>
      </c>
      <c r="H8769" s="4" t="s">
        <v>46409</v>
      </c>
      <c r="I8769" s="5" t="s">
        <v>46410</v>
      </c>
      <c r="J8769" s="2" t="s">
        <v>63</v>
      </c>
      <c r="K8769" s="2" t="s">
        <v>73</v>
      </c>
      <c r="L8769" s="2"/>
      <c r="M8769" s="8" t="s">
        <v>143</v>
      </c>
      <c r="N8769" s="2" t="s">
        <v>4354</v>
      </c>
      <c r="O8769" s="2" t="s">
        <v>188</v>
      </c>
      <c r="P8769" s="6">
        <v>3504</v>
      </c>
      <c r="Q8769" s="7" t="s">
        <v>52391</v>
      </c>
    </row>
    <row r="8770" spans="1:17" x14ac:dyDescent="0.2">
      <c r="A8770" s="2" t="s">
        <v>46411</v>
      </c>
      <c r="B8770" s="2" t="s">
        <v>46412</v>
      </c>
      <c r="C8770" s="3">
        <v>26012</v>
      </c>
      <c r="D8770" s="2" t="s">
        <v>46413</v>
      </c>
      <c r="E8770" s="2" t="s">
        <v>182</v>
      </c>
      <c r="F8770" s="2" t="s">
        <v>239</v>
      </c>
      <c r="G8770" s="2" t="s">
        <v>341</v>
      </c>
      <c r="H8770" s="4" t="s">
        <v>46414</v>
      </c>
      <c r="I8770" s="5" t="s">
        <v>46415</v>
      </c>
      <c r="J8770" s="2" t="s">
        <v>51</v>
      </c>
      <c r="K8770" s="2" t="s">
        <v>26</v>
      </c>
      <c r="L8770" s="2"/>
      <c r="M8770" s="8" t="s">
        <v>143</v>
      </c>
      <c r="N8770" s="2" t="s">
        <v>5029</v>
      </c>
      <c r="O8770" s="2" t="s">
        <v>312</v>
      </c>
      <c r="P8770" s="6">
        <v>8389</v>
      </c>
      <c r="Q8770" s="7" t="s">
        <v>52391</v>
      </c>
    </row>
    <row r="8771" spans="1:17" x14ac:dyDescent="0.2">
      <c r="A8771" s="2" t="s">
        <v>46416</v>
      </c>
      <c r="B8771" s="2" t="s">
        <v>46417</v>
      </c>
      <c r="C8771" s="3">
        <v>19302</v>
      </c>
      <c r="D8771" s="2" t="s">
        <v>46418</v>
      </c>
      <c r="E8771" s="2" t="s">
        <v>1974</v>
      </c>
      <c r="F8771" s="2" t="s">
        <v>317</v>
      </c>
      <c r="G8771" s="2" t="s">
        <v>478</v>
      </c>
      <c r="H8771" s="4" t="s">
        <v>46419</v>
      </c>
      <c r="I8771" s="5" t="s">
        <v>46420</v>
      </c>
      <c r="J8771" s="2" t="s">
        <v>84</v>
      </c>
      <c r="K8771" s="2" t="s">
        <v>38</v>
      </c>
      <c r="L8771" s="2"/>
      <c r="M8771" s="8" t="s">
        <v>268</v>
      </c>
      <c r="N8771" s="2" t="s">
        <v>1674</v>
      </c>
      <c r="O8771" s="2" t="s">
        <v>296</v>
      </c>
      <c r="P8771" s="6">
        <v>9925</v>
      </c>
      <c r="Q8771" s="7" t="s">
        <v>52391</v>
      </c>
    </row>
    <row r="8772" spans="1:17" x14ac:dyDescent="0.2">
      <c r="A8772" s="2" t="s">
        <v>46421</v>
      </c>
      <c r="B8772" s="2" t="s">
        <v>46422</v>
      </c>
      <c r="C8772" s="3">
        <v>16194</v>
      </c>
      <c r="D8772" s="2" t="s">
        <v>46423</v>
      </c>
      <c r="E8772" s="2" t="s">
        <v>3689</v>
      </c>
      <c r="F8772" s="2" t="s">
        <v>46424</v>
      </c>
      <c r="G8772" s="2" t="s">
        <v>175</v>
      </c>
      <c r="H8772" s="4" t="s">
        <v>46425</v>
      </c>
      <c r="I8772" s="5" t="s">
        <v>46426</v>
      </c>
      <c r="J8772" s="2" t="s">
        <v>160</v>
      </c>
      <c r="K8772" s="2" t="s">
        <v>38</v>
      </c>
      <c r="L8772" s="2"/>
      <c r="M8772" s="8" t="s">
        <v>74</v>
      </c>
      <c r="N8772" s="2" t="s">
        <v>1071</v>
      </c>
      <c r="O8772" s="2" t="s">
        <v>243</v>
      </c>
      <c r="P8772" s="6">
        <v>8209</v>
      </c>
      <c r="Q8772" s="7" t="s">
        <v>52391</v>
      </c>
    </row>
    <row r="8773" spans="1:17" x14ac:dyDescent="0.2">
      <c r="A8773" s="2" t="s">
        <v>46427</v>
      </c>
      <c r="B8773" s="2" t="s">
        <v>25999</v>
      </c>
      <c r="C8773" s="3">
        <v>25351</v>
      </c>
      <c r="D8773" s="2" t="s">
        <v>46428</v>
      </c>
      <c r="E8773" s="2" t="s">
        <v>2563</v>
      </c>
      <c r="F8773" s="2" t="s">
        <v>21519</v>
      </c>
      <c r="G8773" s="2" t="s">
        <v>60</v>
      </c>
      <c r="H8773" s="4" t="s">
        <v>46429</v>
      </c>
      <c r="I8773" s="5" t="s">
        <v>46430</v>
      </c>
      <c r="J8773" s="2" t="s">
        <v>25</v>
      </c>
      <c r="K8773" s="2" t="s">
        <v>26</v>
      </c>
      <c r="L8773" s="2"/>
      <c r="M8773" s="8" t="s">
        <v>52</v>
      </c>
      <c r="N8773" s="2" t="s">
        <v>440</v>
      </c>
      <c r="O8773" s="2" t="s">
        <v>54</v>
      </c>
      <c r="P8773" s="6">
        <v>5710</v>
      </c>
      <c r="Q8773" s="7" t="s">
        <v>52391</v>
      </c>
    </row>
    <row r="8774" spans="1:17" x14ac:dyDescent="0.2">
      <c r="A8774" s="2" t="s">
        <v>46431</v>
      </c>
      <c r="B8774" s="2" t="s">
        <v>46432</v>
      </c>
      <c r="C8774" s="3">
        <v>16174</v>
      </c>
      <c r="D8774" s="2" t="s">
        <v>46433</v>
      </c>
      <c r="E8774" s="2" t="s">
        <v>4978</v>
      </c>
      <c r="F8774" s="2" t="s">
        <v>1779</v>
      </c>
      <c r="G8774" s="2" t="s">
        <v>81</v>
      </c>
      <c r="H8774" s="4" t="s">
        <v>46434</v>
      </c>
      <c r="I8774" s="5" t="s">
        <v>46435</v>
      </c>
      <c r="J8774" s="2" t="s">
        <v>84</v>
      </c>
      <c r="K8774" s="2" t="s">
        <v>38</v>
      </c>
      <c r="L8774" s="2"/>
      <c r="M8774" s="8" t="s">
        <v>105</v>
      </c>
      <c r="N8774" s="2" t="s">
        <v>11707</v>
      </c>
      <c r="O8774" s="2" t="s">
        <v>29</v>
      </c>
      <c r="P8774" s="6">
        <v>2424</v>
      </c>
      <c r="Q8774" s="7" t="s">
        <v>52391</v>
      </c>
    </row>
    <row r="8775" spans="1:17" x14ac:dyDescent="0.2">
      <c r="A8775" s="2" t="s">
        <v>46436</v>
      </c>
      <c r="B8775" s="2" t="s">
        <v>46437</v>
      </c>
      <c r="C8775" s="3">
        <v>35120</v>
      </c>
      <c r="D8775" s="2" t="s">
        <v>46438</v>
      </c>
      <c r="E8775" s="2" t="s">
        <v>662</v>
      </c>
      <c r="F8775" s="2" t="s">
        <v>2892</v>
      </c>
      <c r="G8775" s="2" t="s">
        <v>702</v>
      </c>
      <c r="H8775" s="4" t="s">
        <v>46439</v>
      </c>
      <c r="I8775" s="5" t="s">
        <v>46440</v>
      </c>
      <c r="J8775" s="2" t="s">
        <v>25</v>
      </c>
      <c r="K8775" s="2" t="s">
        <v>73</v>
      </c>
      <c r="L8775" s="2"/>
      <c r="M8775" s="8" t="s">
        <v>376</v>
      </c>
      <c r="N8775" s="2" t="s">
        <v>7968</v>
      </c>
      <c r="O8775" s="2" t="s">
        <v>29</v>
      </c>
      <c r="P8775" s="6">
        <v>5378</v>
      </c>
      <c r="Q8775" s="7" t="s">
        <v>52391</v>
      </c>
    </row>
    <row r="8776" spans="1:17" x14ac:dyDescent="0.2">
      <c r="A8776" s="2" t="s">
        <v>46441</v>
      </c>
      <c r="B8776" s="2" t="s">
        <v>46442</v>
      </c>
      <c r="C8776" s="3">
        <v>21613</v>
      </c>
      <c r="D8776" s="2" t="s">
        <v>46443</v>
      </c>
      <c r="E8776" s="2" t="s">
        <v>892</v>
      </c>
      <c r="F8776" s="2" t="s">
        <v>36870</v>
      </c>
      <c r="G8776" s="2" t="s">
        <v>35</v>
      </c>
      <c r="H8776" s="4" t="s">
        <v>46444</v>
      </c>
      <c r="I8776" s="5" t="s">
        <v>9794</v>
      </c>
      <c r="J8776" s="2" t="s">
        <v>51</v>
      </c>
      <c r="K8776" s="2" t="s">
        <v>26</v>
      </c>
      <c r="L8776" s="2"/>
      <c r="M8776" s="8" t="s">
        <v>116</v>
      </c>
      <c r="N8776" s="2" t="s">
        <v>3590</v>
      </c>
      <c r="O8776" s="2" t="s">
        <v>312</v>
      </c>
      <c r="P8776" s="6">
        <v>8152</v>
      </c>
      <c r="Q8776" s="7" t="s">
        <v>52391</v>
      </c>
    </row>
    <row r="8777" spans="1:17" x14ac:dyDescent="0.2">
      <c r="A8777" s="2" t="s">
        <v>46445</v>
      </c>
      <c r="B8777" s="2" t="s">
        <v>16771</v>
      </c>
      <c r="C8777" s="3">
        <v>30790</v>
      </c>
      <c r="D8777" s="2" t="s">
        <v>46446</v>
      </c>
      <c r="E8777" s="2" t="s">
        <v>1428</v>
      </c>
      <c r="F8777" s="2" t="s">
        <v>40562</v>
      </c>
      <c r="G8777" s="2" t="s">
        <v>437</v>
      </c>
      <c r="H8777" s="4" t="s">
        <v>46447</v>
      </c>
      <c r="I8777" s="5" t="s">
        <v>46448</v>
      </c>
      <c r="J8777" s="2" t="s">
        <v>160</v>
      </c>
      <c r="K8777" s="2" t="s">
        <v>73</v>
      </c>
      <c r="L8777" s="2"/>
      <c r="M8777" s="8" t="s">
        <v>207</v>
      </c>
      <c r="N8777" s="2" t="s">
        <v>5588</v>
      </c>
      <c r="O8777" s="2" t="s">
        <v>188</v>
      </c>
      <c r="P8777" s="6">
        <v>6409</v>
      </c>
      <c r="Q8777" s="7" t="s">
        <v>52391</v>
      </c>
    </row>
    <row r="8778" spans="1:17" x14ac:dyDescent="0.2">
      <c r="A8778" s="2" t="s">
        <v>46449</v>
      </c>
      <c r="B8778" s="2" t="s">
        <v>46450</v>
      </c>
      <c r="C8778" s="3">
        <v>29500</v>
      </c>
      <c r="D8778" s="2" t="s">
        <v>46451</v>
      </c>
      <c r="E8778" s="2" t="s">
        <v>942</v>
      </c>
      <c r="F8778" s="2" t="s">
        <v>3812</v>
      </c>
      <c r="G8778" s="2" t="s">
        <v>437</v>
      </c>
      <c r="H8778" s="4" t="s">
        <v>46452</v>
      </c>
      <c r="I8778" s="5" t="s">
        <v>46453</v>
      </c>
      <c r="J8778" s="2" t="s">
        <v>63</v>
      </c>
      <c r="K8778" s="2" t="s">
        <v>38</v>
      </c>
      <c r="L8778" s="2"/>
      <c r="M8778" s="8" t="s">
        <v>105</v>
      </c>
      <c r="N8778" s="2" t="s">
        <v>14363</v>
      </c>
      <c r="O8778" s="2" t="s">
        <v>198</v>
      </c>
      <c r="P8778" s="6">
        <v>3524</v>
      </c>
      <c r="Q8778" s="7" t="s">
        <v>52391</v>
      </c>
    </row>
    <row r="8779" spans="1:17" x14ac:dyDescent="0.2">
      <c r="A8779" s="2" t="s">
        <v>46454</v>
      </c>
      <c r="B8779" s="2" t="s">
        <v>46455</v>
      </c>
      <c r="C8779" s="3">
        <v>18857</v>
      </c>
      <c r="D8779" s="2" t="s">
        <v>46456</v>
      </c>
      <c r="E8779" s="2" t="s">
        <v>591</v>
      </c>
      <c r="F8779" s="2" t="s">
        <v>980</v>
      </c>
      <c r="G8779" s="2" t="s">
        <v>413</v>
      </c>
      <c r="H8779" s="4" t="s">
        <v>46457</v>
      </c>
      <c r="I8779" s="5" t="s">
        <v>46458</v>
      </c>
      <c r="J8779" s="2" t="s">
        <v>160</v>
      </c>
      <c r="K8779" s="2" t="s">
        <v>26</v>
      </c>
      <c r="L8779" s="2"/>
      <c r="M8779" s="8" t="s">
        <v>207</v>
      </c>
      <c r="N8779" s="2" t="s">
        <v>1566</v>
      </c>
      <c r="O8779" s="2" t="s">
        <v>107</v>
      </c>
      <c r="P8779" s="6">
        <v>3820</v>
      </c>
      <c r="Q8779" s="7" t="s">
        <v>52391</v>
      </c>
    </row>
    <row r="8780" spans="1:17" x14ac:dyDescent="0.2">
      <c r="A8780" s="2" t="s">
        <v>46459</v>
      </c>
      <c r="B8780" s="2" t="s">
        <v>46460</v>
      </c>
      <c r="C8780" s="3">
        <v>28055</v>
      </c>
      <c r="D8780" s="2" t="s">
        <v>46461</v>
      </c>
      <c r="E8780" s="2" t="s">
        <v>677</v>
      </c>
      <c r="F8780" s="2" t="s">
        <v>365</v>
      </c>
      <c r="G8780" s="2" t="s">
        <v>214</v>
      </c>
      <c r="H8780" s="4" t="s">
        <v>46462</v>
      </c>
      <c r="I8780" s="5" t="s">
        <v>46463</v>
      </c>
      <c r="J8780" s="2" t="s">
        <v>51</v>
      </c>
      <c r="K8780" s="2" t="s">
        <v>73</v>
      </c>
      <c r="L8780" s="2"/>
      <c r="M8780" s="8" t="s">
        <v>116</v>
      </c>
      <c r="N8780" s="2" t="s">
        <v>712</v>
      </c>
      <c r="O8780" s="2" t="s">
        <v>198</v>
      </c>
      <c r="P8780" s="6">
        <v>9837</v>
      </c>
      <c r="Q8780" s="7" t="s">
        <v>52391</v>
      </c>
    </row>
    <row r="8781" spans="1:17" x14ac:dyDescent="0.2">
      <c r="A8781" s="2" t="s">
        <v>46464</v>
      </c>
      <c r="B8781" s="2" t="s">
        <v>46465</v>
      </c>
      <c r="C8781" s="3">
        <v>33303</v>
      </c>
      <c r="D8781" s="2" t="s">
        <v>46466</v>
      </c>
      <c r="E8781" s="2" t="s">
        <v>2538</v>
      </c>
      <c r="F8781" s="2" t="s">
        <v>1941</v>
      </c>
      <c r="G8781" s="2" t="s">
        <v>437</v>
      </c>
      <c r="H8781" s="4" t="s">
        <v>46467</v>
      </c>
      <c r="I8781" s="5" t="s">
        <v>46468</v>
      </c>
      <c r="J8781" s="2" t="s">
        <v>84</v>
      </c>
      <c r="K8781" s="2" t="s">
        <v>38</v>
      </c>
      <c r="L8781" s="2"/>
      <c r="M8781" s="8" t="s">
        <v>39</v>
      </c>
      <c r="N8781" s="2" t="s">
        <v>3131</v>
      </c>
      <c r="O8781" s="2" t="s">
        <v>296</v>
      </c>
      <c r="P8781" s="6">
        <v>5428</v>
      </c>
      <c r="Q8781" s="7" t="s">
        <v>52391</v>
      </c>
    </row>
    <row r="8782" spans="1:17" x14ac:dyDescent="0.2">
      <c r="A8782" s="2" t="s">
        <v>46469</v>
      </c>
      <c r="B8782" s="2" t="s">
        <v>46470</v>
      </c>
      <c r="C8782" s="3">
        <v>24388</v>
      </c>
      <c r="D8782" s="2" t="s">
        <v>46471</v>
      </c>
      <c r="E8782" s="2" t="s">
        <v>256</v>
      </c>
      <c r="F8782" s="2" t="s">
        <v>15231</v>
      </c>
      <c r="G8782" s="2" t="s">
        <v>70</v>
      </c>
      <c r="H8782" s="4" t="s">
        <v>46472</v>
      </c>
      <c r="I8782" s="5" t="s">
        <v>46473</v>
      </c>
      <c r="J8782" s="2" t="s">
        <v>160</v>
      </c>
      <c r="K8782" s="2" t="s">
        <v>26</v>
      </c>
      <c r="L8782" s="2"/>
      <c r="M8782" s="8" t="s">
        <v>105</v>
      </c>
      <c r="N8782" s="2" t="s">
        <v>8341</v>
      </c>
      <c r="O8782" s="2" t="s">
        <v>312</v>
      </c>
      <c r="P8782" s="6">
        <v>6932</v>
      </c>
      <c r="Q8782" s="7" t="s">
        <v>52391</v>
      </c>
    </row>
    <row r="8783" spans="1:17" x14ac:dyDescent="0.2">
      <c r="A8783" s="2" t="s">
        <v>46474</v>
      </c>
      <c r="B8783" s="2" t="s">
        <v>46475</v>
      </c>
      <c r="C8783" s="3">
        <v>20165</v>
      </c>
      <c r="D8783" s="2" t="s">
        <v>46476</v>
      </c>
      <c r="E8783" s="2" t="s">
        <v>2272</v>
      </c>
      <c r="F8783" s="2" t="s">
        <v>3202</v>
      </c>
      <c r="G8783" s="2" t="s">
        <v>48</v>
      </c>
      <c r="H8783" s="4" t="s">
        <v>46477</v>
      </c>
      <c r="I8783" s="5" t="s">
        <v>46478</v>
      </c>
      <c r="J8783" s="2" t="s">
        <v>25</v>
      </c>
      <c r="K8783" s="2" t="s">
        <v>73</v>
      </c>
      <c r="L8783" s="2"/>
      <c r="M8783" s="8" t="s">
        <v>27</v>
      </c>
      <c r="N8783" s="2" t="s">
        <v>2952</v>
      </c>
      <c r="O8783" s="2" t="s">
        <v>54</v>
      </c>
      <c r="P8783" s="6">
        <v>5729</v>
      </c>
      <c r="Q8783" s="7" t="s">
        <v>52391</v>
      </c>
    </row>
    <row r="8784" spans="1:17" x14ac:dyDescent="0.2">
      <c r="A8784" s="2" t="s">
        <v>46479</v>
      </c>
      <c r="B8784" s="2" t="s">
        <v>36541</v>
      </c>
      <c r="C8784" s="3">
        <v>18682</v>
      </c>
      <c r="D8784" s="2" t="s">
        <v>46480</v>
      </c>
      <c r="E8784" s="2" t="s">
        <v>1778</v>
      </c>
      <c r="F8784" s="2" t="s">
        <v>517</v>
      </c>
      <c r="G8784" s="2" t="s">
        <v>60</v>
      </c>
      <c r="H8784" s="4" t="s">
        <v>46481</v>
      </c>
      <c r="I8784" s="5" t="s">
        <v>46482</v>
      </c>
      <c r="J8784" s="2" t="s">
        <v>160</v>
      </c>
      <c r="K8784" s="2" t="s">
        <v>38</v>
      </c>
      <c r="L8784" s="2"/>
      <c r="M8784" s="8" t="s">
        <v>85</v>
      </c>
      <c r="N8784" s="2" t="s">
        <v>4298</v>
      </c>
      <c r="O8784" s="2" t="s">
        <v>296</v>
      </c>
      <c r="P8784" s="6">
        <v>9636</v>
      </c>
      <c r="Q8784" s="7" t="s">
        <v>52391</v>
      </c>
    </row>
    <row r="8785" spans="1:17" x14ac:dyDescent="0.2">
      <c r="A8785" s="2" t="s">
        <v>46483</v>
      </c>
      <c r="B8785" s="2" t="s">
        <v>21362</v>
      </c>
      <c r="C8785" s="3">
        <v>23262</v>
      </c>
      <c r="D8785" s="2" t="s">
        <v>46484</v>
      </c>
      <c r="E8785" s="2" t="s">
        <v>4195</v>
      </c>
      <c r="F8785" s="2" t="s">
        <v>1075</v>
      </c>
      <c r="G8785" s="2" t="s">
        <v>292</v>
      </c>
      <c r="H8785" s="4" t="s">
        <v>46485</v>
      </c>
      <c r="I8785" s="5" t="s">
        <v>46486</v>
      </c>
      <c r="J8785" s="2" t="s">
        <v>63</v>
      </c>
      <c r="K8785" s="2" t="s">
        <v>26</v>
      </c>
      <c r="L8785" s="2"/>
      <c r="M8785" s="8" t="s">
        <v>116</v>
      </c>
      <c r="N8785" s="2" t="s">
        <v>392</v>
      </c>
      <c r="O8785" s="2" t="s">
        <v>296</v>
      </c>
      <c r="P8785" s="6">
        <v>3041</v>
      </c>
      <c r="Q8785" s="7" t="s">
        <v>52391</v>
      </c>
    </row>
    <row r="8786" spans="1:17" x14ac:dyDescent="0.2">
      <c r="A8786" s="2" t="s">
        <v>46487</v>
      </c>
      <c r="B8786" s="2" t="s">
        <v>46488</v>
      </c>
      <c r="C8786" s="3">
        <v>18060</v>
      </c>
      <c r="D8786" s="2" t="s">
        <v>46489</v>
      </c>
      <c r="E8786" s="2" t="s">
        <v>4391</v>
      </c>
      <c r="F8786" s="2" t="s">
        <v>1219</v>
      </c>
      <c r="G8786" s="2" t="s">
        <v>679</v>
      </c>
      <c r="H8786" s="4" t="s">
        <v>46490</v>
      </c>
      <c r="I8786" s="5" t="s">
        <v>46491</v>
      </c>
      <c r="J8786" s="2" t="s">
        <v>160</v>
      </c>
      <c r="K8786" s="2" t="s">
        <v>73</v>
      </c>
      <c r="L8786" s="2"/>
      <c r="M8786" s="8" t="s">
        <v>85</v>
      </c>
      <c r="N8786" s="2" t="s">
        <v>226</v>
      </c>
      <c r="O8786" s="2" t="s">
        <v>243</v>
      </c>
      <c r="P8786" s="6">
        <v>8577</v>
      </c>
      <c r="Q8786" s="7" t="s">
        <v>52391</v>
      </c>
    </row>
    <row r="8787" spans="1:17" x14ac:dyDescent="0.2">
      <c r="A8787" s="2" t="s">
        <v>46492</v>
      </c>
      <c r="B8787" s="2" t="s">
        <v>46493</v>
      </c>
      <c r="C8787" s="3">
        <v>19286</v>
      </c>
      <c r="D8787" s="2" t="s">
        <v>46494</v>
      </c>
      <c r="E8787" s="2" t="s">
        <v>2321</v>
      </c>
      <c r="F8787" s="2" t="s">
        <v>34465</v>
      </c>
      <c r="G8787" s="2" t="s">
        <v>123</v>
      </c>
      <c r="H8787" s="4" t="s">
        <v>46495</v>
      </c>
      <c r="I8787" s="5" t="s">
        <v>46496</v>
      </c>
      <c r="J8787" s="2" t="s">
        <v>84</v>
      </c>
      <c r="K8787" s="2" t="s">
        <v>38</v>
      </c>
      <c r="L8787" s="2"/>
      <c r="M8787" s="8" t="s">
        <v>376</v>
      </c>
      <c r="N8787" s="2" t="s">
        <v>3172</v>
      </c>
      <c r="O8787" s="2" t="s">
        <v>41</v>
      </c>
      <c r="P8787" s="6">
        <v>7576</v>
      </c>
      <c r="Q8787" s="7" t="s">
        <v>52391</v>
      </c>
    </row>
    <row r="8788" spans="1:17" x14ac:dyDescent="0.2">
      <c r="A8788" s="2" t="s">
        <v>46497</v>
      </c>
      <c r="B8788" s="2" t="s">
        <v>46498</v>
      </c>
      <c r="C8788" s="3">
        <v>24540</v>
      </c>
      <c r="D8788" s="2" t="s">
        <v>46499</v>
      </c>
      <c r="E8788" s="2" t="s">
        <v>4922</v>
      </c>
      <c r="F8788" s="2" t="s">
        <v>46500</v>
      </c>
      <c r="G8788" s="2" t="s">
        <v>223</v>
      </c>
      <c r="H8788" s="4" t="s">
        <v>46501</v>
      </c>
      <c r="I8788" s="5" t="s">
        <v>46502</v>
      </c>
      <c r="J8788" s="2" t="s">
        <v>160</v>
      </c>
      <c r="K8788" s="2" t="s">
        <v>38</v>
      </c>
      <c r="L8788" s="2"/>
      <c r="M8788" s="8" t="s">
        <v>207</v>
      </c>
      <c r="N8788" s="2" t="s">
        <v>2973</v>
      </c>
      <c r="O8788" s="2" t="s">
        <v>243</v>
      </c>
      <c r="P8788" s="6">
        <v>3800</v>
      </c>
      <c r="Q8788" s="7" t="s">
        <v>52391</v>
      </c>
    </row>
    <row r="8789" spans="1:17" x14ac:dyDescent="0.2">
      <c r="A8789" s="2" t="s">
        <v>46503</v>
      </c>
      <c r="B8789" s="2" t="s">
        <v>33233</v>
      </c>
      <c r="C8789" s="3">
        <v>21616</v>
      </c>
      <c r="D8789" s="2" t="s">
        <v>46504</v>
      </c>
      <c r="E8789" s="2" t="s">
        <v>6601</v>
      </c>
      <c r="F8789" s="2" t="s">
        <v>2892</v>
      </c>
      <c r="G8789" s="2" t="s">
        <v>679</v>
      </c>
      <c r="H8789" s="4" t="s">
        <v>46505</v>
      </c>
      <c r="I8789" s="5" t="s">
        <v>46506</v>
      </c>
      <c r="J8789" s="2" t="s">
        <v>63</v>
      </c>
      <c r="K8789" s="2" t="s">
        <v>26</v>
      </c>
      <c r="L8789" s="2"/>
      <c r="M8789" s="8" t="s">
        <v>39</v>
      </c>
      <c r="N8789" s="2" t="s">
        <v>12497</v>
      </c>
      <c r="O8789" s="2" t="s">
        <v>107</v>
      </c>
      <c r="P8789" s="6">
        <v>2977</v>
      </c>
      <c r="Q8789" s="7" t="s">
        <v>52391</v>
      </c>
    </row>
    <row r="8790" spans="1:17" x14ac:dyDescent="0.2">
      <c r="A8790" s="2" t="s">
        <v>46507</v>
      </c>
      <c r="B8790" s="2" t="s">
        <v>30207</v>
      </c>
      <c r="C8790" s="3">
        <v>33915</v>
      </c>
      <c r="D8790" s="2" t="s">
        <v>46508</v>
      </c>
      <c r="E8790" s="2" t="s">
        <v>4169</v>
      </c>
      <c r="F8790" s="2" t="s">
        <v>1075</v>
      </c>
      <c r="G8790" s="2" t="s">
        <v>413</v>
      </c>
      <c r="H8790" s="4" t="s">
        <v>46509</v>
      </c>
      <c r="I8790" s="5" t="s">
        <v>46510</v>
      </c>
      <c r="J8790" s="2" t="s">
        <v>84</v>
      </c>
      <c r="K8790" s="2" t="s">
        <v>38</v>
      </c>
      <c r="L8790" s="2"/>
      <c r="M8790" s="8" t="s">
        <v>52</v>
      </c>
      <c r="N8790" s="2" t="s">
        <v>1366</v>
      </c>
      <c r="O8790" s="2" t="s">
        <v>296</v>
      </c>
      <c r="P8790" s="6">
        <v>9099</v>
      </c>
      <c r="Q8790" s="7" t="s">
        <v>52391</v>
      </c>
    </row>
    <row r="8791" spans="1:17" x14ac:dyDescent="0.2">
      <c r="A8791" s="2" t="s">
        <v>46511</v>
      </c>
      <c r="B8791" s="2" t="s">
        <v>46512</v>
      </c>
      <c r="C8791" s="3">
        <v>35205</v>
      </c>
      <c r="D8791" s="2" t="s">
        <v>46513</v>
      </c>
      <c r="E8791" s="2" t="s">
        <v>1204</v>
      </c>
      <c r="F8791" s="2" t="s">
        <v>9609</v>
      </c>
      <c r="G8791" s="2" t="s">
        <v>702</v>
      </c>
      <c r="H8791" s="4" t="s">
        <v>46514</v>
      </c>
      <c r="I8791" s="5" t="s">
        <v>46515</v>
      </c>
      <c r="J8791" s="2" t="s">
        <v>84</v>
      </c>
      <c r="K8791" s="2" t="s">
        <v>38</v>
      </c>
      <c r="L8791" s="2"/>
      <c r="M8791" s="8" t="s">
        <v>268</v>
      </c>
      <c r="N8791" s="2" t="s">
        <v>2741</v>
      </c>
      <c r="O8791" s="2" t="s">
        <v>29</v>
      </c>
      <c r="P8791" s="6">
        <v>9469</v>
      </c>
      <c r="Q8791" s="7" t="s">
        <v>52391</v>
      </c>
    </row>
    <row r="8792" spans="1:17" x14ac:dyDescent="0.2">
      <c r="A8792" s="2" t="s">
        <v>46516</v>
      </c>
      <c r="B8792" s="2" t="s">
        <v>33350</v>
      </c>
      <c r="C8792" s="3">
        <v>25042</v>
      </c>
      <c r="D8792" s="2" t="s">
        <v>46517</v>
      </c>
      <c r="E8792" s="2" t="s">
        <v>606</v>
      </c>
      <c r="F8792" s="2" t="s">
        <v>46518</v>
      </c>
      <c r="G8792" s="2" t="s">
        <v>341</v>
      </c>
      <c r="H8792" s="4" t="s">
        <v>46519</v>
      </c>
      <c r="I8792" s="5" t="s">
        <v>46520</v>
      </c>
      <c r="J8792" s="2" t="s">
        <v>84</v>
      </c>
      <c r="K8792" s="2" t="s">
        <v>26</v>
      </c>
      <c r="L8792" s="2"/>
      <c r="M8792" s="8" t="s">
        <v>268</v>
      </c>
      <c r="N8792" s="2" t="s">
        <v>9812</v>
      </c>
      <c r="O8792" s="2" t="s">
        <v>312</v>
      </c>
      <c r="P8792" s="6">
        <v>1820</v>
      </c>
      <c r="Q8792" s="7" t="s">
        <v>52391</v>
      </c>
    </row>
    <row r="8793" spans="1:17" x14ac:dyDescent="0.2">
      <c r="A8793" s="2" t="s">
        <v>46521</v>
      </c>
      <c r="B8793" s="2" t="s">
        <v>46522</v>
      </c>
      <c r="C8793" s="3">
        <v>33335</v>
      </c>
      <c r="D8793" s="2" t="s">
        <v>46523</v>
      </c>
      <c r="E8793" s="2" t="s">
        <v>10721</v>
      </c>
      <c r="F8793" s="2" t="s">
        <v>2013</v>
      </c>
      <c r="G8793" s="2" t="s">
        <v>275</v>
      </c>
      <c r="H8793" s="4" t="s">
        <v>46524</v>
      </c>
      <c r="I8793" s="5" t="s">
        <v>46525</v>
      </c>
      <c r="J8793" s="2" t="s">
        <v>160</v>
      </c>
      <c r="K8793" s="2" t="s">
        <v>26</v>
      </c>
      <c r="L8793" s="2"/>
      <c r="M8793" s="8" t="s">
        <v>143</v>
      </c>
      <c r="N8793" s="2" t="s">
        <v>7768</v>
      </c>
      <c r="O8793" s="2" t="s">
        <v>296</v>
      </c>
      <c r="P8793" s="6">
        <v>3810</v>
      </c>
      <c r="Q8793" s="7" t="s">
        <v>52391</v>
      </c>
    </row>
    <row r="8794" spans="1:17" x14ac:dyDescent="0.2">
      <c r="A8794" s="2" t="s">
        <v>46526</v>
      </c>
      <c r="B8794" s="2" t="s">
        <v>41174</v>
      </c>
      <c r="C8794" s="3">
        <v>23841</v>
      </c>
      <c r="D8794" s="2" t="s">
        <v>46527</v>
      </c>
      <c r="E8794" s="2" t="s">
        <v>1532</v>
      </c>
      <c r="F8794" s="2" t="s">
        <v>283</v>
      </c>
      <c r="G8794" s="2" t="s">
        <v>81</v>
      </c>
      <c r="H8794" s="4" t="s">
        <v>46528</v>
      </c>
      <c r="I8794" s="5" t="s">
        <v>46529</v>
      </c>
      <c r="J8794" s="2" t="s">
        <v>51</v>
      </c>
      <c r="K8794" s="2" t="s">
        <v>73</v>
      </c>
      <c r="L8794" s="2"/>
      <c r="M8794" s="8" t="s">
        <v>143</v>
      </c>
      <c r="N8794" s="2" t="s">
        <v>12829</v>
      </c>
      <c r="O8794" s="2" t="s">
        <v>198</v>
      </c>
      <c r="P8794" s="6">
        <v>5671</v>
      </c>
      <c r="Q8794" s="7" t="s">
        <v>52391</v>
      </c>
    </row>
    <row r="8795" spans="1:17" x14ac:dyDescent="0.2">
      <c r="A8795" s="2" t="s">
        <v>46530</v>
      </c>
      <c r="B8795" s="2" t="s">
        <v>46531</v>
      </c>
      <c r="C8795" s="3">
        <v>19999</v>
      </c>
      <c r="D8795" s="2" t="s">
        <v>46532</v>
      </c>
      <c r="E8795" s="2" t="s">
        <v>10764</v>
      </c>
      <c r="F8795" s="2" t="s">
        <v>27867</v>
      </c>
      <c r="G8795" s="2" t="s">
        <v>102</v>
      </c>
      <c r="H8795" s="4" t="s">
        <v>46533</v>
      </c>
      <c r="I8795" s="5" t="s">
        <v>46534</v>
      </c>
      <c r="J8795" s="2" t="s">
        <v>160</v>
      </c>
      <c r="K8795" s="2" t="s">
        <v>73</v>
      </c>
      <c r="L8795" s="2"/>
      <c r="M8795" s="8" t="s">
        <v>376</v>
      </c>
      <c r="N8795" s="2" t="s">
        <v>2325</v>
      </c>
      <c r="O8795" s="2" t="s">
        <v>107</v>
      </c>
      <c r="P8795" s="6">
        <v>9658</v>
      </c>
      <c r="Q8795" s="7" t="s">
        <v>52391</v>
      </c>
    </row>
    <row r="8796" spans="1:17" x14ac:dyDescent="0.2">
      <c r="A8796" s="2" t="s">
        <v>46535</v>
      </c>
      <c r="B8796" s="2" t="s">
        <v>46536</v>
      </c>
      <c r="C8796" s="3">
        <v>17662</v>
      </c>
      <c r="D8796" s="2" t="s">
        <v>46537</v>
      </c>
      <c r="E8796" s="2" t="s">
        <v>282</v>
      </c>
      <c r="F8796" s="2" t="s">
        <v>1511</v>
      </c>
      <c r="G8796" s="2" t="s">
        <v>437</v>
      </c>
      <c r="H8796" s="4" t="s">
        <v>46538</v>
      </c>
      <c r="I8796" s="5" t="s">
        <v>46539</v>
      </c>
      <c r="J8796" s="2" t="s">
        <v>63</v>
      </c>
      <c r="K8796" s="2" t="s">
        <v>26</v>
      </c>
      <c r="L8796" s="2"/>
      <c r="M8796" s="8" t="s">
        <v>85</v>
      </c>
      <c r="N8796" s="2" t="s">
        <v>2980</v>
      </c>
      <c r="O8796" s="2" t="s">
        <v>243</v>
      </c>
      <c r="P8796" s="6">
        <v>3798</v>
      </c>
      <c r="Q8796" s="7" t="s">
        <v>52391</v>
      </c>
    </row>
    <row r="8797" spans="1:17" x14ac:dyDescent="0.2">
      <c r="A8797" s="2" t="s">
        <v>46540</v>
      </c>
      <c r="B8797" s="2" t="s">
        <v>6455</v>
      </c>
      <c r="C8797" s="3">
        <v>27638</v>
      </c>
      <c r="D8797" s="2" t="s">
        <v>46541</v>
      </c>
      <c r="E8797" s="2" t="s">
        <v>3506</v>
      </c>
      <c r="F8797" s="2" t="s">
        <v>670</v>
      </c>
      <c r="G8797" s="2" t="s">
        <v>292</v>
      </c>
      <c r="H8797" s="4" t="s">
        <v>46542</v>
      </c>
      <c r="I8797" s="5" t="s">
        <v>33785</v>
      </c>
      <c r="J8797" s="2" t="s">
        <v>160</v>
      </c>
      <c r="K8797" s="2" t="s">
        <v>73</v>
      </c>
      <c r="L8797" s="2"/>
      <c r="M8797" s="8" t="s">
        <v>27</v>
      </c>
      <c r="N8797" s="2" t="s">
        <v>9130</v>
      </c>
      <c r="O8797" s="2" t="s">
        <v>188</v>
      </c>
      <c r="P8797" s="6">
        <v>9980</v>
      </c>
      <c r="Q8797" s="7" t="s">
        <v>52391</v>
      </c>
    </row>
    <row r="8798" spans="1:17" x14ac:dyDescent="0.2">
      <c r="A8798" s="2" t="s">
        <v>46543</v>
      </c>
      <c r="B8798" s="2" t="s">
        <v>46544</v>
      </c>
      <c r="C8798" s="3">
        <v>34528</v>
      </c>
      <c r="D8798" s="2" t="s">
        <v>46545</v>
      </c>
      <c r="E8798" s="2" t="s">
        <v>4043</v>
      </c>
      <c r="F8798" s="2" t="s">
        <v>2178</v>
      </c>
      <c r="G8798" s="2" t="s">
        <v>204</v>
      </c>
      <c r="H8798" s="4" t="s">
        <v>46546</v>
      </c>
      <c r="I8798" s="5" t="s">
        <v>46547</v>
      </c>
      <c r="J8798" s="2" t="s">
        <v>160</v>
      </c>
      <c r="K8798" s="2" t="s">
        <v>73</v>
      </c>
      <c r="L8798" s="2"/>
      <c r="M8798" s="8" t="s">
        <v>105</v>
      </c>
      <c r="N8798" s="2" t="s">
        <v>3364</v>
      </c>
      <c r="O8798" s="2" t="s">
        <v>107</v>
      </c>
      <c r="P8798" s="6">
        <v>1578</v>
      </c>
      <c r="Q8798" s="7" t="s">
        <v>52391</v>
      </c>
    </row>
    <row r="8799" spans="1:17" x14ac:dyDescent="0.2">
      <c r="A8799" s="2" t="s">
        <v>46548</v>
      </c>
      <c r="B8799" s="2" t="s">
        <v>46549</v>
      </c>
      <c r="C8799" s="3">
        <v>17696</v>
      </c>
      <c r="D8799" s="2" t="s">
        <v>46550</v>
      </c>
      <c r="E8799" s="2" t="s">
        <v>300</v>
      </c>
      <c r="F8799" s="2" t="s">
        <v>1571</v>
      </c>
      <c r="G8799" s="2" t="s">
        <v>341</v>
      </c>
      <c r="H8799" s="4" t="s">
        <v>46551</v>
      </c>
      <c r="I8799" s="5" t="s">
        <v>46552</v>
      </c>
      <c r="J8799" s="2" t="s">
        <v>160</v>
      </c>
      <c r="K8799" s="2" t="s">
        <v>26</v>
      </c>
      <c r="L8799" s="2"/>
      <c r="M8799" s="8" t="s">
        <v>85</v>
      </c>
      <c r="N8799" s="2" t="s">
        <v>3515</v>
      </c>
      <c r="O8799" s="2" t="s">
        <v>41</v>
      </c>
      <c r="P8799" s="6">
        <v>7638</v>
      </c>
      <c r="Q8799" s="7" t="s">
        <v>52391</v>
      </c>
    </row>
    <row r="8800" spans="1:17" x14ac:dyDescent="0.2">
      <c r="A8800" s="2" t="s">
        <v>46553</v>
      </c>
      <c r="B8800" s="2" t="s">
        <v>46554</v>
      </c>
      <c r="C8800" s="3">
        <v>30252</v>
      </c>
      <c r="D8800" s="2" t="s">
        <v>46555</v>
      </c>
      <c r="E8800" s="2" t="s">
        <v>3389</v>
      </c>
      <c r="F8800" s="2" t="s">
        <v>8725</v>
      </c>
      <c r="G8800" s="2" t="s">
        <v>184</v>
      </c>
      <c r="H8800" s="4" t="s">
        <v>46556</v>
      </c>
      <c r="I8800" s="5" t="s">
        <v>46557</v>
      </c>
      <c r="J8800" s="2" t="s">
        <v>160</v>
      </c>
      <c r="K8800" s="2" t="s">
        <v>73</v>
      </c>
      <c r="L8800" s="2"/>
      <c r="M8800" s="8" t="s">
        <v>116</v>
      </c>
      <c r="N8800" s="2" t="s">
        <v>5097</v>
      </c>
      <c r="O8800" s="2" t="s">
        <v>188</v>
      </c>
      <c r="P8800" s="6">
        <v>3688</v>
      </c>
      <c r="Q8800" s="7" t="s">
        <v>52391</v>
      </c>
    </row>
    <row r="8801" spans="1:17" x14ac:dyDescent="0.2">
      <c r="A8801" s="2" t="s">
        <v>46558</v>
      </c>
      <c r="B8801" s="2" t="s">
        <v>30839</v>
      </c>
      <c r="C8801" s="3">
        <v>31420</v>
      </c>
      <c r="D8801" s="2" t="s">
        <v>46559</v>
      </c>
      <c r="E8801" s="2" t="s">
        <v>1089</v>
      </c>
      <c r="F8801" s="2" t="s">
        <v>6858</v>
      </c>
      <c r="G8801" s="2" t="s">
        <v>81</v>
      </c>
      <c r="H8801" s="4" t="s">
        <v>46560</v>
      </c>
      <c r="I8801" s="5" t="s">
        <v>46561</v>
      </c>
      <c r="J8801" s="2" t="s">
        <v>63</v>
      </c>
      <c r="K8801" s="2" t="s">
        <v>73</v>
      </c>
      <c r="L8801" s="2"/>
      <c r="M8801" s="8" t="s">
        <v>52</v>
      </c>
      <c r="N8801" s="2" t="s">
        <v>2474</v>
      </c>
      <c r="O8801" s="2" t="s">
        <v>198</v>
      </c>
      <c r="P8801" s="6">
        <v>9933</v>
      </c>
      <c r="Q8801" s="7" t="s">
        <v>52391</v>
      </c>
    </row>
    <row r="8802" spans="1:17" x14ac:dyDescent="0.2">
      <c r="A8802" s="2" t="s">
        <v>24159</v>
      </c>
      <c r="B8802" s="2" t="s">
        <v>24160</v>
      </c>
      <c r="C8802" s="3">
        <v>17579</v>
      </c>
      <c r="D8802" s="2" t="s">
        <v>24161</v>
      </c>
      <c r="E8802" s="2" t="s">
        <v>1990</v>
      </c>
      <c r="F8802" s="2" t="s">
        <v>24162</v>
      </c>
      <c r="G8802" s="2" t="s">
        <v>132</v>
      </c>
      <c r="H8802" s="4" t="s">
        <v>24163</v>
      </c>
      <c r="I8802" s="5" t="s">
        <v>24164</v>
      </c>
      <c r="J8802" s="2" t="s">
        <v>84</v>
      </c>
      <c r="K8802" s="2" t="s">
        <v>38</v>
      </c>
      <c r="L8802" s="2"/>
      <c r="M8802" s="8" t="s">
        <v>207</v>
      </c>
      <c r="N8802" s="2" t="s">
        <v>1978</v>
      </c>
      <c r="O8802" s="2" t="s">
        <v>107</v>
      </c>
      <c r="P8802" s="6">
        <v>8297</v>
      </c>
      <c r="Q8802" s="7" t="s">
        <v>24165</v>
      </c>
    </row>
    <row r="8803" spans="1:17" x14ac:dyDescent="0.2">
      <c r="A8803" s="2" t="s">
        <v>46567</v>
      </c>
      <c r="B8803" s="2" t="s">
        <v>27269</v>
      </c>
      <c r="C8803" s="3">
        <v>38456</v>
      </c>
      <c r="D8803" s="2" t="s">
        <v>46568</v>
      </c>
      <c r="E8803" s="2" t="s">
        <v>2752</v>
      </c>
      <c r="F8803" s="2" t="s">
        <v>592</v>
      </c>
      <c r="G8803" s="2" t="s">
        <v>214</v>
      </c>
      <c r="H8803" s="4" t="s">
        <v>46569</v>
      </c>
      <c r="I8803" s="5" t="s">
        <v>46570</v>
      </c>
      <c r="J8803" s="2" t="s">
        <v>51</v>
      </c>
      <c r="K8803" s="2" t="s">
        <v>26</v>
      </c>
      <c r="L8803" s="2"/>
      <c r="M8803" s="8" t="s">
        <v>143</v>
      </c>
      <c r="N8803" s="2" t="s">
        <v>3747</v>
      </c>
      <c r="O8803" s="2" t="s">
        <v>54</v>
      </c>
      <c r="P8803" s="6">
        <v>4850</v>
      </c>
      <c r="Q8803" s="7" t="s">
        <v>52391</v>
      </c>
    </row>
    <row r="8804" spans="1:17" x14ac:dyDescent="0.2">
      <c r="A8804" s="2" t="s">
        <v>46571</v>
      </c>
      <c r="B8804" s="2" t="s">
        <v>46572</v>
      </c>
      <c r="C8804" s="3">
        <v>18012</v>
      </c>
      <c r="D8804" s="2" t="s">
        <v>46573</v>
      </c>
      <c r="E8804" s="2" t="s">
        <v>3666</v>
      </c>
      <c r="F8804" s="2" t="s">
        <v>46574</v>
      </c>
      <c r="G8804" s="2" t="s">
        <v>132</v>
      </c>
      <c r="H8804" s="4" t="s">
        <v>46575</v>
      </c>
      <c r="I8804" s="5" t="s">
        <v>46576</v>
      </c>
      <c r="J8804" s="2" t="s">
        <v>63</v>
      </c>
      <c r="K8804" s="2" t="s">
        <v>38</v>
      </c>
      <c r="L8804" s="2"/>
      <c r="M8804" s="8" t="s">
        <v>207</v>
      </c>
      <c r="N8804" s="2" t="s">
        <v>6693</v>
      </c>
      <c r="O8804" s="2" t="s">
        <v>29</v>
      </c>
      <c r="P8804" s="6">
        <v>7795</v>
      </c>
      <c r="Q8804" s="7" t="s">
        <v>52391</v>
      </c>
    </row>
    <row r="8805" spans="1:17" x14ac:dyDescent="0.2">
      <c r="A8805" s="2" t="s">
        <v>46577</v>
      </c>
      <c r="B8805" s="2" t="s">
        <v>46578</v>
      </c>
      <c r="C8805" s="3">
        <v>37778</v>
      </c>
      <c r="D8805" s="2" t="s">
        <v>46579</v>
      </c>
      <c r="E8805" s="2" t="s">
        <v>10283</v>
      </c>
      <c r="F8805" s="2" t="s">
        <v>30070</v>
      </c>
      <c r="G8805" s="2" t="s">
        <v>60</v>
      </c>
      <c r="H8805" s="4" t="s">
        <v>46580</v>
      </c>
      <c r="I8805" s="5" t="s">
        <v>46581</v>
      </c>
      <c r="J8805" s="2" t="s">
        <v>25</v>
      </c>
      <c r="K8805" s="2" t="s">
        <v>26</v>
      </c>
      <c r="L8805" s="2"/>
      <c r="M8805" s="8" t="s">
        <v>27</v>
      </c>
      <c r="N8805" s="2" t="s">
        <v>4034</v>
      </c>
      <c r="O8805" s="2" t="s">
        <v>312</v>
      </c>
      <c r="P8805" s="6">
        <v>3946</v>
      </c>
      <c r="Q8805" s="7" t="s">
        <v>52391</v>
      </c>
    </row>
    <row r="8806" spans="1:17" x14ac:dyDescent="0.2">
      <c r="A8806" s="2" t="s">
        <v>46582</v>
      </c>
      <c r="B8806" s="2" t="s">
        <v>46583</v>
      </c>
      <c r="C8806" s="3">
        <v>35240</v>
      </c>
      <c r="D8806" s="2" t="s">
        <v>46584</v>
      </c>
      <c r="E8806" s="2" t="s">
        <v>1138</v>
      </c>
      <c r="F8806" s="2" t="s">
        <v>27508</v>
      </c>
      <c r="G8806" s="2" t="s">
        <v>132</v>
      </c>
      <c r="H8806" s="4" t="s">
        <v>46585</v>
      </c>
      <c r="I8806" s="5" t="s">
        <v>46586</v>
      </c>
      <c r="J8806" s="2" t="s">
        <v>63</v>
      </c>
      <c r="K8806" s="2" t="s">
        <v>73</v>
      </c>
      <c r="L8806" s="2"/>
      <c r="M8806" s="8" t="s">
        <v>39</v>
      </c>
      <c r="N8806" s="2" t="s">
        <v>1550</v>
      </c>
      <c r="O8806" s="2" t="s">
        <v>41</v>
      </c>
      <c r="P8806" s="6">
        <v>3016</v>
      </c>
      <c r="Q8806" s="7" t="s">
        <v>52391</v>
      </c>
    </row>
    <row r="8807" spans="1:17" x14ac:dyDescent="0.2">
      <c r="A8807" s="2" t="s">
        <v>46587</v>
      </c>
      <c r="B8807" s="2" t="s">
        <v>46588</v>
      </c>
      <c r="C8807" s="3">
        <v>24337</v>
      </c>
      <c r="D8807" s="2" t="s">
        <v>46589</v>
      </c>
      <c r="E8807" s="2" t="s">
        <v>273</v>
      </c>
      <c r="F8807" s="2" t="s">
        <v>203</v>
      </c>
      <c r="G8807" s="2" t="s">
        <v>102</v>
      </c>
      <c r="H8807" s="4" t="s">
        <v>46590</v>
      </c>
      <c r="I8807" s="5" t="s">
        <v>26487</v>
      </c>
      <c r="J8807" s="2" t="s">
        <v>160</v>
      </c>
      <c r="K8807" s="2" t="s">
        <v>26</v>
      </c>
      <c r="L8807" s="2"/>
      <c r="M8807" s="8" t="s">
        <v>39</v>
      </c>
      <c r="N8807" s="2" t="s">
        <v>1134</v>
      </c>
      <c r="O8807" s="2" t="s">
        <v>188</v>
      </c>
      <c r="P8807" s="6">
        <v>5442</v>
      </c>
      <c r="Q8807" s="7" t="s">
        <v>52391</v>
      </c>
    </row>
    <row r="8808" spans="1:17" x14ac:dyDescent="0.2">
      <c r="A8808" s="2" t="s">
        <v>46591</v>
      </c>
      <c r="B8808" s="2" t="s">
        <v>46592</v>
      </c>
      <c r="C8808" s="3">
        <v>28394</v>
      </c>
      <c r="D8808" s="2" t="s">
        <v>46593</v>
      </c>
      <c r="E8808" s="2" t="s">
        <v>2772</v>
      </c>
      <c r="F8808" s="2" t="s">
        <v>46594</v>
      </c>
      <c r="G8808" s="2" t="s">
        <v>60</v>
      </c>
      <c r="H8808" s="4" t="s">
        <v>46595</v>
      </c>
      <c r="I8808" s="5" t="s">
        <v>46596</v>
      </c>
      <c r="J8808" s="2" t="s">
        <v>160</v>
      </c>
      <c r="K8808" s="2" t="s">
        <v>73</v>
      </c>
      <c r="L8808" s="2"/>
      <c r="M8808" s="8" t="s">
        <v>105</v>
      </c>
      <c r="N8808" s="2" t="s">
        <v>3685</v>
      </c>
      <c r="O8808" s="2" t="s">
        <v>243</v>
      </c>
      <c r="P8808" s="6">
        <v>4030</v>
      </c>
      <c r="Q8808" s="7" t="s">
        <v>52391</v>
      </c>
    </row>
    <row r="8809" spans="1:17" x14ac:dyDescent="0.2">
      <c r="A8809" s="2" t="s">
        <v>46597</v>
      </c>
      <c r="B8809" s="2" t="s">
        <v>9119</v>
      </c>
      <c r="C8809" s="3">
        <v>18125</v>
      </c>
      <c r="D8809" s="2" t="s">
        <v>46598</v>
      </c>
      <c r="E8809" s="2" t="s">
        <v>638</v>
      </c>
      <c r="F8809" s="2" t="s">
        <v>265</v>
      </c>
      <c r="G8809" s="2" t="s">
        <v>93</v>
      </c>
      <c r="H8809" s="4" t="s">
        <v>46599</v>
      </c>
      <c r="I8809" s="5" t="s">
        <v>46600</v>
      </c>
      <c r="J8809" s="2" t="s">
        <v>63</v>
      </c>
      <c r="K8809" s="2" t="s">
        <v>38</v>
      </c>
      <c r="L8809" s="2"/>
      <c r="M8809" s="8" t="s">
        <v>207</v>
      </c>
      <c r="N8809" s="2" t="s">
        <v>2813</v>
      </c>
      <c r="O8809" s="2" t="s">
        <v>198</v>
      </c>
      <c r="P8809" s="6">
        <v>9718</v>
      </c>
      <c r="Q8809" s="7" t="s">
        <v>52391</v>
      </c>
    </row>
    <row r="8810" spans="1:17" x14ac:dyDescent="0.2">
      <c r="A8810" s="2" t="s">
        <v>29093</v>
      </c>
      <c r="B8810" s="2" t="s">
        <v>29094</v>
      </c>
      <c r="C8810" s="3">
        <v>20216</v>
      </c>
      <c r="D8810" s="2" t="s">
        <v>29095</v>
      </c>
      <c r="E8810" s="2" t="s">
        <v>4051</v>
      </c>
      <c r="F8810" s="2" t="s">
        <v>29096</v>
      </c>
      <c r="G8810" s="2" t="s">
        <v>123</v>
      </c>
      <c r="H8810" s="4" t="s">
        <v>29097</v>
      </c>
      <c r="I8810" s="5" t="s">
        <v>29098</v>
      </c>
      <c r="J8810" s="2" t="s">
        <v>160</v>
      </c>
      <c r="K8810" s="2" t="s">
        <v>73</v>
      </c>
      <c r="L8810" s="2"/>
      <c r="M8810" s="8" t="s">
        <v>74</v>
      </c>
      <c r="N8810" s="2" t="s">
        <v>8341</v>
      </c>
      <c r="O8810" s="2" t="s">
        <v>107</v>
      </c>
      <c r="P8810" s="6">
        <v>8110</v>
      </c>
      <c r="Q8810" s="7" t="s">
        <v>29099</v>
      </c>
    </row>
    <row r="8811" spans="1:17" x14ac:dyDescent="0.2">
      <c r="A8811" s="2" t="s">
        <v>46607</v>
      </c>
      <c r="B8811" s="2" t="s">
        <v>29134</v>
      </c>
      <c r="C8811" s="3">
        <v>16765</v>
      </c>
      <c r="D8811" s="2" t="s">
        <v>46608</v>
      </c>
      <c r="E8811" s="2" t="s">
        <v>1865</v>
      </c>
      <c r="F8811" s="2" t="s">
        <v>46609</v>
      </c>
      <c r="G8811" s="2" t="s">
        <v>113</v>
      </c>
      <c r="H8811" s="4" t="s">
        <v>46610</v>
      </c>
      <c r="I8811" s="5" t="s">
        <v>29059</v>
      </c>
      <c r="J8811" s="2" t="s">
        <v>84</v>
      </c>
      <c r="K8811" s="2" t="s">
        <v>73</v>
      </c>
      <c r="L8811" s="2"/>
      <c r="M8811" s="8" t="s">
        <v>52</v>
      </c>
      <c r="N8811" s="2" t="s">
        <v>5610</v>
      </c>
      <c r="O8811" s="2" t="s">
        <v>312</v>
      </c>
      <c r="P8811" s="6">
        <v>2312</v>
      </c>
      <c r="Q8811" s="7" t="s">
        <v>52391</v>
      </c>
    </row>
    <row r="8812" spans="1:17" x14ac:dyDescent="0.2">
      <c r="A8812" s="2" t="s">
        <v>46611</v>
      </c>
      <c r="B8812" s="2" t="s">
        <v>46612</v>
      </c>
      <c r="C8812" s="3">
        <v>38896</v>
      </c>
      <c r="D8812" s="2" t="s">
        <v>46613</v>
      </c>
      <c r="E8812" s="2" t="s">
        <v>1349</v>
      </c>
      <c r="F8812" s="2" t="s">
        <v>846</v>
      </c>
      <c r="G8812" s="2" t="s">
        <v>93</v>
      </c>
      <c r="H8812" s="4" t="s">
        <v>46614</v>
      </c>
      <c r="I8812" s="5" t="s">
        <v>46615</v>
      </c>
      <c r="J8812" s="2" t="s">
        <v>160</v>
      </c>
      <c r="K8812" s="2" t="s">
        <v>38</v>
      </c>
      <c r="L8812" s="2"/>
      <c r="M8812" s="8" t="s">
        <v>207</v>
      </c>
      <c r="N8812" s="2" t="s">
        <v>5391</v>
      </c>
      <c r="O8812" s="2" t="s">
        <v>188</v>
      </c>
      <c r="P8812" s="6">
        <v>5595</v>
      </c>
      <c r="Q8812" s="7" t="s">
        <v>52391</v>
      </c>
    </row>
    <row r="8813" spans="1:17" x14ac:dyDescent="0.2">
      <c r="A8813" s="2" t="s">
        <v>46616</v>
      </c>
      <c r="B8813" s="2" t="s">
        <v>46617</v>
      </c>
      <c r="C8813" s="3">
        <v>25770</v>
      </c>
      <c r="D8813" s="2" t="s">
        <v>46618</v>
      </c>
      <c r="E8813" s="2" t="s">
        <v>1455</v>
      </c>
      <c r="F8813" s="2" t="s">
        <v>46619</v>
      </c>
      <c r="G8813" s="2" t="s">
        <v>292</v>
      </c>
      <c r="H8813" s="4" t="s">
        <v>46620</v>
      </c>
      <c r="I8813" s="5" t="s">
        <v>46621</v>
      </c>
      <c r="J8813" s="2" t="s">
        <v>160</v>
      </c>
      <c r="K8813" s="2" t="s">
        <v>38</v>
      </c>
      <c r="L8813" s="2"/>
      <c r="M8813" s="8" t="s">
        <v>85</v>
      </c>
      <c r="N8813" s="2" t="s">
        <v>5000</v>
      </c>
      <c r="O8813" s="2" t="s">
        <v>87</v>
      </c>
      <c r="P8813" s="6">
        <v>9675</v>
      </c>
      <c r="Q8813" s="7" t="s">
        <v>52391</v>
      </c>
    </row>
    <row r="8814" spans="1:17" x14ac:dyDescent="0.2">
      <c r="A8814" s="2" t="s">
        <v>46622</v>
      </c>
      <c r="B8814" s="2" t="s">
        <v>46623</v>
      </c>
      <c r="C8814" s="3">
        <v>21349</v>
      </c>
      <c r="D8814" s="2" t="s">
        <v>46624</v>
      </c>
      <c r="E8814" s="2" t="s">
        <v>4978</v>
      </c>
      <c r="F8814" s="2" t="s">
        <v>525</v>
      </c>
      <c r="G8814" s="2" t="s">
        <v>35</v>
      </c>
      <c r="H8814" s="4" t="s">
        <v>46625</v>
      </c>
      <c r="I8814" s="5" t="s">
        <v>46626</v>
      </c>
      <c r="J8814" s="2" t="s">
        <v>160</v>
      </c>
      <c r="K8814" s="2" t="s">
        <v>38</v>
      </c>
      <c r="L8814" s="2"/>
      <c r="M8814" s="8" t="s">
        <v>116</v>
      </c>
      <c r="N8814" s="2" t="s">
        <v>5823</v>
      </c>
      <c r="O8814" s="2" t="s">
        <v>243</v>
      </c>
      <c r="P8814" s="6">
        <v>8778</v>
      </c>
      <c r="Q8814" s="7" t="s">
        <v>52391</v>
      </c>
    </row>
    <row r="8815" spans="1:17" x14ac:dyDescent="0.2">
      <c r="A8815" s="2" t="s">
        <v>46627</v>
      </c>
      <c r="B8815" s="2" t="s">
        <v>46628</v>
      </c>
      <c r="C8815" s="3">
        <v>37478</v>
      </c>
      <c r="D8815" s="2" t="s">
        <v>46629</v>
      </c>
      <c r="E8815" s="2" t="s">
        <v>356</v>
      </c>
      <c r="F8815" s="2" t="s">
        <v>1312</v>
      </c>
      <c r="G8815" s="2" t="s">
        <v>223</v>
      </c>
      <c r="H8815" s="4" t="s">
        <v>46630</v>
      </c>
      <c r="I8815" s="5" t="s">
        <v>46631</v>
      </c>
      <c r="J8815" s="2" t="s">
        <v>63</v>
      </c>
      <c r="K8815" s="2" t="s">
        <v>38</v>
      </c>
      <c r="L8815" s="2"/>
      <c r="M8815" s="8" t="s">
        <v>376</v>
      </c>
      <c r="N8815" s="2" t="s">
        <v>3091</v>
      </c>
      <c r="O8815" s="2" t="s">
        <v>29</v>
      </c>
      <c r="P8815" s="6">
        <v>9029</v>
      </c>
      <c r="Q8815" s="7" t="s">
        <v>52391</v>
      </c>
    </row>
    <row r="8816" spans="1:17" x14ac:dyDescent="0.2">
      <c r="A8816" s="2" t="s">
        <v>46632</v>
      </c>
      <c r="B8816" s="2" t="s">
        <v>14816</v>
      </c>
      <c r="C8816" s="3">
        <v>38126</v>
      </c>
      <c r="D8816" s="2" t="s">
        <v>46633</v>
      </c>
      <c r="E8816" s="2" t="s">
        <v>11221</v>
      </c>
      <c r="F8816" s="2" t="s">
        <v>584</v>
      </c>
      <c r="G8816" s="2" t="s">
        <v>70</v>
      </c>
      <c r="H8816" s="4" t="s">
        <v>46634</v>
      </c>
      <c r="I8816" s="5" t="s">
        <v>46635</v>
      </c>
      <c r="J8816" s="2" t="s">
        <v>160</v>
      </c>
      <c r="K8816" s="2" t="s">
        <v>73</v>
      </c>
      <c r="L8816" s="2"/>
      <c r="M8816" s="8" t="s">
        <v>376</v>
      </c>
      <c r="N8816" s="2" t="s">
        <v>1754</v>
      </c>
      <c r="O8816" s="2" t="s">
        <v>188</v>
      </c>
      <c r="P8816" s="6">
        <v>1834</v>
      </c>
      <c r="Q8816" s="7" t="s">
        <v>52391</v>
      </c>
    </row>
    <row r="8817" spans="1:17" x14ac:dyDescent="0.2">
      <c r="A8817" s="2" t="s">
        <v>46636</v>
      </c>
      <c r="B8817" s="2" t="s">
        <v>46637</v>
      </c>
      <c r="C8817" s="3">
        <v>30589</v>
      </c>
      <c r="D8817" s="2" t="s">
        <v>46638</v>
      </c>
      <c r="E8817" s="2" t="s">
        <v>3188</v>
      </c>
      <c r="F8817" s="2" t="s">
        <v>21815</v>
      </c>
      <c r="G8817" s="2" t="s">
        <v>214</v>
      </c>
      <c r="H8817" s="4" t="s">
        <v>46639</v>
      </c>
      <c r="I8817" s="5" t="s">
        <v>46640</v>
      </c>
      <c r="J8817" s="2" t="s">
        <v>160</v>
      </c>
      <c r="K8817" s="2" t="s">
        <v>38</v>
      </c>
      <c r="L8817" s="2"/>
      <c r="M8817" s="8" t="s">
        <v>74</v>
      </c>
      <c r="N8817" s="2" t="s">
        <v>7267</v>
      </c>
      <c r="O8817" s="2" t="s">
        <v>188</v>
      </c>
      <c r="P8817" s="6">
        <v>4815</v>
      </c>
      <c r="Q8817" s="7" t="s">
        <v>52391</v>
      </c>
    </row>
    <row r="8818" spans="1:17" x14ac:dyDescent="0.2">
      <c r="A8818" s="2" t="s">
        <v>46641</v>
      </c>
      <c r="B8818" s="2" t="s">
        <v>26345</v>
      </c>
      <c r="C8818" s="3">
        <v>33610</v>
      </c>
      <c r="D8818" s="2" t="s">
        <v>46642</v>
      </c>
      <c r="E8818" s="2" t="s">
        <v>3107</v>
      </c>
      <c r="F8818" s="2" t="s">
        <v>4623</v>
      </c>
      <c r="G8818" s="2" t="s">
        <v>102</v>
      </c>
      <c r="H8818" s="4" t="s">
        <v>46643</v>
      </c>
      <c r="I8818" s="5" t="s">
        <v>46644</v>
      </c>
      <c r="J8818" s="2" t="s">
        <v>160</v>
      </c>
      <c r="K8818" s="2" t="s">
        <v>73</v>
      </c>
      <c r="L8818" s="2"/>
      <c r="M8818" s="8" t="s">
        <v>116</v>
      </c>
      <c r="N8818" s="2" t="s">
        <v>3722</v>
      </c>
      <c r="O8818" s="2" t="s">
        <v>243</v>
      </c>
      <c r="P8818" s="6">
        <v>6666</v>
      </c>
      <c r="Q8818" s="7" t="s">
        <v>52391</v>
      </c>
    </row>
    <row r="8819" spans="1:17" x14ac:dyDescent="0.2">
      <c r="A8819" s="2" t="s">
        <v>46645</v>
      </c>
      <c r="B8819" s="2" t="s">
        <v>46646</v>
      </c>
      <c r="C8819" s="3">
        <v>36397</v>
      </c>
      <c r="D8819" s="2" t="s">
        <v>46647</v>
      </c>
      <c r="E8819" s="2" t="s">
        <v>789</v>
      </c>
      <c r="F8819" s="2" t="s">
        <v>140</v>
      </c>
      <c r="G8819" s="2" t="s">
        <v>22</v>
      </c>
      <c r="H8819" s="4" t="s">
        <v>46648</v>
      </c>
      <c r="I8819" s="5" t="s">
        <v>46649</v>
      </c>
      <c r="J8819" s="2" t="s">
        <v>25</v>
      </c>
      <c r="K8819" s="2" t="s">
        <v>73</v>
      </c>
      <c r="L8819" s="2"/>
      <c r="M8819" s="8" t="s">
        <v>207</v>
      </c>
      <c r="N8819" s="2" t="s">
        <v>1432</v>
      </c>
      <c r="O8819" s="2" t="s">
        <v>29</v>
      </c>
      <c r="P8819" s="6">
        <v>4495</v>
      </c>
      <c r="Q8819" s="7" t="s">
        <v>52391</v>
      </c>
    </row>
    <row r="8820" spans="1:17" x14ac:dyDescent="0.2">
      <c r="A8820" s="2" t="s">
        <v>46650</v>
      </c>
      <c r="B8820" s="2" t="s">
        <v>46651</v>
      </c>
      <c r="C8820" s="3">
        <v>26009</v>
      </c>
      <c r="D8820" s="2" t="s">
        <v>46652</v>
      </c>
      <c r="E8820" s="2" t="s">
        <v>5509</v>
      </c>
      <c r="F8820" s="2" t="s">
        <v>80</v>
      </c>
      <c r="G8820" s="2" t="s">
        <v>292</v>
      </c>
      <c r="H8820" s="4" t="s">
        <v>46653</v>
      </c>
      <c r="I8820" s="5" t="s">
        <v>46654</v>
      </c>
      <c r="J8820" s="2" t="s">
        <v>51</v>
      </c>
      <c r="K8820" s="2" t="s">
        <v>38</v>
      </c>
      <c r="L8820" s="2"/>
      <c r="M8820" s="8" t="s">
        <v>39</v>
      </c>
      <c r="N8820" s="2" t="s">
        <v>9136</v>
      </c>
      <c r="O8820" s="2" t="s">
        <v>312</v>
      </c>
      <c r="P8820" s="6">
        <v>3320</v>
      </c>
      <c r="Q8820" s="7" t="s">
        <v>52391</v>
      </c>
    </row>
    <row r="8821" spans="1:17" x14ac:dyDescent="0.2">
      <c r="A8821" s="2" t="s">
        <v>46655</v>
      </c>
      <c r="B8821" s="2" t="s">
        <v>46656</v>
      </c>
      <c r="C8821" s="3">
        <v>28072</v>
      </c>
      <c r="D8821" s="2" t="s">
        <v>46657</v>
      </c>
      <c r="E8821" s="2" t="s">
        <v>3481</v>
      </c>
      <c r="F8821" s="2" t="s">
        <v>404</v>
      </c>
      <c r="G8821" s="2" t="s">
        <v>35</v>
      </c>
      <c r="H8821" s="4" t="s">
        <v>46658</v>
      </c>
      <c r="I8821" s="5" t="s">
        <v>46659</v>
      </c>
      <c r="J8821" s="2" t="s">
        <v>84</v>
      </c>
      <c r="K8821" s="2" t="s">
        <v>73</v>
      </c>
      <c r="L8821" s="2"/>
      <c r="M8821" s="8" t="s">
        <v>376</v>
      </c>
      <c r="N8821" s="2" t="s">
        <v>882</v>
      </c>
      <c r="O8821" s="2" t="s">
        <v>312</v>
      </c>
      <c r="P8821" s="6">
        <v>2628</v>
      </c>
      <c r="Q8821" s="7" t="s">
        <v>52391</v>
      </c>
    </row>
    <row r="8822" spans="1:17" x14ac:dyDescent="0.2">
      <c r="A8822" s="2" t="s">
        <v>46660</v>
      </c>
      <c r="B8822" s="2" t="s">
        <v>46661</v>
      </c>
      <c r="C8822" s="3">
        <v>34480</v>
      </c>
      <c r="D8822" s="2" t="s">
        <v>46662</v>
      </c>
      <c r="E8822" s="2" t="s">
        <v>1808</v>
      </c>
      <c r="F8822" s="2" t="s">
        <v>855</v>
      </c>
      <c r="G8822" s="2" t="s">
        <v>22</v>
      </c>
      <c r="H8822" s="4" t="s">
        <v>46663</v>
      </c>
      <c r="I8822" s="5" t="s">
        <v>46664</v>
      </c>
      <c r="J8822" s="2" t="s">
        <v>63</v>
      </c>
      <c r="K8822" s="2" t="s">
        <v>73</v>
      </c>
      <c r="L8822" s="2"/>
      <c r="M8822" s="8" t="s">
        <v>74</v>
      </c>
      <c r="N8822" s="2" t="s">
        <v>2959</v>
      </c>
      <c r="O8822" s="2" t="s">
        <v>188</v>
      </c>
      <c r="P8822" s="6">
        <v>4403</v>
      </c>
      <c r="Q8822" s="7" t="s">
        <v>52391</v>
      </c>
    </row>
    <row r="8823" spans="1:17" x14ac:dyDescent="0.2">
      <c r="A8823" s="2" t="s">
        <v>46665</v>
      </c>
      <c r="B8823" s="2" t="s">
        <v>46666</v>
      </c>
      <c r="C8823" s="3">
        <v>28615</v>
      </c>
      <c r="D8823" s="2" t="s">
        <v>46667</v>
      </c>
      <c r="E8823" s="2" t="s">
        <v>4245</v>
      </c>
      <c r="F8823" s="2" t="s">
        <v>584</v>
      </c>
      <c r="G8823" s="2" t="s">
        <v>93</v>
      </c>
      <c r="H8823" s="4" t="s">
        <v>46668</v>
      </c>
      <c r="I8823" s="5" t="s">
        <v>46669</v>
      </c>
      <c r="J8823" s="2" t="s">
        <v>160</v>
      </c>
      <c r="K8823" s="2" t="s">
        <v>73</v>
      </c>
      <c r="L8823" s="2"/>
      <c r="M8823" s="8" t="s">
        <v>105</v>
      </c>
      <c r="N8823" s="2" t="s">
        <v>3716</v>
      </c>
      <c r="O8823" s="2" t="s">
        <v>312</v>
      </c>
      <c r="P8823" s="6">
        <v>3066</v>
      </c>
      <c r="Q8823" s="7" t="s">
        <v>52391</v>
      </c>
    </row>
    <row r="8824" spans="1:17" x14ac:dyDescent="0.2">
      <c r="A8824" s="2" t="s">
        <v>46670</v>
      </c>
      <c r="B8824" s="2" t="s">
        <v>3063</v>
      </c>
      <c r="C8824" s="3">
        <v>21918</v>
      </c>
      <c r="D8824" s="2" t="s">
        <v>46671</v>
      </c>
      <c r="E8824" s="2" t="s">
        <v>1717</v>
      </c>
      <c r="F8824" s="2" t="s">
        <v>8890</v>
      </c>
      <c r="G8824" s="2" t="s">
        <v>702</v>
      </c>
      <c r="H8824" s="4" t="s">
        <v>46672</v>
      </c>
      <c r="I8824" s="5" t="s">
        <v>46673</v>
      </c>
      <c r="J8824" s="2" t="s">
        <v>63</v>
      </c>
      <c r="K8824" s="2" t="s">
        <v>73</v>
      </c>
      <c r="L8824" s="2"/>
      <c r="M8824" s="8" t="s">
        <v>105</v>
      </c>
      <c r="N8824" s="2" t="s">
        <v>2793</v>
      </c>
      <c r="O8824" s="2" t="s">
        <v>312</v>
      </c>
      <c r="P8824" s="6">
        <v>1610</v>
      </c>
      <c r="Q8824" s="7" t="s">
        <v>52391</v>
      </c>
    </row>
    <row r="8825" spans="1:17" x14ac:dyDescent="0.2">
      <c r="A8825" s="2" t="s">
        <v>46674</v>
      </c>
      <c r="B8825" s="2" t="s">
        <v>9841</v>
      </c>
      <c r="C8825" s="3">
        <v>34987</v>
      </c>
      <c r="D8825" s="2" t="s">
        <v>46675</v>
      </c>
      <c r="E8825" s="2" t="s">
        <v>5684</v>
      </c>
      <c r="F8825" s="2" t="s">
        <v>694</v>
      </c>
      <c r="G8825" s="2" t="s">
        <v>35</v>
      </c>
      <c r="H8825" s="4" t="s">
        <v>46676</v>
      </c>
      <c r="I8825" s="5" t="s">
        <v>46677</v>
      </c>
      <c r="J8825" s="2" t="s">
        <v>51</v>
      </c>
      <c r="K8825" s="2" t="s">
        <v>73</v>
      </c>
      <c r="L8825" s="2"/>
      <c r="M8825" s="8" t="s">
        <v>116</v>
      </c>
      <c r="N8825" s="2" t="s">
        <v>9400</v>
      </c>
      <c r="O8825" s="2" t="s">
        <v>243</v>
      </c>
      <c r="P8825" s="6">
        <v>1788</v>
      </c>
      <c r="Q8825" s="7" t="s">
        <v>52391</v>
      </c>
    </row>
    <row r="8826" spans="1:17" x14ac:dyDescent="0.2">
      <c r="A8826" s="2" t="s">
        <v>46678</v>
      </c>
      <c r="B8826" s="2" t="s">
        <v>46679</v>
      </c>
      <c r="C8826" s="3">
        <v>27145</v>
      </c>
      <c r="D8826" s="2" t="s">
        <v>46680</v>
      </c>
      <c r="E8826" s="2" t="s">
        <v>1671</v>
      </c>
      <c r="F8826" s="2" t="s">
        <v>1571</v>
      </c>
      <c r="G8826" s="2" t="s">
        <v>194</v>
      </c>
      <c r="H8826" s="4" t="s">
        <v>46681</v>
      </c>
      <c r="I8826" s="5" t="s">
        <v>46682</v>
      </c>
      <c r="J8826" s="2" t="s">
        <v>63</v>
      </c>
      <c r="K8826" s="2" t="s">
        <v>26</v>
      </c>
      <c r="L8826" s="2"/>
      <c r="M8826" s="8" t="s">
        <v>105</v>
      </c>
      <c r="N8826" s="2" t="s">
        <v>8207</v>
      </c>
      <c r="O8826" s="2" t="s">
        <v>188</v>
      </c>
      <c r="P8826" s="6">
        <v>3146</v>
      </c>
      <c r="Q8826" s="7" t="s">
        <v>52391</v>
      </c>
    </row>
    <row r="8827" spans="1:17" x14ac:dyDescent="0.2">
      <c r="A8827" s="2" t="s">
        <v>46683</v>
      </c>
      <c r="B8827" s="2" t="s">
        <v>46684</v>
      </c>
      <c r="C8827" s="3">
        <v>19064</v>
      </c>
      <c r="D8827" s="2" t="s">
        <v>46685</v>
      </c>
      <c r="E8827" s="2" t="s">
        <v>3494</v>
      </c>
      <c r="F8827" s="2" t="s">
        <v>2101</v>
      </c>
      <c r="G8827" s="2" t="s">
        <v>223</v>
      </c>
      <c r="H8827" s="4" t="s">
        <v>46686</v>
      </c>
      <c r="I8827" s="5" t="s">
        <v>46687</v>
      </c>
      <c r="J8827" s="2" t="s">
        <v>51</v>
      </c>
      <c r="K8827" s="2" t="s">
        <v>26</v>
      </c>
      <c r="L8827" s="2"/>
      <c r="M8827" s="8" t="s">
        <v>52</v>
      </c>
      <c r="N8827" s="2" t="s">
        <v>12168</v>
      </c>
      <c r="O8827" s="2" t="s">
        <v>198</v>
      </c>
      <c r="P8827" s="6">
        <v>2013</v>
      </c>
      <c r="Q8827" s="7" t="s">
        <v>52391</v>
      </c>
    </row>
    <row r="8828" spans="1:17" x14ac:dyDescent="0.2">
      <c r="A8828" s="2" t="s">
        <v>46688</v>
      </c>
      <c r="B8828" s="2" t="s">
        <v>46689</v>
      </c>
      <c r="C8828" s="3">
        <v>24482</v>
      </c>
      <c r="D8828" s="2" t="s">
        <v>46690</v>
      </c>
      <c r="E8828" s="2" t="s">
        <v>3494</v>
      </c>
      <c r="F8828" s="2" t="s">
        <v>5065</v>
      </c>
      <c r="G8828" s="2" t="s">
        <v>70</v>
      </c>
      <c r="H8828" s="4" t="s">
        <v>46691</v>
      </c>
      <c r="I8828" s="5" t="s">
        <v>12688</v>
      </c>
      <c r="J8828" s="2" t="s">
        <v>160</v>
      </c>
      <c r="K8828" s="2" t="s">
        <v>26</v>
      </c>
      <c r="L8828" s="2"/>
      <c r="M8828" s="8" t="s">
        <v>116</v>
      </c>
      <c r="N8828" s="2" t="s">
        <v>5384</v>
      </c>
      <c r="O8828" s="2" t="s">
        <v>54</v>
      </c>
      <c r="P8828" s="6">
        <v>9126</v>
      </c>
      <c r="Q8828" s="7" t="s">
        <v>52391</v>
      </c>
    </row>
    <row r="8829" spans="1:17" x14ac:dyDescent="0.2">
      <c r="A8829" s="2" t="s">
        <v>46692</v>
      </c>
      <c r="B8829" s="2" t="s">
        <v>46693</v>
      </c>
      <c r="C8829" s="3">
        <v>17899</v>
      </c>
      <c r="D8829" s="2" t="s">
        <v>46694</v>
      </c>
      <c r="E8829" s="2" t="s">
        <v>1998</v>
      </c>
      <c r="F8829" s="2" t="s">
        <v>980</v>
      </c>
      <c r="G8829" s="2" t="s">
        <v>437</v>
      </c>
      <c r="H8829" s="4" t="s">
        <v>46695</v>
      </c>
      <c r="I8829" s="5" t="s">
        <v>46696</v>
      </c>
      <c r="J8829" s="2" t="s">
        <v>63</v>
      </c>
      <c r="K8829" s="2" t="s">
        <v>26</v>
      </c>
      <c r="L8829" s="2"/>
      <c r="M8829" s="8" t="s">
        <v>268</v>
      </c>
      <c r="N8829" s="2" t="s">
        <v>5803</v>
      </c>
      <c r="O8829" s="2" t="s">
        <v>312</v>
      </c>
      <c r="P8829" s="6">
        <v>2254</v>
      </c>
      <c r="Q8829" s="7" t="s">
        <v>52391</v>
      </c>
    </row>
    <row r="8830" spans="1:17" x14ac:dyDescent="0.2">
      <c r="A8830" s="2" t="s">
        <v>46697</v>
      </c>
      <c r="B8830" s="2" t="s">
        <v>46698</v>
      </c>
      <c r="C8830" s="3">
        <v>23124</v>
      </c>
      <c r="D8830" s="2" t="s">
        <v>46699</v>
      </c>
      <c r="E8830" s="2" t="s">
        <v>300</v>
      </c>
      <c r="F8830" s="2" t="s">
        <v>592</v>
      </c>
      <c r="G8830" s="2" t="s">
        <v>687</v>
      </c>
      <c r="H8830" s="4" t="s">
        <v>46700</v>
      </c>
      <c r="I8830" s="5" t="s">
        <v>46701</v>
      </c>
      <c r="J8830" s="2" t="s">
        <v>84</v>
      </c>
      <c r="K8830" s="2" t="s">
        <v>38</v>
      </c>
      <c r="L8830" s="2"/>
      <c r="M8830" s="8" t="s">
        <v>207</v>
      </c>
      <c r="N8830" s="2" t="s">
        <v>1605</v>
      </c>
      <c r="O8830" s="2" t="s">
        <v>29</v>
      </c>
      <c r="P8830" s="6">
        <v>3760</v>
      </c>
      <c r="Q8830" s="7" t="s">
        <v>52391</v>
      </c>
    </row>
    <row r="8831" spans="1:17" x14ac:dyDescent="0.2">
      <c r="A8831" s="2" t="s">
        <v>46702</v>
      </c>
      <c r="B8831" s="2" t="s">
        <v>32268</v>
      </c>
      <c r="C8831" s="3">
        <v>23379</v>
      </c>
      <c r="D8831" s="2" t="s">
        <v>46703</v>
      </c>
      <c r="E8831" s="2" t="s">
        <v>606</v>
      </c>
      <c r="F8831" s="2" t="s">
        <v>21793</v>
      </c>
      <c r="G8831" s="2" t="s">
        <v>204</v>
      </c>
      <c r="H8831" s="4" t="s">
        <v>46704</v>
      </c>
      <c r="I8831" s="5" t="s">
        <v>46705</v>
      </c>
      <c r="J8831" s="2" t="s">
        <v>63</v>
      </c>
      <c r="K8831" s="2" t="s">
        <v>38</v>
      </c>
      <c r="L8831" s="2"/>
      <c r="M8831" s="8" t="s">
        <v>105</v>
      </c>
      <c r="N8831" s="2" t="s">
        <v>8266</v>
      </c>
      <c r="O8831" s="2" t="s">
        <v>243</v>
      </c>
      <c r="P8831" s="6">
        <v>2570</v>
      </c>
      <c r="Q8831" s="7" t="s">
        <v>52391</v>
      </c>
    </row>
    <row r="8832" spans="1:17" x14ac:dyDescent="0.2">
      <c r="A8832" s="2" t="s">
        <v>46706</v>
      </c>
      <c r="B8832" s="2" t="s">
        <v>46707</v>
      </c>
      <c r="C8832" s="3">
        <v>25152</v>
      </c>
      <c r="D8832" s="2" t="s">
        <v>46708</v>
      </c>
      <c r="E8832" s="2" t="s">
        <v>4072</v>
      </c>
      <c r="F8832" s="2" t="s">
        <v>13056</v>
      </c>
      <c r="G8832" s="2" t="s">
        <v>175</v>
      </c>
      <c r="H8832" s="4" t="s">
        <v>46709</v>
      </c>
      <c r="I8832" s="5" t="s">
        <v>46710</v>
      </c>
      <c r="J8832" s="2" t="s">
        <v>51</v>
      </c>
      <c r="K8832" s="2" t="s">
        <v>38</v>
      </c>
      <c r="L8832" s="2"/>
      <c r="M8832" s="8" t="s">
        <v>74</v>
      </c>
      <c r="N8832" s="2" t="s">
        <v>4179</v>
      </c>
      <c r="O8832" s="2" t="s">
        <v>312</v>
      </c>
      <c r="P8832" s="6">
        <v>3214</v>
      </c>
      <c r="Q8832" s="7" t="s">
        <v>52391</v>
      </c>
    </row>
    <row r="8833" spans="1:17" x14ac:dyDescent="0.2">
      <c r="A8833" s="2" t="s">
        <v>46711</v>
      </c>
      <c r="B8833" s="2" t="s">
        <v>14271</v>
      </c>
      <c r="C8833" s="3">
        <v>30447</v>
      </c>
      <c r="D8833" s="2" t="s">
        <v>46712</v>
      </c>
      <c r="E8833" s="2" t="s">
        <v>2963</v>
      </c>
      <c r="F8833" s="2" t="s">
        <v>24162</v>
      </c>
      <c r="G8833" s="2" t="s">
        <v>113</v>
      </c>
      <c r="H8833" s="4" t="s">
        <v>46713</v>
      </c>
      <c r="I8833" s="5" t="s">
        <v>46714</v>
      </c>
      <c r="J8833" s="2" t="s">
        <v>25</v>
      </c>
      <c r="K8833" s="2" t="s">
        <v>38</v>
      </c>
      <c r="L8833" s="2"/>
      <c r="M8833" s="8" t="s">
        <v>27</v>
      </c>
      <c r="N8833" s="2" t="s">
        <v>3637</v>
      </c>
      <c r="O8833" s="2" t="s">
        <v>198</v>
      </c>
      <c r="P8833" s="6">
        <v>8637</v>
      </c>
      <c r="Q8833" s="7" t="s">
        <v>52391</v>
      </c>
    </row>
    <row r="8834" spans="1:17" x14ac:dyDescent="0.2">
      <c r="A8834" s="2" t="s">
        <v>46715</v>
      </c>
      <c r="B8834" s="2" t="s">
        <v>46716</v>
      </c>
      <c r="C8834" s="3">
        <v>22477</v>
      </c>
      <c r="D8834" s="2" t="s">
        <v>46717</v>
      </c>
      <c r="E8834" s="2" t="s">
        <v>555</v>
      </c>
      <c r="F8834" s="2" t="s">
        <v>980</v>
      </c>
      <c r="G8834" s="2" t="s">
        <v>123</v>
      </c>
      <c r="H8834" s="4" t="s">
        <v>46718</v>
      </c>
      <c r="I8834" s="5" t="s">
        <v>46719</v>
      </c>
      <c r="J8834" s="2" t="s">
        <v>63</v>
      </c>
      <c r="K8834" s="2" t="s">
        <v>73</v>
      </c>
      <c r="L8834" s="2"/>
      <c r="M8834" s="8" t="s">
        <v>105</v>
      </c>
      <c r="N8834" s="2" t="s">
        <v>3782</v>
      </c>
      <c r="O8834" s="2" t="s">
        <v>41</v>
      </c>
      <c r="P8834" s="6">
        <v>5818</v>
      </c>
      <c r="Q8834" s="7" t="s">
        <v>52391</v>
      </c>
    </row>
    <row r="8835" spans="1:17" x14ac:dyDescent="0.2">
      <c r="A8835" s="2" t="s">
        <v>46720</v>
      </c>
      <c r="B8835" s="2" t="s">
        <v>37433</v>
      </c>
      <c r="C8835" s="3">
        <v>35267</v>
      </c>
      <c r="D8835" s="2" t="s">
        <v>46721</v>
      </c>
      <c r="E8835" s="2" t="s">
        <v>1622</v>
      </c>
      <c r="F8835" s="2" t="s">
        <v>3907</v>
      </c>
      <c r="G8835" s="2" t="s">
        <v>702</v>
      </c>
      <c r="H8835" s="4" t="s">
        <v>46722</v>
      </c>
      <c r="I8835" s="5" t="s">
        <v>46723</v>
      </c>
      <c r="J8835" s="2" t="s">
        <v>160</v>
      </c>
      <c r="K8835" s="2" t="s">
        <v>38</v>
      </c>
      <c r="L8835" s="2"/>
      <c r="M8835" s="8" t="s">
        <v>268</v>
      </c>
      <c r="N8835" s="2" t="s">
        <v>2119</v>
      </c>
      <c r="O8835" s="2" t="s">
        <v>188</v>
      </c>
      <c r="P8835" s="6">
        <v>4485</v>
      </c>
      <c r="Q8835" s="7" t="s">
        <v>52391</v>
      </c>
    </row>
    <row r="8836" spans="1:17" x14ac:dyDescent="0.2">
      <c r="A8836" s="2" t="s">
        <v>46724</v>
      </c>
      <c r="B8836" s="2" t="s">
        <v>46725</v>
      </c>
      <c r="C8836" s="3">
        <v>33131</v>
      </c>
      <c r="D8836" s="2" t="s">
        <v>46726</v>
      </c>
      <c r="E8836" s="2" t="s">
        <v>1289</v>
      </c>
      <c r="F8836" s="2" t="s">
        <v>92</v>
      </c>
      <c r="G8836" s="2" t="s">
        <v>204</v>
      </c>
      <c r="H8836" s="4" t="s">
        <v>46727</v>
      </c>
      <c r="I8836" s="5" t="s">
        <v>46728</v>
      </c>
      <c r="J8836" s="2" t="s">
        <v>84</v>
      </c>
      <c r="K8836" s="2" t="s">
        <v>38</v>
      </c>
      <c r="L8836" s="2"/>
      <c r="M8836" s="8" t="s">
        <v>27</v>
      </c>
      <c r="N8836" s="2" t="s">
        <v>1049</v>
      </c>
      <c r="O8836" s="2" t="s">
        <v>29</v>
      </c>
      <c r="P8836" s="6">
        <v>9514</v>
      </c>
      <c r="Q8836" s="7" t="s">
        <v>52391</v>
      </c>
    </row>
    <row r="8837" spans="1:17" x14ac:dyDescent="0.2">
      <c r="A8837" s="2" t="s">
        <v>46729</v>
      </c>
      <c r="B8837" s="2" t="s">
        <v>46730</v>
      </c>
      <c r="C8837" s="3">
        <v>16359</v>
      </c>
      <c r="D8837" s="2" t="s">
        <v>46731</v>
      </c>
      <c r="E8837" s="2" t="s">
        <v>1593</v>
      </c>
      <c r="F8837" s="2" t="s">
        <v>14349</v>
      </c>
      <c r="G8837" s="2" t="s">
        <v>22</v>
      </c>
      <c r="H8837" s="4" t="s">
        <v>46732</v>
      </c>
      <c r="I8837" s="5" t="s">
        <v>46733</v>
      </c>
      <c r="J8837" s="2" t="s">
        <v>160</v>
      </c>
      <c r="K8837" s="2" t="s">
        <v>73</v>
      </c>
      <c r="L8837" s="2"/>
      <c r="M8837" s="8" t="s">
        <v>376</v>
      </c>
      <c r="N8837" s="2" t="s">
        <v>6747</v>
      </c>
      <c r="O8837" s="2" t="s">
        <v>29</v>
      </c>
      <c r="P8837" s="6">
        <v>7209</v>
      </c>
      <c r="Q8837" s="7" t="s">
        <v>52391</v>
      </c>
    </row>
    <row r="8838" spans="1:17" x14ac:dyDescent="0.2">
      <c r="A8838" s="2" t="s">
        <v>46734</v>
      </c>
      <c r="B8838" s="2" t="s">
        <v>46735</v>
      </c>
      <c r="C8838" s="3">
        <v>38676</v>
      </c>
      <c r="D8838" s="2" t="s">
        <v>46736</v>
      </c>
      <c r="E8838" s="2" t="s">
        <v>2949</v>
      </c>
      <c r="F8838" s="2" t="s">
        <v>46737</v>
      </c>
      <c r="G8838" s="2" t="s">
        <v>437</v>
      </c>
      <c r="H8838" s="4" t="s">
        <v>46738</v>
      </c>
      <c r="I8838" s="5" t="s">
        <v>46739</v>
      </c>
      <c r="J8838" s="2" t="s">
        <v>160</v>
      </c>
      <c r="K8838" s="2" t="s">
        <v>73</v>
      </c>
      <c r="L8838" s="2"/>
      <c r="M8838" s="8" t="s">
        <v>74</v>
      </c>
      <c r="N8838" s="2" t="s">
        <v>4574</v>
      </c>
      <c r="O8838" s="2" t="s">
        <v>29</v>
      </c>
      <c r="P8838" s="6">
        <v>3698</v>
      </c>
      <c r="Q8838" s="7" t="s">
        <v>52391</v>
      </c>
    </row>
    <row r="8839" spans="1:17" x14ac:dyDescent="0.2">
      <c r="A8839" s="2" t="s">
        <v>46740</v>
      </c>
      <c r="B8839" s="2" t="s">
        <v>46741</v>
      </c>
      <c r="C8839" s="3">
        <v>34944</v>
      </c>
      <c r="D8839" s="2" t="s">
        <v>46742</v>
      </c>
      <c r="E8839" s="2" t="s">
        <v>182</v>
      </c>
      <c r="F8839" s="2" t="s">
        <v>6428</v>
      </c>
      <c r="G8839" s="2" t="s">
        <v>214</v>
      </c>
      <c r="H8839" s="4" t="s">
        <v>46743</v>
      </c>
      <c r="I8839" s="5" t="s">
        <v>46744</v>
      </c>
      <c r="J8839" s="2" t="s">
        <v>25</v>
      </c>
      <c r="K8839" s="2" t="s">
        <v>73</v>
      </c>
      <c r="L8839" s="2"/>
      <c r="M8839" s="8" t="s">
        <v>116</v>
      </c>
      <c r="N8839" s="2" t="s">
        <v>4165</v>
      </c>
      <c r="O8839" s="2" t="s">
        <v>296</v>
      </c>
      <c r="P8839" s="6">
        <v>9856</v>
      </c>
      <c r="Q8839" s="7" t="s">
        <v>52391</v>
      </c>
    </row>
    <row r="8840" spans="1:17" x14ac:dyDescent="0.2">
      <c r="A8840" s="2" t="s">
        <v>46745</v>
      </c>
      <c r="B8840" s="2" t="s">
        <v>43032</v>
      </c>
      <c r="C8840" s="3">
        <v>24709</v>
      </c>
      <c r="D8840" s="2" t="s">
        <v>46746</v>
      </c>
      <c r="E8840" s="2" t="s">
        <v>838</v>
      </c>
      <c r="F8840" s="2" t="s">
        <v>46747</v>
      </c>
      <c r="G8840" s="2" t="s">
        <v>249</v>
      </c>
      <c r="H8840" s="4" t="s">
        <v>46748</v>
      </c>
      <c r="I8840" s="5" t="s">
        <v>46749</v>
      </c>
      <c r="J8840" s="2" t="s">
        <v>25</v>
      </c>
      <c r="K8840" s="2" t="s">
        <v>73</v>
      </c>
      <c r="L8840" s="2"/>
      <c r="M8840" s="8" t="s">
        <v>52</v>
      </c>
      <c r="N8840" s="2" t="s">
        <v>14041</v>
      </c>
      <c r="O8840" s="2" t="s">
        <v>296</v>
      </c>
      <c r="P8840" s="6">
        <v>3830</v>
      </c>
      <c r="Q8840" s="7" t="s">
        <v>52391</v>
      </c>
    </row>
    <row r="8841" spans="1:17" x14ac:dyDescent="0.2">
      <c r="A8841" s="2" t="s">
        <v>46750</v>
      </c>
      <c r="B8841" s="2" t="s">
        <v>46751</v>
      </c>
      <c r="C8841" s="3">
        <v>23453</v>
      </c>
      <c r="D8841" s="2" t="s">
        <v>46752</v>
      </c>
      <c r="E8841" s="2" t="s">
        <v>6478</v>
      </c>
      <c r="F8841" s="2" t="s">
        <v>8900</v>
      </c>
      <c r="G8841" s="2" t="s">
        <v>132</v>
      </c>
      <c r="H8841" s="4" t="s">
        <v>46753</v>
      </c>
      <c r="I8841" s="5" t="s">
        <v>46754</v>
      </c>
      <c r="J8841" s="2" t="s">
        <v>63</v>
      </c>
      <c r="K8841" s="2" t="s">
        <v>26</v>
      </c>
      <c r="L8841" s="2"/>
      <c r="M8841" s="8" t="s">
        <v>207</v>
      </c>
      <c r="N8841" s="2" t="s">
        <v>3966</v>
      </c>
      <c r="O8841" s="2" t="s">
        <v>29</v>
      </c>
      <c r="P8841" s="6">
        <v>7486</v>
      </c>
      <c r="Q8841" s="7" t="s">
        <v>52391</v>
      </c>
    </row>
    <row r="8842" spans="1:17" x14ac:dyDescent="0.2">
      <c r="A8842" s="2" t="s">
        <v>46755</v>
      </c>
      <c r="B8842" s="2" t="s">
        <v>27420</v>
      </c>
      <c r="C8842" s="3">
        <v>36254</v>
      </c>
      <c r="D8842" s="2" t="s">
        <v>46756</v>
      </c>
      <c r="E8842" s="2" t="s">
        <v>1736</v>
      </c>
      <c r="F8842" s="2" t="s">
        <v>631</v>
      </c>
      <c r="G8842" s="2" t="s">
        <v>60</v>
      </c>
      <c r="H8842" s="4" t="s">
        <v>46757</v>
      </c>
      <c r="I8842" s="5" t="s">
        <v>46758</v>
      </c>
      <c r="J8842" s="2" t="s">
        <v>63</v>
      </c>
      <c r="K8842" s="2" t="s">
        <v>73</v>
      </c>
      <c r="L8842" s="2"/>
      <c r="M8842" s="8" t="s">
        <v>105</v>
      </c>
      <c r="N8842" s="2" t="s">
        <v>489</v>
      </c>
      <c r="O8842" s="2" t="s">
        <v>41</v>
      </c>
      <c r="P8842" s="6">
        <v>5850</v>
      </c>
      <c r="Q8842" s="7" t="s">
        <v>52391</v>
      </c>
    </row>
    <row r="8843" spans="1:17" x14ac:dyDescent="0.2">
      <c r="A8843" s="2" t="s">
        <v>46759</v>
      </c>
      <c r="B8843" s="2" t="s">
        <v>46760</v>
      </c>
      <c r="C8843" s="3">
        <v>26007</v>
      </c>
      <c r="D8843" s="2" t="s">
        <v>46761</v>
      </c>
      <c r="E8843" s="2" t="s">
        <v>7310</v>
      </c>
      <c r="F8843" s="2" t="s">
        <v>35461</v>
      </c>
      <c r="G8843" s="2" t="s">
        <v>102</v>
      </c>
      <c r="H8843" s="4" t="s">
        <v>46762</v>
      </c>
      <c r="I8843" s="5" t="s">
        <v>46763</v>
      </c>
      <c r="J8843" s="2" t="s">
        <v>63</v>
      </c>
      <c r="K8843" s="2" t="s">
        <v>26</v>
      </c>
      <c r="L8843" s="2"/>
      <c r="M8843" s="8" t="s">
        <v>105</v>
      </c>
      <c r="N8843" s="2" t="s">
        <v>169</v>
      </c>
      <c r="O8843" s="2" t="s">
        <v>188</v>
      </c>
      <c r="P8843" s="6">
        <v>4742</v>
      </c>
      <c r="Q8843" s="7" t="s">
        <v>52391</v>
      </c>
    </row>
    <row r="8844" spans="1:17" x14ac:dyDescent="0.2">
      <c r="A8844" s="2" t="s">
        <v>46764</v>
      </c>
      <c r="B8844" s="2" t="s">
        <v>46765</v>
      </c>
      <c r="C8844" s="3">
        <v>17877</v>
      </c>
      <c r="D8844" s="2" t="s">
        <v>46766</v>
      </c>
      <c r="E8844" s="2" t="s">
        <v>1188</v>
      </c>
      <c r="F8844" s="2" t="s">
        <v>46767</v>
      </c>
      <c r="G8844" s="2" t="s">
        <v>702</v>
      </c>
      <c r="H8844" s="4" t="s">
        <v>46768</v>
      </c>
      <c r="I8844" s="5" t="s">
        <v>46769</v>
      </c>
      <c r="J8844" s="2" t="s">
        <v>63</v>
      </c>
      <c r="K8844" s="2" t="s">
        <v>26</v>
      </c>
      <c r="L8844" s="2"/>
      <c r="M8844" s="8" t="s">
        <v>85</v>
      </c>
      <c r="N8844" s="2" t="s">
        <v>8588</v>
      </c>
      <c r="O8844" s="2" t="s">
        <v>107</v>
      </c>
      <c r="P8844" s="6">
        <v>9386</v>
      </c>
      <c r="Q8844" s="7" t="s">
        <v>52391</v>
      </c>
    </row>
    <row r="8845" spans="1:17" x14ac:dyDescent="0.2">
      <c r="A8845" s="2" t="s">
        <v>46770</v>
      </c>
      <c r="B8845" s="2" t="s">
        <v>46771</v>
      </c>
      <c r="C8845" s="3">
        <v>32451</v>
      </c>
      <c r="D8845" s="2" t="s">
        <v>46772</v>
      </c>
      <c r="E8845" s="2" t="s">
        <v>11221</v>
      </c>
      <c r="F8845" s="2" t="s">
        <v>46773</v>
      </c>
      <c r="G8845" s="2" t="s">
        <v>35</v>
      </c>
      <c r="H8845" s="4" t="s">
        <v>46774</v>
      </c>
      <c r="I8845" s="5" t="s">
        <v>46775</v>
      </c>
      <c r="J8845" s="2" t="s">
        <v>63</v>
      </c>
      <c r="K8845" s="2" t="s">
        <v>73</v>
      </c>
      <c r="L8845" s="2"/>
      <c r="M8845" s="8" t="s">
        <v>27</v>
      </c>
      <c r="N8845" s="2" t="s">
        <v>15558</v>
      </c>
      <c r="O8845" s="2" t="s">
        <v>41</v>
      </c>
      <c r="P8845" s="6">
        <v>8087</v>
      </c>
      <c r="Q8845" s="7" t="s">
        <v>52391</v>
      </c>
    </row>
    <row r="8846" spans="1:17" x14ac:dyDescent="0.2">
      <c r="A8846" s="2" t="s">
        <v>46776</v>
      </c>
      <c r="B8846" s="2" t="s">
        <v>46777</v>
      </c>
      <c r="C8846" s="3">
        <v>22367</v>
      </c>
      <c r="D8846" s="2" t="s">
        <v>43596</v>
      </c>
      <c r="E8846" s="2" t="s">
        <v>5778</v>
      </c>
      <c r="F8846" s="2" t="s">
        <v>46778</v>
      </c>
      <c r="G8846" s="2" t="s">
        <v>70</v>
      </c>
      <c r="H8846" s="4" t="s">
        <v>46779</v>
      </c>
      <c r="I8846" s="5" t="s">
        <v>46780</v>
      </c>
      <c r="J8846" s="2" t="s">
        <v>51</v>
      </c>
      <c r="K8846" s="2" t="s">
        <v>26</v>
      </c>
      <c r="L8846" s="2"/>
      <c r="M8846" s="8" t="s">
        <v>52</v>
      </c>
      <c r="N8846" s="2" t="s">
        <v>3184</v>
      </c>
      <c r="O8846" s="2" t="s">
        <v>243</v>
      </c>
      <c r="P8846" s="6">
        <v>6013</v>
      </c>
      <c r="Q8846" s="7" t="s">
        <v>52391</v>
      </c>
    </row>
    <row r="8847" spans="1:17" x14ac:dyDescent="0.2">
      <c r="A8847" s="2" t="s">
        <v>46781</v>
      </c>
      <c r="B8847" s="2" t="s">
        <v>46782</v>
      </c>
      <c r="C8847" s="3">
        <v>29782</v>
      </c>
      <c r="D8847" s="2" t="s">
        <v>46783</v>
      </c>
      <c r="E8847" s="2" t="s">
        <v>3381</v>
      </c>
      <c r="F8847" s="2" t="s">
        <v>46784</v>
      </c>
      <c r="G8847" s="2" t="s">
        <v>113</v>
      </c>
      <c r="H8847" s="4" t="s">
        <v>46785</v>
      </c>
      <c r="I8847" s="5" t="s">
        <v>46786</v>
      </c>
      <c r="J8847" s="2" t="s">
        <v>25</v>
      </c>
      <c r="K8847" s="2" t="s">
        <v>38</v>
      </c>
      <c r="L8847" s="2"/>
      <c r="M8847" s="8" t="s">
        <v>143</v>
      </c>
      <c r="N8847" s="2" t="s">
        <v>260</v>
      </c>
      <c r="O8847" s="2" t="s">
        <v>54</v>
      </c>
      <c r="P8847" s="6">
        <v>4009</v>
      </c>
      <c r="Q8847" s="7" t="s">
        <v>52391</v>
      </c>
    </row>
    <row r="8848" spans="1:17" x14ac:dyDescent="0.2">
      <c r="A8848" s="2" t="s">
        <v>46787</v>
      </c>
      <c r="B8848" s="2" t="s">
        <v>46788</v>
      </c>
      <c r="C8848" s="3">
        <v>37625</v>
      </c>
      <c r="D8848" s="2" t="s">
        <v>46789</v>
      </c>
      <c r="E8848" s="2" t="s">
        <v>2038</v>
      </c>
      <c r="F8848" s="2" t="s">
        <v>13757</v>
      </c>
      <c r="G8848" s="2" t="s">
        <v>175</v>
      </c>
      <c r="H8848" s="4" t="s">
        <v>46790</v>
      </c>
      <c r="I8848" s="5" t="s">
        <v>46791</v>
      </c>
      <c r="J8848" s="2" t="s">
        <v>84</v>
      </c>
      <c r="K8848" s="2" t="s">
        <v>26</v>
      </c>
      <c r="L8848" s="2"/>
      <c r="M8848" s="8" t="s">
        <v>105</v>
      </c>
      <c r="N8848" s="2" t="s">
        <v>1884</v>
      </c>
      <c r="O8848" s="2" t="s">
        <v>29</v>
      </c>
      <c r="P8848" s="6">
        <v>9297</v>
      </c>
      <c r="Q8848" s="7" t="s">
        <v>52391</v>
      </c>
    </row>
    <row r="8849" spans="1:17" x14ac:dyDescent="0.2">
      <c r="A8849" s="2" t="s">
        <v>46792</v>
      </c>
      <c r="B8849" s="2" t="s">
        <v>46793</v>
      </c>
      <c r="C8849" s="3">
        <v>38556</v>
      </c>
      <c r="D8849" s="2" t="s">
        <v>46794</v>
      </c>
      <c r="E8849" s="2" t="s">
        <v>797</v>
      </c>
      <c r="F8849" s="2" t="s">
        <v>686</v>
      </c>
      <c r="G8849" s="2" t="s">
        <v>702</v>
      </c>
      <c r="H8849" s="4" t="s">
        <v>46795</v>
      </c>
      <c r="I8849" s="5" t="s">
        <v>46796</v>
      </c>
      <c r="J8849" s="2" t="s">
        <v>84</v>
      </c>
      <c r="K8849" s="2" t="s">
        <v>26</v>
      </c>
      <c r="L8849" s="2"/>
      <c r="M8849" s="8" t="s">
        <v>143</v>
      </c>
      <c r="N8849" s="2" t="s">
        <v>4968</v>
      </c>
      <c r="O8849" s="2" t="s">
        <v>41</v>
      </c>
      <c r="P8849" s="6">
        <v>5993</v>
      </c>
      <c r="Q8849" s="7" t="s">
        <v>52391</v>
      </c>
    </row>
    <row r="8850" spans="1:17" x14ac:dyDescent="0.2">
      <c r="A8850" s="2" t="s">
        <v>46797</v>
      </c>
      <c r="B8850" s="2" t="s">
        <v>14941</v>
      </c>
      <c r="C8850" s="3">
        <v>26212</v>
      </c>
      <c r="D8850" s="2" t="s">
        <v>46798</v>
      </c>
      <c r="E8850" s="2" t="s">
        <v>994</v>
      </c>
      <c r="F8850" s="2" t="s">
        <v>2322</v>
      </c>
      <c r="G8850" s="2" t="s">
        <v>93</v>
      </c>
      <c r="H8850" s="4" t="s">
        <v>46799</v>
      </c>
      <c r="I8850" s="5" t="s">
        <v>46800</v>
      </c>
      <c r="J8850" s="2" t="s">
        <v>160</v>
      </c>
      <c r="K8850" s="2" t="s">
        <v>38</v>
      </c>
      <c r="L8850" s="2"/>
      <c r="M8850" s="8" t="s">
        <v>143</v>
      </c>
      <c r="N8850" s="2" t="s">
        <v>1078</v>
      </c>
      <c r="O8850" s="2" t="s">
        <v>296</v>
      </c>
      <c r="P8850" s="6">
        <v>4481</v>
      </c>
      <c r="Q8850" s="7" t="s">
        <v>52391</v>
      </c>
    </row>
    <row r="8851" spans="1:17" x14ac:dyDescent="0.2">
      <c r="A8851" s="2" t="s">
        <v>46801</v>
      </c>
      <c r="B8851" s="2" t="s">
        <v>46802</v>
      </c>
      <c r="C8851" s="3">
        <v>23395</v>
      </c>
      <c r="D8851" s="2" t="s">
        <v>46803</v>
      </c>
      <c r="E8851" s="2" t="s">
        <v>5778</v>
      </c>
      <c r="F8851" s="2" t="s">
        <v>9922</v>
      </c>
      <c r="G8851" s="2" t="s">
        <v>679</v>
      </c>
      <c r="H8851" s="4" t="s">
        <v>46804</v>
      </c>
      <c r="I8851" s="5" t="s">
        <v>46805</v>
      </c>
      <c r="J8851" s="2" t="s">
        <v>84</v>
      </c>
      <c r="K8851" s="2" t="s">
        <v>38</v>
      </c>
      <c r="L8851" s="2"/>
      <c r="M8851" s="8" t="s">
        <v>52</v>
      </c>
      <c r="N8851" s="2" t="s">
        <v>10371</v>
      </c>
      <c r="O8851" s="2" t="s">
        <v>198</v>
      </c>
      <c r="P8851" s="6">
        <v>4391</v>
      </c>
      <c r="Q8851" s="7" t="s">
        <v>52391</v>
      </c>
    </row>
    <row r="8852" spans="1:17" x14ac:dyDescent="0.2">
      <c r="A8852" s="2" t="s">
        <v>46806</v>
      </c>
      <c r="B8852" s="2" t="s">
        <v>46807</v>
      </c>
      <c r="C8852" s="3">
        <v>30319</v>
      </c>
      <c r="D8852" s="2" t="s">
        <v>46808</v>
      </c>
      <c r="E8852" s="2" t="s">
        <v>10097</v>
      </c>
      <c r="F8852" s="2" t="s">
        <v>4044</v>
      </c>
      <c r="G8852" s="2" t="s">
        <v>214</v>
      </c>
      <c r="H8852" s="4" t="s">
        <v>46809</v>
      </c>
      <c r="I8852" s="5" t="s">
        <v>46810</v>
      </c>
      <c r="J8852" s="2" t="s">
        <v>51</v>
      </c>
      <c r="K8852" s="2" t="s">
        <v>26</v>
      </c>
      <c r="L8852" s="2"/>
      <c r="M8852" s="8" t="s">
        <v>116</v>
      </c>
      <c r="N8852" s="2" t="s">
        <v>7238</v>
      </c>
      <c r="O8852" s="2" t="s">
        <v>107</v>
      </c>
      <c r="P8852" s="6">
        <v>3938</v>
      </c>
      <c r="Q8852" s="7" t="s">
        <v>52391</v>
      </c>
    </row>
    <row r="8853" spans="1:17" x14ac:dyDescent="0.2">
      <c r="A8853" s="2" t="s">
        <v>46811</v>
      </c>
      <c r="B8853" s="2" t="s">
        <v>46812</v>
      </c>
      <c r="C8853" s="3">
        <v>30238</v>
      </c>
      <c r="D8853" s="2" t="s">
        <v>46813</v>
      </c>
      <c r="E8853" s="2" t="s">
        <v>739</v>
      </c>
      <c r="F8853" s="2" t="s">
        <v>9603</v>
      </c>
      <c r="G8853" s="2" t="s">
        <v>35</v>
      </c>
      <c r="H8853" s="4" t="s">
        <v>46814</v>
      </c>
      <c r="I8853" s="5" t="s">
        <v>46815</v>
      </c>
      <c r="J8853" s="2" t="s">
        <v>51</v>
      </c>
      <c r="K8853" s="2" t="s">
        <v>73</v>
      </c>
      <c r="L8853" s="2"/>
      <c r="M8853" s="8" t="s">
        <v>52</v>
      </c>
      <c r="N8853" s="2" t="s">
        <v>242</v>
      </c>
      <c r="O8853" s="2" t="s">
        <v>296</v>
      </c>
      <c r="P8853" s="6">
        <v>4142</v>
      </c>
      <c r="Q8853" s="7" t="s">
        <v>52391</v>
      </c>
    </row>
    <row r="8854" spans="1:17" x14ac:dyDescent="0.2">
      <c r="A8854" s="2" t="s">
        <v>46816</v>
      </c>
      <c r="B8854" s="2" t="s">
        <v>46817</v>
      </c>
      <c r="C8854" s="3">
        <v>25983</v>
      </c>
      <c r="D8854" s="2" t="s">
        <v>46818</v>
      </c>
      <c r="E8854" s="2" t="s">
        <v>622</v>
      </c>
      <c r="F8854" s="2" t="s">
        <v>22958</v>
      </c>
      <c r="G8854" s="2" t="s">
        <v>478</v>
      </c>
      <c r="H8854" s="4" t="s">
        <v>46819</v>
      </c>
      <c r="I8854" s="5" t="s">
        <v>46820</v>
      </c>
      <c r="J8854" s="2" t="s">
        <v>63</v>
      </c>
      <c r="K8854" s="2" t="s">
        <v>38</v>
      </c>
      <c r="L8854" s="2"/>
      <c r="M8854" s="8" t="s">
        <v>52</v>
      </c>
      <c r="N8854" s="2" t="s">
        <v>6077</v>
      </c>
      <c r="O8854" s="2" t="s">
        <v>296</v>
      </c>
      <c r="P8854" s="6">
        <v>5517</v>
      </c>
      <c r="Q8854" s="7" t="s">
        <v>52391</v>
      </c>
    </row>
    <row r="8855" spans="1:17" x14ac:dyDescent="0.2">
      <c r="A8855" s="2" t="s">
        <v>46821</v>
      </c>
      <c r="B8855" s="2" t="s">
        <v>46822</v>
      </c>
      <c r="C8855" s="3">
        <v>18326</v>
      </c>
      <c r="D8855" s="2" t="s">
        <v>46823</v>
      </c>
      <c r="E8855" s="2" t="s">
        <v>591</v>
      </c>
      <c r="F8855" s="2" t="s">
        <v>46824</v>
      </c>
      <c r="G8855" s="2" t="s">
        <v>679</v>
      </c>
      <c r="H8855" s="4" t="s">
        <v>46825</v>
      </c>
      <c r="I8855" s="5" t="s">
        <v>46826</v>
      </c>
      <c r="J8855" s="2" t="s">
        <v>63</v>
      </c>
      <c r="K8855" s="2" t="s">
        <v>38</v>
      </c>
      <c r="L8855" s="2"/>
      <c r="M8855" s="8" t="s">
        <v>27</v>
      </c>
      <c r="N8855" s="2" t="s">
        <v>3710</v>
      </c>
      <c r="O8855" s="2" t="s">
        <v>188</v>
      </c>
      <c r="P8855" s="6">
        <v>5668</v>
      </c>
      <c r="Q8855" s="7" t="s">
        <v>52391</v>
      </c>
    </row>
    <row r="8856" spans="1:17" x14ac:dyDescent="0.2">
      <c r="A8856" s="2" t="s">
        <v>46827</v>
      </c>
      <c r="B8856" s="2" t="s">
        <v>17758</v>
      </c>
      <c r="C8856" s="3">
        <v>22475</v>
      </c>
      <c r="D8856" s="2" t="s">
        <v>46828</v>
      </c>
      <c r="E8856" s="2" t="s">
        <v>2025</v>
      </c>
      <c r="F8856" s="2" t="s">
        <v>5065</v>
      </c>
      <c r="G8856" s="2" t="s">
        <v>437</v>
      </c>
      <c r="H8856" s="4" t="s">
        <v>46829</v>
      </c>
      <c r="I8856" s="5" t="s">
        <v>46830</v>
      </c>
      <c r="J8856" s="2" t="s">
        <v>160</v>
      </c>
      <c r="K8856" s="2" t="s">
        <v>26</v>
      </c>
      <c r="L8856" s="2"/>
      <c r="M8856" s="8" t="s">
        <v>105</v>
      </c>
      <c r="N8856" s="2" t="s">
        <v>4810</v>
      </c>
      <c r="O8856" s="2" t="s">
        <v>198</v>
      </c>
      <c r="P8856" s="6">
        <v>6928</v>
      </c>
      <c r="Q8856" s="7" t="s">
        <v>52391</v>
      </c>
    </row>
    <row r="8857" spans="1:17" x14ac:dyDescent="0.2">
      <c r="A8857" s="2" t="s">
        <v>46831</v>
      </c>
      <c r="B8857" s="2" t="s">
        <v>15256</v>
      </c>
      <c r="C8857" s="3">
        <v>33490</v>
      </c>
      <c r="D8857" s="2" t="s">
        <v>46832</v>
      </c>
      <c r="E8857" s="2" t="s">
        <v>2759</v>
      </c>
      <c r="F8857" s="2" t="s">
        <v>6011</v>
      </c>
      <c r="G8857" s="2" t="s">
        <v>132</v>
      </c>
      <c r="H8857" s="4" t="s">
        <v>46833</v>
      </c>
      <c r="I8857" s="5" t="s">
        <v>46834</v>
      </c>
      <c r="J8857" s="2" t="s">
        <v>25</v>
      </c>
      <c r="K8857" s="2" t="s">
        <v>26</v>
      </c>
      <c r="L8857" s="2"/>
      <c r="M8857" s="8" t="s">
        <v>39</v>
      </c>
      <c r="N8857" s="2" t="s">
        <v>1674</v>
      </c>
      <c r="O8857" s="2" t="s">
        <v>87</v>
      </c>
      <c r="P8857" s="6">
        <v>2836</v>
      </c>
      <c r="Q8857" s="7" t="s">
        <v>52391</v>
      </c>
    </row>
    <row r="8858" spans="1:17" x14ac:dyDescent="0.2">
      <c r="A8858" s="2" t="s">
        <v>46835</v>
      </c>
      <c r="B8858" s="2" t="s">
        <v>46836</v>
      </c>
      <c r="C8858" s="3">
        <v>28194</v>
      </c>
      <c r="D8858" s="2" t="s">
        <v>46837</v>
      </c>
      <c r="E8858" s="2" t="s">
        <v>148</v>
      </c>
      <c r="F8858" s="2" t="s">
        <v>686</v>
      </c>
      <c r="G8858" s="2" t="s">
        <v>702</v>
      </c>
      <c r="H8858" s="4" t="s">
        <v>46838</v>
      </c>
      <c r="I8858" s="5" t="s">
        <v>18764</v>
      </c>
      <c r="J8858" s="2" t="s">
        <v>63</v>
      </c>
      <c r="K8858" s="2" t="s">
        <v>26</v>
      </c>
      <c r="L8858" s="2"/>
      <c r="M8858" s="8" t="s">
        <v>52</v>
      </c>
      <c r="N8858" s="2" t="s">
        <v>1480</v>
      </c>
      <c r="O8858" s="2" t="s">
        <v>198</v>
      </c>
      <c r="P8858" s="6">
        <v>5726</v>
      </c>
      <c r="Q8858" s="7" t="s">
        <v>52391</v>
      </c>
    </row>
    <row r="8859" spans="1:17" x14ac:dyDescent="0.2">
      <c r="A8859" s="2" t="s">
        <v>11569</v>
      </c>
      <c r="B8859" s="2" t="s">
        <v>46839</v>
      </c>
      <c r="C8859" s="3">
        <v>24899</v>
      </c>
      <c r="D8859" s="2" t="s">
        <v>46840</v>
      </c>
      <c r="E8859" s="2" t="s">
        <v>4162</v>
      </c>
      <c r="F8859" s="2" t="s">
        <v>4225</v>
      </c>
      <c r="G8859" s="2" t="s">
        <v>223</v>
      </c>
      <c r="H8859" s="4" t="s">
        <v>46841</v>
      </c>
      <c r="I8859" s="5" t="s">
        <v>46842</v>
      </c>
      <c r="J8859" s="2" t="s">
        <v>84</v>
      </c>
      <c r="K8859" s="2" t="s">
        <v>73</v>
      </c>
      <c r="L8859" s="2"/>
      <c r="M8859" s="8" t="s">
        <v>207</v>
      </c>
      <c r="N8859" s="2" t="s">
        <v>2819</v>
      </c>
      <c r="O8859" s="2" t="s">
        <v>296</v>
      </c>
      <c r="P8859" s="6">
        <v>4738</v>
      </c>
      <c r="Q8859" s="7" t="s">
        <v>52391</v>
      </c>
    </row>
    <row r="8860" spans="1:17" x14ac:dyDescent="0.2">
      <c r="A8860" s="2" t="s">
        <v>46843</v>
      </c>
      <c r="B8860" s="2" t="s">
        <v>46844</v>
      </c>
      <c r="C8860" s="3">
        <v>36263</v>
      </c>
      <c r="D8860" s="2" t="s">
        <v>46845</v>
      </c>
      <c r="E8860" s="2" t="s">
        <v>4084</v>
      </c>
      <c r="F8860" s="2" t="s">
        <v>2130</v>
      </c>
      <c r="G8860" s="2" t="s">
        <v>702</v>
      </c>
      <c r="H8860" s="4" t="s">
        <v>46846</v>
      </c>
      <c r="I8860" s="5" t="s">
        <v>46847</v>
      </c>
      <c r="J8860" s="2" t="s">
        <v>160</v>
      </c>
      <c r="K8860" s="2" t="s">
        <v>73</v>
      </c>
      <c r="L8860" s="2"/>
      <c r="M8860" s="8" t="s">
        <v>268</v>
      </c>
      <c r="N8860" s="2" t="s">
        <v>712</v>
      </c>
      <c r="O8860" s="2" t="s">
        <v>54</v>
      </c>
      <c r="P8860" s="6">
        <v>6416</v>
      </c>
      <c r="Q8860" s="7" t="s">
        <v>52391</v>
      </c>
    </row>
    <row r="8861" spans="1:17" x14ac:dyDescent="0.2">
      <c r="A8861" s="2" t="s">
        <v>46848</v>
      </c>
      <c r="B8861" s="2" t="s">
        <v>46849</v>
      </c>
      <c r="C8861" s="3">
        <v>36250</v>
      </c>
      <c r="D8861" s="2" t="s">
        <v>46850</v>
      </c>
      <c r="E8861" s="2" t="s">
        <v>3268</v>
      </c>
      <c r="F8861" s="2" t="s">
        <v>4232</v>
      </c>
      <c r="G8861" s="2" t="s">
        <v>93</v>
      </c>
      <c r="H8861" s="4" t="s">
        <v>46851</v>
      </c>
      <c r="I8861" s="5" t="s">
        <v>46852</v>
      </c>
      <c r="J8861" s="2" t="s">
        <v>160</v>
      </c>
      <c r="K8861" s="2" t="s">
        <v>73</v>
      </c>
      <c r="L8861" s="2"/>
      <c r="M8861" s="8" t="s">
        <v>105</v>
      </c>
      <c r="N8861" s="2" t="s">
        <v>17251</v>
      </c>
      <c r="O8861" s="2" t="s">
        <v>296</v>
      </c>
      <c r="P8861" s="6">
        <v>9814</v>
      </c>
      <c r="Q8861" s="7" t="s">
        <v>52391</v>
      </c>
    </row>
    <row r="8862" spans="1:17" x14ac:dyDescent="0.2">
      <c r="A8862" s="2" t="s">
        <v>46853</v>
      </c>
      <c r="B8862" s="2" t="s">
        <v>46854</v>
      </c>
      <c r="C8862" s="3">
        <v>26817</v>
      </c>
      <c r="D8862" s="2" t="s">
        <v>46855</v>
      </c>
      <c r="E8862" s="2" t="s">
        <v>452</v>
      </c>
      <c r="F8862" s="2" t="s">
        <v>46856</v>
      </c>
      <c r="G8862" s="2" t="s">
        <v>60</v>
      </c>
      <c r="H8862" s="4" t="s">
        <v>46857</v>
      </c>
      <c r="I8862" s="5" t="s">
        <v>46858</v>
      </c>
      <c r="J8862" s="2" t="s">
        <v>63</v>
      </c>
      <c r="K8862" s="2" t="s">
        <v>38</v>
      </c>
      <c r="L8862" s="2"/>
      <c r="M8862" s="8" t="s">
        <v>207</v>
      </c>
      <c r="N8862" s="2" t="s">
        <v>12829</v>
      </c>
      <c r="O8862" s="2" t="s">
        <v>198</v>
      </c>
      <c r="P8862" s="6">
        <v>6032</v>
      </c>
      <c r="Q8862" s="7" t="s">
        <v>52391</v>
      </c>
    </row>
    <row r="8863" spans="1:17" x14ac:dyDescent="0.2">
      <c r="A8863" s="2" t="s">
        <v>46859</v>
      </c>
      <c r="B8863" s="2" t="s">
        <v>46860</v>
      </c>
      <c r="C8863" s="3">
        <v>24852</v>
      </c>
      <c r="D8863" s="2" t="s">
        <v>46861</v>
      </c>
      <c r="E8863" s="2" t="s">
        <v>4169</v>
      </c>
      <c r="F8863" s="2" t="s">
        <v>4259</v>
      </c>
      <c r="G8863" s="2" t="s">
        <v>341</v>
      </c>
      <c r="H8863" s="4" t="s">
        <v>46862</v>
      </c>
      <c r="I8863" s="5" t="s">
        <v>46863</v>
      </c>
      <c r="J8863" s="2" t="s">
        <v>63</v>
      </c>
      <c r="K8863" s="2" t="s">
        <v>73</v>
      </c>
      <c r="L8863" s="2"/>
      <c r="M8863" s="8" t="s">
        <v>74</v>
      </c>
      <c r="N8863" s="2" t="s">
        <v>1713</v>
      </c>
      <c r="O8863" s="2" t="s">
        <v>87</v>
      </c>
      <c r="P8863" s="6">
        <v>2049</v>
      </c>
      <c r="Q8863" s="7" t="s">
        <v>52391</v>
      </c>
    </row>
    <row r="8864" spans="1:17" x14ac:dyDescent="0.2">
      <c r="A8864" s="2" t="s">
        <v>46864</v>
      </c>
      <c r="B8864" s="2" t="s">
        <v>46865</v>
      </c>
      <c r="C8864" s="3">
        <v>25367</v>
      </c>
      <c r="D8864" s="2" t="s">
        <v>46866</v>
      </c>
      <c r="E8864" s="2" t="s">
        <v>435</v>
      </c>
      <c r="F8864" s="2" t="s">
        <v>814</v>
      </c>
      <c r="G8864" s="2" t="s">
        <v>48</v>
      </c>
      <c r="H8864" s="4" t="s">
        <v>46867</v>
      </c>
      <c r="I8864" s="5" t="s">
        <v>46868</v>
      </c>
      <c r="J8864" s="2" t="s">
        <v>25</v>
      </c>
      <c r="K8864" s="2" t="s">
        <v>38</v>
      </c>
      <c r="L8864" s="2"/>
      <c r="M8864" s="8" t="s">
        <v>74</v>
      </c>
      <c r="N8864" s="2" t="s">
        <v>4618</v>
      </c>
      <c r="O8864" s="2" t="s">
        <v>312</v>
      </c>
      <c r="P8864" s="6">
        <v>5370</v>
      </c>
      <c r="Q8864" s="7" t="s">
        <v>52391</v>
      </c>
    </row>
    <row r="8865" spans="1:17" x14ac:dyDescent="0.2">
      <c r="A8865" s="2" t="s">
        <v>46869</v>
      </c>
      <c r="B8865" s="2" t="s">
        <v>46870</v>
      </c>
      <c r="C8865" s="3">
        <v>19745</v>
      </c>
      <c r="D8865" s="2" t="s">
        <v>46871</v>
      </c>
      <c r="E8865" s="2" t="s">
        <v>111</v>
      </c>
      <c r="F8865" s="2" t="s">
        <v>428</v>
      </c>
      <c r="G8865" s="2" t="s">
        <v>35</v>
      </c>
      <c r="H8865" s="4" t="s">
        <v>46872</v>
      </c>
      <c r="I8865" s="5" t="s">
        <v>46873</v>
      </c>
      <c r="J8865" s="2" t="s">
        <v>63</v>
      </c>
      <c r="K8865" s="2" t="s">
        <v>26</v>
      </c>
      <c r="L8865" s="2"/>
      <c r="M8865" s="8" t="s">
        <v>39</v>
      </c>
      <c r="N8865" s="2" t="s">
        <v>3364</v>
      </c>
      <c r="O8865" s="2" t="s">
        <v>87</v>
      </c>
      <c r="P8865" s="6">
        <v>5341</v>
      </c>
      <c r="Q8865" s="7" t="s">
        <v>52391</v>
      </c>
    </row>
    <row r="8866" spans="1:17" x14ac:dyDescent="0.2">
      <c r="A8866" s="2" t="s">
        <v>46874</v>
      </c>
      <c r="B8866" s="2" t="s">
        <v>46875</v>
      </c>
      <c r="C8866" s="3">
        <v>31409</v>
      </c>
      <c r="D8866" s="2" t="s">
        <v>46876</v>
      </c>
      <c r="E8866" s="2" t="s">
        <v>3494</v>
      </c>
      <c r="F8866" s="2" t="s">
        <v>33182</v>
      </c>
      <c r="G8866" s="2" t="s">
        <v>292</v>
      </c>
      <c r="H8866" s="4" t="s">
        <v>46877</v>
      </c>
      <c r="I8866" s="5" t="s">
        <v>463</v>
      </c>
      <c r="J8866" s="2" t="s">
        <v>160</v>
      </c>
      <c r="K8866" s="2" t="s">
        <v>38</v>
      </c>
      <c r="L8866" s="2"/>
      <c r="M8866" s="8" t="s">
        <v>268</v>
      </c>
      <c r="N8866" s="2" t="s">
        <v>6774</v>
      </c>
      <c r="O8866" s="2" t="s">
        <v>188</v>
      </c>
      <c r="P8866" s="6">
        <v>6913</v>
      </c>
      <c r="Q8866" s="7" t="s">
        <v>52391</v>
      </c>
    </row>
    <row r="8867" spans="1:17" x14ac:dyDescent="0.2">
      <c r="A8867" s="2" t="s">
        <v>46878</v>
      </c>
      <c r="B8867" s="2" t="s">
        <v>46879</v>
      </c>
      <c r="C8867" s="3">
        <v>24366</v>
      </c>
      <c r="D8867" s="2" t="s">
        <v>46880</v>
      </c>
      <c r="E8867" s="2" t="s">
        <v>1671</v>
      </c>
      <c r="F8867" s="2" t="s">
        <v>15606</v>
      </c>
      <c r="G8867" s="2" t="s">
        <v>70</v>
      </c>
      <c r="H8867" s="4" t="s">
        <v>46881</v>
      </c>
      <c r="I8867" s="5" t="s">
        <v>32699</v>
      </c>
      <c r="J8867" s="2" t="s">
        <v>25</v>
      </c>
      <c r="K8867" s="2" t="s">
        <v>73</v>
      </c>
      <c r="L8867" s="2"/>
      <c r="M8867" s="8" t="s">
        <v>27</v>
      </c>
      <c r="N8867" s="2" t="s">
        <v>4478</v>
      </c>
      <c r="O8867" s="2" t="s">
        <v>54</v>
      </c>
      <c r="P8867" s="6">
        <v>2740</v>
      </c>
      <c r="Q8867" s="7" t="s">
        <v>52391</v>
      </c>
    </row>
    <row r="8868" spans="1:17" x14ac:dyDescent="0.2">
      <c r="A8868" s="2" t="s">
        <v>46882</v>
      </c>
      <c r="B8868" s="2" t="s">
        <v>46883</v>
      </c>
      <c r="C8868" s="3">
        <v>27373</v>
      </c>
      <c r="D8868" s="2" t="s">
        <v>46884</v>
      </c>
      <c r="E8868" s="2" t="s">
        <v>5970</v>
      </c>
      <c r="F8868" s="2" t="s">
        <v>27034</v>
      </c>
      <c r="G8868" s="2" t="s">
        <v>223</v>
      </c>
      <c r="H8868" s="4" t="s">
        <v>46885</v>
      </c>
      <c r="I8868" s="5" t="s">
        <v>46886</v>
      </c>
      <c r="J8868" s="2" t="s">
        <v>51</v>
      </c>
      <c r="K8868" s="2" t="s">
        <v>26</v>
      </c>
      <c r="L8868" s="2"/>
      <c r="M8868" s="8" t="s">
        <v>376</v>
      </c>
      <c r="N8868" s="2" t="s">
        <v>1536</v>
      </c>
      <c r="O8868" s="2" t="s">
        <v>198</v>
      </c>
      <c r="P8868" s="6">
        <v>7544</v>
      </c>
      <c r="Q8868" s="7" t="s">
        <v>52391</v>
      </c>
    </row>
    <row r="8869" spans="1:17" x14ac:dyDescent="0.2">
      <c r="A8869" s="2" t="s">
        <v>46887</v>
      </c>
      <c r="B8869" s="2" t="s">
        <v>46888</v>
      </c>
      <c r="C8869" s="3">
        <v>18775</v>
      </c>
      <c r="D8869" s="2" t="s">
        <v>46889</v>
      </c>
      <c r="E8869" s="2" t="s">
        <v>444</v>
      </c>
      <c r="F8869" s="2" t="s">
        <v>7607</v>
      </c>
      <c r="G8869" s="2" t="s">
        <v>223</v>
      </c>
      <c r="H8869" s="4" t="s">
        <v>46890</v>
      </c>
      <c r="I8869" s="5" t="s">
        <v>46891</v>
      </c>
      <c r="J8869" s="2" t="s">
        <v>25</v>
      </c>
      <c r="K8869" s="2" t="s">
        <v>26</v>
      </c>
      <c r="L8869" s="2"/>
      <c r="M8869" s="8" t="s">
        <v>116</v>
      </c>
      <c r="N8869" s="2" t="s">
        <v>9376</v>
      </c>
      <c r="O8869" s="2" t="s">
        <v>296</v>
      </c>
      <c r="P8869" s="6">
        <v>9873</v>
      </c>
      <c r="Q8869" s="7" t="s">
        <v>52391</v>
      </c>
    </row>
    <row r="8870" spans="1:17" x14ac:dyDescent="0.2">
      <c r="A8870" s="2" t="s">
        <v>46892</v>
      </c>
      <c r="B8870" s="2" t="s">
        <v>46893</v>
      </c>
      <c r="C8870" s="3">
        <v>20780</v>
      </c>
      <c r="D8870" s="2" t="s">
        <v>46894</v>
      </c>
      <c r="E8870" s="2" t="s">
        <v>212</v>
      </c>
      <c r="F8870" s="2" t="s">
        <v>3488</v>
      </c>
      <c r="G8870" s="2" t="s">
        <v>478</v>
      </c>
      <c r="H8870" s="4" t="s">
        <v>46895</v>
      </c>
      <c r="I8870" s="5" t="s">
        <v>46896</v>
      </c>
      <c r="J8870" s="2" t="s">
        <v>51</v>
      </c>
      <c r="K8870" s="2" t="s">
        <v>38</v>
      </c>
      <c r="L8870" s="2"/>
      <c r="M8870" s="8" t="s">
        <v>39</v>
      </c>
      <c r="N8870" s="2" t="s">
        <v>135</v>
      </c>
      <c r="O8870" s="2" t="s">
        <v>87</v>
      </c>
      <c r="P8870" s="6">
        <v>5585</v>
      </c>
      <c r="Q8870" s="7" t="s">
        <v>52391</v>
      </c>
    </row>
    <row r="8871" spans="1:17" x14ac:dyDescent="0.2">
      <c r="A8871" s="2" t="s">
        <v>46897</v>
      </c>
      <c r="B8871" s="2" t="s">
        <v>46898</v>
      </c>
      <c r="C8871" s="3">
        <v>23073</v>
      </c>
      <c r="D8871" s="2" t="s">
        <v>46899</v>
      </c>
      <c r="E8871" s="2" t="s">
        <v>6392</v>
      </c>
      <c r="F8871" s="2" t="s">
        <v>46900</v>
      </c>
      <c r="G8871" s="2" t="s">
        <v>22</v>
      </c>
      <c r="H8871" s="4" t="s">
        <v>46901</v>
      </c>
      <c r="I8871" s="5" t="s">
        <v>46902</v>
      </c>
      <c r="J8871" s="2" t="s">
        <v>160</v>
      </c>
      <c r="K8871" s="2" t="s">
        <v>73</v>
      </c>
      <c r="L8871" s="2"/>
      <c r="M8871" s="8" t="s">
        <v>52</v>
      </c>
      <c r="N8871" s="2" t="s">
        <v>5273</v>
      </c>
      <c r="O8871" s="2" t="s">
        <v>29</v>
      </c>
      <c r="P8871" s="6">
        <v>9574</v>
      </c>
      <c r="Q8871" s="7" t="s">
        <v>52391</v>
      </c>
    </row>
    <row r="8872" spans="1:17" x14ac:dyDescent="0.2">
      <c r="A8872" s="2" t="s">
        <v>46903</v>
      </c>
      <c r="B8872" s="2" t="s">
        <v>46904</v>
      </c>
      <c r="C8872" s="3">
        <v>22569</v>
      </c>
      <c r="D8872" s="2" t="s">
        <v>46905</v>
      </c>
      <c r="E8872" s="2" t="s">
        <v>4501</v>
      </c>
      <c r="F8872" s="2" t="s">
        <v>647</v>
      </c>
      <c r="G8872" s="2" t="s">
        <v>413</v>
      </c>
      <c r="H8872" s="4" t="s">
        <v>46906</v>
      </c>
      <c r="I8872" s="5" t="s">
        <v>46907</v>
      </c>
      <c r="J8872" s="2" t="s">
        <v>160</v>
      </c>
      <c r="K8872" s="2" t="s">
        <v>73</v>
      </c>
      <c r="L8872" s="2"/>
      <c r="M8872" s="8" t="s">
        <v>116</v>
      </c>
      <c r="N8872" s="2" t="s">
        <v>3722</v>
      </c>
      <c r="O8872" s="2" t="s">
        <v>87</v>
      </c>
      <c r="P8872" s="6">
        <v>7357</v>
      </c>
      <c r="Q8872" s="7" t="s">
        <v>52391</v>
      </c>
    </row>
    <row r="8873" spans="1:17" x14ac:dyDescent="0.2">
      <c r="A8873" s="2" t="s">
        <v>46908</v>
      </c>
      <c r="B8873" s="2" t="s">
        <v>46909</v>
      </c>
      <c r="C8873" s="3">
        <v>34442</v>
      </c>
      <c r="D8873" s="2" t="s">
        <v>46910</v>
      </c>
      <c r="E8873" s="2" t="s">
        <v>3689</v>
      </c>
      <c r="F8873" s="2" t="s">
        <v>846</v>
      </c>
      <c r="G8873" s="2" t="s">
        <v>437</v>
      </c>
      <c r="H8873" s="4" t="s">
        <v>46911</v>
      </c>
      <c r="I8873" s="5" t="s">
        <v>46912</v>
      </c>
      <c r="J8873" s="2" t="s">
        <v>63</v>
      </c>
      <c r="K8873" s="2" t="s">
        <v>38</v>
      </c>
      <c r="L8873" s="2"/>
      <c r="M8873" s="8" t="s">
        <v>39</v>
      </c>
      <c r="N8873" s="2" t="s">
        <v>278</v>
      </c>
      <c r="O8873" s="2" t="s">
        <v>54</v>
      </c>
      <c r="P8873" s="6">
        <v>2514</v>
      </c>
      <c r="Q8873" s="7" t="s">
        <v>52391</v>
      </c>
    </row>
    <row r="8874" spans="1:17" x14ac:dyDescent="0.2">
      <c r="A8874" s="2" t="s">
        <v>46913</v>
      </c>
      <c r="B8874" s="2" t="s">
        <v>46914</v>
      </c>
      <c r="C8874" s="3">
        <v>27443</v>
      </c>
      <c r="D8874" s="2" t="s">
        <v>46915</v>
      </c>
      <c r="E8874" s="2" t="s">
        <v>5168</v>
      </c>
      <c r="F8874" s="2" t="s">
        <v>1779</v>
      </c>
      <c r="G8874" s="2" t="s">
        <v>35</v>
      </c>
      <c r="H8874" s="4" t="s">
        <v>46916</v>
      </c>
      <c r="I8874" s="5" t="s">
        <v>46917</v>
      </c>
      <c r="J8874" s="2" t="s">
        <v>25</v>
      </c>
      <c r="K8874" s="2" t="s">
        <v>38</v>
      </c>
      <c r="L8874" s="2"/>
      <c r="M8874" s="8" t="s">
        <v>39</v>
      </c>
      <c r="N8874" s="2" t="s">
        <v>9153</v>
      </c>
      <c r="O8874" s="2" t="s">
        <v>54</v>
      </c>
      <c r="P8874" s="6">
        <v>6546</v>
      </c>
      <c r="Q8874" s="7" t="s">
        <v>52391</v>
      </c>
    </row>
    <row r="8875" spans="1:17" x14ac:dyDescent="0.2">
      <c r="A8875" s="2" t="s">
        <v>46918</v>
      </c>
      <c r="B8875" s="2" t="s">
        <v>46919</v>
      </c>
      <c r="C8875" s="3">
        <v>27469</v>
      </c>
      <c r="D8875" s="2" t="s">
        <v>46920</v>
      </c>
      <c r="E8875" s="2" t="s">
        <v>776</v>
      </c>
      <c r="F8875" s="2" t="s">
        <v>46921</v>
      </c>
      <c r="G8875" s="2" t="s">
        <v>275</v>
      </c>
      <c r="H8875" s="4" t="s">
        <v>46922</v>
      </c>
      <c r="I8875" s="5" t="s">
        <v>3046</v>
      </c>
      <c r="J8875" s="2" t="s">
        <v>160</v>
      </c>
      <c r="K8875" s="2" t="s">
        <v>73</v>
      </c>
      <c r="L8875" s="2"/>
      <c r="M8875" s="8" t="s">
        <v>143</v>
      </c>
      <c r="N8875" s="2" t="s">
        <v>720</v>
      </c>
      <c r="O8875" s="2" t="s">
        <v>188</v>
      </c>
      <c r="P8875" s="6">
        <v>7817</v>
      </c>
      <c r="Q8875" s="7" t="s">
        <v>52391</v>
      </c>
    </row>
    <row r="8876" spans="1:17" x14ac:dyDescent="0.2">
      <c r="A8876" s="2" t="s">
        <v>46923</v>
      </c>
      <c r="B8876" s="2" t="s">
        <v>46924</v>
      </c>
      <c r="C8876" s="3">
        <v>31996</v>
      </c>
      <c r="D8876" s="2" t="s">
        <v>46925</v>
      </c>
      <c r="E8876" s="2" t="s">
        <v>6152</v>
      </c>
      <c r="F8876" s="2" t="s">
        <v>17770</v>
      </c>
      <c r="G8876" s="2" t="s">
        <v>194</v>
      </c>
      <c r="H8876" s="4" t="s">
        <v>46926</v>
      </c>
      <c r="I8876" s="5" t="s">
        <v>46927</v>
      </c>
      <c r="J8876" s="2" t="s">
        <v>51</v>
      </c>
      <c r="K8876" s="2" t="s">
        <v>73</v>
      </c>
      <c r="L8876" s="2"/>
      <c r="M8876" s="8" t="s">
        <v>52</v>
      </c>
      <c r="N8876" s="2" t="s">
        <v>8750</v>
      </c>
      <c r="O8876" s="2" t="s">
        <v>107</v>
      </c>
      <c r="P8876" s="6">
        <v>5164</v>
      </c>
      <c r="Q8876" s="7" t="s">
        <v>52391</v>
      </c>
    </row>
    <row r="8877" spans="1:17" x14ac:dyDescent="0.2">
      <c r="A8877" s="2" t="s">
        <v>46928</v>
      </c>
      <c r="B8877" s="2" t="s">
        <v>15617</v>
      </c>
      <c r="C8877" s="3">
        <v>30640</v>
      </c>
      <c r="D8877" s="2" t="s">
        <v>46929</v>
      </c>
      <c r="E8877" s="2" t="s">
        <v>6478</v>
      </c>
      <c r="F8877" s="2" t="s">
        <v>686</v>
      </c>
      <c r="G8877" s="2" t="s">
        <v>687</v>
      </c>
      <c r="H8877" s="4" t="s">
        <v>46930</v>
      </c>
      <c r="I8877" s="5" t="s">
        <v>46931</v>
      </c>
      <c r="J8877" s="2" t="s">
        <v>160</v>
      </c>
      <c r="K8877" s="2" t="s">
        <v>38</v>
      </c>
      <c r="L8877" s="2"/>
      <c r="M8877" s="8" t="s">
        <v>85</v>
      </c>
      <c r="N8877" s="2" t="s">
        <v>1696</v>
      </c>
      <c r="O8877" s="2" t="s">
        <v>41</v>
      </c>
      <c r="P8877" s="6">
        <v>8627</v>
      </c>
      <c r="Q8877" s="7" t="s">
        <v>52391</v>
      </c>
    </row>
    <row r="8878" spans="1:17" x14ac:dyDescent="0.2">
      <c r="A8878" s="2" t="s">
        <v>46932</v>
      </c>
      <c r="B8878" s="2" t="s">
        <v>46933</v>
      </c>
      <c r="C8878" s="3">
        <v>34158</v>
      </c>
      <c r="D8878" s="2" t="s">
        <v>46934</v>
      </c>
      <c r="E8878" s="2" t="s">
        <v>3312</v>
      </c>
      <c r="F8878" s="2" t="s">
        <v>980</v>
      </c>
      <c r="G8878" s="2" t="s">
        <v>478</v>
      </c>
      <c r="H8878" s="4" t="s">
        <v>46935</v>
      </c>
      <c r="I8878" s="5" t="s">
        <v>46936</v>
      </c>
      <c r="J8878" s="2" t="s">
        <v>25</v>
      </c>
      <c r="K8878" s="2" t="s">
        <v>73</v>
      </c>
      <c r="L8878" s="2"/>
      <c r="M8878" s="8" t="s">
        <v>85</v>
      </c>
      <c r="N8878" s="2" t="s">
        <v>11472</v>
      </c>
      <c r="O8878" s="2" t="s">
        <v>87</v>
      </c>
      <c r="P8878" s="6">
        <v>3095</v>
      </c>
      <c r="Q8878" s="7" t="s">
        <v>52391</v>
      </c>
    </row>
    <row r="8879" spans="1:17" x14ac:dyDescent="0.2">
      <c r="A8879" s="2" t="s">
        <v>46937</v>
      </c>
      <c r="B8879" s="2" t="s">
        <v>46938</v>
      </c>
      <c r="C8879" s="3">
        <v>34719</v>
      </c>
      <c r="D8879" s="2" t="s">
        <v>46939</v>
      </c>
      <c r="E8879" s="2" t="s">
        <v>3799</v>
      </c>
      <c r="F8879" s="2" t="s">
        <v>1519</v>
      </c>
      <c r="G8879" s="2" t="s">
        <v>204</v>
      </c>
      <c r="H8879" s="4" t="s">
        <v>46940</v>
      </c>
      <c r="I8879" s="5" t="s">
        <v>46941</v>
      </c>
      <c r="J8879" s="2" t="s">
        <v>51</v>
      </c>
      <c r="K8879" s="2" t="s">
        <v>38</v>
      </c>
      <c r="L8879" s="2"/>
      <c r="M8879" s="8" t="s">
        <v>74</v>
      </c>
      <c r="N8879" s="2" t="s">
        <v>743</v>
      </c>
      <c r="O8879" s="2" t="s">
        <v>107</v>
      </c>
      <c r="P8879" s="6">
        <v>9918</v>
      </c>
      <c r="Q8879" s="7" t="s">
        <v>52391</v>
      </c>
    </row>
    <row r="8880" spans="1:17" x14ac:dyDescent="0.2">
      <c r="A8880" s="2" t="s">
        <v>46942</v>
      </c>
      <c r="B8880" s="2" t="s">
        <v>36751</v>
      </c>
      <c r="C8880" s="3">
        <v>17158</v>
      </c>
      <c r="D8880" s="2" t="s">
        <v>46943</v>
      </c>
      <c r="E8880" s="2" t="s">
        <v>2523</v>
      </c>
      <c r="F8880" s="2" t="s">
        <v>6566</v>
      </c>
      <c r="G8880" s="2" t="s">
        <v>81</v>
      </c>
      <c r="H8880" s="4" t="s">
        <v>46944</v>
      </c>
      <c r="I8880" s="5" t="s">
        <v>38726</v>
      </c>
      <c r="J8880" s="2" t="s">
        <v>160</v>
      </c>
      <c r="K8880" s="2" t="s">
        <v>38</v>
      </c>
      <c r="L8880" s="2"/>
      <c r="M8880" s="8" t="s">
        <v>52</v>
      </c>
      <c r="N8880" s="2" t="s">
        <v>2519</v>
      </c>
      <c r="O8880" s="2" t="s">
        <v>107</v>
      </c>
      <c r="P8880" s="6">
        <v>9700</v>
      </c>
      <c r="Q8880" s="7" t="s">
        <v>52391</v>
      </c>
    </row>
    <row r="8881" spans="1:17" x14ac:dyDescent="0.2">
      <c r="A8881" s="2" t="s">
        <v>46945</v>
      </c>
      <c r="B8881" s="2" t="s">
        <v>46946</v>
      </c>
      <c r="C8881" s="3">
        <v>29112</v>
      </c>
      <c r="D8881" s="2" t="s">
        <v>46947</v>
      </c>
      <c r="E8881" s="2" t="s">
        <v>4644</v>
      </c>
      <c r="F8881" s="2" t="s">
        <v>36935</v>
      </c>
      <c r="G8881" s="2" t="s">
        <v>93</v>
      </c>
      <c r="H8881" s="4" t="s">
        <v>46948</v>
      </c>
      <c r="I8881" s="5" t="s">
        <v>46949</v>
      </c>
      <c r="J8881" s="2" t="s">
        <v>51</v>
      </c>
      <c r="K8881" s="2" t="s">
        <v>38</v>
      </c>
      <c r="L8881" s="2"/>
      <c r="M8881" s="8" t="s">
        <v>105</v>
      </c>
      <c r="N8881" s="2" t="s">
        <v>5884</v>
      </c>
      <c r="O8881" s="2" t="s">
        <v>198</v>
      </c>
      <c r="P8881" s="6">
        <v>3993</v>
      </c>
      <c r="Q8881" s="7" t="s">
        <v>52391</v>
      </c>
    </row>
    <row r="8882" spans="1:17" x14ac:dyDescent="0.2">
      <c r="A8882" s="2" t="s">
        <v>46950</v>
      </c>
      <c r="B8882" s="2" t="s">
        <v>46951</v>
      </c>
      <c r="C8882" s="3">
        <v>36124</v>
      </c>
      <c r="D8882" s="2" t="s">
        <v>46952</v>
      </c>
      <c r="E8882" s="2" t="s">
        <v>6440</v>
      </c>
      <c r="F8882" s="2" t="s">
        <v>46953</v>
      </c>
      <c r="G8882" s="2" t="s">
        <v>204</v>
      </c>
      <c r="H8882" s="4" t="s">
        <v>46954</v>
      </c>
      <c r="I8882" s="5" t="s">
        <v>46955</v>
      </c>
      <c r="J8882" s="2" t="s">
        <v>63</v>
      </c>
      <c r="K8882" s="2" t="s">
        <v>38</v>
      </c>
      <c r="L8882" s="2"/>
      <c r="M8882" s="8" t="s">
        <v>105</v>
      </c>
      <c r="N8882" s="2" t="s">
        <v>117</v>
      </c>
      <c r="O8882" s="2" t="s">
        <v>54</v>
      </c>
      <c r="P8882" s="6">
        <v>4516</v>
      </c>
      <c r="Q8882" s="7" t="s">
        <v>52391</v>
      </c>
    </row>
    <row r="8883" spans="1:17" x14ac:dyDescent="0.2">
      <c r="A8883" s="2" t="s">
        <v>46956</v>
      </c>
      <c r="B8883" s="2" t="s">
        <v>46957</v>
      </c>
      <c r="C8883" s="3">
        <v>34742</v>
      </c>
      <c r="D8883" s="2" t="s">
        <v>46958</v>
      </c>
      <c r="E8883" s="2" t="s">
        <v>3015</v>
      </c>
      <c r="F8883" s="2" t="s">
        <v>46959</v>
      </c>
      <c r="G8883" s="2" t="s">
        <v>687</v>
      </c>
      <c r="H8883" s="4" t="s">
        <v>46960</v>
      </c>
      <c r="I8883" s="5" t="s">
        <v>5296</v>
      </c>
      <c r="J8883" s="2" t="s">
        <v>25</v>
      </c>
      <c r="K8883" s="2" t="s">
        <v>73</v>
      </c>
      <c r="L8883" s="2"/>
      <c r="M8883" s="8" t="s">
        <v>268</v>
      </c>
      <c r="N8883" s="2" t="s">
        <v>1654</v>
      </c>
      <c r="O8883" s="2" t="s">
        <v>312</v>
      </c>
      <c r="P8883" s="6">
        <v>7449</v>
      </c>
      <c r="Q8883" s="7" t="s">
        <v>52391</v>
      </c>
    </row>
    <row r="8884" spans="1:17" x14ac:dyDescent="0.2">
      <c r="A8884" s="2" t="s">
        <v>46961</v>
      </c>
      <c r="B8884" s="2" t="s">
        <v>46962</v>
      </c>
      <c r="C8884" s="3">
        <v>32198</v>
      </c>
      <c r="D8884" s="2" t="s">
        <v>46963</v>
      </c>
      <c r="E8884" s="2" t="s">
        <v>1393</v>
      </c>
      <c r="F8884" s="2" t="s">
        <v>26443</v>
      </c>
      <c r="G8884" s="2" t="s">
        <v>249</v>
      </c>
      <c r="H8884" s="4" t="s">
        <v>46964</v>
      </c>
      <c r="I8884" s="5" t="s">
        <v>46965</v>
      </c>
      <c r="J8884" s="2" t="s">
        <v>160</v>
      </c>
      <c r="K8884" s="2" t="s">
        <v>38</v>
      </c>
      <c r="L8884" s="2"/>
      <c r="M8884" s="8" t="s">
        <v>74</v>
      </c>
      <c r="N8884" s="2" t="s">
        <v>4434</v>
      </c>
      <c r="O8884" s="2" t="s">
        <v>41</v>
      </c>
      <c r="P8884" s="6">
        <v>6963</v>
      </c>
      <c r="Q8884" s="7" t="s">
        <v>52391</v>
      </c>
    </row>
    <row r="8885" spans="1:17" x14ac:dyDescent="0.2">
      <c r="A8885" s="2" t="s">
        <v>46966</v>
      </c>
      <c r="B8885" s="2" t="s">
        <v>46967</v>
      </c>
      <c r="C8885" s="3">
        <v>26129</v>
      </c>
      <c r="D8885" s="2" t="s">
        <v>46968</v>
      </c>
      <c r="E8885" s="2" t="s">
        <v>1554</v>
      </c>
      <c r="F8885" s="2" t="s">
        <v>428</v>
      </c>
      <c r="G8885" s="2" t="s">
        <v>22</v>
      </c>
      <c r="H8885" s="4" t="s">
        <v>46969</v>
      </c>
      <c r="I8885" s="5" t="s">
        <v>46970</v>
      </c>
      <c r="J8885" s="2" t="s">
        <v>63</v>
      </c>
      <c r="K8885" s="2" t="s">
        <v>26</v>
      </c>
      <c r="L8885" s="2"/>
      <c r="M8885" s="8" t="s">
        <v>268</v>
      </c>
      <c r="N8885" s="2" t="s">
        <v>135</v>
      </c>
      <c r="O8885" s="2" t="s">
        <v>54</v>
      </c>
      <c r="P8885" s="6">
        <v>5906</v>
      </c>
      <c r="Q8885" s="7" t="s">
        <v>52391</v>
      </c>
    </row>
    <row r="8886" spans="1:17" x14ac:dyDescent="0.2">
      <c r="A8886" s="2" t="s">
        <v>46971</v>
      </c>
      <c r="B8886" s="2" t="s">
        <v>46972</v>
      </c>
      <c r="C8886" s="3">
        <v>28538</v>
      </c>
      <c r="D8886" s="2" t="s">
        <v>46973</v>
      </c>
      <c r="E8886" s="2" t="s">
        <v>1933</v>
      </c>
      <c r="F8886" s="2" t="s">
        <v>340</v>
      </c>
      <c r="G8886" s="2" t="s">
        <v>93</v>
      </c>
      <c r="H8886" s="4" t="s">
        <v>46974</v>
      </c>
      <c r="I8886" s="5" t="s">
        <v>46975</v>
      </c>
      <c r="J8886" s="2" t="s">
        <v>51</v>
      </c>
      <c r="K8886" s="2" t="s">
        <v>38</v>
      </c>
      <c r="L8886" s="2"/>
      <c r="M8886" s="8" t="s">
        <v>52</v>
      </c>
      <c r="N8886" s="2" t="s">
        <v>9357</v>
      </c>
      <c r="O8886" s="2" t="s">
        <v>296</v>
      </c>
      <c r="P8886" s="6">
        <v>9776</v>
      </c>
      <c r="Q8886" s="7" t="s">
        <v>52391</v>
      </c>
    </row>
    <row r="8887" spans="1:17" x14ac:dyDescent="0.2">
      <c r="A8887" s="2" t="s">
        <v>46976</v>
      </c>
      <c r="B8887" s="2" t="s">
        <v>46977</v>
      </c>
      <c r="C8887" s="3">
        <v>22878</v>
      </c>
      <c r="D8887" s="2" t="s">
        <v>46978</v>
      </c>
      <c r="E8887" s="2" t="s">
        <v>854</v>
      </c>
      <c r="F8887" s="2" t="s">
        <v>36853</v>
      </c>
      <c r="G8887" s="2" t="s">
        <v>81</v>
      </c>
      <c r="H8887" s="4" t="s">
        <v>46979</v>
      </c>
      <c r="I8887" s="5" t="s">
        <v>46980</v>
      </c>
      <c r="J8887" s="2" t="s">
        <v>25</v>
      </c>
      <c r="K8887" s="2" t="s">
        <v>26</v>
      </c>
      <c r="L8887" s="2"/>
      <c r="M8887" s="8" t="s">
        <v>74</v>
      </c>
      <c r="N8887" s="2" t="s">
        <v>3264</v>
      </c>
      <c r="O8887" s="2" t="s">
        <v>243</v>
      </c>
      <c r="P8887" s="6">
        <v>2588</v>
      </c>
      <c r="Q8887" s="7" t="s">
        <v>52391</v>
      </c>
    </row>
    <row r="8888" spans="1:17" x14ac:dyDescent="0.2">
      <c r="A8888" s="2" t="s">
        <v>46981</v>
      </c>
      <c r="B8888" s="2" t="s">
        <v>43450</v>
      </c>
      <c r="C8888" s="3">
        <v>34577</v>
      </c>
      <c r="D8888" s="2" t="s">
        <v>46982</v>
      </c>
      <c r="E8888" s="2" t="s">
        <v>2384</v>
      </c>
      <c r="F8888" s="2" t="s">
        <v>1054</v>
      </c>
      <c r="G8888" s="2" t="s">
        <v>102</v>
      </c>
      <c r="H8888" s="4" t="s">
        <v>46983</v>
      </c>
      <c r="I8888" s="5" t="s">
        <v>46984</v>
      </c>
      <c r="J8888" s="2" t="s">
        <v>84</v>
      </c>
      <c r="K8888" s="2" t="s">
        <v>26</v>
      </c>
      <c r="L8888" s="2"/>
      <c r="M8888" s="8" t="s">
        <v>376</v>
      </c>
      <c r="N8888" s="2" t="s">
        <v>922</v>
      </c>
      <c r="O8888" s="2" t="s">
        <v>41</v>
      </c>
      <c r="P8888" s="6">
        <v>9112</v>
      </c>
      <c r="Q8888" s="7" t="s">
        <v>52391</v>
      </c>
    </row>
    <row r="8889" spans="1:17" x14ac:dyDescent="0.2">
      <c r="A8889" s="2" t="s">
        <v>46985</v>
      </c>
      <c r="B8889" s="2" t="s">
        <v>46986</v>
      </c>
      <c r="C8889" s="3">
        <v>24042</v>
      </c>
      <c r="D8889" s="2" t="s">
        <v>46987</v>
      </c>
      <c r="E8889" s="2" t="s">
        <v>2831</v>
      </c>
      <c r="F8889" s="2" t="s">
        <v>140</v>
      </c>
      <c r="G8889" s="2" t="s">
        <v>48</v>
      </c>
      <c r="H8889" s="4" t="s">
        <v>46988</v>
      </c>
      <c r="I8889" s="5" t="s">
        <v>46989</v>
      </c>
      <c r="J8889" s="2" t="s">
        <v>160</v>
      </c>
      <c r="K8889" s="2" t="s">
        <v>38</v>
      </c>
      <c r="L8889" s="2"/>
      <c r="M8889" s="8" t="s">
        <v>74</v>
      </c>
      <c r="N8889" s="2" t="s">
        <v>8682</v>
      </c>
      <c r="O8889" s="2" t="s">
        <v>87</v>
      </c>
      <c r="P8889" s="6">
        <v>8552</v>
      </c>
      <c r="Q8889" s="7" t="s">
        <v>52391</v>
      </c>
    </row>
    <row r="8890" spans="1:17" x14ac:dyDescent="0.2">
      <c r="A8890" s="2" t="s">
        <v>46990</v>
      </c>
      <c r="B8890" s="2" t="s">
        <v>28888</v>
      </c>
      <c r="C8890" s="3">
        <v>18539</v>
      </c>
      <c r="D8890" s="2" t="s">
        <v>46991</v>
      </c>
      <c r="E8890" s="2" t="s">
        <v>6707</v>
      </c>
      <c r="F8890" s="2" t="s">
        <v>2013</v>
      </c>
      <c r="G8890" s="2" t="s">
        <v>194</v>
      </c>
      <c r="H8890" s="4" t="s">
        <v>46992</v>
      </c>
      <c r="I8890" s="5" t="s">
        <v>46993</v>
      </c>
      <c r="J8890" s="2" t="s">
        <v>51</v>
      </c>
      <c r="K8890" s="2" t="s">
        <v>26</v>
      </c>
      <c r="L8890" s="2"/>
      <c r="M8890" s="8" t="s">
        <v>376</v>
      </c>
      <c r="N8890" s="2" t="s">
        <v>2714</v>
      </c>
      <c r="O8890" s="2" t="s">
        <v>87</v>
      </c>
      <c r="P8890" s="6">
        <v>7849</v>
      </c>
      <c r="Q8890" s="7" t="s">
        <v>52391</v>
      </c>
    </row>
    <row r="8891" spans="1:17" x14ac:dyDescent="0.2">
      <c r="A8891" s="2" t="s">
        <v>46994</v>
      </c>
      <c r="B8891" s="2" t="s">
        <v>11309</v>
      </c>
      <c r="C8891" s="3">
        <v>25106</v>
      </c>
      <c r="D8891" s="2" t="s">
        <v>46995</v>
      </c>
      <c r="E8891" s="2" t="s">
        <v>2108</v>
      </c>
      <c r="F8891" s="2" t="s">
        <v>592</v>
      </c>
      <c r="G8891" s="2" t="s">
        <v>214</v>
      </c>
      <c r="H8891" s="4" t="s">
        <v>46996</v>
      </c>
      <c r="I8891" s="5" t="s">
        <v>46997</v>
      </c>
      <c r="J8891" s="2" t="s">
        <v>63</v>
      </c>
      <c r="K8891" s="2" t="s">
        <v>73</v>
      </c>
      <c r="L8891" s="2"/>
      <c r="M8891" s="8" t="s">
        <v>376</v>
      </c>
      <c r="N8891" s="2" t="s">
        <v>6284</v>
      </c>
      <c r="O8891" s="2" t="s">
        <v>54</v>
      </c>
      <c r="P8891" s="6">
        <v>8270</v>
      </c>
      <c r="Q8891" s="7" t="s">
        <v>52391</v>
      </c>
    </row>
    <row r="8892" spans="1:17" x14ac:dyDescent="0.2">
      <c r="A8892" s="2" t="s">
        <v>46998</v>
      </c>
      <c r="B8892" s="2" t="s">
        <v>46999</v>
      </c>
      <c r="C8892" s="3">
        <v>17516</v>
      </c>
      <c r="D8892" s="2" t="s">
        <v>47000</v>
      </c>
      <c r="E8892" s="2" t="s">
        <v>11051</v>
      </c>
      <c r="F8892" s="2" t="s">
        <v>694</v>
      </c>
      <c r="G8892" s="2" t="s">
        <v>184</v>
      </c>
      <c r="H8892" s="4" t="s">
        <v>47001</v>
      </c>
      <c r="I8892" s="5" t="s">
        <v>47002</v>
      </c>
      <c r="J8892" s="2" t="s">
        <v>51</v>
      </c>
      <c r="K8892" s="2" t="s">
        <v>73</v>
      </c>
      <c r="L8892" s="2"/>
      <c r="M8892" s="8" t="s">
        <v>27</v>
      </c>
      <c r="N8892" s="2" t="s">
        <v>14773</v>
      </c>
      <c r="O8892" s="2" t="s">
        <v>198</v>
      </c>
      <c r="P8892" s="6">
        <v>2935</v>
      </c>
      <c r="Q8892" s="7" t="s">
        <v>52391</v>
      </c>
    </row>
    <row r="8893" spans="1:17" x14ac:dyDescent="0.2">
      <c r="A8893" s="2" t="s">
        <v>47003</v>
      </c>
      <c r="B8893" s="2" t="s">
        <v>47004</v>
      </c>
      <c r="C8893" s="3">
        <v>32252</v>
      </c>
      <c r="D8893" s="2" t="s">
        <v>47005</v>
      </c>
      <c r="E8893" s="2" t="s">
        <v>4438</v>
      </c>
      <c r="F8893" s="2" t="s">
        <v>22453</v>
      </c>
      <c r="G8893" s="2" t="s">
        <v>93</v>
      </c>
      <c r="H8893" s="4" t="s">
        <v>47006</v>
      </c>
      <c r="I8893" s="5" t="s">
        <v>47007</v>
      </c>
      <c r="J8893" s="2" t="s">
        <v>160</v>
      </c>
      <c r="K8893" s="2" t="s">
        <v>73</v>
      </c>
      <c r="L8893" s="2"/>
      <c r="M8893" s="8" t="s">
        <v>27</v>
      </c>
      <c r="N8893" s="2" t="s">
        <v>4241</v>
      </c>
      <c r="O8893" s="2" t="s">
        <v>243</v>
      </c>
      <c r="P8893" s="6">
        <v>3805</v>
      </c>
      <c r="Q8893" s="7" t="s">
        <v>52391</v>
      </c>
    </row>
    <row r="8894" spans="1:17" x14ac:dyDescent="0.2">
      <c r="A8894" s="2" t="s">
        <v>47008</v>
      </c>
      <c r="B8894" s="2" t="s">
        <v>15988</v>
      </c>
      <c r="C8894" s="3">
        <v>38303</v>
      </c>
      <c r="D8894" s="2" t="s">
        <v>47009</v>
      </c>
      <c r="E8894" s="2" t="s">
        <v>1793</v>
      </c>
      <c r="F8894" s="2" t="s">
        <v>1421</v>
      </c>
      <c r="G8894" s="2" t="s">
        <v>249</v>
      </c>
      <c r="H8894" s="4" t="s">
        <v>47010</v>
      </c>
      <c r="I8894" s="5" t="s">
        <v>47011</v>
      </c>
      <c r="J8894" s="2" t="s">
        <v>63</v>
      </c>
      <c r="K8894" s="2" t="s">
        <v>38</v>
      </c>
      <c r="L8894" s="2"/>
      <c r="M8894" s="8" t="s">
        <v>268</v>
      </c>
      <c r="N8894" s="2" t="s">
        <v>4068</v>
      </c>
      <c r="O8894" s="2" t="s">
        <v>198</v>
      </c>
      <c r="P8894" s="6">
        <v>6814</v>
      </c>
      <c r="Q8894" s="7" t="s">
        <v>52391</v>
      </c>
    </row>
    <row r="8895" spans="1:17" x14ac:dyDescent="0.2">
      <c r="A8895" s="2" t="s">
        <v>47012</v>
      </c>
      <c r="B8895" s="2" t="s">
        <v>47013</v>
      </c>
      <c r="C8895" s="3">
        <v>37908</v>
      </c>
      <c r="D8895" s="2" t="s">
        <v>47014</v>
      </c>
      <c r="E8895" s="2" t="s">
        <v>435</v>
      </c>
      <c r="F8895" s="2" t="s">
        <v>1779</v>
      </c>
      <c r="G8895" s="2" t="s">
        <v>687</v>
      </c>
      <c r="H8895" s="4" t="s">
        <v>47015</v>
      </c>
      <c r="I8895" s="5" t="s">
        <v>47016</v>
      </c>
      <c r="J8895" s="2" t="s">
        <v>63</v>
      </c>
      <c r="K8895" s="2" t="s">
        <v>38</v>
      </c>
      <c r="L8895" s="2"/>
      <c r="M8895" s="8" t="s">
        <v>207</v>
      </c>
      <c r="N8895" s="2" t="s">
        <v>1389</v>
      </c>
      <c r="O8895" s="2" t="s">
        <v>41</v>
      </c>
      <c r="P8895" s="6">
        <v>3535</v>
      </c>
      <c r="Q8895" s="7" t="s">
        <v>52391</v>
      </c>
    </row>
    <row r="8896" spans="1:17" x14ac:dyDescent="0.2">
      <c r="A8896" s="2" t="s">
        <v>47017</v>
      </c>
      <c r="B8896" s="2" t="s">
        <v>47018</v>
      </c>
      <c r="C8896" s="3">
        <v>17436</v>
      </c>
      <c r="D8896" s="2" t="s">
        <v>47019</v>
      </c>
      <c r="E8896" s="2" t="s">
        <v>4922</v>
      </c>
      <c r="F8896" s="2" t="s">
        <v>2665</v>
      </c>
      <c r="G8896" s="2" t="s">
        <v>249</v>
      </c>
      <c r="H8896" s="4" t="s">
        <v>47020</v>
      </c>
      <c r="I8896" s="5" t="s">
        <v>47021</v>
      </c>
      <c r="J8896" s="2" t="s">
        <v>51</v>
      </c>
      <c r="K8896" s="2" t="s">
        <v>38</v>
      </c>
      <c r="L8896" s="2"/>
      <c r="M8896" s="8" t="s">
        <v>376</v>
      </c>
      <c r="N8896" s="2" t="s">
        <v>12026</v>
      </c>
      <c r="O8896" s="2" t="s">
        <v>243</v>
      </c>
      <c r="P8896" s="6">
        <v>5388</v>
      </c>
      <c r="Q8896" s="7" t="s">
        <v>52391</v>
      </c>
    </row>
    <row r="8897" spans="1:17" x14ac:dyDescent="0.2">
      <c r="A8897" s="2" t="s">
        <v>47022</v>
      </c>
      <c r="B8897" s="2" t="s">
        <v>7302</v>
      </c>
      <c r="C8897" s="3">
        <v>25995</v>
      </c>
      <c r="D8897" s="2" t="s">
        <v>47023</v>
      </c>
      <c r="E8897" s="2" t="s">
        <v>838</v>
      </c>
      <c r="F8897" s="2" t="s">
        <v>37888</v>
      </c>
      <c r="G8897" s="2" t="s">
        <v>184</v>
      </c>
      <c r="H8897" s="4" t="s">
        <v>47024</v>
      </c>
      <c r="I8897" s="5" t="s">
        <v>47025</v>
      </c>
      <c r="J8897" s="2" t="s">
        <v>63</v>
      </c>
      <c r="K8897" s="2" t="s">
        <v>73</v>
      </c>
      <c r="L8897" s="2"/>
      <c r="M8897" s="8" t="s">
        <v>116</v>
      </c>
      <c r="N8897" s="2" t="s">
        <v>1487</v>
      </c>
      <c r="O8897" s="2" t="s">
        <v>107</v>
      </c>
      <c r="P8897" s="6">
        <v>3468</v>
      </c>
      <c r="Q8897" s="7" t="s">
        <v>52391</v>
      </c>
    </row>
    <row r="8898" spans="1:17" x14ac:dyDescent="0.2">
      <c r="A8898" s="2" t="s">
        <v>47026</v>
      </c>
      <c r="B8898" s="2" t="s">
        <v>21058</v>
      </c>
      <c r="C8898" s="3">
        <v>36110</v>
      </c>
      <c r="D8898" s="2" t="s">
        <v>47027</v>
      </c>
      <c r="E8898" s="2" t="s">
        <v>693</v>
      </c>
      <c r="F8898" s="2" t="s">
        <v>3907</v>
      </c>
      <c r="G8898" s="2" t="s">
        <v>413</v>
      </c>
      <c r="H8898" s="4" t="s">
        <v>47028</v>
      </c>
      <c r="I8898" s="5" t="s">
        <v>47029</v>
      </c>
      <c r="J8898" s="2" t="s">
        <v>51</v>
      </c>
      <c r="K8898" s="2" t="s">
        <v>26</v>
      </c>
      <c r="L8898" s="2"/>
      <c r="M8898" s="8" t="s">
        <v>207</v>
      </c>
      <c r="N8898" s="2" t="s">
        <v>11684</v>
      </c>
      <c r="O8898" s="2" t="s">
        <v>41</v>
      </c>
      <c r="P8898" s="6">
        <v>2406</v>
      </c>
      <c r="Q8898" s="7" t="s">
        <v>52391</v>
      </c>
    </row>
    <row r="8899" spans="1:17" x14ac:dyDescent="0.2">
      <c r="A8899" s="2" t="s">
        <v>47030</v>
      </c>
      <c r="B8899" s="2" t="s">
        <v>47031</v>
      </c>
      <c r="C8899" s="3">
        <v>35715</v>
      </c>
      <c r="D8899" s="2" t="s">
        <v>47032</v>
      </c>
      <c r="E8899" s="2" t="s">
        <v>1601</v>
      </c>
      <c r="F8899" s="2" t="s">
        <v>863</v>
      </c>
      <c r="G8899" s="2" t="s">
        <v>184</v>
      </c>
      <c r="H8899" s="4" t="s">
        <v>47033</v>
      </c>
      <c r="I8899" s="5" t="s">
        <v>47034</v>
      </c>
      <c r="J8899" s="2" t="s">
        <v>84</v>
      </c>
      <c r="K8899" s="2" t="s">
        <v>73</v>
      </c>
      <c r="L8899" s="2"/>
      <c r="M8899" s="8" t="s">
        <v>207</v>
      </c>
      <c r="N8899" s="2" t="s">
        <v>8277</v>
      </c>
      <c r="O8899" s="2" t="s">
        <v>54</v>
      </c>
      <c r="P8899" s="6">
        <v>2709</v>
      </c>
      <c r="Q8899" s="7" t="s">
        <v>52391</v>
      </c>
    </row>
    <row r="8900" spans="1:17" x14ac:dyDescent="0.2">
      <c r="A8900" s="2" t="s">
        <v>47035</v>
      </c>
      <c r="B8900" s="2" t="s">
        <v>47036</v>
      </c>
      <c r="C8900" s="3">
        <v>35051</v>
      </c>
      <c r="D8900" s="2" t="s">
        <v>47037</v>
      </c>
      <c r="E8900" s="2" t="s">
        <v>468</v>
      </c>
      <c r="F8900" s="2" t="s">
        <v>18484</v>
      </c>
      <c r="G8900" s="2" t="s">
        <v>223</v>
      </c>
      <c r="H8900" s="4" t="s">
        <v>47038</v>
      </c>
      <c r="I8900" s="5" t="s">
        <v>47039</v>
      </c>
      <c r="J8900" s="2" t="s">
        <v>160</v>
      </c>
      <c r="K8900" s="2" t="s">
        <v>73</v>
      </c>
      <c r="L8900" s="2"/>
      <c r="M8900" s="8" t="s">
        <v>105</v>
      </c>
      <c r="N8900" s="2" t="s">
        <v>12829</v>
      </c>
      <c r="O8900" s="2" t="s">
        <v>312</v>
      </c>
      <c r="P8900" s="6">
        <v>7145</v>
      </c>
      <c r="Q8900" s="7" t="s">
        <v>52391</v>
      </c>
    </row>
    <row r="8901" spans="1:17" x14ac:dyDescent="0.2">
      <c r="A8901" s="2" t="s">
        <v>47040</v>
      </c>
      <c r="B8901" s="2" t="s">
        <v>23991</v>
      </c>
      <c r="C8901" s="3">
        <v>17451</v>
      </c>
      <c r="D8901" s="2" t="s">
        <v>47041</v>
      </c>
      <c r="E8901" s="2" t="s">
        <v>3536</v>
      </c>
      <c r="F8901" s="2" t="s">
        <v>647</v>
      </c>
      <c r="G8901" s="2" t="s">
        <v>702</v>
      </c>
      <c r="H8901" s="4" t="s">
        <v>47042</v>
      </c>
      <c r="I8901" s="5" t="s">
        <v>7142</v>
      </c>
      <c r="J8901" s="2" t="s">
        <v>160</v>
      </c>
      <c r="K8901" s="2" t="s">
        <v>73</v>
      </c>
      <c r="L8901" s="2"/>
      <c r="M8901" s="8" t="s">
        <v>116</v>
      </c>
      <c r="N8901" s="2" t="s">
        <v>9192</v>
      </c>
      <c r="O8901" s="2" t="s">
        <v>312</v>
      </c>
      <c r="P8901" s="6">
        <v>7190</v>
      </c>
      <c r="Q8901" s="7" t="s">
        <v>52391</v>
      </c>
    </row>
    <row r="8902" spans="1:17" x14ac:dyDescent="0.2">
      <c r="A8902" s="2" t="s">
        <v>47043</v>
      </c>
      <c r="B8902" s="2" t="s">
        <v>29236</v>
      </c>
      <c r="C8902" s="3">
        <v>25380</v>
      </c>
      <c r="D8902" s="2" t="s">
        <v>47044</v>
      </c>
      <c r="E8902" s="2" t="s">
        <v>2245</v>
      </c>
      <c r="F8902" s="2" t="s">
        <v>47045</v>
      </c>
      <c r="G8902" s="2" t="s">
        <v>81</v>
      </c>
      <c r="H8902" s="4" t="s">
        <v>47046</v>
      </c>
      <c r="I8902" s="5" t="s">
        <v>47047</v>
      </c>
      <c r="J8902" s="2" t="s">
        <v>51</v>
      </c>
      <c r="K8902" s="2" t="s">
        <v>73</v>
      </c>
      <c r="L8902" s="2"/>
      <c r="M8902" s="8" t="s">
        <v>207</v>
      </c>
      <c r="N8902" s="2" t="s">
        <v>6486</v>
      </c>
      <c r="O8902" s="2" t="s">
        <v>188</v>
      </c>
      <c r="P8902" s="6">
        <v>7786</v>
      </c>
      <c r="Q8902" s="7" t="s">
        <v>52391</v>
      </c>
    </row>
    <row r="8903" spans="1:17" x14ac:dyDescent="0.2">
      <c r="A8903" s="2" t="s">
        <v>47048</v>
      </c>
      <c r="B8903" s="2" t="s">
        <v>47049</v>
      </c>
      <c r="C8903" s="3">
        <v>31850</v>
      </c>
      <c r="D8903" s="2" t="s">
        <v>47050</v>
      </c>
      <c r="E8903" s="2" t="s">
        <v>614</v>
      </c>
      <c r="F8903" s="2" t="s">
        <v>694</v>
      </c>
      <c r="G8903" s="2" t="s">
        <v>48</v>
      </c>
      <c r="H8903" s="4" t="s">
        <v>47051</v>
      </c>
      <c r="I8903" s="5" t="s">
        <v>47052</v>
      </c>
      <c r="J8903" s="2" t="s">
        <v>160</v>
      </c>
      <c r="K8903" s="2" t="s">
        <v>26</v>
      </c>
      <c r="L8903" s="2"/>
      <c r="M8903" s="8" t="s">
        <v>74</v>
      </c>
      <c r="N8903" s="2" t="s">
        <v>12257</v>
      </c>
      <c r="O8903" s="2" t="s">
        <v>41</v>
      </c>
      <c r="P8903" s="6">
        <v>2793</v>
      </c>
      <c r="Q8903" s="7" t="s">
        <v>52391</v>
      </c>
    </row>
    <row r="8904" spans="1:17" x14ac:dyDescent="0.2">
      <c r="A8904" s="2" t="s">
        <v>47053</v>
      </c>
      <c r="B8904" s="2" t="s">
        <v>47054</v>
      </c>
      <c r="C8904" s="3">
        <v>23428</v>
      </c>
      <c r="D8904" s="2" t="s">
        <v>47055</v>
      </c>
      <c r="E8904" s="2" t="s">
        <v>3666</v>
      </c>
      <c r="F8904" s="2" t="s">
        <v>3907</v>
      </c>
      <c r="G8904" s="2" t="s">
        <v>35</v>
      </c>
      <c r="H8904" s="4" t="s">
        <v>47056</v>
      </c>
      <c r="I8904" s="5" t="s">
        <v>47057</v>
      </c>
      <c r="J8904" s="2" t="s">
        <v>84</v>
      </c>
      <c r="K8904" s="2" t="s">
        <v>73</v>
      </c>
      <c r="L8904" s="2"/>
      <c r="M8904" s="8" t="s">
        <v>39</v>
      </c>
      <c r="N8904" s="2" t="s">
        <v>11672</v>
      </c>
      <c r="O8904" s="2" t="s">
        <v>54</v>
      </c>
      <c r="P8904" s="6">
        <v>4430</v>
      </c>
      <c r="Q8904" s="7" t="s">
        <v>52391</v>
      </c>
    </row>
    <row r="8905" spans="1:17" x14ac:dyDescent="0.2">
      <c r="A8905" s="2" t="s">
        <v>47058</v>
      </c>
      <c r="B8905" s="2" t="s">
        <v>22956</v>
      </c>
      <c r="C8905" s="3">
        <v>37125</v>
      </c>
      <c r="D8905" s="2" t="s">
        <v>47059</v>
      </c>
      <c r="E8905" s="2" t="s">
        <v>1296</v>
      </c>
      <c r="F8905" s="2" t="s">
        <v>15019</v>
      </c>
      <c r="G8905" s="2" t="s">
        <v>204</v>
      </c>
      <c r="H8905" s="4" t="s">
        <v>47060</v>
      </c>
      <c r="I8905" s="5" t="s">
        <v>47061</v>
      </c>
      <c r="J8905" s="2" t="s">
        <v>63</v>
      </c>
      <c r="K8905" s="2" t="s">
        <v>38</v>
      </c>
      <c r="L8905" s="2"/>
      <c r="M8905" s="8" t="s">
        <v>74</v>
      </c>
      <c r="N8905" s="2" t="s">
        <v>9197</v>
      </c>
      <c r="O8905" s="2" t="s">
        <v>296</v>
      </c>
      <c r="P8905" s="6">
        <v>9634</v>
      </c>
      <c r="Q8905" s="7" t="s">
        <v>52391</v>
      </c>
    </row>
    <row r="8906" spans="1:17" x14ac:dyDescent="0.2">
      <c r="A8906" s="2" t="s">
        <v>47062</v>
      </c>
      <c r="B8906" s="2" t="s">
        <v>47063</v>
      </c>
      <c r="C8906" s="3">
        <v>17456</v>
      </c>
      <c r="D8906" s="2" t="s">
        <v>47064</v>
      </c>
      <c r="E8906" s="2" t="s">
        <v>6965</v>
      </c>
      <c r="F8906" s="2" t="s">
        <v>47065</v>
      </c>
      <c r="G8906" s="2" t="s">
        <v>194</v>
      </c>
      <c r="H8906" s="4" t="s">
        <v>47066</v>
      </c>
      <c r="I8906" s="5" t="s">
        <v>47067</v>
      </c>
      <c r="J8906" s="2" t="s">
        <v>160</v>
      </c>
      <c r="K8906" s="2" t="s">
        <v>26</v>
      </c>
      <c r="L8906" s="2"/>
      <c r="M8906" s="8" t="s">
        <v>105</v>
      </c>
      <c r="N8906" s="2" t="s">
        <v>938</v>
      </c>
      <c r="O8906" s="2" t="s">
        <v>107</v>
      </c>
      <c r="P8906" s="6">
        <v>5484</v>
      </c>
      <c r="Q8906" s="7" t="s">
        <v>52391</v>
      </c>
    </row>
    <row r="8907" spans="1:17" x14ac:dyDescent="0.2">
      <c r="A8907" s="2" t="s">
        <v>47068</v>
      </c>
      <c r="B8907" s="2" t="s">
        <v>47069</v>
      </c>
      <c r="C8907" s="3">
        <v>19031</v>
      </c>
      <c r="D8907" s="2" t="s">
        <v>47070</v>
      </c>
      <c r="E8907" s="2" t="s">
        <v>1138</v>
      </c>
      <c r="F8907" s="2" t="s">
        <v>47071</v>
      </c>
      <c r="G8907" s="2" t="s">
        <v>81</v>
      </c>
      <c r="H8907" s="4" t="s">
        <v>47072</v>
      </c>
      <c r="I8907" s="5" t="s">
        <v>47073</v>
      </c>
      <c r="J8907" s="2" t="s">
        <v>160</v>
      </c>
      <c r="K8907" s="2" t="s">
        <v>38</v>
      </c>
      <c r="L8907" s="2"/>
      <c r="M8907" s="8" t="s">
        <v>85</v>
      </c>
      <c r="N8907" s="2" t="s">
        <v>7459</v>
      </c>
      <c r="O8907" s="2" t="s">
        <v>243</v>
      </c>
      <c r="P8907" s="6">
        <v>1865</v>
      </c>
      <c r="Q8907" s="7" t="s">
        <v>52391</v>
      </c>
    </row>
    <row r="8908" spans="1:17" x14ac:dyDescent="0.2">
      <c r="A8908" s="2" t="s">
        <v>47074</v>
      </c>
      <c r="B8908" s="2" t="s">
        <v>35329</v>
      </c>
      <c r="C8908" s="3">
        <v>34661</v>
      </c>
      <c r="D8908" s="2" t="s">
        <v>47075</v>
      </c>
      <c r="E8908" s="2" t="s">
        <v>6114</v>
      </c>
      <c r="F8908" s="2" t="s">
        <v>1304</v>
      </c>
      <c r="G8908" s="2" t="s">
        <v>413</v>
      </c>
      <c r="H8908" s="4" t="s">
        <v>47076</v>
      </c>
      <c r="I8908" s="5" t="s">
        <v>47077</v>
      </c>
      <c r="J8908" s="2" t="s">
        <v>63</v>
      </c>
      <c r="K8908" s="2" t="s">
        <v>73</v>
      </c>
      <c r="L8908" s="2"/>
      <c r="M8908" s="8" t="s">
        <v>376</v>
      </c>
      <c r="N8908" s="2" t="s">
        <v>4457</v>
      </c>
      <c r="O8908" s="2" t="s">
        <v>54</v>
      </c>
      <c r="P8908" s="6">
        <v>6572</v>
      </c>
      <c r="Q8908" s="7" t="s">
        <v>52391</v>
      </c>
    </row>
    <row r="8909" spans="1:17" x14ac:dyDescent="0.2">
      <c r="A8909" s="2" t="s">
        <v>47078</v>
      </c>
      <c r="B8909" s="2" t="s">
        <v>46417</v>
      </c>
      <c r="C8909" s="3">
        <v>27301</v>
      </c>
      <c r="D8909" s="2" t="s">
        <v>47079</v>
      </c>
      <c r="E8909" s="2" t="s">
        <v>290</v>
      </c>
      <c r="F8909" s="2" t="s">
        <v>15932</v>
      </c>
      <c r="G8909" s="2" t="s">
        <v>60</v>
      </c>
      <c r="H8909" s="4" t="s">
        <v>47080</v>
      </c>
      <c r="I8909" s="5" t="s">
        <v>47081</v>
      </c>
      <c r="J8909" s="2" t="s">
        <v>63</v>
      </c>
      <c r="K8909" s="2" t="s">
        <v>73</v>
      </c>
      <c r="L8909" s="2"/>
      <c r="M8909" s="8" t="s">
        <v>105</v>
      </c>
      <c r="N8909" s="2" t="s">
        <v>5202</v>
      </c>
      <c r="O8909" s="2" t="s">
        <v>243</v>
      </c>
      <c r="P8909" s="6">
        <v>7754</v>
      </c>
      <c r="Q8909" s="7" t="s">
        <v>52391</v>
      </c>
    </row>
    <row r="8910" spans="1:17" x14ac:dyDescent="0.2">
      <c r="A8910" s="2" t="s">
        <v>47082</v>
      </c>
      <c r="B8910" s="2" t="s">
        <v>47083</v>
      </c>
      <c r="C8910" s="3">
        <v>31279</v>
      </c>
      <c r="D8910" s="2" t="s">
        <v>47084</v>
      </c>
      <c r="E8910" s="2" t="s">
        <v>1258</v>
      </c>
      <c r="F8910" s="2" t="s">
        <v>420</v>
      </c>
      <c r="G8910" s="2" t="s">
        <v>413</v>
      </c>
      <c r="H8910" s="4" t="s">
        <v>47085</v>
      </c>
      <c r="I8910" s="5" t="s">
        <v>47086</v>
      </c>
      <c r="J8910" s="2" t="s">
        <v>84</v>
      </c>
      <c r="K8910" s="2" t="s">
        <v>38</v>
      </c>
      <c r="L8910" s="2"/>
      <c r="M8910" s="8" t="s">
        <v>52</v>
      </c>
      <c r="N8910" s="2" t="s">
        <v>1740</v>
      </c>
      <c r="O8910" s="2" t="s">
        <v>41</v>
      </c>
      <c r="P8910" s="6">
        <v>7359</v>
      </c>
      <c r="Q8910" s="7" t="s">
        <v>52391</v>
      </c>
    </row>
    <row r="8911" spans="1:17" x14ac:dyDescent="0.2">
      <c r="A8911" s="2" t="s">
        <v>47087</v>
      </c>
      <c r="B8911" s="2" t="s">
        <v>47088</v>
      </c>
      <c r="C8911" s="3">
        <v>30263</v>
      </c>
      <c r="D8911" s="2" t="s">
        <v>47089</v>
      </c>
      <c r="E8911" s="2" t="s">
        <v>630</v>
      </c>
      <c r="F8911" s="2" t="s">
        <v>26859</v>
      </c>
      <c r="G8911" s="2" t="s">
        <v>81</v>
      </c>
      <c r="H8911" s="4" t="s">
        <v>47090</v>
      </c>
      <c r="I8911" s="5" t="s">
        <v>47091</v>
      </c>
      <c r="J8911" s="2" t="s">
        <v>63</v>
      </c>
      <c r="K8911" s="2" t="s">
        <v>73</v>
      </c>
      <c r="L8911" s="2"/>
      <c r="M8911" s="8" t="s">
        <v>27</v>
      </c>
      <c r="N8911" s="2" t="s">
        <v>3703</v>
      </c>
      <c r="O8911" s="2" t="s">
        <v>54</v>
      </c>
      <c r="P8911" s="6">
        <v>7697</v>
      </c>
      <c r="Q8911" s="7" t="s">
        <v>52391</v>
      </c>
    </row>
    <row r="8912" spans="1:17" x14ac:dyDescent="0.2">
      <c r="A8912" s="2" t="s">
        <v>47092</v>
      </c>
      <c r="B8912" s="2" t="s">
        <v>47093</v>
      </c>
      <c r="C8912" s="3">
        <v>24968</v>
      </c>
      <c r="D8912" s="2" t="s">
        <v>47094</v>
      </c>
      <c r="E8912" s="2" t="s">
        <v>2797</v>
      </c>
      <c r="F8912" s="2" t="s">
        <v>1693</v>
      </c>
      <c r="G8912" s="2" t="s">
        <v>35</v>
      </c>
      <c r="H8912" s="4" t="s">
        <v>47095</v>
      </c>
      <c r="I8912" s="5" t="s">
        <v>47096</v>
      </c>
      <c r="J8912" s="2" t="s">
        <v>51</v>
      </c>
      <c r="K8912" s="2" t="s">
        <v>26</v>
      </c>
      <c r="L8912" s="2"/>
      <c r="M8912" s="8" t="s">
        <v>207</v>
      </c>
      <c r="N8912" s="2" t="s">
        <v>1612</v>
      </c>
      <c r="O8912" s="2" t="s">
        <v>54</v>
      </c>
      <c r="P8912" s="6">
        <v>2433</v>
      </c>
      <c r="Q8912" s="7" t="s">
        <v>52391</v>
      </c>
    </row>
    <row r="8913" spans="1:17" x14ac:dyDescent="0.2">
      <c r="A8913" s="2" t="s">
        <v>47097</v>
      </c>
      <c r="B8913" s="2" t="s">
        <v>47098</v>
      </c>
      <c r="C8913" s="3">
        <v>32939</v>
      </c>
      <c r="D8913" s="2" t="s">
        <v>47099</v>
      </c>
      <c r="E8913" s="2" t="s">
        <v>7710</v>
      </c>
      <c r="F8913" s="2" t="s">
        <v>47100</v>
      </c>
      <c r="G8913" s="2" t="s">
        <v>478</v>
      </c>
      <c r="H8913" s="4" t="s">
        <v>47101</v>
      </c>
      <c r="I8913" s="5" t="s">
        <v>36024</v>
      </c>
      <c r="J8913" s="2" t="s">
        <v>160</v>
      </c>
      <c r="K8913" s="2" t="s">
        <v>73</v>
      </c>
      <c r="L8913" s="2"/>
      <c r="M8913" s="8" t="s">
        <v>268</v>
      </c>
      <c r="N8913" s="2" t="s">
        <v>8953</v>
      </c>
      <c r="O8913" s="2" t="s">
        <v>87</v>
      </c>
      <c r="P8913" s="6">
        <v>1825</v>
      </c>
      <c r="Q8913" s="7" t="s">
        <v>52391</v>
      </c>
    </row>
    <row r="8914" spans="1:17" x14ac:dyDescent="0.2">
      <c r="A8914" s="2" t="s">
        <v>47102</v>
      </c>
      <c r="B8914" s="2" t="s">
        <v>47103</v>
      </c>
      <c r="C8914" s="3">
        <v>29668</v>
      </c>
      <c r="D8914" s="2" t="s">
        <v>47104</v>
      </c>
      <c r="E8914" s="2" t="s">
        <v>539</v>
      </c>
      <c r="F8914" s="2" t="s">
        <v>4534</v>
      </c>
      <c r="G8914" s="2" t="s">
        <v>204</v>
      </c>
      <c r="H8914" s="4" t="s">
        <v>47105</v>
      </c>
      <c r="I8914" s="5" t="s">
        <v>47106</v>
      </c>
      <c r="J8914" s="2" t="s">
        <v>63</v>
      </c>
      <c r="K8914" s="2" t="s">
        <v>38</v>
      </c>
      <c r="L8914" s="2"/>
      <c r="M8914" s="8" t="s">
        <v>376</v>
      </c>
      <c r="N8914" s="2" t="s">
        <v>5458</v>
      </c>
      <c r="O8914" s="2" t="s">
        <v>54</v>
      </c>
      <c r="P8914" s="6">
        <v>5195</v>
      </c>
      <c r="Q8914" s="7" t="s">
        <v>52391</v>
      </c>
    </row>
    <row r="8915" spans="1:17" x14ac:dyDescent="0.2">
      <c r="A8915" s="2" t="s">
        <v>47107</v>
      </c>
      <c r="B8915" s="2" t="s">
        <v>23456</v>
      </c>
      <c r="C8915" s="3">
        <v>30689</v>
      </c>
      <c r="D8915" s="2" t="s">
        <v>47108</v>
      </c>
      <c r="E8915" s="2" t="s">
        <v>81</v>
      </c>
      <c r="F8915" s="2" t="s">
        <v>1941</v>
      </c>
      <c r="G8915" s="2" t="s">
        <v>679</v>
      </c>
      <c r="H8915" s="4" t="s">
        <v>47109</v>
      </c>
      <c r="I8915" s="5" t="s">
        <v>47110</v>
      </c>
      <c r="J8915" s="2" t="s">
        <v>160</v>
      </c>
      <c r="K8915" s="2" t="s">
        <v>73</v>
      </c>
      <c r="L8915" s="2"/>
      <c r="M8915" s="8" t="s">
        <v>27</v>
      </c>
      <c r="N8915" s="2" t="s">
        <v>817</v>
      </c>
      <c r="O8915" s="2" t="s">
        <v>54</v>
      </c>
      <c r="P8915" s="6">
        <v>9556</v>
      </c>
      <c r="Q8915" s="7" t="s">
        <v>52391</v>
      </c>
    </row>
    <row r="8916" spans="1:17" x14ac:dyDescent="0.2">
      <c r="A8916" s="2" t="s">
        <v>47111</v>
      </c>
      <c r="B8916" s="2" t="s">
        <v>47112</v>
      </c>
      <c r="C8916" s="3">
        <v>20340</v>
      </c>
      <c r="D8916" s="2" t="s">
        <v>47113</v>
      </c>
      <c r="E8916" s="2" t="s">
        <v>411</v>
      </c>
      <c r="F8916" s="2" t="s">
        <v>2101</v>
      </c>
      <c r="G8916" s="2" t="s">
        <v>702</v>
      </c>
      <c r="H8916" s="4" t="s">
        <v>47114</v>
      </c>
      <c r="I8916" s="5" t="s">
        <v>47115</v>
      </c>
      <c r="J8916" s="2" t="s">
        <v>25</v>
      </c>
      <c r="K8916" s="2" t="s">
        <v>26</v>
      </c>
      <c r="L8916" s="2"/>
      <c r="M8916" s="8" t="s">
        <v>74</v>
      </c>
      <c r="N8916" s="2" t="s">
        <v>4235</v>
      </c>
      <c r="O8916" s="2" t="s">
        <v>54</v>
      </c>
      <c r="P8916" s="6">
        <v>9895</v>
      </c>
      <c r="Q8916" s="7" t="s">
        <v>52391</v>
      </c>
    </row>
    <row r="8917" spans="1:17" x14ac:dyDescent="0.2">
      <c r="A8917" s="2" t="s">
        <v>47116</v>
      </c>
      <c r="B8917" s="2" t="s">
        <v>17316</v>
      </c>
      <c r="C8917" s="3">
        <v>31984</v>
      </c>
      <c r="D8917" s="2" t="s">
        <v>47117</v>
      </c>
      <c r="E8917" s="2" t="s">
        <v>886</v>
      </c>
      <c r="F8917" s="2" t="s">
        <v>47118</v>
      </c>
      <c r="G8917" s="2" t="s">
        <v>478</v>
      </c>
      <c r="H8917" s="4" t="s">
        <v>47119</v>
      </c>
      <c r="I8917" s="5" t="s">
        <v>47120</v>
      </c>
      <c r="J8917" s="2" t="s">
        <v>63</v>
      </c>
      <c r="K8917" s="2" t="s">
        <v>38</v>
      </c>
      <c r="L8917" s="2"/>
      <c r="M8917" s="8" t="s">
        <v>39</v>
      </c>
      <c r="N8917" s="2" t="s">
        <v>2234</v>
      </c>
      <c r="O8917" s="2" t="s">
        <v>29</v>
      </c>
      <c r="P8917" s="6">
        <v>8303</v>
      </c>
      <c r="Q8917" s="7" t="s">
        <v>52391</v>
      </c>
    </row>
    <row r="8918" spans="1:17" x14ac:dyDescent="0.2">
      <c r="A8918" s="2" t="s">
        <v>47121</v>
      </c>
      <c r="B8918" s="2" t="s">
        <v>47122</v>
      </c>
      <c r="C8918" s="3">
        <v>17765</v>
      </c>
      <c r="D8918" s="2" t="s">
        <v>47123</v>
      </c>
      <c r="E8918" s="2" t="s">
        <v>3268</v>
      </c>
      <c r="F8918" s="2" t="s">
        <v>274</v>
      </c>
      <c r="G8918" s="2" t="s">
        <v>48</v>
      </c>
      <c r="H8918" s="4" t="s">
        <v>47124</v>
      </c>
      <c r="I8918" s="5" t="s">
        <v>47125</v>
      </c>
      <c r="J8918" s="2" t="s">
        <v>25</v>
      </c>
      <c r="K8918" s="2" t="s">
        <v>73</v>
      </c>
      <c r="L8918" s="2"/>
      <c r="M8918" s="8" t="s">
        <v>116</v>
      </c>
      <c r="N8918" s="2" t="s">
        <v>3910</v>
      </c>
      <c r="O8918" s="2" t="s">
        <v>243</v>
      </c>
      <c r="P8918" s="6">
        <v>3322</v>
      </c>
      <c r="Q8918" s="7" t="s">
        <v>52391</v>
      </c>
    </row>
    <row r="8919" spans="1:17" x14ac:dyDescent="0.2">
      <c r="A8919" s="2" t="s">
        <v>47126</v>
      </c>
      <c r="B8919" s="2" t="s">
        <v>47127</v>
      </c>
      <c r="C8919" s="3">
        <v>16951</v>
      </c>
      <c r="D8919" s="2" t="s">
        <v>47128</v>
      </c>
      <c r="E8919" s="2" t="s">
        <v>3666</v>
      </c>
      <c r="F8919" s="2" t="s">
        <v>274</v>
      </c>
      <c r="G8919" s="2" t="s">
        <v>702</v>
      </c>
      <c r="H8919" s="4" t="s">
        <v>47129</v>
      </c>
      <c r="I8919" s="5" t="s">
        <v>41910</v>
      </c>
      <c r="J8919" s="2" t="s">
        <v>84</v>
      </c>
      <c r="K8919" s="2" t="s">
        <v>38</v>
      </c>
      <c r="L8919" s="2"/>
      <c r="M8919" s="8" t="s">
        <v>27</v>
      </c>
      <c r="N8919" s="2" t="s">
        <v>2641</v>
      </c>
      <c r="O8919" s="2" t="s">
        <v>29</v>
      </c>
      <c r="P8919" s="6">
        <v>6553</v>
      </c>
      <c r="Q8919" s="7" t="s">
        <v>52391</v>
      </c>
    </row>
    <row r="8920" spans="1:17" x14ac:dyDescent="0.2">
      <c r="A8920" s="2" t="s">
        <v>47130</v>
      </c>
      <c r="B8920" s="2" t="s">
        <v>32803</v>
      </c>
      <c r="C8920" s="3">
        <v>19122</v>
      </c>
      <c r="D8920" s="2" t="s">
        <v>47131</v>
      </c>
      <c r="E8920" s="2" t="s">
        <v>1153</v>
      </c>
      <c r="F8920" s="2" t="s">
        <v>47132</v>
      </c>
      <c r="G8920" s="2" t="s">
        <v>437</v>
      </c>
      <c r="H8920" s="4" t="s">
        <v>47133</v>
      </c>
      <c r="I8920" s="5" t="s">
        <v>47134</v>
      </c>
      <c r="J8920" s="2" t="s">
        <v>160</v>
      </c>
      <c r="K8920" s="2" t="s">
        <v>73</v>
      </c>
      <c r="L8920" s="2"/>
      <c r="M8920" s="8" t="s">
        <v>207</v>
      </c>
      <c r="N8920" s="2" t="s">
        <v>2422</v>
      </c>
      <c r="O8920" s="2" t="s">
        <v>107</v>
      </c>
      <c r="P8920" s="6">
        <v>9162</v>
      </c>
      <c r="Q8920" s="7" t="s">
        <v>52391</v>
      </c>
    </row>
    <row r="8921" spans="1:17" x14ac:dyDescent="0.2">
      <c r="A8921" s="2" t="s">
        <v>47135</v>
      </c>
      <c r="B8921" s="2" t="s">
        <v>18896</v>
      </c>
      <c r="C8921" s="3">
        <v>36200</v>
      </c>
      <c r="D8921" s="2" t="s">
        <v>47136</v>
      </c>
      <c r="E8921" s="2" t="s">
        <v>2949</v>
      </c>
      <c r="F8921" s="2" t="s">
        <v>30955</v>
      </c>
      <c r="G8921" s="2" t="s">
        <v>341</v>
      </c>
      <c r="H8921" s="4" t="s">
        <v>47137</v>
      </c>
      <c r="I8921" s="5" t="s">
        <v>47138</v>
      </c>
      <c r="J8921" s="2" t="s">
        <v>160</v>
      </c>
      <c r="K8921" s="2" t="s">
        <v>26</v>
      </c>
      <c r="L8921" s="2"/>
      <c r="M8921" s="8" t="s">
        <v>268</v>
      </c>
      <c r="N8921" s="2" t="s">
        <v>1373</v>
      </c>
      <c r="O8921" s="2" t="s">
        <v>188</v>
      </c>
      <c r="P8921" s="6">
        <v>9399</v>
      </c>
      <c r="Q8921" s="7" t="s">
        <v>52391</v>
      </c>
    </row>
    <row r="8922" spans="1:17" x14ac:dyDescent="0.2">
      <c r="A8922" s="2" t="s">
        <v>47139</v>
      </c>
      <c r="B8922" s="2" t="s">
        <v>29442</v>
      </c>
      <c r="C8922" s="3">
        <v>16344</v>
      </c>
      <c r="D8922" s="2" t="s">
        <v>47140</v>
      </c>
      <c r="E8922" s="2" t="s">
        <v>4622</v>
      </c>
      <c r="F8922" s="2" t="s">
        <v>3223</v>
      </c>
      <c r="G8922" s="2" t="s">
        <v>22</v>
      </c>
      <c r="H8922" s="4" t="s">
        <v>47141</v>
      </c>
      <c r="I8922" s="5" t="s">
        <v>47142</v>
      </c>
      <c r="J8922" s="2" t="s">
        <v>51</v>
      </c>
      <c r="K8922" s="2" t="s">
        <v>73</v>
      </c>
      <c r="L8922" s="2"/>
      <c r="M8922" s="8" t="s">
        <v>268</v>
      </c>
      <c r="N8922" s="2" t="s">
        <v>7046</v>
      </c>
      <c r="O8922" s="2" t="s">
        <v>87</v>
      </c>
      <c r="P8922" s="6">
        <v>3305</v>
      </c>
      <c r="Q8922" s="7" t="s">
        <v>52391</v>
      </c>
    </row>
    <row r="8923" spans="1:17" x14ac:dyDescent="0.2">
      <c r="A8923" s="2" t="s">
        <v>47143</v>
      </c>
      <c r="B8923" s="2" t="s">
        <v>47144</v>
      </c>
      <c r="C8923" s="3">
        <v>33182</v>
      </c>
      <c r="D8923" s="2" t="s">
        <v>47145</v>
      </c>
      <c r="E8923" s="2" t="s">
        <v>2905</v>
      </c>
      <c r="F8923" s="2" t="s">
        <v>47146</v>
      </c>
      <c r="G8923" s="2" t="s">
        <v>102</v>
      </c>
      <c r="H8923" s="4" t="s">
        <v>47147</v>
      </c>
      <c r="I8923" s="5" t="s">
        <v>47148</v>
      </c>
      <c r="J8923" s="2" t="s">
        <v>160</v>
      </c>
      <c r="K8923" s="2" t="s">
        <v>73</v>
      </c>
      <c r="L8923" s="2"/>
      <c r="M8923" s="8" t="s">
        <v>85</v>
      </c>
      <c r="N8923" s="2" t="s">
        <v>4683</v>
      </c>
      <c r="O8923" s="2" t="s">
        <v>188</v>
      </c>
      <c r="P8923" s="6">
        <v>4326</v>
      </c>
      <c r="Q8923" s="7" t="s">
        <v>52391</v>
      </c>
    </row>
    <row r="8924" spans="1:17" x14ac:dyDescent="0.2">
      <c r="A8924" s="2" t="s">
        <v>47149</v>
      </c>
      <c r="B8924" s="2" t="s">
        <v>47150</v>
      </c>
      <c r="C8924" s="3">
        <v>37115</v>
      </c>
      <c r="D8924" s="2" t="s">
        <v>47151</v>
      </c>
      <c r="E8924" s="2" t="s">
        <v>256</v>
      </c>
      <c r="F8924" s="2" t="s">
        <v>855</v>
      </c>
      <c r="G8924" s="2" t="s">
        <v>35</v>
      </c>
      <c r="H8924" s="4" t="s">
        <v>47152</v>
      </c>
      <c r="I8924" s="5" t="s">
        <v>47153</v>
      </c>
      <c r="J8924" s="2" t="s">
        <v>63</v>
      </c>
      <c r="K8924" s="2" t="s">
        <v>73</v>
      </c>
      <c r="L8924" s="2"/>
      <c r="M8924" s="8" t="s">
        <v>85</v>
      </c>
      <c r="N8924" s="2" t="s">
        <v>6747</v>
      </c>
      <c r="O8924" s="2" t="s">
        <v>312</v>
      </c>
      <c r="P8924" s="6">
        <v>2544</v>
      </c>
      <c r="Q8924" s="7" t="s">
        <v>52391</v>
      </c>
    </row>
    <row r="8925" spans="1:17" x14ac:dyDescent="0.2">
      <c r="A8925" s="2" t="s">
        <v>47154</v>
      </c>
      <c r="B8925" s="2" t="s">
        <v>15838</v>
      </c>
      <c r="C8925" s="3">
        <v>23928</v>
      </c>
      <c r="D8925" s="2" t="s">
        <v>47155</v>
      </c>
      <c r="E8925" s="2" t="s">
        <v>4145</v>
      </c>
      <c r="F8925" s="2" t="s">
        <v>814</v>
      </c>
      <c r="G8925" s="2" t="s">
        <v>413</v>
      </c>
      <c r="H8925" s="4" t="s">
        <v>47156</v>
      </c>
      <c r="I8925" s="5" t="s">
        <v>47157</v>
      </c>
      <c r="J8925" s="2" t="s">
        <v>160</v>
      </c>
      <c r="K8925" s="2" t="s">
        <v>26</v>
      </c>
      <c r="L8925" s="2"/>
      <c r="M8925" s="8" t="s">
        <v>85</v>
      </c>
      <c r="N8925" s="2" t="s">
        <v>6956</v>
      </c>
      <c r="O8925" s="2" t="s">
        <v>312</v>
      </c>
      <c r="P8925" s="6">
        <v>7468</v>
      </c>
      <c r="Q8925" s="7" t="s">
        <v>52391</v>
      </c>
    </row>
    <row r="8926" spans="1:17" x14ac:dyDescent="0.2">
      <c r="A8926" s="2" t="s">
        <v>47158</v>
      </c>
      <c r="B8926" s="2" t="s">
        <v>47159</v>
      </c>
      <c r="C8926" s="3">
        <v>23657</v>
      </c>
      <c r="D8926" s="2" t="s">
        <v>47160</v>
      </c>
      <c r="E8926" s="2" t="s">
        <v>3107</v>
      </c>
      <c r="F8926" s="2" t="s">
        <v>3488</v>
      </c>
      <c r="G8926" s="2" t="s">
        <v>93</v>
      </c>
      <c r="H8926" s="4" t="s">
        <v>47161</v>
      </c>
      <c r="I8926" s="5" t="s">
        <v>32865</v>
      </c>
      <c r="J8926" s="2" t="s">
        <v>84</v>
      </c>
      <c r="K8926" s="2" t="s">
        <v>38</v>
      </c>
      <c r="L8926" s="2"/>
      <c r="M8926" s="8" t="s">
        <v>143</v>
      </c>
      <c r="N8926" s="2" t="s">
        <v>135</v>
      </c>
      <c r="O8926" s="2" t="s">
        <v>87</v>
      </c>
      <c r="P8926" s="6">
        <v>4074</v>
      </c>
      <c r="Q8926" s="7" t="s">
        <v>52391</v>
      </c>
    </row>
    <row r="8927" spans="1:17" x14ac:dyDescent="0.2">
      <c r="A8927" s="2" t="s">
        <v>47162</v>
      </c>
      <c r="B8927" s="2" t="s">
        <v>22739</v>
      </c>
      <c r="C8927" s="3">
        <v>32115</v>
      </c>
      <c r="D8927" s="2" t="s">
        <v>47163</v>
      </c>
      <c r="E8927" s="2" t="s">
        <v>3029</v>
      </c>
      <c r="F8927" s="2" t="s">
        <v>2088</v>
      </c>
      <c r="G8927" s="2" t="s">
        <v>35</v>
      </c>
      <c r="H8927" s="4" t="s">
        <v>47164</v>
      </c>
      <c r="I8927" s="5" t="s">
        <v>47165</v>
      </c>
      <c r="J8927" s="2" t="s">
        <v>51</v>
      </c>
      <c r="K8927" s="2" t="s">
        <v>73</v>
      </c>
      <c r="L8927" s="2"/>
      <c r="M8927" s="8" t="s">
        <v>74</v>
      </c>
      <c r="N8927" s="2" t="s">
        <v>1612</v>
      </c>
      <c r="O8927" s="2" t="s">
        <v>54</v>
      </c>
      <c r="P8927" s="6">
        <v>5473</v>
      </c>
      <c r="Q8927" s="7" t="s">
        <v>52391</v>
      </c>
    </row>
    <row r="8928" spans="1:17" x14ac:dyDescent="0.2">
      <c r="A8928" s="2" t="s">
        <v>47166</v>
      </c>
      <c r="B8928" s="2" t="s">
        <v>47167</v>
      </c>
      <c r="C8928" s="3">
        <v>35311</v>
      </c>
      <c r="D8928" s="2" t="s">
        <v>47168</v>
      </c>
      <c r="E8928" s="2" t="s">
        <v>2209</v>
      </c>
      <c r="F8928" s="2" t="s">
        <v>166</v>
      </c>
      <c r="G8928" s="2" t="s">
        <v>275</v>
      </c>
      <c r="H8928" s="4" t="s">
        <v>47169</v>
      </c>
      <c r="I8928" s="5" t="s">
        <v>47170</v>
      </c>
      <c r="J8928" s="2" t="s">
        <v>51</v>
      </c>
      <c r="K8928" s="2" t="s">
        <v>73</v>
      </c>
      <c r="L8928" s="2"/>
      <c r="M8928" s="8" t="s">
        <v>376</v>
      </c>
      <c r="N8928" s="2" t="s">
        <v>3192</v>
      </c>
      <c r="O8928" s="2" t="s">
        <v>54</v>
      </c>
      <c r="P8928" s="6">
        <v>5655</v>
      </c>
      <c r="Q8928" s="7" t="s">
        <v>52391</v>
      </c>
    </row>
    <row r="8929" spans="1:17" x14ac:dyDescent="0.2">
      <c r="A8929" s="2" t="s">
        <v>47171</v>
      </c>
      <c r="B8929" s="2" t="s">
        <v>47172</v>
      </c>
      <c r="C8929" s="3">
        <v>17165</v>
      </c>
      <c r="D8929" s="2" t="s">
        <v>47173</v>
      </c>
      <c r="E8929" s="2" t="s">
        <v>693</v>
      </c>
      <c r="F8929" s="2" t="s">
        <v>592</v>
      </c>
      <c r="G8929" s="2" t="s">
        <v>123</v>
      </c>
      <c r="H8929" s="4" t="s">
        <v>47174</v>
      </c>
      <c r="I8929" s="5" t="s">
        <v>47175</v>
      </c>
      <c r="J8929" s="2" t="s">
        <v>63</v>
      </c>
      <c r="K8929" s="2" t="s">
        <v>38</v>
      </c>
      <c r="L8929" s="2"/>
      <c r="M8929" s="8" t="s">
        <v>39</v>
      </c>
      <c r="N8929" s="2" t="s">
        <v>3111</v>
      </c>
      <c r="O8929" s="2" t="s">
        <v>87</v>
      </c>
      <c r="P8929" s="6">
        <v>4037</v>
      </c>
      <c r="Q8929" s="7" t="s">
        <v>52391</v>
      </c>
    </row>
    <row r="8930" spans="1:17" x14ac:dyDescent="0.2">
      <c r="A8930" s="2" t="s">
        <v>47176</v>
      </c>
      <c r="B8930" s="2" t="s">
        <v>47177</v>
      </c>
      <c r="C8930" s="3">
        <v>23098</v>
      </c>
      <c r="D8930" s="2" t="s">
        <v>47178</v>
      </c>
      <c r="E8930" s="2" t="s">
        <v>10294</v>
      </c>
      <c r="F8930" s="2" t="s">
        <v>1519</v>
      </c>
      <c r="G8930" s="2" t="s">
        <v>413</v>
      </c>
      <c r="H8930" s="4" t="s">
        <v>47179</v>
      </c>
      <c r="I8930" s="5" t="s">
        <v>47180</v>
      </c>
      <c r="J8930" s="2" t="s">
        <v>160</v>
      </c>
      <c r="K8930" s="2" t="s">
        <v>26</v>
      </c>
      <c r="L8930" s="2"/>
      <c r="M8930" s="8" t="s">
        <v>85</v>
      </c>
      <c r="N8930" s="2" t="s">
        <v>1057</v>
      </c>
      <c r="O8930" s="2" t="s">
        <v>107</v>
      </c>
      <c r="P8930" s="6">
        <v>9223</v>
      </c>
      <c r="Q8930" s="7" t="s">
        <v>52391</v>
      </c>
    </row>
    <row r="8931" spans="1:17" x14ac:dyDescent="0.2">
      <c r="A8931" s="2" t="s">
        <v>47181</v>
      </c>
      <c r="B8931" s="2" t="s">
        <v>5366</v>
      </c>
      <c r="C8931" s="3">
        <v>33348</v>
      </c>
      <c r="D8931" s="2" t="s">
        <v>47182</v>
      </c>
      <c r="E8931" s="2" t="s">
        <v>2942</v>
      </c>
      <c r="F8931" s="2" t="s">
        <v>47183</v>
      </c>
      <c r="G8931" s="2" t="s">
        <v>292</v>
      </c>
      <c r="H8931" s="4" t="s">
        <v>47184</v>
      </c>
      <c r="I8931" s="5" t="s">
        <v>47185</v>
      </c>
      <c r="J8931" s="2" t="s">
        <v>160</v>
      </c>
      <c r="K8931" s="2" t="s">
        <v>73</v>
      </c>
      <c r="L8931" s="2"/>
      <c r="M8931" s="8" t="s">
        <v>143</v>
      </c>
      <c r="N8931" s="2" t="s">
        <v>1389</v>
      </c>
      <c r="O8931" s="2" t="s">
        <v>243</v>
      </c>
      <c r="P8931" s="6">
        <v>4722</v>
      </c>
      <c r="Q8931" s="7" t="s">
        <v>52391</v>
      </c>
    </row>
    <row r="8932" spans="1:17" x14ac:dyDescent="0.2">
      <c r="A8932" s="2" t="s">
        <v>47186</v>
      </c>
      <c r="B8932" s="2" t="s">
        <v>47187</v>
      </c>
      <c r="C8932" s="3">
        <v>27826</v>
      </c>
      <c r="D8932" s="2" t="s">
        <v>47188</v>
      </c>
      <c r="E8932" s="2" t="s">
        <v>1643</v>
      </c>
      <c r="F8932" s="2" t="s">
        <v>2013</v>
      </c>
      <c r="G8932" s="2" t="s">
        <v>81</v>
      </c>
      <c r="H8932" s="4" t="s">
        <v>47189</v>
      </c>
      <c r="I8932" s="5" t="s">
        <v>47190</v>
      </c>
      <c r="J8932" s="2" t="s">
        <v>51</v>
      </c>
      <c r="K8932" s="2" t="s">
        <v>38</v>
      </c>
      <c r="L8932" s="2"/>
      <c r="M8932" s="8" t="s">
        <v>52</v>
      </c>
      <c r="N8932" s="2" t="s">
        <v>1514</v>
      </c>
      <c r="O8932" s="2" t="s">
        <v>54</v>
      </c>
      <c r="P8932" s="6">
        <v>7267</v>
      </c>
      <c r="Q8932" s="7" t="s">
        <v>52391</v>
      </c>
    </row>
    <row r="8933" spans="1:17" x14ac:dyDescent="0.2">
      <c r="A8933" s="2" t="s">
        <v>47191</v>
      </c>
      <c r="B8933" s="2" t="s">
        <v>47192</v>
      </c>
      <c r="C8933" s="3">
        <v>30178</v>
      </c>
      <c r="D8933" s="2" t="s">
        <v>47193</v>
      </c>
      <c r="E8933" s="2" t="s">
        <v>2804</v>
      </c>
      <c r="F8933" s="2" t="s">
        <v>2013</v>
      </c>
      <c r="G8933" s="2" t="s">
        <v>478</v>
      </c>
      <c r="H8933" s="4" t="s">
        <v>47194</v>
      </c>
      <c r="I8933" s="5" t="s">
        <v>40977</v>
      </c>
      <c r="J8933" s="2" t="s">
        <v>84</v>
      </c>
      <c r="K8933" s="2" t="s">
        <v>26</v>
      </c>
      <c r="L8933" s="2"/>
      <c r="M8933" s="8" t="s">
        <v>105</v>
      </c>
      <c r="N8933" s="2" t="s">
        <v>2422</v>
      </c>
      <c r="O8933" s="2" t="s">
        <v>54</v>
      </c>
      <c r="P8933" s="6">
        <v>1729</v>
      </c>
      <c r="Q8933" s="7" t="s">
        <v>52391</v>
      </c>
    </row>
    <row r="8934" spans="1:17" x14ac:dyDescent="0.2">
      <c r="A8934" s="2" t="s">
        <v>47195</v>
      </c>
      <c r="B8934" s="2" t="s">
        <v>47196</v>
      </c>
      <c r="C8934" s="3">
        <v>38228</v>
      </c>
      <c r="D8934" s="2" t="s">
        <v>47197</v>
      </c>
      <c r="E8934" s="2" t="s">
        <v>1643</v>
      </c>
      <c r="F8934" s="2" t="s">
        <v>47198</v>
      </c>
      <c r="G8934" s="2" t="s">
        <v>22</v>
      </c>
      <c r="H8934" s="4" t="s">
        <v>47199</v>
      </c>
      <c r="I8934" s="5" t="s">
        <v>47200</v>
      </c>
      <c r="J8934" s="2" t="s">
        <v>84</v>
      </c>
      <c r="K8934" s="2" t="s">
        <v>73</v>
      </c>
      <c r="L8934" s="2"/>
      <c r="M8934" s="8" t="s">
        <v>105</v>
      </c>
      <c r="N8934" s="2" t="s">
        <v>2973</v>
      </c>
      <c r="O8934" s="2" t="s">
        <v>41</v>
      </c>
      <c r="P8934" s="6">
        <v>5957</v>
      </c>
      <c r="Q8934" s="7" t="s">
        <v>52391</v>
      </c>
    </row>
    <row r="8935" spans="1:17" x14ac:dyDescent="0.2">
      <c r="A8935" s="2" t="s">
        <v>47201</v>
      </c>
      <c r="B8935" s="2" t="s">
        <v>47202</v>
      </c>
      <c r="C8935" s="3">
        <v>19754</v>
      </c>
      <c r="D8935" s="2" t="s">
        <v>47203</v>
      </c>
      <c r="E8935" s="2" t="s">
        <v>3312</v>
      </c>
      <c r="F8935" s="2" t="s">
        <v>47204</v>
      </c>
      <c r="G8935" s="2" t="s">
        <v>132</v>
      </c>
      <c r="H8935" s="4" t="s">
        <v>47205</v>
      </c>
      <c r="I8935" s="5" t="s">
        <v>47206</v>
      </c>
      <c r="J8935" s="2" t="s">
        <v>160</v>
      </c>
      <c r="K8935" s="2" t="s">
        <v>26</v>
      </c>
      <c r="L8935" s="2"/>
      <c r="M8935" s="8" t="s">
        <v>207</v>
      </c>
      <c r="N8935" s="2" t="s">
        <v>4930</v>
      </c>
      <c r="O8935" s="2" t="s">
        <v>87</v>
      </c>
      <c r="P8935" s="6">
        <v>5365</v>
      </c>
      <c r="Q8935" s="7" t="s">
        <v>52391</v>
      </c>
    </row>
    <row r="8936" spans="1:17" x14ac:dyDescent="0.2">
      <c r="A8936" s="2" t="s">
        <v>47207</v>
      </c>
      <c r="B8936" s="2" t="s">
        <v>47208</v>
      </c>
      <c r="C8936" s="3">
        <v>27056</v>
      </c>
      <c r="D8936" s="2" t="s">
        <v>47209</v>
      </c>
      <c r="E8936" s="2" t="s">
        <v>1196</v>
      </c>
      <c r="F8936" s="2" t="s">
        <v>39744</v>
      </c>
      <c r="G8936" s="2" t="s">
        <v>35</v>
      </c>
      <c r="H8936" s="4" t="s">
        <v>47210</v>
      </c>
      <c r="I8936" s="5" t="s">
        <v>47211</v>
      </c>
      <c r="J8936" s="2" t="s">
        <v>63</v>
      </c>
      <c r="K8936" s="2" t="s">
        <v>73</v>
      </c>
      <c r="L8936" s="2"/>
      <c r="M8936" s="8" t="s">
        <v>52</v>
      </c>
      <c r="N8936" s="2" t="s">
        <v>3192</v>
      </c>
      <c r="O8936" s="2" t="s">
        <v>87</v>
      </c>
      <c r="P8936" s="6">
        <v>6170</v>
      </c>
      <c r="Q8936" s="7" t="s">
        <v>52391</v>
      </c>
    </row>
    <row r="8937" spans="1:17" x14ac:dyDescent="0.2">
      <c r="A8937" s="2" t="s">
        <v>47212</v>
      </c>
      <c r="B8937" s="2" t="s">
        <v>47213</v>
      </c>
      <c r="C8937" s="3">
        <v>32532</v>
      </c>
      <c r="D8937" s="2" t="s">
        <v>47214</v>
      </c>
      <c r="E8937" s="2" t="s">
        <v>2645</v>
      </c>
      <c r="F8937" s="2" t="s">
        <v>47215</v>
      </c>
      <c r="G8937" s="2" t="s">
        <v>702</v>
      </c>
      <c r="H8937" s="4" t="s">
        <v>47216</v>
      </c>
      <c r="I8937" s="5" t="s">
        <v>47217</v>
      </c>
      <c r="J8937" s="2" t="s">
        <v>51</v>
      </c>
      <c r="K8937" s="2" t="s">
        <v>26</v>
      </c>
      <c r="L8937" s="2"/>
      <c r="M8937" s="8" t="s">
        <v>74</v>
      </c>
      <c r="N8937" s="2" t="s">
        <v>16324</v>
      </c>
      <c r="O8937" s="2" t="s">
        <v>296</v>
      </c>
      <c r="P8937" s="6">
        <v>8234</v>
      </c>
      <c r="Q8937" s="7" t="s">
        <v>52391</v>
      </c>
    </row>
    <row r="8938" spans="1:17" x14ac:dyDescent="0.2">
      <c r="A8938" s="2" t="s">
        <v>47218</v>
      </c>
      <c r="B8938" s="2" t="s">
        <v>47219</v>
      </c>
      <c r="C8938" s="3">
        <v>35008</v>
      </c>
      <c r="D8938" s="2" t="s">
        <v>47220</v>
      </c>
      <c r="E8938" s="2" t="s">
        <v>2087</v>
      </c>
      <c r="F8938" s="2" t="s">
        <v>6257</v>
      </c>
      <c r="G8938" s="2" t="s">
        <v>214</v>
      </c>
      <c r="H8938" s="4" t="s">
        <v>47221</v>
      </c>
      <c r="I8938" s="5" t="s">
        <v>47222</v>
      </c>
      <c r="J8938" s="2" t="s">
        <v>63</v>
      </c>
      <c r="K8938" s="2" t="s">
        <v>73</v>
      </c>
      <c r="L8938" s="2"/>
      <c r="M8938" s="8" t="s">
        <v>116</v>
      </c>
      <c r="N8938" s="2" t="s">
        <v>7260</v>
      </c>
      <c r="O8938" s="2" t="s">
        <v>107</v>
      </c>
      <c r="P8938" s="6">
        <v>8749</v>
      </c>
      <c r="Q8938" s="7" t="s">
        <v>52391</v>
      </c>
    </row>
    <row r="8939" spans="1:17" x14ac:dyDescent="0.2">
      <c r="A8939" s="2" t="s">
        <v>47223</v>
      </c>
      <c r="B8939" s="2" t="s">
        <v>3287</v>
      </c>
      <c r="C8939" s="3">
        <v>27276</v>
      </c>
      <c r="D8939" s="2" t="s">
        <v>47224</v>
      </c>
      <c r="E8939" s="2" t="s">
        <v>1118</v>
      </c>
      <c r="F8939" s="2" t="s">
        <v>47225</v>
      </c>
      <c r="G8939" s="2" t="s">
        <v>93</v>
      </c>
      <c r="H8939" s="4" t="s">
        <v>47226</v>
      </c>
      <c r="I8939" s="5" t="s">
        <v>2594</v>
      </c>
      <c r="J8939" s="2" t="s">
        <v>160</v>
      </c>
      <c r="K8939" s="2" t="s">
        <v>26</v>
      </c>
      <c r="L8939" s="2"/>
      <c r="M8939" s="8" t="s">
        <v>268</v>
      </c>
      <c r="N8939" s="2" t="s">
        <v>4574</v>
      </c>
      <c r="O8939" s="2" t="s">
        <v>243</v>
      </c>
      <c r="P8939" s="6">
        <v>2639</v>
      </c>
      <c r="Q8939" s="7" t="s">
        <v>52391</v>
      </c>
    </row>
    <row r="8940" spans="1:17" x14ac:dyDescent="0.2">
      <c r="A8940" s="2" t="s">
        <v>47227</v>
      </c>
      <c r="B8940" s="2" t="s">
        <v>47228</v>
      </c>
      <c r="C8940" s="3">
        <v>34740</v>
      </c>
      <c r="D8940" s="2" t="s">
        <v>47229</v>
      </c>
      <c r="E8940" s="2" t="s">
        <v>2411</v>
      </c>
      <c r="F8940" s="2" t="s">
        <v>47230</v>
      </c>
      <c r="G8940" s="2" t="s">
        <v>679</v>
      </c>
      <c r="H8940" s="4" t="s">
        <v>47231</v>
      </c>
      <c r="I8940" s="5" t="s">
        <v>47232</v>
      </c>
      <c r="J8940" s="2" t="s">
        <v>160</v>
      </c>
      <c r="K8940" s="2" t="s">
        <v>38</v>
      </c>
      <c r="L8940" s="2"/>
      <c r="M8940" s="8" t="s">
        <v>39</v>
      </c>
      <c r="N8940" s="2" t="s">
        <v>3285</v>
      </c>
      <c r="O8940" s="2" t="s">
        <v>198</v>
      </c>
      <c r="P8940" s="6">
        <v>2347</v>
      </c>
      <c r="Q8940" s="7" t="s">
        <v>52391</v>
      </c>
    </row>
    <row r="8941" spans="1:17" x14ac:dyDescent="0.2">
      <c r="A8941" s="2" t="s">
        <v>47233</v>
      </c>
      <c r="B8941" s="2" t="s">
        <v>47234</v>
      </c>
      <c r="C8941" s="3">
        <v>28800</v>
      </c>
      <c r="D8941" s="2" t="s">
        <v>47235</v>
      </c>
      <c r="E8941" s="2" t="s">
        <v>2545</v>
      </c>
      <c r="F8941" s="2" t="s">
        <v>80</v>
      </c>
      <c r="G8941" s="2" t="s">
        <v>70</v>
      </c>
      <c r="H8941" s="4" t="s">
        <v>47236</v>
      </c>
      <c r="I8941" s="5" t="s">
        <v>47237</v>
      </c>
      <c r="J8941" s="2" t="s">
        <v>51</v>
      </c>
      <c r="K8941" s="2" t="s">
        <v>26</v>
      </c>
      <c r="L8941" s="2"/>
      <c r="M8941" s="8" t="s">
        <v>376</v>
      </c>
      <c r="N8941" s="2" t="s">
        <v>1804</v>
      </c>
      <c r="O8941" s="2" t="s">
        <v>296</v>
      </c>
      <c r="P8941" s="6">
        <v>4567</v>
      </c>
      <c r="Q8941" s="7" t="s">
        <v>52391</v>
      </c>
    </row>
    <row r="8942" spans="1:17" x14ac:dyDescent="0.2">
      <c r="A8942" s="2" t="s">
        <v>47238</v>
      </c>
      <c r="B8942" s="2" t="s">
        <v>47239</v>
      </c>
      <c r="C8942" s="3">
        <v>28047</v>
      </c>
      <c r="D8942" s="2" t="s">
        <v>47240</v>
      </c>
      <c r="E8942" s="2" t="s">
        <v>1601</v>
      </c>
      <c r="F8942" s="2" t="s">
        <v>814</v>
      </c>
      <c r="G8942" s="2" t="s">
        <v>102</v>
      </c>
      <c r="H8942" s="4" t="s">
        <v>47241</v>
      </c>
      <c r="I8942" s="5" t="s">
        <v>47242</v>
      </c>
      <c r="J8942" s="2" t="s">
        <v>84</v>
      </c>
      <c r="K8942" s="2" t="s">
        <v>73</v>
      </c>
      <c r="L8942" s="2"/>
      <c r="M8942" s="8" t="s">
        <v>74</v>
      </c>
      <c r="N8942" s="2" t="s">
        <v>2819</v>
      </c>
      <c r="O8942" s="2" t="s">
        <v>312</v>
      </c>
      <c r="P8942" s="6">
        <v>5568</v>
      </c>
      <c r="Q8942" s="7" t="s">
        <v>52391</v>
      </c>
    </row>
    <row r="8943" spans="1:17" x14ac:dyDescent="0.2">
      <c r="A8943" s="2" t="s">
        <v>47243</v>
      </c>
      <c r="B8943" s="2" t="s">
        <v>47244</v>
      </c>
      <c r="C8943" s="3">
        <v>31519</v>
      </c>
      <c r="D8943" s="2" t="s">
        <v>47245</v>
      </c>
      <c r="E8943" s="2" t="s">
        <v>3168</v>
      </c>
      <c r="F8943" s="2" t="s">
        <v>47246</v>
      </c>
      <c r="G8943" s="2" t="s">
        <v>93</v>
      </c>
      <c r="H8943" s="4" t="s">
        <v>47247</v>
      </c>
      <c r="I8943" s="5" t="s">
        <v>47248</v>
      </c>
      <c r="J8943" s="2" t="s">
        <v>25</v>
      </c>
      <c r="K8943" s="2" t="s">
        <v>26</v>
      </c>
      <c r="L8943" s="2"/>
      <c r="M8943" s="8" t="s">
        <v>105</v>
      </c>
      <c r="N8943" s="2" t="s">
        <v>2581</v>
      </c>
      <c r="O8943" s="2" t="s">
        <v>29</v>
      </c>
      <c r="P8943" s="6">
        <v>4619</v>
      </c>
      <c r="Q8943" s="7" t="s">
        <v>52391</v>
      </c>
    </row>
    <row r="8944" spans="1:17" x14ac:dyDescent="0.2">
      <c r="A8944" s="2" t="s">
        <v>47249</v>
      </c>
      <c r="B8944" s="2" t="s">
        <v>47250</v>
      </c>
      <c r="C8944" s="3">
        <v>23486</v>
      </c>
      <c r="D8944" s="2" t="s">
        <v>47251</v>
      </c>
      <c r="E8944" s="2" t="s">
        <v>5544</v>
      </c>
      <c r="F8944" s="2" t="s">
        <v>1054</v>
      </c>
      <c r="G8944" s="2" t="s">
        <v>275</v>
      </c>
      <c r="H8944" s="4" t="s">
        <v>47252</v>
      </c>
      <c r="I8944" s="5" t="s">
        <v>47253</v>
      </c>
      <c r="J8944" s="2" t="s">
        <v>84</v>
      </c>
      <c r="K8944" s="2" t="s">
        <v>38</v>
      </c>
      <c r="L8944" s="2"/>
      <c r="M8944" s="8" t="s">
        <v>143</v>
      </c>
      <c r="N8944" s="2" t="s">
        <v>8398</v>
      </c>
      <c r="O8944" s="2" t="s">
        <v>41</v>
      </c>
      <c r="P8944" s="6">
        <v>4358</v>
      </c>
      <c r="Q8944" s="7" t="s">
        <v>52391</v>
      </c>
    </row>
    <row r="8945" spans="1:17" x14ac:dyDescent="0.2">
      <c r="A8945" s="2" t="s">
        <v>47254</v>
      </c>
      <c r="B8945" s="2" t="s">
        <v>15583</v>
      </c>
      <c r="C8945" s="3">
        <v>29218</v>
      </c>
      <c r="D8945" s="2" t="s">
        <v>47255</v>
      </c>
      <c r="E8945" s="2" t="s">
        <v>10097</v>
      </c>
      <c r="F8945" s="2" t="s">
        <v>4225</v>
      </c>
      <c r="G8945" s="2" t="s">
        <v>679</v>
      </c>
      <c r="H8945" s="4" t="s">
        <v>47256</v>
      </c>
      <c r="I8945" s="5" t="s">
        <v>47257</v>
      </c>
      <c r="J8945" s="2" t="s">
        <v>160</v>
      </c>
      <c r="K8945" s="2" t="s">
        <v>73</v>
      </c>
      <c r="L8945" s="2"/>
      <c r="M8945" s="8" t="s">
        <v>105</v>
      </c>
      <c r="N8945" s="2" t="s">
        <v>11707</v>
      </c>
      <c r="O8945" s="2" t="s">
        <v>54</v>
      </c>
      <c r="P8945" s="6">
        <v>5773</v>
      </c>
      <c r="Q8945" s="7" t="s">
        <v>52391</v>
      </c>
    </row>
    <row r="8946" spans="1:17" x14ac:dyDescent="0.2">
      <c r="A8946" s="2" t="s">
        <v>47258</v>
      </c>
      <c r="B8946" s="2" t="s">
        <v>47259</v>
      </c>
      <c r="C8946" s="3">
        <v>26843</v>
      </c>
      <c r="D8946" s="2" t="s">
        <v>47260</v>
      </c>
      <c r="E8946" s="2" t="s">
        <v>7444</v>
      </c>
      <c r="F8946" s="2" t="s">
        <v>47261</v>
      </c>
      <c r="G8946" s="2" t="s">
        <v>275</v>
      </c>
      <c r="H8946" s="4" t="s">
        <v>47262</v>
      </c>
      <c r="I8946" s="5" t="s">
        <v>47263</v>
      </c>
      <c r="J8946" s="2" t="s">
        <v>84</v>
      </c>
      <c r="K8946" s="2" t="s">
        <v>38</v>
      </c>
      <c r="L8946" s="2"/>
      <c r="M8946" s="8" t="s">
        <v>105</v>
      </c>
      <c r="N8946" s="2" t="s">
        <v>922</v>
      </c>
      <c r="O8946" s="2" t="s">
        <v>198</v>
      </c>
      <c r="P8946" s="6">
        <v>6719</v>
      </c>
      <c r="Q8946" s="7" t="s">
        <v>52391</v>
      </c>
    </row>
    <row r="8947" spans="1:17" x14ac:dyDescent="0.2">
      <c r="A8947" s="2" t="s">
        <v>47264</v>
      </c>
      <c r="B8947" s="2" t="s">
        <v>24411</v>
      </c>
      <c r="C8947" s="3">
        <v>35228</v>
      </c>
      <c r="D8947" s="2" t="s">
        <v>47265</v>
      </c>
      <c r="E8947" s="2" t="s">
        <v>9042</v>
      </c>
      <c r="F8947" s="2" t="s">
        <v>47266</v>
      </c>
      <c r="G8947" s="2" t="s">
        <v>184</v>
      </c>
      <c r="H8947" s="4" t="s">
        <v>47267</v>
      </c>
      <c r="I8947" s="5" t="s">
        <v>47268</v>
      </c>
      <c r="J8947" s="2" t="s">
        <v>63</v>
      </c>
      <c r="K8947" s="2" t="s">
        <v>38</v>
      </c>
      <c r="L8947" s="2"/>
      <c r="M8947" s="8" t="s">
        <v>105</v>
      </c>
      <c r="N8947" s="2" t="s">
        <v>1493</v>
      </c>
      <c r="O8947" s="2" t="s">
        <v>107</v>
      </c>
      <c r="P8947" s="6">
        <v>5322</v>
      </c>
      <c r="Q8947" s="7" t="s">
        <v>52391</v>
      </c>
    </row>
    <row r="8948" spans="1:17" x14ac:dyDescent="0.2">
      <c r="A8948" s="2" t="s">
        <v>47269</v>
      </c>
      <c r="B8948" s="2" t="s">
        <v>29246</v>
      </c>
      <c r="C8948" s="3">
        <v>34212</v>
      </c>
      <c r="D8948" s="2" t="s">
        <v>47270</v>
      </c>
      <c r="E8948" s="2" t="s">
        <v>5046</v>
      </c>
      <c r="F8948" s="2" t="s">
        <v>35280</v>
      </c>
      <c r="G8948" s="2" t="s">
        <v>113</v>
      </c>
      <c r="H8948" s="4" t="s">
        <v>47271</v>
      </c>
      <c r="I8948" s="5" t="s">
        <v>47272</v>
      </c>
      <c r="J8948" s="2" t="s">
        <v>51</v>
      </c>
      <c r="K8948" s="2" t="s">
        <v>38</v>
      </c>
      <c r="L8948" s="2"/>
      <c r="M8948" s="8" t="s">
        <v>27</v>
      </c>
      <c r="N8948" s="2" t="s">
        <v>28</v>
      </c>
      <c r="O8948" s="2" t="s">
        <v>54</v>
      </c>
      <c r="P8948" s="6">
        <v>3305</v>
      </c>
      <c r="Q8948" s="7" t="s">
        <v>52391</v>
      </c>
    </row>
    <row r="8949" spans="1:17" x14ac:dyDescent="0.2">
      <c r="A8949" s="2" t="s">
        <v>47273</v>
      </c>
      <c r="B8949" s="2" t="s">
        <v>47274</v>
      </c>
      <c r="C8949" s="3">
        <v>21201</v>
      </c>
      <c r="D8949" s="2" t="s">
        <v>47275</v>
      </c>
      <c r="E8949" s="2" t="s">
        <v>1914</v>
      </c>
      <c r="F8949" s="2" t="s">
        <v>248</v>
      </c>
      <c r="G8949" s="2" t="s">
        <v>102</v>
      </c>
      <c r="H8949" s="4" t="s">
        <v>47276</v>
      </c>
      <c r="I8949" s="5" t="s">
        <v>47277</v>
      </c>
      <c r="J8949" s="2" t="s">
        <v>160</v>
      </c>
      <c r="K8949" s="2" t="s">
        <v>26</v>
      </c>
      <c r="L8949" s="2"/>
      <c r="M8949" s="8" t="s">
        <v>74</v>
      </c>
      <c r="N8949" s="2" t="s">
        <v>2505</v>
      </c>
      <c r="O8949" s="2" t="s">
        <v>188</v>
      </c>
      <c r="P8949" s="6">
        <v>8908</v>
      </c>
      <c r="Q8949" s="7" t="s">
        <v>52391</v>
      </c>
    </row>
    <row r="8950" spans="1:17" x14ac:dyDescent="0.2">
      <c r="A8950" s="2" t="s">
        <v>47278</v>
      </c>
      <c r="B8950" s="2" t="s">
        <v>47279</v>
      </c>
      <c r="C8950" s="3">
        <v>22096</v>
      </c>
      <c r="D8950" s="2" t="s">
        <v>47280</v>
      </c>
      <c r="E8950" s="2" t="s">
        <v>10928</v>
      </c>
      <c r="F8950" s="2" t="s">
        <v>47281</v>
      </c>
      <c r="G8950" s="2" t="s">
        <v>702</v>
      </c>
      <c r="H8950" s="4" t="s">
        <v>47282</v>
      </c>
      <c r="I8950" s="5" t="s">
        <v>47283</v>
      </c>
      <c r="J8950" s="2" t="s">
        <v>63</v>
      </c>
      <c r="K8950" s="2" t="s">
        <v>26</v>
      </c>
      <c r="L8950" s="2"/>
      <c r="M8950" s="8" t="s">
        <v>39</v>
      </c>
      <c r="N8950" s="2" t="s">
        <v>6083</v>
      </c>
      <c r="O8950" s="2" t="s">
        <v>54</v>
      </c>
      <c r="P8950" s="6">
        <v>9737</v>
      </c>
      <c r="Q8950" s="7" t="s">
        <v>52391</v>
      </c>
    </row>
    <row r="8951" spans="1:17" x14ac:dyDescent="0.2">
      <c r="A8951" s="2" t="s">
        <v>47284</v>
      </c>
      <c r="B8951" s="2" t="s">
        <v>19608</v>
      </c>
      <c r="C8951" s="3">
        <v>19417</v>
      </c>
      <c r="D8951" s="2" t="s">
        <v>47285</v>
      </c>
      <c r="E8951" s="2" t="s">
        <v>2478</v>
      </c>
      <c r="F8951" s="2" t="s">
        <v>47286</v>
      </c>
      <c r="G8951" s="2" t="s">
        <v>478</v>
      </c>
      <c r="H8951" s="4" t="s">
        <v>47287</v>
      </c>
      <c r="I8951" s="5" t="s">
        <v>47288</v>
      </c>
      <c r="J8951" s="2" t="s">
        <v>160</v>
      </c>
      <c r="K8951" s="2" t="s">
        <v>73</v>
      </c>
      <c r="L8951" s="2"/>
      <c r="M8951" s="8" t="s">
        <v>376</v>
      </c>
      <c r="N8951" s="2" t="s">
        <v>1581</v>
      </c>
      <c r="O8951" s="2" t="s">
        <v>29</v>
      </c>
      <c r="P8951" s="6">
        <v>2802</v>
      </c>
      <c r="Q8951" s="7" t="s">
        <v>52391</v>
      </c>
    </row>
    <row r="8952" spans="1:17" x14ac:dyDescent="0.2">
      <c r="A8952" s="2" t="s">
        <v>47289</v>
      </c>
      <c r="B8952" s="2" t="s">
        <v>26701</v>
      </c>
      <c r="C8952" s="3">
        <v>23972</v>
      </c>
      <c r="D8952" s="2" t="s">
        <v>47290</v>
      </c>
      <c r="E8952" s="2" t="s">
        <v>3805</v>
      </c>
      <c r="F8952" s="2" t="s">
        <v>2824</v>
      </c>
      <c r="G8952" s="2" t="s">
        <v>22</v>
      </c>
      <c r="H8952" s="4" t="s">
        <v>47291</v>
      </c>
      <c r="I8952" s="5" t="s">
        <v>47292</v>
      </c>
      <c r="J8952" s="2" t="s">
        <v>25</v>
      </c>
      <c r="K8952" s="2" t="s">
        <v>26</v>
      </c>
      <c r="L8952" s="2"/>
      <c r="M8952" s="8" t="s">
        <v>143</v>
      </c>
      <c r="N8952" s="2" t="s">
        <v>3935</v>
      </c>
      <c r="O8952" s="2" t="s">
        <v>54</v>
      </c>
      <c r="P8952" s="6">
        <v>4209</v>
      </c>
      <c r="Q8952" s="7" t="s">
        <v>52391</v>
      </c>
    </row>
    <row r="8953" spans="1:17" x14ac:dyDescent="0.2">
      <c r="A8953" s="2" t="s">
        <v>47293</v>
      </c>
      <c r="B8953" s="2" t="s">
        <v>33732</v>
      </c>
      <c r="C8953" s="3">
        <v>28218</v>
      </c>
      <c r="D8953" s="2" t="s">
        <v>47294</v>
      </c>
      <c r="E8953" s="2" t="s">
        <v>1377</v>
      </c>
      <c r="F8953" s="2" t="s">
        <v>203</v>
      </c>
      <c r="G8953" s="2" t="s">
        <v>70</v>
      </c>
      <c r="H8953" s="4" t="s">
        <v>47295</v>
      </c>
      <c r="I8953" s="5" t="s">
        <v>47296</v>
      </c>
      <c r="J8953" s="2" t="s">
        <v>63</v>
      </c>
      <c r="K8953" s="2" t="s">
        <v>38</v>
      </c>
      <c r="L8953" s="2"/>
      <c r="M8953" s="8" t="s">
        <v>268</v>
      </c>
      <c r="N8953" s="2" t="s">
        <v>53</v>
      </c>
      <c r="O8953" s="2" t="s">
        <v>54</v>
      </c>
      <c r="P8953" s="6">
        <v>8853</v>
      </c>
      <c r="Q8953" s="7" t="s">
        <v>52391</v>
      </c>
    </row>
    <row r="8954" spans="1:17" x14ac:dyDescent="0.2">
      <c r="A8954" s="2" t="s">
        <v>47297</v>
      </c>
      <c r="B8954" s="2" t="s">
        <v>47298</v>
      </c>
      <c r="C8954" s="3">
        <v>26543</v>
      </c>
      <c r="D8954" s="2" t="s">
        <v>47299</v>
      </c>
      <c r="E8954" s="2" t="s">
        <v>5485</v>
      </c>
      <c r="F8954" s="2" t="s">
        <v>47300</v>
      </c>
      <c r="G8954" s="2" t="s">
        <v>702</v>
      </c>
      <c r="H8954" s="4" t="s">
        <v>47301</v>
      </c>
      <c r="I8954" s="5" t="s">
        <v>47302</v>
      </c>
      <c r="J8954" s="2" t="s">
        <v>160</v>
      </c>
      <c r="K8954" s="2" t="s">
        <v>73</v>
      </c>
      <c r="L8954" s="2"/>
      <c r="M8954" s="8" t="s">
        <v>27</v>
      </c>
      <c r="N8954" s="2" t="s">
        <v>3827</v>
      </c>
      <c r="O8954" s="2" t="s">
        <v>296</v>
      </c>
      <c r="P8954" s="6">
        <v>2330</v>
      </c>
      <c r="Q8954" s="7" t="s">
        <v>52391</v>
      </c>
    </row>
    <row r="8955" spans="1:17" x14ac:dyDescent="0.2">
      <c r="A8955" s="2" t="s">
        <v>47303</v>
      </c>
      <c r="B8955" s="2" t="s">
        <v>47304</v>
      </c>
      <c r="C8955" s="3">
        <v>29040</v>
      </c>
      <c r="D8955" s="2" t="s">
        <v>47305</v>
      </c>
      <c r="E8955" s="2" t="s">
        <v>11221</v>
      </c>
      <c r="F8955" s="2" t="s">
        <v>47306</v>
      </c>
      <c r="G8955" s="2" t="s">
        <v>132</v>
      </c>
      <c r="H8955" s="4" t="s">
        <v>47307</v>
      </c>
      <c r="I8955" s="5" t="s">
        <v>47308</v>
      </c>
      <c r="J8955" s="2" t="s">
        <v>51</v>
      </c>
      <c r="K8955" s="2" t="s">
        <v>26</v>
      </c>
      <c r="L8955" s="2"/>
      <c r="M8955" s="8" t="s">
        <v>105</v>
      </c>
      <c r="N8955" s="2" t="s">
        <v>7267</v>
      </c>
      <c r="O8955" s="2" t="s">
        <v>87</v>
      </c>
      <c r="P8955" s="6">
        <v>7174</v>
      </c>
      <c r="Q8955" s="7" t="s">
        <v>52391</v>
      </c>
    </row>
    <row r="8956" spans="1:17" x14ac:dyDescent="0.2">
      <c r="A8956" s="2" t="s">
        <v>47309</v>
      </c>
      <c r="B8956" s="2" t="s">
        <v>47310</v>
      </c>
      <c r="C8956" s="3">
        <v>34226</v>
      </c>
      <c r="D8956" s="2" t="s">
        <v>47311</v>
      </c>
      <c r="E8956" s="2" t="s">
        <v>829</v>
      </c>
      <c r="F8956" s="2" t="s">
        <v>2524</v>
      </c>
      <c r="G8956" s="2" t="s">
        <v>184</v>
      </c>
      <c r="H8956" s="4" t="s">
        <v>47312</v>
      </c>
      <c r="I8956" s="5" t="s">
        <v>47313</v>
      </c>
      <c r="J8956" s="2" t="s">
        <v>51</v>
      </c>
      <c r="K8956" s="2" t="s">
        <v>26</v>
      </c>
      <c r="L8956" s="2"/>
      <c r="M8956" s="8" t="s">
        <v>74</v>
      </c>
      <c r="N8956" s="2" t="s">
        <v>990</v>
      </c>
      <c r="O8956" s="2" t="s">
        <v>198</v>
      </c>
      <c r="P8956" s="6">
        <v>5053</v>
      </c>
      <c r="Q8956" s="7" t="s">
        <v>52391</v>
      </c>
    </row>
    <row r="8957" spans="1:17" x14ac:dyDescent="0.2">
      <c r="A8957" s="2" t="s">
        <v>47314</v>
      </c>
      <c r="B8957" s="2" t="s">
        <v>47315</v>
      </c>
      <c r="C8957" s="3">
        <v>17009</v>
      </c>
      <c r="D8957" s="2" t="s">
        <v>47316</v>
      </c>
      <c r="E8957" s="2" t="s">
        <v>6103</v>
      </c>
      <c r="F8957" s="2" t="s">
        <v>8096</v>
      </c>
      <c r="G8957" s="2" t="s">
        <v>223</v>
      </c>
      <c r="H8957" s="4" t="s">
        <v>47317</v>
      </c>
      <c r="I8957" s="5" t="s">
        <v>47318</v>
      </c>
      <c r="J8957" s="2" t="s">
        <v>84</v>
      </c>
      <c r="K8957" s="2" t="s">
        <v>26</v>
      </c>
      <c r="L8957" s="2"/>
      <c r="M8957" s="8" t="s">
        <v>52</v>
      </c>
      <c r="N8957" s="2" t="s">
        <v>2881</v>
      </c>
      <c r="O8957" s="2" t="s">
        <v>29</v>
      </c>
      <c r="P8957" s="6">
        <v>2271</v>
      </c>
      <c r="Q8957" s="7" t="s">
        <v>52391</v>
      </c>
    </row>
    <row r="8958" spans="1:17" x14ac:dyDescent="0.2">
      <c r="A8958" s="2" t="s">
        <v>47319</v>
      </c>
      <c r="B8958" s="2" t="s">
        <v>43702</v>
      </c>
      <c r="C8958" s="3">
        <v>27893</v>
      </c>
      <c r="D8958" s="2" t="s">
        <v>47320</v>
      </c>
      <c r="E8958" s="2" t="s">
        <v>2839</v>
      </c>
      <c r="F8958" s="2" t="s">
        <v>5065</v>
      </c>
      <c r="G8958" s="2" t="s">
        <v>292</v>
      </c>
      <c r="H8958" s="4" t="s">
        <v>47321</v>
      </c>
      <c r="I8958" s="5" t="s">
        <v>47322</v>
      </c>
      <c r="J8958" s="2" t="s">
        <v>160</v>
      </c>
      <c r="K8958" s="2" t="s">
        <v>73</v>
      </c>
      <c r="L8958" s="2"/>
      <c r="M8958" s="8" t="s">
        <v>85</v>
      </c>
      <c r="N8958" s="2" t="s">
        <v>3292</v>
      </c>
      <c r="O8958" s="2" t="s">
        <v>243</v>
      </c>
      <c r="P8958" s="6">
        <v>2312</v>
      </c>
      <c r="Q8958" s="7" t="s">
        <v>52391</v>
      </c>
    </row>
    <row r="8959" spans="1:17" x14ac:dyDescent="0.2">
      <c r="A8959" s="2" t="s">
        <v>47323</v>
      </c>
      <c r="B8959" s="2" t="s">
        <v>47324</v>
      </c>
      <c r="C8959" s="3">
        <v>26126</v>
      </c>
      <c r="D8959" s="2" t="s">
        <v>47325</v>
      </c>
      <c r="E8959" s="2" t="s">
        <v>5426</v>
      </c>
      <c r="F8959" s="2" t="s">
        <v>863</v>
      </c>
      <c r="G8959" s="2" t="s">
        <v>413</v>
      </c>
      <c r="H8959" s="4" t="s">
        <v>47326</v>
      </c>
      <c r="I8959" s="5" t="s">
        <v>47327</v>
      </c>
      <c r="J8959" s="2" t="s">
        <v>25</v>
      </c>
      <c r="K8959" s="2" t="s">
        <v>73</v>
      </c>
      <c r="L8959" s="2"/>
      <c r="M8959" s="8" t="s">
        <v>116</v>
      </c>
      <c r="N8959" s="2" t="s">
        <v>7923</v>
      </c>
      <c r="O8959" s="2" t="s">
        <v>296</v>
      </c>
      <c r="P8959" s="6">
        <v>7702</v>
      </c>
      <c r="Q8959" s="7" t="s">
        <v>52391</v>
      </c>
    </row>
    <row r="8960" spans="1:17" x14ac:dyDescent="0.2">
      <c r="A8960" s="2" t="s">
        <v>47328</v>
      </c>
      <c r="B8960" s="2" t="s">
        <v>47329</v>
      </c>
      <c r="C8960" s="3">
        <v>22088</v>
      </c>
      <c r="D8960" s="2" t="s">
        <v>47330</v>
      </c>
      <c r="E8960" s="2" t="s">
        <v>6908</v>
      </c>
      <c r="F8960" s="2" t="s">
        <v>317</v>
      </c>
      <c r="G8960" s="2" t="s">
        <v>437</v>
      </c>
      <c r="H8960" s="4" t="s">
        <v>47331</v>
      </c>
      <c r="I8960" s="5" t="s">
        <v>47332</v>
      </c>
      <c r="J8960" s="2" t="s">
        <v>160</v>
      </c>
      <c r="K8960" s="2" t="s">
        <v>38</v>
      </c>
      <c r="L8960" s="2"/>
      <c r="M8960" s="8" t="s">
        <v>116</v>
      </c>
      <c r="N8960" s="2" t="s">
        <v>16324</v>
      </c>
      <c r="O8960" s="2" t="s">
        <v>296</v>
      </c>
      <c r="P8960" s="6">
        <v>3038</v>
      </c>
      <c r="Q8960" s="7" t="s">
        <v>52391</v>
      </c>
    </row>
    <row r="8961" spans="1:17" x14ac:dyDescent="0.2">
      <c r="A8961" s="2" t="s">
        <v>47333</v>
      </c>
      <c r="B8961" s="2" t="s">
        <v>37487</v>
      </c>
      <c r="C8961" s="3">
        <v>30370</v>
      </c>
      <c r="D8961" s="2" t="s">
        <v>47334</v>
      </c>
      <c r="E8961" s="2" t="s">
        <v>1671</v>
      </c>
      <c r="F8961" s="2" t="s">
        <v>1024</v>
      </c>
      <c r="G8961" s="2" t="s">
        <v>478</v>
      </c>
      <c r="H8961" s="4" t="s">
        <v>47335</v>
      </c>
      <c r="I8961" s="5" t="s">
        <v>47336</v>
      </c>
      <c r="J8961" s="2" t="s">
        <v>84</v>
      </c>
      <c r="K8961" s="2" t="s">
        <v>73</v>
      </c>
      <c r="L8961" s="2"/>
      <c r="M8961" s="8" t="s">
        <v>376</v>
      </c>
      <c r="N8961" s="2" t="s">
        <v>4235</v>
      </c>
      <c r="O8961" s="2" t="s">
        <v>41</v>
      </c>
      <c r="P8961" s="6">
        <v>3543</v>
      </c>
      <c r="Q8961" s="7" t="s">
        <v>52391</v>
      </c>
    </row>
    <row r="8962" spans="1:17" x14ac:dyDescent="0.2">
      <c r="A8962" s="2" t="s">
        <v>47337</v>
      </c>
      <c r="B8962" s="2" t="s">
        <v>1827</v>
      </c>
      <c r="C8962" s="3">
        <v>22266</v>
      </c>
      <c r="D8962" s="2" t="s">
        <v>47338</v>
      </c>
      <c r="E8962" s="2" t="s">
        <v>6362</v>
      </c>
      <c r="F8962" s="2" t="s">
        <v>2892</v>
      </c>
      <c r="G8962" s="2" t="s">
        <v>194</v>
      </c>
      <c r="H8962" s="4" t="s">
        <v>47339</v>
      </c>
      <c r="I8962" s="5" t="s">
        <v>47340</v>
      </c>
      <c r="J8962" s="2" t="s">
        <v>160</v>
      </c>
      <c r="K8962" s="2" t="s">
        <v>73</v>
      </c>
      <c r="L8962" s="2"/>
      <c r="M8962" s="8" t="s">
        <v>207</v>
      </c>
      <c r="N8962" s="2" t="s">
        <v>953</v>
      </c>
      <c r="O8962" s="2" t="s">
        <v>54</v>
      </c>
      <c r="P8962" s="6">
        <v>9755</v>
      </c>
      <c r="Q8962" s="7" t="s">
        <v>52391</v>
      </c>
    </row>
    <row r="8963" spans="1:17" x14ac:dyDescent="0.2">
      <c r="A8963" s="2" t="s">
        <v>47341</v>
      </c>
      <c r="B8963" s="2" t="s">
        <v>47342</v>
      </c>
      <c r="C8963" s="3">
        <v>23797</v>
      </c>
      <c r="D8963" s="2" t="s">
        <v>47343</v>
      </c>
      <c r="E8963" s="2" t="s">
        <v>6565</v>
      </c>
      <c r="F8963" s="2" t="s">
        <v>17856</v>
      </c>
      <c r="G8963" s="2" t="s">
        <v>437</v>
      </c>
      <c r="H8963" s="4" t="s">
        <v>47344</v>
      </c>
      <c r="I8963" s="5" t="s">
        <v>47345</v>
      </c>
      <c r="J8963" s="2" t="s">
        <v>51</v>
      </c>
      <c r="K8963" s="2" t="s">
        <v>73</v>
      </c>
      <c r="L8963" s="2"/>
      <c r="M8963" s="8" t="s">
        <v>105</v>
      </c>
      <c r="N8963" s="2" t="s">
        <v>5476</v>
      </c>
      <c r="O8963" s="2" t="s">
        <v>41</v>
      </c>
      <c r="P8963" s="6">
        <v>3862</v>
      </c>
      <c r="Q8963" s="7" t="s">
        <v>52391</v>
      </c>
    </row>
    <row r="8964" spans="1:17" x14ac:dyDescent="0.2">
      <c r="A8964" s="2" t="s">
        <v>47346</v>
      </c>
      <c r="B8964" s="2" t="s">
        <v>47347</v>
      </c>
      <c r="C8964" s="3">
        <v>31248</v>
      </c>
      <c r="D8964" s="2" t="s">
        <v>47348</v>
      </c>
      <c r="E8964" s="2" t="s">
        <v>2458</v>
      </c>
      <c r="F8964" s="2" t="s">
        <v>1519</v>
      </c>
      <c r="G8964" s="2" t="s">
        <v>194</v>
      </c>
      <c r="H8964" s="4" t="s">
        <v>47349</v>
      </c>
      <c r="I8964" s="5" t="s">
        <v>47350</v>
      </c>
      <c r="J8964" s="2" t="s">
        <v>160</v>
      </c>
      <c r="K8964" s="2" t="s">
        <v>26</v>
      </c>
      <c r="L8964" s="2"/>
      <c r="M8964" s="8" t="s">
        <v>268</v>
      </c>
      <c r="N8964" s="2" t="s">
        <v>5184</v>
      </c>
      <c r="O8964" s="2" t="s">
        <v>41</v>
      </c>
      <c r="P8964" s="6">
        <v>6635</v>
      </c>
      <c r="Q8964" s="7" t="s">
        <v>52391</v>
      </c>
    </row>
    <row r="8965" spans="1:17" x14ac:dyDescent="0.2">
      <c r="A8965" s="2" t="s">
        <v>47351</v>
      </c>
      <c r="B8965" s="2" t="s">
        <v>47352</v>
      </c>
      <c r="C8965" s="3">
        <v>38772</v>
      </c>
      <c r="D8965" s="2" t="s">
        <v>47353</v>
      </c>
      <c r="E8965" s="2" t="s">
        <v>979</v>
      </c>
      <c r="F8965" s="2" t="s">
        <v>1809</v>
      </c>
      <c r="G8965" s="2" t="s">
        <v>275</v>
      </c>
      <c r="H8965" s="4" t="s">
        <v>47354</v>
      </c>
      <c r="I8965" s="5" t="s">
        <v>47355</v>
      </c>
      <c r="J8965" s="2" t="s">
        <v>160</v>
      </c>
      <c r="K8965" s="2" t="s">
        <v>73</v>
      </c>
      <c r="L8965" s="2"/>
      <c r="M8965" s="8" t="s">
        <v>39</v>
      </c>
      <c r="N8965" s="2" t="s">
        <v>5029</v>
      </c>
      <c r="O8965" s="2" t="s">
        <v>243</v>
      </c>
      <c r="P8965" s="6">
        <v>4342</v>
      </c>
      <c r="Q8965" s="7" t="s">
        <v>52391</v>
      </c>
    </row>
    <row r="8966" spans="1:17" x14ac:dyDescent="0.2">
      <c r="A8966" s="2" t="s">
        <v>47356</v>
      </c>
      <c r="B8966" s="2" t="s">
        <v>47357</v>
      </c>
      <c r="C8966" s="3">
        <v>35721</v>
      </c>
      <c r="D8966" s="2" t="s">
        <v>47358</v>
      </c>
      <c r="E8966" s="2" t="s">
        <v>4195</v>
      </c>
      <c r="F8966" s="2" t="s">
        <v>248</v>
      </c>
      <c r="G8966" s="2" t="s">
        <v>113</v>
      </c>
      <c r="H8966" s="4" t="s">
        <v>47359</v>
      </c>
      <c r="I8966" s="5" t="s">
        <v>47360</v>
      </c>
      <c r="J8966" s="2" t="s">
        <v>160</v>
      </c>
      <c r="K8966" s="2" t="s">
        <v>26</v>
      </c>
      <c r="L8966" s="2"/>
      <c r="M8966" s="8" t="s">
        <v>39</v>
      </c>
      <c r="N8966" s="2" t="s">
        <v>7488</v>
      </c>
      <c r="O8966" s="2" t="s">
        <v>107</v>
      </c>
      <c r="P8966" s="6">
        <v>8803</v>
      </c>
      <c r="Q8966" s="7" t="s">
        <v>52391</v>
      </c>
    </row>
    <row r="8967" spans="1:17" x14ac:dyDescent="0.2">
      <c r="A8967" s="2" t="s">
        <v>47361</v>
      </c>
      <c r="B8967" s="2" t="s">
        <v>47362</v>
      </c>
      <c r="C8967" s="3">
        <v>18497</v>
      </c>
      <c r="D8967" s="2" t="s">
        <v>47363</v>
      </c>
      <c r="E8967" s="2" t="s">
        <v>121</v>
      </c>
      <c r="F8967" s="2" t="s">
        <v>1236</v>
      </c>
      <c r="G8967" s="2" t="s">
        <v>175</v>
      </c>
      <c r="H8967" s="4" t="s">
        <v>47364</v>
      </c>
      <c r="I8967" s="5" t="s">
        <v>47365</v>
      </c>
      <c r="J8967" s="2" t="s">
        <v>25</v>
      </c>
      <c r="K8967" s="2" t="s">
        <v>73</v>
      </c>
      <c r="L8967" s="2"/>
      <c r="M8967" s="8" t="s">
        <v>105</v>
      </c>
      <c r="N8967" s="2" t="s">
        <v>3025</v>
      </c>
      <c r="O8967" s="2" t="s">
        <v>87</v>
      </c>
      <c r="P8967" s="6">
        <v>9011</v>
      </c>
      <c r="Q8967" s="7" t="s">
        <v>52391</v>
      </c>
    </row>
    <row r="8968" spans="1:17" x14ac:dyDescent="0.2">
      <c r="A8968" s="2" t="s">
        <v>47366</v>
      </c>
      <c r="B8968" s="2" t="s">
        <v>46689</v>
      </c>
      <c r="C8968" s="3">
        <v>37090</v>
      </c>
      <c r="D8968" s="2" t="s">
        <v>47367</v>
      </c>
      <c r="E8968" s="2" t="s">
        <v>6145</v>
      </c>
      <c r="F8968" s="2" t="s">
        <v>846</v>
      </c>
      <c r="G8968" s="2" t="s">
        <v>70</v>
      </c>
      <c r="H8968" s="4" t="s">
        <v>47368</v>
      </c>
      <c r="I8968" s="5" t="s">
        <v>47369</v>
      </c>
      <c r="J8968" s="2" t="s">
        <v>84</v>
      </c>
      <c r="K8968" s="2" t="s">
        <v>26</v>
      </c>
      <c r="L8968" s="2"/>
      <c r="M8968" s="8" t="s">
        <v>52</v>
      </c>
      <c r="N8968" s="2" t="s">
        <v>6315</v>
      </c>
      <c r="O8968" s="2" t="s">
        <v>198</v>
      </c>
      <c r="P8968" s="6">
        <v>5831</v>
      </c>
      <c r="Q8968" s="7" t="s">
        <v>52391</v>
      </c>
    </row>
    <row r="8969" spans="1:17" x14ac:dyDescent="0.2">
      <c r="A8969" s="2" t="s">
        <v>47370</v>
      </c>
      <c r="B8969" s="2" t="s">
        <v>47371</v>
      </c>
      <c r="C8969" s="3">
        <v>19174</v>
      </c>
      <c r="D8969" s="2" t="s">
        <v>47372</v>
      </c>
      <c r="E8969" s="2" t="s">
        <v>4737</v>
      </c>
      <c r="F8969" s="2" t="s">
        <v>140</v>
      </c>
      <c r="G8969" s="2" t="s">
        <v>687</v>
      </c>
      <c r="H8969" s="4" t="s">
        <v>47373</v>
      </c>
      <c r="I8969" s="5" t="s">
        <v>32900</v>
      </c>
      <c r="J8969" s="2" t="s">
        <v>25</v>
      </c>
      <c r="K8969" s="2" t="s">
        <v>26</v>
      </c>
      <c r="L8969" s="2"/>
      <c r="M8969" s="8" t="s">
        <v>52</v>
      </c>
      <c r="N8969" s="2" t="s">
        <v>269</v>
      </c>
      <c r="O8969" s="2" t="s">
        <v>296</v>
      </c>
      <c r="P8969" s="6">
        <v>6248</v>
      </c>
      <c r="Q8969" s="7" t="s">
        <v>52391</v>
      </c>
    </row>
    <row r="8970" spans="1:17" x14ac:dyDescent="0.2">
      <c r="A8970" s="2" t="s">
        <v>47374</v>
      </c>
      <c r="B8970" s="2" t="s">
        <v>47375</v>
      </c>
      <c r="C8970" s="3">
        <v>16527</v>
      </c>
      <c r="D8970" s="2" t="s">
        <v>47376</v>
      </c>
      <c r="E8970" s="2" t="s">
        <v>6601</v>
      </c>
      <c r="F8970" s="2" t="s">
        <v>2892</v>
      </c>
      <c r="G8970" s="2" t="s">
        <v>223</v>
      </c>
      <c r="H8970" s="4" t="s">
        <v>47377</v>
      </c>
      <c r="I8970" s="5" t="s">
        <v>47378</v>
      </c>
      <c r="J8970" s="2" t="s">
        <v>63</v>
      </c>
      <c r="K8970" s="2" t="s">
        <v>26</v>
      </c>
      <c r="L8970" s="2"/>
      <c r="M8970" s="8" t="s">
        <v>105</v>
      </c>
      <c r="N8970" s="2" t="s">
        <v>2859</v>
      </c>
      <c r="O8970" s="2" t="s">
        <v>41</v>
      </c>
      <c r="P8970" s="6">
        <v>5715</v>
      </c>
      <c r="Q8970" s="7" t="s">
        <v>52391</v>
      </c>
    </row>
    <row r="8971" spans="1:17" x14ac:dyDescent="0.2">
      <c r="A8971" s="2" t="s">
        <v>47379</v>
      </c>
      <c r="B8971" s="2" t="s">
        <v>47380</v>
      </c>
      <c r="C8971" s="3">
        <v>22927</v>
      </c>
      <c r="D8971" s="2" t="s">
        <v>47381</v>
      </c>
      <c r="E8971" s="2" t="s">
        <v>575</v>
      </c>
      <c r="F8971" s="2" t="s">
        <v>1205</v>
      </c>
      <c r="G8971" s="2" t="s">
        <v>132</v>
      </c>
      <c r="H8971" s="4" t="s">
        <v>47382</v>
      </c>
      <c r="I8971" s="5" t="s">
        <v>47383</v>
      </c>
      <c r="J8971" s="2" t="s">
        <v>25</v>
      </c>
      <c r="K8971" s="2" t="s">
        <v>73</v>
      </c>
      <c r="L8971" s="2"/>
      <c r="M8971" s="8" t="s">
        <v>116</v>
      </c>
      <c r="N8971" s="2" t="s">
        <v>520</v>
      </c>
      <c r="O8971" s="2" t="s">
        <v>198</v>
      </c>
      <c r="P8971" s="6">
        <v>6769</v>
      </c>
      <c r="Q8971" s="7" t="s">
        <v>52391</v>
      </c>
    </row>
    <row r="8972" spans="1:17" x14ac:dyDescent="0.2">
      <c r="A8972" s="2" t="s">
        <v>47384</v>
      </c>
      <c r="B8972" s="2" t="s">
        <v>47385</v>
      </c>
      <c r="C8972" s="3">
        <v>16441</v>
      </c>
      <c r="D8972" s="2" t="s">
        <v>47386</v>
      </c>
      <c r="E8972" s="2" t="s">
        <v>1940</v>
      </c>
      <c r="F8972" s="2" t="s">
        <v>28155</v>
      </c>
      <c r="G8972" s="2" t="s">
        <v>70</v>
      </c>
      <c r="H8972" s="4" t="s">
        <v>47387</v>
      </c>
      <c r="I8972" s="5" t="s">
        <v>47388</v>
      </c>
      <c r="J8972" s="2" t="s">
        <v>25</v>
      </c>
      <c r="K8972" s="2" t="s">
        <v>73</v>
      </c>
      <c r="L8972" s="2"/>
      <c r="M8972" s="8" t="s">
        <v>27</v>
      </c>
      <c r="N8972" s="2" t="s">
        <v>735</v>
      </c>
      <c r="O8972" s="2" t="s">
        <v>87</v>
      </c>
      <c r="P8972" s="6">
        <v>2915</v>
      </c>
      <c r="Q8972" s="7" t="s">
        <v>52391</v>
      </c>
    </row>
    <row r="8973" spans="1:17" x14ac:dyDescent="0.2">
      <c r="A8973" s="2" t="s">
        <v>47389</v>
      </c>
      <c r="B8973" s="2" t="s">
        <v>47390</v>
      </c>
      <c r="C8973" s="3">
        <v>20229</v>
      </c>
      <c r="D8973" s="2" t="s">
        <v>47391</v>
      </c>
      <c r="E8973" s="2" t="s">
        <v>732</v>
      </c>
      <c r="F8973" s="2" t="s">
        <v>9361</v>
      </c>
      <c r="G8973" s="2" t="s">
        <v>214</v>
      </c>
      <c r="H8973" s="4" t="s">
        <v>47392</v>
      </c>
      <c r="I8973" s="5" t="s">
        <v>47393</v>
      </c>
      <c r="J8973" s="2" t="s">
        <v>63</v>
      </c>
      <c r="K8973" s="2" t="s">
        <v>38</v>
      </c>
      <c r="L8973" s="2"/>
      <c r="M8973" s="8" t="s">
        <v>105</v>
      </c>
      <c r="N8973" s="2" t="s">
        <v>18708</v>
      </c>
      <c r="O8973" s="2" t="s">
        <v>41</v>
      </c>
      <c r="P8973" s="6">
        <v>3273</v>
      </c>
      <c r="Q8973" s="7" t="s">
        <v>52391</v>
      </c>
    </row>
    <row r="8974" spans="1:17" x14ac:dyDescent="0.2">
      <c r="A8974" s="2" t="s">
        <v>47394</v>
      </c>
      <c r="B8974" s="2" t="s">
        <v>47395</v>
      </c>
      <c r="C8974" s="3">
        <v>30535</v>
      </c>
      <c r="D8974" s="2" t="s">
        <v>47396</v>
      </c>
      <c r="E8974" s="2" t="s">
        <v>4277</v>
      </c>
      <c r="F8974" s="2" t="s">
        <v>3115</v>
      </c>
      <c r="G8974" s="2" t="s">
        <v>113</v>
      </c>
      <c r="H8974" s="4" t="s">
        <v>47397</v>
      </c>
      <c r="I8974" s="5" t="s">
        <v>12661</v>
      </c>
      <c r="J8974" s="2" t="s">
        <v>25</v>
      </c>
      <c r="K8974" s="2" t="s">
        <v>38</v>
      </c>
      <c r="L8974" s="2"/>
      <c r="M8974" s="8" t="s">
        <v>105</v>
      </c>
      <c r="N8974" s="2" t="s">
        <v>1027</v>
      </c>
      <c r="O8974" s="2" t="s">
        <v>41</v>
      </c>
      <c r="P8974" s="6">
        <v>3212</v>
      </c>
      <c r="Q8974" s="7" t="s">
        <v>52391</v>
      </c>
    </row>
    <row r="8975" spans="1:17" x14ac:dyDescent="0.2">
      <c r="A8975" s="2" t="s">
        <v>47398</v>
      </c>
      <c r="B8975" s="2" t="s">
        <v>47399</v>
      </c>
      <c r="C8975" s="3">
        <v>19577</v>
      </c>
      <c r="D8975" s="2" t="s">
        <v>47400</v>
      </c>
      <c r="E8975" s="2" t="s">
        <v>1900</v>
      </c>
      <c r="F8975" s="2" t="s">
        <v>525</v>
      </c>
      <c r="G8975" s="2" t="s">
        <v>81</v>
      </c>
      <c r="H8975" s="4" t="s">
        <v>47401</v>
      </c>
      <c r="I8975" s="5" t="s">
        <v>47402</v>
      </c>
      <c r="J8975" s="2" t="s">
        <v>160</v>
      </c>
      <c r="K8975" s="2" t="s">
        <v>73</v>
      </c>
      <c r="L8975" s="2"/>
      <c r="M8975" s="8" t="s">
        <v>85</v>
      </c>
      <c r="N8975" s="2" t="s">
        <v>6693</v>
      </c>
      <c r="O8975" s="2" t="s">
        <v>243</v>
      </c>
      <c r="P8975" s="6">
        <v>3506</v>
      </c>
      <c r="Q8975" s="7" t="s">
        <v>52391</v>
      </c>
    </row>
    <row r="8976" spans="1:17" x14ac:dyDescent="0.2">
      <c r="A8976" s="2" t="s">
        <v>47403</v>
      </c>
      <c r="B8976" s="2" t="s">
        <v>8695</v>
      </c>
      <c r="C8976" s="3">
        <v>19867</v>
      </c>
      <c r="D8976" s="2" t="s">
        <v>47404</v>
      </c>
      <c r="E8976" s="2" t="s">
        <v>4978</v>
      </c>
      <c r="F8976" s="2" t="s">
        <v>486</v>
      </c>
      <c r="G8976" s="2" t="s">
        <v>204</v>
      </c>
      <c r="H8976" s="4" t="s">
        <v>47405</v>
      </c>
      <c r="I8976" s="5" t="s">
        <v>47406</v>
      </c>
      <c r="J8976" s="2" t="s">
        <v>160</v>
      </c>
      <c r="K8976" s="2" t="s">
        <v>38</v>
      </c>
      <c r="L8976" s="2"/>
      <c r="M8976" s="8" t="s">
        <v>74</v>
      </c>
      <c r="N8976" s="2" t="s">
        <v>448</v>
      </c>
      <c r="O8976" s="2" t="s">
        <v>107</v>
      </c>
      <c r="P8976" s="6">
        <v>6175</v>
      </c>
      <c r="Q8976" s="7" t="s">
        <v>52391</v>
      </c>
    </row>
    <row r="8977" spans="1:17" x14ac:dyDescent="0.2">
      <c r="A8977" s="2" t="s">
        <v>47407</v>
      </c>
      <c r="B8977" s="2" t="s">
        <v>47408</v>
      </c>
      <c r="C8977" s="3">
        <v>30777</v>
      </c>
      <c r="D8977" s="2" t="s">
        <v>47409</v>
      </c>
      <c r="E8977" s="2" t="s">
        <v>829</v>
      </c>
      <c r="F8977" s="2" t="s">
        <v>13146</v>
      </c>
      <c r="G8977" s="2" t="s">
        <v>93</v>
      </c>
      <c r="H8977" s="4" t="s">
        <v>47410</v>
      </c>
      <c r="I8977" s="5" t="s">
        <v>47411</v>
      </c>
      <c r="J8977" s="2" t="s">
        <v>51</v>
      </c>
      <c r="K8977" s="2" t="s">
        <v>73</v>
      </c>
      <c r="L8977" s="2"/>
      <c r="M8977" s="8" t="s">
        <v>52</v>
      </c>
      <c r="N8977" s="2" t="s">
        <v>7172</v>
      </c>
      <c r="O8977" s="2" t="s">
        <v>29</v>
      </c>
      <c r="P8977" s="6">
        <v>5958</v>
      </c>
      <c r="Q8977" s="7" t="s">
        <v>52391</v>
      </c>
    </row>
    <row r="8978" spans="1:17" x14ac:dyDescent="0.2">
      <c r="A8978" s="2" t="s">
        <v>47412</v>
      </c>
      <c r="B8978" s="2" t="s">
        <v>47413</v>
      </c>
      <c r="C8978" s="3">
        <v>33882</v>
      </c>
      <c r="D8978" s="2" t="s">
        <v>47414</v>
      </c>
      <c r="E8978" s="2" t="s">
        <v>230</v>
      </c>
      <c r="F8978" s="2" t="s">
        <v>6244</v>
      </c>
      <c r="G8978" s="2" t="s">
        <v>35</v>
      </c>
      <c r="H8978" s="4" t="s">
        <v>47415</v>
      </c>
      <c r="I8978" s="5" t="s">
        <v>47416</v>
      </c>
      <c r="J8978" s="2" t="s">
        <v>63</v>
      </c>
      <c r="K8978" s="2" t="s">
        <v>26</v>
      </c>
      <c r="L8978" s="2"/>
      <c r="M8978" s="8" t="s">
        <v>143</v>
      </c>
      <c r="N8978" s="2" t="s">
        <v>3943</v>
      </c>
      <c r="O8978" s="2" t="s">
        <v>296</v>
      </c>
      <c r="P8978" s="6">
        <v>7927</v>
      </c>
      <c r="Q8978" s="7" t="s">
        <v>52391</v>
      </c>
    </row>
    <row r="8979" spans="1:17" x14ac:dyDescent="0.2">
      <c r="A8979" s="2" t="s">
        <v>47417</v>
      </c>
      <c r="B8979" s="2" t="s">
        <v>47418</v>
      </c>
      <c r="C8979" s="3">
        <v>27284</v>
      </c>
      <c r="D8979" s="2" t="s">
        <v>47419</v>
      </c>
      <c r="E8979" s="2" t="s">
        <v>2984</v>
      </c>
      <c r="F8979" s="2" t="s">
        <v>1809</v>
      </c>
      <c r="G8979" s="2" t="s">
        <v>48</v>
      </c>
      <c r="H8979" s="4" t="s">
        <v>47420</v>
      </c>
      <c r="I8979" s="5" t="s">
        <v>47421</v>
      </c>
      <c r="J8979" s="2" t="s">
        <v>51</v>
      </c>
      <c r="K8979" s="2" t="s">
        <v>26</v>
      </c>
      <c r="L8979" s="2"/>
      <c r="M8979" s="8" t="s">
        <v>143</v>
      </c>
      <c r="N8979" s="2" t="s">
        <v>6343</v>
      </c>
      <c r="O8979" s="2" t="s">
        <v>41</v>
      </c>
      <c r="P8979" s="6">
        <v>5967</v>
      </c>
      <c r="Q8979" s="7" t="s">
        <v>52391</v>
      </c>
    </row>
    <row r="8980" spans="1:17" x14ac:dyDescent="0.2">
      <c r="A8980" s="2" t="s">
        <v>47422</v>
      </c>
      <c r="B8980" s="2" t="s">
        <v>16817</v>
      </c>
      <c r="C8980" s="3">
        <v>33277</v>
      </c>
      <c r="D8980" s="2" t="s">
        <v>47423</v>
      </c>
      <c r="E8980" s="2" t="s">
        <v>532</v>
      </c>
      <c r="F8980" s="2" t="s">
        <v>1631</v>
      </c>
      <c r="G8980" s="2" t="s">
        <v>123</v>
      </c>
      <c r="H8980" s="4" t="s">
        <v>47424</v>
      </c>
      <c r="I8980" s="5" t="s">
        <v>47425</v>
      </c>
      <c r="J8980" s="2" t="s">
        <v>160</v>
      </c>
      <c r="K8980" s="2" t="s">
        <v>26</v>
      </c>
      <c r="L8980" s="2"/>
      <c r="M8980" s="8" t="s">
        <v>376</v>
      </c>
      <c r="N8980" s="2" t="s">
        <v>10177</v>
      </c>
      <c r="O8980" s="2" t="s">
        <v>107</v>
      </c>
      <c r="P8980" s="6">
        <v>8471</v>
      </c>
      <c r="Q8980" s="7" t="s">
        <v>52391</v>
      </c>
    </row>
    <row r="8981" spans="1:17" x14ac:dyDescent="0.2">
      <c r="A8981" s="2" t="s">
        <v>47426</v>
      </c>
      <c r="B8981" s="2" t="s">
        <v>47427</v>
      </c>
      <c r="C8981" s="3">
        <v>30369</v>
      </c>
      <c r="D8981" s="2" t="s">
        <v>47428</v>
      </c>
      <c r="E8981" s="2" t="s">
        <v>3805</v>
      </c>
      <c r="F8981" s="2" t="s">
        <v>47429</v>
      </c>
      <c r="G8981" s="2" t="s">
        <v>102</v>
      </c>
      <c r="H8981" s="4" t="s">
        <v>47430</v>
      </c>
      <c r="I8981" s="5" t="s">
        <v>47431</v>
      </c>
      <c r="J8981" s="2" t="s">
        <v>160</v>
      </c>
      <c r="K8981" s="2" t="s">
        <v>73</v>
      </c>
      <c r="L8981" s="2"/>
      <c r="M8981" s="8" t="s">
        <v>376</v>
      </c>
      <c r="N8981" s="2" t="s">
        <v>658</v>
      </c>
      <c r="O8981" s="2" t="s">
        <v>29</v>
      </c>
      <c r="P8981" s="6">
        <v>7346</v>
      </c>
      <c r="Q8981" s="7" t="s">
        <v>52391</v>
      </c>
    </row>
    <row r="8982" spans="1:17" x14ac:dyDescent="0.2">
      <c r="A8982" s="2" t="s">
        <v>47432</v>
      </c>
      <c r="B8982" s="2" t="s">
        <v>47433</v>
      </c>
      <c r="C8982" s="3">
        <v>16707</v>
      </c>
      <c r="D8982" s="2" t="s">
        <v>47434</v>
      </c>
      <c r="E8982" s="2" t="s">
        <v>2438</v>
      </c>
      <c r="F8982" s="2" t="s">
        <v>283</v>
      </c>
      <c r="G8982" s="2" t="s">
        <v>275</v>
      </c>
      <c r="H8982" s="4" t="s">
        <v>47435</v>
      </c>
      <c r="I8982" s="5" t="s">
        <v>47436</v>
      </c>
      <c r="J8982" s="2" t="s">
        <v>51</v>
      </c>
      <c r="K8982" s="2" t="s">
        <v>38</v>
      </c>
      <c r="L8982" s="2"/>
      <c r="M8982" s="8" t="s">
        <v>143</v>
      </c>
      <c r="N8982" s="2" t="s">
        <v>2691</v>
      </c>
      <c r="O8982" s="2" t="s">
        <v>54</v>
      </c>
      <c r="P8982" s="6">
        <v>5417</v>
      </c>
      <c r="Q8982" s="7" t="s">
        <v>52391</v>
      </c>
    </row>
    <row r="8983" spans="1:17" x14ac:dyDescent="0.2">
      <c r="A8983" s="2" t="s">
        <v>47437</v>
      </c>
      <c r="B8983" s="2" t="s">
        <v>47438</v>
      </c>
      <c r="C8983" s="3">
        <v>21146</v>
      </c>
      <c r="D8983" s="2" t="s">
        <v>47439</v>
      </c>
      <c r="E8983" s="2" t="s">
        <v>2272</v>
      </c>
      <c r="F8983" s="2" t="s">
        <v>4827</v>
      </c>
      <c r="G8983" s="2" t="s">
        <v>204</v>
      </c>
      <c r="H8983" s="4" t="s">
        <v>47440</v>
      </c>
      <c r="I8983" s="5" t="s">
        <v>47441</v>
      </c>
      <c r="J8983" s="2" t="s">
        <v>84</v>
      </c>
      <c r="K8983" s="2" t="s">
        <v>26</v>
      </c>
      <c r="L8983" s="2"/>
      <c r="M8983" s="8" t="s">
        <v>39</v>
      </c>
      <c r="N8983" s="2" t="s">
        <v>1099</v>
      </c>
      <c r="O8983" s="2" t="s">
        <v>312</v>
      </c>
      <c r="P8983" s="6">
        <v>4569</v>
      </c>
      <c r="Q8983" s="7" t="s">
        <v>52391</v>
      </c>
    </row>
    <row r="8984" spans="1:17" x14ac:dyDescent="0.2">
      <c r="A8984" s="2" t="s">
        <v>47442</v>
      </c>
      <c r="B8984" s="2" t="s">
        <v>47443</v>
      </c>
      <c r="C8984" s="3">
        <v>30851</v>
      </c>
      <c r="D8984" s="2" t="s">
        <v>47444</v>
      </c>
      <c r="E8984" s="2" t="s">
        <v>1601</v>
      </c>
      <c r="F8984" s="2" t="s">
        <v>16219</v>
      </c>
      <c r="G8984" s="2" t="s">
        <v>413</v>
      </c>
      <c r="H8984" s="4" t="s">
        <v>47445</v>
      </c>
      <c r="I8984" s="5" t="s">
        <v>47446</v>
      </c>
      <c r="J8984" s="2" t="s">
        <v>160</v>
      </c>
      <c r="K8984" s="2" t="s">
        <v>73</v>
      </c>
      <c r="L8984" s="2"/>
      <c r="M8984" s="8" t="s">
        <v>105</v>
      </c>
      <c r="N8984" s="2" t="s">
        <v>1307</v>
      </c>
      <c r="O8984" s="2" t="s">
        <v>243</v>
      </c>
      <c r="P8984" s="6">
        <v>2176</v>
      </c>
      <c r="Q8984" s="7" t="s">
        <v>52391</v>
      </c>
    </row>
    <row r="8985" spans="1:17" x14ac:dyDescent="0.2">
      <c r="A8985" s="2" t="s">
        <v>47447</v>
      </c>
      <c r="B8985" s="2" t="s">
        <v>47448</v>
      </c>
      <c r="C8985" s="3">
        <v>36629</v>
      </c>
      <c r="D8985" s="2" t="s">
        <v>47449</v>
      </c>
      <c r="E8985" s="2" t="s">
        <v>202</v>
      </c>
      <c r="F8985" s="2" t="s">
        <v>47450</v>
      </c>
      <c r="G8985" s="2" t="s">
        <v>132</v>
      </c>
      <c r="H8985" s="4" t="s">
        <v>47451</v>
      </c>
      <c r="I8985" s="5" t="s">
        <v>47452</v>
      </c>
      <c r="J8985" s="2" t="s">
        <v>63</v>
      </c>
      <c r="K8985" s="2" t="s">
        <v>73</v>
      </c>
      <c r="L8985" s="2"/>
      <c r="M8985" s="8" t="s">
        <v>105</v>
      </c>
      <c r="N8985" s="2" t="s">
        <v>3888</v>
      </c>
      <c r="O8985" s="2" t="s">
        <v>54</v>
      </c>
      <c r="P8985" s="6">
        <v>9872</v>
      </c>
      <c r="Q8985" s="7" t="s">
        <v>52391</v>
      </c>
    </row>
    <row r="8986" spans="1:17" x14ac:dyDescent="0.2">
      <c r="A8986" s="2" t="s">
        <v>47453</v>
      </c>
      <c r="B8986" s="2" t="s">
        <v>6136</v>
      </c>
      <c r="C8986" s="3">
        <v>27695</v>
      </c>
      <c r="D8986" s="2" t="s">
        <v>47454</v>
      </c>
      <c r="E8986" s="2" t="s">
        <v>1570</v>
      </c>
      <c r="F8986" s="2" t="s">
        <v>47455</v>
      </c>
      <c r="G8986" s="2" t="s">
        <v>679</v>
      </c>
      <c r="H8986" s="4" t="s">
        <v>47456</v>
      </c>
      <c r="I8986" s="5" t="s">
        <v>47457</v>
      </c>
      <c r="J8986" s="2" t="s">
        <v>25</v>
      </c>
      <c r="K8986" s="2" t="s">
        <v>38</v>
      </c>
      <c r="L8986" s="2"/>
      <c r="M8986" s="8" t="s">
        <v>39</v>
      </c>
      <c r="N8986" s="2" t="s">
        <v>3212</v>
      </c>
      <c r="O8986" s="2" t="s">
        <v>312</v>
      </c>
      <c r="P8986" s="6">
        <v>5312</v>
      </c>
      <c r="Q8986" s="7" t="s">
        <v>52391</v>
      </c>
    </row>
    <row r="8987" spans="1:17" x14ac:dyDescent="0.2">
      <c r="A8987" s="2" t="s">
        <v>47458</v>
      </c>
      <c r="B8987" s="2" t="s">
        <v>47459</v>
      </c>
      <c r="C8987" s="3">
        <v>39096</v>
      </c>
      <c r="D8987" s="2" t="s">
        <v>47460</v>
      </c>
      <c r="E8987" s="2" t="s">
        <v>316</v>
      </c>
      <c r="F8987" s="2" t="s">
        <v>3443</v>
      </c>
      <c r="G8987" s="2" t="s">
        <v>292</v>
      </c>
      <c r="H8987" s="4" t="s">
        <v>47461</v>
      </c>
      <c r="I8987" s="5" t="s">
        <v>47462</v>
      </c>
      <c r="J8987" s="2" t="s">
        <v>160</v>
      </c>
      <c r="K8987" s="2" t="s">
        <v>26</v>
      </c>
      <c r="L8987" s="2"/>
      <c r="M8987" s="8" t="s">
        <v>85</v>
      </c>
      <c r="N8987" s="2" t="s">
        <v>6760</v>
      </c>
      <c r="O8987" s="2" t="s">
        <v>243</v>
      </c>
      <c r="P8987" s="6">
        <v>7753</v>
      </c>
      <c r="Q8987" s="7" t="s">
        <v>52391</v>
      </c>
    </row>
    <row r="8988" spans="1:17" x14ac:dyDescent="0.2">
      <c r="A8988" s="2" t="s">
        <v>47463</v>
      </c>
      <c r="B8988" s="2" t="s">
        <v>47464</v>
      </c>
      <c r="C8988" s="3">
        <v>35598</v>
      </c>
      <c r="D8988" s="2" t="s">
        <v>47465</v>
      </c>
      <c r="E8988" s="2" t="s">
        <v>4629</v>
      </c>
      <c r="F8988" s="2" t="s">
        <v>16934</v>
      </c>
      <c r="G8988" s="2" t="s">
        <v>132</v>
      </c>
      <c r="H8988" s="4" t="s">
        <v>47466</v>
      </c>
      <c r="I8988" s="5" t="s">
        <v>47467</v>
      </c>
      <c r="J8988" s="2" t="s">
        <v>63</v>
      </c>
      <c r="K8988" s="2" t="s">
        <v>26</v>
      </c>
      <c r="L8988" s="2"/>
      <c r="M8988" s="8" t="s">
        <v>105</v>
      </c>
      <c r="N8988" s="2" t="s">
        <v>757</v>
      </c>
      <c r="O8988" s="2" t="s">
        <v>41</v>
      </c>
      <c r="P8988" s="6">
        <v>6853</v>
      </c>
      <c r="Q8988" s="7" t="s">
        <v>52391</v>
      </c>
    </row>
    <row r="8989" spans="1:17" x14ac:dyDescent="0.2">
      <c r="A8989" s="2" t="s">
        <v>47468</v>
      </c>
      <c r="B8989" s="2" t="s">
        <v>47469</v>
      </c>
      <c r="C8989" s="3">
        <v>38293</v>
      </c>
      <c r="D8989" s="2" t="s">
        <v>47470</v>
      </c>
      <c r="E8989" s="2" t="s">
        <v>4730</v>
      </c>
      <c r="F8989" s="2" t="s">
        <v>27619</v>
      </c>
      <c r="G8989" s="2" t="s">
        <v>478</v>
      </c>
      <c r="H8989" s="4" t="s">
        <v>47471</v>
      </c>
      <c r="I8989" s="5" t="s">
        <v>29451</v>
      </c>
      <c r="J8989" s="2" t="s">
        <v>160</v>
      </c>
      <c r="K8989" s="2" t="s">
        <v>73</v>
      </c>
      <c r="L8989" s="2"/>
      <c r="M8989" s="8" t="s">
        <v>27</v>
      </c>
      <c r="N8989" s="2" t="s">
        <v>489</v>
      </c>
      <c r="O8989" s="2" t="s">
        <v>243</v>
      </c>
      <c r="P8989" s="6">
        <v>6578</v>
      </c>
      <c r="Q8989" s="7" t="s">
        <v>52391</v>
      </c>
    </row>
    <row r="8990" spans="1:17" x14ac:dyDescent="0.2">
      <c r="A8990" s="2" t="s">
        <v>47472</v>
      </c>
      <c r="B8990" s="2" t="s">
        <v>21976</v>
      </c>
      <c r="C8990" s="3">
        <v>37578</v>
      </c>
      <c r="D8990" s="2" t="s">
        <v>47473</v>
      </c>
      <c r="E8990" s="2" t="s">
        <v>878</v>
      </c>
      <c r="F8990" s="2" t="s">
        <v>39581</v>
      </c>
      <c r="G8990" s="2" t="s">
        <v>223</v>
      </c>
      <c r="H8990" s="4" t="s">
        <v>47474</v>
      </c>
      <c r="I8990" s="5" t="s">
        <v>47475</v>
      </c>
      <c r="J8990" s="2" t="s">
        <v>63</v>
      </c>
      <c r="K8990" s="2" t="s">
        <v>26</v>
      </c>
      <c r="L8990" s="2"/>
      <c r="M8990" s="8" t="s">
        <v>105</v>
      </c>
      <c r="N8990" s="2" t="s">
        <v>2921</v>
      </c>
      <c r="O8990" s="2" t="s">
        <v>243</v>
      </c>
      <c r="P8990" s="6">
        <v>1737</v>
      </c>
      <c r="Q8990" s="7" t="s">
        <v>52391</v>
      </c>
    </row>
    <row r="8991" spans="1:17" x14ac:dyDescent="0.2">
      <c r="A8991" s="2" t="s">
        <v>47476</v>
      </c>
      <c r="B8991" s="2" t="s">
        <v>47477</v>
      </c>
      <c r="C8991" s="3">
        <v>20690</v>
      </c>
      <c r="D8991" s="2" t="s">
        <v>47478</v>
      </c>
      <c r="E8991" s="2" t="s">
        <v>2538</v>
      </c>
      <c r="F8991" s="2" t="s">
        <v>25073</v>
      </c>
      <c r="G8991" s="2" t="s">
        <v>81</v>
      </c>
      <c r="H8991" s="4" t="s">
        <v>47479</v>
      </c>
      <c r="I8991" s="5" t="s">
        <v>47480</v>
      </c>
      <c r="J8991" s="2" t="s">
        <v>51</v>
      </c>
      <c r="K8991" s="2" t="s">
        <v>38</v>
      </c>
      <c r="L8991" s="2"/>
      <c r="M8991" s="8" t="s">
        <v>376</v>
      </c>
      <c r="N8991" s="2" t="s">
        <v>2649</v>
      </c>
      <c r="O8991" s="2" t="s">
        <v>198</v>
      </c>
      <c r="P8991" s="6">
        <v>8762</v>
      </c>
      <c r="Q8991" s="7" t="s">
        <v>52391</v>
      </c>
    </row>
    <row r="8992" spans="1:17" x14ac:dyDescent="0.2">
      <c r="A8992" s="2" t="s">
        <v>47481</v>
      </c>
      <c r="B8992" s="2" t="s">
        <v>47482</v>
      </c>
      <c r="C8992" s="3">
        <v>17342</v>
      </c>
      <c r="D8992" s="2" t="s">
        <v>47483</v>
      </c>
      <c r="E8992" s="2" t="s">
        <v>2164</v>
      </c>
      <c r="F8992" s="2" t="s">
        <v>855</v>
      </c>
      <c r="G8992" s="2" t="s">
        <v>132</v>
      </c>
      <c r="H8992" s="4" t="s">
        <v>47484</v>
      </c>
      <c r="I8992" s="5" t="s">
        <v>21194</v>
      </c>
      <c r="J8992" s="2" t="s">
        <v>63</v>
      </c>
      <c r="K8992" s="2" t="s">
        <v>26</v>
      </c>
      <c r="L8992" s="2"/>
      <c r="M8992" s="8" t="s">
        <v>85</v>
      </c>
      <c r="N8992" s="2" t="s">
        <v>7557</v>
      </c>
      <c r="O8992" s="2" t="s">
        <v>188</v>
      </c>
      <c r="P8992" s="6">
        <v>9058</v>
      </c>
      <c r="Q8992" s="7" t="s">
        <v>52391</v>
      </c>
    </row>
    <row r="8993" spans="1:17" x14ac:dyDescent="0.2">
      <c r="A8993" s="2" t="s">
        <v>47485</v>
      </c>
      <c r="B8993" s="2" t="s">
        <v>39829</v>
      </c>
      <c r="C8993" s="3">
        <v>18216</v>
      </c>
      <c r="D8993" s="2" t="s">
        <v>47486</v>
      </c>
      <c r="E8993" s="2" t="s">
        <v>2115</v>
      </c>
      <c r="F8993" s="2" t="s">
        <v>35408</v>
      </c>
      <c r="G8993" s="2" t="s">
        <v>35</v>
      </c>
      <c r="H8993" s="4" t="s">
        <v>47487</v>
      </c>
      <c r="I8993" s="5" t="s">
        <v>47488</v>
      </c>
      <c r="J8993" s="2" t="s">
        <v>63</v>
      </c>
      <c r="K8993" s="2" t="s">
        <v>26</v>
      </c>
      <c r="L8993" s="2"/>
      <c r="M8993" s="8" t="s">
        <v>376</v>
      </c>
      <c r="N8993" s="2" t="s">
        <v>11971</v>
      </c>
      <c r="O8993" s="2" t="s">
        <v>41</v>
      </c>
      <c r="P8993" s="6">
        <v>8378</v>
      </c>
      <c r="Q8993" s="7" t="s">
        <v>52391</v>
      </c>
    </row>
    <row r="8994" spans="1:17" x14ac:dyDescent="0.2">
      <c r="A8994" s="2" t="s">
        <v>47489</v>
      </c>
      <c r="B8994" s="2" t="s">
        <v>33558</v>
      </c>
      <c r="C8994" s="3">
        <v>32306</v>
      </c>
      <c r="D8994" s="2" t="s">
        <v>47490</v>
      </c>
      <c r="E8994" s="2" t="s">
        <v>2418</v>
      </c>
      <c r="F8994" s="2" t="s">
        <v>30540</v>
      </c>
      <c r="G8994" s="2" t="s">
        <v>275</v>
      </c>
      <c r="H8994" s="4" t="s">
        <v>47491</v>
      </c>
      <c r="I8994" s="5" t="s">
        <v>47492</v>
      </c>
      <c r="J8994" s="2" t="s">
        <v>51</v>
      </c>
      <c r="K8994" s="2" t="s">
        <v>26</v>
      </c>
      <c r="L8994" s="2"/>
      <c r="M8994" s="8" t="s">
        <v>39</v>
      </c>
      <c r="N8994" s="2" t="s">
        <v>169</v>
      </c>
      <c r="O8994" s="2" t="s">
        <v>29</v>
      </c>
      <c r="P8994" s="6">
        <v>6378</v>
      </c>
      <c r="Q8994" s="7" t="s">
        <v>52391</v>
      </c>
    </row>
    <row r="8995" spans="1:17" x14ac:dyDescent="0.2">
      <c r="A8995" s="2" t="s">
        <v>47493</v>
      </c>
      <c r="B8995" s="2" t="s">
        <v>25244</v>
      </c>
      <c r="C8995" s="3">
        <v>32497</v>
      </c>
      <c r="D8995" s="2" t="s">
        <v>47494</v>
      </c>
      <c r="E8995" s="2" t="s">
        <v>5691</v>
      </c>
      <c r="F8995" s="2" t="s">
        <v>576</v>
      </c>
      <c r="G8995" s="2" t="s">
        <v>437</v>
      </c>
      <c r="H8995" s="4" t="s">
        <v>47495</v>
      </c>
      <c r="I8995" s="5" t="s">
        <v>47496</v>
      </c>
      <c r="J8995" s="2" t="s">
        <v>160</v>
      </c>
      <c r="K8995" s="2" t="s">
        <v>38</v>
      </c>
      <c r="L8995" s="2"/>
      <c r="M8995" s="8" t="s">
        <v>105</v>
      </c>
      <c r="N8995" s="2" t="s">
        <v>21611</v>
      </c>
      <c r="O8995" s="2" t="s">
        <v>188</v>
      </c>
      <c r="P8995" s="6">
        <v>5754</v>
      </c>
      <c r="Q8995" s="7" t="s">
        <v>52391</v>
      </c>
    </row>
    <row r="8996" spans="1:17" x14ac:dyDescent="0.2">
      <c r="A8996" s="2" t="s">
        <v>47497</v>
      </c>
      <c r="B8996" s="2" t="s">
        <v>1614</v>
      </c>
      <c r="C8996" s="3">
        <v>39112</v>
      </c>
      <c r="D8996" s="2" t="s">
        <v>47498</v>
      </c>
      <c r="E8996" s="2" t="s">
        <v>4467</v>
      </c>
      <c r="F8996" s="2" t="s">
        <v>19051</v>
      </c>
      <c r="G8996" s="2" t="s">
        <v>223</v>
      </c>
      <c r="H8996" s="4" t="s">
        <v>47499</v>
      </c>
      <c r="I8996" s="5" t="s">
        <v>47500</v>
      </c>
      <c r="J8996" s="2" t="s">
        <v>160</v>
      </c>
      <c r="K8996" s="2" t="s">
        <v>26</v>
      </c>
      <c r="L8996" s="2"/>
      <c r="M8996" s="8" t="s">
        <v>116</v>
      </c>
      <c r="N8996" s="2" t="s">
        <v>910</v>
      </c>
      <c r="O8996" s="2" t="s">
        <v>188</v>
      </c>
      <c r="P8996" s="6">
        <v>9808</v>
      </c>
      <c r="Q8996" s="7" t="s">
        <v>52391</v>
      </c>
    </row>
    <row r="8997" spans="1:17" x14ac:dyDescent="0.2">
      <c r="A8997" s="2" t="s">
        <v>47501</v>
      </c>
      <c r="B8997" s="2" t="s">
        <v>47502</v>
      </c>
      <c r="C8997" s="3">
        <v>34572</v>
      </c>
      <c r="D8997" s="2" t="s">
        <v>47503</v>
      </c>
      <c r="E8997" s="2" t="s">
        <v>986</v>
      </c>
      <c r="F8997" s="2" t="s">
        <v>3223</v>
      </c>
      <c r="G8997" s="2" t="s">
        <v>102</v>
      </c>
      <c r="H8997" s="4" t="s">
        <v>47504</v>
      </c>
      <c r="I8997" s="5" t="s">
        <v>47505</v>
      </c>
      <c r="J8997" s="2" t="s">
        <v>63</v>
      </c>
      <c r="K8997" s="2" t="s">
        <v>73</v>
      </c>
      <c r="L8997" s="2"/>
      <c r="M8997" s="8" t="s">
        <v>52</v>
      </c>
      <c r="N8997" s="2" t="s">
        <v>998</v>
      </c>
      <c r="O8997" s="2" t="s">
        <v>198</v>
      </c>
      <c r="P8997" s="6">
        <v>5198</v>
      </c>
      <c r="Q8997" s="7" t="s">
        <v>52391</v>
      </c>
    </row>
    <row r="8998" spans="1:17" x14ac:dyDescent="0.2">
      <c r="A8998" s="2" t="s">
        <v>47506</v>
      </c>
      <c r="B8998" s="2" t="s">
        <v>47507</v>
      </c>
      <c r="C8998" s="3">
        <v>37247</v>
      </c>
      <c r="D8998" s="2" t="s">
        <v>47508</v>
      </c>
      <c r="E8998" s="2" t="s">
        <v>4651</v>
      </c>
      <c r="F8998" s="2" t="s">
        <v>1312</v>
      </c>
      <c r="G8998" s="2" t="s">
        <v>22</v>
      </c>
      <c r="H8998" s="4" t="s">
        <v>47509</v>
      </c>
      <c r="I8998" s="5" t="s">
        <v>47510</v>
      </c>
      <c r="J8998" s="2" t="s">
        <v>25</v>
      </c>
      <c r="K8998" s="2" t="s">
        <v>26</v>
      </c>
      <c r="L8998" s="2"/>
      <c r="M8998" s="8" t="s">
        <v>74</v>
      </c>
      <c r="N8998" s="2" t="s">
        <v>9223</v>
      </c>
      <c r="O8998" s="2" t="s">
        <v>198</v>
      </c>
      <c r="P8998" s="6">
        <v>4964</v>
      </c>
      <c r="Q8998" s="7" t="s">
        <v>52391</v>
      </c>
    </row>
    <row r="8999" spans="1:17" x14ac:dyDescent="0.2">
      <c r="A8999" s="2" t="s">
        <v>47511</v>
      </c>
      <c r="B8999" s="2" t="s">
        <v>21545</v>
      </c>
      <c r="C8999" s="3">
        <v>18109</v>
      </c>
      <c r="D8999" s="2" t="s">
        <v>47512</v>
      </c>
      <c r="E8999" s="2" t="s">
        <v>1377</v>
      </c>
      <c r="F8999" s="2" t="s">
        <v>5065</v>
      </c>
      <c r="G8999" s="2" t="s">
        <v>60</v>
      </c>
      <c r="H8999" s="4" t="s">
        <v>47513</v>
      </c>
      <c r="I8999" s="5" t="s">
        <v>47514</v>
      </c>
      <c r="J8999" s="2" t="s">
        <v>160</v>
      </c>
      <c r="K8999" s="2" t="s">
        <v>26</v>
      </c>
      <c r="L8999" s="2"/>
      <c r="M8999" s="8" t="s">
        <v>27</v>
      </c>
      <c r="N8999" s="2" t="s">
        <v>242</v>
      </c>
      <c r="O8999" s="2" t="s">
        <v>54</v>
      </c>
      <c r="P8999" s="6">
        <v>2697</v>
      </c>
      <c r="Q8999" s="7" t="s">
        <v>52391</v>
      </c>
    </row>
    <row r="9000" spans="1:17" x14ac:dyDescent="0.2">
      <c r="A9000" s="2" t="s">
        <v>47515</v>
      </c>
      <c r="B9000" s="2" t="s">
        <v>47516</v>
      </c>
      <c r="C9000" s="3">
        <v>34207</v>
      </c>
      <c r="D9000" s="2" t="s">
        <v>47517</v>
      </c>
      <c r="E9000" s="2" t="s">
        <v>460</v>
      </c>
      <c r="F9000" s="2" t="s">
        <v>47518</v>
      </c>
      <c r="G9000" s="2" t="s">
        <v>679</v>
      </c>
      <c r="H9000" s="4" t="s">
        <v>47519</v>
      </c>
      <c r="I9000" s="5" t="s">
        <v>47520</v>
      </c>
      <c r="J9000" s="2" t="s">
        <v>63</v>
      </c>
      <c r="K9000" s="2" t="s">
        <v>73</v>
      </c>
      <c r="L9000" s="2"/>
      <c r="M9000" s="8" t="s">
        <v>105</v>
      </c>
      <c r="N9000" s="2" t="s">
        <v>11854</v>
      </c>
      <c r="O9000" s="2" t="s">
        <v>41</v>
      </c>
      <c r="P9000" s="6">
        <v>3559</v>
      </c>
      <c r="Q9000" s="7" t="s">
        <v>52391</v>
      </c>
    </row>
    <row r="9001" spans="1:17" x14ac:dyDescent="0.2">
      <c r="A9001" s="2" t="s">
        <v>47521</v>
      </c>
      <c r="B9001" s="2" t="s">
        <v>33787</v>
      </c>
      <c r="C9001" s="3">
        <v>32014</v>
      </c>
      <c r="D9001" s="2" t="s">
        <v>47522</v>
      </c>
      <c r="E9001" s="2" t="s">
        <v>2977</v>
      </c>
      <c r="F9001" s="2" t="s">
        <v>3115</v>
      </c>
      <c r="G9001" s="2" t="s">
        <v>35</v>
      </c>
      <c r="H9001" s="4" t="s">
        <v>47523</v>
      </c>
      <c r="I9001" s="5" t="s">
        <v>47524</v>
      </c>
      <c r="J9001" s="2" t="s">
        <v>51</v>
      </c>
      <c r="K9001" s="2" t="s">
        <v>73</v>
      </c>
      <c r="L9001" s="2"/>
      <c r="M9001" s="8" t="s">
        <v>27</v>
      </c>
      <c r="N9001" s="2" t="s">
        <v>5391</v>
      </c>
      <c r="O9001" s="2" t="s">
        <v>198</v>
      </c>
      <c r="P9001" s="6">
        <v>8375</v>
      </c>
      <c r="Q9001" s="7" t="s">
        <v>52391</v>
      </c>
    </row>
    <row r="9002" spans="1:17" x14ac:dyDescent="0.2">
      <c r="A9002" s="2" t="s">
        <v>47525</v>
      </c>
      <c r="B9002" s="2" t="s">
        <v>47526</v>
      </c>
      <c r="C9002" s="3">
        <v>36072</v>
      </c>
      <c r="D9002" s="2" t="s">
        <v>47527</v>
      </c>
      <c r="E9002" s="2" t="s">
        <v>1420</v>
      </c>
      <c r="F9002" s="2" t="s">
        <v>357</v>
      </c>
      <c r="G9002" s="2" t="s">
        <v>679</v>
      </c>
      <c r="H9002" s="4" t="s">
        <v>47528</v>
      </c>
      <c r="I9002" s="5" t="s">
        <v>47529</v>
      </c>
      <c r="J9002" s="2" t="s">
        <v>63</v>
      </c>
      <c r="K9002" s="2" t="s">
        <v>38</v>
      </c>
      <c r="L9002" s="2"/>
      <c r="M9002" s="8" t="s">
        <v>74</v>
      </c>
      <c r="N9002" s="2" t="s">
        <v>7821</v>
      </c>
      <c r="O9002" s="2" t="s">
        <v>41</v>
      </c>
      <c r="P9002" s="6">
        <v>6704</v>
      </c>
      <c r="Q9002" s="7" t="s">
        <v>52391</v>
      </c>
    </row>
    <row r="9003" spans="1:17" x14ac:dyDescent="0.2">
      <c r="A9003" s="2" t="s">
        <v>47530</v>
      </c>
      <c r="B9003" s="2" t="s">
        <v>47531</v>
      </c>
      <c r="C9003" s="3">
        <v>16327</v>
      </c>
      <c r="D9003" s="2" t="s">
        <v>47532</v>
      </c>
      <c r="E9003" s="2" t="s">
        <v>4790</v>
      </c>
      <c r="F9003" s="2" t="s">
        <v>46747</v>
      </c>
      <c r="G9003" s="2" t="s">
        <v>93</v>
      </c>
      <c r="H9003" s="4" t="s">
        <v>47533</v>
      </c>
      <c r="I9003" s="5" t="s">
        <v>27498</v>
      </c>
      <c r="J9003" s="2" t="s">
        <v>25</v>
      </c>
      <c r="K9003" s="2" t="s">
        <v>38</v>
      </c>
      <c r="L9003" s="2"/>
      <c r="M9003" s="8" t="s">
        <v>143</v>
      </c>
      <c r="N9003" s="2" t="s">
        <v>14181</v>
      </c>
      <c r="O9003" s="2" t="s">
        <v>312</v>
      </c>
      <c r="P9003" s="6">
        <v>2109</v>
      </c>
      <c r="Q9003" s="7" t="s">
        <v>52391</v>
      </c>
    </row>
    <row r="9004" spans="1:17" x14ac:dyDescent="0.2">
      <c r="A9004" s="2" t="s">
        <v>31408</v>
      </c>
      <c r="B9004" s="2" t="s">
        <v>31409</v>
      </c>
      <c r="C9004" s="3">
        <v>31758</v>
      </c>
      <c r="D9004" s="2" t="s">
        <v>31410</v>
      </c>
      <c r="E9004" s="2" t="s">
        <v>3146</v>
      </c>
      <c r="F9004" s="2" t="s">
        <v>28656</v>
      </c>
      <c r="G9004" s="2" t="s">
        <v>679</v>
      </c>
      <c r="H9004" s="4" t="s">
        <v>31411</v>
      </c>
      <c r="I9004" s="5" t="s">
        <v>31412</v>
      </c>
      <c r="J9004" s="2" t="s">
        <v>63</v>
      </c>
      <c r="K9004" s="2" t="s">
        <v>26</v>
      </c>
      <c r="L9004" s="2"/>
      <c r="M9004" s="8" t="s">
        <v>52</v>
      </c>
      <c r="N9004" s="2" t="s">
        <v>3025</v>
      </c>
      <c r="O9004" s="2" t="s">
        <v>107</v>
      </c>
      <c r="P9004" s="6">
        <v>9244</v>
      </c>
      <c r="Q9004" s="7" t="s">
        <v>31413</v>
      </c>
    </row>
    <row r="9005" spans="1:17" x14ac:dyDescent="0.2">
      <c r="A9005" s="2" t="s">
        <v>47540</v>
      </c>
      <c r="B9005" s="2" t="s">
        <v>47541</v>
      </c>
      <c r="C9005" s="3">
        <v>22975</v>
      </c>
      <c r="D9005" s="2" t="s">
        <v>47542</v>
      </c>
      <c r="E9005" s="2" t="s">
        <v>1990</v>
      </c>
      <c r="F9005" s="2" t="s">
        <v>2322</v>
      </c>
      <c r="G9005" s="2" t="s">
        <v>194</v>
      </c>
      <c r="H9005" s="4" t="s">
        <v>47543</v>
      </c>
      <c r="I9005" s="5" t="s">
        <v>47544</v>
      </c>
      <c r="J9005" s="2" t="s">
        <v>84</v>
      </c>
      <c r="K9005" s="2" t="s">
        <v>73</v>
      </c>
      <c r="L9005" s="2"/>
      <c r="M9005" s="8" t="s">
        <v>105</v>
      </c>
      <c r="N9005" s="2" t="s">
        <v>11707</v>
      </c>
      <c r="O9005" s="2" t="s">
        <v>312</v>
      </c>
      <c r="P9005" s="6">
        <v>9496</v>
      </c>
      <c r="Q9005" s="7" t="s">
        <v>52391</v>
      </c>
    </row>
    <row r="9006" spans="1:17" x14ac:dyDescent="0.2">
      <c r="A9006" s="2" t="s">
        <v>47545</v>
      </c>
      <c r="B9006" s="2" t="s">
        <v>45499</v>
      </c>
      <c r="C9006" s="3">
        <v>22093</v>
      </c>
      <c r="D9006" s="2" t="s">
        <v>47546</v>
      </c>
      <c r="E9006" s="2" t="s">
        <v>2032</v>
      </c>
      <c r="F9006" s="2" t="s">
        <v>42523</v>
      </c>
      <c r="G9006" s="2" t="s">
        <v>35</v>
      </c>
      <c r="H9006" s="4" t="s">
        <v>47547</v>
      </c>
      <c r="I9006" s="5" t="s">
        <v>47548</v>
      </c>
      <c r="J9006" s="2" t="s">
        <v>160</v>
      </c>
      <c r="K9006" s="2" t="s">
        <v>73</v>
      </c>
      <c r="L9006" s="2"/>
      <c r="M9006" s="8" t="s">
        <v>105</v>
      </c>
      <c r="N9006" s="2" t="s">
        <v>5245</v>
      </c>
      <c r="O9006" s="2" t="s">
        <v>312</v>
      </c>
      <c r="P9006" s="6">
        <v>8405</v>
      </c>
      <c r="Q9006" s="7" t="s">
        <v>52391</v>
      </c>
    </row>
    <row r="9007" spans="1:17" x14ac:dyDescent="0.2">
      <c r="A9007" s="2" t="s">
        <v>47549</v>
      </c>
      <c r="B9007" s="2" t="s">
        <v>39844</v>
      </c>
      <c r="C9007" s="3">
        <v>34619</v>
      </c>
      <c r="D9007" s="2" t="s">
        <v>47550</v>
      </c>
      <c r="E9007" s="2" t="s">
        <v>3550</v>
      </c>
      <c r="F9007" s="2" t="s">
        <v>47551</v>
      </c>
      <c r="G9007" s="2" t="s">
        <v>214</v>
      </c>
      <c r="H9007" s="4" t="s">
        <v>47552</v>
      </c>
      <c r="I9007" s="5" t="s">
        <v>47553</v>
      </c>
      <c r="J9007" s="2" t="s">
        <v>51</v>
      </c>
      <c r="K9007" s="2" t="s">
        <v>73</v>
      </c>
      <c r="L9007" s="2"/>
      <c r="M9007" s="8" t="s">
        <v>376</v>
      </c>
      <c r="N9007" s="2" t="s">
        <v>1626</v>
      </c>
      <c r="O9007" s="2" t="s">
        <v>87</v>
      </c>
      <c r="P9007" s="6">
        <v>3124</v>
      </c>
      <c r="Q9007" s="7" t="s">
        <v>52391</v>
      </c>
    </row>
    <row r="9008" spans="1:17" x14ac:dyDescent="0.2">
      <c r="A9008" s="2" t="s">
        <v>47554</v>
      </c>
      <c r="B9008" s="2" t="s">
        <v>47555</v>
      </c>
      <c r="C9008" s="3">
        <v>21003</v>
      </c>
      <c r="D9008" s="2" t="s">
        <v>47556</v>
      </c>
      <c r="E9008" s="2" t="s">
        <v>1089</v>
      </c>
      <c r="F9008" s="2" t="s">
        <v>382</v>
      </c>
      <c r="G9008" s="2" t="s">
        <v>132</v>
      </c>
      <c r="H9008" s="4" t="s">
        <v>47557</v>
      </c>
      <c r="I9008" s="5" t="s">
        <v>47558</v>
      </c>
      <c r="J9008" s="2" t="s">
        <v>84</v>
      </c>
      <c r="K9008" s="2" t="s">
        <v>26</v>
      </c>
      <c r="L9008" s="2"/>
      <c r="M9008" s="8" t="s">
        <v>105</v>
      </c>
      <c r="N9008" s="2" t="s">
        <v>2283</v>
      </c>
      <c r="O9008" s="2" t="s">
        <v>296</v>
      </c>
      <c r="P9008" s="6">
        <v>1705</v>
      </c>
      <c r="Q9008" s="7" t="s">
        <v>52391</v>
      </c>
    </row>
    <row r="9009" spans="1:17" x14ac:dyDescent="0.2">
      <c r="A9009" s="2" t="s">
        <v>47559</v>
      </c>
      <c r="B9009" s="2" t="s">
        <v>47560</v>
      </c>
      <c r="C9009" s="3">
        <v>29758</v>
      </c>
      <c r="D9009" s="2" t="s">
        <v>47561</v>
      </c>
      <c r="E9009" s="2" t="s">
        <v>3939</v>
      </c>
      <c r="F9009" s="2" t="s">
        <v>4259</v>
      </c>
      <c r="G9009" s="2" t="s">
        <v>249</v>
      </c>
      <c r="H9009" s="4" t="s">
        <v>47562</v>
      </c>
      <c r="I9009" s="5" t="s">
        <v>47563</v>
      </c>
      <c r="J9009" s="2" t="s">
        <v>84</v>
      </c>
      <c r="K9009" s="2" t="s">
        <v>26</v>
      </c>
      <c r="L9009" s="2"/>
      <c r="M9009" s="8" t="s">
        <v>116</v>
      </c>
      <c r="N9009" s="2" t="s">
        <v>3954</v>
      </c>
      <c r="O9009" s="2" t="s">
        <v>41</v>
      </c>
      <c r="P9009" s="6">
        <v>5064</v>
      </c>
      <c r="Q9009" s="7" t="s">
        <v>52391</v>
      </c>
    </row>
    <row r="9010" spans="1:17" x14ac:dyDescent="0.2">
      <c r="A9010" s="2" t="s">
        <v>47564</v>
      </c>
      <c r="B9010" s="2" t="s">
        <v>47565</v>
      </c>
      <c r="C9010" s="3">
        <v>20034</v>
      </c>
      <c r="D9010" s="2" t="s">
        <v>47566</v>
      </c>
      <c r="E9010" s="2" t="s">
        <v>348</v>
      </c>
      <c r="F9010" s="2" t="s">
        <v>4827</v>
      </c>
      <c r="G9010" s="2" t="s">
        <v>702</v>
      </c>
      <c r="H9010" s="4" t="s">
        <v>47567</v>
      </c>
      <c r="I9010" s="5" t="s">
        <v>47568</v>
      </c>
      <c r="J9010" s="2" t="s">
        <v>63</v>
      </c>
      <c r="K9010" s="2" t="s">
        <v>26</v>
      </c>
      <c r="L9010" s="2"/>
      <c r="M9010" s="8" t="s">
        <v>105</v>
      </c>
      <c r="N9010" s="2" t="s">
        <v>5943</v>
      </c>
      <c r="O9010" s="2" t="s">
        <v>87</v>
      </c>
      <c r="P9010" s="6">
        <v>7181</v>
      </c>
      <c r="Q9010" s="7" t="s">
        <v>52391</v>
      </c>
    </row>
    <row r="9011" spans="1:17" x14ac:dyDescent="0.2">
      <c r="A9011" s="2" t="s">
        <v>47569</v>
      </c>
      <c r="B9011" s="2" t="s">
        <v>47570</v>
      </c>
      <c r="C9011" s="3">
        <v>17683</v>
      </c>
      <c r="D9011" s="2" t="s">
        <v>47571</v>
      </c>
      <c r="E9011" s="2" t="s">
        <v>3389</v>
      </c>
      <c r="F9011" s="2" t="s">
        <v>2013</v>
      </c>
      <c r="G9011" s="2" t="s">
        <v>413</v>
      </c>
      <c r="H9011" s="4" t="s">
        <v>47572</v>
      </c>
      <c r="I9011" s="5" t="s">
        <v>47573</v>
      </c>
      <c r="J9011" s="2" t="s">
        <v>160</v>
      </c>
      <c r="K9011" s="2" t="s">
        <v>38</v>
      </c>
      <c r="L9011" s="2"/>
      <c r="M9011" s="8" t="s">
        <v>105</v>
      </c>
      <c r="N9011" s="2" t="s">
        <v>16632</v>
      </c>
      <c r="O9011" s="2" t="s">
        <v>188</v>
      </c>
      <c r="P9011" s="6">
        <v>5646</v>
      </c>
      <c r="Q9011" s="7" t="s">
        <v>52391</v>
      </c>
    </row>
    <row r="9012" spans="1:17" x14ac:dyDescent="0.2">
      <c r="A9012" s="2" t="s">
        <v>47574</v>
      </c>
      <c r="B9012" s="2" t="s">
        <v>47575</v>
      </c>
      <c r="C9012" s="3">
        <v>17618</v>
      </c>
      <c r="D9012" s="2" t="s">
        <v>47576</v>
      </c>
      <c r="E9012" s="2" t="s">
        <v>3506</v>
      </c>
      <c r="F9012" s="2" t="s">
        <v>2892</v>
      </c>
      <c r="G9012" s="2" t="s">
        <v>478</v>
      </c>
      <c r="H9012" s="4" t="s">
        <v>47577</v>
      </c>
      <c r="I9012" s="5" t="s">
        <v>47578</v>
      </c>
      <c r="J9012" s="2" t="s">
        <v>25</v>
      </c>
      <c r="K9012" s="2" t="s">
        <v>26</v>
      </c>
      <c r="L9012" s="2"/>
      <c r="M9012" s="8" t="s">
        <v>376</v>
      </c>
      <c r="N9012" s="2" t="s">
        <v>2741</v>
      </c>
      <c r="O9012" s="2" t="s">
        <v>54</v>
      </c>
      <c r="P9012" s="6">
        <v>3937</v>
      </c>
      <c r="Q9012" s="7" t="s">
        <v>52391</v>
      </c>
    </row>
    <row r="9013" spans="1:17" x14ac:dyDescent="0.2">
      <c r="A9013" s="2" t="s">
        <v>47579</v>
      </c>
      <c r="B9013" s="2" t="s">
        <v>47580</v>
      </c>
      <c r="C9013" s="3">
        <v>26341</v>
      </c>
      <c r="D9013" s="2" t="s">
        <v>47581</v>
      </c>
      <c r="E9013" s="2" t="s">
        <v>599</v>
      </c>
      <c r="F9013" s="2" t="s">
        <v>35233</v>
      </c>
      <c r="G9013" s="2" t="s">
        <v>413</v>
      </c>
      <c r="H9013" s="4" t="s">
        <v>47582</v>
      </c>
      <c r="I9013" s="5" t="s">
        <v>47583</v>
      </c>
      <c r="J9013" s="2" t="s">
        <v>63</v>
      </c>
      <c r="K9013" s="2" t="s">
        <v>73</v>
      </c>
      <c r="L9013" s="2"/>
      <c r="M9013" s="8" t="s">
        <v>207</v>
      </c>
      <c r="N9013" s="2" t="s">
        <v>1396</v>
      </c>
      <c r="O9013" s="2" t="s">
        <v>107</v>
      </c>
      <c r="P9013" s="6">
        <v>5971</v>
      </c>
      <c r="Q9013" s="7" t="s">
        <v>52391</v>
      </c>
    </row>
    <row r="9014" spans="1:17" x14ac:dyDescent="0.2">
      <c r="A9014" s="2" t="s">
        <v>47584</v>
      </c>
      <c r="B9014" s="2" t="s">
        <v>47585</v>
      </c>
      <c r="C9014" s="3">
        <v>16532</v>
      </c>
      <c r="D9014" s="2" t="s">
        <v>47586</v>
      </c>
      <c r="E9014" s="2" t="s">
        <v>3222</v>
      </c>
      <c r="F9014" s="2" t="s">
        <v>1205</v>
      </c>
      <c r="G9014" s="2" t="s">
        <v>48</v>
      </c>
      <c r="H9014" s="4" t="s">
        <v>47587</v>
      </c>
      <c r="I9014" s="5" t="s">
        <v>47588</v>
      </c>
      <c r="J9014" s="2" t="s">
        <v>160</v>
      </c>
      <c r="K9014" s="2" t="s">
        <v>38</v>
      </c>
      <c r="L9014" s="2"/>
      <c r="M9014" s="8" t="s">
        <v>105</v>
      </c>
      <c r="N9014" s="2" t="s">
        <v>8150</v>
      </c>
      <c r="O9014" s="2" t="s">
        <v>243</v>
      </c>
      <c r="P9014" s="6">
        <v>9761</v>
      </c>
      <c r="Q9014" s="7" t="s">
        <v>52391</v>
      </c>
    </row>
    <row r="9015" spans="1:17" x14ac:dyDescent="0.2">
      <c r="A9015" s="2" t="s">
        <v>47589</v>
      </c>
      <c r="B9015" s="2" t="s">
        <v>17063</v>
      </c>
      <c r="C9015" s="3">
        <v>18708</v>
      </c>
      <c r="D9015" s="2" t="s">
        <v>47590</v>
      </c>
      <c r="E9015" s="2" t="s">
        <v>1226</v>
      </c>
      <c r="F9015" s="2" t="s">
        <v>19841</v>
      </c>
      <c r="G9015" s="2" t="s">
        <v>132</v>
      </c>
      <c r="H9015" s="4" t="s">
        <v>47591</v>
      </c>
      <c r="I9015" s="5" t="s">
        <v>47592</v>
      </c>
      <c r="J9015" s="2" t="s">
        <v>160</v>
      </c>
      <c r="K9015" s="2" t="s">
        <v>73</v>
      </c>
      <c r="L9015" s="2"/>
      <c r="M9015" s="8" t="s">
        <v>52</v>
      </c>
      <c r="N9015" s="2" t="s">
        <v>368</v>
      </c>
      <c r="O9015" s="2" t="s">
        <v>107</v>
      </c>
      <c r="P9015" s="6">
        <v>3682</v>
      </c>
      <c r="Q9015" s="7" t="s">
        <v>52391</v>
      </c>
    </row>
    <row r="9016" spans="1:17" x14ac:dyDescent="0.2">
      <c r="A9016" s="2" t="s">
        <v>47593</v>
      </c>
      <c r="B9016" s="2" t="s">
        <v>47594</v>
      </c>
      <c r="C9016" s="3">
        <v>37520</v>
      </c>
      <c r="D9016" s="2" t="s">
        <v>47595</v>
      </c>
      <c r="E9016" s="2" t="s">
        <v>1089</v>
      </c>
      <c r="F9016" s="2" t="s">
        <v>783</v>
      </c>
      <c r="G9016" s="2" t="s">
        <v>81</v>
      </c>
      <c r="H9016" s="4" t="s">
        <v>47596</v>
      </c>
      <c r="I9016" s="5" t="s">
        <v>47597</v>
      </c>
      <c r="J9016" s="2" t="s">
        <v>63</v>
      </c>
      <c r="K9016" s="2" t="s">
        <v>26</v>
      </c>
      <c r="L9016" s="2"/>
      <c r="M9016" s="8" t="s">
        <v>143</v>
      </c>
      <c r="N9016" s="2" t="s">
        <v>3637</v>
      </c>
      <c r="O9016" s="2" t="s">
        <v>87</v>
      </c>
      <c r="P9016" s="6">
        <v>2862</v>
      </c>
      <c r="Q9016" s="7" t="s">
        <v>52391</v>
      </c>
    </row>
    <row r="9017" spans="1:17" x14ac:dyDescent="0.2">
      <c r="A9017" s="2" t="s">
        <v>47598</v>
      </c>
      <c r="B9017" s="2" t="s">
        <v>47599</v>
      </c>
      <c r="C9017" s="3">
        <v>38953</v>
      </c>
      <c r="D9017" s="2" t="s">
        <v>47600</v>
      </c>
      <c r="E9017" s="2" t="s">
        <v>4509</v>
      </c>
      <c r="F9017" s="2" t="s">
        <v>47601</v>
      </c>
      <c r="G9017" s="2" t="s">
        <v>48</v>
      </c>
      <c r="H9017" s="4" t="s">
        <v>47602</v>
      </c>
      <c r="I9017" s="5" t="s">
        <v>47603</v>
      </c>
      <c r="J9017" s="2" t="s">
        <v>51</v>
      </c>
      <c r="K9017" s="2" t="s">
        <v>73</v>
      </c>
      <c r="L9017" s="2"/>
      <c r="M9017" s="8" t="s">
        <v>85</v>
      </c>
      <c r="N9017" s="2" t="s">
        <v>1605</v>
      </c>
      <c r="O9017" s="2" t="s">
        <v>87</v>
      </c>
      <c r="P9017" s="6">
        <v>5048</v>
      </c>
      <c r="Q9017" s="7" t="s">
        <v>52391</v>
      </c>
    </row>
    <row r="9018" spans="1:17" x14ac:dyDescent="0.2">
      <c r="A9018" s="2" t="s">
        <v>47604</v>
      </c>
      <c r="B9018" s="2" t="s">
        <v>47605</v>
      </c>
      <c r="C9018" s="3">
        <v>30154</v>
      </c>
      <c r="D9018" s="2" t="s">
        <v>47606</v>
      </c>
      <c r="E9018" s="2" t="s">
        <v>5356</v>
      </c>
      <c r="F9018" s="2" t="s">
        <v>7069</v>
      </c>
      <c r="G9018" s="2" t="s">
        <v>214</v>
      </c>
      <c r="H9018" s="4" t="s">
        <v>47607</v>
      </c>
      <c r="I9018" s="5" t="s">
        <v>39923</v>
      </c>
      <c r="J9018" s="2" t="s">
        <v>160</v>
      </c>
      <c r="K9018" s="2" t="s">
        <v>73</v>
      </c>
      <c r="L9018" s="2"/>
      <c r="M9018" s="8" t="s">
        <v>27</v>
      </c>
      <c r="N9018" s="2" t="s">
        <v>5919</v>
      </c>
      <c r="O9018" s="2" t="s">
        <v>107</v>
      </c>
      <c r="P9018" s="6">
        <v>8877</v>
      </c>
      <c r="Q9018" s="7" t="s">
        <v>52391</v>
      </c>
    </row>
    <row r="9019" spans="1:17" x14ac:dyDescent="0.2">
      <c r="A9019" s="2" t="s">
        <v>47608</v>
      </c>
      <c r="B9019" s="2" t="s">
        <v>47609</v>
      </c>
      <c r="C9019" s="3">
        <v>36346</v>
      </c>
      <c r="D9019" s="2" t="s">
        <v>47610</v>
      </c>
      <c r="E9019" s="2" t="s">
        <v>1341</v>
      </c>
      <c r="F9019" s="2" t="s">
        <v>1017</v>
      </c>
      <c r="G9019" s="2" t="s">
        <v>687</v>
      </c>
      <c r="H9019" s="4" t="s">
        <v>47611</v>
      </c>
      <c r="I9019" s="5" t="s">
        <v>47612</v>
      </c>
      <c r="J9019" s="2" t="s">
        <v>63</v>
      </c>
      <c r="K9019" s="2" t="s">
        <v>73</v>
      </c>
      <c r="L9019" s="2"/>
      <c r="M9019" s="8" t="s">
        <v>85</v>
      </c>
      <c r="N9019" s="2" t="s">
        <v>3960</v>
      </c>
      <c r="O9019" s="2" t="s">
        <v>41</v>
      </c>
      <c r="P9019" s="6">
        <v>9903</v>
      </c>
      <c r="Q9019" s="7" t="s">
        <v>52391</v>
      </c>
    </row>
    <row r="9020" spans="1:17" x14ac:dyDescent="0.2">
      <c r="A9020" s="2" t="s">
        <v>47613</v>
      </c>
      <c r="B9020" s="2" t="s">
        <v>47614</v>
      </c>
      <c r="C9020" s="3">
        <v>33991</v>
      </c>
      <c r="D9020" s="2" t="s">
        <v>47615</v>
      </c>
      <c r="E9020" s="2" t="s">
        <v>1671</v>
      </c>
      <c r="F9020" s="2" t="s">
        <v>11780</v>
      </c>
      <c r="G9020" s="2" t="s">
        <v>60</v>
      </c>
      <c r="H9020" s="4" t="s">
        <v>47616</v>
      </c>
      <c r="I9020" s="5" t="s">
        <v>47617</v>
      </c>
      <c r="J9020" s="2" t="s">
        <v>25</v>
      </c>
      <c r="K9020" s="2" t="s">
        <v>26</v>
      </c>
      <c r="L9020" s="2"/>
      <c r="M9020" s="8" t="s">
        <v>116</v>
      </c>
      <c r="N9020" s="2" t="s">
        <v>5202</v>
      </c>
      <c r="O9020" s="2" t="s">
        <v>198</v>
      </c>
      <c r="P9020" s="6">
        <v>9961</v>
      </c>
      <c r="Q9020" s="7" t="s">
        <v>52391</v>
      </c>
    </row>
    <row r="9021" spans="1:17" x14ac:dyDescent="0.2">
      <c r="A9021" s="2" t="s">
        <v>47618</v>
      </c>
      <c r="B9021" s="2" t="s">
        <v>47619</v>
      </c>
      <c r="C9021" s="3">
        <v>26782</v>
      </c>
      <c r="D9021" s="2" t="s">
        <v>47620</v>
      </c>
      <c r="E9021" s="2" t="s">
        <v>2478</v>
      </c>
      <c r="F9021" s="2" t="s">
        <v>2217</v>
      </c>
      <c r="G9021" s="2" t="s">
        <v>60</v>
      </c>
      <c r="H9021" s="4" t="s">
        <v>47621</v>
      </c>
      <c r="I9021" s="5" t="s">
        <v>47622</v>
      </c>
      <c r="J9021" s="2" t="s">
        <v>84</v>
      </c>
      <c r="K9021" s="2" t="s">
        <v>73</v>
      </c>
      <c r="L9021" s="2"/>
      <c r="M9021" s="8" t="s">
        <v>27</v>
      </c>
      <c r="N9021" s="2" t="s">
        <v>4394</v>
      </c>
      <c r="O9021" s="2" t="s">
        <v>41</v>
      </c>
      <c r="P9021" s="6">
        <v>4004</v>
      </c>
      <c r="Q9021" s="7" t="s">
        <v>52391</v>
      </c>
    </row>
    <row r="9022" spans="1:17" x14ac:dyDescent="0.2">
      <c r="A9022" s="2" t="s">
        <v>47623</v>
      </c>
      <c r="B9022" s="2" t="s">
        <v>47624</v>
      </c>
      <c r="C9022" s="3">
        <v>26706</v>
      </c>
      <c r="D9022" s="2" t="s">
        <v>47625</v>
      </c>
      <c r="E9022" s="2" t="s">
        <v>256</v>
      </c>
      <c r="F9022" s="2" t="s">
        <v>1075</v>
      </c>
      <c r="G9022" s="2" t="s">
        <v>81</v>
      </c>
      <c r="H9022" s="4" t="s">
        <v>47626</v>
      </c>
      <c r="I9022" s="5" t="s">
        <v>47627</v>
      </c>
      <c r="J9022" s="2" t="s">
        <v>25</v>
      </c>
      <c r="K9022" s="2" t="s">
        <v>38</v>
      </c>
      <c r="L9022" s="2"/>
      <c r="M9022" s="8" t="s">
        <v>52</v>
      </c>
      <c r="N9022" s="2" t="s">
        <v>8398</v>
      </c>
      <c r="O9022" s="2" t="s">
        <v>54</v>
      </c>
      <c r="P9022" s="6">
        <v>3823</v>
      </c>
      <c r="Q9022" s="7" t="s">
        <v>52391</v>
      </c>
    </row>
    <row r="9023" spans="1:17" x14ac:dyDescent="0.2">
      <c r="A9023" s="2" t="s">
        <v>47628</v>
      </c>
      <c r="B9023" s="2" t="s">
        <v>8522</v>
      </c>
      <c r="C9023" s="3">
        <v>35512</v>
      </c>
      <c r="D9023" s="2" t="s">
        <v>47629</v>
      </c>
      <c r="E9023" s="2" t="s">
        <v>3222</v>
      </c>
      <c r="F9023" s="2" t="s">
        <v>1363</v>
      </c>
      <c r="G9023" s="2" t="s">
        <v>214</v>
      </c>
      <c r="H9023" s="4" t="s">
        <v>47630</v>
      </c>
      <c r="I9023" s="5" t="s">
        <v>47631</v>
      </c>
      <c r="J9023" s="2" t="s">
        <v>84</v>
      </c>
      <c r="K9023" s="2" t="s">
        <v>26</v>
      </c>
      <c r="L9023" s="2"/>
      <c r="M9023" s="8" t="s">
        <v>27</v>
      </c>
      <c r="N9023" s="2" t="s">
        <v>2160</v>
      </c>
      <c r="O9023" s="2" t="s">
        <v>312</v>
      </c>
      <c r="P9023" s="6">
        <v>7673</v>
      </c>
      <c r="Q9023" s="7" t="s">
        <v>52391</v>
      </c>
    </row>
    <row r="9024" spans="1:17" x14ac:dyDescent="0.2">
      <c r="A9024" s="2" t="s">
        <v>47632</v>
      </c>
      <c r="B9024" s="2" t="s">
        <v>47633</v>
      </c>
      <c r="C9024" s="3">
        <v>17921</v>
      </c>
      <c r="D9024" s="2" t="s">
        <v>23766</v>
      </c>
      <c r="E9024" s="2" t="s">
        <v>2335</v>
      </c>
      <c r="F9024" s="2" t="s">
        <v>40920</v>
      </c>
      <c r="G9024" s="2" t="s">
        <v>679</v>
      </c>
      <c r="H9024" s="4" t="s">
        <v>47634</v>
      </c>
      <c r="I9024" s="5" t="s">
        <v>25543</v>
      </c>
      <c r="J9024" s="2" t="s">
        <v>160</v>
      </c>
      <c r="K9024" s="2" t="s">
        <v>73</v>
      </c>
      <c r="L9024" s="2"/>
      <c r="M9024" s="8" t="s">
        <v>52</v>
      </c>
      <c r="N9024" s="2" t="s">
        <v>6781</v>
      </c>
      <c r="O9024" s="2" t="s">
        <v>41</v>
      </c>
      <c r="P9024" s="6">
        <v>6846</v>
      </c>
      <c r="Q9024" s="7" t="s">
        <v>52391</v>
      </c>
    </row>
    <row r="9025" spans="1:17" x14ac:dyDescent="0.2">
      <c r="A9025" s="2" t="s">
        <v>47635</v>
      </c>
      <c r="B9025" s="2" t="s">
        <v>47636</v>
      </c>
      <c r="C9025" s="3">
        <v>35178</v>
      </c>
      <c r="D9025" s="2" t="s">
        <v>47637</v>
      </c>
      <c r="E9025" s="2" t="s">
        <v>3939</v>
      </c>
      <c r="F9025" s="2" t="s">
        <v>21039</v>
      </c>
      <c r="G9025" s="2" t="s">
        <v>214</v>
      </c>
      <c r="H9025" s="4" t="s">
        <v>47638</v>
      </c>
      <c r="I9025" s="5" t="s">
        <v>47639</v>
      </c>
      <c r="J9025" s="2" t="s">
        <v>160</v>
      </c>
      <c r="K9025" s="2" t="s">
        <v>38</v>
      </c>
      <c r="L9025" s="2"/>
      <c r="M9025" s="8" t="s">
        <v>268</v>
      </c>
      <c r="N9025" s="2" t="s">
        <v>3047</v>
      </c>
      <c r="O9025" s="2" t="s">
        <v>198</v>
      </c>
      <c r="P9025" s="6">
        <v>8658</v>
      </c>
      <c r="Q9025" s="7" t="s">
        <v>52391</v>
      </c>
    </row>
    <row r="9026" spans="1:17" x14ac:dyDescent="0.2">
      <c r="A9026" s="2" t="s">
        <v>47640</v>
      </c>
      <c r="B9026" s="2" t="s">
        <v>47641</v>
      </c>
      <c r="C9026" s="3">
        <v>16390</v>
      </c>
      <c r="D9026" s="2" t="s">
        <v>47642</v>
      </c>
      <c r="E9026" s="2" t="s">
        <v>247</v>
      </c>
      <c r="F9026" s="2" t="s">
        <v>265</v>
      </c>
      <c r="G9026" s="2" t="s">
        <v>48</v>
      </c>
      <c r="H9026" s="4" t="s">
        <v>47643</v>
      </c>
      <c r="I9026" s="5" t="s">
        <v>47644</v>
      </c>
      <c r="J9026" s="2" t="s">
        <v>160</v>
      </c>
      <c r="K9026" s="2" t="s">
        <v>73</v>
      </c>
      <c r="L9026" s="2"/>
      <c r="M9026" s="8" t="s">
        <v>85</v>
      </c>
      <c r="N9026" s="2" t="s">
        <v>1861</v>
      </c>
      <c r="O9026" s="2" t="s">
        <v>243</v>
      </c>
      <c r="P9026" s="6">
        <v>6692</v>
      </c>
      <c r="Q9026" s="7" t="s">
        <v>52391</v>
      </c>
    </row>
    <row r="9027" spans="1:17" x14ac:dyDescent="0.2">
      <c r="A9027" s="2" t="s">
        <v>47645</v>
      </c>
      <c r="B9027" s="2" t="s">
        <v>19955</v>
      </c>
      <c r="C9027" s="3">
        <v>17944</v>
      </c>
      <c r="D9027" s="2" t="s">
        <v>47646</v>
      </c>
      <c r="E9027" s="2" t="s">
        <v>9791</v>
      </c>
      <c r="F9027" s="2" t="s">
        <v>1511</v>
      </c>
      <c r="G9027" s="2" t="s">
        <v>687</v>
      </c>
      <c r="H9027" s="4" t="s">
        <v>47647</v>
      </c>
      <c r="I9027" s="5" t="s">
        <v>47648</v>
      </c>
      <c r="J9027" s="2" t="s">
        <v>63</v>
      </c>
      <c r="K9027" s="2" t="s">
        <v>26</v>
      </c>
      <c r="L9027" s="2"/>
      <c r="M9027" s="8" t="s">
        <v>105</v>
      </c>
      <c r="N9027" s="2" t="s">
        <v>13592</v>
      </c>
      <c r="O9027" s="2" t="s">
        <v>198</v>
      </c>
      <c r="P9027" s="6">
        <v>1716</v>
      </c>
      <c r="Q9027" s="7" t="s">
        <v>52391</v>
      </c>
    </row>
    <row r="9028" spans="1:17" x14ac:dyDescent="0.2">
      <c r="A9028" s="2" t="s">
        <v>47649</v>
      </c>
      <c r="B9028" s="2" t="s">
        <v>6816</v>
      </c>
      <c r="C9028" s="3">
        <v>22635</v>
      </c>
      <c r="D9028" s="2" t="s">
        <v>47650</v>
      </c>
      <c r="E9028" s="2" t="s">
        <v>4169</v>
      </c>
      <c r="F9028" s="2" t="s">
        <v>21348</v>
      </c>
      <c r="G9028" s="2" t="s">
        <v>292</v>
      </c>
      <c r="H9028" s="4" t="s">
        <v>47651</v>
      </c>
      <c r="I9028" s="5" t="s">
        <v>47652</v>
      </c>
      <c r="J9028" s="2" t="s">
        <v>51</v>
      </c>
      <c r="K9028" s="2" t="s">
        <v>73</v>
      </c>
      <c r="L9028" s="2"/>
      <c r="M9028" s="8" t="s">
        <v>52</v>
      </c>
      <c r="N9028" s="2" t="s">
        <v>126</v>
      </c>
      <c r="O9028" s="2" t="s">
        <v>312</v>
      </c>
      <c r="P9028" s="6">
        <v>3754</v>
      </c>
      <c r="Q9028" s="7" t="s">
        <v>52391</v>
      </c>
    </row>
    <row r="9029" spans="1:17" x14ac:dyDescent="0.2">
      <c r="A9029" s="2" t="s">
        <v>47653</v>
      </c>
      <c r="B9029" s="2" t="s">
        <v>47654</v>
      </c>
      <c r="C9029" s="3">
        <v>34382</v>
      </c>
      <c r="D9029" s="2" t="s">
        <v>47655</v>
      </c>
      <c r="E9029" s="2" t="s">
        <v>8315</v>
      </c>
      <c r="F9029" s="2" t="s">
        <v>1578</v>
      </c>
      <c r="G9029" s="2" t="s">
        <v>702</v>
      </c>
      <c r="H9029" s="4" t="s">
        <v>47656</v>
      </c>
      <c r="I9029" s="5" t="s">
        <v>47657</v>
      </c>
      <c r="J9029" s="2" t="s">
        <v>51</v>
      </c>
      <c r="K9029" s="2" t="s">
        <v>26</v>
      </c>
      <c r="L9029" s="2"/>
      <c r="M9029" s="8" t="s">
        <v>143</v>
      </c>
      <c r="N9029" s="2" t="s">
        <v>3047</v>
      </c>
      <c r="O9029" s="2" t="s">
        <v>312</v>
      </c>
      <c r="P9029" s="6">
        <v>5707</v>
      </c>
      <c r="Q9029" s="7" t="s">
        <v>52391</v>
      </c>
    </row>
    <row r="9030" spans="1:17" x14ac:dyDescent="0.2">
      <c r="A9030" s="2" t="s">
        <v>47658</v>
      </c>
      <c r="B9030" s="2" t="s">
        <v>25369</v>
      </c>
      <c r="C9030" s="3">
        <v>20995</v>
      </c>
      <c r="D9030" s="2" t="s">
        <v>47659</v>
      </c>
      <c r="E9030" s="2" t="s">
        <v>2287</v>
      </c>
      <c r="F9030" s="2" t="s">
        <v>6490</v>
      </c>
      <c r="G9030" s="2" t="s">
        <v>275</v>
      </c>
      <c r="H9030" s="4" t="s">
        <v>47660</v>
      </c>
      <c r="I9030" s="5" t="s">
        <v>47661</v>
      </c>
      <c r="J9030" s="2" t="s">
        <v>25</v>
      </c>
      <c r="K9030" s="2" t="s">
        <v>26</v>
      </c>
      <c r="L9030" s="2"/>
      <c r="M9030" s="8" t="s">
        <v>105</v>
      </c>
      <c r="N9030" s="2" t="s">
        <v>2205</v>
      </c>
      <c r="O9030" s="2" t="s">
        <v>41</v>
      </c>
      <c r="P9030" s="6">
        <v>8608</v>
      </c>
      <c r="Q9030" s="7" t="s">
        <v>52391</v>
      </c>
    </row>
    <row r="9031" spans="1:17" x14ac:dyDescent="0.2">
      <c r="A9031" s="2" t="s">
        <v>47662</v>
      </c>
      <c r="B9031" s="2" t="s">
        <v>47663</v>
      </c>
      <c r="C9031" s="3">
        <v>35041</v>
      </c>
      <c r="D9031" s="2" t="s">
        <v>47664</v>
      </c>
      <c r="E9031" s="2" t="s">
        <v>6478</v>
      </c>
      <c r="F9031" s="2" t="s">
        <v>2824</v>
      </c>
      <c r="G9031" s="2" t="s">
        <v>194</v>
      </c>
      <c r="H9031" s="4" t="s">
        <v>47665</v>
      </c>
      <c r="I9031" s="5" t="s">
        <v>47666</v>
      </c>
      <c r="J9031" s="2" t="s">
        <v>160</v>
      </c>
      <c r="K9031" s="2" t="s">
        <v>73</v>
      </c>
      <c r="L9031" s="2"/>
      <c r="M9031" s="8" t="s">
        <v>85</v>
      </c>
      <c r="N9031" s="2" t="s">
        <v>2835</v>
      </c>
      <c r="O9031" s="2" t="s">
        <v>188</v>
      </c>
      <c r="P9031" s="6">
        <v>3434</v>
      </c>
      <c r="Q9031" s="7" t="s">
        <v>52391</v>
      </c>
    </row>
    <row r="9032" spans="1:17" x14ac:dyDescent="0.2">
      <c r="A9032" s="2" t="s">
        <v>47667</v>
      </c>
      <c r="B9032" s="2" t="s">
        <v>47668</v>
      </c>
      <c r="C9032" s="3">
        <v>32109</v>
      </c>
      <c r="D9032" s="2" t="s">
        <v>47669</v>
      </c>
      <c r="E9032" s="2" t="s">
        <v>1196</v>
      </c>
      <c r="F9032" s="2" t="s">
        <v>2665</v>
      </c>
      <c r="G9032" s="2" t="s">
        <v>175</v>
      </c>
      <c r="H9032" s="4" t="s">
        <v>47670</v>
      </c>
      <c r="I9032" s="5" t="s">
        <v>45807</v>
      </c>
      <c r="J9032" s="2" t="s">
        <v>160</v>
      </c>
      <c r="K9032" s="2" t="s">
        <v>26</v>
      </c>
      <c r="L9032" s="2"/>
      <c r="M9032" s="8" t="s">
        <v>27</v>
      </c>
      <c r="N9032" s="2" t="s">
        <v>3573</v>
      </c>
      <c r="O9032" s="2" t="s">
        <v>243</v>
      </c>
      <c r="P9032" s="6">
        <v>5285</v>
      </c>
      <c r="Q9032" s="7" t="s">
        <v>52391</v>
      </c>
    </row>
    <row r="9033" spans="1:17" x14ac:dyDescent="0.2">
      <c r="A9033" s="2" t="s">
        <v>47671</v>
      </c>
      <c r="B9033" s="2" t="s">
        <v>47672</v>
      </c>
      <c r="C9033" s="3">
        <v>25861</v>
      </c>
      <c r="D9033" s="2" t="s">
        <v>47673</v>
      </c>
      <c r="E9033" s="2" t="s">
        <v>3122</v>
      </c>
      <c r="F9033" s="2" t="s">
        <v>1342</v>
      </c>
      <c r="G9033" s="2" t="s">
        <v>113</v>
      </c>
      <c r="H9033" s="4" t="s">
        <v>47674</v>
      </c>
      <c r="I9033" s="5" t="s">
        <v>47675</v>
      </c>
      <c r="J9033" s="2" t="s">
        <v>25</v>
      </c>
      <c r="K9033" s="2" t="s">
        <v>26</v>
      </c>
      <c r="L9033" s="2"/>
      <c r="M9033" s="8" t="s">
        <v>143</v>
      </c>
      <c r="N9033" s="2" t="s">
        <v>8903</v>
      </c>
      <c r="O9033" s="2" t="s">
        <v>29</v>
      </c>
      <c r="P9033" s="6">
        <v>1513</v>
      </c>
      <c r="Q9033" s="7" t="s">
        <v>52391</v>
      </c>
    </row>
    <row r="9034" spans="1:17" x14ac:dyDescent="0.2">
      <c r="A9034" s="2" t="s">
        <v>47676</v>
      </c>
      <c r="B9034" s="2" t="s">
        <v>47677</v>
      </c>
      <c r="C9034" s="3">
        <v>29995</v>
      </c>
      <c r="D9034" s="2" t="s">
        <v>47678</v>
      </c>
      <c r="E9034" s="2" t="s">
        <v>221</v>
      </c>
      <c r="F9034" s="2" t="s">
        <v>382</v>
      </c>
      <c r="G9034" s="2" t="s">
        <v>687</v>
      </c>
      <c r="H9034" s="4" t="s">
        <v>47679</v>
      </c>
      <c r="I9034" s="5" t="s">
        <v>47680</v>
      </c>
      <c r="J9034" s="2" t="s">
        <v>51</v>
      </c>
      <c r="K9034" s="2" t="s">
        <v>73</v>
      </c>
      <c r="L9034" s="2"/>
      <c r="M9034" s="8" t="s">
        <v>105</v>
      </c>
      <c r="N9034" s="2" t="s">
        <v>571</v>
      </c>
      <c r="O9034" s="2" t="s">
        <v>87</v>
      </c>
      <c r="P9034" s="6">
        <v>5415</v>
      </c>
      <c r="Q9034" s="7" t="s">
        <v>52391</v>
      </c>
    </row>
    <row r="9035" spans="1:17" x14ac:dyDescent="0.2">
      <c r="A9035" s="2" t="s">
        <v>47681</v>
      </c>
      <c r="B9035" s="2" t="s">
        <v>47682</v>
      </c>
      <c r="C9035" s="3">
        <v>37948</v>
      </c>
      <c r="D9035" s="2" t="s">
        <v>47683</v>
      </c>
      <c r="E9035" s="2" t="s">
        <v>6114</v>
      </c>
      <c r="F9035" s="2" t="s">
        <v>2726</v>
      </c>
      <c r="G9035" s="2" t="s">
        <v>175</v>
      </c>
      <c r="H9035" s="4" t="s">
        <v>47684</v>
      </c>
      <c r="I9035" s="5" t="s">
        <v>47685</v>
      </c>
      <c r="J9035" s="2" t="s">
        <v>160</v>
      </c>
      <c r="K9035" s="2" t="s">
        <v>38</v>
      </c>
      <c r="L9035" s="2"/>
      <c r="M9035" s="8" t="s">
        <v>105</v>
      </c>
      <c r="N9035" s="2" t="s">
        <v>3992</v>
      </c>
      <c r="O9035" s="2" t="s">
        <v>188</v>
      </c>
      <c r="P9035" s="6">
        <v>9086</v>
      </c>
      <c r="Q9035" s="7" t="s">
        <v>52391</v>
      </c>
    </row>
    <row r="9036" spans="1:17" x14ac:dyDescent="0.2">
      <c r="A9036" s="2" t="s">
        <v>47686</v>
      </c>
      <c r="B9036" s="2" t="s">
        <v>47687</v>
      </c>
      <c r="C9036" s="3">
        <v>18171</v>
      </c>
      <c r="D9036" s="2" t="s">
        <v>47688</v>
      </c>
      <c r="E9036" s="2" t="s">
        <v>972</v>
      </c>
      <c r="F9036" s="2" t="s">
        <v>47689</v>
      </c>
      <c r="G9036" s="2" t="s">
        <v>275</v>
      </c>
      <c r="H9036" s="4" t="s">
        <v>47690</v>
      </c>
      <c r="I9036" s="5" t="s">
        <v>38977</v>
      </c>
      <c r="J9036" s="2" t="s">
        <v>160</v>
      </c>
      <c r="K9036" s="2" t="s">
        <v>38</v>
      </c>
      <c r="L9036" s="2"/>
      <c r="M9036" s="8" t="s">
        <v>376</v>
      </c>
      <c r="N9036" s="2" t="s">
        <v>2181</v>
      </c>
      <c r="O9036" s="2" t="s">
        <v>243</v>
      </c>
      <c r="P9036" s="6">
        <v>5679</v>
      </c>
      <c r="Q9036" s="7" t="s">
        <v>52391</v>
      </c>
    </row>
    <row r="9037" spans="1:17" x14ac:dyDescent="0.2">
      <c r="A9037" s="2" t="s">
        <v>47691</v>
      </c>
      <c r="B9037" s="2" t="s">
        <v>47692</v>
      </c>
      <c r="C9037" s="3">
        <v>36695</v>
      </c>
      <c r="D9037" s="2" t="s">
        <v>47693</v>
      </c>
      <c r="E9037" s="2" t="s">
        <v>3799</v>
      </c>
      <c r="F9037" s="2" t="s">
        <v>7890</v>
      </c>
      <c r="G9037" s="2" t="s">
        <v>35</v>
      </c>
      <c r="H9037" s="4" t="s">
        <v>47694</v>
      </c>
      <c r="I9037" s="5" t="s">
        <v>47695</v>
      </c>
      <c r="J9037" s="2" t="s">
        <v>160</v>
      </c>
      <c r="K9037" s="2" t="s">
        <v>73</v>
      </c>
      <c r="L9037" s="2"/>
      <c r="M9037" s="8" t="s">
        <v>39</v>
      </c>
      <c r="N9037" s="2" t="s">
        <v>4618</v>
      </c>
      <c r="O9037" s="2" t="s">
        <v>296</v>
      </c>
      <c r="P9037" s="6">
        <v>3584</v>
      </c>
      <c r="Q9037" s="7" t="s">
        <v>52391</v>
      </c>
    </row>
    <row r="9038" spans="1:17" x14ac:dyDescent="0.2">
      <c r="A9038" s="2" t="s">
        <v>47696</v>
      </c>
      <c r="B9038" s="2" t="s">
        <v>47697</v>
      </c>
      <c r="C9038" s="3">
        <v>27576</v>
      </c>
      <c r="D9038" s="2" t="s">
        <v>47698</v>
      </c>
      <c r="E9038" s="2" t="s">
        <v>212</v>
      </c>
      <c r="F9038" s="2" t="s">
        <v>213</v>
      </c>
      <c r="G9038" s="2" t="s">
        <v>175</v>
      </c>
      <c r="H9038" s="4" t="s">
        <v>47699</v>
      </c>
      <c r="I9038" s="5" t="s">
        <v>47700</v>
      </c>
      <c r="J9038" s="2" t="s">
        <v>51</v>
      </c>
      <c r="K9038" s="2" t="s">
        <v>73</v>
      </c>
      <c r="L9038" s="2"/>
      <c r="M9038" s="8" t="s">
        <v>116</v>
      </c>
      <c r="N9038" s="2" t="s">
        <v>431</v>
      </c>
      <c r="O9038" s="2" t="s">
        <v>41</v>
      </c>
      <c r="P9038" s="6">
        <v>5029</v>
      </c>
      <c r="Q9038" s="7" t="s">
        <v>52391</v>
      </c>
    </row>
    <row r="9039" spans="1:17" x14ac:dyDescent="0.2">
      <c r="A9039" s="2" t="s">
        <v>47701</v>
      </c>
      <c r="B9039" s="2" t="s">
        <v>47702</v>
      </c>
      <c r="C9039" s="3">
        <v>17339</v>
      </c>
      <c r="D9039" s="2" t="s">
        <v>47703</v>
      </c>
      <c r="E9039" s="2" t="s">
        <v>547</v>
      </c>
      <c r="F9039" s="2" t="s">
        <v>9682</v>
      </c>
      <c r="G9039" s="2" t="s">
        <v>123</v>
      </c>
      <c r="H9039" s="4" t="s">
        <v>47704</v>
      </c>
      <c r="I9039" s="5" t="s">
        <v>47705</v>
      </c>
      <c r="J9039" s="2" t="s">
        <v>160</v>
      </c>
      <c r="K9039" s="2" t="s">
        <v>73</v>
      </c>
      <c r="L9039" s="2"/>
      <c r="M9039" s="8" t="s">
        <v>27</v>
      </c>
      <c r="N9039" s="2" t="s">
        <v>3452</v>
      </c>
      <c r="O9039" s="2" t="s">
        <v>41</v>
      </c>
      <c r="P9039" s="6">
        <v>8304</v>
      </c>
      <c r="Q9039" s="7" t="s">
        <v>52391</v>
      </c>
    </row>
    <row r="9040" spans="1:17" x14ac:dyDescent="0.2">
      <c r="A9040" s="2" t="s">
        <v>47706</v>
      </c>
      <c r="B9040" s="2" t="s">
        <v>47707</v>
      </c>
      <c r="C9040" s="3">
        <v>23886</v>
      </c>
      <c r="D9040" s="2" t="s">
        <v>47708</v>
      </c>
      <c r="E9040" s="2" t="s">
        <v>3907</v>
      </c>
      <c r="F9040" s="2" t="s">
        <v>47709</v>
      </c>
      <c r="G9040" s="2" t="s">
        <v>113</v>
      </c>
      <c r="H9040" s="4" t="s">
        <v>47710</v>
      </c>
      <c r="I9040" s="5" t="s">
        <v>15387</v>
      </c>
      <c r="J9040" s="2" t="s">
        <v>25</v>
      </c>
      <c r="K9040" s="2" t="s">
        <v>73</v>
      </c>
      <c r="L9040" s="2"/>
      <c r="M9040" s="8" t="s">
        <v>143</v>
      </c>
      <c r="N9040" s="2" t="s">
        <v>1605</v>
      </c>
      <c r="O9040" s="2" t="s">
        <v>87</v>
      </c>
      <c r="P9040" s="6">
        <v>8869</v>
      </c>
      <c r="Q9040" s="7" t="s">
        <v>52391</v>
      </c>
    </row>
    <row r="9041" spans="1:17" x14ac:dyDescent="0.2">
      <c r="A9041" s="2" t="s">
        <v>47711</v>
      </c>
      <c r="B9041" s="2" t="s">
        <v>47712</v>
      </c>
      <c r="C9041" s="3">
        <v>19497</v>
      </c>
      <c r="D9041" s="2" t="s">
        <v>47713</v>
      </c>
      <c r="E9041" s="2" t="s">
        <v>5254</v>
      </c>
      <c r="F9041" s="2" t="s">
        <v>47714</v>
      </c>
      <c r="G9041" s="2" t="s">
        <v>214</v>
      </c>
      <c r="H9041" s="4" t="s">
        <v>47715</v>
      </c>
      <c r="I9041" s="5" t="s">
        <v>47716</v>
      </c>
      <c r="J9041" s="2" t="s">
        <v>160</v>
      </c>
      <c r="K9041" s="2" t="s">
        <v>73</v>
      </c>
      <c r="L9041" s="2"/>
      <c r="M9041" s="8" t="s">
        <v>116</v>
      </c>
      <c r="N9041" s="2" t="s">
        <v>4900</v>
      </c>
      <c r="O9041" s="2" t="s">
        <v>243</v>
      </c>
      <c r="P9041" s="6">
        <v>1779</v>
      </c>
      <c r="Q9041" s="7" t="s">
        <v>52391</v>
      </c>
    </row>
    <row r="9042" spans="1:17" x14ac:dyDescent="0.2">
      <c r="A9042" s="2" t="s">
        <v>47717</v>
      </c>
      <c r="B9042" s="2" t="s">
        <v>47718</v>
      </c>
      <c r="C9042" s="3">
        <v>23671</v>
      </c>
      <c r="D9042" s="2" t="s">
        <v>47719</v>
      </c>
      <c r="E9042" s="2" t="s">
        <v>5778</v>
      </c>
      <c r="F9042" s="2" t="s">
        <v>3488</v>
      </c>
      <c r="G9042" s="2" t="s">
        <v>175</v>
      </c>
      <c r="H9042" s="4" t="s">
        <v>47720</v>
      </c>
      <c r="I9042" s="5" t="s">
        <v>47721</v>
      </c>
      <c r="J9042" s="2" t="s">
        <v>25</v>
      </c>
      <c r="K9042" s="2" t="s">
        <v>38</v>
      </c>
      <c r="L9042" s="2"/>
      <c r="M9042" s="8" t="s">
        <v>27</v>
      </c>
      <c r="N9042" s="2" t="s">
        <v>5949</v>
      </c>
      <c r="O9042" s="2" t="s">
        <v>198</v>
      </c>
      <c r="P9042" s="6">
        <v>2928</v>
      </c>
      <c r="Q9042" s="7" t="s">
        <v>52391</v>
      </c>
    </row>
    <row r="9043" spans="1:17" x14ac:dyDescent="0.2">
      <c r="A9043" s="2" t="s">
        <v>47722</v>
      </c>
      <c r="B9043" s="2" t="s">
        <v>47723</v>
      </c>
      <c r="C9043" s="3">
        <v>33929</v>
      </c>
      <c r="D9043" s="2" t="s">
        <v>47724</v>
      </c>
      <c r="E9043" s="2" t="s">
        <v>2364</v>
      </c>
      <c r="F9043" s="2" t="s">
        <v>47725</v>
      </c>
      <c r="G9043" s="2" t="s">
        <v>275</v>
      </c>
      <c r="H9043" s="4" t="s">
        <v>47726</v>
      </c>
      <c r="I9043" s="5" t="s">
        <v>47727</v>
      </c>
      <c r="J9043" s="2" t="s">
        <v>160</v>
      </c>
      <c r="K9043" s="2" t="s">
        <v>38</v>
      </c>
      <c r="L9043" s="2"/>
      <c r="M9043" s="8" t="s">
        <v>376</v>
      </c>
      <c r="N9043" s="2" t="s">
        <v>6278</v>
      </c>
      <c r="O9043" s="2" t="s">
        <v>54</v>
      </c>
      <c r="P9043" s="6">
        <v>3300</v>
      </c>
      <c r="Q9043" s="7" t="s">
        <v>52391</v>
      </c>
    </row>
    <row r="9044" spans="1:17" x14ac:dyDescent="0.2">
      <c r="A9044" s="2" t="s">
        <v>47728</v>
      </c>
      <c r="B9044" s="2" t="s">
        <v>47729</v>
      </c>
      <c r="C9044" s="3">
        <v>17026</v>
      </c>
      <c r="D9044" s="2" t="s">
        <v>47730</v>
      </c>
      <c r="E9044" s="2" t="s">
        <v>148</v>
      </c>
      <c r="F9044" s="2" t="s">
        <v>47731</v>
      </c>
      <c r="G9044" s="2" t="s">
        <v>22</v>
      </c>
      <c r="H9044" s="4" t="s">
        <v>47732</v>
      </c>
      <c r="I9044" s="5" t="s">
        <v>47733</v>
      </c>
      <c r="J9044" s="2" t="s">
        <v>160</v>
      </c>
      <c r="K9044" s="2" t="s">
        <v>38</v>
      </c>
      <c r="L9044" s="2"/>
      <c r="M9044" s="8" t="s">
        <v>376</v>
      </c>
      <c r="N9044" s="2" t="s">
        <v>3515</v>
      </c>
      <c r="O9044" s="2" t="s">
        <v>107</v>
      </c>
      <c r="P9044" s="6">
        <v>6903</v>
      </c>
      <c r="Q9044" s="7" t="s">
        <v>52391</v>
      </c>
    </row>
    <row r="9045" spans="1:17" x14ac:dyDescent="0.2">
      <c r="A9045" s="2" t="s">
        <v>47734</v>
      </c>
      <c r="B9045" s="2" t="s">
        <v>47735</v>
      </c>
      <c r="C9045" s="3">
        <v>37493</v>
      </c>
      <c r="D9045" s="2" t="s">
        <v>47736</v>
      </c>
      <c r="E9045" s="2" t="s">
        <v>2831</v>
      </c>
      <c r="F9045" s="2" t="s">
        <v>47737</v>
      </c>
      <c r="G9045" s="2" t="s">
        <v>93</v>
      </c>
      <c r="H9045" s="4" t="s">
        <v>47738</v>
      </c>
      <c r="I9045" s="5" t="s">
        <v>19644</v>
      </c>
      <c r="J9045" s="2" t="s">
        <v>63</v>
      </c>
      <c r="K9045" s="2" t="s">
        <v>38</v>
      </c>
      <c r="L9045" s="2"/>
      <c r="M9045" s="8" t="s">
        <v>376</v>
      </c>
      <c r="N9045" s="2" t="s">
        <v>1626</v>
      </c>
      <c r="O9045" s="2" t="s">
        <v>29</v>
      </c>
      <c r="P9045" s="6">
        <v>5504</v>
      </c>
      <c r="Q9045" s="7" t="s">
        <v>52391</v>
      </c>
    </row>
    <row r="9046" spans="1:17" x14ac:dyDescent="0.2">
      <c r="A9046" s="2" t="s">
        <v>47739</v>
      </c>
      <c r="B9046" s="2" t="s">
        <v>47740</v>
      </c>
      <c r="C9046" s="3">
        <v>32037</v>
      </c>
      <c r="D9046" s="2" t="s">
        <v>47741</v>
      </c>
      <c r="E9046" s="2" t="s">
        <v>2051</v>
      </c>
      <c r="F9046" s="2" t="s">
        <v>3423</v>
      </c>
      <c r="G9046" s="2" t="s">
        <v>341</v>
      </c>
      <c r="H9046" s="4" t="s">
        <v>47742</v>
      </c>
      <c r="I9046" s="5" t="s">
        <v>47743</v>
      </c>
      <c r="J9046" s="2" t="s">
        <v>63</v>
      </c>
      <c r="K9046" s="2" t="s">
        <v>38</v>
      </c>
      <c r="L9046" s="2"/>
      <c r="M9046" s="8" t="s">
        <v>74</v>
      </c>
      <c r="N9046" s="2" t="s">
        <v>400</v>
      </c>
      <c r="O9046" s="2" t="s">
        <v>312</v>
      </c>
      <c r="P9046" s="6">
        <v>2438</v>
      </c>
      <c r="Q9046" s="7" t="s">
        <v>52391</v>
      </c>
    </row>
    <row r="9047" spans="1:17" x14ac:dyDescent="0.2">
      <c r="A9047" s="2" t="s">
        <v>47744</v>
      </c>
      <c r="B9047" s="2" t="s">
        <v>47745</v>
      </c>
      <c r="C9047" s="3">
        <v>25071</v>
      </c>
      <c r="D9047" s="2" t="s">
        <v>47746</v>
      </c>
      <c r="E9047" s="2" t="s">
        <v>3122</v>
      </c>
      <c r="F9047" s="2" t="s">
        <v>43465</v>
      </c>
      <c r="G9047" s="2" t="s">
        <v>184</v>
      </c>
      <c r="H9047" s="4" t="s">
        <v>47747</v>
      </c>
      <c r="I9047" s="5" t="s">
        <v>47748</v>
      </c>
      <c r="J9047" s="2" t="s">
        <v>84</v>
      </c>
      <c r="K9047" s="2" t="s">
        <v>26</v>
      </c>
      <c r="L9047" s="2"/>
      <c r="M9047" s="8" t="s">
        <v>85</v>
      </c>
      <c r="N9047" s="2" t="s">
        <v>793</v>
      </c>
      <c r="O9047" s="2" t="s">
        <v>29</v>
      </c>
      <c r="P9047" s="6">
        <v>1912</v>
      </c>
      <c r="Q9047" s="7" t="s">
        <v>52391</v>
      </c>
    </row>
    <row r="9048" spans="1:17" x14ac:dyDescent="0.2">
      <c r="A9048" s="2" t="s">
        <v>47749</v>
      </c>
      <c r="B9048" s="2" t="s">
        <v>47750</v>
      </c>
      <c r="C9048" s="3">
        <v>25472</v>
      </c>
      <c r="D9048" s="2" t="s">
        <v>47751</v>
      </c>
      <c r="E9048" s="2" t="s">
        <v>247</v>
      </c>
      <c r="F9048" s="2" t="s">
        <v>8096</v>
      </c>
      <c r="G9048" s="2" t="s">
        <v>341</v>
      </c>
      <c r="H9048" s="4" t="s">
        <v>47752</v>
      </c>
      <c r="I9048" s="5" t="s">
        <v>47753</v>
      </c>
      <c r="J9048" s="2" t="s">
        <v>160</v>
      </c>
      <c r="K9048" s="2" t="s">
        <v>26</v>
      </c>
      <c r="L9048" s="2"/>
      <c r="M9048" s="8" t="s">
        <v>116</v>
      </c>
      <c r="N9048" s="2" t="s">
        <v>3205</v>
      </c>
      <c r="O9048" s="2" t="s">
        <v>107</v>
      </c>
      <c r="P9048" s="6">
        <v>9190</v>
      </c>
      <c r="Q9048" s="7" t="s">
        <v>52391</v>
      </c>
    </row>
    <row r="9049" spans="1:17" x14ac:dyDescent="0.2">
      <c r="A9049" s="2" t="s">
        <v>47754</v>
      </c>
      <c r="B9049" s="2" t="s">
        <v>47755</v>
      </c>
      <c r="C9049" s="3">
        <v>29606</v>
      </c>
      <c r="D9049" s="2" t="s">
        <v>47756</v>
      </c>
      <c r="E9049" s="2" t="s">
        <v>3906</v>
      </c>
      <c r="F9049" s="2" t="s">
        <v>3223</v>
      </c>
      <c r="G9049" s="2" t="s">
        <v>679</v>
      </c>
      <c r="H9049" s="4" t="s">
        <v>47757</v>
      </c>
      <c r="I9049" s="5" t="s">
        <v>47758</v>
      </c>
      <c r="J9049" s="2" t="s">
        <v>160</v>
      </c>
      <c r="K9049" s="2" t="s">
        <v>26</v>
      </c>
      <c r="L9049" s="2"/>
      <c r="M9049" s="8" t="s">
        <v>85</v>
      </c>
      <c r="N9049" s="2" t="s">
        <v>642</v>
      </c>
      <c r="O9049" s="2" t="s">
        <v>188</v>
      </c>
      <c r="P9049" s="6">
        <v>8080</v>
      </c>
      <c r="Q9049" s="7" t="s">
        <v>52391</v>
      </c>
    </row>
    <row r="9050" spans="1:17" x14ac:dyDescent="0.2">
      <c r="A9050" s="2" t="s">
        <v>47759</v>
      </c>
      <c r="B9050" s="2" t="s">
        <v>47760</v>
      </c>
      <c r="C9050" s="3">
        <v>24668</v>
      </c>
      <c r="D9050" s="2" t="s">
        <v>47761</v>
      </c>
      <c r="E9050" s="2" t="s">
        <v>2523</v>
      </c>
      <c r="F9050" s="2" t="s">
        <v>1075</v>
      </c>
      <c r="G9050" s="2" t="s">
        <v>478</v>
      </c>
      <c r="H9050" s="4" t="s">
        <v>47762</v>
      </c>
      <c r="I9050" s="5" t="s">
        <v>47763</v>
      </c>
      <c r="J9050" s="2" t="s">
        <v>160</v>
      </c>
      <c r="K9050" s="2" t="s">
        <v>73</v>
      </c>
      <c r="L9050" s="2"/>
      <c r="M9050" s="8" t="s">
        <v>376</v>
      </c>
      <c r="N9050" s="2" t="s">
        <v>7382</v>
      </c>
      <c r="O9050" s="2" t="s">
        <v>107</v>
      </c>
      <c r="P9050" s="6">
        <v>7639</v>
      </c>
      <c r="Q9050" s="7" t="s">
        <v>52391</v>
      </c>
    </row>
    <row r="9051" spans="1:17" x14ac:dyDescent="0.2">
      <c r="A9051" s="2" t="s">
        <v>47764</v>
      </c>
      <c r="B9051" s="2" t="s">
        <v>44480</v>
      </c>
      <c r="C9051" s="3">
        <v>27037</v>
      </c>
      <c r="D9051" s="2" t="s">
        <v>47765</v>
      </c>
      <c r="E9051" s="2" t="s">
        <v>6764</v>
      </c>
      <c r="F9051" s="2" t="s">
        <v>47766</v>
      </c>
      <c r="G9051" s="2" t="s">
        <v>249</v>
      </c>
      <c r="H9051" s="4" t="s">
        <v>47767</v>
      </c>
      <c r="I9051" s="5" t="s">
        <v>47768</v>
      </c>
      <c r="J9051" s="2" t="s">
        <v>160</v>
      </c>
      <c r="K9051" s="2" t="s">
        <v>38</v>
      </c>
      <c r="L9051" s="2"/>
      <c r="M9051" s="8" t="s">
        <v>376</v>
      </c>
      <c r="N9051" s="2" t="s">
        <v>472</v>
      </c>
      <c r="O9051" s="2" t="s">
        <v>188</v>
      </c>
      <c r="P9051" s="6">
        <v>7827</v>
      </c>
      <c r="Q9051" s="7" t="s">
        <v>52391</v>
      </c>
    </row>
    <row r="9052" spans="1:17" x14ac:dyDescent="0.2">
      <c r="A9052" s="2" t="s">
        <v>47769</v>
      </c>
      <c r="B9052" s="2" t="s">
        <v>6248</v>
      </c>
      <c r="C9052" s="3">
        <v>29089</v>
      </c>
      <c r="D9052" s="2" t="s">
        <v>47770</v>
      </c>
      <c r="E9052" s="2" t="s">
        <v>4358</v>
      </c>
      <c r="F9052" s="2" t="s">
        <v>13441</v>
      </c>
      <c r="G9052" s="2" t="s">
        <v>249</v>
      </c>
      <c r="H9052" s="4" t="s">
        <v>47771</v>
      </c>
      <c r="I9052" s="5" t="s">
        <v>20339</v>
      </c>
      <c r="J9052" s="2" t="s">
        <v>63</v>
      </c>
      <c r="K9052" s="2" t="s">
        <v>26</v>
      </c>
      <c r="L9052" s="2"/>
      <c r="M9052" s="8" t="s">
        <v>85</v>
      </c>
      <c r="N9052" s="2" t="s">
        <v>6377</v>
      </c>
      <c r="O9052" s="2" t="s">
        <v>188</v>
      </c>
      <c r="P9052" s="6">
        <v>7728</v>
      </c>
      <c r="Q9052" s="7" t="s">
        <v>52391</v>
      </c>
    </row>
    <row r="9053" spans="1:17" x14ac:dyDescent="0.2">
      <c r="A9053" s="2" t="s">
        <v>47772</v>
      </c>
      <c r="B9053" s="2" t="s">
        <v>47773</v>
      </c>
      <c r="C9053" s="3">
        <v>36844</v>
      </c>
      <c r="D9053" s="2" t="s">
        <v>47774</v>
      </c>
      <c r="E9053" s="2" t="s">
        <v>3334</v>
      </c>
      <c r="F9053" s="2" t="s">
        <v>1062</v>
      </c>
      <c r="G9053" s="2" t="s">
        <v>679</v>
      </c>
      <c r="H9053" s="4" t="s">
        <v>47775</v>
      </c>
      <c r="I9053" s="5" t="s">
        <v>47776</v>
      </c>
      <c r="J9053" s="2" t="s">
        <v>25</v>
      </c>
      <c r="K9053" s="2" t="s">
        <v>38</v>
      </c>
      <c r="L9053" s="2"/>
      <c r="M9053" s="8" t="s">
        <v>207</v>
      </c>
      <c r="N9053" s="2" t="s">
        <v>764</v>
      </c>
      <c r="O9053" s="2" t="s">
        <v>54</v>
      </c>
      <c r="P9053" s="6">
        <v>4355</v>
      </c>
      <c r="Q9053" s="7" t="s">
        <v>52391</v>
      </c>
    </row>
    <row r="9054" spans="1:17" x14ac:dyDescent="0.2">
      <c r="A9054" s="2" t="s">
        <v>47777</v>
      </c>
      <c r="B9054" s="2" t="s">
        <v>6455</v>
      </c>
      <c r="C9054" s="3">
        <v>23849</v>
      </c>
      <c r="D9054" s="2" t="s">
        <v>27799</v>
      </c>
      <c r="E9054" s="2" t="s">
        <v>5381</v>
      </c>
      <c r="F9054" s="2" t="s">
        <v>47778</v>
      </c>
      <c r="G9054" s="2" t="s">
        <v>70</v>
      </c>
      <c r="H9054" s="4" t="s">
        <v>47779</v>
      </c>
      <c r="I9054" s="5" t="s">
        <v>47780</v>
      </c>
      <c r="J9054" s="2" t="s">
        <v>63</v>
      </c>
      <c r="K9054" s="2" t="s">
        <v>73</v>
      </c>
      <c r="L9054" s="2"/>
      <c r="M9054" s="8" t="s">
        <v>39</v>
      </c>
      <c r="N9054" s="2" t="s">
        <v>7319</v>
      </c>
      <c r="O9054" s="2" t="s">
        <v>188</v>
      </c>
      <c r="P9054" s="6">
        <v>9539</v>
      </c>
      <c r="Q9054" s="7" t="s">
        <v>52391</v>
      </c>
    </row>
    <row r="9055" spans="1:17" x14ac:dyDescent="0.2">
      <c r="A9055" s="2" t="s">
        <v>47781</v>
      </c>
      <c r="B9055" s="2" t="s">
        <v>47782</v>
      </c>
      <c r="C9055" s="3">
        <v>35978</v>
      </c>
      <c r="D9055" s="2" t="s">
        <v>47783</v>
      </c>
      <c r="E9055" s="2" t="s">
        <v>3819</v>
      </c>
      <c r="F9055" s="2" t="s">
        <v>525</v>
      </c>
      <c r="G9055" s="2" t="s">
        <v>292</v>
      </c>
      <c r="H9055" s="4" t="s">
        <v>47784</v>
      </c>
      <c r="I9055" s="5" t="s">
        <v>47785</v>
      </c>
      <c r="J9055" s="2" t="s">
        <v>51</v>
      </c>
      <c r="K9055" s="2" t="s">
        <v>26</v>
      </c>
      <c r="L9055" s="2"/>
      <c r="M9055" s="8" t="s">
        <v>74</v>
      </c>
      <c r="N9055" s="2" t="s">
        <v>8558</v>
      </c>
      <c r="O9055" s="2" t="s">
        <v>198</v>
      </c>
      <c r="P9055" s="6">
        <v>8715</v>
      </c>
      <c r="Q9055" s="7" t="s">
        <v>52391</v>
      </c>
    </row>
    <row r="9056" spans="1:17" x14ac:dyDescent="0.2">
      <c r="A9056" s="2" t="s">
        <v>47786</v>
      </c>
      <c r="B9056" s="2" t="s">
        <v>20214</v>
      </c>
      <c r="C9056" s="3">
        <v>33297</v>
      </c>
      <c r="D9056" s="2" t="s">
        <v>47787</v>
      </c>
      <c r="E9056" s="2" t="s">
        <v>797</v>
      </c>
      <c r="F9056" s="2" t="s">
        <v>4259</v>
      </c>
      <c r="G9056" s="2" t="s">
        <v>175</v>
      </c>
      <c r="H9056" s="4" t="s">
        <v>47788</v>
      </c>
      <c r="I9056" s="5" t="s">
        <v>47789</v>
      </c>
      <c r="J9056" s="2" t="s">
        <v>84</v>
      </c>
      <c r="K9056" s="2" t="s">
        <v>38</v>
      </c>
      <c r="L9056" s="2"/>
      <c r="M9056" s="8" t="s">
        <v>143</v>
      </c>
      <c r="N9056" s="2" t="s">
        <v>18916</v>
      </c>
      <c r="O9056" s="2" t="s">
        <v>198</v>
      </c>
      <c r="P9056" s="6">
        <v>5021</v>
      </c>
      <c r="Q9056" s="7" t="s">
        <v>52391</v>
      </c>
    </row>
    <row r="9057" spans="1:17" x14ac:dyDescent="0.2">
      <c r="A9057" s="2" t="s">
        <v>47790</v>
      </c>
      <c r="B9057" s="2" t="s">
        <v>32350</v>
      </c>
      <c r="C9057" s="3">
        <v>31289</v>
      </c>
      <c r="D9057" s="2" t="s">
        <v>47791</v>
      </c>
      <c r="E9057" s="2" t="s">
        <v>6145</v>
      </c>
      <c r="F9057" s="2" t="s">
        <v>4623</v>
      </c>
      <c r="G9057" s="2" t="s">
        <v>102</v>
      </c>
      <c r="H9057" s="4" t="s">
        <v>47792</v>
      </c>
      <c r="I9057" s="5" t="s">
        <v>47793</v>
      </c>
      <c r="J9057" s="2" t="s">
        <v>160</v>
      </c>
      <c r="K9057" s="2" t="s">
        <v>38</v>
      </c>
      <c r="L9057" s="2"/>
      <c r="M9057" s="8" t="s">
        <v>85</v>
      </c>
      <c r="N9057" s="2" t="s">
        <v>6134</v>
      </c>
      <c r="O9057" s="2" t="s">
        <v>188</v>
      </c>
      <c r="P9057" s="6">
        <v>4970</v>
      </c>
      <c r="Q9057" s="7" t="s">
        <v>52391</v>
      </c>
    </row>
    <row r="9058" spans="1:17" x14ac:dyDescent="0.2">
      <c r="A9058" s="2" t="s">
        <v>47794</v>
      </c>
      <c r="B9058" s="2" t="s">
        <v>47795</v>
      </c>
      <c r="C9058" s="3">
        <v>37436</v>
      </c>
      <c r="D9058" s="2" t="s">
        <v>47796</v>
      </c>
      <c r="E9058" s="2" t="s">
        <v>2191</v>
      </c>
      <c r="F9058" s="2" t="s">
        <v>28376</v>
      </c>
      <c r="G9058" s="2" t="s">
        <v>184</v>
      </c>
      <c r="H9058" s="4" t="s">
        <v>47797</v>
      </c>
      <c r="I9058" s="5" t="s">
        <v>47798</v>
      </c>
      <c r="J9058" s="2" t="s">
        <v>160</v>
      </c>
      <c r="K9058" s="2" t="s">
        <v>73</v>
      </c>
      <c r="L9058" s="2"/>
      <c r="M9058" s="8" t="s">
        <v>376</v>
      </c>
      <c r="N9058" s="2" t="s">
        <v>377</v>
      </c>
      <c r="O9058" s="2" t="s">
        <v>243</v>
      </c>
      <c r="P9058" s="6">
        <v>3187</v>
      </c>
      <c r="Q9058" s="7" t="s">
        <v>52391</v>
      </c>
    </row>
    <row r="9059" spans="1:17" x14ac:dyDescent="0.2">
      <c r="A9059" s="2" t="s">
        <v>47799</v>
      </c>
      <c r="B9059" s="2" t="s">
        <v>47800</v>
      </c>
      <c r="C9059" s="3">
        <v>31805</v>
      </c>
      <c r="D9059" s="2" t="s">
        <v>47801</v>
      </c>
      <c r="E9059" s="2" t="s">
        <v>3634</v>
      </c>
      <c r="F9059" s="2" t="s">
        <v>174</v>
      </c>
      <c r="G9059" s="2" t="s">
        <v>184</v>
      </c>
      <c r="H9059" s="4" t="s">
        <v>47802</v>
      </c>
      <c r="I9059" s="5" t="s">
        <v>47803</v>
      </c>
      <c r="J9059" s="2" t="s">
        <v>63</v>
      </c>
      <c r="K9059" s="2" t="s">
        <v>38</v>
      </c>
      <c r="L9059" s="2"/>
      <c r="M9059" s="8" t="s">
        <v>116</v>
      </c>
      <c r="N9059" s="2" t="s">
        <v>10581</v>
      </c>
      <c r="O9059" s="2" t="s">
        <v>312</v>
      </c>
      <c r="P9059" s="6">
        <v>6406</v>
      </c>
      <c r="Q9059" s="7" t="s">
        <v>52391</v>
      </c>
    </row>
    <row r="9060" spans="1:17" x14ac:dyDescent="0.2">
      <c r="A9060" s="2" t="s">
        <v>47804</v>
      </c>
      <c r="B9060" s="2" t="s">
        <v>47805</v>
      </c>
      <c r="C9060" s="3">
        <v>17249</v>
      </c>
      <c r="D9060" s="2" t="s">
        <v>47806</v>
      </c>
      <c r="E9060" s="2" t="s">
        <v>3107</v>
      </c>
      <c r="F9060" s="2" t="s">
        <v>15645</v>
      </c>
      <c r="G9060" s="2" t="s">
        <v>102</v>
      </c>
      <c r="H9060" s="4" t="s">
        <v>47807</v>
      </c>
      <c r="I9060" s="5" t="s">
        <v>47808</v>
      </c>
      <c r="J9060" s="2" t="s">
        <v>51</v>
      </c>
      <c r="K9060" s="2" t="s">
        <v>26</v>
      </c>
      <c r="L9060" s="2"/>
      <c r="M9060" s="8" t="s">
        <v>27</v>
      </c>
      <c r="N9060" s="2" t="s">
        <v>24038</v>
      </c>
      <c r="O9060" s="2" t="s">
        <v>312</v>
      </c>
      <c r="P9060" s="6">
        <v>8255</v>
      </c>
      <c r="Q9060" s="7" t="s">
        <v>52391</v>
      </c>
    </row>
    <row r="9061" spans="1:17" x14ac:dyDescent="0.2">
      <c r="A9061" s="2" t="s">
        <v>47809</v>
      </c>
      <c r="B9061" s="2" t="s">
        <v>47810</v>
      </c>
      <c r="C9061" s="3">
        <v>20220</v>
      </c>
      <c r="D9061" s="2" t="s">
        <v>47811</v>
      </c>
      <c r="E9061" s="2" t="s">
        <v>4622</v>
      </c>
      <c r="F9061" s="2" t="s">
        <v>11222</v>
      </c>
      <c r="G9061" s="2" t="s">
        <v>214</v>
      </c>
      <c r="H9061" s="4" t="s">
        <v>47812</v>
      </c>
      <c r="I9061" s="5" t="s">
        <v>47813</v>
      </c>
      <c r="J9061" s="2" t="s">
        <v>160</v>
      </c>
      <c r="K9061" s="2" t="s">
        <v>73</v>
      </c>
      <c r="L9061" s="2"/>
      <c r="M9061" s="8" t="s">
        <v>207</v>
      </c>
      <c r="N9061" s="2" t="s">
        <v>801</v>
      </c>
      <c r="O9061" s="2" t="s">
        <v>188</v>
      </c>
      <c r="P9061" s="6">
        <v>8485</v>
      </c>
      <c r="Q9061" s="7" t="s">
        <v>52391</v>
      </c>
    </row>
    <row r="9062" spans="1:17" x14ac:dyDescent="0.2">
      <c r="A9062" s="2" t="s">
        <v>47814</v>
      </c>
      <c r="B9062" s="2" t="s">
        <v>47815</v>
      </c>
      <c r="C9062" s="3">
        <v>33695</v>
      </c>
      <c r="D9062" s="2" t="s">
        <v>47816</v>
      </c>
      <c r="E9062" s="2" t="s">
        <v>4072</v>
      </c>
      <c r="F9062" s="2" t="s">
        <v>47817</v>
      </c>
      <c r="G9062" s="2" t="s">
        <v>35</v>
      </c>
      <c r="H9062" s="4" t="s">
        <v>47818</v>
      </c>
      <c r="I9062" s="5" t="s">
        <v>47819</v>
      </c>
      <c r="J9062" s="2" t="s">
        <v>51</v>
      </c>
      <c r="K9062" s="2" t="s">
        <v>38</v>
      </c>
      <c r="L9062" s="2"/>
      <c r="M9062" s="8" t="s">
        <v>52</v>
      </c>
      <c r="N9062" s="2" t="s">
        <v>3385</v>
      </c>
      <c r="O9062" s="2" t="s">
        <v>41</v>
      </c>
      <c r="P9062" s="6">
        <v>5501</v>
      </c>
      <c r="Q9062" s="7" t="s">
        <v>52391</v>
      </c>
    </row>
    <row r="9063" spans="1:17" x14ac:dyDescent="0.2">
      <c r="A9063" s="2" t="s">
        <v>47820</v>
      </c>
      <c r="B9063" s="2" t="s">
        <v>47821</v>
      </c>
      <c r="C9063" s="3">
        <v>21832</v>
      </c>
      <c r="D9063" s="2" t="s">
        <v>47822</v>
      </c>
      <c r="E9063" s="2" t="s">
        <v>739</v>
      </c>
      <c r="F9063" s="2" t="s">
        <v>1511</v>
      </c>
      <c r="G9063" s="2" t="s">
        <v>48</v>
      </c>
      <c r="H9063" s="4" t="s">
        <v>47823</v>
      </c>
      <c r="I9063" s="5" t="s">
        <v>47824</v>
      </c>
      <c r="J9063" s="2" t="s">
        <v>25</v>
      </c>
      <c r="K9063" s="2" t="s">
        <v>26</v>
      </c>
      <c r="L9063" s="2"/>
      <c r="M9063" s="8" t="s">
        <v>143</v>
      </c>
      <c r="N9063" s="2" t="s">
        <v>234</v>
      </c>
      <c r="O9063" s="2" t="s">
        <v>29</v>
      </c>
      <c r="P9063" s="6">
        <v>6870</v>
      </c>
      <c r="Q9063" s="7" t="s">
        <v>52391</v>
      </c>
    </row>
    <row r="9064" spans="1:17" x14ac:dyDescent="0.2">
      <c r="A9064" s="2" t="s">
        <v>47825</v>
      </c>
      <c r="B9064" s="2" t="s">
        <v>47826</v>
      </c>
      <c r="C9064" s="3">
        <v>26146</v>
      </c>
      <c r="D9064" s="2" t="s">
        <v>47827</v>
      </c>
      <c r="E9064" s="2" t="s">
        <v>4084</v>
      </c>
      <c r="F9064" s="2" t="s">
        <v>7438</v>
      </c>
      <c r="G9064" s="2" t="s">
        <v>35</v>
      </c>
      <c r="H9064" s="4" t="s">
        <v>47828</v>
      </c>
      <c r="I9064" s="5" t="s">
        <v>47829</v>
      </c>
      <c r="J9064" s="2" t="s">
        <v>25</v>
      </c>
      <c r="K9064" s="2" t="s">
        <v>73</v>
      </c>
      <c r="L9064" s="2"/>
      <c r="M9064" s="8" t="s">
        <v>268</v>
      </c>
      <c r="N9064" s="2" t="s">
        <v>9153</v>
      </c>
      <c r="O9064" s="2" t="s">
        <v>296</v>
      </c>
      <c r="P9064" s="6">
        <v>7018</v>
      </c>
      <c r="Q9064" s="7" t="s">
        <v>52391</v>
      </c>
    </row>
    <row r="9065" spans="1:17" x14ac:dyDescent="0.2">
      <c r="A9065" s="2" t="s">
        <v>47830</v>
      </c>
      <c r="B9065" s="2" t="s">
        <v>47831</v>
      </c>
      <c r="C9065" s="3">
        <v>35500</v>
      </c>
      <c r="D9065" s="2" t="s">
        <v>47832</v>
      </c>
      <c r="E9065" s="2" t="s">
        <v>4879</v>
      </c>
      <c r="F9065" s="2" t="s">
        <v>47833</v>
      </c>
      <c r="G9065" s="2" t="s">
        <v>175</v>
      </c>
      <c r="H9065" s="4" t="s">
        <v>47834</v>
      </c>
      <c r="I9065" s="5" t="s">
        <v>47835</v>
      </c>
      <c r="J9065" s="2" t="s">
        <v>160</v>
      </c>
      <c r="K9065" s="2" t="s">
        <v>73</v>
      </c>
      <c r="L9065" s="2"/>
      <c r="M9065" s="8" t="s">
        <v>85</v>
      </c>
      <c r="N9065" s="2" t="s">
        <v>8953</v>
      </c>
      <c r="O9065" s="2" t="s">
        <v>54</v>
      </c>
      <c r="P9065" s="6">
        <v>2072</v>
      </c>
      <c r="Q9065" s="7" t="s">
        <v>52391</v>
      </c>
    </row>
    <row r="9066" spans="1:17" x14ac:dyDescent="0.2">
      <c r="A9066" s="2" t="s">
        <v>47836</v>
      </c>
      <c r="B9066" s="2" t="s">
        <v>47837</v>
      </c>
      <c r="C9066" s="3">
        <v>34174</v>
      </c>
      <c r="D9066" s="2" t="s">
        <v>47838</v>
      </c>
      <c r="E9066" s="2" t="s">
        <v>1843</v>
      </c>
      <c r="F9066" s="2" t="s">
        <v>420</v>
      </c>
      <c r="G9066" s="2" t="s">
        <v>60</v>
      </c>
      <c r="H9066" s="4" t="s">
        <v>47839</v>
      </c>
      <c r="I9066" s="5" t="s">
        <v>47840</v>
      </c>
      <c r="J9066" s="2" t="s">
        <v>51</v>
      </c>
      <c r="K9066" s="2" t="s">
        <v>73</v>
      </c>
      <c r="L9066" s="2"/>
      <c r="M9066" s="8" t="s">
        <v>376</v>
      </c>
      <c r="N9066" s="2" t="s">
        <v>12497</v>
      </c>
      <c r="O9066" s="2" t="s">
        <v>29</v>
      </c>
      <c r="P9066" s="6">
        <v>8505</v>
      </c>
      <c r="Q9066" s="7" t="s">
        <v>52391</v>
      </c>
    </row>
    <row r="9067" spans="1:17" x14ac:dyDescent="0.2">
      <c r="A9067" s="2" t="s">
        <v>47841</v>
      </c>
      <c r="B9067" s="2" t="s">
        <v>47842</v>
      </c>
      <c r="C9067" s="3">
        <v>33649</v>
      </c>
      <c r="D9067" s="2" t="s">
        <v>47843</v>
      </c>
      <c r="E9067" s="2" t="s">
        <v>685</v>
      </c>
      <c r="F9067" s="2" t="s">
        <v>1244</v>
      </c>
      <c r="G9067" s="2" t="s">
        <v>22</v>
      </c>
      <c r="H9067" s="4" t="s">
        <v>47844</v>
      </c>
      <c r="I9067" s="5" t="s">
        <v>47845</v>
      </c>
      <c r="J9067" s="2" t="s">
        <v>51</v>
      </c>
      <c r="K9067" s="2" t="s">
        <v>26</v>
      </c>
      <c r="L9067" s="2"/>
      <c r="M9067" s="8" t="s">
        <v>268</v>
      </c>
      <c r="N9067" s="2" t="s">
        <v>440</v>
      </c>
      <c r="O9067" s="2" t="s">
        <v>296</v>
      </c>
      <c r="P9067" s="6">
        <v>2717</v>
      </c>
      <c r="Q9067" s="7" t="s">
        <v>52391</v>
      </c>
    </row>
    <row r="9068" spans="1:17" x14ac:dyDescent="0.2">
      <c r="A9068" s="2" t="s">
        <v>47846</v>
      </c>
      <c r="B9068" s="2" t="s">
        <v>47847</v>
      </c>
      <c r="C9068" s="3">
        <v>25547</v>
      </c>
      <c r="D9068" s="2" t="s">
        <v>47848</v>
      </c>
      <c r="E9068" s="2" t="s">
        <v>46</v>
      </c>
      <c r="F9068" s="2" t="s">
        <v>839</v>
      </c>
      <c r="G9068" s="2" t="s">
        <v>175</v>
      </c>
      <c r="H9068" s="4" t="s">
        <v>47849</v>
      </c>
      <c r="I9068" s="5" t="s">
        <v>47850</v>
      </c>
      <c r="J9068" s="2" t="s">
        <v>84</v>
      </c>
      <c r="K9068" s="2" t="s">
        <v>73</v>
      </c>
      <c r="L9068" s="2"/>
      <c r="M9068" s="8" t="s">
        <v>27</v>
      </c>
      <c r="N9068" s="2" t="s">
        <v>504</v>
      </c>
      <c r="O9068" s="2" t="s">
        <v>296</v>
      </c>
      <c r="P9068" s="6">
        <v>7309</v>
      </c>
      <c r="Q9068" s="7" t="s">
        <v>52391</v>
      </c>
    </row>
    <row r="9069" spans="1:17" x14ac:dyDescent="0.2">
      <c r="A9069" s="2" t="s">
        <v>47851</v>
      </c>
      <c r="B9069" s="2" t="s">
        <v>47852</v>
      </c>
      <c r="C9069" s="3">
        <v>34649</v>
      </c>
      <c r="D9069" s="2" t="s">
        <v>47853</v>
      </c>
      <c r="E9069" s="2" t="s">
        <v>1764</v>
      </c>
      <c r="F9069" s="2" t="s">
        <v>47854</v>
      </c>
      <c r="G9069" s="2" t="s">
        <v>22</v>
      </c>
      <c r="H9069" s="4" t="s">
        <v>47855</v>
      </c>
      <c r="I9069" s="5" t="s">
        <v>47856</v>
      </c>
      <c r="J9069" s="2" t="s">
        <v>84</v>
      </c>
      <c r="K9069" s="2" t="s">
        <v>26</v>
      </c>
      <c r="L9069" s="2"/>
      <c r="M9069" s="8" t="s">
        <v>376</v>
      </c>
      <c r="N9069" s="2" t="s">
        <v>1322</v>
      </c>
      <c r="O9069" s="2" t="s">
        <v>41</v>
      </c>
      <c r="P9069" s="6">
        <v>9608</v>
      </c>
      <c r="Q9069" s="7" t="s">
        <v>52391</v>
      </c>
    </row>
    <row r="9070" spans="1:17" x14ac:dyDescent="0.2">
      <c r="A9070" s="2" t="s">
        <v>47857</v>
      </c>
      <c r="B9070" s="2" t="s">
        <v>47858</v>
      </c>
      <c r="C9070" s="3">
        <v>21805</v>
      </c>
      <c r="D9070" s="2" t="s">
        <v>47859</v>
      </c>
      <c r="E9070" s="2" t="s">
        <v>11332</v>
      </c>
      <c r="F9070" s="2" t="s">
        <v>3837</v>
      </c>
      <c r="G9070" s="2" t="s">
        <v>341</v>
      </c>
      <c r="H9070" s="4" t="s">
        <v>47860</v>
      </c>
      <c r="I9070" s="5" t="s">
        <v>47861</v>
      </c>
      <c r="J9070" s="2" t="s">
        <v>51</v>
      </c>
      <c r="K9070" s="2" t="s">
        <v>73</v>
      </c>
      <c r="L9070" s="2"/>
      <c r="M9070" s="8" t="s">
        <v>105</v>
      </c>
      <c r="N9070" s="2" t="s">
        <v>8664</v>
      </c>
      <c r="O9070" s="2" t="s">
        <v>29</v>
      </c>
      <c r="P9070" s="6">
        <v>2850</v>
      </c>
      <c r="Q9070" s="7" t="s">
        <v>52391</v>
      </c>
    </row>
    <row r="9071" spans="1:17" x14ac:dyDescent="0.2">
      <c r="A9071" s="2" t="s">
        <v>47862</v>
      </c>
      <c r="B9071" s="2" t="s">
        <v>47863</v>
      </c>
      <c r="C9071" s="3">
        <v>16587</v>
      </c>
      <c r="D9071" s="2" t="s">
        <v>47864</v>
      </c>
      <c r="E9071" s="2" t="s">
        <v>1744</v>
      </c>
      <c r="F9071" s="2" t="s">
        <v>18621</v>
      </c>
      <c r="G9071" s="2" t="s">
        <v>102</v>
      </c>
      <c r="H9071" s="4" t="s">
        <v>47865</v>
      </c>
      <c r="I9071" s="5" t="s">
        <v>20404</v>
      </c>
      <c r="J9071" s="2" t="s">
        <v>63</v>
      </c>
      <c r="K9071" s="2" t="s">
        <v>73</v>
      </c>
      <c r="L9071" s="2"/>
      <c r="M9071" s="8" t="s">
        <v>376</v>
      </c>
      <c r="N9071" s="2" t="s">
        <v>7911</v>
      </c>
      <c r="O9071" s="2" t="s">
        <v>41</v>
      </c>
      <c r="P9071" s="6">
        <v>3626</v>
      </c>
      <c r="Q9071" s="7" t="s">
        <v>52391</v>
      </c>
    </row>
    <row r="9072" spans="1:17" x14ac:dyDescent="0.2">
      <c r="A9072" s="2" t="s">
        <v>47866</v>
      </c>
      <c r="B9072" s="2" t="s">
        <v>47867</v>
      </c>
      <c r="C9072" s="3">
        <v>38908</v>
      </c>
      <c r="D9072" s="2" t="s">
        <v>47868</v>
      </c>
      <c r="E9072" s="2" t="s">
        <v>4072</v>
      </c>
      <c r="F9072" s="2" t="s">
        <v>43165</v>
      </c>
      <c r="G9072" s="2" t="s">
        <v>102</v>
      </c>
      <c r="H9072" s="4" t="s">
        <v>47869</v>
      </c>
      <c r="I9072" s="5" t="s">
        <v>17647</v>
      </c>
      <c r="J9072" s="2" t="s">
        <v>51</v>
      </c>
      <c r="K9072" s="2" t="s">
        <v>73</v>
      </c>
      <c r="L9072" s="2"/>
      <c r="M9072" s="8" t="s">
        <v>105</v>
      </c>
      <c r="N9072" s="2" t="s">
        <v>7273</v>
      </c>
      <c r="O9072" s="2" t="s">
        <v>296</v>
      </c>
      <c r="P9072" s="6">
        <v>6010</v>
      </c>
      <c r="Q9072" s="7" t="s">
        <v>52391</v>
      </c>
    </row>
    <row r="9073" spans="1:17" x14ac:dyDescent="0.2">
      <c r="A9073" s="2" t="s">
        <v>47870</v>
      </c>
      <c r="B9073" s="2" t="s">
        <v>23512</v>
      </c>
      <c r="C9073" s="3">
        <v>21030</v>
      </c>
      <c r="D9073" s="2" t="s">
        <v>47871</v>
      </c>
      <c r="E9073" s="2" t="s">
        <v>2478</v>
      </c>
      <c r="F9073" s="2" t="s">
        <v>47872</v>
      </c>
      <c r="G9073" s="2" t="s">
        <v>679</v>
      </c>
      <c r="H9073" s="4" t="s">
        <v>47873</v>
      </c>
      <c r="I9073" s="5" t="s">
        <v>47874</v>
      </c>
      <c r="J9073" s="2" t="s">
        <v>160</v>
      </c>
      <c r="K9073" s="2" t="s">
        <v>26</v>
      </c>
      <c r="L9073" s="2"/>
      <c r="M9073" s="8" t="s">
        <v>105</v>
      </c>
      <c r="N9073" s="2" t="s">
        <v>3728</v>
      </c>
      <c r="O9073" s="2" t="s">
        <v>243</v>
      </c>
      <c r="P9073" s="6">
        <v>7326</v>
      </c>
      <c r="Q9073" s="7" t="s">
        <v>52391</v>
      </c>
    </row>
    <row r="9074" spans="1:17" x14ac:dyDescent="0.2">
      <c r="A9074" s="2" t="s">
        <v>47875</v>
      </c>
      <c r="B9074" s="2" t="s">
        <v>47876</v>
      </c>
      <c r="C9074" s="3">
        <v>24499</v>
      </c>
      <c r="D9074" s="2" t="s">
        <v>47877</v>
      </c>
      <c r="E9074" s="2" t="s">
        <v>5741</v>
      </c>
      <c r="F9074" s="2" t="s">
        <v>1312</v>
      </c>
      <c r="G9074" s="2" t="s">
        <v>48</v>
      </c>
      <c r="H9074" s="4" t="s">
        <v>47878</v>
      </c>
      <c r="I9074" s="5" t="s">
        <v>47879</v>
      </c>
      <c r="J9074" s="2" t="s">
        <v>160</v>
      </c>
      <c r="K9074" s="2" t="s">
        <v>26</v>
      </c>
      <c r="L9074" s="2"/>
      <c r="M9074" s="8" t="s">
        <v>27</v>
      </c>
      <c r="N9074" s="2" t="s">
        <v>1767</v>
      </c>
      <c r="O9074" s="2" t="s">
        <v>312</v>
      </c>
      <c r="P9074" s="6">
        <v>4381</v>
      </c>
      <c r="Q9074" s="7" t="s">
        <v>52391</v>
      </c>
    </row>
    <row r="9075" spans="1:17" x14ac:dyDescent="0.2">
      <c r="A9075" s="2" t="s">
        <v>47880</v>
      </c>
      <c r="B9075" s="2" t="s">
        <v>47881</v>
      </c>
      <c r="C9075" s="3">
        <v>20145</v>
      </c>
      <c r="D9075" s="2" t="s">
        <v>47882</v>
      </c>
      <c r="E9075" s="2" t="s">
        <v>3536</v>
      </c>
      <c r="F9075" s="2" t="s">
        <v>1342</v>
      </c>
      <c r="G9075" s="2" t="s">
        <v>478</v>
      </c>
      <c r="H9075" s="4" t="s">
        <v>47883</v>
      </c>
      <c r="I9075" s="5" t="s">
        <v>47884</v>
      </c>
      <c r="J9075" s="2" t="s">
        <v>160</v>
      </c>
      <c r="K9075" s="2" t="s">
        <v>73</v>
      </c>
      <c r="L9075" s="2"/>
      <c r="M9075" s="8" t="s">
        <v>52</v>
      </c>
      <c r="N9075" s="2" t="s">
        <v>705</v>
      </c>
      <c r="O9075" s="2" t="s">
        <v>54</v>
      </c>
      <c r="P9075" s="6">
        <v>6202</v>
      </c>
      <c r="Q9075" s="7" t="s">
        <v>52391</v>
      </c>
    </row>
    <row r="9076" spans="1:17" x14ac:dyDescent="0.2">
      <c r="A9076" s="2" t="s">
        <v>47885</v>
      </c>
      <c r="B9076" s="2" t="s">
        <v>47886</v>
      </c>
      <c r="C9076" s="3">
        <v>33243</v>
      </c>
      <c r="D9076" s="2" t="s">
        <v>47887</v>
      </c>
      <c r="E9076" s="2" t="s">
        <v>2272</v>
      </c>
      <c r="F9076" s="2" t="s">
        <v>1586</v>
      </c>
      <c r="G9076" s="2" t="s">
        <v>478</v>
      </c>
      <c r="H9076" s="4" t="s">
        <v>47888</v>
      </c>
      <c r="I9076" s="5" t="s">
        <v>47889</v>
      </c>
      <c r="J9076" s="2" t="s">
        <v>160</v>
      </c>
      <c r="K9076" s="2" t="s">
        <v>73</v>
      </c>
      <c r="L9076" s="2"/>
      <c r="M9076" s="8" t="s">
        <v>207</v>
      </c>
      <c r="N9076" s="2" t="s">
        <v>4542</v>
      </c>
      <c r="O9076" s="2" t="s">
        <v>243</v>
      </c>
      <c r="P9076" s="6">
        <v>3056</v>
      </c>
      <c r="Q9076" s="7" t="s">
        <v>52391</v>
      </c>
    </row>
    <row r="9077" spans="1:17" x14ac:dyDescent="0.2">
      <c r="A9077" s="2" t="s">
        <v>47890</v>
      </c>
      <c r="B9077" s="2" t="s">
        <v>13713</v>
      </c>
      <c r="C9077" s="3">
        <v>18149</v>
      </c>
      <c r="D9077" s="2" t="s">
        <v>47891</v>
      </c>
      <c r="E9077" s="2" t="s">
        <v>4415</v>
      </c>
      <c r="F9077" s="2" t="s">
        <v>13025</v>
      </c>
      <c r="G9077" s="2" t="s">
        <v>132</v>
      </c>
      <c r="H9077" s="4" t="s">
        <v>47892</v>
      </c>
      <c r="I9077" s="5" t="s">
        <v>23386</v>
      </c>
      <c r="J9077" s="2" t="s">
        <v>25</v>
      </c>
      <c r="K9077" s="2" t="s">
        <v>26</v>
      </c>
      <c r="L9077" s="2"/>
      <c r="M9077" s="8" t="s">
        <v>105</v>
      </c>
      <c r="N9077" s="2" t="s">
        <v>3184</v>
      </c>
      <c r="O9077" s="2" t="s">
        <v>41</v>
      </c>
      <c r="P9077" s="6">
        <v>1883</v>
      </c>
      <c r="Q9077" s="7" t="s">
        <v>52391</v>
      </c>
    </row>
    <row r="9078" spans="1:17" x14ac:dyDescent="0.2">
      <c r="A9078" s="2" t="s">
        <v>47893</v>
      </c>
      <c r="B9078" s="2" t="s">
        <v>3001</v>
      </c>
      <c r="C9078" s="3">
        <v>31360</v>
      </c>
      <c r="D9078" s="2" t="s">
        <v>47894</v>
      </c>
      <c r="E9078" s="2" t="s">
        <v>1274</v>
      </c>
      <c r="F9078" s="2" t="s">
        <v>3689</v>
      </c>
      <c r="G9078" s="2" t="s">
        <v>478</v>
      </c>
      <c r="H9078" s="4" t="s">
        <v>47895</v>
      </c>
      <c r="I9078" s="5" t="s">
        <v>47896</v>
      </c>
      <c r="J9078" s="2" t="s">
        <v>160</v>
      </c>
      <c r="K9078" s="2" t="s">
        <v>26</v>
      </c>
      <c r="L9078" s="2"/>
      <c r="M9078" s="8" t="s">
        <v>85</v>
      </c>
      <c r="N9078" s="2" t="s">
        <v>3472</v>
      </c>
      <c r="O9078" s="2" t="s">
        <v>243</v>
      </c>
      <c r="P9078" s="6">
        <v>3466</v>
      </c>
      <c r="Q9078" s="7" t="s">
        <v>52391</v>
      </c>
    </row>
    <row r="9079" spans="1:17" x14ac:dyDescent="0.2">
      <c r="A9079" s="2" t="s">
        <v>47897</v>
      </c>
      <c r="B9079" s="2" t="s">
        <v>47898</v>
      </c>
      <c r="C9079" s="3">
        <v>30930</v>
      </c>
      <c r="D9079" s="2" t="s">
        <v>47899</v>
      </c>
      <c r="E9079" s="2" t="s">
        <v>1982</v>
      </c>
      <c r="F9079" s="2" t="s">
        <v>1779</v>
      </c>
      <c r="G9079" s="2" t="s">
        <v>175</v>
      </c>
      <c r="H9079" s="4" t="s">
        <v>47900</v>
      </c>
      <c r="I9079" s="5" t="s">
        <v>47901</v>
      </c>
      <c r="J9079" s="2" t="s">
        <v>25</v>
      </c>
      <c r="K9079" s="2" t="s">
        <v>38</v>
      </c>
      <c r="L9079" s="2"/>
      <c r="M9079" s="8" t="s">
        <v>105</v>
      </c>
      <c r="N9079" s="2" t="s">
        <v>6207</v>
      </c>
      <c r="O9079" s="2" t="s">
        <v>312</v>
      </c>
      <c r="P9079" s="6">
        <v>5139</v>
      </c>
      <c r="Q9079" s="7" t="s">
        <v>52391</v>
      </c>
    </row>
    <row r="9080" spans="1:17" x14ac:dyDescent="0.2">
      <c r="A9080" s="2" t="s">
        <v>47902</v>
      </c>
      <c r="B9080" s="2" t="s">
        <v>47903</v>
      </c>
      <c r="C9080" s="3">
        <v>16531</v>
      </c>
      <c r="D9080" s="2" t="s">
        <v>47904</v>
      </c>
      <c r="E9080" s="2" t="s">
        <v>1089</v>
      </c>
      <c r="F9080" s="2" t="s">
        <v>3940</v>
      </c>
      <c r="G9080" s="2" t="s">
        <v>184</v>
      </c>
      <c r="H9080" s="4" t="s">
        <v>47905</v>
      </c>
      <c r="I9080" s="5" t="s">
        <v>47906</v>
      </c>
      <c r="J9080" s="2" t="s">
        <v>160</v>
      </c>
      <c r="K9080" s="2" t="s">
        <v>26</v>
      </c>
      <c r="L9080" s="2"/>
      <c r="M9080" s="8" t="s">
        <v>39</v>
      </c>
      <c r="N9080" s="2" t="s">
        <v>2429</v>
      </c>
      <c r="O9080" s="2" t="s">
        <v>243</v>
      </c>
      <c r="P9080" s="6">
        <v>5949</v>
      </c>
      <c r="Q9080" s="7" t="s">
        <v>52391</v>
      </c>
    </row>
    <row r="9081" spans="1:17" x14ac:dyDescent="0.2">
      <c r="A9081" s="2" t="s">
        <v>47907</v>
      </c>
      <c r="B9081" s="2" t="s">
        <v>47908</v>
      </c>
      <c r="C9081" s="3">
        <v>35859</v>
      </c>
      <c r="D9081" s="2" t="s">
        <v>47909</v>
      </c>
      <c r="E9081" s="2" t="s">
        <v>776</v>
      </c>
      <c r="F9081" s="2" t="s">
        <v>47910</v>
      </c>
      <c r="G9081" s="2" t="s">
        <v>81</v>
      </c>
      <c r="H9081" s="4" t="s">
        <v>47911</v>
      </c>
      <c r="I9081" s="5" t="s">
        <v>47912</v>
      </c>
      <c r="J9081" s="2" t="s">
        <v>160</v>
      </c>
      <c r="K9081" s="2" t="s">
        <v>26</v>
      </c>
      <c r="L9081" s="2"/>
      <c r="M9081" s="8" t="s">
        <v>105</v>
      </c>
      <c r="N9081" s="2" t="s">
        <v>1184</v>
      </c>
      <c r="O9081" s="2" t="s">
        <v>29</v>
      </c>
      <c r="P9081" s="6">
        <v>1907</v>
      </c>
      <c r="Q9081" s="7" t="s">
        <v>52391</v>
      </c>
    </row>
    <row r="9082" spans="1:17" x14ac:dyDescent="0.2">
      <c r="A9082" s="2" t="s">
        <v>47913</v>
      </c>
      <c r="B9082" s="2" t="s">
        <v>47914</v>
      </c>
      <c r="C9082" s="3">
        <v>24945</v>
      </c>
      <c r="D9082" s="2" t="s">
        <v>47915</v>
      </c>
      <c r="E9082" s="2" t="s">
        <v>3188</v>
      </c>
      <c r="F9082" s="2" t="s">
        <v>1693</v>
      </c>
      <c r="G9082" s="2" t="s">
        <v>194</v>
      </c>
      <c r="H9082" s="4" t="s">
        <v>47916</v>
      </c>
      <c r="I9082" s="5" t="s">
        <v>47917</v>
      </c>
      <c r="J9082" s="2" t="s">
        <v>160</v>
      </c>
      <c r="K9082" s="2" t="s">
        <v>73</v>
      </c>
      <c r="L9082" s="2"/>
      <c r="M9082" s="8" t="s">
        <v>143</v>
      </c>
      <c r="N9082" s="2" t="s">
        <v>938</v>
      </c>
      <c r="O9082" s="2" t="s">
        <v>243</v>
      </c>
      <c r="P9082" s="6">
        <v>7757</v>
      </c>
      <c r="Q9082" s="7" t="s">
        <v>52391</v>
      </c>
    </row>
    <row r="9083" spans="1:17" x14ac:dyDescent="0.2">
      <c r="A9083" s="2" t="s">
        <v>47918</v>
      </c>
      <c r="B9083" s="2" t="s">
        <v>25985</v>
      </c>
      <c r="C9083" s="3">
        <v>33754</v>
      </c>
      <c r="D9083" s="2" t="s">
        <v>47919</v>
      </c>
      <c r="E9083" s="2" t="s">
        <v>2335</v>
      </c>
      <c r="F9083" s="2" t="s">
        <v>7076</v>
      </c>
      <c r="G9083" s="2" t="s">
        <v>249</v>
      </c>
      <c r="H9083" s="4" t="s">
        <v>47920</v>
      </c>
      <c r="I9083" s="5" t="s">
        <v>47921</v>
      </c>
      <c r="J9083" s="2" t="s">
        <v>25</v>
      </c>
      <c r="K9083" s="2" t="s">
        <v>26</v>
      </c>
      <c r="L9083" s="2"/>
      <c r="M9083" s="8" t="s">
        <v>52</v>
      </c>
      <c r="N9083" s="2" t="s">
        <v>11001</v>
      </c>
      <c r="O9083" s="2" t="s">
        <v>87</v>
      </c>
      <c r="P9083" s="6">
        <v>7925</v>
      </c>
      <c r="Q9083" s="7" t="s">
        <v>52391</v>
      </c>
    </row>
    <row r="9084" spans="1:17" x14ac:dyDescent="0.2">
      <c r="A9084" s="2" t="s">
        <v>47922</v>
      </c>
      <c r="B9084" s="2" t="s">
        <v>11027</v>
      </c>
      <c r="C9084" s="3">
        <v>17342</v>
      </c>
      <c r="D9084" s="2" t="s">
        <v>47923</v>
      </c>
      <c r="E9084" s="2" t="s">
        <v>3361</v>
      </c>
      <c r="F9084" s="2" t="s">
        <v>486</v>
      </c>
      <c r="G9084" s="2" t="s">
        <v>60</v>
      </c>
      <c r="H9084" s="4" t="s">
        <v>47924</v>
      </c>
      <c r="I9084" s="5" t="s">
        <v>47925</v>
      </c>
      <c r="J9084" s="2" t="s">
        <v>160</v>
      </c>
      <c r="K9084" s="2" t="s">
        <v>26</v>
      </c>
      <c r="L9084" s="2"/>
      <c r="M9084" s="8" t="s">
        <v>143</v>
      </c>
      <c r="N9084" s="2" t="s">
        <v>6673</v>
      </c>
      <c r="O9084" s="2" t="s">
        <v>198</v>
      </c>
      <c r="P9084" s="6">
        <v>2018</v>
      </c>
      <c r="Q9084" s="7" t="s">
        <v>52391</v>
      </c>
    </row>
    <row r="9085" spans="1:17" x14ac:dyDescent="0.2">
      <c r="A9085" s="2" t="s">
        <v>47926</v>
      </c>
      <c r="B9085" s="2" t="s">
        <v>47927</v>
      </c>
      <c r="C9085" s="3">
        <v>30638</v>
      </c>
      <c r="D9085" s="2" t="s">
        <v>47928</v>
      </c>
      <c r="E9085" s="2" t="s">
        <v>829</v>
      </c>
      <c r="F9085" s="2" t="s">
        <v>839</v>
      </c>
      <c r="G9085" s="2" t="s">
        <v>341</v>
      </c>
      <c r="H9085" s="4" t="s">
        <v>47929</v>
      </c>
      <c r="I9085" s="5" t="s">
        <v>47930</v>
      </c>
      <c r="J9085" s="2" t="s">
        <v>51</v>
      </c>
      <c r="K9085" s="2" t="s">
        <v>26</v>
      </c>
      <c r="L9085" s="2"/>
      <c r="M9085" s="8" t="s">
        <v>376</v>
      </c>
      <c r="N9085" s="2" t="s">
        <v>2867</v>
      </c>
      <c r="O9085" s="2" t="s">
        <v>198</v>
      </c>
      <c r="P9085" s="6">
        <v>3991</v>
      </c>
      <c r="Q9085" s="7" t="s">
        <v>52391</v>
      </c>
    </row>
    <row r="9086" spans="1:17" x14ac:dyDescent="0.2">
      <c r="A9086" s="2" t="s">
        <v>47931</v>
      </c>
      <c r="B9086" s="2" t="s">
        <v>47932</v>
      </c>
      <c r="C9086" s="3">
        <v>22066</v>
      </c>
      <c r="D9086" s="2" t="s">
        <v>47933</v>
      </c>
      <c r="E9086" s="2" t="s">
        <v>4391</v>
      </c>
      <c r="F9086" s="2" t="s">
        <v>19385</v>
      </c>
      <c r="G9086" s="2" t="s">
        <v>102</v>
      </c>
      <c r="H9086" s="4" t="s">
        <v>47934</v>
      </c>
      <c r="I9086" s="5" t="s">
        <v>47935</v>
      </c>
      <c r="J9086" s="2" t="s">
        <v>160</v>
      </c>
      <c r="K9086" s="2" t="s">
        <v>26</v>
      </c>
      <c r="L9086" s="2"/>
      <c r="M9086" s="8" t="s">
        <v>27</v>
      </c>
      <c r="N9086" s="2" t="s">
        <v>9599</v>
      </c>
      <c r="O9086" s="2" t="s">
        <v>198</v>
      </c>
      <c r="P9086" s="6">
        <v>2116</v>
      </c>
      <c r="Q9086" s="7" t="s">
        <v>52391</v>
      </c>
    </row>
    <row r="9087" spans="1:17" x14ac:dyDescent="0.2">
      <c r="A9087" s="2" t="s">
        <v>47936</v>
      </c>
      <c r="B9087" s="2" t="s">
        <v>47937</v>
      </c>
      <c r="C9087" s="3">
        <v>32804</v>
      </c>
      <c r="D9087" s="2" t="s">
        <v>47938</v>
      </c>
      <c r="E9087" s="2" t="s">
        <v>4219</v>
      </c>
      <c r="F9087" s="2" t="s">
        <v>47939</v>
      </c>
      <c r="G9087" s="2" t="s">
        <v>204</v>
      </c>
      <c r="H9087" s="4" t="s">
        <v>47940</v>
      </c>
      <c r="I9087" s="5" t="s">
        <v>47941</v>
      </c>
      <c r="J9087" s="2" t="s">
        <v>160</v>
      </c>
      <c r="K9087" s="2" t="s">
        <v>73</v>
      </c>
      <c r="L9087" s="2"/>
      <c r="M9087" s="8" t="s">
        <v>143</v>
      </c>
      <c r="N9087" s="2" t="s">
        <v>2234</v>
      </c>
      <c r="O9087" s="2" t="s">
        <v>312</v>
      </c>
      <c r="P9087" s="6">
        <v>2198</v>
      </c>
      <c r="Q9087" s="7" t="s">
        <v>52391</v>
      </c>
    </row>
    <row r="9088" spans="1:17" x14ac:dyDescent="0.2">
      <c r="A9088" s="2" t="s">
        <v>47942</v>
      </c>
      <c r="B9088" s="2" t="s">
        <v>47943</v>
      </c>
      <c r="C9088" s="3">
        <v>38136</v>
      </c>
      <c r="D9088" s="2" t="s">
        <v>47944</v>
      </c>
      <c r="E9088" s="2" t="s">
        <v>5485</v>
      </c>
      <c r="F9088" s="2" t="s">
        <v>29981</v>
      </c>
      <c r="G9088" s="2" t="s">
        <v>113</v>
      </c>
      <c r="H9088" s="4" t="s">
        <v>47945</v>
      </c>
      <c r="I9088" s="5" t="s">
        <v>47946</v>
      </c>
      <c r="J9088" s="2" t="s">
        <v>160</v>
      </c>
      <c r="K9088" s="2" t="s">
        <v>26</v>
      </c>
      <c r="L9088" s="2"/>
      <c r="M9088" s="8" t="s">
        <v>116</v>
      </c>
      <c r="N9088" s="2" t="s">
        <v>2486</v>
      </c>
      <c r="O9088" s="2" t="s">
        <v>188</v>
      </c>
      <c r="P9088" s="6">
        <v>4945</v>
      </c>
      <c r="Q9088" s="7" t="s">
        <v>52391</v>
      </c>
    </row>
    <row r="9089" spans="1:17" x14ac:dyDescent="0.2">
      <c r="A9089" s="2" t="s">
        <v>47947</v>
      </c>
      <c r="B9089" s="2" t="s">
        <v>47948</v>
      </c>
      <c r="C9089" s="3">
        <v>34322</v>
      </c>
      <c r="D9089" s="2" t="s">
        <v>47949</v>
      </c>
      <c r="E9089" s="2" t="s">
        <v>4043</v>
      </c>
      <c r="F9089" s="2" t="s">
        <v>1219</v>
      </c>
      <c r="G9089" s="2" t="s">
        <v>478</v>
      </c>
      <c r="H9089" s="4" t="s">
        <v>47950</v>
      </c>
      <c r="I9089" s="5" t="s">
        <v>47951</v>
      </c>
      <c r="J9089" s="2" t="s">
        <v>160</v>
      </c>
      <c r="K9089" s="2" t="s">
        <v>38</v>
      </c>
      <c r="L9089" s="2"/>
      <c r="M9089" s="8" t="s">
        <v>52</v>
      </c>
      <c r="N9089" s="2" t="s">
        <v>1149</v>
      </c>
      <c r="O9089" s="2" t="s">
        <v>188</v>
      </c>
      <c r="P9089" s="6">
        <v>6574</v>
      </c>
      <c r="Q9089" s="7" t="s">
        <v>52391</v>
      </c>
    </row>
    <row r="9090" spans="1:17" x14ac:dyDescent="0.2">
      <c r="A9090" s="2" t="s">
        <v>47952</v>
      </c>
      <c r="B9090" s="2" t="s">
        <v>47953</v>
      </c>
      <c r="C9090" s="3">
        <v>25875</v>
      </c>
      <c r="D9090" s="2" t="s">
        <v>47954</v>
      </c>
      <c r="E9090" s="2" t="s">
        <v>4219</v>
      </c>
      <c r="F9090" s="2" t="s">
        <v>8263</v>
      </c>
      <c r="G9090" s="2" t="s">
        <v>132</v>
      </c>
      <c r="H9090" s="4" t="s">
        <v>47955</v>
      </c>
      <c r="I9090" s="5" t="s">
        <v>3675</v>
      </c>
      <c r="J9090" s="2" t="s">
        <v>160</v>
      </c>
      <c r="K9090" s="2" t="s">
        <v>73</v>
      </c>
      <c r="L9090" s="2"/>
      <c r="M9090" s="8" t="s">
        <v>85</v>
      </c>
      <c r="N9090" s="2" t="s">
        <v>1597</v>
      </c>
      <c r="O9090" s="2" t="s">
        <v>107</v>
      </c>
      <c r="P9090" s="6">
        <v>8751</v>
      </c>
      <c r="Q9090" s="7" t="s">
        <v>52391</v>
      </c>
    </row>
    <row r="9091" spans="1:17" x14ac:dyDescent="0.2">
      <c r="A9091" s="2" t="s">
        <v>47956</v>
      </c>
      <c r="B9091" s="2" t="s">
        <v>2528</v>
      </c>
      <c r="C9091" s="3">
        <v>36657</v>
      </c>
      <c r="D9091" s="2" t="s">
        <v>47957</v>
      </c>
      <c r="E9091" s="2" t="s">
        <v>2329</v>
      </c>
      <c r="F9091" s="2" t="s">
        <v>584</v>
      </c>
      <c r="G9091" s="2" t="s">
        <v>93</v>
      </c>
      <c r="H9091" s="4" t="s">
        <v>47958</v>
      </c>
      <c r="I9091" s="5" t="s">
        <v>47959</v>
      </c>
      <c r="J9091" s="2" t="s">
        <v>84</v>
      </c>
      <c r="K9091" s="2" t="s">
        <v>26</v>
      </c>
      <c r="L9091" s="2"/>
      <c r="M9091" s="8" t="s">
        <v>39</v>
      </c>
      <c r="N9091" s="2" t="s">
        <v>953</v>
      </c>
      <c r="O9091" s="2" t="s">
        <v>198</v>
      </c>
      <c r="P9091" s="6">
        <v>4309</v>
      </c>
      <c r="Q9091" s="7" t="s">
        <v>52391</v>
      </c>
    </row>
    <row r="9092" spans="1:17" x14ac:dyDescent="0.2">
      <c r="A9092" s="2" t="s">
        <v>47960</v>
      </c>
      <c r="B9092" s="2" t="s">
        <v>47961</v>
      </c>
      <c r="C9092" s="3">
        <v>21549</v>
      </c>
      <c r="D9092" s="2" t="s">
        <v>47962</v>
      </c>
      <c r="E9092" s="2" t="s">
        <v>8020</v>
      </c>
      <c r="F9092" s="2" t="s">
        <v>4827</v>
      </c>
      <c r="G9092" s="2" t="s">
        <v>81</v>
      </c>
      <c r="H9092" s="4" t="s">
        <v>47963</v>
      </c>
      <c r="I9092" s="5" t="s">
        <v>47964</v>
      </c>
      <c r="J9092" s="2" t="s">
        <v>63</v>
      </c>
      <c r="K9092" s="2" t="s">
        <v>38</v>
      </c>
      <c r="L9092" s="2"/>
      <c r="M9092" s="8" t="s">
        <v>143</v>
      </c>
      <c r="N9092" s="2" t="s">
        <v>5011</v>
      </c>
      <c r="O9092" s="2" t="s">
        <v>312</v>
      </c>
      <c r="P9092" s="6">
        <v>9706</v>
      </c>
      <c r="Q9092" s="7" t="s">
        <v>52391</v>
      </c>
    </row>
    <row r="9093" spans="1:17" x14ac:dyDescent="0.2">
      <c r="A9093" s="2" t="s">
        <v>47965</v>
      </c>
      <c r="B9093" s="2" t="s">
        <v>47966</v>
      </c>
      <c r="C9093" s="3">
        <v>33019</v>
      </c>
      <c r="D9093" s="2" t="s">
        <v>47967</v>
      </c>
      <c r="E9093" s="2" t="s">
        <v>2191</v>
      </c>
      <c r="F9093" s="2" t="s">
        <v>47968</v>
      </c>
      <c r="G9093" s="2" t="s">
        <v>702</v>
      </c>
      <c r="H9093" s="4" t="s">
        <v>47969</v>
      </c>
      <c r="I9093" s="5" t="s">
        <v>47970</v>
      </c>
      <c r="J9093" s="2" t="s">
        <v>84</v>
      </c>
      <c r="K9093" s="2" t="s">
        <v>38</v>
      </c>
      <c r="L9093" s="2"/>
      <c r="M9093" s="8" t="s">
        <v>74</v>
      </c>
      <c r="N9093" s="2" t="s">
        <v>11025</v>
      </c>
      <c r="O9093" s="2" t="s">
        <v>312</v>
      </c>
      <c r="P9093" s="6">
        <v>4098</v>
      </c>
      <c r="Q9093" s="7" t="s">
        <v>52391</v>
      </c>
    </row>
    <row r="9094" spans="1:17" x14ac:dyDescent="0.2">
      <c r="A9094" s="2" t="s">
        <v>47971</v>
      </c>
      <c r="B9094" s="2" t="s">
        <v>47972</v>
      </c>
      <c r="C9094" s="3">
        <v>35451</v>
      </c>
      <c r="D9094" s="2" t="s">
        <v>47973</v>
      </c>
      <c r="E9094" s="2" t="s">
        <v>3029</v>
      </c>
      <c r="F9094" s="2" t="s">
        <v>9792</v>
      </c>
      <c r="G9094" s="2" t="s">
        <v>93</v>
      </c>
      <c r="H9094" s="4" t="s">
        <v>47974</v>
      </c>
      <c r="I9094" s="5" t="s">
        <v>47975</v>
      </c>
      <c r="J9094" s="2" t="s">
        <v>160</v>
      </c>
      <c r="K9094" s="2" t="s">
        <v>38</v>
      </c>
      <c r="L9094" s="2"/>
      <c r="M9094" s="8" t="s">
        <v>268</v>
      </c>
      <c r="N9094" s="2" t="s">
        <v>2283</v>
      </c>
      <c r="O9094" s="2" t="s">
        <v>188</v>
      </c>
      <c r="P9094" s="6">
        <v>8223</v>
      </c>
      <c r="Q9094" s="7" t="s">
        <v>52391</v>
      </c>
    </row>
    <row r="9095" spans="1:17" x14ac:dyDescent="0.2">
      <c r="A9095" s="2" t="s">
        <v>47976</v>
      </c>
      <c r="B9095" s="2" t="s">
        <v>40683</v>
      </c>
      <c r="C9095" s="3">
        <v>23552</v>
      </c>
      <c r="D9095" s="2" t="s">
        <v>47977</v>
      </c>
      <c r="E9095" s="2" t="s">
        <v>2364</v>
      </c>
      <c r="F9095" s="2" t="s">
        <v>2726</v>
      </c>
      <c r="G9095" s="2" t="s">
        <v>687</v>
      </c>
      <c r="H9095" s="4" t="s">
        <v>47978</v>
      </c>
      <c r="I9095" s="5" t="s">
        <v>47979</v>
      </c>
      <c r="J9095" s="2" t="s">
        <v>84</v>
      </c>
      <c r="K9095" s="2" t="s">
        <v>38</v>
      </c>
      <c r="L9095" s="2"/>
      <c r="M9095" s="8" t="s">
        <v>52</v>
      </c>
      <c r="N9095" s="2" t="s">
        <v>4434</v>
      </c>
      <c r="O9095" s="2" t="s">
        <v>296</v>
      </c>
      <c r="P9095" s="6">
        <v>3479</v>
      </c>
      <c r="Q9095" s="7" t="s">
        <v>52391</v>
      </c>
    </row>
    <row r="9096" spans="1:17" x14ac:dyDescent="0.2">
      <c r="A9096" s="2" t="s">
        <v>47980</v>
      </c>
      <c r="B9096" s="2" t="s">
        <v>47981</v>
      </c>
      <c r="C9096" s="3">
        <v>24011</v>
      </c>
      <c r="D9096" s="2" t="s">
        <v>47982</v>
      </c>
      <c r="E9096" s="2" t="s">
        <v>2038</v>
      </c>
      <c r="F9096" s="2" t="s">
        <v>80</v>
      </c>
      <c r="G9096" s="2" t="s">
        <v>341</v>
      </c>
      <c r="H9096" s="4" t="s">
        <v>47983</v>
      </c>
      <c r="I9096" s="5" t="s">
        <v>47984</v>
      </c>
      <c r="J9096" s="2" t="s">
        <v>25</v>
      </c>
      <c r="K9096" s="2" t="s">
        <v>73</v>
      </c>
      <c r="L9096" s="2"/>
      <c r="M9096" s="8" t="s">
        <v>105</v>
      </c>
      <c r="N9096" s="2" t="s">
        <v>1329</v>
      </c>
      <c r="O9096" s="2" t="s">
        <v>296</v>
      </c>
      <c r="P9096" s="6">
        <v>3621</v>
      </c>
      <c r="Q9096" s="7" t="s">
        <v>52391</v>
      </c>
    </row>
    <row r="9097" spans="1:17" x14ac:dyDescent="0.2">
      <c r="A9097" s="2" t="s">
        <v>47985</v>
      </c>
      <c r="B9097" s="2" t="s">
        <v>47986</v>
      </c>
      <c r="C9097" s="3">
        <v>34855</v>
      </c>
      <c r="D9097" s="2" t="s">
        <v>47987</v>
      </c>
      <c r="E9097" s="2" t="s">
        <v>1282</v>
      </c>
      <c r="F9097" s="2" t="s">
        <v>17332</v>
      </c>
      <c r="G9097" s="2" t="s">
        <v>292</v>
      </c>
      <c r="H9097" s="4" t="s">
        <v>47988</v>
      </c>
      <c r="I9097" s="5" t="s">
        <v>47989</v>
      </c>
      <c r="J9097" s="2" t="s">
        <v>160</v>
      </c>
      <c r="K9097" s="2" t="s">
        <v>38</v>
      </c>
      <c r="L9097" s="2"/>
      <c r="M9097" s="8" t="s">
        <v>143</v>
      </c>
      <c r="N9097" s="2" t="s">
        <v>12257</v>
      </c>
      <c r="O9097" s="2" t="s">
        <v>188</v>
      </c>
      <c r="P9097" s="6">
        <v>9844</v>
      </c>
      <c r="Q9097" s="7" t="s">
        <v>52391</v>
      </c>
    </row>
    <row r="9098" spans="1:17" x14ac:dyDescent="0.2">
      <c r="A9098" s="2" t="s">
        <v>47990</v>
      </c>
      <c r="B9098" s="2" t="s">
        <v>47991</v>
      </c>
      <c r="C9098" s="3">
        <v>34021</v>
      </c>
      <c r="D9098" s="2" t="s">
        <v>47992</v>
      </c>
      <c r="E9098" s="2" t="s">
        <v>3892</v>
      </c>
      <c r="F9098" s="2" t="s">
        <v>27887</v>
      </c>
      <c r="G9098" s="2" t="s">
        <v>123</v>
      </c>
      <c r="H9098" s="4" t="s">
        <v>47993</v>
      </c>
      <c r="I9098" s="5" t="s">
        <v>47994</v>
      </c>
      <c r="J9098" s="2" t="s">
        <v>160</v>
      </c>
      <c r="K9098" s="2" t="s">
        <v>26</v>
      </c>
      <c r="L9098" s="2"/>
      <c r="M9098" s="8" t="s">
        <v>143</v>
      </c>
      <c r="N9098" s="2" t="s">
        <v>117</v>
      </c>
      <c r="O9098" s="2" t="s">
        <v>243</v>
      </c>
      <c r="P9098" s="6">
        <v>4071</v>
      </c>
      <c r="Q9098" s="7" t="s">
        <v>52391</v>
      </c>
    </row>
    <row r="9099" spans="1:17" x14ac:dyDescent="0.2">
      <c r="A9099" s="2" t="s">
        <v>47995</v>
      </c>
      <c r="B9099" s="2" t="s">
        <v>47996</v>
      </c>
      <c r="C9099" s="3">
        <v>34695</v>
      </c>
      <c r="D9099" s="2" t="s">
        <v>33915</v>
      </c>
      <c r="E9099" s="2" t="s">
        <v>427</v>
      </c>
      <c r="F9099" s="2" t="s">
        <v>4302</v>
      </c>
      <c r="G9099" s="2" t="s">
        <v>292</v>
      </c>
      <c r="H9099" s="4" t="s">
        <v>47997</v>
      </c>
      <c r="I9099" s="5" t="s">
        <v>47998</v>
      </c>
      <c r="J9099" s="2" t="s">
        <v>160</v>
      </c>
      <c r="K9099" s="2" t="s">
        <v>73</v>
      </c>
      <c r="L9099" s="2"/>
      <c r="M9099" s="8" t="s">
        <v>105</v>
      </c>
      <c r="N9099" s="2" t="s">
        <v>11385</v>
      </c>
      <c r="O9099" s="2" t="s">
        <v>312</v>
      </c>
      <c r="P9099" s="6">
        <v>5622</v>
      </c>
      <c r="Q9099" s="7" t="s">
        <v>52391</v>
      </c>
    </row>
    <row r="9100" spans="1:17" x14ac:dyDescent="0.2">
      <c r="A9100" s="2" t="s">
        <v>47999</v>
      </c>
      <c r="B9100" s="2" t="s">
        <v>20566</v>
      </c>
      <c r="C9100" s="3">
        <v>31921</v>
      </c>
      <c r="D9100" s="2" t="s">
        <v>48000</v>
      </c>
      <c r="E9100" s="2" t="s">
        <v>3036</v>
      </c>
      <c r="F9100" s="2" t="s">
        <v>35957</v>
      </c>
      <c r="G9100" s="2" t="s">
        <v>175</v>
      </c>
      <c r="H9100" s="4" t="s">
        <v>48001</v>
      </c>
      <c r="I9100" s="5" t="s">
        <v>48002</v>
      </c>
      <c r="J9100" s="2" t="s">
        <v>63</v>
      </c>
      <c r="K9100" s="2" t="s">
        <v>38</v>
      </c>
      <c r="L9100" s="2"/>
      <c r="M9100" s="8" t="s">
        <v>376</v>
      </c>
      <c r="N9100" s="2" t="s">
        <v>377</v>
      </c>
      <c r="O9100" s="2" t="s">
        <v>312</v>
      </c>
      <c r="P9100" s="6">
        <v>4190</v>
      </c>
      <c r="Q9100" s="7" t="s">
        <v>52391</v>
      </c>
    </row>
    <row r="9101" spans="1:17" x14ac:dyDescent="0.2">
      <c r="A9101" s="2" t="s">
        <v>48003</v>
      </c>
      <c r="B9101" s="2" t="s">
        <v>48004</v>
      </c>
      <c r="C9101" s="3">
        <v>22512</v>
      </c>
      <c r="D9101" s="2" t="s">
        <v>48005</v>
      </c>
      <c r="E9101" s="2" t="s">
        <v>4790</v>
      </c>
      <c r="F9101" s="2" t="s">
        <v>2766</v>
      </c>
      <c r="G9101" s="2" t="s">
        <v>184</v>
      </c>
      <c r="H9101" s="4" t="s">
        <v>48006</v>
      </c>
      <c r="I9101" s="5" t="s">
        <v>48007</v>
      </c>
      <c r="J9101" s="2" t="s">
        <v>160</v>
      </c>
      <c r="K9101" s="2" t="s">
        <v>73</v>
      </c>
      <c r="L9101" s="2"/>
      <c r="M9101" s="8" t="s">
        <v>143</v>
      </c>
      <c r="N9101" s="2" t="s">
        <v>8266</v>
      </c>
      <c r="O9101" s="2" t="s">
        <v>188</v>
      </c>
      <c r="P9101" s="6">
        <v>6371</v>
      </c>
      <c r="Q9101" s="7" t="s">
        <v>52391</v>
      </c>
    </row>
    <row r="9102" spans="1:17" x14ac:dyDescent="0.2">
      <c r="A9102" s="2" t="s">
        <v>48008</v>
      </c>
      <c r="B9102" s="2" t="s">
        <v>48009</v>
      </c>
      <c r="C9102" s="3">
        <v>22213</v>
      </c>
      <c r="D9102" s="2" t="s">
        <v>48010</v>
      </c>
      <c r="E9102" s="2" t="s">
        <v>886</v>
      </c>
      <c r="F9102" s="2" t="s">
        <v>48011</v>
      </c>
      <c r="G9102" s="2" t="s">
        <v>175</v>
      </c>
      <c r="H9102" s="4" t="s">
        <v>48012</v>
      </c>
      <c r="I9102" s="5" t="s">
        <v>3425</v>
      </c>
      <c r="J9102" s="2" t="s">
        <v>160</v>
      </c>
      <c r="K9102" s="2" t="s">
        <v>73</v>
      </c>
      <c r="L9102" s="2"/>
      <c r="M9102" s="8" t="s">
        <v>376</v>
      </c>
      <c r="N9102" s="2" t="s">
        <v>2512</v>
      </c>
      <c r="O9102" s="2" t="s">
        <v>87</v>
      </c>
      <c r="P9102" s="6">
        <v>9496</v>
      </c>
      <c r="Q9102" s="7" t="s">
        <v>52391</v>
      </c>
    </row>
    <row r="9103" spans="1:17" x14ac:dyDescent="0.2">
      <c r="A9103" s="2" t="s">
        <v>48013</v>
      </c>
      <c r="B9103" s="2" t="s">
        <v>1210</v>
      </c>
      <c r="C9103" s="3">
        <v>21459</v>
      </c>
      <c r="D9103" s="2" t="s">
        <v>48014</v>
      </c>
      <c r="E9103" s="2" t="s">
        <v>9803</v>
      </c>
      <c r="F9103" s="2" t="s">
        <v>5083</v>
      </c>
      <c r="G9103" s="2" t="s">
        <v>223</v>
      </c>
      <c r="H9103" s="4" t="s">
        <v>48015</v>
      </c>
      <c r="I9103" s="5" t="s">
        <v>48016</v>
      </c>
      <c r="J9103" s="2" t="s">
        <v>51</v>
      </c>
      <c r="K9103" s="2" t="s">
        <v>38</v>
      </c>
      <c r="L9103" s="2"/>
      <c r="M9103" s="8" t="s">
        <v>105</v>
      </c>
      <c r="N9103" s="2" t="s">
        <v>9480</v>
      </c>
      <c r="O9103" s="2" t="s">
        <v>29</v>
      </c>
      <c r="P9103" s="6">
        <v>2756</v>
      </c>
      <c r="Q9103" s="7" t="s">
        <v>52391</v>
      </c>
    </row>
    <row r="9104" spans="1:17" x14ac:dyDescent="0.2">
      <c r="A9104" s="2" t="s">
        <v>48017</v>
      </c>
      <c r="B9104" s="2" t="s">
        <v>48018</v>
      </c>
      <c r="C9104" s="3">
        <v>18089</v>
      </c>
      <c r="D9104" s="2" t="s">
        <v>48019</v>
      </c>
      <c r="E9104" s="2" t="s">
        <v>2745</v>
      </c>
      <c r="F9104" s="2" t="s">
        <v>2766</v>
      </c>
      <c r="G9104" s="2" t="s">
        <v>93</v>
      </c>
      <c r="H9104" s="4" t="s">
        <v>48020</v>
      </c>
      <c r="I9104" s="5" t="s">
        <v>48021</v>
      </c>
      <c r="J9104" s="2" t="s">
        <v>160</v>
      </c>
      <c r="K9104" s="2" t="s">
        <v>38</v>
      </c>
      <c r="L9104" s="2"/>
      <c r="M9104" s="8" t="s">
        <v>74</v>
      </c>
      <c r="N9104" s="2" t="s">
        <v>6064</v>
      </c>
      <c r="O9104" s="2" t="s">
        <v>243</v>
      </c>
      <c r="P9104" s="6">
        <v>4699</v>
      </c>
      <c r="Q9104" s="7" t="s">
        <v>52391</v>
      </c>
    </row>
    <row r="9105" spans="1:17" x14ac:dyDescent="0.2">
      <c r="A9105" s="2" t="s">
        <v>34976</v>
      </c>
      <c r="B9105" s="2" t="s">
        <v>34977</v>
      </c>
      <c r="C9105" s="3">
        <v>34592</v>
      </c>
      <c r="D9105" s="2" t="s">
        <v>34978</v>
      </c>
      <c r="E9105" s="2" t="s">
        <v>1570</v>
      </c>
      <c r="F9105" s="2" t="s">
        <v>10831</v>
      </c>
      <c r="G9105" s="2" t="s">
        <v>123</v>
      </c>
      <c r="H9105" s="4" t="s">
        <v>34979</v>
      </c>
      <c r="I9105" s="5" t="s">
        <v>34980</v>
      </c>
      <c r="J9105" s="2" t="s">
        <v>51</v>
      </c>
      <c r="K9105" s="2" t="s">
        <v>38</v>
      </c>
      <c r="L9105" s="2"/>
      <c r="M9105" s="8" t="s">
        <v>143</v>
      </c>
      <c r="N9105" s="2" t="s">
        <v>377</v>
      </c>
      <c r="O9105" s="2" t="s">
        <v>107</v>
      </c>
      <c r="P9105" s="6">
        <v>9961</v>
      </c>
      <c r="Q9105" s="7" t="s">
        <v>34981</v>
      </c>
    </row>
    <row r="9106" spans="1:17" x14ac:dyDescent="0.2">
      <c r="A9106" s="2" t="s">
        <v>48027</v>
      </c>
      <c r="B9106" s="2" t="s">
        <v>48028</v>
      </c>
      <c r="C9106" s="3">
        <v>39021</v>
      </c>
      <c r="D9106" s="2" t="s">
        <v>48029</v>
      </c>
      <c r="E9106" s="2" t="s">
        <v>6103</v>
      </c>
      <c r="F9106" s="2" t="s">
        <v>5145</v>
      </c>
      <c r="G9106" s="2" t="s">
        <v>102</v>
      </c>
      <c r="H9106" s="4" t="s">
        <v>48030</v>
      </c>
      <c r="I9106" s="5" t="s">
        <v>48031</v>
      </c>
      <c r="J9106" s="2" t="s">
        <v>51</v>
      </c>
      <c r="K9106" s="2" t="s">
        <v>38</v>
      </c>
      <c r="L9106" s="2"/>
      <c r="M9106" s="8" t="s">
        <v>52</v>
      </c>
      <c r="N9106" s="2" t="s">
        <v>1574</v>
      </c>
      <c r="O9106" s="2" t="s">
        <v>243</v>
      </c>
      <c r="P9106" s="6">
        <v>2300</v>
      </c>
      <c r="Q9106" s="7" t="s">
        <v>52391</v>
      </c>
    </row>
    <row r="9107" spans="1:17" x14ac:dyDescent="0.2">
      <c r="A9107" s="2" t="s">
        <v>48032</v>
      </c>
      <c r="B9107" s="2" t="s">
        <v>45905</v>
      </c>
      <c r="C9107" s="3">
        <v>28671</v>
      </c>
      <c r="D9107" s="2" t="s">
        <v>48033</v>
      </c>
      <c r="E9107" s="2" t="s">
        <v>221</v>
      </c>
      <c r="F9107" s="2" t="s">
        <v>576</v>
      </c>
      <c r="G9107" s="2" t="s">
        <v>478</v>
      </c>
      <c r="H9107" s="4" t="s">
        <v>48034</v>
      </c>
      <c r="I9107" s="5" t="s">
        <v>33766</v>
      </c>
      <c r="J9107" s="2" t="s">
        <v>160</v>
      </c>
      <c r="K9107" s="2" t="s">
        <v>73</v>
      </c>
      <c r="L9107" s="2"/>
      <c r="M9107" s="8" t="s">
        <v>268</v>
      </c>
      <c r="N9107" s="2" t="s">
        <v>2901</v>
      </c>
      <c r="O9107" s="2" t="s">
        <v>29</v>
      </c>
      <c r="P9107" s="6">
        <v>2291</v>
      </c>
      <c r="Q9107" s="7" t="s">
        <v>52391</v>
      </c>
    </row>
    <row r="9108" spans="1:17" x14ac:dyDescent="0.2">
      <c r="A9108" s="2" t="s">
        <v>48035</v>
      </c>
      <c r="B9108" s="2" t="s">
        <v>48036</v>
      </c>
      <c r="C9108" s="3">
        <v>31371</v>
      </c>
      <c r="D9108" s="2" t="s">
        <v>48037</v>
      </c>
      <c r="E9108" s="2" t="s">
        <v>3859</v>
      </c>
      <c r="F9108" s="2" t="s">
        <v>5065</v>
      </c>
      <c r="G9108" s="2" t="s">
        <v>413</v>
      </c>
      <c r="H9108" s="4" t="s">
        <v>48038</v>
      </c>
      <c r="I9108" s="5" t="s">
        <v>48039</v>
      </c>
      <c r="J9108" s="2" t="s">
        <v>160</v>
      </c>
      <c r="K9108" s="2" t="s">
        <v>73</v>
      </c>
      <c r="L9108" s="2"/>
      <c r="M9108" s="8" t="s">
        <v>105</v>
      </c>
      <c r="N9108" s="2" t="s">
        <v>269</v>
      </c>
      <c r="O9108" s="2" t="s">
        <v>312</v>
      </c>
      <c r="P9108" s="6">
        <v>8003</v>
      </c>
      <c r="Q9108" s="7" t="s">
        <v>52391</v>
      </c>
    </row>
    <row r="9109" spans="1:17" x14ac:dyDescent="0.2">
      <c r="A9109" s="2" t="s">
        <v>48040</v>
      </c>
      <c r="B9109" s="2" t="s">
        <v>48041</v>
      </c>
      <c r="C9109" s="3">
        <v>35041</v>
      </c>
      <c r="D9109" s="2" t="s">
        <v>48042</v>
      </c>
      <c r="E9109" s="2" t="s">
        <v>8119</v>
      </c>
      <c r="F9109" s="2" t="s">
        <v>958</v>
      </c>
      <c r="G9109" s="2" t="s">
        <v>194</v>
      </c>
      <c r="H9109" s="4" t="s">
        <v>48043</v>
      </c>
      <c r="I9109" s="5" t="s">
        <v>48044</v>
      </c>
      <c r="J9109" s="2" t="s">
        <v>51</v>
      </c>
      <c r="K9109" s="2" t="s">
        <v>26</v>
      </c>
      <c r="L9109" s="2"/>
      <c r="M9109" s="8" t="s">
        <v>52</v>
      </c>
      <c r="N9109" s="2" t="s">
        <v>5000</v>
      </c>
      <c r="O9109" s="2" t="s">
        <v>107</v>
      </c>
      <c r="P9109" s="6">
        <v>4531</v>
      </c>
      <c r="Q9109" s="7" t="s">
        <v>52391</v>
      </c>
    </row>
    <row r="9110" spans="1:17" x14ac:dyDescent="0.2">
      <c r="A9110" s="2" t="s">
        <v>48045</v>
      </c>
      <c r="B9110" s="2" t="s">
        <v>48046</v>
      </c>
      <c r="C9110" s="3">
        <v>24885</v>
      </c>
      <c r="D9110" s="2" t="s">
        <v>48047</v>
      </c>
      <c r="E9110" s="2" t="s">
        <v>6764</v>
      </c>
      <c r="F9110" s="2" t="s">
        <v>1519</v>
      </c>
      <c r="G9110" s="2" t="s">
        <v>679</v>
      </c>
      <c r="H9110" s="4" t="s">
        <v>48048</v>
      </c>
      <c r="I9110" s="5" t="s">
        <v>48049</v>
      </c>
      <c r="J9110" s="2" t="s">
        <v>160</v>
      </c>
      <c r="K9110" s="2" t="s">
        <v>26</v>
      </c>
      <c r="L9110" s="2"/>
      <c r="M9110" s="8" t="s">
        <v>143</v>
      </c>
      <c r="N9110" s="2" t="s">
        <v>9702</v>
      </c>
      <c r="O9110" s="2" t="s">
        <v>312</v>
      </c>
      <c r="P9110" s="6">
        <v>1808</v>
      </c>
      <c r="Q9110" s="7" t="s">
        <v>52391</v>
      </c>
    </row>
    <row r="9111" spans="1:17" x14ac:dyDescent="0.2">
      <c r="A9111" s="2" t="s">
        <v>48050</v>
      </c>
      <c r="B9111" s="2" t="s">
        <v>48051</v>
      </c>
      <c r="C9111" s="3">
        <v>21760</v>
      </c>
      <c r="D9111" s="2" t="s">
        <v>48052</v>
      </c>
      <c r="E9111" s="2" t="s">
        <v>2855</v>
      </c>
      <c r="F9111" s="2" t="s">
        <v>48053</v>
      </c>
      <c r="G9111" s="2" t="s">
        <v>184</v>
      </c>
      <c r="H9111" s="4" t="s">
        <v>48054</v>
      </c>
      <c r="I9111" s="5" t="s">
        <v>48055</v>
      </c>
      <c r="J9111" s="2" t="s">
        <v>84</v>
      </c>
      <c r="K9111" s="2" t="s">
        <v>38</v>
      </c>
      <c r="L9111" s="2"/>
      <c r="M9111" s="8" t="s">
        <v>85</v>
      </c>
      <c r="N9111" s="2" t="s">
        <v>4372</v>
      </c>
      <c r="O9111" s="2" t="s">
        <v>198</v>
      </c>
      <c r="P9111" s="6">
        <v>3617</v>
      </c>
      <c r="Q9111" s="7" t="s">
        <v>52391</v>
      </c>
    </row>
    <row r="9112" spans="1:17" x14ac:dyDescent="0.2">
      <c r="A9112" s="2" t="s">
        <v>48056</v>
      </c>
      <c r="B9112" s="2" t="s">
        <v>48057</v>
      </c>
      <c r="C9112" s="3">
        <v>20467</v>
      </c>
      <c r="D9112" s="2" t="s">
        <v>48058</v>
      </c>
      <c r="E9112" s="2" t="s">
        <v>6311</v>
      </c>
      <c r="F9112" s="2" t="s">
        <v>3940</v>
      </c>
      <c r="G9112" s="2" t="s">
        <v>93</v>
      </c>
      <c r="H9112" s="4" t="s">
        <v>48059</v>
      </c>
      <c r="I9112" s="5" t="s">
        <v>48060</v>
      </c>
      <c r="J9112" s="2" t="s">
        <v>25</v>
      </c>
      <c r="K9112" s="2" t="s">
        <v>73</v>
      </c>
      <c r="L9112" s="2"/>
      <c r="M9112" s="8" t="s">
        <v>105</v>
      </c>
      <c r="N9112" s="2" t="s">
        <v>1262</v>
      </c>
      <c r="O9112" s="2" t="s">
        <v>107</v>
      </c>
      <c r="P9112" s="6">
        <v>6867</v>
      </c>
      <c r="Q9112" s="7" t="s">
        <v>52391</v>
      </c>
    </row>
    <row r="9113" spans="1:17" x14ac:dyDescent="0.2">
      <c r="A9113" s="2" t="s">
        <v>48061</v>
      </c>
      <c r="B9113" s="2" t="s">
        <v>48062</v>
      </c>
      <c r="C9113" s="3">
        <v>24696</v>
      </c>
      <c r="D9113" s="2" t="s">
        <v>48063</v>
      </c>
      <c r="E9113" s="2" t="s">
        <v>3892</v>
      </c>
      <c r="F9113" s="2" t="s">
        <v>846</v>
      </c>
      <c r="G9113" s="2" t="s">
        <v>132</v>
      </c>
      <c r="H9113" s="4" t="s">
        <v>48064</v>
      </c>
      <c r="I9113" s="5" t="s">
        <v>48065</v>
      </c>
      <c r="J9113" s="2" t="s">
        <v>63</v>
      </c>
      <c r="K9113" s="2" t="s">
        <v>26</v>
      </c>
      <c r="L9113" s="2"/>
      <c r="M9113" s="8" t="s">
        <v>116</v>
      </c>
      <c r="N9113" s="2" t="s">
        <v>4779</v>
      </c>
      <c r="O9113" s="2" t="s">
        <v>198</v>
      </c>
      <c r="P9113" s="6">
        <v>5282</v>
      </c>
      <c r="Q9113" s="7" t="s">
        <v>52391</v>
      </c>
    </row>
    <row r="9114" spans="1:17" x14ac:dyDescent="0.2">
      <c r="A9114" s="2" t="s">
        <v>48066</v>
      </c>
      <c r="B9114" s="2" t="s">
        <v>48067</v>
      </c>
      <c r="C9114" s="3">
        <v>27399</v>
      </c>
      <c r="D9114" s="2" t="s">
        <v>48068</v>
      </c>
      <c r="E9114" s="2" t="s">
        <v>3762</v>
      </c>
      <c r="F9114" s="2" t="s">
        <v>576</v>
      </c>
      <c r="G9114" s="2" t="s">
        <v>175</v>
      </c>
      <c r="H9114" s="4" t="s">
        <v>48069</v>
      </c>
      <c r="I9114" s="5" t="s">
        <v>48070</v>
      </c>
      <c r="J9114" s="2" t="s">
        <v>63</v>
      </c>
      <c r="K9114" s="2" t="s">
        <v>73</v>
      </c>
      <c r="L9114" s="2"/>
      <c r="M9114" s="8" t="s">
        <v>116</v>
      </c>
      <c r="N9114" s="2" t="s">
        <v>634</v>
      </c>
      <c r="O9114" s="2" t="s">
        <v>29</v>
      </c>
      <c r="P9114" s="6">
        <v>7244</v>
      </c>
      <c r="Q9114" s="7" t="s">
        <v>52391</v>
      </c>
    </row>
    <row r="9115" spans="1:17" x14ac:dyDescent="0.2">
      <c r="A9115" s="2" t="s">
        <v>48071</v>
      </c>
      <c r="B9115" s="2" t="s">
        <v>48072</v>
      </c>
      <c r="C9115" s="3">
        <v>27245</v>
      </c>
      <c r="D9115" s="2" t="s">
        <v>48073</v>
      </c>
      <c r="E9115" s="2" t="s">
        <v>10294</v>
      </c>
      <c r="F9115" s="2" t="s">
        <v>18234</v>
      </c>
      <c r="G9115" s="2" t="s">
        <v>413</v>
      </c>
      <c r="H9115" s="4" t="s">
        <v>48074</v>
      </c>
      <c r="I9115" s="5" t="s">
        <v>48075</v>
      </c>
      <c r="J9115" s="2" t="s">
        <v>63</v>
      </c>
      <c r="K9115" s="2" t="s">
        <v>26</v>
      </c>
      <c r="L9115" s="2"/>
      <c r="M9115" s="8" t="s">
        <v>116</v>
      </c>
      <c r="N9115" s="2" t="s">
        <v>1078</v>
      </c>
      <c r="O9115" s="2" t="s">
        <v>107</v>
      </c>
      <c r="P9115" s="6">
        <v>3164</v>
      </c>
      <c r="Q9115" s="7" t="s">
        <v>52391</v>
      </c>
    </row>
    <row r="9116" spans="1:17" x14ac:dyDescent="0.2">
      <c r="A9116" s="2" t="s">
        <v>48076</v>
      </c>
      <c r="B9116" s="2" t="s">
        <v>48077</v>
      </c>
      <c r="C9116" s="3">
        <v>29740</v>
      </c>
      <c r="D9116" s="2" t="s">
        <v>48078</v>
      </c>
      <c r="E9116" s="2" t="s">
        <v>182</v>
      </c>
      <c r="F9116" s="2" t="s">
        <v>48079</v>
      </c>
      <c r="G9116" s="2" t="s">
        <v>70</v>
      </c>
      <c r="H9116" s="4" t="s">
        <v>48080</v>
      </c>
      <c r="I9116" s="5" t="s">
        <v>48081</v>
      </c>
      <c r="J9116" s="2" t="s">
        <v>51</v>
      </c>
      <c r="K9116" s="2" t="s">
        <v>73</v>
      </c>
      <c r="L9116" s="2"/>
      <c r="M9116" s="8" t="s">
        <v>268</v>
      </c>
      <c r="N9116" s="2" t="s">
        <v>4354</v>
      </c>
      <c r="O9116" s="2" t="s">
        <v>29</v>
      </c>
      <c r="P9116" s="6">
        <v>3963</v>
      </c>
      <c r="Q9116" s="7" t="s">
        <v>52391</v>
      </c>
    </row>
    <row r="9117" spans="1:17" x14ac:dyDescent="0.2">
      <c r="A9117" s="2" t="s">
        <v>48082</v>
      </c>
      <c r="B9117" s="2" t="s">
        <v>6303</v>
      </c>
      <c r="C9117" s="3">
        <v>33398</v>
      </c>
      <c r="D9117" s="2" t="s">
        <v>48083</v>
      </c>
      <c r="E9117" s="2" t="s">
        <v>1518</v>
      </c>
      <c r="F9117" s="2" t="s">
        <v>900</v>
      </c>
      <c r="G9117" s="2" t="s">
        <v>102</v>
      </c>
      <c r="H9117" s="4" t="s">
        <v>48084</v>
      </c>
      <c r="I9117" s="5" t="s">
        <v>48085</v>
      </c>
      <c r="J9117" s="2" t="s">
        <v>84</v>
      </c>
      <c r="K9117" s="2" t="s">
        <v>73</v>
      </c>
      <c r="L9117" s="2"/>
      <c r="M9117" s="8" t="s">
        <v>52</v>
      </c>
      <c r="N9117" s="2" t="s">
        <v>5079</v>
      </c>
      <c r="O9117" s="2" t="s">
        <v>243</v>
      </c>
      <c r="P9117" s="6">
        <v>3244</v>
      </c>
      <c r="Q9117" s="7" t="s">
        <v>52391</v>
      </c>
    </row>
    <row r="9118" spans="1:17" x14ac:dyDescent="0.2">
      <c r="A9118" s="2" t="s">
        <v>48086</v>
      </c>
      <c r="B9118" s="2" t="s">
        <v>48087</v>
      </c>
      <c r="C9118" s="3">
        <v>30101</v>
      </c>
      <c r="D9118" s="2" t="s">
        <v>48088</v>
      </c>
      <c r="E9118" s="2" t="s">
        <v>739</v>
      </c>
      <c r="F9118" s="2" t="s">
        <v>2665</v>
      </c>
      <c r="G9118" s="2" t="s">
        <v>478</v>
      </c>
      <c r="H9118" s="4" t="s">
        <v>48089</v>
      </c>
      <c r="I9118" s="5" t="s">
        <v>24501</v>
      </c>
      <c r="J9118" s="2" t="s">
        <v>63</v>
      </c>
      <c r="K9118" s="2" t="s">
        <v>26</v>
      </c>
      <c r="L9118" s="2"/>
      <c r="M9118" s="8" t="s">
        <v>105</v>
      </c>
      <c r="N9118" s="2" t="s">
        <v>5097</v>
      </c>
      <c r="O9118" s="2" t="s">
        <v>188</v>
      </c>
      <c r="P9118" s="6">
        <v>6240</v>
      </c>
      <c r="Q9118" s="7" t="s">
        <v>52391</v>
      </c>
    </row>
    <row r="9119" spans="1:17" x14ac:dyDescent="0.2">
      <c r="A9119" s="2" t="s">
        <v>48090</v>
      </c>
      <c r="B9119" s="2" t="s">
        <v>48091</v>
      </c>
      <c r="C9119" s="3">
        <v>17668</v>
      </c>
      <c r="D9119" s="2" t="s">
        <v>48092</v>
      </c>
      <c r="E9119" s="2" t="s">
        <v>7957</v>
      </c>
      <c r="F9119" s="2" t="s">
        <v>265</v>
      </c>
      <c r="G9119" s="2" t="s">
        <v>478</v>
      </c>
      <c r="H9119" s="4" t="s">
        <v>48093</v>
      </c>
      <c r="I9119" s="5" t="s">
        <v>48094</v>
      </c>
      <c r="J9119" s="2" t="s">
        <v>63</v>
      </c>
      <c r="K9119" s="2" t="s">
        <v>26</v>
      </c>
      <c r="L9119" s="2"/>
      <c r="M9119" s="8" t="s">
        <v>376</v>
      </c>
      <c r="N9119" s="2" t="s">
        <v>6499</v>
      </c>
      <c r="O9119" s="2" t="s">
        <v>188</v>
      </c>
      <c r="P9119" s="6">
        <v>4356</v>
      </c>
      <c r="Q9119" s="7" t="s">
        <v>52391</v>
      </c>
    </row>
    <row r="9120" spans="1:17" x14ac:dyDescent="0.2">
      <c r="A9120" s="2" t="s">
        <v>48095</v>
      </c>
      <c r="B9120" s="2" t="s">
        <v>48096</v>
      </c>
      <c r="C9120" s="3">
        <v>20312</v>
      </c>
      <c r="D9120" s="2" t="s">
        <v>48097</v>
      </c>
      <c r="E9120" s="2" t="s">
        <v>4072</v>
      </c>
      <c r="F9120" s="2" t="s">
        <v>92</v>
      </c>
      <c r="G9120" s="2" t="s">
        <v>194</v>
      </c>
      <c r="H9120" s="4" t="s">
        <v>48098</v>
      </c>
      <c r="I9120" s="5" t="s">
        <v>48099</v>
      </c>
      <c r="J9120" s="2" t="s">
        <v>160</v>
      </c>
      <c r="K9120" s="2" t="s">
        <v>73</v>
      </c>
      <c r="L9120" s="2"/>
      <c r="M9120" s="8" t="s">
        <v>74</v>
      </c>
      <c r="N9120" s="2" t="s">
        <v>7022</v>
      </c>
      <c r="O9120" s="2" t="s">
        <v>243</v>
      </c>
      <c r="P9120" s="6">
        <v>2376</v>
      </c>
      <c r="Q9120" s="7" t="s">
        <v>52391</v>
      </c>
    </row>
    <row r="9121" spans="1:17" x14ac:dyDescent="0.2">
      <c r="A9121" s="2" t="s">
        <v>48100</v>
      </c>
      <c r="B9121" s="2" t="s">
        <v>48101</v>
      </c>
      <c r="C9121" s="3">
        <v>29586</v>
      </c>
      <c r="D9121" s="2" t="s">
        <v>48102</v>
      </c>
      <c r="E9121" s="2" t="s">
        <v>7704</v>
      </c>
      <c r="F9121" s="2" t="s">
        <v>830</v>
      </c>
      <c r="G9121" s="2" t="s">
        <v>204</v>
      </c>
      <c r="H9121" s="4" t="s">
        <v>48103</v>
      </c>
      <c r="I9121" s="5" t="s">
        <v>48104</v>
      </c>
      <c r="J9121" s="2" t="s">
        <v>160</v>
      </c>
      <c r="K9121" s="2" t="s">
        <v>38</v>
      </c>
      <c r="L9121" s="2"/>
      <c r="M9121" s="8" t="s">
        <v>39</v>
      </c>
      <c r="N9121" s="2" t="s">
        <v>7588</v>
      </c>
      <c r="O9121" s="2" t="s">
        <v>54</v>
      </c>
      <c r="P9121" s="6">
        <v>7093</v>
      </c>
      <c r="Q9121" s="7" t="s">
        <v>52391</v>
      </c>
    </row>
    <row r="9122" spans="1:17" x14ac:dyDescent="0.2">
      <c r="A9122" s="2" t="s">
        <v>48105</v>
      </c>
      <c r="B9122" s="2" t="s">
        <v>14972</v>
      </c>
      <c r="C9122" s="3">
        <v>28015</v>
      </c>
      <c r="D9122" s="2" t="s">
        <v>48106</v>
      </c>
      <c r="E9122" s="2" t="s">
        <v>638</v>
      </c>
      <c r="F9122" s="2" t="s">
        <v>25489</v>
      </c>
      <c r="G9122" s="2" t="s">
        <v>275</v>
      </c>
      <c r="H9122" s="4" t="s">
        <v>48107</v>
      </c>
      <c r="I9122" s="5" t="s">
        <v>48108</v>
      </c>
      <c r="J9122" s="2" t="s">
        <v>25</v>
      </c>
      <c r="K9122" s="2" t="s">
        <v>26</v>
      </c>
      <c r="L9122" s="2"/>
      <c r="M9122" s="8" t="s">
        <v>27</v>
      </c>
      <c r="N9122" s="2" t="s">
        <v>9513</v>
      </c>
      <c r="O9122" s="2" t="s">
        <v>188</v>
      </c>
      <c r="P9122" s="6">
        <v>4501</v>
      </c>
      <c r="Q9122" s="7" t="s">
        <v>52391</v>
      </c>
    </row>
    <row r="9123" spans="1:17" x14ac:dyDescent="0.2">
      <c r="A9123" s="2" t="s">
        <v>48109</v>
      </c>
      <c r="B9123" s="2" t="s">
        <v>48110</v>
      </c>
      <c r="C9123" s="3">
        <v>37788</v>
      </c>
      <c r="D9123" s="2" t="s">
        <v>48111</v>
      </c>
      <c r="E9123" s="2" t="s">
        <v>10283</v>
      </c>
      <c r="F9123" s="2" t="s">
        <v>3940</v>
      </c>
      <c r="G9123" s="2" t="s">
        <v>81</v>
      </c>
      <c r="H9123" s="4" t="s">
        <v>48112</v>
      </c>
      <c r="I9123" s="5" t="s">
        <v>48113</v>
      </c>
      <c r="J9123" s="2" t="s">
        <v>160</v>
      </c>
      <c r="K9123" s="2" t="s">
        <v>38</v>
      </c>
      <c r="L9123" s="2"/>
      <c r="M9123" s="8" t="s">
        <v>74</v>
      </c>
      <c r="N9123" s="2" t="s">
        <v>3590</v>
      </c>
      <c r="O9123" s="2" t="s">
        <v>243</v>
      </c>
      <c r="P9123" s="6">
        <v>8884</v>
      </c>
      <c r="Q9123" s="7" t="s">
        <v>52391</v>
      </c>
    </row>
    <row r="9124" spans="1:17" x14ac:dyDescent="0.2">
      <c r="A9124" s="2" t="s">
        <v>48114</v>
      </c>
      <c r="B9124" s="2" t="s">
        <v>48115</v>
      </c>
      <c r="C9124" s="3">
        <v>25665</v>
      </c>
      <c r="D9124" s="2" t="s">
        <v>48116</v>
      </c>
      <c r="E9124" s="2" t="s">
        <v>4245</v>
      </c>
      <c r="F9124" s="2" t="s">
        <v>48117</v>
      </c>
      <c r="G9124" s="2" t="s">
        <v>70</v>
      </c>
      <c r="H9124" s="4" t="s">
        <v>48118</v>
      </c>
      <c r="I9124" s="5" t="s">
        <v>48119</v>
      </c>
      <c r="J9124" s="2" t="s">
        <v>25</v>
      </c>
      <c r="K9124" s="2" t="s">
        <v>26</v>
      </c>
      <c r="L9124" s="2"/>
      <c r="M9124" s="8" t="s">
        <v>116</v>
      </c>
      <c r="N9124" s="2" t="s">
        <v>4542</v>
      </c>
      <c r="O9124" s="2" t="s">
        <v>107</v>
      </c>
      <c r="P9124" s="6">
        <v>7881</v>
      </c>
      <c r="Q9124" s="7" t="s">
        <v>52391</v>
      </c>
    </row>
    <row r="9125" spans="1:17" x14ac:dyDescent="0.2">
      <c r="A9125" s="2" t="s">
        <v>48120</v>
      </c>
      <c r="B9125" s="2" t="s">
        <v>48121</v>
      </c>
      <c r="C9125" s="3">
        <v>35947</v>
      </c>
      <c r="D9125" s="2" t="s">
        <v>48122</v>
      </c>
      <c r="E9125" s="2" t="s">
        <v>8008</v>
      </c>
      <c r="F9125" s="2" t="s">
        <v>48123</v>
      </c>
      <c r="G9125" s="2" t="s">
        <v>478</v>
      </c>
      <c r="H9125" s="4" t="s">
        <v>48124</v>
      </c>
      <c r="I9125" s="5" t="s">
        <v>48125</v>
      </c>
      <c r="J9125" s="2" t="s">
        <v>63</v>
      </c>
      <c r="K9125" s="2" t="s">
        <v>26</v>
      </c>
      <c r="L9125" s="2"/>
      <c r="M9125" s="8" t="s">
        <v>52</v>
      </c>
      <c r="N9125" s="2" t="s">
        <v>2283</v>
      </c>
      <c r="O9125" s="2" t="s">
        <v>29</v>
      </c>
      <c r="P9125" s="6">
        <v>4424</v>
      </c>
      <c r="Q9125" s="7" t="s">
        <v>52391</v>
      </c>
    </row>
    <row r="9126" spans="1:17" x14ac:dyDescent="0.2">
      <c r="A9126" s="2" t="s">
        <v>48126</v>
      </c>
      <c r="B9126" s="2" t="s">
        <v>48127</v>
      </c>
      <c r="C9126" s="3">
        <v>34502</v>
      </c>
      <c r="D9126" s="2" t="s">
        <v>48128</v>
      </c>
      <c r="E9126" s="2" t="s">
        <v>1865</v>
      </c>
      <c r="F9126" s="2" t="s">
        <v>48129</v>
      </c>
      <c r="G9126" s="2" t="s">
        <v>292</v>
      </c>
      <c r="H9126" s="4" t="s">
        <v>48130</v>
      </c>
      <c r="I9126" s="5" t="s">
        <v>48131</v>
      </c>
      <c r="J9126" s="2" t="s">
        <v>160</v>
      </c>
      <c r="K9126" s="2" t="s">
        <v>73</v>
      </c>
      <c r="L9126" s="2"/>
      <c r="M9126" s="8" t="s">
        <v>105</v>
      </c>
      <c r="N9126" s="2" t="s">
        <v>2034</v>
      </c>
      <c r="O9126" s="2" t="s">
        <v>41</v>
      </c>
      <c r="P9126" s="6">
        <v>4987</v>
      </c>
      <c r="Q9126" s="7" t="s">
        <v>52391</v>
      </c>
    </row>
    <row r="9127" spans="1:17" x14ac:dyDescent="0.2">
      <c r="A9127" s="2" t="s">
        <v>48132</v>
      </c>
      <c r="B9127" s="2" t="s">
        <v>48133</v>
      </c>
      <c r="C9127" s="3">
        <v>21693</v>
      </c>
      <c r="D9127" s="2" t="s">
        <v>48134</v>
      </c>
      <c r="E9127" s="2" t="s">
        <v>1484</v>
      </c>
      <c r="F9127" s="2" t="s">
        <v>48135</v>
      </c>
      <c r="G9127" s="2" t="s">
        <v>249</v>
      </c>
      <c r="H9127" s="4" t="s">
        <v>48136</v>
      </c>
      <c r="I9127" s="5" t="s">
        <v>48137</v>
      </c>
      <c r="J9127" s="2" t="s">
        <v>160</v>
      </c>
      <c r="K9127" s="2" t="s">
        <v>73</v>
      </c>
      <c r="L9127" s="2"/>
      <c r="M9127" s="8" t="s">
        <v>52</v>
      </c>
      <c r="N9127" s="2" t="s">
        <v>7472</v>
      </c>
      <c r="O9127" s="2" t="s">
        <v>41</v>
      </c>
      <c r="P9127" s="6">
        <v>8481</v>
      </c>
      <c r="Q9127" s="7" t="s">
        <v>52391</v>
      </c>
    </row>
    <row r="9128" spans="1:17" x14ac:dyDescent="0.2">
      <c r="A9128" s="2" t="s">
        <v>48138</v>
      </c>
      <c r="B9128" s="2" t="s">
        <v>48139</v>
      </c>
      <c r="C9128" s="3">
        <v>31724</v>
      </c>
      <c r="D9128" s="2" t="s">
        <v>48140</v>
      </c>
      <c r="E9128" s="2" t="s">
        <v>2384</v>
      </c>
      <c r="F9128" s="2" t="s">
        <v>639</v>
      </c>
      <c r="G9128" s="2" t="s">
        <v>70</v>
      </c>
      <c r="H9128" s="4" t="s">
        <v>48141</v>
      </c>
      <c r="I9128" s="5" t="s">
        <v>48142</v>
      </c>
      <c r="J9128" s="2" t="s">
        <v>63</v>
      </c>
      <c r="K9128" s="2" t="s">
        <v>26</v>
      </c>
      <c r="L9128" s="2"/>
      <c r="M9128" s="8" t="s">
        <v>85</v>
      </c>
      <c r="N9128" s="2" t="s">
        <v>4505</v>
      </c>
      <c r="O9128" s="2" t="s">
        <v>41</v>
      </c>
      <c r="P9128" s="6">
        <v>5361</v>
      </c>
      <c r="Q9128" s="7" t="s">
        <v>52391</v>
      </c>
    </row>
    <row r="9129" spans="1:17" x14ac:dyDescent="0.2">
      <c r="A9129" s="2" t="s">
        <v>48143</v>
      </c>
      <c r="B9129" s="2" t="s">
        <v>16606</v>
      </c>
      <c r="C9129" s="3">
        <v>20293</v>
      </c>
      <c r="D9129" s="2" t="s">
        <v>48144</v>
      </c>
      <c r="E9129" s="2" t="s">
        <v>4351</v>
      </c>
      <c r="F9129" s="2" t="s">
        <v>631</v>
      </c>
      <c r="G9129" s="2" t="s">
        <v>81</v>
      </c>
      <c r="H9129" s="4" t="s">
        <v>48145</v>
      </c>
      <c r="I9129" s="5" t="s">
        <v>48146</v>
      </c>
      <c r="J9129" s="2" t="s">
        <v>84</v>
      </c>
      <c r="K9129" s="2" t="s">
        <v>38</v>
      </c>
      <c r="L9129" s="2"/>
      <c r="M9129" s="8" t="s">
        <v>52</v>
      </c>
      <c r="N9129" s="2" t="s">
        <v>1247</v>
      </c>
      <c r="O9129" s="2" t="s">
        <v>107</v>
      </c>
      <c r="P9129" s="6">
        <v>8738</v>
      </c>
      <c r="Q9129" s="7" t="s">
        <v>52391</v>
      </c>
    </row>
    <row r="9130" spans="1:17" x14ac:dyDescent="0.2">
      <c r="A9130" s="2" t="s">
        <v>48147</v>
      </c>
      <c r="B9130" s="2" t="s">
        <v>48148</v>
      </c>
      <c r="C9130" s="3">
        <v>29706</v>
      </c>
      <c r="D9130" s="2" t="s">
        <v>48149</v>
      </c>
      <c r="E9130" s="2" t="s">
        <v>2839</v>
      </c>
      <c r="F9130" s="2" t="s">
        <v>48150</v>
      </c>
      <c r="G9130" s="2" t="s">
        <v>35</v>
      </c>
      <c r="H9130" s="4" t="s">
        <v>48151</v>
      </c>
      <c r="I9130" s="5" t="s">
        <v>48152</v>
      </c>
      <c r="J9130" s="2" t="s">
        <v>63</v>
      </c>
      <c r="K9130" s="2" t="s">
        <v>26</v>
      </c>
      <c r="L9130" s="2"/>
      <c r="M9130" s="8" t="s">
        <v>143</v>
      </c>
      <c r="N9130" s="2" t="s">
        <v>17015</v>
      </c>
      <c r="O9130" s="2" t="s">
        <v>41</v>
      </c>
      <c r="P9130" s="6">
        <v>2057</v>
      </c>
      <c r="Q9130" s="7" t="s">
        <v>52391</v>
      </c>
    </row>
    <row r="9131" spans="1:17" x14ac:dyDescent="0.2">
      <c r="A9131" s="2" t="s">
        <v>48153</v>
      </c>
      <c r="B9131" s="2" t="s">
        <v>48154</v>
      </c>
      <c r="C9131" s="3">
        <v>35466</v>
      </c>
      <c r="D9131" s="2" t="s">
        <v>48155</v>
      </c>
      <c r="E9131" s="2" t="s">
        <v>4730</v>
      </c>
      <c r="F9131" s="2" t="s">
        <v>15264</v>
      </c>
      <c r="G9131" s="2" t="s">
        <v>702</v>
      </c>
      <c r="H9131" s="4" t="s">
        <v>48156</v>
      </c>
      <c r="I9131" s="5" t="s">
        <v>12327</v>
      </c>
      <c r="J9131" s="2" t="s">
        <v>84</v>
      </c>
      <c r="K9131" s="2" t="s">
        <v>26</v>
      </c>
      <c r="L9131" s="2"/>
      <c r="M9131" s="8" t="s">
        <v>268</v>
      </c>
      <c r="N9131" s="2" t="s">
        <v>9223</v>
      </c>
      <c r="O9131" s="2" t="s">
        <v>198</v>
      </c>
      <c r="P9131" s="6">
        <v>8581</v>
      </c>
      <c r="Q9131" s="7" t="s">
        <v>52391</v>
      </c>
    </row>
    <row r="9132" spans="1:17" x14ac:dyDescent="0.2">
      <c r="A9132" s="2" t="s">
        <v>48157</v>
      </c>
      <c r="B9132" s="2" t="s">
        <v>48158</v>
      </c>
      <c r="C9132" s="3">
        <v>25225</v>
      </c>
      <c r="D9132" s="2" t="s">
        <v>48159</v>
      </c>
      <c r="E9132" s="2" t="s">
        <v>1274</v>
      </c>
      <c r="F9132" s="2" t="s">
        <v>1312</v>
      </c>
      <c r="G9132" s="2" t="s">
        <v>413</v>
      </c>
      <c r="H9132" s="4" t="s">
        <v>48160</v>
      </c>
      <c r="I9132" s="5" t="s">
        <v>48161</v>
      </c>
      <c r="J9132" s="2" t="s">
        <v>63</v>
      </c>
      <c r="K9132" s="2" t="s">
        <v>26</v>
      </c>
      <c r="L9132" s="2"/>
      <c r="M9132" s="8" t="s">
        <v>105</v>
      </c>
      <c r="N9132" s="2" t="s">
        <v>1307</v>
      </c>
      <c r="O9132" s="2" t="s">
        <v>188</v>
      </c>
      <c r="P9132" s="6">
        <v>5075</v>
      </c>
      <c r="Q9132" s="7" t="s">
        <v>52391</v>
      </c>
    </row>
    <row r="9133" spans="1:17" x14ac:dyDescent="0.2">
      <c r="A9133" s="2" t="s">
        <v>48162</v>
      </c>
      <c r="B9133" s="2" t="s">
        <v>48163</v>
      </c>
      <c r="C9133" s="3">
        <v>34014</v>
      </c>
      <c r="D9133" s="2" t="s">
        <v>48164</v>
      </c>
      <c r="E9133" s="2" t="s">
        <v>1998</v>
      </c>
      <c r="F9133" s="2" t="s">
        <v>3115</v>
      </c>
      <c r="G9133" s="2" t="s">
        <v>70</v>
      </c>
      <c r="H9133" s="4" t="s">
        <v>48165</v>
      </c>
      <c r="I9133" s="5" t="s">
        <v>48166</v>
      </c>
      <c r="J9133" s="2" t="s">
        <v>84</v>
      </c>
      <c r="K9133" s="2" t="s">
        <v>26</v>
      </c>
      <c r="L9133" s="2"/>
      <c r="M9133" s="8" t="s">
        <v>116</v>
      </c>
      <c r="N9133" s="2" t="s">
        <v>5588</v>
      </c>
      <c r="O9133" s="2" t="s">
        <v>312</v>
      </c>
      <c r="P9133" s="6">
        <v>5280</v>
      </c>
      <c r="Q9133" s="7" t="s">
        <v>52391</v>
      </c>
    </row>
    <row r="9134" spans="1:17" x14ac:dyDescent="0.2">
      <c r="A9134" s="2" t="s">
        <v>48167</v>
      </c>
      <c r="B9134" s="2" t="s">
        <v>13707</v>
      </c>
      <c r="C9134" s="3">
        <v>33221</v>
      </c>
      <c r="D9134" s="2" t="s">
        <v>48168</v>
      </c>
      <c r="E9134" s="2" t="s">
        <v>6392</v>
      </c>
      <c r="F9134" s="2" t="s">
        <v>4170</v>
      </c>
      <c r="G9134" s="2" t="s">
        <v>175</v>
      </c>
      <c r="H9134" s="4" t="s">
        <v>48169</v>
      </c>
      <c r="I9134" s="5" t="s">
        <v>48170</v>
      </c>
      <c r="J9134" s="2" t="s">
        <v>84</v>
      </c>
      <c r="K9134" s="2" t="s">
        <v>73</v>
      </c>
      <c r="L9134" s="2"/>
      <c r="M9134" s="8" t="s">
        <v>268</v>
      </c>
      <c r="N9134" s="2" t="s">
        <v>1647</v>
      </c>
      <c r="O9134" s="2" t="s">
        <v>198</v>
      </c>
      <c r="P9134" s="6">
        <v>9462</v>
      </c>
      <c r="Q9134" s="7" t="s">
        <v>52391</v>
      </c>
    </row>
    <row r="9135" spans="1:17" x14ac:dyDescent="0.2">
      <c r="A9135" s="2" t="s">
        <v>48171</v>
      </c>
      <c r="B9135" s="2" t="s">
        <v>48172</v>
      </c>
      <c r="C9135" s="3">
        <v>23080</v>
      </c>
      <c r="D9135" s="2" t="s">
        <v>48173</v>
      </c>
      <c r="E9135" s="2" t="s">
        <v>10029</v>
      </c>
      <c r="F9135" s="2" t="s">
        <v>806</v>
      </c>
      <c r="G9135" s="2" t="s">
        <v>175</v>
      </c>
      <c r="H9135" s="4" t="s">
        <v>48174</v>
      </c>
      <c r="I9135" s="5" t="s">
        <v>48175</v>
      </c>
      <c r="J9135" s="2" t="s">
        <v>63</v>
      </c>
      <c r="K9135" s="2" t="s">
        <v>26</v>
      </c>
      <c r="L9135" s="2"/>
      <c r="M9135" s="8" t="s">
        <v>143</v>
      </c>
      <c r="N9135" s="2" t="s">
        <v>634</v>
      </c>
      <c r="O9135" s="2" t="s">
        <v>87</v>
      </c>
      <c r="P9135" s="6">
        <v>8354</v>
      </c>
      <c r="Q9135" s="7" t="s">
        <v>52391</v>
      </c>
    </row>
    <row r="9136" spans="1:17" x14ac:dyDescent="0.2">
      <c r="A9136" s="2" t="s">
        <v>48176</v>
      </c>
      <c r="B9136" s="2" t="s">
        <v>48177</v>
      </c>
      <c r="C9136" s="3">
        <v>20453</v>
      </c>
      <c r="D9136" s="2" t="s">
        <v>48178</v>
      </c>
      <c r="E9136" s="2" t="s">
        <v>2955</v>
      </c>
      <c r="F9136" s="2" t="s">
        <v>2892</v>
      </c>
      <c r="G9136" s="2" t="s">
        <v>22</v>
      </c>
      <c r="H9136" s="4" t="s">
        <v>48179</v>
      </c>
      <c r="I9136" s="5" t="s">
        <v>48180</v>
      </c>
      <c r="J9136" s="2" t="s">
        <v>25</v>
      </c>
      <c r="K9136" s="2" t="s">
        <v>38</v>
      </c>
      <c r="L9136" s="2"/>
      <c r="M9136" s="8" t="s">
        <v>52</v>
      </c>
      <c r="N9136" s="2" t="s">
        <v>1819</v>
      </c>
      <c r="O9136" s="2" t="s">
        <v>198</v>
      </c>
      <c r="P9136" s="6">
        <v>4486</v>
      </c>
      <c r="Q9136" s="7" t="s">
        <v>52391</v>
      </c>
    </row>
    <row r="9137" spans="1:17" x14ac:dyDescent="0.2">
      <c r="A9137" s="2" t="s">
        <v>48181</v>
      </c>
      <c r="B9137" s="2" t="s">
        <v>48182</v>
      </c>
      <c r="C9137" s="3">
        <v>16445</v>
      </c>
      <c r="D9137" s="2" t="s">
        <v>48183</v>
      </c>
      <c r="E9137" s="2" t="s">
        <v>1800</v>
      </c>
      <c r="F9137" s="2" t="s">
        <v>576</v>
      </c>
      <c r="G9137" s="2" t="s">
        <v>184</v>
      </c>
      <c r="H9137" s="4" t="s">
        <v>48184</v>
      </c>
      <c r="I9137" s="5" t="s">
        <v>48185</v>
      </c>
      <c r="J9137" s="2" t="s">
        <v>160</v>
      </c>
      <c r="K9137" s="2" t="s">
        <v>73</v>
      </c>
      <c r="L9137" s="2"/>
      <c r="M9137" s="8" t="s">
        <v>39</v>
      </c>
      <c r="N9137" s="2" t="s">
        <v>10177</v>
      </c>
      <c r="O9137" s="2" t="s">
        <v>198</v>
      </c>
      <c r="P9137" s="6">
        <v>8311</v>
      </c>
      <c r="Q9137" s="7" t="s">
        <v>52391</v>
      </c>
    </row>
    <row r="9138" spans="1:17" x14ac:dyDescent="0.2">
      <c r="A9138" s="2" t="s">
        <v>48186</v>
      </c>
      <c r="B9138" s="2" t="s">
        <v>48187</v>
      </c>
      <c r="C9138" s="3">
        <v>34645</v>
      </c>
      <c r="D9138" s="2" t="s">
        <v>48188</v>
      </c>
      <c r="E9138" s="2" t="s">
        <v>1153</v>
      </c>
      <c r="F9138" s="2" t="s">
        <v>5619</v>
      </c>
      <c r="G9138" s="2" t="s">
        <v>102</v>
      </c>
      <c r="H9138" s="4" t="s">
        <v>48189</v>
      </c>
      <c r="I9138" s="5" t="s">
        <v>48190</v>
      </c>
      <c r="J9138" s="2" t="s">
        <v>51</v>
      </c>
      <c r="K9138" s="2" t="s">
        <v>26</v>
      </c>
      <c r="L9138" s="2"/>
      <c r="M9138" s="8" t="s">
        <v>143</v>
      </c>
      <c r="N9138" s="2" t="s">
        <v>16266</v>
      </c>
      <c r="O9138" s="2" t="s">
        <v>296</v>
      </c>
      <c r="P9138" s="6">
        <v>9683</v>
      </c>
      <c r="Q9138" s="7" t="s">
        <v>52391</v>
      </c>
    </row>
    <row r="9139" spans="1:17" x14ac:dyDescent="0.2">
      <c r="A9139" s="2" t="s">
        <v>48191</v>
      </c>
      <c r="B9139" s="2" t="s">
        <v>48192</v>
      </c>
      <c r="C9139" s="3">
        <v>28117</v>
      </c>
      <c r="D9139" s="2" t="s">
        <v>48193</v>
      </c>
      <c r="E9139" s="2" t="s">
        <v>4978</v>
      </c>
      <c r="F9139" s="2" t="s">
        <v>1017</v>
      </c>
      <c r="G9139" s="2" t="s">
        <v>70</v>
      </c>
      <c r="H9139" s="4" t="s">
        <v>48194</v>
      </c>
      <c r="I9139" s="5" t="s">
        <v>48195</v>
      </c>
      <c r="J9139" s="2" t="s">
        <v>63</v>
      </c>
      <c r="K9139" s="2" t="s">
        <v>73</v>
      </c>
      <c r="L9139" s="2"/>
      <c r="M9139" s="8" t="s">
        <v>376</v>
      </c>
      <c r="N9139" s="2" t="s">
        <v>14531</v>
      </c>
      <c r="O9139" s="2" t="s">
        <v>243</v>
      </c>
      <c r="P9139" s="6">
        <v>7373</v>
      </c>
      <c r="Q9139" s="7" t="s">
        <v>52391</v>
      </c>
    </row>
    <row r="9140" spans="1:17" x14ac:dyDescent="0.2">
      <c r="A9140" s="2" t="s">
        <v>48196</v>
      </c>
      <c r="B9140" s="2" t="s">
        <v>20566</v>
      </c>
      <c r="C9140" s="3">
        <v>20329</v>
      </c>
      <c r="D9140" s="2" t="s">
        <v>48197</v>
      </c>
      <c r="E9140" s="2" t="s">
        <v>7368</v>
      </c>
      <c r="F9140" s="2" t="s">
        <v>5999</v>
      </c>
      <c r="G9140" s="2" t="s">
        <v>194</v>
      </c>
      <c r="H9140" s="4" t="s">
        <v>48198</v>
      </c>
      <c r="I9140" s="5" t="s">
        <v>48199</v>
      </c>
      <c r="J9140" s="2" t="s">
        <v>160</v>
      </c>
      <c r="K9140" s="2" t="s">
        <v>73</v>
      </c>
      <c r="L9140" s="2"/>
      <c r="M9140" s="8" t="s">
        <v>116</v>
      </c>
      <c r="N9140" s="2" t="s">
        <v>9192</v>
      </c>
      <c r="O9140" s="2" t="s">
        <v>107</v>
      </c>
      <c r="P9140" s="6">
        <v>9170</v>
      </c>
      <c r="Q9140" s="7" t="s">
        <v>52391</v>
      </c>
    </row>
    <row r="9141" spans="1:17" x14ac:dyDescent="0.2">
      <c r="A9141" s="2" t="s">
        <v>48200</v>
      </c>
      <c r="B9141" s="2" t="s">
        <v>48201</v>
      </c>
      <c r="C9141" s="3">
        <v>23009</v>
      </c>
      <c r="D9141" s="2" t="s">
        <v>48202</v>
      </c>
      <c r="E9141" s="2" t="s">
        <v>444</v>
      </c>
      <c r="F9141" s="2" t="s">
        <v>2210</v>
      </c>
      <c r="G9141" s="2" t="s">
        <v>70</v>
      </c>
      <c r="H9141" s="4" t="s">
        <v>48203</v>
      </c>
      <c r="I9141" s="5" t="s">
        <v>48204</v>
      </c>
      <c r="J9141" s="2" t="s">
        <v>84</v>
      </c>
      <c r="K9141" s="2" t="s">
        <v>73</v>
      </c>
      <c r="L9141" s="2"/>
      <c r="M9141" s="8" t="s">
        <v>143</v>
      </c>
      <c r="N9141" s="2" t="s">
        <v>9480</v>
      </c>
      <c r="O9141" s="2" t="s">
        <v>312</v>
      </c>
      <c r="P9141" s="6">
        <v>7183</v>
      </c>
      <c r="Q9141" s="7" t="s">
        <v>52391</v>
      </c>
    </row>
    <row r="9142" spans="1:17" x14ac:dyDescent="0.2">
      <c r="A9142" s="2" t="s">
        <v>48205</v>
      </c>
      <c r="B9142" s="2" t="s">
        <v>48206</v>
      </c>
      <c r="C9142" s="3">
        <v>26115</v>
      </c>
      <c r="D9142" s="2" t="s">
        <v>48207</v>
      </c>
      <c r="E9142" s="2" t="s">
        <v>1880</v>
      </c>
      <c r="F9142" s="2" t="s">
        <v>1236</v>
      </c>
      <c r="G9142" s="2" t="s">
        <v>184</v>
      </c>
      <c r="H9142" s="4" t="s">
        <v>48208</v>
      </c>
      <c r="I9142" s="5" t="s">
        <v>48209</v>
      </c>
      <c r="J9142" s="2" t="s">
        <v>51</v>
      </c>
      <c r="K9142" s="2" t="s">
        <v>26</v>
      </c>
      <c r="L9142" s="2"/>
      <c r="M9142" s="8" t="s">
        <v>27</v>
      </c>
      <c r="N9142" s="2" t="s">
        <v>14041</v>
      </c>
      <c r="O9142" s="2" t="s">
        <v>41</v>
      </c>
      <c r="P9142" s="6">
        <v>9681</v>
      </c>
      <c r="Q9142" s="7" t="s">
        <v>52391</v>
      </c>
    </row>
    <row r="9143" spans="1:17" x14ac:dyDescent="0.2">
      <c r="A9143" s="2" t="s">
        <v>48210</v>
      </c>
      <c r="B9143" s="2" t="s">
        <v>48211</v>
      </c>
      <c r="C9143" s="3">
        <v>25712</v>
      </c>
      <c r="D9143" s="2" t="s">
        <v>48212</v>
      </c>
      <c r="E9143" s="2" t="s">
        <v>1764</v>
      </c>
      <c r="F9143" s="2" t="s">
        <v>1267</v>
      </c>
      <c r="G9143" s="2" t="s">
        <v>204</v>
      </c>
      <c r="H9143" s="4" t="s">
        <v>48213</v>
      </c>
      <c r="I9143" s="5" t="s">
        <v>48214</v>
      </c>
      <c r="J9143" s="2" t="s">
        <v>51</v>
      </c>
      <c r="K9143" s="2" t="s">
        <v>38</v>
      </c>
      <c r="L9143" s="2"/>
      <c r="M9143" s="8" t="s">
        <v>105</v>
      </c>
      <c r="N9143" s="2" t="s">
        <v>1099</v>
      </c>
      <c r="O9143" s="2" t="s">
        <v>243</v>
      </c>
      <c r="P9143" s="6">
        <v>5117</v>
      </c>
      <c r="Q9143" s="7" t="s">
        <v>52391</v>
      </c>
    </row>
    <row r="9144" spans="1:17" x14ac:dyDescent="0.2">
      <c r="A9144" s="2" t="s">
        <v>48215</v>
      </c>
      <c r="B9144" s="2" t="s">
        <v>48216</v>
      </c>
      <c r="C9144" s="3">
        <v>26468</v>
      </c>
      <c r="D9144" s="2" t="s">
        <v>48217</v>
      </c>
      <c r="E9144" s="2" t="s">
        <v>6319</v>
      </c>
      <c r="F9144" s="2" t="s">
        <v>2171</v>
      </c>
      <c r="G9144" s="2" t="s">
        <v>679</v>
      </c>
      <c r="H9144" s="4" t="s">
        <v>48218</v>
      </c>
      <c r="I9144" s="5" t="s">
        <v>48219</v>
      </c>
      <c r="J9144" s="2" t="s">
        <v>160</v>
      </c>
      <c r="K9144" s="2" t="s">
        <v>26</v>
      </c>
      <c r="L9144" s="2"/>
      <c r="M9144" s="8" t="s">
        <v>74</v>
      </c>
      <c r="N9144" s="2" t="s">
        <v>4988</v>
      </c>
      <c r="O9144" s="2" t="s">
        <v>243</v>
      </c>
      <c r="P9144" s="6">
        <v>3143</v>
      </c>
      <c r="Q9144" s="7" t="s">
        <v>52391</v>
      </c>
    </row>
    <row r="9145" spans="1:17" x14ac:dyDescent="0.2">
      <c r="A9145" s="2" t="s">
        <v>48220</v>
      </c>
      <c r="B9145" s="2" t="s">
        <v>48221</v>
      </c>
      <c r="C9145" s="3">
        <v>18103</v>
      </c>
      <c r="D9145" s="2" t="s">
        <v>48222</v>
      </c>
      <c r="E9145" s="2" t="s">
        <v>2917</v>
      </c>
      <c r="F9145" s="2" t="s">
        <v>576</v>
      </c>
      <c r="G9145" s="2" t="s">
        <v>478</v>
      </c>
      <c r="H9145" s="4" t="s">
        <v>48223</v>
      </c>
      <c r="I9145" s="5" t="s">
        <v>48224</v>
      </c>
      <c r="J9145" s="2" t="s">
        <v>25</v>
      </c>
      <c r="K9145" s="2" t="s">
        <v>38</v>
      </c>
      <c r="L9145" s="2"/>
      <c r="M9145" s="8" t="s">
        <v>105</v>
      </c>
      <c r="N9145" s="2" t="s">
        <v>579</v>
      </c>
      <c r="O9145" s="2" t="s">
        <v>29</v>
      </c>
      <c r="P9145" s="6">
        <v>6293</v>
      </c>
      <c r="Q9145" s="7" t="s">
        <v>52391</v>
      </c>
    </row>
    <row r="9146" spans="1:17" x14ac:dyDescent="0.2">
      <c r="A9146" s="2" t="s">
        <v>48225</v>
      </c>
      <c r="B9146" s="2" t="s">
        <v>48226</v>
      </c>
      <c r="C9146" s="3">
        <v>24854</v>
      </c>
      <c r="D9146" s="2" t="s">
        <v>48227</v>
      </c>
      <c r="E9146" s="2" t="s">
        <v>1180</v>
      </c>
      <c r="F9146" s="2" t="s">
        <v>3115</v>
      </c>
      <c r="G9146" s="2" t="s">
        <v>214</v>
      </c>
      <c r="H9146" s="4" t="s">
        <v>48228</v>
      </c>
      <c r="I9146" s="5" t="s">
        <v>48229</v>
      </c>
      <c r="J9146" s="2" t="s">
        <v>25</v>
      </c>
      <c r="K9146" s="2" t="s">
        <v>38</v>
      </c>
      <c r="L9146" s="2"/>
      <c r="M9146" s="8" t="s">
        <v>52</v>
      </c>
      <c r="N9146" s="2" t="s">
        <v>6141</v>
      </c>
      <c r="O9146" s="2" t="s">
        <v>41</v>
      </c>
      <c r="P9146" s="6">
        <v>7300</v>
      </c>
      <c r="Q9146" s="7" t="s">
        <v>52391</v>
      </c>
    </row>
    <row r="9147" spans="1:17" x14ac:dyDescent="0.2">
      <c r="A9147" s="2" t="s">
        <v>48230</v>
      </c>
      <c r="B9147" s="2" t="s">
        <v>48231</v>
      </c>
      <c r="C9147" s="3">
        <v>36457</v>
      </c>
      <c r="D9147" s="2" t="s">
        <v>48232</v>
      </c>
      <c r="E9147" s="2" t="s">
        <v>4474</v>
      </c>
      <c r="F9147" s="2" t="s">
        <v>10793</v>
      </c>
      <c r="G9147" s="2" t="s">
        <v>204</v>
      </c>
      <c r="H9147" s="4" t="s">
        <v>48233</v>
      </c>
      <c r="I9147" s="5" t="s">
        <v>48234</v>
      </c>
      <c r="J9147" s="2" t="s">
        <v>25</v>
      </c>
      <c r="K9147" s="2" t="s">
        <v>26</v>
      </c>
      <c r="L9147" s="2"/>
      <c r="M9147" s="8" t="s">
        <v>207</v>
      </c>
      <c r="N9147" s="2" t="s">
        <v>8953</v>
      </c>
      <c r="O9147" s="2" t="s">
        <v>243</v>
      </c>
      <c r="P9147" s="6">
        <v>8452</v>
      </c>
      <c r="Q9147" s="7" t="s">
        <v>52391</v>
      </c>
    </row>
    <row r="9148" spans="1:17" x14ac:dyDescent="0.2">
      <c r="A9148" s="2" t="s">
        <v>48235</v>
      </c>
      <c r="B9148" s="2" t="s">
        <v>48236</v>
      </c>
      <c r="C9148" s="3">
        <v>25739</v>
      </c>
      <c r="D9148" s="2" t="s">
        <v>48237</v>
      </c>
      <c r="E9148" s="2" t="s">
        <v>914</v>
      </c>
      <c r="F9148" s="2" t="s">
        <v>14167</v>
      </c>
      <c r="G9148" s="2" t="s">
        <v>93</v>
      </c>
      <c r="H9148" s="4" t="s">
        <v>48238</v>
      </c>
      <c r="I9148" s="5" t="s">
        <v>48239</v>
      </c>
      <c r="J9148" s="2" t="s">
        <v>63</v>
      </c>
      <c r="K9148" s="2" t="s">
        <v>38</v>
      </c>
      <c r="L9148" s="2"/>
      <c r="M9148" s="8" t="s">
        <v>105</v>
      </c>
      <c r="N9148" s="2" t="s">
        <v>15597</v>
      </c>
      <c r="O9148" s="2" t="s">
        <v>198</v>
      </c>
      <c r="P9148" s="6">
        <v>8425</v>
      </c>
      <c r="Q9148" s="7" t="s">
        <v>52391</v>
      </c>
    </row>
    <row r="9149" spans="1:17" x14ac:dyDescent="0.2">
      <c r="A9149" s="2" t="s">
        <v>48240</v>
      </c>
      <c r="B9149" s="2" t="s">
        <v>48241</v>
      </c>
      <c r="C9149" s="3">
        <v>19589</v>
      </c>
      <c r="D9149" s="2" t="s">
        <v>48242</v>
      </c>
      <c r="E9149" s="2" t="s">
        <v>411</v>
      </c>
      <c r="F9149" s="2" t="s">
        <v>1497</v>
      </c>
      <c r="G9149" s="2" t="s">
        <v>102</v>
      </c>
      <c r="H9149" s="4" t="s">
        <v>48243</v>
      </c>
      <c r="I9149" s="5" t="s">
        <v>48244</v>
      </c>
      <c r="J9149" s="2" t="s">
        <v>25</v>
      </c>
      <c r="K9149" s="2" t="s">
        <v>26</v>
      </c>
      <c r="L9149" s="2"/>
      <c r="M9149" s="8" t="s">
        <v>105</v>
      </c>
      <c r="N9149" s="2" t="s">
        <v>481</v>
      </c>
      <c r="O9149" s="2" t="s">
        <v>296</v>
      </c>
      <c r="P9149" s="6">
        <v>7880</v>
      </c>
      <c r="Q9149" s="7" t="s">
        <v>52391</v>
      </c>
    </row>
    <row r="9150" spans="1:17" x14ac:dyDescent="0.2">
      <c r="A9150" s="2" t="s">
        <v>48245</v>
      </c>
      <c r="B9150" s="2" t="s">
        <v>48246</v>
      </c>
      <c r="C9150" s="3">
        <v>19188</v>
      </c>
      <c r="D9150" s="2" t="s">
        <v>48247</v>
      </c>
      <c r="E9150" s="2" t="s">
        <v>1131</v>
      </c>
      <c r="F9150" s="2" t="s">
        <v>41920</v>
      </c>
      <c r="G9150" s="2" t="s">
        <v>679</v>
      </c>
      <c r="H9150" s="4" t="s">
        <v>48248</v>
      </c>
      <c r="I9150" s="5" t="s">
        <v>48249</v>
      </c>
      <c r="J9150" s="2" t="s">
        <v>63</v>
      </c>
      <c r="K9150" s="2" t="s">
        <v>38</v>
      </c>
      <c r="L9150" s="2"/>
      <c r="M9150" s="8" t="s">
        <v>376</v>
      </c>
      <c r="N9150" s="2" t="s">
        <v>1134</v>
      </c>
      <c r="O9150" s="2" t="s">
        <v>296</v>
      </c>
      <c r="P9150" s="6">
        <v>4799</v>
      </c>
      <c r="Q9150" s="7" t="s">
        <v>52391</v>
      </c>
    </row>
    <row r="9151" spans="1:17" x14ac:dyDescent="0.2">
      <c r="A9151" s="2" t="s">
        <v>48250</v>
      </c>
      <c r="B9151" s="2" t="s">
        <v>48251</v>
      </c>
      <c r="C9151" s="3">
        <v>16706</v>
      </c>
      <c r="D9151" s="2" t="s">
        <v>48252</v>
      </c>
      <c r="E9151" s="2" t="s">
        <v>6503</v>
      </c>
      <c r="F9151" s="2" t="s">
        <v>3429</v>
      </c>
      <c r="G9151" s="2" t="s">
        <v>249</v>
      </c>
      <c r="H9151" s="4" t="s">
        <v>48253</v>
      </c>
      <c r="I9151" s="5" t="s">
        <v>48254</v>
      </c>
      <c r="J9151" s="2" t="s">
        <v>63</v>
      </c>
      <c r="K9151" s="2" t="s">
        <v>26</v>
      </c>
      <c r="L9151" s="2"/>
      <c r="M9151" s="8" t="s">
        <v>268</v>
      </c>
      <c r="N9151" s="2" t="s">
        <v>3452</v>
      </c>
      <c r="O9151" s="2" t="s">
        <v>198</v>
      </c>
      <c r="P9151" s="6">
        <v>8161</v>
      </c>
      <c r="Q9151" s="7" t="s">
        <v>52391</v>
      </c>
    </row>
    <row r="9152" spans="1:17" x14ac:dyDescent="0.2">
      <c r="A9152" s="2" t="s">
        <v>48255</v>
      </c>
      <c r="B9152" s="2" t="s">
        <v>34435</v>
      </c>
      <c r="C9152" s="3">
        <v>25065</v>
      </c>
      <c r="D9152" s="2" t="s">
        <v>48256</v>
      </c>
      <c r="E9152" s="2" t="s">
        <v>979</v>
      </c>
      <c r="F9152" s="2" t="s">
        <v>7896</v>
      </c>
      <c r="G9152" s="2" t="s">
        <v>113</v>
      </c>
      <c r="H9152" s="4" t="s">
        <v>48257</v>
      </c>
      <c r="I9152" s="5" t="s">
        <v>48258</v>
      </c>
      <c r="J9152" s="2" t="s">
        <v>84</v>
      </c>
      <c r="K9152" s="2" t="s">
        <v>73</v>
      </c>
      <c r="L9152" s="2"/>
      <c r="M9152" s="8" t="s">
        <v>27</v>
      </c>
      <c r="N9152" s="2" t="s">
        <v>15558</v>
      </c>
      <c r="O9152" s="2" t="s">
        <v>29</v>
      </c>
      <c r="P9152" s="6">
        <v>9093</v>
      </c>
      <c r="Q9152" s="7" t="s">
        <v>52391</v>
      </c>
    </row>
    <row r="9153" spans="1:17" x14ac:dyDescent="0.2">
      <c r="A9153" s="2" t="s">
        <v>48259</v>
      </c>
      <c r="B9153" s="2" t="s">
        <v>6912</v>
      </c>
      <c r="C9153" s="3">
        <v>29562</v>
      </c>
      <c r="D9153" s="2" t="s">
        <v>48260</v>
      </c>
      <c r="E9153" s="2" t="s">
        <v>914</v>
      </c>
      <c r="F9153" s="2" t="s">
        <v>670</v>
      </c>
      <c r="G9153" s="2" t="s">
        <v>70</v>
      </c>
      <c r="H9153" s="4" t="s">
        <v>48261</v>
      </c>
      <c r="I9153" s="5" t="s">
        <v>48262</v>
      </c>
      <c r="J9153" s="2" t="s">
        <v>84</v>
      </c>
      <c r="K9153" s="2" t="s">
        <v>38</v>
      </c>
      <c r="L9153" s="2"/>
      <c r="M9153" s="8" t="s">
        <v>376</v>
      </c>
      <c r="N9153" s="2" t="s">
        <v>328</v>
      </c>
      <c r="O9153" s="2" t="s">
        <v>87</v>
      </c>
      <c r="P9153" s="6">
        <v>9703</v>
      </c>
      <c r="Q9153" s="7" t="s">
        <v>52391</v>
      </c>
    </row>
    <row r="9154" spans="1:17" x14ac:dyDescent="0.2">
      <c r="A9154" s="2" t="s">
        <v>48263</v>
      </c>
      <c r="B9154" s="2" t="s">
        <v>48264</v>
      </c>
      <c r="C9154" s="3">
        <v>38802</v>
      </c>
      <c r="D9154" s="2" t="s">
        <v>48265</v>
      </c>
      <c r="E9154" s="2" t="s">
        <v>3015</v>
      </c>
      <c r="F9154" s="2" t="s">
        <v>27345</v>
      </c>
      <c r="G9154" s="2" t="s">
        <v>102</v>
      </c>
      <c r="H9154" s="4" t="s">
        <v>48266</v>
      </c>
      <c r="I9154" s="5" t="s">
        <v>48267</v>
      </c>
      <c r="J9154" s="2" t="s">
        <v>160</v>
      </c>
      <c r="K9154" s="2" t="s">
        <v>38</v>
      </c>
      <c r="L9154" s="2"/>
      <c r="M9154" s="8" t="s">
        <v>52</v>
      </c>
      <c r="N9154" s="2" t="s">
        <v>6128</v>
      </c>
      <c r="O9154" s="2" t="s">
        <v>296</v>
      </c>
      <c r="P9154" s="6">
        <v>3885</v>
      </c>
      <c r="Q9154" s="7" t="s">
        <v>52391</v>
      </c>
    </row>
    <row r="9155" spans="1:17" x14ac:dyDescent="0.2">
      <c r="A9155" s="2" t="s">
        <v>48268</v>
      </c>
      <c r="B9155" s="2" t="s">
        <v>48269</v>
      </c>
      <c r="C9155" s="3">
        <v>21213</v>
      </c>
      <c r="D9155" s="2" t="s">
        <v>48270</v>
      </c>
      <c r="E9155" s="2" t="s">
        <v>6619</v>
      </c>
      <c r="F9155" s="2" t="s">
        <v>1421</v>
      </c>
      <c r="G9155" s="2" t="s">
        <v>341</v>
      </c>
      <c r="H9155" s="4" t="s">
        <v>48271</v>
      </c>
      <c r="I9155" s="5" t="s">
        <v>48272</v>
      </c>
      <c r="J9155" s="2" t="s">
        <v>51</v>
      </c>
      <c r="K9155" s="2" t="s">
        <v>38</v>
      </c>
      <c r="L9155" s="2"/>
      <c r="M9155" s="8" t="s">
        <v>116</v>
      </c>
      <c r="N9155" s="2" t="s">
        <v>1396</v>
      </c>
      <c r="O9155" s="2" t="s">
        <v>296</v>
      </c>
      <c r="P9155" s="6">
        <v>7693</v>
      </c>
      <c r="Q9155" s="7" t="s">
        <v>52391</v>
      </c>
    </row>
    <row r="9156" spans="1:17" x14ac:dyDescent="0.2">
      <c r="A9156" s="2" t="s">
        <v>48273</v>
      </c>
      <c r="B9156" s="2" t="s">
        <v>20945</v>
      </c>
      <c r="C9156" s="3">
        <v>33750</v>
      </c>
      <c r="D9156" s="2" t="s">
        <v>48274</v>
      </c>
      <c r="E9156" s="2" t="s">
        <v>2839</v>
      </c>
      <c r="F9156" s="2" t="s">
        <v>6257</v>
      </c>
      <c r="G9156" s="2" t="s">
        <v>70</v>
      </c>
      <c r="H9156" s="4" t="s">
        <v>48275</v>
      </c>
      <c r="I9156" s="5" t="s">
        <v>48276</v>
      </c>
      <c r="J9156" s="2" t="s">
        <v>63</v>
      </c>
      <c r="K9156" s="2" t="s">
        <v>73</v>
      </c>
      <c r="L9156" s="2"/>
      <c r="M9156" s="8" t="s">
        <v>376</v>
      </c>
      <c r="N9156" s="2" t="s">
        <v>2973</v>
      </c>
      <c r="O9156" s="2" t="s">
        <v>198</v>
      </c>
      <c r="P9156" s="6">
        <v>1898</v>
      </c>
      <c r="Q9156" s="7" t="s">
        <v>52391</v>
      </c>
    </row>
    <row r="9157" spans="1:17" x14ac:dyDescent="0.2">
      <c r="A9157" s="2" t="s">
        <v>48277</v>
      </c>
      <c r="B9157" s="2" t="s">
        <v>2662</v>
      </c>
      <c r="C9157" s="3">
        <v>23984</v>
      </c>
      <c r="D9157" s="2" t="s">
        <v>48278</v>
      </c>
      <c r="E9157" s="2" t="s">
        <v>646</v>
      </c>
      <c r="F9157" s="2" t="s">
        <v>1519</v>
      </c>
      <c r="G9157" s="2" t="s">
        <v>184</v>
      </c>
      <c r="H9157" s="4" t="s">
        <v>48279</v>
      </c>
      <c r="I9157" s="5" t="s">
        <v>48280</v>
      </c>
      <c r="J9157" s="2" t="s">
        <v>160</v>
      </c>
      <c r="K9157" s="2" t="s">
        <v>26</v>
      </c>
      <c r="L9157" s="2"/>
      <c r="M9157" s="8" t="s">
        <v>268</v>
      </c>
      <c r="N9157" s="2" t="s">
        <v>4055</v>
      </c>
      <c r="O9157" s="2" t="s">
        <v>41</v>
      </c>
      <c r="P9157" s="6">
        <v>9375</v>
      </c>
      <c r="Q9157" s="7" t="s">
        <v>52391</v>
      </c>
    </row>
    <row r="9158" spans="1:17" x14ac:dyDescent="0.2">
      <c r="A9158" s="2" t="s">
        <v>48281</v>
      </c>
      <c r="B9158" s="2" t="s">
        <v>48282</v>
      </c>
      <c r="C9158" s="3">
        <v>35740</v>
      </c>
      <c r="D9158" s="2" t="s">
        <v>48283</v>
      </c>
      <c r="E9158" s="2" t="s">
        <v>3762</v>
      </c>
      <c r="F9158" s="2" t="s">
        <v>958</v>
      </c>
      <c r="G9158" s="2" t="s">
        <v>194</v>
      </c>
      <c r="H9158" s="4" t="s">
        <v>48284</v>
      </c>
      <c r="I9158" s="5" t="s">
        <v>48285</v>
      </c>
      <c r="J9158" s="2" t="s">
        <v>160</v>
      </c>
      <c r="K9158" s="2" t="s">
        <v>38</v>
      </c>
      <c r="L9158" s="2"/>
      <c r="M9158" s="8" t="s">
        <v>143</v>
      </c>
      <c r="N9158" s="2" t="s">
        <v>2574</v>
      </c>
      <c r="O9158" s="2" t="s">
        <v>188</v>
      </c>
      <c r="P9158" s="6">
        <v>3813</v>
      </c>
      <c r="Q9158" s="7" t="s">
        <v>52391</v>
      </c>
    </row>
    <row r="9159" spans="1:17" x14ac:dyDescent="0.2">
      <c r="A9159" s="2" t="s">
        <v>48286</v>
      </c>
      <c r="B9159" s="2" t="s">
        <v>48287</v>
      </c>
      <c r="C9159" s="3">
        <v>24090</v>
      </c>
      <c r="D9159" s="2" t="s">
        <v>40784</v>
      </c>
      <c r="E9159" s="2" t="s">
        <v>4629</v>
      </c>
      <c r="F9159" s="2" t="s">
        <v>48288</v>
      </c>
      <c r="G9159" s="2" t="s">
        <v>249</v>
      </c>
      <c r="H9159" s="4" t="s">
        <v>48289</v>
      </c>
      <c r="I9159" s="5" t="s">
        <v>48290</v>
      </c>
      <c r="J9159" s="2" t="s">
        <v>51</v>
      </c>
      <c r="K9159" s="2" t="s">
        <v>73</v>
      </c>
      <c r="L9159" s="2"/>
      <c r="M9159" s="8" t="s">
        <v>85</v>
      </c>
      <c r="N9159" s="2" t="s">
        <v>3377</v>
      </c>
      <c r="O9159" s="2" t="s">
        <v>188</v>
      </c>
      <c r="P9159" s="6">
        <v>4067</v>
      </c>
      <c r="Q9159" s="7" t="s">
        <v>52391</v>
      </c>
    </row>
    <row r="9160" spans="1:17" x14ac:dyDescent="0.2">
      <c r="A9160" s="2" t="s">
        <v>48291</v>
      </c>
      <c r="B9160" s="2" t="s">
        <v>48292</v>
      </c>
      <c r="C9160" s="3">
        <v>17997</v>
      </c>
      <c r="D9160" s="2" t="s">
        <v>48293</v>
      </c>
      <c r="E9160" s="2" t="s">
        <v>3122</v>
      </c>
      <c r="F9160" s="2" t="s">
        <v>48294</v>
      </c>
      <c r="G9160" s="2" t="s">
        <v>184</v>
      </c>
      <c r="H9160" s="4" t="s">
        <v>48295</v>
      </c>
      <c r="I9160" s="5" t="s">
        <v>48296</v>
      </c>
      <c r="J9160" s="2" t="s">
        <v>25</v>
      </c>
      <c r="K9160" s="2" t="s">
        <v>38</v>
      </c>
      <c r="L9160" s="2"/>
      <c r="M9160" s="8" t="s">
        <v>85</v>
      </c>
      <c r="N9160" s="2" t="s">
        <v>4937</v>
      </c>
      <c r="O9160" s="2" t="s">
        <v>54</v>
      </c>
      <c r="P9160" s="6">
        <v>2495</v>
      </c>
      <c r="Q9160" s="7" t="s">
        <v>52391</v>
      </c>
    </row>
    <row r="9161" spans="1:17" x14ac:dyDescent="0.2">
      <c r="A9161" s="2" t="s">
        <v>48297</v>
      </c>
      <c r="B9161" s="2" t="s">
        <v>48298</v>
      </c>
      <c r="C9161" s="3">
        <v>18393</v>
      </c>
      <c r="D9161" s="2" t="s">
        <v>48299</v>
      </c>
      <c r="E9161" s="2" t="s">
        <v>7396</v>
      </c>
      <c r="F9161" s="2" t="s">
        <v>174</v>
      </c>
      <c r="G9161" s="2" t="s">
        <v>413</v>
      </c>
      <c r="H9161" s="4" t="s">
        <v>48300</v>
      </c>
      <c r="I9161" s="5" t="s">
        <v>48301</v>
      </c>
      <c r="J9161" s="2" t="s">
        <v>51</v>
      </c>
      <c r="K9161" s="2" t="s">
        <v>38</v>
      </c>
      <c r="L9161" s="2"/>
      <c r="M9161" s="8" t="s">
        <v>207</v>
      </c>
      <c r="N9161" s="2" t="s">
        <v>910</v>
      </c>
      <c r="O9161" s="2" t="s">
        <v>107</v>
      </c>
      <c r="P9161" s="6">
        <v>1708</v>
      </c>
      <c r="Q9161" s="7" t="s">
        <v>52391</v>
      </c>
    </row>
    <row r="9162" spans="1:17" x14ac:dyDescent="0.2">
      <c r="A9162" s="2" t="s">
        <v>39799</v>
      </c>
      <c r="B9162" s="2" t="s">
        <v>39800</v>
      </c>
      <c r="C9162" s="3">
        <v>37131</v>
      </c>
      <c r="D9162" s="2" t="s">
        <v>39801</v>
      </c>
      <c r="E9162" s="2" t="s">
        <v>532</v>
      </c>
      <c r="F9162" s="2" t="s">
        <v>365</v>
      </c>
      <c r="G9162" s="2" t="s">
        <v>249</v>
      </c>
      <c r="H9162" s="4" t="s">
        <v>39802</v>
      </c>
      <c r="I9162" s="5" t="s">
        <v>39803</v>
      </c>
      <c r="J9162" s="2" t="s">
        <v>160</v>
      </c>
      <c r="K9162" s="2" t="s">
        <v>26</v>
      </c>
      <c r="L9162" s="2"/>
      <c r="M9162" s="8" t="s">
        <v>105</v>
      </c>
      <c r="N9162" s="2" t="s">
        <v>7085</v>
      </c>
      <c r="O9162" s="2" t="s">
        <v>107</v>
      </c>
      <c r="P9162" s="6">
        <v>9935</v>
      </c>
      <c r="Q9162" s="7" t="s">
        <v>39804</v>
      </c>
    </row>
    <row r="9163" spans="1:17" x14ac:dyDescent="0.2">
      <c r="A9163" s="2" t="s">
        <v>48308</v>
      </c>
      <c r="B9163" s="2" t="s">
        <v>48309</v>
      </c>
      <c r="C9163" s="3">
        <v>20423</v>
      </c>
      <c r="D9163" s="2" t="s">
        <v>48310</v>
      </c>
      <c r="E9163" s="2" t="s">
        <v>2272</v>
      </c>
      <c r="F9163" s="2" t="s">
        <v>6757</v>
      </c>
      <c r="G9163" s="2" t="s">
        <v>223</v>
      </c>
      <c r="H9163" s="4" t="s">
        <v>48311</v>
      </c>
      <c r="I9163" s="5" t="s">
        <v>48312</v>
      </c>
      <c r="J9163" s="2" t="s">
        <v>25</v>
      </c>
      <c r="K9163" s="2" t="s">
        <v>26</v>
      </c>
      <c r="L9163" s="2"/>
      <c r="M9163" s="8" t="s">
        <v>268</v>
      </c>
      <c r="N9163" s="2" t="s">
        <v>3385</v>
      </c>
      <c r="O9163" s="2" t="s">
        <v>188</v>
      </c>
      <c r="P9163" s="6">
        <v>3358</v>
      </c>
      <c r="Q9163" s="7" t="s">
        <v>52391</v>
      </c>
    </row>
    <row r="9164" spans="1:17" x14ac:dyDescent="0.2">
      <c r="A9164" s="2" t="s">
        <v>48313</v>
      </c>
      <c r="B9164" s="2" t="s">
        <v>48314</v>
      </c>
      <c r="C9164" s="3">
        <v>22139</v>
      </c>
      <c r="D9164" s="2" t="s">
        <v>48315</v>
      </c>
      <c r="E9164" s="2" t="s">
        <v>192</v>
      </c>
      <c r="F9164" s="2" t="s">
        <v>517</v>
      </c>
      <c r="G9164" s="2" t="s">
        <v>702</v>
      </c>
      <c r="H9164" s="4" t="s">
        <v>48316</v>
      </c>
      <c r="I9164" s="5" t="s">
        <v>48317</v>
      </c>
      <c r="J9164" s="2" t="s">
        <v>63</v>
      </c>
      <c r="K9164" s="2" t="s">
        <v>38</v>
      </c>
      <c r="L9164" s="2"/>
      <c r="M9164" s="8" t="s">
        <v>85</v>
      </c>
      <c r="N9164" s="2" t="s">
        <v>4034</v>
      </c>
      <c r="O9164" s="2" t="s">
        <v>188</v>
      </c>
      <c r="P9164" s="6">
        <v>7006</v>
      </c>
      <c r="Q9164" s="7" t="s">
        <v>52391</v>
      </c>
    </row>
    <row r="9165" spans="1:17" x14ac:dyDescent="0.2">
      <c r="A9165" s="2" t="s">
        <v>48318</v>
      </c>
      <c r="B9165" s="2" t="s">
        <v>8031</v>
      </c>
      <c r="C9165" s="3">
        <v>21521</v>
      </c>
      <c r="D9165" s="2" t="s">
        <v>48319</v>
      </c>
      <c r="E9165" s="2" t="s">
        <v>4313</v>
      </c>
      <c r="F9165" s="2" t="s">
        <v>48320</v>
      </c>
      <c r="G9165" s="2" t="s">
        <v>184</v>
      </c>
      <c r="H9165" s="4" t="s">
        <v>48321</v>
      </c>
      <c r="I9165" s="5" t="s">
        <v>48322</v>
      </c>
      <c r="J9165" s="2" t="s">
        <v>63</v>
      </c>
      <c r="K9165" s="2" t="s">
        <v>73</v>
      </c>
      <c r="L9165" s="2"/>
      <c r="M9165" s="8" t="s">
        <v>105</v>
      </c>
      <c r="N9165" s="2" t="s">
        <v>1299</v>
      </c>
      <c r="O9165" s="2" t="s">
        <v>188</v>
      </c>
      <c r="P9165" s="6">
        <v>3529</v>
      </c>
      <c r="Q9165" s="7" t="s">
        <v>52391</v>
      </c>
    </row>
    <row r="9166" spans="1:17" x14ac:dyDescent="0.2">
      <c r="A9166" s="2" t="s">
        <v>48323</v>
      </c>
      <c r="B9166" s="2" t="s">
        <v>48324</v>
      </c>
      <c r="C9166" s="3">
        <v>30057</v>
      </c>
      <c r="D9166" s="2" t="s">
        <v>48325</v>
      </c>
      <c r="E9166" s="2" t="s">
        <v>1678</v>
      </c>
      <c r="F9166" s="2" t="s">
        <v>10246</v>
      </c>
      <c r="G9166" s="2" t="s">
        <v>292</v>
      </c>
      <c r="H9166" s="4" t="s">
        <v>48326</v>
      </c>
      <c r="I9166" s="5" t="s">
        <v>48327</v>
      </c>
      <c r="J9166" s="2" t="s">
        <v>63</v>
      </c>
      <c r="K9166" s="2" t="s">
        <v>38</v>
      </c>
      <c r="L9166" s="2"/>
      <c r="M9166" s="8" t="s">
        <v>27</v>
      </c>
      <c r="N9166" s="2" t="s">
        <v>2226</v>
      </c>
      <c r="O9166" s="2" t="s">
        <v>87</v>
      </c>
      <c r="P9166" s="6">
        <v>3296</v>
      </c>
      <c r="Q9166" s="7" t="s">
        <v>52391</v>
      </c>
    </row>
    <row r="9167" spans="1:17" x14ac:dyDescent="0.2">
      <c r="A9167" s="2" t="s">
        <v>48328</v>
      </c>
      <c r="B9167" s="2" t="s">
        <v>48329</v>
      </c>
      <c r="C9167" s="3">
        <v>28277</v>
      </c>
      <c r="D9167" s="2" t="s">
        <v>48330</v>
      </c>
      <c r="E9167" s="2" t="s">
        <v>5741</v>
      </c>
      <c r="F9167" s="2" t="s">
        <v>213</v>
      </c>
      <c r="G9167" s="2" t="s">
        <v>70</v>
      </c>
      <c r="H9167" s="4" t="s">
        <v>48331</v>
      </c>
      <c r="I9167" s="5" t="s">
        <v>48332</v>
      </c>
      <c r="J9167" s="2" t="s">
        <v>160</v>
      </c>
      <c r="K9167" s="2" t="s">
        <v>73</v>
      </c>
      <c r="L9167" s="2"/>
      <c r="M9167" s="8" t="s">
        <v>39</v>
      </c>
      <c r="N9167" s="2" t="s">
        <v>11531</v>
      </c>
      <c r="O9167" s="2" t="s">
        <v>188</v>
      </c>
      <c r="P9167" s="6">
        <v>3871</v>
      </c>
      <c r="Q9167" s="7" t="s">
        <v>52391</v>
      </c>
    </row>
    <row r="9168" spans="1:17" x14ac:dyDescent="0.2">
      <c r="A9168" s="2" t="s">
        <v>48333</v>
      </c>
      <c r="B9168" s="2" t="s">
        <v>48334</v>
      </c>
      <c r="C9168" s="3">
        <v>29096</v>
      </c>
      <c r="D9168" s="2" t="s">
        <v>48335</v>
      </c>
      <c r="E9168" s="2" t="s">
        <v>10764</v>
      </c>
      <c r="F9168" s="2" t="s">
        <v>39710</v>
      </c>
      <c r="G9168" s="2" t="s">
        <v>48</v>
      </c>
      <c r="H9168" s="4" t="s">
        <v>48336</v>
      </c>
      <c r="I9168" s="5" t="s">
        <v>48337</v>
      </c>
      <c r="J9168" s="2" t="s">
        <v>51</v>
      </c>
      <c r="K9168" s="2" t="s">
        <v>38</v>
      </c>
      <c r="L9168" s="2"/>
      <c r="M9168" s="8" t="s">
        <v>27</v>
      </c>
      <c r="N9168" s="2" t="s">
        <v>5359</v>
      </c>
      <c r="O9168" s="2" t="s">
        <v>296</v>
      </c>
      <c r="P9168" s="6">
        <v>6482</v>
      </c>
      <c r="Q9168" s="7" t="s">
        <v>52391</v>
      </c>
    </row>
    <row r="9169" spans="1:17" x14ac:dyDescent="0.2">
      <c r="A9169" s="2" t="s">
        <v>48338</v>
      </c>
      <c r="B9169" s="2" t="s">
        <v>48339</v>
      </c>
      <c r="C9169" s="3">
        <v>16156</v>
      </c>
      <c r="D9169" s="2" t="s">
        <v>29689</v>
      </c>
      <c r="E9169" s="2" t="s">
        <v>797</v>
      </c>
      <c r="F9169" s="2" t="s">
        <v>1578</v>
      </c>
      <c r="G9169" s="2" t="s">
        <v>478</v>
      </c>
      <c r="H9169" s="4" t="s">
        <v>48340</v>
      </c>
      <c r="I9169" s="5" t="s">
        <v>48341</v>
      </c>
      <c r="J9169" s="2" t="s">
        <v>51</v>
      </c>
      <c r="K9169" s="2" t="s">
        <v>38</v>
      </c>
      <c r="L9169" s="2"/>
      <c r="M9169" s="8" t="s">
        <v>39</v>
      </c>
      <c r="N9169" s="2" t="s">
        <v>2241</v>
      </c>
      <c r="O9169" s="2" t="s">
        <v>243</v>
      </c>
      <c r="P9169" s="6">
        <v>3528</v>
      </c>
      <c r="Q9169" s="7" t="s">
        <v>52391</v>
      </c>
    </row>
    <row r="9170" spans="1:17" x14ac:dyDescent="0.2">
      <c r="A9170" s="2" t="s">
        <v>48342</v>
      </c>
      <c r="B9170" s="2" t="s">
        <v>48343</v>
      </c>
      <c r="C9170" s="3">
        <v>20439</v>
      </c>
      <c r="D9170" s="2" t="s">
        <v>48344</v>
      </c>
      <c r="E9170" s="2" t="s">
        <v>2025</v>
      </c>
      <c r="F9170" s="2" t="s">
        <v>2653</v>
      </c>
      <c r="G9170" s="2" t="s">
        <v>214</v>
      </c>
      <c r="H9170" s="4" t="s">
        <v>48345</v>
      </c>
      <c r="I9170" s="5" t="s">
        <v>48346</v>
      </c>
      <c r="J9170" s="2" t="s">
        <v>25</v>
      </c>
      <c r="K9170" s="2" t="s">
        <v>26</v>
      </c>
      <c r="L9170" s="2"/>
      <c r="M9170" s="8" t="s">
        <v>207</v>
      </c>
      <c r="N9170" s="2" t="s">
        <v>3257</v>
      </c>
      <c r="O9170" s="2" t="s">
        <v>41</v>
      </c>
      <c r="P9170" s="6">
        <v>3927</v>
      </c>
      <c r="Q9170" s="7" t="s">
        <v>52391</v>
      </c>
    </row>
    <row r="9171" spans="1:17" x14ac:dyDescent="0.2">
      <c r="A9171" s="2" t="s">
        <v>48347</v>
      </c>
      <c r="B9171" s="2" t="s">
        <v>48348</v>
      </c>
      <c r="C9171" s="3">
        <v>30894</v>
      </c>
      <c r="D9171" s="2" t="s">
        <v>48349</v>
      </c>
      <c r="E9171" s="2" t="s">
        <v>4501</v>
      </c>
      <c r="F9171" s="2" t="s">
        <v>453</v>
      </c>
      <c r="G9171" s="2" t="s">
        <v>478</v>
      </c>
      <c r="H9171" s="4" t="s">
        <v>48350</v>
      </c>
      <c r="I9171" s="5" t="s">
        <v>48351</v>
      </c>
      <c r="J9171" s="2" t="s">
        <v>51</v>
      </c>
      <c r="K9171" s="2" t="s">
        <v>26</v>
      </c>
      <c r="L9171" s="2"/>
      <c r="M9171" s="8" t="s">
        <v>105</v>
      </c>
      <c r="N9171" s="2" t="s">
        <v>6533</v>
      </c>
      <c r="O9171" s="2" t="s">
        <v>54</v>
      </c>
      <c r="P9171" s="6">
        <v>2436</v>
      </c>
      <c r="Q9171" s="7" t="s">
        <v>52391</v>
      </c>
    </row>
    <row r="9172" spans="1:17" x14ac:dyDescent="0.2">
      <c r="A9172" s="2" t="s">
        <v>48352</v>
      </c>
      <c r="B9172" s="2" t="s">
        <v>22548</v>
      </c>
      <c r="C9172" s="3">
        <v>21098</v>
      </c>
      <c r="D9172" s="2" t="s">
        <v>48353</v>
      </c>
      <c r="E9172" s="2" t="s">
        <v>1039</v>
      </c>
      <c r="F9172" s="2" t="s">
        <v>20310</v>
      </c>
      <c r="G9172" s="2" t="s">
        <v>22</v>
      </c>
      <c r="H9172" s="4" t="s">
        <v>48354</v>
      </c>
      <c r="I9172" s="5" t="s">
        <v>48355</v>
      </c>
      <c r="J9172" s="2" t="s">
        <v>51</v>
      </c>
      <c r="K9172" s="2" t="s">
        <v>26</v>
      </c>
      <c r="L9172" s="2"/>
      <c r="M9172" s="8" t="s">
        <v>116</v>
      </c>
      <c r="N9172" s="2" t="s">
        <v>757</v>
      </c>
      <c r="O9172" s="2" t="s">
        <v>29</v>
      </c>
      <c r="P9172" s="6">
        <v>7268</v>
      </c>
      <c r="Q9172" s="7" t="s">
        <v>52391</v>
      </c>
    </row>
    <row r="9173" spans="1:17" x14ac:dyDescent="0.2">
      <c r="A9173" s="2" t="s">
        <v>48356</v>
      </c>
      <c r="B9173" s="2" t="s">
        <v>48357</v>
      </c>
      <c r="C9173" s="3">
        <v>22308</v>
      </c>
      <c r="D9173" s="2" t="s">
        <v>48358</v>
      </c>
      <c r="E9173" s="2" t="s">
        <v>4501</v>
      </c>
      <c r="F9173" s="2" t="s">
        <v>23021</v>
      </c>
      <c r="G9173" s="2" t="s">
        <v>413</v>
      </c>
      <c r="H9173" s="4" t="s">
        <v>48359</v>
      </c>
      <c r="I9173" s="5" t="s">
        <v>48360</v>
      </c>
      <c r="J9173" s="2" t="s">
        <v>84</v>
      </c>
      <c r="K9173" s="2" t="s">
        <v>38</v>
      </c>
      <c r="L9173" s="2"/>
      <c r="M9173" s="8" t="s">
        <v>116</v>
      </c>
      <c r="N9173" s="2" t="s">
        <v>2454</v>
      </c>
      <c r="O9173" s="2" t="s">
        <v>296</v>
      </c>
      <c r="P9173" s="6">
        <v>9663</v>
      </c>
      <c r="Q9173" s="7" t="s">
        <v>52391</v>
      </c>
    </row>
    <row r="9174" spans="1:17" x14ac:dyDescent="0.2">
      <c r="A9174" s="2" t="s">
        <v>48361</v>
      </c>
      <c r="B9174" s="2" t="s">
        <v>48362</v>
      </c>
      <c r="C9174" s="3">
        <v>18398</v>
      </c>
      <c r="D9174" s="2" t="s">
        <v>48363</v>
      </c>
      <c r="E9174" s="2" t="s">
        <v>3168</v>
      </c>
      <c r="F9174" s="2" t="s">
        <v>1024</v>
      </c>
      <c r="G9174" s="2" t="s">
        <v>194</v>
      </c>
      <c r="H9174" s="4" t="s">
        <v>48364</v>
      </c>
      <c r="I9174" s="5" t="s">
        <v>48365</v>
      </c>
      <c r="J9174" s="2" t="s">
        <v>160</v>
      </c>
      <c r="K9174" s="2" t="s">
        <v>26</v>
      </c>
      <c r="L9174" s="2"/>
      <c r="M9174" s="8" t="s">
        <v>39</v>
      </c>
      <c r="N9174" s="2" t="s">
        <v>4148</v>
      </c>
      <c r="O9174" s="2" t="s">
        <v>107</v>
      </c>
      <c r="P9174" s="6">
        <v>7719</v>
      </c>
      <c r="Q9174" s="7" t="s">
        <v>52391</v>
      </c>
    </row>
    <row r="9175" spans="1:17" x14ac:dyDescent="0.2">
      <c r="A9175" s="2" t="s">
        <v>48366</v>
      </c>
      <c r="B9175" s="2" t="s">
        <v>48367</v>
      </c>
      <c r="C9175" s="3">
        <v>22251</v>
      </c>
      <c r="D9175" s="2" t="s">
        <v>48368</v>
      </c>
      <c r="E9175" s="2" t="s">
        <v>5485</v>
      </c>
      <c r="F9175" s="2" t="s">
        <v>11597</v>
      </c>
      <c r="G9175" s="2" t="s">
        <v>478</v>
      </c>
      <c r="H9175" s="4" t="s">
        <v>48369</v>
      </c>
      <c r="I9175" s="5" t="s">
        <v>48370</v>
      </c>
      <c r="J9175" s="2" t="s">
        <v>25</v>
      </c>
      <c r="K9175" s="2" t="s">
        <v>26</v>
      </c>
      <c r="L9175" s="2"/>
      <c r="M9175" s="8" t="s">
        <v>39</v>
      </c>
      <c r="N9175" s="2" t="s">
        <v>9285</v>
      </c>
      <c r="O9175" s="2" t="s">
        <v>41</v>
      </c>
      <c r="P9175" s="6">
        <v>7659</v>
      </c>
      <c r="Q9175" s="7" t="s">
        <v>52391</v>
      </c>
    </row>
    <row r="9176" spans="1:17" x14ac:dyDescent="0.2">
      <c r="A9176" s="2" t="s">
        <v>48371</v>
      </c>
      <c r="B9176" s="2" t="s">
        <v>48372</v>
      </c>
      <c r="C9176" s="3">
        <v>33461</v>
      </c>
      <c r="D9176" s="2" t="s">
        <v>48373</v>
      </c>
      <c r="E9176" s="2" t="s">
        <v>7310</v>
      </c>
      <c r="F9176" s="2" t="s">
        <v>15214</v>
      </c>
      <c r="G9176" s="2" t="s">
        <v>214</v>
      </c>
      <c r="H9176" s="4" t="s">
        <v>48374</v>
      </c>
      <c r="I9176" s="5" t="s">
        <v>48375</v>
      </c>
      <c r="J9176" s="2" t="s">
        <v>25</v>
      </c>
      <c r="K9176" s="2" t="s">
        <v>73</v>
      </c>
      <c r="L9176" s="2"/>
      <c r="M9176" s="8" t="s">
        <v>74</v>
      </c>
      <c r="N9176" s="2" t="s">
        <v>2119</v>
      </c>
      <c r="O9176" s="2" t="s">
        <v>29</v>
      </c>
      <c r="P9176" s="6">
        <v>3017</v>
      </c>
      <c r="Q9176" s="7" t="s">
        <v>52391</v>
      </c>
    </row>
    <row r="9177" spans="1:17" x14ac:dyDescent="0.2">
      <c r="A9177" s="2" t="s">
        <v>48376</v>
      </c>
      <c r="B9177" s="2" t="s">
        <v>48377</v>
      </c>
      <c r="C9177" s="3">
        <v>32994</v>
      </c>
      <c r="D9177" s="2" t="s">
        <v>48378</v>
      </c>
      <c r="E9177" s="2" t="s">
        <v>3906</v>
      </c>
      <c r="F9177" s="2" t="s">
        <v>10481</v>
      </c>
      <c r="G9177" s="2" t="s">
        <v>93</v>
      </c>
      <c r="H9177" s="4" t="s">
        <v>48379</v>
      </c>
      <c r="I9177" s="5" t="s">
        <v>48380</v>
      </c>
      <c r="J9177" s="2" t="s">
        <v>25</v>
      </c>
      <c r="K9177" s="2" t="s">
        <v>38</v>
      </c>
      <c r="L9177" s="2"/>
      <c r="M9177" s="8" t="s">
        <v>74</v>
      </c>
      <c r="N9177" s="2" t="s">
        <v>5949</v>
      </c>
      <c r="O9177" s="2" t="s">
        <v>188</v>
      </c>
      <c r="P9177" s="6">
        <v>8846</v>
      </c>
      <c r="Q9177" s="7" t="s">
        <v>52391</v>
      </c>
    </row>
    <row r="9178" spans="1:17" x14ac:dyDescent="0.2">
      <c r="A9178" s="2" t="s">
        <v>48381</v>
      </c>
      <c r="B9178" s="2" t="s">
        <v>4199</v>
      </c>
      <c r="C9178" s="3">
        <v>28364</v>
      </c>
      <c r="D9178" s="2" t="s">
        <v>48382</v>
      </c>
      <c r="E9178" s="2" t="s">
        <v>2863</v>
      </c>
      <c r="F9178" s="2" t="s">
        <v>2892</v>
      </c>
      <c r="G9178" s="2" t="s">
        <v>35</v>
      </c>
      <c r="H9178" s="4" t="s">
        <v>48383</v>
      </c>
      <c r="I9178" s="5" t="s">
        <v>48384</v>
      </c>
      <c r="J9178" s="2" t="s">
        <v>84</v>
      </c>
      <c r="K9178" s="2" t="s">
        <v>26</v>
      </c>
      <c r="L9178" s="2"/>
      <c r="M9178" s="8" t="s">
        <v>27</v>
      </c>
      <c r="N9178" s="2" t="s">
        <v>757</v>
      </c>
      <c r="O9178" s="2" t="s">
        <v>312</v>
      </c>
      <c r="P9178" s="6">
        <v>7481</v>
      </c>
      <c r="Q9178" s="7" t="s">
        <v>52391</v>
      </c>
    </row>
    <row r="9179" spans="1:17" x14ac:dyDescent="0.2">
      <c r="A9179" s="2" t="s">
        <v>48385</v>
      </c>
      <c r="B9179" s="2" t="s">
        <v>48386</v>
      </c>
      <c r="C9179" s="3">
        <v>26755</v>
      </c>
      <c r="D9179" s="2" t="s">
        <v>48387</v>
      </c>
      <c r="E9179" s="2" t="s">
        <v>1671</v>
      </c>
      <c r="F9179" s="2" t="s">
        <v>4623</v>
      </c>
      <c r="G9179" s="2" t="s">
        <v>70</v>
      </c>
      <c r="H9179" s="4" t="s">
        <v>48388</v>
      </c>
      <c r="I9179" s="5" t="s">
        <v>48389</v>
      </c>
      <c r="J9179" s="2" t="s">
        <v>25</v>
      </c>
      <c r="K9179" s="2" t="s">
        <v>26</v>
      </c>
      <c r="L9179" s="2"/>
      <c r="M9179" s="8" t="s">
        <v>268</v>
      </c>
      <c r="N9179" s="2" t="s">
        <v>4560</v>
      </c>
      <c r="O9179" s="2" t="s">
        <v>243</v>
      </c>
      <c r="P9179" s="6">
        <v>3795</v>
      </c>
      <c r="Q9179" s="7" t="s">
        <v>52391</v>
      </c>
    </row>
    <row r="9180" spans="1:17" x14ac:dyDescent="0.2">
      <c r="A9180" s="2" t="s">
        <v>48390</v>
      </c>
      <c r="B9180" s="2" t="s">
        <v>48391</v>
      </c>
      <c r="C9180" s="3">
        <v>28519</v>
      </c>
      <c r="D9180" s="2" t="s">
        <v>48392</v>
      </c>
      <c r="E9180" s="2" t="s">
        <v>630</v>
      </c>
      <c r="F9180" s="2" t="s">
        <v>7939</v>
      </c>
      <c r="G9180" s="2" t="s">
        <v>275</v>
      </c>
      <c r="H9180" s="4" t="s">
        <v>48393</v>
      </c>
      <c r="I9180" s="5" t="s">
        <v>48394</v>
      </c>
      <c r="J9180" s="2" t="s">
        <v>160</v>
      </c>
      <c r="K9180" s="2" t="s">
        <v>38</v>
      </c>
      <c r="L9180" s="2"/>
      <c r="M9180" s="8" t="s">
        <v>376</v>
      </c>
      <c r="N9180" s="2" t="s">
        <v>6315</v>
      </c>
      <c r="O9180" s="2" t="s">
        <v>54</v>
      </c>
      <c r="P9180" s="6">
        <v>9314</v>
      </c>
      <c r="Q9180" s="7" t="s">
        <v>52391</v>
      </c>
    </row>
    <row r="9181" spans="1:17" x14ac:dyDescent="0.2">
      <c r="A9181" s="2" t="s">
        <v>48395</v>
      </c>
      <c r="B9181" s="2" t="s">
        <v>48396</v>
      </c>
      <c r="C9181" s="3">
        <v>34881</v>
      </c>
      <c r="D9181" s="2" t="s">
        <v>48397</v>
      </c>
      <c r="E9181" s="2" t="s">
        <v>5684</v>
      </c>
      <c r="F9181" s="2" t="s">
        <v>5145</v>
      </c>
      <c r="G9181" s="2" t="s">
        <v>249</v>
      </c>
      <c r="H9181" s="4" t="s">
        <v>48398</v>
      </c>
      <c r="I9181" s="5" t="s">
        <v>3691</v>
      </c>
      <c r="J9181" s="2" t="s">
        <v>51</v>
      </c>
      <c r="K9181" s="2" t="s">
        <v>38</v>
      </c>
      <c r="L9181" s="2"/>
      <c r="M9181" s="8" t="s">
        <v>376</v>
      </c>
      <c r="N9181" s="2" t="s">
        <v>217</v>
      </c>
      <c r="O9181" s="2" t="s">
        <v>54</v>
      </c>
      <c r="P9181" s="6">
        <v>9539</v>
      </c>
      <c r="Q9181" s="7" t="s">
        <v>52391</v>
      </c>
    </row>
    <row r="9182" spans="1:17" x14ac:dyDescent="0.2">
      <c r="A9182" s="2" t="s">
        <v>48399</v>
      </c>
      <c r="B9182" s="2" t="s">
        <v>48400</v>
      </c>
      <c r="C9182" s="3">
        <v>28832</v>
      </c>
      <c r="D9182" s="2" t="s">
        <v>48401</v>
      </c>
      <c r="E9182" s="2" t="s">
        <v>5544</v>
      </c>
      <c r="F9182" s="2" t="s">
        <v>48402</v>
      </c>
      <c r="G9182" s="2" t="s">
        <v>687</v>
      </c>
      <c r="H9182" s="4" t="s">
        <v>48403</v>
      </c>
      <c r="I9182" s="5" t="s">
        <v>8190</v>
      </c>
      <c r="J9182" s="2" t="s">
        <v>25</v>
      </c>
      <c r="K9182" s="2" t="s">
        <v>26</v>
      </c>
      <c r="L9182" s="2"/>
      <c r="M9182" s="8" t="s">
        <v>52</v>
      </c>
      <c r="N9182" s="2" t="s">
        <v>1574</v>
      </c>
      <c r="O9182" s="2" t="s">
        <v>296</v>
      </c>
      <c r="P9182" s="6">
        <v>3142</v>
      </c>
      <c r="Q9182" s="7" t="s">
        <v>52391</v>
      </c>
    </row>
    <row r="9183" spans="1:17" x14ac:dyDescent="0.2">
      <c r="A9183" s="2" t="s">
        <v>48404</v>
      </c>
      <c r="B9183" s="2" t="s">
        <v>48405</v>
      </c>
      <c r="C9183" s="3">
        <v>37627</v>
      </c>
      <c r="D9183" s="2" t="s">
        <v>48406</v>
      </c>
      <c r="E9183" s="2" t="s">
        <v>1349</v>
      </c>
      <c r="F9183" s="2" t="s">
        <v>2101</v>
      </c>
      <c r="G9183" s="2" t="s">
        <v>22</v>
      </c>
      <c r="H9183" s="4" t="s">
        <v>48407</v>
      </c>
      <c r="I9183" s="5" t="s">
        <v>48408</v>
      </c>
      <c r="J9183" s="2" t="s">
        <v>51</v>
      </c>
      <c r="K9183" s="2" t="s">
        <v>73</v>
      </c>
      <c r="L9183" s="2"/>
      <c r="M9183" s="8" t="s">
        <v>376</v>
      </c>
      <c r="N9183" s="2" t="s">
        <v>8398</v>
      </c>
      <c r="O9183" s="2" t="s">
        <v>41</v>
      </c>
      <c r="P9183" s="6">
        <v>8547</v>
      </c>
      <c r="Q9183" s="7" t="s">
        <v>52391</v>
      </c>
    </row>
    <row r="9184" spans="1:17" x14ac:dyDescent="0.2">
      <c r="A9184" s="2" t="s">
        <v>48409</v>
      </c>
      <c r="B9184" s="2" t="s">
        <v>48410</v>
      </c>
      <c r="C9184" s="3">
        <v>35763</v>
      </c>
      <c r="D9184" s="2" t="s">
        <v>48411</v>
      </c>
      <c r="E9184" s="2" t="s">
        <v>1990</v>
      </c>
      <c r="F9184" s="2" t="s">
        <v>1586</v>
      </c>
      <c r="G9184" s="2" t="s">
        <v>687</v>
      </c>
      <c r="H9184" s="4" t="s">
        <v>48412</v>
      </c>
      <c r="I9184" s="5" t="s">
        <v>48413</v>
      </c>
      <c r="J9184" s="2" t="s">
        <v>84</v>
      </c>
      <c r="K9184" s="2" t="s">
        <v>38</v>
      </c>
      <c r="L9184" s="2"/>
      <c r="M9184" s="8" t="s">
        <v>105</v>
      </c>
      <c r="N9184" s="2" t="s">
        <v>3279</v>
      </c>
      <c r="O9184" s="2" t="s">
        <v>87</v>
      </c>
      <c r="P9184" s="6">
        <v>9712</v>
      </c>
      <c r="Q9184" s="7" t="s">
        <v>52391</v>
      </c>
    </row>
    <row r="9185" spans="1:17" x14ac:dyDescent="0.2">
      <c r="A9185" s="2" t="s">
        <v>48414</v>
      </c>
      <c r="B9185" s="2" t="s">
        <v>48415</v>
      </c>
      <c r="C9185" s="3">
        <v>20897</v>
      </c>
      <c r="D9185" s="2" t="s">
        <v>48416</v>
      </c>
      <c r="E9185" s="2" t="s">
        <v>716</v>
      </c>
      <c r="F9185" s="2" t="s">
        <v>13589</v>
      </c>
      <c r="G9185" s="2" t="s">
        <v>292</v>
      </c>
      <c r="H9185" s="4" t="s">
        <v>48417</v>
      </c>
      <c r="I9185" s="5" t="s">
        <v>48418</v>
      </c>
      <c r="J9185" s="2" t="s">
        <v>51</v>
      </c>
      <c r="K9185" s="2" t="s">
        <v>38</v>
      </c>
      <c r="L9185" s="2"/>
      <c r="M9185" s="8" t="s">
        <v>27</v>
      </c>
      <c r="N9185" s="2" t="s">
        <v>8870</v>
      </c>
      <c r="O9185" s="2" t="s">
        <v>312</v>
      </c>
      <c r="P9185" s="6">
        <v>7044</v>
      </c>
      <c r="Q9185" s="7" t="s">
        <v>52391</v>
      </c>
    </row>
    <row r="9186" spans="1:17" x14ac:dyDescent="0.2">
      <c r="A9186" s="2" t="s">
        <v>48419</v>
      </c>
      <c r="B9186" s="2" t="s">
        <v>48420</v>
      </c>
      <c r="C9186" s="3">
        <v>16270</v>
      </c>
      <c r="D9186" s="2" t="s">
        <v>48421</v>
      </c>
      <c r="E9186" s="2" t="s">
        <v>5741</v>
      </c>
      <c r="F9186" s="2" t="s">
        <v>863</v>
      </c>
      <c r="G9186" s="2" t="s">
        <v>93</v>
      </c>
      <c r="H9186" s="4" t="s">
        <v>48422</v>
      </c>
      <c r="I9186" s="5" t="s">
        <v>48423</v>
      </c>
      <c r="J9186" s="2" t="s">
        <v>25</v>
      </c>
      <c r="K9186" s="2" t="s">
        <v>38</v>
      </c>
      <c r="L9186" s="2"/>
      <c r="M9186" s="8" t="s">
        <v>105</v>
      </c>
      <c r="N9186" s="2" t="s">
        <v>5803</v>
      </c>
      <c r="O9186" s="2" t="s">
        <v>243</v>
      </c>
      <c r="P9186" s="6">
        <v>5275</v>
      </c>
      <c r="Q9186" s="7" t="s">
        <v>52391</v>
      </c>
    </row>
    <row r="9187" spans="1:17" x14ac:dyDescent="0.2">
      <c r="A9187" s="2" t="s">
        <v>48424</v>
      </c>
      <c r="B9187" s="2" t="s">
        <v>48425</v>
      </c>
      <c r="C9187" s="3">
        <v>23644</v>
      </c>
      <c r="D9187" s="2" t="s">
        <v>48426</v>
      </c>
      <c r="E9187" s="2" t="s">
        <v>2209</v>
      </c>
      <c r="F9187" s="2" t="s">
        <v>33035</v>
      </c>
      <c r="G9187" s="2" t="s">
        <v>123</v>
      </c>
      <c r="H9187" s="4" t="s">
        <v>48427</v>
      </c>
      <c r="I9187" s="5" t="s">
        <v>48428</v>
      </c>
      <c r="J9187" s="2" t="s">
        <v>160</v>
      </c>
      <c r="K9187" s="2" t="s">
        <v>38</v>
      </c>
      <c r="L9187" s="2"/>
      <c r="M9187" s="8" t="s">
        <v>85</v>
      </c>
      <c r="N9187" s="2" t="s">
        <v>4633</v>
      </c>
      <c r="O9187" s="2" t="s">
        <v>107</v>
      </c>
      <c r="P9187" s="6">
        <v>5919</v>
      </c>
      <c r="Q9187" s="7" t="s">
        <v>52391</v>
      </c>
    </row>
    <row r="9188" spans="1:17" x14ac:dyDescent="0.2">
      <c r="A9188" s="2" t="s">
        <v>48429</v>
      </c>
      <c r="B9188" s="2" t="s">
        <v>18563</v>
      </c>
      <c r="C9188" s="3">
        <v>36474</v>
      </c>
      <c r="D9188" s="2" t="s">
        <v>48430</v>
      </c>
      <c r="E9188" s="2" t="s">
        <v>4978</v>
      </c>
      <c r="F9188" s="2" t="s">
        <v>3108</v>
      </c>
      <c r="G9188" s="2" t="s">
        <v>22</v>
      </c>
      <c r="H9188" s="4" t="s">
        <v>48431</v>
      </c>
      <c r="I9188" s="5" t="s">
        <v>48432</v>
      </c>
      <c r="J9188" s="2" t="s">
        <v>84</v>
      </c>
      <c r="K9188" s="2" t="s">
        <v>38</v>
      </c>
      <c r="L9188" s="2"/>
      <c r="M9188" s="8" t="s">
        <v>105</v>
      </c>
      <c r="N9188" s="2" t="s">
        <v>1215</v>
      </c>
      <c r="O9188" s="2" t="s">
        <v>54</v>
      </c>
      <c r="P9188" s="6">
        <v>7810</v>
      </c>
      <c r="Q9188" s="7" t="s">
        <v>52391</v>
      </c>
    </row>
    <row r="9189" spans="1:17" x14ac:dyDescent="0.2">
      <c r="A9189" s="2" t="s">
        <v>48433</v>
      </c>
      <c r="B9189" s="2" t="s">
        <v>48434</v>
      </c>
      <c r="C9189" s="3">
        <v>24114</v>
      </c>
      <c r="D9189" s="2" t="s">
        <v>48435</v>
      </c>
      <c r="E9189" s="2" t="s">
        <v>3065</v>
      </c>
      <c r="F9189" s="2" t="s">
        <v>3101</v>
      </c>
      <c r="G9189" s="2" t="s">
        <v>22</v>
      </c>
      <c r="H9189" s="4" t="s">
        <v>48436</v>
      </c>
      <c r="I9189" s="5" t="s">
        <v>48437</v>
      </c>
      <c r="J9189" s="2" t="s">
        <v>63</v>
      </c>
      <c r="K9189" s="2" t="s">
        <v>73</v>
      </c>
      <c r="L9189" s="2"/>
      <c r="M9189" s="8" t="s">
        <v>268</v>
      </c>
      <c r="N9189" s="2" t="s">
        <v>1410</v>
      </c>
      <c r="O9189" s="2" t="s">
        <v>243</v>
      </c>
      <c r="P9189" s="6">
        <v>5536</v>
      </c>
      <c r="Q9189" s="7" t="s">
        <v>52391</v>
      </c>
    </row>
    <row r="9190" spans="1:17" x14ac:dyDescent="0.2">
      <c r="A9190" s="2" t="s">
        <v>48438</v>
      </c>
      <c r="B9190" s="2" t="s">
        <v>4514</v>
      </c>
      <c r="C9190" s="3">
        <v>35833</v>
      </c>
      <c r="D9190" s="2" t="s">
        <v>48439</v>
      </c>
      <c r="E9190" s="2" t="s">
        <v>1665</v>
      </c>
      <c r="F9190" s="2" t="s">
        <v>2171</v>
      </c>
      <c r="G9190" s="2" t="s">
        <v>35</v>
      </c>
      <c r="H9190" s="4" t="s">
        <v>48440</v>
      </c>
      <c r="I9190" s="5" t="s">
        <v>48441</v>
      </c>
      <c r="J9190" s="2" t="s">
        <v>84</v>
      </c>
      <c r="K9190" s="2" t="s">
        <v>38</v>
      </c>
      <c r="L9190" s="2"/>
      <c r="M9190" s="8" t="s">
        <v>207</v>
      </c>
      <c r="N9190" s="2" t="s">
        <v>2722</v>
      </c>
      <c r="O9190" s="2" t="s">
        <v>29</v>
      </c>
      <c r="P9190" s="6">
        <v>9493</v>
      </c>
      <c r="Q9190" s="7" t="s">
        <v>52391</v>
      </c>
    </row>
    <row r="9191" spans="1:17" x14ac:dyDescent="0.2">
      <c r="A9191" s="2" t="s">
        <v>48442</v>
      </c>
      <c r="B9191" s="2" t="s">
        <v>48443</v>
      </c>
      <c r="C9191" s="3">
        <v>32767</v>
      </c>
      <c r="D9191" s="2" t="s">
        <v>48444</v>
      </c>
      <c r="E9191" s="2" t="s">
        <v>10714</v>
      </c>
      <c r="F9191" s="2" t="s">
        <v>48445</v>
      </c>
      <c r="G9191" s="2" t="s">
        <v>81</v>
      </c>
      <c r="H9191" s="4" t="s">
        <v>48446</v>
      </c>
      <c r="I9191" s="5" t="s">
        <v>48447</v>
      </c>
      <c r="J9191" s="2" t="s">
        <v>63</v>
      </c>
      <c r="K9191" s="2" t="s">
        <v>38</v>
      </c>
      <c r="L9191" s="2"/>
      <c r="M9191" s="8" t="s">
        <v>207</v>
      </c>
      <c r="N9191" s="2" t="s">
        <v>10371</v>
      </c>
      <c r="O9191" s="2" t="s">
        <v>312</v>
      </c>
      <c r="P9191" s="6">
        <v>1795</v>
      </c>
      <c r="Q9191" s="7" t="s">
        <v>52391</v>
      </c>
    </row>
    <row r="9192" spans="1:17" x14ac:dyDescent="0.2">
      <c r="A9192" s="2" t="s">
        <v>48448</v>
      </c>
      <c r="B9192" s="2" t="s">
        <v>48449</v>
      </c>
      <c r="C9192" s="3">
        <v>28483</v>
      </c>
      <c r="D9192" s="2" t="s">
        <v>48450</v>
      </c>
      <c r="E9192" s="2" t="s">
        <v>139</v>
      </c>
      <c r="F9192" s="2" t="s">
        <v>1363</v>
      </c>
      <c r="G9192" s="2" t="s">
        <v>687</v>
      </c>
      <c r="H9192" s="4" t="s">
        <v>48451</v>
      </c>
      <c r="I9192" s="5" t="s">
        <v>48452</v>
      </c>
      <c r="J9192" s="2" t="s">
        <v>160</v>
      </c>
      <c r="K9192" s="2" t="s">
        <v>73</v>
      </c>
      <c r="L9192" s="2"/>
      <c r="M9192" s="8" t="s">
        <v>105</v>
      </c>
      <c r="N9192" s="2" t="s">
        <v>15772</v>
      </c>
      <c r="O9192" s="2" t="s">
        <v>243</v>
      </c>
      <c r="P9192" s="6">
        <v>9281</v>
      </c>
      <c r="Q9192" s="7" t="s">
        <v>52391</v>
      </c>
    </row>
    <row r="9193" spans="1:17" x14ac:dyDescent="0.2">
      <c r="A9193" s="2" t="s">
        <v>48453</v>
      </c>
      <c r="B9193" s="2" t="s">
        <v>21430</v>
      </c>
      <c r="C9193" s="3">
        <v>23292</v>
      </c>
      <c r="D9193" s="2" t="s">
        <v>48454</v>
      </c>
      <c r="E9193" s="2" t="s">
        <v>1593</v>
      </c>
      <c r="F9193" s="2" t="s">
        <v>855</v>
      </c>
      <c r="G9193" s="2" t="s">
        <v>223</v>
      </c>
      <c r="H9193" s="4" t="s">
        <v>48455</v>
      </c>
      <c r="I9193" s="5" t="s">
        <v>44872</v>
      </c>
      <c r="J9193" s="2" t="s">
        <v>63</v>
      </c>
      <c r="K9193" s="2" t="s">
        <v>26</v>
      </c>
      <c r="L9193" s="2"/>
      <c r="M9193" s="8" t="s">
        <v>105</v>
      </c>
      <c r="N9193" s="2" t="s">
        <v>1169</v>
      </c>
      <c r="O9193" s="2" t="s">
        <v>107</v>
      </c>
      <c r="P9193" s="6">
        <v>9379</v>
      </c>
      <c r="Q9193" s="7" t="s">
        <v>52391</v>
      </c>
    </row>
    <row r="9194" spans="1:17" x14ac:dyDescent="0.2">
      <c r="A9194" s="2" t="s">
        <v>48456</v>
      </c>
      <c r="B9194" s="2" t="s">
        <v>48457</v>
      </c>
      <c r="C9194" s="3">
        <v>25512</v>
      </c>
      <c r="D9194" s="2" t="s">
        <v>48458</v>
      </c>
      <c r="E9194" s="2" t="s">
        <v>2772</v>
      </c>
      <c r="F9194" s="2" t="s">
        <v>19120</v>
      </c>
      <c r="G9194" s="2" t="s">
        <v>702</v>
      </c>
      <c r="H9194" s="4" t="s">
        <v>48459</v>
      </c>
      <c r="I9194" s="5" t="s">
        <v>48460</v>
      </c>
      <c r="J9194" s="2" t="s">
        <v>25</v>
      </c>
      <c r="K9194" s="2" t="s">
        <v>26</v>
      </c>
      <c r="L9194" s="2"/>
      <c r="M9194" s="8" t="s">
        <v>105</v>
      </c>
      <c r="N9194" s="2" t="s">
        <v>11472</v>
      </c>
      <c r="O9194" s="2" t="s">
        <v>312</v>
      </c>
      <c r="P9194" s="6">
        <v>2202</v>
      </c>
      <c r="Q9194" s="7" t="s">
        <v>52391</v>
      </c>
    </row>
    <row r="9195" spans="1:17" x14ac:dyDescent="0.2">
      <c r="A9195" s="2" t="s">
        <v>48461</v>
      </c>
      <c r="B9195" s="2" t="s">
        <v>5739</v>
      </c>
      <c r="C9195" s="3">
        <v>23988</v>
      </c>
      <c r="D9195" s="2" t="s">
        <v>48462</v>
      </c>
      <c r="E9195" s="2" t="s">
        <v>3550</v>
      </c>
      <c r="F9195" s="2" t="s">
        <v>365</v>
      </c>
      <c r="G9195" s="2" t="s">
        <v>275</v>
      </c>
      <c r="H9195" s="4" t="s">
        <v>48463</v>
      </c>
      <c r="I9195" s="5" t="s">
        <v>48464</v>
      </c>
      <c r="J9195" s="2" t="s">
        <v>160</v>
      </c>
      <c r="K9195" s="2" t="s">
        <v>73</v>
      </c>
      <c r="L9195" s="2"/>
      <c r="M9195" s="8" t="s">
        <v>52</v>
      </c>
      <c r="N9195" s="2" t="s">
        <v>3992</v>
      </c>
      <c r="O9195" s="2" t="s">
        <v>312</v>
      </c>
      <c r="P9195" s="6">
        <v>3339</v>
      </c>
      <c r="Q9195" s="7" t="s">
        <v>52391</v>
      </c>
    </row>
    <row r="9196" spans="1:17" x14ac:dyDescent="0.2">
      <c r="A9196" s="2" t="s">
        <v>48465</v>
      </c>
      <c r="B9196" s="2" t="s">
        <v>48466</v>
      </c>
      <c r="C9196" s="3">
        <v>18505</v>
      </c>
      <c r="D9196" s="2" t="s">
        <v>48467</v>
      </c>
      <c r="E9196" s="2" t="s">
        <v>6362</v>
      </c>
      <c r="F9196" s="2" t="s">
        <v>4623</v>
      </c>
      <c r="G9196" s="2" t="s">
        <v>679</v>
      </c>
      <c r="H9196" s="4" t="s">
        <v>48468</v>
      </c>
      <c r="I9196" s="5" t="s">
        <v>48469</v>
      </c>
      <c r="J9196" s="2" t="s">
        <v>160</v>
      </c>
      <c r="K9196" s="2" t="s">
        <v>73</v>
      </c>
      <c r="L9196" s="2"/>
      <c r="M9196" s="8" t="s">
        <v>85</v>
      </c>
      <c r="N9196" s="2" t="s">
        <v>234</v>
      </c>
      <c r="O9196" s="2" t="s">
        <v>296</v>
      </c>
      <c r="P9196" s="6">
        <v>9942</v>
      </c>
      <c r="Q9196" s="7" t="s">
        <v>52391</v>
      </c>
    </row>
    <row r="9197" spans="1:17" x14ac:dyDescent="0.2">
      <c r="A9197" s="2" t="s">
        <v>48470</v>
      </c>
      <c r="B9197" s="2" t="s">
        <v>40208</v>
      </c>
      <c r="C9197" s="3">
        <v>27144</v>
      </c>
      <c r="D9197" s="2" t="s">
        <v>48471</v>
      </c>
      <c r="E9197" s="2" t="s">
        <v>6392</v>
      </c>
      <c r="F9197" s="2" t="s">
        <v>3443</v>
      </c>
      <c r="G9197" s="2" t="s">
        <v>113</v>
      </c>
      <c r="H9197" s="4" t="s">
        <v>48472</v>
      </c>
      <c r="I9197" s="5" t="s">
        <v>3211</v>
      </c>
      <c r="J9197" s="2" t="s">
        <v>25</v>
      </c>
      <c r="K9197" s="2" t="s">
        <v>38</v>
      </c>
      <c r="L9197" s="2"/>
      <c r="M9197" s="8" t="s">
        <v>27</v>
      </c>
      <c r="N9197" s="2" t="s">
        <v>1142</v>
      </c>
      <c r="O9197" s="2" t="s">
        <v>296</v>
      </c>
      <c r="P9197" s="6">
        <v>1836</v>
      </c>
      <c r="Q9197" s="7" t="s">
        <v>52391</v>
      </c>
    </row>
    <row r="9198" spans="1:17" x14ac:dyDescent="0.2">
      <c r="A9198" s="2" t="s">
        <v>48473</v>
      </c>
      <c r="B9198" s="2" t="s">
        <v>48474</v>
      </c>
      <c r="C9198" s="3">
        <v>20046</v>
      </c>
      <c r="D9198" s="2" t="s">
        <v>48475</v>
      </c>
      <c r="E9198" s="2" t="s">
        <v>2364</v>
      </c>
      <c r="F9198" s="2" t="s">
        <v>11067</v>
      </c>
      <c r="G9198" s="2" t="s">
        <v>102</v>
      </c>
      <c r="H9198" s="4" t="s">
        <v>48476</v>
      </c>
      <c r="I9198" s="5" t="s">
        <v>48477</v>
      </c>
      <c r="J9198" s="2" t="s">
        <v>160</v>
      </c>
      <c r="K9198" s="2" t="s">
        <v>38</v>
      </c>
      <c r="L9198" s="2"/>
      <c r="M9198" s="8" t="s">
        <v>143</v>
      </c>
      <c r="N9198" s="2" t="s">
        <v>5079</v>
      </c>
      <c r="O9198" s="2" t="s">
        <v>107</v>
      </c>
      <c r="P9198" s="6">
        <v>4327</v>
      </c>
      <c r="Q9198" s="7" t="s">
        <v>52391</v>
      </c>
    </row>
    <row r="9199" spans="1:17" x14ac:dyDescent="0.2">
      <c r="A9199" s="2" t="s">
        <v>48478</v>
      </c>
      <c r="B9199" s="2" t="s">
        <v>48479</v>
      </c>
      <c r="C9199" s="3">
        <v>18135</v>
      </c>
      <c r="D9199" s="2" t="s">
        <v>48480</v>
      </c>
      <c r="E9199" s="2" t="s">
        <v>1786</v>
      </c>
      <c r="F9199" s="2" t="s">
        <v>965</v>
      </c>
      <c r="G9199" s="2" t="s">
        <v>81</v>
      </c>
      <c r="H9199" s="4" t="s">
        <v>48481</v>
      </c>
      <c r="I9199" s="5" t="s">
        <v>48482</v>
      </c>
      <c r="J9199" s="2" t="s">
        <v>51</v>
      </c>
      <c r="K9199" s="2" t="s">
        <v>38</v>
      </c>
      <c r="L9199" s="2"/>
      <c r="M9199" s="8" t="s">
        <v>39</v>
      </c>
      <c r="N9199" s="2" t="s">
        <v>4255</v>
      </c>
      <c r="O9199" s="2" t="s">
        <v>296</v>
      </c>
      <c r="P9199" s="6">
        <v>6940</v>
      </c>
      <c r="Q9199" s="7" t="s">
        <v>52391</v>
      </c>
    </row>
    <row r="9200" spans="1:17" x14ac:dyDescent="0.2">
      <c r="A9200" s="2" t="s">
        <v>48483</v>
      </c>
      <c r="B9200" s="2" t="s">
        <v>26878</v>
      </c>
      <c r="C9200" s="3">
        <v>36938</v>
      </c>
      <c r="D9200" s="2" t="s">
        <v>48484</v>
      </c>
      <c r="E9200" s="2" t="s">
        <v>111</v>
      </c>
      <c r="F9200" s="2" t="s">
        <v>357</v>
      </c>
      <c r="G9200" s="2" t="s">
        <v>35</v>
      </c>
      <c r="H9200" s="4" t="s">
        <v>48485</v>
      </c>
      <c r="I9200" s="5" t="s">
        <v>48486</v>
      </c>
      <c r="J9200" s="2" t="s">
        <v>51</v>
      </c>
      <c r="K9200" s="2" t="s">
        <v>26</v>
      </c>
      <c r="L9200" s="2"/>
      <c r="M9200" s="8" t="s">
        <v>116</v>
      </c>
      <c r="N9200" s="2" t="s">
        <v>86</v>
      </c>
      <c r="O9200" s="2" t="s">
        <v>243</v>
      </c>
      <c r="P9200" s="6">
        <v>7500</v>
      </c>
      <c r="Q9200" s="7" t="s">
        <v>52391</v>
      </c>
    </row>
    <row r="9201" spans="1:17" x14ac:dyDescent="0.2">
      <c r="A9201" s="2" t="s">
        <v>48487</v>
      </c>
      <c r="B9201" s="2" t="s">
        <v>26621</v>
      </c>
      <c r="C9201" s="3">
        <v>28356</v>
      </c>
      <c r="D9201" s="2" t="s">
        <v>48488</v>
      </c>
      <c r="E9201" s="2" t="s">
        <v>14765</v>
      </c>
      <c r="F9201" s="2" t="s">
        <v>686</v>
      </c>
      <c r="G9201" s="2" t="s">
        <v>194</v>
      </c>
      <c r="H9201" s="4" t="s">
        <v>48489</v>
      </c>
      <c r="I9201" s="5" t="s">
        <v>19894</v>
      </c>
      <c r="J9201" s="2" t="s">
        <v>63</v>
      </c>
      <c r="K9201" s="2" t="s">
        <v>38</v>
      </c>
      <c r="L9201" s="2"/>
      <c r="M9201" s="8" t="s">
        <v>39</v>
      </c>
      <c r="N9201" s="2" t="s">
        <v>4179</v>
      </c>
      <c r="O9201" s="2" t="s">
        <v>198</v>
      </c>
      <c r="P9201" s="6">
        <v>4007</v>
      </c>
      <c r="Q9201" s="7" t="s">
        <v>52391</v>
      </c>
    </row>
    <row r="9202" spans="1:17" x14ac:dyDescent="0.2">
      <c r="A9202" s="2" t="s">
        <v>48490</v>
      </c>
      <c r="B9202" s="2" t="s">
        <v>19793</v>
      </c>
      <c r="C9202" s="3">
        <v>18745</v>
      </c>
      <c r="D9202" s="2" t="s">
        <v>48491</v>
      </c>
      <c r="E9202" s="2" t="s">
        <v>2831</v>
      </c>
      <c r="F9202" s="2" t="s">
        <v>9064</v>
      </c>
      <c r="G9202" s="2" t="s">
        <v>687</v>
      </c>
      <c r="H9202" s="4" t="s">
        <v>48492</v>
      </c>
      <c r="I9202" s="5" t="s">
        <v>48493</v>
      </c>
      <c r="J9202" s="2" t="s">
        <v>25</v>
      </c>
      <c r="K9202" s="2" t="s">
        <v>26</v>
      </c>
      <c r="L9202" s="2"/>
      <c r="M9202" s="8" t="s">
        <v>105</v>
      </c>
      <c r="N9202" s="2" t="s">
        <v>4567</v>
      </c>
      <c r="O9202" s="2" t="s">
        <v>243</v>
      </c>
      <c r="P9202" s="6">
        <v>4448</v>
      </c>
      <c r="Q9202" s="7" t="s">
        <v>52391</v>
      </c>
    </row>
    <row r="9203" spans="1:17" x14ac:dyDescent="0.2">
      <c r="A9203" s="2" t="s">
        <v>48494</v>
      </c>
      <c r="B9203" s="2" t="s">
        <v>48495</v>
      </c>
      <c r="C9203" s="3">
        <v>26809</v>
      </c>
      <c r="D9203" s="2" t="s">
        <v>48496</v>
      </c>
      <c r="E9203" s="2" t="s">
        <v>3884</v>
      </c>
      <c r="F9203" s="2" t="s">
        <v>4259</v>
      </c>
      <c r="G9203" s="2" t="s">
        <v>204</v>
      </c>
      <c r="H9203" s="4" t="s">
        <v>48497</v>
      </c>
      <c r="I9203" s="5" t="s">
        <v>48498</v>
      </c>
      <c r="J9203" s="2" t="s">
        <v>63</v>
      </c>
      <c r="K9203" s="2" t="s">
        <v>38</v>
      </c>
      <c r="L9203" s="2"/>
      <c r="M9203" s="8" t="s">
        <v>143</v>
      </c>
      <c r="N9203" s="2" t="s">
        <v>1027</v>
      </c>
      <c r="O9203" s="2" t="s">
        <v>296</v>
      </c>
      <c r="P9203" s="6">
        <v>5584</v>
      </c>
      <c r="Q9203" s="7" t="s">
        <v>52391</v>
      </c>
    </row>
    <row r="9204" spans="1:17" x14ac:dyDescent="0.2">
      <c r="A9204" s="2" t="s">
        <v>48499</v>
      </c>
      <c r="B9204" s="2" t="s">
        <v>21899</v>
      </c>
      <c r="C9204" s="3">
        <v>17316</v>
      </c>
      <c r="D9204" s="2" t="s">
        <v>48500</v>
      </c>
      <c r="E9204" s="2" t="s">
        <v>3907</v>
      </c>
      <c r="F9204" s="2" t="s">
        <v>3733</v>
      </c>
      <c r="G9204" s="2" t="s">
        <v>93</v>
      </c>
      <c r="H9204" s="4" t="s">
        <v>48501</v>
      </c>
      <c r="I9204" s="5" t="s">
        <v>48502</v>
      </c>
      <c r="J9204" s="2" t="s">
        <v>25</v>
      </c>
      <c r="K9204" s="2" t="s">
        <v>73</v>
      </c>
      <c r="L9204" s="2"/>
      <c r="M9204" s="8" t="s">
        <v>52</v>
      </c>
      <c r="N9204" s="2" t="s">
        <v>4010</v>
      </c>
      <c r="O9204" s="2" t="s">
        <v>296</v>
      </c>
      <c r="P9204" s="6">
        <v>1775</v>
      </c>
      <c r="Q9204" s="7" t="s">
        <v>52391</v>
      </c>
    </row>
    <row r="9205" spans="1:17" x14ac:dyDescent="0.2">
      <c r="A9205" s="2" t="s">
        <v>48503</v>
      </c>
      <c r="B9205" s="2" t="s">
        <v>48504</v>
      </c>
      <c r="C9205" s="3">
        <v>22440</v>
      </c>
      <c r="D9205" s="2" t="s">
        <v>48505</v>
      </c>
      <c r="E9205" s="2" t="s">
        <v>2209</v>
      </c>
      <c r="F9205" s="2" t="s">
        <v>3429</v>
      </c>
      <c r="G9205" s="2" t="s">
        <v>175</v>
      </c>
      <c r="H9205" s="4" t="s">
        <v>48506</v>
      </c>
      <c r="I9205" s="5" t="s">
        <v>48507</v>
      </c>
      <c r="J9205" s="2" t="s">
        <v>25</v>
      </c>
      <c r="K9205" s="2" t="s">
        <v>26</v>
      </c>
      <c r="L9205" s="2"/>
      <c r="M9205" s="8" t="s">
        <v>52</v>
      </c>
      <c r="N9205" s="2" t="s">
        <v>6343</v>
      </c>
      <c r="O9205" s="2" t="s">
        <v>243</v>
      </c>
      <c r="P9205" s="6">
        <v>9433</v>
      </c>
      <c r="Q9205" s="7" t="s">
        <v>52391</v>
      </c>
    </row>
    <row r="9206" spans="1:17" x14ac:dyDescent="0.2">
      <c r="A9206" s="2" t="s">
        <v>48508</v>
      </c>
      <c r="B9206" s="2" t="s">
        <v>48509</v>
      </c>
      <c r="C9206" s="3">
        <v>28065</v>
      </c>
      <c r="D9206" s="2" t="s">
        <v>48510</v>
      </c>
      <c r="E9206" s="2" t="s">
        <v>3536</v>
      </c>
      <c r="F9206" s="2" t="s">
        <v>11359</v>
      </c>
      <c r="G9206" s="2" t="s">
        <v>132</v>
      </c>
      <c r="H9206" s="4" t="s">
        <v>48511</v>
      </c>
      <c r="I9206" s="5" t="s">
        <v>48512</v>
      </c>
      <c r="J9206" s="2" t="s">
        <v>25</v>
      </c>
      <c r="K9206" s="2" t="s">
        <v>26</v>
      </c>
      <c r="L9206" s="2"/>
      <c r="M9206" s="8" t="s">
        <v>27</v>
      </c>
      <c r="N9206" s="2" t="s">
        <v>8277</v>
      </c>
      <c r="O9206" s="2" t="s">
        <v>29</v>
      </c>
      <c r="P9206" s="6">
        <v>3063</v>
      </c>
      <c r="Q9206" s="7" t="s">
        <v>52391</v>
      </c>
    </row>
    <row r="9207" spans="1:17" x14ac:dyDescent="0.2">
      <c r="A9207" s="2" t="s">
        <v>48513</v>
      </c>
      <c r="B9207" s="2" t="s">
        <v>29693</v>
      </c>
      <c r="C9207" s="3">
        <v>16723</v>
      </c>
      <c r="D9207" s="2" t="s">
        <v>48514</v>
      </c>
      <c r="E9207" s="2" t="s">
        <v>1593</v>
      </c>
      <c r="F9207" s="2" t="s">
        <v>1586</v>
      </c>
      <c r="G9207" s="2" t="s">
        <v>22</v>
      </c>
      <c r="H9207" s="4" t="s">
        <v>48515</v>
      </c>
      <c r="I9207" s="5" t="s">
        <v>48516</v>
      </c>
      <c r="J9207" s="2" t="s">
        <v>51</v>
      </c>
      <c r="K9207" s="2" t="s">
        <v>26</v>
      </c>
      <c r="L9207" s="2"/>
      <c r="M9207" s="8" t="s">
        <v>376</v>
      </c>
      <c r="N9207" s="2" t="s">
        <v>1682</v>
      </c>
      <c r="O9207" s="2" t="s">
        <v>87</v>
      </c>
      <c r="P9207" s="6">
        <v>3122</v>
      </c>
      <c r="Q9207" s="7" t="s">
        <v>52391</v>
      </c>
    </row>
    <row r="9208" spans="1:17" x14ac:dyDescent="0.2">
      <c r="A9208" s="2" t="s">
        <v>48517</v>
      </c>
      <c r="B9208" s="2" t="s">
        <v>48518</v>
      </c>
      <c r="C9208" s="3">
        <v>27955</v>
      </c>
      <c r="D9208" s="2" t="s">
        <v>48519</v>
      </c>
      <c r="E9208" s="2" t="s">
        <v>4084</v>
      </c>
      <c r="F9208" s="2" t="s">
        <v>2824</v>
      </c>
      <c r="G9208" s="2" t="s">
        <v>204</v>
      </c>
      <c r="H9208" s="4" t="s">
        <v>48520</v>
      </c>
      <c r="I9208" s="5" t="s">
        <v>48521</v>
      </c>
      <c r="J9208" s="2" t="s">
        <v>84</v>
      </c>
      <c r="K9208" s="2" t="s">
        <v>38</v>
      </c>
      <c r="L9208" s="2"/>
      <c r="M9208" s="8" t="s">
        <v>85</v>
      </c>
      <c r="N9208" s="2" t="s">
        <v>7923</v>
      </c>
      <c r="O9208" s="2" t="s">
        <v>198</v>
      </c>
      <c r="P9208" s="6">
        <v>4630</v>
      </c>
      <c r="Q9208" s="7" t="s">
        <v>52391</v>
      </c>
    </row>
    <row r="9209" spans="1:17" x14ac:dyDescent="0.2">
      <c r="A9209" s="2" t="s">
        <v>48522</v>
      </c>
      <c r="B9209" s="2" t="s">
        <v>48523</v>
      </c>
      <c r="C9209" s="3">
        <v>32312</v>
      </c>
      <c r="D9209" s="2" t="s">
        <v>48524</v>
      </c>
      <c r="E9209" s="2" t="s">
        <v>3361</v>
      </c>
      <c r="F9209" s="2" t="s">
        <v>1991</v>
      </c>
      <c r="G9209" s="2" t="s">
        <v>679</v>
      </c>
      <c r="H9209" s="4" t="s">
        <v>48525</v>
      </c>
      <c r="I9209" s="5" t="s">
        <v>48526</v>
      </c>
      <c r="J9209" s="2" t="s">
        <v>63</v>
      </c>
      <c r="K9209" s="2" t="s">
        <v>38</v>
      </c>
      <c r="L9209" s="2"/>
      <c r="M9209" s="8" t="s">
        <v>376</v>
      </c>
      <c r="N9209" s="2" t="s">
        <v>6196</v>
      </c>
      <c r="O9209" s="2" t="s">
        <v>29</v>
      </c>
      <c r="P9209" s="6">
        <v>2496</v>
      </c>
      <c r="Q9209" s="7" t="s">
        <v>52391</v>
      </c>
    </row>
    <row r="9210" spans="1:17" x14ac:dyDescent="0.2">
      <c r="A9210" s="2" t="s">
        <v>48527</v>
      </c>
      <c r="B9210" s="2" t="s">
        <v>29070</v>
      </c>
      <c r="C9210" s="3">
        <v>31023</v>
      </c>
      <c r="D9210" s="2" t="s">
        <v>48528</v>
      </c>
      <c r="E9210" s="2" t="s">
        <v>591</v>
      </c>
      <c r="F9210" s="2" t="s">
        <v>48529</v>
      </c>
      <c r="G9210" s="2" t="s">
        <v>275</v>
      </c>
      <c r="H9210" s="4" t="s">
        <v>48530</v>
      </c>
      <c r="I9210" s="5" t="s">
        <v>48531</v>
      </c>
      <c r="J9210" s="2" t="s">
        <v>63</v>
      </c>
      <c r="K9210" s="2" t="s">
        <v>38</v>
      </c>
      <c r="L9210" s="2"/>
      <c r="M9210" s="8" t="s">
        <v>143</v>
      </c>
      <c r="N9210" s="2" t="s">
        <v>8185</v>
      </c>
      <c r="O9210" s="2" t="s">
        <v>188</v>
      </c>
      <c r="P9210" s="6">
        <v>6041</v>
      </c>
      <c r="Q9210" s="7" t="s">
        <v>52391</v>
      </c>
    </row>
    <row r="9211" spans="1:17" x14ac:dyDescent="0.2">
      <c r="A9211" s="2" t="s">
        <v>48532</v>
      </c>
      <c r="B9211" s="2" t="s">
        <v>48533</v>
      </c>
      <c r="C9211" s="3">
        <v>30680</v>
      </c>
      <c r="D9211" s="2" t="s">
        <v>48534</v>
      </c>
      <c r="E9211" s="2" t="s">
        <v>476</v>
      </c>
      <c r="F9211" s="2" t="s">
        <v>48123</v>
      </c>
      <c r="G9211" s="2" t="s">
        <v>223</v>
      </c>
      <c r="H9211" s="4" t="s">
        <v>48535</v>
      </c>
      <c r="I9211" s="5" t="s">
        <v>48536</v>
      </c>
      <c r="J9211" s="2" t="s">
        <v>25</v>
      </c>
      <c r="K9211" s="2" t="s">
        <v>73</v>
      </c>
      <c r="L9211" s="2"/>
      <c r="M9211" s="8" t="s">
        <v>143</v>
      </c>
      <c r="N9211" s="2" t="s">
        <v>5588</v>
      </c>
      <c r="O9211" s="2" t="s">
        <v>296</v>
      </c>
      <c r="P9211" s="6">
        <v>2750</v>
      </c>
      <c r="Q9211" s="7" t="s">
        <v>52391</v>
      </c>
    </row>
    <row r="9212" spans="1:17" x14ac:dyDescent="0.2">
      <c r="A9212" s="2" t="s">
        <v>48537</v>
      </c>
      <c r="B9212" s="2" t="s">
        <v>48538</v>
      </c>
      <c r="C9212" s="3">
        <v>17330</v>
      </c>
      <c r="D9212" s="2" t="s">
        <v>48539</v>
      </c>
      <c r="E9212" s="2" t="s">
        <v>1356</v>
      </c>
      <c r="F9212" s="2" t="s">
        <v>34319</v>
      </c>
      <c r="G9212" s="2" t="s">
        <v>123</v>
      </c>
      <c r="H9212" s="4" t="s">
        <v>48540</v>
      </c>
      <c r="I9212" s="5" t="s">
        <v>48541</v>
      </c>
      <c r="J9212" s="2" t="s">
        <v>51</v>
      </c>
      <c r="K9212" s="2" t="s">
        <v>38</v>
      </c>
      <c r="L9212" s="2"/>
      <c r="M9212" s="8" t="s">
        <v>376</v>
      </c>
      <c r="N9212" s="2" t="s">
        <v>543</v>
      </c>
      <c r="O9212" s="2" t="s">
        <v>107</v>
      </c>
      <c r="P9212" s="6">
        <v>5249</v>
      </c>
      <c r="Q9212" s="7" t="s">
        <v>52391</v>
      </c>
    </row>
    <row r="9213" spans="1:17" x14ac:dyDescent="0.2">
      <c r="A9213" s="2" t="s">
        <v>48542</v>
      </c>
      <c r="B9213" s="2" t="s">
        <v>48543</v>
      </c>
      <c r="C9213" s="3">
        <v>26580</v>
      </c>
      <c r="D9213" s="2" t="s">
        <v>48544</v>
      </c>
      <c r="E9213" s="2" t="s">
        <v>662</v>
      </c>
      <c r="F9213" s="2" t="s">
        <v>1511</v>
      </c>
      <c r="G9213" s="2" t="s">
        <v>81</v>
      </c>
      <c r="H9213" s="4" t="s">
        <v>48545</v>
      </c>
      <c r="I9213" s="5" t="s">
        <v>48546</v>
      </c>
      <c r="J9213" s="2" t="s">
        <v>25</v>
      </c>
      <c r="K9213" s="2" t="s">
        <v>73</v>
      </c>
      <c r="L9213" s="2"/>
      <c r="M9213" s="8" t="s">
        <v>268</v>
      </c>
      <c r="N9213" s="2" t="s">
        <v>3047</v>
      </c>
      <c r="O9213" s="2" t="s">
        <v>87</v>
      </c>
      <c r="P9213" s="6">
        <v>9391</v>
      </c>
      <c r="Q9213" s="7" t="s">
        <v>52391</v>
      </c>
    </row>
    <row r="9214" spans="1:17" x14ac:dyDescent="0.2">
      <c r="A9214" s="2" t="s">
        <v>48547</v>
      </c>
      <c r="B9214" s="2" t="s">
        <v>32540</v>
      </c>
      <c r="C9214" s="3">
        <v>17689</v>
      </c>
      <c r="D9214" s="2" t="s">
        <v>48548</v>
      </c>
      <c r="E9214" s="2" t="s">
        <v>130</v>
      </c>
      <c r="F9214" s="2" t="s">
        <v>1511</v>
      </c>
      <c r="G9214" s="2" t="s">
        <v>249</v>
      </c>
      <c r="H9214" s="4" t="s">
        <v>48549</v>
      </c>
      <c r="I9214" s="5" t="s">
        <v>48550</v>
      </c>
      <c r="J9214" s="2" t="s">
        <v>160</v>
      </c>
      <c r="K9214" s="2" t="s">
        <v>38</v>
      </c>
      <c r="L9214" s="2"/>
      <c r="M9214" s="8" t="s">
        <v>268</v>
      </c>
      <c r="N9214" s="2" t="s">
        <v>2360</v>
      </c>
      <c r="O9214" s="2" t="s">
        <v>198</v>
      </c>
      <c r="P9214" s="6">
        <v>2346</v>
      </c>
      <c r="Q9214" s="7" t="s">
        <v>52391</v>
      </c>
    </row>
    <row r="9215" spans="1:17" x14ac:dyDescent="0.2">
      <c r="A9215" s="2" t="s">
        <v>48551</v>
      </c>
      <c r="B9215" s="2" t="s">
        <v>22754</v>
      </c>
      <c r="C9215" s="3">
        <v>34893</v>
      </c>
      <c r="D9215" s="2" t="s">
        <v>48552</v>
      </c>
      <c r="E9215" s="2" t="s">
        <v>3988</v>
      </c>
      <c r="F9215" s="2" t="s">
        <v>112</v>
      </c>
      <c r="G9215" s="2" t="s">
        <v>249</v>
      </c>
      <c r="H9215" s="4" t="s">
        <v>48553</v>
      </c>
      <c r="I9215" s="5" t="s">
        <v>48554</v>
      </c>
      <c r="J9215" s="2" t="s">
        <v>51</v>
      </c>
      <c r="K9215" s="2" t="s">
        <v>73</v>
      </c>
      <c r="L9215" s="2"/>
      <c r="M9215" s="8" t="s">
        <v>376</v>
      </c>
      <c r="N9215" s="2" t="s">
        <v>4179</v>
      </c>
      <c r="O9215" s="2" t="s">
        <v>29</v>
      </c>
      <c r="P9215" s="6">
        <v>7269</v>
      </c>
      <c r="Q9215" s="7" t="s">
        <v>52391</v>
      </c>
    </row>
    <row r="9216" spans="1:17" x14ac:dyDescent="0.2">
      <c r="A9216" s="2" t="s">
        <v>48555</v>
      </c>
      <c r="B9216" s="2" t="s">
        <v>48556</v>
      </c>
      <c r="C9216" s="3">
        <v>22765</v>
      </c>
      <c r="D9216" s="2" t="s">
        <v>48557</v>
      </c>
      <c r="E9216" s="2" t="s">
        <v>1266</v>
      </c>
      <c r="F9216" s="2" t="s">
        <v>6182</v>
      </c>
      <c r="G9216" s="2" t="s">
        <v>214</v>
      </c>
      <c r="H9216" s="4" t="s">
        <v>48558</v>
      </c>
      <c r="I9216" s="5" t="s">
        <v>48559</v>
      </c>
      <c r="J9216" s="2" t="s">
        <v>25</v>
      </c>
      <c r="K9216" s="2" t="s">
        <v>73</v>
      </c>
      <c r="L9216" s="2"/>
      <c r="M9216" s="8" t="s">
        <v>376</v>
      </c>
      <c r="N9216" s="2" t="s">
        <v>2998</v>
      </c>
      <c r="O9216" s="2" t="s">
        <v>198</v>
      </c>
      <c r="P9216" s="6">
        <v>5338</v>
      </c>
      <c r="Q9216" s="7" t="s">
        <v>52391</v>
      </c>
    </row>
    <row r="9217" spans="1:17" x14ac:dyDescent="0.2">
      <c r="A9217" s="2" t="s">
        <v>48560</v>
      </c>
      <c r="B9217" s="2" t="s">
        <v>48561</v>
      </c>
      <c r="C9217" s="3">
        <v>29588</v>
      </c>
      <c r="D9217" s="2" t="s">
        <v>48562</v>
      </c>
      <c r="E9217" s="2" t="s">
        <v>256</v>
      </c>
      <c r="F9217" s="2" t="s">
        <v>32630</v>
      </c>
      <c r="G9217" s="2" t="s">
        <v>679</v>
      </c>
      <c r="H9217" s="4" t="s">
        <v>48563</v>
      </c>
      <c r="I9217" s="5" t="s">
        <v>48564</v>
      </c>
      <c r="J9217" s="2" t="s">
        <v>160</v>
      </c>
      <c r="K9217" s="2" t="s">
        <v>38</v>
      </c>
      <c r="L9217" s="2"/>
      <c r="M9217" s="8" t="s">
        <v>74</v>
      </c>
      <c r="N9217" s="2" t="s">
        <v>2234</v>
      </c>
      <c r="O9217" s="2" t="s">
        <v>243</v>
      </c>
      <c r="P9217" s="6">
        <v>1779</v>
      </c>
      <c r="Q9217" s="7" t="s">
        <v>52391</v>
      </c>
    </row>
    <row r="9218" spans="1:17" x14ac:dyDescent="0.2">
      <c r="A9218" s="2" t="s">
        <v>48565</v>
      </c>
      <c r="B9218" s="2" t="s">
        <v>29745</v>
      </c>
      <c r="C9218" s="3">
        <v>31795</v>
      </c>
      <c r="D9218" s="2" t="s">
        <v>48566</v>
      </c>
      <c r="E9218" s="2" t="s">
        <v>6829</v>
      </c>
      <c r="F9218" s="2" t="s">
        <v>48567</v>
      </c>
      <c r="G9218" s="2" t="s">
        <v>175</v>
      </c>
      <c r="H9218" s="4" t="s">
        <v>48568</v>
      </c>
      <c r="I9218" s="5" t="s">
        <v>48569</v>
      </c>
      <c r="J9218" s="2" t="s">
        <v>51</v>
      </c>
      <c r="K9218" s="2" t="s">
        <v>26</v>
      </c>
      <c r="L9218" s="2"/>
      <c r="M9218" s="8" t="s">
        <v>105</v>
      </c>
      <c r="N9218" s="2" t="s">
        <v>1208</v>
      </c>
      <c r="O9218" s="2" t="s">
        <v>198</v>
      </c>
      <c r="P9218" s="6">
        <v>3075</v>
      </c>
      <c r="Q9218" s="7" t="s">
        <v>52391</v>
      </c>
    </row>
    <row r="9219" spans="1:17" x14ac:dyDescent="0.2">
      <c r="A9219" s="2" t="s">
        <v>48570</v>
      </c>
      <c r="B9219" s="2" t="s">
        <v>48571</v>
      </c>
      <c r="C9219" s="3">
        <v>33447</v>
      </c>
      <c r="D9219" s="2" t="s">
        <v>48572</v>
      </c>
      <c r="E9219" s="2" t="s">
        <v>9998</v>
      </c>
      <c r="F9219" s="2" t="s">
        <v>23727</v>
      </c>
      <c r="G9219" s="2" t="s">
        <v>194</v>
      </c>
      <c r="H9219" s="4" t="s">
        <v>48573</v>
      </c>
      <c r="I9219" s="5" t="s">
        <v>4325</v>
      </c>
      <c r="J9219" s="2" t="s">
        <v>25</v>
      </c>
      <c r="K9219" s="2" t="s">
        <v>26</v>
      </c>
      <c r="L9219" s="2"/>
      <c r="M9219" s="8" t="s">
        <v>27</v>
      </c>
      <c r="N9219" s="2" t="s">
        <v>328</v>
      </c>
      <c r="O9219" s="2" t="s">
        <v>312</v>
      </c>
      <c r="P9219" s="6">
        <v>7236</v>
      </c>
      <c r="Q9219" s="7" t="s">
        <v>52391</v>
      </c>
    </row>
    <row r="9220" spans="1:17" x14ac:dyDescent="0.2">
      <c r="A9220" s="2" t="s">
        <v>48574</v>
      </c>
      <c r="B9220" s="2" t="s">
        <v>9464</v>
      </c>
      <c r="C9220" s="3">
        <v>27471</v>
      </c>
      <c r="D9220" s="2" t="s">
        <v>48575</v>
      </c>
      <c r="E9220" s="2" t="s">
        <v>324</v>
      </c>
      <c r="F9220" s="2" t="s">
        <v>1837</v>
      </c>
      <c r="G9220" s="2" t="s">
        <v>413</v>
      </c>
      <c r="H9220" s="4" t="s">
        <v>48576</v>
      </c>
      <c r="I9220" s="5" t="s">
        <v>41078</v>
      </c>
      <c r="J9220" s="2" t="s">
        <v>160</v>
      </c>
      <c r="K9220" s="2" t="s">
        <v>73</v>
      </c>
      <c r="L9220" s="2"/>
      <c r="M9220" s="8" t="s">
        <v>207</v>
      </c>
      <c r="N9220" s="2" t="s">
        <v>1292</v>
      </c>
      <c r="O9220" s="2" t="s">
        <v>107</v>
      </c>
      <c r="P9220" s="6">
        <v>7469</v>
      </c>
      <c r="Q9220" s="7" t="s">
        <v>52391</v>
      </c>
    </row>
    <row r="9221" spans="1:17" x14ac:dyDescent="0.2">
      <c r="A9221" s="2" t="s">
        <v>48577</v>
      </c>
      <c r="B9221" s="2" t="s">
        <v>48578</v>
      </c>
      <c r="C9221" s="3">
        <v>34024</v>
      </c>
      <c r="D9221" s="2" t="s">
        <v>48579</v>
      </c>
      <c r="E9221" s="2" t="s">
        <v>1858</v>
      </c>
      <c r="F9221" s="2" t="s">
        <v>37073</v>
      </c>
      <c r="G9221" s="2" t="s">
        <v>175</v>
      </c>
      <c r="H9221" s="4" t="s">
        <v>48580</v>
      </c>
      <c r="I9221" s="5" t="s">
        <v>17056</v>
      </c>
      <c r="J9221" s="2" t="s">
        <v>51</v>
      </c>
      <c r="K9221" s="2" t="s">
        <v>73</v>
      </c>
      <c r="L9221" s="2"/>
      <c r="M9221" s="8" t="s">
        <v>376</v>
      </c>
      <c r="N9221" s="2" t="s">
        <v>2625</v>
      </c>
      <c r="O9221" s="2" t="s">
        <v>198</v>
      </c>
      <c r="P9221" s="6">
        <v>8761</v>
      </c>
      <c r="Q9221" s="7" t="s">
        <v>52391</v>
      </c>
    </row>
    <row r="9222" spans="1:17" x14ac:dyDescent="0.2">
      <c r="A9222" s="2" t="s">
        <v>48581</v>
      </c>
      <c r="B9222" s="2" t="s">
        <v>47208</v>
      </c>
      <c r="C9222" s="3">
        <v>25032</v>
      </c>
      <c r="D9222" s="2" t="s">
        <v>48582</v>
      </c>
      <c r="E9222" s="2" t="s">
        <v>11352</v>
      </c>
      <c r="F9222" s="2" t="s">
        <v>12833</v>
      </c>
      <c r="G9222" s="2" t="s">
        <v>48</v>
      </c>
      <c r="H9222" s="4" t="s">
        <v>48583</v>
      </c>
      <c r="I9222" s="5" t="s">
        <v>27621</v>
      </c>
      <c r="J9222" s="2" t="s">
        <v>84</v>
      </c>
      <c r="K9222" s="2" t="s">
        <v>38</v>
      </c>
      <c r="L9222" s="2"/>
      <c r="M9222" s="8" t="s">
        <v>105</v>
      </c>
      <c r="N9222" s="2" t="s">
        <v>801</v>
      </c>
      <c r="O9222" s="2" t="s">
        <v>29</v>
      </c>
      <c r="P9222" s="6">
        <v>9960</v>
      </c>
      <c r="Q9222" s="7" t="s">
        <v>52391</v>
      </c>
    </row>
    <row r="9223" spans="1:17" x14ac:dyDescent="0.2">
      <c r="A9223" s="2" t="s">
        <v>48584</v>
      </c>
      <c r="B9223" s="2" t="s">
        <v>48585</v>
      </c>
      <c r="C9223" s="3">
        <v>23344</v>
      </c>
      <c r="D9223" s="2" t="s">
        <v>48586</v>
      </c>
      <c r="E9223" s="2" t="s">
        <v>3029</v>
      </c>
      <c r="F9223" s="2" t="s">
        <v>1809</v>
      </c>
      <c r="G9223" s="2" t="s">
        <v>123</v>
      </c>
      <c r="H9223" s="4" t="s">
        <v>48587</v>
      </c>
      <c r="I9223" s="5" t="s">
        <v>48588</v>
      </c>
      <c r="J9223" s="2" t="s">
        <v>84</v>
      </c>
      <c r="K9223" s="2" t="s">
        <v>26</v>
      </c>
      <c r="L9223" s="2"/>
      <c r="M9223" s="8" t="s">
        <v>105</v>
      </c>
      <c r="N9223" s="2" t="s">
        <v>14976</v>
      </c>
      <c r="O9223" s="2" t="s">
        <v>296</v>
      </c>
      <c r="P9223" s="6">
        <v>5317</v>
      </c>
      <c r="Q9223" s="7" t="s">
        <v>52391</v>
      </c>
    </row>
    <row r="9224" spans="1:17" x14ac:dyDescent="0.2">
      <c r="A9224" s="2" t="s">
        <v>48589</v>
      </c>
      <c r="B9224" s="2" t="s">
        <v>48590</v>
      </c>
      <c r="C9224" s="3">
        <v>16201</v>
      </c>
      <c r="D9224" s="2" t="s">
        <v>48591</v>
      </c>
      <c r="E9224" s="2" t="s">
        <v>6440</v>
      </c>
      <c r="F9224" s="2" t="s">
        <v>1244</v>
      </c>
      <c r="G9224" s="2" t="s">
        <v>93</v>
      </c>
      <c r="H9224" s="4" t="s">
        <v>48592</v>
      </c>
      <c r="I9224" s="5" t="s">
        <v>48593</v>
      </c>
      <c r="J9224" s="2" t="s">
        <v>160</v>
      </c>
      <c r="K9224" s="2" t="s">
        <v>38</v>
      </c>
      <c r="L9224" s="2"/>
      <c r="M9224" s="8" t="s">
        <v>27</v>
      </c>
      <c r="N9224" s="2" t="s">
        <v>7465</v>
      </c>
      <c r="O9224" s="2" t="s">
        <v>87</v>
      </c>
      <c r="P9224" s="6">
        <v>4468</v>
      </c>
      <c r="Q9224" s="7" t="s">
        <v>52391</v>
      </c>
    </row>
    <row r="9225" spans="1:17" x14ac:dyDescent="0.2">
      <c r="A9225" s="2" t="s">
        <v>48594</v>
      </c>
      <c r="B9225" s="2" t="s">
        <v>48595</v>
      </c>
      <c r="C9225" s="3">
        <v>28247</v>
      </c>
      <c r="D9225" s="2" t="s">
        <v>48596</v>
      </c>
      <c r="E9225" s="2" t="s">
        <v>3268</v>
      </c>
      <c r="F9225" s="2" t="s">
        <v>32041</v>
      </c>
      <c r="G9225" s="2" t="s">
        <v>341</v>
      </c>
      <c r="H9225" s="4" t="s">
        <v>48597</v>
      </c>
      <c r="I9225" s="5" t="s">
        <v>48598</v>
      </c>
      <c r="J9225" s="2" t="s">
        <v>25</v>
      </c>
      <c r="K9225" s="2" t="s">
        <v>73</v>
      </c>
      <c r="L9225" s="2"/>
      <c r="M9225" s="8" t="s">
        <v>207</v>
      </c>
      <c r="N9225" s="2" t="s">
        <v>1239</v>
      </c>
      <c r="O9225" s="2" t="s">
        <v>198</v>
      </c>
      <c r="P9225" s="6">
        <v>7843</v>
      </c>
      <c r="Q9225" s="7" t="s">
        <v>52391</v>
      </c>
    </row>
    <row r="9226" spans="1:17" x14ac:dyDescent="0.2">
      <c r="A9226" s="2" t="s">
        <v>48599</v>
      </c>
      <c r="B9226" s="2" t="s">
        <v>48600</v>
      </c>
      <c r="C9226" s="3">
        <v>31633</v>
      </c>
      <c r="D9226" s="2" t="s">
        <v>48601</v>
      </c>
      <c r="E9226" s="2" t="s">
        <v>2411</v>
      </c>
      <c r="F9226" s="2" t="s">
        <v>3115</v>
      </c>
      <c r="G9226" s="2" t="s">
        <v>184</v>
      </c>
      <c r="H9226" s="4" t="s">
        <v>48602</v>
      </c>
      <c r="I9226" s="5" t="s">
        <v>48603</v>
      </c>
      <c r="J9226" s="2" t="s">
        <v>63</v>
      </c>
      <c r="K9226" s="2" t="s">
        <v>38</v>
      </c>
      <c r="L9226" s="2"/>
      <c r="M9226" s="8" t="s">
        <v>85</v>
      </c>
      <c r="N9226" s="2" t="s">
        <v>5565</v>
      </c>
      <c r="O9226" s="2" t="s">
        <v>243</v>
      </c>
      <c r="P9226" s="6">
        <v>2602</v>
      </c>
      <c r="Q9226" s="7" t="s">
        <v>52391</v>
      </c>
    </row>
    <row r="9227" spans="1:17" x14ac:dyDescent="0.2">
      <c r="A9227" s="2" t="s">
        <v>48604</v>
      </c>
      <c r="B9227" s="2" t="s">
        <v>48605</v>
      </c>
      <c r="C9227" s="3">
        <v>32492</v>
      </c>
      <c r="D9227" s="2" t="s">
        <v>48606</v>
      </c>
      <c r="E9227" s="2" t="s">
        <v>813</v>
      </c>
      <c r="F9227" s="2" t="s">
        <v>31714</v>
      </c>
      <c r="G9227" s="2" t="s">
        <v>48</v>
      </c>
      <c r="H9227" s="4" t="s">
        <v>48607</v>
      </c>
      <c r="I9227" s="5" t="s">
        <v>48608</v>
      </c>
      <c r="J9227" s="2" t="s">
        <v>160</v>
      </c>
      <c r="K9227" s="2" t="s">
        <v>73</v>
      </c>
      <c r="L9227" s="2"/>
      <c r="M9227" s="8" t="s">
        <v>74</v>
      </c>
      <c r="N9227" s="2" t="s">
        <v>2241</v>
      </c>
      <c r="O9227" s="2" t="s">
        <v>243</v>
      </c>
      <c r="P9227" s="6">
        <v>3827</v>
      </c>
      <c r="Q9227" s="7" t="s">
        <v>52391</v>
      </c>
    </row>
    <row r="9228" spans="1:17" x14ac:dyDescent="0.2">
      <c r="A9228" s="2" t="s">
        <v>48609</v>
      </c>
      <c r="B9228" s="2" t="s">
        <v>48610</v>
      </c>
      <c r="C9228" s="3">
        <v>33275</v>
      </c>
      <c r="D9228" s="2" t="s">
        <v>48611</v>
      </c>
      <c r="E9228" s="2" t="s">
        <v>2551</v>
      </c>
      <c r="F9228" s="2" t="s">
        <v>48612</v>
      </c>
      <c r="G9228" s="2" t="s">
        <v>113</v>
      </c>
      <c r="H9228" s="4" t="s">
        <v>48613</v>
      </c>
      <c r="I9228" s="5" t="s">
        <v>48614</v>
      </c>
      <c r="J9228" s="2" t="s">
        <v>160</v>
      </c>
      <c r="K9228" s="2" t="s">
        <v>26</v>
      </c>
      <c r="L9228" s="2"/>
      <c r="M9228" s="8" t="s">
        <v>116</v>
      </c>
      <c r="N9228" s="2" t="s">
        <v>6622</v>
      </c>
      <c r="O9228" s="2" t="s">
        <v>107</v>
      </c>
      <c r="P9228" s="6">
        <v>2206</v>
      </c>
      <c r="Q9228" s="7" t="s">
        <v>52391</v>
      </c>
    </row>
    <row r="9229" spans="1:17" x14ac:dyDescent="0.2">
      <c r="A9229" s="2" t="s">
        <v>48615</v>
      </c>
      <c r="B9229" s="2" t="s">
        <v>7484</v>
      </c>
      <c r="C9229" s="3">
        <v>24180</v>
      </c>
      <c r="D9229" s="2" t="s">
        <v>48616</v>
      </c>
      <c r="E9229" s="2" t="s">
        <v>10764</v>
      </c>
      <c r="F9229" s="2" t="s">
        <v>34054</v>
      </c>
      <c r="G9229" s="2" t="s">
        <v>35</v>
      </c>
      <c r="H9229" s="4" t="s">
        <v>48617</v>
      </c>
      <c r="I9229" s="5" t="s">
        <v>48618</v>
      </c>
      <c r="J9229" s="2" t="s">
        <v>51</v>
      </c>
      <c r="K9229" s="2" t="s">
        <v>73</v>
      </c>
      <c r="L9229" s="2"/>
      <c r="M9229" s="8" t="s">
        <v>116</v>
      </c>
      <c r="N9229" s="2" t="s">
        <v>7091</v>
      </c>
      <c r="O9229" s="2" t="s">
        <v>87</v>
      </c>
      <c r="P9229" s="6">
        <v>6136</v>
      </c>
      <c r="Q9229" s="7" t="s">
        <v>52391</v>
      </c>
    </row>
    <row r="9230" spans="1:17" x14ac:dyDescent="0.2">
      <c r="A9230" s="2" t="s">
        <v>48619</v>
      </c>
      <c r="B9230" s="2" t="s">
        <v>18864</v>
      </c>
      <c r="C9230" s="3">
        <v>27048</v>
      </c>
      <c r="D9230" s="2" t="s">
        <v>48620</v>
      </c>
      <c r="E9230" s="2" t="s">
        <v>81</v>
      </c>
      <c r="F9230" s="2" t="s">
        <v>814</v>
      </c>
      <c r="G9230" s="2" t="s">
        <v>223</v>
      </c>
      <c r="H9230" s="4" t="s">
        <v>48621</v>
      </c>
      <c r="I9230" s="5" t="s">
        <v>48622</v>
      </c>
      <c r="J9230" s="2" t="s">
        <v>160</v>
      </c>
      <c r="K9230" s="2" t="s">
        <v>73</v>
      </c>
      <c r="L9230" s="2"/>
      <c r="M9230" s="8" t="s">
        <v>105</v>
      </c>
      <c r="N9230" s="2" t="s">
        <v>1812</v>
      </c>
      <c r="O9230" s="2" t="s">
        <v>198</v>
      </c>
      <c r="P9230" s="6">
        <v>5711</v>
      </c>
      <c r="Q9230" s="7" t="s">
        <v>52391</v>
      </c>
    </row>
    <row r="9231" spans="1:17" x14ac:dyDescent="0.2">
      <c r="A9231" s="2" t="s">
        <v>48623</v>
      </c>
      <c r="B9231" s="2" t="s">
        <v>22401</v>
      </c>
      <c r="C9231" s="3">
        <v>34510</v>
      </c>
      <c r="D9231" s="2" t="s">
        <v>48624</v>
      </c>
      <c r="E9231" s="2" t="s">
        <v>356</v>
      </c>
      <c r="F9231" s="2" t="s">
        <v>48625</v>
      </c>
      <c r="G9231" s="2" t="s">
        <v>60</v>
      </c>
      <c r="H9231" s="4" t="s">
        <v>48626</v>
      </c>
      <c r="I9231" s="5" t="s">
        <v>48627</v>
      </c>
      <c r="J9231" s="2" t="s">
        <v>160</v>
      </c>
      <c r="K9231" s="2" t="s">
        <v>73</v>
      </c>
      <c r="L9231" s="2"/>
      <c r="M9231" s="8" t="s">
        <v>74</v>
      </c>
      <c r="N9231" s="2" t="s">
        <v>1812</v>
      </c>
      <c r="O9231" s="2" t="s">
        <v>29</v>
      </c>
      <c r="P9231" s="6">
        <v>8747</v>
      </c>
      <c r="Q9231" s="7" t="s">
        <v>52391</v>
      </c>
    </row>
    <row r="9232" spans="1:17" x14ac:dyDescent="0.2">
      <c r="A9232" s="2" t="s">
        <v>48628</v>
      </c>
      <c r="B9232" s="2" t="s">
        <v>48629</v>
      </c>
      <c r="C9232" s="3">
        <v>27605</v>
      </c>
      <c r="D9232" s="2" t="s">
        <v>48630</v>
      </c>
      <c r="E9232" s="2" t="s">
        <v>5544</v>
      </c>
      <c r="F9232" s="2" t="s">
        <v>213</v>
      </c>
      <c r="G9232" s="2" t="s">
        <v>60</v>
      </c>
      <c r="H9232" s="4" t="s">
        <v>48631</v>
      </c>
      <c r="I9232" s="5" t="s">
        <v>48632</v>
      </c>
      <c r="J9232" s="2" t="s">
        <v>63</v>
      </c>
      <c r="K9232" s="2" t="s">
        <v>38</v>
      </c>
      <c r="L9232" s="2"/>
      <c r="M9232" s="8" t="s">
        <v>105</v>
      </c>
      <c r="N9232" s="2" t="s">
        <v>2076</v>
      </c>
      <c r="O9232" s="2" t="s">
        <v>29</v>
      </c>
      <c r="P9232" s="6">
        <v>3154</v>
      </c>
      <c r="Q9232" s="7" t="s">
        <v>52391</v>
      </c>
    </row>
    <row r="9233" spans="1:17" x14ac:dyDescent="0.2">
      <c r="A9233" s="2" t="s">
        <v>48633</v>
      </c>
      <c r="B9233" s="2" t="s">
        <v>48634</v>
      </c>
      <c r="C9233" s="3">
        <v>25007</v>
      </c>
      <c r="D9233" s="2" t="s">
        <v>48635</v>
      </c>
      <c r="E9233" s="2" t="s">
        <v>3931</v>
      </c>
      <c r="F9233" s="2" t="s">
        <v>48636</v>
      </c>
      <c r="G9233" s="2" t="s">
        <v>204</v>
      </c>
      <c r="H9233" s="4" t="s">
        <v>48637</v>
      </c>
      <c r="I9233" s="5" t="s">
        <v>48638</v>
      </c>
      <c r="J9233" s="2" t="s">
        <v>51</v>
      </c>
      <c r="K9233" s="2" t="s">
        <v>73</v>
      </c>
      <c r="L9233" s="2"/>
      <c r="M9233" s="8" t="s">
        <v>52</v>
      </c>
      <c r="N9233" s="2" t="s">
        <v>8341</v>
      </c>
      <c r="O9233" s="2" t="s">
        <v>312</v>
      </c>
      <c r="P9233" s="6">
        <v>7696</v>
      </c>
      <c r="Q9233" s="7" t="s">
        <v>52391</v>
      </c>
    </row>
    <row r="9234" spans="1:17" x14ac:dyDescent="0.2">
      <c r="A9234" s="2" t="s">
        <v>48639</v>
      </c>
      <c r="B9234" s="2" t="s">
        <v>48640</v>
      </c>
      <c r="C9234" s="3">
        <v>20722</v>
      </c>
      <c r="D9234" s="2" t="s">
        <v>48641</v>
      </c>
      <c r="E9234" s="2" t="s">
        <v>4109</v>
      </c>
      <c r="F9234" s="2" t="s">
        <v>1219</v>
      </c>
      <c r="G9234" s="2" t="s">
        <v>113</v>
      </c>
      <c r="H9234" s="4" t="s">
        <v>48642</v>
      </c>
      <c r="I9234" s="5" t="s">
        <v>2324</v>
      </c>
      <c r="J9234" s="2" t="s">
        <v>84</v>
      </c>
      <c r="K9234" s="2" t="s">
        <v>26</v>
      </c>
      <c r="L9234" s="2"/>
      <c r="M9234" s="8" t="s">
        <v>116</v>
      </c>
      <c r="N9234" s="2" t="s">
        <v>4186</v>
      </c>
      <c r="O9234" s="2" t="s">
        <v>312</v>
      </c>
      <c r="P9234" s="6">
        <v>1818</v>
      </c>
      <c r="Q9234" s="7" t="s">
        <v>52391</v>
      </c>
    </row>
    <row r="9235" spans="1:17" x14ac:dyDescent="0.2">
      <c r="A9235" s="2" t="s">
        <v>48643</v>
      </c>
      <c r="B9235" s="2" t="s">
        <v>48644</v>
      </c>
      <c r="C9235" s="3">
        <v>28773</v>
      </c>
      <c r="D9235" s="2" t="s">
        <v>48645</v>
      </c>
      <c r="E9235" s="2" t="s">
        <v>3168</v>
      </c>
      <c r="F9235" s="2" t="s">
        <v>80</v>
      </c>
      <c r="G9235" s="2" t="s">
        <v>22</v>
      </c>
      <c r="H9235" s="4" t="s">
        <v>48646</v>
      </c>
      <c r="I9235" s="5" t="s">
        <v>48647</v>
      </c>
      <c r="J9235" s="2" t="s">
        <v>160</v>
      </c>
      <c r="K9235" s="2" t="s">
        <v>38</v>
      </c>
      <c r="L9235" s="2"/>
      <c r="M9235" s="8" t="s">
        <v>268</v>
      </c>
      <c r="N9235" s="2" t="s">
        <v>587</v>
      </c>
      <c r="O9235" s="2" t="s">
        <v>296</v>
      </c>
      <c r="P9235" s="6">
        <v>5193</v>
      </c>
      <c r="Q9235" s="7" t="s">
        <v>52391</v>
      </c>
    </row>
    <row r="9236" spans="1:17" x14ac:dyDescent="0.2">
      <c r="A9236" s="2" t="s">
        <v>48648</v>
      </c>
      <c r="B9236" s="2" t="s">
        <v>48649</v>
      </c>
      <c r="C9236" s="3">
        <v>21455</v>
      </c>
      <c r="D9236" s="2" t="s">
        <v>48650</v>
      </c>
      <c r="E9236" s="2" t="s">
        <v>1764</v>
      </c>
      <c r="F9236" s="2" t="s">
        <v>1062</v>
      </c>
      <c r="G9236" s="2" t="s">
        <v>204</v>
      </c>
      <c r="H9236" s="4" t="s">
        <v>48651</v>
      </c>
      <c r="I9236" s="5" t="s">
        <v>48652</v>
      </c>
      <c r="J9236" s="2" t="s">
        <v>63</v>
      </c>
      <c r="K9236" s="2" t="s">
        <v>26</v>
      </c>
      <c r="L9236" s="2"/>
      <c r="M9236" s="8" t="s">
        <v>207</v>
      </c>
      <c r="N9236" s="2" t="s">
        <v>12855</v>
      </c>
      <c r="O9236" s="2" t="s">
        <v>188</v>
      </c>
      <c r="P9236" s="6">
        <v>3131</v>
      </c>
      <c r="Q9236" s="7" t="s">
        <v>52391</v>
      </c>
    </row>
    <row r="9237" spans="1:17" x14ac:dyDescent="0.2">
      <c r="A9237" s="2" t="s">
        <v>48653</v>
      </c>
      <c r="B9237" s="2" t="s">
        <v>44247</v>
      </c>
      <c r="C9237" s="3">
        <v>19736</v>
      </c>
      <c r="D9237" s="2" t="s">
        <v>48654</v>
      </c>
      <c r="E9237" s="2" t="s">
        <v>4972</v>
      </c>
      <c r="F9237" s="2" t="s">
        <v>17375</v>
      </c>
      <c r="G9237" s="2" t="s">
        <v>478</v>
      </c>
      <c r="H9237" s="4" t="s">
        <v>48655</v>
      </c>
      <c r="I9237" s="5" t="s">
        <v>48656</v>
      </c>
      <c r="J9237" s="2" t="s">
        <v>160</v>
      </c>
      <c r="K9237" s="2" t="s">
        <v>26</v>
      </c>
      <c r="L9237" s="2"/>
      <c r="M9237" s="8" t="s">
        <v>52</v>
      </c>
      <c r="N9237" s="2" t="s">
        <v>3539</v>
      </c>
      <c r="O9237" s="2" t="s">
        <v>107</v>
      </c>
      <c r="P9237" s="6">
        <v>7368</v>
      </c>
      <c r="Q9237" s="7" t="s">
        <v>52391</v>
      </c>
    </row>
    <row r="9238" spans="1:17" x14ac:dyDescent="0.2">
      <c r="A9238" s="2" t="s">
        <v>48657</v>
      </c>
      <c r="B9238" s="2" t="s">
        <v>48658</v>
      </c>
      <c r="C9238" s="3">
        <v>36783</v>
      </c>
      <c r="D9238" s="2" t="s">
        <v>48659</v>
      </c>
      <c r="E9238" s="2" t="s">
        <v>68</v>
      </c>
      <c r="F9238" s="2" t="s">
        <v>1975</v>
      </c>
      <c r="G9238" s="2" t="s">
        <v>341</v>
      </c>
      <c r="H9238" s="4" t="s">
        <v>48660</v>
      </c>
      <c r="I9238" s="5" t="s">
        <v>48661</v>
      </c>
      <c r="J9238" s="2" t="s">
        <v>160</v>
      </c>
      <c r="K9238" s="2" t="s">
        <v>26</v>
      </c>
      <c r="L9238" s="2"/>
      <c r="M9238" s="8" t="s">
        <v>143</v>
      </c>
      <c r="N9238" s="2" t="s">
        <v>1424</v>
      </c>
      <c r="O9238" s="2" t="s">
        <v>296</v>
      </c>
      <c r="P9238" s="6">
        <v>7275</v>
      </c>
      <c r="Q9238" s="7" t="s">
        <v>52391</v>
      </c>
    </row>
    <row r="9239" spans="1:17" x14ac:dyDescent="0.2">
      <c r="A9239" s="2" t="s">
        <v>48662</v>
      </c>
      <c r="B9239" s="2" t="s">
        <v>48663</v>
      </c>
      <c r="C9239" s="3">
        <v>32244</v>
      </c>
      <c r="D9239" s="2" t="s">
        <v>48664</v>
      </c>
      <c r="E9239" s="2" t="s">
        <v>10029</v>
      </c>
      <c r="F9239" s="2" t="s">
        <v>48665</v>
      </c>
      <c r="G9239" s="2" t="s">
        <v>194</v>
      </c>
      <c r="H9239" s="4" t="s">
        <v>48666</v>
      </c>
      <c r="I9239" s="5" t="s">
        <v>48667</v>
      </c>
      <c r="J9239" s="2" t="s">
        <v>51</v>
      </c>
      <c r="K9239" s="2" t="s">
        <v>26</v>
      </c>
      <c r="L9239" s="2"/>
      <c r="M9239" s="8" t="s">
        <v>207</v>
      </c>
      <c r="N9239" s="2" t="s">
        <v>3685</v>
      </c>
      <c r="O9239" s="2" t="s">
        <v>29</v>
      </c>
      <c r="P9239" s="6">
        <v>5652</v>
      </c>
      <c r="Q9239" s="7" t="s">
        <v>52391</v>
      </c>
    </row>
    <row r="9240" spans="1:17" x14ac:dyDescent="0.2">
      <c r="A9240" s="2" t="s">
        <v>48668</v>
      </c>
      <c r="B9240" s="2" t="s">
        <v>48669</v>
      </c>
      <c r="C9240" s="3">
        <v>26990</v>
      </c>
      <c r="D9240" s="2" t="s">
        <v>48670</v>
      </c>
      <c r="E9240" s="2" t="s">
        <v>2287</v>
      </c>
      <c r="F9240" s="2" t="s">
        <v>7037</v>
      </c>
      <c r="G9240" s="2" t="s">
        <v>102</v>
      </c>
      <c r="H9240" s="4" t="s">
        <v>48671</v>
      </c>
      <c r="I9240" s="5" t="s">
        <v>48672</v>
      </c>
      <c r="J9240" s="2" t="s">
        <v>51</v>
      </c>
      <c r="K9240" s="2" t="s">
        <v>73</v>
      </c>
      <c r="L9240" s="2"/>
      <c r="M9240" s="8" t="s">
        <v>27</v>
      </c>
      <c r="N9240" s="2" t="s">
        <v>4204</v>
      </c>
      <c r="O9240" s="2" t="s">
        <v>198</v>
      </c>
      <c r="P9240" s="6">
        <v>8338</v>
      </c>
      <c r="Q9240" s="7" t="s">
        <v>52391</v>
      </c>
    </row>
    <row r="9241" spans="1:17" x14ac:dyDescent="0.2">
      <c r="A9241" s="2" t="s">
        <v>48673</v>
      </c>
      <c r="B9241" s="2" t="s">
        <v>48674</v>
      </c>
      <c r="C9241" s="3">
        <v>21512</v>
      </c>
      <c r="D9241" s="2" t="s">
        <v>48675</v>
      </c>
      <c r="E9241" s="2" t="s">
        <v>1967</v>
      </c>
      <c r="F9241" s="2" t="s">
        <v>11624</v>
      </c>
      <c r="G9241" s="2" t="s">
        <v>175</v>
      </c>
      <c r="H9241" s="4" t="s">
        <v>48676</v>
      </c>
      <c r="I9241" s="5" t="s">
        <v>48677</v>
      </c>
      <c r="J9241" s="2" t="s">
        <v>160</v>
      </c>
      <c r="K9241" s="2" t="s">
        <v>73</v>
      </c>
      <c r="L9241" s="2"/>
      <c r="M9241" s="8" t="s">
        <v>116</v>
      </c>
      <c r="N9241" s="2" t="s">
        <v>2325</v>
      </c>
      <c r="O9241" s="2" t="s">
        <v>188</v>
      </c>
      <c r="P9241" s="6">
        <v>3856</v>
      </c>
      <c r="Q9241" s="7" t="s">
        <v>52391</v>
      </c>
    </row>
    <row r="9242" spans="1:17" x14ac:dyDescent="0.2">
      <c r="A9242" s="2" t="s">
        <v>48678</v>
      </c>
      <c r="B9242" s="2" t="s">
        <v>48679</v>
      </c>
      <c r="C9242" s="3">
        <v>35444</v>
      </c>
      <c r="D9242" s="2" t="s">
        <v>48680</v>
      </c>
      <c r="E9242" s="2" t="s">
        <v>3107</v>
      </c>
      <c r="F9242" s="2" t="s">
        <v>92</v>
      </c>
      <c r="G9242" s="2" t="s">
        <v>204</v>
      </c>
      <c r="H9242" s="4" t="s">
        <v>48681</v>
      </c>
      <c r="I9242" s="5" t="s">
        <v>48682</v>
      </c>
      <c r="J9242" s="2" t="s">
        <v>25</v>
      </c>
      <c r="K9242" s="2" t="s">
        <v>38</v>
      </c>
      <c r="L9242" s="2"/>
      <c r="M9242" s="8" t="s">
        <v>105</v>
      </c>
      <c r="N9242" s="2" t="s">
        <v>551</v>
      </c>
      <c r="O9242" s="2" t="s">
        <v>312</v>
      </c>
      <c r="P9242" s="6">
        <v>1988</v>
      </c>
      <c r="Q9242" s="7" t="s">
        <v>52391</v>
      </c>
    </row>
    <row r="9243" spans="1:17" x14ac:dyDescent="0.2">
      <c r="A9243" s="2" t="s">
        <v>48683</v>
      </c>
      <c r="B9243" s="2" t="s">
        <v>3151</v>
      </c>
      <c r="C9243" s="3">
        <v>38843</v>
      </c>
      <c r="D9243" s="2" t="s">
        <v>48684</v>
      </c>
      <c r="E9243" s="2" t="s">
        <v>3536</v>
      </c>
      <c r="F9243" s="2" t="s">
        <v>48685</v>
      </c>
      <c r="G9243" s="2" t="s">
        <v>48</v>
      </c>
      <c r="H9243" s="4" t="s">
        <v>48686</v>
      </c>
      <c r="I9243" s="5" t="s">
        <v>48687</v>
      </c>
      <c r="J9243" s="2" t="s">
        <v>25</v>
      </c>
      <c r="K9243" s="2" t="s">
        <v>73</v>
      </c>
      <c r="L9243" s="2"/>
      <c r="M9243" s="8" t="s">
        <v>105</v>
      </c>
      <c r="N9243" s="2" t="s">
        <v>6315</v>
      </c>
      <c r="O9243" s="2" t="s">
        <v>54</v>
      </c>
      <c r="P9243" s="6">
        <v>5843</v>
      </c>
      <c r="Q9243" s="7" t="s">
        <v>52391</v>
      </c>
    </row>
    <row r="9244" spans="1:17" x14ac:dyDescent="0.2">
      <c r="A9244" s="2" t="s">
        <v>48688</v>
      </c>
      <c r="B9244" s="2" t="s">
        <v>48689</v>
      </c>
      <c r="C9244" s="3">
        <v>26291</v>
      </c>
      <c r="D9244" s="2" t="s">
        <v>48690</v>
      </c>
      <c r="E9244" s="2" t="s">
        <v>1593</v>
      </c>
      <c r="F9244" s="2" t="s">
        <v>647</v>
      </c>
      <c r="G9244" s="2" t="s">
        <v>35</v>
      </c>
      <c r="H9244" s="4" t="s">
        <v>48691</v>
      </c>
      <c r="I9244" s="5" t="s">
        <v>48692</v>
      </c>
      <c r="J9244" s="2" t="s">
        <v>160</v>
      </c>
      <c r="K9244" s="2" t="s">
        <v>73</v>
      </c>
      <c r="L9244" s="2"/>
      <c r="M9244" s="8" t="s">
        <v>74</v>
      </c>
      <c r="N9244" s="2" t="s">
        <v>304</v>
      </c>
      <c r="O9244" s="2" t="s">
        <v>188</v>
      </c>
      <c r="P9244" s="6">
        <v>4292</v>
      </c>
      <c r="Q9244" s="7" t="s">
        <v>52391</v>
      </c>
    </row>
    <row r="9245" spans="1:17" x14ac:dyDescent="0.2">
      <c r="A9245" s="2" t="s">
        <v>48693</v>
      </c>
      <c r="B9245" s="2" t="s">
        <v>34983</v>
      </c>
      <c r="C9245" s="3">
        <v>35949</v>
      </c>
      <c r="D9245" s="2" t="s">
        <v>48694</v>
      </c>
      <c r="E9245" s="2" t="s">
        <v>3536</v>
      </c>
      <c r="F9245" s="2" t="s">
        <v>92</v>
      </c>
      <c r="G9245" s="2" t="s">
        <v>113</v>
      </c>
      <c r="H9245" s="4" t="s">
        <v>48695</v>
      </c>
      <c r="I9245" s="5" t="s">
        <v>48696</v>
      </c>
      <c r="J9245" s="2" t="s">
        <v>160</v>
      </c>
      <c r="K9245" s="2" t="s">
        <v>73</v>
      </c>
      <c r="L9245" s="2"/>
      <c r="M9245" s="8" t="s">
        <v>116</v>
      </c>
      <c r="N9245" s="2" t="s">
        <v>5000</v>
      </c>
      <c r="O9245" s="2" t="s">
        <v>188</v>
      </c>
      <c r="P9245" s="6">
        <v>2823</v>
      </c>
      <c r="Q9245" s="7" t="s">
        <v>52391</v>
      </c>
    </row>
    <row r="9246" spans="1:17" x14ac:dyDescent="0.2">
      <c r="A9246" s="2" t="s">
        <v>48697</v>
      </c>
      <c r="B9246" s="2" t="s">
        <v>48698</v>
      </c>
      <c r="C9246" s="3">
        <v>29070</v>
      </c>
      <c r="D9246" s="2" t="s">
        <v>48699</v>
      </c>
      <c r="E9246" s="2" t="s">
        <v>1428</v>
      </c>
      <c r="F9246" s="2" t="s">
        <v>517</v>
      </c>
      <c r="G9246" s="2" t="s">
        <v>292</v>
      </c>
      <c r="H9246" s="4" t="s">
        <v>48700</v>
      </c>
      <c r="I9246" s="5" t="s">
        <v>48701</v>
      </c>
      <c r="J9246" s="2" t="s">
        <v>25</v>
      </c>
      <c r="K9246" s="2" t="s">
        <v>73</v>
      </c>
      <c r="L9246" s="2"/>
      <c r="M9246" s="8" t="s">
        <v>74</v>
      </c>
      <c r="N9246" s="2" t="s">
        <v>1292</v>
      </c>
      <c r="O9246" s="2" t="s">
        <v>198</v>
      </c>
      <c r="P9246" s="6">
        <v>6260</v>
      </c>
      <c r="Q9246" s="7" t="s">
        <v>52391</v>
      </c>
    </row>
    <row r="9247" spans="1:17" x14ac:dyDescent="0.2">
      <c r="A9247" s="2" t="s">
        <v>48702</v>
      </c>
      <c r="B9247" s="2" t="s">
        <v>48703</v>
      </c>
      <c r="C9247" s="3">
        <v>31136</v>
      </c>
      <c r="D9247" s="2" t="s">
        <v>48704</v>
      </c>
      <c r="E9247" s="2" t="s">
        <v>192</v>
      </c>
      <c r="F9247" s="2" t="s">
        <v>48705</v>
      </c>
      <c r="G9247" s="2" t="s">
        <v>113</v>
      </c>
      <c r="H9247" s="4" t="s">
        <v>48706</v>
      </c>
      <c r="I9247" s="5" t="s">
        <v>48707</v>
      </c>
      <c r="J9247" s="2" t="s">
        <v>63</v>
      </c>
      <c r="K9247" s="2" t="s">
        <v>73</v>
      </c>
      <c r="L9247" s="2"/>
      <c r="M9247" s="8" t="s">
        <v>207</v>
      </c>
      <c r="N9247" s="2" t="s">
        <v>9376</v>
      </c>
      <c r="O9247" s="2" t="s">
        <v>198</v>
      </c>
      <c r="P9247" s="6">
        <v>2526</v>
      </c>
      <c r="Q9247" s="7" t="s">
        <v>52391</v>
      </c>
    </row>
    <row r="9248" spans="1:17" x14ac:dyDescent="0.2">
      <c r="A9248" s="2" t="s">
        <v>48708</v>
      </c>
      <c r="B9248" s="2" t="s">
        <v>48709</v>
      </c>
      <c r="C9248" s="3">
        <v>26740</v>
      </c>
      <c r="D9248" s="2" t="s">
        <v>48710</v>
      </c>
      <c r="E9248" s="2" t="s">
        <v>2335</v>
      </c>
      <c r="F9248" s="2" t="s">
        <v>48711</v>
      </c>
      <c r="G9248" s="2" t="s">
        <v>132</v>
      </c>
      <c r="H9248" s="4" t="s">
        <v>48712</v>
      </c>
      <c r="I9248" s="5" t="s">
        <v>48713</v>
      </c>
      <c r="J9248" s="2" t="s">
        <v>160</v>
      </c>
      <c r="K9248" s="2" t="s">
        <v>38</v>
      </c>
      <c r="L9248" s="2"/>
      <c r="M9248" s="8" t="s">
        <v>116</v>
      </c>
      <c r="N9248" s="2" t="s">
        <v>17251</v>
      </c>
      <c r="O9248" s="2" t="s">
        <v>188</v>
      </c>
      <c r="P9248" s="6">
        <v>3335</v>
      </c>
      <c r="Q9248" s="7" t="s">
        <v>52391</v>
      </c>
    </row>
    <row r="9249" spans="1:17" x14ac:dyDescent="0.2">
      <c r="A9249" s="2" t="s">
        <v>48714</v>
      </c>
      <c r="B9249" s="2" t="s">
        <v>45164</v>
      </c>
      <c r="C9249" s="3">
        <v>32436</v>
      </c>
      <c r="D9249" s="2" t="s">
        <v>48715</v>
      </c>
      <c r="E9249" s="2" t="s">
        <v>5065</v>
      </c>
      <c r="F9249" s="2" t="s">
        <v>274</v>
      </c>
      <c r="G9249" s="2" t="s">
        <v>22</v>
      </c>
      <c r="H9249" s="4" t="s">
        <v>48716</v>
      </c>
      <c r="I9249" s="5" t="s">
        <v>48717</v>
      </c>
      <c r="J9249" s="2" t="s">
        <v>160</v>
      </c>
      <c r="K9249" s="2" t="s">
        <v>73</v>
      </c>
      <c r="L9249" s="2"/>
      <c r="M9249" s="8" t="s">
        <v>85</v>
      </c>
      <c r="N9249" s="2" t="s">
        <v>3338</v>
      </c>
      <c r="O9249" s="2" t="s">
        <v>107</v>
      </c>
      <c r="P9249" s="6">
        <v>6906</v>
      </c>
      <c r="Q9249" s="7" t="s">
        <v>52391</v>
      </c>
    </row>
    <row r="9250" spans="1:17" x14ac:dyDescent="0.2">
      <c r="A9250" s="2" t="s">
        <v>48718</v>
      </c>
      <c r="B9250" s="2" t="s">
        <v>48719</v>
      </c>
      <c r="C9250" s="3">
        <v>19120</v>
      </c>
      <c r="D9250" s="2" t="s">
        <v>48720</v>
      </c>
      <c r="E9250" s="2" t="s">
        <v>8008</v>
      </c>
      <c r="F9250" s="2" t="s">
        <v>783</v>
      </c>
      <c r="G9250" s="2" t="s">
        <v>35</v>
      </c>
      <c r="H9250" s="4" t="s">
        <v>48721</v>
      </c>
      <c r="I9250" s="5" t="s">
        <v>26608</v>
      </c>
      <c r="J9250" s="2" t="s">
        <v>84</v>
      </c>
      <c r="K9250" s="2" t="s">
        <v>73</v>
      </c>
      <c r="L9250" s="2"/>
      <c r="M9250" s="8" t="s">
        <v>74</v>
      </c>
      <c r="N9250" s="2" t="s">
        <v>75</v>
      </c>
      <c r="O9250" s="2" t="s">
        <v>87</v>
      </c>
      <c r="P9250" s="6">
        <v>4277</v>
      </c>
      <c r="Q9250" s="7" t="s">
        <v>52391</v>
      </c>
    </row>
    <row r="9251" spans="1:17" x14ac:dyDescent="0.2">
      <c r="A9251" s="2" t="s">
        <v>48722</v>
      </c>
      <c r="B9251" s="2" t="s">
        <v>48723</v>
      </c>
      <c r="C9251" s="3">
        <v>33897</v>
      </c>
      <c r="D9251" s="2" t="s">
        <v>48724</v>
      </c>
      <c r="E9251" s="2" t="s">
        <v>2645</v>
      </c>
      <c r="F9251" s="2" t="s">
        <v>48725</v>
      </c>
      <c r="G9251" s="2" t="s">
        <v>60</v>
      </c>
      <c r="H9251" s="4" t="s">
        <v>48726</v>
      </c>
      <c r="I9251" s="5" t="s">
        <v>48727</v>
      </c>
      <c r="J9251" s="2" t="s">
        <v>160</v>
      </c>
      <c r="K9251" s="2" t="s">
        <v>26</v>
      </c>
      <c r="L9251" s="2"/>
      <c r="M9251" s="8" t="s">
        <v>116</v>
      </c>
      <c r="N9251" s="2" t="s">
        <v>2927</v>
      </c>
      <c r="O9251" s="2" t="s">
        <v>243</v>
      </c>
      <c r="P9251" s="6">
        <v>3313</v>
      </c>
      <c r="Q9251" s="7" t="s">
        <v>52391</v>
      </c>
    </row>
    <row r="9252" spans="1:17" x14ac:dyDescent="0.2">
      <c r="A9252" s="2" t="s">
        <v>48728</v>
      </c>
      <c r="B9252" s="2" t="s">
        <v>48729</v>
      </c>
      <c r="C9252" s="3">
        <v>35740</v>
      </c>
      <c r="D9252" s="2" t="s">
        <v>48730</v>
      </c>
      <c r="E9252" s="2" t="s">
        <v>3996</v>
      </c>
      <c r="F9252" s="2" t="s">
        <v>814</v>
      </c>
      <c r="G9252" s="2" t="s">
        <v>687</v>
      </c>
      <c r="H9252" s="4" t="s">
        <v>48731</v>
      </c>
      <c r="I9252" s="5" t="s">
        <v>48732</v>
      </c>
      <c r="J9252" s="2" t="s">
        <v>63</v>
      </c>
      <c r="K9252" s="2" t="s">
        <v>38</v>
      </c>
      <c r="L9252" s="2"/>
      <c r="M9252" s="8" t="s">
        <v>376</v>
      </c>
      <c r="N9252" s="2" t="s">
        <v>4633</v>
      </c>
      <c r="O9252" s="2" t="s">
        <v>296</v>
      </c>
      <c r="P9252" s="6">
        <v>2858</v>
      </c>
      <c r="Q9252" s="7" t="s">
        <v>52391</v>
      </c>
    </row>
    <row r="9253" spans="1:17" x14ac:dyDescent="0.2">
      <c r="A9253" s="2" t="s">
        <v>48733</v>
      </c>
      <c r="B9253" s="2" t="s">
        <v>48734</v>
      </c>
      <c r="C9253" s="3">
        <v>16398</v>
      </c>
      <c r="D9253" s="2" t="s">
        <v>48735</v>
      </c>
      <c r="E9253" s="2" t="s">
        <v>822</v>
      </c>
      <c r="F9253" s="2" t="s">
        <v>35053</v>
      </c>
      <c r="G9253" s="2" t="s">
        <v>93</v>
      </c>
      <c r="H9253" s="4" t="s">
        <v>48736</v>
      </c>
      <c r="I9253" s="5" t="s">
        <v>48737</v>
      </c>
      <c r="J9253" s="2" t="s">
        <v>63</v>
      </c>
      <c r="K9253" s="2" t="s">
        <v>73</v>
      </c>
      <c r="L9253" s="2"/>
      <c r="M9253" s="8" t="s">
        <v>27</v>
      </c>
      <c r="N9253" s="2" t="s">
        <v>2874</v>
      </c>
      <c r="O9253" s="2" t="s">
        <v>243</v>
      </c>
      <c r="P9253" s="6">
        <v>8785</v>
      </c>
      <c r="Q9253" s="7" t="s">
        <v>52391</v>
      </c>
    </row>
    <row r="9254" spans="1:17" x14ac:dyDescent="0.2">
      <c r="A9254" s="2" t="s">
        <v>48738</v>
      </c>
      <c r="B9254" s="2" t="s">
        <v>48739</v>
      </c>
      <c r="C9254" s="3">
        <v>29071</v>
      </c>
      <c r="D9254" s="2" t="s">
        <v>48740</v>
      </c>
      <c r="E9254" s="2" t="s">
        <v>2065</v>
      </c>
      <c r="F9254" s="2" t="s">
        <v>48741</v>
      </c>
      <c r="G9254" s="2" t="s">
        <v>341</v>
      </c>
      <c r="H9254" s="4" t="s">
        <v>48742</v>
      </c>
      <c r="I9254" s="5" t="s">
        <v>5839</v>
      </c>
      <c r="J9254" s="2" t="s">
        <v>84</v>
      </c>
      <c r="K9254" s="2" t="s">
        <v>38</v>
      </c>
      <c r="L9254" s="2"/>
      <c r="M9254" s="8" t="s">
        <v>376</v>
      </c>
      <c r="N9254" s="2" t="s">
        <v>9635</v>
      </c>
      <c r="O9254" s="2" t="s">
        <v>54</v>
      </c>
      <c r="P9254" s="6">
        <v>3329</v>
      </c>
      <c r="Q9254" s="7" t="s">
        <v>52391</v>
      </c>
    </row>
    <row r="9255" spans="1:17" x14ac:dyDescent="0.2">
      <c r="A9255" s="2" t="s">
        <v>48743</v>
      </c>
      <c r="B9255" s="2" t="s">
        <v>48744</v>
      </c>
      <c r="C9255" s="3">
        <v>34451</v>
      </c>
      <c r="D9255" s="2" t="s">
        <v>48745</v>
      </c>
      <c r="E9255" s="2" t="s">
        <v>6908</v>
      </c>
      <c r="F9255" s="2" t="s">
        <v>1519</v>
      </c>
      <c r="G9255" s="2" t="s">
        <v>275</v>
      </c>
      <c r="H9255" s="4" t="s">
        <v>48746</v>
      </c>
      <c r="I9255" s="5" t="s">
        <v>48747</v>
      </c>
      <c r="J9255" s="2" t="s">
        <v>63</v>
      </c>
      <c r="K9255" s="2" t="s">
        <v>73</v>
      </c>
      <c r="L9255" s="2"/>
      <c r="M9255" s="8" t="s">
        <v>27</v>
      </c>
      <c r="N9255" s="2" t="s">
        <v>2181</v>
      </c>
      <c r="O9255" s="2" t="s">
        <v>312</v>
      </c>
      <c r="P9255" s="6">
        <v>3931</v>
      </c>
      <c r="Q9255" s="7" t="s">
        <v>52391</v>
      </c>
    </row>
    <row r="9256" spans="1:17" x14ac:dyDescent="0.2">
      <c r="A9256" s="2" t="s">
        <v>48748</v>
      </c>
      <c r="B9256" s="2" t="s">
        <v>48749</v>
      </c>
      <c r="C9256" s="3">
        <v>17123</v>
      </c>
      <c r="D9256" s="2" t="s">
        <v>48750</v>
      </c>
      <c r="E9256" s="2" t="s">
        <v>3107</v>
      </c>
      <c r="F9256" s="2" t="s">
        <v>927</v>
      </c>
      <c r="G9256" s="2" t="s">
        <v>413</v>
      </c>
      <c r="H9256" s="4" t="s">
        <v>48751</v>
      </c>
      <c r="I9256" s="5" t="s">
        <v>48752</v>
      </c>
      <c r="J9256" s="2" t="s">
        <v>63</v>
      </c>
      <c r="K9256" s="2" t="s">
        <v>73</v>
      </c>
      <c r="L9256" s="2"/>
      <c r="M9256" s="8" t="s">
        <v>105</v>
      </c>
      <c r="N9256" s="2" t="s">
        <v>269</v>
      </c>
      <c r="O9256" s="2" t="s">
        <v>188</v>
      </c>
      <c r="P9256" s="6">
        <v>5524</v>
      </c>
      <c r="Q9256" s="7" t="s">
        <v>52391</v>
      </c>
    </row>
    <row r="9257" spans="1:17" x14ac:dyDescent="0.2">
      <c r="A9257" s="2" t="s">
        <v>48753</v>
      </c>
      <c r="B9257" s="2" t="s">
        <v>48754</v>
      </c>
      <c r="C9257" s="3">
        <v>22086</v>
      </c>
      <c r="D9257" s="2" t="s">
        <v>48755</v>
      </c>
      <c r="E9257" s="2" t="s">
        <v>6908</v>
      </c>
      <c r="F9257" s="2" t="s">
        <v>592</v>
      </c>
      <c r="G9257" s="2" t="s">
        <v>60</v>
      </c>
      <c r="H9257" s="4" t="s">
        <v>48756</v>
      </c>
      <c r="I9257" s="5" t="s">
        <v>48757</v>
      </c>
      <c r="J9257" s="2" t="s">
        <v>84</v>
      </c>
      <c r="K9257" s="2" t="s">
        <v>38</v>
      </c>
      <c r="L9257" s="2"/>
      <c r="M9257" s="8" t="s">
        <v>105</v>
      </c>
      <c r="N9257" s="2" t="s">
        <v>5628</v>
      </c>
      <c r="O9257" s="2" t="s">
        <v>198</v>
      </c>
      <c r="P9257" s="6">
        <v>2910</v>
      </c>
      <c r="Q9257" s="7" t="s">
        <v>52391</v>
      </c>
    </row>
    <row r="9258" spans="1:17" x14ac:dyDescent="0.2">
      <c r="A9258" s="2" t="s">
        <v>48758</v>
      </c>
      <c r="B9258" s="2" t="s">
        <v>48759</v>
      </c>
      <c r="C9258" s="3">
        <v>26097</v>
      </c>
      <c r="D9258" s="2" t="s">
        <v>48760</v>
      </c>
      <c r="E9258" s="2" t="s">
        <v>273</v>
      </c>
      <c r="F9258" s="2" t="s">
        <v>48761</v>
      </c>
      <c r="G9258" s="2" t="s">
        <v>275</v>
      </c>
      <c r="H9258" s="4" t="s">
        <v>48762</v>
      </c>
      <c r="I9258" s="5" t="s">
        <v>48763</v>
      </c>
      <c r="J9258" s="2" t="s">
        <v>160</v>
      </c>
      <c r="K9258" s="2" t="s">
        <v>26</v>
      </c>
      <c r="L9258" s="2"/>
      <c r="M9258" s="8" t="s">
        <v>74</v>
      </c>
      <c r="N9258" s="2" t="s">
        <v>772</v>
      </c>
      <c r="O9258" s="2" t="s">
        <v>243</v>
      </c>
      <c r="P9258" s="6">
        <v>7123</v>
      </c>
      <c r="Q9258" s="7" t="s">
        <v>52391</v>
      </c>
    </row>
    <row r="9259" spans="1:17" x14ac:dyDescent="0.2">
      <c r="A9259" s="2" t="s">
        <v>48764</v>
      </c>
      <c r="B9259" s="2" t="s">
        <v>48765</v>
      </c>
      <c r="C9259" s="3">
        <v>37400</v>
      </c>
      <c r="D9259" s="2" t="s">
        <v>48766</v>
      </c>
      <c r="E9259" s="2" t="s">
        <v>2942</v>
      </c>
      <c r="F9259" s="2" t="s">
        <v>2217</v>
      </c>
      <c r="G9259" s="2" t="s">
        <v>413</v>
      </c>
      <c r="H9259" s="4" t="s">
        <v>48767</v>
      </c>
      <c r="I9259" s="5" t="s">
        <v>48768</v>
      </c>
      <c r="J9259" s="2" t="s">
        <v>51</v>
      </c>
      <c r="K9259" s="2" t="s">
        <v>38</v>
      </c>
      <c r="L9259" s="2"/>
      <c r="M9259" s="8" t="s">
        <v>116</v>
      </c>
      <c r="N9259" s="2" t="s">
        <v>1740</v>
      </c>
      <c r="O9259" s="2" t="s">
        <v>54</v>
      </c>
      <c r="P9259" s="6">
        <v>4032</v>
      </c>
      <c r="Q9259" s="7" t="s">
        <v>52391</v>
      </c>
    </row>
    <row r="9260" spans="1:17" x14ac:dyDescent="0.2">
      <c r="A9260" s="2" t="s">
        <v>48769</v>
      </c>
      <c r="B9260" s="2" t="s">
        <v>48770</v>
      </c>
      <c r="C9260" s="3">
        <v>32309</v>
      </c>
      <c r="D9260" s="2" t="s">
        <v>48771</v>
      </c>
      <c r="E9260" s="2" t="s">
        <v>3442</v>
      </c>
      <c r="F9260" s="2" t="s">
        <v>1686</v>
      </c>
      <c r="G9260" s="2" t="s">
        <v>70</v>
      </c>
      <c r="H9260" s="4" t="s">
        <v>48772</v>
      </c>
      <c r="I9260" s="5" t="s">
        <v>48773</v>
      </c>
      <c r="J9260" s="2" t="s">
        <v>160</v>
      </c>
      <c r="K9260" s="2" t="s">
        <v>73</v>
      </c>
      <c r="L9260" s="2"/>
      <c r="M9260" s="8" t="s">
        <v>85</v>
      </c>
      <c r="N9260" s="2" t="s">
        <v>2633</v>
      </c>
      <c r="O9260" s="2" t="s">
        <v>188</v>
      </c>
      <c r="P9260" s="6">
        <v>1809</v>
      </c>
      <c r="Q9260" s="7" t="s">
        <v>52391</v>
      </c>
    </row>
    <row r="9261" spans="1:17" x14ac:dyDescent="0.2">
      <c r="A9261" s="2" t="s">
        <v>48774</v>
      </c>
      <c r="B9261" s="2" t="s">
        <v>48775</v>
      </c>
      <c r="C9261" s="3">
        <v>17349</v>
      </c>
      <c r="D9261" s="2" t="s">
        <v>48776</v>
      </c>
      <c r="E9261" s="2" t="s">
        <v>4245</v>
      </c>
      <c r="F9261" s="2" t="s">
        <v>4259</v>
      </c>
      <c r="G9261" s="2" t="s">
        <v>204</v>
      </c>
      <c r="H9261" s="4" t="s">
        <v>48777</v>
      </c>
      <c r="I9261" s="5" t="s">
        <v>48778</v>
      </c>
      <c r="J9261" s="2" t="s">
        <v>63</v>
      </c>
      <c r="K9261" s="2" t="s">
        <v>26</v>
      </c>
      <c r="L9261" s="2"/>
      <c r="M9261" s="8" t="s">
        <v>116</v>
      </c>
      <c r="N9261" s="2" t="s">
        <v>3669</v>
      </c>
      <c r="O9261" s="2" t="s">
        <v>296</v>
      </c>
      <c r="P9261" s="6">
        <v>5508</v>
      </c>
      <c r="Q9261" s="7" t="s">
        <v>52391</v>
      </c>
    </row>
    <row r="9262" spans="1:17" x14ac:dyDescent="0.2">
      <c r="A9262" s="2" t="s">
        <v>48779</v>
      </c>
      <c r="B9262" s="2" t="s">
        <v>48780</v>
      </c>
      <c r="C9262" s="3">
        <v>18036</v>
      </c>
      <c r="D9262" s="2" t="s">
        <v>48781</v>
      </c>
      <c r="E9262" s="2" t="s">
        <v>1816</v>
      </c>
      <c r="F9262" s="2" t="s">
        <v>3429</v>
      </c>
      <c r="G9262" s="2" t="s">
        <v>194</v>
      </c>
      <c r="H9262" s="4" t="s">
        <v>48782</v>
      </c>
      <c r="I9262" s="5" t="s">
        <v>48783</v>
      </c>
      <c r="J9262" s="2" t="s">
        <v>84</v>
      </c>
      <c r="K9262" s="2" t="s">
        <v>26</v>
      </c>
      <c r="L9262" s="2"/>
      <c r="M9262" s="8" t="s">
        <v>143</v>
      </c>
      <c r="N9262" s="2" t="s">
        <v>208</v>
      </c>
      <c r="O9262" s="2" t="s">
        <v>41</v>
      </c>
      <c r="P9262" s="6">
        <v>8430</v>
      </c>
      <c r="Q9262" s="7" t="s">
        <v>52391</v>
      </c>
    </row>
    <row r="9263" spans="1:17" x14ac:dyDescent="0.2">
      <c r="A9263" s="2" t="s">
        <v>48784</v>
      </c>
      <c r="B9263" s="2" t="s">
        <v>48785</v>
      </c>
      <c r="C9263" s="3">
        <v>23663</v>
      </c>
      <c r="D9263" s="2" t="s">
        <v>48786</v>
      </c>
      <c r="E9263" s="2" t="s">
        <v>3996</v>
      </c>
      <c r="F9263" s="2" t="s">
        <v>15154</v>
      </c>
      <c r="G9263" s="2" t="s">
        <v>275</v>
      </c>
      <c r="H9263" s="4" t="s">
        <v>48787</v>
      </c>
      <c r="I9263" s="5" t="s">
        <v>48788</v>
      </c>
      <c r="J9263" s="2" t="s">
        <v>160</v>
      </c>
      <c r="K9263" s="2" t="s">
        <v>26</v>
      </c>
      <c r="L9263" s="2"/>
      <c r="M9263" s="8" t="s">
        <v>143</v>
      </c>
      <c r="N9263" s="2" t="s">
        <v>12855</v>
      </c>
      <c r="O9263" s="2" t="s">
        <v>87</v>
      </c>
      <c r="P9263" s="6">
        <v>9398</v>
      </c>
      <c r="Q9263" s="7" t="s">
        <v>52391</v>
      </c>
    </row>
    <row r="9264" spans="1:17" x14ac:dyDescent="0.2">
      <c r="A9264" s="2" t="s">
        <v>48789</v>
      </c>
      <c r="B9264" s="2" t="s">
        <v>48790</v>
      </c>
      <c r="C9264" s="3">
        <v>29370</v>
      </c>
      <c r="D9264" s="2" t="s">
        <v>48791</v>
      </c>
      <c r="E9264" s="2" t="s">
        <v>1823</v>
      </c>
      <c r="F9264" s="2" t="s">
        <v>48792</v>
      </c>
      <c r="G9264" s="2" t="s">
        <v>413</v>
      </c>
      <c r="H9264" s="4" t="s">
        <v>48793</v>
      </c>
      <c r="I9264" s="5" t="s">
        <v>41318</v>
      </c>
      <c r="J9264" s="2" t="s">
        <v>160</v>
      </c>
      <c r="K9264" s="2" t="s">
        <v>26</v>
      </c>
      <c r="L9264" s="2"/>
      <c r="M9264" s="8" t="s">
        <v>268</v>
      </c>
      <c r="N9264" s="2" t="s">
        <v>6071</v>
      </c>
      <c r="O9264" s="2" t="s">
        <v>243</v>
      </c>
      <c r="P9264" s="6">
        <v>9417</v>
      </c>
      <c r="Q9264" s="7" t="s">
        <v>52391</v>
      </c>
    </row>
    <row r="9265" spans="1:17" x14ac:dyDescent="0.2">
      <c r="A9265" s="2" t="s">
        <v>48794</v>
      </c>
      <c r="B9265" s="2" t="s">
        <v>36715</v>
      </c>
      <c r="C9265" s="3">
        <v>25359</v>
      </c>
      <c r="D9265" s="2" t="s">
        <v>48795</v>
      </c>
      <c r="E9265" s="2" t="s">
        <v>4790</v>
      </c>
      <c r="F9265" s="2" t="s">
        <v>29335</v>
      </c>
      <c r="G9265" s="2" t="s">
        <v>70</v>
      </c>
      <c r="H9265" s="4" t="s">
        <v>48796</v>
      </c>
      <c r="I9265" s="5" t="s">
        <v>48797</v>
      </c>
      <c r="J9265" s="2" t="s">
        <v>25</v>
      </c>
      <c r="K9265" s="2" t="s">
        <v>73</v>
      </c>
      <c r="L9265" s="2"/>
      <c r="M9265" s="8" t="s">
        <v>27</v>
      </c>
      <c r="N9265" s="2" t="s">
        <v>1192</v>
      </c>
      <c r="O9265" s="2" t="s">
        <v>29</v>
      </c>
      <c r="P9265" s="6">
        <v>8579</v>
      </c>
      <c r="Q9265" s="7" t="s">
        <v>52391</v>
      </c>
    </row>
    <row r="9266" spans="1:17" x14ac:dyDescent="0.2">
      <c r="A9266" s="2" t="s">
        <v>48798</v>
      </c>
      <c r="B9266" s="2" t="s">
        <v>48799</v>
      </c>
      <c r="C9266" s="3">
        <v>28763</v>
      </c>
      <c r="D9266" s="2" t="s">
        <v>48800</v>
      </c>
      <c r="E9266" s="2" t="s">
        <v>1196</v>
      </c>
      <c r="F9266" s="2" t="s">
        <v>48801</v>
      </c>
      <c r="G9266" s="2" t="s">
        <v>102</v>
      </c>
      <c r="H9266" s="4" t="s">
        <v>48802</v>
      </c>
      <c r="I9266" s="5" t="s">
        <v>48803</v>
      </c>
      <c r="J9266" s="2" t="s">
        <v>84</v>
      </c>
      <c r="K9266" s="2" t="s">
        <v>38</v>
      </c>
      <c r="L9266" s="2"/>
      <c r="M9266" s="8" t="s">
        <v>85</v>
      </c>
      <c r="N9266" s="2" t="s">
        <v>1142</v>
      </c>
      <c r="O9266" s="2" t="s">
        <v>296</v>
      </c>
      <c r="P9266" s="6">
        <v>8547</v>
      </c>
      <c r="Q9266" s="7" t="s">
        <v>52391</v>
      </c>
    </row>
    <row r="9267" spans="1:17" x14ac:dyDescent="0.2">
      <c r="A9267" s="2" t="s">
        <v>48804</v>
      </c>
      <c r="B9267" s="2" t="s">
        <v>33828</v>
      </c>
      <c r="C9267" s="3">
        <v>19590</v>
      </c>
      <c r="D9267" s="2" t="s">
        <v>48805</v>
      </c>
      <c r="E9267" s="2" t="s">
        <v>202</v>
      </c>
      <c r="F9267" s="2" t="s">
        <v>20035</v>
      </c>
      <c r="G9267" s="2" t="s">
        <v>194</v>
      </c>
      <c r="H9267" s="4" t="s">
        <v>48806</v>
      </c>
      <c r="I9267" s="5" t="s">
        <v>48807</v>
      </c>
      <c r="J9267" s="2" t="s">
        <v>51</v>
      </c>
      <c r="K9267" s="2" t="s">
        <v>73</v>
      </c>
      <c r="L9267" s="2"/>
      <c r="M9267" s="8" t="s">
        <v>39</v>
      </c>
      <c r="N9267" s="2" t="s">
        <v>3609</v>
      </c>
      <c r="O9267" s="2" t="s">
        <v>198</v>
      </c>
      <c r="P9267" s="6">
        <v>7076</v>
      </c>
      <c r="Q9267" s="7" t="s">
        <v>52391</v>
      </c>
    </row>
    <row r="9268" spans="1:17" x14ac:dyDescent="0.2">
      <c r="A9268" s="2" t="s">
        <v>48808</v>
      </c>
      <c r="B9268" s="2" t="s">
        <v>16953</v>
      </c>
      <c r="C9268" s="3">
        <v>23804</v>
      </c>
      <c r="D9268" s="2" t="s">
        <v>48809</v>
      </c>
      <c r="E9268" s="2" t="s">
        <v>1110</v>
      </c>
      <c r="F9268" s="2" t="s">
        <v>584</v>
      </c>
      <c r="G9268" s="2" t="s">
        <v>249</v>
      </c>
      <c r="H9268" s="4" t="s">
        <v>48810</v>
      </c>
      <c r="I9268" s="5" t="s">
        <v>48811</v>
      </c>
      <c r="J9268" s="2" t="s">
        <v>51</v>
      </c>
      <c r="K9268" s="2" t="s">
        <v>73</v>
      </c>
      <c r="L9268" s="2"/>
      <c r="M9268" s="8" t="s">
        <v>85</v>
      </c>
      <c r="N9268" s="2" t="s">
        <v>9480</v>
      </c>
      <c r="O9268" s="2" t="s">
        <v>312</v>
      </c>
      <c r="P9268" s="6">
        <v>9553</v>
      </c>
      <c r="Q9268" s="7" t="s">
        <v>52391</v>
      </c>
    </row>
    <row r="9269" spans="1:17" x14ac:dyDescent="0.2">
      <c r="A9269" s="2" t="s">
        <v>48812</v>
      </c>
      <c r="B9269" s="2" t="s">
        <v>34728</v>
      </c>
      <c r="C9269" s="3">
        <v>22591</v>
      </c>
      <c r="D9269" s="2" t="s">
        <v>48813</v>
      </c>
      <c r="E9269" s="2" t="s">
        <v>1356</v>
      </c>
      <c r="F9269" s="2" t="s">
        <v>48814</v>
      </c>
      <c r="G9269" s="2" t="s">
        <v>70</v>
      </c>
      <c r="H9269" s="4" t="s">
        <v>48815</v>
      </c>
      <c r="I9269" s="5" t="s">
        <v>48816</v>
      </c>
      <c r="J9269" s="2" t="s">
        <v>25</v>
      </c>
      <c r="K9269" s="2" t="s">
        <v>26</v>
      </c>
      <c r="L9269" s="2"/>
      <c r="M9269" s="8" t="s">
        <v>74</v>
      </c>
      <c r="N9269" s="2" t="s">
        <v>1944</v>
      </c>
      <c r="O9269" s="2" t="s">
        <v>312</v>
      </c>
      <c r="P9269" s="6">
        <v>2177</v>
      </c>
      <c r="Q9269" s="7" t="s">
        <v>52391</v>
      </c>
    </row>
    <row r="9270" spans="1:17" x14ac:dyDescent="0.2">
      <c r="A9270" s="2" t="s">
        <v>48817</v>
      </c>
      <c r="B9270" s="2" t="s">
        <v>48818</v>
      </c>
      <c r="C9270" s="3">
        <v>34098</v>
      </c>
      <c r="D9270" s="2" t="s">
        <v>48819</v>
      </c>
      <c r="E9270" s="2" t="s">
        <v>3065</v>
      </c>
      <c r="F9270" s="2" t="s">
        <v>1578</v>
      </c>
      <c r="G9270" s="2" t="s">
        <v>48</v>
      </c>
      <c r="H9270" s="4" t="s">
        <v>48820</v>
      </c>
      <c r="I9270" s="5" t="s">
        <v>48821</v>
      </c>
      <c r="J9270" s="2" t="s">
        <v>160</v>
      </c>
      <c r="K9270" s="2" t="s">
        <v>73</v>
      </c>
      <c r="L9270" s="2"/>
      <c r="M9270" s="8" t="s">
        <v>207</v>
      </c>
      <c r="N9270" s="2" t="s">
        <v>5029</v>
      </c>
      <c r="O9270" s="2" t="s">
        <v>188</v>
      </c>
      <c r="P9270" s="6">
        <v>8144</v>
      </c>
      <c r="Q9270" s="7" t="s">
        <v>52391</v>
      </c>
    </row>
    <row r="9271" spans="1:17" x14ac:dyDescent="0.2">
      <c r="A9271" s="2" t="s">
        <v>48822</v>
      </c>
      <c r="B9271" s="2" t="s">
        <v>48339</v>
      </c>
      <c r="C9271" s="3">
        <v>22110</v>
      </c>
      <c r="D9271" s="2" t="s">
        <v>48823</v>
      </c>
      <c r="E9271" s="2" t="s">
        <v>3312</v>
      </c>
      <c r="F9271" s="2" t="s">
        <v>2101</v>
      </c>
      <c r="G9271" s="2" t="s">
        <v>194</v>
      </c>
      <c r="H9271" s="4" t="s">
        <v>48824</v>
      </c>
      <c r="I9271" s="5" t="s">
        <v>48825</v>
      </c>
      <c r="J9271" s="2" t="s">
        <v>84</v>
      </c>
      <c r="K9271" s="2" t="s">
        <v>26</v>
      </c>
      <c r="L9271" s="2"/>
      <c r="M9271" s="8" t="s">
        <v>27</v>
      </c>
      <c r="N9271" s="2" t="s">
        <v>1493</v>
      </c>
      <c r="O9271" s="2" t="s">
        <v>29</v>
      </c>
      <c r="P9271" s="6">
        <v>8158</v>
      </c>
      <c r="Q9271" s="7" t="s">
        <v>52391</v>
      </c>
    </row>
    <row r="9272" spans="1:17" x14ac:dyDescent="0.2">
      <c r="A9272" s="2" t="s">
        <v>48826</v>
      </c>
      <c r="B9272" s="2" t="s">
        <v>48827</v>
      </c>
      <c r="C9272" s="3">
        <v>28528</v>
      </c>
      <c r="D9272" s="2" t="s">
        <v>48828</v>
      </c>
      <c r="E9272" s="2" t="s">
        <v>1311</v>
      </c>
      <c r="F9272" s="2" t="s">
        <v>25150</v>
      </c>
      <c r="G9272" s="2" t="s">
        <v>175</v>
      </c>
      <c r="H9272" s="4" t="s">
        <v>48829</v>
      </c>
      <c r="I9272" s="5" t="s">
        <v>48830</v>
      </c>
      <c r="J9272" s="2" t="s">
        <v>160</v>
      </c>
      <c r="K9272" s="2" t="s">
        <v>26</v>
      </c>
      <c r="L9272" s="2"/>
      <c r="M9272" s="8" t="s">
        <v>207</v>
      </c>
      <c r="N9272" s="2" t="s">
        <v>5043</v>
      </c>
      <c r="O9272" s="2" t="s">
        <v>312</v>
      </c>
      <c r="P9272" s="6">
        <v>8651</v>
      </c>
      <c r="Q9272" s="7" t="s">
        <v>52391</v>
      </c>
    </row>
    <row r="9273" spans="1:17" x14ac:dyDescent="0.2">
      <c r="A9273" s="2" t="s">
        <v>48831</v>
      </c>
      <c r="B9273" s="2" t="s">
        <v>48832</v>
      </c>
      <c r="C9273" s="3">
        <v>35001</v>
      </c>
      <c r="D9273" s="2" t="s">
        <v>48833</v>
      </c>
      <c r="E9273" s="2" t="s">
        <v>1160</v>
      </c>
      <c r="F9273" s="2" t="s">
        <v>1370</v>
      </c>
      <c r="G9273" s="2" t="s">
        <v>175</v>
      </c>
      <c r="H9273" s="4" t="s">
        <v>48834</v>
      </c>
      <c r="I9273" s="5" t="s">
        <v>48835</v>
      </c>
      <c r="J9273" s="2" t="s">
        <v>84</v>
      </c>
      <c r="K9273" s="2" t="s">
        <v>26</v>
      </c>
      <c r="L9273" s="2"/>
      <c r="M9273" s="8" t="s">
        <v>376</v>
      </c>
      <c r="N9273" s="2" t="s">
        <v>6797</v>
      </c>
      <c r="O9273" s="2" t="s">
        <v>87</v>
      </c>
      <c r="P9273" s="6">
        <v>5376</v>
      </c>
      <c r="Q9273" s="7" t="s">
        <v>52391</v>
      </c>
    </row>
    <row r="9274" spans="1:17" x14ac:dyDescent="0.2">
      <c r="A9274" s="2" t="s">
        <v>48836</v>
      </c>
      <c r="B9274" s="2" t="s">
        <v>29293</v>
      </c>
      <c r="C9274" s="3">
        <v>28994</v>
      </c>
      <c r="D9274" s="2" t="s">
        <v>48837</v>
      </c>
      <c r="E9274" s="2" t="s">
        <v>9998</v>
      </c>
      <c r="F9274" s="2" t="s">
        <v>2726</v>
      </c>
      <c r="G9274" s="2" t="s">
        <v>204</v>
      </c>
      <c r="H9274" s="4" t="s">
        <v>48838</v>
      </c>
      <c r="I9274" s="5" t="s">
        <v>48839</v>
      </c>
      <c r="J9274" s="2" t="s">
        <v>51</v>
      </c>
      <c r="K9274" s="2" t="s">
        <v>38</v>
      </c>
      <c r="L9274" s="2"/>
      <c r="M9274" s="8" t="s">
        <v>85</v>
      </c>
      <c r="N9274" s="2" t="s">
        <v>9308</v>
      </c>
      <c r="O9274" s="2" t="s">
        <v>296</v>
      </c>
      <c r="P9274" s="6">
        <v>4948</v>
      </c>
      <c r="Q9274" s="7" t="s">
        <v>52391</v>
      </c>
    </row>
    <row r="9275" spans="1:17" x14ac:dyDescent="0.2">
      <c r="A9275" s="2" t="s">
        <v>48840</v>
      </c>
      <c r="B9275" s="2" t="s">
        <v>48841</v>
      </c>
      <c r="C9275" s="3">
        <v>24795</v>
      </c>
      <c r="D9275" s="2" t="s">
        <v>48842</v>
      </c>
      <c r="E9275" s="2" t="s">
        <v>4313</v>
      </c>
      <c r="F9275" s="2" t="s">
        <v>2665</v>
      </c>
      <c r="G9275" s="2" t="s">
        <v>102</v>
      </c>
      <c r="H9275" s="4" t="s">
        <v>48843</v>
      </c>
      <c r="I9275" s="5" t="s">
        <v>48844</v>
      </c>
      <c r="J9275" s="2" t="s">
        <v>84</v>
      </c>
      <c r="K9275" s="2" t="s">
        <v>26</v>
      </c>
      <c r="L9275" s="2"/>
      <c r="M9275" s="8" t="s">
        <v>105</v>
      </c>
      <c r="N9275" s="2" t="s">
        <v>3264</v>
      </c>
      <c r="O9275" s="2" t="s">
        <v>198</v>
      </c>
      <c r="P9275" s="6">
        <v>9955</v>
      </c>
      <c r="Q9275" s="7" t="s">
        <v>52391</v>
      </c>
    </row>
    <row r="9276" spans="1:17" x14ac:dyDescent="0.2">
      <c r="A9276" s="2" t="s">
        <v>48845</v>
      </c>
      <c r="B9276" s="2" t="s">
        <v>41754</v>
      </c>
      <c r="C9276" s="3">
        <v>32447</v>
      </c>
      <c r="D9276" s="2" t="s">
        <v>48846</v>
      </c>
      <c r="E9276" s="2" t="s">
        <v>11332</v>
      </c>
      <c r="F9276" s="2" t="s">
        <v>4783</v>
      </c>
      <c r="G9276" s="2" t="s">
        <v>35</v>
      </c>
      <c r="H9276" s="4" t="s">
        <v>48847</v>
      </c>
      <c r="I9276" s="5" t="s">
        <v>48848</v>
      </c>
      <c r="J9276" s="2" t="s">
        <v>51</v>
      </c>
      <c r="K9276" s="2" t="s">
        <v>26</v>
      </c>
      <c r="L9276" s="2"/>
      <c r="M9276" s="8" t="s">
        <v>52</v>
      </c>
      <c r="N9276" s="2" t="s">
        <v>4173</v>
      </c>
      <c r="O9276" s="2" t="s">
        <v>198</v>
      </c>
      <c r="P9276" s="6">
        <v>5943</v>
      </c>
      <c r="Q9276" s="7" t="s">
        <v>52391</v>
      </c>
    </row>
    <row r="9277" spans="1:17" x14ac:dyDescent="0.2">
      <c r="A9277" s="2" t="s">
        <v>48849</v>
      </c>
      <c r="B9277" s="2" t="s">
        <v>11772</v>
      </c>
      <c r="C9277" s="3">
        <v>37205</v>
      </c>
      <c r="D9277" s="2" t="s">
        <v>48850</v>
      </c>
      <c r="E9277" s="2" t="s">
        <v>4051</v>
      </c>
      <c r="F9277" s="2" t="s">
        <v>5388</v>
      </c>
      <c r="G9277" s="2" t="s">
        <v>184</v>
      </c>
      <c r="H9277" s="4" t="s">
        <v>48851</v>
      </c>
      <c r="I9277" s="5" t="s">
        <v>48852</v>
      </c>
      <c r="J9277" s="2" t="s">
        <v>63</v>
      </c>
      <c r="K9277" s="2" t="s">
        <v>38</v>
      </c>
      <c r="L9277" s="2"/>
      <c r="M9277" s="8" t="s">
        <v>105</v>
      </c>
      <c r="N9277" s="2" t="s">
        <v>1978</v>
      </c>
      <c r="O9277" s="2" t="s">
        <v>198</v>
      </c>
      <c r="P9277" s="6">
        <v>2012</v>
      </c>
      <c r="Q9277" s="7" t="s">
        <v>52391</v>
      </c>
    </row>
    <row r="9278" spans="1:17" x14ac:dyDescent="0.2">
      <c r="A9278" s="2" t="s">
        <v>48853</v>
      </c>
      <c r="B9278" s="2" t="s">
        <v>35862</v>
      </c>
      <c r="C9278" s="3">
        <v>29528</v>
      </c>
      <c r="D9278" s="2" t="s">
        <v>48854</v>
      </c>
      <c r="E9278" s="2" t="s">
        <v>5101</v>
      </c>
      <c r="F9278" s="2" t="s">
        <v>2013</v>
      </c>
      <c r="G9278" s="2" t="s">
        <v>249</v>
      </c>
      <c r="H9278" s="4" t="s">
        <v>48855</v>
      </c>
      <c r="I9278" s="5" t="s">
        <v>48856</v>
      </c>
      <c r="J9278" s="2" t="s">
        <v>160</v>
      </c>
      <c r="K9278" s="2" t="s">
        <v>73</v>
      </c>
      <c r="L9278" s="2"/>
      <c r="M9278" s="8" t="s">
        <v>85</v>
      </c>
      <c r="N9278" s="2" t="s">
        <v>4478</v>
      </c>
      <c r="O9278" s="2" t="s">
        <v>198</v>
      </c>
      <c r="P9278" s="6">
        <v>8834</v>
      </c>
      <c r="Q9278" s="7" t="s">
        <v>52391</v>
      </c>
    </row>
    <row r="9279" spans="1:17" x14ac:dyDescent="0.2">
      <c r="A9279" s="2" t="s">
        <v>48857</v>
      </c>
      <c r="B9279" s="2" t="s">
        <v>48858</v>
      </c>
      <c r="C9279" s="3">
        <v>30343</v>
      </c>
      <c r="D9279" s="2" t="s">
        <v>48859</v>
      </c>
      <c r="E9279" s="2" t="s">
        <v>493</v>
      </c>
      <c r="F9279" s="2" t="s">
        <v>3488</v>
      </c>
      <c r="G9279" s="2" t="s">
        <v>341</v>
      </c>
      <c r="H9279" s="4" t="s">
        <v>48860</v>
      </c>
      <c r="I9279" s="5" t="s">
        <v>48861</v>
      </c>
      <c r="J9279" s="2" t="s">
        <v>51</v>
      </c>
      <c r="K9279" s="2" t="s">
        <v>26</v>
      </c>
      <c r="L9279" s="2"/>
      <c r="M9279" s="8" t="s">
        <v>27</v>
      </c>
      <c r="N9279" s="2" t="s">
        <v>8750</v>
      </c>
      <c r="O9279" s="2" t="s">
        <v>312</v>
      </c>
      <c r="P9279" s="6">
        <v>7867</v>
      </c>
      <c r="Q9279" s="7" t="s">
        <v>52391</v>
      </c>
    </row>
    <row r="9280" spans="1:17" x14ac:dyDescent="0.2">
      <c r="A9280" s="2" t="s">
        <v>48862</v>
      </c>
      <c r="B9280" s="2" t="s">
        <v>42252</v>
      </c>
      <c r="C9280" s="3">
        <v>34956</v>
      </c>
      <c r="D9280" s="2" t="s">
        <v>48863</v>
      </c>
      <c r="E9280" s="2" t="s">
        <v>2025</v>
      </c>
      <c r="F9280" s="2" t="s">
        <v>2171</v>
      </c>
      <c r="G9280" s="2" t="s">
        <v>93</v>
      </c>
      <c r="H9280" s="4" t="s">
        <v>48864</v>
      </c>
      <c r="I9280" s="5" t="s">
        <v>48865</v>
      </c>
      <c r="J9280" s="2" t="s">
        <v>160</v>
      </c>
      <c r="K9280" s="2" t="s">
        <v>26</v>
      </c>
      <c r="L9280" s="2"/>
      <c r="M9280" s="8" t="s">
        <v>105</v>
      </c>
      <c r="N9280" s="2" t="s">
        <v>14041</v>
      </c>
      <c r="O9280" s="2" t="s">
        <v>188</v>
      </c>
      <c r="P9280" s="6">
        <v>2830</v>
      </c>
      <c r="Q9280" s="7" t="s">
        <v>52391</v>
      </c>
    </row>
    <row r="9281" spans="1:17" x14ac:dyDescent="0.2">
      <c r="A9281" s="2" t="s">
        <v>48866</v>
      </c>
      <c r="B9281" s="2" t="s">
        <v>48867</v>
      </c>
      <c r="C9281" s="3">
        <v>18543</v>
      </c>
      <c r="D9281" s="2" t="s">
        <v>48868</v>
      </c>
      <c r="E9281" s="2" t="s">
        <v>2614</v>
      </c>
      <c r="F9281" s="2" t="s">
        <v>48869</v>
      </c>
      <c r="G9281" s="2" t="s">
        <v>249</v>
      </c>
      <c r="H9281" s="4" t="s">
        <v>48870</v>
      </c>
      <c r="I9281" s="5" t="s">
        <v>48871</v>
      </c>
      <c r="J9281" s="2" t="s">
        <v>160</v>
      </c>
      <c r="K9281" s="2" t="s">
        <v>26</v>
      </c>
      <c r="L9281" s="2"/>
      <c r="M9281" s="8" t="s">
        <v>116</v>
      </c>
      <c r="N9281" s="2" t="s">
        <v>520</v>
      </c>
      <c r="O9281" s="2" t="s">
        <v>87</v>
      </c>
      <c r="P9281" s="6">
        <v>3182</v>
      </c>
      <c r="Q9281" s="7" t="s">
        <v>52391</v>
      </c>
    </row>
    <row r="9282" spans="1:17" x14ac:dyDescent="0.2">
      <c r="A9282" s="2" t="s">
        <v>48872</v>
      </c>
      <c r="B9282" s="2" t="s">
        <v>48873</v>
      </c>
      <c r="C9282" s="3">
        <v>21070</v>
      </c>
      <c r="D9282" s="2" t="s">
        <v>48874</v>
      </c>
      <c r="E9282" s="2" t="s">
        <v>79</v>
      </c>
      <c r="F9282" s="2" t="s">
        <v>24906</v>
      </c>
      <c r="G9282" s="2" t="s">
        <v>214</v>
      </c>
      <c r="H9282" s="4" t="s">
        <v>48875</v>
      </c>
      <c r="I9282" s="5" t="s">
        <v>48876</v>
      </c>
      <c r="J9282" s="2" t="s">
        <v>51</v>
      </c>
      <c r="K9282" s="2" t="s">
        <v>26</v>
      </c>
      <c r="L9282" s="2"/>
      <c r="M9282" s="8" t="s">
        <v>207</v>
      </c>
      <c r="N9282" s="2" t="s">
        <v>1215</v>
      </c>
      <c r="O9282" s="2" t="s">
        <v>87</v>
      </c>
      <c r="P9282" s="6">
        <v>6417</v>
      </c>
      <c r="Q9282" s="7" t="s">
        <v>52391</v>
      </c>
    </row>
    <row r="9283" spans="1:17" x14ac:dyDescent="0.2">
      <c r="A9283" s="2" t="s">
        <v>48877</v>
      </c>
      <c r="B9283" s="2" t="s">
        <v>48878</v>
      </c>
      <c r="C9283" s="3">
        <v>16631</v>
      </c>
      <c r="D9283" s="2" t="s">
        <v>48879</v>
      </c>
      <c r="E9283" s="2" t="s">
        <v>934</v>
      </c>
      <c r="F9283" s="2" t="s">
        <v>37513</v>
      </c>
      <c r="G9283" s="2" t="s">
        <v>123</v>
      </c>
      <c r="H9283" s="4" t="s">
        <v>48880</v>
      </c>
      <c r="I9283" s="5" t="s">
        <v>48881</v>
      </c>
      <c r="J9283" s="2" t="s">
        <v>63</v>
      </c>
      <c r="K9283" s="2" t="s">
        <v>26</v>
      </c>
      <c r="L9283" s="2"/>
      <c r="M9283" s="8" t="s">
        <v>52</v>
      </c>
      <c r="N9283" s="2" t="s">
        <v>858</v>
      </c>
      <c r="O9283" s="2" t="s">
        <v>312</v>
      </c>
      <c r="P9283" s="6">
        <v>4157</v>
      </c>
      <c r="Q9283" s="7" t="s">
        <v>52391</v>
      </c>
    </row>
    <row r="9284" spans="1:17" x14ac:dyDescent="0.2">
      <c r="A9284" s="2" t="s">
        <v>48882</v>
      </c>
      <c r="B9284" s="2" t="s">
        <v>48883</v>
      </c>
      <c r="C9284" s="3">
        <v>33115</v>
      </c>
      <c r="D9284" s="2" t="s">
        <v>48884</v>
      </c>
      <c r="E9284" s="2" t="s">
        <v>11411</v>
      </c>
      <c r="F9284" s="2" t="s">
        <v>48885</v>
      </c>
      <c r="G9284" s="2" t="s">
        <v>132</v>
      </c>
      <c r="H9284" s="4" t="s">
        <v>48886</v>
      </c>
      <c r="I9284" s="5" t="s">
        <v>48887</v>
      </c>
      <c r="J9284" s="2" t="s">
        <v>25</v>
      </c>
      <c r="K9284" s="2" t="s">
        <v>38</v>
      </c>
      <c r="L9284" s="2"/>
      <c r="M9284" s="8" t="s">
        <v>143</v>
      </c>
      <c r="N9284" s="2" t="s">
        <v>10822</v>
      </c>
      <c r="O9284" s="2" t="s">
        <v>87</v>
      </c>
      <c r="P9284" s="6">
        <v>3090</v>
      </c>
      <c r="Q9284" s="7" t="s">
        <v>52391</v>
      </c>
    </row>
    <row r="9285" spans="1:17" x14ac:dyDescent="0.2">
      <c r="A9285" s="2" t="s">
        <v>48888</v>
      </c>
      <c r="B9285" s="2" t="s">
        <v>46909</v>
      </c>
      <c r="C9285" s="3">
        <v>28195</v>
      </c>
      <c r="D9285" s="2" t="s">
        <v>48889</v>
      </c>
      <c r="E9285" s="2" t="s">
        <v>2259</v>
      </c>
      <c r="F9285" s="2" t="s">
        <v>174</v>
      </c>
      <c r="G9285" s="2" t="s">
        <v>70</v>
      </c>
      <c r="H9285" s="4" t="s">
        <v>48890</v>
      </c>
      <c r="I9285" s="5" t="s">
        <v>48891</v>
      </c>
      <c r="J9285" s="2" t="s">
        <v>84</v>
      </c>
      <c r="K9285" s="2" t="s">
        <v>73</v>
      </c>
      <c r="L9285" s="2"/>
      <c r="M9285" s="8" t="s">
        <v>85</v>
      </c>
      <c r="N9285" s="2" t="s">
        <v>6774</v>
      </c>
      <c r="O9285" s="2" t="s">
        <v>198</v>
      </c>
      <c r="P9285" s="6">
        <v>3791</v>
      </c>
      <c r="Q9285" s="7" t="s">
        <v>52391</v>
      </c>
    </row>
    <row r="9286" spans="1:17" x14ac:dyDescent="0.2">
      <c r="A9286" s="2" t="s">
        <v>48892</v>
      </c>
      <c r="B9286" s="2" t="s">
        <v>48893</v>
      </c>
      <c r="C9286" s="3">
        <v>30518</v>
      </c>
      <c r="D9286" s="2" t="s">
        <v>48894</v>
      </c>
      <c r="E9286" s="2" t="s">
        <v>1671</v>
      </c>
      <c r="F9286" s="2" t="s">
        <v>584</v>
      </c>
      <c r="G9286" s="2" t="s">
        <v>223</v>
      </c>
      <c r="H9286" s="4" t="s">
        <v>48895</v>
      </c>
      <c r="I9286" s="5" t="s">
        <v>40676</v>
      </c>
      <c r="J9286" s="2" t="s">
        <v>25</v>
      </c>
      <c r="K9286" s="2" t="s">
        <v>26</v>
      </c>
      <c r="L9286" s="2"/>
      <c r="M9286" s="8" t="s">
        <v>105</v>
      </c>
      <c r="N9286" s="2" t="s">
        <v>15597</v>
      </c>
      <c r="O9286" s="2" t="s">
        <v>41</v>
      </c>
      <c r="P9286" s="6">
        <v>5633</v>
      </c>
      <c r="Q9286" s="7" t="s">
        <v>52391</v>
      </c>
    </row>
    <row r="9287" spans="1:17" x14ac:dyDescent="0.2">
      <c r="A9287" s="2" t="s">
        <v>48896</v>
      </c>
      <c r="B9287" s="2" t="s">
        <v>48897</v>
      </c>
      <c r="C9287" s="3">
        <v>16926</v>
      </c>
      <c r="D9287" s="2" t="s">
        <v>48898</v>
      </c>
      <c r="E9287" s="2" t="s">
        <v>1900</v>
      </c>
      <c r="F9287" s="2" t="s">
        <v>48899</v>
      </c>
      <c r="G9287" s="2" t="s">
        <v>275</v>
      </c>
      <c r="H9287" s="4" t="s">
        <v>48900</v>
      </c>
      <c r="I9287" s="5" t="s">
        <v>48901</v>
      </c>
      <c r="J9287" s="2" t="s">
        <v>25</v>
      </c>
      <c r="K9287" s="2" t="s">
        <v>26</v>
      </c>
      <c r="L9287" s="2"/>
      <c r="M9287" s="8" t="s">
        <v>27</v>
      </c>
      <c r="N9287" s="2" t="s">
        <v>3710</v>
      </c>
      <c r="O9287" s="2" t="s">
        <v>198</v>
      </c>
      <c r="P9287" s="6">
        <v>6033</v>
      </c>
      <c r="Q9287" s="7" t="s">
        <v>52391</v>
      </c>
    </row>
    <row r="9288" spans="1:17" x14ac:dyDescent="0.2">
      <c r="A9288" s="2" t="s">
        <v>48902</v>
      </c>
      <c r="B9288" s="2" t="s">
        <v>48903</v>
      </c>
      <c r="C9288" s="3">
        <v>31337</v>
      </c>
      <c r="D9288" s="2" t="s">
        <v>32798</v>
      </c>
      <c r="E9288" s="2" t="s">
        <v>10109</v>
      </c>
      <c r="F9288" s="2" t="s">
        <v>8424</v>
      </c>
      <c r="G9288" s="2" t="s">
        <v>113</v>
      </c>
      <c r="H9288" s="4" t="s">
        <v>48904</v>
      </c>
      <c r="I9288" s="5" t="s">
        <v>48905</v>
      </c>
      <c r="J9288" s="2" t="s">
        <v>84</v>
      </c>
      <c r="K9288" s="2" t="s">
        <v>26</v>
      </c>
      <c r="L9288" s="2"/>
      <c r="M9288" s="8" t="s">
        <v>116</v>
      </c>
      <c r="N9288" s="2" t="s">
        <v>3943</v>
      </c>
      <c r="O9288" s="2" t="s">
        <v>29</v>
      </c>
      <c r="P9288" s="6">
        <v>9162</v>
      </c>
      <c r="Q9288" s="7" t="s">
        <v>52391</v>
      </c>
    </row>
    <row r="9289" spans="1:17" x14ac:dyDescent="0.2">
      <c r="A9289" s="2" t="s">
        <v>48906</v>
      </c>
      <c r="B9289" s="2" t="s">
        <v>48907</v>
      </c>
      <c r="C9289" s="3">
        <v>31098</v>
      </c>
      <c r="D9289" s="2" t="s">
        <v>48908</v>
      </c>
      <c r="E9289" s="2" t="s">
        <v>372</v>
      </c>
      <c r="F9289" s="2" t="s">
        <v>16275</v>
      </c>
      <c r="G9289" s="2" t="s">
        <v>292</v>
      </c>
      <c r="H9289" s="4" t="s">
        <v>48909</v>
      </c>
      <c r="I9289" s="5" t="s">
        <v>48910</v>
      </c>
      <c r="J9289" s="2" t="s">
        <v>160</v>
      </c>
      <c r="K9289" s="2" t="s">
        <v>38</v>
      </c>
      <c r="L9289" s="2"/>
      <c r="M9289" s="8" t="s">
        <v>74</v>
      </c>
      <c r="N9289" s="2" t="s">
        <v>11531</v>
      </c>
      <c r="O9289" s="2" t="s">
        <v>312</v>
      </c>
      <c r="P9289" s="6">
        <v>2735</v>
      </c>
      <c r="Q9289" s="7" t="s">
        <v>52391</v>
      </c>
    </row>
    <row r="9290" spans="1:17" x14ac:dyDescent="0.2">
      <c r="A9290" s="2" t="s">
        <v>48911</v>
      </c>
      <c r="B9290" s="2" t="s">
        <v>48912</v>
      </c>
      <c r="C9290" s="3">
        <v>30029</v>
      </c>
      <c r="D9290" s="2" t="s">
        <v>48913</v>
      </c>
      <c r="E9290" s="2" t="s">
        <v>3907</v>
      </c>
      <c r="F9290" s="2" t="s">
        <v>1075</v>
      </c>
      <c r="G9290" s="2" t="s">
        <v>223</v>
      </c>
      <c r="H9290" s="4" t="s">
        <v>48914</v>
      </c>
      <c r="I9290" s="5" t="s">
        <v>48915</v>
      </c>
      <c r="J9290" s="2" t="s">
        <v>63</v>
      </c>
      <c r="K9290" s="2" t="s">
        <v>26</v>
      </c>
      <c r="L9290" s="2"/>
      <c r="M9290" s="8" t="s">
        <v>116</v>
      </c>
      <c r="N9290" s="2" t="s">
        <v>11242</v>
      </c>
      <c r="O9290" s="2" t="s">
        <v>296</v>
      </c>
      <c r="P9290" s="6">
        <v>9203</v>
      </c>
      <c r="Q9290" s="7" t="s">
        <v>52391</v>
      </c>
    </row>
    <row r="9291" spans="1:17" x14ac:dyDescent="0.2">
      <c r="A9291" s="2" t="s">
        <v>48916</v>
      </c>
      <c r="B9291" s="2" t="s">
        <v>48917</v>
      </c>
      <c r="C9291" s="3">
        <v>23784</v>
      </c>
      <c r="D9291" s="2" t="s">
        <v>48918</v>
      </c>
      <c r="E9291" s="2" t="s">
        <v>3312</v>
      </c>
      <c r="F9291" s="2" t="s">
        <v>39277</v>
      </c>
      <c r="G9291" s="2" t="s">
        <v>679</v>
      </c>
      <c r="H9291" s="4" t="s">
        <v>48919</v>
      </c>
      <c r="I9291" s="5" t="s">
        <v>48920</v>
      </c>
      <c r="J9291" s="2" t="s">
        <v>160</v>
      </c>
      <c r="K9291" s="2" t="s">
        <v>73</v>
      </c>
      <c r="L9291" s="2"/>
      <c r="M9291" s="8" t="s">
        <v>105</v>
      </c>
      <c r="N9291" s="2" t="s">
        <v>4574</v>
      </c>
      <c r="O9291" s="2" t="s">
        <v>312</v>
      </c>
      <c r="P9291" s="6">
        <v>3401</v>
      </c>
      <c r="Q9291" s="7" t="s">
        <v>52391</v>
      </c>
    </row>
    <row r="9292" spans="1:17" x14ac:dyDescent="0.2">
      <c r="A9292" s="2" t="s">
        <v>48921</v>
      </c>
      <c r="B9292" s="2" t="s">
        <v>48922</v>
      </c>
      <c r="C9292" s="3">
        <v>34404</v>
      </c>
      <c r="D9292" s="2" t="s">
        <v>48923</v>
      </c>
      <c r="E9292" s="2" t="s">
        <v>907</v>
      </c>
      <c r="F9292" s="2" t="s">
        <v>20680</v>
      </c>
      <c r="G9292" s="2" t="s">
        <v>478</v>
      </c>
      <c r="H9292" s="4" t="s">
        <v>48924</v>
      </c>
      <c r="I9292" s="5" t="s">
        <v>48925</v>
      </c>
      <c r="J9292" s="2" t="s">
        <v>84</v>
      </c>
      <c r="K9292" s="2" t="s">
        <v>26</v>
      </c>
      <c r="L9292" s="2"/>
      <c r="M9292" s="8" t="s">
        <v>268</v>
      </c>
      <c r="N9292" s="2" t="s">
        <v>3111</v>
      </c>
      <c r="O9292" s="2" t="s">
        <v>87</v>
      </c>
      <c r="P9292" s="6">
        <v>8778</v>
      </c>
      <c r="Q9292" s="7" t="s">
        <v>52391</v>
      </c>
    </row>
    <row r="9293" spans="1:17" x14ac:dyDescent="0.2">
      <c r="A9293" s="2" t="s">
        <v>48926</v>
      </c>
      <c r="B9293" s="2" t="s">
        <v>47580</v>
      </c>
      <c r="C9293" s="3">
        <v>29661</v>
      </c>
      <c r="D9293" s="2" t="s">
        <v>48927</v>
      </c>
      <c r="E9293" s="2" t="s">
        <v>4231</v>
      </c>
      <c r="F9293" s="2" t="s">
        <v>525</v>
      </c>
      <c r="G9293" s="2" t="s">
        <v>437</v>
      </c>
      <c r="H9293" s="4" t="s">
        <v>48928</v>
      </c>
      <c r="I9293" s="5" t="s">
        <v>48554</v>
      </c>
      <c r="J9293" s="2" t="s">
        <v>84</v>
      </c>
      <c r="K9293" s="2" t="s">
        <v>38</v>
      </c>
      <c r="L9293" s="2"/>
      <c r="M9293" s="8" t="s">
        <v>268</v>
      </c>
      <c r="N9293" s="2" t="s">
        <v>2008</v>
      </c>
      <c r="O9293" s="2" t="s">
        <v>29</v>
      </c>
      <c r="P9293" s="6">
        <v>7988</v>
      </c>
      <c r="Q9293" s="7" t="s">
        <v>52391</v>
      </c>
    </row>
    <row r="9294" spans="1:17" x14ac:dyDescent="0.2">
      <c r="A9294" s="2" t="s">
        <v>48929</v>
      </c>
      <c r="B9294" s="2" t="s">
        <v>48930</v>
      </c>
      <c r="C9294" s="3">
        <v>20361</v>
      </c>
      <c r="D9294" s="2" t="s">
        <v>48931</v>
      </c>
      <c r="E9294" s="2" t="s">
        <v>2637</v>
      </c>
      <c r="F9294" s="2" t="s">
        <v>3512</v>
      </c>
      <c r="G9294" s="2" t="s">
        <v>214</v>
      </c>
      <c r="H9294" s="4" t="s">
        <v>48932</v>
      </c>
      <c r="I9294" s="5" t="s">
        <v>48933</v>
      </c>
      <c r="J9294" s="2" t="s">
        <v>160</v>
      </c>
      <c r="K9294" s="2" t="s">
        <v>38</v>
      </c>
      <c r="L9294" s="2"/>
      <c r="M9294" s="8" t="s">
        <v>27</v>
      </c>
      <c r="N9294" s="2" t="s">
        <v>4640</v>
      </c>
      <c r="O9294" s="2" t="s">
        <v>87</v>
      </c>
      <c r="P9294" s="6">
        <v>3978</v>
      </c>
      <c r="Q9294" s="7" t="s">
        <v>52391</v>
      </c>
    </row>
    <row r="9295" spans="1:17" x14ac:dyDescent="0.2">
      <c r="A9295" s="2" t="s">
        <v>48934</v>
      </c>
      <c r="B9295" s="2" t="s">
        <v>34739</v>
      </c>
      <c r="C9295" s="3">
        <v>18982</v>
      </c>
      <c r="D9295" s="2" t="s">
        <v>48935</v>
      </c>
      <c r="E9295" s="2" t="s">
        <v>1002</v>
      </c>
      <c r="F9295" s="2" t="s">
        <v>2217</v>
      </c>
      <c r="G9295" s="2" t="s">
        <v>249</v>
      </c>
      <c r="H9295" s="4" t="s">
        <v>48936</v>
      </c>
      <c r="I9295" s="5" t="s">
        <v>37725</v>
      </c>
      <c r="J9295" s="2" t="s">
        <v>160</v>
      </c>
      <c r="K9295" s="2" t="s">
        <v>73</v>
      </c>
      <c r="L9295" s="2"/>
      <c r="M9295" s="8" t="s">
        <v>105</v>
      </c>
      <c r="N9295" s="2" t="s">
        <v>6703</v>
      </c>
      <c r="O9295" s="2" t="s">
        <v>107</v>
      </c>
      <c r="P9295" s="6">
        <v>9527</v>
      </c>
      <c r="Q9295" s="7" t="s">
        <v>52391</v>
      </c>
    </row>
    <row r="9296" spans="1:17" x14ac:dyDescent="0.2">
      <c r="A9296" s="2" t="s">
        <v>48937</v>
      </c>
      <c r="B9296" s="2" t="s">
        <v>10916</v>
      </c>
      <c r="C9296" s="3">
        <v>30122</v>
      </c>
      <c r="D9296" s="2" t="s">
        <v>48938</v>
      </c>
      <c r="E9296" s="2" t="s">
        <v>8008</v>
      </c>
      <c r="F9296" s="2" t="s">
        <v>3202</v>
      </c>
      <c r="G9296" s="2" t="s">
        <v>702</v>
      </c>
      <c r="H9296" s="4" t="s">
        <v>48939</v>
      </c>
      <c r="I9296" s="5" t="s">
        <v>48940</v>
      </c>
      <c r="J9296" s="2" t="s">
        <v>160</v>
      </c>
      <c r="K9296" s="2" t="s">
        <v>73</v>
      </c>
      <c r="L9296" s="2"/>
      <c r="M9296" s="8" t="s">
        <v>27</v>
      </c>
      <c r="N9296" s="2" t="s">
        <v>1713</v>
      </c>
      <c r="O9296" s="2" t="s">
        <v>188</v>
      </c>
      <c r="P9296" s="6">
        <v>4486</v>
      </c>
      <c r="Q9296" s="7" t="s">
        <v>52391</v>
      </c>
    </row>
    <row r="9297" spans="1:17" x14ac:dyDescent="0.2">
      <c r="A9297" s="2" t="s">
        <v>48941</v>
      </c>
      <c r="B9297" s="2" t="s">
        <v>48942</v>
      </c>
      <c r="C9297" s="3">
        <v>34848</v>
      </c>
      <c r="D9297" s="2" t="s">
        <v>48943</v>
      </c>
      <c r="E9297" s="2" t="s">
        <v>3866</v>
      </c>
      <c r="F9297" s="2" t="s">
        <v>48944</v>
      </c>
      <c r="G9297" s="2" t="s">
        <v>341</v>
      </c>
      <c r="H9297" s="4" t="s">
        <v>48945</v>
      </c>
      <c r="I9297" s="5" t="s">
        <v>48946</v>
      </c>
      <c r="J9297" s="2" t="s">
        <v>51</v>
      </c>
      <c r="K9297" s="2" t="s">
        <v>73</v>
      </c>
      <c r="L9297" s="2"/>
      <c r="M9297" s="8" t="s">
        <v>39</v>
      </c>
      <c r="N9297" s="2" t="s">
        <v>16266</v>
      </c>
      <c r="O9297" s="2" t="s">
        <v>198</v>
      </c>
      <c r="P9297" s="6">
        <v>2315</v>
      </c>
      <c r="Q9297" s="7" t="s">
        <v>52391</v>
      </c>
    </row>
    <row r="9298" spans="1:17" x14ac:dyDescent="0.2">
      <c r="A9298" s="2" t="s">
        <v>48947</v>
      </c>
      <c r="B9298" s="2" t="s">
        <v>48948</v>
      </c>
      <c r="C9298" s="3">
        <v>38354</v>
      </c>
      <c r="D9298" s="2" t="s">
        <v>48949</v>
      </c>
      <c r="E9298" s="2" t="s">
        <v>3666</v>
      </c>
      <c r="F9298" s="2" t="s">
        <v>166</v>
      </c>
      <c r="G9298" s="2" t="s">
        <v>687</v>
      </c>
      <c r="H9298" s="4" t="s">
        <v>48950</v>
      </c>
      <c r="I9298" s="5" t="s">
        <v>48951</v>
      </c>
      <c r="J9298" s="2" t="s">
        <v>25</v>
      </c>
      <c r="K9298" s="2" t="s">
        <v>38</v>
      </c>
      <c r="L9298" s="2"/>
      <c r="M9298" s="8" t="s">
        <v>268</v>
      </c>
      <c r="N9298" s="2" t="s">
        <v>2574</v>
      </c>
      <c r="O9298" s="2" t="s">
        <v>198</v>
      </c>
      <c r="P9298" s="6">
        <v>7209</v>
      </c>
      <c r="Q9298" s="7" t="s">
        <v>52391</v>
      </c>
    </row>
    <row r="9299" spans="1:17" x14ac:dyDescent="0.2">
      <c r="A9299" s="2" t="s">
        <v>48952</v>
      </c>
      <c r="B9299" s="2" t="s">
        <v>31038</v>
      </c>
      <c r="C9299" s="3">
        <v>37863</v>
      </c>
      <c r="D9299" s="2" t="s">
        <v>48953</v>
      </c>
      <c r="E9299" s="2" t="s">
        <v>1160</v>
      </c>
      <c r="F9299" s="2" t="s">
        <v>24478</v>
      </c>
      <c r="G9299" s="2" t="s">
        <v>223</v>
      </c>
      <c r="H9299" s="4" t="s">
        <v>48954</v>
      </c>
      <c r="I9299" s="5" t="s">
        <v>48955</v>
      </c>
      <c r="J9299" s="2" t="s">
        <v>160</v>
      </c>
      <c r="K9299" s="2" t="s">
        <v>26</v>
      </c>
      <c r="L9299" s="2"/>
      <c r="M9299" s="8" t="s">
        <v>85</v>
      </c>
      <c r="N9299" s="2" t="s">
        <v>801</v>
      </c>
      <c r="O9299" s="2" t="s">
        <v>107</v>
      </c>
      <c r="P9299" s="6">
        <v>8939</v>
      </c>
      <c r="Q9299" s="7" t="s">
        <v>52391</v>
      </c>
    </row>
    <row r="9300" spans="1:17" x14ac:dyDescent="0.2">
      <c r="A9300" s="2" t="s">
        <v>48956</v>
      </c>
      <c r="B9300" s="2" t="s">
        <v>48957</v>
      </c>
      <c r="C9300" s="3">
        <v>32520</v>
      </c>
      <c r="D9300" s="2" t="s">
        <v>48958</v>
      </c>
      <c r="E9300" s="2" t="s">
        <v>6565</v>
      </c>
      <c r="F9300" s="2" t="s">
        <v>48959</v>
      </c>
      <c r="G9300" s="2" t="s">
        <v>93</v>
      </c>
      <c r="H9300" s="4" t="s">
        <v>48960</v>
      </c>
      <c r="I9300" s="5" t="s">
        <v>48961</v>
      </c>
      <c r="J9300" s="2" t="s">
        <v>63</v>
      </c>
      <c r="K9300" s="2" t="s">
        <v>38</v>
      </c>
      <c r="L9300" s="2"/>
      <c r="M9300" s="8" t="s">
        <v>74</v>
      </c>
      <c r="N9300" s="2" t="s">
        <v>2603</v>
      </c>
      <c r="O9300" s="2" t="s">
        <v>29</v>
      </c>
      <c r="P9300" s="6">
        <v>2294</v>
      </c>
      <c r="Q9300" s="7" t="s">
        <v>52391</v>
      </c>
    </row>
    <row r="9301" spans="1:17" x14ac:dyDescent="0.2">
      <c r="A9301" s="2" t="s">
        <v>48962</v>
      </c>
      <c r="B9301" s="2" t="s">
        <v>48963</v>
      </c>
      <c r="C9301" s="3">
        <v>30929</v>
      </c>
      <c r="D9301" s="2" t="s">
        <v>48964</v>
      </c>
      <c r="E9301" s="2" t="s">
        <v>1843</v>
      </c>
      <c r="F9301" s="2" t="s">
        <v>24478</v>
      </c>
      <c r="G9301" s="2" t="s">
        <v>35</v>
      </c>
      <c r="H9301" s="4" t="s">
        <v>48965</v>
      </c>
      <c r="I9301" s="5" t="s">
        <v>48966</v>
      </c>
      <c r="J9301" s="2" t="s">
        <v>160</v>
      </c>
      <c r="K9301" s="2" t="s">
        <v>38</v>
      </c>
      <c r="L9301" s="2"/>
      <c r="M9301" s="8" t="s">
        <v>39</v>
      </c>
      <c r="N9301" s="2" t="s">
        <v>2625</v>
      </c>
      <c r="O9301" s="2" t="s">
        <v>188</v>
      </c>
      <c r="P9301" s="6">
        <v>2915</v>
      </c>
      <c r="Q9301" s="7" t="s">
        <v>52391</v>
      </c>
    </row>
    <row r="9302" spans="1:17" x14ac:dyDescent="0.2">
      <c r="A9302" s="2" t="s">
        <v>48967</v>
      </c>
      <c r="B9302" s="2" t="s">
        <v>29837</v>
      </c>
      <c r="C9302" s="3">
        <v>37687</v>
      </c>
      <c r="D9302" s="2" t="s">
        <v>48968</v>
      </c>
      <c r="E9302" s="2" t="s">
        <v>3072</v>
      </c>
      <c r="F9302" s="2" t="s">
        <v>28650</v>
      </c>
      <c r="G9302" s="2" t="s">
        <v>60</v>
      </c>
      <c r="H9302" s="4" t="s">
        <v>48969</v>
      </c>
      <c r="I9302" s="5" t="s">
        <v>48970</v>
      </c>
      <c r="J9302" s="2" t="s">
        <v>160</v>
      </c>
      <c r="K9302" s="2" t="s">
        <v>38</v>
      </c>
      <c r="L9302" s="2"/>
      <c r="M9302" s="8" t="s">
        <v>143</v>
      </c>
      <c r="N9302" s="2" t="s">
        <v>9223</v>
      </c>
      <c r="O9302" s="2" t="s">
        <v>107</v>
      </c>
      <c r="P9302" s="6">
        <v>9164</v>
      </c>
      <c r="Q9302" s="7" t="s">
        <v>52391</v>
      </c>
    </row>
    <row r="9303" spans="1:17" x14ac:dyDescent="0.2">
      <c r="A9303" s="2" t="s">
        <v>48971</v>
      </c>
      <c r="B9303" s="2" t="s">
        <v>45448</v>
      </c>
      <c r="C9303" s="3">
        <v>38561</v>
      </c>
      <c r="D9303" s="2" t="s">
        <v>48972</v>
      </c>
      <c r="E9303" s="2" t="s">
        <v>2629</v>
      </c>
      <c r="F9303" s="2" t="s">
        <v>2217</v>
      </c>
      <c r="G9303" s="2" t="s">
        <v>175</v>
      </c>
      <c r="H9303" s="4" t="s">
        <v>48973</v>
      </c>
      <c r="I9303" s="5" t="s">
        <v>48974</v>
      </c>
      <c r="J9303" s="2" t="s">
        <v>25</v>
      </c>
      <c r="K9303" s="2" t="s">
        <v>26</v>
      </c>
      <c r="L9303" s="2"/>
      <c r="M9303" s="8" t="s">
        <v>27</v>
      </c>
      <c r="N9303" s="2" t="s">
        <v>3539</v>
      </c>
      <c r="O9303" s="2" t="s">
        <v>54</v>
      </c>
      <c r="P9303" s="6">
        <v>3145</v>
      </c>
      <c r="Q9303" s="7" t="s">
        <v>52391</v>
      </c>
    </row>
    <row r="9304" spans="1:17" x14ac:dyDescent="0.2">
      <c r="A9304" s="2" t="s">
        <v>48975</v>
      </c>
      <c r="B9304" s="2" t="s">
        <v>48976</v>
      </c>
      <c r="C9304" s="3">
        <v>17725</v>
      </c>
      <c r="D9304" s="2" t="s">
        <v>48977</v>
      </c>
      <c r="E9304" s="2" t="s">
        <v>4358</v>
      </c>
      <c r="F9304" s="2" t="s">
        <v>592</v>
      </c>
      <c r="G9304" s="2" t="s">
        <v>687</v>
      </c>
      <c r="H9304" s="4" t="s">
        <v>48978</v>
      </c>
      <c r="I9304" s="5" t="s">
        <v>48979</v>
      </c>
      <c r="J9304" s="2" t="s">
        <v>160</v>
      </c>
      <c r="K9304" s="2" t="s">
        <v>26</v>
      </c>
      <c r="L9304" s="2"/>
      <c r="M9304" s="8" t="s">
        <v>74</v>
      </c>
      <c r="N9304" s="2" t="s">
        <v>3815</v>
      </c>
      <c r="O9304" s="2" t="s">
        <v>188</v>
      </c>
      <c r="P9304" s="6">
        <v>6272</v>
      </c>
      <c r="Q9304" s="7" t="s">
        <v>52391</v>
      </c>
    </row>
    <row r="9305" spans="1:17" x14ac:dyDescent="0.2">
      <c r="A9305" s="2" t="s">
        <v>48980</v>
      </c>
      <c r="B9305" s="2" t="s">
        <v>48981</v>
      </c>
      <c r="C9305" s="3">
        <v>33724</v>
      </c>
      <c r="D9305" s="2" t="s">
        <v>48982</v>
      </c>
      <c r="E9305" s="2" t="s">
        <v>2885</v>
      </c>
      <c r="F9305" s="2" t="s">
        <v>17781</v>
      </c>
      <c r="G9305" s="2" t="s">
        <v>341</v>
      </c>
      <c r="H9305" s="4" t="s">
        <v>48983</v>
      </c>
      <c r="I9305" s="5" t="s">
        <v>48984</v>
      </c>
      <c r="J9305" s="2" t="s">
        <v>25</v>
      </c>
      <c r="K9305" s="2" t="s">
        <v>26</v>
      </c>
      <c r="L9305" s="2"/>
      <c r="M9305" s="8" t="s">
        <v>52</v>
      </c>
      <c r="N9305" s="2" t="s">
        <v>3419</v>
      </c>
      <c r="O9305" s="2" t="s">
        <v>198</v>
      </c>
      <c r="P9305" s="6">
        <v>2134</v>
      </c>
      <c r="Q9305" s="7" t="s">
        <v>52391</v>
      </c>
    </row>
    <row r="9306" spans="1:17" x14ac:dyDescent="0.2">
      <c r="A9306" s="2" t="s">
        <v>48985</v>
      </c>
      <c r="B9306" s="2" t="s">
        <v>46666</v>
      </c>
      <c r="C9306" s="3">
        <v>25197</v>
      </c>
      <c r="D9306" s="2" t="s">
        <v>48986</v>
      </c>
      <c r="E9306" s="2" t="s">
        <v>2839</v>
      </c>
      <c r="F9306" s="2" t="s">
        <v>1693</v>
      </c>
      <c r="G9306" s="2" t="s">
        <v>687</v>
      </c>
      <c r="H9306" s="4" t="s">
        <v>48987</v>
      </c>
      <c r="I9306" s="5" t="s">
        <v>48988</v>
      </c>
      <c r="J9306" s="2" t="s">
        <v>160</v>
      </c>
      <c r="K9306" s="2" t="s">
        <v>38</v>
      </c>
      <c r="L9306" s="2"/>
      <c r="M9306" s="8" t="s">
        <v>105</v>
      </c>
      <c r="N9306" s="2" t="s">
        <v>2380</v>
      </c>
      <c r="O9306" s="2" t="s">
        <v>188</v>
      </c>
      <c r="P9306" s="6">
        <v>4032</v>
      </c>
      <c r="Q9306" s="7" t="s">
        <v>52391</v>
      </c>
    </row>
    <row r="9307" spans="1:17" x14ac:dyDescent="0.2">
      <c r="A9307" s="2" t="s">
        <v>48989</v>
      </c>
      <c r="B9307" s="2" t="s">
        <v>30622</v>
      </c>
      <c r="C9307" s="3">
        <v>34231</v>
      </c>
      <c r="D9307" s="2" t="s">
        <v>48990</v>
      </c>
      <c r="E9307" s="2" t="s">
        <v>11051</v>
      </c>
      <c r="F9307" s="2" t="s">
        <v>140</v>
      </c>
      <c r="G9307" s="2" t="s">
        <v>175</v>
      </c>
      <c r="H9307" s="4" t="s">
        <v>48991</v>
      </c>
      <c r="I9307" s="5" t="s">
        <v>48992</v>
      </c>
      <c r="J9307" s="2" t="s">
        <v>63</v>
      </c>
      <c r="K9307" s="2" t="s">
        <v>26</v>
      </c>
      <c r="L9307" s="2"/>
      <c r="M9307" s="8" t="s">
        <v>85</v>
      </c>
      <c r="N9307" s="2" t="s">
        <v>2959</v>
      </c>
      <c r="O9307" s="2" t="s">
        <v>198</v>
      </c>
      <c r="P9307" s="6">
        <v>9396</v>
      </c>
      <c r="Q9307" s="7" t="s">
        <v>52391</v>
      </c>
    </row>
    <row r="9308" spans="1:17" x14ac:dyDescent="0.2">
      <c r="A9308" s="2" t="s">
        <v>48993</v>
      </c>
      <c r="B9308" s="2" t="s">
        <v>48994</v>
      </c>
      <c r="C9308" s="3">
        <v>25696</v>
      </c>
      <c r="D9308" s="2" t="s">
        <v>48995</v>
      </c>
      <c r="E9308" s="2" t="s">
        <v>3029</v>
      </c>
      <c r="F9308" s="2" t="s">
        <v>1205</v>
      </c>
      <c r="G9308" s="2" t="s">
        <v>81</v>
      </c>
      <c r="H9308" s="4" t="s">
        <v>48996</v>
      </c>
      <c r="I9308" s="5" t="s">
        <v>48997</v>
      </c>
      <c r="J9308" s="2" t="s">
        <v>63</v>
      </c>
      <c r="K9308" s="2" t="s">
        <v>38</v>
      </c>
      <c r="L9308" s="2"/>
      <c r="M9308" s="8" t="s">
        <v>116</v>
      </c>
      <c r="N9308" s="2" t="s">
        <v>650</v>
      </c>
      <c r="O9308" s="2" t="s">
        <v>29</v>
      </c>
      <c r="P9308" s="6">
        <v>5660</v>
      </c>
      <c r="Q9308" s="7" t="s">
        <v>52391</v>
      </c>
    </row>
    <row r="9309" spans="1:17" x14ac:dyDescent="0.2">
      <c r="A9309" s="2" t="s">
        <v>48998</v>
      </c>
      <c r="B9309" s="2" t="s">
        <v>48999</v>
      </c>
      <c r="C9309" s="3">
        <v>26539</v>
      </c>
      <c r="D9309" s="2" t="s">
        <v>49000</v>
      </c>
      <c r="E9309" s="2" t="s">
        <v>339</v>
      </c>
      <c r="F9309" s="2" t="s">
        <v>33182</v>
      </c>
      <c r="G9309" s="2" t="s">
        <v>48</v>
      </c>
      <c r="H9309" s="4" t="s">
        <v>49001</v>
      </c>
      <c r="I9309" s="5" t="s">
        <v>49002</v>
      </c>
      <c r="J9309" s="2" t="s">
        <v>25</v>
      </c>
      <c r="K9309" s="2" t="s">
        <v>73</v>
      </c>
      <c r="L9309" s="2"/>
      <c r="M9309" s="8" t="s">
        <v>207</v>
      </c>
      <c r="N9309" s="2" t="s">
        <v>3573</v>
      </c>
      <c r="O9309" s="2" t="s">
        <v>87</v>
      </c>
      <c r="P9309" s="6">
        <v>3103</v>
      </c>
      <c r="Q9309" s="7" t="s">
        <v>52391</v>
      </c>
    </row>
    <row r="9310" spans="1:17" x14ac:dyDescent="0.2">
      <c r="A9310" s="2" t="s">
        <v>49003</v>
      </c>
      <c r="B9310" s="2" t="s">
        <v>14299</v>
      </c>
      <c r="C9310" s="3">
        <v>30134</v>
      </c>
      <c r="D9310" s="2" t="s">
        <v>40770</v>
      </c>
      <c r="E9310" s="2" t="s">
        <v>2629</v>
      </c>
      <c r="F9310" s="2" t="s">
        <v>3907</v>
      </c>
      <c r="G9310" s="2" t="s">
        <v>679</v>
      </c>
      <c r="H9310" s="4" t="s">
        <v>49004</v>
      </c>
      <c r="I9310" s="5" t="s">
        <v>49005</v>
      </c>
      <c r="J9310" s="2" t="s">
        <v>25</v>
      </c>
      <c r="K9310" s="2" t="s">
        <v>73</v>
      </c>
      <c r="L9310" s="2"/>
      <c r="M9310" s="8" t="s">
        <v>27</v>
      </c>
      <c r="N9310" s="2" t="s">
        <v>2493</v>
      </c>
      <c r="O9310" s="2" t="s">
        <v>41</v>
      </c>
      <c r="P9310" s="6">
        <v>1541</v>
      </c>
      <c r="Q9310" s="7" t="s">
        <v>52391</v>
      </c>
    </row>
    <row r="9311" spans="1:17" x14ac:dyDescent="0.2">
      <c r="A9311" s="2" t="s">
        <v>49006</v>
      </c>
      <c r="B9311" s="2" t="s">
        <v>49007</v>
      </c>
      <c r="C9311" s="3">
        <v>39130</v>
      </c>
      <c r="D9311" s="2" t="s">
        <v>49008</v>
      </c>
      <c r="E9311" s="2" t="s">
        <v>4358</v>
      </c>
      <c r="F9311" s="2" t="s">
        <v>382</v>
      </c>
      <c r="G9311" s="2" t="s">
        <v>132</v>
      </c>
      <c r="H9311" s="4" t="s">
        <v>49009</v>
      </c>
      <c r="I9311" s="5" t="s">
        <v>49010</v>
      </c>
      <c r="J9311" s="2" t="s">
        <v>84</v>
      </c>
      <c r="K9311" s="2" t="s">
        <v>73</v>
      </c>
      <c r="L9311" s="2"/>
      <c r="M9311" s="8" t="s">
        <v>52</v>
      </c>
      <c r="N9311" s="2" t="s">
        <v>793</v>
      </c>
      <c r="O9311" s="2" t="s">
        <v>29</v>
      </c>
      <c r="P9311" s="6">
        <v>4716</v>
      </c>
      <c r="Q9311" s="7" t="s">
        <v>52391</v>
      </c>
    </row>
    <row r="9312" spans="1:17" x14ac:dyDescent="0.2">
      <c r="A9312" s="2" t="s">
        <v>49011</v>
      </c>
      <c r="B9312" s="2" t="s">
        <v>49012</v>
      </c>
      <c r="C9312" s="3">
        <v>22101</v>
      </c>
      <c r="D9312" s="2" t="s">
        <v>49013</v>
      </c>
      <c r="E9312" s="2" t="s">
        <v>1326</v>
      </c>
      <c r="F9312" s="2" t="s">
        <v>1312</v>
      </c>
      <c r="G9312" s="2" t="s">
        <v>194</v>
      </c>
      <c r="H9312" s="4" t="s">
        <v>49014</v>
      </c>
      <c r="I9312" s="5" t="s">
        <v>49015</v>
      </c>
      <c r="J9312" s="2" t="s">
        <v>63</v>
      </c>
      <c r="K9312" s="2" t="s">
        <v>38</v>
      </c>
      <c r="L9312" s="2"/>
      <c r="M9312" s="8" t="s">
        <v>207</v>
      </c>
      <c r="N9312" s="2" t="s">
        <v>3753</v>
      </c>
      <c r="O9312" s="2" t="s">
        <v>198</v>
      </c>
      <c r="P9312" s="6">
        <v>4468</v>
      </c>
      <c r="Q9312" s="7" t="s">
        <v>52391</v>
      </c>
    </row>
    <row r="9313" spans="1:17" x14ac:dyDescent="0.2">
      <c r="A9313" s="2" t="s">
        <v>49016</v>
      </c>
      <c r="B9313" s="2" t="s">
        <v>49017</v>
      </c>
      <c r="C9313" s="3">
        <v>33950</v>
      </c>
      <c r="D9313" s="2" t="s">
        <v>49018</v>
      </c>
      <c r="E9313" s="2" t="s">
        <v>5381</v>
      </c>
      <c r="F9313" s="2" t="s">
        <v>517</v>
      </c>
      <c r="G9313" s="2" t="s">
        <v>48</v>
      </c>
      <c r="H9313" s="4" t="s">
        <v>49019</v>
      </c>
      <c r="I9313" s="5" t="s">
        <v>49020</v>
      </c>
      <c r="J9313" s="2" t="s">
        <v>160</v>
      </c>
      <c r="K9313" s="2" t="s">
        <v>73</v>
      </c>
      <c r="L9313" s="2"/>
      <c r="M9313" s="8" t="s">
        <v>143</v>
      </c>
      <c r="N9313" s="2" t="s">
        <v>1410</v>
      </c>
      <c r="O9313" s="2" t="s">
        <v>188</v>
      </c>
      <c r="P9313" s="6">
        <v>5538</v>
      </c>
      <c r="Q9313" s="7" t="s">
        <v>52391</v>
      </c>
    </row>
    <row r="9314" spans="1:17" x14ac:dyDescent="0.2">
      <c r="A9314" s="2" t="s">
        <v>49021</v>
      </c>
      <c r="B9314" s="2" t="s">
        <v>49022</v>
      </c>
      <c r="C9314" s="3">
        <v>25771</v>
      </c>
      <c r="D9314" s="2" t="s">
        <v>49023</v>
      </c>
      <c r="E9314" s="2" t="s">
        <v>1998</v>
      </c>
      <c r="F9314" s="2" t="s">
        <v>16275</v>
      </c>
      <c r="G9314" s="2" t="s">
        <v>35</v>
      </c>
      <c r="H9314" s="4" t="s">
        <v>49024</v>
      </c>
      <c r="I9314" s="5" t="s">
        <v>49025</v>
      </c>
      <c r="J9314" s="2" t="s">
        <v>160</v>
      </c>
      <c r="K9314" s="2" t="s">
        <v>26</v>
      </c>
      <c r="L9314" s="2"/>
      <c r="M9314" s="8" t="s">
        <v>105</v>
      </c>
      <c r="N9314" s="2" t="s">
        <v>1500</v>
      </c>
      <c r="O9314" s="2" t="s">
        <v>243</v>
      </c>
      <c r="P9314" s="6">
        <v>3517</v>
      </c>
      <c r="Q9314" s="7" t="s">
        <v>52391</v>
      </c>
    </row>
    <row r="9315" spans="1:17" x14ac:dyDescent="0.2">
      <c r="A9315" s="2" t="s">
        <v>49026</v>
      </c>
      <c r="B9315" s="2" t="s">
        <v>44213</v>
      </c>
      <c r="C9315" s="3">
        <v>38318</v>
      </c>
      <c r="D9315" s="2" t="s">
        <v>49027</v>
      </c>
      <c r="E9315" s="2" t="s">
        <v>3970</v>
      </c>
      <c r="F9315" s="2" t="s">
        <v>1873</v>
      </c>
      <c r="G9315" s="2" t="s">
        <v>93</v>
      </c>
      <c r="H9315" s="4" t="s">
        <v>49028</v>
      </c>
      <c r="I9315" s="5" t="s">
        <v>49029</v>
      </c>
      <c r="J9315" s="2" t="s">
        <v>84</v>
      </c>
      <c r="K9315" s="2" t="s">
        <v>38</v>
      </c>
      <c r="L9315" s="2"/>
      <c r="M9315" s="8" t="s">
        <v>105</v>
      </c>
      <c r="N9315" s="2" t="s">
        <v>1381</v>
      </c>
      <c r="O9315" s="2" t="s">
        <v>198</v>
      </c>
      <c r="P9315" s="6">
        <v>3994</v>
      </c>
      <c r="Q9315" s="7" t="s">
        <v>52391</v>
      </c>
    </row>
    <row r="9316" spans="1:17" x14ac:dyDescent="0.2">
      <c r="A9316" s="2" t="s">
        <v>49030</v>
      </c>
      <c r="B9316" s="2" t="s">
        <v>49031</v>
      </c>
      <c r="C9316" s="3">
        <v>20697</v>
      </c>
      <c r="D9316" s="2" t="s">
        <v>49032</v>
      </c>
      <c r="E9316" s="2" t="s">
        <v>381</v>
      </c>
      <c r="F9316" s="2" t="s">
        <v>7614</v>
      </c>
      <c r="G9316" s="2" t="s">
        <v>93</v>
      </c>
      <c r="H9316" s="4" t="s">
        <v>49033</v>
      </c>
      <c r="I9316" s="5" t="s">
        <v>49034</v>
      </c>
      <c r="J9316" s="2" t="s">
        <v>84</v>
      </c>
      <c r="K9316" s="2" t="s">
        <v>38</v>
      </c>
      <c r="L9316" s="2"/>
      <c r="M9316" s="8" t="s">
        <v>52</v>
      </c>
      <c r="N9316" s="2" t="s">
        <v>6134</v>
      </c>
      <c r="O9316" s="2" t="s">
        <v>29</v>
      </c>
      <c r="P9316" s="6">
        <v>7413</v>
      </c>
      <c r="Q9316" s="7" t="s">
        <v>52391</v>
      </c>
    </row>
    <row r="9317" spans="1:17" x14ac:dyDescent="0.2">
      <c r="A9317" s="2" t="s">
        <v>49035</v>
      </c>
      <c r="B9317" s="2" t="s">
        <v>9408</v>
      </c>
      <c r="C9317" s="3">
        <v>33340</v>
      </c>
      <c r="D9317" s="2" t="s">
        <v>49036</v>
      </c>
      <c r="E9317" s="2" t="s">
        <v>3931</v>
      </c>
      <c r="F9317" s="2" t="s">
        <v>830</v>
      </c>
      <c r="G9317" s="2" t="s">
        <v>413</v>
      </c>
      <c r="H9317" s="4" t="s">
        <v>49037</v>
      </c>
      <c r="I9317" s="5" t="s">
        <v>49038</v>
      </c>
      <c r="J9317" s="2" t="s">
        <v>25</v>
      </c>
      <c r="K9317" s="2" t="s">
        <v>38</v>
      </c>
      <c r="L9317" s="2"/>
      <c r="M9317" s="8" t="s">
        <v>268</v>
      </c>
      <c r="N9317" s="2" t="s">
        <v>3782</v>
      </c>
      <c r="O9317" s="2" t="s">
        <v>312</v>
      </c>
      <c r="P9317" s="6">
        <v>5119</v>
      </c>
      <c r="Q9317" s="7" t="s">
        <v>52391</v>
      </c>
    </row>
    <row r="9318" spans="1:17" x14ac:dyDescent="0.2">
      <c r="A9318" s="2" t="s">
        <v>49039</v>
      </c>
      <c r="B9318" s="2" t="s">
        <v>49040</v>
      </c>
      <c r="C9318" s="3">
        <v>30918</v>
      </c>
      <c r="D9318" s="2" t="s">
        <v>49041</v>
      </c>
      <c r="E9318" s="2" t="s">
        <v>8008</v>
      </c>
      <c r="F9318" s="2" t="s">
        <v>23706</v>
      </c>
      <c r="G9318" s="2" t="s">
        <v>292</v>
      </c>
      <c r="H9318" s="4" t="s">
        <v>49042</v>
      </c>
      <c r="I9318" s="5" t="s">
        <v>49043</v>
      </c>
      <c r="J9318" s="2" t="s">
        <v>84</v>
      </c>
      <c r="K9318" s="2" t="s">
        <v>26</v>
      </c>
      <c r="L9318" s="2"/>
      <c r="M9318" s="8" t="s">
        <v>207</v>
      </c>
      <c r="N9318" s="2" t="s">
        <v>5884</v>
      </c>
      <c r="O9318" s="2" t="s">
        <v>87</v>
      </c>
      <c r="P9318" s="6">
        <v>6889</v>
      </c>
      <c r="Q9318" s="7" t="s">
        <v>52391</v>
      </c>
    </row>
    <row r="9319" spans="1:17" x14ac:dyDescent="0.2">
      <c r="A9319" s="2" t="s">
        <v>49044</v>
      </c>
      <c r="B9319" s="2" t="s">
        <v>20744</v>
      </c>
      <c r="C9319" s="3">
        <v>19242</v>
      </c>
      <c r="D9319" s="2" t="s">
        <v>49045</v>
      </c>
      <c r="E9319" s="2" t="s">
        <v>5544</v>
      </c>
      <c r="F9319" s="2" t="s">
        <v>34465</v>
      </c>
      <c r="G9319" s="2" t="s">
        <v>437</v>
      </c>
      <c r="H9319" s="4" t="s">
        <v>49046</v>
      </c>
      <c r="I9319" s="5" t="s">
        <v>49047</v>
      </c>
      <c r="J9319" s="2" t="s">
        <v>84</v>
      </c>
      <c r="K9319" s="2" t="s">
        <v>26</v>
      </c>
      <c r="L9319" s="2"/>
      <c r="M9319" s="8" t="s">
        <v>207</v>
      </c>
      <c r="N9319" s="2" t="s">
        <v>11707</v>
      </c>
      <c r="O9319" s="2" t="s">
        <v>54</v>
      </c>
      <c r="P9319" s="6">
        <v>7821</v>
      </c>
      <c r="Q9319" s="7" t="s">
        <v>52391</v>
      </c>
    </row>
    <row r="9320" spans="1:17" x14ac:dyDescent="0.2">
      <c r="A9320" s="2" t="s">
        <v>49048</v>
      </c>
      <c r="B9320" s="2" t="s">
        <v>49049</v>
      </c>
      <c r="C9320" s="3">
        <v>22602</v>
      </c>
      <c r="D9320" s="2" t="s">
        <v>49050</v>
      </c>
      <c r="E9320" s="2" t="s">
        <v>2376</v>
      </c>
      <c r="F9320" s="2" t="s">
        <v>49051</v>
      </c>
      <c r="G9320" s="2" t="s">
        <v>194</v>
      </c>
      <c r="H9320" s="4" t="s">
        <v>49052</v>
      </c>
      <c r="I9320" s="5" t="s">
        <v>36897</v>
      </c>
      <c r="J9320" s="2" t="s">
        <v>51</v>
      </c>
      <c r="K9320" s="2" t="s">
        <v>73</v>
      </c>
      <c r="L9320" s="2"/>
      <c r="M9320" s="8" t="s">
        <v>52</v>
      </c>
      <c r="N9320" s="2" t="s">
        <v>7948</v>
      </c>
      <c r="O9320" s="2" t="s">
        <v>87</v>
      </c>
      <c r="P9320" s="6">
        <v>8437</v>
      </c>
      <c r="Q9320" s="7" t="s">
        <v>52391</v>
      </c>
    </row>
    <row r="9321" spans="1:17" x14ac:dyDescent="0.2">
      <c r="A9321" s="2" t="s">
        <v>49053</v>
      </c>
      <c r="B9321" s="2" t="s">
        <v>49054</v>
      </c>
      <c r="C9321" s="3">
        <v>34600</v>
      </c>
      <c r="D9321" s="2" t="s">
        <v>49055</v>
      </c>
      <c r="E9321" s="2" t="s">
        <v>3334</v>
      </c>
      <c r="F9321" s="2" t="s">
        <v>15856</v>
      </c>
      <c r="G9321" s="2" t="s">
        <v>123</v>
      </c>
      <c r="H9321" s="4" t="s">
        <v>49056</v>
      </c>
      <c r="I9321" s="5" t="s">
        <v>49057</v>
      </c>
      <c r="J9321" s="2" t="s">
        <v>25</v>
      </c>
      <c r="K9321" s="2" t="s">
        <v>38</v>
      </c>
      <c r="L9321" s="2"/>
      <c r="M9321" s="8" t="s">
        <v>39</v>
      </c>
      <c r="N9321" s="2" t="s">
        <v>9364</v>
      </c>
      <c r="O9321" s="2" t="s">
        <v>41</v>
      </c>
      <c r="P9321" s="6">
        <v>3977</v>
      </c>
      <c r="Q9321" s="7" t="s">
        <v>52391</v>
      </c>
    </row>
    <row r="9322" spans="1:17" x14ac:dyDescent="0.2">
      <c r="A9322" s="2" t="s">
        <v>49058</v>
      </c>
      <c r="B9322" s="2" t="s">
        <v>23980</v>
      </c>
      <c r="C9322" s="3">
        <v>36266</v>
      </c>
      <c r="D9322" s="2" t="s">
        <v>49059</v>
      </c>
      <c r="E9322" s="2" t="s">
        <v>1744</v>
      </c>
      <c r="F9322" s="2" t="s">
        <v>49060</v>
      </c>
      <c r="G9322" s="2" t="s">
        <v>194</v>
      </c>
      <c r="H9322" s="4" t="s">
        <v>49061</v>
      </c>
      <c r="I9322" s="5" t="s">
        <v>49062</v>
      </c>
      <c r="J9322" s="2" t="s">
        <v>63</v>
      </c>
      <c r="K9322" s="2" t="s">
        <v>73</v>
      </c>
      <c r="L9322" s="2"/>
      <c r="M9322" s="8" t="s">
        <v>116</v>
      </c>
      <c r="N9322" s="2" t="s">
        <v>11995</v>
      </c>
      <c r="O9322" s="2" t="s">
        <v>198</v>
      </c>
      <c r="P9322" s="6">
        <v>5190</v>
      </c>
      <c r="Q9322" s="7" t="s">
        <v>52391</v>
      </c>
    </row>
    <row r="9323" spans="1:17" x14ac:dyDescent="0.2">
      <c r="A9323" s="2" t="s">
        <v>49063</v>
      </c>
      <c r="B9323" s="2" t="s">
        <v>49064</v>
      </c>
      <c r="C9323" s="3">
        <v>35480</v>
      </c>
      <c r="D9323" s="2" t="s">
        <v>49065</v>
      </c>
      <c r="E9323" s="2" t="s">
        <v>8020</v>
      </c>
      <c r="F9323" s="2" t="s">
        <v>6842</v>
      </c>
      <c r="G9323" s="2" t="s">
        <v>687</v>
      </c>
      <c r="H9323" s="4" t="s">
        <v>49066</v>
      </c>
      <c r="I9323" s="5" t="s">
        <v>49067</v>
      </c>
      <c r="J9323" s="2" t="s">
        <v>84</v>
      </c>
      <c r="K9323" s="2" t="s">
        <v>73</v>
      </c>
      <c r="L9323" s="2"/>
      <c r="M9323" s="8" t="s">
        <v>85</v>
      </c>
      <c r="N9323" s="2" t="s">
        <v>6196</v>
      </c>
      <c r="O9323" s="2" t="s">
        <v>198</v>
      </c>
      <c r="P9323" s="6">
        <v>7845</v>
      </c>
      <c r="Q9323" s="7" t="s">
        <v>52391</v>
      </c>
    </row>
    <row r="9324" spans="1:17" x14ac:dyDescent="0.2">
      <c r="A9324" s="2" t="s">
        <v>49068</v>
      </c>
      <c r="B9324" s="2" t="s">
        <v>49069</v>
      </c>
      <c r="C9324" s="3">
        <v>34743</v>
      </c>
      <c r="D9324" s="2" t="s">
        <v>49070</v>
      </c>
      <c r="E9324" s="2" t="s">
        <v>3381</v>
      </c>
      <c r="F9324" s="2" t="s">
        <v>49071</v>
      </c>
      <c r="G9324" s="2" t="s">
        <v>214</v>
      </c>
      <c r="H9324" s="4" t="s">
        <v>49072</v>
      </c>
      <c r="I9324" s="5" t="s">
        <v>49073</v>
      </c>
      <c r="J9324" s="2" t="s">
        <v>25</v>
      </c>
      <c r="K9324" s="2" t="s">
        <v>73</v>
      </c>
      <c r="L9324" s="2"/>
      <c r="M9324" s="8" t="s">
        <v>116</v>
      </c>
      <c r="N9324" s="2" t="s">
        <v>6876</v>
      </c>
      <c r="O9324" s="2" t="s">
        <v>87</v>
      </c>
      <c r="P9324" s="6">
        <v>5916</v>
      </c>
      <c r="Q9324" s="7" t="s">
        <v>52391</v>
      </c>
    </row>
    <row r="9325" spans="1:17" x14ac:dyDescent="0.2">
      <c r="A9325" s="2" t="s">
        <v>49074</v>
      </c>
      <c r="B9325" s="2" t="s">
        <v>36248</v>
      </c>
      <c r="C9325" s="3">
        <v>31858</v>
      </c>
      <c r="D9325" s="2" t="s">
        <v>49075</v>
      </c>
      <c r="E9325" s="2" t="s">
        <v>591</v>
      </c>
      <c r="F9325" s="2" t="s">
        <v>1342</v>
      </c>
      <c r="G9325" s="2" t="s">
        <v>123</v>
      </c>
      <c r="H9325" s="4" t="s">
        <v>49076</v>
      </c>
      <c r="I9325" s="5" t="s">
        <v>49077</v>
      </c>
      <c r="J9325" s="2" t="s">
        <v>51</v>
      </c>
      <c r="K9325" s="2" t="s">
        <v>26</v>
      </c>
      <c r="L9325" s="2"/>
      <c r="M9325" s="8" t="s">
        <v>207</v>
      </c>
      <c r="N9325" s="2" t="s">
        <v>2380</v>
      </c>
      <c r="O9325" s="2" t="s">
        <v>54</v>
      </c>
      <c r="P9325" s="6">
        <v>3377</v>
      </c>
      <c r="Q9325" s="7" t="s">
        <v>52391</v>
      </c>
    </row>
    <row r="9326" spans="1:17" x14ac:dyDescent="0.2">
      <c r="A9326" s="2" t="s">
        <v>49078</v>
      </c>
      <c r="B9326" s="2" t="s">
        <v>49079</v>
      </c>
      <c r="C9326" s="3">
        <v>16874</v>
      </c>
      <c r="D9326" s="2" t="s">
        <v>49080</v>
      </c>
      <c r="E9326" s="2" t="s">
        <v>4886</v>
      </c>
      <c r="F9326" s="2" t="s">
        <v>525</v>
      </c>
      <c r="G9326" s="2" t="s">
        <v>679</v>
      </c>
      <c r="H9326" s="4" t="s">
        <v>49081</v>
      </c>
      <c r="I9326" s="5" t="s">
        <v>49082</v>
      </c>
      <c r="J9326" s="2" t="s">
        <v>160</v>
      </c>
      <c r="K9326" s="2" t="s">
        <v>73</v>
      </c>
      <c r="L9326" s="2"/>
      <c r="M9326" s="8" t="s">
        <v>207</v>
      </c>
      <c r="N9326" s="2" t="s">
        <v>1049</v>
      </c>
      <c r="O9326" s="2" t="s">
        <v>243</v>
      </c>
      <c r="P9326" s="6">
        <v>9958</v>
      </c>
      <c r="Q9326" s="7" t="s">
        <v>52391</v>
      </c>
    </row>
    <row r="9327" spans="1:17" x14ac:dyDescent="0.2">
      <c r="A9327" s="2" t="s">
        <v>49083</v>
      </c>
      <c r="B9327" s="2" t="s">
        <v>4939</v>
      </c>
      <c r="C9327" s="3">
        <v>37458</v>
      </c>
      <c r="D9327" s="2" t="s">
        <v>49084</v>
      </c>
      <c r="E9327" s="2" t="s">
        <v>5691</v>
      </c>
      <c r="F9327" s="2" t="s">
        <v>33297</v>
      </c>
      <c r="G9327" s="2" t="s">
        <v>194</v>
      </c>
      <c r="H9327" s="4" t="s">
        <v>49085</v>
      </c>
      <c r="I9327" s="5" t="s">
        <v>49086</v>
      </c>
      <c r="J9327" s="2" t="s">
        <v>51</v>
      </c>
      <c r="K9327" s="2" t="s">
        <v>38</v>
      </c>
      <c r="L9327" s="2"/>
      <c r="M9327" s="8" t="s">
        <v>207</v>
      </c>
      <c r="N9327" s="2" t="s">
        <v>2998</v>
      </c>
      <c r="O9327" s="2" t="s">
        <v>41</v>
      </c>
      <c r="P9327" s="6">
        <v>2288</v>
      </c>
      <c r="Q9327" s="7" t="s">
        <v>52391</v>
      </c>
    </row>
    <row r="9328" spans="1:17" x14ac:dyDescent="0.2">
      <c r="A9328" s="2" t="s">
        <v>49087</v>
      </c>
      <c r="B9328" s="2" t="s">
        <v>8463</v>
      </c>
      <c r="C9328" s="3">
        <v>26681</v>
      </c>
      <c r="D9328" s="2" t="s">
        <v>49088</v>
      </c>
      <c r="E9328" s="2" t="s">
        <v>300</v>
      </c>
      <c r="F9328" s="2" t="s">
        <v>694</v>
      </c>
      <c r="G9328" s="2" t="s">
        <v>70</v>
      </c>
      <c r="H9328" s="4" t="s">
        <v>49089</v>
      </c>
      <c r="I9328" s="5" t="s">
        <v>49090</v>
      </c>
      <c r="J9328" s="2" t="s">
        <v>160</v>
      </c>
      <c r="K9328" s="2" t="s">
        <v>26</v>
      </c>
      <c r="L9328" s="2"/>
      <c r="M9328" s="8" t="s">
        <v>74</v>
      </c>
      <c r="N9328" s="2" t="s">
        <v>6307</v>
      </c>
      <c r="O9328" s="2" t="s">
        <v>188</v>
      </c>
      <c r="P9328" s="6">
        <v>2180</v>
      </c>
      <c r="Q9328" s="7" t="s">
        <v>52391</v>
      </c>
    </row>
    <row r="9329" spans="1:17" x14ac:dyDescent="0.2">
      <c r="A9329" s="2" t="s">
        <v>49091</v>
      </c>
      <c r="B9329" s="2" t="s">
        <v>48744</v>
      </c>
      <c r="C9329" s="3">
        <v>29306</v>
      </c>
      <c r="D9329" s="2" t="s">
        <v>49092</v>
      </c>
      <c r="E9329" s="2" t="s">
        <v>300</v>
      </c>
      <c r="F9329" s="2" t="s">
        <v>5730</v>
      </c>
      <c r="G9329" s="2" t="s">
        <v>204</v>
      </c>
      <c r="H9329" s="4" t="s">
        <v>49093</v>
      </c>
      <c r="I9329" s="5" t="s">
        <v>49094</v>
      </c>
      <c r="J9329" s="2" t="s">
        <v>160</v>
      </c>
      <c r="K9329" s="2" t="s">
        <v>73</v>
      </c>
      <c r="L9329" s="2"/>
      <c r="M9329" s="8" t="s">
        <v>27</v>
      </c>
      <c r="N9329" s="2" t="s">
        <v>1597</v>
      </c>
      <c r="O9329" s="2" t="s">
        <v>87</v>
      </c>
      <c r="P9329" s="6">
        <v>2911</v>
      </c>
      <c r="Q9329" s="7" t="s">
        <v>52391</v>
      </c>
    </row>
    <row r="9330" spans="1:17" x14ac:dyDescent="0.2">
      <c r="A9330" s="2" t="s">
        <v>49095</v>
      </c>
      <c r="B9330" s="2" t="s">
        <v>40706</v>
      </c>
      <c r="C9330" s="3">
        <v>28490</v>
      </c>
      <c r="D9330" s="2" t="s">
        <v>49096</v>
      </c>
      <c r="E9330" s="2" t="s">
        <v>4886</v>
      </c>
      <c r="F9330" s="2" t="s">
        <v>49097</v>
      </c>
      <c r="G9330" s="2" t="s">
        <v>249</v>
      </c>
      <c r="H9330" s="4" t="s">
        <v>49098</v>
      </c>
      <c r="I9330" s="5" t="s">
        <v>49099</v>
      </c>
      <c r="J9330" s="2" t="s">
        <v>84</v>
      </c>
      <c r="K9330" s="2" t="s">
        <v>73</v>
      </c>
      <c r="L9330" s="2"/>
      <c r="M9330" s="8" t="s">
        <v>85</v>
      </c>
      <c r="N9330" s="2" t="s">
        <v>423</v>
      </c>
      <c r="O9330" s="2" t="s">
        <v>54</v>
      </c>
      <c r="P9330" s="6">
        <v>7087</v>
      </c>
      <c r="Q9330" s="7" t="s">
        <v>52391</v>
      </c>
    </row>
    <row r="9331" spans="1:17" x14ac:dyDescent="0.2">
      <c r="A9331" s="2" t="s">
        <v>49100</v>
      </c>
      <c r="B9331" s="2" t="s">
        <v>49101</v>
      </c>
      <c r="C9331" s="3">
        <v>24471</v>
      </c>
      <c r="D9331" s="2" t="s">
        <v>49102</v>
      </c>
      <c r="E9331" s="2" t="s">
        <v>4103</v>
      </c>
      <c r="F9331" s="2" t="s">
        <v>2665</v>
      </c>
      <c r="G9331" s="2" t="s">
        <v>687</v>
      </c>
      <c r="H9331" s="4" t="s">
        <v>49103</v>
      </c>
      <c r="I9331" s="5" t="s">
        <v>49104</v>
      </c>
      <c r="J9331" s="2" t="s">
        <v>51</v>
      </c>
      <c r="K9331" s="2" t="s">
        <v>73</v>
      </c>
      <c r="L9331" s="2"/>
      <c r="M9331" s="8" t="s">
        <v>105</v>
      </c>
      <c r="N9331" s="2" t="s">
        <v>2819</v>
      </c>
      <c r="O9331" s="2" t="s">
        <v>198</v>
      </c>
      <c r="P9331" s="6">
        <v>1853</v>
      </c>
      <c r="Q9331" s="7" t="s">
        <v>52391</v>
      </c>
    </row>
    <row r="9332" spans="1:17" x14ac:dyDescent="0.2">
      <c r="A9332" s="2" t="s">
        <v>49105</v>
      </c>
      <c r="B9332" s="2" t="s">
        <v>49106</v>
      </c>
      <c r="C9332" s="3">
        <v>34508</v>
      </c>
      <c r="D9332" s="2" t="s">
        <v>49107</v>
      </c>
      <c r="E9332" s="2" t="s">
        <v>10097</v>
      </c>
      <c r="F9332" s="2" t="s">
        <v>6044</v>
      </c>
      <c r="G9332" s="2" t="s">
        <v>437</v>
      </c>
      <c r="H9332" s="4" t="s">
        <v>49108</v>
      </c>
      <c r="I9332" s="5" t="s">
        <v>23157</v>
      </c>
      <c r="J9332" s="2" t="s">
        <v>160</v>
      </c>
      <c r="K9332" s="2" t="s">
        <v>38</v>
      </c>
      <c r="L9332" s="2"/>
      <c r="M9332" s="8" t="s">
        <v>39</v>
      </c>
      <c r="N9332" s="2" t="s">
        <v>910</v>
      </c>
      <c r="O9332" s="2" t="s">
        <v>296</v>
      </c>
      <c r="P9332" s="6">
        <v>7380</v>
      </c>
      <c r="Q9332" s="7" t="s">
        <v>52391</v>
      </c>
    </row>
    <row r="9333" spans="1:17" x14ac:dyDescent="0.2">
      <c r="A9333" s="2" t="s">
        <v>49109</v>
      </c>
      <c r="B9333" s="2" t="s">
        <v>49110</v>
      </c>
      <c r="C9333" s="3">
        <v>31765</v>
      </c>
      <c r="D9333" s="2" t="s">
        <v>49111</v>
      </c>
      <c r="E9333" s="2" t="s">
        <v>3442</v>
      </c>
      <c r="F9333" s="2" t="s">
        <v>1571</v>
      </c>
      <c r="G9333" s="2" t="s">
        <v>292</v>
      </c>
      <c r="H9333" s="4" t="s">
        <v>49112</v>
      </c>
      <c r="I9333" s="5" t="s">
        <v>49113</v>
      </c>
      <c r="J9333" s="2" t="s">
        <v>84</v>
      </c>
      <c r="K9333" s="2" t="s">
        <v>73</v>
      </c>
      <c r="L9333" s="2"/>
      <c r="M9333" s="8" t="s">
        <v>52</v>
      </c>
      <c r="N9333" s="2" t="s">
        <v>1986</v>
      </c>
      <c r="O9333" s="2" t="s">
        <v>312</v>
      </c>
      <c r="P9333" s="6">
        <v>7160</v>
      </c>
      <c r="Q9333" s="7" t="s">
        <v>52391</v>
      </c>
    </row>
    <row r="9334" spans="1:17" x14ac:dyDescent="0.2">
      <c r="A9334" s="2" t="s">
        <v>49114</v>
      </c>
      <c r="B9334" s="2" t="s">
        <v>47663</v>
      </c>
      <c r="C9334" s="3">
        <v>16585</v>
      </c>
      <c r="D9334" s="2" t="s">
        <v>49115</v>
      </c>
      <c r="E9334" s="2" t="s">
        <v>3732</v>
      </c>
      <c r="F9334" s="2" t="s">
        <v>8540</v>
      </c>
      <c r="G9334" s="2" t="s">
        <v>413</v>
      </c>
      <c r="H9334" s="4" t="s">
        <v>49116</v>
      </c>
      <c r="I9334" s="5" t="s">
        <v>49117</v>
      </c>
      <c r="J9334" s="2" t="s">
        <v>51</v>
      </c>
      <c r="K9334" s="2" t="s">
        <v>26</v>
      </c>
      <c r="L9334" s="2"/>
      <c r="M9334" s="8" t="s">
        <v>376</v>
      </c>
      <c r="N9334" s="2" t="s">
        <v>12168</v>
      </c>
      <c r="O9334" s="2" t="s">
        <v>87</v>
      </c>
      <c r="P9334" s="6">
        <v>4409</v>
      </c>
      <c r="Q9334" s="7" t="s">
        <v>52391</v>
      </c>
    </row>
    <row r="9335" spans="1:17" x14ac:dyDescent="0.2">
      <c r="A9335" s="2" t="s">
        <v>49118</v>
      </c>
      <c r="B9335" s="2" t="s">
        <v>811</v>
      </c>
      <c r="C9335" s="3">
        <v>16674</v>
      </c>
      <c r="D9335" s="2" t="s">
        <v>49119</v>
      </c>
      <c r="E9335" s="2" t="s">
        <v>2100</v>
      </c>
      <c r="F9335" s="2" t="s">
        <v>49120</v>
      </c>
      <c r="G9335" s="2" t="s">
        <v>132</v>
      </c>
      <c r="H9335" s="4" t="s">
        <v>49121</v>
      </c>
      <c r="I9335" s="5" t="s">
        <v>49122</v>
      </c>
      <c r="J9335" s="2" t="s">
        <v>63</v>
      </c>
      <c r="K9335" s="2" t="s">
        <v>26</v>
      </c>
      <c r="L9335" s="2"/>
      <c r="M9335" s="8" t="s">
        <v>52</v>
      </c>
      <c r="N9335" s="2" t="s">
        <v>743</v>
      </c>
      <c r="O9335" s="2" t="s">
        <v>198</v>
      </c>
      <c r="P9335" s="6">
        <v>5574</v>
      </c>
      <c r="Q9335" s="7" t="s">
        <v>52391</v>
      </c>
    </row>
    <row r="9336" spans="1:17" x14ac:dyDescent="0.2">
      <c r="A9336" s="2" t="s">
        <v>49123</v>
      </c>
      <c r="B9336" s="2" t="s">
        <v>49124</v>
      </c>
      <c r="C9336" s="3">
        <v>21062</v>
      </c>
      <c r="D9336" s="2" t="s">
        <v>49125</v>
      </c>
      <c r="E9336" s="2" t="s">
        <v>1907</v>
      </c>
      <c r="F9336" s="2" t="s">
        <v>647</v>
      </c>
      <c r="G9336" s="2" t="s">
        <v>60</v>
      </c>
      <c r="H9336" s="4" t="s">
        <v>49126</v>
      </c>
      <c r="I9336" s="5" t="s">
        <v>49127</v>
      </c>
      <c r="J9336" s="2" t="s">
        <v>63</v>
      </c>
      <c r="K9336" s="2" t="s">
        <v>26</v>
      </c>
      <c r="L9336" s="2"/>
      <c r="M9336" s="8" t="s">
        <v>105</v>
      </c>
      <c r="N9336" s="2" t="s">
        <v>16266</v>
      </c>
      <c r="O9336" s="2" t="s">
        <v>243</v>
      </c>
      <c r="P9336" s="6">
        <v>3792</v>
      </c>
      <c r="Q9336" s="7" t="s">
        <v>52391</v>
      </c>
    </row>
    <row r="9337" spans="1:17" x14ac:dyDescent="0.2">
      <c r="A9337" s="2" t="s">
        <v>49128</v>
      </c>
      <c r="B9337" s="2" t="s">
        <v>11249</v>
      </c>
      <c r="C9337" s="3">
        <v>22890</v>
      </c>
      <c r="D9337" s="2" t="s">
        <v>49129</v>
      </c>
      <c r="E9337" s="2" t="s">
        <v>6677</v>
      </c>
      <c r="F9337" s="2" t="s">
        <v>14120</v>
      </c>
      <c r="G9337" s="2" t="s">
        <v>702</v>
      </c>
      <c r="H9337" s="4" t="s">
        <v>49130</v>
      </c>
      <c r="I9337" s="5" t="s">
        <v>46272</v>
      </c>
      <c r="J9337" s="2" t="s">
        <v>160</v>
      </c>
      <c r="K9337" s="2" t="s">
        <v>26</v>
      </c>
      <c r="L9337" s="2"/>
      <c r="M9337" s="8" t="s">
        <v>52</v>
      </c>
      <c r="N9337" s="2" t="s">
        <v>2339</v>
      </c>
      <c r="O9337" s="2" t="s">
        <v>243</v>
      </c>
      <c r="P9337" s="6">
        <v>8281</v>
      </c>
      <c r="Q9337" s="7" t="s">
        <v>52391</v>
      </c>
    </row>
    <row r="9338" spans="1:17" x14ac:dyDescent="0.2">
      <c r="A9338" s="2" t="s">
        <v>49131</v>
      </c>
      <c r="B9338" s="2" t="s">
        <v>49132</v>
      </c>
      <c r="C9338" s="3">
        <v>34916</v>
      </c>
      <c r="D9338" s="2" t="s">
        <v>49133</v>
      </c>
      <c r="E9338" s="2" t="s">
        <v>1341</v>
      </c>
      <c r="F9338" s="2" t="s">
        <v>1631</v>
      </c>
      <c r="G9338" s="2" t="s">
        <v>93</v>
      </c>
      <c r="H9338" s="4" t="s">
        <v>49134</v>
      </c>
      <c r="I9338" s="5" t="s">
        <v>49135</v>
      </c>
      <c r="J9338" s="2" t="s">
        <v>160</v>
      </c>
      <c r="K9338" s="2" t="s">
        <v>73</v>
      </c>
      <c r="L9338" s="2"/>
      <c r="M9338" s="8" t="s">
        <v>105</v>
      </c>
      <c r="N9338" s="2" t="s">
        <v>4968</v>
      </c>
      <c r="O9338" s="2" t="s">
        <v>243</v>
      </c>
      <c r="P9338" s="6">
        <v>3946</v>
      </c>
      <c r="Q9338" s="7" t="s">
        <v>52391</v>
      </c>
    </row>
    <row r="9339" spans="1:17" x14ac:dyDescent="0.2">
      <c r="A9339" s="2" t="s">
        <v>49136</v>
      </c>
      <c r="B9339" s="2" t="s">
        <v>49137</v>
      </c>
      <c r="C9339" s="3">
        <v>24067</v>
      </c>
      <c r="D9339" s="2" t="s">
        <v>49138</v>
      </c>
      <c r="E9339" s="2" t="s">
        <v>1089</v>
      </c>
      <c r="F9339" s="2" t="s">
        <v>1602</v>
      </c>
      <c r="G9339" s="2" t="s">
        <v>275</v>
      </c>
      <c r="H9339" s="4" t="s">
        <v>49139</v>
      </c>
      <c r="I9339" s="5" t="s">
        <v>49140</v>
      </c>
      <c r="J9339" s="2" t="s">
        <v>51</v>
      </c>
      <c r="K9339" s="2" t="s">
        <v>38</v>
      </c>
      <c r="L9339" s="2"/>
      <c r="M9339" s="8" t="s">
        <v>27</v>
      </c>
      <c r="N9339" s="2" t="s">
        <v>626</v>
      </c>
      <c r="O9339" s="2" t="s">
        <v>29</v>
      </c>
      <c r="P9339" s="6">
        <v>7670</v>
      </c>
      <c r="Q9339" s="7" t="s">
        <v>52391</v>
      </c>
    </row>
    <row r="9340" spans="1:17" x14ac:dyDescent="0.2">
      <c r="A9340" s="2" t="s">
        <v>49141</v>
      </c>
      <c r="B9340" s="2" t="s">
        <v>49142</v>
      </c>
      <c r="C9340" s="3">
        <v>28654</v>
      </c>
      <c r="D9340" s="2" t="s">
        <v>49143</v>
      </c>
      <c r="E9340" s="2" t="s">
        <v>979</v>
      </c>
      <c r="F9340" s="2" t="s">
        <v>15078</v>
      </c>
      <c r="G9340" s="2" t="s">
        <v>113</v>
      </c>
      <c r="H9340" s="4" t="s">
        <v>49144</v>
      </c>
      <c r="I9340" s="5" t="s">
        <v>49145</v>
      </c>
      <c r="J9340" s="2" t="s">
        <v>25</v>
      </c>
      <c r="K9340" s="2" t="s">
        <v>73</v>
      </c>
      <c r="L9340" s="2"/>
      <c r="M9340" s="8" t="s">
        <v>376</v>
      </c>
      <c r="N9340" s="2" t="s">
        <v>64</v>
      </c>
      <c r="O9340" s="2" t="s">
        <v>107</v>
      </c>
      <c r="P9340" s="6">
        <v>5707</v>
      </c>
      <c r="Q9340" s="7" t="s">
        <v>52391</v>
      </c>
    </row>
    <row r="9341" spans="1:17" x14ac:dyDescent="0.2">
      <c r="A9341" s="2" t="s">
        <v>49146</v>
      </c>
      <c r="B9341" s="2" t="s">
        <v>49147</v>
      </c>
      <c r="C9341" s="3">
        <v>38500</v>
      </c>
      <c r="D9341" s="2" t="s">
        <v>49148</v>
      </c>
      <c r="E9341" s="2" t="s">
        <v>2012</v>
      </c>
      <c r="F9341" s="2" t="s">
        <v>8345</v>
      </c>
      <c r="G9341" s="2" t="s">
        <v>275</v>
      </c>
      <c r="H9341" s="4" t="s">
        <v>49149</v>
      </c>
      <c r="I9341" s="5" t="s">
        <v>49150</v>
      </c>
      <c r="J9341" s="2" t="s">
        <v>25</v>
      </c>
      <c r="K9341" s="2" t="s">
        <v>26</v>
      </c>
      <c r="L9341" s="2"/>
      <c r="M9341" s="8" t="s">
        <v>207</v>
      </c>
      <c r="N9341" s="2" t="s">
        <v>5280</v>
      </c>
      <c r="O9341" s="2" t="s">
        <v>243</v>
      </c>
      <c r="P9341" s="6">
        <v>5293</v>
      </c>
      <c r="Q9341" s="7" t="s">
        <v>52391</v>
      </c>
    </row>
    <row r="9342" spans="1:17" x14ac:dyDescent="0.2">
      <c r="A9342" s="2" t="s">
        <v>49151</v>
      </c>
      <c r="B9342" s="2" t="s">
        <v>35154</v>
      </c>
      <c r="C9342" s="3">
        <v>21190</v>
      </c>
      <c r="D9342" s="2" t="s">
        <v>49152</v>
      </c>
      <c r="E9342" s="2" t="s">
        <v>4482</v>
      </c>
      <c r="F9342" s="2" t="s">
        <v>20084</v>
      </c>
      <c r="G9342" s="2" t="s">
        <v>22</v>
      </c>
      <c r="H9342" s="4" t="s">
        <v>49153</v>
      </c>
      <c r="I9342" s="5" t="s">
        <v>49154</v>
      </c>
      <c r="J9342" s="2" t="s">
        <v>160</v>
      </c>
      <c r="K9342" s="2" t="s">
        <v>38</v>
      </c>
      <c r="L9342" s="2"/>
      <c r="M9342" s="8" t="s">
        <v>376</v>
      </c>
      <c r="N9342" s="2" t="s">
        <v>2987</v>
      </c>
      <c r="O9342" s="2" t="s">
        <v>312</v>
      </c>
      <c r="P9342" s="6">
        <v>2880</v>
      </c>
      <c r="Q9342" s="7" t="s">
        <v>52391</v>
      </c>
    </row>
    <row r="9343" spans="1:17" x14ac:dyDescent="0.2">
      <c r="A9343" s="2" t="s">
        <v>49155</v>
      </c>
      <c r="B9343" s="2" t="s">
        <v>30250</v>
      </c>
      <c r="C9343" s="3">
        <v>16574</v>
      </c>
      <c r="D9343" s="2" t="s">
        <v>49156</v>
      </c>
      <c r="E9343" s="2" t="s">
        <v>308</v>
      </c>
      <c r="F9343" s="2" t="s">
        <v>814</v>
      </c>
      <c r="G9343" s="2" t="s">
        <v>437</v>
      </c>
      <c r="H9343" s="4" t="s">
        <v>49157</v>
      </c>
      <c r="I9343" s="5" t="s">
        <v>49158</v>
      </c>
      <c r="J9343" s="2" t="s">
        <v>51</v>
      </c>
      <c r="K9343" s="2" t="s">
        <v>26</v>
      </c>
      <c r="L9343" s="2"/>
      <c r="M9343" s="8" t="s">
        <v>143</v>
      </c>
      <c r="N9343" s="2" t="s">
        <v>208</v>
      </c>
      <c r="O9343" s="2" t="s">
        <v>54</v>
      </c>
      <c r="P9343" s="6">
        <v>4938</v>
      </c>
      <c r="Q9343" s="7" t="s">
        <v>52391</v>
      </c>
    </row>
    <row r="9344" spans="1:17" x14ac:dyDescent="0.2">
      <c r="A9344" s="2" t="s">
        <v>49159</v>
      </c>
      <c r="B9344" s="2" t="s">
        <v>49160</v>
      </c>
      <c r="C9344" s="3">
        <v>34881</v>
      </c>
      <c r="D9344" s="2" t="s">
        <v>49161</v>
      </c>
      <c r="E9344" s="2" t="s">
        <v>4277</v>
      </c>
      <c r="F9344" s="2" t="s">
        <v>49162</v>
      </c>
      <c r="G9344" s="2" t="s">
        <v>81</v>
      </c>
      <c r="H9344" s="4" t="s">
        <v>49163</v>
      </c>
      <c r="I9344" s="5" t="s">
        <v>49164</v>
      </c>
      <c r="J9344" s="2" t="s">
        <v>63</v>
      </c>
      <c r="K9344" s="2" t="s">
        <v>73</v>
      </c>
      <c r="L9344" s="2"/>
      <c r="M9344" s="8" t="s">
        <v>116</v>
      </c>
      <c r="N9344" s="2" t="s">
        <v>10822</v>
      </c>
      <c r="O9344" s="2" t="s">
        <v>188</v>
      </c>
      <c r="P9344" s="6">
        <v>2697</v>
      </c>
      <c r="Q9344" s="7" t="s">
        <v>52391</v>
      </c>
    </row>
    <row r="9345" spans="1:17" x14ac:dyDescent="0.2">
      <c r="A9345" s="2" t="s">
        <v>49165</v>
      </c>
      <c r="B9345" s="2" t="s">
        <v>49166</v>
      </c>
      <c r="C9345" s="3">
        <v>22910</v>
      </c>
      <c r="D9345" s="2" t="s">
        <v>49167</v>
      </c>
      <c r="E9345" s="2" t="s">
        <v>1039</v>
      </c>
      <c r="F9345" s="2" t="s">
        <v>1975</v>
      </c>
      <c r="G9345" s="2" t="s">
        <v>194</v>
      </c>
      <c r="H9345" s="4" t="s">
        <v>49168</v>
      </c>
      <c r="I9345" s="5" t="s">
        <v>49169</v>
      </c>
      <c r="J9345" s="2" t="s">
        <v>51</v>
      </c>
      <c r="K9345" s="2" t="s">
        <v>73</v>
      </c>
      <c r="L9345" s="2"/>
      <c r="M9345" s="8" t="s">
        <v>376</v>
      </c>
      <c r="N9345" s="2" t="s">
        <v>2268</v>
      </c>
      <c r="O9345" s="2" t="s">
        <v>87</v>
      </c>
      <c r="P9345" s="6">
        <v>1858</v>
      </c>
      <c r="Q9345" s="7" t="s">
        <v>52391</v>
      </c>
    </row>
    <row r="9346" spans="1:17" x14ac:dyDescent="0.2">
      <c r="A9346" s="2" t="s">
        <v>49170</v>
      </c>
      <c r="B9346" s="2" t="s">
        <v>49171</v>
      </c>
      <c r="C9346" s="3">
        <v>18689</v>
      </c>
      <c r="D9346" s="2" t="s">
        <v>49172</v>
      </c>
      <c r="E9346" s="2" t="s">
        <v>9998</v>
      </c>
      <c r="F9346" s="2" t="s">
        <v>16122</v>
      </c>
      <c r="G9346" s="2" t="s">
        <v>70</v>
      </c>
      <c r="H9346" s="4" t="s">
        <v>49173</v>
      </c>
      <c r="I9346" s="5" t="s">
        <v>49174</v>
      </c>
      <c r="J9346" s="2" t="s">
        <v>160</v>
      </c>
      <c r="K9346" s="2" t="s">
        <v>73</v>
      </c>
      <c r="L9346" s="2"/>
      <c r="M9346" s="8" t="s">
        <v>268</v>
      </c>
      <c r="N9346" s="2" t="s">
        <v>2835</v>
      </c>
      <c r="O9346" s="2" t="s">
        <v>87</v>
      </c>
      <c r="P9346" s="6">
        <v>8575</v>
      </c>
      <c r="Q9346" s="7" t="s">
        <v>52391</v>
      </c>
    </row>
    <row r="9347" spans="1:17" x14ac:dyDescent="0.2">
      <c r="A9347" s="2" t="s">
        <v>49175</v>
      </c>
      <c r="B9347" s="2" t="s">
        <v>49176</v>
      </c>
      <c r="C9347" s="3">
        <v>20518</v>
      </c>
      <c r="D9347" s="2" t="s">
        <v>49177</v>
      </c>
      <c r="E9347" s="2" t="s">
        <v>2917</v>
      </c>
      <c r="F9347" s="2" t="s">
        <v>863</v>
      </c>
      <c r="G9347" s="2" t="s">
        <v>249</v>
      </c>
      <c r="H9347" s="4" t="s">
        <v>49178</v>
      </c>
      <c r="I9347" s="5" t="s">
        <v>49179</v>
      </c>
      <c r="J9347" s="2" t="s">
        <v>25</v>
      </c>
      <c r="K9347" s="2" t="s">
        <v>73</v>
      </c>
      <c r="L9347" s="2"/>
      <c r="M9347" s="8" t="s">
        <v>376</v>
      </c>
      <c r="N9347" s="2" t="s">
        <v>10574</v>
      </c>
      <c r="O9347" s="2" t="s">
        <v>312</v>
      </c>
      <c r="P9347" s="6">
        <v>2361</v>
      </c>
      <c r="Q9347" s="7" t="s">
        <v>52391</v>
      </c>
    </row>
    <row r="9348" spans="1:17" x14ac:dyDescent="0.2">
      <c r="A9348" s="2" t="s">
        <v>49180</v>
      </c>
      <c r="B9348" s="2" t="s">
        <v>49181</v>
      </c>
      <c r="C9348" s="3">
        <v>31979</v>
      </c>
      <c r="D9348" s="2" t="s">
        <v>49182</v>
      </c>
      <c r="E9348" s="2" t="s">
        <v>2411</v>
      </c>
      <c r="F9348" s="2" t="s">
        <v>32275</v>
      </c>
      <c r="G9348" s="2" t="s">
        <v>687</v>
      </c>
      <c r="H9348" s="4" t="s">
        <v>49183</v>
      </c>
      <c r="I9348" s="5" t="s">
        <v>49184</v>
      </c>
      <c r="J9348" s="2" t="s">
        <v>25</v>
      </c>
      <c r="K9348" s="2" t="s">
        <v>38</v>
      </c>
      <c r="L9348" s="2"/>
      <c r="M9348" s="8" t="s">
        <v>105</v>
      </c>
      <c r="N9348" s="2" t="s">
        <v>2998</v>
      </c>
      <c r="O9348" s="2" t="s">
        <v>243</v>
      </c>
      <c r="P9348" s="6">
        <v>3086</v>
      </c>
      <c r="Q9348" s="7" t="s">
        <v>52391</v>
      </c>
    </row>
    <row r="9349" spans="1:17" x14ac:dyDescent="0.2">
      <c r="A9349" s="2" t="s">
        <v>49185</v>
      </c>
      <c r="B9349" s="2" t="s">
        <v>49186</v>
      </c>
      <c r="C9349" s="3">
        <v>39031</v>
      </c>
      <c r="D9349" s="2" t="s">
        <v>49187</v>
      </c>
      <c r="E9349" s="2" t="s">
        <v>3939</v>
      </c>
      <c r="F9349" s="2" t="s">
        <v>3429</v>
      </c>
      <c r="G9349" s="2" t="s">
        <v>102</v>
      </c>
      <c r="H9349" s="4" t="s">
        <v>49188</v>
      </c>
      <c r="I9349" s="5" t="s">
        <v>49189</v>
      </c>
      <c r="J9349" s="2" t="s">
        <v>84</v>
      </c>
      <c r="K9349" s="2" t="s">
        <v>73</v>
      </c>
      <c r="L9349" s="2"/>
      <c r="M9349" s="8" t="s">
        <v>207</v>
      </c>
      <c r="N9349" s="2" t="s">
        <v>1403</v>
      </c>
      <c r="O9349" s="2" t="s">
        <v>54</v>
      </c>
      <c r="P9349" s="6">
        <v>2521</v>
      </c>
      <c r="Q9349" s="7" t="s">
        <v>52391</v>
      </c>
    </row>
    <row r="9350" spans="1:17" x14ac:dyDescent="0.2">
      <c r="A9350" s="2" t="s">
        <v>49190</v>
      </c>
      <c r="B9350" s="2" t="s">
        <v>49191</v>
      </c>
      <c r="C9350" s="3">
        <v>35681</v>
      </c>
      <c r="D9350" s="2" t="s">
        <v>49192</v>
      </c>
      <c r="E9350" s="2" t="s">
        <v>389</v>
      </c>
      <c r="F9350" s="2" t="s">
        <v>5065</v>
      </c>
      <c r="G9350" s="2" t="s">
        <v>292</v>
      </c>
      <c r="H9350" s="4" t="s">
        <v>49193</v>
      </c>
      <c r="I9350" s="5" t="s">
        <v>49194</v>
      </c>
      <c r="J9350" s="2" t="s">
        <v>25</v>
      </c>
      <c r="K9350" s="2" t="s">
        <v>38</v>
      </c>
      <c r="L9350" s="2"/>
      <c r="M9350" s="8" t="s">
        <v>52</v>
      </c>
      <c r="N9350" s="2" t="s">
        <v>3452</v>
      </c>
      <c r="O9350" s="2" t="s">
        <v>188</v>
      </c>
      <c r="P9350" s="6">
        <v>9620</v>
      </c>
      <c r="Q9350" s="7" t="s">
        <v>52391</v>
      </c>
    </row>
    <row r="9351" spans="1:17" x14ac:dyDescent="0.2">
      <c r="A9351" s="2" t="s">
        <v>49195</v>
      </c>
      <c r="B9351" s="2" t="s">
        <v>49196</v>
      </c>
      <c r="C9351" s="3">
        <v>16750</v>
      </c>
      <c r="D9351" s="2" t="s">
        <v>49197</v>
      </c>
      <c r="E9351" s="2" t="s">
        <v>6914</v>
      </c>
      <c r="F9351" s="2" t="s">
        <v>1586</v>
      </c>
      <c r="G9351" s="2" t="s">
        <v>102</v>
      </c>
      <c r="H9351" s="4" t="s">
        <v>49198</v>
      </c>
      <c r="I9351" s="5" t="s">
        <v>49199</v>
      </c>
      <c r="J9351" s="2" t="s">
        <v>63</v>
      </c>
      <c r="K9351" s="2" t="s">
        <v>26</v>
      </c>
      <c r="L9351" s="2"/>
      <c r="M9351" s="8" t="s">
        <v>105</v>
      </c>
      <c r="N9351" s="2" t="s">
        <v>11075</v>
      </c>
      <c r="O9351" s="2" t="s">
        <v>312</v>
      </c>
      <c r="P9351" s="6">
        <v>5476</v>
      </c>
      <c r="Q9351" s="7" t="s">
        <v>52391</v>
      </c>
    </row>
    <row r="9352" spans="1:17" x14ac:dyDescent="0.2">
      <c r="A9352" s="2" t="s">
        <v>49200</v>
      </c>
      <c r="B9352" s="2" t="s">
        <v>15560</v>
      </c>
      <c r="C9352" s="3">
        <v>30617</v>
      </c>
      <c r="D9352" s="2" t="s">
        <v>49201</v>
      </c>
      <c r="E9352" s="2" t="s">
        <v>7957</v>
      </c>
      <c r="F9352" s="2" t="s">
        <v>38463</v>
      </c>
      <c r="G9352" s="2" t="s">
        <v>175</v>
      </c>
      <c r="H9352" s="4" t="s">
        <v>49202</v>
      </c>
      <c r="I9352" s="5" t="s">
        <v>49203</v>
      </c>
      <c r="J9352" s="2" t="s">
        <v>160</v>
      </c>
      <c r="K9352" s="2" t="s">
        <v>38</v>
      </c>
      <c r="L9352" s="2"/>
      <c r="M9352" s="8" t="s">
        <v>143</v>
      </c>
      <c r="N9352" s="2" t="s">
        <v>407</v>
      </c>
      <c r="O9352" s="2" t="s">
        <v>188</v>
      </c>
      <c r="P9352" s="6">
        <v>6986</v>
      </c>
      <c r="Q9352" s="7" t="s">
        <v>52391</v>
      </c>
    </row>
    <row r="9353" spans="1:17" x14ac:dyDescent="0.2">
      <c r="A9353" s="2" t="s">
        <v>49204</v>
      </c>
      <c r="B9353" s="2" t="s">
        <v>49205</v>
      </c>
      <c r="C9353" s="3">
        <v>22074</v>
      </c>
      <c r="D9353" s="2" t="s">
        <v>49206</v>
      </c>
      <c r="E9353" s="2" t="s">
        <v>3373</v>
      </c>
      <c r="F9353" s="2" t="s">
        <v>631</v>
      </c>
      <c r="G9353" s="2" t="s">
        <v>702</v>
      </c>
      <c r="H9353" s="4" t="s">
        <v>49207</v>
      </c>
      <c r="I9353" s="5" t="s">
        <v>49208</v>
      </c>
      <c r="J9353" s="2" t="s">
        <v>51</v>
      </c>
      <c r="K9353" s="2" t="s">
        <v>73</v>
      </c>
      <c r="L9353" s="2"/>
      <c r="M9353" s="8" t="s">
        <v>105</v>
      </c>
      <c r="N9353" s="2" t="s">
        <v>2574</v>
      </c>
      <c r="O9353" s="2" t="s">
        <v>107</v>
      </c>
      <c r="P9353" s="6">
        <v>5259</v>
      </c>
      <c r="Q9353" s="7" t="s">
        <v>52391</v>
      </c>
    </row>
    <row r="9354" spans="1:17" x14ac:dyDescent="0.2">
      <c r="A9354" s="2" t="s">
        <v>49209</v>
      </c>
      <c r="B9354" s="2" t="s">
        <v>49210</v>
      </c>
      <c r="C9354" s="3">
        <v>36228</v>
      </c>
      <c r="D9354" s="2" t="s">
        <v>49211</v>
      </c>
      <c r="E9354" s="2" t="s">
        <v>2797</v>
      </c>
      <c r="F9354" s="2" t="s">
        <v>2171</v>
      </c>
      <c r="G9354" s="2" t="s">
        <v>113</v>
      </c>
      <c r="H9354" s="4" t="s">
        <v>49212</v>
      </c>
      <c r="I9354" s="5" t="s">
        <v>49213</v>
      </c>
      <c r="J9354" s="2" t="s">
        <v>160</v>
      </c>
      <c r="K9354" s="2" t="s">
        <v>26</v>
      </c>
      <c r="L9354" s="2"/>
      <c r="M9354" s="8" t="s">
        <v>27</v>
      </c>
      <c r="N9354" s="2" t="s">
        <v>4810</v>
      </c>
      <c r="O9354" s="2" t="s">
        <v>188</v>
      </c>
      <c r="P9354" s="6">
        <v>5427</v>
      </c>
      <c r="Q9354" s="7" t="s">
        <v>52391</v>
      </c>
    </row>
    <row r="9355" spans="1:17" x14ac:dyDescent="0.2">
      <c r="A9355" s="2" t="s">
        <v>49214</v>
      </c>
      <c r="B9355" s="2" t="s">
        <v>49215</v>
      </c>
      <c r="C9355" s="3">
        <v>29799</v>
      </c>
      <c r="D9355" s="2" t="s">
        <v>49216</v>
      </c>
      <c r="E9355" s="2" t="s">
        <v>2279</v>
      </c>
      <c r="F9355" s="2" t="s">
        <v>1809</v>
      </c>
      <c r="G9355" s="2" t="s">
        <v>70</v>
      </c>
      <c r="H9355" s="4" t="s">
        <v>49217</v>
      </c>
      <c r="I9355" s="5" t="s">
        <v>18968</v>
      </c>
      <c r="J9355" s="2" t="s">
        <v>51</v>
      </c>
      <c r="K9355" s="2" t="s">
        <v>38</v>
      </c>
      <c r="L9355" s="2"/>
      <c r="M9355" s="8" t="s">
        <v>143</v>
      </c>
      <c r="N9355" s="2" t="s">
        <v>5588</v>
      </c>
      <c r="O9355" s="2" t="s">
        <v>29</v>
      </c>
      <c r="P9355" s="6">
        <v>1896</v>
      </c>
      <c r="Q9355" s="7" t="s">
        <v>52391</v>
      </c>
    </row>
    <row r="9356" spans="1:17" x14ac:dyDescent="0.2">
      <c r="A9356" s="2" t="s">
        <v>49218</v>
      </c>
      <c r="B9356" s="2" t="s">
        <v>49219</v>
      </c>
      <c r="C9356" s="3">
        <v>34636</v>
      </c>
      <c r="D9356" s="2" t="s">
        <v>49220</v>
      </c>
      <c r="E9356" s="2" t="s">
        <v>4391</v>
      </c>
      <c r="F9356" s="2" t="s">
        <v>592</v>
      </c>
      <c r="G9356" s="2" t="s">
        <v>413</v>
      </c>
      <c r="H9356" s="4" t="s">
        <v>49221</v>
      </c>
      <c r="I9356" s="5" t="s">
        <v>49222</v>
      </c>
      <c r="J9356" s="2" t="s">
        <v>160</v>
      </c>
      <c r="K9356" s="2" t="s">
        <v>73</v>
      </c>
      <c r="L9356" s="2"/>
      <c r="M9356" s="8" t="s">
        <v>39</v>
      </c>
      <c r="N9356" s="2" t="s">
        <v>595</v>
      </c>
      <c r="O9356" s="2" t="s">
        <v>243</v>
      </c>
      <c r="P9356" s="6">
        <v>8173</v>
      </c>
      <c r="Q9356" s="7" t="s">
        <v>52391</v>
      </c>
    </row>
    <row r="9357" spans="1:17" x14ac:dyDescent="0.2">
      <c r="A9357" s="2" t="s">
        <v>49223</v>
      </c>
      <c r="B9357" s="2" t="s">
        <v>6255</v>
      </c>
      <c r="C9357" s="3">
        <v>18277</v>
      </c>
      <c r="D9357" s="2" t="s">
        <v>49224</v>
      </c>
      <c r="E9357" s="2" t="s">
        <v>2955</v>
      </c>
      <c r="F9357" s="2" t="s">
        <v>3488</v>
      </c>
      <c r="G9357" s="2" t="s">
        <v>223</v>
      </c>
      <c r="H9357" s="4" t="s">
        <v>49225</v>
      </c>
      <c r="I9357" s="5" t="s">
        <v>49226</v>
      </c>
      <c r="J9357" s="2" t="s">
        <v>63</v>
      </c>
      <c r="K9357" s="2" t="s">
        <v>38</v>
      </c>
      <c r="L9357" s="2"/>
      <c r="M9357" s="8" t="s">
        <v>52</v>
      </c>
      <c r="N9357" s="2" t="s">
        <v>3272</v>
      </c>
      <c r="O9357" s="2" t="s">
        <v>29</v>
      </c>
      <c r="P9357" s="6">
        <v>2614</v>
      </c>
      <c r="Q9357" s="7" t="s">
        <v>52391</v>
      </c>
    </row>
    <row r="9358" spans="1:17" x14ac:dyDescent="0.2">
      <c r="A9358" s="2" t="s">
        <v>49227</v>
      </c>
      <c r="B9358" s="2" t="s">
        <v>18244</v>
      </c>
      <c r="C9358" s="3">
        <v>27780</v>
      </c>
      <c r="D9358" s="2" t="s">
        <v>49228</v>
      </c>
      <c r="E9358" s="2" t="s">
        <v>685</v>
      </c>
      <c r="F9358" s="2" t="s">
        <v>36612</v>
      </c>
      <c r="G9358" s="2" t="s">
        <v>223</v>
      </c>
      <c r="H9358" s="4" t="s">
        <v>49229</v>
      </c>
      <c r="I9358" s="5" t="s">
        <v>49230</v>
      </c>
      <c r="J9358" s="2" t="s">
        <v>51</v>
      </c>
      <c r="K9358" s="2" t="s">
        <v>26</v>
      </c>
      <c r="L9358" s="2"/>
      <c r="M9358" s="8" t="s">
        <v>52</v>
      </c>
      <c r="N9358" s="2" t="s">
        <v>6781</v>
      </c>
      <c r="O9358" s="2" t="s">
        <v>188</v>
      </c>
      <c r="P9358" s="6">
        <v>2257</v>
      </c>
      <c r="Q9358" s="7" t="s">
        <v>52391</v>
      </c>
    </row>
    <row r="9359" spans="1:17" x14ac:dyDescent="0.2">
      <c r="A9359" s="2" t="s">
        <v>49231</v>
      </c>
      <c r="B9359" s="2" t="s">
        <v>10130</v>
      </c>
      <c r="C9359" s="3">
        <v>31151</v>
      </c>
      <c r="D9359" s="2" t="s">
        <v>49232</v>
      </c>
      <c r="E9359" s="2" t="s">
        <v>2855</v>
      </c>
      <c r="F9359" s="2" t="s">
        <v>3223</v>
      </c>
      <c r="G9359" s="2" t="s">
        <v>214</v>
      </c>
      <c r="H9359" s="4" t="s">
        <v>49233</v>
      </c>
      <c r="I9359" s="5" t="s">
        <v>49234</v>
      </c>
      <c r="J9359" s="2" t="s">
        <v>84</v>
      </c>
      <c r="K9359" s="2" t="s">
        <v>26</v>
      </c>
      <c r="L9359" s="2"/>
      <c r="M9359" s="8" t="s">
        <v>268</v>
      </c>
      <c r="N9359" s="2" t="s">
        <v>4633</v>
      </c>
      <c r="O9359" s="2" t="s">
        <v>312</v>
      </c>
      <c r="P9359" s="6">
        <v>3236</v>
      </c>
      <c r="Q9359" s="7" t="s">
        <v>52391</v>
      </c>
    </row>
    <row r="9360" spans="1:17" x14ac:dyDescent="0.2">
      <c r="A9360" s="2" t="s">
        <v>49235</v>
      </c>
      <c r="B9360" s="2" t="s">
        <v>49236</v>
      </c>
      <c r="C9360" s="3">
        <v>25759</v>
      </c>
      <c r="D9360" s="2" t="s">
        <v>49237</v>
      </c>
      <c r="E9360" s="2" t="s">
        <v>2115</v>
      </c>
      <c r="F9360" s="2" t="s">
        <v>3488</v>
      </c>
      <c r="G9360" s="2" t="s">
        <v>249</v>
      </c>
      <c r="H9360" s="4" t="s">
        <v>49238</v>
      </c>
      <c r="I9360" s="5" t="s">
        <v>49239</v>
      </c>
      <c r="J9360" s="2" t="s">
        <v>160</v>
      </c>
      <c r="K9360" s="2" t="s">
        <v>26</v>
      </c>
      <c r="L9360" s="2"/>
      <c r="M9360" s="8" t="s">
        <v>52</v>
      </c>
      <c r="N9360" s="2" t="s">
        <v>1884</v>
      </c>
      <c r="O9360" s="2" t="s">
        <v>107</v>
      </c>
      <c r="P9360" s="6">
        <v>3249</v>
      </c>
      <c r="Q9360" s="7" t="s">
        <v>52391</v>
      </c>
    </row>
    <row r="9361" spans="1:17" x14ac:dyDescent="0.2">
      <c r="A9361" s="2" t="s">
        <v>49240</v>
      </c>
      <c r="B9361" s="2" t="s">
        <v>3440</v>
      </c>
      <c r="C9361" s="3">
        <v>26820</v>
      </c>
      <c r="D9361" s="2" t="s">
        <v>49241</v>
      </c>
      <c r="E9361" s="2" t="s">
        <v>1933</v>
      </c>
      <c r="F9361" s="2" t="s">
        <v>35169</v>
      </c>
      <c r="G9361" s="2" t="s">
        <v>132</v>
      </c>
      <c r="H9361" s="4" t="s">
        <v>49242</v>
      </c>
      <c r="I9361" s="5" t="s">
        <v>49243</v>
      </c>
      <c r="J9361" s="2" t="s">
        <v>25</v>
      </c>
      <c r="K9361" s="2" t="s">
        <v>73</v>
      </c>
      <c r="L9361" s="2"/>
      <c r="M9361" s="8" t="s">
        <v>143</v>
      </c>
      <c r="N9361" s="2" t="s">
        <v>7935</v>
      </c>
      <c r="O9361" s="2" t="s">
        <v>87</v>
      </c>
      <c r="P9361" s="6">
        <v>8739</v>
      </c>
      <c r="Q9361" s="7" t="s">
        <v>52391</v>
      </c>
    </row>
    <row r="9362" spans="1:17" x14ac:dyDescent="0.2">
      <c r="A9362" s="2" t="s">
        <v>49244</v>
      </c>
      <c r="B9362" s="2" t="s">
        <v>49245</v>
      </c>
      <c r="C9362" s="3">
        <v>22765</v>
      </c>
      <c r="D9362" s="2" t="s">
        <v>49246</v>
      </c>
      <c r="E9362" s="2" t="s">
        <v>813</v>
      </c>
      <c r="F9362" s="2" t="s">
        <v>3115</v>
      </c>
      <c r="G9362" s="2" t="s">
        <v>204</v>
      </c>
      <c r="H9362" s="4" t="s">
        <v>49247</v>
      </c>
      <c r="I9362" s="5" t="s">
        <v>49248</v>
      </c>
      <c r="J9362" s="2" t="s">
        <v>84</v>
      </c>
      <c r="K9362" s="2" t="s">
        <v>73</v>
      </c>
      <c r="L9362" s="2"/>
      <c r="M9362" s="8" t="s">
        <v>116</v>
      </c>
      <c r="N9362" s="2" t="s">
        <v>4955</v>
      </c>
      <c r="O9362" s="2" t="s">
        <v>296</v>
      </c>
      <c r="P9362" s="6">
        <v>6869</v>
      </c>
      <c r="Q9362" s="7" t="s">
        <v>52391</v>
      </c>
    </row>
    <row r="9363" spans="1:17" x14ac:dyDescent="0.2">
      <c r="A9363" s="2" t="s">
        <v>49249</v>
      </c>
      <c r="B9363" s="2" t="s">
        <v>2861</v>
      </c>
      <c r="C9363" s="3">
        <v>24445</v>
      </c>
      <c r="D9363" s="2" t="s">
        <v>49250</v>
      </c>
      <c r="E9363" s="2" t="s">
        <v>1393</v>
      </c>
      <c r="F9363" s="2" t="s">
        <v>140</v>
      </c>
      <c r="G9363" s="2" t="s">
        <v>113</v>
      </c>
      <c r="H9363" s="4" t="s">
        <v>49251</v>
      </c>
      <c r="I9363" s="5" t="s">
        <v>7021</v>
      </c>
      <c r="J9363" s="2" t="s">
        <v>63</v>
      </c>
      <c r="K9363" s="2" t="s">
        <v>26</v>
      </c>
      <c r="L9363" s="2"/>
      <c r="M9363" s="8" t="s">
        <v>74</v>
      </c>
      <c r="N9363" s="2" t="s">
        <v>12540</v>
      </c>
      <c r="O9363" s="2" t="s">
        <v>296</v>
      </c>
      <c r="P9363" s="6">
        <v>4250</v>
      </c>
      <c r="Q9363" s="7" t="s">
        <v>52391</v>
      </c>
    </row>
    <row r="9364" spans="1:17" x14ac:dyDescent="0.2">
      <c r="A9364" s="2" t="s">
        <v>49252</v>
      </c>
      <c r="B9364" s="2" t="s">
        <v>28058</v>
      </c>
      <c r="C9364" s="3">
        <v>28385</v>
      </c>
      <c r="D9364" s="2" t="s">
        <v>49253</v>
      </c>
      <c r="E9364" s="2" t="s">
        <v>1744</v>
      </c>
      <c r="F9364" s="2" t="s">
        <v>7607</v>
      </c>
      <c r="G9364" s="2" t="s">
        <v>223</v>
      </c>
      <c r="H9364" s="4" t="s">
        <v>49254</v>
      </c>
      <c r="I9364" s="5" t="s">
        <v>49255</v>
      </c>
      <c r="J9364" s="2" t="s">
        <v>160</v>
      </c>
      <c r="K9364" s="2" t="s">
        <v>38</v>
      </c>
      <c r="L9364" s="2"/>
      <c r="M9364" s="8" t="s">
        <v>376</v>
      </c>
      <c r="N9364" s="2" t="s">
        <v>953</v>
      </c>
      <c r="O9364" s="2" t="s">
        <v>41</v>
      </c>
      <c r="P9364" s="6">
        <v>3750</v>
      </c>
      <c r="Q9364" s="7" t="s">
        <v>52391</v>
      </c>
    </row>
    <row r="9365" spans="1:17" x14ac:dyDescent="0.2">
      <c r="A9365" s="2" t="s">
        <v>49256</v>
      </c>
      <c r="B9365" s="2" t="s">
        <v>45252</v>
      </c>
      <c r="C9365" s="3">
        <v>25722</v>
      </c>
      <c r="D9365" s="2" t="s">
        <v>49257</v>
      </c>
      <c r="E9365" s="2" t="s">
        <v>5026</v>
      </c>
      <c r="F9365" s="2" t="s">
        <v>49258</v>
      </c>
      <c r="G9365" s="2" t="s">
        <v>478</v>
      </c>
      <c r="H9365" s="4" t="s">
        <v>49259</v>
      </c>
      <c r="I9365" s="5" t="s">
        <v>49260</v>
      </c>
      <c r="J9365" s="2" t="s">
        <v>63</v>
      </c>
      <c r="K9365" s="2" t="s">
        <v>73</v>
      </c>
      <c r="L9365" s="2"/>
      <c r="M9365" s="8" t="s">
        <v>85</v>
      </c>
      <c r="N9365" s="2" t="s">
        <v>1589</v>
      </c>
      <c r="O9365" s="2" t="s">
        <v>87</v>
      </c>
      <c r="P9365" s="6">
        <v>7280</v>
      </c>
      <c r="Q9365" s="7" t="s">
        <v>52391</v>
      </c>
    </row>
    <row r="9366" spans="1:17" x14ac:dyDescent="0.2">
      <c r="A9366" s="2" t="s">
        <v>49261</v>
      </c>
      <c r="B9366" s="2" t="s">
        <v>759</v>
      </c>
      <c r="C9366" s="3">
        <v>33374</v>
      </c>
      <c r="D9366" s="2" t="s">
        <v>49262</v>
      </c>
      <c r="E9366" s="2" t="s">
        <v>6880</v>
      </c>
      <c r="F9366" s="2" t="s">
        <v>49263</v>
      </c>
      <c r="G9366" s="2" t="s">
        <v>194</v>
      </c>
      <c r="H9366" s="4" t="s">
        <v>49264</v>
      </c>
      <c r="I9366" s="5" t="s">
        <v>49265</v>
      </c>
      <c r="J9366" s="2" t="s">
        <v>63</v>
      </c>
      <c r="K9366" s="2" t="s">
        <v>73</v>
      </c>
      <c r="L9366" s="2"/>
      <c r="M9366" s="8" t="s">
        <v>74</v>
      </c>
      <c r="N9366" s="2" t="s">
        <v>4141</v>
      </c>
      <c r="O9366" s="2" t="s">
        <v>107</v>
      </c>
      <c r="P9366" s="6">
        <v>1668</v>
      </c>
      <c r="Q9366" s="7" t="s">
        <v>52391</v>
      </c>
    </row>
    <row r="9367" spans="1:17" x14ac:dyDescent="0.2">
      <c r="A9367" s="2" t="s">
        <v>49266</v>
      </c>
      <c r="B9367" s="2" t="s">
        <v>23787</v>
      </c>
      <c r="C9367" s="3">
        <v>23284</v>
      </c>
      <c r="D9367" s="2" t="s">
        <v>49267</v>
      </c>
      <c r="E9367" s="2" t="s">
        <v>300</v>
      </c>
      <c r="F9367" s="2" t="s">
        <v>8513</v>
      </c>
      <c r="G9367" s="2" t="s">
        <v>22</v>
      </c>
      <c r="H9367" s="4" t="s">
        <v>49268</v>
      </c>
      <c r="I9367" s="5" t="s">
        <v>49269</v>
      </c>
      <c r="J9367" s="2" t="s">
        <v>160</v>
      </c>
      <c r="K9367" s="2" t="s">
        <v>38</v>
      </c>
      <c r="L9367" s="2"/>
      <c r="M9367" s="8" t="s">
        <v>268</v>
      </c>
      <c r="N9367" s="2" t="s">
        <v>8382</v>
      </c>
      <c r="O9367" s="2" t="s">
        <v>296</v>
      </c>
      <c r="P9367" s="6">
        <v>9198</v>
      </c>
      <c r="Q9367" s="7" t="s">
        <v>52391</v>
      </c>
    </row>
    <row r="9368" spans="1:17" x14ac:dyDescent="0.2">
      <c r="A9368" s="2" t="s">
        <v>49270</v>
      </c>
      <c r="B9368" s="2" t="s">
        <v>49271</v>
      </c>
      <c r="C9368" s="3">
        <v>27992</v>
      </c>
      <c r="D9368" s="2" t="s">
        <v>49272</v>
      </c>
      <c r="E9368" s="2" t="s">
        <v>986</v>
      </c>
      <c r="F9368" s="2" t="s">
        <v>1477</v>
      </c>
      <c r="G9368" s="2" t="s">
        <v>275</v>
      </c>
      <c r="H9368" s="4" t="s">
        <v>49273</v>
      </c>
      <c r="I9368" s="5" t="s">
        <v>49274</v>
      </c>
      <c r="J9368" s="2" t="s">
        <v>25</v>
      </c>
      <c r="K9368" s="2" t="s">
        <v>73</v>
      </c>
      <c r="L9368" s="2"/>
      <c r="M9368" s="8" t="s">
        <v>143</v>
      </c>
      <c r="N9368" s="2" t="s">
        <v>14966</v>
      </c>
      <c r="O9368" s="2" t="s">
        <v>243</v>
      </c>
      <c r="P9368" s="6">
        <v>4280</v>
      </c>
      <c r="Q9368" s="7" t="s">
        <v>52391</v>
      </c>
    </row>
    <row r="9369" spans="1:17" x14ac:dyDescent="0.2">
      <c r="A9369" s="2" t="s">
        <v>49275</v>
      </c>
      <c r="B9369" s="2" t="s">
        <v>49276</v>
      </c>
      <c r="C9369" s="3">
        <v>28053</v>
      </c>
      <c r="D9369" s="2" t="s">
        <v>49277</v>
      </c>
      <c r="E9369" s="2" t="s">
        <v>2885</v>
      </c>
      <c r="F9369" s="2" t="s">
        <v>317</v>
      </c>
      <c r="G9369" s="2" t="s">
        <v>249</v>
      </c>
      <c r="H9369" s="4" t="s">
        <v>49278</v>
      </c>
      <c r="I9369" s="5" t="s">
        <v>49279</v>
      </c>
      <c r="J9369" s="2" t="s">
        <v>25</v>
      </c>
      <c r="K9369" s="2" t="s">
        <v>26</v>
      </c>
      <c r="L9369" s="2"/>
      <c r="M9369" s="8" t="s">
        <v>39</v>
      </c>
      <c r="N9369" s="2" t="s">
        <v>14236</v>
      </c>
      <c r="O9369" s="2" t="s">
        <v>243</v>
      </c>
      <c r="P9369" s="6">
        <v>7375</v>
      </c>
      <c r="Q9369" s="7" t="s">
        <v>52391</v>
      </c>
    </row>
    <row r="9370" spans="1:17" x14ac:dyDescent="0.2">
      <c r="A9370" s="2" t="s">
        <v>49280</v>
      </c>
      <c r="B9370" s="2" t="s">
        <v>25416</v>
      </c>
      <c r="C9370" s="3">
        <v>32192</v>
      </c>
      <c r="D9370" s="2" t="s">
        <v>49281</v>
      </c>
      <c r="E9370" s="2" t="s">
        <v>614</v>
      </c>
      <c r="F9370" s="2" t="s">
        <v>4534</v>
      </c>
      <c r="G9370" s="2" t="s">
        <v>70</v>
      </c>
      <c r="H9370" s="4" t="s">
        <v>49282</v>
      </c>
      <c r="I9370" s="5" t="s">
        <v>49283</v>
      </c>
      <c r="J9370" s="2" t="s">
        <v>51</v>
      </c>
      <c r="K9370" s="2" t="s">
        <v>26</v>
      </c>
      <c r="L9370" s="2"/>
      <c r="M9370" s="8" t="s">
        <v>143</v>
      </c>
      <c r="N9370" s="2" t="s">
        <v>286</v>
      </c>
      <c r="O9370" s="2" t="s">
        <v>41</v>
      </c>
      <c r="P9370" s="6">
        <v>7264</v>
      </c>
      <c r="Q9370" s="7" t="s">
        <v>52391</v>
      </c>
    </row>
    <row r="9371" spans="1:17" x14ac:dyDescent="0.2">
      <c r="A9371" s="2" t="s">
        <v>49284</v>
      </c>
      <c r="B9371" s="2" t="s">
        <v>49285</v>
      </c>
      <c r="C9371" s="3">
        <v>33053</v>
      </c>
      <c r="D9371" s="2" t="s">
        <v>49286</v>
      </c>
      <c r="E9371" s="2" t="s">
        <v>2823</v>
      </c>
      <c r="F9371" s="2" t="s">
        <v>174</v>
      </c>
      <c r="G9371" s="2" t="s">
        <v>249</v>
      </c>
      <c r="H9371" s="4" t="s">
        <v>49287</v>
      </c>
      <c r="I9371" s="5" t="s">
        <v>49288</v>
      </c>
      <c r="J9371" s="2" t="s">
        <v>51</v>
      </c>
      <c r="K9371" s="2" t="s">
        <v>26</v>
      </c>
      <c r="L9371" s="2"/>
      <c r="M9371" s="8" t="s">
        <v>376</v>
      </c>
      <c r="N9371" s="2" t="s">
        <v>9192</v>
      </c>
      <c r="O9371" s="2" t="s">
        <v>29</v>
      </c>
      <c r="P9371" s="6">
        <v>8620</v>
      </c>
      <c r="Q9371" s="7" t="s">
        <v>52391</v>
      </c>
    </row>
    <row r="9372" spans="1:17" x14ac:dyDescent="0.2">
      <c r="A9372" s="2" t="s">
        <v>49289</v>
      </c>
      <c r="B9372" s="2" t="s">
        <v>12204</v>
      </c>
      <c r="C9372" s="3">
        <v>26339</v>
      </c>
      <c r="D9372" s="2" t="s">
        <v>49290</v>
      </c>
      <c r="E9372" s="2" t="s">
        <v>1341</v>
      </c>
      <c r="F9372" s="2" t="s">
        <v>525</v>
      </c>
      <c r="G9372" s="2" t="s">
        <v>249</v>
      </c>
      <c r="H9372" s="4" t="s">
        <v>49291</v>
      </c>
      <c r="I9372" s="5" t="s">
        <v>49292</v>
      </c>
      <c r="J9372" s="2" t="s">
        <v>63</v>
      </c>
      <c r="K9372" s="2" t="s">
        <v>38</v>
      </c>
      <c r="L9372" s="2"/>
      <c r="M9372" s="8" t="s">
        <v>105</v>
      </c>
      <c r="N9372" s="2" t="s">
        <v>1307</v>
      </c>
      <c r="O9372" s="2" t="s">
        <v>54</v>
      </c>
      <c r="P9372" s="6">
        <v>3505</v>
      </c>
      <c r="Q9372" s="7" t="s">
        <v>52391</v>
      </c>
    </row>
    <row r="9373" spans="1:17" x14ac:dyDescent="0.2">
      <c r="A9373" s="2" t="s">
        <v>49293</v>
      </c>
      <c r="B9373" s="2" t="s">
        <v>49294</v>
      </c>
      <c r="C9373" s="3">
        <v>30933</v>
      </c>
      <c r="D9373" s="2" t="s">
        <v>49295</v>
      </c>
      <c r="E9373" s="2" t="s">
        <v>476</v>
      </c>
      <c r="F9373" s="2" t="s">
        <v>1519</v>
      </c>
      <c r="G9373" s="2" t="s">
        <v>123</v>
      </c>
      <c r="H9373" s="4" t="s">
        <v>49296</v>
      </c>
      <c r="I9373" s="5" t="s">
        <v>49297</v>
      </c>
      <c r="J9373" s="2" t="s">
        <v>25</v>
      </c>
      <c r="K9373" s="2" t="s">
        <v>73</v>
      </c>
      <c r="L9373" s="2"/>
      <c r="M9373" s="8" t="s">
        <v>27</v>
      </c>
      <c r="N9373" s="2" t="s">
        <v>18916</v>
      </c>
      <c r="O9373" s="2" t="s">
        <v>87</v>
      </c>
      <c r="P9373" s="6">
        <v>9376</v>
      </c>
      <c r="Q9373" s="7" t="s">
        <v>52391</v>
      </c>
    </row>
    <row r="9374" spans="1:17" x14ac:dyDescent="0.2">
      <c r="A9374" s="2" t="s">
        <v>49298</v>
      </c>
      <c r="B9374" s="2" t="s">
        <v>49299</v>
      </c>
      <c r="C9374" s="3">
        <v>20734</v>
      </c>
      <c r="D9374" s="2" t="s">
        <v>49300</v>
      </c>
      <c r="E9374" s="2" t="s">
        <v>942</v>
      </c>
      <c r="F9374" s="2" t="s">
        <v>174</v>
      </c>
      <c r="G9374" s="2" t="s">
        <v>478</v>
      </c>
      <c r="H9374" s="4" t="s">
        <v>49301</v>
      </c>
      <c r="I9374" s="5" t="s">
        <v>49302</v>
      </c>
      <c r="J9374" s="2" t="s">
        <v>160</v>
      </c>
      <c r="K9374" s="2" t="s">
        <v>38</v>
      </c>
      <c r="L9374" s="2"/>
      <c r="M9374" s="8" t="s">
        <v>85</v>
      </c>
      <c r="N9374" s="2" t="s">
        <v>10177</v>
      </c>
      <c r="O9374" s="2" t="s">
        <v>198</v>
      </c>
      <c r="P9374" s="6">
        <v>9880</v>
      </c>
      <c r="Q9374" s="7" t="s">
        <v>52391</v>
      </c>
    </row>
    <row r="9375" spans="1:17" x14ac:dyDescent="0.2">
      <c r="A9375" s="2" t="s">
        <v>49303</v>
      </c>
      <c r="B9375" s="2" t="s">
        <v>49304</v>
      </c>
      <c r="C9375" s="3">
        <v>24048</v>
      </c>
      <c r="D9375" s="2" t="s">
        <v>49305</v>
      </c>
      <c r="E9375" s="2" t="s">
        <v>8182</v>
      </c>
      <c r="F9375" s="2" t="s">
        <v>1837</v>
      </c>
      <c r="G9375" s="2" t="s">
        <v>175</v>
      </c>
      <c r="H9375" s="4" t="s">
        <v>49306</v>
      </c>
      <c r="I9375" s="5" t="s">
        <v>28500</v>
      </c>
      <c r="J9375" s="2" t="s">
        <v>63</v>
      </c>
      <c r="K9375" s="2" t="s">
        <v>26</v>
      </c>
      <c r="L9375" s="2"/>
      <c r="M9375" s="8" t="s">
        <v>85</v>
      </c>
      <c r="N9375" s="2" t="s">
        <v>5891</v>
      </c>
      <c r="O9375" s="2" t="s">
        <v>54</v>
      </c>
      <c r="P9375" s="6">
        <v>2905</v>
      </c>
      <c r="Q9375" s="7" t="s">
        <v>52391</v>
      </c>
    </row>
    <row r="9376" spans="1:17" x14ac:dyDescent="0.2">
      <c r="A9376" s="2" t="s">
        <v>49307</v>
      </c>
      <c r="B9376" s="2" t="s">
        <v>49308</v>
      </c>
      <c r="C9376" s="3">
        <v>35700</v>
      </c>
      <c r="D9376" s="2" t="s">
        <v>49309</v>
      </c>
      <c r="E9376" s="2" t="s">
        <v>3976</v>
      </c>
      <c r="F9376" s="2" t="s">
        <v>2101</v>
      </c>
      <c r="G9376" s="2" t="s">
        <v>35</v>
      </c>
      <c r="H9376" s="4" t="s">
        <v>49310</v>
      </c>
      <c r="I9376" s="5" t="s">
        <v>49311</v>
      </c>
      <c r="J9376" s="2" t="s">
        <v>63</v>
      </c>
      <c r="K9376" s="2" t="s">
        <v>73</v>
      </c>
      <c r="L9376" s="2"/>
      <c r="M9376" s="8" t="s">
        <v>207</v>
      </c>
      <c r="N9376" s="2" t="s">
        <v>2781</v>
      </c>
      <c r="O9376" s="2" t="s">
        <v>296</v>
      </c>
      <c r="P9376" s="6">
        <v>9810</v>
      </c>
      <c r="Q9376" s="7" t="s">
        <v>52391</v>
      </c>
    </row>
    <row r="9377" spans="1:17" x14ac:dyDescent="0.2">
      <c r="A9377" s="2" t="s">
        <v>41526</v>
      </c>
      <c r="B9377" s="2" t="s">
        <v>11668</v>
      </c>
      <c r="C9377" s="3">
        <v>35558</v>
      </c>
      <c r="D9377" s="2" t="s">
        <v>41527</v>
      </c>
      <c r="E9377" s="2" t="s">
        <v>1570</v>
      </c>
      <c r="F9377" s="2" t="s">
        <v>3689</v>
      </c>
      <c r="G9377" s="2" t="s">
        <v>413</v>
      </c>
      <c r="H9377" s="4" t="s">
        <v>41528</v>
      </c>
      <c r="I9377" s="5" t="s">
        <v>41529</v>
      </c>
      <c r="J9377" s="2" t="s">
        <v>25</v>
      </c>
      <c r="K9377" s="2" t="s">
        <v>38</v>
      </c>
      <c r="L9377" s="2"/>
      <c r="M9377" s="8" t="s">
        <v>143</v>
      </c>
      <c r="N9377" s="2" t="s">
        <v>25857</v>
      </c>
      <c r="O9377" s="2" t="s">
        <v>107</v>
      </c>
      <c r="P9377" s="6">
        <v>4655</v>
      </c>
      <c r="Q9377" s="7" t="s">
        <v>41530</v>
      </c>
    </row>
    <row r="9378" spans="1:17" x14ac:dyDescent="0.2">
      <c r="A9378" s="2" t="s">
        <v>49318</v>
      </c>
      <c r="B9378" s="2" t="s">
        <v>49319</v>
      </c>
      <c r="C9378" s="3">
        <v>25058</v>
      </c>
      <c r="D9378" s="2" t="s">
        <v>49320</v>
      </c>
      <c r="E9378" s="2" t="s">
        <v>2012</v>
      </c>
      <c r="F9378" s="2" t="s">
        <v>4225</v>
      </c>
      <c r="G9378" s="2" t="s">
        <v>437</v>
      </c>
      <c r="H9378" s="4" t="s">
        <v>49321</v>
      </c>
      <c r="I9378" s="5" t="s">
        <v>49322</v>
      </c>
      <c r="J9378" s="2" t="s">
        <v>63</v>
      </c>
      <c r="K9378" s="2" t="s">
        <v>38</v>
      </c>
      <c r="L9378" s="2"/>
      <c r="M9378" s="8" t="s">
        <v>27</v>
      </c>
      <c r="N9378" s="2" t="s">
        <v>7472</v>
      </c>
      <c r="O9378" s="2" t="s">
        <v>54</v>
      </c>
      <c r="P9378" s="6">
        <v>9890</v>
      </c>
      <c r="Q9378" s="7" t="s">
        <v>52391</v>
      </c>
    </row>
    <row r="9379" spans="1:17" x14ac:dyDescent="0.2">
      <c r="A9379" s="2" t="s">
        <v>49323</v>
      </c>
      <c r="B9379" s="2" t="s">
        <v>45959</v>
      </c>
      <c r="C9379" s="3">
        <v>25677</v>
      </c>
      <c r="D9379" s="2" t="s">
        <v>49324</v>
      </c>
      <c r="E9379" s="2" t="s">
        <v>2664</v>
      </c>
      <c r="F9379" s="2" t="s">
        <v>2013</v>
      </c>
      <c r="G9379" s="2" t="s">
        <v>93</v>
      </c>
      <c r="H9379" s="4" t="s">
        <v>49325</v>
      </c>
      <c r="I9379" s="5" t="s">
        <v>49326</v>
      </c>
      <c r="J9379" s="2" t="s">
        <v>63</v>
      </c>
      <c r="K9379" s="2" t="s">
        <v>38</v>
      </c>
      <c r="L9379" s="2"/>
      <c r="M9379" s="8" t="s">
        <v>143</v>
      </c>
      <c r="N9379" s="2" t="s">
        <v>7046</v>
      </c>
      <c r="O9379" s="2" t="s">
        <v>29</v>
      </c>
      <c r="P9379" s="6">
        <v>9927</v>
      </c>
      <c r="Q9379" s="7" t="s">
        <v>52391</v>
      </c>
    </row>
    <row r="9380" spans="1:17" x14ac:dyDescent="0.2">
      <c r="A9380" s="2" t="s">
        <v>49327</v>
      </c>
      <c r="B9380" s="2" t="s">
        <v>49328</v>
      </c>
      <c r="C9380" s="3">
        <v>26396</v>
      </c>
      <c r="D9380" s="2" t="s">
        <v>49329</v>
      </c>
      <c r="E9380" s="2" t="s">
        <v>308</v>
      </c>
      <c r="F9380" s="2" t="s">
        <v>80</v>
      </c>
      <c r="G9380" s="2" t="s">
        <v>35</v>
      </c>
      <c r="H9380" s="4" t="s">
        <v>49330</v>
      </c>
      <c r="I9380" s="5" t="s">
        <v>49331</v>
      </c>
      <c r="J9380" s="2" t="s">
        <v>84</v>
      </c>
      <c r="K9380" s="2" t="s">
        <v>38</v>
      </c>
      <c r="L9380" s="2"/>
      <c r="M9380" s="8" t="s">
        <v>105</v>
      </c>
      <c r="N9380" s="2" t="s">
        <v>1230</v>
      </c>
      <c r="O9380" s="2" t="s">
        <v>312</v>
      </c>
      <c r="P9380" s="6">
        <v>6234</v>
      </c>
      <c r="Q9380" s="7" t="s">
        <v>52391</v>
      </c>
    </row>
    <row r="9381" spans="1:17" x14ac:dyDescent="0.2">
      <c r="A9381" s="2" t="s">
        <v>49332</v>
      </c>
      <c r="B9381" s="2" t="s">
        <v>49333</v>
      </c>
      <c r="C9381" s="3">
        <v>23931</v>
      </c>
      <c r="D9381" s="2" t="s">
        <v>49334</v>
      </c>
      <c r="E9381" s="2" t="s">
        <v>3907</v>
      </c>
      <c r="F9381" s="2" t="s">
        <v>1017</v>
      </c>
      <c r="G9381" s="2" t="s">
        <v>702</v>
      </c>
      <c r="H9381" s="4" t="s">
        <v>49335</v>
      </c>
      <c r="I9381" s="5" t="s">
        <v>49336</v>
      </c>
      <c r="J9381" s="2" t="s">
        <v>51</v>
      </c>
      <c r="K9381" s="2" t="s">
        <v>26</v>
      </c>
      <c r="L9381" s="2"/>
      <c r="M9381" s="8" t="s">
        <v>143</v>
      </c>
      <c r="N9381" s="2" t="s">
        <v>3703</v>
      </c>
      <c r="O9381" s="2" t="s">
        <v>312</v>
      </c>
      <c r="P9381" s="6">
        <v>4039</v>
      </c>
      <c r="Q9381" s="7" t="s">
        <v>52391</v>
      </c>
    </row>
    <row r="9382" spans="1:17" x14ac:dyDescent="0.2">
      <c r="A9382" s="2" t="s">
        <v>49337</v>
      </c>
      <c r="B9382" s="2" t="s">
        <v>49338</v>
      </c>
      <c r="C9382" s="3">
        <v>24436</v>
      </c>
      <c r="D9382" s="2" t="s">
        <v>49339</v>
      </c>
      <c r="E9382" s="2" t="s">
        <v>1204</v>
      </c>
      <c r="F9382" s="2" t="s">
        <v>49340</v>
      </c>
      <c r="G9382" s="2" t="s">
        <v>93</v>
      </c>
      <c r="H9382" s="4" t="s">
        <v>49341</v>
      </c>
      <c r="I9382" s="5" t="s">
        <v>49342</v>
      </c>
      <c r="J9382" s="2" t="s">
        <v>63</v>
      </c>
      <c r="K9382" s="2" t="s">
        <v>73</v>
      </c>
      <c r="L9382" s="2"/>
      <c r="M9382" s="8" t="s">
        <v>105</v>
      </c>
      <c r="N9382" s="2" t="s">
        <v>117</v>
      </c>
      <c r="O9382" s="2" t="s">
        <v>296</v>
      </c>
      <c r="P9382" s="6">
        <v>6176</v>
      </c>
      <c r="Q9382" s="7" t="s">
        <v>52391</v>
      </c>
    </row>
    <row r="9383" spans="1:17" x14ac:dyDescent="0.2">
      <c r="A9383" s="2" t="s">
        <v>49343</v>
      </c>
      <c r="B9383" s="2" t="s">
        <v>49344</v>
      </c>
      <c r="C9383" s="3">
        <v>30888</v>
      </c>
      <c r="D9383" s="2" t="s">
        <v>49345</v>
      </c>
      <c r="E9383" s="2" t="s">
        <v>221</v>
      </c>
      <c r="F9383" s="2" t="s">
        <v>49346</v>
      </c>
      <c r="G9383" s="2" t="s">
        <v>22</v>
      </c>
      <c r="H9383" s="4" t="s">
        <v>49347</v>
      </c>
      <c r="I9383" s="5" t="s">
        <v>49348</v>
      </c>
      <c r="J9383" s="2" t="s">
        <v>63</v>
      </c>
      <c r="K9383" s="2" t="s">
        <v>38</v>
      </c>
      <c r="L9383" s="2"/>
      <c r="M9383" s="8" t="s">
        <v>27</v>
      </c>
      <c r="N9383" s="2" t="s">
        <v>126</v>
      </c>
      <c r="O9383" s="2" t="s">
        <v>87</v>
      </c>
      <c r="P9383" s="6">
        <v>8058</v>
      </c>
      <c r="Q9383" s="7" t="s">
        <v>52391</v>
      </c>
    </row>
    <row r="9384" spans="1:17" x14ac:dyDescent="0.2">
      <c r="A9384" s="2" t="s">
        <v>49349</v>
      </c>
      <c r="B9384" s="2" t="s">
        <v>22598</v>
      </c>
      <c r="C9384" s="3">
        <v>36445</v>
      </c>
      <c r="D9384" s="2" t="s">
        <v>49350</v>
      </c>
      <c r="E9384" s="2" t="s">
        <v>2080</v>
      </c>
      <c r="F9384" s="2" t="s">
        <v>30106</v>
      </c>
      <c r="G9384" s="2" t="s">
        <v>184</v>
      </c>
      <c r="H9384" s="4" t="s">
        <v>49351</v>
      </c>
      <c r="I9384" s="5" t="s">
        <v>49352</v>
      </c>
      <c r="J9384" s="2" t="s">
        <v>160</v>
      </c>
      <c r="K9384" s="2" t="s">
        <v>73</v>
      </c>
      <c r="L9384" s="2"/>
      <c r="M9384" s="8" t="s">
        <v>376</v>
      </c>
      <c r="N9384" s="2" t="s">
        <v>5919</v>
      </c>
      <c r="O9384" s="2" t="s">
        <v>54</v>
      </c>
      <c r="P9384" s="6">
        <v>4867</v>
      </c>
      <c r="Q9384" s="7" t="s">
        <v>52391</v>
      </c>
    </row>
    <row r="9385" spans="1:17" x14ac:dyDescent="0.2">
      <c r="A9385" s="2" t="s">
        <v>49353</v>
      </c>
      <c r="B9385" s="2" t="s">
        <v>49354</v>
      </c>
      <c r="C9385" s="3">
        <v>37998</v>
      </c>
      <c r="D9385" s="2" t="s">
        <v>49355</v>
      </c>
      <c r="E9385" s="2" t="s">
        <v>7704</v>
      </c>
      <c r="F9385" s="2" t="s">
        <v>28195</v>
      </c>
      <c r="G9385" s="2" t="s">
        <v>184</v>
      </c>
      <c r="H9385" s="4" t="s">
        <v>49356</v>
      </c>
      <c r="I9385" s="5" t="s">
        <v>49357</v>
      </c>
      <c r="J9385" s="2" t="s">
        <v>51</v>
      </c>
      <c r="K9385" s="2" t="s">
        <v>38</v>
      </c>
      <c r="L9385" s="2"/>
      <c r="M9385" s="8" t="s">
        <v>105</v>
      </c>
      <c r="N9385" s="2" t="s">
        <v>7923</v>
      </c>
      <c r="O9385" s="2" t="s">
        <v>54</v>
      </c>
      <c r="P9385" s="6">
        <v>5538</v>
      </c>
      <c r="Q9385" s="7" t="s">
        <v>52391</v>
      </c>
    </row>
    <row r="9386" spans="1:17" x14ac:dyDescent="0.2">
      <c r="A9386" s="2" t="s">
        <v>49358</v>
      </c>
      <c r="B9386" s="2" t="s">
        <v>28913</v>
      </c>
      <c r="C9386" s="3">
        <v>18007</v>
      </c>
      <c r="D9386" s="2" t="s">
        <v>49359</v>
      </c>
      <c r="E9386" s="2" t="s">
        <v>5108</v>
      </c>
      <c r="F9386" s="2" t="s">
        <v>49360</v>
      </c>
      <c r="G9386" s="2" t="s">
        <v>113</v>
      </c>
      <c r="H9386" s="4" t="s">
        <v>49361</v>
      </c>
      <c r="I9386" s="5" t="s">
        <v>49362</v>
      </c>
      <c r="J9386" s="2" t="s">
        <v>51</v>
      </c>
      <c r="K9386" s="2" t="s">
        <v>73</v>
      </c>
      <c r="L9386" s="2"/>
      <c r="M9386" s="8" t="s">
        <v>207</v>
      </c>
      <c r="N9386" s="2" t="s">
        <v>4706</v>
      </c>
      <c r="O9386" s="2" t="s">
        <v>296</v>
      </c>
      <c r="P9386" s="6">
        <v>4346</v>
      </c>
      <c r="Q9386" s="7" t="s">
        <v>52391</v>
      </c>
    </row>
    <row r="9387" spans="1:17" x14ac:dyDescent="0.2">
      <c r="A9387" s="2" t="s">
        <v>49363</v>
      </c>
      <c r="B9387" s="2" t="s">
        <v>49364</v>
      </c>
      <c r="C9387" s="3">
        <v>28178</v>
      </c>
      <c r="D9387" s="2" t="s">
        <v>49365</v>
      </c>
      <c r="E9387" s="2" t="s">
        <v>1717</v>
      </c>
      <c r="F9387" s="2" t="s">
        <v>41698</v>
      </c>
      <c r="G9387" s="2" t="s">
        <v>194</v>
      </c>
      <c r="H9387" s="4" t="s">
        <v>49366</v>
      </c>
      <c r="I9387" s="5" t="s">
        <v>49367</v>
      </c>
      <c r="J9387" s="2" t="s">
        <v>63</v>
      </c>
      <c r="K9387" s="2" t="s">
        <v>73</v>
      </c>
      <c r="L9387" s="2"/>
      <c r="M9387" s="8" t="s">
        <v>207</v>
      </c>
      <c r="N9387" s="2" t="s">
        <v>2303</v>
      </c>
      <c r="O9387" s="2" t="s">
        <v>54</v>
      </c>
      <c r="P9387" s="6">
        <v>4682</v>
      </c>
      <c r="Q9387" s="7" t="s">
        <v>52391</v>
      </c>
    </row>
    <row r="9388" spans="1:17" x14ac:dyDescent="0.2">
      <c r="A9388" s="2" t="s">
        <v>49368</v>
      </c>
      <c r="B9388" s="2" t="s">
        <v>49369</v>
      </c>
      <c r="C9388" s="3">
        <v>32597</v>
      </c>
      <c r="D9388" s="2" t="s">
        <v>49370</v>
      </c>
      <c r="E9388" s="2" t="s">
        <v>5778</v>
      </c>
      <c r="F9388" s="2" t="s">
        <v>49371</v>
      </c>
      <c r="G9388" s="2" t="s">
        <v>214</v>
      </c>
      <c r="H9388" s="4" t="s">
        <v>49372</v>
      </c>
      <c r="I9388" s="5" t="s">
        <v>49373</v>
      </c>
      <c r="J9388" s="2" t="s">
        <v>84</v>
      </c>
      <c r="K9388" s="2" t="s">
        <v>38</v>
      </c>
      <c r="L9388" s="2"/>
      <c r="M9388" s="8" t="s">
        <v>27</v>
      </c>
      <c r="N9388" s="2" t="s">
        <v>1278</v>
      </c>
      <c r="O9388" s="2" t="s">
        <v>29</v>
      </c>
      <c r="P9388" s="6">
        <v>8624</v>
      </c>
      <c r="Q9388" s="7" t="s">
        <v>52391</v>
      </c>
    </row>
    <row r="9389" spans="1:17" x14ac:dyDescent="0.2">
      <c r="A9389" s="2" t="s">
        <v>49374</v>
      </c>
      <c r="B9389" s="2" t="s">
        <v>49375</v>
      </c>
      <c r="C9389" s="3">
        <v>34244</v>
      </c>
      <c r="D9389" s="2" t="s">
        <v>49376</v>
      </c>
      <c r="E9389" s="2" t="s">
        <v>1282</v>
      </c>
      <c r="F9389" s="2" t="s">
        <v>27706</v>
      </c>
      <c r="G9389" s="2" t="s">
        <v>702</v>
      </c>
      <c r="H9389" s="4" t="s">
        <v>49377</v>
      </c>
      <c r="I9389" s="5" t="s">
        <v>49378</v>
      </c>
      <c r="J9389" s="2" t="s">
        <v>25</v>
      </c>
      <c r="K9389" s="2" t="s">
        <v>38</v>
      </c>
      <c r="L9389" s="2"/>
      <c r="M9389" s="8" t="s">
        <v>268</v>
      </c>
      <c r="N9389" s="2" t="s">
        <v>6431</v>
      </c>
      <c r="O9389" s="2" t="s">
        <v>41</v>
      </c>
      <c r="P9389" s="6">
        <v>6582</v>
      </c>
      <c r="Q9389" s="7" t="s">
        <v>52391</v>
      </c>
    </row>
    <row r="9390" spans="1:17" x14ac:dyDescent="0.2">
      <c r="A9390" s="2" t="s">
        <v>49379</v>
      </c>
      <c r="B9390" s="2" t="s">
        <v>49380</v>
      </c>
      <c r="C9390" s="3">
        <v>37494</v>
      </c>
      <c r="D9390" s="2" t="s">
        <v>49381</v>
      </c>
      <c r="E9390" s="2" t="s">
        <v>4162</v>
      </c>
      <c r="F9390" s="2" t="s">
        <v>35987</v>
      </c>
      <c r="G9390" s="2" t="s">
        <v>123</v>
      </c>
      <c r="H9390" s="4" t="s">
        <v>49382</v>
      </c>
      <c r="I9390" s="5" t="s">
        <v>49383</v>
      </c>
      <c r="J9390" s="2" t="s">
        <v>25</v>
      </c>
      <c r="K9390" s="2" t="s">
        <v>73</v>
      </c>
      <c r="L9390" s="2"/>
      <c r="M9390" s="8" t="s">
        <v>143</v>
      </c>
      <c r="N9390" s="2" t="s">
        <v>352</v>
      </c>
      <c r="O9390" s="2" t="s">
        <v>29</v>
      </c>
      <c r="P9390" s="6">
        <v>8017</v>
      </c>
      <c r="Q9390" s="7" t="s">
        <v>52391</v>
      </c>
    </row>
    <row r="9391" spans="1:17" x14ac:dyDescent="0.2">
      <c r="A9391" s="2" t="s">
        <v>49384</v>
      </c>
      <c r="B9391" s="2" t="s">
        <v>49385</v>
      </c>
      <c r="C9391" s="3">
        <v>35932</v>
      </c>
      <c r="D9391" s="2" t="s">
        <v>49386</v>
      </c>
      <c r="E9391" s="2" t="s">
        <v>308</v>
      </c>
      <c r="F9391" s="2" t="s">
        <v>26859</v>
      </c>
      <c r="G9391" s="2" t="s">
        <v>679</v>
      </c>
      <c r="H9391" s="4" t="s">
        <v>49387</v>
      </c>
      <c r="I9391" s="5" t="s">
        <v>49388</v>
      </c>
      <c r="J9391" s="2" t="s">
        <v>160</v>
      </c>
      <c r="K9391" s="2" t="s">
        <v>73</v>
      </c>
      <c r="L9391" s="2"/>
      <c r="M9391" s="8" t="s">
        <v>143</v>
      </c>
      <c r="N9391" s="2" t="s">
        <v>1682</v>
      </c>
      <c r="O9391" s="2" t="s">
        <v>296</v>
      </c>
      <c r="P9391" s="6">
        <v>2454</v>
      </c>
      <c r="Q9391" s="7" t="s">
        <v>52391</v>
      </c>
    </row>
    <row r="9392" spans="1:17" x14ac:dyDescent="0.2">
      <c r="A9392" s="2" t="s">
        <v>49389</v>
      </c>
      <c r="B9392" s="2" t="s">
        <v>49390</v>
      </c>
      <c r="C9392" s="3">
        <v>19530</v>
      </c>
      <c r="D9392" s="2" t="s">
        <v>49391</v>
      </c>
      <c r="E9392" s="2" t="s">
        <v>4096</v>
      </c>
      <c r="F9392" s="2" t="s">
        <v>2013</v>
      </c>
      <c r="G9392" s="2" t="s">
        <v>184</v>
      </c>
      <c r="H9392" s="4" t="s">
        <v>49392</v>
      </c>
      <c r="I9392" s="5" t="s">
        <v>49393</v>
      </c>
      <c r="J9392" s="2" t="s">
        <v>25</v>
      </c>
      <c r="K9392" s="2" t="s">
        <v>38</v>
      </c>
      <c r="L9392" s="2"/>
      <c r="M9392" s="8" t="s">
        <v>143</v>
      </c>
      <c r="N9392" s="2" t="s">
        <v>5476</v>
      </c>
      <c r="O9392" s="2" t="s">
        <v>188</v>
      </c>
      <c r="P9392" s="6">
        <v>7341</v>
      </c>
      <c r="Q9392" s="7" t="s">
        <v>52391</v>
      </c>
    </row>
    <row r="9393" spans="1:17" x14ac:dyDescent="0.2">
      <c r="A9393" s="2" t="s">
        <v>49394</v>
      </c>
      <c r="B9393" s="2" t="s">
        <v>49395</v>
      </c>
      <c r="C9393" s="3">
        <v>16698</v>
      </c>
      <c r="D9393" s="2" t="s">
        <v>49396</v>
      </c>
      <c r="E9393" s="2" t="s">
        <v>173</v>
      </c>
      <c r="F9393" s="2" t="s">
        <v>317</v>
      </c>
      <c r="G9393" s="2" t="s">
        <v>123</v>
      </c>
      <c r="H9393" s="4" t="s">
        <v>49397</v>
      </c>
      <c r="I9393" s="5" t="s">
        <v>49398</v>
      </c>
      <c r="J9393" s="2" t="s">
        <v>25</v>
      </c>
      <c r="K9393" s="2" t="s">
        <v>26</v>
      </c>
      <c r="L9393" s="2"/>
      <c r="M9393" s="8" t="s">
        <v>143</v>
      </c>
      <c r="N9393" s="2" t="s">
        <v>8903</v>
      </c>
      <c r="O9393" s="2" t="s">
        <v>87</v>
      </c>
      <c r="P9393" s="6">
        <v>5327</v>
      </c>
      <c r="Q9393" s="7" t="s">
        <v>52391</v>
      </c>
    </row>
    <row r="9394" spans="1:17" x14ac:dyDescent="0.2">
      <c r="A9394" s="2" t="s">
        <v>49399</v>
      </c>
      <c r="B9394" s="2" t="s">
        <v>49400</v>
      </c>
      <c r="C9394" s="3">
        <v>25868</v>
      </c>
      <c r="D9394" s="2" t="s">
        <v>49401</v>
      </c>
      <c r="E9394" s="2" t="s">
        <v>3695</v>
      </c>
      <c r="F9394" s="2" t="s">
        <v>19194</v>
      </c>
      <c r="G9394" s="2" t="s">
        <v>679</v>
      </c>
      <c r="H9394" s="4" t="s">
        <v>49402</v>
      </c>
      <c r="I9394" s="5" t="s">
        <v>49403</v>
      </c>
      <c r="J9394" s="2" t="s">
        <v>25</v>
      </c>
      <c r="K9394" s="2" t="s">
        <v>73</v>
      </c>
      <c r="L9394" s="2"/>
      <c r="M9394" s="8" t="s">
        <v>116</v>
      </c>
      <c r="N9394" s="2" t="s">
        <v>217</v>
      </c>
      <c r="O9394" s="2" t="s">
        <v>198</v>
      </c>
      <c r="P9394" s="6">
        <v>5348</v>
      </c>
      <c r="Q9394" s="7" t="s">
        <v>52391</v>
      </c>
    </row>
    <row r="9395" spans="1:17" x14ac:dyDescent="0.2">
      <c r="A9395" s="2" t="s">
        <v>49404</v>
      </c>
      <c r="B9395" s="2" t="s">
        <v>49405</v>
      </c>
      <c r="C9395" s="3">
        <v>19774</v>
      </c>
      <c r="D9395" s="2" t="s">
        <v>49406</v>
      </c>
      <c r="E9395" s="2" t="s">
        <v>468</v>
      </c>
      <c r="F9395" s="2" t="s">
        <v>5145</v>
      </c>
      <c r="G9395" s="2" t="s">
        <v>81</v>
      </c>
      <c r="H9395" s="4" t="s">
        <v>49407</v>
      </c>
      <c r="I9395" s="5" t="s">
        <v>49408</v>
      </c>
      <c r="J9395" s="2" t="s">
        <v>84</v>
      </c>
      <c r="K9395" s="2" t="s">
        <v>26</v>
      </c>
      <c r="L9395" s="2"/>
      <c r="M9395" s="8" t="s">
        <v>52</v>
      </c>
      <c r="N9395" s="2" t="s">
        <v>5810</v>
      </c>
      <c r="O9395" s="2" t="s">
        <v>198</v>
      </c>
      <c r="P9395" s="6">
        <v>5730</v>
      </c>
      <c r="Q9395" s="7" t="s">
        <v>52391</v>
      </c>
    </row>
    <row r="9396" spans="1:17" x14ac:dyDescent="0.2">
      <c r="A9396" s="2" t="s">
        <v>49409</v>
      </c>
      <c r="B9396" s="2" t="s">
        <v>49410</v>
      </c>
      <c r="C9396" s="3">
        <v>20356</v>
      </c>
      <c r="D9396" s="2" t="s">
        <v>49411</v>
      </c>
      <c r="E9396" s="2" t="s">
        <v>3146</v>
      </c>
      <c r="F9396" s="2" t="s">
        <v>631</v>
      </c>
      <c r="G9396" s="2" t="s">
        <v>132</v>
      </c>
      <c r="H9396" s="4" t="s">
        <v>49412</v>
      </c>
      <c r="I9396" s="5" t="s">
        <v>49413</v>
      </c>
      <c r="J9396" s="2" t="s">
        <v>160</v>
      </c>
      <c r="K9396" s="2" t="s">
        <v>38</v>
      </c>
      <c r="L9396" s="2"/>
      <c r="M9396" s="8" t="s">
        <v>268</v>
      </c>
      <c r="N9396" s="2" t="s">
        <v>9105</v>
      </c>
      <c r="O9396" s="2" t="s">
        <v>188</v>
      </c>
      <c r="P9396" s="6">
        <v>4854</v>
      </c>
      <c r="Q9396" s="7" t="s">
        <v>52391</v>
      </c>
    </row>
    <row r="9397" spans="1:17" x14ac:dyDescent="0.2">
      <c r="A9397" s="2" t="s">
        <v>49414</v>
      </c>
      <c r="B9397" s="2" t="s">
        <v>49415</v>
      </c>
      <c r="C9397" s="3">
        <v>22131</v>
      </c>
      <c r="D9397" s="2" t="s">
        <v>49416</v>
      </c>
      <c r="E9397" s="2" t="s">
        <v>3107</v>
      </c>
      <c r="F9397" s="2" t="s">
        <v>357</v>
      </c>
      <c r="G9397" s="2" t="s">
        <v>249</v>
      </c>
      <c r="H9397" s="4" t="s">
        <v>49417</v>
      </c>
      <c r="I9397" s="5" t="s">
        <v>49418</v>
      </c>
      <c r="J9397" s="2" t="s">
        <v>63</v>
      </c>
      <c r="K9397" s="2" t="s">
        <v>26</v>
      </c>
      <c r="L9397" s="2"/>
      <c r="M9397" s="8" t="s">
        <v>268</v>
      </c>
      <c r="N9397" s="2" t="s">
        <v>9480</v>
      </c>
      <c r="O9397" s="2" t="s">
        <v>107</v>
      </c>
      <c r="P9397" s="6">
        <v>5003</v>
      </c>
      <c r="Q9397" s="7" t="s">
        <v>52391</v>
      </c>
    </row>
    <row r="9398" spans="1:17" x14ac:dyDescent="0.2">
      <c r="A9398" s="2" t="s">
        <v>49419</v>
      </c>
      <c r="B9398" s="2" t="s">
        <v>49420</v>
      </c>
      <c r="C9398" s="3">
        <v>31319</v>
      </c>
      <c r="D9398" s="2" t="s">
        <v>49421</v>
      </c>
      <c r="E9398" s="2" t="s">
        <v>838</v>
      </c>
      <c r="F9398" s="2" t="s">
        <v>5083</v>
      </c>
      <c r="G9398" s="2" t="s">
        <v>22</v>
      </c>
      <c r="H9398" s="4" t="s">
        <v>49422</v>
      </c>
      <c r="I9398" s="5" t="s">
        <v>49423</v>
      </c>
      <c r="J9398" s="2" t="s">
        <v>84</v>
      </c>
      <c r="K9398" s="2" t="s">
        <v>73</v>
      </c>
      <c r="L9398" s="2"/>
      <c r="M9398" s="8" t="s">
        <v>207</v>
      </c>
      <c r="N9398" s="2" t="s">
        <v>360</v>
      </c>
      <c r="O9398" s="2" t="s">
        <v>54</v>
      </c>
      <c r="P9398" s="6">
        <v>3079</v>
      </c>
      <c r="Q9398" s="7" t="s">
        <v>52391</v>
      </c>
    </row>
    <row r="9399" spans="1:17" x14ac:dyDescent="0.2">
      <c r="A9399" s="2" t="s">
        <v>49424</v>
      </c>
      <c r="B9399" s="2" t="s">
        <v>49425</v>
      </c>
      <c r="C9399" s="3">
        <v>24032</v>
      </c>
      <c r="D9399" s="2" t="s">
        <v>49426</v>
      </c>
      <c r="E9399" s="2" t="s">
        <v>4651</v>
      </c>
      <c r="F9399" s="2" t="s">
        <v>501</v>
      </c>
      <c r="G9399" s="2" t="s">
        <v>60</v>
      </c>
      <c r="H9399" s="4" t="s">
        <v>49427</v>
      </c>
      <c r="I9399" s="5" t="s">
        <v>49428</v>
      </c>
      <c r="J9399" s="2" t="s">
        <v>160</v>
      </c>
      <c r="K9399" s="2" t="s">
        <v>38</v>
      </c>
      <c r="L9399" s="2"/>
      <c r="M9399" s="8" t="s">
        <v>105</v>
      </c>
      <c r="N9399" s="2" t="s">
        <v>5919</v>
      </c>
      <c r="O9399" s="2" t="s">
        <v>87</v>
      </c>
      <c r="P9399" s="6">
        <v>2661</v>
      </c>
      <c r="Q9399" s="7" t="s">
        <v>52391</v>
      </c>
    </row>
    <row r="9400" spans="1:17" x14ac:dyDescent="0.2">
      <c r="A9400" s="2" t="s">
        <v>49429</v>
      </c>
      <c r="B9400" s="2" t="s">
        <v>49430</v>
      </c>
      <c r="C9400" s="3">
        <v>32516</v>
      </c>
      <c r="D9400" s="2" t="s">
        <v>49431</v>
      </c>
      <c r="E9400" s="2" t="s">
        <v>776</v>
      </c>
      <c r="F9400" s="2" t="s">
        <v>26761</v>
      </c>
      <c r="G9400" s="2" t="s">
        <v>70</v>
      </c>
      <c r="H9400" s="4" t="s">
        <v>49432</v>
      </c>
      <c r="I9400" s="5" t="s">
        <v>49433</v>
      </c>
      <c r="J9400" s="2" t="s">
        <v>160</v>
      </c>
      <c r="K9400" s="2" t="s">
        <v>26</v>
      </c>
      <c r="L9400" s="2"/>
      <c r="M9400" s="8" t="s">
        <v>376</v>
      </c>
      <c r="N9400" s="2" t="s">
        <v>7273</v>
      </c>
      <c r="O9400" s="2" t="s">
        <v>107</v>
      </c>
      <c r="P9400" s="6">
        <v>3350</v>
      </c>
      <c r="Q9400" s="7" t="s">
        <v>52391</v>
      </c>
    </row>
    <row r="9401" spans="1:17" x14ac:dyDescent="0.2">
      <c r="A9401" s="2" t="s">
        <v>49434</v>
      </c>
      <c r="B9401" s="2" t="s">
        <v>49435</v>
      </c>
      <c r="C9401" s="3">
        <v>37905</v>
      </c>
      <c r="D9401" s="2" t="s">
        <v>49436</v>
      </c>
      <c r="E9401" s="2" t="s">
        <v>4103</v>
      </c>
      <c r="F9401" s="2" t="s">
        <v>1693</v>
      </c>
      <c r="G9401" s="2" t="s">
        <v>413</v>
      </c>
      <c r="H9401" s="4" t="s">
        <v>49437</v>
      </c>
      <c r="I9401" s="5" t="s">
        <v>49438</v>
      </c>
      <c r="J9401" s="2" t="s">
        <v>160</v>
      </c>
      <c r="K9401" s="2" t="s">
        <v>38</v>
      </c>
      <c r="L9401" s="2"/>
      <c r="M9401" s="8" t="s">
        <v>39</v>
      </c>
      <c r="N9401" s="2" t="s">
        <v>6128</v>
      </c>
      <c r="O9401" s="2" t="s">
        <v>243</v>
      </c>
      <c r="P9401" s="6">
        <v>8778</v>
      </c>
      <c r="Q9401" s="7" t="s">
        <v>52391</v>
      </c>
    </row>
    <row r="9402" spans="1:17" x14ac:dyDescent="0.2">
      <c r="A9402" s="2" t="s">
        <v>49439</v>
      </c>
      <c r="B9402" s="2" t="s">
        <v>49440</v>
      </c>
      <c r="C9402" s="3">
        <v>30032</v>
      </c>
      <c r="D9402" s="2" t="s">
        <v>49441</v>
      </c>
      <c r="E9402" s="2" t="s">
        <v>685</v>
      </c>
      <c r="F9402" s="2" t="s">
        <v>17882</v>
      </c>
      <c r="G9402" s="2" t="s">
        <v>123</v>
      </c>
      <c r="H9402" s="4" t="s">
        <v>49442</v>
      </c>
      <c r="I9402" s="5" t="s">
        <v>49443</v>
      </c>
      <c r="J9402" s="2" t="s">
        <v>63</v>
      </c>
      <c r="K9402" s="2" t="s">
        <v>38</v>
      </c>
      <c r="L9402" s="2"/>
      <c r="M9402" s="8" t="s">
        <v>207</v>
      </c>
      <c r="N9402" s="2" t="s">
        <v>849</v>
      </c>
      <c r="O9402" s="2" t="s">
        <v>54</v>
      </c>
      <c r="P9402" s="6">
        <v>6497</v>
      </c>
      <c r="Q9402" s="7" t="s">
        <v>52391</v>
      </c>
    </row>
    <row r="9403" spans="1:17" x14ac:dyDescent="0.2">
      <c r="A9403" s="2" t="s">
        <v>49444</v>
      </c>
      <c r="B9403" s="2" t="s">
        <v>49445</v>
      </c>
      <c r="C9403" s="3">
        <v>26080</v>
      </c>
      <c r="D9403" s="2" t="s">
        <v>49446</v>
      </c>
      <c r="E9403" s="2" t="s">
        <v>2100</v>
      </c>
      <c r="F9403" s="2" t="s">
        <v>25178</v>
      </c>
      <c r="G9403" s="2" t="s">
        <v>81</v>
      </c>
      <c r="H9403" s="4" t="s">
        <v>49447</v>
      </c>
      <c r="I9403" s="5" t="s">
        <v>49448</v>
      </c>
      <c r="J9403" s="2" t="s">
        <v>63</v>
      </c>
      <c r="K9403" s="2" t="s">
        <v>73</v>
      </c>
      <c r="L9403" s="2"/>
      <c r="M9403" s="8" t="s">
        <v>143</v>
      </c>
      <c r="N9403" s="2" t="s">
        <v>1078</v>
      </c>
      <c r="O9403" s="2" t="s">
        <v>54</v>
      </c>
      <c r="P9403" s="6">
        <v>9989</v>
      </c>
      <c r="Q9403" s="7" t="s">
        <v>52391</v>
      </c>
    </row>
    <row r="9404" spans="1:17" x14ac:dyDescent="0.2">
      <c r="A9404" s="2" t="s">
        <v>49449</v>
      </c>
      <c r="B9404" s="2" t="s">
        <v>38608</v>
      </c>
      <c r="C9404" s="3">
        <v>18822</v>
      </c>
      <c r="D9404" s="2" t="s">
        <v>49450</v>
      </c>
      <c r="E9404" s="2" t="s">
        <v>2438</v>
      </c>
      <c r="F9404" s="2" t="s">
        <v>1975</v>
      </c>
      <c r="G9404" s="2" t="s">
        <v>70</v>
      </c>
      <c r="H9404" s="4" t="s">
        <v>49451</v>
      </c>
      <c r="I9404" s="5" t="s">
        <v>49452</v>
      </c>
      <c r="J9404" s="2" t="s">
        <v>51</v>
      </c>
      <c r="K9404" s="2" t="s">
        <v>38</v>
      </c>
      <c r="L9404" s="2"/>
      <c r="M9404" s="8" t="s">
        <v>116</v>
      </c>
      <c r="N9404" s="2" t="s">
        <v>8766</v>
      </c>
      <c r="O9404" s="2" t="s">
        <v>41</v>
      </c>
      <c r="P9404" s="6">
        <v>4319</v>
      </c>
      <c r="Q9404" s="7" t="s">
        <v>52391</v>
      </c>
    </row>
    <row r="9405" spans="1:17" x14ac:dyDescent="0.2">
      <c r="A9405" s="2" t="s">
        <v>49453</v>
      </c>
      <c r="B9405" s="2" t="s">
        <v>49454</v>
      </c>
      <c r="C9405" s="3">
        <v>38662</v>
      </c>
      <c r="D9405" s="2" t="s">
        <v>49455</v>
      </c>
      <c r="E9405" s="2" t="s">
        <v>2065</v>
      </c>
      <c r="F9405" s="2" t="s">
        <v>2013</v>
      </c>
      <c r="G9405" s="2" t="s">
        <v>679</v>
      </c>
      <c r="H9405" s="4" t="s">
        <v>49456</v>
      </c>
      <c r="I9405" s="5" t="s">
        <v>49457</v>
      </c>
      <c r="J9405" s="2" t="s">
        <v>63</v>
      </c>
      <c r="K9405" s="2" t="s">
        <v>73</v>
      </c>
      <c r="L9405" s="2"/>
      <c r="M9405" s="8" t="s">
        <v>52</v>
      </c>
      <c r="N9405" s="2" t="s">
        <v>7472</v>
      </c>
      <c r="O9405" s="2" t="s">
        <v>188</v>
      </c>
      <c r="P9405" s="6">
        <v>3206</v>
      </c>
      <c r="Q9405" s="7" t="s">
        <v>52391</v>
      </c>
    </row>
    <row r="9406" spans="1:17" x14ac:dyDescent="0.2">
      <c r="A9406" s="2" t="s">
        <v>49458</v>
      </c>
      <c r="B9406" s="2" t="s">
        <v>49459</v>
      </c>
      <c r="C9406" s="3">
        <v>23080</v>
      </c>
      <c r="D9406" s="2" t="s">
        <v>49460</v>
      </c>
      <c r="E9406" s="2" t="s">
        <v>599</v>
      </c>
      <c r="F9406" s="2" t="s">
        <v>24168</v>
      </c>
      <c r="G9406" s="2" t="s">
        <v>35</v>
      </c>
      <c r="H9406" s="4" t="s">
        <v>49461</v>
      </c>
      <c r="I9406" s="5" t="s">
        <v>49462</v>
      </c>
      <c r="J9406" s="2" t="s">
        <v>160</v>
      </c>
      <c r="K9406" s="2" t="s">
        <v>38</v>
      </c>
      <c r="L9406" s="2"/>
      <c r="M9406" s="8" t="s">
        <v>74</v>
      </c>
      <c r="N9406" s="2" t="s">
        <v>4470</v>
      </c>
      <c r="O9406" s="2" t="s">
        <v>243</v>
      </c>
      <c r="P9406" s="6">
        <v>7622</v>
      </c>
      <c r="Q9406" s="7" t="s">
        <v>52391</v>
      </c>
    </row>
    <row r="9407" spans="1:17" x14ac:dyDescent="0.2">
      <c r="A9407" s="2" t="s">
        <v>49463</v>
      </c>
      <c r="B9407" s="2" t="s">
        <v>49464</v>
      </c>
      <c r="C9407" s="3">
        <v>39099</v>
      </c>
      <c r="D9407" s="2" t="s">
        <v>49465</v>
      </c>
      <c r="E9407" s="2" t="s">
        <v>3216</v>
      </c>
      <c r="F9407" s="2" t="s">
        <v>49466</v>
      </c>
      <c r="G9407" s="2" t="s">
        <v>223</v>
      </c>
      <c r="H9407" s="4" t="s">
        <v>49467</v>
      </c>
      <c r="I9407" s="5" t="s">
        <v>49468</v>
      </c>
      <c r="J9407" s="2" t="s">
        <v>160</v>
      </c>
      <c r="K9407" s="2" t="s">
        <v>73</v>
      </c>
      <c r="L9407" s="2"/>
      <c r="M9407" s="8" t="s">
        <v>207</v>
      </c>
      <c r="N9407" s="2" t="s">
        <v>5043</v>
      </c>
      <c r="O9407" s="2" t="s">
        <v>243</v>
      </c>
      <c r="P9407" s="6">
        <v>9754</v>
      </c>
      <c r="Q9407" s="7" t="s">
        <v>52391</v>
      </c>
    </row>
    <row r="9408" spans="1:17" x14ac:dyDescent="0.2">
      <c r="A9408" s="2" t="s">
        <v>49469</v>
      </c>
      <c r="B9408" s="2" t="s">
        <v>49470</v>
      </c>
      <c r="C9408" s="3">
        <v>20743</v>
      </c>
      <c r="D9408" s="2" t="s">
        <v>49471</v>
      </c>
      <c r="E9408" s="2" t="s">
        <v>1758</v>
      </c>
      <c r="F9408" s="2" t="s">
        <v>49472</v>
      </c>
      <c r="G9408" s="2" t="s">
        <v>132</v>
      </c>
      <c r="H9408" s="4" t="s">
        <v>49473</v>
      </c>
      <c r="I9408" s="5" t="s">
        <v>49474</v>
      </c>
      <c r="J9408" s="2" t="s">
        <v>25</v>
      </c>
      <c r="K9408" s="2" t="s">
        <v>26</v>
      </c>
      <c r="L9408" s="2"/>
      <c r="M9408" s="8" t="s">
        <v>105</v>
      </c>
      <c r="N9408" s="2" t="s">
        <v>2649</v>
      </c>
      <c r="O9408" s="2" t="s">
        <v>29</v>
      </c>
      <c r="P9408" s="6">
        <v>9893</v>
      </c>
      <c r="Q9408" s="7" t="s">
        <v>52391</v>
      </c>
    </row>
    <row r="9409" spans="1:17" x14ac:dyDescent="0.2">
      <c r="A9409" s="2" t="s">
        <v>49475</v>
      </c>
      <c r="B9409" s="2" t="s">
        <v>49476</v>
      </c>
      <c r="C9409" s="3">
        <v>28776</v>
      </c>
      <c r="D9409" s="2" t="s">
        <v>49477</v>
      </c>
      <c r="E9409" s="2" t="s">
        <v>1385</v>
      </c>
      <c r="F9409" s="2" t="s">
        <v>3689</v>
      </c>
      <c r="G9409" s="2" t="s">
        <v>184</v>
      </c>
      <c r="H9409" s="4" t="s">
        <v>49478</v>
      </c>
      <c r="I9409" s="5" t="s">
        <v>49479</v>
      </c>
      <c r="J9409" s="2" t="s">
        <v>160</v>
      </c>
      <c r="K9409" s="2" t="s">
        <v>73</v>
      </c>
      <c r="L9409" s="2"/>
      <c r="M9409" s="8" t="s">
        <v>207</v>
      </c>
      <c r="N9409" s="2" t="s">
        <v>2474</v>
      </c>
      <c r="O9409" s="2" t="s">
        <v>29</v>
      </c>
      <c r="P9409" s="6">
        <v>3050</v>
      </c>
      <c r="Q9409" s="7" t="s">
        <v>52391</v>
      </c>
    </row>
    <row r="9410" spans="1:17" x14ac:dyDescent="0.2">
      <c r="A9410" s="2" t="s">
        <v>49480</v>
      </c>
      <c r="B9410" s="2" t="s">
        <v>40238</v>
      </c>
      <c r="C9410" s="3">
        <v>23838</v>
      </c>
      <c r="D9410" s="2" t="s">
        <v>49481</v>
      </c>
      <c r="E9410" s="2" t="s">
        <v>3268</v>
      </c>
      <c r="F9410" s="2" t="s">
        <v>45196</v>
      </c>
      <c r="G9410" s="2" t="s">
        <v>123</v>
      </c>
      <c r="H9410" s="4" t="s">
        <v>49482</v>
      </c>
      <c r="I9410" s="5" t="s">
        <v>49483</v>
      </c>
      <c r="J9410" s="2" t="s">
        <v>160</v>
      </c>
      <c r="K9410" s="2" t="s">
        <v>26</v>
      </c>
      <c r="L9410" s="2"/>
      <c r="M9410" s="8" t="s">
        <v>39</v>
      </c>
      <c r="N9410" s="2" t="s">
        <v>801</v>
      </c>
      <c r="O9410" s="2" t="s">
        <v>243</v>
      </c>
      <c r="P9410" s="6">
        <v>5732</v>
      </c>
      <c r="Q9410" s="7" t="s">
        <v>52391</v>
      </c>
    </row>
    <row r="9411" spans="1:17" x14ac:dyDescent="0.2">
      <c r="A9411" s="2" t="s">
        <v>49484</v>
      </c>
      <c r="B9411" s="2" t="s">
        <v>2333</v>
      </c>
      <c r="C9411" s="3">
        <v>18245</v>
      </c>
      <c r="D9411" s="2" t="s">
        <v>49485</v>
      </c>
      <c r="E9411" s="2" t="s">
        <v>2478</v>
      </c>
      <c r="F9411" s="2" t="s">
        <v>38045</v>
      </c>
      <c r="G9411" s="2" t="s">
        <v>223</v>
      </c>
      <c r="H9411" s="4" t="s">
        <v>49486</v>
      </c>
      <c r="I9411" s="5" t="s">
        <v>49487</v>
      </c>
      <c r="J9411" s="2" t="s">
        <v>84</v>
      </c>
      <c r="K9411" s="2" t="s">
        <v>26</v>
      </c>
      <c r="L9411" s="2"/>
      <c r="M9411" s="8" t="s">
        <v>105</v>
      </c>
      <c r="N9411" s="2" t="s">
        <v>4560</v>
      </c>
      <c r="O9411" s="2" t="s">
        <v>41</v>
      </c>
      <c r="P9411" s="6">
        <v>2104</v>
      </c>
      <c r="Q9411" s="7" t="s">
        <v>52391</v>
      </c>
    </row>
    <row r="9412" spans="1:17" x14ac:dyDescent="0.2">
      <c r="A9412" s="2" t="s">
        <v>49488</v>
      </c>
      <c r="B9412" s="2" t="s">
        <v>49489</v>
      </c>
      <c r="C9412" s="3">
        <v>24661</v>
      </c>
      <c r="D9412" s="2" t="s">
        <v>49490</v>
      </c>
      <c r="E9412" s="2" t="s">
        <v>3349</v>
      </c>
      <c r="F9412" s="2" t="s">
        <v>404</v>
      </c>
      <c r="G9412" s="2" t="s">
        <v>275</v>
      </c>
      <c r="H9412" s="4" t="s">
        <v>49491</v>
      </c>
      <c r="I9412" s="5" t="s">
        <v>38454</v>
      </c>
      <c r="J9412" s="2" t="s">
        <v>160</v>
      </c>
      <c r="K9412" s="2" t="s">
        <v>73</v>
      </c>
      <c r="L9412" s="2"/>
      <c r="M9412" s="8" t="s">
        <v>207</v>
      </c>
      <c r="N9412" s="2" t="s">
        <v>28</v>
      </c>
      <c r="O9412" s="2" t="s">
        <v>243</v>
      </c>
      <c r="P9412" s="6">
        <v>6064</v>
      </c>
      <c r="Q9412" s="7" t="s">
        <v>52391</v>
      </c>
    </row>
    <row r="9413" spans="1:17" x14ac:dyDescent="0.2">
      <c r="A9413" s="2" t="s">
        <v>49492</v>
      </c>
      <c r="B9413" s="2" t="s">
        <v>49493</v>
      </c>
      <c r="C9413" s="3">
        <v>31092</v>
      </c>
      <c r="D9413" s="2" t="s">
        <v>49494</v>
      </c>
      <c r="E9413" s="2" t="s">
        <v>2004</v>
      </c>
      <c r="F9413" s="2" t="s">
        <v>1511</v>
      </c>
      <c r="G9413" s="2" t="s">
        <v>702</v>
      </c>
      <c r="H9413" s="4" t="s">
        <v>49495</v>
      </c>
      <c r="I9413" s="5" t="s">
        <v>49496</v>
      </c>
      <c r="J9413" s="2" t="s">
        <v>63</v>
      </c>
      <c r="K9413" s="2" t="s">
        <v>26</v>
      </c>
      <c r="L9413" s="2"/>
      <c r="M9413" s="8" t="s">
        <v>376</v>
      </c>
      <c r="N9413" s="2" t="s">
        <v>1500</v>
      </c>
      <c r="O9413" s="2" t="s">
        <v>29</v>
      </c>
      <c r="P9413" s="6">
        <v>3571</v>
      </c>
      <c r="Q9413" s="7" t="s">
        <v>52391</v>
      </c>
    </row>
    <row r="9414" spans="1:17" x14ac:dyDescent="0.2">
      <c r="A9414" s="2" t="s">
        <v>49497</v>
      </c>
      <c r="B9414" s="2" t="s">
        <v>49498</v>
      </c>
      <c r="C9414" s="3">
        <v>24483</v>
      </c>
      <c r="D9414" s="2" t="s">
        <v>49499</v>
      </c>
      <c r="E9414" s="2" t="s">
        <v>4313</v>
      </c>
      <c r="F9414" s="2" t="s">
        <v>15513</v>
      </c>
      <c r="G9414" s="2" t="s">
        <v>35</v>
      </c>
      <c r="H9414" s="4" t="s">
        <v>49500</v>
      </c>
      <c r="I9414" s="5" t="s">
        <v>49501</v>
      </c>
      <c r="J9414" s="2" t="s">
        <v>160</v>
      </c>
      <c r="K9414" s="2" t="s">
        <v>38</v>
      </c>
      <c r="L9414" s="2"/>
      <c r="M9414" s="8" t="s">
        <v>143</v>
      </c>
      <c r="N9414" s="2" t="s">
        <v>407</v>
      </c>
      <c r="O9414" s="2" t="s">
        <v>198</v>
      </c>
      <c r="P9414" s="6">
        <v>7646</v>
      </c>
      <c r="Q9414" s="7" t="s">
        <v>52391</v>
      </c>
    </row>
    <row r="9415" spans="1:17" x14ac:dyDescent="0.2">
      <c r="A9415" s="2" t="s">
        <v>49502</v>
      </c>
      <c r="B9415" s="2" t="s">
        <v>49503</v>
      </c>
      <c r="C9415" s="3">
        <v>19489</v>
      </c>
      <c r="D9415" s="2" t="s">
        <v>49504</v>
      </c>
      <c r="E9415" s="2" t="s">
        <v>6965</v>
      </c>
      <c r="F9415" s="2" t="s">
        <v>1686</v>
      </c>
      <c r="G9415" s="2" t="s">
        <v>204</v>
      </c>
      <c r="H9415" s="4" t="s">
        <v>49505</v>
      </c>
      <c r="I9415" s="5" t="s">
        <v>49506</v>
      </c>
      <c r="J9415" s="2" t="s">
        <v>160</v>
      </c>
      <c r="K9415" s="2" t="s">
        <v>73</v>
      </c>
      <c r="L9415" s="2"/>
      <c r="M9415" s="8" t="s">
        <v>52</v>
      </c>
      <c r="N9415" s="2" t="s">
        <v>1134</v>
      </c>
      <c r="O9415" s="2" t="s">
        <v>54</v>
      </c>
      <c r="P9415" s="6">
        <v>9111</v>
      </c>
      <c r="Q9415" s="7" t="s">
        <v>52391</v>
      </c>
    </row>
    <row r="9416" spans="1:17" x14ac:dyDescent="0.2">
      <c r="A9416" s="2" t="s">
        <v>49507</v>
      </c>
      <c r="B9416" s="2" t="s">
        <v>49508</v>
      </c>
      <c r="C9416" s="3">
        <v>16754</v>
      </c>
      <c r="D9416" s="2" t="s">
        <v>49509</v>
      </c>
      <c r="E9416" s="2" t="s">
        <v>5254</v>
      </c>
      <c r="F9416" s="2" t="s">
        <v>1602</v>
      </c>
      <c r="G9416" s="2" t="s">
        <v>292</v>
      </c>
      <c r="H9416" s="4" t="s">
        <v>49510</v>
      </c>
      <c r="I9416" s="5" t="s">
        <v>49511</v>
      </c>
      <c r="J9416" s="2" t="s">
        <v>160</v>
      </c>
      <c r="K9416" s="2" t="s">
        <v>73</v>
      </c>
      <c r="L9416" s="2"/>
      <c r="M9416" s="8" t="s">
        <v>105</v>
      </c>
      <c r="N9416" s="2" t="s">
        <v>4241</v>
      </c>
      <c r="O9416" s="2" t="s">
        <v>188</v>
      </c>
      <c r="P9416" s="6">
        <v>1724</v>
      </c>
      <c r="Q9416" s="7" t="s">
        <v>52391</v>
      </c>
    </row>
    <row r="9417" spans="1:17" x14ac:dyDescent="0.2">
      <c r="A9417" s="2" t="s">
        <v>49512</v>
      </c>
      <c r="B9417" s="2" t="s">
        <v>49513</v>
      </c>
      <c r="C9417" s="3">
        <v>32258</v>
      </c>
      <c r="D9417" s="2" t="s">
        <v>49514</v>
      </c>
      <c r="E9417" s="2" t="s">
        <v>1053</v>
      </c>
      <c r="F9417" s="2" t="s">
        <v>631</v>
      </c>
      <c r="G9417" s="2" t="s">
        <v>223</v>
      </c>
      <c r="H9417" s="4" t="s">
        <v>49515</v>
      </c>
      <c r="I9417" s="5" t="s">
        <v>49516</v>
      </c>
      <c r="J9417" s="2" t="s">
        <v>63</v>
      </c>
      <c r="K9417" s="2" t="s">
        <v>73</v>
      </c>
      <c r="L9417" s="2"/>
      <c r="M9417" s="8" t="s">
        <v>207</v>
      </c>
      <c r="N9417" s="2" t="s">
        <v>1156</v>
      </c>
      <c r="O9417" s="2" t="s">
        <v>188</v>
      </c>
      <c r="P9417" s="6">
        <v>2633</v>
      </c>
      <c r="Q9417" s="7" t="s">
        <v>52391</v>
      </c>
    </row>
    <row r="9418" spans="1:17" x14ac:dyDescent="0.2">
      <c r="A9418" s="2" t="s">
        <v>49517</v>
      </c>
      <c r="B9418" s="2" t="s">
        <v>49518</v>
      </c>
      <c r="C9418" s="3">
        <v>32402</v>
      </c>
      <c r="D9418" s="2" t="s">
        <v>49519</v>
      </c>
      <c r="E9418" s="2" t="s">
        <v>165</v>
      </c>
      <c r="F9418" s="2" t="s">
        <v>34330</v>
      </c>
      <c r="G9418" s="2" t="s">
        <v>194</v>
      </c>
      <c r="H9418" s="4" t="s">
        <v>49520</v>
      </c>
      <c r="I9418" s="5" t="s">
        <v>49521</v>
      </c>
      <c r="J9418" s="2" t="s">
        <v>51</v>
      </c>
      <c r="K9418" s="2" t="s">
        <v>73</v>
      </c>
      <c r="L9418" s="2"/>
      <c r="M9418" s="8" t="s">
        <v>85</v>
      </c>
      <c r="N9418" s="2" t="s">
        <v>7855</v>
      </c>
      <c r="O9418" s="2" t="s">
        <v>87</v>
      </c>
      <c r="P9418" s="6">
        <v>5317</v>
      </c>
      <c r="Q9418" s="7" t="s">
        <v>52391</v>
      </c>
    </row>
    <row r="9419" spans="1:17" x14ac:dyDescent="0.2">
      <c r="A9419" s="2" t="s">
        <v>49522</v>
      </c>
      <c r="B9419" s="2" t="s">
        <v>49523</v>
      </c>
      <c r="C9419" s="3">
        <v>35062</v>
      </c>
      <c r="D9419" s="2" t="s">
        <v>49524</v>
      </c>
      <c r="E9419" s="2" t="s">
        <v>6293</v>
      </c>
      <c r="F9419" s="2" t="s">
        <v>49525</v>
      </c>
      <c r="G9419" s="2" t="s">
        <v>437</v>
      </c>
      <c r="H9419" s="4" t="s">
        <v>49526</v>
      </c>
      <c r="I9419" s="5" t="s">
        <v>49527</v>
      </c>
      <c r="J9419" s="2" t="s">
        <v>160</v>
      </c>
      <c r="K9419" s="2" t="s">
        <v>73</v>
      </c>
      <c r="L9419" s="2"/>
      <c r="M9419" s="8" t="s">
        <v>39</v>
      </c>
      <c r="N9419" s="2" t="s">
        <v>6781</v>
      </c>
      <c r="O9419" s="2" t="s">
        <v>87</v>
      </c>
      <c r="P9419" s="6">
        <v>7602</v>
      </c>
      <c r="Q9419" s="7" t="s">
        <v>52391</v>
      </c>
    </row>
    <row r="9420" spans="1:17" x14ac:dyDescent="0.2">
      <c r="A9420" s="2" t="s">
        <v>49528</v>
      </c>
      <c r="B9420" s="2" t="s">
        <v>49529</v>
      </c>
      <c r="C9420" s="3">
        <v>35464</v>
      </c>
      <c r="D9420" s="2" t="s">
        <v>49530</v>
      </c>
      <c r="E9420" s="2" t="s">
        <v>2357</v>
      </c>
      <c r="F9420" s="2" t="s">
        <v>1571</v>
      </c>
      <c r="G9420" s="2" t="s">
        <v>81</v>
      </c>
      <c r="H9420" s="4" t="s">
        <v>49531</v>
      </c>
      <c r="I9420" s="5" t="s">
        <v>49532</v>
      </c>
      <c r="J9420" s="2" t="s">
        <v>160</v>
      </c>
      <c r="K9420" s="2" t="s">
        <v>26</v>
      </c>
      <c r="L9420" s="2"/>
      <c r="M9420" s="8" t="s">
        <v>39</v>
      </c>
      <c r="N9420" s="2" t="s">
        <v>750</v>
      </c>
      <c r="O9420" s="2" t="s">
        <v>243</v>
      </c>
      <c r="P9420" s="6">
        <v>4269</v>
      </c>
      <c r="Q9420" s="7" t="s">
        <v>52391</v>
      </c>
    </row>
    <row r="9421" spans="1:17" x14ac:dyDescent="0.2">
      <c r="A9421" s="2" t="s">
        <v>42587</v>
      </c>
      <c r="B9421" s="2" t="s">
        <v>7931</v>
      </c>
      <c r="C9421" s="3">
        <v>24739</v>
      </c>
      <c r="D9421" s="2" t="s">
        <v>42588</v>
      </c>
      <c r="E9421" s="2" t="s">
        <v>854</v>
      </c>
      <c r="F9421" s="2" t="s">
        <v>213</v>
      </c>
      <c r="G9421" s="2" t="s">
        <v>184</v>
      </c>
      <c r="H9421" s="4" t="s">
        <v>42589</v>
      </c>
      <c r="I9421" s="5" t="s">
        <v>42590</v>
      </c>
      <c r="J9421" s="2" t="s">
        <v>63</v>
      </c>
      <c r="K9421" s="2" t="s">
        <v>38</v>
      </c>
      <c r="L9421" s="2"/>
      <c r="M9421" s="8" t="s">
        <v>268</v>
      </c>
      <c r="N9421" s="2" t="s">
        <v>4241</v>
      </c>
      <c r="O9421" s="2" t="s">
        <v>107</v>
      </c>
      <c r="P9421" s="6">
        <v>4315</v>
      </c>
      <c r="Q9421" s="7" t="s">
        <v>42591</v>
      </c>
    </row>
    <row r="9422" spans="1:17" x14ac:dyDescent="0.2">
      <c r="A9422" s="2" t="s">
        <v>49538</v>
      </c>
      <c r="B9422" s="2" t="s">
        <v>28781</v>
      </c>
      <c r="C9422" s="3">
        <v>25539</v>
      </c>
      <c r="D9422" s="2" t="s">
        <v>49539</v>
      </c>
      <c r="E9422" s="2" t="s">
        <v>2599</v>
      </c>
      <c r="F9422" s="2" t="s">
        <v>49540</v>
      </c>
      <c r="G9422" s="2" t="s">
        <v>175</v>
      </c>
      <c r="H9422" s="4" t="s">
        <v>49541</v>
      </c>
      <c r="I9422" s="5" t="s">
        <v>49542</v>
      </c>
      <c r="J9422" s="2" t="s">
        <v>160</v>
      </c>
      <c r="K9422" s="2" t="s">
        <v>26</v>
      </c>
      <c r="L9422" s="2"/>
      <c r="M9422" s="8" t="s">
        <v>105</v>
      </c>
      <c r="N9422" s="2" t="s">
        <v>8676</v>
      </c>
      <c r="O9422" s="2" t="s">
        <v>243</v>
      </c>
      <c r="P9422" s="6">
        <v>3027</v>
      </c>
      <c r="Q9422" s="7" t="s">
        <v>52391</v>
      </c>
    </row>
    <row r="9423" spans="1:17" x14ac:dyDescent="0.2">
      <c r="A9423" s="2" t="s">
        <v>49543</v>
      </c>
      <c r="B9423" s="2" t="s">
        <v>49544</v>
      </c>
      <c r="C9423" s="3">
        <v>32660</v>
      </c>
      <c r="D9423" s="2" t="s">
        <v>49545</v>
      </c>
      <c r="E9423" s="2" t="s">
        <v>599</v>
      </c>
      <c r="F9423" s="2" t="s">
        <v>2150</v>
      </c>
      <c r="G9423" s="2" t="s">
        <v>113</v>
      </c>
      <c r="H9423" s="4" t="s">
        <v>49546</v>
      </c>
      <c r="I9423" s="5" t="s">
        <v>49547</v>
      </c>
      <c r="J9423" s="2" t="s">
        <v>63</v>
      </c>
      <c r="K9423" s="2" t="s">
        <v>73</v>
      </c>
      <c r="L9423" s="2"/>
      <c r="M9423" s="8" t="s">
        <v>52</v>
      </c>
      <c r="N9423" s="2" t="s">
        <v>1006</v>
      </c>
      <c r="O9423" s="2" t="s">
        <v>243</v>
      </c>
      <c r="P9423" s="6">
        <v>8249</v>
      </c>
      <c r="Q9423" s="7" t="s">
        <v>52391</v>
      </c>
    </row>
    <row r="9424" spans="1:17" x14ac:dyDescent="0.2">
      <c r="A9424" s="2" t="s">
        <v>49548</v>
      </c>
      <c r="B9424" s="2" t="s">
        <v>20612</v>
      </c>
      <c r="C9424" s="3">
        <v>30051</v>
      </c>
      <c r="D9424" s="2" t="s">
        <v>49549</v>
      </c>
      <c r="E9424" s="2" t="s">
        <v>2376</v>
      </c>
      <c r="F9424" s="2" t="s">
        <v>4850</v>
      </c>
      <c r="G9424" s="2" t="s">
        <v>204</v>
      </c>
      <c r="H9424" s="4" t="s">
        <v>49550</v>
      </c>
      <c r="I9424" s="5" t="s">
        <v>49551</v>
      </c>
      <c r="J9424" s="2" t="s">
        <v>25</v>
      </c>
      <c r="K9424" s="2" t="s">
        <v>73</v>
      </c>
      <c r="L9424" s="2"/>
      <c r="M9424" s="8" t="s">
        <v>27</v>
      </c>
      <c r="N9424" s="2" t="s">
        <v>295</v>
      </c>
      <c r="O9424" s="2" t="s">
        <v>41</v>
      </c>
      <c r="P9424" s="6">
        <v>3988</v>
      </c>
      <c r="Q9424" s="7" t="s">
        <v>52391</v>
      </c>
    </row>
    <row r="9425" spans="1:17" x14ac:dyDescent="0.2">
      <c r="A9425" s="2" t="s">
        <v>52145</v>
      </c>
      <c r="B9425" s="2" t="s">
        <v>38461</v>
      </c>
      <c r="C9425" s="3">
        <v>30837</v>
      </c>
      <c r="D9425" s="2" t="s">
        <v>52146</v>
      </c>
      <c r="E9425" s="2" t="s">
        <v>10109</v>
      </c>
      <c r="F9425" s="2" t="s">
        <v>8102</v>
      </c>
      <c r="G9425" s="2" t="s">
        <v>687</v>
      </c>
      <c r="H9425" s="4" t="s">
        <v>52147</v>
      </c>
      <c r="I9425" s="5" t="s">
        <v>16851</v>
      </c>
      <c r="J9425" s="2" t="s">
        <v>63</v>
      </c>
      <c r="K9425" s="2" t="s">
        <v>73</v>
      </c>
      <c r="L9425" s="2"/>
      <c r="M9425" s="8" t="s">
        <v>143</v>
      </c>
      <c r="N9425" s="2" t="s">
        <v>3656</v>
      </c>
      <c r="O9425" s="2" t="s">
        <v>107</v>
      </c>
      <c r="P9425" s="6">
        <v>9334</v>
      </c>
      <c r="Q9425" s="7" t="s">
        <v>52148</v>
      </c>
    </row>
    <row r="9426" spans="1:17" x14ac:dyDescent="0.2">
      <c r="A9426" s="2" t="s">
        <v>49558</v>
      </c>
      <c r="B9426" s="2" t="s">
        <v>45570</v>
      </c>
      <c r="C9426" s="3">
        <v>18428</v>
      </c>
      <c r="D9426" s="2" t="s">
        <v>49559</v>
      </c>
      <c r="E9426" s="2" t="s">
        <v>9803</v>
      </c>
      <c r="F9426" s="2" t="s">
        <v>3907</v>
      </c>
      <c r="G9426" s="2" t="s">
        <v>194</v>
      </c>
      <c r="H9426" s="4" t="s">
        <v>49560</v>
      </c>
      <c r="I9426" s="5" t="s">
        <v>49561</v>
      </c>
      <c r="J9426" s="2" t="s">
        <v>160</v>
      </c>
      <c r="K9426" s="2" t="s">
        <v>38</v>
      </c>
      <c r="L9426" s="2"/>
      <c r="M9426" s="8" t="s">
        <v>143</v>
      </c>
      <c r="N9426" s="2" t="s">
        <v>5565</v>
      </c>
      <c r="O9426" s="2" t="s">
        <v>243</v>
      </c>
      <c r="P9426" s="6">
        <v>5598</v>
      </c>
      <c r="Q9426" s="7" t="s">
        <v>52391</v>
      </c>
    </row>
    <row r="9427" spans="1:17" x14ac:dyDescent="0.2">
      <c r="A9427" s="2" t="s">
        <v>49562</v>
      </c>
      <c r="B9427" s="2" t="s">
        <v>49563</v>
      </c>
      <c r="C9427" s="3">
        <v>23115</v>
      </c>
      <c r="D9427" s="2" t="s">
        <v>49564</v>
      </c>
      <c r="E9427" s="2" t="s">
        <v>6392</v>
      </c>
      <c r="F9427" s="2" t="s">
        <v>1571</v>
      </c>
      <c r="G9427" s="2" t="s">
        <v>214</v>
      </c>
      <c r="H9427" s="4" t="s">
        <v>49565</v>
      </c>
      <c r="I9427" s="5" t="s">
        <v>49566</v>
      </c>
      <c r="J9427" s="2" t="s">
        <v>84</v>
      </c>
      <c r="K9427" s="2" t="s">
        <v>73</v>
      </c>
      <c r="L9427" s="2"/>
      <c r="M9427" s="8" t="s">
        <v>105</v>
      </c>
      <c r="N9427" s="2" t="s">
        <v>6797</v>
      </c>
      <c r="O9427" s="2" t="s">
        <v>54</v>
      </c>
      <c r="P9427" s="6">
        <v>7953</v>
      </c>
      <c r="Q9427" s="7" t="s">
        <v>52391</v>
      </c>
    </row>
    <row r="9428" spans="1:17" x14ac:dyDescent="0.2">
      <c r="A9428" s="2" t="s">
        <v>49567</v>
      </c>
      <c r="B9428" s="2" t="s">
        <v>49568</v>
      </c>
      <c r="C9428" s="3">
        <v>20451</v>
      </c>
      <c r="D9428" s="2" t="s">
        <v>49569</v>
      </c>
      <c r="E9428" s="2" t="s">
        <v>356</v>
      </c>
      <c r="F9428" s="2" t="s">
        <v>2653</v>
      </c>
      <c r="G9428" s="2" t="s">
        <v>132</v>
      </c>
      <c r="H9428" s="4" t="s">
        <v>49570</v>
      </c>
      <c r="I9428" s="5" t="s">
        <v>49571</v>
      </c>
      <c r="J9428" s="2" t="s">
        <v>84</v>
      </c>
      <c r="K9428" s="2" t="s">
        <v>73</v>
      </c>
      <c r="L9428" s="2"/>
      <c r="M9428" s="8" t="s">
        <v>105</v>
      </c>
      <c r="N9428" s="2" t="s">
        <v>4605</v>
      </c>
      <c r="O9428" s="2" t="s">
        <v>54</v>
      </c>
      <c r="P9428" s="6">
        <v>6601</v>
      </c>
      <c r="Q9428" s="7" t="s">
        <v>52391</v>
      </c>
    </row>
    <row r="9429" spans="1:17" x14ac:dyDescent="0.2">
      <c r="A9429" s="2" t="s">
        <v>49572</v>
      </c>
      <c r="B9429" s="2" t="s">
        <v>49573</v>
      </c>
      <c r="C9429" s="3">
        <v>18416</v>
      </c>
      <c r="D9429" s="2" t="s">
        <v>49574</v>
      </c>
      <c r="E9429" s="2" t="s">
        <v>1153</v>
      </c>
      <c r="F9429" s="2" t="s">
        <v>1602</v>
      </c>
      <c r="G9429" s="2" t="s">
        <v>93</v>
      </c>
      <c r="H9429" s="4" t="s">
        <v>49575</v>
      </c>
      <c r="I9429" s="5" t="s">
        <v>49576</v>
      </c>
      <c r="J9429" s="2" t="s">
        <v>63</v>
      </c>
      <c r="K9429" s="2" t="s">
        <v>73</v>
      </c>
      <c r="L9429" s="2"/>
      <c r="M9429" s="8" t="s">
        <v>268</v>
      </c>
      <c r="N9429" s="2" t="s">
        <v>3874</v>
      </c>
      <c r="O9429" s="2" t="s">
        <v>54</v>
      </c>
      <c r="P9429" s="6">
        <v>7024</v>
      </c>
      <c r="Q9429" s="7" t="s">
        <v>52391</v>
      </c>
    </row>
    <row r="9430" spans="1:17" x14ac:dyDescent="0.2">
      <c r="A9430" s="2" t="s">
        <v>49577</v>
      </c>
      <c r="B9430" s="2" t="s">
        <v>49578</v>
      </c>
      <c r="C9430" s="3">
        <v>18166</v>
      </c>
      <c r="D9430" s="2" t="s">
        <v>49579</v>
      </c>
      <c r="E9430" s="2" t="s">
        <v>1907</v>
      </c>
      <c r="F9430" s="2" t="s">
        <v>2892</v>
      </c>
      <c r="G9430" s="2" t="s">
        <v>292</v>
      </c>
      <c r="H9430" s="4" t="s">
        <v>49580</v>
      </c>
      <c r="I9430" s="5" t="s">
        <v>49581</v>
      </c>
      <c r="J9430" s="2" t="s">
        <v>160</v>
      </c>
      <c r="K9430" s="2" t="s">
        <v>26</v>
      </c>
      <c r="L9430" s="2"/>
      <c r="M9430" s="8" t="s">
        <v>376</v>
      </c>
      <c r="N9430" s="2" t="s">
        <v>9045</v>
      </c>
      <c r="O9430" s="2" t="s">
        <v>243</v>
      </c>
      <c r="P9430" s="6">
        <v>4125</v>
      </c>
      <c r="Q9430" s="7" t="s">
        <v>52391</v>
      </c>
    </row>
    <row r="9431" spans="1:17" x14ac:dyDescent="0.2">
      <c r="A9431" s="2" t="s">
        <v>49582</v>
      </c>
      <c r="B9431" s="2" t="s">
        <v>49583</v>
      </c>
      <c r="C9431" s="3">
        <v>21304</v>
      </c>
      <c r="D9431" s="2" t="s">
        <v>49584</v>
      </c>
      <c r="E9431" s="2" t="s">
        <v>2855</v>
      </c>
      <c r="F9431" s="2" t="s">
        <v>49585</v>
      </c>
      <c r="G9431" s="2" t="s">
        <v>292</v>
      </c>
      <c r="H9431" s="4" t="s">
        <v>49586</v>
      </c>
      <c r="I9431" s="5" t="s">
        <v>49587</v>
      </c>
      <c r="J9431" s="2" t="s">
        <v>63</v>
      </c>
      <c r="K9431" s="2" t="s">
        <v>73</v>
      </c>
      <c r="L9431" s="2"/>
      <c r="M9431" s="8" t="s">
        <v>105</v>
      </c>
      <c r="N9431" s="2" t="s">
        <v>6196</v>
      </c>
      <c r="O9431" s="2" t="s">
        <v>296</v>
      </c>
      <c r="P9431" s="6">
        <v>2586</v>
      </c>
      <c r="Q9431" s="7" t="s">
        <v>52391</v>
      </c>
    </row>
    <row r="9432" spans="1:17" x14ac:dyDescent="0.2">
      <c r="A9432" s="2" t="s">
        <v>49588</v>
      </c>
      <c r="B9432" s="2" t="s">
        <v>49589</v>
      </c>
      <c r="C9432" s="3">
        <v>23661</v>
      </c>
      <c r="D9432" s="2" t="s">
        <v>49590</v>
      </c>
      <c r="E9432" s="2" t="s">
        <v>1907</v>
      </c>
      <c r="F9432" s="2" t="s">
        <v>1602</v>
      </c>
      <c r="G9432" s="2" t="s">
        <v>413</v>
      </c>
      <c r="H9432" s="4" t="s">
        <v>49591</v>
      </c>
      <c r="I9432" s="5" t="s">
        <v>49592</v>
      </c>
      <c r="J9432" s="2" t="s">
        <v>63</v>
      </c>
      <c r="K9432" s="2" t="s">
        <v>26</v>
      </c>
      <c r="L9432" s="2"/>
      <c r="M9432" s="8" t="s">
        <v>74</v>
      </c>
      <c r="N9432" s="2" t="s">
        <v>1819</v>
      </c>
      <c r="O9432" s="2" t="s">
        <v>107</v>
      </c>
      <c r="P9432" s="6">
        <v>5911</v>
      </c>
      <c r="Q9432" s="7" t="s">
        <v>52391</v>
      </c>
    </row>
    <row r="9433" spans="1:17" x14ac:dyDescent="0.2">
      <c r="A9433" s="2" t="s">
        <v>49593</v>
      </c>
      <c r="B9433" s="2" t="s">
        <v>49594</v>
      </c>
      <c r="C9433" s="3">
        <v>24218</v>
      </c>
      <c r="D9433" s="2" t="s">
        <v>49595</v>
      </c>
      <c r="E9433" s="2" t="s">
        <v>3456</v>
      </c>
      <c r="F9433" s="2" t="s">
        <v>15025</v>
      </c>
      <c r="G9433" s="2" t="s">
        <v>679</v>
      </c>
      <c r="H9433" s="4" t="s">
        <v>49596</v>
      </c>
      <c r="I9433" s="5" t="s">
        <v>49597</v>
      </c>
      <c r="J9433" s="2" t="s">
        <v>25</v>
      </c>
      <c r="K9433" s="2" t="s">
        <v>38</v>
      </c>
      <c r="L9433" s="2"/>
      <c r="M9433" s="8" t="s">
        <v>116</v>
      </c>
      <c r="N9433" s="2" t="s">
        <v>423</v>
      </c>
      <c r="O9433" s="2" t="s">
        <v>41</v>
      </c>
      <c r="P9433" s="6">
        <v>6036</v>
      </c>
      <c r="Q9433" s="7" t="s">
        <v>52391</v>
      </c>
    </row>
    <row r="9434" spans="1:17" x14ac:dyDescent="0.2">
      <c r="A9434" s="2" t="s">
        <v>49598</v>
      </c>
      <c r="B9434" s="2" t="s">
        <v>19419</v>
      </c>
      <c r="C9434" s="3">
        <v>30530</v>
      </c>
      <c r="D9434" s="2" t="s">
        <v>49599</v>
      </c>
      <c r="E9434" s="2" t="s">
        <v>5046</v>
      </c>
      <c r="F9434" s="2" t="s">
        <v>21924</v>
      </c>
      <c r="G9434" s="2" t="s">
        <v>437</v>
      </c>
      <c r="H9434" s="4" t="s">
        <v>49600</v>
      </c>
      <c r="I9434" s="5" t="s">
        <v>49601</v>
      </c>
      <c r="J9434" s="2" t="s">
        <v>63</v>
      </c>
      <c r="K9434" s="2" t="s">
        <v>26</v>
      </c>
      <c r="L9434" s="2"/>
      <c r="M9434" s="8" t="s">
        <v>52</v>
      </c>
      <c r="N9434" s="2" t="s">
        <v>801</v>
      </c>
      <c r="O9434" s="2" t="s">
        <v>87</v>
      </c>
      <c r="P9434" s="6">
        <v>1700</v>
      </c>
      <c r="Q9434" s="7" t="s">
        <v>52391</v>
      </c>
    </row>
    <row r="9435" spans="1:17" x14ac:dyDescent="0.2">
      <c r="A9435" s="2" t="s">
        <v>49602</v>
      </c>
      <c r="B9435" s="2" t="s">
        <v>49603</v>
      </c>
      <c r="C9435" s="3">
        <v>38487</v>
      </c>
      <c r="D9435" s="2" t="s">
        <v>49604</v>
      </c>
      <c r="E9435" s="2" t="s">
        <v>8026</v>
      </c>
      <c r="F9435" s="2" t="s">
        <v>1809</v>
      </c>
      <c r="G9435" s="2" t="s">
        <v>70</v>
      </c>
      <c r="H9435" s="4" t="s">
        <v>49605</v>
      </c>
      <c r="I9435" s="5" t="s">
        <v>49606</v>
      </c>
      <c r="J9435" s="2" t="s">
        <v>160</v>
      </c>
      <c r="K9435" s="2" t="s">
        <v>38</v>
      </c>
      <c r="L9435" s="2"/>
      <c r="M9435" s="8" t="s">
        <v>116</v>
      </c>
      <c r="N9435" s="2" t="s">
        <v>6680</v>
      </c>
      <c r="O9435" s="2" t="s">
        <v>198</v>
      </c>
      <c r="P9435" s="6">
        <v>9206</v>
      </c>
      <c r="Q9435" s="7" t="s">
        <v>52391</v>
      </c>
    </row>
    <row r="9436" spans="1:17" x14ac:dyDescent="0.2">
      <c r="A9436" s="2" t="s">
        <v>49607</v>
      </c>
      <c r="B9436" s="2" t="s">
        <v>49608</v>
      </c>
      <c r="C9436" s="3">
        <v>21302</v>
      </c>
      <c r="D9436" s="2" t="s">
        <v>49609</v>
      </c>
      <c r="E9436" s="2" t="s">
        <v>396</v>
      </c>
      <c r="F9436" s="2" t="s">
        <v>2253</v>
      </c>
      <c r="G9436" s="2" t="s">
        <v>184</v>
      </c>
      <c r="H9436" s="4" t="s">
        <v>49610</v>
      </c>
      <c r="I9436" s="5" t="s">
        <v>49611</v>
      </c>
      <c r="J9436" s="2" t="s">
        <v>51</v>
      </c>
      <c r="K9436" s="2" t="s">
        <v>73</v>
      </c>
      <c r="L9436" s="2"/>
      <c r="M9436" s="8" t="s">
        <v>143</v>
      </c>
      <c r="N9436" s="2" t="s">
        <v>18916</v>
      </c>
      <c r="O9436" s="2" t="s">
        <v>87</v>
      </c>
      <c r="P9436" s="6">
        <v>5098</v>
      </c>
      <c r="Q9436" s="7" t="s">
        <v>52391</v>
      </c>
    </row>
    <row r="9437" spans="1:17" x14ac:dyDescent="0.2">
      <c r="A9437" s="2" t="s">
        <v>49612</v>
      </c>
      <c r="B9437" s="2" t="s">
        <v>9835</v>
      </c>
      <c r="C9437" s="3">
        <v>35608</v>
      </c>
      <c r="D9437" s="2" t="s">
        <v>49613</v>
      </c>
      <c r="E9437" s="2" t="s">
        <v>3381</v>
      </c>
      <c r="F9437" s="2" t="s">
        <v>1017</v>
      </c>
      <c r="G9437" s="2" t="s">
        <v>194</v>
      </c>
      <c r="H9437" s="4" t="s">
        <v>49614</v>
      </c>
      <c r="I9437" s="5" t="s">
        <v>49615</v>
      </c>
      <c r="J9437" s="2" t="s">
        <v>160</v>
      </c>
      <c r="K9437" s="2" t="s">
        <v>38</v>
      </c>
      <c r="L9437" s="2"/>
      <c r="M9437" s="8" t="s">
        <v>207</v>
      </c>
      <c r="N9437" s="2" t="s">
        <v>5588</v>
      </c>
      <c r="O9437" s="2" t="s">
        <v>243</v>
      </c>
      <c r="P9437" s="6">
        <v>2100</v>
      </c>
      <c r="Q9437" s="7" t="s">
        <v>52391</v>
      </c>
    </row>
    <row r="9438" spans="1:17" x14ac:dyDescent="0.2">
      <c r="A9438" s="2" t="s">
        <v>49616</v>
      </c>
      <c r="B9438" s="2" t="s">
        <v>49617</v>
      </c>
      <c r="C9438" s="3">
        <v>26353</v>
      </c>
      <c r="D9438" s="2" t="s">
        <v>49618</v>
      </c>
      <c r="E9438" s="2" t="s">
        <v>5114</v>
      </c>
      <c r="F9438" s="2" t="s">
        <v>1578</v>
      </c>
      <c r="G9438" s="2" t="s">
        <v>113</v>
      </c>
      <c r="H9438" s="4" t="s">
        <v>49619</v>
      </c>
      <c r="I9438" s="5" t="s">
        <v>49620</v>
      </c>
      <c r="J9438" s="2" t="s">
        <v>25</v>
      </c>
      <c r="K9438" s="2" t="s">
        <v>73</v>
      </c>
      <c r="L9438" s="2"/>
      <c r="M9438" s="8" t="s">
        <v>39</v>
      </c>
      <c r="N9438" s="2" t="s">
        <v>2268</v>
      </c>
      <c r="O9438" s="2" t="s">
        <v>41</v>
      </c>
      <c r="P9438" s="6">
        <v>8945</v>
      </c>
      <c r="Q9438" s="7" t="s">
        <v>52391</v>
      </c>
    </row>
    <row r="9439" spans="1:17" x14ac:dyDescent="0.2">
      <c r="A9439" s="2" t="s">
        <v>49621</v>
      </c>
      <c r="B9439" s="2" t="s">
        <v>49622</v>
      </c>
      <c r="C9439" s="3">
        <v>22683</v>
      </c>
      <c r="D9439" s="2" t="s">
        <v>49623</v>
      </c>
      <c r="E9439" s="2" t="s">
        <v>3188</v>
      </c>
      <c r="F9439" s="2" t="s">
        <v>13950</v>
      </c>
      <c r="G9439" s="2" t="s">
        <v>687</v>
      </c>
      <c r="H9439" s="4" t="s">
        <v>49624</v>
      </c>
      <c r="I9439" s="5" t="s">
        <v>49625</v>
      </c>
      <c r="J9439" s="2" t="s">
        <v>160</v>
      </c>
      <c r="K9439" s="2" t="s">
        <v>38</v>
      </c>
      <c r="L9439" s="2"/>
      <c r="M9439" s="8" t="s">
        <v>74</v>
      </c>
      <c r="N9439" s="2" t="s">
        <v>2973</v>
      </c>
      <c r="O9439" s="2" t="s">
        <v>296</v>
      </c>
      <c r="P9439" s="6">
        <v>6036</v>
      </c>
      <c r="Q9439" s="7" t="s">
        <v>52391</v>
      </c>
    </row>
    <row r="9440" spans="1:17" x14ac:dyDescent="0.2">
      <c r="A9440" s="2" t="s">
        <v>49626</v>
      </c>
      <c r="B9440" s="2" t="s">
        <v>49627</v>
      </c>
      <c r="C9440" s="3">
        <v>37841</v>
      </c>
      <c r="D9440" s="2" t="s">
        <v>49628</v>
      </c>
      <c r="E9440" s="2" t="s">
        <v>886</v>
      </c>
      <c r="F9440" s="2" t="s">
        <v>174</v>
      </c>
      <c r="G9440" s="2" t="s">
        <v>275</v>
      </c>
      <c r="H9440" s="4" t="s">
        <v>49629</v>
      </c>
      <c r="I9440" s="5" t="s">
        <v>46896</v>
      </c>
      <c r="J9440" s="2" t="s">
        <v>160</v>
      </c>
      <c r="K9440" s="2" t="s">
        <v>38</v>
      </c>
      <c r="L9440" s="2"/>
      <c r="M9440" s="8" t="s">
        <v>207</v>
      </c>
      <c r="N9440" s="2" t="s">
        <v>543</v>
      </c>
      <c r="O9440" s="2" t="s">
        <v>107</v>
      </c>
      <c r="P9440" s="6">
        <v>3084</v>
      </c>
      <c r="Q9440" s="7" t="s">
        <v>52391</v>
      </c>
    </row>
    <row r="9441" spans="1:17" x14ac:dyDescent="0.2">
      <c r="A9441" s="2" t="s">
        <v>49630</v>
      </c>
      <c r="B9441" s="2" t="s">
        <v>49631</v>
      </c>
      <c r="C9441" s="3">
        <v>28665</v>
      </c>
      <c r="D9441" s="2" t="s">
        <v>49632</v>
      </c>
      <c r="E9441" s="2" t="s">
        <v>2411</v>
      </c>
      <c r="F9441" s="2" t="s">
        <v>1205</v>
      </c>
      <c r="G9441" s="2" t="s">
        <v>102</v>
      </c>
      <c r="H9441" s="4" t="s">
        <v>49633</v>
      </c>
      <c r="I9441" s="5" t="s">
        <v>49634</v>
      </c>
      <c r="J9441" s="2" t="s">
        <v>51</v>
      </c>
      <c r="K9441" s="2" t="s">
        <v>38</v>
      </c>
      <c r="L9441" s="2"/>
      <c r="M9441" s="8" t="s">
        <v>105</v>
      </c>
      <c r="N9441" s="2" t="s">
        <v>3011</v>
      </c>
      <c r="O9441" s="2" t="s">
        <v>296</v>
      </c>
      <c r="P9441" s="6">
        <v>5646</v>
      </c>
      <c r="Q9441" s="7" t="s">
        <v>52391</v>
      </c>
    </row>
    <row r="9442" spans="1:17" x14ac:dyDescent="0.2">
      <c r="A9442" s="2" t="s">
        <v>49635</v>
      </c>
      <c r="B9442" s="2" t="s">
        <v>49636</v>
      </c>
      <c r="C9442" s="3">
        <v>25693</v>
      </c>
      <c r="D9442" s="2" t="s">
        <v>49637</v>
      </c>
      <c r="E9442" s="2" t="s">
        <v>3072</v>
      </c>
      <c r="F9442" s="2" t="s">
        <v>49638</v>
      </c>
      <c r="G9442" s="2" t="s">
        <v>702</v>
      </c>
      <c r="H9442" s="4" t="s">
        <v>49639</v>
      </c>
      <c r="I9442" s="5" t="s">
        <v>49640</v>
      </c>
      <c r="J9442" s="2" t="s">
        <v>160</v>
      </c>
      <c r="K9442" s="2" t="s">
        <v>38</v>
      </c>
      <c r="L9442" s="2"/>
      <c r="M9442" s="8" t="s">
        <v>27</v>
      </c>
      <c r="N9442" s="2" t="s">
        <v>9513</v>
      </c>
      <c r="O9442" s="2" t="s">
        <v>107</v>
      </c>
      <c r="P9442" s="6">
        <v>3871</v>
      </c>
      <c r="Q9442" s="7" t="s">
        <v>52391</v>
      </c>
    </row>
    <row r="9443" spans="1:17" x14ac:dyDescent="0.2">
      <c r="A9443" s="2" t="s">
        <v>49641</v>
      </c>
      <c r="B9443" s="2" t="s">
        <v>49642</v>
      </c>
      <c r="C9443" s="3">
        <v>18561</v>
      </c>
      <c r="D9443" s="2" t="s">
        <v>49643</v>
      </c>
      <c r="E9443" s="2" t="s">
        <v>485</v>
      </c>
      <c r="F9443" s="2" t="s">
        <v>15513</v>
      </c>
      <c r="G9443" s="2" t="s">
        <v>132</v>
      </c>
      <c r="H9443" s="4" t="s">
        <v>49644</v>
      </c>
      <c r="I9443" s="5" t="s">
        <v>49645</v>
      </c>
      <c r="J9443" s="2" t="s">
        <v>25</v>
      </c>
      <c r="K9443" s="2" t="s">
        <v>26</v>
      </c>
      <c r="L9443" s="2"/>
      <c r="M9443" s="8" t="s">
        <v>105</v>
      </c>
      <c r="N9443" s="2" t="s">
        <v>8207</v>
      </c>
      <c r="O9443" s="2" t="s">
        <v>296</v>
      </c>
      <c r="P9443" s="6">
        <v>4024</v>
      </c>
      <c r="Q9443" s="7" t="s">
        <v>52391</v>
      </c>
    </row>
    <row r="9444" spans="1:17" x14ac:dyDescent="0.2">
      <c r="A9444" s="2" t="s">
        <v>49646</v>
      </c>
      <c r="B9444" s="2" t="s">
        <v>49647</v>
      </c>
      <c r="C9444" s="3">
        <v>23176</v>
      </c>
      <c r="D9444" s="2" t="s">
        <v>49648</v>
      </c>
      <c r="E9444" s="2" t="s">
        <v>6103</v>
      </c>
      <c r="F9444" s="2" t="s">
        <v>18396</v>
      </c>
      <c r="G9444" s="2" t="s">
        <v>679</v>
      </c>
      <c r="H9444" s="4" t="s">
        <v>49649</v>
      </c>
      <c r="I9444" s="5" t="s">
        <v>49650</v>
      </c>
      <c r="J9444" s="2" t="s">
        <v>160</v>
      </c>
      <c r="K9444" s="2" t="s">
        <v>26</v>
      </c>
      <c r="L9444" s="2"/>
      <c r="M9444" s="8" t="s">
        <v>116</v>
      </c>
      <c r="N9444" s="2" t="s">
        <v>772</v>
      </c>
      <c r="O9444" s="2" t="s">
        <v>107</v>
      </c>
      <c r="P9444" s="6">
        <v>2853</v>
      </c>
      <c r="Q9444" s="7" t="s">
        <v>52391</v>
      </c>
    </row>
    <row r="9445" spans="1:17" x14ac:dyDescent="0.2">
      <c r="A9445" s="2" t="s">
        <v>49651</v>
      </c>
      <c r="B9445" s="2" t="s">
        <v>49652</v>
      </c>
      <c r="C9445" s="3">
        <v>17825</v>
      </c>
      <c r="D9445" s="2" t="s">
        <v>49653</v>
      </c>
      <c r="E9445" s="2" t="s">
        <v>1907</v>
      </c>
      <c r="F9445" s="2" t="s">
        <v>18385</v>
      </c>
      <c r="G9445" s="2" t="s">
        <v>184</v>
      </c>
      <c r="H9445" s="4" t="s">
        <v>49654</v>
      </c>
      <c r="I9445" s="5" t="s">
        <v>49655</v>
      </c>
      <c r="J9445" s="2" t="s">
        <v>84</v>
      </c>
      <c r="K9445" s="2" t="s">
        <v>38</v>
      </c>
      <c r="L9445" s="2"/>
      <c r="M9445" s="8" t="s">
        <v>85</v>
      </c>
      <c r="N9445" s="2" t="s">
        <v>456</v>
      </c>
      <c r="O9445" s="2" t="s">
        <v>29</v>
      </c>
      <c r="P9445" s="6">
        <v>4138</v>
      </c>
      <c r="Q9445" s="7" t="s">
        <v>52391</v>
      </c>
    </row>
    <row r="9446" spans="1:17" x14ac:dyDescent="0.2">
      <c r="A9446" s="2" t="s">
        <v>49656</v>
      </c>
      <c r="B9446" s="2" t="s">
        <v>49657</v>
      </c>
      <c r="C9446" s="3">
        <v>38992</v>
      </c>
      <c r="D9446" s="2" t="s">
        <v>49658</v>
      </c>
      <c r="E9446" s="2" t="s">
        <v>4807</v>
      </c>
      <c r="F9446" s="2" t="s">
        <v>631</v>
      </c>
      <c r="G9446" s="2" t="s">
        <v>687</v>
      </c>
      <c r="H9446" s="4" t="s">
        <v>49659</v>
      </c>
      <c r="I9446" s="5" t="s">
        <v>49660</v>
      </c>
      <c r="J9446" s="2" t="s">
        <v>25</v>
      </c>
      <c r="K9446" s="2" t="s">
        <v>38</v>
      </c>
      <c r="L9446" s="2"/>
      <c r="M9446" s="8" t="s">
        <v>207</v>
      </c>
      <c r="N9446" s="2" t="s">
        <v>226</v>
      </c>
      <c r="O9446" s="2" t="s">
        <v>54</v>
      </c>
      <c r="P9446" s="6">
        <v>2760</v>
      </c>
      <c r="Q9446" s="7" t="s">
        <v>52391</v>
      </c>
    </row>
    <row r="9447" spans="1:17" x14ac:dyDescent="0.2">
      <c r="A9447" s="2" t="s">
        <v>49661</v>
      </c>
      <c r="B9447" s="2" t="s">
        <v>11115</v>
      </c>
      <c r="C9447" s="3">
        <v>35225</v>
      </c>
      <c r="D9447" s="2" t="s">
        <v>49662</v>
      </c>
      <c r="E9447" s="2" t="s">
        <v>11221</v>
      </c>
      <c r="F9447" s="2" t="s">
        <v>45254</v>
      </c>
      <c r="G9447" s="2" t="s">
        <v>48</v>
      </c>
      <c r="H9447" s="4" t="s">
        <v>49663</v>
      </c>
      <c r="I9447" s="5" t="s">
        <v>49664</v>
      </c>
      <c r="J9447" s="2" t="s">
        <v>160</v>
      </c>
      <c r="K9447" s="2" t="s">
        <v>73</v>
      </c>
      <c r="L9447" s="2"/>
      <c r="M9447" s="8" t="s">
        <v>52</v>
      </c>
      <c r="N9447" s="2" t="s">
        <v>2268</v>
      </c>
      <c r="O9447" s="2" t="s">
        <v>107</v>
      </c>
      <c r="P9447" s="6">
        <v>3230</v>
      </c>
      <c r="Q9447" s="7" t="s">
        <v>52391</v>
      </c>
    </row>
    <row r="9448" spans="1:17" x14ac:dyDescent="0.2">
      <c r="A9448" s="2" t="s">
        <v>49665</v>
      </c>
      <c r="B9448" s="2" t="s">
        <v>49666</v>
      </c>
      <c r="C9448" s="3">
        <v>27372</v>
      </c>
      <c r="D9448" s="2" t="s">
        <v>49667</v>
      </c>
      <c r="E9448" s="2" t="s">
        <v>364</v>
      </c>
      <c r="F9448" s="2" t="s">
        <v>49668</v>
      </c>
      <c r="G9448" s="2" t="s">
        <v>341</v>
      </c>
      <c r="H9448" s="4" t="s">
        <v>49669</v>
      </c>
      <c r="I9448" s="5" t="s">
        <v>49670</v>
      </c>
      <c r="J9448" s="2" t="s">
        <v>160</v>
      </c>
      <c r="K9448" s="2" t="s">
        <v>38</v>
      </c>
      <c r="L9448" s="2"/>
      <c r="M9448" s="8" t="s">
        <v>207</v>
      </c>
      <c r="N9448" s="2" t="s">
        <v>1042</v>
      </c>
      <c r="O9448" s="2" t="s">
        <v>243</v>
      </c>
      <c r="P9448" s="6">
        <v>9558</v>
      </c>
      <c r="Q9448" s="7" t="s">
        <v>52391</v>
      </c>
    </row>
    <row r="9449" spans="1:17" x14ac:dyDescent="0.2">
      <c r="A9449" s="2" t="s">
        <v>49671</v>
      </c>
      <c r="B9449" s="2" t="s">
        <v>49672</v>
      </c>
      <c r="C9449" s="3">
        <v>27461</v>
      </c>
      <c r="D9449" s="2" t="s">
        <v>49673</v>
      </c>
      <c r="E9449" s="2" t="s">
        <v>2411</v>
      </c>
      <c r="F9449" s="2" t="s">
        <v>1686</v>
      </c>
      <c r="G9449" s="2" t="s">
        <v>123</v>
      </c>
      <c r="H9449" s="4" t="s">
        <v>49674</v>
      </c>
      <c r="I9449" s="5" t="s">
        <v>49675</v>
      </c>
      <c r="J9449" s="2" t="s">
        <v>63</v>
      </c>
      <c r="K9449" s="2" t="s">
        <v>73</v>
      </c>
      <c r="L9449" s="2"/>
      <c r="M9449" s="8" t="s">
        <v>27</v>
      </c>
      <c r="N9449" s="2" t="s">
        <v>16324</v>
      </c>
      <c r="O9449" s="2" t="s">
        <v>312</v>
      </c>
      <c r="P9449" s="6">
        <v>9721</v>
      </c>
      <c r="Q9449" s="7" t="s">
        <v>52391</v>
      </c>
    </row>
    <row r="9450" spans="1:17" x14ac:dyDescent="0.2">
      <c r="A9450" s="2" t="s">
        <v>49676</v>
      </c>
      <c r="B9450" s="2" t="s">
        <v>49677</v>
      </c>
      <c r="C9450" s="3">
        <v>34918</v>
      </c>
      <c r="D9450" s="2" t="s">
        <v>49678</v>
      </c>
      <c r="E9450" s="2" t="s">
        <v>411</v>
      </c>
      <c r="F9450" s="2" t="s">
        <v>3488</v>
      </c>
      <c r="G9450" s="2" t="s">
        <v>113</v>
      </c>
      <c r="H9450" s="4" t="s">
        <v>49679</v>
      </c>
      <c r="I9450" s="5" t="s">
        <v>49680</v>
      </c>
      <c r="J9450" s="2" t="s">
        <v>25</v>
      </c>
      <c r="K9450" s="2" t="s">
        <v>26</v>
      </c>
      <c r="L9450" s="2"/>
      <c r="M9450" s="8" t="s">
        <v>85</v>
      </c>
      <c r="N9450" s="2" t="s">
        <v>6141</v>
      </c>
      <c r="O9450" s="2" t="s">
        <v>54</v>
      </c>
      <c r="P9450" s="6">
        <v>1998</v>
      </c>
      <c r="Q9450" s="7" t="s">
        <v>52391</v>
      </c>
    </row>
    <row r="9451" spans="1:17" x14ac:dyDescent="0.2">
      <c r="A9451" s="2" t="s">
        <v>49681</v>
      </c>
      <c r="B9451" s="2" t="s">
        <v>49682</v>
      </c>
      <c r="C9451" s="3">
        <v>29161</v>
      </c>
      <c r="D9451" s="2" t="s">
        <v>49683</v>
      </c>
      <c r="E9451" s="2" t="s">
        <v>1296</v>
      </c>
      <c r="F9451" s="2" t="s">
        <v>140</v>
      </c>
      <c r="G9451" s="2" t="s">
        <v>93</v>
      </c>
      <c r="H9451" s="4" t="s">
        <v>49684</v>
      </c>
      <c r="I9451" s="5" t="s">
        <v>49685</v>
      </c>
      <c r="J9451" s="2" t="s">
        <v>160</v>
      </c>
      <c r="K9451" s="2" t="s">
        <v>26</v>
      </c>
      <c r="L9451" s="2"/>
      <c r="M9451" s="8" t="s">
        <v>39</v>
      </c>
      <c r="N9451" s="2" t="s">
        <v>866</v>
      </c>
      <c r="O9451" s="2" t="s">
        <v>188</v>
      </c>
      <c r="P9451" s="6">
        <v>2007</v>
      </c>
      <c r="Q9451" s="7" t="s">
        <v>52391</v>
      </c>
    </row>
    <row r="9452" spans="1:17" x14ac:dyDescent="0.2">
      <c r="A9452" s="2" t="s">
        <v>49686</v>
      </c>
      <c r="B9452" s="2" t="s">
        <v>42802</v>
      </c>
      <c r="C9452" s="3">
        <v>29060</v>
      </c>
      <c r="D9452" s="2" t="s">
        <v>49687</v>
      </c>
      <c r="E9452" s="2" t="s">
        <v>3996</v>
      </c>
      <c r="F9452" s="2" t="s">
        <v>16928</v>
      </c>
      <c r="G9452" s="2" t="s">
        <v>113</v>
      </c>
      <c r="H9452" s="4" t="s">
        <v>49688</v>
      </c>
      <c r="I9452" s="5" t="s">
        <v>49689</v>
      </c>
      <c r="J9452" s="2" t="s">
        <v>160</v>
      </c>
      <c r="K9452" s="2" t="s">
        <v>26</v>
      </c>
      <c r="L9452" s="2"/>
      <c r="M9452" s="8" t="s">
        <v>207</v>
      </c>
      <c r="N9452" s="2" t="s">
        <v>1550</v>
      </c>
      <c r="O9452" s="2" t="s">
        <v>107</v>
      </c>
      <c r="P9452" s="6">
        <v>1826</v>
      </c>
      <c r="Q9452" s="7" t="s">
        <v>52391</v>
      </c>
    </row>
    <row r="9453" spans="1:17" x14ac:dyDescent="0.2">
      <c r="A9453" s="2" t="s">
        <v>49690</v>
      </c>
      <c r="B9453" s="2" t="s">
        <v>49691</v>
      </c>
      <c r="C9453" s="3">
        <v>30689</v>
      </c>
      <c r="D9453" s="2" t="s">
        <v>49692</v>
      </c>
      <c r="E9453" s="2" t="s">
        <v>2230</v>
      </c>
      <c r="F9453" s="2" t="s">
        <v>1837</v>
      </c>
      <c r="G9453" s="2" t="s">
        <v>275</v>
      </c>
      <c r="H9453" s="4" t="s">
        <v>49693</v>
      </c>
      <c r="I9453" s="5" t="s">
        <v>49694</v>
      </c>
      <c r="J9453" s="2" t="s">
        <v>63</v>
      </c>
      <c r="K9453" s="2" t="s">
        <v>38</v>
      </c>
      <c r="L9453" s="2"/>
      <c r="M9453" s="8" t="s">
        <v>52</v>
      </c>
      <c r="N9453" s="2" t="s">
        <v>7942</v>
      </c>
      <c r="O9453" s="2" t="s">
        <v>312</v>
      </c>
      <c r="P9453" s="6">
        <v>8496</v>
      </c>
      <c r="Q9453" s="7" t="s">
        <v>52391</v>
      </c>
    </row>
    <row r="9454" spans="1:17" x14ac:dyDescent="0.2">
      <c r="A9454" s="2" t="s">
        <v>43936</v>
      </c>
      <c r="B9454" s="2" t="s">
        <v>49695</v>
      </c>
      <c r="C9454" s="3">
        <v>28087</v>
      </c>
      <c r="D9454" s="2" t="s">
        <v>49696</v>
      </c>
      <c r="E9454" s="2" t="s">
        <v>1428</v>
      </c>
      <c r="F9454" s="2" t="s">
        <v>14201</v>
      </c>
      <c r="G9454" s="2" t="s">
        <v>22</v>
      </c>
      <c r="H9454" s="4" t="s">
        <v>49697</v>
      </c>
      <c r="I9454" s="5" t="s">
        <v>49698</v>
      </c>
      <c r="J9454" s="2" t="s">
        <v>84</v>
      </c>
      <c r="K9454" s="2" t="s">
        <v>73</v>
      </c>
      <c r="L9454" s="2"/>
      <c r="M9454" s="8" t="s">
        <v>116</v>
      </c>
      <c r="N9454" s="2" t="s">
        <v>2685</v>
      </c>
      <c r="O9454" s="2" t="s">
        <v>54</v>
      </c>
      <c r="P9454" s="6">
        <v>2554</v>
      </c>
      <c r="Q9454" s="7" t="s">
        <v>52391</v>
      </c>
    </row>
    <row r="9455" spans="1:17" x14ac:dyDescent="0.2">
      <c r="A9455" s="2" t="s">
        <v>49699</v>
      </c>
      <c r="B9455" s="2" t="s">
        <v>17127</v>
      </c>
      <c r="C9455" s="3">
        <v>22117</v>
      </c>
      <c r="D9455" s="2" t="s">
        <v>49700</v>
      </c>
      <c r="E9455" s="2" t="s">
        <v>4790</v>
      </c>
      <c r="F9455" s="2" t="s">
        <v>5145</v>
      </c>
      <c r="G9455" s="2" t="s">
        <v>35</v>
      </c>
      <c r="H9455" s="4" t="s">
        <v>49701</v>
      </c>
      <c r="I9455" s="5" t="s">
        <v>5862</v>
      </c>
      <c r="J9455" s="2" t="s">
        <v>160</v>
      </c>
      <c r="K9455" s="2" t="s">
        <v>26</v>
      </c>
      <c r="L9455" s="2"/>
      <c r="M9455" s="8" t="s">
        <v>105</v>
      </c>
      <c r="N9455" s="2" t="s">
        <v>8766</v>
      </c>
      <c r="O9455" s="2" t="s">
        <v>243</v>
      </c>
      <c r="P9455" s="6">
        <v>5239</v>
      </c>
      <c r="Q9455" s="7" t="s">
        <v>52391</v>
      </c>
    </row>
    <row r="9456" spans="1:17" x14ac:dyDescent="0.2">
      <c r="A9456" s="2" t="s">
        <v>49702</v>
      </c>
      <c r="B9456" s="2" t="s">
        <v>14636</v>
      </c>
      <c r="C9456" s="3">
        <v>17374</v>
      </c>
      <c r="D9456" s="2" t="s">
        <v>49703</v>
      </c>
      <c r="E9456" s="2" t="s">
        <v>1002</v>
      </c>
      <c r="F9456" s="2" t="s">
        <v>42996</v>
      </c>
      <c r="G9456" s="2" t="s">
        <v>413</v>
      </c>
      <c r="H9456" s="4" t="s">
        <v>49704</v>
      </c>
      <c r="I9456" s="5" t="s">
        <v>49705</v>
      </c>
      <c r="J9456" s="2" t="s">
        <v>84</v>
      </c>
      <c r="K9456" s="2" t="s">
        <v>73</v>
      </c>
      <c r="L9456" s="2"/>
      <c r="M9456" s="8" t="s">
        <v>105</v>
      </c>
      <c r="N9456" s="2" t="s">
        <v>4148</v>
      </c>
      <c r="O9456" s="2" t="s">
        <v>87</v>
      </c>
      <c r="P9456" s="6">
        <v>2232</v>
      </c>
      <c r="Q9456" s="7" t="s">
        <v>52391</v>
      </c>
    </row>
    <row r="9457" spans="1:17" x14ac:dyDescent="0.2">
      <c r="A9457" s="2" t="s">
        <v>49706</v>
      </c>
      <c r="B9457" s="2" t="s">
        <v>49707</v>
      </c>
      <c r="C9457" s="3">
        <v>19874</v>
      </c>
      <c r="D9457" s="2" t="s">
        <v>49708</v>
      </c>
      <c r="E9457" s="2" t="s">
        <v>6908</v>
      </c>
      <c r="F9457" s="2" t="s">
        <v>6978</v>
      </c>
      <c r="G9457" s="2" t="s">
        <v>437</v>
      </c>
      <c r="H9457" s="4" t="s">
        <v>49709</v>
      </c>
      <c r="I9457" s="5" t="s">
        <v>49710</v>
      </c>
      <c r="J9457" s="2" t="s">
        <v>160</v>
      </c>
      <c r="K9457" s="2" t="s">
        <v>73</v>
      </c>
      <c r="L9457" s="2"/>
      <c r="M9457" s="8" t="s">
        <v>85</v>
      </c>
      <c r="N9457" s="2" t="s">
        <v>28</v>
      </c>
      <c r="O9457" s="2" t="s">
        <v>243</v>
      </c>
      <c r="P9457" s="6">
        <v>2373</v>
      </c>
      <c r="Q9457" s="7" t="s">
        <v>52391</v>
      </c>
    </row>
    <row r="9458" spans="1:17" x14ac:dyDescent="0.2">
      <c r="A9458" s="2" t="s">
        <v>49711</v>
      </c>
      <c r="B9458" s="2" t="s">
        <v>34641</v>
      </c>
      <c r="C9458" s="3">
        <v>33992</v>
      </c>
      <c r="D9458" s="2" t="s">
        <v>49712</v>
      </c>
      <c r="E9458" s="2" t="s">
        <v>3892</v>
      </c>
      <c r="F9458" s="2" t="s">
        <v>2013</v>
      </c>
      <c r="G9458" s="2" t="s">
        <v>687</v>
      </c>
      <c r="H9458" s="4" t="s">
        <v>49713</v>
      </c>
      <c r="I9458" s="5" t="s">
        <v>49714</v>
      </c>
      <c r="J9458" s="2" t="s">
        <v>63</v>
      </c>
      <c r="K9458" s="2" t="s">
        <v>73</v>
      </c>
      <c r="L9458" s="2"/>
      <c r="M9458" s="8" t="s">
        <v>85</v>
      </c>
      <c r="N9458" s="2" t="s">
        <v>764</v>
      </c>
      <c r="O9458" s="2" t="s">
        <v>29</v>
      </c>
      <c r="P9458" s="6">
        <v>2067</v>
      </c>
      <c r="Q9458" s="7" t="s">
        <v>52391</v>
      </c>
    </row>
    <row r="9459" spans="1:17" x14ac:dyDescent="0.2">
      <c r="A9459" s="2" t="s">
        <v>49715</v>
      </c>
      <c r="B9459" s="2" t="s">
        <v>49716</v>
      </c>
      <c r="C9459" s="3">
        <v>36970</v>
      </c>
      <c r="D9459" s="2" t="s">
        <v>49717</v>
      </c>
      <c r="E9459" s="2" t="s">
        <v>4790</v>
      </c>
      <c r="F9459" s="2" t="s">
        <v>1975</v>
      </c>
      <c r="G9459" s="2" t="s">
        <v>413</v>
      </c>
      <c r="H9459" s="4" t="s">
        <v>49718</v>
      </c>
      <c r="I9459" s="5" t="s">
        <v>49719</v>
      </c>
      <c r="J9459" s="2" t="s">
        <v>160</v>
      </c>
      <c r="K9459" s="2" t="s">
        <v>73</v>
      </c>
      <c r="L9459" s="2"/>
      <c r="M9459" s="8" t="s">
        <v>143</v>
      </c>
      <c r="N9459" s="2" t="s">
        <v>40</v>
      </c>
      <c r="O9459" s="2" t="s">
        <v>243</v>
      </c>
      <c r="P9459" s="6">
        <v>7620</v>
      </c>
      <c r="Q9459" s="7" t="s">
        <v>52391</v>
      </c>
    </row>
    <row r="9460" spans="1:17" x14ac:dyDescent="0.2">
      <c r="A9460" s="2" t="s">
        <v>49720</v>
      </c>
      <c r="B9460" s="2" t="s">
        <v>49721</v>
      </c>
      <c r="C9460" s="3">
        <v>33554</v>
      </c>
      <c r="D9460" s="2" t="s">
        <v>49722</v>
      </c>
      <c r="E9460" s="2" t="s">
        <v>3373</v>
      </c>
      <c r="F9460" s="2" t="s">
        <v>1205</v>
      </c>
      <c r="G9460" s="2" t="s">
        <v>687</v>
      </c>
      <c r="H9460" s="4" t="s">
        <v>49723</v>
      </c>
      <c r="I9460" s="5" t="s">
        <v>49724</v>
      </c>
      <c r="J9460" s="2" t="s">
        <v>160</v>
      </c>
      <c r="K9460" s="2" t="s">
        <v>26</v>
      </c>
      <c r="L9460" s="2"/>
      <c r="M9460" s="8" t="s">
        <v>376</v>
      </c>
      <c r="N9460" s="2" t="s">
        <v>278</v>
      </c>
      <c r="O9460" s="2" t="s">
        <v>243</v>
      </c>
      <c r="P9460" s="6">
        <v>4096</v>
      </c>
      <c r="Q9460" s="7" t="s">
        <v>52391</v>
      </c>
    </row>
    <row r="9461" spans="1:17" x14ac:dyDescent="0.2">
      <c r="A9461" s="2" t="s">
        <v>49725</v>
      </c>
      <c r="B9461" s="2" t="s">
        <v>49726</v>
      </c>
      <c r="C9461" s="3">
        <v>21317</v>
      </c>
      <c r="D9461" s="2" t="s">
        <v>49727</v>
      </c>
      <c r="E9461" s="2" t="s">
        <v>2191</v>
      </c>
      <c r="F9461" s="2" t="s">
        <v>3940</v>
      </c>
      <c r="G9461" s="2" t="s">
        <v>214</v>
      </c>
      <c r="H9461" s="4" t="s">
        <v>49728</v>
      </c>
      <c r="I9461" s="5" t="s">
        <v>49729</v>
      </c>
      <c r="J9461" s="2" t="s">
        <v>160</v>
      </c>
      <c r="K9461" s="2" t="s">
        <v>38</v>
      </c>
      <c r="L9461" s="2"/>
      <c r="M9461" s="8" t="s">
        <v>27</v>
      </c>
      <c r="N9461" s="2" t="s">
        <v>1500</v>
      </c>
      <c r="O9461" s="2" t="s">
        <v>243</v>
      </c>
      <c r="P9461" s="6">
        <v>6469</v>
      </c>
      <c r="Q9461" s="7" t="s">
        <v>52391</v>
      </c>
    </row>
    <row r="9462" spans="1:17" x14ac:dyDescent="0.2">
      <c r="A9462" s="2" t="s">
        <v>49730</v>
      </c>
      <c r="B9462" s="2" t="s">
        <v>49731</v>
      </c>
      <c r="C9462" s="3">
        <v>21758</v>
      </c>
      <c r="D9462" s="2" t="s">
        <v>49732</v>
      </c>
      <c r="E9462" s="2" t="s">
        <v>6593</v>
      </c>
      <c r="F9462" s="2" t="s">
        <v>639</v>
      </c>
      <c r="G9462" s="2" t="s">
        <v>48</v>
      </c>
      <c r="H9462" s="4" t="s">
        <v>49733</v>
      </c>
      <c r="I9462" s="5" t="s">
        <v>49734</v>
      </c>
      <c r="J9462" s="2" t="s">
        <v>160</v>
      </c>
      <c r="K9462" s="2" t="s">
        <v>26</v>
      </c>
      <c r="L9462" s="2"/>
      <c r="M9462" s="8" t="s">
        <v>105</v>
      </c>
      <c r="N9462" s="2" t="s">
        <v>4055</v>
      </c>
      <c r="O9462" s="2" t="s">
        <v>243</v>
      </c>
      <c r="P9462" s="6">
        <v>5905</v>
      </c>
      <c r="Q9462" s="7" t="s">
        <v>52391</v>
      </c>
    </row>
    <row r="9463" spans="1:17" x14ac:dyDescent="0.2">
      <c r="A9463" s="2" t="s">
        <v>49735</v>
      </c>
      <c r="B9463" s="2" t="s">
        <v>22548</v>
      </c>
      <c r="C9463" s="3">
        <v>33089</v>
      </c>
      <c r="D9463" s="2" t="s">
        <v>49736</v>
      </c>
      <c r="E9463" s="2" t="s">
        <v>4622</v>
      </c>
      <c r="F9463" s="2" t="s">
        <v>7760</v>
      </c>
      <c r="G9463" s="2" t="s">
        <v>292</v>
      </c>
      <c r="H9463" s="4" t="s">
        <v>49737</v>
      </c>
      <c r="I9463" s="5" t="s">
        <v>49738</v>
      </c>
      <c r="J9463" s="2" t="s">
        <v>63</v>
      </c>
      <c r="K9463" s="2" t="s">
        <v>38</v>
      </c>
      <c r="L9463" s="2"/>
      <c r="M9463" s="8" t="s">
        <v>39</v>
      </c>
      <c r="N9463" s="2" t="s">
        <v>1278</v>
      </c>
      <c r="O9463" s="2" t="s">
        <v>188</v>
      </c>
      <c r="P9463" s="6">
        <v>2366</v>
      </c>
      <c r="Q9463" s="7" t="s">
        <v>52391</v>
      </c>
    </row>
    <row r="9464" spans="1:17" x14ac:dyDescent="0.2">
      <c r="A9464" s="2" t="s">
        <v>49739</v>
      </c>
      <c r="B9464" s="2" t="s">
        <v>49740</v>
      </c>
      <c r="C9464" s="3">
        <v>25912</v>
      </c>
      <c r="D9464" s="2" t="s">
        <v>49741</v>
      </c>
      <c r="E9464" s="2" t="s">
        <v>1829</v>
      </c>
      <c r="F9464" s="2" t="s">
        <v>10578</v>
      </c>
      <c r="G9464" s="2" t="s">
        <v>60</v>
      </c>
      <c r="H9464" s="4" t="s">
        <v>49742</v>
      </c>
      <c r="I9464" s="5" t="s">
        <v>49743</v>
      </c>
      <c r="J9464" s="2" t="s">
        <v>160</v>
      </c>
      <c r="K9464" s="2" t="s">
        <v>38</v>
      </c>
      <c r="L9464" s="2"/>
      <c r="M9464" s="8" t="s">
        <v>116</v>
      </c>
      <c r="N9464" s="2" t="s">
        <v>4186</v>
      </c>
      <c r="O9464" s="2" t="s">
        <v>243</v>
      </c>
      <c r="P9464" s="6">
        <v>9918</v>
      </c>
      <c r="Q9464" s="7" t="s">
        <v>52391</v>
      </c>
    </row>
    <row r="9465" spans="1:17" x14ac:dyDescent="0.2">
      <c r="A9465" s="2" t="s">
        <v>49744</v>
      </c>
      <c r="B9465" s="2" t="s">
        <v>49745</v>
      </c>
      <c r="C9465" s="3">
        <v>28238</v>
      </c>
      <c r="D9465" s="2" t="s">
        <v>49746</v>
      </c>
      <c r="E9465" s="2" t="s">
        <v>1385</v>
      </c>
      <c r="F9465" s="2" t="s">
        <v>428</v>
      </c>
      <c r="G9465" s="2" t="s">
        <v>35</v>
      </c>
      <c r="H9465" s="4" t="s">
        <v>49747</v>
      </c>
      <c r="I9465" s="5" t="s">
        <v>49748</v>
      </c>
      <c r="J9465" s="2" t="s">
        <v>84</v>
      </c>
      <c r="K9465" s="2" t="s">
        <v>38</v>
      </c>
      <c r="L9465" s="2"/>
      <c r="M9465" s="8" t="s">
        <v>74</v>
      </c>
      <c r="N9465" s="2" t="s">
        <v>295</v>
      </c>
      <c r="O9465" s="2" t="s">
        <v>198</v>
      </c>
      <c r="P9465" s="6">
        <v>8696</v>
      </c>
      <c r="Q9465" s="7" t="s">
        <v>52391</v>
      </c>
    </row>
    <row r="9466" spans="1:17" x14ac:dyDescent="0.2">
      <c r="A9466" s="2" t="s">
        <v>49749</v>
      </c>
      <c r="B9466" s="2" t="s">
        <v>38184</v>
      </c>
      <c r="C9466" s="3">
        <v>17314</v>
      </c>
      <c r="D9466" s="2" t="s">
        <v>49750</v>
      </c>
      <c r="E9466" s="2" t="s">
        <v>7310</v>
      </c>
      <c r="F9466" s="2" t="s">
        <v>8713</v>
      </c>
      <c r="G9466" s="2" t="s">
        <v>194</v>
      </c>
      <c r="H9466" s="4" t="s">
        <v>49751</v>
      </c>
      <c r="I9466" s="5" t="s">
        <v>49752</v>
      </c>
      <c r="J9466" s="2" t="s">
        <v>160</v>
      </c>
      <c r="K9466" s="2" t="s">
        <v>38</v>
      </c>
      <c r="L9466" s="2"/>
      <c r="M9466" s="8" t="s">
        <v>85</v>
      </c>
      <c r="N9466" s="2" t="s">
        <v>4611</v>
      </c>
      <c r="O9466" s="2" t="s">
        <v>243</v>
      </c>
      <c r="P9466" s="6">
        <v>2100</v>
      </c>
      <c r="Q9466" s="7" t="s">
        <v>52391</v>
      </c>
    </row>
    <row r="9467" spans="1:17" x14ac:dyDescent="0.2">
      <c r="A9467" s="2" t="s">
        <v>49753</v>
      </c>
      <c r="B9467" s="2" t="s">
        <v>13151</v>
      </c>
      <c r="C9467" s="3">
        <v>30733</v>
      </c>
      <c r="D9467" s="2" t="s">
        <v>49754</v>
      </c>
      <c r="E9467" s="2" t="s">
        <v>2038</v>
      </c>
      <c r="F9467" s="2" t="s">
        <v>9666</v>
      </c>
      <c r="G9467" s="2" t="s">
        <v>93</v>
      </c>
      <c r="H9467" s="4" t="s">
        <v>49755</v>
      </c>
      <c r="I9467" s="5" t="s">
        <v>49756</v>
      </c>
      <c r="J9467" s="2" t="s">
        <v>160</v>
      </c>
      <c r="K9467" s="2" t="s">
        <v>73</v>
      </c>
      <c r="L9467" s="2"/>
      <c r="M9467" s="8" t="s">
        <v>116</v>
      </c>
      <c r="N9467" s="2" t="s">
        <v>1884</v>
      </c>
      <c r="O9467" s="2" t="s">
        <v>188</v>
      </c>
      <c r="P9467" s="6">
        <v>6082</v>
      </c>
      <c r="Q9467" s="7" t="s">
        <v>52391</v>
      </c>
    </row>
    <row r="9468" spans="1:17" x14ac:dyDescent="0.2">
      <c r="A9468" s="2" t="s">
        <v>49757</v>
      </c>
      <c r="B9468" s="2" t="s">
        <v>13732</v>
      </c>
      <c r="C9468" s="3">
        <v>27078</v>
      </c>
      <c r="D9468" s="2" t="s">
        <v>49758</v>
      </c>
      <c r="E9468" s="2" t="s">
        <v>308</v>
      </c>
      <c r="F9468" s="2" t="s">
        <v>1236</v>
      </c>
      <c r="G9468" s="2" t="s">
        <v>413</v>
      </c>
      <c r="H9468" s="4" t="s">
        <v>49759</v>
      </c>
      <c r="I9468" s="5" t="s">
        <v>49760</v>
      </c>
      <c r="J9468" s="2" t="s">
        <v>51</v>
      </c>
      <c r="K9468" s="2" t="s">
        <v>73</v>
      </c>
      <c r="L9468" s="2"/>
      <c r="M9468" s="8" t="s">
        <v>207</v>
      </c>
      <c r="N9468" s="2" t="s">
        <v>9072</v>
      </c>
      <c r="O9468" s="2" t="s">
        <v>29</v>
      </c>
      <c r="P9468" s="6">
        <v>2765</v>
      </c>
      <c r="Q9468" s="7" t="s">
        <v>52391</v>
      </c>
    </row>
    <row r="9469" spans="1:17" x14ac:dyDescent="0.2">
      <c r="A9469" s="2" t="s">
        <v>49761</v>
      </c>
      <c r="B9469" s="2" t="s">
        <v>49762</v>
      </c>
      <c r="C9469" s="3">
        <v>38287</v>
      </c>
      <c r="D9469" s="2" t="s">
        <v>47064</v>
      </c>
      <c r="E9469" s="2" t="s">
        <v>2637</v>
      </c>
      <c r="F9469" s="2" t="s">
        <v>1578</v>
      </c>
      <c r="G9469" s="2" t="s">
        <v>48</v>
      </c>
      <c r="H9469" s="4" t="s">
        <v>49763</v>
      </c>
      <c r="I9469" s="5" t="s">
        <v>49764</v>
      </c>
      <c r="J9469" s="2" t="s">
        <v>51</v>
      </c>
      <c r="K9469" s="2" t="s">
        <v>26</v>
      </c>
      <c r="L9469" s="2"/>
      <c r="M9469" s="8" t="s">
        <v>74</v>
      </c>
      <c r="N9469" s="2" t="s">
        <v>53</v>
      </c>
      <c r="O9469" s="2" t="s">
        <v>41</v>
      </c>
      <c r="P9469" s="6">
        <v>1591</v>
      </c>
      <c r="Q9469" s="7" t="s">
        <v>52391</v>
      </c>
    </row>
    <row r="9470" spans="1:17" x14ac:dyDescent="0.2">
      <c r="A9470" s="2" t="s">
        <v>49765</v>
      </c>
      <c r="B9470" s="2" t="s">
        <v>24103</v>
      </c>
      <c r="C9470" s="3">
        <v>39127</v>
      </c>
      <c r="D9470" s="2" t="s">
        <v>49766</v>
      </c>
      <c r="E9470" s="2" t="s">
        <v>6478</v>
      </c>
      <c r="F9470" s="2" t="s">
        <v>49767</v>
      </c>
      <c r="G9470" s="2" t="s">
        <v>22</v>
      </c>
      <c r="H9470" s="4" t="s">
        <v>49768</v>
      </c>
      <c r="I9470" s="5" t="s">
        <v>26327</v>
      </c>
      <c r="J9470" s="2" t="s">
        <v>63</v>
      </c>
      <c r="K9470" s="2" t="s">
        <v>26</v>
      </c>
      <c r="L9470" s="2"/>
      <c r="M9470" s="8" t="s">
        <v>27</v>
      </c>
      <c r="N9470" s="2" t="s">
        <v>5610</v>
      </c>
      <c r="O9470" s="2" t="s">
        <v>54</v>
      </c>
      <c r="P9470" s="6">
        <v>6514</v>
      </c>
      <c r="Q9470" s="7" t="s">
        <v>52391</v>
      </c>
    </row>
    <row r="9471" spans="1:17" x14ac:dyDescent="0.2">
      <c r="A9471" s="2" t="s">
        <v>49769</v>
      </c>
      <c r="B9471" s="2" t="s">
        <v>15994</v>
      </c>
      <c r="C9471" s="3">
        <v>22507</v>
      </c>
      <c r="D9471" s="2" t="s">
        <v>49770</v>
      </c>
      <c r="E9471" s="2" t="s">
        <v>1377</v>
      </c>
      <c r="F9471" s="2" t="s">
        <v>1519</v>
      </c>
      <c r="G9471" s="2" t="s">
        <v>679</v>
      </c>
      <c r="H9471" s="4" t="s">
        <v>49771</v>
      </c>
      <c r="I9471" s="5" t="s">
        <v>49772</v>
      </c>
      <c r="J9471" s="2" t="s">
        <v>160</v>
      </c>
      <c r="K9471" s="2" t="s">
        <v>73</v>
      </c>
      <c r="L9471" s="2"/>
      <c r="M9471" s="8" t="s">
        <v>105</v>
      </c>
      <c r="N9471" s="2" t="s">
        <v>697</v>
      </c>
      <c r="O9471" s="2" t="s">
        <v>188</v>
      </c>
      <c r="P9471" s="6">
        <v>8068</v>
      </c>
      <c r="Q9471" s="7" t="s">
        <v>52391</v>
      </c>
    </row>
    <row r="9472" spans="1:17" x14ac:dyDescent="0.2">
      <c r="A9472" s="2" t="s">
        <v>49773</v>
      </c>
      <c r="B9472" s="2" t="s">
        <v>49774</v>
      </c>
      <c r="C9472" s="3">
        <v>27183</v>
      </c>
      <c r="D9472" s="2" t="s">
        <v>49775</v>
      </c>
      <c r="E9472" s="2" t="s">
        <v>165</v>
      </c>
      <c r="F9472" s="2" t="s">
        <v>1779</v>
      </c>
      <c r="G9472" s="2" t="s">
        <v>214</v>
      </c>
      <c r="H9472" s="4" t="s">
        <v>49776</v>
      </c>
      <c r="I9472" s="5" t="s">
        <v>49777</v>
      </c>
      <c r="J9472" s="2" t="s">
        <v>84</v>
      </c>
      <c r="K9472" s="2" t="s">
        <v>38</v>
      </c>
      <c r="L9472" s="2"/>
      <c r="M9472" s="8" t="s">
        <v>74</v>
      </c>
      <c r="N9472" s="2" t="s">
        <v>650</v>
      </c>
      <c r="O9472" s="2" t="s">
        <v>87</v>
      </c>
      <c r="P9472" s="6">
        <v>8666</v>
      </c>
      <c r="Q9472" s="7" t="s">
        <v>52391</v>
      </c>
    </row>
    <row r="9473" spans="1:17" x14ac:dyDescent="0.2">
      <c r="A9473" s="2" t="s">
        <v>49778</v>
      </c>
      <c r="B9473" s="2" t="s">
        <v>49779</v>
      </c>
      <c r="C9473" s="3">
        <v>30695</v>
      </c>
      <c r="D9473" s="2" t="s">
        <v>49780</v>
      </c>
      <c r="E9473" s="2" t="s">
        <v>9791</v>
      </c>
      <c r="F9473" s="2" t="s">
        <v>265</v>
      </c>
      <c r="G9473" s="2" t="s">
        <v>687</v>
      </c>
      <c r="H9473" s="4" t="s">
        <v>49781</v>
      </c>
      <c r="I9473" s="5" t="s">
        <v>49782</v>
      </c>
      <c r="J9473" s="2" t="s">
        <v>25</v>
      </c>
      <c r="K9473" s="2" t="s">
        <v>73</v>
      </c>
      <c r="L9473" s="2"/>
      <c r="M9473" s="8" t="s">
        <v>27</v>
      </c>
      <c r="N9473" s="2" t="s">
        <v>801</v>
      </c>
      <c r="O9473" s="2" t="s">
        <v>87</v>
      </c>
      <c r="P9473" s="6">
        <v>5308</v>
      </c>
      <c r="Q9473" s="7" t="s">
        <v>52391</v>
      </c>
    </row>
    <row r="9474" spans="1:17" x14ac:dyDescent="0.2">
      <c r="A9474" s="2" t="s">
        <v>49783</v>
      </c>
      <c r="B9474" s="2" t="s">
        <v>49784</v>
      </c>
      <c r="C9474" s="3">
        <v>16748</v>
      </c>
      <c r="D9474" s="2" t="s">
        <v>49785</v>
      </c>
      <c r="E9474" s="2" t="s">
        <v>247</v>
      </c>
      <c r="F9474" s="2" t="s">
        <v>239</v>
      </c>
      <c r="G9474" s="2" t="s">
        <v>275</v>
      </c>
      <c r="H9474" s="4" t="s">
        <v>49786</v>
      </c>
      <c r="I9474" s="5" t="s">
        <v>49787</v>
      </c>
      <c r="J9474" s="2" t="s">
        <v>160</v>
      </c>
      <c r="K9474" s="2" t="s">
        <v>73</v>
      </c>
      <c r="L9474" s="2"/>
      <c r="M9474" s="8" t="s">
        <v>143</v>
      </c>
      <c r="N9474" s="2" t="s">
        <v>2633</v>
      </c>
      <c r="O9474" s="2" t="s">
        <v>188</v>
      </c>
      <c r="P9474" s="6">
        <v>6475</v>
      </c>
      <c r="Q9474" s="7" t="s">
        <v>52391</v>
      </c>
    </row>
    <row r="9475" spans="1:17" x14ac:dyDescent="0.2">
      <c r="A9475" s="2" t="s">
        <v>49788</v>
      </c>
      <c r="B9475" s="2" t="s">
        <v>49789</v>
      </c>
      <c r="C9475" s="3">
        <v>26041</v>
      </c>
      <c r="D9475" s="2" t="s">
        <v>49790</v>
      </c>
      <c r="E9475" s="2" t="s">
        <v>2458</v>
      </c>
      <c r="F9475" s="2" t="s">
        <v>49791</v>
      </c>
      <c r="G9475" s="2" t="s">
        <v>81</v>
      </c>
      <c r="H9475" s="4" t="s">
        <v>49792</v>
      </c>
      <c r="I9475" s="5" t="s">
        <v>49793</v>
      </c>
      <c r="J9475" s="2" t="s">
        <v>51</v>
      </c>
      <c r="K9475" s="2" t="s">
        <v>73</v>
      </c>
      <c r="L9475" s="2"/>
      <c r="M9475" s="8" t="s">
        <v>27</v>
      </c>
      <c r="N9475" s="2" t="s">
        <v>3815</v>
      </c>
      <c r="O9475" s="2" t="s">
        <v>312</v>
      </c>
      <c r="P9475" s="6">
        <v>3385</v>
      </c>
      <c r="Q9475" s="7" t="s">
        <v>52391</v>
      </c>
    </row>
    <row r="9476" spans="1:17" x14ac:dyDescent="0.2">
      <c r="A9476" s="2" t="s">
        <v>49794</v>
      </c>
      <c r="B9476" s="2" t="s">
        <v>33670</v>
      </c>
      <c r="C9476" s="3">
        <v>31660</v>
      </c>
      <c r="D9476" s="2" t="s">
        <v>49795</v>
      </c>
      <c r="E9476" s="2" t="s">
        <v>2599</v>
      </c>
      <c r="F9476" s="2" t="s">
        <v>49796</v>
      </c>
      <c r="G9476" s="2" t="s">
        <v>214</v>
      </c>
      <c r="H9476" s="4" t="s">
        <v>49797</v>
      </c>
      <c r="I9476" s="5" t="s">
        <v>49798</v>
      </c>
      <c r="J9476" s="2" t="s">
        <v>51</v>
      </c>
      <c r="K9476" s="2" t="s">
        <v>26</v>
      </c>
      <c r="L9476" s="2"/>
      <c r="M9476" s="8" t="s">
        <v>268</v>
      </c>
      <c r="N9476" s="2" t="s">
        <v>4273</v>
      </c>
      <c r="O9476" s="2" t="s">
        <v>198</v>
      </c>
      <c r="P9476" s="6">
        <v>9225</v>
      </c>
      <c r="Q9476" s="7" t="s">
        <v>52391</v>
      </c>
    </row>
    <row r="9477" spans="1:17" x14ac:dyDescent="0.2">
      <c r="A9477" s="2" t="s">
        <v>49799</v>
      </c>
      <c r="B9477" s="2" t="s">
        <v>24893</v>
      </c>
      <c r="C9477" s="3">
        <v>21003</v>
      </c>
      <c r="D9477" s="2" t="s">
        <v>49800</v>
      </c>
      <c r="E9477" s="2" t="s">
        <v>524</v>
      </c>
      <c r="F9477" s="2" t="s">
        <v>166</v>
      </c>
      <c r="G9477" s="2" t="s">
        <v>175</v>
      </c>
      <c r="H9477" s="4" t="s">
        <v>49801</v>
      </c>
      <c r="I9477" s="5" t="s">
        <v>49802</v>
      </c>
      <c r="J9477" s="2" t="s">
        <v>160</v>
      </c>
      <c r="K9477" s="2" t="s">
        <v>38</v>
      </c>
      <c r="L9477" s="2"/>
      <c r="M9477" s="8" t="s">
        <v>207</v>
      </c>
      <c r="N9477" s="2" t="s">
        <v>3257</v>
      </c>
      <c r="O9477" s="2" t="s">
        <v>312</v>
      </c>
      <c r="P9477" s="6">
        <v>4877</v>
      </c>
      <c r="Q9477" s="7" t="s">
        <v>52391</v>
      </c>
    </row>
    <row r="9478" spans="1:17" x14ac:dyDescent="0.2">
      <c r="A9478" s="2" t="s">
        <v>49803</v>
      </c>
      <c r="B9478" s="2" t="s">
        <v>49804</v>
      </c>
      <c r="C9478" s="3">
        <v>31841</v>
      </c>
      <c r="D9478" s="2" t="s">
        <v>49805</v>
      </c>
      <c r="E9478" s="2" t="s">
        <v>308</v>
      </c>
      <c r="F9478" s="2" t="s">
        <v>49806</v>
      </c>
      <c r="G9478" s="2" t="s">
        <v>123</v>
      </c>
      <c r="H9478" s="4" t="s">
        <v>49807</v>
      </c>
      <c r="I9478" s="5" t="s">
        <v>49808</v>
      </c>
      <c r="J9478" s="2" t="s">
        <v>160</v>
      </c>
      <c r="K9478" s="2" t="s">
        <v>73</v>
      </c>
      <c r="L9478" s="2"/>
      <c r="M9478" s="8" t="s">
        <v>27</v>
      </c>
      <c r="N9478" s="2" t="s">
        <v>8558</v>
      </c>
      <c r="O9478" s="2" t="s">
        <v>243</v>
      </c>
      <c r="P9478" s="6">
        <v>5465</v>
      </c>
      <c r="Q9478" s="7" t="s">
        <v>52391</v>
      </c>
    </row>
    <row r="9479" spans="1:17" x14ac:dyDescent="0.2">
      <c r="A9479" s="2" t="s">
        <v>49809</v>
      </c>
      <c r="B9479" s="2" t="s">
        <v>7018</v>
      </c>
      <c r="C9479" s="3">
        <v>22611</v>
      </c>
      <c r="D9479" s="2" t="s">
        <v>49810</v>
      </c>
      <c r="E9479" s="2" t="s">
        <v>4219</v>
      </c>
      <c r="F9479" s="2" t="s">
        <v>265</v>
      </c>
      <c r="G9479" s="2" t="s">
        <v>702</v>
      </c>
      <c r="H9479" s="4" t="s">
        <v>49811</v>
      </c>
      <c r="I9479" s="5" t="s">
        <v>49812</v>
      </c>
      <c r="J9479" s="2" t="s">
        <v>160</v>
      </c>
      <c r="K9479" s="2" t="s">
        <v>26</v>
      </c>
      <c r="L9479" s="2"/>
      <c r="M9479" s="8" t="s">
        <v>268</v>
      </c>
      <c r="N9479" s="2" t="s">
        <v>9994</v>
      </c>
      <c r="O9479" s="2" t="s">
        <v>41</v>
      </c>
      <c r="P9479" s="6">
        <v>7827</v>
      </c>
      <c r="Q9479" s="7" t="s">
        <v>52391</v>
      </c>
    </row>
    <row r="9480" spans="1:17" x14ac:dyDescent="0.2">
      <c r="A9480" s="2" t="s">
        <v>49813</v>
      </c>
      <c r="B9480" s="2" t="s">
        <v>49814</v>
      </c>
      <c r="C9480" s="3">
        <v>28603</v>
      </c>
      <c r="D9480" s="2" t="s">
        <v>49815</v>
      </c>
      <c r="E9480" s="2" t="s">
        <v>411</v>
      </c>
      <c r="F9480" s="2" t="s">
        <v>382</v>
      </c>
      <c r="G9480" s="2" t="s">
        <v>35</v>
      </c>
      <c r="H9480" s="4" t="s">
        <v>49816</v>
      </c>
      <c r="I9480" s="5" t="s">
        <v>49817</v>
      </c>
      <c r="J9480" s="2" t="s">
        <v>51</v>
      </c>
      <c r="K9480" s="2" t="s">
        <v>73</v>
      </c>
      <c r="L9480" s="2"/>
      <c r="M9480" s="8" t="s">
        <v>27</v>
      </c>
      <c r="N9480" s="2" t="s">
        <v>1169</v>
      </c>
      <c r="O9480" s="2" t="s">
        <v>312</v>
      </c>
      <c r="P9480" s="6">
        <v>2292</v>
      </c>
      <c r="Q9480" s="7" t="s">
        <v>52391</v>
      </c>
    </row>
    <row r="9481" spans="1:17" x14ac:dyDescent="0.2">
      <c r="A9481" s="2" t="s">
        <v>49818</v>
      </c>
      <c r="B9481" s="2" t="s">
        <v>49819</v>
      </c>
      <c r="C9481" s="3">
        <v>25123</v>
      </c>
      <c r="D9481" s="2" t="s">
        <v>49820</v>
      </c>
      <c r="E9481" s="2" t="s">
        <v>5101</v>
      </c>
      <c r="F9481" s="2" t="s">
        <v>49821</v>
      </c>
      <c r="G9481" s="2" t="s">
        <v>113</v>
      </c>
      <c r="H9481" s="4" t="s">
        <v>49822</v>
      </c>
      <c r="I9481" s="5" t="s">
        <v>49823</v>
      </c>
      <c r="J9481" s="2" t="s">
        <v>160</v>
      </c>
      <c r="K9481" s="2" t="s">
        <v>26</v>
      </c>
      <c r="L9481" s="2"/>
      <c r="M9481" s="8" t="s">
        <v>105</v>
      </c>
      <c r="N9481" s="2" t="s">
        <v>4047</v>
      </c>
      <c r="O9481" s="2" t="s">
        <v>198</v>
      </c>
      <c r="P9481" s="6">
        <v>9495</v>
      </c>
      <c r="Q9481" s="7" t="s">
        <v>52391</v>
      </c>
    </row>
    <row r="9482" spans="1:17" x14ac:dyDescent="0.2">
      <c r="A9482" s="2" t="s">
        <v>18624</v>
      </c>
      <c r="B9482" s="2" t="s">
        <v>18625</v>
      </c>
      <c r="C9482" s="3">
        <v>33075</v>
      </c>
      <c r="D9482" s="2" t="s">
        <v>18626</v>
      </c>
      <c r="E9482" s="2" t="s">
        <v>1153</v>
      </c>
      <c r="F9482" s="2" t="s">
        <v>18627</v>
      </c>
      <c r="G9482" s="2" t="s">
        <v>184</v>
      </c>
      <c r="H9482" s="4" t="s">
        <v>18628</v>
      </c>
      <c r="I9482" s="5" t="s">
        <v>18629</v>
      </c>
      <c r="J9482" s="2" t="s">
        <v>63</v>
      </c>
      <c r="K9482" s="2" t="s">
        <v>26</v>
      </c>
      <c r="L9482" s="2"/>
      <c r="M9482" s="8" t="s">
        <v>74</v>
      </c>
      <c r="N9482" s="2" t="s">
        <v>1689</v>
      </c>
      <c r="O9482" s="2" t="s">
        <v>296</v>
      </c>
      <c r="P9482" s="6">
        <v>9045</v>
      </c>
      <c r="Q9482" s="7" t="s">
        <v>18630</v>
      </c>
    </row>
    <row r="9483" spans="1:17" x14ac:dyDescent="0.2">
      <c r="A9483" s="2" t="s">
        <v>49830</v>
      </c>
      <c r="B9483" s="2" t="s">
        <v>49831</v>
      </c>
      <c r="C9483" s="3">
        <v>37617</v>
      </c>
      <c r="D9483" s="2" t="s">
        <v>49832</v>
      </c>
      <c r="E9483" s="2" t="s">
        <v>892</v>
      </c>
      <c r="F9483" s="2" t="s">
        <v>639</v>
      </c>
      <c r="G9483" s="2" t="s">
        <v>275</v>
      </c>
      <c r="H9483" s="4" t="s">
        <v>49833</v>
      </c>
      <c r="I9483" s="5" t="s">
        <v>22706</v>
      </c>
      <c r="J9483" s="2" t="s">
        <v>51</v>
      </c>
      <c r="K9483" s="2" t="s">
        <v>73</v>
      </c>
      <c r="L9483" s="2"/>
      <c r="M9483" s="8" t="s">
        <v>39</v>
      </c>
      <c r="N9483" s="2" t="s">
        <v>7507</v>
      </c>
      <c r="O9483" s="2" t="s">
        <v>312</v>
      </c>
      <c r="P9483" s="6">
        <v>7253</v>
      </c>
      <c r="Q9483" s="7" t="s">
        <v>52391</v>
      </c>
    </row>
    <row r="9484" spans="1:17" x14ac:dyDescent="0.2">
      <c r="A9484" s="2" t="s">
        <v>49834</v>
      </c>
      <c r="B9484" s="2" t="s">
        <v>49835</v>
      </c>
      <c r="C9484" s="3">
        <v>38681</v>
      </c>
      <c r="D9484" s="2" t="s">
        <v>49836</v>
      </c>
      <c r="E9484" s="2" t="s">
        <v>4509</v>
      </c>
      <c r="F9484" s="2" t="s">
        <v>2101</v>
      </c>
      <c r="G9484" s="2" t="s">
        <v>132</v>
      </c>
      <c r="H9484" s="4" t="s">
        <v>49837</v>
      </c>
      <c r="I9484" s="5" t="s">
        <v>49838</v>
      </c>
      <c r="J9484" s="2" t="s">
        <v>160</v>
      </c>
      <c r="K9484" s="2" t="s">
        <v>73</v>
      </c>
      <c r="L9484" s="2"/>
      <c r="M9484" s="8" t="s">
        <v>207</v>
      </c>
      <c r="N9484" s="2" t="s">
        <v>5756</v>
      </c>
      <c r="O9484" s="2" t="s">
        <v>188</v>
      </c>
      <c r="P9484" s="6">
        <v>9949</v>
      </c>
      <c r="Q9484" s="7" t="s">
        <v>52391</v>
      </c>
    </row>
    <row r="9485" spans="1:17" x14ac:dyDescent="0.2">
      <c r="A9485" s="2" t="s">
        <v>49839</v>
      </c>
      <c r="B9485" s="2" t="s">
        <v>13867</v>
      </c>
      <c r="C9485" s="3">
        <v>22957</v>
      </c>
      <c r="D9485" s="2" t="s">
        <v>49840</v>
      </c>
      <c r="E9485" s="2" t="s">
        <v>3494</v>
      </c>
      <c r="F9485" s="2" t="s">
        <v>49841</v>
      </c>
      <c r="G9485" s="2" t="s">
        <v>275</v>
      </c>
      <c r="H9485" s="4" t="s">
        <v>49842</v>
      </c>
      <c r="I9485" s="5" t="s">
        <v>49843</v>
      </c>
      <c r="J9485" s="2" t="s">
        <v>51</v>
      </c>
      <c r="K9485" s="2" t="s">
        <v>26</v>
      </c>
      <c r="L9485" s="2"/>
      <c r="M9485" s="8" t="s">
        <v>268</v>
      </c>
      <c r="N9485" s="2" t="s">
        <v>135</v>
      </c>
      <c r="O9485" s="2" t="s">
        <v>312</v>
      </c>
      <c r="P9485" s="6">
        <v>4667</v>
      </c>
      <c r="Q9485" s="7" t="s">
        <v>52391</v>
      </c>
    </row>
    <row r="9486" spans="1:17" x14ac:dyDescent="0.2">
      <c r="A9486" s="2" t="s">
        <v>49844</v>
      </c>
      <c r="B9486" s="2" t="s">
        <v>49845</v>
      </c>
      <c r="C9486" s="3">
        <v>32260</v>
      </c>
      <c r="D9486" s="2" t="s">
        <v>49846</v>
      </c>
      <c r="E9486" s="2" t="s">
        <v>693</v>
      </c>
      <c r="F9486" s="2" t="s">
        <v>3115</v>
      </c>
      <c r="G9486" s="2" t="s">
        <v>175</v>
      </c>
      <c r="H9486" s="4" t="s">
        <v>49847</v>
      </c>
      <c r="I9486" s="5" t="s">
        <v>49848</v>
      </c>
      <c r="J9486" s="2" t="s">
        <v>160</v>
      </c>
      <c r="K9486" s="2" t="s">
        <v>26</v>
      </c>
      <c r="L9486" s="2"/>
      <c r="M9486" s="8" t="s">
        <v>116</v>
      </c>
      <c r="N9486" s="2" t="s">
        <v>9635</v>
      </c>
      <c r="O9486" s="2" t="s">
        <v>188</v>
      </c>
      <c r="P9486" s="6">
        <v>8295</v>
      </c>
      <c r="Q9486" s="7" t="s">
        <v>52391</v>
      </c>
    </row>
    <row r="9487" spans="1:17" x14ac:dyDescent="0.2">
      <c r="A9487" s="2" t="s">
        <v>49849</v>
      </c>
      <c r="B9487" s="2" t="s">
        <v>49850</v>
      </c>
      <c r="C9487" s="3">
        <v>23634</v>
      </c>
      <c r="D9487" s="2" t="s">
        <v>49851</v>
      </c>
      <c r="E9487" s="2" t="s">
        <v>5691</v>
      </c>
      <c r="F9487" s="2" t="s">
        <v>9528</v>
      </c>
      <c r="G9487" s="2" t="s">
        <v>184</v>
      </c>
      <c r="H9487" s="4" t="s">
        <v>49852</v>
      </c>
      <c r="I9487" s="5" t="s">
        <v>49853</v>
      </c>
      <c r="J9487" s="2" t="s">
        <v>84</v>
      </c>
      <c r="K9487" s="2" t="s">
        <v>73</v>
      </c>
      <c r="L9487" s="2"/>
      <c r="M9487" s="8" t="s">
        <v>39</v>
      </c>
      <c r="N9487" s="2" t="s">
        <v>1035</v>
      </c>
      <c r="O9487" s="2" t="s">
        <v>312</v>
      </c>
      <c r="P9487" s="6">
        <v>3120</v>
      </c>
      <c r="Q9487" s="7" t="s">
        <v>52391</v>
      </c>
    </row>
    <row r="9488" spans="1:17" x14ac:dyDescent="0.2">
      <c r="A9488" s="2" t="s">
        <v>49854</v>
      </c>
      <c r="B9488" s="2" t="s">
        <v>49855</v>
      </c>
      <c r="C9488" s="3">
        <v>28954</v>
      </c>
      <c r="D9488" s="2" t="s">
        <v>43248</v>
      </c>
      <c r="E9488" s="2" t="s">
        <v>2357</v>
      </c>
      <c r="F9488" s="2" t="s">
        <v>1205</v>
      </c>
      <c r="G9488" s="2" t="s">
        <v>93</v>
      </c>
      <c r="H9488" s="4" t="s">
        <v>49856</v>
      </c>
      <c r="I9488" s="5" t="s">
        <v>49857</v>
      </c>
      <c r="J9488" s="2" t="s">
        <v>160</v>
      </c>
      <c r="K9488" s="2" t="s">
        <v>73</v>
      </c>
      <c r="L9488" s="2"/>
      <c r="M9488" s="8" t="s">
        <v>105</v>
      </c>
      <c r="N9488" s="2" t="s">
        <v>10730</v>
      </c>
      <c r="O9488" s="2" t="s">
        <v>54</v>
      </c>
      <c r="P9488" s="6">
        <v>9355</v>
      </c>
      <c r="Q9488" s="7" t="s">
        <v>52391</v>
      </c>
    </row>
    <row r="9489" spans="1:17" x14ac:dyDescent="0.2">
      <c r="A9489" s="2" t="s">
        <v>21407</v>
      </c>
      <c r="B9489" s="2" t="s">
        <v>21408</v>
      </c>
      <c r="C9489" s="3">
        <v>25172</v>
      </c>
      <c r="D9489" s="2" t="s">
        <v>21409</v>
      </c>
      <c r="E9489" s="2" t="s">
        <v>14765</v>
      </c>
      <c r="F9489" s="2" t="s">
        <v>1586</v>
      </c>
      <c r="G9489" s="2" t="s">
        <v>687</v>
      </c>
      <c r="H9489" s="4" t="s">
        <v>21410</v>
      </c>
      <c r="I9489" s="5" t="s">
        <v>21411</v>
      </c>
      <c r="J9489" s="2" t="s">
        <v>63</v>
      </c>
      <c r="K9489" s="2" t="s">
        <v>73</v>
      </c>
      <c r="L9489" s="2"/>
      <c r="M9489" s="8" t="s">
        <v>52</v>
      </c>
      <c r="N9489" s="2" t="s">
        <v>3910</v>
      </c>
      <c r="O9489" s="2" t="s">
        <v>296</v>
      </c>
      <c r="P9489" s="6">
        <v>5917</v>
      </c>
      <c r="Q9489" s="7" t="s">
        <v>9642</v>
      </c>
    </row>
    <row r="9490" spans="1:17" x14ac:dyDescent="0.2">
      <c r="A9490" s="2" t="s">
        <v>49864</v>
      </c>
      <c r="B9490" s="2" t="s">
        <v>22493</v>
      </c>
      <c r="C9490" s="3">
        <v>27470</v>
      </c>
      <c r="D9490" s="2" t="s">
        <v>23282</v>
      </c>
      <c r="E9490" s="2" t="s">
        <v>4474</v>
      </c>
      <c r="F9490" s="2" t="s">
        <v>584</v>
      </c>
      <c r="G9490" s="2" t="s">
        <v>679</v>
      </c>
      <c r="H9490" s="4" t="s">
        <v>49865</v>
      </c>
      <c r="I9490" s="5" t="s">
        <v>49866</v>
      </c>
      <c r="J9490" s="2" t="s">
        <v>63</v>
      </c>
      <c r="K9490" s="2" t="s">
        <v>26</v>
      </c>
      <c r="L9490" s="2"/>
      <c r="M9490" s="8" t="s">
        <v>268</v>
      </c>
      <c r="N9490" s="2" t="s">
        <v>117</v>
      </c>
      <c r="O9490" s="2" t="s">
        <v>41</v>
      </c>
      <c r="P9490" s="6">
        <v>6336</v>
      </c>
      <c r="Q9490" s="7" t="s">
        <v>52391</v>
      </c>
    </row>
    <row r="9491" spans="1:17" x14ac:dyDescent="0.2">
      <c r="A9491" s="2" t="s">
        <v>49867</v>
      </c>
      <c r="B9491" s="2" t="s">
        <v>18327</v>
      </c>
      <c r="C9491" s="3">
        <v>18017</v>
      </c>
      <c r="D9491" s="2" t="s">
        <v>49868</v>
      </c>
      <c r="E9491" s="2" t="s">
        <v>4421</v>
      </c>
      <c r="F9491" s="2" t="s">
        <v>1837</v>
      </c>
      <c r="G9491" s="2" t="s">
        <v>113</v>
      </c>
      <c r="H9491" s="4" t="s">
        <v>49869</v>
      </c>
      <c r="I9491" s="5" t="s">
        <v>49870</v>
      </c>
      <c r="J9491" s="2" t="s">
        <v>84</v>
      </c>
      <c r="K9491" s="2" t="s">
        <v>73</v>
      </c>
      <c r="L9491" s="2"/>
      <c r="M9491" s="8" t="s">
        <v>39</v>
      </c>
      <c r="N9491" s="2" t="s">
        <v>286</v>
      </c>
      <c r="O9491" s="2" t="s">
        <v>312</v>
      </c>
      <c r="P9491" s="6">
        <v>8309</v>
      </c>
      <c r="Q9491" s="7" t="s">
        <v>52391</v>
      </c>
    </row>
    <row r="9492" spans="1:17" x14ac:dyDescent="0.2">
      <c r="A9492" s="2" t="s">
        <v>49871</v>
      </c>
      <c r="B9492" s="2" t="s">
        <v>35061</v>
      </c>
      <c r="C9492" s="3">
        <v>27077</v>
      </c>
      <c r="D9492" s="2" t="s">
        <v>49872</v>
      </c>
      <c r="E9492" s="2" t="s">
        <v>2451</v>
      </c>
      <c r="F9492" s="2" t="s">
        <v>5145</v>
      </c>
      <c r="G9492" s="2" t="s">
        <v>123</v>
      </c>
      <c r="H9492" s="4" t="s">
        <v>49873</v>
      </c>
      <c r="I9492" s="5" t="s">
        <v>49874</v>
      </c>
      <c r="J9492" s="2" t="s">
        <v>160</v>
      </c>
      <c r="K9492" s="2" t="s">
        <v>38</v>
      </c>
      <c r="L9492" s="2"/>
      <c r="M9492" s="8" t="s">
        <v>268</v>
      </c>
      <c r="N9492" s="2" t="s">
        <v>9818</v>
      </c>
      <c r="O9492" s="2" t="s">
        <v>107</v>
      </c>
      <c r="P9492" s="6">
        <v>5138</v>
      </c>
      <c r="Q9492" s="7" t="s">
        <v>52391</v>
      </c>
    </row>
    <row r="9493" spans="1:17" x14ac:dyDescent="0.2">
      <c r="A9493" s="2" t="s">
        <v>49875</v>
      </c>
      <c r="B9493" s="2" t="s">
        <v>49876</v>
      </c>
      <c r="C9493" s="3">
        <v>25995</v>
      </c>
      <c r="D9493" s="2" t="s">
        <v>49877</v>
      </c>
      <c r="E9493" s="2" t="s">
        <v>1420</v>
      </c>
      <c r="F9493" s="2" t="s">
        <v>49878</v>
      </c>
      <c r="G9493" s="2" t="s">
        <v>184</v>
      </c>
      <c r="H9493" s="4" t="s">
        <v>49879</v>
      </c>
      <c r="I9493" s="5" t="s">
        <v>49880</v>
      </c>
      <c r="J9493" s="2" t="s">
        <v>160</v>
      </c>
      <c r="K9493" s="2" t="s">
        <v>38</v>
      </c>
      <c r="L9493" s="2"/>
      <c r="M9493" s="8" t="s">
        <v>74</v>
      </c>
      <c r="N9493" s="2" t="s">
        <v>6117</v>
      </c>
      <c r="O9493" s="2" t="s">
        <v>87</v>
      </c>
      <c r="P9493" s="6">
        <v>8154</v>
      </c>
      <c r="Q9493" s="7" t="s">
        <v>52391</v>
      </c>
    </row>
    <row r="9494" spans="1:17" x14ac:dyDescent="0.2">
      <c r="A9494" s="2" t="s">
        <v>49881</v>
      </c>
      <c r="B9494" s="2" t="s">
        <v>49882</v>
      </c>
      <c r="C9494" s="3">
        <v>22237</v>
      </c>
      <c r="D9494" s="2" t="s">
        <v>49883</v>
      </c>
      <c r="E9494" s="2" t="s">
        <v>1764</v>
      </c>
      <c r="F9494" s="2" t="s">
        <v>1363</v>
      </c>
      <c r="G9494" s="2" t="s">
        <v>702</v>
      </c>
      <c r="H9494" s="4" t="s">
        <v>49884</v>
      </c>
      <c r="I9494" s="5" t="s">
        <v>49885</v>
      </c>
      <c r="J9494" s="2" t="s">
        <v>51</v>
      </c>
      <c r="K9494" s="2" t="s">
        <v>73</v>
      </c>
      <c r="L9494" s="2"/>
      <c r="M9494" s="8" t="s">
        <v>52</v>
      </c>
      <c r="N9494" s="2" t="s">
        <v>5422</v>
      </c>
      <c r="O9494" s="2" t="s">
        <v>87</v>
      </c>
      <c r="P9494" s="6">
        <v>7829</v>
      </c>
      <c r="Q9494" s="7" t="s">
        <v>52391</v>
      </c>
    </row>
    <row r="9495" spans="1:17" x14ac:dyDescent="0.2">
      <c r="A9495" s="2" t="s">
        <v>49886</v>
      </c>
      <c r="B9495" s="2" t="s">
        <v>49887</v>
      </c>
      <c r="C9495" s="3">
        <v>34187</v>
      </c>
      <c r="D9495" s="2" t="s">
        <v>49888</v>
      </c>
      <c r="E9495" s="2" t="s">
        <v>5414</v>
      </c>
      <c r="F9495" s="2" t="s">
        <v>1837</v>
      </c>
      <c r="G9495" s="2" t="s">
        <v>184</v>
      </c>
      <c r="H9495" s="4" t="s">
        <v>49889</v>
      </c>
      <c r="I9495" s="5" t="s">
        <v>49890</v>
      </c>
      <c r="J9495" s="2" t="s">
        <v>25</v>
      </c>
      <c r="K9495" s="2" t="s">
        <v>38</v>
      </c>
      <c r="L9495" s="2"/>
      <c r="M9495" s="8" t="s">
        <v>376</v>
      </c>
      <c r="N9495" s="2" t="s">
        <v>757</v>
      </c>
      <c r="O9495" s="2" t="s">
        <v>312</v>
      </c>
      <c r="P9495" s="6">
        <v>7766</v>
      </c>
      <c r="Q9495" s="7" t="s">
        <v>52391</v>
      </c>
    </row>
    <row r="9496" spans="1:17" x14ac:dyDescent="0.2">
      <c r="A9496" s="2" t="s">
        <v>49891</v>
      </c>
      <c r="B9496" s="2" t="s">
        <v>49892</v>
      </c>
      <c r="C9496" s="3">
        <v>18024</v>
      </c>
      <c r="D9496" s="2" t="s">
        <v>49893</v>
      </c>
      <c r="E9496" s="2" t="s">
        <v>3036</v>
      </c>
      <c r="F9496" s="2" t="s">
        <v>49894</v>
      </c>
      <c r="G9496" s="2" t="s">
        <v>275</v>
      </c>
      <c r="H9496" s="4" t="s">
        <v>49895</v>
      </c>
      <c r="I9496" s="5" t="s">
        <v>49896</v>
      </c>
      <c r="J9496" s="2" t="s">
        <v>160</v>
      </c>
      <c r="K9496" s="2" t="s">
        <v>38</v>
      </c>
      <c r="L9496" s="2"/>
      <c r="M9496" s="8" t="s">
        <v>376</v>
      </c>
      <c r="N9496" s="2" t="s">
        <v>1597</v>
      </c>
      <c r="O9496" s="2" t="s">
        <v>107</v>
      </c>
      <c r="P9496" s="6">
        <v>9812</v>
      </c>
      <c r="Q9496" s="7" t="s">
        <v>52391</v>
      </c>
    </row>
    <row r="9497" spans="1:17" x14ac:dyDescent="0.2">
      <c r="A9497" s="2" t="s">
        <v>49897</v>
      </c>
      <c r="B9497" s="2" t="s">
        <v>3359</v>
      </c>
      <c r="C9497" s="3">
        <v>25227</v>
      </c>
      <c r="D9497" s="2" t="s">
        <v>49898</v>
      </c>
      <c r="E9497" s="2" t="s">
        <v>5509</v>
      </c>
      <c r="F9497" s="2" t="s">
        <v>49899</v>
      </c>
      <c r="G9497" s="2" t="s">
        <v>35</v>
      </c>
      <c r="H9497" s="4" t="s">
        <v>49900</v>
      </c>
      <c r="I9497" s="5" t="s">
        <v>49901</v>
      </c>
      <c r="J9497" s="2" t="s">
        <v>160</v>
      </c>
      <c r="K9497" s="2" t="s">
        <v>73</v>
      </c>
      <c r="L9497" s="2"/>
      <c r="M9497" s="8" t="s">
        <v>116</v>
      </c>
      <c r="N9497" s="2" t="s">
        <v>2486</v>
      </c>
      <c r="O9497" s="2" t="s">
        <v>312</v>
      </c>
      <c r="P9497" s="6">
        <v>5559</v>
      </c>
      <c r="Q9497" s="7" t="s">
        <v>52391</v>
      </c>
    </row>
    <row r="9498" spans="1:17" x14ac:dyDescent="0.2">
      <c r="A9498" s="2" t="s">
        <v>49902</v>
      </c>
      <c r="B9498" s="2" t="s">
        <v>49903</v>
      </c>
      <c r="C9498" s="3">
        <v>19530</v>
      </c>
      <c r="D9498" s="2" t="s">
        <v>49904</v>
      </c>
      <c r="E9498" s="2" t="s">
        <v>4245</v>
      </c>
      <c r="F9498" s="2" t="s">
        <v>404</v>
      </c>
      <c r="G9498" s="2" t="s">
        <v>102</v>
      </c>
      <c r="H9498" s="4" t="s">
        <v>49905</v>
      </c>
      <c r="I9498" s="5" t="s">
        <v>49906</v>
      </c>
      <c r="J9498" s="2" t="s">
        <v>51</v>
      </c>
      <c r="K9498" s="2" t="s">
        <v>73</v>
      </c>
      <c r="L9498" s="2"/>
      <c r="M9498" s="8" t="s">
        <v>52</v>
      </c>
      <c r="N9498" s="2" t="s">
        <v>12497</v>
      </c>
      <c r="O9498" s="2" t="s">
        <v>41</v>
      </c>
      <c r="P9498" s="6">
        <v>2226</v>
      </c>
      <c r="Q9498" s="7" t="s">
        <v>52391</v>
      </c>
    </row>
    <row r="9499" spans="1:17" x14ac:dyDescent="0.2">
      <c r="A9499" s="2" t="s">
        <v>28131</v>
      </c>
      <c r="B9499" s="2" t="s">
        <v>28132</v>
      </c>
      <c r="C9499" s="3">
        <v>33600</v>
      </c>
      <c r="D9499" s="2" t="s">
        <v>28133</v>
      </c>
      <c r="E9499" s="2" t="s">
        <v>7989</v>
      </c>
      <c r="F9499" s="2" t="s">
        <v>28134</v>
      </c>
      <c r="G9499" s="2" t="s">
        <v>184</v>
      </c>
      <c r="H9499" s="4" t="s">
        <v>28135</v>
      </c>
      <c r="I9499" s="5" t="s">
        <v>28136</v>
      </c>
      <c r="J9499" s="2" t="s">
        <v>63</v>
      </c>
      <c r="K9499" s="2" t="s">
        <v>38</v>
      </c>
      <c r="L9499" s="2"/>
      <c r="M9499" s="8" t="s">
        <v>105</v>
      </c>
      <c r="N9499" s="2" t="s">
        <v>178</v>
      </c>
      <c r="O9499" s="2" t="s">
        <v>296</v>
      </c>
      <c r="P9499" s="6">
        <v>6469</v>
      </c>
      <c r="Q9499" s="7" t="s">
        <v>28137</v>
      </c>
    </row>
    <row r="9500" spans="1:17" x14ac:dyDescent="0.2">
      <c r="A9500" s="2" t="s">
        <v>28447</v>
      </c>
      <c r="B9500" s="2" t="s">
        <v>28448</v>
      </c>
      <c r="C9500" s="3">
        <v>34771</v>
      </c>
      <c r="D9500" s="2" t="s">
        <v>28449</v>
      </c>
      <c r="E9500" s="2" t="s">
        <v>2538</v>
      </c>
      <c r="F9500" s="2" t="s">
        <v>525</v>
      </c>
      <c r="G9500" s="2" t="s">
        <v>48</v>
      </c>
      <c r="H9500" s="4" t="s">
        <v>28450</v>
      </c>
      <c r="I9500" s="5" t="s">
        <v>28451</v>
      </c>
      <c r="J9500" s="2" t="s">
        <v>160</v>
      </c>
      <c r="K9500" s="2" t="s">
        <v>73</v>
      </c>
      <c r="L9500" s="2"/>
      <c r="M9500" s="8" t="s">
        <v>105</v>
      </c>
      <c r="N9500" s="2" t="s">
        <v>3465</v>
      </c>
      <c r="O9500" s="2" t="s">
        <v>296</v>
      </c>
      <c r="P9500" s="6">
        <v>3722</v>
      </c>
      <c r="Q9500" s="7" t="s">
        <v>28452</v>
      </c>
    </row>
    <row r="9501" spans="1:17" x14ac:dyDescent="0.2">
      <c r="A9501" s="2" t="s">
        <v>49919</v>
      </c>
      <c r="B9501" s="2" t="s">
        <v>26857</v>
      </c>
      <c r="C9501" s="3">
        <v>36373</v>
      </c>
      <c r="D9501" s="2" t="s">
        <v>49920</v>
      </c>
      <c r="E9501" s="2" t="s">
        <v>3389</v>
      </c>
      <c r="F9501" s="2" t="s">
        <v>4259</v>
      </c>
      <c r="G9501" s="2" t="s">
        <v>223</v>
      </c>
      <c r="H9501" s="4" t="s">
        <v>49921</v>
      </c>
      <c r="I9501" s="5" t="s">
        <v>49922</v>
      </c>
      <c r="J9501" s="2" t="s">
        <v>63</v>
      </c>
      <c r="K9501" s="2" t="s">
        <v>73</v>
      </c>
      <c r="L9501" s="2"/>
      <c r="M9501" s="8" t="s">
        <v>105</v>
      </c>
      <c r="N9501" s="2" t="s">
        <v>1574</v>
      </c>
      <c r="O9501" s="2" t="s">
        <v>243</v>
      </c>
      <c r="P9501" s="6">
        <v>5173</v>
      </c>
      <c r="Q9501" s="7" t="s">
        <v>52391</v>
      </c>
    </row>
    <row r="9502" spans="1:17" x14ac:dyDescent="0.2">
      <c r="A9502" s="2" t="s">
        <v>49923</v>
      </c>
      <c r="B9502" s="2" t="s">
        <v>49924</v>
      </c>
      <c r="C9502" s="3">
        <v>21078</v>
      </c>
      <c r="D9502" s="2" t="s">
        <v>49925</v>
      </c>
      <c r="E9502" s="2" t="s">
        <v>156</v>
      </c>
      <c r="F9502" s="2" t="s">
        <v>42523</v>
      </c>
      <c r="G9502" s="2" t="s">
        <v>249</v>
      </c>
      <c r="H9502" s="4" t="s">
        <v>49926</v>
      </c>
      <c r="I9502" s="5" t="s">
        <v>49927</v>
      </c>
      <c r="J9502" s="2" t="s">
        <v>160</v>
      </c>
      <c r="K9502" s="2" t="s">
        <v>38</v>
      </c>
      <c r="L9502" s="2"/>
      <c r="M9502" s="8" t="s">
        <v>116</v>
      </c>
      <c r="N9502" s="2" t="s">
        <v>3172</v>
      </c>
      <c r="O9502" s="2" t="s">
        <v>107</v>
      </c>
      <c r="P9502" s="6">
        <v>3880</v>
      </c>
      <c r="Q9502" s="7" t="s">
        <v>52391</v>
      </c>
    </row>
    <row r="9503" spans="1:17" x14ac:dyDescent="0.2">
      <c r="A9503" s="2" t="s">
        <v>49928</v>
      </c>
      <c r="B9503" s="2" t="s">
        <v>49929</v>
      </c>
      <c r="C9503" s="3">
        <v>25907</v>
      </c>
      <c r="D9503" s="2" t="s">
        <v>49930</v>
      </c>
      <c r="E9503" s="2" t="s">
        <v>4651</v>
      </c>
      <c r="F9503" s="2" t="s">
        <v>12159</v>
      </c>
      <c r="G9503" s="2" t="s">
        <v>214</v>
      </c>
      <c r="H9503" s="4" t="s">
        <v>49931</v>
      </c>
      <c r="I9503" s="5" t="s">
        <v>49932</v>
      </c>
      <c r="J9503" s="2" t="s">
        <v>160</v>
      </c>
      <c r="K9503" s="2" t="s">
        <v>73</v>
      </c>
      <c r="L9503" s="2"/>
      <c r="M9503" s="8" t="s">
        <v>105</v>
      </c>
      <c r="N9503" s="2" t="s">
        <v>1200</v>
      </c>
      <c r="O9503" s="2" t="s">
        <v>107</v>
      </c>
      <c r="P9503" s="6">
        <v>4728</v>
      </c>
      <c r="Q9503" s="7" t="s">
        <v>52391</v>
      </c>
    </row>
    <row r="9504" spans="1:17" x14ac:dyDescent="0.2">
      <c r="A9504" s="2" t="s">
        <v>49933</v>
      </c>
      <c r="B9504" s="2" t="s">
        <v>49934</v>
      </c>
      <c r="C9504" s="3">
        <v>38278</v>
      </c>
      <c r="D9504" s="2" t="s">
        <v>49935</v>
      </c>
      <c r="E9504" s="2" t="s">
        <v>1118</v>
      </c>
      <c r="F9504" s="2" t="s">
        <v>41278</v>
      </c>
      <c r="G9504" s="2" t="s">
        <v>48</v>
      </c>
      <c r="H9504" s="4" t="s">
        <v>49936</v>
      </c>
      <c r="I9504" s="5" t="s">
        <v>49937</v>
      </c>
      <c r="J9504" s="2" t="s">
        <v>84</v>
      </c>
      <c r="K9504" s="2" t="s">
        <v>26</v>
      </c>
      <c r="L9504" s="2"/>
      <c r="M9504" s="8" t="s">
        <v>74</v>
      </c>
      <c r="N9504" s="2" t="s">
        <v>1065</v>
      </c>
      <c r="O9504" s="2" t="s">
        <v>41</v>
      </c>
      <c r="P9504" s="6">
        <v>5775</v>
      </c>
      <c r="Q9504" s="7" t="s">
        <v>52391</v>
      </c>
    </row>
    <row r="9505" spans="1:17" x14ac:dyDescent="0.2">
      <c r="A9505" s="2" t="s">
        <v>49938</v>
      </c>
      <c r="B9505" s="2" t="s">
        <v>35574</v>
      </c>
      <c r="C9505" s="3">
        <v>22801</v>
      </c>
      <c r="D9505" s="2" t="s">
        <v>49939</v>
      </c>
      <c r="E9505" s="2" t="s">
        <v>2563</v>
      </c>
      <c r="F9505" s="2" t="s">
        <v>15128</v>
      </c>
      <c r="G9505" s="2" t="s">
        <v>22</v>
      </c>
      <c r="H9505" s="4" t="s">
        <v>49940</v>
      </c>
      <c r="I9505" s="5" t="s">
        <v>49941</v>
      </c>
      <c r="J9505" s="2" t="s">
        <v>25</v>
      </c>
      <c r="K9505" s="2" t="s">
        <v>73</v>
      </c>
      <c r="L9505" s="2"/>
      <c r="M9505" s="8" t="s">
        <v>207</v>
      </c>
      <c r="N9505" s="2" t="s">
        <v>953</v>
      </c>
      <c r="O9505" s="2" t="s">
        <v>312</v>
      </c>
      <c r="P9505" s="6">
        <v>9496</v>
      </c>
      <c r="Q9505" s="7" t="s">
        <v>52391</v>
      </c>
    </row>
    <row r="9506" spans="1:17" x14ac:dyDescent="0.2">
      <c r="A9506" s="2" t="s">
        <v>49942</v>
      </c>
      <c r="B9506" s="2" t="s">
        <v>49943</v>
      </c>
      <c r="C9506" s="3">
        <v>22260</v>
      </c>
      <c r="D9506" s="2" t="s">
        <v>49944</v>
      </c>
      <c r="E9506" s="2" t="s">
        <v>2578</v>
      </c>
      <c r="F9506" s="2" t="s">
        <v>3429</v>
      </c>
      <c r="G9506" s="2" t="s">
        <v>214</v>
      </c>
      <c r="H9506" s="4" t="s">
        <v>49945</v>
      </c>
      <c r="I9506" s="5" t="s">
        <v>49946</v>
      </c>
      <c r="J9506" s="2" t="s">
        <v>160</v>
      </c>
      <c r="K9506" s="2" t="s">
        <v>26</v>
      </c>
      <c r="L9506" s="2"/>
      <c r="M9506" s="8" t="s">
        <v>39</v>
      </c>
      <c r="N9506" s="2" t="s">
        <v>2519</v>
      </c>
      <c r="O9506" s="2" t="s">
        <v>243</v>
      </c>
      <c r="P9506" s="6">
        <v>8732</v>
      </c>
      <c r="Q9506" s="7" t="s">
        <v>52391</v>
      </c>
    </row>
    <row r="9507" spans="1:17" x14ac:dyDescent="0.2">
      <c r="A9507" s="2" t="s">
        <v>49947</v>
      </c>
      <c r="B9507" s="2" t="s">
        <v>49948</v>
      </c>
      <c r="C9507" s="3">
        <v>31436</v>
      </c>
      <c r="D9507" s="2" t="s">
        <v>49949</v>
      </c>
      <c r="E9507" s="2" t="s">
        <v>2752</v>
      </c>
      <c r="F9507" s="2" t="s">
        <v>5033</v>
      </c>
      <c r="G9507" s="2" t="s">
        <v>194</v>
      </c>
      <c r="H9507" s="4" t="s">
        <v>49950</v>
      </c>
      <c r="I9507" s="5" t="s">
        <v>49951</v>
      </c>
      <c r="J9507" s="2" t="s">
        <v>160</v>
      </c>
      <c r="K9507" s="2" t="s">
        <v>26</v>
      </c>
      <c r="L9507" s="2"/>
      <c r="M9507" s="8" t="s">
        <v>143</v>
      </c>
      <c r="N9507" s="2" t="s">
        <v>1487</v>
      </c>
      <c r="O9507" s="2" t="s">
        <v>296</v>
      </c>
      <c r="P9507" s="6">
        <v>2972</v>
      </c>
      <c r="Q9507" s="7" t="s">
        <v>52391</v>
      </c>
    </row>
    <row r="9508" spans="1:17" x14ac:dyDescent="0.2">
      <c r="A9508" s="2" t="s">
        <v>49952</v>
      </c>
      <c r="B9508" s="2" t="s">
        <v>31439</v>
      </c>
      <c r="C9508" s="3">
        <v>36489</v>
      </c>
      <c r="D9508" s="2" t="s">
        <v>49953</v>
      </c>
      <c r="E9508" s="2" t="s">
        <v>2664</v>
      </c>
      <c r="F9508" s="2" t="s">
        <v>13919</v>
      </c>
      <c r="G9508" s="2" t="s">
        <v>275</v>
      </c>
      <c r="H9508" s="4" t="s">
        <v>49954</v>
      </c>
      <c r="I9508" s="5" t="s">
        <v>12025</v>
      </c>
      <c r="J9508" s="2" t="s">
        <v>84</v>
      </c>
      <c r="K9508" s="2" t="s">
        <v>38</v>
      </c>
      <c r="L9508" s="2"/>
      <c r="M9508" s="8" t="s">
        <v>376</v>
      </c>
      <c r="N9508" s="2" t="s">
        <v>1782</v>
      </c>
      <c r="O9508" s="2" t="s">
        <v>87</v>
      </c>
      <c r="P9508" s="6">
        <v>3444</v>
      </c>
      <c r="Q9508" s="7" t="s">
        <v>52391</v>
      </c>
    </row>
    <row r="9509" spans="1:17" x14ac:dyDescent="0.2">
      <c r="A9509" s="2" t="s">
        <v>49955</v>
      </c>
      <c r="B9509" s="2" t="s">
        <v>11740</v>
      </c>
      <c r="C9509" s="3">
        <v>30517</v>
      </c>
      <c r="D9509" s="2" t="s">
        <v>49956</v>
      </c>
      <c r="E9509" s="2" t="s">
        <v>2863</v>
      </c>
      <c r="F9509" s="2" t="s">
        <v>1602</v>
      </c>
      <c r="G9509" s="2" t="s">
        <v>132</v>
      </c>
      <c r="H9509" s="4" t="s">
        <v>49957</v>
      </c>
      <c r="I9509" s="5" t="s">
        <v>49958</v>
      </c>
      <c r="J9509" s="2" t="s">
        <v>160</v>
      </c>
      <c r="K9509" s="2" t="s">
        <v>26</v>
      </c>
      <c r="L9509" s="2"/>
      <c r="M9509" s="8" t="s">
        <v>376</v>
      </c>
      <c r="N9509" s="2" t="s">
        <v>2633</v>
      </c>
      <c r="O9509" s="2" t="s">
        <v>188</v>
      </c>
      <c r="P9509" s="6">
        <v>8581</v>
      </c>
      <c r="Q9509" s="7" t="s">
        <v>52391</v>
      </c>
    </row>
    <row r="9510" spans="1:17" x14ac:dyDescent="0.2">
      <c r="A9510" s="2" t="s">
        <v>49959</v>
      </c>
      <c r="B9510" s="2" t="s">
        <v>49960</v>
      </c>
      <c r="C9510" s="3">
        <v>27871</v>
      </c>
      <c r="D9510" s="2" t="s">
        <v>49961</v>
      </c>
      <c r="E9510" s="2" t="s">
        <v>1326</v>
      </c>
      <c r="F9510" s="2" t="s">
        <v>13500</v>
      </c>
      <c r="G9510" s="2" t="s">
        <v>102</v>
      </c>
      <c r="H9510" s="4" t="s">
        <v>49962</v>
      </c>
      <c r="I9510" s="5" t="s">
        <v>49963</v>
      </c>
      <c r="J9510" s="2" t="s">
        <v>160</v>
      </c>
      <c r="K9510" s="2" t="s">
        <v>38</v>
      </c>
      <c r="L9510" s="2"/>
      <c r="M9510" s="8" t="s">
        <v>105</v>
      </c>
      <c r="N9510" s="2" t="s">
        <v>3710</v>
      </c>
      <c r="O9510" s="2" t="s">
        <v>296</v>
      </c>
      <c r="P9510" s="6">
        <v>1730</v>
      </c>
      <c r="Q9510" s="7" t="s">
        <v>52391</v>
      </c>
    </row>
    <row r="9511" spans="1:17" x14ac:dyDescent="0.2">
      <c r="A9511" s="2" t="s">
        <v>49964</v>
      </c>
      <c r="B9511" s="2" t="s">
        <v>2092</v>
      </c>
      <c r="C9511" s="3">
        <v>29090</v>
      </c>
      <c r="D9511" s="2" t="s">
        <v>49965</v>
      </c>
      <c r="E9511" s="2" t="s">
        <v>7304</v>
      </c>
      <c r="F9511" s="2" t="s">
        <v>958</v>
      </c>
      <c r="G9511" s="2" t="s">
        <v>102</v>
      </c>
      <c r="H9511" s="4" t="s">
        <v>49966</v>
      </c>
      <c r="I9511" s="5" t="s">
        <v>49967</v>
      </c>
      <c r="J9511" s="2" t="s">
        <v>84</v>
      </c>
      <c r="K9511" s="2" t="s">
        <v>38</v>
      </c>
      <c r="L9511" s="2"/>
      <c r="M9511" s="8" t="s">
        <v>74</v>
      </c>
      <c r="N9511" s="2" t="s">
        <v>1389</v>
      </c>
      <c r="O9511" s="2" t="s">
        <v>87</v>
      </c>
      <c r="P9511" s="6">
        <v>1673</v>
      </c>
      <c r="Q9511" s="7" t="s">
        <v>52391</v>
      </c>
    </row>
    <row r="9512" spans="1:17" x14ac:dyDescent="0.2">
      <c r="A9512" s="2" t="s">
        <v>49968</v>
      </c>
      <c r="B9512" s="2" t="s">
        <v>49969</v>
      </c>
      <c r="C9512" s="3">
        <v>21639</v>
      </c>
      <c r="D9512" s="2" t="s">
        <v>49970</v>
      </c>
      <c r="E9512" s="2" t="s">
        <v>1554</v>
      </c>
      <c r="F9512" s="2" t="s">
        <v>18982</v>
      </c>
      <c r="G9512" s="2" t="s">
        <v>214</v>
      </c>
      <c r="H9512" s="4" t="s">
        <v>49971</v>
      </c>
      <c r="I9512" s="5" t="s">
        <v>49972</v>
      </c>
      <c r="J9512" s="2" t="s">
        <v>51</v>
      </c>
      <c r="K9512" s="2" t="s">
        <v>26</v>
      </c>
      <c r="L9512" s="2"/>
      <c r="M9512" s="8" t="s">
        <v>52</v>
      </c>
      <c r="N9512" s="2" t="s">
        <v>1727</v>
      </c>
      <c r="O9512" s="2" t="s">
        <v>41</v>
      </c>
      <c r="P9512" s="6">
        <v>5284</v>
      </c>
      <c r="Q9512" s="7" t="s">
        <v>52391</v>
      </c>
    </row>
    <row r="9513" spans="1:17" x14ac:dyDescent="0.2">
      <c r="A9513" s="2" t="s">
        <v>49973</v>
      </c>
      <c r="B9513" s="2" t="s">
        <v>47298</v>
      </c>
      <c r="C9513" s="3">
        <v>17856</v>
      </c>
      <c r="D9513" s="2" t="s">
        <v>49974</v>
      </c>
      <c r="E9513" s="2" t="s">
        <v>460</v>
      </c>
      <c r="F9513" s="2" t="s">
        <v>24995</v>
      </c>
      <c r="G9513" s="2" t="s">
        <v>249</v>
      </c>
      <c r="H9513" s="4" t="s">
        <v>49975</v>
      </c>
      <c r="I9513" s="5" t="s">
        <v>49976</v>
      </c>
      <c r="J9513" s="2" t="s">
        <v>63</v>
      </c>
      <c r="K9513" s="2" t="s">
        <v>73</v>
      </c>
      <c r="L9513" s="2"/>
      <c r="M9513" s="8" t="s">
        <v>268</v>
      </c>
      <c r="N9513" s="2" t="s">
        <v>4273</v>
      </c>
      <c r="O9513" s="2" t="s">
        <v>188</v>
      </c>
      <c r="P9513" s="6">
        <v>3732</v>
      </c>
      <c r="Q9513" s="7" t="s">
        <v>52391</v>
      </c>
    </row>
    <row r="9514" spans="1:17" x14ac:dyDescent="0.2">
      <c r="A9514" s="2" t="s">
        <v>49977</v>
      </c>
      <c r="B9514" s="2" t="s">
        <v>49978</v>
      </c>
      <c r="C9514" s="3">
        <v>17384</v>
      </c>
      <c r="D9514" s="2" t="s">
        <v>49979</v>
      </c>
      <c r="E9514" s="2" t="s">
        <v>2087</v>
      </c>
      <c r="F9514" s="2" t="s">
        <v>365</v>
      </c>
      <c r="G9514" s="2" t="s">
        <v>687</v>
      </c>
      <c r="H9514" s="4" t="s">
        <v>49980</v>
      </c>
      <c r="I9514" s="5" t="s">
        <v>49981</v>
      </c>
      <c r="J9514" s="2" t="s">
        <v>160</v>
      </c>
      <c r="K9514" s="2" t="s">
        <v>73</v>
      </c>
      <c r="L9514" s="2"/>
      <c r="M9514" s="8" t="s">
        <v>105</v>
      </c>
      <c r="N9514" s="2" t="s">
        <v>14156</v>
      </c>
      <c r="O9514" s="2" t="s">
        <v>107</v>
      </c>
      <c r="P9514" s="6">
        <v>7437</v>
      </c>
      <c r="Q9514" s="7" t="s">
        <v>52391</v>
      </c>
    </row>
    <row r="9515" spans="1:17" x14ac:dyDescent="0.2">
      <c r="A9515" s="2" t="s">
        <v>49982</v>
      </c>
      <c r="B9515" s="2" t="s">
        <v>49983</v>
      </c>
      <c r="C9515" s="3">
        <v>38974</v>
      </c>
      <c r="D9515" s="2" t="s">
        <v>49984</v>
      </c>
      <c r="E9515" s="2" t="s">
        <v>10714</v>
      </c>
      <c r="F9515" s="2" t="s">
        <v>5227</v>
      </c>
      <c r="G9515" s="2" t="s">
        <v>184</v>
      </c>
      <c r="H9515" s="4" t="s">
        <v>49985</v>
      </c>
      <c r="I9515" s="5" t="s">
        <v>49986</v>
      </c>
      <c r="J9515" s="2" t="s">
        <v>84</v>
      </c>
      <c r="K9515" s="2" t="s">
        <v>26</v>
      </c>
      <c r="L9515" s="2"/>
      <c r="M9515" s="8" t="s">
        <v>268</v>
      </c>
      <c r="N9515" s="2" t="s">
        <v>377</v>
      </c>
      <c r="O9515" s="2" t="s">
        <v>29</v>
      </c>
      <c r="P9515" s="6">
        <v>6490</v>
      </c>
      <c r="Q9515" s="7" t="s">
        <v>52391</v>
      </c>
    </row>
    <row r="9516" spans="1:17" x14ac:dyDescent="0.2">
      <c r="A9516" s="2" t="s">
        <v>49987</v>
      </c>
      <c r="B9516" s="2" t="s">
        <v>49988</v>
      </c>
      <c r="C9516" s="3">
        <v>37205</v>
      </c>
      <c r="D9516" s="2" t="s">
        <v>49989</v>
      </c>
      <c r="E9516" s="2" t="s">
        <v>247</v>
      </c>
      <c r="F9516" s="2" t="s">
        <v>2653</v>
      </c>
      <c r="G9516" s="2" t="s">
        <v>70</v>
      </c>
      <c r="H9516" s="4" t="s">
        <v>49990</v>
      </c>
      <c r="I9516" s="5" t="s">
        <v>49991</v>
      </c>
      <c r="J9516" s="2" t="s">
        <v>51</v>
      </c>
      <c r="K9516" s="2" t="s">
        <v>26</v>
      </c>
      <c r="L9516" s="2"/>
      <c r="M9516" s="8" t="s">
        <v>105</v>
      </c>
      <c r="N9516" s="2" t="s">
        <v>28</v>
      </c>
      <c r="O9516" s="2" t="s">
        <v>54</v>
      </c>
      <c r="P9516" s="6">
        <v>3072</v>
      </c>
      <c r="Q9516" s="7" t="s">
        <v>52391</v>
      </c>
    </row>
    <row r="9517" spans="1:17" x14ac:dyDescent="0.2">
      <c r="A9517" s="2" t="s">
        <v>49992</v>
      </c>
      <c r="B9517" s="2" t="s">
        <v>49993</v>
      </c>
      <c r="C9517" s="3">
        <v>25810</v>
      </c>
      <c r="D9517" s="2" t="s">
        <v>49994</v>
      </c>
      <c r="E9517" s="2" t="s">
        <v>2357</v>
      </c>
      <c r="F9517" s="2" t="s">
        <v>2171</v>
      </c>
      <c r="G9517" s="2" t="s">
        <v>204</v>
      </c>
      <c r="H9517" s="4" t="s">
        <v>49995</v>
      </c>
      <c r="I9517" s="5" t="s">
        <v>49996</v>
      </c>
      <c r="J9517" s="2" t="s">
        <v>160</v>
      </c>
      <c r="K9517" s="2" t="s">
        <v>26</v>
      </c>
      <c r="L9517" s="2"/>
      <c r="M9517" s="8" t="s">
        <v>116</v>
      </c>
      <c r="N9517" s="2" t="s">
        <v>8766</v>
      </c>
      <c r="O9517" s="2" t="s">
        <v>188</v>
      </c>
      <c r="P9517" s="6">
        <v>6044</v>
      </c>
      <c r="Q9517" s="7" t="s">
        <v>52391</v>
      </c>
    </row>
    <row r="9518" spans="1:17" x14ac:dyDescent="0.2">
      <c r="A9518" s="2" t="s">
        <v>49997</v>
      </c>
      <c r="B9518" s="2" t="s">
        <v>49998</v>
      </c>
      <c r="C9518" s="3">
        <v>18055</v>
      </c>
      <c r="D9518" s="2" t="s">
        <v>49999</v>
      </c>
      <c r="E9518" s="2" t="s">
        <v>1118</v>
      </c>
      <c r="F9518" s="2" t="s">
        <v>50000</v>
      </c>
      <c r="G9518" s="2" t="s">
        <v>341</v>
      </c>
      <c r="H9518" s="4" t="s">
        <v>50001</v>
      </c>
      <c r="I9518" s="5" t="s">
        <v>50002</v>
      </c>
      <c r="J9518" s="2" t="s">
        <v>160</v>
      </c>
      <c r="K9518" s="2" t="s">
        <v>38</v>
      </c>
      <c r="L9518" s="2"/>
      <c r="M9518" s="8" t="s">
        <v>74</v>
      </c>
      <c r="N9518" s="2" t="s">
        <v>10730</v>
      </c>
      <c r="O9518" s="2" t="s">
        <v>41</v>
      </c>
      <c r="P9518" s="6">
        <v>8510</v>
      </c>
      <c r="Q9518" s="7" t="s">
        <v>52391</v>
      </c>
    </row>
    <row r="9519" spans="1:17" x14ac:dyDescent="0.2">
      <c r="A9519" s="2" t="s">
        <v>50003</v>
      </c>
      <c r="B9519" s="2" t="s">
        <v>50004</v>
      </c>
      <c r="C9519" s="3">
        <v>32556</v>
      </c>
      <c r="D9519" s="2" t="s">
        <v>50005</v>
      </c>
      <c r="E9519" s="2" t="s">
        <v>8315</v>
      </c>
      <c r="F9519" s="2" t="s">
        <v>814</v>
      </c>
      <c r="G9519" s="2" t="s">
        <v>687</v>
      </c>
      <c r="H9519" s="4" t="s">
        <v>50006</v>
      </c>
      <c r="I9519" s="5" t="s">
        <v>50007</v>
      </c>
      <c r="J9519" s="2" t="s">
        <v>84</v>
      </c>
      <c r="K9519" s="2" t="s">
        <v>26</v>
      </c>
      <c r="L9519" s="2"/>
      <c r="M9519" s="8" t="s">
        <v>143</v>
      </c>
      <c r="N9519" s="2" t="s">
        <v>8277</v>
      </c>
      <c r="O9519" s="2" t="s">
        <v>54</v>
      </c>
      <c r="P9519" s="6">
        <v>8934</v>
      </c>
      <c r="Q9519" s="7" t="s">
        <v>52391</v>
      </c>
    </row>
    <row r="9520" spans="1:17" x14ac:dyDescent="0.2">
      <c r="A9520" s="2" t="s">
        <v>50008</v>
      </c>
      <c r="B9520" s="2" t="s">
        <v>50009</v>
      </c>
      <c r="C9520" s="3">
        <v>37584</v>
      </c>
      <c r="D9520" s="2" t="s">
        <v>50010</v>
      </c>
      <c r="E9520" s="2" t="s">
        <v>230</v>
      </c>
      <c r="F9520" s="2" t="s">
        <v>21912</v>
      </c>
      <c r="G9520" s="2" t="s">
        <v>48</v>
      </c>
      <c r="H9520" s="4" t="s">
        <v>50011</v>
      </c>
      <c r="I9520" s="5" t="s">
        <v>50012</v>
      </c>
      <c r="J9520" s="2" t="s">
        <v>63</v>
      </c>
      <c r="K9520" s="2" t="s">
        <v>26</v>
      </c>
      <c r="L9520" s="2"/>
      <c r="M9520" s="8" t="s">
        <v>74</v>
      </c>
      <c r="N9520" s="2" t="s">
        <v>4372</v>
      </c>
      <c r="O9520" s="2" t="s">
        <v>188</v>
      </c>
      <c r="P9520" s="6">
        <v>7478</v>
      </c>
      <c r="Q9520" s="7" t="s">
        <v>52391</v>
      </c>
    </row>
    <row r="9521" spans="1:17" x14ac:dyDescent="0.2">
      <c r="A9521" s="2" t="s">
        <v>50013</v>
      </c>
      <c r="B9521" s="2" t="s">
        <v>50014</v>
      </c>
      <c r="C9521" s="3">
        <v>34123</v>
      </c>
      <c r="D9521" s="2" t="s">
        <v>50015</v>
      </c>
      <c r="E9521" s="2" t="s">
        <v>7368</v>
      </c>
      <c r="F9521" s="2" t="s">
        <v>576</v>
      </c>
      <c r="G9521" s="2" t="s">
        <v>132</v>
      </c>
      <c r="H9521" s="4" t="s">
        <v>50016</v>
      </c>
      <c r="I9521" s="5" t="s">
        <v>50017</v>
      </c>
      <c r="J9521" s="2" t="s">
        <v>160</v>
      </c>
      <c r="K9521" s="2" t="s">
        <v>73</v>
      </c>
      <c r="L9521" s="2"/>
      <c r="M9521" s="8" t="s">
        <v>39</v>
      </c>
      <c r="N9521" s="2" t="s">
        <v>3874</v>
      </c>
      <c r="O9521" s="2" t="s">
        <v>188</v>
      </c>
      <c r="P9521" s="6">
        <v>6959</v>
      </c>
      <c r="Q9521" s="7" t="s">
        <v>52391</v>
      </c>
    </row>
    <row r="9522" spans="1:17" x14ac:dyDescent="0.2">
      <c r="A9522" s="2" t="s">
        <v>50018</v>
      </c>
      <c r="B9522" s="2" t="s">
        <v>33787</v>
      </c>
      <c r="C9522" s="3">
        <v>30391</v>
      </c>
      <c r="D9522" s="2" t="s">
        <v>50019</v>
      </c>
      <c r="E9522" s="2" t="s">
        <v>264</v>
      </c>
      <c r="F9522" s="2" t="s">
        <v>2013</v>
      </c>
      <c r="G9522" s="2" t="s">
        <v>204</v>
      </c>
      <c r="H9522" s="4" t="s">
        <v>50020</v>
      </c>
      <c r="I9522" s="5" t="s">
        <v>50021</v>
      </c>
      <c r="J9522" s="2" t="s">
        <v>160</v>
      </c>
      <c r="K9522" s="2" t="s">
        <v>26</v>
      </c>
      <c r="L9522" s="2"/>
      <c r="M9522" s="8" t="s">
        <v>27</v>
      </c>
      <c r="N9522" s="2" t="s">
        <v>11854</v>
      </c>
      <c r="O9522" s="2" t="s">
        <v>87</v>
      </c>
      <c r="P9522" s="6">
        <v>9946</v>
      </c>
      <c r="Q9522" s="7" t="s">
        <v>52391</v>
      </c>
    </row>
    <row r="9523" spans="1:17" x14ac:dyDescent="0.2">
      <c r="A9523" s="2" t="s">
        <v>50022</v>
      </c>
      <c r="B9523" s="2" t="s">
        <v>50023</v>
      </c>
      <c r="C9523" s="3">
        <v>24004</v>
      </c>
      <c r="D9523" s="2" t="s">
        <v>50024</v>
      </c>
      <c r="E9523" s="2" t="s">
        <v>4245</v>
      </c>
      <c r="F9523" s="2" t="s">
        <v>35006</v>
      </c>
      <c r="G9523" s="2" t="s">
        <v>184</v>
      </c>
      <c r="H9523" s="4" t="s">
        <v>50025</v>
      </c>
      <c r="I9523" s="5" t="s">
        <v>50026</v>
      </c>
      <c r="J9523" s="2" t="s">
        <v>63</v>
      </c>
      <c r="K9523" s="2" t="s">
        <v>38</v>
      </c>
      <c r="L9523" s="2"/>
      <c r="M9523" s="8" t="s">
        <v>376</v>
      </c>
      <c r="N9523" s="2" t="s">
        <v>7238</v>
      </c>
      <c r="O9523" s="2" t="s">
        <v>87</v>
      </c>
      <c r="P9523" s="6">
        <v>1909</v>
      </c>
      <c r="Q9523" s="7" t="s">
        <v>52391</v>
      </c>
    </row>
    <row r="9524" spans="1:17" x14ac:dyDescent="0.2">
      <c r="A9524" s="2" t="s">
        <v>50027</v>
      </c>
      <c r="B9524" s="2" t="s">
        <v>50028</v>
      </c>
      <c r="C9524" s="3">
        <v>36267</v>
      </c>
      <c r="D9524" s="2" t="s">
        <v>50029</v>
      </c>
      <c r="E9524" s="2" t="s">
        <v>2451</v>
      </c>
      <c r="F9524" s="2" t="s">
        <v>50030</v>
      </c>
      <c r="G9524" s="2" t="s">
        <v>214</v>
      </c>
      <c r="H9524" s="4" t="s">
        <v>50031</v>
      </c>
      <c r="I9524" s="5" t="s">
        <v>50032</v>
      </c>
      <c r="J9524" s="2" t="s">
        <v>84</v>
      </c>
      <c r="K9524" s="2" t="s">
        <v>38</v>
      </c>
      <c r="L9524" s="2"/>
      <c r="M9524" s="8" t="s">
        <v>143</v>
      </c>
      <c r="N9524" s="2" t="s">
        <v>7172</v>
      </c>
      <c r="O9524" s="2" t="s">
        <v>296</v>
      </c>
      <c r="P9524" s="6">
        <v>5494</v>
      </c>
      <c r="Q9524" s="7" t="s">
        <v>52391</v>
      </c>
    </row>
    <row r="9525" spans="1:17" x14ac:dyDescent="0.2">
      <c r="A9525" s="2" t="s">
        <v>50033</v>
      </c>
      <c r="B9525" s="2" t="s">
        <v>50034</v>
      </c>
      <c r="C9525" s="3">
        <v>34330</v>
      </c>
      <c r="D9525" s="2" t="s">
        <v>50035</v>
      </c>
      <c r="E9525" s="2" t="s">
        <v>5766</v>
      </c>
      <c r="F9525" s="2" t="s">
        <v>958</v>
      </c>
      <c r="G9525" s="2" t="s">
        <v>22</v>
      </c>
      <c r="H9525" s="4" t="s">
        <v>50036</v>
      </c>
      <c r="I9525" s="5" t="s">
        <v>43987</v>
      </c>
      <c r="J9525" s="2" t="s">
        <v>63</v>
      </c>
      <c r="K9525" s="2" t="s">
        <v>73</v>
      </c>
      <c r="L9525" s="2"/>
      <c r="M9525" s="8" t="s">
        <v>39</v>
      </c>
      <c r="N9525" s="2" t="s">
        <v>9072</v>
      </c>
      <c r="O9525" s="2" t="s">
        <v>296</v>
      </c>
      <c r="P9525" s="6">
        <v>8502</v>
      </c>
      <c r="Q9525" s="7" t="s">
        <v>52391</v>
      </c>
    </row>
    <row r="9526" spans="1:17" x14ac:dyDescent="0.2">
      <c r="A9526" s="2" t="s">
        <v>50037</v>
      </c>
      <c r="B9526" s="2" t="s">
        <v>50038</v>
      </c>
      <c r="C9526" s="3">
        <v>18512</v>
      </c>
      <c r="D9526" s="2" t="s">
        <v>50039</v>
      </c>
      <c r="E9526" s="2" t="s">
        <v>1282</v>
      </c>
      <c r="F9526" s="2" t="s">
        <v>50040</v>
      </c>
      <c r="G9526" s="2" t="s">
        <v>679</v>
      </c>
      <c r="H9526" s="4" t="s">
        <v>50041</v>
      </c>
      <c r="I9526" s="5" t="s">
        <v>50042</v>
      </c>
      <c r="J9526" s="2" t="s">
        <v>63</v>
      </c>
      <c r="K9526" s="2" t="s">
        <v>38</v>
      </c>
      <c r="L9526" s="2"/>
      <c r="M9526" s="8" t="s">
        <v>52</v>
      </c>
      <c r="N9526" s="2" t="s">
        <v>7072</v>
      </c>
      <c r="O9526" s="2" t="s">
        <v>312</v>
      </c>
      <c r="P9526" s="6">
        <v>2431</v>
      </c>
      <c r="Q9526" s="7" t="s">
        <v>52391</v>
      </c>
    </row>
    <row r="9527" spans="1:17" x14ac:dyDescent="0.2">
      <c r="A9527" s="2" t="s">
        <v>30212</v>
      </c>
      <c r="B9527" s="2" t="s">
        <v>30213</v>
      </c>
      <c r="C9527" s="3">
        <v>22925</v>
      </c>
      <c r="D9527" s="2" t="s">
        <v>30214</v>
      </c>
      <c r="E9527" s="2" t="s">
        <v>2279</v>
      </c>
      <c r="F9527" s="2" t="s">
        <v>1075</v>
      </c>
      <c r="G9527" s="2" t="s">
        <v>102</v>
      </c>
      <c r="H9527" s="4" t="s">
        <v>30215</v>
      </c>
      <c r="I9527" s="5" t="s">
        <v>30216</v>
      </c>
      <c r="J9527" s="2" t="s">
        <v>160</v>
      </c>
      <c r="K9527" s="2" t="s">
        <v>38</v>
      </c>
      <c r="L9527" s="2"/>
      <c r="M9527" s="8" t="s">
        <v>85</v>
      </c>
      <c r="N9527" s="2" t="s">
        <v>16632</v>
      </c>
      <c r="O9527" s="2" t="s">
        <v>296</v>
      </c>
      <c r="P9527" s="6">
        <v>4860</v>
      </c>
      <c r="Q9527" s="7" t="s">
        <v>30217</v>
      </c>
    </row>
    <row r="9528" spans="1:17" x14ac:dyDescent="0.2">
      <c r="A9528" s="2" t="s">
        <v>50048</v>
      </c>
      <c r="B9528" s="2" t="s">
        <v>50049</v>
      </c>
      <c r="C9528" s="3">
        <v>32642</v>
      </c>
      <c r="D9528" s="2" t="s">
        <v>50050</v>
      </c>
      <c r="E9528" s="2" t="s">
        <v>485</v>
      </c>
      <c r="F9528" s="2" t="s">
        <v>31557</v>
      </c>
      <c r="G9528" s="2" t="s">
        <v>113</v>
      </c>
      <c r="H9528" s="4" t="s">
        <v>50051</v>
      </c>
      <c r="I9528" s="5" t="s">
        <v>50052</v>
      </c>
      <c r="J9528" s="2" t="s">
        <v>160</v>
      </c>
      <c r="K9528" s="2" t="s">
        <v>38</v>
      </c>
      <c r="L9528" s="2"/>
      <c r="M9528" s="8" t="s">
        <v>376</v>
      </c>
      <c r="N9528" s="2" t="s">
        <v>1543</v>
      </c>
      <c r="O9528" s="2" t="s">
        <v>54</v>
      </c>
      <c r="P9528" s="6">
        <v>6747</v>
      </c>
      <c r="Q9528" s="7" t="s">
        <v>52391</v>
      </c>
    </row>
    <row r="9529" spans="1:17" x14ac:dyDescent="0.2">
      <c r="A9529" s="2" t="s">
        <v>50053</v>
      </c>
      <c r="B9529" s="2" t="s">
        <v>50054</v>
      </c>
      <c r="C9529" s="3">
        <v>21251</v>
      </c>
      <c r="D9529" s="2" t="s">
        <v>50055</v>
      </c>
      <c r="E9529" s="2" t="s">
        <v>1858</v>
      </c>
      <c r="F9529" s="2" t="s">
        <v>43792</v>
      </c>
      <c r="G9529" s="2" t="s">
        <v>702</v>
      </c>
      <c r="H9529" s="4" t="s">
        <v>50056</v>
      </c>
      <c r="I9529" s="5" t="s">
        <v>50057</v>
      </c>
      <c r="J9529" s="2" t="s">
        <v>160</v>
      </c>
      <c r="K9529" s="2" t="s">
        <v>73</v>
      </c>
      <c r="L9529" s="2"/>
      <c r="M9529" s="8" t="s">
        <v>52</v>
      </c>
      <c r="N9529" s="2" t="s">
        <v>3637</v>
      </c>
      <c r="O9529" s="2" t="s">
        <v>41</v>
      </c>
      <c r="P9529" s="6">
        <v>7552</v>
      </c>
      <c r="Q9529" s="7" t="s">
        <v>52391</v>
      </c>
    </row>
    <row r="9530" spans="1:17" x14ac:dyDescent="0.2">
      <c r="A9530" s="2" t="s">
        <v>50058</v>
      </c>
      <c r="B9530" s="2" t="s">
        <v>14869</v>
      </c>
      <c r="C9530" s="3">
        <v>34827</v>
      </c>
      <c r="D9530" s="2" t="s">
        <v>50059</v>
      </c>
      <c r="E9530" s="2" t="s">
        <v>2563</v>
      </c>
      <c r="F9530" s="2" t="s">
        <v>8345</v>
      </c>
      <c r="G9530" s="2" t="s">
        <v>60</v>
      </c>
      <c r="H9530" s="4" t="s">
        <v>50060</v>
      </c>
      <c r="I9530" s="5" t="s">
        <v>50061</v>
      </c>
      <c r="J9530" s="2" t="s">
        <v>160</v>
      </c>
      <c r="K9530" s="2" t="s">
        <v>73</v>
      </c>
      <c r="L9530" s="2"/>
      <c r="M9530" s="8" t="s">
        <v>207</v>
      </c>
      <c r="N9530" s="2" t="s">
        <v>12257</v>
      </c>
      <c r="O9530" s="2" t="s">
        <v>107</v>
      </c>
      <c r="P9530" s="6">
        <v>4945</v>
      </c>
      <c r="Q9530" s="7" t="s">
        <v>52391</v>
      </c>
    </row>
    <row r="9531" spans="1:17" x14ac:dyDescent="0.2">
      <c r="A9531" s="2" t="s">
        <v>50062</v>
      </c>
      <c r="B9531" s="2" t="s">
        <v>50063</v>
      </c>
      <c r="C9531" s="3">
        <v>33914</v>
      </c>
      <c r="D9531" s="2" t="s">
        <v>50064</v>
      </c>
      <c r="E9531" s="2" t="s">
        <v>2335</v>
      </c>
      <c r="F9531" s="2" t="s">
        <v>41698</v>
      </c>
      <c r="G9531" s="2" t="s">
        <v>194</v>
      </c>
      <c r="H9531" s="4" t="s">
        <v>50065</v>
      </c>
      <c r="I9531" s="5" t="s">
        <v>50066</v>
      </c>
      <c r="J9531" s="2" t="s">
        <v>84</v>
      </c>
      <c r="K9531" s="2" t="s">
        <v>38</v>
      </c>
      <c r="L9531" s="2"/>
      <c r="M9531" s="8" t="s">
        <v>74</v>
      </c>
      <c r="N9531" s="2" t="s">
        <v>4017</v>
      </c>
      <c r="O9531" s="2" t="s">
        <v>29</v>
      </c>
      <c r="P9531" s="6">
        <v>9196</v>
      </c>
      <c r="Q9531" s="7" t="s">
        <v>52391</v>
      </c>
    </row>
    <row r="9532" spans="1:17" x14ac:dyDescent="0.2">
      <c r="A9532" s="2" t="s">
        <v>50067</v>
      </c>
      <c r="B9532" s="2" t="s">
        <v>50068</v>
      </c>
      <c r="C9532" s="3">
        <v>35274</v>
      </c>
      <c r="D9532" s="2" t="s">
        <v>50069</v>
      </c>
      <c r="E9532" s="2" t="s">
        <v>862</v>
      </c>
      <c r="F9532" s="2" t="s">
        <v>41636</v>
      </c>
      <c r="G9532" s="2" t="s">
        <v>132</v>
      </c>
      <c r="H9532" s="4" t="s">
        <v>50070</v>
      </c>
      <c r="I9532" s="5" t="s">
        <v>50071</v>
      </c>
      <c r="J9532" s="2" t="s">
        <v>160</v>
      </c>
      <c r="K9532" s="2" t="s">
        <v>26</v>
      </c>
      <c r="L9532" s="2"/>
      <c r="M9532" s="8" t="s">
        <v>52</v>
      </c>
      <c r="N9532" s="2" t="s">
        <v>6511</v>
      </c>
      <c r="O9532" s="2" t="s">
        <v>29</v>
      </c>
      <c r="P9532" s="6">
        <v>3152</v>
      </c>
      <c r="Q9532" s="7" t="s">
        <v>52391</v>
      </c>
    </row>
    <row r="9533" spans="1:17" x14ac:dyDescent="0.2">
      <c r="A9533" s="2" t="s">
        <v>50072</v>
      </c>
      <c r="B9533" s="2" t="s">
        <v>9926</v>
      </c>
      <c r="C9533" s="3">
        <v>22453</v>
      </c>
      <c r="D9533" s="2" t="s">
        <v>50073</v>
      </c>
      <c r="E9533" s="2" t="s">
        <v>1858</v>
      </c>
      <c r="F9533" s="2" t="s">
        <v>1540</v>
      </c>
      <c r="G9533" s="2" t="s">
        <v>123</v>
      </c>
      <c r="H9533" s="4" t="s">
        <v>50074</v>
      </c>
      <c r="I9533" s="5" t="s">
        <v>50075</v>
      </c>
      <c r="J9533" s="2" t="s">
        <v>63</v>
      </c>
      <c r="K9533" s="2" t="s">
        <v>26</v>
      </c>
      <c r="L9533" s="2"/>
      <c r="M9533" s="8" t="s">
        <v>74</v>
      </c>
      <c r="N9533" s="2" t="s">
        <v>11001</v>
      </c>
      <c r="O9533" s="2" t="s">
        <v>198</v>
      </c>
      <c r="P9533" s="6">
        <v>9608</v>
      </c>
      <c r="Q9533" s="7" t="s">
        <v>52391</v>
      </c>
    </row>
    <row r="9534" spans="1:17" x14ac:dyDescent="0.2">
      <c r="A9534" s="2" t="s">
        <v>50076</v>
      </c>
      <c r="B9534" s="2" t="s">
        <v>50077</v>
      </c>
      <c r="C9534" s="3">
        <v>31062</v>
      </c>
      <c r="D9534" s="2" t="s">
        <v>50078</v>
      </c>
      <c r="E9534" s="2" t="s">
        <v>3695</v>
      </c>
      <c r="F9534" s="2" t="s">
        <v>3940</v>
      </c>
      <c r="G9534" s="2" t="s">
        <v>204</v>
      </c>
      <c r="H9534" s="4" t="s">
        <v>50079</v>
      </c>
      <c r="I9534" s="5" t="s">
        <v>50080</v>
      </c>
      <c r="J9534" s="2" t="s">
        <v>160</v>
      </c>
      <c r="K9534" s="2" t="s">
        <v>73</v>
      </c>
      <c r="L9534" s="2"/>
      <c r="M9534" s="8" t="s">
        <v>85</v>
      </c>
      <c r="N9534" s="2" t="s">
        <v>126</v>
      </c>
      <c r="O9534" s="2" t="s">
        <v>107</v>
      </c>
      <c r="P9534" s="6">
        <v>2558</v>
      </c>
      <c r="Q9534" s="7" t="s">
        <v>52391</v>
      </c>
    </row>
    <row r="9535" spans="1:17" x14ac:dyDescent="0.2">
      <c r="A9535" s="2" t="s">
        <v>50081</v>
      </c>
      <c r="B9535" s="2" t="s">
        <v>8422</v>
      </c>
      <c r="C9535" s="3">
        <v>25181</v>
      </c>
      <c r="D9535" s="2" t="s">
        <v>50082</v>
      </c>
      <c r="E9535" s="2" t="s">
        <v>4856</v>
      </c>
      <c r="F9535" s="2" t="s">
        <v>22008</v>
      </c>
      <c r="G9535" s="2" t="s">
        <v>102</v>
      </c>
      <c r="H9535" s="4" t="s">
        <v>50083</v>
      </c>
      <c r="I9535" s="5" t="s">
        <v>50084</v>
      </c>
      <c r="J9535" s="2" t="s">
        <v>25</v>
      </c>
      <c r="K9535" s="2" t="s">
        <v>26</v>
      </c>
      <c r="L9535" s="2"/>
      <c r="M9535" s="8" t="s">
        <v>52</v>
      </c>
      <c r="N9535" s="2" t="s">
        <v>1149</v>
      </c>
      <c r="O9535" s="2" t="s">
        <v>198</v>
      </c>
      <c r="P9535" s="6">
        <v>2996</v>
      </c>
      <c r="Q9535" s="7" t="s">
        <v>52391</v>
      </c>
    </row>
    <row r="9536" spans="1:17" x14ac:dyDescent="0.2">
      <c r="A9536" s="2" t="s">
        <v>50085</v>
      </c>
      <c r="B9536" s="2" t="s">
        <v>50086</v>
      </c>
      <c r="C9536" s="3">
        <v>37091</v>
      </c>
      <c r="D9536" s="2" t="s">
        <v>50087</v>
      </c>
      <c r="E9536" s="2" t="s">
        <v>2614</v>
      </c>
      <c r="F9536" s="2" t="s">
        <v>7492</v>
      </c>
      <c r="G9536" s="2" t="s">
        <v>194</v>
      </c>
      <c r="H9536" s="4" t="s">
        <v>50088</v>
      </c>
      <c r="I9536" s="5" t="s">
        <v>50089</v>
      </c>
      <c r="J9536" s="2" t="s">
        <v>25</v>
      </c>
      <c r="K9536" s="2" t="s">
        <v>38</v>
      </c>
      <c r="L9536" s="2"/>
      <c r="M9536" s="8" t="s">
        <v>85</v>
      </c>
      <c r="N9536" s="2" t="s">
        <v>3888</v>
      </c>
      <c r="O9536" s="2" t="s">
        <v>41</v>
      </c>
      <c r="P9536" s="6">
        <v>4638</v>
      </c>
      <c r="Q9536" s="7" t="s">
        <v>52391</v>
      </c>
    </row>
    <row r="9537" spans="1:17" x14ac:dyDescent="0.2">
      <c r="A9537" s="2" t="s">
        <v>50090</v>
      </c>
      <c r="B9537" s="2" t="s">
        <v>50091</v>
      </c>
      <c r="C9537" s="3">
        <v>33284</v>
      </c>
      <c r="D9537" s="2" t="s">
        <v>50092</v>
      </c>
      <c r="E9537" s="2" t="s">
        <v>6707</v>
      </c>
      <c r="F9537" s="2" t="s">
        <v>2217</v>
      </c>
      <c r="G9537" s="2" t="s">
        <v>184</v>
      </c>
      <c r="H9537" s="4" t="s">
        <v>50093</v>
      </c>
      <c r="I9537" s="5" t="s">
        <v>50094</v>
      </c>
      <c r="J9537" s="2" t="s">
        <v>160</v>
      </c>
      <c r="K9537" s="2" t="s">
        <v>38</v>
      </c>
      <c r="L9537" s="2"/>
      <c r="M9537" s="8" t="s">
        <v>27</v>
      </c>
      <c r="N9537" s="2" t="s">
        <v>4683</v>
      </c>
      <c r="O9537" s="2" t="s">
        <v>29</v>
      </c>
      <c r="P9537" s="6">
        <v>9107</v>
      </c>
      <c r="Q9537" s="7" t="s">
        <v>52391</v>
      </c>
    </row>
    <row r="9538" spans="1:17" x14ac:dyDescent="0.2">
      <c r="A9538" s="2" t="s">
        <v>50095</v>
      </c>
      <c r="B9538" s="2" t="s">
        <v>50096</v>
      </c>
      <c r="C9538" s="3">
        <v>38394</v>
      </c>
      <c r="D9538" s="2" t="s">
        <v>50097</v>
      </c>
      <c r="E9538" s="2" t="s">
        <v>5046</v>
      </c>
      <c r="F9538" s="2" t="s">
        <v>43709</v>
      </c>
      <c r="G9538" s="2" t="s">
        <v>478</v>
      </c>
      <c r="H9538" s="4" t="s">
        <v>50098</v>
      </c>
      <c r="I9538" s="5" t="s">
        <v>50099</v>
      </c>
      <c r="J9538" s="2" t="s">
        <v>160</v>
      </c>
      <c r="K9538" s="2" t="s">
        <v>38</v>
      </c>
      <c r="L9538" s="2"/>
      <c r="M9538" s="8" t="s">
        <v>39</v>
      </c>
      <c r="N9538" s="2" t="s">
        <v>3662</v>
      </c>
      <c r="O9538" s="2" t="s">
        <v>107</v>
      </c>
      <c r="P9538" s="6">
        <v>7559</v>
      </c>
      <c r="Q9538" s="7" t="s">
        <v>52391</v>
      </c>
    </row>
    <row r="9539" spans="1:17" x14ac:dyDescent="0.2">
      <c r="A9539" s="2" t="s">
        <v>50100</v>
      </c>
      <c r="B9539" s="2" t="s">
        <v>29546</v>
      </c>
      <c r="C9539" s="3">
        <v>30573</v>
      </c>
      <c r="D9539" s="2" t="s">
        <v>50101</v>
      </c>
      <c r="E9539" s="2" t="s">
        <v>606</v>
      </c>
      <c r="F9539" s="2" t="s">
        <v>44739</v>
      </c>
      <c r="G9539" s="2" t="s">
        <v>204</v>
      </c>
      <c r="H9539" s="4" t="s">
        <v>50102</v>
      </c>
      <c r="I9539" s="5" t="s">
        <v>50103</v>
      </c>
      <c r="J9539" s="2" t="s">
        <v>51</v>
      </c>
      <c r="K9539" s="2" t="s">
        <v>73</v>
      </c>
      <c r="L9539" s="2"/>
      <c r="M9539" s="8" t="s">
        <v>74</v>
      </c>
      <c r="N9539" s="2" t="s">
        <v>3736</v>
      </c>
      <c r="O9539" s="2" t="s">
        <v>198</v>
      </c>
      <c r="P9539" s="6">
        <v>3452</v>
      </c>
      <c r="Q9539" s="7" t="s">
        <v>52391</v>
      </c>
    </row>
    <row r="9540" spans="1:17" x14ac:dyDescent="0.2">
      <c r="A9540" s="2" t="s">
        <v>50104</v>
      </c>
      <c r="B9540" s="2" t="s">
        <v>50105</v>
      </c>
      <c r="C9540" s="3">
        <v>36116</v>
      </c>
      <c r="D9540" s="2" t="s">
        <v>50106</v>
      </c>
      <c r="E9540" s="2" t="s">
        <v>1266</v>
      </c>
      <c r="F9540" s="2" t="s">
        <v>3940</v>
      </c>
      <c r="G9540" s="2" t="s">
        <v>249</v>
      </c>
      <c r="H9540" s="4" t="s">
        <v>50107</v>
      </c>
      <c r="I9540" s="5" t="s">
        <v>50108</v>
      </c>
      <c r="J9540" s="2" t="s">
        <v>160</v>
      </c>
      <c r="K9540" s="2" t="s">
        <v>73</v>
      </c>
      <c r="L9540" s="2"/>
      <c r="M9540" s="8" t="s">
        <v>143</v>
      </c>
      <c r="N9540" s="2" t="s">
        <v>6278</v>
      </c>
      <c r="O9540" s="2" t="s">
        <v>243</v>
      </c>
      <c r="P9540" s="6">
        <v>8783</v>
      </c>
      <c r="Q9540" s="7" t="s">
        <v>52391</v>
      </c>
    </row>
    <row r="9541" spans="1:17" x14ac:dyDescent="0.2">
      <c r="A9541" s="2" t="s">
        <v>50109</v>
      </c>
      <c r="B9541" s="2" t="s">
        <v>50110</v>
      </c>
      <c r="C9541" s="3">
        <v>30366</v>
      </c>
      <c r="D9541" s="2" t="s">
        <v>50111</v>
      </c>
      <c r="E9541" s="2" t="s">
        <v>6152</v>
      </c>
      <c r="F9541" s="2" t="s">
        <v>274</v>
      </c>
      <c r="G9541" s="2" t="s">
        <v>214</v>
      </c>
      <c r="H9541" s="4" t="s">
        <v>50112</v>
      </c>
      <c r="I9541" s="5" t="s">
        <v>50113</v>
      </c>
      <c r="J9541" s="2" t="s">
        <v>84</v>
      </c>
      <c r="K9541" s="2" t="s">
        <v>73</v>
      </c>
      <c r="L9541" s="2"/>
      <c r="M9541" s="8" t="s">
        <v>105</v>
      </c>
      <c r="N9541" s="2" t="s">
        <v>3539</v>
      </c>
      <c r="O9541" s="2" t="s">
        <v>41</v>
      </c>
      <c r="P9541" s="6">
        <v>4200</v>
      </c>
      <c r="Q9541" s="7" t="s">
        <v>52391</v>
      </c>
    </row>
    <row r="9542" spans="1:17" x14ac:dyDescent="0.2">
      <c r="A9542" s="2" t="s">
        <v>50114</v>
      </c>
      <c r="B9542" s="2" t="s">
        <v>50115</v>
      </c>
      <c r="C9542" s="3">
        <v>27453</v>
      </c>
      <c r="D9542" s="2" t="s">
        <v>50116</v>
      </c>
      <c r="E9542" s="2" t="s">
        <v>524</v>
      </c>
      <c r="F9542" s="2" t="s">
        <v>31320</v>
      </c>
      <c r="G9542" s="2" t="s">
        <v>48</v>
      </c>
      <c r="H9542" s="4" t="s">
        <v>50117</v>
      </c>
      <c r="I9542" s="5" t="s">
        <v>50118</v>
      </c>
      <c r="J9542" s="2" t="s">
        <v>160</v>
      </c>
      <c r="K9542" s="2" t="s">
        <v>26</v>
      </c>
      <c r="L9542" s="2"/>
      <c r="M9542" s="8" t="s">
        <v>52</v>
      </c>
      <c r="N9542" s="2" t="s">
        <v>3131</v>
      </c>
      <c r="O9542" s="2" t="s">
        <v>87</v>
      </c>
      <c r="P9542" s="6">
        <v>8050</v>
      </c>
      <c r="Q9542" s="7" t="s">
        <v>52391</v>
      </c>
    </row>
    <row r="9543" spans="1:17" x14ac:dyDescent="0.2">
      <c r="A9543" s="2" t="s">
        <v>50119</v>
      </c>
      <c r="B9543" s="2" t="s">
        <v>50120</v>
      </c>
      <c r="C9543" s="3">
        <v>22707</v>
      </c>
      <c r="D9543" s="2" t="s">
        <v>50121</v>
      </c>
      <c r="E9543" s="2" t="s">
        <v>1258</v>
      </c>
      <c r="F9543" s="2" t="s">
        <v>1519</v>
      </c>
      <c r="G9543" s="2" t="s">
        <v>132</v>
      </c>
      <c r="H9543" s="4" t="s">
        <v>50122</v>
      </c>
      <c r="I9543" s="5" t="s">
        <v>50123</v>
      </c>
      <c r="J9543" s="2" t="s">
        <v>51</v>
      </c>
      <c r="K9543" s="2" t="s">
        <v>73</v>
      </c>
      <c r="L9543" s="2"/>
      <c r="M9543" s="8" t="s">
        <v>116</v>
      </c>
      <c r="N9543" s="2" t="s">
        <v>1950</v>
      </c>
      <c r="O9543" s="2" t="s">
        <v>41</v>
      </c>
      <c r="P9543" s="6">
        <v>6555</v>
      </c>
      <c r="Q9543" s="7" t="s">
        <v>52391</v>
      </c>
    </row>
    <row r="9544" spans="1:17" x14ac:dyDescent="0.2">
      <c r="A9544" s="2" t="s">
        <v>50124</v>
      </c>
      <c r="B9544" s="2" t="s">
        <v>50125</v>
      </c>
      <c r="C9544" s="3">
        <v>34282</v>
      </c>
      <c r="D9544" s="2" t="s">
        <v>50126</v>
      </c>
      <c r="E9544" s="2" t="s">
        <v>1226</v>
      </c>
      <c r="F9544" s="2" t="s">
        <v>239</v>
      </c>
      <c r="G9544" s="2" t="s">
        <v>93</v>
      </c>
      <c r="H9544" s="4" t="s">
        <v>50127</v>
      </c>
      <c r="I9544" s="5" t="s">
        <v>50128</v>
      </c>
      <c r="J9544" s="2" t="s">
        <v>63</v>
      </c>
      <c r="K9544" s="2" t="s">
        <v>26</v>
      </c>
      <c r="L9544" s="2"/>
      <c r="M9544" s="8" t="s">
        <v>376</v>
      </c>
      <c r="N9544" s="2" t="s">
        <v>1500</v>
      </c>
      <c r="O9544" s="2" t="s">
        <v>188</v>
      </c>
      <c r="P9544" s="6">
        <v>9722</v>
      </c>
      <c r="Q9544" s="7" t="s">
        <v>52391</v>
      </c>
    </row>
    <row r="9545" spans="1:17" x14ac:dyDescent="0.2">
      <c r="A9545" s="2" t="s">
        <v>50129</v>
      </c>
      <c r="B9545" s="2" t="s">
        <v>50130</v>
      </c>
      <c r="C9545" s="3">
        <v>38158</v>
      </c>
      <c r="D9545" s="2" t="s">
        <v>50131</v>
      </c>
      <c r="E9545" s="2" t="s">
        <v>2752</v>
      </c>
      <c r="F9545" s="2" t="s">
        <v>32805</v>
      </c>
      <c r="G9545" s="2" t="s">
        <v>437</v>
      </c>
      <c r="H9545" s="4" t="s">
        <v>50132</v>
      </c>
      <c r="I9545" s="5" t="s">
        <v>50133</v>
      </c>
      <c r="J9545" s="2" t="s">
        <v>160</v>
      </c>
      <c r="K9545" s="2" t="s">
        <v>38</v>
      </c>
      <c r="L9545" s="2"/>
      <c r="M9545" s="8" t="s">
        <v>116</v>
      </c>
      <c r="N9545" s="2" t="s">
        <v>5029</v>
      </c>
      <c r="O9545" s="2" t="s">
        <v>107</v>
      </c>
      <c r="P9545" s="6">
        <v>6723</v>
      </c>
      <c r="Q9545" s="7" t="s">
        <v>52391</v>
      </c>
    </row>
    <row r="9546" spans="1:17" x14ac:dyDescent="0.2">
      <c r="A9546" s="2" t="s">
        <v>50134</v>
      </c>
      <c r="B9546" s="2" t="s">
        <v>50135</v>
      </c>
      <c r="C9546" s="3">
        <v>35792</v>
      </c>
      <c r="D9546" s="2" t="s">
        <v>50136</v>
      </c>
      <c r="E9546" s="2" t="s">
        <v>1266</v>
      </c>
      <c r="F9546" s="2" t="s">
        <v>1991</v>
      </c>
      <c r="G9546" s="2" t="s">
        <v>478</v>
      </c>
      <c r="H9546" s="4" t="s">
        <v>50137</v>
      </c>
      <c r="I9546" s="5" t="s">
        <v>50138</v>
      </c>
      <c r="J9546" s="2" t="s">
        <v>51</v>
      </c>
      <c r="K9546" s="2" t="s">
        <v>38</v>
      </c>
      <c r="L9546" s="2"/>
      <c r="M9546" s="8" t="s">
        <v>105</v>
      </c>
      <c r="N9546" s="2" t="s">
        <v>6207</v>
      </c>
      <c r="O9546" s="2" t="s">
        <v>54</v>
      </c>
      <c r="P9546" s="6">
        <v>1870</v>
      </c>
      <c r="Q9546" s="7" t="s">
        <v>52391</v>
      </c>
    </row>
    <row r="9547" spans="1:17" x14ac:dyDescent="0.2">
      <c r="A9547" s="2" t="s">
        <v>50139</v>
      </c>
      <c r="B9547" s="2" t="s">
        <v>50140</v>
      </c>
      <c r="C9547" s="3">
        <v>21327</v>
      </c>
      <c r="D9547" s="2" t="s">
        <v>50141</v>
      </c>
      <c r="E9547" s="2" t="s">
        <v>1349</v>
      </c>
      <c r="F9547" s="2" t="s">
        <v>2665</v>
      </c>
      <c r="G9547" s="2" t="s">
        <v>679</v>
      </c>
      <c r="H9547" s="4" t="s">
        <v>50142</v>
      </c>
      <c r="I9547" s="5" t="s">
        <v>50143</v>
      </c>
      <c r="J9547" s="2" t="s">
        <v>84</v>
      </c>
      <c r="K9547" s="2" t="s">
        <v>26</v>
      </c>
      <c r="L9547" s="2"/>
      <c r="M9547" s="8" t="s">
        <v>85</v>
      </c>
      <c r="N9547" s="2" t="s">
        <v>5540</v>
      </c>
      <c r="O9547" s="2" t="s">
        <v>296</v>
      </c>
      <c r="P9547" s="6">
        <v>9531</v>
      </c>
      <c r="Q9547" s="7" t="s">
        <v>52391</v>
      </c>
    </row>
    <row r="9548" spans="1:17" x14ac:dyDescent="0.2">
      <c r="A9548" s="2" t="s">
        <v>50144</v>
      </c>
      <c r="B9548" s="2" t="s">
        <v>50145</v>
      </c>
      <c r="C9548" s="3">
        <v>37456</v>
      </c>
      <c r="D9548" s="2" t="s">
        <v>50146</v>
      </c>
      <c r="E9548" s="2" t="s">
        <v>3689</v>
      </c>
      <c r="F9548" s="2" t="s">
        <v>50147</v>
      </c>
      <c r="G9548" s="2" t="s">
        <v>437</v>
      </c>
      <c r="H9548" s="4" t="s">
        <v>50148</v>
      </c>
      <c r="I9548" s="5" t="s">
        <v>50149</v>
      </c>
      <c r="J9548" s="2" t="s">
        <v>84</v>
      </c>
      <c r="K9548" s="2" t="s">
        <v>73</v>
      </c>
      <c r="L9548" s="2"/>
      <c r="M9548" s="8" t="s">
        <v>116</v>
      </c>
      <c r="N9548" s="2" t="s">
        <v>3039</v>
      </c>
      <c r="O9548" s="2" t="s">
        <v>198</v>
      </c>
      <c r="P9548" s="6">
        <v>3270</v>
      </c>
      <c r="Q9548" s="7" t="s">
        <v>52391</v>
      </c>
    </row>
    <row r="9549" spans="1:17" x14ac:dyDescent="0.2">
      <c r="A9549" s="2" t="s">
        <v>50150</v>
      </c>
      <c r="B9549" s="2" t="s">
        <v>50151</v>
      </c>
      <c r="C9549" s="3">
        <v>37230</v>
      </c>
      <c r="D9549" s="2" t="s">
        <v>50152</v>
      </c>
      <c r="E9549" s="2" t="s">
        <v>1484</v>
      </c>
      <c r="F9549" s="2" t="s">
        <v>13751</v>
      </c>
      <c r="G9549" s="2" t="s">
        <v>437</v>
      </c>
      <c r="H9549" s="4" t="s">
        <v>50153</v>
      </c>
      <c r="I9549" s="5" t="s">
        <v>50154</v>
      </c>
      <c r="J9549" s="2" t="s">
        <v>25</v>
      </c>
      <c r="K9549" s="2" t="s">
        <v>38</v>
      </c>
      <c r="L9549" s="2"/>
      <c r="M9549" s="8" t="s">
        <v>143</v>
      </c>
      <c r="N9549" s="2" t="s">
        <v>2649</v>
      </c>
      <c r="O9549" s="2" t="s">
        <v>41</v>
      </c>
      <c r="P9549" s="6">
        <v>5540</v>
      </c>
      <c r="Q9549" s="7" t="s">
        <v>52391</v>
      </c>
    </row>
    <row r="9550" spans="1:17" x14ac:dyDescent="0.2">
      <c r="A9550" s="2" t="s">
        <v>50155</v>
      </c>
      <c r="B9550" s="2" t="s">
        <v>50156</v>
      </c>
      <c r="C9550" s="3">
        <v>16751</v>
      </c>
      <c r="D9550" s="2" t="s">
        <v>50157</v>
      </c>
      <c r="E9550" s="2" t="s">
        <v>2738</v>
      </c>
      <c r="F9550" s="2" t="s">
        <v>248</v>
      </c>
      <c r="G9550" s="2" t="s">
        <v>292</v>
      </c>
      <c r="H9550" s="4" t="s">
        <v>50158</v>
      </c>
      <c r="I9550" s="5" t="s">
        <v>50159</v>
      </c>
      <c r="J9550" s="2" t="s">
        <v>51</v>
      </c>
      <c r="K9550" s="2" t="s">
        <v>26</v>
      </c>
      <c r="L9550" s="2"/>
      <c r="M9550" s="8" t="s">
        <v>105</v>
      </c>
      <c r="N9550" s="2" t="s">
        <v>16491</v>
      </c>
      <c r="O9550" s="2" t="s">
        <v>41</v>
      </c>
      <c r="P9550" s="6">
        <v>7671</v>
      </c>
      <c r="Q9550" s="7" t="s">
        <v>52391</v>
      </c>
    </row>
    <row r="9551" spans="1:17" x14ac:dyDescent="0.2">
      <c r="A9551" s="2" t="s">
        <v>50160</v>
      </c>
      <c r="B9551" s="2" t="s">
        <v>50161</v>
      </c>
      <c r="C9551" s="3">
        <v>38368</v>
      </c>
      <c r="D9551" s="2" t="s">
        <v>50162</v>
      </c>
      <c r="E9551" s="2" t="s">
        <v>1082</v>
      </c>
      <c r="F9551" s="2" t="s">
        <v>213</v>
      </c>
      <c r="G9551" s="2" t="s">
        <v>204</v>
      </c>
      <c r="H9551" s="4" t="s">
        <v>50163</v>
      </c>
      <c r="I9551" s="5" t="s">
        <v>50164</v>
      </c>
      <c r="J9551" s="2" t="s">
        <v>25</v>
      </c>
      <c r="K9551" s="2" t="s">
        <v>38</v>
      </c>
      <c r="L9551" s="2"/>
      <c r="M9551" s="8" t="s">
        <v>143</v>
      </c>
      <c r="N9551" s="2" t="s">
        <v>3554</v>
      </c>
      <c r="O9551" s="2" t="s">
        <v>41</v>
      </c>
      <c r="P9551" s="6">
        <v>3455</v>
      </c>
      <c r="Q9551" s="7" t="s">
        <v>52391</v>
      </c>
    </row>
    <row r="9552" spans="1:17" x14ac:dyDescent="0.2">
      <c r="A9552" s="2" t="s">
        <v>50165</v>
      </c>
      <c r="B9552" s="2" t="s">
        <v>3671</v>
      </c>
      <c r="C9552" s="3">
        <v>26101</v>
      </c>
      <c r="D9552" s="2" t="s">
        <v>50166</v>
      </c>
      <c r="E9552" s="2" t="s">
        <v>3919</v>
      </c>
      <c r="F9552" s="2" t="s">
        <v>5807</v>
      </c>
      <c r="G9552" s="2" t="s">
        <v>223</v>
      </c>
      <c r="H9552" s="4" t="s">
        <v>50167</v>
      </c>
      <c r="I9552" s="5" t="s">
        <v>50168</v>
      </c>
      <c r="J9552" s="2" t="s">
        <v>160</v>
      </c>
      <c r="K9552" s="2" t="s">
        <v>26</v>
      </c>
      <c r="L9552" s="2"/>
      <c r="M9552" s="8" t="s">
        <v>105</v>
      </c>
      <c r="N9552" s="2" t="s">
        <v>5610</v>
      </c>
      <c r="O9552" s="2" t="s">
        <v>243</v>
      </c>
      <c r="P9552" s="6">
        <v>8609</v>
      </c>
      <c r="Q9552" s="7" t="s">
        <v>52391</v>
      </c>
    </row>
    <row r="9553" spans="1:17" x14ac:dyDescent="0.2">
      <c r="A9553" s="2" t="s">
        <v>50169</v>
      </c>
      <c r="B9553" s="2" t="s">
        <v>50170</v>
      </c>
      <c r="C9553" s="3">
        <v>26969</v>
      </c>
      <c r="D9553" s="2" t="s">
        <v>50171</v>
      </c>
      <c r="E9553" s="2" t="s">
        <v>4978</v>
      </c>
      <c r="F9553" s="2" t="s">
        <v>29903</v>
      </c>
      <c r="G9553" s="2" t="s">
        <v>223</v>
      </c>
      <c r="H9553" s="4" t="s">
        <v>50172</v>
      </c>
      <c r="I9553" s="5" t="s">
        <v>50173</v>
      </c>
      <c r="J9553" s="2" t="s">
        <v>25</v>
      </c>
      <c r="K9553" s="2" t="s">
        <v>73</v>
      </c>
      <c r="L9553" s="2"/>
      <c r="M9553" s="8" t="s">
        <v>143</v>
      </c>
      <c r="N9553" s="2" t="s">
        <v>5594</v>
      </c>
      <c r="O9553" s="2" t="s">
        <v>198</v>
      </c>
      <c r="P9553" s="6">
        <v>6556</v>
      </c>
      <c r="Q9553" s="7" t="s">
        <v>52391</v>
      </c>
    </row>
    <row r="9554" spans="1:17" x14ac:dyDescent="0.2">
      <c r="A9554" s="2" t="s">
        <v>50174</v>
      </c>
      <c r="B9554" s="2" t="s">
        <v>49022</v>
      </c>
      <c r="C9554" s="3">
        <v>25910</v>
      </c>
      <c r="D9554" s="2" t="s">
        <v>50175</v>
      </c>
      <c r="E9554" s="2" t="s">
        <v>5677</v>
      </c>
      <c r="F9554" s="2" t="s">
        <v>24860</v>
      </c>
      <c r="G9554" s="2" t="s">
        <v>214</v>
      </c>
      <c r="H9554" s="4" t="s">
        <v>50176</v>
      </c>
      <c r="I9554" s="5" t="s">
        <v>50177</v>
      </c>
      <c r="J9554" s="2" t="s">
        <v>160</v>
      </c>
      <c r="K9554" s="2" t="s">
        <v>38</v>
      </c>
      <c r="L9554" s="2"/>
      <c r="M9554" s="8" t="s">
        <v>143</v>
      </c>
      <c r="N9554" s="2" t="s">
        <v>1696</v>
      </c>
      <c r="O9554" s="2" t="s">
        <v>41</v>
      </c>
      <c r="P9554" s="6">
        <v>1747</v>
      </c>
      <c r="Q9554" s="7" t="s">
        <v>52391</v>
      </c>
    </row>
    <row r="9555" spans="1:17" x14ac:dyDescent="0.2">
      <c r="A9555" s="2" t="s">
        <v>32444</v>
      </c>
      <c r="B9555" s="2" t="s">
        <v>32445</v>
      </c>
      <c r="C9555" s="3">
        <v>33172</v>
      </c>
      <c r="D9555" s="2" t="s">
        <v>32446</v>
      </c>
      <c r="E9555" s="2" t="s">
        <v>3976</v>
      </c>
      <c r="F9555" s="2" t="s">
        <v>927</v>
      </c>
      <c r="G9555" s="2" t="s">
        <v>275</v>
      </c>
      <c r="H9555" s="4" t="s">
        <v>32447</v>
      </c>
      <c r="I9555" s="5" t="s">
        <v>32448</v>
      </c>
      <c r="J9555" s="2" t="s">
        <v>160</v>
      </c>
      <c r="K9555" s="2" t="s">
        <v>26</v>
      </c>
      <c r="L9555" s="2"/>
      <c r="M9555" s="8" t="s">
        <v>105</v>
      </c>
      <c r="N9555" s="2" t="s">
        <v>4470</v>
      </c>
      <c r="O9555" s="2" t="s">
        <v>296</v>
      </c>
      <c r="P9555" s="6">
        <v>9356</v>
      </c>
      <c r="Q9555" s="7" t="s">
        <v>32449</v>
      </c>
    </row>
    <row r="9556" spans="1:17" x14ac:dyDescent="0.2">
      <c r="A9556" s="2" t="s">
        <v>50184</v>
      </c>
      <c r="B9556" s="2" t="s">
        <v>18119</v>
      </c>
      <c r="C9556" s="3">
        <v>38915</v>
      </c>
      <c r="D9556" s="2" t="s">
        <v>50185</v>
      </c>
      <c r="E9556" s="2" t="s">
        <v>4622</v>
      </c>
      <c r="F9556" s="2" t="s">
        <v>453</v>
      </c>
      <c r="G9556" s="2" t="s">
        <v>93</v>
      </c>
      <c r="H9556" s="4" t="s">
        <v>50186</v>
      </c>
      <c r="I9556" s="5" t="s">
        <v>50187</v>
      </c>
      <c r="J9556" s="2" t="s">
        <v>160</v>
      </c>
      <c r="K9556" s="2" t="s">
        <v>38</v>
      </c>
      <c r="L9556" s="2"/>
      <c r="M9556" s="8" t="s">
        <v>105</v>
      </c>
      <c r="N9556" s="2" t="s">
        <v>3573</v>
      </c>
      <c r="O9556" s="2" t="s">
        <v>312</v>
      </c>
      <c r="P9556" s="6">
        <v>6619</v>
      </c>
      <c r="Q9556" s="7" t="s">
        <v>52391</v>
      </c>
    </row>
    <row r="9557" spans="1:17" x14ac:dyDescent="0.2">
      <c r="A9557" s="2" t="s">
        <v>50188</v>
      </c>
      <c r="B9557" s="2" t="s">
        <v>50189</v>
      </c>
      <c r="C9557" s="3">
        <v>29603</v>
      </c>
      <c r="D9557" s="2" t="s">
        <v>50190</v>
      </c>
      <c r="E9557" s="2" t="s">
        <v>1333</v>
      </c>
      <c r="F9557" s="2" t="s">
        <v>122</v>
      </c>
      <c r="G9557" s="2" t="s">
        <v>214</v>
      </c>
      <c r="H9557" s="4" t="s">
        <v>50191</v>
      </c>
      <c r="I9557" s="5" t="s">
        <v>50192</v>
      </c>
      <c r="J9557" s="2" t="s">
        <v>84</v>
      </c>
      <c r="K9557" s="2" t="s">
        <v>73</v>
      </c>
      <c r="L9557" s="2"/>
      <c r="M9557" s="8" t="s">
        <v>52</v>
      </c>
      <c r="N9557" s="2" t="s">
        <v>5377</v>
      </c>
      <c r="O9557" s="2" t="s">
        <v>312</v>
      </c>
      <c r="P9557" s="6">
        <v>3935</v>
      </c>
      <c r="Q9557" s="7" t="s">
        <v>52391</v>
      </c>
    </row>
    <row r="9558" spans="1:17" x14ac:dyDescent="0.2">
      <c r="A9558" s="2" t="s">
        <v>50193</v>
      </c>
      <c r="B9558" s="2" t="s">
        <v>50194</v>
      </c>
      <c r="C9558" s="3">
        <v>28599</v>
      </c>
      <c r="D9558" s="2" t="s">
        <v>50195</v>
      </c>
      <c r="E9558" s="2" t="s">
        <v>156</v>
      </c>
      <c r="F9558" s="2" t="s">
        <v>814</v>
      </c>
      <c r="G9558" s="2" t="s">
        <v>341</v>
      </c>
      <c r="H9558" s="4" t="s">
        <v>50196</v>
      </c>
      <c r="I9558" s="5" t="s">
        <v>50197</v>
      </c>
      <c r="J9558" s="2" t="s">
        <v>160</v>
      </c>
      <c r="K9558" s="2" t="s">
        <v>73</v>
      </c>
      <c r="L9558" s="2"/>
      <c r="M9558" s="8" t="s">
        <v>143</v>
      </c>
      <c r="N9558" s="2" t="s">
        <v>10015</v>
      </c>
      <c r="O9558" s="2" t="s">
        <v>188</v>
      </c>
      <c r="P9558" s="6">
        <v>3809</v>
      </c>
      <c r="Q9558" s="7" t="s">
        <v>52391</v>
      </c>
    </row>
    <row r="9559" spans="1:17" x14ac:dyDescent="0.2">
      <c r="A9559" s="2" t="s">
        <v>50198</v>
      </c>
      <c r="B9559" s="2" t="s">
        <v>13278</v>
      </c>
      <c r="C9559" s="3">
        <v>24953</v>
      </c>
      <c r="D9559" s="2" t="s">
        <v>50199</v>
      </c>
      <c r="E9559" s="2" t="s">
        <v>1816</v>
      </c>
      <c r="F9559" s="2" t="s">
        <v>420</v>
      </c>
      <c r="G9559" s="2" t="s">
        <v>679</v>
      </c>
      <c r="H9559" s="4" t="s">
        <v>50200</v>
      </c>
      <c r="I9559" s="5" t="s">
        <v>50201</v>
      </c>
      <c r="J9559" s="2" t="s">
        <v>51</v>
      </c>
      <c r="K9559" s="2" t="s">
        <v>73</v>
      </c>
      <c r="L9559" s="2"/>
      <c r="M9559" s="8" t="s">
        <v>143</v>
      </c>
      <c r="N9559" s="2" t="s">
        <v>86</v>
      </c>
      <c r="O9559" s="2" t="s">
        <v>41</v>
      </c>
      <c r="P9559" s="6">
        <v>3740</v>
      </c>
      <c r="Q9559" s="7" t="s">
        <v>52391</v>
      </c>
    </row>
    <row r="9560" spans="1:17" x14ac:dyDescent="0.2">
      <c r="A9560" s="2" t="s">
        <v>50202</v>
      </c>
      <c r="B9560" s="2" t="s">
        <v>20224</v>
      </c>
      <c r="C9560" s="3">
        <v>16827</v>
      </c>
      <c r="D9560" s="2" t="s">
        <v>50203</v>
      </c>
      <c r="E9560" s="2" t="s">
        <v>1349</v>
      </c>
      <c r="F9560" s="2" t="s">
        <v>647</v>
      </c>
      <c r="G9560" s="2" t="s">
        <v>81</v>
      </c>
      <c r="H9560" s="4" t="s">
        <v>50204</v>
      </c>
      <c r="I9560" s="5" t="s">
        <v>50205</v>
      </c>
      <c r="J9560" s="2" t="s">
        <v>160</v>
      </c>
      <c r="K9560" s="2" t="s">
        <v>26</v>
      </c>
      <c r="L9560" s="2"/>
      <c r="M9560" s="8" t="s">
        <v>105</v>
      </c>
      <c r="N9560" s="2" t="s">
        <v>234</v>
      </c>
      <c r="O9560" s="2" t="s">
        <v>29</v>
      </c>
      <c r="P9560" s="6">
        <v>5498</v>
      </c>
      <c r="Q9560" s="7" t="s">
        <v>52391</v>
      </c>
    </row>
    <row r="9561" spans="1:17" x14ac:dyDescent="0.2">
      <c r="A9561" s="2" t="s">
        <v>50206</v>
      </c>
      <c r="B9561" s="2" t="s">
        <v>26398</v>
      </c>
      <c r="C9561" s="3">
        <v>22896</v>
      </c>
      <c r="D9561" s="2" t="s">
        <v>50207</v>
      </c>
      <c r="E9561" s="2" t="s">
        <v>1296</v>
      </c>
      <c r="F9561" s="2" t="s">
        <v>30246</v>
      </c>
      <c r="G9561" s="2" t="s">
        <v>702</v>
      </c>
      <c r="H9561" s="4" t="s">
        <v>50208</v>
      </c>
      <c r="I9561" s="5" t="s">
        <v>50209</v>
      </c>
      <c r="J9561" s="2" t="s">
        <v>160</v>
      </c>
      <c r="K9561" s="2" t="s">
        <v>38</v>
      </c>
      <c r="L9561" s="2"/>
      <c r="M9561" s="8" t="s">
        <v>85</v>
      </c>
      <c r="N9561" s="2" t="s">
        <v>1337</v>
      </c>
      <c r="O9561" s="2" t="s">
        <v>107</v>
      </c>
      <c r="P9561" s="6">
        <v>5640</v>
      </c>
      <c r="Q9561" s="7" t="s">
        <v>52391</v>
      </c>
    </row>
    <row r="9562" spans="1:17" x14ac:dyDescent="0.2">
      <c r="A9562" s="2" t="s">
        <v>50210</v>
      </c>
      <c r="B9562" s="2" t="s">
        <v>50211</v>
      </c>
      <c r="C9562" s="3">
        <v>38682</v>
      </c>
      <c r="D9562" s="2" t="s">
        <v>50212</v>
      </c>
      <c r="E9562" s="2" t="s">
        <v>1153</v>
      </c>
      <c r="F9562" s="2" t="s">
        <v>36762</v>
      </c>
      <c r="G9562" s="2" t="s">
        <v>204</v>
      </c>
      <c r="H9562" s="4" t="s">
        <v>50213</v>
      </c>
      <c r="I9562" s="5" t="s">
        <v>50214</v>
      </c>
      <c r="J9562" s="2" t="s">
        <v>160</v>
      </c>
      <c r="K9562" s="2" t="s">
        <v>38</v>
      </c>
      <c r="L9562" s="2"/>
      <c r="M9562" s="8" t="s">
        <v>39</v>
      </c>
      <c r="N9562" s="2" t="s">
        <v>2819</v>
      </c>
      <c r="O9562" s="2" t="s">
        <v>188</v>
      </c>
      <c r="P9562" s="6">
        <v>9568</v>
      </c>
      <c r="Q9562" s="7" t="s">
        <v>52391</v>
      </c>
    </row>
    <row r="9563" spans="1:17" x14ac:dyDescent="0.2">
      <c r="A9563" s="2" t="s">
        <v>50215</v>
      </c>
      <c r="B9563" s="2" t="s">
        <v>50216</v>
      </c>
      <c r="C9563" s="3">
        <v>17349</v>
      </c>
      <c r="D9563" s="2" t="s">
        <v>50217</v>
      </c>
      <c r="E9563" s="2" t="s">
        <v>1736</v>
      </c>
      <c r="F9563" s="2" t="s">
        <v>92</v>
      </c>
      <c r="G9563" s="2" t="s">
        <v>223</v>
      </c>
      <c r="H9563" s="4" t="s">
        <v>50218</v>
      </c>
      <c r="I9563" s="5" t="s">
        <v>50219</v>
      </c>
      <c r="J9563" s="2" t="s">
        <v>51</v>
      </c>
      <c r="K9563" s="2" t="s">
        <v>38</v>
      </c>
      <c r="L9563" s="2"/>
      <c r="M9563" s="8" t="s">
        <v>207</v>
      </c>
      <c r="N9563" s="2" t="s">
        <v>5680</v>
      </c>
      <c r="O9563" s="2" t="s">
        <v>29</v>
      </c>
      <c r="P9563" s="6">
        <v>8690</v>
      </c>
      <c r="Q9563" s="7" t="s">
        <v>52391</v>
      </c>
    </row>
    <row r="9564" spans="1:17" x14ac:dyDescent="0.2">
      <c r="A9564" s="2" t="s">
        <v>50220</v>
      </c>
      <c r="B9564" s="2" t="s">
        <v>50221</v>
      </c>
      <c r="C9564" s="3">
        <v>18546</v>
      </c>
      <c r="D9564" s="2" t="s">
        <v>50222</v>
      </c>
      <c r="E9564" s="2" t="s">
        <v>4072</v>
      </c>
      <c r="F9564" s="2" t="s">
        <v>50223</v>
      </c>
      <c r="G9564" s="2" t="s">
        <v>184</v>
      </c>
      <c r="H9564" s="4" t="s">
        <v>50224</v>
      </c>
      <c r="I9564" s="5" t="s">
        <v>50225</v>
      </c>
      <c r="J9564" s="2" t="s">
        <v>51</v>
      </c>
      <c r="K9564" s="2" t="s">
        <v>38</v>
      </c>
      <c r="L9564" s="2"/>
      <c r="M9564" s="8" t="s">
        <v>52</v>
      </c>
      <c r="N9564" s="2" t="s">
        <v>12276</v>
      </c>
      <c r="O9564" s="2" t="s">
        <v>198</v>
      </c>
      <c r="P9564" s="6">
        <v>3175</v>
      </c>
      <c r="Q9564" s="7" t="s">
        <v>52391</v>
      </c>
    </row>
    <row r="9565" spans="1:17" x14ac:dyDescent="0.2">
      <c r="A9565" s="2" t="s">
        <v>50226</v>
      </c>
      <c r="B9565" s="2" t="s">
        <v>50227</v>
      </c>
      <c r="C9565" s="3">
        <v>38451</v>
      </c>
      <c r="D9565" s="2" t="s">
        <v>50228</v>
      </c>
      <c r="E9565" s="2" t="s">
        <v>1341</v>
      </c>
      <c r="F9565" s="2" t="s">
        <v>50229</v>
      </c>
      <c r="G9565" s="2" t="s">
        <v>132</v>
      </c>
      <c r="H9565" s="4" t="s">
        <v>50230</v>
      </c>
      <c r="I9565" s="5" t="s">
        <v>50231</v>
      </c>
      <c r="J9565" s="2" t="s">
        <v>51</v>
      </c>
      <c r="K9565" s="2" t="s">
        <v>73</v>
      </c>
      <c r="L9565" s="2"/>
      <c r="M9565" s="8" t="s">
        <v>27</v>
      </c>
      <c r="N9565" s="2" t="s">
        <v>5937</v>
      </c>
      <c r="O9565" s="2" t="s">
        <v>296</v>
      </c>
      <c r="P9565" s="6">
        <v>2691</v>
      </c>
      <c r="Q9565" s="7" t="s">
        <v>52391</v>
      </c>
    </row>
    <row r="9566" spans="1:17" x14ac:dyDescent="0.2">
      <c r="A9566" s="2" t="s">
        <v>50232</v>
      </c>
      <c r="B9566" s="2" t="s">
        <v>50233</v>
      </c>
      <c r="C9566" s="3">
        <v>26059</v>
      </c>
      <c r="D9566" s="2" t="s">
        <v>50234</v>
      </c>
      <c r="E9566" s="2" t="s">
        <v>1940</v>
      </c>
      <c r="F9566" s="2" t="s">
        <v>420</v>
      </c>
      <c r="G9566" s="2" t="s">
        <v>194</v>
      </c>
      <c r="H9566" s="4" t="s">
        <v>50235</v>
      </c>
      <c r="I9566" s="5" t="s">
        <v>50236</v>
      </c>
      <c r="J9566" s="2" t="s">
        <v>160</v>
      </c>
      <c r="K9566" s="2" t="s">
        <v>73</v>
      </c>
      <c r="L9566" s="2"/>
      <c r="M9566" s="8" t="s">
        <v>207</v>
      </c>
      <c r="N9566" s="2" t="s">
        <v>11107</v>
      </c>
      <c r="O9566" s="2" t="s">
        <v>243</v>
      </c>
      <c r="P9566" s="6">
        <v>7256</v>
      </c>
      <c r="Q9566" s="7" t="s">
        <v>52391</v>
      </c>
    </row>
    <row r="9567" spans="1:17" x14ac:dyDescent="0.2">
      <c r="A9567" s="2" t="s">
        <v>50237</v>
      </c>
      <c r="B9567" s="2" t="s">
        <v>50238</v>
      </c>
      <c r="C9567" s="3">
        <v>26648</v>
      </c>
      <c r="D9567" s="2" t="s">
        <v>50239</v>
      </c>
      <c r="E9567" s="2" t="s">
        <v>2259</v>
      </c>
      <c r="F9567" s="2" t="s">
        <v>340</v>
      </c>
      <c r="G9567" s="2" t="s">
        <v>413</v>
      </c>
      <c r="H9567" s="4" t="s">
        <v>50240</v>
      </c>
      <c r="I9567" s="5" t="s">
        <v>50241</v>
      </c>
      <c r="J9567" s="2" t="s">
        <v>84</v>
      </c>
      <c r="K9567" s="2" t="s">
        <v>38</v>
      </c>
      <c r="L9567" s="2"/>
      <c r="M9567" s="8" t="s">
        <v>74</v>
      </c>
      <c r="N9567" s="2" t="s">
        <v>3703</v>
      </c>
      <c r="O9567" s="2" t="s">
        <v>29</v>
      </c>
      <c r="P9567" s="6">
        <v>7714</v>
      </c>
      <c r="Q9567" s="7" t="s">
        <v>52391</v>
      </c>
    </row>
    <row r="9568" spans="1:17" x14ac:dyDescent="0.2">
      <c r="A9568" s="2" t="s">
        <v>50242</v>
      </c>
      <c r="B9568" s="2" t="s">
        <v>50243</v>
      </c>
      <c r="C9568" s="3">
        <v>20820</v>
      </c>
      <c r="D9568" s="2" t="s">
        <v>50244</v>
      </c>
      <c r="E9568" s="2" t="s">
        <v>5026</v>
      </c>
      <c r="F9568" s="2" t="s">
        <v>4623</v>
      </c>
      <c r="G9568" s="2" t="s">
        <v>437</v>
      </c>
      <c r="H9568" s="4" t="s">
        <v>50245</v>
      </c>
      <c r="I9568" s="5" t="s">
        <v>50246</v>
      </c>
      <c r="J9568" s="2" t="s">
        <v>84</v>
      </c>
      <c r="K9568" s="2" t="s">
        <v>26</v>
      </c>
      <c r="L9568" s="2"/>
      <c r="M9568" s="8" t="s">
        <v>207</v>
      </c>
      <c r="N9568" s="2" t="s">
        <v>360</v>
      </c>
      <c r="O9568" s="2" t="s">
        <v>41</v>
      </c>
      <c r="P9568" s="6">
        <v>7503</v>
      </c>
      <c r="Q9568" s="7" t="s">
        <v>52391</v>
      </c>
    </row>
    <row r="9569" spans="1:17" x14ac:dyDescent="0.2">
      <c r="A9569" s="2" t="s">
        <v>50247</v>
      </c>
      <c r="B9569" s="2" t="s">
        <v>50248</v>
      </c>
      <c r="C9569" s="3">
        <v>16423</v>
      </c>
      <c r="D9569" s="2" t="s">
        <v>50249</v>
      </c>
      <c r="E9569" s="2" t="s">
        <v>2032</v>
      </c>
      <c r="F9569" s="2" t="s">
        <v>814</v>
      </c>
      <c r="G9569" s="2" t="s">
        <v>702</v>
      </c>
      <c r="H9569" s="4" t="s">
        <v>50250</v>
      </c>
      <c r="I9569" s="5" t="s">
        <v>50251</v>
      </c>
      <c r="J9569" s="2" t="s">
        <v>25</v>
      </c>
      <c r="K9569" s="2" t="s">
        <v>26</v>
      </c>
      <c r="L9569" s="2"/>
      <c r="M9569" s="8" t="s">
        <v>74</v>
      </c>
      <c r="N9569" s="2" t="s">
        <v>922</v>
      </c>
      <c r="O9569" s="2" t="s">
        <v>54</v>
      </c>
      <c r="P9569" s="6">
        <v>5400</v>
      </c>
      <c r="Q9569" s="7" t="s">
        <v>52391</v>
      </c>
    </row>
    <row r="9570" spans="1:17" x14ac:dyDescent="0.2">
      <c r="A9570" s="2" t="s">
        <v>50252</v>
      </c>
      <c r="B9570" s="2" t="s">
        <v>16319</v>
      </c>
      <c r="C9570" s="3">
        <v>25279</v>
      </c>
      <c r="D9570" s="2" t="s">
        <v>50253</v>
      </c>
      <c r="E9570" s="2" t="s">
        <v>1678</v>
      </c>
      <c r="F9570" s="2" t="s">
        <v>958</v>
      </c>
      <c r="G9570" s="2" t="s">
        <v>413</v>
      </c>
      <c r="H9570" s="4" t="s">
        <v>50254</v>
      </c>
      <c r="I9570" s="5" t="s">
        <v>50255</v>
      </c>
      <c r="J9570" s="2" t="s">
        <v>84</v>
      </c>
      <c r="K9570" s="2" t="s">
        <v>73</v>
      </c>
      <c r="L9570" s="2"/>
      <c r="M9570" s="8" t="s">
        <v>85</v>
      </c>
      <c r="N9570" s="2" t="s">
        <v>6053</v>
      </c>
      <c r="O9570" s="2" t="s">
        <v>198</v>
      </c>
      <c r="P9570" s="6">
        <v>2101</v>
      </c>
      <c r="Q9570" s="7" t="s">
        <v>52391</v>
      </c>
    </row>
    <row r="9571" spans="1:17" x14ac:dyDescent="0.2">
      <c r="A9571" s="2" t="s">
        <v>50256</v>
      </c>
      <c r="B9571" s="2" t="s">
        <v>50257</v>
      </c>
      <c r="C9571" s="3">
        <v>38088</v>
      </c>
      <c r="D9571" s="2" t="s">
        <v>50258</v>
      </c>
      <c r="E9571" s="2" t="s">
        <v>516</v>
      </c>
      <c r="F9571" s="2" t="s">
        <v>34938</v>
      </c>
      <c r="G9571" s="2" t="s">
        <v>60</v>
      </c>
      <c r="H9571" s="4" t="s">
        <v>50259</v>
      </c>
      <c r="I9571" s="5" t="s">
        <v>50260</v>
      </c>
      <c r="J9571" s="2" t="s">
        <v>25</v>
      </c>
      <c r="K9571" s="2" t="s">
        <v>38</v>
      </c>
      <c r="L9571" s="2"/>
      <c r="M9571" s="8" t="s">
        <v>74</v>
      </c>
      <c r="N9571" s="2" t="s">
        <v>2641</v>
      </c>
      <c r="O9571" s="2" t="s">
        <v>312</v>
      </c>
      <c r="P9571" s="6">
        <v>6105</v>
      </c>
      <c r="Q9571" s="7" t="s">
        <v>52391</v>
      </c>
    </row>
    <row r="9572" spans="1:17" x14ac:dyDescent="0.2">
      <c r="A9572" s="2" t="s">
        <v>50261</v>
      </c>
      <c r="B9572" s="2" t="s">
        <v>9225</v>
      </c>
      <c r="C9572" s="3">
        <v>31117</v>
      </c>
      <c r="D9572" s="2" t="s">
        <v>50262</v>
      </c>
      <c r="E9572" s="2" t="s">
        <v>1829</v>
      </c>
      <c r="F9572" s="2" t="s">
        <v>32075</v>
      </c>
      <c r="G9572" s="2" t="s">
        <v>132</v>
      </c>
      <c r="H9572" s="4" t="s">
        <v>50263</v>
      </c>
      <c r="I9572" s="5" t="s">
        <v>50264</v>
      </c>
      <c r="J9572" s="2" t="s">
        <v>51</v>
      </c>
      <c r="K9572" s="2" t="s">
        <v>38</v>
      </c>
      <c r="L9572" s="2"/>
      <c r="M9572" s="8" t="s">
        <v>143</v>
      </c>
      <c r="N9572" s="2" t="s">
        <v>4633</v>
      </c>
      <c r="O9572" s="2" t="s">
        <v>87</v>
      </c>
      <c r="P9572" s="6">
        <v>6883</v>
      </c>
      <c r="Q9572" s="7" t="s">
        <v>52391</v>
      </c>
    </row>
    <row r="9573" spans="1:17" x14ac:dyDescent="0.2">
      <c r="A9573" s="2" t="s">
        <v>50265</v>
      </c>
      <c r="B9573" s="2" t="s">
        <v>50266</v>
      </c>
      <c r="C9573" s="3">
        <v>34518</v>
      </c>
      <c r="D9573" s="2" t="s">
        <v>50267</v>
      </c>
      <c r="E9573" s="2" t="s">
        <v>4922</v>
      </c>
      <c r="F9573" s="2" t="s">
        <v>8962</v>
      </c>
      <c r="G9573" s="2" t="s">
        <v>81</v>
      </c>
      <c r="H9573" s="4" t="s">
        <v>50268</v>
      </c>
      <c r="I9573" s="5" t="s">
        <v>50269</v>
      </c>
      <c r="J9573" s="2" t="s">
        <v>160</v>
      </c>
      <c r="K9573" s="2" t="s">
        <v>26</v>
      </c>
      <c r="L9573" s="2"/>
      <c r="M9573" s="8" t="s">
        <v>376</v>
      </c>
      <c r="N9573" s="2" t="s">
        <v>7273</v>
      </c>
      <c r="O9573" s="2" t="s">
        <v>312</v>
      </c>
      <c r="P9573" s="6">
        <v>6802</v>
      </c>
      <c r="Q9573" s="7" t="s">
        <v>52391</v>
      </c>
    </row>
    <row r="9574" spans="1:17" x14ac:dyDescent="0.2">
      <c r="A9574" s="2" t="s">
        <v>50270</v>
      </c>
      <c r="B9574" s="2" t="s">
        <v>50271</v>
      </c>
      <c r="C9574" s="3">
        <v>31250</v>
      </c>
      <c r="D9574" s="2" t="s">
        <v>50272</v>
      </c>
      <c r="E9574" s="2" t="s">
        <v>1455</v>
      </c>
      <c r="F9574" s="2" t="s">
        <v>203</v>
      </c>
      <c r="G9574" s="2" t="s">
        <v>413</v>
      </c>
      <c r="H9574" s="4" t="s">
        <v>50273</v>
      </c>
      <c r="I9574" s="5" t="s">
        <v>50274</v>
      </c>
      <c r="J9574" s="2" t="s">
        <v>63</v>
      </c>
      <c r="K9574" s="2" t="s">
        <v>38</v>
      </c>
      <c r="L9574" s="2"/>
      <c r="M9574" s="8" t="s">
        <v>74</v>
      </c>
      <c r="N9574" s="2" t="s">
        <v>571</v>
      </c>
      <c r="O9574" s="2" t="s">
        <v>312</v>
      </c>
      <c r="P9574" s="6">
        <v>8104</v>
      </c>
      <c r="Q9574" s="7" t="s">
        <v>52391</v>
      </c>
    </row>
    <row r="9575" spans="1:17" x14ac:dyDescent="0.2">
      <c r="A9575" s="2" t="s">
        <v>50275</v>
      </c>
      <c r="B9575" s="2" t="s">
        <v>33213</v>
      </c>
      <c r="C9575" s="3">
        <v>34398</v>
      </c>
      <c r="D9575" s="2" t="s">
        <v>50276</v>
      </c>
      <c r="E9575" s="2" t="s">
        <v>5509</v>
      </c>
      <c r="F9575" s="2" t="s">
        <v>1363</v>
      </c>
      <c r="G9575" s="2" t="s">
        <v>22</v>
      </c>
      <c r="H9575" s="4" t="s">
        <v>50277</v>
      </c>
      <c r="I9575" s="5" t="s">
        <v>50278</v>
      </c>
      <c r="J9575" s="2" t="s">
        <v>160</v>
      </c>
      <c r="K9575" s="2" t="s">
        <v>73</v>
      </c>
      <c r="L9575" s="2"/>
      <c r="M9575" s="8" t="s">
        <v>143</v>
      </c>
      <c r="N9575" s="2" t="s">
        <v>4618</v>
      </c>
      <c r="O9575" s="2" t="s">
        <v>188</v>
      </c>
      <c r="P9575" s="6">
        <v>6744</v>
      </c>
      <c r="Q9575" s="7" t="s">
        <v>52391</v>
      </c>
    </row>
    <row r="9576" spans="1:17" x14ac:dyDescent="0.2">
      <c r="A9576" s="2" t="s">
        <v>50279</v>
      </c>
      <c r="B9576" s="2" t="s">
        <v>10841</v>
      </c>
      <c r="C9576" s="3">
        <v>32325</v>
      </c>
      <c r="D9576" s="2" t="s">
        <v>50280</v>
      </c>
      <c r="E9576" s="2" t="s">
        <v>4509</v>
      </c>
      <c r="F9576" s="2" t="s">
        <v>2150</v>
      </c>
      <c r="G9576" s="2" t="s">
        <v>102</v>
      </c>
      <c r="H9576" s="4" t="s">
        <v>50281</v>
      </c>
      <c r="I9576" s="5" t="s">
        <v>50282</v>
      </c>
      <c r="J9576" s="2" t="s">
        <v>84</v>
      </c>
      <c r="K9576" s="2" t="s">
        <v>38</v>
      </c>
      <c r="L9576" s="2"/>
      <c r="M9576" s="8" t="s">
        <v>376</v>
      </c>
      <c r="N9576" s="2" t="s">
        <v>278</v>
      </c>
      <c r="O9576" s="2" t="s">
        <v>29</v>
      </c>
      <c r="P9576" s="6">
        <v>1991</v>
      </c>
      <c r="Q9576" s="7" t="s">
        <v>52391</v>
      </c>
    </row>
    <row r="9577" spans="1:17" x14ac:dyDescent="0.2">
      <c r="A9577" s="2" t="s">
        <v>50283</v>
      </c>
      <c r="B9577" s="2" t="s">
        <v>50284</v>
      </c>
      <c r="C9577" s="3">
        <v>18870</v>
      </c>
      <c r="D9577" s="2" t="s">
        <v>50285</v>
      </c>
      <c r="E9577" s="2" t="s">
        <v>2718</v>
      </c>
      <c r="F9577" s="2" t="s">
        <v>1421</v>
      </c>
      <c r="G9577" s="2" t="s">
        <v>292</v>
      </c>
      <c r="H9577" s="4" t="s">
        <v>50286</v>
      </c>
      <c r="I9577" s="5" t="s">
        <v>50287</v>
      </c>
      <c r="J9577" s="2" t="s">
        <v>25</v>
      </c>
      <c r="K9577" s="2" t="s">
        <v>73</v>
      </c>
      <c r="L9577" s="2"/>
      <c r="M9577" s="8" t="s">
        <v>105</v>
      </c>
      <c r="N9577" s="2" t="s">
        <v>626</v>
      </c>
      <c r="O9577" s="2" t="s">
        <v>87</v>
      </c>
      <c r="P9577" s="6">
        <v>3832</v>
      </c>
      <c r="Q9577" s="7" t="s">
        <v>52391</v>
      </c>
    </row>
    <row r="9578" spans="1:17" x14ac:dyDescent="0.2">
      <c r="A9578" s="2" t="s">
        <v>50288</v>
      </c>
      <c r="B9578" s="2" t="s">
        <v>27196</v>
      </c>
      <c r="C9578" s="3">
        <v>20171</v>
      </c>
      <c r="D9578" s="2" t="s">
        <v>50289</v>
      </c>
      <c r="E9578" s="2" t="s">
        <v>3805</v>
      </c>
      <c r="F9578" s="2" t="s">
        <v>9768</v>
      </c>
      <c r="G9578" s="2" t="s">
        <v>113</v>
      </c>
      <c r="H9578" s="4" t="s">
        <v>50290</v>
      </c>
      <c r="I9578" s="5" t="s">
        <v>50291</v>
      </c>
      <c r="J9578" s="2" t="s">
        <v>25</v>
      </c>
      <c r="K9578" s="2" t="s">
        <v>73</v>
      </c>
      <c r="L9578" s="2"/>
      <c r="M9578" s="8" t="s">
        <v>85</v>
      </c>
      <c r="N9578" s="2" t="s">
        <v>4955</v>
      </c>
      <c r="O9578" s="2" t="s">
        <v>198</v>
      </c>
      <c r="P9578" s="6">
        <v>2224</v>
      </c>
      <c r="Q9578" s="7" t="s">
        <v>52391</v>
      </c>
    </row>
    <row r="9579" spans="1:17" x14ac:dyDescent="0.2">
      <c r="A9579" s="2" t="s">
        <v>50292</v>
      </c>
      <c r="B9579" s="2" t="s">
        <v>50293</v>
      </c>
      <c r="C9579" s="3">
        <v>32582</v>
      </c>
      <c r="D9579" s="2" t="s">
        <v>50294</v>
      </c>
      <c r="E9579" s="2" t="s">
        <v>4109</v>
      </c>
      <c r="F9579" s="2" t="s">
        <v>22861</v>
      </c>
      <c r="G9579" s="2" t="s">
        <v>478</v>
      </c>
      <c r="H9579" s="4" t="s">
        <v>50295</v>
      </c>
      <c r="I9579" s="5" t="s">
        <v>50296</v>
      </c>
      <c r="J9579" s="2" t="s">
        <v>160</v>
      </c>
      <c r="K9579" s="2" t="s">
        <v>38</v>
      </c>
      <c r="L9579" s="2"/>
      <c r="M9579" s="8" t="s">
        <v>27</v>
      </c>
      <c r="N9579" s="2" t="s">
        <v>3960</v>
      </c>
      <c r="O9579" s="2" t="s">
        <v>243</v>
      </c>
      <c r="P9579" s="6">
        <v>4830</v>
      </c>
      <c r="Q9579" s="7" t="s">
        <v>52391</v>
      </c>
    </row>
    <row r="9580" spans="1:17" x14ac:dyDescent="0.2">
      <c r="A9580" s="2" t="s">
        <v>50297</v>
      </c>
      <c r="B9580" s="2" t="s">
        <v>25831</v>
      </c>
      <c r="C9580" s="3">
        <v>33380</v>
      </c>
      <c r="D9580" s="2" t="s">
        <v>50298</v>
      </c>
      <c r="E9580" s="2" t="s">
        <v>2551</v>
      </c>
      <c r="F9580" s="2" t="s">
        <v>365</v>
      </c>
      <c r="G9580" s="2" t="s">
        <v>292</v>
      </c>
      <c r="H9580" s="4" t="s">
        <v>50299</v>
      </c>
      <c r="I9580" s="5" t="s">
        <v>50300</v>
      </c>
      <c r="J9580" s="2" t="s">
        <v>160</v>
      </c>
      <c r="K9580" s="2" t="s">
        <v>38</v>
      </c>
      <c r="L9580" s="2"/>
      <c r="M9580" s="8" t="s">
        <v>207</v>
      </c>
      <c r="N9580" s="2" t="s">
        <v>866</v>
      </c>
      <c r="O9580" s="2" t="s">
        <v>41</v>
      </c>
      <c r="P9580" s="6">
        <v>5998</v>
      </c>
      <c r="Q9580" s="7" t="s">
        <v>52391</v>
      </c>
    </row>
    <row r="9581" spans="1:17" x14ac:dyDescent="0.2">
      <c r="A9581" s="2" t="s">
        <v>50301</v>
      </c>
      <c r="B9581" s="2" t="s">
        <v>50302</v>
      </c>
      <c r="C9581" s="3">
        <v>30214</v>
      </c>
      <c r="D9581" s="2" t="s">
        <v>50303</v>
      </c>
      <c r="E9581" s="2" t="s">
        <v>1562</v>
      </c>
      <c r="F9581" s="2" t="s">
        <v>1631</v>
      </c>
      <c r="G9581" s="2" t="s">
        <v>70</v>
      </c>
      <c r="H9581" s="4" t="s">
        <v>50304</v>
      </c>
      <c r="I9581" s="5" t="s">
        <v>50305</v>
      </c>
      <c r="J9581" s="2" t="s">
        <v>25</v>
      </c>
      <c r="K9581" s="2" t="s">
        <v>73</v>
      </c>
      <c r="L9581" s="2"/>
      <c r="M9581" s="8" t="s">
        <v>143</v>
      </c>
      <c r="N9581" s="2" t="s">
        <v>1493</v>
      </c>
      <c r="O9581" s="2" t="s">
        <v>296</v>
      </c>
      <c r="P9581" s="6">
        <v>7756</v>
      </c>
      <c r="Q9581" s="7" t="s">
        <v>52391</v>
      </c>
    </row>
    <row r="9582" spans="1:17" x14ac:dyDescent="0.2">
      <c r="A9582" s="2" t="s">
        <v>50306</v>
      </c>
      <c r="B9582" s="2" t="s">
        <v>27206</v>
      </c>
      <c r="C9582" s="3">
        <v>31882</v>
      </c>
      <c r="D9582" s="2" t="s">
        <v>50307</v>
      </c>
      <c r="E9582" s="2" t="s">
        <v>364</v>
      </c>
      <c r="F9582" s="2" t="s">
        <v>453</v>
      </c>
      <c r="G9582" s="2" t="s">
        <v>70</v>
      </c>
      <c r="H9582" s="4" t="s">
        <v>50308</v>
      </c>
      <c r="I9582" s="5" t="s">
        <v>50309</v>
      </c>
      <c r="J9582" s="2" t="s">
        <v>160</v>
      </c>
      <c r="K9582" s="2" t="s">
        <v>38</v>
      </c>
      <c r="L9582" s="2"/>
      <c r="M9582" s="8" t="s">
        <v>105</v>
      </c>
      <c r="N9582" s="2" t="s">
        <v>7452</v>
      </c>
      <c r="O9582" s="2" t="s">
        <v>107</v>
      </c>
      <c r="P9582" s="6">
        <v>8006</v>
      </c>
      <c r="Q9582" s="7" t="s">
        <v>52391</v>
      </c>
    </row>
    <row r="9583" spans="1:17" x14ac:dyDescent="0.2">
      <c r="A9583" s="2" t="s">
        <v>50310</v>
      </c>
      <c r="B9583" s="2" t="s">
        <v>50311</v>
      </c>
      <c r="C9583" s="3">
        <v>33388</v>
      </c>
      <c r="D9583" s="2" t="s">
        <v>50312</v>
      </c>
      <c r="E9583" s="2" t="s">
        <v>7304</v>
      </c>
      <c r="F9583" s="2" t="s">
        <v>248</v>
      </c>
      <c r="G9583" s="2" t="s">
        <v>22</v>
      </c>
      <c r="H9583" s="4" t="s">
        <v>50313</v>
      </c>
      <c r="I9583" s="5" t="s">
        <v>50314</v>
      </c>
      <c r="J9583" s="2" t="s">
        <v>160</v>
      </c>
      <c r="K9583" s="2" t="s">
        <v>38</v>
      </c>
      <c r="L9583" s="2"/>
      <c r="M9583" s="8" t="s">
        <v>52</v>
      </c>
      <c r="N9583" s="2" t="s">
        <v>1514</v>
      </c>
      <c r="O9583" s="2" t="s">
        <v>107</v>
      </c>
      <c r="P9583" s="6">
        <v>4809</v>
      </c>
      <c r="Q9583" s="7" t="s">
        <v>52391</v>
      </c>
    </row>
    <row r="9584" spans="1:17" x14ac:dyDescent="0.2">
      <c r="A9584" s="2" t="s">
        <v>50315</v>
      </c>
      <c r="B9584" s="2" t="s">
        <v>50316</v>
      </c>
      <c r="C9584" s="3">
        <v>30547</v>
      </c>
      <c r="D9584" s="2" t="s">
        <v>50317</v>
      </c>
      <c r="E9584" s="2" t="s">
        <v>2357</v>
      </c>
      <c r="F9584" s="2" t="s">
        <v>7082</v>
      </c>
      <c r="G9584" s="2" t="s">
        <v>275</v>
      </c>
      <c r="H9584" s="4" t="s">
        <v>50318</v>
      </c>
      <c r="I9584" s="5" t="s">
        <v>17344</v>
      </c>
      <c r="J9584" s="2" t="s">
        <v>51</v>
      </c>
      <c r="K9584" s="2" t="s">
        <v>73</v>
      </c>
      <c r="L9584" s="2"/>
      <c r="M9584" s="8" t="s">
        <v>105</v>
      </c>
      <c r="N9584" s="2" t="s">
        <v>5458</v>
      </c>
      <c r="O9584" s="2" t="s">
        <v>312</v>
      </c>
      <c r="P9584" s="6">
        <v>5011</v>
      </c>
      <c r="Q9584" s="7" t="s">
        <v>52391</v>
      </c>
    </row>
    <row r="9585" spans="1:17" x14ac:dyDescent="0.2">
      <c r="A9585" s="2" t="s">
        <v>50319</v>
      </c>
      <c r="B9585" s="2" t="s">
        <v>6360</v>
      </c>
      <c r="C9585" s="3">
        <v>21520</v>
      </c>
      <c r="D9585" s="2" t="s">
        <v>50320</v>
      </c>
      <c r="E9585" s="2" t="s">
        <v>1303</v>
      </c>
      <c r="F9585" s="2" t="s">
        <v>2653</v>
      </c>
      <c r="G9585" s="2" t="s">
        <v>60</v>
      </c>
      <c r="H9585" s="4" t="s">
        <v>50321</v>
      </c>
      <c r="I9585" s="5" t="s">
        <v>32287</v>
      </c>
      <c r="J9585" s="2" t="s">
        <v>63</v>
      </c>
      <c r="K9585" s="2" t="s">
        <v>73</v>
      </c>
      <c r="L9585" s="2"/>
      <c r="M9585" s="8" t="s">
        <v>143</v>
      </c>
      <c r="N9585" s="2" t="s">
        <v>801</v>
      </c>
      <c r="O9585" s="2" t="s">
        <v>54</v>
      </c>
      <c r="P9585" s="6">
        <v>4372</v>
      </c>
      <c r="Q9585" s="7" t="s">
        <v>52391</v>
      </c>
    </row>
    <row r="9586" spans="1:17" x14ac:dyDescent="0.2">
      <c r="A9586" s="2" t="s">
        <v>50322</v>
      </c>
      <c r="B9586" s="2" t="s">
        <v>19567</v>
      </c>
      <c r="C9586" s="3">
        <v>24658</v>
      </c>
      <c r="D9586" s="2" t="s">
        <v>50323</v>
      </c>
      <c r="E9586" s="2" t="s">
        <v>1282</v>
      </c>
      <c r="F9586" s="2" t="s">
        <v>14611</v>
      </c>
      <c r="G9586" s="2" t="s">
        <v>175</v>
      </c>
      <c r="H9586" s="4" t="s">
        <v>50324</v>
      </c>
      <c r="I9586" s="5" t="s">
        <v>36834</v>
      </c>
      <c r="J9586" s="2" t="s">
        <v>84</v>
      </c>
      <c r="K9586" s="2" t="s">
        <v>26</v>
      </c>
      <c r="L9586" s="2"/>
      <c r="M9586" s="8" t="s">
        <v>85</v>
      </c>
      <c r="N9586" s="2" t="s">
        <v>3637</v>
      </c>
      <c r="O9586" s="2" t="s">
        <v>54</v>
      </c>
      <c r="P9586" s="6">
        <v>6544</v>
      </c>
      <c r="Q9586" s="7" t="s">
        <v>52391</v>
      </c>
    </row>
    <row r="9587" spans="1:17" x14ac:dyDescent="0.2">
      <c r="A9587" s="2" t="s">
        <v>50325</v>
      </c>
      <c r="B9587" s="2" t="s">
        <v>45263</v>
      </c>
      <c r="C9587" s="3">
        <v>32515</v>
      </c>
      <c r="D9587" s="2" t="s">
        <v>50326</v>
      </c>
      <c r="E9587" s="2" t="s">
        <v>8026</v>
      </c>
      <c r="F9587" s="2" t="s">
        <v>44414</v>
      </c>
      <c r="G9587" s="2" t="s">
        <v>102</v>
      </c>
      <c r="H9587" s="4" t="s">
        <v>50327</v>
      </c>
      <c r="I9587" s="5" t="s">
        <v>50328</v>
      </c>
      <c r="J9587" s="2" t="s">
        <v>160</v>
      </c>
      <c r="K9587" s="2" t="s">
        <v>26</v>
      </c>
      <c r="L9587" s="2"/>
      <c r="M9587" s="8" t="s">
        <v>116</v>
      </c>
      <c r="N9587" s="2" t="s">
        <v>13043</v>
      </c>
      <c r="O9587" s="2" t="s">
        <v>107</v>
      </c>
      <c r="P9587" s="6">
        <v>8306</v>
      </c>
      <c r="Q9587" s="7" t="s">
        <v>52391</v>
      </c>
    </row>
    <row r="9588" spans="1:17" x14ac:dyDescent="0.2">
      <c r="A9588" s="2" t="s">
        <v>50329</v>
      </c>
      <c r="B9588" s="2" t="s">
        <v>50330</v>
      </c>
      <c r="C9588" s="3">
        <v>31416</v>
      </c>
      <c r="D9588" s="2" t="s">
        <v>50331</v>
      </c>
      <c r="E9588" s="2" t="s">
        <v>427</v>
      </c>
      <c r="F9588" s="2" t="s">
        <v>50332</v>
      </c>
      <c r="G9588" s="2" t="s">
        <v>35</v>
      </c>
      <c r="H9588" s="4" t="s">
        <v>50333</v>
      </c>
      <c r="I9588" s="5" t="s">
        <v>50334</v>
      </c>
      <c r="J9588" s="2" t="s">
        <v>63</v>
      </c>
      <c r="K9588" s="2" t="s">
        <v>38</v>
      </c>
      <c r="L9588" s="2"/>
      <c r="M9588" s="8" t="s">
        <v>105</v>
      </c>
      <c r="N9588" s="2" t="s">
        <v>3118</v>
      </c>
      <c r="O9588" s="2" t="s">
        <v>87</v>
      </c>
      <c r="P9588" s="6">
        <v>4165</v>
      </c>
      <c r="Q9588" s="7" t="s">
        <v>52391</v>
      </c>
    </row>
    <row r="9589" spans="1:17" x14ac:dyDescent="0.2">
      <c r="A9589" s="2" t="s">
        <v>50335</v>
      </c>
      <c r="B9589" s="2" t="s">
        <v>39043</v>
      </c>
      <c r="C9589" s="3">
        <v>19260</v>
      </c>
      <c r="D9589" s="2" t="s">
        <v>50336</v>
      </c>
      <c r="E9589" s="2" t="s">
        <v>264</v>
      </c>
      <c r="F9589" s="2" t="s">
        <v>50337</v>
      </c>
      <c r="G9589" s="2" t="s">
        <v>679</v>
      </c>
      <c r="H9589" s="4" t="s">
        <v>50338</v>
      </c>
      <c r="I9589" s="5" t="s">
        <v>50339</v>
      </c>
      <c r="J9589" s="2" t="s">
        <v>25</v>
      </c>
      <c r="K9589" s="2" t="s">
        <v>26</v>
      </c>
      <c r="L9589" s="2"/>
      <c r="M9589" s="8" t="s">
        <v>376</v>
      </c>
      <c r="N9589" s="2" t="s">
        <v>1092</v>
      </c>
      <c r="O9589" s="2" t="s">
        <v>29</v>
      </c>
      <c r="P9589" s="6">
        <v>7144</v>
      </c>
      <c r="Q9589" s="7" t="s">
        <v>52391</v>
      </c>
    </row>
    <row r="9590" spans="1:17" x14ac:dyDescent="0.2">
      <c r="A9590" s="2" t="s">
        <v>50340</v>
      </c>
      <c r="B9590" s="2" t="s">
        <v>29805</v>
      </c>
      <c r="C9590" s="3">
        <v>32265</v>
      </c>
      <c r="D9590" s="2" t="s">
        <v>50341</v>
      </c>
      <c r="E9590" s="2" t="s">
        <v>886</v>
      </c>
      <c r="F9590" s="2" t="s">
        <v>5145</v>
      </c>
      <c r="G9590" s="2" t="s">
        <v>35</v>
      </c>
      <c r="H9590" s="4" t="s">
        <v>50342</v>
      </c>
      <c r="I9590" s="5" t="s">
        <v>50343</v>
      </c>
      <c r="J9590" s="2" t="s">
        <v>84</v>
      </c>
      <c r="K9590" s="2" t="s">
        <v>38</v>
      </c>
      <c r="L9590" s="2"/>
      <c r="M9590" s="8" t="s">
        <v>105</v>
      </c>
      <c r="N9590" s="2" t="s">
        <v>8116</v>
      </c>
      <c r="O9590" s="2" t="s">
        <v>87</v>
      </c>
      <c r="P9590" s="6">
        <v>9806</v>
      </c>
      <c r="Q9590" s="7" t="s">
        <v>52391</v>
      </c>
    </row>
    <row r="9591" spans="1:17" x14ac:dyDescent="0.2">
      <c r="A9591" s="2" t="s">
        <v>50344</v>
      </c>
      <c r="B9591" s="2" t="s">
        <v>50345</v>
      </c>
      <c r="C9591" s="3">
        <v>28949</v>
      </c>
      <c r="D9591" s="2" t="s">
        <v>50346</v>
      </c>
      <c r="E9591" s="2" t="s">
        <v>3015</v>
      </c>
      <c r="F9591" s="2" t="s">
        <v>445</v>
      </c>
      <c r="G9591" s="2" t="s">
        <v>70</v>
      </c>
      <c r="H9591" s="4" t="s">
        <v>50347</v>
      </c>
      <c r="I9591" s="5" t="s">
        <v>50348</v>
      </c>
      <c r="J9591" s="2" t="s">
        <v>51</v>
      </c>
      <c r="K9591" s="2" t="s">
        <v>73</v>
      </c>
      <c r="L9591" s="2"/>
      <c r="M9591" s="8" t="s">
        <v>143</v>
      </c>
      <c r="N9591" s="2" t="s">
        <v>1819</v>
      </c>
      <c r="O9591" s="2" t="s">
        <v>312</v>
      </c>
      <c r="P9591" s="6">
        <v>4799</v>
      </c>
      <c r="Q9591" s="7" t="s">
        <v>52391</v>
      </c>
    </row>
    <row r="9592" spans="1:17" x14ac:dyDescent="0.2">
      <c r="A9592" s="2" t="s">
        <v>50349</v>
      </c>
      <c r="B9592" s="2" t="s">
        <v>32741</v>
      </c>
      <c r="C9592" s="3">
        <v>22150</v>
      </c>
      <c r="D9592" s="2" t="s">
        <v>50350</v>
      </c>
      <c r="E9592" s="2" t="s">
        <v>1601</v>
      </c>
      <c r="F9592" s="2" t="s">
        <v>1304</v>
      </c>
      <c r="G9592" s="2" t="s">
        <v>223</v>
      </c>
      <c r="H9592" s="4" t="s">
        <v>50351</v>
      </c>
      <c r="I9592" s="5" t="s">
        <v>50352</v>
      </c>
      <c r="J9592" s="2" t="s">
        <v>160</v>
      </c>
      <c r="K9592" s="2" t="s">
        <v>26</v>
      </c>
      <c r="L9592" s="2"/>
      <c r="M9592" s="8" t="s">
        <v>39</v>
      </c>
      <c r="N9592" s="2" t="s">
        <v>197</v>
      </c>
      <c r="O9592" s="2" t="s">
        <v>296</v>
      </c>
      <c r="P9592" s="6">
        <v>7583</v>
      </c>
      <c r="Q9592" s="7" t="s">
        <v>52391</v>
      </c>
    </row>
    <row r="9593" spans="1:17" x14ac:dyDescent="0.2">
      <c r="A9593" s="2" t="s">
        <v>50353</v>
      </c>
      <c r="B9593" s="2" t="s">
        <v>50354</v>
      </c>
      <c r="C9593" s="3">
        <v>17440</v>
      </c>
      <c r="D9593" s="2" t="s">
        <v>50355</v>
      </c>
      <c r="E9593" s="2" t="s">
        <v>2149</v>
      </c>
      <c r="F9593" s="2" t="s">
        <v>239</v>
      </c>
      <c r="G9593" s="2" t="s">
        <v>35</v>
      </c>
      <c r="H9593" s="4" t="s">
        <v>50356</v>
      </c>
      <c r="I9593" s="5" t="s">
        <v>50357</v>
      </c>
      <c r="J9593" s="2" t="s">
        <v>160</v>
      </c>
      <c r="K9593" s="2" t="s">
        <v>38</v>
      </c>
      <c r="L9593" s="2"/>
      <c r="M9593" s="8" t="s">
        <v>39</v>
      </c>
      <c r="N9593" s="2" t="s">
        <v>5588</v>
      </c>
      <c r="O9593" s="2" t="s">
        <v>29</v>
      </c>
      <c r="P9593" s="6">
        <v>4261</v>
      </c>
      <c r="Q9593" s="7" t="s">
        <v>52391</v>
      </c>
    </row>
    <row r="9594" spans="1:17" x14ac:dyDescent="0.2">
      <c r="A9594" s="2" t="s">
        <v>50358</v>
      </c>
      <c r="B9594" s="2" t="s">
        <v>50359</v>
      </c>
      <c r="C9594" s="3">
        <v>32018</v>
      </c>
      <c r="D9594" s="2" t="s">
        <v>50360</v>
      </c>
      <c r="E9594" s="2" t="s">
        <v>6362</v>
      </c>
      <c r="F9594" s="2" t="s">
        <v>50361</v>
      </c>
      <c r="G9594" s="2" t="s">
        <v>478</v>
      </c>
      <c r="H9594" s="4" t="s">
        <v>50362</v>
      </c>
      <c r="I9594" s="5" t="s">
        <v>50363</v>
      </c>
      <c r="J9594" s="2" t="s">
        <v>63</v>
      </c>
      <c r="K9594" s="2" t="s">
        <v>26</v>
      </c>
      <c r="L9594" s="2"/>
      <c r="M9594" s="8" t="s">
        <v>207</v>
      </c>
      <c r="N9594" s="2" t="s">
        <v>187</v>
      </c>
      <c r="O9594" s="2" t="s">
        <v>54</v>
      </c>
      <c r="P9594" s="6">
        <v>1742</v>
      </c>
      <c r="Q9594" s="7" t="s">
        <v>52391</v>
      </c>
    </row>
    <row r="9595" spans="1:17" x14ac:dyDescent="0.2">
      <c r="A9595" s="2" t="s">
        <v>50364</v>
      </c>
      <c r="B9595" s="2" t="s">
        <v>50365</v>
      </c>
      <c r="C9595" s="3">
        <v>34349</v>
      </c>
      <c r="D9595" s="2" t="s">
        <v>50366</v>
      </c>
      <c r="E9595" s="2" t="s">
        <v>10764</v>
      </c>
      <c r="F9595" s="2" t="s">
        <v>5638</v>
      </c>
      <c r="G9595" s="2" t="s">
        <v>132</v>
      </c>
      <c r="H9595" s="4" t="s">
        <v>50367</v>
      </c>
      <c r="I9595" s="5" t="s">
        <v>50368</v>
      </c>
      <c r="J9595" s="2" t="s">
        <v>25</v>
      </c>
      <c r="K9595" s="2" t="s">
        <v>26</v>
      </c>
      <c r="L9595" s="2"/>
      <c r="M9595" s="8" t="s">
        <v>105</v>
      </c>
      <c r="N9595" s="2" t="s">
        <v>12497</v>
      </c>
      <c r="O9595" s="2" t="s">
        <v>41</v>
      </c>
      <c r="P9595" s="6">
        <v>8609</v>
      </c>
      <c r="Q9595" s="7" t="s">
        <v>52391</v>
      </c>
    </row>
    <row r="9596" spans="1:17" x14ac:dyDescent="0.2">
      <c r="A9596" s="2" t="s">
        <v>50369</v>
      </c>
      <c r="B9596" s="2" t="s">
        <v>21127</v>
      </c>
      <c r="C9596" s="3">
        <v>35814</v>
      </c>
      <c r="D9596" s="2" t="s">
        <v>50370</v>
      </c>
      <c r="E9596" s="2" t="s">
        <v>3043</v>
      </c>
      <c r="F9596" s="2" t="s">
        <v>8900</v>
      </c>
      <c r="G9596" s="2" t="s">
        <v>194</v>
      </c>
      <c r="H9596" s="4" t="s">
        <v>50371</v>
      </c>
      <c r="I9596" s="5" t="s">
        <v>50372</v>
      </c>
      <c r="J9596" s="2" t="s">
        <v>160</v>
      </c>
      <c r="K9596" s="2" t="s">
        <v>38</v>
      </c>
      <c r="L9596" s="2"/>
      <c r="M9596" s="8" t="s">
        <v>268</v>
      </c>
      <c r="N9596" s="2" t="s">
        <v>6040</v>
      </c>
      <c r="O9596" s="2" t="s">
        <v>188</v>
      </c>
      <c r="P9596" s="6">
        <v>3412</v>
      </c>
      <c r="Q9596" s="7" t="s">
        <v>52391</v>
      </c>
    </row>
    <row r="9597" spans="1:17" x14ac:dyDescent="0.2">
      <c r="A9597" s="2" t="s">
        <v>50373</v>
      </c>
      <c r="B9597" s="2" t="s">
        <v>50374</v>
      </c>
      <c r="C9597" s="3">
        <v>36737</v>
      </c>
      <c r="D9597" s="2" t="s">
        <v>50375</v>
      </c>
      <c r="E9597" s="2" t="s">
        <v>2538</v>
      </c>
      <c r="F9597" s="2" t="s">
        <v>1421</v>
      </c>
      <c r="G9597" s="2" t="s">
        <v>204</v>
      </c>
      <c r="H9597" s="4" t="s">
        <v>50376</v>
      </c>
      <c r="I9597" s="5" t="s">
        <v>50377</v>
      </c>
      <c r="J9597" s="2" t="s">
        <v>63</v>
      </c>
      <c r="K9597" s="2" t="s">
        <v>26</v>
      </c>
      <c r="L9597" s="2"/>
      <c r="M9597" s="8" t="s">
        <v>105</v>
      </c>
      <c r="N9597" s="2" t="s">
        <v>2380</v>
      </c>
      <c r="O9597" s="2" t="s">
        <v>188</v>
      </c>
      <c r="P9597" s="6">
        <v>9427</v>
      </c>
      <c r="Q9597" s="7" t="s">
        <v>52391</v>
      </c>
    </row>
    <row r="9598" spans="1:17" x14ac:dyDescent="0.2">
      <c r="A9598" s="2" t="s">
        <v>50378</v>
      </c>
      <c r="B9598" s="2" t="s">
        <v>50379</v>
      </c>
      <c r="C9598" s="3">
        <v>28983</v>
      </c>
      <c r="D9598" s="2" t="s">
        <v>50380</v>
      </c>
      <c r="E9598" s="2" t="s">
        <v>838</v>
      </c>
      <c r="F9598" s="2" t="s">
        <v>12165</v>
      </c>
      <c r="G9598" s="2" t="s">
        <v>48</v>
      </c>
      <c r="H9598" s="4" t="s">
        <v>50381</v>
      </c>
      <c r="I9598" s="5" t="s">
        <v>50382</v>
      </c>
      <c r="J9598" s="2" t="s">
        <v>25</v>
      </c>
      <c r="K9598" s="2" t="s">
        <v>38</v>
      </c>
      <c r="L9598" s="2"/>
      <c r="M9598" s="8" t="s">
        <v>105</v>
      </c>
      <c r="N9598" s="2" t="s">
        <v>3703</v>
      </c>
      <c r="O9598" s="2" t="s">
        <v>41</v>
      </c>
      <c r="P9598" s="6">
        <v>5160</v>
      </c>
      <c r="Q9598" s="7" t="s">
        <v>52391</v>
      </c>
    </row>
    <row r="9599" spans="1:17" x14ac:dyDescent="0.2">
      <c r="A9599" s="2" t="s">
        <v>50383</v>
      </c>
      <c r="B9599" s="2" t="s">
        <v>14900</v>
      </c>
      <c r="C9599" s="3">
        <v>28960</v>
      </c>
      <c r="D9599" s="2" t="s">
        <v>50384</v>
      </c>
      <c r="E9599" s="2" t="s">
        <v>14765</v>
      </c>
      <c r="F9599" s="2" t="s">
        <v>7990</v>
      </c>
      <c r="G9599" s="2" t="s">
        <v>478</v>
      </c>
      <c r="H9599" s="4" t="s">
        <v>50385</v>
      </c>
      <c r="I9599" s="5" t="s">
        <v>50386</v>
      </c>
      <c r="J9599" s="2" t="s">
        <v>63</v>
      </c>
      <c r="K9599" s="2" t="s">
        <v>38</v>
      </c>
      <c r="L9599" s="2"/>
      <c r="M9599" s="8" t="s">
        <v>105</v>
      </c>
      <c r="N9599" s="2" t="s">
        <v>10581</v>
      </c>
      <c r="O9599" s="2" t="s">
        <v>29</v>
      </c>
      <c r="P9599" s="6">
        <v>7280</v>
      </c>
      <c r="Q9599" s="7" t="s">
        <v>52391</v>
      </c>
    </row>
    <row r="9600" spans="1:17" x14ac:dyDescent="0.2">
      <c r="A9600" s="2" t="s">
        <v>50387</v>
      </c>
      <c r="B9600" s="2" t="s">
        <v>50388</v>
      </c>
      <c r="C9600" s="3">
        <v>28896</v>
      </c>
      <c r="D9600" s="2" t="s">
        <v>50389</v>
      </c>
      <c r="E9600" s="2" t="s">
        <v>4103</v>
      </c>
      <c r="F9600" s="2" t="s">
        <v>2101</v>
      </c>
      <c r="G9600" s="2" t="s">
        <v>81</v>
      </c>
      <c r="H9600" s="4" t="s">
        <v>50390</v>
      </c>
      <c r="I9600" s="5" t="s">
        <v>50391</v>
      </c>
      <c r="J9600" s="2" t="s">
        <v>51</v>
      </c>
      <c r="K9600" s="2" t="s">
        <v>38</v>
      </c>
      <c r="L9600" s="2"/>
      <c r="M9600" s="8" t="s">
        <v>39</v>
      </c>
      <c r="N9600" s="2" t="s">
        <v>5534</v>
      </c>
      <c r="O9600" s="2" t="s">
        <v>312</v>
      </c>
      <c r="P9600" s="6">
        <v>6804</v>
      </c>
      <c r="Q9600" s="7" t="s">
        <v>52391</v>
      </c>
    </row>
    <row r="9601" spans="1:17" x14ac:dyDescent="0.2">
      <c r="A9601" s="2" t="s">
        <v>50392</v>
      </c>
      <c r="B9601" s="2" t="s">
        <v>30989</v>
      </c>
      <c r="C9601" s="3">
        <v>27208</v>
      </c>
      <c r="D9601" s="2" t="s">
        <v>50393</v>
      </c>
      <c r="E9601" s="2" t="s">
        <v>3095</v>
      </c>
      <c r="F9601" s="2" t="s">
        <v>2766</v>
      </c>
      <c r="G9601" s="2" t="s">
        <v>93</v>
      </c>
      <c r="H9601" s="4" t="s">
        <v>50394</v>
      </c>
      <c r="I9601" s="5" t="s">
        <v>35509</v>
      </c>
      <c r="J9601" s="2" t="s">
        <v>160</v>
      </c>
      <c r="K9601" s="2" t="s">
        <v>73</v>
      </c>
      <c r="L9601" s="2"/>
      <c r="M9601" s="8" t="s">
        <v>52</v>
      </c>
      <c r="N9601" s="2" t="s">
        <v>286</v>
      </c>
      <c r="O9601" s="2" t="s">
        <v>188</v>
      </c>
      <c r="P9601" s="6">
        <v>7335</v>
      </c>
      <c r="Q9601" s="7" t="s">
        <v>52391</v>
      </c>
    </row>
    <row r="9602" spans="1:17" x14ac:dyDescent="0.2">
      <c r="A9602" s="2" t="s">
        <v>50395</v>
      </c>
      <c r="B9602" s="2" t="s">
        <v>50396</v>
      </c>
      <c r="C9602" s="3">
        <v>39024</v>
      </c>
      <c r="D9602" s="2" t="s">
        <v>50397</v>
      </c>
      <c r="E9602" s="2" t="s">
        <v>1258</v>
      </c>
      <c r="F9602" s="2" t="s">
        <v>1370</v>
      </c>
      <c r="G9602" s="2" t="s">
        <v>60</v>
      </c>
      <c r="H9602" s="4" t="s">
        <v>50398</v>
      </c>
      <c r="I9602" s="5" t="s">
        <v>50399</v>
      </c>
      <c r="J9602" s="2" t="s">
        <v>160</v>
      </c>
      <c r="K9602" s="2" t="s">
        <v>73</v>
      </c>
      <c r="L9602" s="2"/>
      <c r="M9602" s="8" t="s">
        <v>207</v>
      </c>
      <c r="N9602" s="2" t="s">
        <v>6774</v>
      </c>
      <c r="O9602" s="2" t="s">
        <v>296</v>
      </c>
      <c r="P9602" s="6">
        <v>9716</v>
      </c>
      <c r="Q9602" s="7" t="s">
        <v>52391</v>
      </c>
    </row>
    <row r="9603" spans="1:17" x14ac:dyDescent="0.2">
      <c r="A9603" s="2" t="s">
        <v>50400</v>
      </c>
      <c r="B9603" s="2" t="s">
        <v>50401</v>
      </c>
      <c r="C9603" s="3">
        <v>27742</v>
      </c>
      <c r="D9603" s="2" t="s">
        <v>50402</v>
      </c>
      <c r="E9603" s="2" t="s">
        <v>2108</v>
      </c>
      <c r="F9603" s="2" t="s">
        <v>830</v>
      </c>
      <c r="G9603" s="2" t="s">
        <v>60</v>
      </c>
      <c r="H9603" s="4" t="s">
        <v>50403</v>
      </c>
      <c r="I9603" s="5" t="s">
        <v>50404</v>
      </c>
      <c r="J9603" s="2" t="s">
        <v>25</v>
      </c>
      <c r="K9603" s="2" t="s">
        <v>38</v>
      </c>
      <c r="L9603" s="2"/>
      <c r="M9603" s="8" t="s">
        <v>27</v>
      </c>
      <c r="N9603" s="2" t="s">
        <v>809</v>
      </c>
      <c r="O9603" s="2" t="s">
        <v>54</v>
      </c>
      <c r="P9603" s="6">
        <v>4380</v>
      </c>
      <c r="Q9603" s="7" t="s">
        <v>52391</v>
      </c>
    </row>
    <row r="9604" spans="1:17" x14ac:dyDescent="0.2">
      <c r="A9604" s="2" t="s">
        <v>50405</v>
      </c>
      <c r="B9604" s="2" t="s">
        <v>50406</v>
      </c>
      <c r="C9604" s="3">
        <v>32992</v>
      </c>
      <c r="D9604" s="2" t="s">
        <v>50407</v>
      </c>
      <c r="E9604" s="2" t="s">
        <v>8064</v>
      </c>
      <c r="F9604" s="2" t="s">
        <v>50408</v>
      </c>
      <c r="G9604" s="2" t="s">
        <v>478</v>
      </c>
      <c r="H9604" s="4" t="s">
        <v>50409</v>
      </c>
      <c r="I9604" s="5" t="s">
        <v>50410</v>
      </c>
      <c r="J9604" s="2" t="s">
        <v>160</v>
      </c>
      <c r="K9604" s="2" t="s">
        <v>26</v>
      </c>
      <c r="L9604" s="2"/>
      <c r="M9604" s="8" t="s">
        <v>105</v>
      </c>
      <c r="N9604" s="2" t="s">
        <v>4968</v>
      </c>
      <c r="O9604" s="2" t="s">
        <v>107</v>
      </c>
      <c r="P9604" s="6">
        <v>4274</v>
      </c>
      <c r="Q9604" s="7" t="s">
        <v>52391</v>
      </c>
    </row>
    <row r="9605" spans="1:17" x14ac:dyDescent="0.2">
      <c r="A9605" s="2" t="s">
        <v>50411</v>
      </c>
      <c r="B9605" s="2" t="s">
        <v>50412</v>
      </c>
      <c r="C9605" s="3">
        <v>33134</v>
      </c>
      <c r="D9605" s="2" t="s">
        <v>50413</v>
      </c>
      <c r="E9605" s="2" t="s">
        <v>4313</v>
      </c>
      <c r="F9605" s="2" t="s">
        <v>16013</v>
      </c>
      <c r="G9605" s="2" t="s">
        <v>70</v>
      </c>
      <c r="H9605" s="4" t="s">
        <v>50414</v>
      </c>
      <c r="I9605" s="5" t="s">
        <v>50415</v>
      </c>
      <c r="J9605" s="2" t="s">
        <v>160</v>
      </c>
      <c r="K9605" s="2" t="s">
        <v>26</v>
      </c>
      <c r="L9605" s="2"/>
      <c r="M9605" s="8" t="s">
        <v>74</v>
      </c>
      <c r="N9605" s="2" t="s">
        <v>975</v>
      </c>
      <c r="O9605" s="2" t="s">
        <v>107</v>
      </c>
      <c r="P9605" s="6">
        <v>6288</v>
      </c>
      <c r="Q9605" s="7" t="s">
        <v>52391</v>
      </c>
    </row>
    <row r="9606" spans="1:17" x14ac:dyDescent="0.2">
      <c r="A9606" s="2" t="s">
        <v>33241</v>
      </c>
      <c r="B9606" s="2" t="s">
        <v>33242</v>
      </c>
      <c r="C9606" s="3">
        <v>31209</v>
      </c>
      <c r="D9606" s="2" t="s">
        <v>33243</v>
      </c>
      <c r="E9606" s="2" t="s">
        <v>1850</v>
      </c>
      <c r="F9606" s="2" t="s">
        <v>1062</v>
      </c>
      <c r="G9606" s="2" t="s">
        <v>679</v>
      </c>
      <c r="H9606" s="4" t="s">
        <v>33244</v>
      </c>
      <c r="I9606" s="5" t="s">
        <v>33245</v>
      </c>
      <c r="J9606" s="2" t="s">
        <v>84</v>
      </c>
      <c r="K9606" s="2" t="s">
        <v>26</v>
      </c>
      <c r="L9606" s="2"/>
      <c r="M9606" s="8" t="s">
        <v>143</v>
      </c>
      <c r="N9606" s="2" t="s">
        <v>3896</v>
      </c>
      <c r="O9606" s="2" t="s">
        <v>296</v>
      </c>
      <c r="P9606" s="6">
        <v>4279</v>
      </c>
      <c r="Q9606" s="7" t="s">
        <v>33246</v>
      </c>
    </row>
    <row r="9607" spans="1:17" x14ac:dyDescent="0.2">
      <c r="A9607" s="2" t="s">
        <v>50421</v>
      </c>
      <c r="B9607" s="2" t="s">
        <v>3371</v>
      </c>
      <c r="C9607" s="3">
        <v>36476</v>
      </c>
      <c r="D9607" s="2" t="s">
        <v>50422</v>
      </c>
      <c r="E9607" s="2" t="s">
        <v>4622</v>
      </c>
      <c r="F9607" s="2" t="s">
        <v>50423</v>
      </c>
      <c r="G9607" s="2" t="s">
        <v>48</v>
      </c>
      <c r="H9607" s="4" t="s">
        <v>50424</v>
      </c>
      <c r="I9607" s="5" t="s">
        <v>36409</v>
      </c>
      <c r="J9607" s="2" t="s">
        <v>63</v>
      </c>
      <c r="K9607" s="2" t="s">
        <v>38</v>
      </c>
      <c r="L9607" s="2"/>
      <c r="M9607" s="8" t="s">
        <v>39</v>
      </c>
      <c r="N9607" s="2" t="s">
        <v>558</v>
      </c>
      <c r="O9607" s="2" t="s">
        <v>188</v>
      </c>
      <c r="P9607" s="6">
        <v>7626</v>
      </c>
      <c r="Q9607" s="7" t="s">
        <v>52391</v>
      </c>
    </row>
    <row r="9608" spans="1:17" x14ac:dyDescent="0.2">
      <c r="A9608" s="2" t="s">
        <v>50425</v>
      </c>
      <c r="B9608" s="2" t="s">
        <v>42482</v>
      </c>
      <c r="C9608" s="3">
        <v>20804</v>
      </c>
      <c r="D9608" s="2" t="s">
        <v>50426</v>
      </c>
      <c r="E9608" s="2" t="s">
        <v>1593</v>
      </c>
      <c r="F9608" s="2" t="s">
        <v>1794</v>
      </c>
      <c r="G9608" s="2" t="s">
        <v>204</v>
      </c>
      <c r="H9608" s="4" t="s">
        <v>50427</v>
      </c>
      <c r="I9608" s="5" t="s">
        <v>50428</v>
      </c>
      <c r="J9608" s="2" t="s">
        <v>51</v>
      </c>
      <c r="K9608" s="2" t="s">
        <v>26</v>
      </c>
      <c r="L9608" s="2"/>
      <c r="M9608" s="8" t="s">
        <v>105</v>
      </c>
      <c r="N9608" s="2" t="s">
        <v>4810</v>
      </c>
      <c r="O9608" s="2" t="s">
        <v>198</v>
      </c>
      <c r="P9608" s="6">
        <v>9876</v>
      </c>
      <c r="Q9608" s="7" t="s">
        <v>52391</v>
      </c>
    </row>
    <row r="9609" spans="1:17" x14ac:dyDescent="0.2">
      <c r="A9609" s="2" t="s">
        <v>50429</v>
      </c>
      <c r="B9609" s="2" t="s">
        <v>50430</v>
      </c>
      <c r="C9609" s="3">
        <v>28122</v>
      </c>
      <c r="D9609" s="2" t="s">
        <v>50431</v>
      </c>
      <c r="E9609" s="2" t="s">
        <v>1736</v>
      </c>
      <c r="F9609" s="2" t="s">
        <v>6138</v>
      </c>
      <c r="G9609" s="2" t="s">
        <v>184</v>
      </c>
      <c r="H9609" s="4" t="s">
        <v>50432</v>
      </c>
      <c r="I9609" s="5" t="s">
        <v>50433</v>
      </c>
      <c r="J9609" s="2" t="s">
        <v>51</v>
      </c>
      <c r="K9609" s="2" t="s">
        <v>73</v>
      </c>
      <c r="L9609" s="2"/>
      <c r="M9609" s="8" t="s">
        <v>105</v>
      </c>
      <c r="N9609" s="2" t="s">
        <v>8116</v>
      </c>
      <c r="O9609" s="2" t="s">
        <v>312</v>
      </c>
      <c r="P9609" s="6">
        <v>6681</v>
      </c>
      <c r="Q9609" s="7" t="s">
        <v>52391</v>
      </c>
    </row>
    <row r="9610" spans="1:17" x14ac:dyDescent="0.2">
      <c r="A9610" s="2" t="s">
        <v>50434</v>
      </c>
      <c r="B9610" s="2" t="s">
        <v>50435</v>
      </c>
      <c r="C9610" s="3">
        <v>29477</v>
      </c>
      <c r="D9610" s="2" t="s">
        <v>50436</v>
      </c>
      <c r="E9610" s="2" t="s">
        <v>11221</v>
      </c>
      <c r="F9610" s="2" t="s">
        <v>174</v>
      </c>
      <c r="G9610" s="2" t="s">
        <v>113</v>
      </c>
      <c r="H9610" s="4" t="s">
        <v>50437</v>
      </c>
      <c r="I9610" s="5" t="s">
        <v>50438</v>
      </c>
      <c r="J9610" s="2" t="s">
        <v>63</v>
      </c>
      <c r="K9610" s="2" t="s">
        <v>26</v>
      </c>
      <c r="L9610" s="2"/>
      <c r="M9610" s="8" t="s">
        <v>143</v>
      </c>
      <c r="N9610" s="2" t="s">
        <v>866</v>
      </c>
      <c r="O9610" s="2" t="s">
        <v>198</v>
      </c>
      <c r="P9610" s="6">
        <v>1578</v>
      </c>
      <c r="Q9610" s="7" t="s">
        <v>52391</v>
      </c>
    </row>
    <row r="9611" spans="1:17" x14ac:dyDescent="0.2">
      <c r="A9611" s="2" t="s">
        <v>50439</v>
      </c>
      <c r="B9611" s="2" t="s">
        <v>50440</v>
      </c>
      <c r="C9611" s="3">
        <v>34319</v>
      </c>
      <c r="D9611" s="2" t="s">
        <v>50441</v>
      </c>
      <c r="E9611" s="2" t="s">
        <v>4121</v>
      </c>
      <c r="F9611" s="2" t="s">
        <v>239</v>
      </c>
      <c r="G9611" s="2" t="s">
        <v>437</v>
      </c>
      <c r="H9611" s="4" t="s">
        <v>50442</v>
      </c>
      <c r="I9611" s="5" t="s">
        <v>50443</v>
      </c>
      <c r="J9611" s="2" t="s">
        <v>84</v>
      </c>
      <c r="K9611" s="2" t="s">
        <v>38</v>
      </c>
      <c r="L9611" s="2"/>
      <c r="M9611" s="8" t="s">
        <v>105</v>
      </c>
      <c r="N9611" s="2" t="s">
        <v>3539</v>
      </c>
      <c r="O9611" s="2" t="s">
        <v>198</v>
      </c>
      <c r="P9611" s="6">
        <v>6873</v>
      </c>
      <c r="Q9611" s="7" t="s">
        <v>52391</v>
      </c>
    </row>
    <row r="9612" spans="1:17" x14ac:dyDescent="0.2">
      <c r="A9612" s="2" t="s">
        <v>50444</v>
      </c>
      <c r="B9612" s="2" t="s">
        <v>40076</v>
      </c>
      <c r="C9612" s="3">
        <v>33137</v>
      </c>
      <c r="D9612" s="2" t="s">
        <v>50445</v>
      </c>
      <c r="E9612" s="2" t="s">
        <v>4096</v>
      </c>
      <c r="F9612" s="2" t="s">
        <v>50446</v>
      </c>
      <c r="G9612" s="2" t="s">
        <v>132</v>
      </c>
      <c r="H9612" s="4" t="s">
        <v>50447</v>
      </c>
      <c r="I9612" s="5" t="s">
        <v>6498</v>
      </c>
      <c r="J9612" s="2" t="s">
        <v>63</v>
      </c>
      <c r="K9612" s="2" t="s">
        <v>73</v>
      </c>
      <c r="L9612" s="2"/>
      <c r="M9612" s="8" t="s">
        <v>52</v>
      </c>
      <c r="N9612" s="2" t="s">
        <v>17240</v>
      </c>
      <c r="O9612" s="2" t="s">
        <v>296</v>
      </c>
      <c r="P9612" s="6">
        <v>8625</v>
      </c>
      <c r="Q9612" s="7" t="s">
        <v>52391</v>
      </c>
    </row>
    <row r="9613" spans="1:17" x14ac:dyDescent="0.2">
      <c r="A9613" s="2" t="s">
        <v>50448</v>
      </c>
      <c r="B9613" s="2" t="s">
        <v>50449</v>
      </c>
      <c r="C9613" s="3">
        <v>31857</v>
      </c>
      <c r="D9613" s="2" t="s">
        <v>50450</v>
      </c>
      <c r="E9613" s="2" t="s">
        <v>7444</v>
      </c>
      <c r="F9613" s="2" t="s">
        <v>1414</v>
      </c>
      <c r="G9613" s="2" t="s">
        <v>123</v>
      </c>
      <c r="H9613" s="4" t="s">
        <v>50451</v>
      </c>
      <c r="I9613" s="5" t="s">
        <v>50452</v>
      </c>
      <c r="J9613" s="2" t="s">
        <v>160</v>
      </c>
      <c r="K9613" s="2" t="s">
        <v>38</v>
      </c>
      <c r="L9613" s="2"/>
      <c r="M9613" s="8" t="s">
        <v>85</v>
      </c>
      <c r="N9613" s="2" t="s">
        <v>1581</v>
      </c>
      <c r="O9613" s="2" t="s">
        <v>243</v>
      </c>
      <c r="P9613" s="6">
        <v>2665</v>
      </c>
      <c r="Q9613" s="7" t="s">
        <v>52391</v>
      </c>
    </row>
    <row r="9614" spans="1:17" x14ac:dyDescent="0.2">
      <c r="A9614" s="2" t="s">
        <v>50453</v>
      </c>
      <c r="B9614" s="2" t="s">
        <v>20455</v>
      </c>
      <c r="C9614" s="3">
        <v>23537</v>
      </c>
      <c r="D9614" s="2" t="s">
        <v>50454</v>
      </c>
      <c r="E9614" s="2" t="s">
        <v>4409</v>
      </c>
      <c r="F9614" s="2" t="s">
        <v>36747</v>
      </c>
      <c r="G9614" s="2" t="s">
        <v>123</v>
      </c>
      <c r="H9614" s="4" t="s">
        <v>50455</v>
      </c>
      <c r="I9614" s="5" t="s">
        <v>50456</v>
      </c>
      <c r="J9614" s="2" t="s">
        <v>84</v>
      </c>
      <c r="K9614" s="2" t="s">
        <v>26</v>
      </c>
      <c r="L9614" s="2"/>
      <c r="M9614" s="8" t="s">
        <v>52</v>
      </c>
      <c r="N9614" s="2" t="s">
        <v>3590</v>
      </c>
      <c r="O9614" s="2" t="s">
        <v>312</v>
      </c>
      <c r="P9614" s="6">
        <v>8392</v>
      </c>
      <c r="Q9614" s="7" t="s">
        <v>52391</v>
      </c>
    </row>
    <row r="9615" spans="1:17" x14ac:dyDescent="0.2">
      <c r="A9615" s="2" t="s">
        <v>50457</v>
      </c>
      <c r="B9615" s="2" t="s">
        <v>50458</v>
      </c>
      <c r="C9615" s="3">
        <v>28355</v>
      </c>
      <c r="D9615" s="2" t="s">
        <v>50459</v>
      </c>
      <c r="E9615" s="2" t="s">
        <v>1188</v>
      </c>
      <c r="F9615" s="2" t="s">
        <v>2322</v>
      </c>
      <c r="G9615" s="2" t="s">
        <v>81</v>
      </c>
      <c r="H9615" s="4" t="s">
        <v>50460</v>
      </c>
      <c r="I9615" s="5" t="s">
        <v>50461</v>
      </c>
      <c r="J9615" s="2" t="s">
        <v>51</v>
      </c>
      <c r="K9615" s="2" t="s">
        <v>73</v>
      </c>
      <c r="L9615" s="2"/>
      <c r="M9615" s="8" t="s">
        <v>268</v>
      </c>
      <c r="N9615" s="2" t="s">
        <v>28</v>
      </c>
      <c r="O9615" s="2" t="s">
        <v>87</v>
      </c>
      <c r="P9615" s="6">
        <v>5206</v>
      </c>
      <c r="Q9615" s="7" t="s">
        <v>52391</v>
      </c>
    </row>
    <row r="9616" spans="1:17" x14ac:dyDescent="0.2">
      <c r="A9616" s="2" t="s">
        <v>50462</v>
      </c>
      <c r="B9616" s="2" t="s">
        <v>50463</v>
      </c>
      <c r="C9616" s="3">
        <v>38888</v>
      </c>
      <c r="D9616" s="2" t="s">
        <v>50464</v>
      </c>
      <c r="E9616" s="2" t="s">
        <v>1356</v>
      </c>
      <c r="F9616" s="2" t="s">
        <v>1024</v>
      </c>
      <c r="G9616" s="2" t="s">
        <v>113</v>
      </c>
      <c r="H9616" s="4" t="s">
        <v>50465</v>
      </c>
      <c r="I9616" s="5" t="s">
        <v>50466</v>
      </c>
      <c r="J9616" s="2" t="s">
        <v>84</v>
      </c>
      <c r="K9616" s="2" t="s">
        <v>73</v>
      </c>
      <c r="L9616" s="2"/>
      <c r="M9616" s="8" t="s">
        <v>27</v>
      </c>
      <c r="N9616" s="2" t="s">
        <v>8750</v>
      </c>
      <c r="O9616" s="2" t="s">
        <v>41</v>
      </c>
      <c r="P9616" s="6">
        <v>6044</v>
      </c>
      <c r="Q9616" s="7" t="s">
        <v>52391</v>
      </c>
    </row>
    <row r="9617" spans="1:17" x14ac:dyDescent="0.2">
      <c r="A9617" s="2" t="s">
        <v>50467</v>
      </c>
      <c r="B9617" s="2" t="s">
        <v>20335</v>
      </c>
      <c r="C9617" s="3">
        <v>19199</v>
      </c>
      <c r="D9617" s="2" t="s">
        <v>50468</v>
      </c>
      <c r="E9617" s="2" t="s">
        <v>11051</v>
      </c>
      <c r="F9617" s="2" t="s">
        <v>19225</v>
      </c>
      <c r="G9617" s="2" t="s">
        <v>249</v>
      </c>
      <c r="H9617" s="4" t="s">
        <v>50469</v>
      </c>
      <c r="I9617" s="5" t="s">
        <v>3496</v>
      </c>
      <c r="J9617" s="2" t="s">
        <v>160</v>
      </c>
      <c r="K9617" s="2" t="s">
        <v>73</v>
      </c>
      <c r="L9617" s="2"/>
      <c r="M9617" s="8" t="s">
        <v>207</v>
      </c>
      <c r="N9617" s="2" t="s">
        <v>1092</v>
      </c>
      <c r="O9617" s="2" t="s">
        <v>107</v>
      </c>
      <c r="P9617" s="6">
        <v>3977</v>
      </c>
      <c r="Q9617" s="7" t="s">
        <v>52391</v>
      </c>
    </row>
    <row r="9618" spans="1:17" x14ac:dyDescent="0.2">
      <c r="A9618" s="2" t="s">
        <v>50470</v>
      </c>
      <c r="B9618" s="2" t="s">
        <v>50471</v>
      </c>
      <c r="C9618" s="3">
        <v>19354</v>
      </c>
      <c r="D9618" s="2" t="s">
        <v>50472</v>
      </c>
      <c r="E9618" s="2" t="s">
        <v>2718</v>
      </c>
      <c r="F9618" s="2" t="s">
        <v>14937</v>
      </c>
      <c r="G9618" s="2" t="s">
        <v>223</v>
      </c>
      <c r="H9618" s="4" t="s">
        <v>50473</v>
      </c>
      <c r="I9618" s="5" t="s">
        <v>50474</v>
      </c>
      <c r="J9618" s="2" t="s">
        <v>160</v>
      </c>
      <c r="K9618" s="2" t="s">
        <v>38</v>
      </c>
      <c r="L9618" s="2"/>
      <c r="M9618" s="8" t="s">
        <v>85</v>
      </c>
      <c r="N9618" s="2" t="s">
        <v>2581</v>
      </c>
      <c r="O9618" s="2" t="s">
        <v>107</v>
      </c>
      <c r="P9618" s="6">
        <v>9622</v>
      </c>
      <c r="Q9618" s="7" t="s">
        <v>52391</v>
      </c>
    </row>
    <row r="9619" spans="1:17" x14ac:dyDescent="0.2">
      <c r="A9619" s="2" t="s">
        <v>50475</v>
      </c>
      <c r="B9619" s="2" t="s">
        <v>25154</v>
      </c>
      <c r="C9619" s="3">
        <v>19454</v>
      </c>
      <c r="D9619" s="2" t="s">
        <v>50476</v>
      </c>
      <c r="E9619" s="2" t="s">
        <v>5741</v>
      </c>
      <c r="F9619" s="2" t="s">
        <v>4703</v>
      </c>
      <c r="G9619" s="2" t="s">
        <v>60</v>
      </c>
      <c r="H9619" s="4" t="s">
        <v>50477</v>
      </c>
      <c r="I9619" s="5" t="s">
        <v>50478</v>
      </c>
      <c r="J9619" s="2" t="s">
        <v>160</v>
      </c>
      <c r="K9619" s="2" t="s">
        <v>38</v>
      </c>
      <c r="L9619" s="2"/>
      <c r="M9619" s="8" t="s">
        <v>105</v>
      </c>
      <c r="N9619" s="2" t="s">
        <v>4810</v>
      </c>
      <c r="O9619" s="2" t="s">
        <v>188</v>
      </c>
      <c r="P9619" s="6">
        <v>4071</v>
      </c>
      <c r="Q9619" s="7" t="s">
        <v>52391</v>
      </c>
    </row>
    <row r="9620" spans="1:17" x14ac:dyDescent="0.2">
      <c r="A9620" s="2" t="s">
        <v>50479</v>
      </c>
      <c r="B9620" s="2" t="s">
        <v>50480</v>
      </c>
      <c r="C9620" s="3">
        <v>36904</v>
      </c>
      <c r="D9620" s="2" t="s">
        <v>50481</v>
      </c>
      <c r="E9620" s="2" t="s">
        <v>2637</v>
      </c>
      <c r="F9620" s="2" t="s">
        <v>576</v>
      </c>
      <c r="G9620" s="2" t="s">
        <v>70</v>
      </c>
      <c r="H9620" s="4" t="s">
        <v>50482</v>
      </c>
      <c r="I9620" s="5" t="s">
        <v>50483</v>
      </c>
      <c r="J9620" s="2" t="s">
        <v>160</v>
      </c>
      <c r="K9620" s="2" t="s">
        <v>26</v>
      </c>
      <c r="L9620" s="2"/>
      <c r="M9620" s="8" t="s">
        <v>27</v>
      </c>
      <c r="N9620" s="2" t="s">
        <v>423</v>
      </c>
      <c r="O9620" s="2" t="s">
        <v>107</v>
      </c>
      <c r="P9620" s="6">
        <v>3147</v>
      </c>
      <c r="Q9620" s="7" t="s">
        <v>52391</v>
      </c>
    </row>
    <row r="9621" spans="1:17" x14ac:dyDescent="0.2">
      <c r="A9621" s="2" t="s">
        <v>50484</v>
      </c>
      <c r="B9621" s="2" t="s">
        <v>50485</v>
      </c>
      <c r="C9621" s="3">
        <v>20879</v>
      </c>
      <c r="D9621" s="2" t="s">
        <v>50486</v>
      </c>
      <c r="E9621" s="2" t="s">
        <v>2797</v>
      </c>
      <c r="F9621" s="2" t="s">
        <v>1602</v>
      </c>
      <c r="G9621" s="2" t="s">
        <v>60</v>
      </c>
      <c r="H9621" s="4" t="s">
        <v>50487</v>
      </c>
      <c r="I9621" s="5" t="s">
        <v>50488</v>
      </c>
      <c r="J9621" s="2" t="s">
        <v>160</v>
      </c>
      <c r="K9621" s="2" t="s">
        <v>26</v>
      </c>
      <c r="L9621" s="2"/>
      <c r="M9621" s="8" t="s">
        <v>268</v>
      </c>
      <c r="N9621" s="2" t="s">
        <v>602</v>
      </c>
      <c r="O9621" s="2" t="s">
        <v>188</v>
      </c>
      <c r="P9621" s="6">
        <v>5507</v>
      </c>
      <c r="Q9621" s="7" t="s">
        <v>52391</v>
      </c>
    </row>
    <row r="9622" spans="1:17" x14ac:dyDescent="0.2">
      <c r="A9622" s="2" t="s">
        <v>50489</v>
      </c>
      <c r="B9622" s="2" t="s">
        <v>50490</v>
      </c>
      <c r="C9622" s="3">
        <v>22488</v>
      </c>
      <c r="D9622" s="2" t="s">
        <v>50491</v>
      </c>
      <c r="E9622" s="2" t="s">
        <v>2216</v>
      </c>
      <c r="F9622" s="2" t="s">
        <v>3733</v>
      </c>
      <c r="G9622" s="2" t="s">
        <v>81</v>
      </c>
      <c r="H9622" s="4" t="s">
        <v>50492</v>
      </c>
      <c r="I9622" s="5" t="s">
        <v>50493</v>
      </c>
      <c r="J9622" s="2" t="s">
        <v>84</v>
      </c>
      <c r="K9622" s="2" t="s">
        <v>26</v>
      </c>
      <c r="L9622" s="2"/>
      <c r="M9622" s="8" t="s">
        <v>74</v>
      </c>
      <c r="N9622" s="2" t="s">
        <v>18916</v>
      </c>
      <c r="O9622" s="2" t="s">
        <v>54</v>
      </c>
      <c r="P9622" s="6">
        <v>9155</v>
      </c>
      <c r="Q9622" s="7" t="s">
        <v>52391</v>
      </c>
    </row>
    <row r="9623" spans="1:17" x14ac:dyDescent="0.2">
      <c r="A9623" s="2" t="s">
        <v>50494</v>
      </c>
      <c r="B9623" s="2" t="s">
        <v>46707</v>
      </c>
      <c r="C9623" s="3">
        <v>27099</v>
      </c>
      <c r="D9623" s="2" t="s">
        <v>50495</v>
      </c>
      <c r="E9623" s="2" t="s">
        <v>452</v>
      </c>
      <c r="F9623" s="2" t="s">
        <v>2013</v>
      </c>
      <c r="G9623" s="2" t="s">
        <v>184</v>
      </c>
      <c r="H9623" s="4" t="s">
        <v>50496</v>
      </c>
      <c r="I9623" s="5" t="s">
        <v>34000</v>
      </c>
      <c r="J9623" s="2" t="s">
        <v>63</v>
      </c>
      <c r="K9623" s="2" t="s">
        <v>73</v>
      </c>
      <c r="L9623" s="2"/>
      <c r="M9623" s="8" t="s">
        <v>52</v>
      </c>
      <c r="N9623" s="2" t="s">
        <v>2781</v>
      </c>
      <c r="O9623" s="2" t="s">
        <v>188</v>
      </c>
      <c r="P9623" s="6">
        <v>7705</v>
      </c>
      <c r="Q9623" s="7" t="s">
        <v>52391</v>
      </c>
    </row>
    <row r="9624" spans="1:17" x14ac:dyDescent="0.2">
      <c r="A9624" s="2" t="s">
        <v>50497</v>
      </c>
      <c r="B9624" s="2" t="s">
        <v>50498</v>
      </c>
      <c r="C9624" s="3">
        <v>28216</v>
      </c>
      <c r="D9624" s="2" t="s">
        <v>50499</v>
      </c>
      <c r="E9624" s="2" t="s">
        <v>2364</v>
      </c>
      <c r="F9624" s="2" t="s">
        <v>2766</v>
      </c>
      <c r="G9624" s="2" t="s">
        <v>175</v>
      </c>
      <c r="H9624" s="4" t="s">
        <v>50500</v>
      </c>
      <c r="I9624" s="5" t="s">
        <v>50501</v>
      </c>
      <c r="J9624" s="2" t="s">
        <v>160</v>
      </c>
      <c r="K9624" s="2" t="s">
        <v>26</v>
      </c>
      <c r="L9624" s="2"/>
      <c r="M9624" s="8" t="s">
        <v>105</v>
      </c>
      <c r="N9624" s="2" t="s">
        <v>208</v>
      </c>
      <c r="O9624" s="2" t="s">
        <v>29</v>
      </c>
      <c r="P9624" s="6">
        <v>3575</v>
      </c>
      <c r="Q9624" s="7" t="s">
        <v>52391</v>
      </c>
    </row>
    <row r="9625" spans="1:17" x14ac:dyDescent="0.2">
      <c r="A9625" s="2" t="s">
        <v>50502</v>
      </c>
      <c r="B9625" s="2" t="s">
        <v>50503</v>
      </c>
      <c r="C9625" s="3">
        <v>33456</v>
      </c>
      <c r="D9625" s="2" t="s">
        <v>50504</v>
      </c>
      <c r="E9625" s="2" t="s">
        <v>1131</v>
      </c>
      <c r="F9625" s="2" t="s">
        <v>50505</v>
      </c>
      <c r="G9625" s="2" t="s">
        <v>48</v>
      </c>
      <c r="H9625" s="4" t="s">
        <v>50506</v>
      </c>
      <c r="I9625" s="5" t="s">
        <v>50507</v>
      </c>
      <c r="J9625" s="2" t="s">
        <v>84</v>
      </c>
      <c r="K9625" s="2" t="s">
        <v>26</v>
      </c>
      <c r="L9625" s="2"/>
      <c r="M9625" s="8" t="s">
        <v>52</v>
      </c>
      <c r="N9625" s="2" t="s">
        <v>3272</v>
      </c>
      <c r="O9625" s="2" t="s">
        <v>29</v>
      </c>
      <c r="P9625" s="6">
        <v>5416</v>
      </c>
      <c r="Q9625" s="7" t="s">
        <v>52391</v>
      </c>
    </row>
    <row r="9626" spans="1:17" x14ac:dyDescent="0.2">
      <c r="A9626" s="2" t="s">
        <v>50508</v>
      </c>
      <c r="B9626" s="2" t="s">
        <v>50509</v>
      </c>
      <c r="C9626" s="3">
        <v>37554</v>
      </c>
      <c r="D9626" s="2" t="s">
        <v>50510</v>
      </c>
      <c r="E9626" s="2" t="s">
        <v>2230</v>
      </c>
      <c r="F9626" s="2" t="s">
        <v>22413</v>
      </c>
      <c r="G9626" s="2" t="s">
        <v>123</v>
      </c>
      <c r="H9626" s="4" t="s">
        <v>50511</v>
      </c>
      <c r="I9626" s="5" t="s">
        <v>50512</v>
      </c>
      <c r="J9626" s="2" t="s">
        <v>84</v>
      </c>
      <c r="K9626" s="2" t="s">
        <v>38</v>
      </c>
      <c r="L9626" s="2"/>
      <c r="M9626" s="8" t="s">
        <v>268</v>
      </c>
      <c r="N9626" s="2" t="s">
        <v>3954</v>
      </c>
      <c r="O9626" s="2" t="s">
        <v>87</v>
      </c>
      <c r="P9626" s="6">
        <v>9532</v>
      </c>
      <c r="Q9626" s="7" t="s">
        <v>52391</v>
      </c>
    </row>
    <row r="9627" spans="1:17" x14ac:dyDescent="0.2">
      <c r="A9627" s="2" t="s">
        <v>50513</v>
      </c>
      <c r="B9627" s="2" t="s">
        <v>50514</v>
      </c>
      <c r="C9627" s="3">
        <v>22768</v>
      </c>
      <c r="D9627" s="2" t="s">
        <v>50515</v>
      </c>
      <c r="E9627" s="2" t="s">
        <v>7704</v>
      </c>
      <c r="F9627" s="2" t="s">
        <v>50516</v>
      </c>
      <c r="G9627" s="2" t="s">
        <v>413</v>
      </c>
      <c r="H9627" s="4" t="s">
        <v>50517</v>
      </c>
      <c r="I9627" s="5" t="s">
        <v>34503</v>
      </c>
      <c r="J9627" s="2" t="s">
        <v>160</v>
      </c>
      <c r="K9627" s="2" t="s">
        <v>38</v>
      </c>
      <c r="L9627" s="2"/>
      <c r="M9627" s="8" t="s">
        <v>376</v>
      </c>
      <c r="N9627" s="2" t="s">
        <v>6511</v>
      </c>
      <c r="O9627" s="2" t="s">
        <v>243</v>
      </c>
      <c r="P9627" s="6">
        <v>7152</v>
      </c>
      <c r="Q9627" s="7" t="s">
        <v>52391</v>
      </c>
    </row>
    <row r="9628" spans="1:17" x14ac:dyDescent="0.2">
      <c r="A9628" s="2" t="s">
        <v>50518</v>
      </c>
      <c r="B9628" s="2" t="s">
        <v>23942</v>
      </c>
      <c r="C9628" s="3">
        <v>27166</v>
      </c>
      <c r="D9628" s="2" t="s">
        <v>50519</v>
      </c>
      <c r="E9628" s="2" t="s">
        <v>1547</v>
      </c>
      <c r="F9628" s="2" t="s">
        <v>25861</v>
      </c>
      <c r="G9628" s="2" t="s">
        <v>35</v>
      </c>
      <c r="H9628" s="4" t="s">
        <v>50520</v>
      </c>
      <c r="I9628" s="5" t="s">
        <v>50521</v>
      </c>
      <c r="J9628" s="2" t="s">
        <v>63</v>
      </c>
      <c r="K9628" s="2" t="s">
        <v>26</v>
      </c>
      <c r="L9628" s="2"/>
      <c r="M9628" s="8" t="s">
        <v>207</v>
      </c>
      <c r="N9628" s="2" t="s">
        <v>86</v>
      </c>
      <c r="O9628" s="2" t="s">
        <v>29</v>
      </c>
      <c r="P9628" s="6">
        <v>3653</v>
      </c>
      <c r="Q9628" s="7" t="s">
        <v>52391</v>
      </c>
    </row>
    <row r="9629" spans="1:17" x14ac:dyDescent="0.2">
      <c r="A9629" s="2" t="s">
        <v>50522</v>
      </c>
      <c r="B9629" s="2" t="s">
        <v>50523</v>
      </c>
      <c r="C9629" s="3">
        <v>24004</v>
      </c>
      <c r="D9629" s="2" t="s">
        <v>50524</v>
      </c>
      <c r="E9629" s="2" t="s">
        <v>2772</v>
      </c>
      <c r="F9629" s="2" t="s">
        <v>2665</v>
      </c>
      <c r="G9629" s="2" t="s">
        <v>275</v>
      </c>
      <c r="H9629" s="4" t="s">
        <v>50525</v>
      </c>
      <c r="I9629" s="5" t="s">
        <v>50526</v>
      </c>
      <c r="J9629" s="2" t="s">
        <v>160</v>
      </c>
      <c r="K9629" s="2" t="s">
        <v>26</v>
      </c>
      <c r="L9629" s="2"/>
      <c r="M9629" s="8" t="s">
        <v>143</v>
      </c>
      <c r="N9629" s="2" t="s">
        <v>6781</v>
      </c>
      <c r="O9629" s="2" t="s">
        <v>243</v>
      </c>
      <c r="P9629" s="6">
        <v>7336</v>
      </c>
      <c r="Q9629" s="7" t="s">
        <v>52391</v>
      </c>
    </row>
    <row r="9630" spans="1:17" x14ac:dyDescent="0.2">
      <c r="A9630" s="2" t="s">
        <v>50527</v>
      </c>
      <c r="B9630" s="2" t="s">
        <v>50528</v>
      </c>
      <c r="C9630" s="3">
        <v>25064</v>
      </c>
      <c r="D9630" s="2" t="s">
        <v>50529</v>
      </c>
      <c r="E9630" s="2" t="s">
        <v>986</v>
      </c>
      <c r="F9630" s="2" t="s">
        <v>274</v>
      </c>
      <c r="G9630" s="2" t="s">
        <v>194</v>
      </c>
      <c r="H9630" s="4" t="s">
        <v>50530</v>
      </c>
      <c r="I9630" s="5" t="s">
        <v>40854</v>
      </c>
      <c r="J9630" s="2" t="s">
        <v>63</v>
      </c>
      <c r="K9630" s="2" t="s">
        <v>73</v>
      </c>
      <c r="L9630" s="2"/>
      <c r="M9630" s="8" t="s">
        <v>74</v>
      </c>
      <c r="N9630" s="2" t="s">
        <v>1299</v>
      </c>
      <c r="O9630" s="2" t="s">
        <v>188</v>
      </c>
      <c r="P9630" s="6">
        <v>5181</v>
      </c>
      <c r="Q9630" s="7" t="s">
        <v>52391</v>
      </c>
    </row>
    <row r="9631" spans="1:17" x14ac:dyDescent="0.2">
      <c r="A9631" s="2" t="s">
        <v>50531</v>
      </c>
      <c r="B9631" s="2" t="s">
        <v>50532</v>
      </c>
      <c r="C9631" s="3">
        <v>32031</v>
      </c>
      <c r="D9631" s="2" t="s">
        <v>50533</v>
      </c>
      <c r="E9631" s="2" t="s">
        <v>3805</v>
      </c>
      <c r="F9631" s="2" t="s">
        <v>50534</v>
      </c>
      <c r="G9631" s="2" t="s">
        <v>93</v>
      </c>
      <c r="H9631" s="4" t="s">
        <v>50535</v>
      </c>
      <c r="I9631" s="5" t="s">
        <v>50536</v>
      </c>
      <c r="J9631" s="2" t="s">
        <v>51</v>
      </c>
      <c r="K9631" s="2" t="s">
        <v>26</v>
      </c>
      <c r="L9631" s="2"/>
      <c r="M9631" s="8" t="s">
        <v>376</v>
      </c>
      <c r="N9631" s="2" t="s">
        <v>7935</v>
      </c>
      <c r="O9631" s="2" t="s">
        <v>87</v>
      </c>
      <c r="P9631" s="6">
        <v>1878</v>
      </c>
      <c r="Q9631" s="7" t="s">
        <v>52391</v>
      </c>
    </row>
    <row r="9632" spans="1:17" x14ac:dyDescent="0.2">
      <c r="A9632" s="2" t="s">
        <v>50537</v>
      </c>
      <c r="B9632" s="2" t="s">
        <v>50538</v>
      </c>
      <c r="C9632" s="3">
        <v>16894</v>
      </c>
      <c r="D9632" s="2" t="s">
        <v>50539</v>
      </c>
      <c r="E9632" s="2" t="s">
        <v>838</v>
      </c>
      <c r="F9632" s="2" t="s">
        <v>12537</v>
      </c>
      <c r="G9632" s="2" t="s">
        <v>70</v>
      </c>
      <c r="H9632" s="4" t="s">
        <v>50540</v>
      </c>
      <c r="I9632" s="5" t="s">
        <v>50541</v>
      </c>
      <c r="J9632" s="2" t="s">
        <v>160</v>
      </c>
      <c r="K9632" s="2" t="s">
        <v>73</v>
      </c>
      <c r="L9632" s="2"/>
      <c r="M9632" s="8" t="s">
        <v>116</v>
      </c>
      <c r="N9632" s="2" t="s">
        <v>2881</v>
      </c>
      <c r="O9632" s="2" t="s">
        <v>243</v>
      </c>
      <c r="P9632" s="6">
        <v>3582</v>
      </c>
      <c r="Q9632" s="7" t="s">
        <v>52391</v>
      </c>
    </row>
    <row r="9633" spans="1:17" x14ac:dyDescent="0.2">
      <c r="A9633" s="2" t="s">
        <v>50542</v>
      </c>
      <c r="B9633" s="2" t="s">
        <v>50543</v>
      </c>
      <c r="C9633" s="3">
        <v>22479</v>
      </c>
      <c r="D9633" s="2" t="s">
        <v>50544</v>
      </c>
      <c r="E9633" s="2" t="s">
        <v>460</v>
      </c>
      <c r="F9633" s="2" t="s">
        <v>50545</v>
      </c>
      <c r="G9633" s="2" t="s">
        <v>48</v>
      </c>
      <c r="H9633" s="4" t="s">
        <v>50546</v>
      </c>
      <c r="I9633" s="5" t="s">
        <v>50547</v>
      </c>
      <c r="J9633" s="2" t="s">
        <v>63</v>
      </c>
      <c r="K9633" s="2" t="s">
        <v>26</v>
      </c>
      <c r="L9633" s="2"/>
      <c r="M9633" s="8" t="s">
        <v>143</v>
      </c>
      <c r="N9633" s="2" t="s">
        <v>5029</v>
      </c>
      <c r="O9633" s="2" t="s">
        <v>198</v>
      </c>
      <c r="P9633" s="6">
        <v>6357</v>
      </c>
      <c r="Q9633" s="7" t="s">
        <v>52391</v>
      </c>
    </row>
    <row r="9634" spans="1:17" x14ac:dyDescent="0.2">
      <c r="A9634" s="2" t="s">
        <v>50548</v>
      </c>
      <c r="B9634" s="2" t="s">
        <v>10205</v>
      </c>
      <c r="C9634" s="3">
        <v>23249</v>
      </c>
      <c r="D9634" s="2" t="s">
        <v>50549</v>
      </c>
      <c r="E9634" s="2" t="s">
        <v>3666</v>
      </c>
      <c r="F9634" s="2" t="s">
        <v>18449</v>
      </c>
      <c r="G9634" s="2" t="s">
        <v>102</v>
      </c>
      <c r="H9634" s="4" t="s">
        <v>50550</v>
      </c>
      <c r="I9634" s="5" t="s">
        <v>50551</v>
      </c>
      <c r="J9634" s="2" t="s">
        <v>160</v>
      </c>
      <c r="K9634" s="2" t="s">
        <v>73</v>
      </c>
      <c r="L9634" s="2"/>
      <c r="M9634" s="8" t="s">
        <v>74</v>
      </c>
      <c r="N9634" s="2" t="s">
        <v>3164</v>
      </c>
      <c r="O9634" s="2" t="s">
        <v>107</v>
      </c>
      <c r="P9634" s="6">
        <v>3541</v>
      </c>
      <c r="Q9634" s="7" t="s">
        <v>52391</v>
      </c>
    </row>
    <row r="9635" spans="1:17" x14ac:dyDescent="0.2">
      <c r="A9635" s="2" t="s">
        <v>50552</v>
      </c>
      <c r="B9635" s="2" t="s">
        <v>15180</v>
      </c>
      <c r="C9635" s="3">
        <v>17698</v>
      </c>
      <c r="D9635" s="2" t="s">
        <v>50553</v>
      </c>
      <c r="E9635" s="2" t="s">
        <v>2804</v>
      </c>
      <c r="F9635" s="2" t="s">
        <v>1205</v>
      </c>
      <c r="G9635" s="2" t="s">
        <v>81</v>
      </c>
      <c r="H9635" s="4" t="s">
        <v>50554</v>
      </c>
      <c r="I9635" s="5" t="s">
        <v>33906</v>
      </c>
      <c r="J9635" s="2" t="s">
        <v>84</v>
      </c>
      <c r="K9635" s="2" t="s">
        <v>73</v>
      </c>
      <c r="L9635" s="2"/>
      <c r="M9635" s="8" t="s">
        <v>74</v>
      </c>
      <c r="N9635" s="2" t="s">
        <v>7968</v>
      </c>
      <c r="O9635" s="2" t="s">
        <v>87</v>
      </c>
      <c r="P9635" s="6">
        <v>5649</v>
      </c>
      <c r="Q9635" s="7" t="s">
        <v>52391</v>
      </c>
    </row>
    <row r="9636" spans="1:17" x14ac:dyDescent="0.2">
      <c r="A9636" s="2" t="s">
        <v>50555</v>
      </c>
      <c r="B9636" s="2" t="s">
        <v>21880</v>
      </c>
      <c r="C9636" s="3">
        <v>18499</v>
      </c>
      <c r="D9636" s="2" t="s">
        <v>50556</v>
      </c>
      <c r="E9636" s="2" t="s">
        <v>381</v>
      </c>
      <c r="F9636" s="2" t="s">
        <v>50557</v>
      </c>
      <c r="G9636" s="2" t="s">
        <v>35</v>
      </c>
      <c r="H9636" s="4" t="s">
        <v>50558</v>
      </c>
      <c r="I9636" s="5" t="s">
        <v>50559</v>
      </c>
      <c r="J9636" s="2" t="s">
        <v>160</v>
      </c>
      <c r="K9636" s="2" t="s">
        <v>73</v>
      </c>
      <c r="L9636" s="2"/>
      <c r="M9636" s="8" t="s">
        <v>105</v>
      </c>
      <c r="N9636" s="2" t="s">
        <v>1215</v>
      </c>
      <c r="O9636" s="2" t="s">
        <v>188</v>
      </c>
      <c r="P9636" s="6">
        <v>6361</v>
      </c>
      <c r="Q9636" s="7" t="s">
        <v>52391</v>
      </c>
    </row>
    <row r="9637" spans="1:17" x14ac:dyDescent="0.2">
      <c r="A9637" s="2" t="s">
        <v>50560</v>
      </c>
      <c r="B9637" s="2" t="s">
        <v>12397</v>
      </c>
      <c r="C9637" s="3">
        <v>22327</v>
      </c>
      <c r="D9637" s="2" t="s">
        <v>50561</v>
      </c>
      <c r="E9637" s="2" t="s">
        <v>1843</v>
      </c>
      <c r="F9637" s="2" t="s">
        <v>35904</v>
      </c>
      <c r="G9637" s="2" t="s">
        <v>204</v>
      </c>
      <c r="H9637" s="4" t="s">
        <v>50562</v>
      </c>
      <c r="I9637" s="5" t="s">
        <v>50563</v>
      </c>
      <c r="J9637" s="2" t="s">
        <v>51</v>
      </c>
      <c r="K9637" s="2" t="s">
        <v>38</v>
      </c>
      <c r="L9637" s="2"/>
      <c r="M9637" s="8" t="s">
        <v>376</v>
      </c>
      <c r="N9637" s="2" t="s">
        <v>1522</v>
      </c>
      <c r="O9637" s="2" t="s">
        <v>54</v>
      </c>
      <c r="P9637" s="6">
        <v>1718</v>
      </c>
      <c r="Q9637" s="7" t="s">
        <v>52391</v>
      </c>
    </row>
    <row r="9638" spans="1:17" x14ac:dyDescent="0.2">
      <c r="A9638" s="2" t="s">
        <v>50564</v>
      </c>
      <c r="B9638" s="2" t="s">
        <v>50565</v>
      </c>
      <c r="C9638" s="3">
        <v>34628</v>
      </c>
      <c r="D9638" s="2" t="s">
        <v>50566</v>
      </c>
      <c r="E9638" s="2" t="s">
        <v>2523</v>
      </c>
      <c r="F9638" s="2" t="s">
        <v>2171</v>
      </c>
      <c r="G9638" s="2" t="s">
        <v>687</v>
      </c>
      <c r="H9638" s="4" t="s">
        <v>50567</v>
      </c>
      <c r="I9638" s="5" t="s">
        <v>50568</v>
      </c>
      <c r="J9638" s="2" t="s">
        <v>160</v>
      </c>
      <c r="K9638" s="2" t="s">
        <v>73</v>
      </c>
      <c r="L9638" s="2"/>
      <c r="M9638" s="8" t="s">
        <v>39</v>
      </c>
      <c r="N9638" s="2" t="s">
        <v>11707</v>
      </c>
      <c r="O9638" s="2" t="s">
        <v>296</v>
      </c>
      <c r="P9638" s="6">
        <v>8925</v>
      </c>
      <c r="Q9638" s="7" t="s">
        <v>52391</v>
      </c>
    </row>
    <row r="9639" spans="1:17" x14ac:dyDescent="0.2">
      <c r="A9639" s="2" t="s">
        <v>50569</v>
      </c>
      <c r="B9639" s="2" t="s">
        <v>50570</v>
      </c>
      <c r="C9639" s="3">
        <v>35365</v>
      </c>
      <c r="D9639" s="2" t="s">
        <v>50571</v>
      </c>
      <c r="E9639" s="2" t="s">
        <v>6103</v>
      </c>
      <c r="F9639" s="2" t="s">
        <v>5065</v>
      </c>
      <c r="G9639" s="2" t="s">
        <v>102</v>
      </c>
      <c r="H9639" s="4" t="s">
        <v>50572</v>
      </c>
      <c r="I9639" s="5" t="s">
        <v>50573</v>
      </c>
      <c r="J9639" s="2" t="s">
        <v>63</v>
      </c>
      <c r="K9639" s="2" t="s">
        <v>26</v>
      </c>
      <c r="L9639" s="2"/>
      <c r="M9639" s="8" t="s">
        <v>27</v>
      </c>
      <c r="N9639" s="2" t="s">
        <v>1819</v>
      </c>
      <c r="O9639" s="2" t="s">
        <v>188</v>
      </c>
      <c r="P9639" s="6">
        <v>3685</v>
      </c>
      <c r="Q9639" s="7" t="s">
        <v>52391</v>
      </c>
    </row>
    <row r="9640" spans="1:17" x14ac:dyDescent="0.2">
      <c r="A9640" s="2" t="s">
        <v>50574</v>
      </c>
      <c r="B9640" s="2" t="s">
        <v>50575</v>
      </c>
      <c r="C9640" s="3">
        <v>25377</v>
      </c>
      <c r="D9640" s="2" t="s">
        <v>50576</v>
      </c>
      <c r="E9640" s="2" t="s">
        <v>5114</v>
      </c>
      <c r="F9640" s="2" t="s">
        <v>35799</v>
      </c>
      <c r="G9640" s="2" t="s">
        <v>214</v>
      </c>
      <c r="H9640" s="4" t="s">
        <v>50577</v>
      </c>
      <c r="I9640" s="5" t="s">
        <v>50578</v>
      </c>
      <c r="J9640" s="2" t="s">
        <v>160</v>
      </c>
      <c r="K9640" s="2" t="s">
        <v>73</v>
      </c>
      <c r="L9640" s="2"/>
      <c r="M9640" s="8" t="s">
        <v>143</v>
      </c>
      <c r="N9640" s="2" t="s">
        <v>5280</v>
      </c>
      <c r="O9640" s="2" t="s">
        <v>312</v>
      </c>
      <c r="P9640" s="6">
        <v>8813</v>
      </c>
      <c r="Q9640" s="7" t="s">
        <v>52391</v>
      </c>
    </row>
    <row r="9641" spans="1:17" x14ac:dyDescent="0.2">
      <c r="A9641" s="2" t="s">
        <v>50579</v>
      </c>
      <c r="B9641" s="2" t="s">
        <v>31239</v>
      </c>
      <c r="C9641" s="3">
        <v>29434</v>
      </c>
      <c r="D9641" s="2" t="s">
        <v>50580</v>
      </c>
      <c r="E9641" s="2" t="s">
        <v>1061</v>
      </c>
      <c r="F9641" s="2" t="s">
        <v>22060</v>
      </c>
      <c r="G9641" s="2" t="s">
        <v>478</v>
      </c>
      <c r="H9641" s="4" t="s">
        <v>50581</v>
      </c>
      <c r="I9641" s="5" t="s">
        <v>50582</v>
      </c>
      <c r="J9641" s="2" t="s">
        <v>160</v>
      </c>
      <c r="K9641" s="2" t="s">
        <v>38</v>
      </c>
      <c r="L9641" s="2"/>
      <c r="M9641" s="8" t="s">
        <v>52</v>
      </c>
      <c r="N9641" s="2" t="s">
        <v>9130</v>
      </c>
      <c r="O9641" s="2" t="s">
        <v>107</v>
      </c>
      <c r="P9641" s="6">
        <v>3174</v>
      </c>
      <c r="Q9641" s="7" t="s">
        <v>52391</v>
      </c>
    </row>
    <row r="9642" spans="1:17" x14ac:dyDescent="0.2">
      <c r="A9642" s="2" t="s">
        <v>50583</v>
      </c>
      <c r="B9642" s="2" t="s">
        <v>24044</v>
      </c>
      <c r="C9642" s="3">
        <v>21563</v>
      </c>
      <c r="D9642" s="2" t="s">
        <v>50584</v>
      </c>
      <c r="E9642" s="2" t="s">
        <v>555</v>
      </c>
      <c r="F9642" s="2" t="s">
        <v>8321</v>
      </c>
      <c r="G9642" s="2" t="s">
        <v>687</v>
      </c>
      <c r="H9642" s="4" t="s">
        <v>50585</v>
      </c>
      <c r="I9642" s="5" t="s">
        <v>50586</v>
      </c>
      <c r="J9642" s="2" t="s">
        <v>63</v>
      </c>
      <c r="K9642" s="2" t="s">
        <v>73</v>
      </c>
      <c r="L9642" s="2"/>
      <c r="M9642" s="8" t="s">
        <v>207</v>
      </c>
      <c r="N9642" s="2" t="s">
        <v>3111</v>
      </c>
      <c r="O9642" s="2" t="s">
        <v>87</v>
      </c>
      <c r="P9642" s="6">
        <v>2750</v>
      </c>
      <c r="Q9642" s="7" t="s">
        <v>52391</v>
      </c>
    </row>
    <row r="9643" spans="1:17" x14ac:dyDescent="0.2">
      <c r="A9643" s="2" t="s">
        <v>50587</v>
      </c>
      <c r="B9643" s="2" t="s">
        <v>50588</v>
      </c>
      <c r="C9643" s="3">
        <v>27350</v>
      </c>
      <c r="D9643" s="2" t="s">
        <v>49909</v>
      </c>
      <c r="E9643" s="2" t="s">
        <v>1188</v>
      </c>
      <c r="F9643" s="2" t="s">
        <v>428</v>
      </c>
      <c r="G9643" s="2" t="s">
        <v>204</v>
      </c>
      <c r="H9643" s="4" t="s">
        <v>50589</v>
      </c>
      <c r="I9643" s="5" t="s">
        <v>20186</v>
      </c>
      <c r="J9643" s="2" t="s">
        <v>160</v>
      </c>
      <c r="K9643" s="2" t="s">
        <v>73</v>
      </c>
      <c r="L9643" s="2"/>
      <c r="M9643" s="8" t="s">
        <v>116</v>
      </c>
      <c r="N9643" s="2" t="s">
        <v>7046</v>
      </c>
      <c r="O9643" s="2" t="s">
        <v>243</v>
      </c>
      <c r="P9643" s="6">
        <v>5524</v>
      </c>
      <c r="Q9643" s="7" t="s">
        <v>52391</v>
      </c>
    </row>
    <row r="9644" spans="1:17" x14ac:dyDescent="0.2">
      <c r="A9644" s="2" t="s">
        <v>34579</v>
      </c>
      <c r="B9644" s="2" t="s">
        <v>34580</v>
      </c>
      <c r="C9644" s="3">
        <v>37522</v>
      </c>
      <c r="D9644" s="2" t="s">
        <v>34581</v>
      </c>
      <c r="E9644" s="2" t="s">
        <v>3884</v>
      </c>
      <c r="F9644" s="2" t="s">
        <v>1017</v>
      </c>
      <c r="G9644" s="2" t="s">
        <v>70</v>
      </c>
      <c r="H9644" s="4" t="s">
        <v>34582</v>
      </c>
      <c r="I9644" s="5" t="s">
        <v>34583</v>
      </c>
      <c r="J9644" s="2" t="s">
        <v>84</v>
      </c>
      <c r="K9644" s="2" t="s">
        <v>73</v>
      </c>
      <c r="L9644" s="2"/>
      <c r="M9644" s="8" t="s">
        <v>52</v>
      </c>
      <c r="N9644" s="2" t="s">
        <v>772</v>
      </c>
      <c r="O9644" s="2" t="s">
        <v>296</v>
      </c>
      <c r="P9644" s="6">
        <v>9408</v>
      </c>
      <c r="Q9644" s="7" t="s">
        <v>34584</v>
      </c>
    </row>
    <row r="9645" spans="1:17" x14ac:dyDescent="0.2">
      <c r="A9645" s="2" t="s">
        <v>50595</v>
      </c>
      <c r="B9645" s="2" t="s">
        <v>50596</v>
      </c>
      <c r="C9645" s="3">
        <v>31376</v>
      </c>
      <c r="D9645" s="2" t="s">
        <v>50597</v>
      </c>
      <c r="E9645" s="2" t="s">
        <v>212</v>
      </c>
      <c r="F9645" s="2" t="s">
        <v>11774</v>
      </c>
      <c r="G9645" s="2" t="s">
        <v>204</v>
      </c>
      <c r="H9645" s="4" t="s">
        <v>50598</v>
      </c>
      <c r="I9645" s="5" t="s">
        <v>50599</v>
      </c>
      <c r="J9645" s="2" t="s">
        <v>160</v>
      </c>
      <c r="K9645" s="2" t="s">
        <v>73</v>
      </c>
      <c r="L9645" s="2"/>
      <c r="M9645" s="8" t="s">
        <v>116</v>
      </c>
      <c r="N9645" s="2" t="s">
        <v>5029</v>
      </c>
      <c r="O9645" s="2" t="s">
        <v>29</v>
      </c>
      <c r="P9645" s="6">
        <v>4290</v>
      </c>
      <c r="Q9645" s="7" t="s">
        <v>52391</v>
      </c>
    </row>
    <row r="9646" spans="1:17" x14ac:dyDescent="0.2">
      <c r="A9646" s="2" t="s">
        <v>50600</v>
      </c>
      <c r="B9646" s="2" t="s">
        <v>50601</v>
      </c>
      <c r="C9646" s="3">
        <v>24901</v>
      </c>
      <c r="D9646" s="2" t="s">
        <v>50602</v>
      </c>
      <c r="E9646" s="2" t="s">
        <v>1356</v>
      </c>
      <c r="F9646" s="2" t="s">
        <v>5065</v>
      </c>
      <c r="G9646" s="2" t="s">
        <v>437</v>
      </c>
      <c r="H9646" s="4" t="s">
        <v>50603</v>
      </c>
      <c r="I9646" s="5" t="s">
        <v>50604</v>
      </c>
      <c r="J9646" s="2" t="s">
        <v>63</v>
      </c>
      <c r="K9646" s="2" t="s">
        <v>73</v>
      </c>
      <c r="L9646" s="2"/>
      <c r="M9646" s="8" t="s">
        <v>105</v>
      </c>
      <c r="N9646" s="2" t="s">
        <v>543</v>
      </c>
      <c r="O9646" s="2" t="s">
        <v>107</v>
      </c>
      <c r="P9646" s="6">
        <v>8697</v>
      </c>
      <c r="Q9646" s="7" t="s">
        <v>52391</v>
      </c>
    </row>
    <row r="9647" spans="1:17" x14ac:dyDescent="0.2">
      <c r="A9647" s="2" t="s">
        <v>50605</v>
      </c>
      <c r="B9647" s="2" t="s">
        <v>50606</v>
      </c>
      <c r="C9647" s="3">
        <v>34753</v>
      </c>
      <c r="D9647" s="2" t="s">
        <v>50607</v>
      </c>
      <c r="E9647" s="2" t="s">
        <v>1356</v>
      </c>
      <c r="F9647" s="2" t="s">
        <v>4564</v>
      </c>
      <c r="G9647" s="2" t="s">
        <v>132</v>
      </c>
      <c r="H9647" s="4" t="s">
        <v>50608</v>
      </c>
      <c r="I9647" s="5" t="s">
        <v>50609</v>
      </c>
      <c r="J9647" s="2" t="s">
        <v>84</v>
      </c>
      <c r="K9647" s="2" t="s">
        <v>38</v>
      </c>
      <c r="L9647" s="2"/>
      <c r="M9647" s="8" t="s">
        <v>105</v>
      </c>
      <c r="N9647" s="2" t="s">
        <v>3061</v>
      </c>
      <c r="O9647" s="2" t="s">
        <v>296</v>
      </c>
      <c r="P9647" s="6">
        <v>6884</v>
      </c>
      <c r="Q9647" s="7" t="s">
        <v>52391</v>
      </c>
    </row>
    <row r="9648" spans="1:17" x14ac:dyDescent="0.2">
      <c r="A9648" s="2" t="s">
        <v>50610</v>
      </c>
      <c r="B9648" s="2" t="s">
        <v>34660</v>
      </c>
      <c r="C9648" s="3">
        <v>36032</v>
      </c>
      <c r="D9648" s="2" t="s">
        <v>50611</v>
      </c>
      <c r="E9648" s="2" t="s">
        <v>789</v>
      </c>
      <c r="F9648" s="2" t="s">
        <v>420</v>
      </c>
      <c r="G9648" s="2" t="s">
        <v>275</v>
      </c>
      <c r="H9648" s="4" t="s">
        <v>50612</v>
      </c>
      <c r="I9648" s="5" t="s">
        <v>50613</v>
      </c>
      <c r="J9648" s="2" t="s">
        <v>63</v>
      </c>
      <c r="K9648" s="2" t="s">
        <v>26</v>
      </c>
      <c r="L9648" s="2"/>
      <c r="M9648" s="8" t="s">
        <v>27</v>
      </c>
      <c r="N9648" s="2" t="s">
        <v>1661</v>
      </c>
      <c r="O9648" s="2" t="s">
        <v>188</v>
      </c>
      <c r="P9648" s="6">
        <v>8708</v>
      </c>
      <c r="Q9648" s="7" t="s">
        <v>52391</v>
      </c>
    </row>
    <row r="9649" spans="1:17" x14ac:dyDescent="0.2">
      <c r="A9649" s="2" t="s">
        <v>50614</v>
      </c>
      <c r="B9649" s="2" t="s">
        <v>50615</v>
      </c>
      <c r="C9649" s="3">
        <v>27125</v>
      </c>
      <c r="D9649" s="2" t="s">
        <v>50616</v>
      </c>
      <c r="E9649" s="2" t="s">
        <v>797</v>
      </c>
      <c r="F9649" s="2" t="s">
        <v>2013</v>
      </c>
      <c r="G9649" s="2" t="s">
        <v>60</v>
      </c>
      <c r="H9649" s="4" t="s">
        <v>50617</v>
      </c>
      <c r="I9649" s="5" t="s">
        <v>50618</v>
      </c>
      <c r="J9649" s="2" t="s">
        <v>25</v>
      </c>
      <c r="K9649" s="2" t="s">
        <v>38</v>
      </c>
      <c r="L9649" s="2"/>
      <c r="M9649" s="8" t="s">
        <v>39</v>
      </c>
      <c r="N9649" s="2" t="s">
        <v>4165</v>
      </c>
      <c r="O9649" s="2" t="s">
        <v>296</v>
      </c>
      <c r="P9649" s="6">
        <v>3520</v>
      </c>
      <c r="Q9649" s="7" t="s">
        <v>52391</v>
      </c>
    </row>
    <row r="9650" spans="1:17" x14ac:dyDescent="0.2">
      <c r="A9650" s="2" t="s">
        <v>50619</v>
      </c>
      <c r="B9650" s="2" t="s">
        <v>19787</v>
      </c>
      <c r="C9650" s="3">
        <v>37373</v>
      </c>
      <c r="D9650" s="2" t="s">
        <v>50620</v>
      </c>
      <c r="E9650" s="2" t="s">
        <v>1744</v>
      </c>
      <c r="F9650" s="2" t="s">
        <v>592</v>
      </c>
      <c r="G9650" s="2" t="s">
        <v>123</v>
      </c>
      <c r="H9650" s="4" t="s">
        <v>50621</v>
      </c>
      <c r="I9650" s="5" t="s">
        <v>50622</v>
      </c>
      <c r="J9650" s="2" t="s">
        <v>160</v>
      </c>
      <c r="K9650" s="2" t="s">
        <v>38</v>
      </c>
      <c r="L9650" s="2"/>
      <c r="M9650" s="8" t="s">
        <v>105</v>
      </c>
      <c r="N9650" s="2" t="s">
        <v>793</v>
      </c>
      <c r="O9650" s="2" t="s">
        <v>312</v>
      </c>
      <c r="P9650" s="6">
        <v>2443</v>
      </c>
      <c r="Q9650" s="7" t="s">
        <v>52391</v>
      </c>
    </row>
    <row r="9651" spans="1:17" x14ac:dyDescent="0.2">
      <c r="A9651" s="2" t="s">
        <v>50623</v>
      </c>
      <c r="B9651" s="2" t="s">
        <v>50624</v>
      </c>
      <c r="C9651" s="3">
        <v>33359</v>
      </c>
      <c r="D9651" s="2" t="s">
        <v>50625</v>
      </c>
      <c r="E9651" s="2" t="s">
        <v>3107</v>
      </c>
      <c r="F9651" s="2" t="s">
        <v>3044</v>
      </c>
      <c r="G9651" s="2" t="s">
        <v>341</v>
      </c>
      <c r="H9651" s="4" t="s">
        <v>50626</v>
      </c>
      <c r="I9651" s="5" t="s">
        <v>29926</v>
      </c>
      <c r="J9651" s="2" t="s">
        <v>25</v>
      </c>
      <c r="K9651" s="2" t="s">
        <v>73</v>
      </c>
      <c r="L9651" s="2"/>
      <c r="M9651" s="8" t="s">
        <v>39</v>
      </c>
      <c r="N9651" s="2" t="s">
        <v>3573</v>
      </c>
      <c r="O9651" s="2" t="s">
        <v>296</v>
      </c>
      <c r="P9651" s="6">
        <v>9168</v>
      </c>
      <c r="Q9651" s="7" t="s">
        <v>52391</v>
      </c>
    </row>
    <row r="9652" spans="1:17" x14ac:dyDescent="0.2">
      <c r="A9652" s="2" t="s">
        <v>50627</v>
      </c>
      <c r="B9652" s="2" t="s">
        <v>50628</v>
      </c>
      <c r="C9652" s="3">
        <v>23596</v>
      </c>
      <c r="D9652" s="2" t="s">
        <v>50629</v>
      </c>
      <c r="E9652" s="2" t="s">
        <v>3381</v>
      </c>
      <c r="F9652" s="2" t="s">
        <v>19526</v>
      </c>
      <c r="G9652" s="2" t="s">
        <v>194</v>
      </c>
      <c r="H9652" s="4" t="s">
        <v>50630</v>
      </c>
      <c r="I9652" s="5" t="s">
        <v>50631</v>
      </c>
      <c r="J9652" s="2" t="s">
        <v>25</v>
      </c>
      <c r="K9652" s="2" t="s">
        <v>38</v>
      </c>
      <c r="L9652" s="2"/>
      <c r="M9652" s="8" t="s">
        <v>376</v>
      </c>
      <c r="N9652" s="2" t="s">
        <v>4148</v>
      </c>
      <c r="O9652" s="2" t="s">
        <v>312</v>
      </c>
      <c r="P9652" s="6">
        <v>2770</v>
      </c>
      <c r="Q9652" s="7" t="s">
        <v>52391</v>
      </c>
    </row>
    <row r="9653" spans="1:17" x14ac:dyDescent="0.2">
      <c r="A9653" s="2" t="s">
        <v>50632</v>
      </c>
      <c r="B9653" s="2" t="s">
        <v>50633</v>
      </c>
      <c r="C9653" s="3">
        <v>28706</v>
      </c>
      <c r="D9653" s="2" t="s">
        <v>50634</v>
      </c>
      <c r="E9653" s="2" t="s">
        <v>2411</v>
      </c>
      <c r="F9653" s="2" t="s">
        <v>3733</v>
      </c>
      <c r="G9653" s="2" t="s">
        <v>679</v>
      </c>
      <c r="H9653" s="4" t="s">
        <v>50635</v>
      </c>
      <c r="I9653" s="5" t="s">
        <v>50636</v>
      </c>
      <c r="J9653" s="2" t="s">
        <v>84</v>
      </c>
      <c r="K9653" s="2" t="s">
        <v>73</v>
      </c>
      <c r="L9653" s="2"/>
      <c r="M9653" s="8" t="s">
        <v>74</v>
      </c>
      <c r="N9653" s="2" t="s">
        <v>16266</v>
      </c>
      <c r="O9653" s="2" t="s">
        <v>296</v>
      </c>
      <c r="P9653" s="6">
        <v>7151</v>
      </c>
      <c r="Q9653" s="7" t="s">
        <v>52391</v>
      </c>
    </row>
    <row r="9654" spans="1:17" x14ac:dyDescent="0.2">
      <c r="A9654" s="2" t="s">
        <v>50637</v>
      </c>
      <c r="B9654" s="2" t="s">
        <v>50638</v>
      </c>
      <c r="C9654" s="3">
        <v>17458</v>
      </c>
      <c r="D9654" s="2" t="s">
        <v>50639</v>
      </c>
      <c r="E9654" s="2" t="s">
        <v>2051</v>
      </c>
      <c r="F9654" s="2" t="s">
        <v>3860</v>
      </c>
      <c r="G9654" s="2" t="s">
        <v>123</v>
      </c>
      <c r="H9654" s="4" t="s">
        <v>50640</v>
      </c>
      <c r="I9654" s="5" t="s">
        <v>6990</v>
      </c>
      <c r="J9654" s="2" t="s">
        <v>25</v>
      </c>
      <c r="K9654" s="2" t="s">
        <v>73</v>
      </c>
      <c r="L9654" s="2"/>
      <c r="M9654" s="8" t="s">
        <v>143</v>
      </c>
      <c r="N9654" s="2" t="s">
        <v>5810</v>
      </c>
      <c r="O9654" s="2" t="s">
        <v>41</v>
      </c>
      <c r="P9654" s="6">
        <v>3584</v>
      </c>
      <c r="Q9654" s="7" t="s">
        <v>52391</v>
      </c>
    </row>
    <row r="9655" spans="1:17" x14ac:dyDescent="0.2">
      <c r="A9655" s="2" t="s">
        <v>50641</v>
      </c>
      <c r="B9655" s="2" t="s">
        <v>50642</v>
      </c>
      <c r="C9655" s="3">
        <v>25090</v>
      </c>
      <c r="D9655" s="2" t="s">
        <v>50643</v>
      </c>
      <c r="E9655" s="2" t="s">
        <v>1061</v>
      </c>
      <c r="F9655" s="2" t="s">
        <v>50644</v>
      </c>
      <c r="G9655" s="2" t="s">
        <v>437</v>
      </c>
      <c r="H9655" s="4" t="s">
        <v>50645</v>
      </c>
      <c r="I9655" s="5" t="s">
        <v>50646</v>
      </c>
      <c r="J9655" s="2" t="s">
        <v>63</v>
      </c>
      <c r="K9655" s="2" t="s">
        <v>26</v>
      </c>
      <c r="L9655" s="2"/>
      <c r="M9655" s="8" t="s">
        <v>85</v>
      </c>
      <c r="N9655" s="2" t="s">
        <v>990</v>
      </c>
      <c r="O9655" s="2" t="s">
        <v>198</v>
      </c>
      <c r="P9655" s="6">
        <v>9089</v>
      </c>
      <c r="Q9655" s="7" t="s">
        <v>52391</v>
      </c>
    </row>
    <row r="9656" spans="1:17" x14ac:dyDescent="0.2">
      <c r="A9656" s="2" t="s">
        <v>50647</v>
      </c>
      <c r="B9656" s="2" t="s">
        <v>50648</v>
      </c>
      <c r="C9656" s="3">
        <v>29855</v>
      </c>
      <c r="D9656" s="2" t="s">
        <v>50649</v>
      </c>
      <c r="E9656" s="2" t="s">
        <v>6908</v>
      </c>
      <c r="F9656" s="2" t="s">
        <v>24936</v>
      </c>
      <c r="G9656" s="2" t="s">
        <v>123</v>
      </c>
      <c r="H9656" s="4" t="s">
        <v>50650</v>
      </c>
      <c r="I9656" s="5" t="s">
        <v>25958</v>
      </c>
      <c r="J9656" s="2" t="s">
        <v>160</v>
      </c>
      <c r="K9656" s="2" t="s">
        <v>26</v>
      </c>
      <c r="L9656" s="2"/>
      <c r="M9656" s="8" t="s">
        <v>74</v>
      </c>
      <c r="N9656" s="2" t="s">
        <v>1581</v>
      </c>
      <c r="O9656" s="2" t="s">
        <v>87</v>
      </c>
      <c r="P9656" s="6">
        <v>4117</v>
      </c>
      <c r="Q9656" s="7" t="s">
        <v>52391</v>
      </c>
    </row>
    <row r="9657" spans="1:17" x14ac:dyDescent="0.2">
      <c r="A9657" s="2" t="s">
        <v>50651</v>
      </c>
      <c r="B9657" s="2" t="s">
        <v>50652</v>
      </c>
      <c r="C9657" s="3">
        <v>38743</v>
      </c>
      <c r="D9657" s="2" t="s">
        <v>50653</v>
      </c>
      <c r="E9657" s="2" t="s">
        <v>79</v>
      </c>
      <c r="F9657" s="2" t="s">
        <v>5619</v>
      </c>
      <c r="G9657" s="2" t="s">
        <v>184</v>
      </c>
      <c r="H9657" s="4" t="s">
        <v>50654</v>
      </c>
      <c r="I9657" s="5" t="s">
        <v>50655</v>
      </c>
      <c r="J9657" s="2" t="s">
        <v>25</v>
      </c>
      <c r="K9657" s="2" t="s">
        <v>73</v>
      </c>
      <c r="L9657" s="2"/>
      <c r="M9657" s="8" t="s">
        <v>52</v>
      </c>
      <c r="N9657" s="2" t="s">
        <v>1337</v>
      </c>
      <c r="O9657" s="2" t="s">
        <v>198</v>
      </c>
      <c r="P9657" s="6">
        <v>8473</v>
      </c>
      <c r="Q9657" s="7" t="s">
        <v>52391</v>
      </c>
    </row>
    <row r="9658" spans="1:17" x14ac:dyDescent="0.2">
      <c r="A9658" s="2" t="s">
        <v>50656</v>
      </c>
      <c r="B9658" s="2" t="s">
        <v>50657</v>
      </c>
      <c r="C9658" s="3">
        <v>28591</v>
      </c>
      <c r="D9658" s="2" t="s">
        <v>50658</v>
      </c>
      <c r="E9658" s="2" t="s">
        <v>1089</v>
      </c>
      <c r="F9658" s="2" t="s">
        <v>26121</v>
      </c>
      <c r="G9658" s="2" t="s">
        <v>292</v>
      </c>
      <c r="H9658" s="4" t="s">
        <v>50659</v>
      </c>
      <c r="I9658" s="5" t="s">
        <v>50660</v>
      </c>
      <c r="J9658" s="2" t="s">
        <v>51</v>
      </c>
      <c r="K9658" s="2" t="s">
        <v>73</v>
      </c>
      <c r="L9658" s="2"/>
      <c r="M9658" s="8" t="s">
        <v>376</v>
      </c>
      <c r="N9658" s="2" t="s">
        <v>5534</v>
      </c>
      <c r="O9658" s="2" t="s">
        <v>41</v>
      </c>
      <c r="P9658" s="6">
        <v>5302</v>
      </c>
      <c r="Q9658" s="7" t="s">
        <v>52391</v>
      </c>
    </row>
    <row r="9659" spans="1:17" x14ac:dyDescent="0.2">
      <c r="A9659" s="2" t="s">
        <v>50661</v>
      </c>
      <c r="B9659" s="2" t="s">
        <v>50662</v>
      </c>
      <c r="C9659" s="3">
        <v>37597</v>
      </c>
      <c r="D9659" s="2" t="s">
        <v>50663</v>
      </c>
      <c r="E9659" s="2" t="s">
        <v>1046</v>
      </c>
      <c r="F9659" s="2" t="s">
        <v>5888</v>
      </c>
      <c r="G9659" s="2" t="s">
        <v>48</v>
      </c>
      <c r="H9659" s="4" t="s">
        <v>50664</v>
      </c>
      <c r="I9659" s="5" t="s">
        <v>50665</v>
      </c>
      <c r="J9659" s="2" t="s">
        <v>160</v>
      </c>
      <c r="K9659" s="2" t="s">
        <v>38</v>
      </c>
      <c r="L9659" s="2"/>
      <c r="M9659" s="8" t="s">
        <v>74</v>
      </c>
      <c r="N9659" s="2" t="s">
        <v>3685</v>
      </c>
      <c r="O9659" s="2" t="s">
        <v>188</v>
      </c>
      <c r="P9659" s="6">
        <v>2883</v>
      </c>
      <c r="Q9659" s="7" t="s">
        <v>52391</v>
      </c>
    </row>
    <row r="9660" spans="1:17" x14ac:dyDescent="0.2">
      <c r="A9660" s="2" t="s">
        <v>50666</v>
      </c>
      <c r="B9660" s="2" t="s">
        <v>50667</v>
      </c>
      <c r="C9660" s="3">
        <v>36192</v>
      </c>
      <c r="D9660" s="2" t="s">
        <v>50668</v>
      </c>
      <c r="E9660" s="2" t="s">
        <v>2108</v>
      </c>
      <c r="F9660" s="2" t="s">
        <v>3443</v>
      </c>
      <c r="G9660" s="2" t="s">
        <v>48</v>
      </c>
      <c r="H9660" s="4" t="s">
        <v>50669</v>
      </c>
      <c r="I9660" s="5" t="s">
        <v>50670</v>
      </c>
      <c r="J9660" s="2" t="s">
        <v>63</v>
      </c>
      <c r="K9660" s="2" t="s">
        <v>26</v>
      </c>
      <c r="L9660" s="2"/>
      <c r="M9660" s="8" t="s">
        <v>143</v>
      </c>
      <c r="N9660" s="2" t="s">
        <v>3590</v>
      </c>
      <c r="O9660" s="2" t="s">
        <v>107</v>
      </c>
      <c r="P9660" s="6">
        <v>4515</v>
      </c>
      <c r="Q9660" s="7" t="s">
        <v>52391</v>
      </c>
    </row>
    <row r="9661" spans="1:17" x14ac:dyDescent="0.2">
      <c r="A9661" s="2" t="s">
        <v>50671</v>
      </c>
      <c r="B9661" s="2" t="s">
        <v>50672</v>
      </c>
      <c r="C9661" s="3">
        <v>31802</v>
      </c>
      <c r="D9661" s="2" t="s">
        <v>50673</v>
      </c>
      <c r="E9661" s="2" t="s">
        <v>2949</v>
      </c>
      <c r="F9661" s="2" t="s">
        <v>1304</v>
      </c>
      <c r="G9661" s="2" t="s">
        <v>132</v>
      </c>
      <c r="H9661" s="4" t="s">
        <v>50674</v>
      </c>
      <c r="I9661" s="5" t="s">
        <v>50675</v>
      </c>
      <c r="J9661" s="2" t="s">
        <v>160</v>
      </c>
      <c r="K9661" s="2" t="s">
        <v>73</v>
      </c>
      <c r="L9661" s="2"/>
      <c r="M9661" s="8" t="s">
        <v>52</v>
      </c>
      <c r="N9661" s="2" t="s">
        <v>2474</v>
      </c>
      <c r="O9661" s="2" t="s">
        <v>243</v>
      </c>
      <c r="P9661" s="6">
        <v>8357</v>
      </c>
      <c r="Q9661" s="7" t="s">
        <v>52391</v>
      </c>
    </row>
    <row r="9662" spans="1:17" x14ac:dyDescent="0.2">
      <c r="A9662" s="2" t="s">
        <v>50676</v>
      </c>
      <c r="B9662" s="2" t="s">
        <v>1391</v>
      </c>
      <c r="C9662" s="3">
        <v>36822</v>
      </c>
      <c r="D9662" s="2" t="s">
        <v>50677</v>
      </c>
      <c r="E9662" s="2" t="s">
        <v>3029</v>
      </c>
      <c r="F9662" s="2" t="s">
        <v>92</v>
      </c>
      <c r="G9662" s="2" t="s">
        <v>70</v>
      </c>
      <c r="H9662" s="4" t="s">
        <v>50678</v>
      </c>
      <c r="I9662" s="5" t="s">
        <v>50679</v>
      </c>
      <c r="J9662" s="2" t="s">
        <v>25</v>
      </c>
      <c r="K9662" s="2" t="s">
        <v>38</v>
      </c>
      <c r="L9662" s="2"/>
      <c r="M9662" s="8" t="s">
        <v>376</v>
      </c>
      <c r="N9662" s="2" t="s">
        <v>8266</v>
      </c>
      <c r="O9662" s="2" t="s">
        <v>296</v>
      </c>
      <c r="P9662" s="6">
        <v>2968</v>
      </c>
      <c r="Q9662" s="7" t="s">
        <v>52391</v>
      </c>
    </row>
    <row r="9663" spans="1:17" x14ac:dyDescent="0.2">
      <c r="A9663" s="2" t="s">
        <v>50680</v>
      </c>
      <c r="B9663" s="2" t="s">
        <v>5269</v>
      </c>
      <c r="C9663" s="3">
        <v>20222</v>
      </c>
      <c r="D9663" s="2" t="s">
        <v>50681</v>
      </c>
      <c r="E9663" s="2" t="s">
        <v>68</v>
      </c>
      <c r="F9663" s="2" t="s">
        <v>1975</v>
      </c>
      <c r="G9663" s="2" t="s">
        <v>223</v>
      </c>
      <c r="H9663" s="4" t="s">
        <v>50682</v>
      </c>
      <c r="I9663" s="5" t="s">
        <v>50683</v>
      </c>
      <c r="J9663" s="2" t="s">
        <v>25</v>
      </c>
      <c r="K9663" s="2" t="s">
        <v>38</v>
      </c>
      <c r="L9663" s="2"/>
      <c r="M9663" s="8" t="s">
        <v>105</v>
      </c>
      <c r="N9663" s="2" t="s">
        <v>5810</v>
      </c>
      <c r="O9663" s="2" t="s">
        <v>29</v>
      </c>
      <c r="P9663" s="6">
        <v>3557</v>
      </c>
      <c r="Q9663" s="7" t="s">
        <v>52391</v>
      </c>
    </row>
    <row r="9664" spans="1:17" x14ac:dyDescent="0.2">
      <c r="A9664" s="2" t="s">
        <v>50684</v>
      </c>
      <c r="B9664" s="2" t="s">
        <v>50685</v>
      </c>
      <c r="C9664" s="3">
        <v>36289</v>
      </c>
      <c r="D9664" s="2" t="s">
        <v>50686</v>
      </c>
      <c r="E9664" s="2" t="s">
        <v>782</v>
      </c>
      <c r="F9664" s="2" t="s">
        <v>1631</v>
      </c>
      <c r="G9664" s="2" t="s">
        <v>102</v>
      </c>
      <c r="H9664" s="4" t="s">
        <v>50687</v>
      </c>
      <c r="I9664" s="5" t="s">
        <v>50688</v>
      </c>
      <c r="J9664" s="2" t="s">
        <v>160</v>
      </c>
      <c r="K9664" s="2" t="s">
        <v>38</v>
      </c>
      <c r="L9664" s="2"/>
      <c r="M9664" s="8" t="s">
        <v>27</v>
      </c>
      <c r="N9664" s="2" t="s">
        <v>9709</v>
      </c>
      <c r="O9664" s="2" t="s">
        <v>312</v>
      </c>
      <c r="P9664" s="6">
        <v>1557</v>
      </c>
      <c r="Q9664" s="7" t="s">
        <v>52391</v>
      </c>
    </row>
    <row r="9665" spans="1:17" x14ac:dyDescent="0.2">
      <c r="A9665" s="2" t="s">
        <v>50689</v>
      </c>
      <c r="B9665" s="2" t="s">
        <v>50690</v>
      </c>
      <c r="C9665" s="3">
        <v>22807</v>
      </c>
      <c r="D9665" s="2" t="s">
        <v>50691</v>
      </c>
      <c r="E9665" s="2" t="s">
        <v>2191</v>
      </c>
      <c r="F9665" s="2" t="s">
        <v>50692</v>
      </c>
      <c r="G9665" s="2" t="s">
        <v>478</v>
      </c>
      <c r="H9665" s="4" t="s">
        <v>50693</v>
      </c>
      <c r="I9665" s="5" t="s">
        <v>45090</v>
      </c>
      <c r="J9665" s="2" t="s">
        <v>84</v>
      </c>
      <c r="K9665" s="2" t="s">
        <v>38</v>
      </c>
      <c r="L9665" s="2"/>
      <c r="M9665" s="8" t="s">
        <v>39</v>
      </c>
      <c r="N9665" s="2" t="s">
        <v>7238</v>
      </c>
      <c r="O9665" s="2" t="s">
        <v>296</v>
      </c>
      <c r="P9665" s="6">
        <v>8105</v>
      </c>
      <c r="Q9665" s="7" t="s">
        <v>52391</v>
      </c>
    </row>
    <row r="9666" spans="1:17" x14ac:dyDescent="0.2">
      <c r="A9666" s="2" t="s">
        <v>50694</v>
      </c>
      <c r="B9666" s="2" t="s">
        <v>50695</v>
      </c>
      <c r="C9666" s="3">
        <v>16360</v>
      </c>
      <c r="D9666" s="2" t="s">
        <v>50696</v>
      </c>
      <c r="E9666" s="2" t="s">
        <v>500</v>
      </c>
      <c r="F9666" s="2" t="s">
        <v>50697</v>
      </c>
      <c r="G9666" s="2" t="s">
        <v>223</v>
      </c>
      <c r="H9666" s="4" t="s">
        <v>50698</v>
      </c>
      <c r="I9666" s="5" t="s">
        <v>50699</v>
      </c>
      <c r="J9666" s="2" t="s">
        <v>25</v>
      </c>
      <c r="K9666" s="2" t="s">
        <v>26</v>
      </c>
      <c r="L9666" s="2"/>
      <c r="M9666" s="8" t="s">
        <v>105</v>
      </c>
      <c r="N9666" s="2" t="s">
        <v>1963</v>
      </c>
      <c r="O9666" s="2" t="s">
        <v>54</v>
      </c>
      <c r="P9666" s="6">
        <v>8157</v>
      </c>
      <c r="Q9666" s="7" t="s">
        <v>52391</v>
      </c>
    </row>
    <row r="9667" spans="1:17" x14ac:dyDescent="0.2">
      <c r="A9667" s="2" t="s">
        <v>50700</v>
      </c>
      <c r="B9667" s="2" t="s">
        <v>50701</v>
      </c>
      <c r="C9667" s="3">
        <v>17468</v>
      </c>
      <c r="D9667" s="2" t="s">
        <v>50702</v>
      </c>
      <c r="E9667" s="2" t="s">
        <v>1296</v>
      </c>
      <c r="F9667" s="2" t="s">
        <v>2217</v>
      </c>
      <c r="G9667" s="2" t="s">
        <v>687</v>
      </c>
      <c r="H9667" s="4" t="s">
        <v>50703</v>
      </c>
      <c r="I9667" s="5" t="s">
        <v>50704</v>
      </c>
      <c r="J9667" s="2" t="s">
        <v>63</v>
      </c>
      <c r="K9667" s="2" t="s">
        <v>26</v>
      </c>
      <c r="L9667" s="2"/>
      <c r="M9667" s="8" t="s">
        <v>85</v>
      </c>
      <c r="N9667" s="2" t="s">
        <v>304</v>
      </c>
      <c r="O9667" s="2" t="s">
        <v>296</v>
      </c>
      <c r="P9667" s="6">
        <v>4800</v>
      </c>
      <c r="Q9667" s="7" t="s">
        <v>52391</v>
      </c>
    </row>
    <row r="9668" spans="1:17" x14ac:dyDescent="0.2">
      <c r="A9668" s="2" t="s">
        <v>50705</v>
      </c>
      <c r="B9668" s="2" t="s">
        <v>21297</v>
      </c>
      <c r="C9668" s="3">
        <v>25967</v>
      </c>
      <c r="D9668" s="2" t="s">
        <v>50706</v>
      </c>
      <c r="E9668" s="2" t="s">
        <v>1532</v>
      </c>
      <c r="F9668" s="2" t="s">
        <v>4623</v>
      </c>
      <c r="G9668" s="2" t="s">
        <v>679</v>
      </c>
      <c r="H9668" s="4" t="s">
        <v>50707</v>
      </c>
      <c r="I9668" s="5" t="s">
        <v>50708</v>
      </c>
      <c r="J9668" s="2" t="s">
        <v>160</v>
      </c>
      <c r="K9668" s="2" t="s">
        <v>38</v>
      </c>
      <c r="L9668" s="2"/>
      <c r="M9668" s="8" t="s">
        <v>116</v>
      </c>
      <c r="N9668" s="2" t="s">
        <v>5043</v>
      </c>
      <c r="O9668" s="2" t="s">
        <v>198</v>
      </c>
      <c r="P9668" s="6">
        <v>6259</v>
      </c>
      <c r="Q9668" s="7" t="s">
        <v>52391</v>
      </c>
    </row>
    <row r="9669" spans="1:17" x14ac:dyDescent="0.2">
      <c r="A9669" s="2" t="s">
        <v>50709</v>
      </c>
      <c r="B9669" s="2" t="s">
        <v>50710</v>
      </c>
      <c r="C9669" s="3">
        <v>28810</v>
      </c>
      <c r="D9669" s="2" t="s">
        <v>50711</v>
      </c>
      <c r="E9669" s="2" t="s">
        <v>972</v>
      </c>
      <c r="F9669" s="2" t="s">
        <v>36321</v>
      </c>
      <c r="G9669" s="2" t="s">
        <v>123</v>
      </c>
      <c r="H9669" s="4" t="s">
        <v>50712</v>
      </c>
      <c r="I9669" s="5" t="s">
        <v>50713</v>
      </c>
      <c r="J9669" s="2" t="s">
        <v>160</v>
      </c>
      <c r="K9669" s="2" t="s">
        <v>26</v>
      </c>
      <c r="L9669" s="2"/>
      <c r="M9669" s="8" t="s">
        <v>74</v>
      </c>
      <c r="N9669" s="2" t="s">
        <v>11075</v>
      </c>
      <c r="O9669" s="2" t="s">
        <v>29</v>
      </c>
      <c r="P9669" s="6">
        <v>5015</v>
      </c>
      <c r="Q9669" s="7" t="s">
        <v>52391</v>
      </c>
    </row>
    <row r="9670" spans="1:17" x14ac:dyDescent="0.2">
      <c r="A9670" s="2" t="s">
        <v>50714</v>
      </c>
      <c r="B9670" s="2" t="s">
        <v>27759</v>
      </c>
      <c r="C9670" s="3">
        <v>35003</v>
      </c>
      <c r="D9670" s="2" t="s">
        <v>50715</v>
      </c>
      <c r="E9670" s="2" t="s">
        <v>934</v>
      </c>
      <c r="F9670" s="2" t="s">
        <v>2665</v>
      </c>
      <c r="G9670" s="2" t="s">
        <v>175</v>
      </c>
      <c r="H9670" s="4" t="s">
        <v>50716</v>
      </c>
      <c r="I9670" s="5" t="s">
        <v>50717</v>
      </c>
      <c r="J9670" s="2" t="s">
        <v>160</v>
      </c>
      <c r="K9670" s="2" t="s">
        <v>38</v>
      </c>
      <c r="L9670" s="2"/>
      <c r="M9670" s="8" t="s">
        <v>85</v>
      </c>
      <c r="N9670" s="2" t="s">
        <v>2874</v>
      </c>
      <c r="O9670" s="2" t="s">
        <v>107</v>
      </c>
      <c r="P9670" s="6">
        <v>9149</v>
      </c>
      <c r="Q9670" s="7" t="s">
        <v>52391</v>
      </c>
    </row>
    <row r="9671" spans="1:17" x14ac:dyDescent="0.2">
      <c r="A9671" s="2" t="s">
        <v>50718</v>
      </c>
      <c r="B9671" s="2" t="s">
        <v>50719</v>
      </c>
      <c r="C9671" s="3">
        <v>29290</v>
      </c>
      <c r="D9671" s="2" t="s">
        <v>50720</v>
      </c>
      <c r="E9671" s="2" t="s">
        <v>508</v>
      </c>
      <c r="F9671" s="2" t="s">
        <v>1724</v>
      </c>
      <c r="G9671" s="2" t="s">
        <v>22</v>
      </c>
      <c r="H9671" s="4" t="s">
        <v>50721</v>
      </c>
      <c r="I9671" s="5" t="s">
        <v>50722</v>
      </c>
      <c r="J9671" s="2" t="s">
        <v>25</v>
      </c>
      <c r="K9671" s="2" t="s">
        <v>26</v>
      </c>
      <c r="L9671" s="2"/>
      <c r="M9671" s="8" t="s">
        <v>116</v>
      </c>
      <c r="N9671" s="2" t="s">
        <v>8185</v>
      </c>
      <c r="O9671" s="2" t="s">
        <v>312</v>
      </c>
      <c r="P9671" s="6">
        <v>5056</v>
      </c>
      <c r="Q9671" s="7" t="s">
        <v>52391</v>
      </c>
    </row>
    <row r="9672" spans="1:17" x14ac:dyDescent="0.2">
      <c r="A9672" s="2" t="s">
        <v>50723</v>
      </c>
      <c r="B9672" s="2" t="s">
        <v>25752</v>
      </c>
      <c r="C9672" s="3">
        <v>24728</v>
      </c>
      <c r="D9672" s="2" t="s">
        <v>50724</v>
      </c>
      <c r="E9672" s="2" t="s">
        <v>2004</v>
      </c>
      <c r="F9672" s="2" t="s">
        <v>4623</v>
      </c>
      <c r="G9672" s="2" t="s">
        <v>275</v>
      </c>
      <c r="H9672" s="4" t="s">
        <v>50725</v>
      </c>
      <c r="I9672" s="5" t="s">
        <v>50726</v>
      </c>
      <c r="J9672" s="2" t="s">
        <v>63</v>
      </c>
      <c r="K9672" s="2" t="s">
        <v>26</v>
      </c>
      <c r="L9672" s="2"/>
      <c r="M9672" s="8" t="s">
        <v>268</v>
      </c>
      <c r="N9672" s="2" t="s">
        <v>4204</v>
      </c>
      <c r="O9672" s="2" t="s">
        <v>29</v>
      </c>
      <c r="P9672" s="6">
        <v>2874</v>
      </c>
      <c r="Q9672" s="7" t="s">
        <v>52391</v>
      </c>
    </row>
    <row r="9673" spans="1:17" x14ac:dyDescent="0.2">
      <c r="A9673" s="2" t="s">
        <v>50727</v>
      </c>
      <c r="B9673" s="2" t="s">
        <v>50728</v>
      </c>
      <c r="C9673" s="3">
        <v>16838</v>
      </c>
      <c r="D9673" s="2" t="s">
        <v>2628</v>
      </c>
      <c r="E9673" s="2" t="s">
        <v>2545</v>
      </c>
      <c r="F9673" s="2" t="s">
        <v>35524</v>
      </c>
      <c r="G9673" s="2" t="s">
        <v>478</v>
      </c>
      <c r="H9673" s="4" t="s">
        <v>50729</v>
      </c>
      <c r="I9673" s="5" t="s">
        <v>50730</v>
      </c>
      <c r="J9673" s="2" t="s">
        <v>160</v>
      </c>
      <c r="K9673" s="2" t="s">
        <v>73</v>
      </c>
      <c r="L9673" s="2"/>
      <c r="M9673" s="8" t="s">
        <v>105</v>
      </c>
      <c r="N9673" s="2" t="s">
        <v>2610</v>
      </c>
      <c r="O9673" s="2" t="s">
        <v>312</v>
      </c>
      <c r="P9673" s="6">
        <v>8460</v>
      </c>
      <c r="Q9673" s="7" t="s">
        <v>52391</v>
      </c>
    </row>
    <row r="9674" spans="1:17" x14ac:dyDescent="0.2">
      <c r="A9674" s="2" t="s">
        <v>50731</v>
      </c>
      <c r="B9674" s="2" t="s">
        <v>3322</v>
      </c>
      <c r="C9674" s="3">
        <v>19718</v>
      </c>
      <c r="D9674" s="2" t="s">
        <v>50732</v>
      </c>
      <c r="E9674" s="2" t="s">
        <v>4026</v>
      </c>
      <c r="F9674" s="2" t="s">
        <v>486</v>
      </c>
      <c r="G9674" s="2" t="s">
        <v>175</v>
      </c>
      <c r="H9674" s="4" t="s">
        <v>50733</v>
      </c>
      <c r="I9674" s="5" t="s">
        <v>50734</v>
      </c>
      <c r="J9674" s="2" t="s">
        <v>25</v>
      </c>
      <c r="K9674" s="2" t="s">
        <v>73</v>
      </c>
      <c r="L9674" s="2"/>
      <c r="M9674" s="8" t="s">
        <v>143</v>
      </c>
      <c r="N9674" s="2" t="s">
        <v>3662</v>
      </c>
      <c r="O9674" s="2" t="s">
        <v>29</v>
      </c>
      <c r="P9674" s="6">
        <v>4650</v>
      </c>
      <c r="Q9674" s="7" t="s">
        <v>52391</v>
      </c>
    </row>
    <row r="9675" spans="1:17" x14ac:dyDescent="0.2">
      <c r="A9675" s="2" t="s">
        <v>50735</v>
      </c>
      <c r="B9675" s="2" t="s">
        <v>50736</v>
      </c>
      <c r="C9675" s="3">
        <v>24103</v>
      </c>
      <c r="D9675" s="2" t="s">
        <v>50737</v>
      </c>
      <c r="E9675" s="2" t="s">
        <v>1356</v>
      </c>
      <c r="F9675" s="2" t="s">
        <v>203</v>
      </c>
      <c r="G9675" s="2" t="s">
        <v>275</v>
      </c>
      <c r="H9675" s="4" t="s">
        <v>50738</v>
      </c>
      <c r="I9675" s="5" t="s">
        <v>50739</v>
      </c>
      <c r="J9675" s="2" t="s">
        <v>160</v>
      </c>
      <c r="K9675" s="2" t="s">
        <v>26</v>
      </c>
      <c r="L9675" s="2"/>
      <c r="M9675" s="8" t="s">
        <v>116</v>
      </c>
      <c r="N9675" s="2" t="s">
        <v>7352</v>
      </c>
      <c r="O9675" s="2" t="s">
        <v>188</v>
      </c>
      <c r="P9675" s="6">
        <v>7284</v>
      </c>
      <c r="Q9675" s="7" t="s">
        <v>52391</v>
      </c>
    </row>
    <row r="9676" spans="1:17" x14ac:dyDescent="0.2">
      <c r="A9676" s="2" t="s">
        <v>50740</v>
      </c>
      <c r="B9676" s="2" t="s">
        <v>50741</v>
      </c>
      <c r="C9676" s="3">
        <v>17757</v>
      </c>
      <c r="D9676" s="2" t="s">
        <v>50742</v>
      </c>
      <c r="E9676" s="2" t="s">
        <v>1274</v>
      </c>
      <c r="F9676" s="2" t="s">
        <v>863</v>
      </c>
      <c r="G9676" s="2" t="s">
        <v>81</v>
      </c>
      <c r="H9676" s="4" t="s">
        <v>50743</v>
      </c>
      <c r="I9676" s="5" t="s">
        <v>50744</v>
      </c>
      <c r="J9676" s="2" t="s">
        <v>63</v>
      </c>
      <c r="K9676" s="2" t="s">
        <v>26</v>
      </c>
      <c r="L9676" s="2"/>
      <c r="M9676" s="8" t="s">
        <v>376</v>
      </c>
      <c r="N9676" s="2" t="s">
        <v>5430</v>
      </c>
      <c r="O9676" s="2" t="s">
        <v>243</v>
      </c>
      <c r="P9676" s="6">
        <v>4540</v>
      </c>
      <c r="Q9676" s="7" t="s">
        <v>52391</v>
      </c>
    </row>
    <row r="9677" spans="1:17" x14ac:dyDescent="0.2">
      <c r="A9677" s="2" t="s">
        <v>50745</v>
      </c>
      <c r="B9677" s="2" t="s">
        <v>19656</v>
      </c>
      <c r="C9677" s="3">
        <v>32655</v>
      </c>
      <c r="D9677" s="2" t="s">
        <v>50746</v>
      </c>
      <c r="E9677" s="2" t="s">
        <v>1420</v>
      </c>
      <c r="F9677" s="2" t="s">
        <v>8987</v>
      </c>
      <c r="G9677" s="2" t="s">
        <v>194</v>
      </c>
      <c r="H9677" s="4" t="s">
        <v>50747</v>
      </c>
      <c r="I9677" s="5" t="s">
        <v>50748</v>
      </c>
      <c r="J9677" s="2" t="s">
        <v>25</v>
      </c>
      <c r="K9677" s="2" t="s">
        <v>73</v>
      </c>
      <c r="L9677" s="2"/>
      <c r="M9677" s="8" t="s">
        <v>85</v>
      </c>
      <c r="N9677" s="2" t="s">
        <v>673</v>
      </c>
      <c r="O9677" s="2" t="s">
        <v>54</v>
      </c>
      <c r="P9677" s="6">
        <v>2420</v>
      </c>
      <c r="Q9677" s="7" t="s">
        <v>52391</v>
      </c>
    </row>
    <row r="9678" spans="1:17" x14ac:dyDescent="0.2">
      <c r="A9678" s="2" t="s">
        <v>50749</v>
      </c>
      <c r="B9678" s="2" t="s">
        <v>50750</v>
      </c>
      <c r="C9678" s="3">
        <v>20446</v>
      </c>
      <c r="D9678" s="2" t="s">
        <v>50751</v>
      </c>
      <c r="E9678" s="2" t="s">
        <v>1282</v>
      </c>
      <c r="F9678" s="2" t="s">
        <v>50752</v>
      </c>
      <c r="G9678" s="2" t="s">
        <v>48</v>
      </c>
      <c r="H9678" s="4" t="s">
        <v>50753</v>
      </c>
      <c r="I9678" s="5" t="s">
        <v>50754</v>
      </c>
      <c r="J9678" s="2" t="s">
        <v>63</v>
      </c>
      <c r="K9678" s="2" t="s">
        <v>38</v>
      </c>
      <c r="L9678" s="2"/>
      <c r="M9678" s="8" t="s">
        <v>85</v>
      </c>
      <c r="N9678" s="2" t="s">
        <v>8277</v>
      </c>
      <c r="O9678" s="2" t="s">
        <v>41</v>
      </c>
      <c r="P9678" s="6">
        <v>2659</v>
      </c>
      <c r="Q9678" s="7" t="s">
        <v>52391</v>
      </c>
    </row>
    <row r="9679" spans="1:17" x14ac:dyDescent="0.2">
      <c r="A9679" s="2" t="s">
        <v>50755</v>
      </c>
      <c r="B9679" s="2" t="s">
        <v>50756</v>
      </c>
      <c r="C9679" s="3">
        <v>18774</v>
      </c>
      <c r="D9679" s="2" t="s">
        <v>50757</v>
      </c>
      <c r="E9679" s="2" t="s">
        <v>1385</v>
      </c>
      <c r="F9679" s="2" t="s">
        <v>174</v>
      </c>
      <c r="G9679" s="2" t="s">
        <v>175</v>
      </c>
      <c r="H9679" s="4" t="s">
        <v>50758</v>
      </c>
      <c r="I9679" s="5" t="s">
        <v>50759</v>
      </c>
      <c r="J9679" s="2" t="s">
        <v>84</v>
      </c>
      <c r="K9679" s="2" t="s">
        <v>26</v>
      </c>
      <c r="L9679" s="2"/>
      <c r="M9679" s="8" t="s">
        <v>74</v>
      </c>
      <c r="N9679" s="2" t="s">
        <v>431</v>
      </c>
      <c r="O9679" s="2" t="s">
        <v>198</v>
      </c>
      <c r="P9679" s="6">
        <v>3734</v>
      </c>
      <c r="Q9679" s="7" t="s">
        <v>52391</v>
      </c>
    </row>
    <row r="9680" spans="1:17" x14ac:dyDescent="0.2">
      <c r="A9680" s="2" t="s">
        <v>50760</v>
      </c>
      <c r="B9680" s="2" t="s">
        <v>50761</v>
      </c>
      <c r="C9680" s="3">
        <v>22859</v>
      </c>
      <c r="D9680" s="2" t="s">
        <v>50762</v>
      </c>
      <c r="E9680" s="2" t="s">
        <v>3481</v>
      </c>
      <c r="F9680" s="2" t="s">
        <v>3429</v>
      </c>
      <c r="G9680" s="2" t="s">
        <v>35</v>
      </c>
      <c r="H9680" s="4" t="s">
        <v>50763</v>
      </c>
      <c r="I9680" s="5" t="s">
        <v>30211</v>
      </c>
      <c r="J9680" s="2" t="s">
        <v>63</v>
      </c>
      <c r="K9680" s="2" t="s">
        <v>26</v>
      </c>
      <c r="L9680" s="2"/>
      <c r="M9680" s="8" t="s">
        <v>105</v>
      </c>
      <c r="N9680" s="2" t="s">
        <v>4810</v>
      </c>
      <c r="O9680" s="2" t="s">
        <v>29</v>
      </c>
      <c r="P9680" s="6">
        <v>1871</v>
      </c>
      <c r="Q9680" s="7" t="s">
        <v>52391</v>
      </c>
    </row>
    <row r="9681" spans="1:17" x14ac:dyDescent="0.2">
      <c r="A9681" s="2" t="s">
        <v>50764</v>
      </c>
      <c r="B9681" s="2" t="s">
        <v>50765</v>
      </c>
      <c r="C9681" s="3">
        <v>34210</v>
      </c>
      <c r="D9681" s="2" t="s">
        <v>50766</v>
      </c>
      <c r="E9681" s="2" t="s">
        <v>4922</v>
      </c>
      <c r="F9681" s="2" t="s">
        <v>855</v>
      </c>
      <c r="G9681" s="2" t="s">
        <v>687</v>
      </c>
      <c r="H9681" s="4" t="s">
        <v>50767</v>
      </c>
      <c r="I9681" s="5" t="s">
        <v>50768</v>
      </c>
      <c r="J9681" s="2" t="s">
        <v>63</v>
      </c>
      <c r="K9681" s="2" t="s">
        <v>38</v>
      </c>
      <c r="L9681" s="2"/>
      <c r="M9681" s="8" t="s">
        <v>74</v>
      </c>
      <c r="N9681" s="2" t="s">
        <v>295</v>
      </c>
      <c r="O9681" s="2" t="s">
        <v>312</v>
      </c>
      <c r="P9681" s="6">
        <v>7181</v>
      </c>
      <c r="Q9681" s="7" t="s">
        <v>52391</v>
      </c>
    </row>
    <row r="9682" spans="1:17" x14ac:dyDescent="0.2">
      <c r="A9682" s="2" t="s">
        <v>50769</v>
      </c>
      <c r="B9682" s="2" t="s">
        <v>50770</v>
      </c>
      <c r="C9682" s="3">
        <v>37161</v>
      </c>
      <c r="D9682" s="2" t="s">
        <v>50771</v>
      </c>
      <c r="E9682" s="2" t="s">
        <v>4951</v>
      </c>
      <c r="F9682" s="2" t="s">
        <v>1586</v>
      </c>
      <c r="G9682" s="2" t="s">
        <v>123</v>
      </c>
      <c r="H9682" s="4" t="s">
        <v>50772</v>
      </c>
      <c r="I9682" s="5" t="s">
        <v>50773</v>
      </c>
      <c r="J9682" s="2" t="s">
        <v>63</v>
      </c>
      <c r="K9682" s="2" t="s">
        <v>26</v>
      </c>
      <c r="L9682" s="2"/>
      <c r="M9682" s="8" t="s">
        <v>105</v>
      </c>
      <c r="N9682" s="2" t="s">
        <v>3264</v>
      </c>
      <c r="O9682" s="2" t="s">
        <v>29</v>
      </c>
      <c r="P9682" s="6">
        <v>1934</v>
      </c>
      <c r="Q9682" s="7" t="s">
        <v>52391</v>
      </c>
    </row>
    <row r="9683" spans="1:17" x14ac:dyDescent="0.2">
      <c r="A9683" s="2" t="s">
        <v>50774</v>
      </c>
      <c r="B9683" s="2" t="s">
        <v>50775</v>
      </c>
      <c r="C9683" s="3">
        <v>26559</v>
      </c>
      <c r="D9683" s="2" t="s">
        <v>50776</v>
      </c>
      <c r="E9683" s="2" t="s">
        <v>2664</v>
      </c>
      <c r="F9683" s="2" t="s">
        <v>5964</v>
      </c>
      <c r="G9683" s="2" t="s">
        <v>341</v>
      </c>
      <c r="H9683" s="4" t="s">
        <v>50777</v>
      </c>
      <c r="I9683" s="5" t="s">
        <v>50778</v>
      </c>
      <c r="J9683" s="2" t="s">
        <v>63</v>
      </c>
      <c r="K9683" s="2" t="s">
        <v>73</v>
      </c>
      <c r="L9683" s="2"/>
      <c r="M9683" s="8" t="s">
        <v>268</v>
      </c>
      <c r="N9683" s="2" t="s">
        <v>344</v>
      </c>
      <c r="O9683" s="2" t="s">
        <v>312</v>
      </c>
      <c r="P9683" s="6">
        <v>7419</v>
      </c>
      <c r="Q9683" s="7" t="s">
        <v>52391</v>
      </c>
    </row>
    <row r="9684" spans="1:17" x14ac:dyDescent="0.2">
      <c r="A9684" s="2" t="s">
        <v>50779</v>
      </c>
      <c r="B9684" s="2" t="s">
        <v>50780</v>
      </c>
      <c r="C9684" s="3">
        <v>28913</v>
      </c>
      <c r="D9684" s="2" t="s">
        <v>50781</v>
      </c>
      <c r="E9684" s="2" t="s">
        <v>8315</v>
      </c>
      <c r="F9684" s="2" t="s">
        <v>647</v>
      </c>
      <c r="G9684" s="2" t="s">
        <v>687</v>
      </c>
      <c r="H9684" s="4" t="s">
        <v>50782</v>
      </c>
      <c r="I9684" s="5" t="s">
        <v>50783</v>
      </c>
      <c r="J9684" s="2" t="s">
        <v>63</v>
      </c>
      <c r="K9684" s="2" t="s">
        <v>26</v>
      </c>
      <c r="L9684" s="2"/>
      <c r="M9684" s="8" t="s">
        <v>268</v>
      </c>
      <c r="N9684" s="2" t="s">
        <v>961</v>
      </c>
      <c r="O9684" s="2" t="s">
        <v>41</v>
      </c>
      <c r="P9684" s="6">
        <v>4970</v>
      </c>
      <c r="Q9684" s="7" t="s">
        <v>52391</v>
      </c>
    </row>
    <row r="9685" spans="1:17" x14ac:dyDescent="0.2">
      <c r="A9685" s="2" t="s">
        <v>50784</v>
      </c>
      <c r="B9685" s="2" t="s">
        <v>50785</v>
      </c>
      <c r="C9685" s="3">
        <v>35809</v>
      </c>
      <c r="D9685" s="2" t="s">
        <v>50786</v>
      </c>
      <c r="E9685" s="2" t="s">
        <v>3268</v>
      </c>
      <c r="F9685" s="2" t="s">
        <v>29502</v>
      </c>
      <c r="G9685" s="2" t="s">
        <v>275</v>
      </c>
      <c r="H9685" s="4" t="s">
        <v>50787</v>
      </c>
      <c r="I9685" s="5" t="s">
        <v>50788</v>
      </c>
      <c r="J9685" s="2" t="s">
        <v>63</v>
      </c>
      <c r="K9685" s="2" t="s">
        <v>26</v>
      </c>
      <c r="L9685" s="2"/>
      <c r="M9685" s="8" t="s">
        <v>268</v>
      </c>
      <c r="N9685" s="2" t="s">
        <v>2486</v>
      </c>
      <c r="O9685" s="2" t="s">
        <v>107</v>
      </c>
      <c r="P9685" s="6">
        <v>9449</v>
      </c>
      <c r="Q9685" s="7" t="s">
        <v>52391</v>
      </c>
    </row>
    <row r="9686" spans="1:17" x14ac:dyDescent="0.2">
      <c r="A9686" s="2" t="s">
        <v>50789</v>
      </c>
      <c r="B9686" s="2" t="s">
        <v>50790</v>
      </c>
      <c r="C9686" s="3">
        <v>32808</v>
      </c>
      <c r="D9686" s="2" t="s">
        <v>50791</v>
      </c>
      <c r="E9686" s="2" t="s">
        <v>2905</v>
      </c>
      <c r="F9686" s="2" t="s">
        <v>9245</v>
      </c>
      <c r="G9686" s="2" t="s">
        <v>113</v>
      </c>
      <c r="H9686" s="4" t="s">
        <v>50792</v>
      </c>
      <c r="I9686" s="5" t="s">
        <v>50793</v>
      </c>
      <c r="J9686" s="2" t="s">
        <v>160</v>
      </c>
      <c r="K9686" s="2" t="s">
        <v>26</v>
      </c>
      <c r="L9686" s="2"/>
      <c r="M9686" s="8" t="s">
        <v>105</v>
      </c>
      <c r="N9686" s="2" t="s">
        <v>8398</v>
      </c>
      <c r="O9686" s="2" t="s">
        <v>107</v>
      </c>
      <c r="P9686" s="6">
        <v>9801</v>
      </c>
      <c r="Q9686" s="7" t="s">
        <v>52391</v>
      </c>
    </row>
    <row r="9687" spans="1:17" x14ac:dyDescent="0.2">
      <c r="A9687" s="2" t="s">
        <v>50794</v>
      </c>
      <c r="B9687" s="2" t="s">
        <v>17583</v>
      </c>
      <c r="C9687" s="3">
        <v>20294</v>
      </c>
      <c r="D9687" s="2" t="s">
        <v>50795</v>
      </c>
      <c r="E9687" s="2" t="s">
        <v>6619</v>
      </c>
      <c r="F9687" s="2" t="s">
        <v>50796</v>
      </c>
      <c r="G9687" s="2" t="s">
        <v>81</v>
      </c>
      <c r="H9687" s="4" t="s">
        <v>50797</v>
      </c>
      <c r="I9687" s="5" t="s">
        <v>50798</v>
      </c>
      <c r="J9687" s="2" t="s">
        <v>63</v>
      </c>
      <c r="K9687" s="2" t="s">
        <v>26</v>
      </c>
      <c r="L9687" s="2"/>
      <c r="M9687" s="8" t="s">
        <v>85</v>
      </c>
      <c r="N9687" s="2" t="s">
        <v>4618</v>
      </c>
      <c r="O9687" s="2" t="s">
        <v>198</v>
      </c>
      <c r="P9687" s="6">
        <v>7468</v>
      </c>
      <c r="Q9687" s="7" t="s">
        <v>52391</v>
      </c>
    </row>
    <row r="9688" spans="1:17" x14ac:dyDescent="0.2">
      <c r="A9688" s="2" t="s">
        <v>50799</v>
      </c>
      <c r="B9688" s="2" t="s">
        <v>50800</v>
      </c>
      <c r="C9688" s="3">
        <v>22504</v>
      </c>
      <c r="D9688" s="2" t="s">
        <v>50801</v>
      </c>
      <c r="E9688" s="2" t="s">
        <v>2614</v>
      </c>
      <c r="F9688" s="2" t="s">
        <v>3101</v>
      </c>
      <c r="G9688" s="2" t="s">
        <v>35</v>
      </c>
      <c r="H9688" s="4" t="s">
        <v>50802</v>
      </c>
      <c r="I9688" s="5" t="s">
        <v>50803</v>
      </c>
      <c r="J9688" s="2" t="s">
        <v>84</v>
      </c>
      <c r="K9688" s="2" t="s">
        <v>26</v>
      </c>
      <c r="L9688" s="2"/>
      <c r="M9688" s="8" t="s">
        <v>143</v>
      </c>
      <c r="N9688" s="2" t="s">
        <v>1465</v>
      </c>
      <c r="O9688" s="2" t="s">
        <v>296</v>
      </c>
      <c r="P9688" s="6">
        <v>7118</v>
      </c>
      <c r="Q9688" s="7" t="s">
        <v>52391</v>
      </c>
    </row>
    <row r="9689" spans="1:17" x14ac:dyDescent="0.2">
      <c r="A9689" s="2" t="s">
        <v>50804</v>
      </c>
      <c r="B9689" s="2" t="s">
        <v>198</v>
      </c>
      <c r="C9689" s="3">
        <v>39068</v>
      </c>
      <c r="D9689" s="2" t="s">
        <v>50805</v>
      </c>
      <c r="E9689" s="2" t="s">
        <v>1002</v>
      </c>
      <c r="F9689" s="2" t="s">
        <v>32924</v>
      </c>
      <c r="G9689" s="2" t="s">
        <v>194</v>
      </c>
      <c r="H9689" s="4" t="s">
        <v>50806</v>
      </c>
      <c r="I9689" s="5" t="s">
        <v>10612</v>
      </c>
      <c r="J9689" s="2" t="s">
        <v>25</v>
      </c>
      <c r="K9689" s="2" t="s">
        <v>26</v>
      </c>
      <c r="L9689" s="2"/>
      <c r="M9689" s="8" t="s">
        <v>39</v>
      </c>
      <c r="N9689" s="2" t="s">
        <v>757</v>
      </c>
      <c r="O9689" s="2" t="s">
        <v>41</v>
      </c>
      <c r="P9689" s="6">
        <v>3413</v>
      </c>
      <c r="Q9689" s="7" t="s">
        <v>52391</v>
      </c>
    </row>
    <row r="9690" spans="1:17" x14ac:dyDescent="0.2">
      <c r="A9690" s="2" t="s">
        <v>50807</v>
      </c>
      <c r="B9690" s="2" t="s">
        <v>50808</v>
      </c>
      <c r="C9690" s="3">
        <v>16603</v>
      </c>
      <c r="D9690" s="2" t="s">
        <v>50809</v>
      </c>
      <c r="E9690" s="2" t="s">
        <v>8020</v>
      </c>
      <c r="F9690" s="2" t="s">
        <v>50810</v>
      </c>
      <c r="G9690" s="2" t="s">
        <v>275</v>
      </c>
      <c r="H9690" s="4" t="s">
        <v>50811</v>
      </c>
      <c r="I9690" s="5" t="s">
        <v>50812</v>
      </c>
      <c r="J9690" s="2" t="s">
        <v>160</v>
      </c>
      <c r="K9690" s="2" t="s">
        <v>73</v>
      </c>
      <c r="L9690" s="2"/>
      <c r="M9690" s="8" t="s">
        <v>143</v>
      </c>
      <c r="N9690" s="2" t="s">
        <v>3710</v>
      </c>
      <c r="O9690" s="2" t="s">
        <v>296</v>
      </c>
      <c r="P9690" s="6">
        <v>7142</v>
      </c>
      <c r="Q9690" s="7" t="s">
        <v>52391</v>
      </c>
    </row>
    <row r="9691" spans="1:17" x14ac:dyDescent="0.2">
      <c r="A9691" s="2" t="s">
        <v>50813</v>
      </c>
      <c r="B9691" s="2" t="s">
        <v>50814</v>
      </c>
      <c r="C9691" s="3">
        <v>39025</v>
      </c>
      <c r="D9691" s="2" t="s">
        <v>50815</v>
      </c>
      <c r="E9691" s="2" t="s">
        <v>2478</v>
      </c>
      <c r="F9691" s="2" t="s">
        <v>1205</v>
      </c>
      <c r="G9691" s="2" t="s">
        <v>175</v>
      </c>
      <c r="H9691" s="4" t="s">
        <v>50816</v>
      </c>
      <c r="I9691" s="5" t="s">
        <v>50817</v>
      </c>
      <c r="J9691" s="2" t="s">
        <v>63</v>
      </c>
      <c r="K9691" s="2" t="s">
        <v>26</v>
      </c>
      <c r="L9691" s="2"/>
      <c r="M9691" s="8" t="s">
        <v>27</v>
      </c>
      <c r="N9691" s="2" t="s">
        <v>4930</v>
      </c>
      <c r="O9691" s="2" t="s">
        <v>107</v>
      </c>
      <c r="P9691" s="6">
        <v>3592</v>
      </c>
      <c r="Q9691" s="7" t="s">
        <v>52391</v>
      </c>
    </row>
    <row r="9692" spans="1:17" x14ac:dyDescent="0.2">
      <c r="A9692" s="2" t="s">
        <v>50818</v>
      </c>
      <c r="B9692" s="2" t="s">
        <v>50819</v>
      </c>
      <c r="C9692" s="3">
        <v>26049</v>
      </c>
      <c r="D9692" s="2" t="s">
        <v>50820</v>
      </c>
      <c r="E9692" s="2" t="s">
        <v>957</v>
      </c>
      <c r="F9692" s="2" t="s">
        <v>1571</v>
      </c>
      <c r="G9692" s="2" t="s">
        <v>204</v>
      </c>
      <c r="H9692" s="4" t="s">
        <v>50821</v>
      </c>
      <c r="I9692" s="5" t="s">
        <v>50822</v>
      </c>
      <c r="J9692" s="2" t="s">
        <v>160</v>
      </c>
      <c r="K9692" s="2" t="s">
        <v>73</v>
      </c>
      <c r="L9692" s="2"/>
      <c r="M9692" s="8" t="s">
        <v>85</v>
      </c>
      <c r="N9692" s="2" t="s">
        <v>9308</v>
      </c>
      <c r="O9692" s="2" t="s">
        <v>107</v>
      </c>
      <c r="P9692" s="6">
        <v>6339</v>
      </c>
      <c r="Q9692" s="7" t="s">
        <v>52391</v>
      </c>
    </row>
    <row r="9693" spans="1:17" x14ac:dyDescent="0.2">
      <c r="A9693" s="2" t="s">
        <v>50823</v>
      </c>
      <c r="B9693" s="2" t="s">
        <v>50824</v>
      </c>
      <c r="C9693" s="3">
        <v>39071</v>
      </c>
      <c r="D9693" s="2" t="s">
        <v>50825</v>
      </c>
      <c r="E9693" s="2" t="s">
        <v>10097</v>
      </c>
      <c r="F9693" s="2" t="s">
        <v>6263</v>
      </c>
      <c r="G9693" s="2" t="s">
        <v>60</v>
      </c>
      <c r="H9693" s="4" t="s">
        <v>50826</v>
      </c>
      <c r="I9693" s="5" t="s">
        <v>50827</v>
      </c>
      <c r="J9693" s="2" t="s">
        <v>63</v>
      </c>
      <c r="K9693" s="2" t="s">
        <v>38</v>
      </c>
      <c r="L9693" s="2"/>
      <c r="M9693" s="8" t="s">
        <v>376</v>
      </c>
      <c r="N9693" s="2" t="s">
        <v>3345</v>
      </c>
      <c r="O9693" s="2" t="s">
        <v>296</v>
      </c>
      <c r="P9693" s="6">
        <v>2645</v>
      </c>
      <c r="Q9693" s="7" t="s">
        <v>52391</v>
      </c>
    </row>
    <row r="9694" spans="1:17" x14ac:dyDescent="0.2">
      <c r="A9694" s="2" t="s">
        <v>50828</v>
      </c>
      <c r="B9694" s="2" t="s">
        <v>36993</v>
      </c>
      <c r="C9694" s="3">
        <v>16632</v>
      </c>
      <c r="D9694" s="2" t="s">
        <v>50829</v>
      </c>
      <c r="E9694" s="2" t="s">
        <v>4904</v>
      </c>
      <c r="F9694" s="2" t="s">
        <v>11659</v>
      </c>
      <c r="G9694" s="2" t="s">
        <v>275</v>
      </c>
      <c r="H9694" s="4" t="s">
        <v>50830</v>
      </c>
      <c r="I9694" s="5" t="s">
        <v>50831</v>
      </c>
      <c r="J9694" s="2" t="s">
        <v>63</v>
      </c>
      <c r="K9694" s="2" t="s">
        <v>73</v>
      </c>
      <c r="L9694" s="2"/>
      <c r="M9694" s="8" t="s">
        <v>27</v>
      </c>
      <c r="N9694" s="2" t="s">
        <v>3111</v>
      </c>
      <c r="O9694" s="2" t="s">
        <v>29</v>
      </c>
      <c r="P9694" s="6">
        <v>7366</v>
      </c>
      <c r="Q9694" s="7" t="s">
        <v>52391</v>
      </c>
    </row>
    <row r="9695" spans="1:17" x14ac:dyDescent="0.2">
      <c r="A9695" s="2" t="s">
        <v>50832</v>
      </c>
      <c r="B9695" s="2" t="s">
        <v>50833</v>
      </c>
      <c r="C9695" s="3">
        <v>23208</v>
      </c>
      <c r="D9695" s="2" t="s">
        <v>50834</v>
      </c>
      <c r="E9695" s="2" t="s">
        <v>2551</v>
      </c>
      <c r="F9695" s="2" t="s">
        <v>28319</v>
      </c>
      <c r="G9695" s="2" t="s">
        <v>413</v>
      </c>
      <c r="H9695" s="4" t="s">
        <v>50835</v>
      </c>
      <c r="I9695" s="5" t="s">
        <v>9690</v>
      </c>
      <c r="J9695" s="2" t="s">
        <v>51</v>
      </c>
      <c r="K9695" s="2" t="s">
        <v>26</v>
      </c>
      <c r="L9695" s="2"/>
      <c r="M9695" s="8" t="s">
        <v>116</v>
      </c>
      <c r="N9695" s="2" t="s">
        <v>4567</v>
      </c>
      <c r="O9695" s="2" t="s">
        <v>29</v>
      </c>
      <c r="P9695" s="6">
        <v>2274</v>
      </c>
      <c r="Q9695" s="7" t="s">
        <v>52391</v>
      </c>
    </row>
    <row r="9696" spans="1:17" x14ac:dyDescent="0.2">
      <c r="A9696" s="2" t="s">
        <v>50836</v>
      </c>
      <c r="B9696" s="2" t="s">
        <v>50837</v>
      </c>
      <c r="C9696" s="3">
        <v>30293</v>
      </c>
      <c r="D9696" s="2" t="s">
        <v>50838</v>
      </c>
      <c r="E9696" s="2" t="s">
        <v>3906</v>
      </c>
      <c r="F9696" s="2" t="s">
        <v>44243</v>
      </c>
      <c r="G9696" s="2" t="s">
        <v>123</v>
      </c>
      <c r="H9696" s="4" t="s">
        <v>50839</v>
      </c>
      <c r="I9696" s="5" t="s">
        <v>50840</v>
      </c>
      <c r="J9696" s="2" t="s">
        <v>84</v>
      </c>
      <c r="K9696" s="2" t="s">
        <v>38</v>
      </c>
      <c r="L9696" s="2"/>
      <c r="M9696" s="8" t="s">
        <v>52</v>
      </c>
      <c r="N9696" s="2" t="s">
        <v>1169</v>
      </c>
      <c r="O9696" s="2" t="s">
        <v>29</v>
      </c>
      <c r="P9696" s="6">
        <v>2795</v>
      </c>
      <c r="Q9696" s="7" t="s">
        <v>52391</v>
      </c>
    </row>
    <row r="9697" spans="1:17" x14ac:dyDescent="0.2">
      <c r="A9697" s="2" t="s">
        <v>50841</v>
      </c>
      <c r="B9697" s="2" t="s">
        <v>50842</v>
      </c>
      <c r="C9697" s="3">
        <v>22755</v>
      </c>
      <c r="D9697" s="2" t="s">
        <v>50843</v>
      </c>
      <c r="E9697" s="2" t="s">
        <v>2411</v>
      </c>
      <c r="F9697" s="2" t="s">
        <v>45917</v>
      </c>
      <c r="G9697" s="2" t="s">
        <v>292</v>
      </c>
      <c r="H9697" s="4" t="s">
        <v>50844</v>
      </c>
      <c r="I9697" s="5" t="s">
        <v>50845</v>
      </c>
      <c r="J9697" s="2" t="s">
        <v>160</v>
      </c>
      <c r="K9697" s="2" t="s">
        <v>26</v>
      </c>
      <c r="L9697" s="2"/>
      <c r="M9697" s="8" t="s">
        <v>27</v>
      </c>
      <c r="N9697" s="2" t="s">
        <v>7942</v>
      </c>
      <c r="O9697" s="2" t="s">
        <v>107</v>
      </c>
      <c r="P9697" s="6">
        <v>4343</v>
      </c>
      <c r="Q9697" s="7" t="s">
        <v>52391</v>
      </c>
    </row>
    <row r="9698" spans="1:17" x14ac:dyDescent="0.2">
      <c r="A9698" s="2" t="s">
        <v>50846</v>
      </c>
      <c r="B9698" s="2" t="s">
        <v>50847</v>
      </c>
      <c r="C9698" s="3">
        <v>20553</v>
      </c>
      <c r="D9698" s="2" t="s">
        <v>50848</v>
      </c>
      <c r="E9698" s="2" t="s">
        <v>1039</v>
      </c>
      <c r="F9698" s="2" t="s">
        <v>9316</v>
      </c>
      <c r="G9698" s="2" t="s">
        <v>132</v>
      </c>
      <c r="H9698" s="4" t="s">
        <v>50849</v>
      </c>
      <c r="I9698" s="5" t="s">
        <v>50850</v>
      </c>
      <c r="J9698" s="2" t="s">
        <v>25</v>
      </c>
      <c r="K9698" s="2" t="s">
        <v>38</v>
      </c>
      <c r="L9698" s="2"/>
      <c r="M9698" s="8" t="s">
        <v>39</v>
      </c>
      <c r="N9698" s="2" t="s">
        <v>2160</v>
      </c>
      <c r="O9698" s="2" t="s">
        <v>198</v>
      </c>
      <c r="P9698" s="6">
        <v>9170</v>
      </c>
      <c r="Q9698" s="7" t="s">
        <v>52391</v>
      </c>
    </row>
    <row r="9699" spans="1:17" x14ac:dyDescent="0.2">
      <c r="A9699" s="2" t="s">
        <v>50851</v>
      </c>
      <c r="B9699" s="2" t="s">
        <v>50852</v>
      </c>
      <c r="C9699" s="3">
        <v>24094</v>
      </c>
      <c r="D9699" s="2" t="s">
        <v>50853</v>
      </c>
      <c r="E9699" s="2" t="s">
        <v>1793</v>
      </c>
      <c r="F9699" s="2" t="s">
        <v>18261</v>
      </c>
      <c r="G9699" s="2" t="s">
        <v>292</v>
      </c>
      <c r="H9699" s="4" t="s">
        <v>50854</v>
      </c>
      <c r="I9699" s="5" t="s">
        <v>50855</v>
      </c>
      <c r="J9699" s="2" t="s">
        <v>160</v>
      </c>
      <c r="K9699" s="2" t="s">
        <v>26</v>
      </c>
      <c r="L9699" s="2"/>
      <c r="M9699" s="8" t="s">
        <v>27</v>
      </c>
      <c r="N9699" s="2" t="s">
        <v>6207</v>
      </c>
      <c r="O9699" s="2" t="s">
        <v>188</v>
      </c>
      <c r="P9699" s="6">
        <v>2273</v>
      </c>
      <c r="Q9699" s="7" t="s">
        <v>52391</v>
      </c>
    </row>
    <row r="9700" spans="1:17" x14ac:dyDescent="0.2">
      <c r="A9700" s="2" t="s">
        <v>50856</v>
      </c>
      <c r="B9700" s="2" t="s">
        <v>50857</v>
      </c>
      <c r="C9700" s="3">
        <v>32159</v>
      </c>
      <c r="D9700" s="2" t="s">
        <v>50858</v>
      </c>
      <c r="E9700" s="2" t="s">
        <v>11332</v>
      </c>
      <c r="F9700" s="2" t="s">
        <v>486</v>
      </c>
      <c r="G9700" s="2" t="s">
        <v>687</v>
      </c>
      <c r="H9700" s="4" t="s">
        <v>50859</v>
      </c>
      <c r="I9700" s="5" t="s">
        <v>50860</v>
      </c>
      <c r="J9700" s="2" t="s">
        <v>160</v>
      </c>
      <c r="K9700" s="2" t="s">
        <v>26</v>
      </c>
      <c r="L9700" s="2"/>
      <c r="M9700" s="8" t="s">
        <v>105</v>
      </c>
      <c r="N9700" s="2" t="s">
        <v>551</v>
      </c>
      <c r="O9700" s="2" t="s">
        <v>296</v>
      </c>
      <c r="P9700" s="6">
        <v>3541</v>
      </c>
      <c r="Q9700" s="7" t="s">
        <v>52391</v>
      </c>
    </row>
    <row r="9701" spans="1:17" x14ac:dyDescent="0.2">
      <c r="A9701" s="2" t="s">
        <v>50861</v>
      </c>
      <c r="B9701" s="2" t="s">
        <v>50862</v>
      </c>
      <c r="C9701" s="3">
        <v>38319</v>
      </c>
      <c r="D9701" s="2" t="s">
        <v>50863</v>
      </c>
      <c r="E9701" s="2" t="s">
        <v>8008</v>
      </c>
      <c r="F9701" s="2" t="s">
        <v>5065</v>
      </c>
      <c r="G9701" s="2" t="s">
        <v>214</v>
      </c>
      <c r="H9701" s="4" t="s">
        <v>50864</v>
      </c>
      <c r="I9701" s="5" t="s">
        <v>50865</v>
      </c>
      <c r="J9701" s="2" t="s">
        <v>160</v>
      </c>
      <c r="K9701" s="2" t="s">
        <v>38</v>
      </c>
      <c r="L9701" s="2"/>
      <c r="M9701" s="8" t="s">
        <v>85</v>
      </c>
      <c r="N9701" s="2" t="s">
        <v>6253</v>
      </c>
      <c r="O9701" s="2" t="s">
        <v>107</v>
      </c>
      <c r="P9701" s="6">
        <v>6465</v>
      </c>
      <c r="Q9701" s="7" t="s">
        <v>52391</v>
      </c>
    </row>
    <row r="9702" spans="1:17" x14ac:dyDescent="0.2">
      <c r="A9702" s="2" t="s">
        <v>50866</v>
      </c>
      <c r="B9702" s="2" t="s">
        <v>50867</v>
      </c>
      <c r="C9702" s="3">
        <v>28431</v>
      </c>
      <c r="D9702" s="2" t="s">
        <v>50868</v>
      </c>
      <c r="E9702" s="2" t="s">
        <v>2272</v>
      </c>
      <c r="F9702" s="2" t="s">
        <v>517</v>
      </c>
      <c r="G9702" s="2" t="s">
        <v>175</v>
      </c>
      <c r="H9702" s="4" t="s">
        <v>50869</v>
      </c>
      <c r="I9702" s="5" t="s">
        <v>50870</v>
      </c>
      <c r="J9702" s="2" t="s">
        <v>160</v>
      </c>
      <c r="K9702" s="2" t="s">
        <v>73</v>
      </c>
      <c r="L9702" s="2"/>
      <c r="M9702" s="8" t="s">
        <v>74</v>
      </c>
      <c r="N9702" s="2" t="s">
        <v>9513</v>
      </c>
      <c r="O9702" s="2" t="s">
        <v>87</v>
      </c>
      <c r="P9702" s="6">
        <v>2488</v>
      </c>
      <c r="Q9702" s="7" t="s">
        <v>52391</v>
      </c>
    </row>
    <row r="9703" spans="1:17" x14ac:dyDescent="0.2">
      <c r="A9703" s="2" t="s">
        <v>50871</v>
      </c>
      <c r="B9703" s="2" t="s">
        <v>50872</v>
      </c>
      <c r="C9703" s="3">
        <v>31057</v>
      </c>
      <c r="D9703" s="2" t="s">
        <v>50873</v>
      </c>
      <c r="E9703" s="2" t="s">
        <v>1850</v>
      </c>
      <c r="F9703" s="2" t="s">
        <v>3115</v>
      </c>
      <c r="G9703" s="2" t="s">
        <v>214</v>
      </c>
      <c r="H9703" s="4" t="s">
        <v>50874</v>
      </c>
      <c r="I9703" s="5" t="s">
        <v>50875</v>
      </c>
      <c r="J9703" s="2" t="s">
        <v>160</v>
      </c>
      <c r="K9703" s="2" t="s">
        <v>38</v>
      </c>
      <c r="L9703" s="2"/>
      <c r="M9703" s="8" t="s">
        <v>85</v>
      </c>
      <c r="N9703" s="2" t="s">
        <v>1149</v>
      </c>
      <c r="O9703" s="2" t="s">
        <v>198</v>
      </c>
      <c r="P9703" s="6">
        <v>4652</v>
      </c>
      <c r="Q9703" s="7" t="s">
        <v>52391</v>
      </c>
    </row>
    <row r="9704" spans="1:17" x14ac:dyDescent="0.2">
      <c r="A9704" s="2" t="s">
        <v>50876</v>
      </c>
      <c r="B9704" s="2" t="s">
        <v>50877</v>
      </c>
      <c r="C9704" s="3">
        <v>35035</v>
      </c>
      <c r="D9704" s="2" t="s">
        <v>50878</v>
      </c>
      <c r="E9704" s="2" t="s">
        <v>732</v>
      </c>
      <c r="F9704" s="2" t="s">
        <v>1602</v>
      </c>
      <c r="G9704" s="2" t="s">
        <v>48</v>
      </c>
      <c r="H9704" s="4" t="s">
        <v>50879</v>
      </c>
      <c r="I9704" s="5" t="s">
        <v>50880</v>
      </c>
      <c r="J9704" s="2" t="s">
        <v>160</v>
      </c>
      <c r="K9704" s="2" t="s">
        <v>73</v>
      </c>
      <c r="L9704" s="2"/>
      <c r="M9704" s="8" t="s">
        <v>27</v>
      </c>
      <c r="N9704" s="2" t="s">
        <v>3815</v>
      </c>
      <c r="O9704" s="2" t="s">
        <v>312</v>
      </c>
      <c r="P9704" s="6">
        <v>2924</v>
      </c>
      <c r="Q9704" s="7" t="s">
        <v>52391</v>
      </c>
    </row>
    <row r="9705" spans="1:17" x14ac:dyDescent="0.2">
      <c r="A9705" s="2" t="s">
        <v>50881</v>
      </c>
      <c r="B9705" s="2" t="s">
        <v>50882</v>
      </c>
      <c r="C9705" s="3">
        <v>32053</v>
      </c>
      <c r="D9705" s="2" t="s">
        <v>50883</v>
      </c>
      <c r="E9705" s="2" t="s">
        <v>4313</v>
      </c>
      <c r="F9705" s="2" t="s">
        <v>486</v>
      </c>
      <c r="G9705" s="2" t="s">
        <v>93</v>
      </c>
      <c r="H9705" s="4" t="s">
        <v>50884</v>
      </c>
      <c r="I9705" s="5" t="s">
        <v>50885</v>
      </c>
      <c r="J9705" s="2" t="s">
        <v>25</v>
      </c>
      <c r="K9705" s="2" t="s">
        <v>26</v>
      </c>
      <c r="L9705" s="2"/>
      <c r="M9705" s="8" t="s">
        <v>268</v>
      </c>
      <c r="N9705" s="2" t="s">
        <v>1868</v>
      </c>
      <c r="O9705" s="2" t="s">
        <v>87</v>
      </c>
      <c r="P9705" s="6">
        <v>1821</v>
      </c>
      <c r="Q9705" s="7" t="s">
        <v>52391</v>
      </c>
    </row>
    <row r="9706" spans="1:17" x14ac:dyDescent="0.2">
      <c r="A9706" s="2" t="s">
        <v>50886</v>
      </c>
      <c r="B9706" s="2" t="s">
        <v>34773</v>
      </c>
      <c r="C9706" s="3">
        <v>28302</v>
      </c>
      <c r="D9706" s="2" t="s">
        <v>50887</v>
      </c>
      <c r="E9706" s="2" t="s">
        <v>4195</v>
      </c>
      <c r="F9706" s="2" t="s">
        <v>1631</v>
      </c>
      <c r="G9706" s="2" t="s">
        <v>687</v>
      </c>
      <c r="H9706" s="4" t="s">
        <v>50888</v>
      </c>
      <c r="I9706" s="5" t="s">
        <v>50889</v>
      </c>
      <c r="J9706" s="2" t="s">
        <v>25</v>
      </c>
      <c r="K9706" s="2" t="s">
        <v>26</v>
      </c>
      <c r="L9706" s="2"/>
      <c r="M9706" s="8" t="s">
        <v>207</v>
      </c>
      <c r="N9706" s="2" t="s">
        <v>489</v>
      </c>
      <c r="O9706" s="2" t="s">
        <v>312</v>
      </c>
      <c r="P9706" s="6">
        <v>5080</v>
      </c>
      <c r="Q9706" s="7" t="s">
        <v>52391</v>
      </c>
    </row>
    <row r="9707" spans="1:17" x14ac:dyDescent="0.2">
      <c r="A9707" s="2" t="s">
        <v>50890</v>
      </c>
      <c r="B9707" s="2" t="s">
        <v>4884</v>
      </c>
      <c r="C9707" s="3">
        <v>18885</v>
      </c>
      <c r="D9707" s="2" t="s">
        <v>50891</v>
      </c>
      <c r="E9707" s="2" t="s">
        <v>5509</v>
      </c>
      <c r="F9707" s="2" t="s">
        <v>28936</v>
      </c>
      <c r="G9707" s="2" t="s">
        <v>184</v>
      </c>
      <c r="H9707" s="4" t="s">
        <v>50892</v>
      </c>
      <c r="I9707" s="5" t="s">
        <v>50893</v>
      </c>
      <c r="J9707" s="2" t="s">
        <v>160</v>
      </c>
      <c r="K9707" s="2" t="s">
        <v>26</v>
      </c>
      <c r="L9707" s="2"/>
      <c r="M9707" s="8" t="s">
        <v>105</v>
      </c>
      <c r="N9707" s="2" t="s">
        <v>12540</v>
      </c>
      <c r="O9707" s="2" t="s">
        <v>312</v>
      </c>
      <c r="P9707" s="6">
        <v>7558</v>
      </c>
      <c r="Q9707" s="7" t="s">
        <v>52391</v>
      </c>
    </row>
    <row r="9708" spans="1:17" x14ac:dyDescent="0.2">
      <c r="A9708" s="2" t="s">
        <v>50894</v>
      </c>
      <c r="B9708" s="2" t="s">
        <v>50895</v>
      </c>
      <c r="C9708" s="3">
        <v>38783</v>
      </c>
      <c r="D9708" s="2" t="s">
        <v>50896</v>
      </c>
      <c r="E9708" s="2" t="s">
        <v>1643</v>
      </c>
      <c r="F9708" s="2" t="s">
        <v>22114</v>
      </c>
      <c r="G9708" s="2" t="s">
        <v>249</v>
      </c>
      <c r="H9708" s="4" t="s">
        <v>50897</v>
      </c>
      <c r="I9708" s="5" t="s">
        <v>50898</v>
      </c>
      <c r="J9708" s="2" t="s">
        <v>51</v>
      </c>
      <c r="K9708" s="2" t="s">
        <v>26</v>
      </c>
      <c r="L9708" s="2"/>
      <c r="M9708" s="8" t="s">
        <v>143</v>
      </c>
      <c r="N9708" s="2" t="s">
        <v>1812</v>
      </c>
      <c r="O9708" s="2" t="s">
        <v>296</v>
      </c>
      <c r="P9708" s="6">
        <v>5995</v>
      </c>
      <c r="Q9708" s="7" t="s">
        <v>52391</v>
      </c>
    </row>
    <row r="9709" spans="1:17" x14ac:dyDescent="0.2">
      <c r="A9709" s="2" t="s">
        <v>50899</v>
      </c>
      <c r="B9709" s="2" t="s">
        <v>50900</v>
      </c>
      <c r="C9709" s="3">
        <v>21586</v>
      </c>
      <c r="D9709" s="2" t="s">
        <v>32242</v>
      </c>
      <c r="E9709" s="2" t="s">
        <v>1258</v>
      </c>
      <c r="F9709" s="2" t="s">
        <v>3689</v>
      </c>
      <c r="G9709" s="2" t="s">
        <v>214</v>
      </c>
      <c r="H9709" s="4" t="s">
        <v>50901</v>
      </c>
      <c r="I9709" s="5" t="s">
        <v>50902</v>
      </c>
      <c r="J9709" s="2" t="s">
        <v>160</v>
      </c>
      <c r="K9709" s="2" t="s">
        <v>73</v>
      </c>
      <c r="L9709" s="2"/>
      <c r="M9709" s="8" t="s">
        <v>74</v>
      </c>
      <c r="N9709" s="2" t="s">
        <v>10134</v>
      </c>
      <c r="O9709" s="2" t="s">
        <v>107</v>
      </c>
      <c r="P9709" s="6">
        <v>7051</v>
      </c>
      <c r="Q9709" s="7" t="s">
        <v>52391</v>
      </c>
    </row>
    <row r="9710" spans="1:17" x14ac:dyDescent="0.2">
      <c r="A9710" s="2" t="s">
        <v>50903</v>
      </c>
      <c r="B9710" s="2" t="s">
        <v>50904</v>
      </c>
      <c r="C9710" s="3">
        <v>19540</v>
      </c>
      <c r="D9710" s="2" t="s">
        <v>50905</v>
      </c>
      <c r="E9710" s="2" t="s">
        <v>6593</v>
      </c>
      <c r="F9710" s="2" t="s">
        <v>1519</v>
      </c>
      <c r="G9710" s="2" t="s">
        <v>70</v>
      </c>
      <c r="H9710" s="4" t="s">
        <v>50906</v>
      </c>
      <c r="I9710" s="5" t="s">
        <v>50907</v>
      </c>
      <c r="J9710" s="2" t="s">
        <v>160</v>
      </c>
      <c r="K9710" s="2" t="s">
        <v>73</v>
      </c>
      <c r="L9710" s="2"/>
      <c r="M9710" s="8" t="s">
        <v>105</v>
      </c>
      <c r="N9710" s="2" t="s">
        <v>1458</v>
      </c>
      <c r="O9710" s="2" t="s">
        <v>312</v>
      </c>
      <c r="P9710" s="6">
        <v>2924</v>
      </c>
      <c r="Q9710" s="7" t="s">
        <v>52391</v>
      </c>
    </row>
    <row r="9711" spans="1:17" x14ac:dyDescent="0.2">
      <c r="A9711" s="2" t="s">
        <v>50908</v>
      </c>
      <c r="B9711" s="2" t="s">
        <v>50909</v>
      </c>
      <c r="C9711" s="3">
        <v>19584</v>
      </c>
      <c r="D9711" s="2" t="s">
        <v>50910</v>
      </c>
      <c r="E9711" s="2" t="s">
        <v>3389</v>
      </c>
      <c r="F9711" s="2" t="s">
        <v>8639</v>
      </c>
      <c r="G9711" s="2" t="s">
        <v>22</v>
      </c>
      <c r="H9711" s="4" t="s">
        <v>50911</v>
      </c>
      <c r="I9711" s="5" t="s">
        <v>50912</v>
      </c>
      <c r="J9711" s="2" t="s">
        <v>63</v>
      </c>
      <c r="K9711" s="2" t="s">
        <v>73</v>
      </c>
      <c r="L9711" s="2"/>
      <c r="M9711" s="8" t="s">
        <v>207</v>
      </c>
      <c r="N9711" s="2" t="s">
        <v>2008</v>
      </c>
      <c r="O9711" s="2" t="s">
        <v>54</v>
      </c>
      <c r="P9711" s="6">
        <v>3108</v>
      </c>
      <c r="Q9711" s="7" t="s">
        <v>52391</v>
      </c>
    </row>
    <row r="9712" spans="1:17" x14ac:dyDescent="0.2">
      <c r="A9712" s="2" t="s">
        <v>50913</v>
      </c>
      <c r="B9712" s="2" t="s">
        <v>17267</v>
      </c>
      <c r="C9712" s="3">
        <v>16981</v>
      </c>
      <c r="D9712" s="2" t="s">
        <v>50914</v>
      </c>
      <c r="E9712" s="2" t="s">
        <v>942</v>
      </c>
      <c r="F9712" s="2" t="s">
        <v>1363</v>
      </c>
      <c r="G9712" s="2" t="s">
        <v>132</v>
      </c>
      <c r="H9712" s="4" t="s">
        <v>50915</v>
      </c>
      <c r="I9712" s="5" t="s">
        <v>50916</v>
      </c>
      <c r="J9712" s="2" t="s">
        <v>160</v>
      </c>
      <c r="K9712" s="2" t="s">
        <v>73</v>
      </c>
      <c r="L9712" s="2"/>
      <c r="M9712" s="8" t="s">
        <v>116</v>
      </c>
      <c r="N9712" s="2" t="s">
        <v>7091</v>
      </c>
      <c r="O9712" s="2" t="s">
        <v>87</v>
      </c>
      <c r="P9712" s="6">
        <v>3767</v>
      </c>
      <c r="Q9712" s="7" t="s">
        <v>52391</v>
      </c>
    </row>
    <row r="9713" spans="1:17" x14ac:dyDescent="0.2">
      <c r="A9713" s="2" t="s">
        <v>50917</v>
      </c>
      <c r="B9713" s="2" t="s">
        <v>50918</v>
      </c>
      <c r="C9713" s="3">
        <v>17827</v>
      </c>
      <c r="D9713" s="2" t="s">
        <v>50919</v>
      </c>
      <c r="E9713" s="2" t="s">
        <v>2149</v>
      </c>
      <c r="F9713" s="2" t="s">
        <v>50920</v>
      </c>
      <c r="G9713" s="2" t="s">
        <v>184</v>
      </c>
      <c r="H9713" s="4" t="s">
        <v>50921</v>
      </c>
      <c r="I9713" s="5" t="s">
        <v>50922</v>
      </c>
      <c r="J9713" s="2" t="s">
        <v>160</v>
      </c>
      <c r="K9713" s="2" t="s">
        <v>38</v>
      </c>
      <c r="L9713" s="2"/>
      <c r="M9713" s="8" t="s">
        <v>207</v>
      </c>
      <c r="N9713" s="2" t="s">
        <v>1035</v>
      </c>
      <c r="O9713" s="2" t="s">
        <v>243</v>
      </c>
      <c r="P9713" s="6">
        <v>2568</v>
      </c>
      <c r="Q9713" s="7" t="s">
        <v>52391</v>
      </c>
    </row>
    <row r="9714" spans="1:17" x14ac:dyDescent="0.2">
      <c r="A9714" s="2" t="s">
        <v>50923</v>
      </c>
      <c r="B9714" s="2" t="s">
        <v>50924</v>
      </c>
      <c r="C9714" s="3">
        <v>19451</v>
      </c>
      <c r="D9714" s="2" t="s">
        <v>50925</v>
      </c>
      <c r="E9714" s="2" t="s">
        <v>2614</v>
      </c>
      <c r="F9714" s="2" t="s">
        <v>5065</v>
      </c>
      <c r="G9714" s="2" t="s">
        <v>214</v>
      </c>
      <c r="H9714" s="4" t="s">
        <v>50926</v>
      </c>
      <c r="I9714" s="5" t="s">
        <v>50927</v>
      </c>
      <c r="J9714" s="2" t="s">
        <v>25</v>
      </c>
      <c r="K9714" s="2" t="s">
        <v>38</v>
      </c>
      <c r="L9714" s="2"/>
      <c r="M9714" s="8" t="s">
        <v>376</v>
      </c>
      <c r="N9714" s="2" t="s">
        <v>3597</v>
      </c>
      <c r="O9714" s="2" t="s">
        <v>54</v>
      </c>
      <c r="P9714" s="6">
        <v>6675</v>
      </c>
      <c r="Q9714" s="7" t="s">
        <v>52391</v>
      </c>
    </row>
    <row r="9715" spans="1:17" x14ac:dyDescent="0.2">
      <c r="A9715" s="2" t="s">
        <v>50928</v>
      </c>
      <c r="B9715" s="2" t="s">
        <v>50929</v>
      </c>
      <c r="C9715" s="3">
        <v>38112</v>
      </c>
      <c r="D9715" s="2" t="s">
        <v>50930</v>
      </c>
      <c r="E9715" s="2" t="s">
        <v>1816</v>
      </c>
      <c r="F9715" s="2" t="s">
        <v>1219</v>
      </c>
      <c r="G9715" s="2" t="s">
        <v>22</v>
      </c>
      <c r="H9715" s="4" t="s">
        <v>50931</v>
      </c>
      <c r="I9715" s="5" t="s">
        <v>50932</v>
      </c>
      <c r="J9715" s="2" t="s">
        <v>63</v>
      </c>
      <c r="K9715" s="2" t="s">
        <v>38</v>
      </c>
      <c r="L9715" s="2"/>
      <c r="M9715" s="8" t="s">
        <v>376</v>
      </c>
      <c r="N9715" s="2" t="s">
        <v>5104</v>
      </c>
      <c r="O9715" s="2" t="s">
        <v>243</v>
      </c>
      <c r="P9715" s="6">
        <v>6660</v>
      </c>
      <c r="Q9715" s="7" t="s">
        <v>52391</v>
      </c>
    </row>
    <row r="9716" spans="1:17" x14ac:dyDescent="0.2">
      <c r="A9716" s="2" t="s">
        <v>50933</v>
      </c>
      <c r="B9716" s="2" t="s">
        <v>50934</v>
      </c>
      <c r="C9716" s="3">
        <v>38545</v>
      </c>
      <c r="D9716" s="2" t="s">
        <v>50935</v>
      </c>
      <c r="E9716" s="2" t="s">
        <v>2458</v>
      </c>
      <c r="F9716" s="2" t="s">
        <v>404</v>
      </c>
      <c r="G9716" s="2" t="s">
        <v>702</v>
      </c>
      <c r="H9716" s="4" t="s">
        <v>50936</v>
      </c>
      <c r="I9716" s="5" t="s">
        <v>50937</v>
      </c>
      <c r="J9716" s="2" t="s">
        <v>160</v>
      </c>
      <c r="K9716" s="2" t="s">
        <v>73</v>
      </c>
      <c r="L9716" s="2"/>
      <c r="M9716" s="8" t="s">
        <v>116</v>
      </c>
      <c r="N9716" s="2" t="s">
        <v>5715</v>
      </c>
      <c r="O9716" s="2" t="s">
        <v>312</v>
      </c>
      <c r="P9716" s="6">
        <v>4771</v>
      </c>
      <c r="Q9716" s="7" t="s">
        <v>52391</v>
      </c>
    </row>
    <row r="9717" spans="1:17" x14ac:dyDescent="0.2">
      <c r="A9717" s="2" t="s">
        <v>50938</v>
      </c>
      <c r="B9717" s="2" t="s">
        <v>50939</v>
      </c>
      <c r="C9717" s="3">
        <v>38526</v>
      </c>
      <c r="D9717" s="2" t="s">
        <v>50940</v>
      </c>
      <c r="E9717" s="2" t="s">
        <v>2855</v>
      </c>
      <c r="F9717" s="2" t="s">
        <v>213</v>
      </c>
      <c r="G9717" s="2" t="s">
        <v>81</v>
      </c>
      <c r="H9717" s="4" t="s">
        <v>50941</v>
      </c>
      <c r="I9717" s="5" t="s">
        <v>50942</v>
      </c>
      <c r="J9717" s="2" t="s">
        <v>63</v>
      </c>
      <c r="K9717" s="2" t="s">
        <v>26</v>
      </c>
      <c r="L9717" s="2"/>
      <c r="M9717" s="8" t="s">
        <v>27</v>
      </c>
      <c r="N9717" s="2" t="s">
        <v>11531</v>
      </c>
      <c r="O9717" s="2" t="s">
        <v>243</v>
      </c>
      <c r="P9717" s="6">
        <v>9757</v>
      </c>
      <c r="Q9717" s="7" t="s">
        <v>52391</v>
      </c>
    </row>
    <row r="9718" spans="1:17" x14ac:dyDescent="0.2">
      <c r="A9718" s="2" t="s">
        <v>50943</v>
      </c>
      <c r="B9718" s="2" t="s">
        <v>40111</v>
      </c>
      <c r="C9718" s="3">
        <v>36755</v>
      </c>
      <c r="D9718" s="2" t="s">
        <v>50944</v>
      </c>
      <c r="E9718" s="2" t="s">
        <v>14765</v>
      </c>
      <c r="F9718" s="2" t="s">
        <v>15094</v>
      </c>
      <c r="G9718" s="2" t="s">
        <v>478</v>
      </c>
      <c r="H9718" s="4" t="s">
        <v>50945</v>
      </c>
      <c r="I9718" s="5" t="s">
        <v>50946</v>
      </c>
      <c r="J9718" s="2" t="s">
        <v>63</v>
      </c>
      <c r="K9718" s="2" t="s">
        <v>38</v>
      </c>
      <c r="L9718" s="2"/>
      <c r="M9718" s="8" t="s">
        <v>27</v>
      </c>
      <c r="N9718" s="2" t="s">
        <v>7352</v>
      </c>
      <c r="O9718" s="2" t="s">
        <v>29</v>
      </c>
      <c r="P9718" s="6">
        <v>2593</v>
      </c>
      <c r="Q9718" s="7" t="s">
        <v>52391</v>
      </c>
    </row>
    <row r="9719" spans="1:17" x14ac:dyDescent="0.2">
      <c r="A9719" s="2" t="s">
        <v>50947</v>
      </c>
      <c r="B9719" s="2" t="s">
        <v>50948</v>
      </c>
      <c r="C9719" s="3">
        <v>17804</v>
      </c>
      <c r="D9719" s="2" t="s">
        <v>50949</v>
      </c>
      <c r="E9719" s="2" t="s">
        <v>3805</v>
      </c>
      <c r="F9719" s="2" t="s">
        <v>631</v>
      </c>
      <c r="G9719" s="2" t="s">
        <v>214</v>
      </c>
      <c r="H9719" s="4" t="s">
        <v>50950</v>
      </c>
      <c r="I9719" s="5" t="s">
        <v>50951</v>
      </c>
      <c r="J9719" s="2" t="s">
        <v>51</v>
      </c>
      <c r="K9719" s="2" t="s">
        <v>38</v>
      </c>
      <c r="L9719" s="2"/>
      <c r="M9719" s="8" t="s">
        <v>105</v>
      </c>
      <c r="N9719" s="2" t="s">
        <v>2618</v>
      </c>
      <c r="O9719" s="2" t="s">
        <v>29</v>
      </c>
      <c r="P9719" s="6">
        <v>4601</v>
      </c>
      <c r="Q9719" s="7" t="s">
        <v>52391</v>
      </c>
    </row>
    <row r="9720" spans="1:17" x14ac:dyDescent="0.2">
      <c r="A9720" s="2" t="s">
        <v>50952</v>
      </c>
      <c r="B9720" s="2" t="s">
        <v>34566</v>
      </c>
      <c r="C9720" s="3">
        <v>27229</v>
      </c>
      <c r="D9720" s="2" t="s">
        <v>50953</v>
      </c>
      <c r="E9720" s="2" t="s">
        <v>1420</v>
      </c>
      <c r="F9720" s="2" t="s">
        <v>2956</v>
      </c>
      <c r="G9720" s="2" t="s">
        <v>175</v>
      </c>
      <c r="H9720" s="4" t="s">
        <v>50954</v>
      </c>
      <c r="I9720" s="5" t="s">
        <v>50955</v>
      </c>
      <c r="J9720" s="2" t="s">
        <v>160</v>
      </c>
      <c r="K9720" s="2" t="s">
        <v>38</v>
      </c>
      <c r="L9720" s="2"/>
      <c r="M9720" s="8" t="s">
        <v>105</v>
      </c>
      <c r="N9720" s="2" t="s">
        <v>743</v>
      </c>
      <c r="O9720" s="2" t="s">
        <v>107</v>
      </c>
      <c r="P9720" s="6">
        <v>7556</v>
      </c>
      <c r="Q9720" s="7" t="s">
        <v>52391</v>
      </c>
    </row>
    <row r="9721" spans="1:17" x14ac:dyDescent="0.2">
      <c r="A9721" s="2" t="s">
        <v>50956</v>
      </c>
      <c r="B9721" s="2" t="s">
        <v>50957</v>
      </c>
      <c r="C9721" s="3">
        <v>17037</v>
      </c>
      <c r="D9721" s="2" t="s">
        <v>50958</v>
      </c>
      <c r="E9721" s="2" t="s">
        <v>11411</v>
      </c>
      <c r="F9721" s="2" t="s">
        <v>7333</v>
      </c>
      <c r="G9721" s="2" t="s">
        <v>93</v>
      </c>
      <c r="H9721" s="4" t="s">
        <v>50959</v>
      </c>
      <c r="I9721" s="5" t="s">
        <v>48346</v>
      </c>
      <c r="J9721" s="2" t="s">
        <v>63</v>
      </c>
      <c r="K9721" s="2" t="s">
        <v>73</v>
      </c>
      <c r="L9721" s="2"/>
      <c r="M9721" s="8" t="s">
        <v>27</v>
      </c>
      <c r="N9721" s="2" t="s">
        <v>6888</v>
      </c>
      <c r="O9721" s="2" t="s">
        <v>41</v>
      </c>
      <c r="P9721" s="6">
        <v>2907</v>
      </c>
      <c r="Q9721" s="7" t="s">
        <v>52391</v>
      </c>
    </row>
    <row r="9722" spans="1:17" x14ac:dyDescent="0.2">
      <c r="A9722" s="2" t="s">
        <v>50960</v>
      </c>
      <c r="B9722" s="2" t="s">
        <v>50961</v>
      </c>
      <c r="C9722" s="3">
        <v>17379</v>
      </c>
      <c r="D9722" s="2" t="s">
        <v>50962</v>
      </c>
      <c r="E9722" s="2" t="s">
        <v>3029</v>
      </c>
      <c r="F9722" s="2" t="s">
        <v>38681</v>
      </c>
      <c r="G9722" s="2" t="s">
        <v>132</v>
      </c>
      <c r="H9722" s="4" t="s">
        <v>50963</v>
      </c>
      <c r="I9722" s="5" t="s">
        <v>50964</v>
      </c>
      <c r="J9722" s="2" t="s">
        <v>25</v>
      </c>
      <c r="K9722" s="2" t="s">
        <v>73</v>
      </c>
      <c r="L9722" s="2"/>
      <c r="M9722" s="8" t="s">
        <v>52</v>
      </c>
      <c r="N9722" s="2" t="s">
        <v>12878</v>
      </c>
      <c r="O9722" s="2" t="s">
        <v>29</v>
      </c>
      <c r="P9722" s="6">
        <v>2767</v>
      </c>
      <c r="Q9722" s="7" t="s">
        <v>52391</v>
      </c>
    </row>
    <row r="9723" spans="1:17" x14ac:dyDescent="0.2">
      <c r="A9723" s="2" t="s">
        <v>50965</v>
      </c>
      <c r="B9723" s="2" t="s">
        <v>50966</v>
      </c>
      <c r="C9723" s="3">
        <v>34882</v>
      </c>
      <c r="D9723" s="2" t="s">
        <v>50967</v>
      </c>
      <c r="E9723" s="2" t="s">
        <v>7503</v>
      </c>
      <c r="F9723" s="2" t="s">
        <v>863</v>
      </c>
      <c r="G9723" s="2" t="s">
        <v>70</v>
      </c>
      <c r="H9723" s="4" t="s">
        <v>50968</v>
      </c>
      <c r="I9723" s="5" t="s">
        <v>50969</v>
      </c>
      <c r="J9723" s="2" t="s">
        <v>160</v>
      </c>
      <c r="K9723" s="2" t="s">
        <v>26</v>
      </c>
      <c r="L9723" s="2"/>
      <c r="M9723" s="8" t="s">
        <v>85</v>
      </c>
      <c r="N9723" s="2" t="s">
        <v>3385</v>
      </c>
      <c r="O9723" s="2" t="s">
        <v>243</v>
      </c>
      <c r="P9723" s="6">
        <v>3901</v>
      </c>
      <c r="Q9723" s="7" t="s">
        <v>52391</v>
      </c>
    </row>
    <row r="9724" spans="1:17" x14ac:dyDescent="0.2">
      <c r="A9724" s="2" t="s">
        <v>50970</v>
      </c>
      <c r="B9724" s="2" t="s">
        <v>14382</v>
      </c>
      <c r="C9724" s="3">
        <v>23798</v>
      </c>
      <c r="D9724" s="2" t="s">
        <v>50971</v>
      </c>
      <c r="E9724" s="2" t="s">
        <v>2259</v>
      </c>
      <c r="F9724" s="2" t="s">
        <v>1342</v>
      </c>
      <c r="G9724" s="2" t="s">
        <v>413</v>
      </c>
      <c r="H9724" s="4" t="s">
        <v>50972</v>
      </c>
      <c r="I9724" s="5" t="s">
        <v>50973</v>
      </c>
      <c r="J9724" s="2" t="s">
        <v>160</v>
      </c>
      <c r="K9724" s="2" t="s">
        <v>26</v>
      </c>
      <c r="L9724" s="2"/>
      <c r="M9724" s="8" t="s">
        <v>52</v>
      </c>
      <c r="N9724" s="2" t="s">
        <v>618</v>
      </c>
      <c r="O9724" s="2" t="s">
        <v>107</v>
      </c>
      <c r="P9724" s="6">
        <v>5777</v>
      </c>
      <c r="Q9724" s="7" t="s">
        <v>52391</v>
      </c>
    </row>
    <row r="9725" spans="1:17" x14ac:dyDescent="0.2">
      <c r="A9725" s="2" t="s">
        <v>50974</v>
      </c>
      <c r="B9725" s="2" t="s">
        <v>45383</v>
      </c>
      <c r="C9725" s="3">
        <v>37387</v>
      </c>
      <c r="D9725" s="2" t="s">
        <v>50975</v>
      </c>
      <c r="E9725" s="2" t="s">
        <v>238</v>
      </c>
      <c r="F9725" s="2" t="s">
        <v>50976</v>
      </c>
      <c r="G9725" s="2" t="s">
        <v>223</v>
      </c>
      <c r="H9725" s="4" t="s">
        <v>50977</v>
      </c>
      <c r="I9725" s="5" t="s">
        <v>50978</v>
      </c>
      <c r="J9725" s="2" t="s">
        <v>25</v>
      </c>
      <c r="K9725" s="2" t="s">
        <v>26</v>
      </c>
      <c r="L9725" s="2"/>
      <c r="M9725" s="8" t="s">
        <v>27</v>
      </c>
      <c r="N9725" s="2" t="s">
        <v>1247</v>
      </c>
      <c r="O9725" s="2" t="s">
        <v>198</v>
      </c>
      <c r="P9725" s="6">
        <v>3389</v>
      </c>
      <c r="Q9725" s="7" t="s">
        <v>52391</v>
      </c>
    </row>
    <row r="9726" spans="1:17" x14ac:dyDescent="0.2">
      <c r="A9726" s="2" t="s">
        <v>50979</v>
      </c>
      <c r="B9726" s="2" t="s">
        <v>50980</v>
      </c>
      <c r="C9726" s="3">
        <v>36947</v>
      </c>
      <c r="D9726" s="2" t="s">
        <v>50981</v>
      </c>
      <c r="E9726" s="2" t="s">
        <v>2905</v>
      </c>
      <c r="F9726" s="2" t="s">
        <v>50982</v>
      </c>
      <c r="G9726" s="2" t="s">
        <v>702</v>
      </c>
      <c r="H9726" s="4" t="s">
        <v>50983</v>
      </c>
      <c r="I9726" s="5" t="s">
        <v>50984</v>
      </c>
      <c r="J9726" s="2" t="s">
        <v>25</v>
      </c>
      <c r="K9726" s="2" t="s">
        <v>26</v>
      </c>
      <c r="L9726" s="2"/>
      <c r="M9726" s="8" t="s">
        <v>376</v>
      </c>
      <c r="N9726" s="2" t="s">
        <v>9641</v>
      </c>
      <c r="O9726" s="2" t="s">
        <v>87</v>
      </c>
      <c r="P9726" s="6">
        <v>3814</v>
      </c>
      <c r="Q9726" s="7" t="s">
        <v>52391</v>
      </c>
    </row>
    <row r="9727" spans="1:17" x14ac:dyDescent="0.2">
      <c r="A9727" s="2" t="s">
        <v>50985</v>
      </c>
      <c r="B9727" s="2" t="s">
        <v>50986</v>
      </c>
      <c r="C9727" s="3">
        <v>24084</v>
      </c>
      <c r="D9727" s="2" t="s">
        <v>50987</v>
      </c>
      <c r="E9727" s="2" t="s">
        <v>1455</v>
      </c>
      <c r="F9727" s="2" t="s">
        <v>11434</v>
      </c>
      <c r="G9727" s="2" t="s">
        <v>214</v>
      </c>
      <c r="H9727" s="4" t="s">
        <v>50988</v>
      </c>
      <c r="I9727" s="5" t="s">
        <v>50989</v>
      </c>
      <c r="J9727" s="2" t="s">
        <v>51</v>
      </c>
      <c r="K9727" s="2" t="s">
        <v>73</v>
      </c>
      <c r="L9727" s="2"/>
      <c r="M9727" s="8" t="s">
        <v>105</v>
      </c>
      <c r="N9727" s="2" t="s">
        <v>234</v>
      </c>
      <c r="O9727" s="2" t="s">
        <v>198</v>
      </c>
      <c r="P9727" s="6">
        <v>5082</v>
      </c>
      <c r="Q9727" s="7" t="s">
        <v>52391</v>
      </c>
    </row>
    <row r="9728" spans="1:17" x14ac:dyDescent="0.2">
      <c r="A9728" s="2" t="s">
        <v>50990</v>
      </c>
      <c r="B9728" s="2" t="s">
        <v>50991</v>
      </c>
      <c r="C9728" s="3">
        <v>29298</v>
      </c>
      <c r="D9728" s="2" t="s">
        <v>50992</v>
      </c>
      <c r="E9728" s="2" t="s">
        <v>300</v>
      </c>
      <c r="F9728" s="2" t="s">
        <v>1837</v>
      </c>
      <c r="G9728" s="2" t="s">
        <v>292</v>
      </c>
      <c r="H9728" s="4" t="s">
        <v>50993</v>
      </c>
      <c r="I9728" s="5" t="s">
        <v>50994</v>
      </c>
      <c r="J9728" s="2" t="s">
        <v>63</v>
      </c>
      <c r="K9728" s="2" t="s">
        <v>73</v>
      </c>
      <c r="L9728" s="2"/>
      <c r="M9728" s="8" t="s">
        <v>85</v>
      </c>
      <c r="N9728" s="2" t="s">
        <v>3539</v>
      </c>
      <c r="O9728" s="2" t="s">
        <v>54</v>
      </c>
      <c r="P9728" s="6">
        <v>7628</v>
      </c>
      <c r="Q9728" s="7" t="s">
        <v>52391</v>
      </c>
    </row>
    <row r="9729" spans="1:17" x14ac:dyDescent="0.2">
      <c r="A9729" s="2" t="s">
        <v>50995</v>
      </c>
      <c r="B9729" s="2" t="s">
        <v>2154</v>
      </c>
      <c r="C9729" s="3">
        <v>21392</v>
      </c>
      <c r="D9729" s="2" t="s">
        <v>50996</v>
      </c>
      <c r="E9729" s="2" t="s">
        <v>1002</v>
      </c>
      <c r="F9729" s="2" t="s">
        <v>2665</v>
      </c>
      <c r="G9729" s="2" t="s">
        <v>22</v>
      </c>
      <c r="H9729" s="4" t="s">
        <v>50997</v>
      </c>
      <c r="I9729" s="5" t="s">
        <v>50998</v>
      </c>
      <c r="J9729" s="2" t="s">
        <v>84</v>
      </c>
      <c r="K9729" s="2" t="s">
        <v>26</v>
      </c>
      <c r="L9729" s="2"/>
      <c r="M9729" s="8" t="s">
        <v>376</v>
      </c>
      <c r="N9729" s="2" t="s">
        <v>3776</v>
      </c>
      <c r="O9729" s="2" t="s">
        <v>41</v>
      </c>
      <c r="P9729" s="6">
        <v>8219</v>
      </c>
      <c r="Q9729" s="7" t="s">
        <v>52391</v>
      </c>
    </row>
    <row r="9730" spans="1:17" x14ac:dyDescent="0.2">
      <c r="A9730" s="2" t="s">
        <v>50999</v>
      </c>
      <c r="B9730" s="2" t="s">
        <v>51000</v>
      </c>
      <c r="C9730" s="3">
        <v>24758</v>
      </c>
      <c r="D9730" s="2" t="s">
        <v>51001</v>
      </c>
      <c r="E9730" s="2" t="s">
        <v>878</v>
      </c>
      <c r="F9730" s="2" t="s">
        <v>1017</v>
      </c>
      <c r="G9730" s="2" t="s">
        <v>702</v>
      </c>
      <c r="H9730" s="4" t="s">
        <v>51002</v>
      </c>
      <c r="I9730" s="5" t="s">
        <v>51003</v>
      </c>
      <c r="J9730" s="2" t="s">
        <v>63</v>
      </c>
      <c r="K9730" s="2" t="s">
        <v>26</v>
      </c>
      <c r="L9730" s="2"/>
      <c r="M9730" s="8" t="s">
        <v>116</v>
      </c>
      <c r="N9730" s="2" t="s">
        <v>7814</v>
      </c>
      <c r="O9730" s="2" t="s">
        <v>87</v>
      </c>
      <c r="P9730" s="6">
        <v>7348</v>
      </c>
      <c r="Q9730" s="7" t="s">
        <v>52391</v>
      </c>
    </row>
    <row r="9731" spans="1:17" x14ac:dyDescent="0.2">
      <c r="A9731" s="2" t="s">
        <v>51004</v>
      </c>
      <c r="B9731" s="2" t="s">
        <v>3580</v>
      </c>
      <c r="C9731" s="3">
        <v>30838</v>
      </c>
      <c r="D9731" s="2" t="s">
        <v>51005</v>
      </c>
      <c r="E9731" s="2" t="s">
        <v>3695</v>
      </c>
      <c r="F9731" s="2" t="s">
        <v>6068</v>
      </c>
      <c r="G9731" s="2" t="s">
        <v>214</v>
      </c>
      <c r="H9731" s="4" t="s">
        <v>51006</v>
      </c>
      <c r="I9731" s="5" t="s">
        <v>51007</v>
      </c>
      <c r="J9731" s="2" t="s">
        <v>51</v>
      </c>
      <c r="K9731" s="2" t="s">
        <v>26</v>
      </c>
      <c r="L9731" s="2"/>
      <c r="M9731" s="8" t="s">
        <v>27</v>
      </c>
      <c r="N9731" s="2" t="s">
        <v>7260</v>
      </c>
      <c r="O9731" s="2" t="s">
        <v>54</v>
      </c>
      <c r="P9731" s="6">
        <v>2604</v>
      </c>
      <c r="Q9731" s="7" t="s">
        <v>52391</v>
      </c>
    </row>
    <row r="9732" spans="1:17" x14ac:dyDescent="0.2">
      <c r="A9732" s="2" t="s">
        <v>51008</v>
      </c>
      <c r="B9732" s="2" t="s">
        <v>37870</v>
      </c>
      <c r="C9732" s="3">
        <v>21685</v>
      </c>
      <c r="D9732" s="2" t="s">
        <v>51009</v>
      </c>
      <c r="E9732" s="2" t="s">
        <v>2863</v>
      </c>
      <c r="F9732" s="2" t="s">
        <v>1519</v>
      </c>
      <c r="G9732" s="2" t="s">
        <v>194</v>
      </c>
      <c r="H9732" s="4" t="s">
        <v>51010</v>
      </c>
      <c r="I9732" s="5" t="s">
        <v>51011</v>
      </c>
      <c r="J9732" s="2" t="s">
        <v>25</v>
      </c>
      <c r="K9732" s="2" t="s">
        <v>38</v>
      </c>
      <c r="L9732" s="2"/>
      <c r="M9732" s="8" t="s">
        <v>376</v>
      </c>
      <c r="N9732" s="2" t="s">
        <v>2595</v>
      </c>
      <c r="O9732" s="2" t="s">
        <v>29</v>
      </c>
      <c r="P9732" s="6">
        <v>8573</v>
      </c>
      <c r="Q9732" s="7" t="s">
        <v>52391</v>
      </c>
    </row>
    <row r="9733" spans="1:17" x14ac:dyDescent="0.2">
      <c r="A9733" s="2" t="s">
        <v>51012</v>
      </c>
      <c r="B9733" s="2" t="s">
        <v>51013</v>
      </c>
      <c r="C9733" s="3">
        <v>31677</v>
      </c>
      <c r="D9733" s="2" t="s">
        <v>51014</v>
      </c>
      <c r="E9733" s="2" t="s">
        <v>3361</v>
      </c>
      <c r="F9733" s="2" t="s">
        <v>51015</v>
      </c>
      <c r="G9733" s="2" t="s">
        <v>123</v>
      </c>
      <c r="H9733" s="4" t="s">
        <v>51016</v>
      </c>
      <c r="I9733" s="5" t="s">
        <v>51017</v>
      </c>
      <c r="J9733" s="2" t="s">
        <v>84</v>
      </c>
      <c r="K9733" s="2" t="s">
        <v>73</v>
      </c>
      <c r="L9733" s="2"/>
      <c r="M9733" s="8" t="s">
        <v>105</v>
      </c>
      <c r="N9733" s="2" t="s">
        <v>2454</v>
      </c>
      <c r="O9733" s="2" t="s">
        <v>54</v>
      </c>
      <c r="P9733" s="6">
        <v>2264</v>
      </c>
      <c r="Q9733" s="7" t="s">
        <v>52391</v>
      </c>
    </row>
    <row r="9734" spans="1:17" x14ac:dyDescent="0.2">
      <c r="A9734" s="2" t="s">
        <v>35672</v>
      </c>
      <c r="B9734" s="2" t="s">
        <v>35673</v>
      </c>
      <c r="C9734" s="3">
        <v>38049</v>
      </c>
      <c r="D9734" s="2" t="s">
        <v>35674</v>
      </c>
      <c r="E9734" s="2" t="s">
        <v>419</v>
      </c>
      <c r="F9734" s="2" t="s">
        <v>5020</v>
      </c>
      <c r="G9734" s="2" t="s">
        <v>204</v>
      </c>
      <c r="H9734" s="4" t="s">
        <v>35675</v>
      </c>
      <c r="I9734" s="5" t="s">
        <v>35676</v>
      </c>
      <c r="J9734" s="2" t="s">
        <v>84</v>
      </c>
      <c r="K9734" s="2" t="s">
        <v>38</v>
      </c>
      <c r="L9734" s="2"/>
      <c r="M9734" s="8" t="s">
        <v>207</v>
      </c>
      <c r="N9734" s="2" t="s">
        <v>3377</v>
      </c>
      <c r="O9734" s="2" t="s">
        <v>296</v>
      </c>
      <c r="P9734" s="6">
        <v>8691</v>
      </c>
      <c r="Q9734" s="7" t="s">
        <v>35677</v>
      </c>
    </row>
    <row r="9735" spans="1:17" x14ac:dyDescent="0.2">
      <c r="A9735" s="2" t="s">
        <v>51024</v>
      </c>
      <c r="B9735" s="2" t="s">
        <v>51025</v>
      </c>
      <c r="C9735" s="3">
        <v>30499</v>
      </c>
      <c r="D9735" s="2" t="s">
        <v>51026</v>
      </c>
      <c r="E9735" s="2" t="s">
        <v>3442</v>
      </c>
      <c r="F9735" s="2" t="s">
        <v>27638</v>
      </c>
      <c r="G9735" s="2" t="s">
        <v>93</v>
      </c>
      <c r="H9735" s="4" t="s">
        <v>51027</v>
      </c>
      <c r="I9735" s="5" t="s">
        <v>51028</v>
      </c>
      <c r="J9735" s="2" t="s">
        <v>84</v>
      </c>
      <c r="K9735" s="2" t="s">
        <v>26</v>
      </c>
      <c r="L9735" s="2"/>
      <c r="M9735" s="8" t="s">
        <v>39</v>
      </c>
      <c r="N9735" s="2" t="s">
        <v>2145</v>
      </c>
      <c r="O9735" s="2" t="s">
        <v>296</v>
      </c>
      <c r="P9735" s="6">
        <v>5750</v>
      </c>
      <c r="Q9735" s="7" t="s">
        <v>52391</v>
      </c>
    </row>
    <row r="9736" spans="1:17" x14ac:dyDescent="0.2">
      <c r="A9736" s="2" t="s">
        <v>51029</v>
      </c>
      <c r="B9736" s="2" t="s">
        <v>51030</v>
      </c>
      <c r="C9736" s="3">
        <v>38969</v>
      </c>
      <c r="D9736" s="2" t="s">
        <v>51031</v>
      </c>
      <c r="E9736" s="2" t="s">
        <v>1843</v>
      </c>
      <c r="F9736" s="2" t="s">
        <v>19482</v>
      </c>
      <c r="G9736" s="2" t="s">
        <v>437</v>
      </c>
      <c r="H9736" s="4" t="s">
        <v>51032</v>
      </c>
      <c r="I9736" s="5" t="s">
        <v>51033</v>
      </c>
      <c r="J9736" s="2" t="s">
        <v>25</v>
      </c>
      <c r="K9736" s="2" t="s">
        <v>38</v>
      </c>
      <c r="L9736" s="2"/>
      <c r="M9736" s="8" t="s">
        <v>376</v>
      </c>
      <c r="N9736" s="2" t="s">
        <v>5359</v>
      </c>
      <c r="O9736" s="2" t="s">
        <v>41</v>
      </c>
      <c r="P9736" s="6">
        <v>8044</v>
      </c>
      <c r="Q9736" s="7" t="s">
        <v>52391</v>
      </c>
    </row>
    <row r="9737" spans="1:17" x14ac:dyDescent="0.2">
      <c r="A9737" s="2" t="s">
        <v>51034</v>
      </c>
      <c r="B9737" s="2" t="s">
        <v>51035</v>
      </c>
      <c r="C9737" s="3">
        <v>29249</v>
      </c>
      <c r="D9737" s="2" t="s">
        <v>51036</v>
      </c>
      <c r="E9737" s="2" t="s">
        <v>3015</v>
      </c>
      <c r="F9737" s="2" t="s">
        <v>51037</v>
      </c>
      <c r="G9737" s="2" t="s">
        <v>679</v>
      </c>
      <c r="H9737" s="4" t="s">
        <v>51038</v>
      </c>
      <c r="I9737" s="5" t="s">
        <v>51039</v>
      </c>
      <c r="J9737" s="2" t="s">
        <v>160</v>
      </c>
      <c r="K9737" s="2" t="s">
        <v>38</v>
      </c>
      <c r="L9737" s="2"/>
      <c r="M9737" s="8" t="s">
        <v>27</v>
      </c>
      <c r="N9737" s="2" t="s">
        <v>1329</v>
      </c>
      <c r="O9737" s="2" t="s">
        <v>188</v>
      </c>
      <c r="P9737" s="6">
        <v>1900</v>
      </c>
      <c r="Q9737" s="7" t="s">
        <v>52391</v>
      </c>
    </row>
    <row r="9738" spans="1:17" x14ac:dyDescent="0.2">
      <c r="A9738" s="2" t="s">
        <v>51040</v>
      </c>
      <c r="B9738" s="2" t="s">
        <v>51041</v>
      </c>
      <c r="C9738" s="3">
        <v>25547</v>
      </c>
      <c r="D9738" s="2" t="s">
        <v>51042</v>
      </c>
      <c r="E9738" s="2" t="s">
        <v>1843</v>
      </c>
      <c r="F9738" s="2" t="s">
        <v>2824</v>
      </c>
      <c r="G9738" s="2" t="s">
        <v>194</v>
      </c>
      <c r="H9738" s="4" t="s">
        <v>51043</v>
      </c>
      <c r="I9738" s="5" t="s">
        <v>51044</v>
      </c>
      <c r="J9738" s="2" t="s">
        <v>63</v>
      </c>
      <c r="K9738" s="2" t="s">
        <v>26</v>
      </c>
      <c r="L9738" s="2"/>
      <c r="M9738" s="8" t="s">
        <v>52</v>
      </c>
      <c r="N9738" s="2" t="s">
        <v>1215</v>
      </c>
      <c r="O9738" s="2" t="s">
        <v>312</v>
      </c>
      <c r="P9738" s="6">
        <v>7660</v>
      </c>
      <c r="Q9738" s="7" t="s">
        <v>52391</v>
      </c>
    </row>
    <row r="9739" spans="1:17" x14ac:dyDescent="0.2">
      <c r="A9739" s="2" t="s">
        <v>51045</v>
      </c>
      <c r="B9739" s="2" t="s">
        <v>51046</v>
      </c>
      <c r="C9739" s="3">
        <v>35212</v>
      </c>
      <c r="D9739" s="2" t="s">
        <v>51047</v>
      </c>
      <c r="E9739" s="2" t="s">
        <v>212</v>
      </c>
      <c r="F9739" s="2" t="s">
        <v>980</v>
      </c>
      <c r="G9739" s="2" t="s">
        <v>275</v>
      </c>
      <c r="H9739" s="4" t="s">
        <v>51048</v>
      </c>
      <c r="I9739" s="5" t="s">
        <v>51049</v>
      </c>
      <c r="J9739" s="2" t="s">
        <v>160</v>
      </c>
      <c r="K9739" s="2" t="s">
        <v>26</v>
      </c>
      <c r="L9739" s="2"/>
      <c r="M9739" s="8" t="s">
        <v>105</v>
      </c>
      <c r="N9739" s="2" t="s">
        <v>12829</v>
      </c>
      <c r="O9739" s="2" t="s">
        <v>41</v>
      </c>
      <c r="P9739" s="6">
        <v>6041</v>
      </c>
      <c r="Q9739" s="7" t="s">
        <v>52391</v>
      </c>
    </row>
    <row r="9740" spans="1:17" x14ac:dyDescent="0.2">
      <c r="A9740" s="2" t="s">
        <v>51050</v>
      </c>
      <c r="B9740" s="2" t="s">
        <v>51051</v>
      </c>
      <c r="C9740" s="3">
        <v>21187</v>
      </c>
      <c r="D9740" s="2" t="s">
        <v>51052</v>
      </c>
      <c r="E9740" s="2" t="s">
        <v>7989</v>
      </c>
      <c r="F9740" s="2" t="s">
        <v>6244</v>
      </c>
      <c r="G9740" s="2" t="s">
        <v>93</v>
      </c>
      <c r="H9740" s="4" t="s">
        <v>51053</v>
      </c>
      <c r="I9740" s="5" t="s">
        <v>51054</v>
      </c>
      <c r="J9740" s="2" t="s">
        <v>63</v>
      </c>
      <c r="K9740" s="2" t="s">
        <v>73</v>
      </c>
      <c r="L9740" s="2"/>
      <c r="M9740" s="8" t="s">
        <v>116</v>
      </c>
      <c r="N9740" s="2" t="s">
        <v>5422</v>
      </c>
      <c r="O9740" s="2" t="s">
        <v>243</v>
      </c>
      <c r="P9740" s="6">
        <v>1601</v>
      </c>
      <c r="Q9740" s="7" t="s">
        <v>52391</v>
      </c>
    </row>
    <row r="9741" spans="1:17" x14ac:dyDescent="0.2">
      <c r="A9741" s="2" t="s">
        <v>51055</v>
      </c>
      <c r="B9741" s="2" t="s">
        <v>51056</v>
      </c>
      <c r="C9741" s="3">
        <v>24243</v>
      </c>
      <c r="D9741" s="2" t="s">
        <v>51057</v>
      </c>
      <c r="E9741" s="2" t="s">
        <v>10029</v>
      </c>
      <c r="F9741" s="2" t="s">
        <v>51058</v>
      </c>
      <c r="G9741" s="2" t="s">
        <v>60</v>
      </c>
      <c r="H9741" s="4" t="s">
        <v>51059</v>
      </c>
      <c r="I9741" s="5" t="s">
        <v>51060</v>
      </c>
      <c r="J9741" s="2" t="s">
        <v>84</v>
      </c>
      <c r="K9741" s="2" t="s">
        <v>73</v>
      </c>
      <c r="L9741" s="2"/>
      <c r="M9741" s="8" t="s">
        <v>268</v>
      </c>
      <c r="N9741" s="2" t="s">
        <v>3728</v>
      </c>
      <c r="O9741" s="2" t="s">
        <v>29</v>
      </c>
      <c r="P9741" s="6">
        <v>1939</v>
      </c>
      <c r="Q9741" s="7" t="s">
        <v>52391</v>
      </c>
    </row>
    <row r="9742" spans="1:17" x14ac:dyDescent="0.2">
      <c r="A9742" s="2" t="s">
        <v>51061</v>
      </c>
      <c r="B9742" s="2" t="s">
        <v>51062</v>
      </c>
      <c r="C9742" s="3">
        <v>35979</v>
      </c>
      <c r="D9742" s="2" t="s">
        <v>51063</v>
      </c>
      <c r="E9742" s="2" t="s">
        <v>3550</v>
      </c>
      <c r="F9742" s="2" t="s">
        <v>140</v>
      </c>
      <c r="G9742" s="2" t="s">
        <v>223</v>
      </c>
      <c r="H9742" s="4" t="s">
        <v>51064</v>
      </c>
      <c r="I9742" s="5" t="s">
        <v>51065</v>
      </c>
      <c r="J9742" s="2" t="s">
        <v>160</v>
      </c>
      <c r="K9742" s="2" t="s">
        <v>38</v>
      </c>
      <c r="L9742" s="2"/>
      <c r="M9742" s="8" t="s">
        <v>207</v>
      </c>
      <c r="N9742" s="2" t="s">
        <v>4255</v>
      </c>
      <c r="O9742" s="2" t="s">
        <v>243</v>
      </c>
      <c r="P9742" s="6">
        <v>3368</v>
      </c>
      <c r="Q9742" s="7" t="s">
        <v>52391</v>
      </c>
    </row>
    <row r="9743" spans="1:17" x14ac:dyDescent="0.2">
      <c r="A9743" s="2" t="s">
        <v>51066</v>
      </c>
      <c r="B9743" s="2" t="s">
        <v>51067</v>
      </c>
      <c r="C9743" s="3">
        <v>36797</v>
      </c>
      <c r="D9743" s="2" t="s">
        <v>51068</v>
      </c>
      <c r="E9743" s="2" t="s">
        <v>3373</v>
      </c>
      <c r="F9743" s="2" t="s">
        <v>15573</v>
      </c>
      <c r="G9743" s="2" t="s">
        <v>123</v>
      </c>
      <c r="H9743" s="4" t="s">
        <v>51069</v>
      </c>
      <c r="I9743" s="5" t="s">
        <v>51070</v>
      </c>
      <c r="J9743" s="2" t="s">
        <v>51</v>
      </c>
      <c r="K9743" s="2" t="s">
        <v>73</v>
      </c>
      <c r="L9743" s="2"/>
      <c r="M9743" s="8" t="s">
        <v>207</v>
      </c>
      <c r="N9743" s="2" t="s">
        <v>8734</v>
      </c>
      <c r="O9743" s="2" t="s">
        <v>198</v>
      </c>
      <c r="P9743" s="6">
        <v>8295</v>
      </c>
      <c r="Q9743" s="7" t="s">
        <v>52391</v>
      </c>
    </row>
    <row r="9744" spans="1:17" x14ac:dyDescent="0.2">
      <c r="A9744" s="2" t="s">
        <v>51071</v>
      </c>
      <c r="B9744" s="2" t="s">
        <v>51072</v>
      </c>
      <c r="C9744" s="3">
        <v>28730</v>
      </c>
      <c r="D9744" s="2" t="s">
        <v>51073</v>
      </c>
      <c r="E9744" s="2" t="s">
        <v>899</v>
      </c>
      <c r="F9744" s="2" t="s">
        <v>7965</v>
      </c>
      <c r="G9744" s="2" t="s">
        <v>223</v>
      </c>
      <c r="H9744" s="4" t="s">
        <v>51074</v>
      </c>
      <c r="I9744" s="5" t="s">
        <v>51075</v>
      </c>
      <c r="J9744" s="2" t="s">
        <v>160</v>
      </c>
      <c r="K9744" s="2" t="s">
        <v>73</v>
      </c>
      <c r="L9744" s="2"/>
      <c r="M9744" s="8" t="s">
        <v>116</v>
      </c>
      <c r="N9744" s="2" t="s">
        <v>9308</v>
      </c>
      <c r="O9744" s="2" t="s">
        <v>188</v>
      </c>
      <c r="P9744" s="6">
        <v>8544</v>
      </c>
      <c r="Q9744" s="7" t="s">
        <v>52391</v>
      </c>
    </row>
    <row r="9745" spans="1:17" x14ac:dyDescent="0.2">
      <c r="A9745" s="2" t="s">
        <v>51076</v>
      </c>
      <c r="B9745" s="2" t="s">
        <v>15643</v>
      </c>
      <c r="C9745" s="3">
        <v>17874</v>
      </c>
      <c r="D9745" s="2" t="s">
        <v>51077</v>
      </c>
      <c r="E9745" s="2" t="s">
        <v>942</v>
      </c>
      <c r="F9745" s="2" t="s">
        <v>22008</v>
      </c>
      <c r="G9745" s="2" t="s">
        <v>275</v>
      </c>
      <c r="H9745" s="4" t="s">
        <v>51078</v>
      </c>
      <c r="I9745" s="5" t="s">
        <v>51079</v>
      </c>
      <c r="J9745" s="2" t="s">
        <v>63</v>
      </c>
      <c r="K9745" s="2" t="s">
        <v>26</v>
      </c>
      <c r="L9745" s="2"/>
      <c r="M9745" s="8" t="s">
        <v>116</v>
      </c>
      <c r="N9745" s="2" t="s">
        <v>11684</v>
      </c>
      <c r="O9745" s="2" t="s">
        <v>54</v>
      </c>
      <c r="P9745" s="6">
        <v>8810</v>
      </c>
      <c r="Q9745" s="7" t="s">
        <v>52391</v>
      </c>
    </row>
    <row r="9746" spans="1:17" x14ac:dyDescent="0.2">
      <c r="A9746" s="2" t="s">
        <v>51080</v>
      </c>
      <c r="B9746" s="2" t="s">
        <v>51081</v>
      </c>
      <c r="C9746" s="3">
        <v>17044</v>
      </c>
      <c r="D9746" s="2" t="s">
        <v>51082</v>
      </c>
      <c r="E9746" s="2" t="s">
        <v>2191</v>
      </c>
      <c r="F9746" s="2" t="s">
        <v>9660</v>
      </c>
      <c r="G9746" s="2" t="s">
        <v>702</v>
      </c>
      <c r="H9746" s="4" t="s">
        <v>51083</v>
      </c>
      <c r="I9746" s="5" t="s">
        <v>51084</v>
      </c>
      <c r="J9746" s="2" t="s">
        <v>84</v>
      </c>
      <c r="K9746" s="2" t="s">
        <v>38</v>
      </c>
      <c r="L9746" s="2"/>
      <c r="M9746" s="8" t="s">
        <v>52</v>
      </c>
      <c r="N9746" s="2" t="s">
        <v>14976</v>
      </c>
      <c r="O9746" s="2" t="s">
        <v>198</v>
      </c>
      <c r="P9746" s="6">
        <v>8279</v>
      </c>
      <c r="Q9746" s="7" t="s">
        <v>52391</v>
      </c>
    </row>
    <row r="9747" spans="1:17" x14ac:dyDescent="0.2">
      <c r="A9747" s="2" t="s">
        <v>51085</v>
      </c>
      <c r="B9747" s="2" t="s">
        <v>51086</v>
      </c>
      <c r="C9747" s="3">
        <v>23357</v>
      </c>
      <c r="D9747" s="2" t="s">
        <v>51087</v>
      </c>
      <c r="E9747" s="2" t="s">
        <v>1907</v>
      </c>
      <c r="F9747" s="2" t="s">
        <v>8592</v>
      </c>
      <c r="G9747" s="2" t="s">
        <v>204</v>
      </c>
      <c r="H9747" s="4" t="s">
        <v>51088</v>
      </c>
      <c r="I9747" s="5" t="s">
        <v>51089</v>
      </c>
      <c r="J9747" s="2" t="s">
        <v>63</v>
      </c>
      <c r="K9747" s="2" t="s">
        <v>73</v>
      </c>
      <c r="L9747" s="2"/>
      <c r="M9747" s="8" t="s">
        <v>74</v>
      </c>
      <c r="N9747" s="2" t="s">
        <v>2505</v>
      </c>
      <c r="O9747" s="2" t="s">
        <v>29</v>
      </c>
      <c r="P9747" s="6">
        <v>2093</v>
      </c>
      <c r="Q9747" s="7" t="s">
        <v>52391</v>
      </c>
    </row>
    <row r="9748" spans="1:17" x14ac:dyDescent="0.2">
      <c r="A9748" s="2" t="s">
        <v>51090</v>
      </c>
      <c r="B9748" s="2" t="s">
        <v>51091</v>
      </c>
      <c r="C9748" s="3">
        <v>34269</v>
      </c>
      <c r="D9748" s="2" t="s">
        <v>51092</v>
      </c>
      <c r="E9748" s="2" t="s">
        <v>2831</v>
      </c>
      <c r="F9748" s="2" t="s">
        <v>2516</v>
      </c>
      <c r="G9748" s="2" t="s">
        <v>35</v>
      </c>
      <c r="H9748" s="4" t="s">
        <v>51093</v>
      </c>
      <c r="I9748" s="5" t="s">
        <v>51094</v>
      </c>
      <c r="J9748" s="2" t="s">
        <v>160</v>
      </c>
      <c r="K9748" s="2" t="s">
        <v>73</v>
      </c>
      <c r="L9748" s="2"/>
      <c r="M9748" s="8" t="s">
        <v>52</v>
      </c>
      <c r="N9748" s="2" t="s">
        <v>11854</v>
      </c>
      <c r="O9748" s="2" t="s">
        <v>243</v>
      </c>
      <c r="P9748" s="6">
        <v>4580</v>
      </c>
      <c r="Q9748" s="7" t="s">
        <v>52391</v>
      </c>
    </row>
    <row r="9749" spans="1:17" x14ac:dyDescent="0.2">
      <c r="A9749" s="2" t="s">
        <v>51095</v>
      </c>
      <c r="B9749" s="2" t="s">
        <v>51096</v>
      </c>
      <c r="C9749" s="3">
        <v>18806</v>
      </c>
      <c r="D9749" s="2" t="s">
        <v>51097</v>
      </c>
      <c r="E9749" s="2" t="s">
        <v>2458</v>
      </c>
      <c r="F9749" s="2" t="s">
        <v>3488</v>
      </c>
      <c r="G9749" s="2" t="s">
        <v>22</v>
      </c>
      <c r="H9749" s="4" t="s">
        <v>51098</v>
      </c>
      <c r="I9749" s="5" t="s">
        <v>51099</v>
      </c>
      <c r="J9749" s="2" t="s">
        <v>160</v>
      </c>
      <c r="K9749" s="2" t="s">
        <v>73</v>
      </c>
      <c r="L9749" s="2"/>
      <c r="M9749" s="8" t="s">
        <v>105</v>
      </c>
      <c r="N9749" s="2" t="s">
        <v>6099</v>
      </c>
      <c r="O9749" s="2" t="s">
        <v>243</v>
      </c>
      <c r="P9749" s="6">
        <v>6027</v>
      </c>
      <c r="Q9749" s="7" t="s">
        <v>52391</v>
      </c>
    </row>
    <row r="9750" spans="1:17" x14ac:dyDescent="0.2">
      <c r="A9750" s="2" t="s">
        <v>51100</v>
      </c>
      <c r="B9750" s="2" t="s">
        <v>41589</v>
      </c>
      <c r="C9750" s="3">
        <v>23572</v>
      </c>
      <c r="D9750" s="2" t="s">
        <v>51101</v>
      </c>
      <c r="E9750" s="2" t="s">
        <v>3065</v>
      </c>
      <c r="F9750" s="2" t="s">
        <v>51102</v>
      </c>
      <c r="G9750" s="2" t="s">
        <v>275</v>
      </c>
      <c r="H9750" s="4" t="s">
        <v>51103</v>
      </c>
      <c r="I9750" s="5" t="s">
        <v>51104</v>
      </c>
      <c r="J9750" s="2" t="s">
        <v>84</v>
      </c>
      <c r="K9750" s="2" t="s">
        <v>73</v>
      </c>
      <c r="L9750" s="2"/>
      <c r="M9750" s="8" t="s">
        <v>74</v>
      </c>
      <c r="N9750" s="2" t="s">
        <v>169</v>
      </c>
      <c r="O9750" s="2" t="s">
        <v>198</v>
      </c>
      <c r="P9750" s="6">
        <v>7527</v>
      </c>
      <c r="Q9750" s="7" t="s">
        <v>52391</v>
      </c>
    </row>
    <row r="9751" spans="1:17" x14ac:dyDescent="0.2">
      <c r="A9751" s="2" t="s">
        <v>51105</v>
      </c>
      <c r="B9751" s="2" t="s">
        <v>51106</v>
      </c>
      <c r="C9751" s="3">
        <v>26822</v>
      </c>
      <c r="D9751" s="2" t="s">
        <v>51107</v>
      </c>
      <c r="E9751" s="2" t="s">
        <v>4820</v>
      </c>
      <c r="F9751" s="2" t="s">
        <v>958</v>
      </c>
      <c r="G9751" s="2" t="s">
        <v>292</v>
      </c>
      <c r="H9751" s="4" t="s">
        <v>51108</v>
      </c>
      <c r="I9751" s="5" t="s">
        <v>51109</v>
      </c>
      <c r="J9751" s="2" t="s">
        <v>63</v>
      </c>
      <c r="K9751" s="2" t="s">
        <v>38</v>
      </c>
      <c r="L9751" s="2"/>
      <c r="M9751" s="8" t="s">
        <v>116</v>
      </c>
      <c r="N9751" s="2" t="s">
        <v>2588</v>
      </c>
      <c r="O9751" s="2" t="s">
        <v>107</v>
      </c>
      <c r="P9751" s="6">
        <v>3187</v>
      </c>
      <c r="Q9751" s="7" t="s">
        <v>52391</v>
      </c>
    </row>
    <row r="9752" spans="1:17" x14ac:dyDescent="0.2">
      <c r="A9752" s="2" t="s">
        <v>51110</v>
      </c>
      <c r="B9752" s="2" t="s">
        <v>51111</v>
      </c>
      <c r="C9752" s="3">
        <v>33221</v>
      </c>
      <c r="D9752" s="2" t="s">
        <v>51112</v>
      </c>
      <c r="E9752" s="2" t="s">
        <v>1562</v>
      </c>
      <c r="F9752" s="2" t="s">
        <v>29395</v>
      </c>
      <c r="G9752" s="2" t="s">
        <v>413</v>
      </c>
      <c r="H9752" s="4" t="s">
        <v>51113</v>
      </c>
      <c r="I9752" s="5" t="s">
        <v>51114</v>
      </c>
      <c r="J9752" s="2" t="s">
        <v>160</v>
      </c>
      <c r="K9752" s="2" t="s">
        <v>26</v>
      </c>
      <c r="L9752" s="2"/>
      <c r="M9752" s="8" t="s">
        <v>105</v>
      </c>
      <c r="N9752" s="2" t="s">
        <v>7899</v>
      </c>
      <c r="O9752" s="2" t="s">
        <v>243</v>
      </c>
      <c r="P9752" s="6">
        <v>5710</v>
      </c>
      <c r="Q9752" s="7" t="s">
        <v>52391</v>
      </c>
    </row>
    <row r="9753" spans="1:17" x14ac:dyDescent="0.2">
      <c r="A9753" s="2" t="s">
        <v>51115</v>
      </c>
      <c r="B9753" s="2" t="s">
        <v>30555</v>
      </c>
      <c r="C9753" s="3">
        <v>25657</v>
      </c>
      <c r="D9753" s="2" t="s">
        <v>51116</v>
      </c>
      <c r="E9753" s="2" t="s">
        <v>6114</v>
      </c>
      <c r="F9753" s="2" t="s">
        <v>2726</v>
      </c>
      <c r="G9753" s="2" t="s">
        <v>132</v>
      </c>
      <c r="H9753" s="4" t="s">
        <v>51117</v>
      </c>
      <c r="I9753" s="5" t="s">
        <v>51118</v>
      </c>
      <c r="J9753" s="2" t="s">
        <v>63</v>
      </c>
      <c r="K9753" s="2" t="s">
        <v>38</v>
      </c>
      <c r="L9753" s="2"/>
      <c r="M9753" s="8" t="s">
        <v>52</v>
      </c>
      <c r="N9753" s="2" t="s">
        <v>161</v>
      </c>
      <c r="O9753" s="2" t="s">
        <v>243</v>
      </c>
      <c r="P9753" s="6">
        <v>2631</v>
      </c>
      <c r="Q9753" s="7" t="s">
        <v>52391</v>
      </c>
    </row>
    <row r="9754" spans="1:17" x14ac:dyDescent="0.2">
      <c r="A9754" s="2" t="s">
        <v>51119</v>
      </c>
      <c r="B9754" s="2" t="s">
        <v>51120</v>
      </c>
      <c r="C9754" s="3">
        <v>34621</v>
      </c>
      <c r="D9754" s="2" t="s">
        <v>51121</v>
      </c>
      <c r="E9754" s="2" t="s">
        <v>2411</v>
      </c>
      <c r="F9754" s="2" t="s">
        <v>1304</v>
      </c>
      <c r="G9754" s="2" t="s">
        <v>214</v>
      </c>
      <c r="H9754" s="4" t="s">
        <v>51122</v>
      </c>
      <c r="I9754" s="5" t="s">
        <v>11677</v>
      </c>
      <c r="J9754" s="2" t="s">
        <v>160</v>
      </c>
      <c r="K9754" s="2" t="s">
        <v>73</v>
      </c>
      <c r="L9754" s="2"/>
      <c r="M9754" s="8" t="s">
        <v>105</v>
      </c>
      <c r="N9754" s="2" t="s">
        <v>2310</v>
      </c>
      <c r="O9754" s="2" t="s">
        <v>188</v>
      </c>
      <c r="P9754" s="6">
        <v>2269</v>
      </c>
      <c r="Q9754" s="7" t="s">
        <v>52391</v>
      </c>
    </row>
    <row r="9755" spans="1:17" x14ac:dyDescent="0.2">
      <c r="A9755" s="2" t="s">
        <v>51123</v>
      </c>
      <c r="B9755" s="2" t="s">
        <v>51124</v>
      </c>
      <c r="C9755" s="3">
        <v>23570</v>
      </c>
      <c r="D9755" s="2" t="s">
        <v>51125</v>
      </c>
      <c r="E9755" s="2" t="s">
        <v>4474</v>
      </c>
      <c r="F9755" s="2" t="s">
        <v>1054</v>
      </c>
      <c r="G9755" s="2" t="s">
        <v>22</v>
      </c>
      <c r="H9755" s="4" t="s">
        <v>51126</v>
      </c>
      <c r="I9755" s="5" t="s">
        <v>51127</v>
      </c>
      <c r="J9755" s="2" t="s">
        <v>84</v>
      </c>
      <c r="K9755" s="2" t="s">
        <v>38</v>
      </c>
      <c r="L9755" s="2"/>
      <c r="M9755" s="8" t="s">
        <v>27</v>
      </c>
      <c r="N9755" s="2" t="s">
        <v>642</v>
      </c>
      <c r="O9755" s="2" t="s">
        <v>312</v>
      </c>
      <c r="P9755" s="6">
        <v>1610</v>
      </c>
      <c r="Q9755" s="7" t="s">
        <v>52391</v>
      </c>
    </row>
    <row r="9756" spans="1:17" x14ac:dyDescent="0.2">
      <c r="A9756" s="2" t="s">
        <v>51128</v>
      </c>
      <c r="B9756" s="2" t="s">
        <v>51129</v>
      </c>
      <c r="C9756" s="3">
        <v>35116</v>
      </c>
      <c r="D9756" s="2" t="s">
        <v>51130</v>
      </c>
      <c r="E9756" s="2" t="s">
        <v>1196</v>
      </c>
      <c r="F9756" s="2" t="s">
        <v>1975</v>
      </c>
      <c r="G9756" s="2" t="s">
        <v>413</v>
      </c>
      <c r="H9756" s="4" t="s">
        <v>51131</v>
      </c>
      <c r="I9756" s="5" t="s">
        <v>51132</v>
      </c>
      <c r="J9756" s="2" t="s">
        <v>160</v>
      </c>
      <c r="K9756" s="2" t="s">
        <v>73</v>
      </c>
      <c r="L9756" s="2"/>
      <c r="M9756" s="8" t="s">
        <v>268</v>
      </c>
      <c r="N9756" s="2" t="s">
        <v>12855</v>
      </c>
      <c r="O9756" s="2" t="s">
        <v>243</v>
      </c>
      <c r="P9756" s="6">
        <v>8981</v>
      </c>
      <c r="Q9756" s="7" t="s">
        <v>52391</v>
      </c>
    </row>
    <row r="9757" spans="1:17" x14ac:dyDescent="0.2">
      <c r="A9757" s="2" t="s">
        <v>51133</v>
      </c>
      <c r="B9757" s="2" t="s">
        <v>51134</v>
      </c>
      <c r="C9757" s="3">
        <v>36389</v>
      </c>
      <c r="D9757" s="2" t="s">
        <v>51135</v>
      </c>
      <c r="E9757" s="2" t="s">
        <v>614</v>
      </c>
      <c r="F9757" s="2" t="s">
        <v>39656</v>
      </c>
      <c r="G9757" s="2" t="s">
        <v>70</v>
      </c>
      <c r="H9757" s="4" t="s">
        <v>51136</v>
      </c>
      <c r="I9757" s="5" t="s">
        <v>34358</v>
      </c>
      <c r="J9757" s="2" t="s">
        <v>63</v>
      </c>
      <c r="K9757" s="2" t="s">
        <v>38</v>
      </c>
      <c r="L9757" s="2"/>
      <c r="M9757" s="8" t="s">
        <v>268</v>
      </c>
      <c r="N9757" s="2" t="s">
        <v>14424</v>
      </c>
      <c r="O9757" s="2" t="s">
        <v>87</v>
      </c>
      <c r="P9757" s="6">
        <v>9168</v>
      </c>
      <c r="Q9757" s="7" t="s">
        <v>52391</v>
      </c>
    </row>
    <row r="9758" spans="1:17" x14ac:dyDescent="0.2">
      <c r="A9758" s="2" t="s">
        <v>51137</v>
      </c>
      <c r="B9758" s="2" t="s">
        <v>51138</v>
      </c>
      <c r="C9758" s="3">
        <v>33875</v>
      </c>
      <c r="D9758" s="2" t="s">
        <v>51139</v>
      </c>
      <c r="E9758" s="2" t="s">
        <v>957</v>
      </c>
      <c r="F9758" s="2" t="s">
        <v>382</v>
      </c>
      <c r="G9758" s="2" t="s">
        <v>113</v>
      </c>
      <c r="H9758" s="4" t="s">
        <v>51140</v>
      </c>
      <c r="I9758" s="5" t="s">
        <v>51141</v>
      </c>
      <c r="J9758" s="2" t="s">
        <v>25</v>
      </c>
      <c r="K9758" s="2" t="s">
        <v>38</v>
      </c>
      <c r="L9758" s="2"/>
      <c r="M9758" s="8" t="s">
        <v>85</v>
      </c>
      <c r="N9758" s="2" t="s">
        <v>5410</v>
      </c>
      <c r="O9758" s="2" t="s">
        <v>312</v>
      </c>
      <c r="P9758" s="6">
        <v>4472</v>
      </c>
      <c r="Q9758" s="7" t="s">
        <v>52391</v>
      </c>
    </row>
    <row r="9759" spans="1:17" x14ac:dyDescent="0.2">
      <c r="A9759" s="2" t="s">
        <v>51142</v>
      </c>
      <c r="B9759" s="2" t="s">
        <v>38368</v>
      </c>
      <c r="C9759" s="3">
        <v>31679</v>
      </c>
      <c r="D9759" s="2" t="s">
        <v>51143</v>
      </c>
      <c r="E9759" s="2" t="s">
        <v>5741</v>
      </c>
      <c r="F9759" s="2" t="s">
        <v>19898</v>
      </c>
      <c r="G9759" s="2" t="s">
        <v>292</v>
      </c>
      <c r="H9759" s="4" t="s">
        <v>51144</v>
      </c>
      <c r="I9759" s="5" t="s">
        <v>51145</v>
      </c>
      <c r="J9759" s="2" t="s">
        <v>63</v>
      </c>
      <c r="K9759" s="2" t="s">
        <v>38</v>
      </c>
      <c r="L9759" s="2"/>
      <c r="M9759" s="8" t="s">
        <v>268</v>
      </c>
      <c r="N9759" s="2" t="s">
        <v>3935</v>
      </c>
      <c r="O9759" s="2" t="s">
        <v>296</v>
      </c>
      <c r="P9759" s="6">
        <v>6080</v>
      </c>
      <c r="Q9759" s="7" t="s">
        <v>52391</v>
      </c>
    </row>
    <row r="9760" spans="1:17" x14ac:dyDescent="0.2">
      <c r="A9760" s="2" t="s">
        <v>51146</v>
      </c>
      <c r="B9760" s="2" t="s">
        <v>51147</v>
      </c>
      <c r="C9760" s="3">
        <v>34963</v>
      </c>
      <c r="D9760" s="2" t="s">
        <v>51148</v>
      </c>
      <c r="E9760" s="2" t="s">
        <v>1118</v>
      </c>
      <c r="F9760" s="2" t="s">
        <v>25144</v>
      </c>
      <c r="G9760" s="2" t="s">
        <v>35</v>
      </c>
      <c r="H9760" s="4" t="s">
        <v>51149</v>
      </c>
      <c r="I9760" s="5" t="s">
        <v>51150</v>
      </c>
      <c r="J9760" s="2" t="s">
        <v>25</v>
      </c>
      <c r="K9760" s="2" t="s">
        <v>26</v>
      </c>
      <c r="L9760" s="2"/>
      <c r="M9760" s="8" t="s">
        <v>85</v>
      </c>
      <c r="N9760" s="2" t="s">
        <v>4434</v>
      </c>
      <c r="O9760" s="2" t="s">
        <v>29</v>
      </c>
      <c r="P9760" s="6">
        <v>6239</v>
      </c>
      <c r="Q9760" s="7" t="s">
        <v>52391</v>
      </c>
    </row>
    <row r="9761" spans="1:17" x14ac:dyDescent="0.2">
      <c r="A9761" s="2" t="s">
        <v>51151</v>
      </c>
      <c r="B9761" s="2" t="s">
        <v>51152</v>
      </c>
      <c r="C9761" s="3">
        <v>18650</v>
      </c>
      <c r="D9761" s="2" t="s">
        <v>51153</v>
      </c>
      <c r="E9761" s="2" t="s">
        <v>2984</v>
      </c>
      <c r="F9761" s="2" t="s">
        <v>3733</v>
      </c>
      <c r="G9761" s="2" t="s">
        <v>687</v>
      </c>
      <c r="H9761" s="4" t="s">
        <v>51154</v>
      </c>
      <c r="I9761" s="5" t="s">
        <v>51155</v>
      </c>
      <c r="J9761" s="2" t="s">
        <v>160</v>
      </c>
      <c r="K9761" s="2" t="s">
        <v>73</v>
      </c>
      <c r="L9761" s="2"/>
      <c r="M9761" s="8" t="s">
        <v>376</v>
      </c>
      <c r="N9761" s="2" t="s">
        <v>15772</v>
      </c>
      <c r="O9761" s="2" t="s">
        <v>54</v>
      </c>
      <c r="P9761" s="6">
        <v>2708</v>
      </c>
      <c r="Q9761" s="7" t="s">
        <v>52391</v>
      </c>
    </row>
    <row r="9762" spans="1:17" x14ac:dyDescent="0.2">
      <c r="A9762" s="2" t="s">
        <v>51156</v>
      </c>
      <c r="B9762" s="2" t="s">
        <v>51157</v>
      </c>
      <c r="C9762" s="3">
        <v>32934</v>
      </c>
      <c r="D9762" s="2" t="s">
        <v>51158</v>
      </c>
      <c r="E9762" s="2" t="s">
        <v>6707</v>
      </c>
      <c r="F9762" s="2" t="s">
        <v>428</v>
      </c>
      <c r="G9762" s="2" t="s">
        <v>275</v>
      </c>
      <c r="H9762" s="4" t="s">
        <v>51159</v>
      </c>
      <c r="I9762" s="5" t="s">
        <v>51160</v>
      </c>
      <c r="J9762" s="2" t="s">
        <v>63</v>
      </c>
      <c r="K9762" s="2" t="s">
        <v>26</v>
      </c>
      <c r="L9762" s="2"/>
      <c r="M9762" s="8" t="s">
        <v>52</v>
      </c>
      <c r="N9762" s="2" t="s">
        <v>1299</v>
      </c>
      <c r="O9762" s="2" t="s">
        <v>188</v>
      </c>
      <c r="P9762" s="6">
        <v>6778</v>
      </c>
      <c r="Q9762" s="7" t="s">
        <v>52391</v>
      </c>
    </row>
    <row r="9763" spans="1:17" x14ac:dyDescent="0.2">
      <c r="A9763" s="2" t="s">
        <v>51161</v>
      </c>
      <c r="B9763" s="2" t="s">
        <v>51162</v>
      </c>
      <c r="C9763" s="3">
        <v>24509</v>
      </c>
      <c r="D9763" s="2" t="s">
        <v>51163</v>
      </c>
      <c r="E9763" s="2" t="s">
        <v>2905</v>
      </c>
      <c r="F9763" s="2" t="s">
        <v>1378</v>
      </c>
      <c r="G9763" s="2" t="s">
        <v>249</v>
      </c>
      <c r="H9763" s="4" t="s">
        <v>51164</v>
      </c>
      <c r="I9763" s="5" t="s">
        <v>51165</v>
      </c>
      <c r="J9763" s="2" t="s">
        <v>51</v>
      </c>
      <c r="K9763" s="2" t="s">
        <v>73</v>
      </c>
      <c r="L9763" s="2"/>
      <c r="M9763" s="8" t="s">
        <v>27</v>
      </c>
      <c r="N9763" s="2" t="s">
        <v>4683</v>
      </c>
      <c r="O9763" s="2" t="s">
        <v>198</v>
      </c>
      <c r="P9763" s="6">
        <v>9418</v>
      </c>
      <c r="Q9763" s="7" t="s">
        <v>52391</v>
      </c>
    </row>
    <row r="9764" spans="1:17" x14ac:dyDescent="0.2">
      <c r="A9764" s="2" t="s">
        <v>51166</v>
      </c>
      <c r="B9764" s="2" t="s">
        <v>51167</v>
      </c>
      <c r="C9764" s="3">
        <v>26529</v>
      </c>
      <c r="D9764" s="2" t="s">
        <v>51168</v>
      </c>
      <c r="E9764" s="2" t="s">
        <v>4856</v>
      </c>
      <c r="F9764" s="2" t="s">
        <v>18696</v>
      </c>
      <c r="G9764" s="2" t="s">
        <v>81</v>
      </c>
      <c r="H9764" s="4" t="s">
        <v>51169</v>
      </c>
      <c r="I9764" s="5" t="s">
        <v>51170</v>
      </c>
      <c r="J9764" s="2" t="s">
        <v>63</v>
      </c>
      <c r="K9764" s="2" t="s">
        <v>38</v>
      </c>
      <c r="L9764" s="2"/>
      <c r="M9764" s="8" t="s">
        <v>207</v>
      </c>
      <c r="N9764" s="2" t="s">
        <v>5437</v>
      </c>
      <c r="O9764" s="2" t="s">
        <v>87</v>
      </c>
      <c r="P9764" s="6">
        <v>3151</v>
      </c>
      <c r="Q9764" s="7" t="s">
        <v>52391</v>
      </c>
    </row>
    <row r="9765" spans="1:17" x14ac:dyDescent="0.2">
      <c r="A9765" s="2" t="s">
        <v>51171</v>
      </c>
      <c r="B9765" s="2" t="s">
        <v>51172</v>
      </c>
      <c r="C9765" s="3">
        <v>33435</v>
      </c>
      <c r="D9765" s="2" t="s">
        <v>51173</v>
      </c>
      <c r="E9765" s="2" t="s">
        <v>11332</v>
      </c>
      <c r="F9765" s="2" t="s">
        <v>2013</v>
      </c>
      <c r="G9765" s="2" t="s">
        <v>175</v>
      </c>
      <c r="H9765" s="4" t="s">
        <v>51174</v>
      </c>
      <c r="I9765" s="5" t="s">
        <v>51175</v>
      </c>
      <c r="J9765" s="2" t="s">
        <v>25</v>
      </c>
      <c r="K9765" s="2" t="s">
        <v>38</v>
      </c>
      <c r="L9765" s="2"/>
      <c r="M9765" s="8" t="s">
        <v>74</v>
      </c>
      <c r="N9765" s="2" t="s">
        <v>5891</v>
      </c>
      <c r="O9765" s="2" t="s">
        <v>198</v>
      </c>
      <c r="P9765" s="6">
        <v>2033</v>
      </c>
      <c r="Q9765" s="7" t="s">
        <v>52391</v>
      </c>
    </row>
    <row r="9766" spans="1:17" x14ac:dyDescent="0.2">
      <c r="A9766" s="2" t="s">
        <v>51176</v>
      </c>
      <c r="B9766" s="2" t="s">
        <v>51177</v>
      </c>
      <c r="C9766" s="3">
        <v>25571</v>
      </c>
      <c r="D9766" s="2" t="s">
        <v>51178</v>
      </c>
      <c r="E9766" s="2" t="s">
        <v>2100</v>
      </c>
      <c r="F9766" s="2" t="s">
        <v>51179</v>
      </c>
      <c r="G9766" s="2" t="s">
        <v>194</v>
      </c>
      <c r="H9766" s="4" t="s">
        <v>51180</v>
      </c>
      <c r="I9766" s="5" t="s">
        <v>51181</v>
      </c>
      <c r="J9766" s="2" t="s">
        <v>51</v>
      </c>
      <c r="K9766" s="2" t="s">
        <v>73</v>
      </c>
      <c r="L9766" s="2"/>
      <c r="M9766" s="8" t="s">
        <v>85</v>
      </c>
      <c r="N9766" s="2" t="s">
        <v>3554</v>
      </c>
      <c r="O9766" s="2" t="s">
        <v>87</v>
      </c>
      <c r="P9766" s="6">
        <v>9895</v>
      </c>
      <c r="Q9766" s="7" t="s">
        <v>52391</v>
      </c>
    </row>
    <row r="9767" spans="1:17" x14ac:dyDescent="0.2">
      <c r="A9767" s="2" t="s">
        <v>51182</v>
      </c>
      <c r="B9767" s="2" t="s">
        <v>51183</v>
      </c>
      <c r="C9767" s="3">
        <v>36904</v>
      </c>
      <c r="D9767" s="2" t="s">
        <v>51184</v>
      </c>
      <c r="E9767" s="2" t="s">
        <v>3065</v>
      </c>
      <c r="F9767" s="2" t="s">
        <v>3374</v>
      </c>
      <c r="G9767" s="2" t="s">
        <v>702</v>
      </c>
      <c r="H9767" s="4" t="s">
        <v>51185</v>
      </c>
      <c r="I9767" s="5" t="s">
        <v>51186</v>
      </c>
      <c r="J9767" s="2" t="s">
        <v>160</v>
      </c>
      <c r="K9767" s="2" t="s">
        <v>73</v>
      </c>
      <c r="L9767" s="2"/>
      <c r="M9767" s="8" t="s">
        <v>105</v>
      </c>
      <c r="N9767" s="2" t="s">
        <v>1465</v>
      </c>
      <c r="O9767" s="2" t="s">
        <v>188</v>
      </c>
      <c r="P9767" s="6">
        <v>6757</v>
      </c>
      <c r="Q9767" s="7" t="s">
        <v>52391</v>
      </c>
    </row>
    <row r="9768" spans="1:17" x14ac:dyDescent="0.2">
      <c r="A9768" s="2" t="s">
        <v>51187</v>
      </c>
      <c r="B9768" s="2" t="s">
        <v>51188</v>
      </c>
      <c r="C9768" s="3">
        <v>28548</v>
      </c>
      <c r="D9768" s="2" t="s">
        <v>51189</v>
      </c>
      <c r="E9768" s="2" t="s">
        <v>4879</v>
      </c>
      <c r="F9768" s="2" t="s">
        <v>51190</v>
      </c>
      <c r="G9768" s="2" t="s">
        <v>687</v>
      </c>
      <c r="H9768" s="4" t="s">
        <v>51191</v>
      </c>
      <c r="I9768" s="5" t="s">
        <v>51192</v>
      </c>
      <c r="J9768" s="2" t="s">
        <v>84</v>
      </c>
      <c r="K9768" s="2" t="s">
        <v>26</v>
      </c>
      <c r="L9768" s="2"/>
      <c r="M9768" s="8" t="s">
        <v>105</v>
      </c>
      <c r="N9768" s="2" t="s">
        <v>5547</v>
      </c>
      <c r="O9768" s="2" t="s">
        <v>29</v>
      </c>
      <c r="P9768" s="6">
        <v>6338</v>
      </c>
      <c r="Q9768" s="7" t="s">
        <v>52391</v>
      </c>
    </row>
    <row r="9769" spans="1:17" x14ac:dyDescent="0.2">
      <c r="A9769" s="2" t="s">
        <v>51193</v>
      </c>
      <c r="B9769" s="2" t="s">
        <v>45052</v>
      </c>
      <c r="C9769" s="3">
        <v>38857</v>
      </c>
      <c r="D9769" s="2" t="s">
        <v>51194</v>
      </c>
      <c r="E9769" s="2" t="s">
        <v>1196</v>
      </c>
      <c r="F9769" s="2" t="s">
        <v>373</v>
      </c>
      <c r="G9769" s="2" t="s">
        <v>341</v>
      </c>
      <c r="H9769" s="4" t="s">
        <v>51195</v>
      </c>
      <c r="I9769" s="5" t="s">
        <v>51196</v>
      </c>
      <c r="J9769" s="2" t="s">
        <v>160</v>
      </c>
      <c r="K9769" s="2" t="s">
        <v>38</v>
      </c>
      <c r="L9769" s="2"/>
      <c r="M9769" s="8" t="s">
        <v>376</v>
      </c>
      <c r="N9769" s="2" t="s">
        <v>4981</v>
      </c>
      <c r="O9769" s="2" t="s">
        <v>107</v>
      </c>
      <c r="P9769" s="6">
        <v>2256</v>
      </c>
      <c r="Q9769" s="7" t="s">
        <v>52391</v>
      </c>
    </row>
    <row r="9770" spans="1:17" x14ac:dyDescent="0.2">
      <c r="A9770" s="2" t="s">
        <v>51197</v>
      </c>
      <c r="B9770" s="2" t="s">
        <v>49774</v>
      </c>
      <c r="C9770" s="3">
        <v>38838</v>
      </c>
      <c r="D9770" s="2" t="s">
        <v>51198</v>
      </c>
      <c r="E9770" s="2" t="s">
        <v>1096</v>
      </c>
      <c r="F9770" s="2" t="s">
        <v>239</v>
      </c>
      <c r="G9770" s="2" t="s">
        <v>702</v>
      </c>
      <c r="H9770" s="4" t="s">
        <v>51199</v>
      </c>
      <c r="I9770" s="5" t="s">
        <v>51200</v>
      </c>
      <c r="J9770" s="2" t="s">
        <v>160</v>
      </c>
      <c r="K9770" s="2" t="s">
        <v>26</v>
      </c>
      <c r="L9770" s="2"/>
      <c r="M9770" s="8" t="s">
        <v>376</v>
      </c>
      <c r="N9770" s="2" t="s">
        <v>6673</v>
      </c>
      <c r="O9770" s="2" t="s">
        <v>188</v>
      </c>
      <c r="P9770" s="6">
        <v>6881</v>
      </c>
      <c r="Q9770" s="7" t="s">
        <v>52391</v>
      </c>
    </row>
    <row r="9771" spans="1:17" x14ac:dyDescent="0.2">
      <c r="A9771" s="2" t="s">
        <v>51201</v>
      </c>
      <c r="B9771" s="2" t="s">
        <v>21099</v>
      </c>
      <c r="C9771" s="3">
        <v>35521</v>
      </c>
      <c r="D9771" s="2" t="s">
        <v>51202</v>
      </c>
      <c r="E9771" s="2" t="s">
        <v>1933</v>
      </c>
      <c r="F9771" s="2" t="s">
        <v>1594</v>
      </c>
      <c r="G9771" s="2" t="s">
        <v>292</v>
      </c>
      <c r="H9771" s="4" t="s">
        <v>51203</v>
      </c>
      <c r="I9771" s="5" t="s">
        <v>16982</v>
      </c>
      <c r="J9771" s="2" t="s">
        <v>63</v>
      </c>
      <c r="K9771" s="2" t="s">
        <v>38</v>
      </c>
      <c r="L9771" s="2"/>
      <c r="M9771" s="8" t="s">
        <v>105</v>
      </c>
      <c r="N9771" s="2" t="s">
        <v>144</v>
      </c>
      <c r="O9771" s="2" t="s">
        <v>107</v>
      </c>
      <c r="P9771" s="6">
        <v>5353</v>
      </c>
      <c r="Q9771" s="7" t="s">
        <v>52391</v>
      </c>
    </row>
    <row r="9772" spans="1:17" x14ac:dyDescent="0.2">
      <c r="A9772" s="2" t="s">
        <v>51204</v>
      </c>
      <c r="B9772" s="2" t="s">
        <v>51205</v>
      </c>
      <c r="C9772" s="3">
        <v>23481</v>
      </c>
      <c r="D9772" s="2" t="s">
        <v>51206</v>
      </c>
      <c r="E9772" s="2" t="s">
        <v>4622</v>
      </c>
      <c r="F9772" s="2" t="s">
        <v>2665</v>
      </c>
      <c r="G9772" s="2" t="s">
        <v>204</v>
      </c>
      <c r="H9772" s="4" t="s">
        <v>51207</v>
      </c>
      <c r="I9772" s="5" t="s">
        <v>51208</v>
      </c>
      <c r="J9772" s="2" t="s">
        <v>160</v>
      </c>
      <c r="K9772" s="2" t="s">
        <v>26</v>
      </c>
      <c r="L9772" s="2"/>
      <c r="M9772" s="8" t="s">
        <v>105</v>
      </c>
      <c r="N9772" s="2" t="s">
        <v>117</v>
      </c>
      <c r="O9772" s="2" t="s">
        <v>54</v>
      </c>
      <c r="P9772" s="6">
        <v>3256</v>
      </c>
      <c r="Q9772" s="7" t="s">
        <v>52391</v>
      </c>
    </row>
    <row r="9773" spans="1:17" x14ac:dyDescent="0.2">
      <c r="A9773" s="2" t="s">
        <v>51209</v>
      </c>
      <c r="B9773" s="2" t="s">
        <v>29522</v>
      </c>
      <c r="C9773" s="3">
        <v>16797</v>
      </c>
      <c r="D9773" s="2" t="s">
        <v>51210</v>
      </c>
      <c r="E9773" s="2" t="s">
        <v>914</v>
      </c>
      <c r="F9773" s="2" t="s">
        <v>17439</v>
      </c>
      <c r="G9773" s="2" t="s">
        <v>223</v>
      </c>
      <c r="H9773" s="4" t="s">
        <v>51211</v>
      </c>
      <c r="I9773" s="5" t="s">
        <v>51212</v>
      </c>
      <c r="J9773" s="2" t="s">
        <v>25</v>
      </c>
      <c r="K9773" s="2" t="s">
        <v>73</v>
      </c>
      <c r="L9773" s="2"/>
      <c r="M9773" s="8" t="s">
        <v>39</v>
      </c>
      <c r="N9773" s="2" t="s">
        <v>18708</v>
      </c>
      <c r="O9773" s="2" t="s">
        <v>312</v>
      </c>
      <c r="P9773" s="6">
        <v>3612</v>
      </c>
      <c r="Q9773" s="7" t="s">
        <v>52391</v>
      </c>
    </row>
    <row r="9774" spans="1:17" x14ac:dyDescent="0.2">
      <c r="A9774" s="2" t="s">
        <v>51213</v>
      </c>
      <c r="B9774" s="2" t="s">
        <v>51214</v>
      </c>
      <c r="C9774" s="3">
        <v>35936</v>
      </c>
      <c r="D9774" s="2" t="s">
        <v>51215</v>
      </c>
      <c r="E9774" s="2" t="s">
        <v>677</v>
      </c>
      <c r="F9774" s="2" t="s">
        <v>33035</v>
      </c>
      <c r="G9774" s="2" t="s">
        <v>687</v>
      </c>
      <c r="H9774" s="4" t="s">
        <v>51216</v>
      </c>
      <c r="I9774" s="5" t="s">
        <v>51217</v>
      </c>
      <c r="J9774" s="2" t="s">
        <v>160</v>
      </c>
      <c r="K9774" s="2" t="s">
        <v>38</v>
      </c>
      <c r="L9774" s="2"/>
      <c r="M9774" s="8" t="s">
        <v>105</v>
      </c>
      <c r="N9774" s="2" t="s">
        <v>278</v>
      </c>
      <c r="O9774" s="2" t="s">
        <v>312</v>
      </c>
      <c r="P9774" s="6">
        <v>4453</v>
      </c>
      <c r="Q9774" s="7" t="s">
        <v>52391</v>
      </c>
    </row>
    <row r="9775" spans="1:17" x14ac:dyDescent="0.2">
      <c r="A9775" s="2" t="s">
        <v>51218</v>
      </c>
      <c r="B9775" s="2" t="s">
        <v>46812</v>
      </c>
      <c r="C9775" s="3">
        <v>32909</v>
      </c>
      <c r="D9775" s="2" t="s">
        <v>51219</v>
      </c>
      <c r="E9775" s="2" t="s">
        <v>2397</v>
      </c>
      <c r="F9775" s="2" t="s">
        <v>525</v>
      </c>
      <c r="G9775" s="2" t="s">
        <v>275</v>
      </c>
      <c r="H9775" s="4" t="s">
        <v>51220</v>
      </c>
      <c r="I9775" s="5" t="s">
        <v>51221</v>
      </c>
      <c r="J9775" s="2" t="s">
        <v>63</v>
      </c>
      <c r="K9775" s="2" t="s">
        <v>38</v>
      </c>
      <c r="L9775" s="2"/>
      <c r="M9775" s="8" t="s">
        <v>105</v>
      </c>
      <c r="N9775" s="2" t="s">
        <v>3685</v>
      </c>
      <c r="O9775" s="2" t="s">
        <v>188</v>
      </c>
      <c r="P9775" s="6">
        <v>6781</v>
      </c>
      <c r="Q9775" s="7" t="s">
        <v>52391</v>
      </c>
    </row>
    <row r="9776" spans="1:17" x14ac:dyDescent="0.2">
      <c r="A9776" s="2" t="s">
        <v>51222</v>
      </c>
      <c r="B9776" s="2" t="s">
        <v>51223</v>
      </c>
      <c r="C9776" s="3">
        <v>36421</v>
      </c>
      <c r="D9776" s="2" t="s">
        <v>51224</v>
      </c>
      <c r="E9776" s="2" t="s">
        <v>732</v>
      </c>
      <c r="F9776" s="2" t="s">
        <v>6068</v>
      </c>
      <c r="G9776" s="2" t="s">
        <v>113</v>
      </c>
      <c r="H9776" s="4" t="s">
        <v>51225</v>
      </c>
      <c r="I9776" s="5" t="s">
        <v>51226</v>
      </c>
      <c r="J9776" s="2" t="s">
        <v>160</v>
      </c>
      <c r="K9776" s="2" t="s">
        <v>26</v>
      </c>
      <c r="L9776" s="2"/>
      <c r="M9776" s="8" t="s">
        <v>268</v>
      </c>
      <c r="N9776" s="2" t="s">
        <v>10574</v>
      </c>
      <c r="O9776" s="2" t="s">
        <v>188</v>
      </c>
      <c r="P9776" s="6">
        <v>2326</v>
      </c>
      <c r="Q9776" s="7" t="s">
        <v>52391</v>
      </c>
    </row>
    <row r="9777" spans="1:17" x14ac:dyDescent="0.2">
      <c r="A9777" s="2" t="s">
        <v>51227</v>
      </c>
      <c r="B9777" s="2" t="s">
        <v>12141</v>
      </c>
      <c r="C9777" s="3">
        <v>32254</v>
      </c>
      <c r="D9777" s="2" t="s">
        <v>51228</v>
      </c>
      <c r="E9777" s="2" t="s">
        <v>3689</v>
      </c>
      <c r="F9777" s="2" t="s">
        <v>357</v>
      </c>
      <c r="G9777" s="2" t="s">
        <v>194</v>
      </c>
      <c r="H9777" s="4" t="s">
        <v>51229</v>
      </c>
      <c r="I9777" s="5" t="s">
        <v>51230</v>
      </c>
      <c r="J9777" s="2" t="s">
        <v>25</v>
      </c>
      <c r="K9777" s="2" t="s">
        <v>26</v>
      </c>
      <c r="L9777" s="2"/>
      <c r="M9777" s="8" t="s">
        <v>143</v>
      </c>
      <c r="N9777" s="2" t="s">
        <v>14293</v>
      </c>
      <c r="O9777" s="2" t="s">
        <v>296</v>
      </c>
      <c r="P9777" s="6">
        <v>6103</v>
      </c>
      <c r="Q9777" s="7" t="s">
        <v>52391</v>
      </c>
    </row>
    <row r="9778" spans="1:17" x14ac:dyDescent="0.2">
      <c r="A9778" s="2" t="s">
        <v>51231</v>
      </c>
      <c r="B9778" s="2" t="s">
        <v>51232</v>
      </c>
      <c r="C9778" s="3">
        <v>24481</v>
      </c>
      <c r="D9778" s="2" t="s">
        <v>51233</v>
      </c>
      <c r="E9778" s="2" t="s">
        <v>3866</v>
      </c>
      <c r="F9778" s="2" t="s">
        <v>863</v>
      </c>
      <c r="G9778" s="2" t="s">
        <v>341</v>
      </c>
      <c r="H9778" s="4" t="s">
        <v>51234</v>
      </c>
      <c r="I9778" s="5" t="s">
        <v>51235</v>
      </c>
      <c r="J9778" s="2" t="s">
        <v>25</v>
      </c>
      <c r="K9778" s="2" t="s">
        <v>38</v>
      </c>
      <c r="L9778" s="2"/>
      <c r="M9778" s="8" t="s">
        <v>85</v>
      </c>
      <c r="N9778" s="2" t="s">
        <v>6196</v>
      </c>
      <c r="O9778" s="2" t="s">
        <v>87</v>
      </c>
      <c r="P9778" s="6">
        <v>8996</v>
      </c>
      <c r="Q9778" s="7" t="s">
        <v>52391</v>
      </c>
    </row>
    <row r="9779" spans="1:17" x14ac:dyDescent="0.2">
      <c r="A9779" s="2" t="s">
        <v>51236</v>
      </c>
      <c r="B9779" s="2" t="s">
        <v>33135</v>
      </c>
      <c r="C9779" s="3">
        <v>26169</v>
      </c>
      <c r="D9779" s="2" t="s">
        <v>51237</v>
      </c>
      <c r="E9779" s="2" t="s">
        <v>1717</v>
      </c>
      <c r="F9779" s="2" t="s">
        <v>22372</v>
      </c>
      <c r="G9779" s="2" t="s">
        <v>679</v>
      </c>
      <c r="H9779" s="4" t="s">
        <v>51238</v>
      </c>
      <c r="I9779" s="5" t="s">
        <v>51239</v>
      </c>
      <c r="J9779" s="2" t="s">
        <v>63</v>
      </c>
      <c r="K9779" s="2" t="s">
        <v>38</v>
      </c>
      <c r="L9779" s="2"/>
      <c r="M9779" s="8" t="s">
        <v>143</v>
      </c>
      <c r="N9779" s="2" t="s">
        <v>12168</v>
      </c>
      <c r="O9779" s="2" t="s">
        <v>87</v>
      </c>
      <c r="P9779" s="6">
        <v>6852</v>
      </c>
      <c r="Q9779" s="7" t="s">
        <v>52391</v>
      </c>
    </row>
    <row r="9780" spans="1:17" x14ac:dyDescent="0.2">
      <c r="A9780" s="2" t="s">
        <v>51240</v>
      </c>
      <c r="B9780" s="2" t="s">
        <v>51241</v>
      </c>
      <c r="C9780" s="3">
        <v>27884</v>
      </c>
      <c r="D9780" s="2" t="s">
        <v>51242</v>
      </c>
      <c r="E9780" s="2" t="s">
        <v>3381</v>
      </c>
      <c r="F9780" s="2" t="s">
        <v>265</v>
      </c>
      <c r="G9780" s="2" t="s">
        <v>223</v>
      </c>
      <c r="H9780" s="4" t="s">
        <v>51243</v>
      </c>
      <c r="I9780" s="5" t="s">
        <v>51244</v>
      </c>
      <c r="J9780" s="2" t="s">
        <v>63</v>
      </c>
      <c r="K9780" s="2" t="s">
        <v>73</v>
      </c>
      <c r="L9780" s="2"/>
      <c r="M9780" s="8" t="s">
        <v>39</v>
      </c>
      <c r="N9780" s="2" t="s">
        <v>472</v>
      </c>
      <c r="O9780" s="2" t="s">
        <v>198</v>
      </c>
      <c r="P9780" s="6">
        <v>6607</v>
      </c>
      <c r="Q9780" s="7" t="s">
        <v>52391</v>
      </c>
    </row>
    <row r="9781" spans="1:17" x14ac:dyDescent="0.2">
      <c r="A9781" s="2" t="s">
        <v>51245</v>
      </c>
      <c r="B9781" s="2" t="s">
        <v>51246</v>
      </c>
      <c r="C9781" s="3">
        <v>24438</v>
      </c>
      <c r="D9781" s="2" t="s">
        <v>51247</v>
      </c>
      <c r="E9781" s="2" t="s">
        <v>2209</v>
      </c>
      <c r="F9781" s="2" t="s">
        <v>980</v>
      </c>
      <c r="G9781" s="2" t="s">
        <v>214</v>
      </c>
      <c r="H9781" s="4" t="s">
        <v>51248</v>
      </c>
      <c r="I9781" s="5" t="s">
        <v>51249</v>
      </c>
      <c r="J9781" s="2" t="s">
        <v>160</v>
      </c>
      <c r="K9781" s="2" t="s">
        <v>38</v>
      </c>
      <c r="L9781" s="2"/>
      <c r="M9781" s="8" t="s">
        <v>207</v>
      </c>
      <c r="N9781" s="2" t="s">
        <v>4988</v>
      </c>
      <c r="O9781" s="2" t="s">
        <v>29</v>
      </c>
      <c r="P9781" s="6">
        <v>6699</v>
      </c>
      <c r="Q9781" s="7" t="s">
        <v>52391</v>
      </c>
    </row>
    <row r="9782" spans="1:17" x14ac:dyDescent="0.2">
      <c r="A9782" s="2" t="s">
        <v>51250</v>
      </c>
      <c r="B9782" s="2" t="s">
        <v>2627</v>
      </c>
      <c r="C9782" s="3">
        <v>24443</v>
      </c>
      <c r="D9782" s="2" t="s">
        <v>51251</v>
      </c>
      <c r="E9782" s="2" t="s">
        <v>7989</v>
      </c>
      <c r="F9782" s="2" t="s">
        <v>51252</v>
      </c>
      <c r="G9782" s="2" t="s">
        <v>679</v>
      </c>
      <c r="H9782" s="4" t="s">
        <v>51253</v>
      </c>
      <c r="I9782" s="5" t="s">
        <v>51254</v>
      </c>
      <c r="J9782" s="2" t="s">
        <v>51</v>
      </c>
      <c r="K9782" s="2" t="s">
        <v>73</v>
      </c>
      <c r="L9782" s="2"/>
      <c r="M9782" s="8" t="s">
        <v>376</v>
      </c>
      <c r="N9782" s="2" t="s">
        <v>4758</v>
      </c>
      <c r="O9782" s="2" t="s">
        <v>29</v>
      </c>
      <c r="P9782" s="6">
        <v>8246</v>
      </c>
      <c r="Q9782" s="7" t="s">
        <v>52391</v>
      </c>
    </row>
    <row r="9783" spans="1:17" x14ac:dyDescent="0.2">
      <c r="A9783" s="2" t="s">
        <v>51255</v>
      </c>
      <c r="B9783" s="2" t="s">
        <v>51256</v>
      </c>
      <c r="C9783" s="3">
        <v>31037</v>
      </c>
      <c r="D9783" s="2" t="s">
        <v>51257</v>
      </c>
      <c r="E9783" s="2" t="s">
        <v>5691</v>
      </c>
      <c r="F9783" s="2" t="s">
        <v>3202</v>
      </c>
      <c r="G9783" s="2" t="s">
        <v>48</v>
      </c>
      <c r="H9783" s="4" t="s">
        <v>51258</v>
      </c>
      <c r="I9783" s="5" t="s">
        <v>51259</v>
      </c>
      <c r="J9783" s="2" t="s">
        <v>25</v>
      </c>
      <c r="K9783" s="2" t="s">
        <v>38</v>
      </c>
      <c r="L9783" s="2"/>
      <c r="M9783" s="8" t="s">
        <v>105</v>
      </c>
      <c r="N9783" s="2" t="s">
        <v>3910</v>
      </c>
      <c r="O9783" s="2" t="s">
        <v>54</v>
      </c>
      <c r="P9783" s="6">
        <v>5380</v>
      </c>
      <c r="Q9783" s="7" t="s">
        <v>52391</v>
      </c>
    </row>
    <row r="9784" spans="1:17" x14ac:dyDescent="0.2">
      <c r="A9784" s="2" t="s">
        <v>51260</v>
      </c>
      <c r="B9784" s="2" t="s">
        <v>51261</v>
      </c>
      <c r="C9784" s="3">
        <v>36576</v>
      </c>
      <c r="D9784" s="2" t="s">
        <v>51262</v>
      </c>
      <c r="E9784" s="2" t="s">
        <v>6707</v>
      </c>
      <c r="F9784" s="2" t="s">
        <v>51263</v>
      </c>
      <c r="G9784" s="2" t="s">
        <v>22</v>
      </c>
      <c r="H9784" s="4" t="s">
        <v>51264</v>
      </c>
      <c r="I9784" s="5" t="s">
        <v>51265</v>
      </c>
      <c r="J9784" s="2" t="s">
        <v>84</v>
      </c>
      <c r="K9784" s="2" t="s">
        <v>38</v>
      </c>
      <c r="L9784" s="2"/>
      <c r="M9784" s="8" t="s">
        <v>85</v>
      </c>
      <c r="N9784" s="2" t="s">
        <v>8499</v>
      </c>
      <c r="O9784" s="2" t="s">
        <v>41</v>
      </c>
      <c r="P9784" s="6">
        <v>8690</v>
      </c>
      <c r="Q9784" s="7" t="s">
        <v>52391</v>
      </c>
    </row>
    <row r="9785" spans="1:17" x14ac:dyDescent="0.2">
      <c r="A9785" s="2" t="s">
        <v>51266</v>
      </c>
      <c r="B9785" s="2" t="s">
        <v>51267</v>
      </c>
      <c r="C9785" s="3">
        <v>21372</v>
      </c>
      <c r="D9785" s="2" t="s">
        <v>51268</v>
      </c>
      <c r="E9785" s="2" t="s">
        <v>4972</v>
      </c>
      <c r="F9785" s="2" t="s">
        <v>10971</v>
      </c>
      <c r="G9785" s="2" t="s">
        <v>478</v>
      </c>
      <c r="H9785" s="4" t="s">
        <v>51269</v>
      </c>
      <c r="I9785" s="5" t="s">
        <v>51270</v>
      </c>
      <c r="J9785" s="2" t="s">
        <v>160</v>
      </c>
      <c r="K9785" s="2" t="s">
        <v>73</v>
      </c>
      <c r="L9785" s="2"/>
      <c r="M9785" s="8" t="s">
        <v>27</v>
      </c>
      <c r="N9785" s="2" t="s">
        <v>3590</v>
      </c>
      <c r="O9785" s="2" t="s">
        <v>312</v>
      </c>
      <c r="P9785" s="6">
        <v>9997</v>
      </c>
      <c r="Q9785" s="7" t="s">
        <v>52391</v>
      </c>
    </row>
    <row r="9786" spans="1:17" x14ac:dyDescent="0.2">
      <c r="A9786" s="2" t="s">
        <v>51271</v>
      </c>
      <c r="B9786" s="2" t="s">
        <v>51272</v>
      </c>
      <c r="C9786" s="3">
        <v>34447</v>
      </c>
      <c r="D9786" s="2" t="s">
        <v>51273</v>
      </c>
      <c r="E9786" s="2" t="s">
        <v>111</v>
      </c>
      <c r="F9786" s="2" t="s">
        <v>1342</v>
      </c>
      <c r="G9786" s="2" t="s">
        <v>275</v>
      </c>
      <c r="H9786" s="4" t="s">
        <v>51274</v>
      </c>
      <c r="I9786" s="5" t="s">
        <v>51275</v>
      </c>
      <c r="J9786" s="2" t="s">
        <v>51</v>
      </c>
      <c r="K9786" s="2" t="s">
        <v>38</v>
      </c>
      <c r="L9786" s="2"/>
      <c r="M9786" s="8" t="s">
        <v>52</v>
      </c>
      <c r="N9786" s="2" t="s">
        <v>5949</v>
      </c>
      <c r="O9786" s="2" t="s">
        <v>87</v>
      </c>
      <c r="P9786" s="6">
        <v>7113</v>
      </c>
      <c r="Q9786" s="7" t="s">
        <v>52391</v>
      </c>
    </row>
    <row r="9787" spans="1:17" x14ac:dyDescent="0.2">
      <c r="A9787" s="2" t="s">
        <v>51276</v>
      </c>
      <c r="B9787" s="2" t="s">
        <v>51277</v>
      </c>
      <c r="C9787" s="3">
        <v>20756</v>
      </c>
      <c r="D9787" s="2" t="s">
        <v>51278</v>
      </c>
      <c r="E9787" s="2" t="s">
        <v>1504</v>
      </c>
      <c r="F9787" s="2" t="s">
        <v>46767</v>
      </c>
      <c r="G9787" s="2" t="s">
        <v>194</v>
      </c>
      <c r="H9787" s="4" t="s">
        <v>51279</v>
      </c>
      <c r="I9787" s="5" t="s">
        <v>51280</v>
      </c>
      <c r="J9787" s="2" t="s">
        <v>25</v>
      </c>
      <c r="K9787" s="2" t="s">
        <v>38</v>
      </c>
      <c r="L9787" s="2"/>
      <c r="M9787" s="8" t="s">
        <v>207</v>
      </c>
      <c r="N9787" s="2" t="s">
        <v>2512</v>
      </c>
      <c r="O9787" s="2" t="s">
        <v>107</v>
      </c>
      <c r="P9787" s="6">
        <v>7414</v>
      </c>
      <c r="Q9787" s="7" t="s">
        <v>52391</v>
      </c>
    </row>
    <row r="9788" spans="1:17" x14ac:dyDescent="0.2">
      <c r="A9788" s="2" t="s">
        <v>51281</v>
      </c>
      <c r="B9788" s="2" t="s">
        <v>51282</v>
      </c>
      <c r="C9788" s="3">
        <v>23058</v>
      </c>
      <c r="D9788" s="2" t="s">
        <v>51283</v>
      </c>
      <c r="E9788" s="2" t="s">
        <v>1900</v>
      </c>
      <c r="F9788" s="2" t="s">
        <v>4259</v>
      </c>
      <c r="G9788" s="2" t="s">
        <v>341</v>
      </c>
      <c r="H9788" s="4" t="s">
        <v>51284</v>
      </c>
      <c r="I9788" s="5" t="s">
        <v>51285</v>
      </c>
      <c r="J9788" s="2" t="s">
        <v>160</v>
      </c>
      <c r="K9788" s="2" t="s">
        <v>38</v>
      </c>
      <c r="L9788" s="2"/>
      <c r="M9788" s="8" t="s">
        <v>74</v>
      </c>
      <c r="N9788" s="2" t="s">
        <v>1487</v>
      </c>
      <c r="O9788" s="2" t="s">
        <v>107</v>
      </c>
      <c r="P9788" s="6">
        <v>2500</v>
      </c>
      <c r="Q9788" s="7" t="s">
        <v>52391</v>
      </c>
    </row>
    <row r="9789" spans="1:17" x14ac:dyDescent="0.2">
      <c r="A9789" s="2" t="s">
        <v>51286</v>
      </c>
      <c r="B9789" s="2" t="s">
        <v>4562</v>
      </c>
      <c r="C9789" s="3">
        <v>22305</v>
      </c>
      <c r="D9789" s="2" t="s">
        <v>51287</v>
      </c>
      <c r="E9789" s="2" t="s">
        <v>1940</v>
      </c>
      <c r="F9789" s="2" t="s">
        <v>112</v>
      </c>
      <c r="G9789" s="2" t="s">
        <v>341</v>
      </c>
      <c r="H9789" s="4" t="s">
        <v>51288</v>
      </c>
      <c r="I9789" s="5" t="s">
        <v>51289</v>
      </c>
      <c r="J9789" s="2" t="s">
        <v>84</v>
      </c>
      <c r="K9789" s="2" t="s">
        <v>26</v>
      </c>
      <c r="L9789" s="2"/>
      <c r="M9789" s="8" t="s">
        <v>52</v>
      </c>
      <c r="N9789" s="2" t="s">
        <v>849</v>
      </c>
      <c r="O9789" s="2" t="s">
        <v>41</v>
      </c>
      <c r="P9789" s="6">
        <v>4908</v>
      </c>
      <c r="Q9789" s="7" t="s">
        <v>52391</v>
      </c>
    </row>
    <row r="9790" spans="1:17" x14ac:dyDescent="0.2">
      <c r="A9790" s="2" t="s">
        <v>51290</v>
      </c>
      <c r="B9790" s="2" t="s">
        <v>51025</v>
      </c>
      <c r="C9790" s="3">
        <v>20812</v>
      </c>
      <c r="D9790" s="2" t="s">
        <v>51291</v>
      </c>
      <c r="E9790" s="2" t="s">
        <v>2752</v>
      </c>
      <c r="F9790" s="2" t="s">
        <v>2726</v>
      </c>
      <c r="G9790" s="2" t="s">
        <v>22</v>
      </c>
      <c r="H9790" s="4" t="s">
        <v>51292</v>
      </c>
      <c r="I9790" s="5" t="s">
        <v>51293</v>
      </c>
      <c r="J9790" s="2" t="s">
        <v>63</v>
      </c>
      <c r="K9790" s="2" t="s">
        <v>38</v>
      </c>
      <c r="L9790" s="2"/>
      <c r="M9790" s="8" t="s">
        <v>105</v>
      </c>
      <c r="N9790" s="2" t="s">
        <v>11754</v>
      </c>
      <c r="O9790" s="2" t="s">
        <v>107</v>
      </c>
      <c r="P9790" s="6">
        <v>7992</v>
      </c>
      <c r="Q9790" s="7" t="s">
        <v>52391</v>
      </c>
    </row>
    <row r="9791" spans="1:17" x14ac:dyDescent="0.2">
      <c r="A9791" s="2" t="s">
        <v>51294</v>
      </c>
      <c r="B9791" s="2" t="s">
        <v>8261</v>
      </c>
      <c r="C9791" s="3">
        <v>37569</v>
      </c>
      <c r="D9791" s="2" t="s">
        <v>51295</v>
      </c>
      <c r="E9791" s="2" t="s">
        <v>173</v>
      </c>
      <c r="F9791" s="2" t="s">
        <v>51296</v>
      </c>
      <c r="G9791" s="2" t="s">
        <v>113</v>
      </c>
      <c r="H9791" s="4" t="s">
        <v>51297</v>
      </c>
      <c r="I9791" s="5" t="s">
        <v>51298</v>
      </c>
      <c r="J9791" s="2" t="s">
        <v>160</v>
      </c>
      <c r="K9791" s="2" t="s">
        <v>73</v>
      </c>
      <c r="L9791" s="2"/>
      <c r="M9791" s="8" t="s">
        <v>105</v>
      </c>
      <c r="N9791" s="2" t="s">
        <v>12855</v>
      </c>
      <c r="O9791" s="2" t="s">
        <v>312</v>
      </c>
      <c r="P9791" s="6">
        <v>5854</v>
      </c>
      <c r="Q9791" s="7" t="s">
        <v>52391</v>
      </c>
    </row>
    <row r="9792" spans="1:17" x14ac:dyDescent="0.2">
      <c r="A9792" s="2" t="s">
        <v>51299</v>
      </c>
      <c r="B9792" s="2" t="s">
        <v>51300</v>
      </c>
      <c r="C9792" s="3">
        <v>16697</v>
      </c>
      <c r="D9792" s="2" t="s">
        <v>51301</v>
      </c>
      <c r="E9792" s="2" t="s">
        <v>11352</v>
      </c>
      <c r="F9792" s="2" t="s">
        <v>265</v>
      </c>
      <c r="G9792" s="2" t="s">
        <v>437</v>
      </c>
      <c r="H9792" s="4" t="s">
        <v>51302</v>
      </c>
      <c r="I9792" s="5" t="s">
        <v>51303</v>
      </c>
      <c r="J9792" s="2" t="s">
        <v>160</v>
      </c>
      <c r="K9792" s="2" t="s">
        <v>73</v>
      </c>
      <c r="L9792" s="2"/>
      <c r="M9792" s="8" t="s">
        <v>268</v>
      </c>
      <c r="N9792" s="2" t="s">
        <v>825</v>
      </c>
      <c r="O9792" s="2" t="s">
        <v>107</v>
      </c>
      <c r="P9792" s="6">
        <v>6514</v>
      </c>
      <c r="Q9792" s="7" t="s">
        <v>52391</v>
      </c>
    </row>
    <row r="9793" spans="1:17" x14ac:dyDescent="0.2">
      <c r="A9793" s="2" t="s">
        <v>51304</v>
      </c>
      <c r="B9793" s="2" t="s">
        <v>51305</v>
      </c>
      <c r="C9793" s="3">
        <v>19323</v>
      </c>
      <c r="D9793" s="2" t="s">
        <v>51306</v>
      </c>
      <c r="E9793" s="2" t="s">
        <v>4231</v>
      </c>
      <c r="F9793" s="2" t="s">
        <v>2964</v>
      </c>
      <c r="G9793" s="2" t="s">
        <v>60</v>
      </c>
      <c r="H9793" s="4" t="s">
        <v>51307</v>
      </c>
      <c r="I9793" s="5" t="s">
        <v>24352</v>
      </c>
      <c r="J9793" s="2" t="s">
        <v>51</v>
      </c>
      <c r="K9793" s="2" t="s">
        <v>26</v>
      </c>
      <c r="L9793" s="2"/>
      <c r="M9793" s="8" t="s">
        <v>85</v>
      </c>
      <c r="N9793" s="2" t="s">
        <v>13777</v>
      </c>
      <c r="O9793" s="2" t="s">
        <v>312</v>
      </c>
      <c r="P9793" s="6">
        <v>7909</v>
      </c>
      <c r="Q9793" s="7" t="s">
        <v>52391</v>
      </c>
    </row>
    <row r="9794" spans="1:17" x14ac:dyDescent="0.2">
      <c r="A9794" s="2" t="s">
        <v>51308</v>
      </c>
      <c r="B9794" s="2" t="s">
        <v>51309</v>
      </c>
      <c r="C9794" s="3">
        <v>18355</v>
      </c>
      <c r="D9794" s="2" t="s">
        <v>51310</v>
      </c>
      <c r="E9794" s="2" t="s">
        <v>1258</v>
      </c>
      <c r="F9794" s="2" t="s">
        <v>1054</v>
      </c>
      <c r="G9794" s="2" t="s">
        <v>93</v>
      </c>
      <c r="H9794" s="4" t="s">
        <v>51311</v>
      </c>
      <c r="I9794" s="5" t="s">
        <v>51312</v>
      </c>
      <c r="J9794" s="2" t="s">
        <v>160</v>
      </c>
      <c r="K9794" s="2" t="s">
        <v>38</v>
      </c>
      <c r="L9794" s="2"/>
      <c r="M9794" s="8" t="s">
        <v>85</v>
      </c>
      <c r="N9794" s="2" t="s">
        <v>5029</v>
      </c>
      <c r="O9794" s="2" t="s">
        <v>198</v>
      </c>
      <c r="P9794" s="6">
        <v>8465</v>
      </c>
      <c r="Q9794" s="7" t="s">
        <v>52391</v>
      </c>
    </row>
    <row r="9795" spans="1:17" x14ac:dyDescent="0.2">
      <c r="A9795" s="2" t="s">
        <v>51313</v>
      </c>
      <c r="B9795" s="2" t="s">
        <v>51314</v>
      </c>
      <c r="C9795" s="3">
        <v>28977</v>
      </c>
      <c r="D9795" s="2" t="s">
        <v>51315</v>
      </c>
      <c r="E9795" s="2" t="s">
        <v>907</v>
      </c>
      <c r="F9795" s="2" t="s">
        <v>1244</v>
      </c>
      <c r="G9795" s="2" t="s">
        <v>184</v>
      </c>
      <c r="H9795" s="4" t="s">
        <v>51316</v>
      </c>
      <c r="I9795" s="5" t="s">
        <v>51317</v>
      </c>
      <c r="J9795" s="2" t="s">
        <v>63</v>
      </c>
      <c r="K9795" s="2" t="s">
        <v>73</v>
      </c>
      <c r="L9795" s="2"/>
      <c r="M9795" s="8" t="s">
        <v>74</v>
      </c>
      <c r="N9795" s="2" t="s">
        <v>6315</v>
      </c>
      <c r="O9795" s="2" t="s">
        <v>107</v>
      </c>
      <c r="P9795" s="6">
        <v>9439</v>
      </c>
      <c r="Q9795" s="7" t="s">
        <v>52391</v>
      </c>
    </row>
    <row r="9796" spans="1:17" x14ac:dyDescent="0.2">
      <c r="A9796" s="2" t="s">
        <v>51318</v>
      </c>
      <c r="B9796" s="2" t="s">
        <v>51319</v>
      </c>
      <c r="C9796" s="3">
        <v>16615</v>
      </c>
      <c r="D9796" s="2" t="s">
        <v>51320</v>
      </c>
      <c r="E9796" s="2" t="s">
        <v>4790</v>
      </c>
      <c r="F9796" s="2" t="s">
        <v>11405</v>
      </c>
      <c r="G9796" s="2" t="s">
        <v>249</v>
      </c>
      <c r="H9796" s="4" t="s">
        <v>51321</v>
      </c>
      <c r="I9796" s="5" t="s">
        <v>51322</v>
      </c>
      <c r="J9796" s="2" t="s">
        <v>63</v>
      </c>
      <c r="K9796" s="2" t="s">
        <v>73</v>
      </c>
      <c r="L9796" s="2"/>
      <c r="M9796" s="8" t="s">
        <v>116</v>
      </c>
      <c r="N9796" s="2" t="s">
        <v>2226</v>
      </c>
      <c r="O9796" s="2" t="s">
        <v>87</v>
      </c>
      <c r="P9796" s="6">
        <v>2089</v>
      </c>
      <c r="Q9796" s="7" t="s">
        <v>52391</v>
      </c>
    </row>
    <row r="9797" spans="1:17" x14ac:dyDescent="0.2">
      <c r="A9797" s="2" t="s">
        <v>51323</v>
      </c>
      <c r="B9797" s="2" t="s">
        <v>51324</v>
      </c>
      <c r="C9797" s="3">
        <v>26302</v>
      </c>
      <c r="D9797" s="2" t="s">
        <v>51325</v>
      </c>
      <c r="E9797" s="2" t="s">
        <v>7964</v>
      </c>
      <c r="F9797" s="2" t="s">
        <v>51326</v>
      </c>
      <c r="G9797" s="2" t="s">
        <v>132</v>
      </c>
      <c r="H9797" s="4" t="s">
        <v>51327</v>
      </c>
      <c r="I9797" s="5" t="s">
        <v>51328</v>
      </c>
      <c r="J9797" s="2" t="s">
        <v>51</v>
      </c>
      <c r="K9797" s="2" t="s">
        <v>38</v>
      </c>
      <c r="L9797" s="2"/>
      <c r="M9797" s="8" t="s">
        <v>116</v>
      </c>
      <c r="N9797" s="2" t="s">
        <v>6760</v>
      </c>
      <c r="O9797" s="2" t="s">
        <v>107</v>
      </c>
      <c r="P9797" s="6">
        <v>3124</v>
      </c>
      <c r="Q9797" s="7" t="s">
        <v>52391</v>
      </c>
    </row>
    <row r="9798" spans="1:17" x14ac:dyDescent="0.2">
      <c r="A9798" s="2" t="s">
        <v>51329</v>
      </c>
      <c r="B9798" s="2" t="s">
        <v>51330</v>
      </c>
      <c r="C9798" s="3">
        <v>26124</v>
      </c>
      <c r="D9798" s="2" t="s">
        <v>51331</v>
      </c>
      <c r="E9798" s="2" t="s">
        <v>669</v>
      </c>
      <c r="F9798" s="2" t="s">
        <v>1602</v>
      </c>
      <c r="G9798" s="2" t="s">
        <v>93</v>
      </c>
      <c r="H9798" s="4" t="s">
        <v>51332</v>
      </c>
      <c r="I9798" s="5" t="s">
        <v>51333</v>
      </c>
      <c r="J9798" s="2" t="s">
        <v>25</v>
      </c>
      <c r="K9798" s="2" t="s">
        <v>38</v>
      </c>
      <c r="L9798" s="2"/>
      <c r="M9798" s="8" t="s">
        <v>105</v>
      </c>
      <c r="N9798" s="2" t="s">
        <v>5565</v>
      </c>
      <c r="O9798" s="2" t="s">
        <v>243</v>
      </c>
      <c r="P9798" s="6">
        <v>3352</v>
      </c>
      <c r="Q9798" s="7" t="s">
        <v>52391</v>
      </c>
    </row>
    <row r="9799" spans="1:17" x14ac:dyDescent="0.2">
      <c r="A9799" s="2" t="s">
        <v>51334</v>
      </c>
      <c r="B9799" s="2" t="s">
        <v>51335</v>
      </c>
      <c r="C9799" s="3">
        <v>30316</v>
      </c>
      <c r="D9799" s="2" t="s">
        <v>51336</v>
      </c>
      <c r="E9799" s="2" t="s">
        <v>870</v>
      </c>
      <c r="F9799" s="2" t="s">
        <v>517</v>
      </c>
      <c r="G9799" s="2" t="s">
        <v>194</v>
      </c>
      <c r="H9799" s="4" t="s">
        <v>51337</v>
      </c>
      <c r="I9799" s="5" t="s">
        <v>51338</v>
      </c>
      <c r="J9799" s="2" t="s">
        <v>51</v>
      </c>
      <c r="K9799" s="2" t="s">
        <v>38</v>
      </c>
      <c r="L9799" s="2"/>
      <c r="M9799" s="8" t="s">
        <v>39</v>
      </c>
      <c r="N9799" s="2" t="s">
        <v>1782</v>
      </c>
      <c r="O9799" s="2" t="s">
        <v>87</v>
      </c>
      <c r="P9799" s="6">
        <v>1941</v>
      </c>
      <c r="Q9799" s="7" t="s">
        <v>52391</v>
      </c>
    </row>
    <row r="9800" spans="1:17" x14ac:dyDescent="0.2">
      <c r="A9800" s="2" t="s">
        <v>51339</v>
      </c>
      <c r="B9800" s="2" t="s">
        <v>51340</v>
      </c>
      <c r="C9800" s="3">
        <v>17742</v>
      </c>
      <c r="D9800" s="2" t="s">
        <v>51341</v>
      </c>
      <c r="E9800" s="2" t="s">
        <v>1243</v>
      </c>
      <c r="F9800" s="2" t="s">
        <v>1693</v>
      </c>
      <c r="G9800" s="2" t="s">
        <v>275</v>
      </c>
      <c r="H9800" s="4" t="s">
        <v>51342</v>
      </c>
      <c r="I9800" s="5" t="s">
        <v>26504</v>
      </c>
      <c r="J9800" s="2" t="s">
        <v>51</v>
      </c>
      <c r="K9800" s="2" t="s">
        <v>38</v>
      </c>
      <c r="L9800" s="2"/>
      <c r="M9800" s="8" t="s">
        <v>39</v>
      </c>
      <c r="N9800" s="2" t="s">
        <v>2901</v>
      </c>
      <c r="O9800" s="2" t="s">
        <v>41</v>
      </c>
      <c r="P9800" s="6">
        <v>1849</v>
      </c>
      <c r="Q9800" s="7" t="s">
        <v>52391</v>
      </c>
    </row>
    <row r="9801" spans="1:17" x14ac:dyDescent="0.2">
      <c r="A9801" s="2" t="s">
        <v>51343</v>
      </c>
      <c r="B9801" s="2" t="s">
        <v>737</v>
      </c>
      <c r="C9801" s="3">
        <v>24567</v>
      </c>
      <c r="D9801" s="2" t="s">
        <v>51344</v>
      </c>
      <c r="E9801" s="2" t="s">
        <v>539</v>
      </c>
      <c r="F9801" s="2" t="s">
        <v>1251</v>
      </c>
      <c r="G9801" s="2" t="s">
        <v>687</v>
      </c>
      <c r="H9801" s="4" t="s">
        <v>51345</v>
      </c>
      <c r="I9801" s="5" t="s">
        <v>51346</v>
      </c>
      <c r="J9801" s="2" t="s">
        <v>160</v>
      </c>
      <c r="K9801" s="2" t="s">
        <v>26</v>
      </c>
      <c r="L9801" s="2"/>
      <c r="M9801" s="8" t="s">
        <v>85</v>
      </c>
      <c r="N9801" s="2" t="s">
        <v>2588</v>
      </c>
      <c r="O9801" s="2" t="s">
        <v>29</v>
      </c>
      <c r="P9801" s="6">
        <v>5422</v>
      </c>
      <c r="Q9801" s="7" t="s">
        <v>52391</v>
      </c>
    </row>
    <row r="9802" spans="1:17" x14ac:dyDescent="0.2">
      <c r="A9802" s="2" t="s">
        <v>51347</v>
      </c>
      <c r="B9802" s="2" t="s">
        <v>6215</v>
      </c>
      <c r="C9802" s="3">
        <v>32164</v>
      </c>
      <c r="D9802" s="2" t="s">
        <v>51348</v>
      </c>
      <c r="E9802" s="2" t="s">
        <v>1393</v>
      </c>
      <c r="F9802" s="2" t="s">
        <v>2892</v>
      </c>
      <c r="G9802" s="2" t="s">
        <v>35</v>
      </c>
      <c r="H9802" s="4" t="s">
        <v>51349</v>
      </c>
      <c r="I9802" s="5" t="s">
        <v>51350</v>
      </c>
      <c r="J9802" s="2" t="s">
        <v>84</v>
      </c>
      <c r="K9802" s="2" t="s">
        <v>26</v>
      </c>
      <c r="L9802" s="2"/>
      <c r="M9802" s="8" t="s">
        <v>268</v>
      </c>
      <c r="N9802" s="2" t="s">
        <v>8953</v>
      </c>
      <c r="O9802" s="2" t="s">
        <v>198</v>
      </c>
      <c r="P9802" s="6">
        <v>8525</v>
      </c>
      <c r="Q9802" s="7" t="s">
        <v>52391</v>
      </c>
    </row>
    <row r="9803" spans="1:17" x14ac:dyDescent="0.2">
      <c r="A9803" s="2" t="s">
        <v>51351</v>
      </c>
      <c r="B9803" s="2" t="s">
        <v>51352</v>
      </c>
      <c r="C9803" s="3">
        <v>33763</v>
      </c>
      <c r="D9803" s="2" t="s">
        <v>51353</v>
      </c>
      <c r="E9803" s="2" t="s">
        <v>156</v>
      </c>
      <c r="F9803" s="2" t="s">
        <v>783</v>
      </c>
      <c r="G9803" s="2" t="s">
        <v>60</v>
      </c>
      <c r="H9803" s="4" t="s">
        <v>51354</v>
      </c>
      <c r="I9803" s="5" t="s">
        <v>51355</v>
      </c>
      <c r="J9803" s="2" t="s">
        <v>25</v>
      </c>
      <c r="K9803" s="2" t="s">
        <v>73</v>
      </c>
      <c r="L9803" s="2"/>
      <c r="M9803" s="8" t="s">
        <v>27</v>
      </c>
      <c r="N9803" s="2" t="s">
        <v>3257</v>
      </c>
      <c r="O9803" s="2" t="s">
        <v>312</v>
      </c>
      <c r="P9803" s="6">
        <v>7767</v>
      </c>
      <c r="Q9803" s="7" t="s">
        <v>52391</v>
      </c>
    </row>
    <row r="9804" spans="1:17" x14ac:dyDescent="0.2">
      <c r="A9804" s="2" t="s">
        <v>51356</v>
      </c>
      <c r="B9804" s="2" t="s">
        <v>51357</v>
      </c>
      <c r="C9804" s="3">
        <v>36816</v>
      </c>
      <c r="D9804" s="2" t="s">
        <v>51358</v>
      </c>
      <c r="E9804" s="2" t="s">
        <v>485</v>
      </c>
      <c r="F9804" s="2" t="s">
        <v>51359</v>
      </c>
      <c r="G9804" s="2" t="s">
        <v>48</v>
      </c>
      <c r="H9804" s="4" t="s">
        <v>51360</v>
      </c>
      <c r="I9804" s="5" t="s">
        <v>51361</v>
      </c>
      <c r="J9804" s="2" t="s">
        <v>160</v>
      </c>
      <c r="K9804" s="2" t="s">
        <v>26</v>
      </c>
      <c r="L9804" s="2"/>
      <c r="M9804" s="8" t="s">
        <v>105</v>
      </c>
      <c r="N9804" s="2" t="s">
        <v>3966</v>
      </c>
      <c r="O9804" s="2" t="s">
        <v>198</v>
      </c>
      <c r="P9804" s="6">
        <v>3160</v>
      </c>
      <c r="Q9804" s="7" t="s">
        <v>52391</v>
      </c>
    </row>
    <row r="9805" spans="1:17" x14ac:dyDescent="0.2">
      <c r="A9805" s="2" t="s">
        <v>51362</v>
      </c>
      <c r="B9805" s="2" t="s">
        <v>7686</v>
      </c>
      <c r="C9805" s="3">
        <v>29030</v>
      </c>
      <c r="D9805" s="2" t="s">
        <v>51363</v>
      </c>
      <c r="E9805" s="2" t="s">
        <v>646</v>
      </c>
      <c r="F9805" s="2" t="s">
        <v>274</v>
      </c>
      <c r="G9805" s="2" t="s">
        <v>113</v>
      </c>
      <c r="H9805" s="4" t="s">
        <v>51364</v>
      </c>
      <c r="I9805" s="5" t="s">
        <v>51365</v>
      </c>
      <c r="J9805" s="2" t="s">
        <v>160</v>
      </c>
      <c r="K9805" s="2" t="s">
        <v>38</v>
      </c>
      <c r="L9805" s="2"/>
      <c r="M9805" s="8" t="s">
        <v>52</v>
      </c>
      <c r="N9805" s="2" t="s">
        <v>1092</v>
      </c>
      <c r="O9805" s="2" t="s">
        <v>243</v>
      </c>
      <c r="P9805" s="6">
        <v>4862</v>
      </c>
      <c r="Q9805" s="7" t="s">
        <v>52391</v>
      </c>
    </row>
    <row r="9806" spans="1:17" x14ac:dyDescent="0.2">
      <c r="A9806" s="2" t="s">
        <v>51366</v>
      </c>
      <c r="B9806" s="2" t="s">
        <v>34017</v>
      </c>
      <c r="C9806" s="3">
        <v>18281</v>
      </c>
      <c r="D9806" s="2" t="s">
        <v>51367</v>
      </c>
      <c r="E9806" s="2" t="s">
        <v>614</v>
      </c>
      <c r="F9806" s="2" t="s">
        <v>17296</v>
      </c>
      <c r="G9806" s="2" t="s">
        <v>123</v>
      </c>
      <c r="H9806" s="4" t="s">
        <v>51368</v>
      </c>
      <c r="I9806" s="5" t="s">
        <v>51369</v>
      </c>
      <c r="J9806" s="2" t="s">
        <v>25</v>
      </c>
      <c r="K9806" s="2" t="s">
        <v>73</v>
      </c>
      <c r="L9806" s="2"/>
      <c r="M9806" s="8" t="s">
        <v>207</v>
      </c>
      <c r="N9806" s="2" t="s">
        <v>5262</v>
      </c>
      <c r="O9806" s="2" t="s">
        <v>243</v>
      </c>
      <c r="P9806" s="6">
        <v>8921</v>
      </c>
      <c r="Q9806" s="7" t="s">
        <v>52391</v>
      </c>
    </row>
    <row r="9807" spans="1:17" x14ac:dyDescent="0.2">
      <c r="A9807" s="2" t="s">
        <v>51370</v>
      </c>
      <c r="B9807" s="2" t="s">
        <v>51371</v>
      </c>
      <c r="C9807" s="3">
        <v>16306</v>
      </c>
      <c r="D9807" s="2" t="s">
        <v>51372</v>
      </c>
      <c r="E9807" s="2" t="s">
        <v>3051</v>
      </c>
      <c r="F9807" s="2" t="s">
        <v>14705</v>
      </c>
      <c r="G9807" s="2" t="s">
        <v>123</v>
      </c>
      <c r="H9807" s="4" t="s">
        <v>51373</v>
      </c>
      <c r="I9807" s="5" t="s">
        <v>51374</v>
      </c>
      <c r="J9807" s="2" t="s">
        <v>51</v>
      </c>
      <c r="K9807" s="2" t="s">
        <v>26</v>
      </c>
      <c r="L9807" s="2"/>
      <c r="M9807" s="8" t="s">
        <v>268</v>
      </c>
      <c r="N9807" s="2" t="s">
        <v>565</v>
      </c>
      <c r="O9807" s="2" t="s">
        <v>29</v>
      </c>
      <c r="P9807" s="6">
        <v>7669</v>
      </c>
      <c r="Q9807" s="7" t="s">
        <v>52391</v>
      </c>
    </row>
    <row r="9808" spans="1:17" x14ac:dyDescent="0.2">
      <c r="A9808" s="2" t="s">
        <v>51375</v>
      </c>
      <c r="B9808" s="2" t="s">
        <v>41065</v>
      </c>
      <c r="C9808" s="3">
        <v>35266</v>
      </c>
      <c r="D9808" s="2" t="s">
        <v>51376</v>
      </c>
      <c r="E9808" s="2" t="s">
        <v>2599</v>
      </c>
      <c r="F9808" s="2" t="s">
        <v>3335</v>
      </c>
      <c r="G9808" s="2" t="s">
        <v>123</v>
      </c>
      <c r="H9808" s="4" t="s">
        <v>51377</v>
      </c>
      <c r="I9808" s="5" t="s">
        <v>51378</v>
      </c>
      <c r="J9808" s="2" t="s">
        <v>25</v>
      </c>
      <c r="K9808" s="2" t="s">
        <v>26</v>
      </c>
      <c r="L9808" s="2"/>
      <c r="M9808" s="8" t="s">
        <v>52</v>
      </c>
      <c r="N9808" s="2" t="s">
        <v>2939</v>
      </c>
      <c r="O9808" s="2" t="s">
        <v>198</v>
      </c>
      <c r="P9808" s="6">
        <v>4809</v>
      </c>
      <c r="Q9808" s="7" t="s">
        <v>52391</v>
      </c>
    </row>
    <row r="9809" spans="1:17" x14ac:dyDescent="0.2">
      <c r="A9809" s="2" t="s">
        <v>51379</v>
      </c>
      <c r="B9809" s="2" t="s">
        <v>51380</v>
      </c>
      <c r="C9809" s="3">
        <v>18165</v>
      </c>
      <c r="D9809" s="2" t="s">
        <v>51381</v>
      </c>
      <c r="E9809" s="2" t="s">
        <v>8064</v>
      </c>
      <c r="F9809" s="2" t="s">
        <v>863</v>
      </c>
      <c r="G9809" s="2" t="s">
        <v>184</v>
      </c>
      <c r="H9809" s="4" t="s">
        <v>51382</v>
      </c>
      <c r="I9809" s="5" t="s">
        <v>46980</v>
      </c>
      <c r="J9809" s="2" t="s">
        <v>84</v>
      </c>
      <c r="K9809" s="2" t="s">
        <v>73</v>
      </c>
      <c r="L9809" s="2"/>
      <c r="M9809" s="8" t="s">
        <v>143</v>
      </c>
      <c r="N9809" s="2" t="s">
        <v>1184</v>
      </c>
      <c r="O9809" s="2" t="s">
        <v>312</v>
      </c>
      <c r="P9809" s="6">
        <v>4118</v>
      </c>
      <c r="Q9809" s="7" t="s">
        <v>52391</v>
      </c>
    </row>
    <row r="9810" spans="1:17" x14ac:dyDescent="0.2">
      <c r="A9810" s="2" t="s">
        <v>51383</v>
      </c>
      <c r="B9810" s="2" t="s">
        <v>28821</v>
      </c>
      <c r="C9810" s="3">
        <v>26467</v>
      </c>
      <c r="D9810" s="2" t="s">
        <v>51384</v>
      </c>
      <c r="E9810" s="2" t="s">
        <v>4421</v>
      </c>
      <c r="F9810" s="2" t="s">
        <v>51385</v>
      </c>
      <c r="G9810" s="2" t="s">
        <v>175</v>
      </c>
      <c r="H9810" s="4" t="s">
        <v>51386</v>
      </c>
      <c r="I9810" s="5" t="s">
        <v>51387</v>
      </c>
      <c r="J9810" s="2" t="s">
        <v>84</v>
      </c>
      <c r="K9810" s="2" t="s">
        <v>26</v>
      </c>
      <c r="L9810" s="2"/>
      <c r="M9810" s="8" t="s">
        <v>27</v>
      </c>
      <c r="N9810" s="2" t="s">
        <v>12218</v>
      </c>
      <c r="O9810" s="2" t="s">
        <v>29</v>
      </c>
      <c r="P9810" s="6">
        <v>2107</v>
      </c>
      <c r="Q9810" s="7" t="s">
        <v>52391</v>
      </c>
    </row>
    <row r="9811" spans="1:17" x14ac:dyDescent="0.2">
      <c r="A9811" s="2" t="s">
        <v>51388</v>
      </c>
      <c r="B9811" s="2" t="s">
        <v>51389</v>
      </c>
      <c r="C9811" s="3">
        <v>36085</v>
      </c>
      <c r="D9811" s="2" t="s">
        <v>51390</v>
      </c>
      <c r="E9811" s="2" t="s">
        <v>10928</v>
      </c>
      <c r="F9811" s="2" t="s">
        <v>839</v>
      </c>
      <c r="G9811" s="2" t="s">
        <v>413</v>
      </c>
      <c r="H9811" s="4" t="s">
        <v>51391</v>
      </c>
      <c r="I9811" s="5" t="s">
        <v>51392</v>
      </c>
      <c r="J9811" s="2" t="s">
        <v>25</v>
      </c>
      <c r="K9811" s="2" t="s">
        <v>73</v>
      </c>
      <c r="L9811" s="2"/>
      <c r="M9811" s="8" t="s">
        <v>105</v>
      </c>
      <c r="N9811" s="2" t="s">
        <v>6077</v>
      </c>
      <c r="O9811" s="2" t="s">
        <v>107</v>
      </c>
      <c r="P9811" s="6">
        <v>3912</v>
      </c>
      <c r="Q9811" s="7" t="s">
        <v>52391</v>
      </c>
    </row>
    <row r="9812" spans="1:17" x14ac:dyDescent="0.2">
      <c r="A9812" s="2" t="s">
        <v>51393</v>
      </c>
      <c r="B9812" s="2" t="s">
        <v>17215</v>
      </c>
      <c r="C9812" s="3">
        <v>18426</v>
      </c>
      <c r="D9812" s="2" t="s">
        <v>51394</v>
      </c>
      <c r="E9812" s="2" t="s">
        <v>1808</v>
      </c>
      <c r="F9812" s="2" t="s">
        <v>1602</v>
      </c>
      <c r="G9812" s="2" t="s">
        <v>48</v>
      </c>
      <c r="H9812" s="4" t="s">
        <v>51395</v>
      </c>
      <c r="I9812" s="5" t="s">
        <v>51396</v>
      </c>
      <c r="J9812" s="2" t="s">
        <v>160</v>
      </c>
      <c r="K9812" s="2" t="s">
        <v>26</v>
      </c>
      <c r="L9812" s="2"/>
      <c r="M9812" s="8" t="s">
        <v>52</v>
      </c>
      <c r="N9812" s="2" t="s">
        <v>6077</v>
      </c>
      <c r="O9812" s="2" t="s">
        <v>41</v>
      </c>
      <c r="P9812" s="6">
        <v>8188</v>
      </c>
      <c r="Q9812" s="7" t="s">
        <v>52391</v>
      </c>
    </row>
    <row r="9813" spans="1:17" x14ac:dyDescent="0.2">
      <c r="A9813" s="2" t="s">
        <v>51397</v>
      </c>
      <c r="B9813" s="2" t="s">
        <v>51398</v>
      </c>
      <c r="C9813" s="3">
        <v>35651</v>
      </c>
      <c r="D9813" s="2" t="s">
        <v>51399</v>
      </c>
      <c r="E9813" s="2" t="s">
        <v>9042</v>
      </c>
      <c r="F9813" s="2" t="s">
        <v>31492</v>
      </c>
      <c r="G9813" s="2" t="s">
        <v>413</v>
      </c>
      <c r="H9813" s="4" t="s">
        <v>51400</v>
      </c>
      <c r="I9813" s="5" t="s">
        <v>51401</v>
      </c>
      <c r="J9813" s="2" t="s">
        <v>51</v>
      </c>
      <c r="K9813" s="2" t="s">
        <v>26</v>
      </c>
      <c r="L9813" s="2"/>
      <c r="M9813" s="8" t="s">
        <v>105</v>
      </c>
      <c r="N9813" s="2" t="s">
        <v>13043</v>
      </c>
      <c r="O9813" s="2" t="s">
        <v>296</v>
      </c>
      <c r="P9813" s="6">
        <v>3440</v>
      </c>
      <c r="Q9813" s="7" t="s">
        <v>52391</v>
      </c>
    </row>
    <row r="9814" spans="1:17" x14ac:dyDescent="0.2">
      <c r="A9814" s="2" t="s">
        <v>51402</v>
      </c>
      <c r="B9814" s="2" t="s">
        <v>51403</v>
      </c>
      <c r="C9814" s="3">
        <v>35116</v>
      </c>
      <c r="D9814" s="2" t="s">
        <v>51404</v>
      </c>
      <c r="E9814" s="2" t="s">
        <v>646</v>
      </c>
      <c r="F9814" s="2" t="s">
        <v>51405</v>
      </c>
      <c r="G9814" s="2" t="s">
        <v>249</v>
      </c>
      <c r="H9814" s="4" t="s">
        <v>51406</v>
      </c>
      <c r="I9814" s="5" t="s">
        <v>51407</v>
      </c>
      <c r="J9814" s="2" t="s">
        <v>63</v>
      </c>
      <c r="K9814" s="2" t="s">
        <v>38</v>
      </c>
      <c r="L9814" s="2"/>
      <c r="M9814" s="8" t="s">
        <v>143</v>
      </c>
      <c r="N9814" s="2" t="s">
        <v>1192</v>
      </c>
      <c r="O9814" s="2" t="s">
        <v>87</v>
      </c>
      <c r="P9814" s="6">
        <v>9583</v>
      </c>
      <c r="Q9814" s="7" t="s">
        <v>52391</v>
      </c>
    </row>
    <row r="9815" spans="1:17" x14ac:dyDescent="0.2">
      <c r="A9815" s="2" t="s">
        <v>51408</v>
      </c>
      <c r="B9815" s="2" t="s">
        <v>15925</v>
      </c>
      <c r="C9815" s="3">
        <v>36802</v>
      </c>
      <c r="D9815" s="2" t="s">
        <v>51409</v>
      </c>
      <c r="E9815" s="2" t="s">
        <v>1758</v>
      </c>
      <c r="F9815" s="2" t="s">
        <v>51410</v>
      </c>
      <c r="G9815" s="2" t="s">
        <v>60</v>
      </c>
      <c r="H9815" s="4" t="s">
        <v>51411</v>
      </c>
      <c r="I9815" s="5" t="s">
        <v>51412</v>
      </c>
      <c r="J9815" s="2" t="s">
        <v>25</v>
      </c>
      <c r="K9815" s="2" t="s">
        <v>38</v>
      </c>
      <c r="L9815" s="2"/>
      <c r="M9815" s="8" t="s">
        <v>27</v>
      </c>
      <c r="N9815" s="2" t="s">
        <v>2867</v>
      </c>
      <c r="O9815" s="2" t="s">
        <v>87</v>
      </c>
      <c r="P9815" s="6">
        <v>3621</v>
      </c>
      <c r="Q9815" s="7" t="s">
        <v>52391</v>
      </c>
    </row>
    <row r="9816" spans="1:17" x14ac:dyDescent="0.2">
      <c r="A9816" s="2" t="s">
        <v>51413</v>
      </c>
      <c r="B9816" s="2" t="s">
        <v>51414</v>
      </c>
      <c r="C9816" s="3">
        <v>29466</v>
      </c>
      <c r="D9816" s="2" t="s">
        <v>51415</v>
      </c>
      <c r="E9816" s="2" t="s">
        <v>4351</v>
      </c>
      <c r="F9816" s="2" t="s">
        <v>10368</v>
      </c>
      <c r="G9816" s="2" t="s">
        <v>702</v>
      </c>
      <c r="H9816" s="4" t="s">
        <v>51416</v>
      </c>
      <c r="I9816" s="5" t="s">
        <v>51417</v>
      </c>
      <c r="J9816" s="2" t="s">
        <v>25</v>
      </c>
      <c r="K9816" s="2" t="s">
        <v>38</v>
      </c>
      <c r="L9816" s="2"/>
      <c r="M9816" s="8" t="s">
        <v>105</v>
      </c>
      <c r="N9816" s="2" t="s">
        <v>28</v>
      </c>
      <c r="O9816" s="2" t="s">
        <v>312</v>
      </c>
      <c r="P9816" s="6">
        <v>6301</v>
      </c>
      <c r="Q9816" s="7" t="s">
        <v>52391</v>
      </c>
    </row>
    <row r="9817" spans="1:17" x14ac:dyDescent="0.2">
      <c r="A9817" s="2" t="s">
        <v>51418</v>
      </c>
      <c r="B9817" s="2" t="s">
        <v>7234</v>
      </c>
      <c r="C9817" s="3">
        <v>25288</v>
      </c>
      <c r="D9817" s="2" t="s">
        <v>51419</v>
      </c>
      <c r="E9817" s="2" t="s">
        <v>130</v>
      </c>
      <c r="F9817" s="2" t="s">
        <v>51420</v>
      </c>
      <c r="G9817" s="2" t="s">
        <v>341</v>
      </c>
      <c r="H9817" s="4" t="s">
        <v>51421</v>
      </c>
      <c r="I9817" s="5" t="s">
        <v>51422</v>
      </c>
      <c r="J9817" s="2" t="s">
        <v>84</v>
      </c>
      <c r="K9817" s="2" t="s">
        <v>26</v>
      </c>
      <c r="L9817" s="2"/>
      <c r="M9817" s="8" t="s">
        <v>268</v>
      </c>
      <c r="N9817" s="2" t="s">
        <v>9513</v>
      </c>
      <c r="O9817" s="2" t="s">
        <v>54</v>
      </c>
      <c r="P9817" s="6">
        <v>6910</v>
      </c>
      <c r="Q9817" s="7" t="s">
        <v>52391</v>
      </c>
    </row>
    <row r="9818" spans="1:17" x14ac:dyDescent="0.2">
      <c r="A9818" s="2" t="s">
        <v>51423</v>
      </c>
      <c r="B9818" s="2" t="s">
        <v>35085</v>
      </c>
      <c r="C9818" s="3">
        <v>29908</v>
      </c>
      <c r="D9818" s="2" t="s">
        <v>51424</v>
      </c>
      <c r="E9818" s="2" t="s">
        <v>508</v>
      </c>
      <c r="F9818" s="2" t="s">
        <v>29812</v>
      </c>
      <c r="G9818" s="2" t="s">
        <v>341</v>
      </c>
      <c r="H9818" s="4" t="s">
        <v>51425</v>
      </c>
      <c r="I9818" s="5" t="s">
        <v>51426</v>
      </c>
      <c r="J9818" s="2" t="s">
        <v>25</v>
      </c>
      <c r="K9818" s="2" t="s">
        <v>73</v>
      </c>
      <c r="L9818" s="2"/>
      <c r="M9818" s="8" t="s">
        <v>74</v>
      </c>
      <c r="N9818" s="2" t="s">
        <v>2574</v>
      </c>
      <c r="O9818" s="2" t="s">
        <v>54</v>
      </c>
      <c r="P9818" s="6">
        <v>7686</v>
      </c>
      <c r="Q9818" s="7" t="s">
        <v>52391</v>
      </c>
    </row>
    <row r="9819" spans="1:17" x14ac:dyDescent="0.2">
      <c r="A9819" s="2" t="s">
        <v>51427</v>
      </c>
      <c r="B9819" s="2" t="s">
        <v>51428</v>
      </c>
      <c r="C9819" s="3">
        <v>25759</v>
      </c>
      <c r="D9819" s="2" t="s">
        <v>51429</v>
      </c>
      <c r="E9819" s="2" t="s">
        <v>2321</v>
      </c>
      <c r="F9819" s="2" t="s">
        <v>1686</v>
      </c>
      <c r="G9819" s="2" t="s">
        <v>214</v>
      </c>
      <c r="H9819" s="4" t="s">
        <v>51430</v>
      </c>
      <c r="I9819" s="5" t="s">
        <v>51431</v>
      </c>
      <c r="J9819" s="2" t="s">
        <v>84</v>
      </c>
      <c r="K9819" s="2" t="s">
        <v>26</v>
      </c>
      <c r="L9819" s="2"/>
      <c r="M9819" s="8" t="s">
        <v>105</v>
      </c>
      <c r="N9819" s="2" t="s">
        <v>6597</v>
      </c>
      <c r="O9819" s="2" t="s">
        <v>29</v>
      </c>
      <c r="P9819" s="6">
        <v>5294</v>
      </c>
      <c r="Q9819" s="7" t="s">
        <v>52391</v>
      </c>
    </row>
    <row r="9820" spans="1:17" x14ac:dyDescent="0.2">
      <c r="A9820" s="2" t="s">
        <v>51432</v>
      </c>
      <c r="B9820" s="2" t="s">
        <v>51433</v>
      </c>
      <c r="C9820" s="3">
        <v>27785</v>
      </c>
      <c r="D9820" s="2" t="s">
        <v>51434</v>
      </c>
      <c r="E9820" s="2" t="s">
        <v>547</v>
      </c>
      <c r="F9820" s="2" t="s">
        <v>694</v>
      </c>
      <c r="G9820" s="2" t="s">
        <v>478</v>
      </c>
      <c r="H9820" s="4" t="s">
        <v>51435</v>
      </c>
      <c r="I9820" s="5" t="s">
        <v>51436</v>
      </c>
      <c r="J9820" s="2" t="s">
        <v>51</v>
      </c>
      <c r="K9820" s="2" t="s">
        <v>26</v>
      </c>
      <c r="L9820" s="2"/>
      <c r="M9820" s="8" t="s">
        <v>376</v>
      </c>
      <c r="N9820" s="2" t="s">
        <v>2174</v>
      </c>
      <c r="O9820" s="2" t="s">
        <v>243</v>
      </c>
      <c r="P9820" s="6">
        <v>3212</v>
      </c>
      <c r="Q9820" s="7" t="s">
        <v>52391</v>
      </c>
    </row>
    <row r="9821" spans="1:17" x14ac:dyDescent="0.2">
      <c r="A9821" s="2" t="s">
        <v>51437</v>
      </c>
      <c r="B9821" s="2" t="s">
        <v>51438</v>
      </c>
      <c r="C9821" s="3">
        <v>32845</v>
      </c>
      <c r="D9821" s="2" t="s">
        <v>51439</v>
      </c>
      <c r="E9821" s="2" t="s">
        <v>1031</v>
      </c>
      <c r="F9821" s="2" t="s">
        <v>11804</v>
      </c>
      <c r="G9821" s="2" t="s">
        <v>102</v>
      </c>
      <c r="H9821" s="4" t="s">
        <v>51440</v>
      </c>
      <c r="I9821" s="5" t="s">
        <v>51441</v>
      </c>
      <c r="J9821" s="2" t="s">
        <v>160</v>
      </c>
      <c r="K9821" s="2" t="s">
        <v>38</v>
      </c>
      <c r="L9821" s="2"/>
      <c r="M9821" s="8" t="s">
        <v>105</v>
      </c>
      <c r="N9821" s="2" t="s">
        <v>17251</v>
      </c>
      <c r="O9821" s="2" t="s">
        <v>188</v>
      </c>
      <c r="P9821" s="6">
        <v>1866</v>
      </c>
      <c r="Q9821" s="7" t="s">
        <v>52391</v>
      </c>
    </row>
    <row r="9822" spans="1:17" x14ac:dyDescent="0.2">
      <c r="A9822" s="2" t="s">
        <v>51442</v>
      </c>
      <c r="B9822" s="2" t="s">
        <v>51443</v>
      </c>
      <c r="C9822" s="3">
        <v>29807</v>
      </c>
      <c r="D9822" s="2" t="s">
        <v>51444</v>
      </c>
      <c r="E9822" s="2" t="s">
        <v>300</v>
      </c>
      <c r="F9822" s="2" t="s">
        <v>1809</v>
      </c>
      <c r="G9822" s="2" t="s">
        <v>223</v>
      </c>
      <c r="H9822" s="4" t="s">
        <v>51445</v>
      </c>
      <c r="I9822" s="5" t="s">
        <v>51446</v>
      </c>
      <c r="J9822" s="2" t="s">
        <v>51</v>
      </c>
      <c r="K9822" s="2" t="s">
        <v>26</v>
      </c>
      <c r="L9822" s="2"/>
      <c r="M9822" s="8" t="s">
        <v>105</v>
      </c>
      <c r="N9822" s="2" t="s">
        <v>4249</v>
      </c>
      <c r="O9822" s="2" t="s">
        <v>243</v>
      </c>
      <c r="P9822" s="6">
        <v>5221</v>
      </c>
      <c r="Q9822" s="7" t="s">
        <v>52391</v>
      </c>
    </row>
    <row r="9823" spans="1:17" x14ac:dyDescent="0.2">
      <c r="A9823" s="2" t="s">
        <v>51447</v>
      </c>
      <c r="B9823" s="2" t="s">
        <v>51448</v>
      </c>
      <c r="C9823" s="3">
        <v>29025</v>
      </c>
      <c r="D9823" s="2" t="s">
        <v>51449</v>
      </c>
      <c r="E9823" s="2" t="s">
        <v>14765</v>
      </c>
      <c r="F9823" s="2" t="s">
        <v>357</v>
      </c>
      <c r="G9823" s="2" t="s">
        <v>214</v>
      </c>
      <c r="H9823" s="4" t="s">
        <v>51450</v>
      </c>
      <c r="I9823" s="5" t="s">
        <v>51451</v>
      </c>
      <c r="J9823" s="2" t="s">
        <v>63</v>
      </c>
      <c r="K9823" s="2" t="s">
        <v>73</v>
      </c>
      <c r="L9823" s="2"/>
      <c r="M9823" s="8" t="s">
        <v>268</v>
      </c>
      <c r="N9823" s="2" t="s">
        <v>1149</v>
      </c>
      <c r="O9823" s="2" t="s">
        <v>243</v>
      </c>
      <c r="P9823" s="6">
        <v>5051</v>
      </c>
      <c r="Q9823" s="7" t="s">
        <v>52391</v>
      </c>
    </row>
    <row r="9824" spans="1:17" x14ac:dyDescent="0.2">
      <c r="A9824" s="2" t="s">
        <v>51452</v>
      </c>
      <c r="B9824" s="2" t="s">
        <v>30490</v>
      </c>
      <c r="C9824" s="3">
        <v>30648</v>
      </c>
      <c r="D9824" s="2" t="s">
        <v>51453</v>
      </c>
      <c r="E9824" s="2" t="s">
        <v>3500</v>
      </c>
      <c r="F9824" s="2" t="s">
        <v>51454</v>
      </c>
      <c r="G9824" s="2" t="s">
        <v>437</v>
      </c>
      <c r="H9824" s="4" t="s">
        <v>51455</v>
      </c>
      <c r="I9824" s="5" t="s">
        <v>51456</v>
      </c>
      <c r="J9824" s="2" t="s">
        <v>51</v>
      </c>
      <c r="K9824" s="2" t="s">
        <v>38</v>
      </c>
      <c r="L9824" s="2"/>
      <c r="M9824" s="8" t="s">
        <v>105</v>
      </c>
      <c r="N9824" s="2" t="s">
        <v>440</v>
      </c>
      <c r="O9824" s="2" t="s">
        <v>296</v>
      </c>
      <c r="P9824" s="6">
        <v>2358</v>
      </c>
      <c r="Q9824" s="7" t="s">
        <v>52391</v>
      </c>
    </row>
    <row r="9825" spans="1:17" x14ac:dyDescent="0.2">
      <c r="A9825" s="2" t="s">
        <v>51457</v>
      </c>
      <c r="B9825" s="2" t="s">
        <v>20240</v>
      </c>
      <c r="C9825" s="3">
        <v>25510</v>
      </c>
      <c r="D9825" s="2" t="s">
        <v>51458</v>
      </c>
      <c r="E9825" s="2" t="s">
        <v>1243</v>
      </c>
      <c r="F9825" s="2" t="s">
        <v>51459</v>
      </c>
      <c r="G9825" s="2" t="s">
        <v>275</v>
      </c>
      <c r="H9825" s="4" t="s">
        <v>51460</v>
      </c>
      <c r="I9825" s="5" t="s">
        <v>51461</v>
      </c>
      <c r="J9825" s="2" t="s">
        <v>160</v>
      </c>
      <c r="K9825" s="2" t="s">
        <v>73</v>
      </c>
      <c r="L9825" s="2"/>
      <c r="M9825" s="8" t="s">
        <v>207</v>
      </c>
      <c r="N9825" s="2" t="s">
        <v>1057</v>
      </c>
      <c r="O9825" s="2" t="s">
        <v>107</v>
      </c>
      <c r="P9825" s="6">
        <v>9785</v>
      </c>
      <c r="Q9825" s="7" t="s">
        <v>52391</v>
      </c>
    </row>
    <row r="9826" spans="1:17" x14ac:dyDescent="0.2">
      <c r="A9826" s="2" t="s">
        <v>51462</v>
      </c>
      <c r="B9826" s="2" t="s">
        <v>51463</v>
      </c>
      <c r="C9826" s="3">
        <v>23400</v>
      </c>
      <c r="D9826" s="2" t="s">
        <v>51464</v>
      </c>
      <c r="E9826" s="2" t="s">
        <v>3859</v>
      </c>
      <c r="F9826" s="2" t="s">
        <v>1578</v>
      </c>
      <c r="G9826" s="2" t="s">
        <v>341</v>
      </c>
      <c r="H9826" s="4" t="s">
        <v>51465</v>
      </c>
      <c r="I9826" s="5" t="s">
        <v>51466</v>
      </c>
      <c r="J9826" s="2" t="s">
        <v>160</v>
      </c>
      <c r="K9826" s="2" t="s">
        <v>38</v>
      </c>
      <c r="L9826" s="2"/>
      <c r="M9826" s="8" t="s">
        <v>39</v>
      </c>
      <c r="N9826" s="2" t="s">
        <v>7507</v>
      </c>
      <c r="O9826" s="2" t="s">
        <v>41</v>
      </c>
      <c r="P9826" s="6">
        <v>5376</v>
      </c>
      <c r="Q9826" s="7" t="s">
        <v>52391</v>
      </c>
    </row>
    <row r="9827" spans="1:17" x14ac:dyDescent="0.2">
      <c r="A9827" s="2" t="s">
        <v>51467</v>
      </c>
      <c r="B9827" s="2" t="s">
        <v>51468</v>
      </c>
      <c r="C9827" s="3">
        <v>35441</v>
      </c>
      <c r="D9827" s="2" t="s">
        <v>51469</v>
      </c>
      <c r="E9827" s="2" t="s">
        <v>476</v>
      </c>
      <c r="F9827" s="2" t="s">
        <v>51470</v>
      </c>
      <c r="G9827" s="2" t="s">
        <v>223</v>
      </c>
      <c r="H9827" s="4" t="s">
        <v>51471</v>
      </c>
      <c r="I9827" s="5" t="s">
        <v>51472</v>
      </c>
      <c r="J9827" s="2" t="s">
        <v>160</v>
      </c>
      <c r="K9827" s="2" t="s">
        <v>26</v>
      </c>
      <c r="L9827" s="2"/>
      <c r="M9827" s="8" t="s">
        <v>207</v>
      </c>
      <c r="N9827" s="2" t="s">
        <v>2588</v>
      </c>
      <c r="O9827" s="2" t="s">
        <v>243</v>
      </c>
      <c r="P9827" s="6">
        <v>8846</v>
      </c>
      <c r="Q9827" s="7" t="s">
        <v>52391</v>
      </c>
    </row>
    <row r="9828" spans="1:17" x14ac:dyDescent="0.2">
      <c r="A9828" s="2" t="s">
        <v>51473</v>
      </c>
      <c r="B9828" s="2" t="s">
        <v>51474</v>
      </c>
      <c r="C9828" s="3">
        <v>19008</v>
      </c>
      <c r="D9828" s="2" t="s">
        <v>51475</v>
      </c>
      <c r="E9828" s="2" t="s">
        <v>5544</v>
      </c>
      <c r="F9828" s="2" t="s">
        <v>2314</v>
      </c>
      <c r="G9828" s="2" t="s">
        <v>93</v>
      </c>
      <c r="H9828" s="4" t="s">
        <v>51476</v>
      </c>
      <c r="I9828" s="5" t="s">
        <v>51477</v>
      </c>
      <c r="J9828" s="2" t="s">
        <v>25</v>
      </c>
      <c r="K9828" s="2" t="s">
        <v>38</v>
      </c>
      <c r="L9828" s="2"/>
      <c r="M9828" s="8" t="s">
        <v>39</v>
      </c>
      <c r="N9828" s="2" t="s">
        <v>2603</v>
      </c>
      <c r="O9828" s="2" t="s">
        <v>107</v>
      </c>
      <c r="P9828" s="6">
        <v>7441</v>
      </c>
      <c r="Q9828" s="7" t="s">
        <v>52391</v>
      </c>
    </row>
    <row r="9829" spans="1:17" x14ac:dyDescent="0.2">
      <c r="A9829" s="2" t="s">
        <v>51478</v>
      </c>
      <c r="B9829" s="2" t="s">
        <v>51479</v>
      </c>
      <c r="C9829" s="3">
        <v>33141</v>
      </c>
      <c r="D9829" s="2" t="s">
        <v>51480</v>
      </c>
      <c r="E9829" s="2" t="s">
        <v>5684</v>
      </c>
      <c r="F9829" s="2" t="s">
        <v>1975</v>
      </c>
      <c r="G9829" s="2" t="s">
        <v>81</v>
      </c>
      <c r="H9829" s="4" t="s">
        <v>51481</v>
      </c>
      <c r="I9829" s="5" t="s">
        <v>51482</v>
      </c>
      <c r="J9829" s="2" t="s">
        <v>84</v>
      </c>
      <c r="K9829" s="2" t="s">
        <v>73</v>
      </c>
      <c r="L9829" s="2"/>
      <c r="M9829" s="8" t="s">
        <v>268</v>
      </c>
      <c r="N9829" s="2" t="s">
        <v>558</v>
      </c>
      <c r="O9829" s="2" t="s">
        <v>296</v>
      </c>
      <c r="P9829" s="6">
        <v>6568</v>
      </c>
      <c r="Q9829" s="7" t="s">
        <v>52391</v>
      </c>
    </row>
    <row r="9830" spans="1:17" x14ac:dyDescent="0.2">
      <c r="A9830" s="2" t="s">
        <v>51483</v>
      </c>
      <c r="B9830" s="2" t="s">
        <v>51484</v>
      </c>
      <c r="C9830" s="3">
        <v>23020</v>
      </c>
      <c r="D9830" s="2" t="s">
        <v>51485</v>
      </c>
      <c r="E9830" s="2" t="s">
        <v>886</v>
      </c>
      <c r="F9830" s="2" t="s">
        <v>36519</v>
      </c>
      <c r="G9830" s="2" t="s">
        <v>60</v>
      </c>
      <c r="H9830" s="4" t="s">
        <v>51486</v>
      </c>
      <c r="I9830" s="5" t="s">
        <v>51487</v>
      </c>
      <c r="J9830" s="2" t="s">
        <v>63</v>
      </c>
      <c r="K9830" s="2" t="s">
        <v>73</v>
      </c>
      <c r="L9830" s="2"/>
      <c r="M9830" s="8" t="s">
        <v>116</v>
      </c>
      <c r="N9830" s="2" t="s">
        <v>7923</v>
      </c>
      <c r="O9830" s="2" t="s">
        <v>243</v>
      </c>
      <c r="P9830" s="6">
        <v>9785</v>
      </c>
      <c r="Q9830" s="7" t="s">
        <v>52391</v>
      </c>
    </row>
    <row r="9831" spans="1:17" x14ac:dyDescent="0.2">
      <c r="A9831" s="2" t="s">
        <v>51488</v>
      </c>
      <c r="B9831" s="2" t="s">
        <v>51489</v>
      </c>
      <c r="C9831" s="3">
        <v>26468</v>
      </c>
      <c r="D9831" s="2" t="s">
        <v>51490</v>
      </c>
      <c r="E9831" s="2" t="s">
        <v>4283</v>
      </c>
      <c r="F9831" s="2" t="s">
        <v>10982</v>
      </c>
      <c r="G9831" s="2" t="s">
        <v>113</v>
      </c>
      <c r="H9831" s="4" t="s">
        <v>51491</v>
      </c>
      <c r="I9831" s="5" t="s">
        <v>51492</v>
      </c>
      <c r="J9831" s="2" t="s">
        <v>63</v>
      </c>
      <c r="K9831" s="2" t="s">
        <v>38</v>
      </c>
      <c r="L9831" s="2"/>
      <c r="M9831" s="8" t="s">
        <v>74</v>
      </c>
      <c r="N9831" s="2" t="s">
        <v>2486</v>
      </c>
      <c r="O9831" s="2" t="s">
        <v>296</v>
      </c>
      <c r="P9831" s="6">
        <v>9429</v>
      </c>
      <c r="Q9831" s="7" t="s">
        <v>52391</v>
      </c>
    </row>
    <row r="9832" spans="1:17" x14ac:dyDescent="0.2">
      <c r="A9832" s="2" t="s">
        <v>51493</v>
      </c>
      <c r="B9832" s="2" t="s">
        <v>32736</v>
      </c>
      <c r="C9832" s="3">
        <v>34394</v>
      </c>
      <c r="D9832" s="2" t="s">
        <v>51494</v>
      </c>
      <c r="E9832" s="2" t="s">
        <v>5414</v>
      </c>
      <c r="F9832" s="2" t="s">
        <v>1837</v>
      </c>
      <c r="G9832" s="2" t="s">
        <v>341</v>
      </c>
      <c r="H9832" s="4" t="s">
        <v>51495</v>
      </c>
      <c r="I9832" s="5" t="s">
        <v>51496</v>
      </c>
      <c r="J9832" s="2" t="s">
        <v>160</v>
      </c>
      <c r="K9832" s="2" t="s">
        <v>26</v>
      </c>
      <c r="L9832" s="2"/>
      <c r="M9832" s="8" t="s">
        <v>52</v>
      </c>
      <c r="N9832" s="2" t="s">
        <v>3111</v>
      </c>
      <c r="O9832" s="2" t="s">
        <v>107</v>
      </c>
      <c r="P9832" s="6">
        <v>5040</v>
      </c>
      <c r="Q9832" s="7" t="s">
        <v>52391</v>
      </c>
    </row>
    <row r="9833" spans="1:17" x14ac:dyDescent="0.2">
      <c r="A9833" s="2" t="s">
        <v>51497</v>
      </c>
      <c r="B9833" s="2" t="s">
        <v>51498</v>
      </c>
      <c r="C9833" s="3">
        <v>19341</v>
      </c>
      <c r="D9833" s="2" t="s">
        <v>51499</v>
      </c>
      <c r="E9833" s="2" t="s">
        <v>212</v>
      </c>
      <c r="F9833" s="2" t="s">
        <v>51500</v>
      </c>
      <c r="G9833" s="2" t="s">
        <v>341</v>
      </c>
      <c r="H9833" s="4" t="s">
        <v>51501</v>
      </c>
      <c r="I9833" s="5" t="s">
        <v>51502</v>
      </c>
      <c r="J9833" s="2" t="s">
        <v>63</v>
      </c>
      <c r="K9833" s="2" t="s">
        <v>26</v>
      </c>
      <c r="L9833" s="2"/>
      <c r="M9833" s="8" t="s">
        <v>207</v>
      </c>
      <c r="N9833" s="2" t="s">
        <v>328</v>
      </c>
      <c r="O9833" s="2" t="s">
        <v>107</v>
      </c>
      <c r="P9833" s="6">
        <v>9692</v>
      </c>
      <c r="Q9833" s="7" t="s">
        <v>52391</v>
      </c>
    </row>
    <row r="9834" spans="1:17" x14ac:dyDescent="0.2">
      <c r="A9834" s="2" t="s">
        <v>36913</v>
      </c>
      <c r="B9834" s="2" t="s">
        <v>36914</v>
      </c>
      <c r="C9834" s="3">
        <v>35200</v>
      </c>
      <c r="D9834" s="2" t="s">
        <v>36915</v>
      </c>
      <c r="E9834" s="2" t="s">
        <v>6319</v>
      </c>
      <c r="F9834" s="2" t="s">
        <v>855</v>
      </c>
      <c r="G9834" s="2" t="s">
        <v>113</v>
      </c>
      <c r="H9834" s="4" t="s">
        <v>36916</v>
      </c>
      <c r="I9834" s="5" t="s">
        <v>36917</v>
      </c>
      <c r="J9834" s="2" t="s">
        <v>25</v>
      </c>
      <c r="K9834" s="2" t="s">
        <v>26</v>
      </c>
      <c r="L9834" s="2"/>
      <c r="M9834" s="8" t="s">
        <v>85</v>
      </c>
      <c r="N9834" s="2" t="s">
        <v>2574</v>
      </c>
      <c r="O9834" s="2" t="s">
        <v>296</v>
      </c>
      <c r="P9834" s="6">
        <v>6664</v>
      </c>
      <c r="Q9834" s="7" t="s">
        <v>36918</v>
      </c>
    </row>
    <row r="9835" spans="1:17" x14ac:dyDescent="0.2">
      <c r="A9835" s="2" t="s">
        <v>51509</v>
      </c>
      <c r="B9835" s="2" t="s">
        <v>51510</v>
      </c>
      <c r="C9835" s="3">
        <v>25192</v>
      </c>
      <c r="D9835" s="2" t="s">
        <v>51511</v>
      </c>
      <c r="E9835" s="2" t="s">
        <v>6677</v>
      </c>
      <c r="F9835" s="2" t="s">
        <v>3689</v>
      </c>
      <c r="G9835" s="2" t="s">
        <v>93</v>
      </c>
      <c r="H9835" s="4" t="s">
        <v>51512</v>
      </c>
      <c r="I9835" s="5" t="s">
        <v>51513</v>
      </c>
      <c r="J9835" s="2" t="s">
        <v>63</v>
      </c>
      <c r="K9835" s="2" t="s">
        <v>26</v>
      </c>
      <c r="L9835" s="2"/>
      <c r="M9835" s="8" t="s">
        <v>52</v>
      </c>
      <c r="N9835" s="2" t="s">
        <v>144</v>
      </c>
      <c r="O9835" s="2" t="s">
        <v>312</v>
      </c>
      <c r="P9835" s="6">
        <v>7871</v>
      </c>
      <c r="Q9835" s="7" t="s">
        <v>52391</v>
      </c>
    </row>
    <row r="9836" spans="1:17" x14ac:dyDescent="0.2">
      <c r="A9836" s="2" t="s">
        <v>51514</v>
      </c>
      <c r="B9836" s="2" t="s">
        <v>51515</v>
      </c>
      <c r="C9836" s="3">
        <v>37816</v>
      </c>
      <c r="D9836" s="2" t="s">
        <v>51516</v>
      </c>
      <c r="E9836" s="2" t="s">
        <v>2905</v>
      </c>
      <c r="F9836" s="2" t="s">
        <v>3689</v>
      </c>
      <c r="G9836" s="2" t="s">
        <v>341</v>
      </c>
      <c r="H9836" s="4" t="s">
        <v>51517</v>
      </c>
      <c r="I9836" s="5" t="s">
        <v>51518</v>
      </c>
      <c r="J9836" s="2" t="s">
        <v>63</v>
      </c>
      <c r="K9836" s="2" t="s">
        <v>38</v>
      </c>
      <c r="L9836" s="2"/>
      <c r="M9836" s="8" t="s">
        <v>74</v>
      </c>
      <c r="N9836" s="2" t="s">
        <v>528</v>
      </c>
      <c r="O9836" s="2" t="s">
        <v>198</v>
      </c>
      <c r="P9836" s="6">
        <v>4698</v>
      </c>
      <c r="Q9836" s="7" t="s">
        <v>52391</v>
      </c>
    </row>
    <row r="9837" spans="1:17" x14ac:dyDescent="0.2">
      <c r="A9837" s="2" t="s">
        <v>51519</v>
      </c>
      <c r="B9837" s="2" t="s">
        <v>7976</v>
      </c>
      <c r="C9837" s="3">
        <v>35048</v>
      </c>
      <c r="D9837" s="2" t="s">
        <v>51520</v>
      </c>
      <c r="E9837" s="2" t="s">
        <v>2403</v>
      </c>
      <c r="F9837" s="2" t="s">
        <v>51521</v>
      </c>
      <c r="G9837" s="2" t="s">
        <v>184</v>
      </c>
      <c r="H9837" s="4" t="s">
        <v>51522</v>
      </c>
      <c r="I9837" s="5" t="s">
        <v>51523</v>
      </c>
      <c r="J9837" s="2" t="s">
        <v>84</v>
      </c>
      <c r="K9837" s="2" t="s">
        <v>38</v>
      </c>
      <c r="L9837" s="2"/>
      <c r="M9837" s="8" t="s">
        <v>268</v>
      </c>
      <c r="N9837" s="2" t="s">
        <v>9045</v>
      </c>
      <c r="O9837" s="2" t="s">
        <v>54</v>
      </c>
      <c r="P9837" s="6">
        <v>9973</v>
      </c>
      <c r="Q9837" s="7" t="s">
        <v>52391</v>
      </c>
    </row>
    <row r="9838" spans="1:17" x14ac:dyDescent="0.2">
      <c r="A9838" s="2" t="s">
        <v>51524</v>
      </c>
      <c r="B9838" s="2" t="s">
        <v>51525</v>
      </c>
      <c r="C9838" s="3">
        <v>38715</v>
      </c>
      <c r="D9838" s="2" t="s">
        <v>51526</v>
      </c>
      <c r="E9838" s="2" t="s">
        <v>4820</v>
      </c>
      <c r="F9838" s="2" t="s">
        <v>1312</v>
      </c>
      <c r="G9838" s="2" t="s">
        <v>214</v>
      </c>
      <c r="H9838" s="4" t="s">
        <v>51527</v>
      </c>
      <c r="I9838" s="5" t="s">
        <v>51528</v>
      </c>
      <c r="J9838" s="2" t="s">
        <v>160</v>
      </c>
      <c r="K9838" s="2" t="s">
        <v>38</v>
      </c>
      <c r="L9838" s="2"/>
      <c r="M9838" s="8" t="s">
        <v>207</v>
      </c>
      <c r="N9838" s="2" t="s">
        <v>1861</v>
      </c>
      <c r="O9838" s="2" t="s">
        <v>243</v>
      </c>
      <c r="P9838" s="6">
        <v>3055</v>
      </c>
      <c r="Q9838" s="7" t="s">
        <v>52391</v>
      </c>
    </row>
    <row r="9839" spans="1:17" x14ac:dyDescent="0.2">
      <c r="A9839" s="2" t="s">
        <v>51529</v>
      </c>
      <c r="B9839" s="2" t="s">
        <v>51530</v>
      </c>
      <c r="C9839" s="3">
        <v>19835</v>
      </c>
      <c r="D9839" s="2" t="s">
        <v>51531</v>
      </c>
      <c r="E9839" s="2" t="s">
        <v>1982</v>
      </c>
      <c r="F9839" s="2" t="s">
        <v>51532</v>
      </c>
      <c r="G9839" s="2" t="s">
        <v>60</v>
      </c>
      <c r="H9839" s="4" t="s">
        <v>51533</v>
      </c>
      <c r="I9839" s="5" t="s">
        <v>51534</v>
      </c>
      <c r="J9839" s="2" t="s">
        <v>160</v>
      </c>
      <c r="K9839" s="2" t="s">
        <v>73</v>
      </c>
      <c r="L9839" s="2"/>
      <c r="M9839" s="8" t="s">
        <v>143</v>
      </c>
      <c r="N9839" s="2" t="s">
        <v>2987</v>
      </c>
      <c r="O9839" s="2" t="s">
        <v>243</v>
      </c>
      <c r="P9839" s="6">
        <v>9806</v>
      </c>
      <c r="Q9839" s="7" t="s">
        <v>52391</v>
      </c>
    </row>
    <row r="9840" spans="1:17" x14ac:dyDescent="0.2">
      <c r="A9840" s="2" t="s">
        <v>51535</v>
      </c>
      <c r="B9840" s="2" t="s">
        <v>21491</v>
      </c>
      <c r="C9840" s="3">
        <v>26728</v>
      </c>
      <c r="D9840" s="2" t="s">
        <v>51536</v>
      </c>
      <c r="E9840" s="2" t="s">
        <v>3146</v>
      </c>
      <c r="F9840" s="2" t="s">
        <v>1837</v>
      </c>
      <c r="G9840" s="2" t="s">
        <v>81</v>
      </c>
      <c r="H9840" s="4" t="s">
        <v>51537</v>
      </c>
      <c r="I9840" s="5" t="s">
        <v>51538</v>
      </c>
      <c r="J9840" s="2" t="s">
        <v>84</v>
      </c>
      <c r="K9840" s="2" t="s">
        <v>26</v>
      </c>
      <c r="L9840" s="2"/>
      <c r="M9840" s="8" t="s">
        <v>207</v>
      </c>
      <c r="N9840" s="2" t="s">
        <v>3192</v>
      </c>
      <c r="O9840" s="2" t="s">
        <v>54</v>
      </c>
      <c r="P9840" s="6">
        <v>1845</v>
      </c>
      <c r="Q9840" s="7" t="s">
        <v>52391</v>
      </c>
    </row>
    <row r="9841" spans="1:17" x14ac:dyDescent="0.2">
      <c r="A9841" s="2" t="s">
        <v>51539</v>
      </c>
      <c r="B9841" s="2" t="s">
        <v>51540</v>
      </c>
      <c r="C9841" s="3">
        <v>36114</v>
      </c>
      <c r="D9841" s="2" t="s">
        <v>51541</v>
      </c>
      <c r="E9841" s="2" t="s">
        <v>1793</v>
      </c>
      <c r="F9841" s="2" t="s">
        <v>51542</v>
      </c>
      <c r="G9841" s="2" t="s">
        <v>478</v>
      </c>
      <c r="H9841" s="4" t="s">
        <v>51543</v>
      </c>
      <c r="I9841" s="5" t="s">
        <v>51544</v>
      </c>
      <c r="J9841" s="2" t="s">
        <v>160</v>
      </c>
      <c r="K9841" s="2" t="s">
        <v>73</v>
      </c>
      <c r="L9841" s="2"/>
      <c r="M9841" s="8" t="s">
        <v>52</v>
      </c>
      <c r="N9841" s="2" t="s">
        <v>234</v>
      </c>
      <c r="O9841" s="2" t="s">
        <v>41</v>
      </c>
      <c r="P9841" s="6">
        <v>5153</v>
      </c>
      <c r="Q9841" s="7" t="s">
        <v>52391</v>
      </c>
    </row>
    <row r="9842" spans="1:17" x14ac:dyDescent="0.2">
      <c r="A9842" s="2" t="s">
        <v>51545</v>
      </c>
      <c r="B9842" s="2" t="s">
        <v>51546</v>
      </c>
      <c r="C9842" s="3">
        <v>24726</v>
      </c>
      <c r="D9842" s="2" t="s">
        <v>51547</v>
      </c>
      <c r="E9842" s="2" t="s">
        <v>7989</v>
      </c>
      <c r="F9842" s="2" t="s">
        <v>576</v>
      </c>
      <c r="G9842" s="2" t="s">
        <v>102</v>
      </c>
      <c r="H9842" s="4" t="s">
        <v>51548</v>
      </c>
      <c r="I9842" s="5" t="s">
        <v>32593</v>
      </c>
      <c r="J9842" s="2" t="s">
        <v>51</v>
      </c>
      <c r="K9842" s="2" t="s">
        <v>26</v>
      </c>
      <c r="L9842" s="2"/>
      <c r="M9842" s="8" t="s">
        <v>27</v>
      </c>
      <c r="N9842" s="2" t="s">
        <v>7465</v>
      </c>
      <c r="O9842" s="2" t="s">
        <v>296</v>
      </c>
      <c r="P9842" s="6">
        <v>3378</v>
      </c>
      <c r="Q9842" s="7" t="s">
        <v>52391</v>
      </c>
    </row>
    <row r="9843" spans="1:17" x14ac:dyDescent="0.2">
      <c r="A9843" s="2" t="s">
        <v>51549</v>
      </c>
      <c r="B9843" s="2" t="s">
        <v>51550</v>
      </c>
      <c r="C9843" s="3">
        <v>22277</v>
      </c>
      <c r="D9843" s="2" t="s">
        <v>51551</v>
      </c>
      <c r="E9843" s="2" t="s">
        <v>4340</v>
      </c>
      <c r="F9843" s="2" t="s">
        <v>40419</v>
      </c>
      <c r="G9843" s="2" t="s">
        <v>437</v>
      </c>
      <c r="H9843" s="4" t="s">
        <v>51552</v>
      </c>
      <c r="I9843" s="5" t="s">
        <v>51553</v>
      </c>
      <c r="J9843" s="2" t="s">
        <v>160</v>
      </c>
      <c r="K9843" s="2" t="s">
        <v>26</v>
      </c>
      <c r="L9843" s="2"/>
      <c r="M9843" s="8" t="s">
        <v>116</v>
      </c>
      <c r="N9843" s="2" t="s">
        <v>634</v>
      </c>
      <c r="O9843" s="2" t="s">
        <v>312</v>
      </c>
      <c r="P9843" s="6">
        <v>8239</v>
      </c>
      <c r="Q9843" s="7" t="s">
        <v>52391</v>
      </c>
    </row>
    <row r="9844" spans="1:17" x14ac:dyDescent="0.2">
      <c r="A9844" s="2" t="s">
        <v>51554</v>
      </c>
      <c r="B9844" s="2" t="s">
        <v>51555</v>
      </c>
      <c r="C9844" s="3">
        <v>26762</v>
      </c>
      <c r="D9844" s="2" t="s">
        <v>51556</v>
      </c>
      <c r="E9844" s="2" t="s">
        <v>4277</v>
      </c>
      <c r="F9844" s="2" t="s">
        <v>2013</v>
      </c>
      <c r="G9844" s="2" t="s">
        <v>679</v>
      </c>
      <c r="H9844" s="4" t="s">
        <v>51557</v>
      </c>
      <c r="I9844" s="5" t="s">
        <v>23007</v>
      </c>
      <c r="J9844" s="2" t="s">
        <v>63</v>
      </c>
      <c r="K9844" s="2" t="s">
        <v>38</v>
      </c>
      <c r="L9844" s="2"/>
      <c r="M9844" s="8" t="s">
        <v>207</v>
      </c>
      <c r="N9844" s="2" t="s">
        <v>6693</v>
      </c>
      <c r="O9844" s="2" t="s">
        <v>296</v>
      </c>
      <c r="P9844" s="6">
        <v>9019</v>
      </c>
      <c r="Q9844" s="7" t="s">
        <v>52391</v>
      </c>
    </row>
    <row r="9845" spans="1:17" x14ac:dyDescent="0.2">
      <c r="A9845" s="2" t="s">
        <v>51558</v>
      </c>
      <c r="B9845" s="2" t="s">
        <v>51559</v>
      </c>
      <c r="C9845" s="3">
        <v>24496</v>
      </c>
      <c r="D9845" s="2" t="s">
        <v>51560</v>
      </c>
      <c r="E9845" s="2" t="s">
        <v>606</v>
      </c>
      <c r="F9845" s="2" t="s">
        <v>2653</v>
      </c>
      <c r="G9845" s="2" t="s">
        <v>48</v>
      </c>
      <c r="H9845" s="4" t="s">
        <v>51561</v>
      </c>
      <c r="I9845" s="5" t="s">
        <v>51562</v>
      </c>
      <c r="J9845" s="2" t="s">
        <v>51</v>
      </c>
      <c r="K9845" s="2" t="s">
        <v>38</v>
      </c>
      <c r="L9845" s="2"/>
      <c r="M9845" s="8" t="s">
        <v>85</v>
      </c>
      <c r="N9845" s="2" t="s">
        <v>3484</v>
      </c>
      <c r="O9845" s="2" t="s">
        <v>188</v>
      </c>
      <c r="P9845" s="6">
        <v>3688</v>
      </c>
      <c r="Q9845" s="7" t="s">
        <v>52391</v>
      </c>
    </row>
    <row r="9846" spans="1:17" x14ac:dyDescent="0.2">
      <c r="A9846" s="2" t="s">
        <v>51563</v>
      </c>
      <c r="B9846" s="2" t="s">
        <v>51564</v>
      </c>
      <c r="C9846" s="3">
        <v>29646</v>
      </c>
      <c r="D9846" s="2" t="s">
        <v>51565</v>
      </c>
      <c r="E9846" s="2" t="s">
        <v>2209</v>
      </c>
      <c r="F9846" s="2" t="s">
        <v>51566</v>
      </c>
      <c r="G9846" s="2" t="s">
        <v>194</v>
      </c>
      <c r="H9846" s="4" t="s">
        <v>51567</v>
      </c>
      <c r="I9846" s="5" t="s">
        <v>51568</v>
      </c>
      <c r="J9846" s="2" t="s">
        <v>51</v>
      </c>
      <c r="K9846" s="2" t="s">
        <v>26</v>
      </c>
      <c r="L9846" s="2"/>
      <c r="M9846" s="8" t="s">
        <v>207</v>
      </c>
      <c r="N9846" s="2" t="s">
        <v>5571</v>
      </c>
      <c r="O9846" s="2" t="s">
        <v>188</v>
      </c>
      <c r="P9846" s="6">
        <v>4567</v>
      </c>
      <c r="Q9846" s="7" t="s">
        <v>52391</v>
      </c>
    </row>
    <row r="9847" spans="1:17" x14ac:dyDescent="0.2">
      <c r="A9847" s="2" t="s">
        <v>51569</v>
      </c>
      <c r="B9847" s="2" t="s">
        <v>51570</v>
      </c>
      <c r="C9847" s="3">
        <v>28310</v>
      </c>
      <c r="D9847" s="2" t="s">
        <v>51571</v>
      </c>
      <c r="E9847" s="2" t="s">
        <v>20</v>
      </c>
      <c r="F9847" s="2" t="s">
        <v>3543</v>
      </c>
      <c r="G9847" s="2" t="s">
        <v>194</v>
      </c>
      <c r="H9847" s="4" t="s">
        <v>51572</v>
      </c>
      <c r="I9847" s="5" t="s">
        <v>51573</v>
      </c>
      <c r="J9847" s="2" t="s">
        <v>25</v>
      </c>
      <c r="K9847" s="2" t="s">
        <v>73</v>
      </c>
      <c r="L9847" s="2"/>
      <c r="M9847" s="8" t="s">
        <v>143</v>
      </c>
      <c r="N9847" s="2" t="s">
        <v>1819</v>
      </c>
      <c r="O9847" s="2" t="s">
        <v>41</v>
      </c>
      <c r="P9847" s="6">
        <v>5681</v>
      </c>
      <c r="Q9847" s="7" t="s">
        <v>52391</v>
      </c>
    </row>
    <row r="9848" spans="1:17" x14ac:dyDescent="0.2">
      <c r="A9848" s="2" t="s">
        <v>51574</v>
      </c>
      <c r="B9848" s="2" t="s">
        <v>51575</v>
      </c>
      <c r="C9848" s="3">
        <v>29353</v>
      </c>
      <c r="D9848" s="2" t="s">
        <v>51576</v>
      </c>
      <c r="E9848" s="2" t="s">
        <v>273</v>
      </c>
      <c r="F9848" s="2" t="s">
        <v>51577</v>
      </c>
      <c r="G9848" s="2" t="s">
        <v>702</v>
      </c>
      <c r="H9848" s="4" t="s">
        <v>51578</v>
      </c>
      <c r="I9848" s="5" t="s">
        <v>51579</v>
      </c>
      <c r="J9848" s="2" t="s">
        <v>25</v>
      </c>
      <c r="K9848" s="2" t="s">
        <v>26</v>
      </c>
      <c r="L9848" s="2"/>
      <c r="M9848" s="8" t="s">
        <v>27</v>
      </c>
      <c r="N9848" s="2" t="s">
        <v>17015</v>
      </c>
      <c r="O9848" s="2" t="s">
        <v>312</v>
      </c>
      <c r="P9848" s="6">
        <v>5486</v>
      </c>
      <c r="Q9848" s="7" t="s">
        <v>52391</v>
      </c>
    </row>
    <row r="9849" spans="1:17" x14ac:dyDescent="0.2">
      <c r="A9849" s="2" t="s">
        <v>51580</v>
      </c>
      <c r="B9849" s="2" t="s">
        <v>51581</v>
      </c>
      <c r="C9849" s="3">
        <v>32297</v>
      </c>
      <c r="D9849" s="2" t="s">
        <v>51582</v>
      </c>
      <c r="E9849" s="2" t="s">
        <v>5114</v>
      </c>
      <c r="F9849" s="2" t="s">
        <v>18580</v>
      </c>
      <c r="G9849" s="2" t="s">
        <v>22</v>
      </c>
      <c r="H9849" s="4" t="s">
        <v>51583</v>
      </c>
      <c r="I9849" s="5" t="s">
        <v>51584</v>
      </c>
      <c r="J9849" s="2" t="s">
        <v>84</v>
      </c>
      <c r="K9849" s="2" t="s">
        <v>26</v>
      </c>
      <c r="L9849" s="2"/>
      <c r="M9849" s="8" t="s">
        <v>105</v>
      </c>
      <c r="N9849" s="2" t="s">
        <v>135</v>
      </c>
      <c r="O9849" s="2" t="s">
        <v>54</v>
      </c>
      <c r="P9849" s="6">
        <v>9924</v>
      </c>
      <c r="Q9849" s="7" t="s">
        <v>52391</v>
      </c>
    </row>
    <row r="9850" spans="1:17" x14ac:dyDescent="0.2">
      <c r="A9850" s="2" t="s">
        <v>51585</v>
      </c>
      <c r="B9850" s="2" t="s">
        <v>51586</v>
      </c>
      <c r="C9850" s="3">
        <v>37122</v>
      </c>
      <c r="D9850" s="2" t="s">
        <v>51587</v>
      </c>
      <c r="E9850" s="2" t="s">
        <v>11352</v>
      </c>
      <c r="F9850" s="2" t="s">
        <v>1571</v>
      </c>
      <c r="G9850" s="2" t="s">
        <v>679</v>
      </c>
      <c r="H9850" s="4" t="s">
        <v>51588</v>
      </c>
      <c r="I9850" s="5" t="s">
        <v>51589</v>
      </c>
      <c r="J9850" s="2" t="s">
        <v>84</v>
      </c>
      <c r="K9850" s="2" t="s">
        <v>26</v>
      </c>
      <c r="L9850" s="2"/>
      <c r="M9850" s="8" t="s">
        <v>27</v>
      </c>
      <c r="N9850" s="2" t="s">
        <v>53</v>
      </c>
      <c r="O9850" s="2" t="s">
        <v>54</v>
      </c>
      <c r="P9850" s="6">
        <v>9400</v>
      </c>
      <c r="Q9850" s="7" t="s">
        <v>52391</v>
      </c>
    </row>
    <row r="9851" spans="1:17" x14ac:dyDescent="0.2">
      <c r="A9851" s="2" t="s">
        <v>51590</v>
      </c>
      <c r="B9851" s="2" t="s">
        <v>38719</v>
      </c>
      <c r="C9851" s="3">
        <v>22901</v>
      </c>
      <c r="D9851" s="2" t="s">
        <v>51591</v>
      </c>
      <c r="E9851" s="2" t="s">
        <v>4043</v>
      </c>
      <c r="F9851" s="2" t="s">
        <v>51592</v>
      </c>
      <c r="G9851" s="2" t="s">
        <v>175</v>
      </c>
      <c r="H9851" s="4" t="s">
        <v>51593</v>
      </c>
      <c r="I9851" s="5" t="s">
        <v>51594</v>
      </c>
      <c r="J9851" s="2" t="s">
        <v>160</v>
      </c>
      <c r="K9851" s="2" t="s">
        <v>26</v>
      </c>
      <c r="L9851" s="2"/>
      <c r="M9851" s="8" t="s">
        <v>52</v>
      </c>
      <c r="N9851" s="2" t="s">
        <v>10371</v>
      </c>
      <c r="O9851" s="2" t="s">
        <v>188</v>
      </c>
      <c r="P9851" s="6">
        <v>4356</v>
      </c>
      <c r="Q9851" s="7" t="s">
        <v>52391</v>
      </c>
    </row>
    <row r="9852" spans="1:17" x14ac:dyDescent="0.2">
      <c r="A9852" s="2" t="s">
        <v>51595</v>
      </c>
      <c r="B9852" s="2" t="s">
        <v>51596</v>
      </c>
      <c r="C9852" s="3">
        <v>19992</v>
      </c>
      <c r="D9852" s="2" t="s">
        <v>51597</v>
      </c>
      <c r="E9852" s="2" t="s">
        <v>2855</v>
      </c>
      <c r="F9852" s="2" t="s">
        <v>51598</v>
      </c>
      <c r="G9852" s="2" t="s">
        <v>184</v>
      </c>
      <c r="H9852" s="4" t="s">
        <v>51599</v>
      </c>
      <c r="I9852" s="5" t="s">
        <v>21240</v>
      </c>
      <c r="J9852" s="2" t="s">
        <v>51</v>
      </c>
      <c r="K9852" s="2" t="s">
        <v>26</v>
      </c>
      <c r="L9852" s="2"/>
      <c r="M9852" s="8" t="s">
        <v>52</v>
      </c>
      <c r="N9852" s="2" t="s">
        <v>11782</v>
      </c>
      <c r="O9852" s="2" t="s">
        <v>107</v>
      </c>
      <c r="P9852" s="6">
        <v>9648</v>
      </c>
      <c r="Q9852" s="7" t="s">
        <v>52391</v>
      </c>
    </row>
    <row r="9853" spans="1:17" x14ac:dyDescent="0.2">
      <c r="A9853" s="2" t="s">
        <v>51600</v>
      </c>
      <c r="B9853" s="2" t="s">
        <v>51601</v>
      </c>
      <c r="C9853" s="3">
        <v>28557</v>
      </c>
      <c r="D9853" s="2" t="s">
        <v>51602</v>
      </c>
      <c r="E9853" s="2" t="s">
        <v>508</v>
      </c>
      <c r="F9853" s="2" t="s">
        <v>27345</v>
      </c>
      <c r="G9853" s="2" t="s">
        <v>292</v>
      </c>
      <c r="H9853" s="4" t="s">
        <v>51603</v>
      </c>
      <c r="I9853" s="5" t="s">
        <v>51604</v>
      </c>
      <c r="J9853" s="2" t="s">
        <v>25</v>
      </c>
      <c r="K9853" s="2" t="s">
        <v>73</v>
      </c>
      <c r="L9853" s="2"/>
      <c r="M9853" s="8" t="s">
        <v>376</v>
      </c>
      <c r="N9853" s="2" t="s">
        <v>2447</v>
      </c>
      <c r="O9853" s="2" t="s">
        <v>54</v>
      </c>
      <c r="P9853" s="6">
        <v>8638</v>
      </c>
      <c r="Q9853" s="7" t="s">
        <v>52391</v>
      </c>
    </row>
    <row r="9854" spans="1:17" x14ac:dyDescent="0.2">
      <c r="A9854" s="2" t="s">
        <v>51605</v>
      </c>
      <c r="B9854" s="2" t="s">
        <v>51606</v>
      </c>
      <c r="C9854" s="3">
        <v>31063</v>
      </c>
      <c r="D9854" s="2" t="s">
        <v>51607</v>
      </c>
      <c r="E9854" s="2" t="s">
        <v>1933</v>
      </c>
      <c r="F9854" s="2" t="s">
        <v>51608</v>
      </c>
      <c r="G9854" s="2" t="s">
        <v>60</v>
      </c>
      <c r="H9854" s="4" t="s">
        <v>51609</v>
      </c>
      <c r="I9854" s="5" t="s">
        <v>51610</v>
      </c>
      <c r="J9854" s="2" t="s">
        <v>63</v>
      </c>
      <c r="K9854" s="2" t="s">
        <v>38</v>
      </c>
      <c r="L9854" s="2"/>
      <c r="M9854" s="8" t="s">
        <v>39</v>
      </c>
      <c r="N9854" s="2" t="s">
        <v>1381</v>
      </c>
      <c r="O9854" s="2" t="s">
        <v>41</v>
      </c>
      <c r="P9854" s="6">
        <v>6873</v>
      </c>
      <c r="Q9854" s="7" t="s">
        <v>52391</v>
      </c>
    </row>
    <row r="9855" spans="1:17" x14ac:dyDescent="0.2">
      <c r="A9855" s="2" t="s">
        <v>51611</v>
      </c>
      <c r="B9855" s="2" t="s">
        <v>51612</v>
      </c>
      <c r="C9855" s="3">
        <v>26721</v>
      </c>
      <c r="D9855" s="2" t="s">
        <v>51613</v>
      </c>
      <c r="E9855" s="2" t="s">
        <v>870</v>
      </c>
      <c r="F9855" s="2" t="s">
        <v>18261</v>
      </c>
      <c r="G9855" s="2" t="s">
        <v>22</v>
      </c>
      <c r="H9855" s="4" t="s">
        <v>51614</v>
      </c>
      <c r="I9855" s="5" t="s">
        <v>51615</v>
      </c>
      <c r="J9855" s="2" t="s">
        <v>160</v>
      </c>
      <c r="K9855" s="2" t="s">
        <v>73</v>
      </c>
      <c r="L9855" s="2"/>
      <c r="M9855" s="8" t="s">
        <v>105</v>
      </c>
      <c r="N9855" s="2" t="s">
        <v>2380</v>
      </c>
      <c r="O9855" s="2" t="s">
        <v>188</v>
      </c>
      <c r="P9855" s="6">
        <v>7745</v>
      </c>
      <c r="Q9855" s="7" t="s">
        <v>52391</v>
      </c>
    </row>
    <row r="9856" spans="1:17" x14ac:dyDescent="0.2">
      <c r="A9856" s="2" t="s">
        <v>51616</v>
      </c>
      <c r="B9856" s="2" t="s">
        <v>51617</v>
      </c>
      <c r="C9856" s="3">
        <v>38841</v>
      </c>
      <c r="D9856" s="2" t="s">
        <v>51618</v>
      </c>
      <c r="E9856" s="2" t="s">
        <v>4026</v>
      </c>
      <c r="F9856" s="2" t="s">
        <v>8227</v>
      </c>
      <c r="G9856" s="2" t="s">
        <v>175</v>
      </c>
      <c r="H9856" s="4" t="s">
        <v>51619</v>
      </c>
      <c r="I9856" s="5" t="s">
        <v>27621</v>
      </c>
      <c r="J9856" s="2" t="s">
        <v>84</v>
      </c>
      <c r="K9856" s="2" t="s">
        <v>73</v>
      </c>
      <c r="L9856" s="2"/>
      <c r="M9856" s="8" t="s">
        <v>143</v>
      </c>
      <c r="N9856" s="2" t="s">
        <v>3609</v>
      </c>
      <c r="O9856" s="2" t="s">
        <v>41</v>
      </c>
      <c r="P9856" s="6">
        <v>5613</v>
      </c>
      <c r="Q9856" s="7" t="s">
        <v>52391</v>
      </c>
    </row>
    <row r="9857" spans="1:17" x14ac:dyDescent="0.2">
      <c r="A9857" s="2" t="s">
        <v>51620</v>
      </c>
      <c r="B9857" s="2" t="s">
        <v>9101</v>
      </c>
      <c r="C9857" s="3">
        <v>25093</v>
      </c>
      <c r="D9857" s="2" t="s">
        <v>51621</v>
      </c>
      <c r="E9857" s="2" t="s">
        <v>111</v>
      </c>
      <c r="F9857" s="2" t="s">
        <v>33951</v>
      </c>
      <c r="G9857" s="2" t="s">
        <v>81</v>
      </c>
      <c r="H9857" s="4" t="s">
        <v>51622</v>
      </c>
      <c r="I9857" s="5" t="s">
        <v>51623</v>
      </c>
      <c r="J9857" s="2" t="s">
        <v>160</v>
      </c>
      <c r="K9857" s="2" t="s">
        <v>38</v>
      </c>
      <c r="L9857" s="2"/>
      <c r="M9857" s="8" t="s">
        <v>27</v>
      </c>
      <c r="N9857" s="2" t="s">
        <v>5937</v>
      </c>
      <c r="O9857" s="2" t="s">
        <v>188</v>
      </c>
      <c r="P9857" s="6">
        <v>2627</v>
      </c>
      <c r="Q9857" s="7" t="s">
        <v>52391</v>
      </c>
    </row>
    <row r="9858" spans="1:17" x14ac:dyDescent="0.2">
      <c r="A9858" s="2" t="s">
        <v>51624</v>
      </c>
      <c r="B9858" s="2" t="s">
        <v>51625</v>
      </c>
      <c r="C9858" s="3">
        <v>19909</v>
      </c>
      <c r="D9858" s="2" t="s">
        <v>51626</v>
      </c>
      <c r="E9858" s="2" t="s">
        <v>4313</v>
      </c>
      <c r="F9858" s="2" t="s">
        <v>265</v>
      </c>
      <c r="G9858" s="2" t="s">
        <v>437</v>
      </c>
      <c r="H9858" s="4" t="s">
        <v>51627</v>
      </c>
      <c r="I9858" s="5" t="s">
        <v>51628</v>
      </c>
      <c r="J9858" s="2" t="s">
        <v>63</v>
      </c>
      <c r="K9858" s="2" t="s">
        <v>73</v>
      </c>
      <c r="L9858" s="2"/>
      <c r="M9858" s="8" t="s">
        <v>207</v>
      </c>
      <c r="N9858" s="2" t="s">
        <v>1071</v>
      </c>
      <c r="O9858" s="2" t="s">
        <v>87</v>
      </c>
      <c r="P9858" s="6">
        <v>8141</v>
      </c>
      <c r="Q9858" s="7" t="s">
        <v>52391</v>
      </c>
    </row>
    <row r="9859" spans="1:17" x14ac:dyDescent="0.2">
      <c r="A9859" s="2" t="s">
        <v>51629</v>
      </c>
      <c r="B9859" s="2" t="s">
        <v>51630</v>
      </c>
      <c r="C9859" s="3">
        <v>32106</v>
      </c>
      <c r="D9859" s="2" t="s">
        <v>51631</v>
      </c>
      <c r="E9859" s="2" t="s">
        <v>1258</v>
      </c>
      <c r="F9859" s="2" t="s">
        <v>24120</v>
      </c>
      <c r="G9859" s="2" t="s">
        <v>102</v>
      </c>
      <c r="H9859" s="4" t="s">
        <v>51632</v>
      </c>
      <c r="I9859" s="5" t="s">
        <v>51633</v>
      </c>
      <c r="J9859" s="2" t="s">
        <v>160</v>
      </c>
      <c r="K9859" s="2" t="s">
        <v>73</v>
      </c>
      <c r="L9859" s="2"/>
      <c r="M9859" s="8" t="s">
        <v>74</v>
      </c>
      <c r="N9859" s="2" t="s">
        <v>1661</v>
      </c>
      <c r="O9859" s="2" t="s">
        <v>87</v>
      </c>
      <c r="P9859" s="6">
        <v>2214</v>
      </c>
      <c r="Q9859" s="7" t="s">
        <v>52391</v>
      </c>
    </row>
    <row r="9860" spans="1:17" x14ac:dyDescent="0.2">
      <c r="A9860" s="2" t="s">
        <v>51634</v>
      </c>
      <c r="B9860" s="2" t="s">
        <v>17562</v>
      </c>
      <c r="C9860" s="3">
        <v>33353</v>
      </c>
      <c r="D9860" s="2" t="s">
        <v>51635</v>
      </c>
      <c r="E9860" s="2" t="s">
        <v>308</v>
      </c>
      <c r="F9860" s="2" t="s">
        <v>4284</v>
      </c>
      <c r="G9860" s="2" t="s">
        <v>292</v>
      </c>
      <c r="H9860" s="4" t="s">
        <v>51636</v>
      </c>
      <c r="I9860" s="5" t="s">
        <v>51637</v>
      </c>
      <c r="J9860" s="2" t="s">
        <v>160</v>
      </c>
      <c r="K9860" s="2" t="s">
        <v>73</v>
      </c>
      <c r="L9860" s="2"/>
      <c r="M9860" s="8" t="s">
        <v>268</v>
      </c>
      <c r="N9860" s="2" t="s">
        <v>1156</v>
      </c>
      <c r="O9860" s="2" t="s">
        <v>107</v>
      </c>
      <c r="P9860" s="6">
        <v>6261</v>
      </c>
      <c r="Q9860" s="7" t="s">
        <v>52391</v>
      </c>
    </row>
    <row r="9861" spans="1:17" x14ac:dyDescent="0.2">
      <c r="A9861" s="2" t="s">
        <v>51638</v>
      </c>
      <c r="B9861" s="2" t="s">
        <v>51639</v>
      </c>
      <c r="C9861" s="3">
        <v>18589</v>
      </c>
      <c r="D9861" s="2" t="s">
        <v>51640</v>
      </c>
      <c r="E9861" s="2" t="s">
        <v>2545</v>
      </c>
      <c r="F9861" s="2" t="s">
        <v>80</v>
      </c>
      <c r="G9861" s="2" t="s">
        <v>81</v>
      </c>
      <c r="H9861" s="4" t="s">
        <v>51641</v>
      </c>
      <c r="I9861" s="5" t="s">
        <v>51642</v>
      </c>
      <c r="J9861" s="2" t="s">
        <v>63</v>
      </c>
      <c r="K9861" s="2" t="s">
        <v>73</v>
      </c>
      <c r="L9861" s="2"/>
      <c r="M9861" s="8" t="s">
        <v>39</v>
      </c>
      <c r="N9861" s="2" t="s">
        <v>14424</v>
      </c>
      <c r="O9861" s="2" t="s">
        <v>243</v>
      </c>
      <c r="P9861" s="6">
        <v>5226</v>
      </c>
      <c r="Q9861" s="7" t="s">
        <v>52391</v>
      </c>
    </row>
    <row r="9862" spans="1:17" x14ac:dyDescent="0.2">
      <c r="A9862" s="2" t="s">
        <v>51643</v>
      </c>
      <c r="B9862" s="2" t="s">
        <v>51644</v>
      </c>
      <c r="C9862" s="3">
        <v>16166</v>
      </c>
      <c r="D9862" s="2" t="s">
        <v>51645</v>
      </c>
      <c r="E9862" s="2" t="s">
        <v>724</v>
      </c>
      <c r="F9862" s="2" t="s">
        <v>631</v>
      </c>
      <c r="G9862" s="2" t="s">
        <v>93</v>
      </c>
      <c r="H9862" s="4" t="s">
        <v>51646</v>
      </c>
      <c r="I9862" s="5" t="s">
        <v>51647</v>
      </c>
      <c r="J9862" s="2" t="s">
        <v>63</v>
      </c>
      <c r="K9862" s="2" t="s">
        <v>73</v>
      </c>
      <c r="L9862" s="2"/>
      <c r="M9862" s="8" t="s">
        <v>143</v>
      </c>
      <c r="N9862" s="2" t="s">
        <v>2987</v>
      </c>
      <c r="O9862" s="2" t="s">
        <v>312</v>
      </c>
      <c r="P9862" s="6">
        <v>8637</v>
      </c>
      <c r="Q9862" s="7" t="s">
        <v>52391</v>
      </c>
    </row>
    <row r="9863" spans="1:17" x14ac:dyDescent="0.2">
      <c r="A9863" s="2" t="s">
        <v>51648</v>
      </c>
      <c r="B9863" s="2" t="s">
        <v>51649</v>
      </c>
      <c r="C9863" s="3">
        <v>31806</v>
      </c>
      <c r="D9863" s="2" t="s">
        <v>51650</v>
      </c>
      <c r="E9863" s="2" t="s">
        <v>6880</v>
      </c>
      <c r="F9863" s="2" t="s">
        <v>39581</v>
      </c>
      <c r="G9863" s="2" t="s">
        <v>22</v>
      </c>
      <c r="H9863" s="4" t="s">
        <v>51651</v>
      </c>
      <c r="I9863" s="5" t="s">
        <v>51652</v>
      </c>
      <c r="J9863" s="2" t="s">
        <v>84</v>
      </c>
      <c r="K9863" s="2" t="s">
        <v>38</v>
      </c>
      <c r="L9863" s="2"/>
      <c r="M9863" s="8" t="s">
        <v>74</v>
      </c>
      <c r="N9863" s="2" t="s">
        <v>1473</v>
      </c>
      <c r="O9863" s="2" t="s">
        <v>87</v>
      </c>
      <c r="P9863" s="6">
        <v>3962</v>
      </c>
      <c r="Q9863" s="7" t="s">
        <v>52391</v>
      </c>
    </row>
    <row r="9864" spans="1:17" x14ac:dyDescent="0.2">
      <c r="A9864" s="2" t="s">
        <v>51653</v>
      </c>
      <c r="B9864" s="2" t="s">
        <v>51654</v>
      </c>
      <c r="C9864" s="3">
        <v>23132</v>
      </c>
      <c r="D9864" s="2" t="s">
        <v>51655</v>
      </c>
      <c r="E9864" s="2" t="s">
        <v>5026</v>
      </c>
      <c r="F9864" s="2" t="s">
        <v>21633</v>
      </c>
      <c r="G9864" s="2" t="s">
        <v>687</v>
      </c>
      <c r="H9864" s="4" t="s">
        <v>51656</v>
      </c>
      <c r="I9864" s="5" t="s">
        <v>51657</v>
      </c>
      <c r="J9864" s="2" t="s">
        <v>63</v>
      </c>
      <c r="K9864" s="2" t="s">
        <v>26</v>
      </c>
      <c r="L9864" s="2"/>
      <c r="M9864" s="8" t="s">
        <v>376</v>
      </c>
      <c r="N9864" s="2" t="s">
        <v>1747</v>
      </c>
      <c r="O9864" s="2" t="s">
        <v>243</v>
      </c>
      <c r="P9864" s="6">
        <v>3373</v>
      </c>
      <c r="Q9864" s="7" t="s">
        <v>52391</v>
      </c>
    </row>
    <row r="9865" spans="1:17" x14ac:dyDescent="0.2">
      <c r="A9865" s="2" t="s">
        <v>51658</v>
      </c>
      <c r="B9865" s="2" t="s">
        <v>51659</v>
      </c>
      <c r="C9865" s="3">
        <v>29273</v>
      </c>
      <c r="D9865" s="2" t="s">
        <v>51660</v>
      </c>
      <c r="E9865" s="2" t="s">
        <v>2403</v>
      </c>
      <c r="F9865" s="2" t="s">
        <v>592</v>
      </c>
      <c r="G9865" s="2" t="s">
        <v>292</v>
      </c>
      <c r="H9865" s="4" t="s">
        <v>51661</v>
      </c>
      <c r="I9865" s="5" t="s">
        <v>17867</v>
      </c>
      <c r="J9865" s="2" t="s">
        <v>63</v>
      </c>
      <c r="K9865" s="2" t="s">
        <v>26</v>
      </c>
      <c r="L9865" s="2"/>
      <c r="M9865" s="8" t="s">
        <v>27</v>
      </c>
      <c r="N9865" s="2" t="s">
        <v>4204</v>
      </c>
      <c r="O9865" s="2" t="s">
        <v>107</v>
      </c>
      <c r="P9865" s="6">
        <v>8444</v>
      </c>
      <c r="Q9865" s="7" t="s">
        <v>52391</v>
      </c>
    </row>
    <row r="9866" spans="1:17" x14ac:dyDescent="0.2">
      <c r="A9866" s="2" t="s">
        <v>51662</v>
      </c>
      <c r="B9866" s="2" t="s">
        <v>51663</v>
      </c>
      <c r="C9866" s="3">
        <v>18023</v>
      </c>
      <c r="D9866" s="2" t="s">
        <v>51664</v>
      </c>
      <c r="E9866" s="2" t="s">
        <v>854</v>
      </c>
      <c r="F9866" s="2" t="s">
        <v>51665</v>
      </c>
      <c r="G9866" s="2" t="s">
        <v>35</v>
      </c>
      <c r="H9866" s="4" t="s">
        <v>51666</v>
      </c>
      <c r="I9866" s="5" t="s">
        <v>51667</v>
      </c>
      <c r="J9866" s="2" t="s">
        <v>160</v>
      </c>
      <c r="K9866" s="2" t="s">
        <v>26</v>
      </c>
      <c r="L9866" s="2"/>
      <c r="M9866" s="8" t="s">
        <v>143</v>
      </c>
      <c r="N9866" s="2" t="s">
        <v>1713</v>
      </c>
      <c r="O9866" s="2" t="s">
        <v>41</v>
      </c>
      <c r="P9866" s="6">
        <v>8536</v>
      </c>
      <c r="Q9866" s="7" t="s">
        <v>52391</v>
      </c>
    </row>
    <row r="9867" spans="1:17" x14ac:dyDescent="0.2">
      <c r="A9867" s="2" t="s">
        <v>51668</v>
      </c>
      <c r="B9867" s="2" t="s">
        <v>15833</v>
      </c>
      <c r="C9867" s="3">
        <v>25053</v>
      </c>
      <c r="D9867" s="2" t="s">
        <v>51669</v>
      </c>
      <c r="E9867" s="2" t="s">
        <v>7503</v>
      </c>
      <c r="F9867" s="2" t="s">
        <v>51670</v>
      </c>
      <c r="G9867" s="2" t="s">
        <v>341</v>
      </c>
      <c r="H9867" s="4" t="s">
        <v>51671</v>
      </c>
      <c r="I9867" s="5" t="s">
        <v>51672</v>
      </c>
      <c r="J9867" s="2" t="s">
        <v>51</v>
      </c>
      <c r="K9867" s="2" t="s">
        <v>26</v>
      </c>
      <c r="L9867" s="2"/>
      <c r="M9867" s="8" t="s">
        <v>85</v>
      </c>
      <c r="N9867" s="2" t="s">
        <v>2069</v>
      </c>
      <c r="O9867" s="2" t="s">
        <v>87</v>
      </c>
      <c r="P9867" s="6">
        <v>5210</v>
      </c>
      <c r="Q9867" s="7" t="s">
        <v>52391</v>
      </c>
    </row>
    <row r="9868" spans="1:17" x14ac:dyDescent="0.2">
      <c r="A9868" s="2" t="s">
        <v>51673</v>
      </c>
      <c r="B9868" s="2" t="s">
        <v>4368</v>
      </c>
      <c r="C9868" s="3">
        <v>21745</v>
      </c>
      <c r="D9868" s="2" t="s">
        <v>51674</v>
      </c>
      <c r="E9868" s="2" t="s">
        <v>1089</v>
      </c>
      <c r="F9868" s="2" t="s">
        <v>51675</v>
      </c>
      <c r="G9868" s="2" t="s">
        <v>679</v>
      </c>
      <c r="H9868" s="4" t="s">
        <v>51676</v>
      </c>
      <c r="I9868" s="5" t="s">
        <v>43099</v>
      </c>
      <c r="J9868" s="2" t="s">
        <v>63</v>
      </c>
      <c r="K9868" s="2" t="s">
        <v>73</v>
      </c>
      <c r="L9868" s="2"/>
      <c r="M9868" s="8" t="s">
        <v>52</v>
      </c>
      <c r="N9868" s="2" t="s">
        <v>1480</v>
      </c>
      <c r="O9868" s="2" t="s">
        <v>107</v>
      </c>
      <c r="P9868" s="6">
        <v>9471</v>
      </c>
      <c r="Q9868" s="7" t="s">
        <v>52391</v>
      </c>
    </row>
    <row r="9869" spans="1:17" x14ac:dyDescent="0.2">
      <c r="A9869" s="2" t="s">
        <v>51677</v>
      </c>
      <c r="B9869" s="2" t="s">
        <v>51678</v>
      </c>
      <c r="C9869" s="3">
        <v>23598</v>
      </c>
      <c r="D9869" s="2" t="s">
        <v>51679</v>
      </c>
      <c r="E9869" s="2" t="s">
        <v>4245</v>
      </c>
      <c r="F9869" s="2" t="s">
        <v>7369</v>
      </c>
      <c r="G9869" s="2" t="s">
        <v>22</v>
      </c>
      <c r="H9869" s="4" t="s">
        <v>51680</v>
      </c>
      <c r="I9869" s="5" t="s">
        <v>35088</v>
      </c>
      <c r="J9869" s="2" t="s">
        <v>84</v>
      </c>
      <c r="K9869" s="2" t="s">
        <v>26</v>
      </c>
      <c r="L9869" s="2"/>
      <c r="M9869" s="8" t="s">
        <v>85</v>
      </c>
      <c r="N9869" s="2" t="s">
        <v>6064</v>
      </c>
      <c r="O9869" s="2" t="s">
        <v>198</v>
      </c>
      <c r="P9869" s="6">
        <v>8004</v>
      </c>
      <c r="Q9869" s="7" t="s">
        <v>52391</v>
      </c>
    </row>
    <row r="9870" spans="1:17" x14ac:dyDescent="0.2">
      <c r="A9870" s="2" t="s">
        <v>51681</v>
      </c>
      <c r="B9870" s="2" t="s">
        <v>51682</v>
      </c>
      <c r="C9870" s="3">
        <v>29463</v>
      </c>
      <c r="D9870" s="2" t="s">
        <v>51683</v>
      </c>
      <c r="E9870" s="2" t="s">
        <v>6293</v>
      </c>
      <c r="F9870" s="2" t="s">
        <v>678</v>
      </c>
      <c r="G9870" s="2" t="s">
        <v>70</v>
      </c>
      <c r="H9870" s="4" t="s">
        <v>51684</v>
      </c>
      <c r="I9870" s="5" t="s">
        <v>51685</v>
      </c>
      <c r="J9870" s="2" t="s">
        <v>160</v>
      </c>
      <c r="K9870" s="2" t="s">
        <v>38</v>
      </c>
      <c r="L9870" s="2"/>
      <c r="M9870" s="8" t="s">
        <v>207</v>
      </c>
      <c r="N9870" s="2" t="s">
        <v>1337</v>
      </c>
      <c r="O9870" s="2" t="s">
        <v>296</v>
      </c>
      <c r="P9870" s="6">
        <v>5347</v>
      </c>
      <c r="Q9870" s="7" t="s">
        <v>52391</v>
      </c>
    </row>
    <row r="9871" spans="1:17" x14ac:dyDescent="0.2">
      <c r="A9871" s="2" t="s">
        <v>51686</v>
      </c>
      <c r="B9871" s="2" t="s">
        <v>3151</v>
      </c>
      <c r="C9871" s="3">
        <v>33824</v>
      </c>
      <c r="D9871" s="2" t="s">
        <v>51687</v>
      </c>
      <c r="E9871" s="2" t="s">
        <v>3373</v>
      </c>
      <c r="F9871" s="2" t="s">
        <v>51688</v>
      </c>
      <c r="G9871" s="2" t="s">
        <v>341</v>
      </c>
      <c r="H9871" s="4" t="s">
        <v>51689</v>
      </c>
      <c r="I9871" s="5" t="s">
        <v>51690</v>
      </c>
      <c r="J9871" s="2" t="s">
        <v>63</v>
      </c>
      <c r="K9871" s="2" t="s">
        <v>73</v>
      </c>
      <c r="L9871" s="2"/>
      <c r="M9871" s="8" t="s">
        <v>27</v>
      </c>
      <c r="N9871" s="2" t="s">
        <v>12257</v>
      </c>
      <c r="O9871" s="2" t="s">
        <v>243</v>
      </c>
      <c r="P9871" s="6">
        <v>4282</v>
      </c>
      <c r="Q9871" s="7" t="s">
        <v>52391</v>
      </c>
    </row>
    <row r="9872" spans="1:17" x14ac:dyDescent="0.2">
      <c r="A9872" s="2" t="s">
        <v>51691</v>
      </c>
      <c r="B9872" s="2" t="s">
        <v>1158</v>
      </c>
      <c r="C9872" s="3">
        <v>27126</v>
      </c>
      <c r="D9872" s="2" t="s">
        <v>51692</v>
      </c>
      <c r="E9872" s="2" t="s">
        <v>1570</v>
      </c>
      <c r="F9872" s="2" t="s">
        <v>36955</v>
      </c>
      <c r="G9872" s="2" t="s">
        <v>223</v>
      </c>
      <c r="H9872" s="4" t="s">
        <v>51693</v>
      </c>
      <c r="I9872" s="5" t="s">
        <v>18947</v>
      </c>
      <c r="J9872" s="2" t="s">
        <v>51</v>
      </c>
      <c r="K9872" s="2" t="s">
        <v>73</v>
      </c>
      <c r="L9872" s="2"/>
      <c r="M9872" s="8" t="s">
        <v>52</v>
      </c>
      <c r="N9872" s="2" t="s">
        <v>8341</v>
      </c>
      <c r="O9872" s="2" t="s">
        <v>29</v>
      </c>
      <c r="P9872" s="6">
        <v>9193</v>
      </c>
      <c r="Q9872" s="7" t="s">
        <v>52391</v>
      </c>
    </row>
    <row r="9873" spans="1:17" x14ac:dyDescent="0.2">
      <c r="A9873" s="2" t="s">
        <v>51694</v>
      </c>
      <c r="B9873" s="2" t="s">
        <v>23906</v>
      </c>
      <c r="C9873" s="3">
        <v>33809</v>
      </c>
      <c r="D9873" s="2" t="s">
        <v>51695</v>
      </c>
      <c r="E9873" s="2" t="s">
        <v>2629</v>
      </c>
      <c r="F9873" s="2" t="s">
        <v>2653</v>
      </c>
      <c r="G9873" s="2" t="s">
        <v>223</v>
      </c>
      <c r="H9873" s="4" t="s">
        <v>51696</v>
      </c>
      <c r="I9873" s="5" t="s">
        <v>51697</v>
      </c>
      <c r="J9873" s="2" t="s">
        <v>51</v>
      </c>
      <c r="K9873" s="2" t="s">
        <v>26</v>
      </c>
      <c r="L9873" s="2"/>
      <c r="M9873" s="8" t="s">
        <v>207</v>
      </c>
      <c r="N9873" s="2" t="s">
        <v>5817</v>
      </c>
      <c r="O9873" s="2" t="s">
        <v>54</v>
      </c>
      <c r="P9873" s="6">
        <v>8622</v>
      </c>
      <c r="Q9873" s="7" t="s">
        <v>52391</v>
      </c>
    </row>
    <row r="9874" spans="1:17" x14ac:dyDescent="0.2">
      <c r="A9874" s="2" t="s">
        <v>51698</v>
      </c>
      <c r="B9874" s="2" t="s">
        <v>51699</v>
      </c>
      <c r="C9874" s="3">
        <v>31746</v>
      </c>
      <c r="D9874" s="2" t="s">
        <v>51700</v>
      </c>
      <c r="E9874" s="2" t="s">
        <v>411</v>
      </c>
      <c r="F9874" s="2" t="s">
        <v>404</v>
      </c>
      <c r="G9874" s="2" t="s">
        <v>123</v>
      </c>
      <c r="H9874" s="4" t="s">
        <v>51701</v>
      </c>
      <c r="I9874" s="5" t="s">
        <v>51702</v>
      </c>
      <c r="J9874" s="2" t="s">
        <v>51</v>
      </c>
      <c r="K9874" s="2" t="s">
        <v>38</v>
      </c>
      <c r="L9874" s="2"/>
      <c r="M9874" s="8" t="s">
        <v>105</v>
      </c>
      <c r="N9874" s="2" t="s">
        <v>3292</v>
      </c>
      <c r="O9874" s="2" t="s">
        <v>296</v>
      </c>
      <c r="P9874" s="6">
        <v>3073</v>
      </c>
      <c r="Q9874" s="7" t="s">
        <v>52391</v>
      </c>
    </row>
    <row r="9875" spans="1:17" x14ac:dyDescent="0.2">
      <c r="A9875" s="2" t="s">
        <v>51703</v>
      </c>
      <c r="B9875" s="2" t="s">
        <v>51704</v>
      </c>
      <c r="C9875" s="3">
        <v>18163</v>
      </c>
      <c r="D9875" s="2" t="s">
        <v>51705</v>
      </c>
      <c r="E9875" s="2" t="s">
        <v>972</v>
      </c>
      <c r="F9875" s="2" t="s">
        <v>1602</v>
      </c>
      <c r="G9875" s="2" t="s">
        <v>214</v>
      </c>
      <c r="H9875" s="4" t="s">
        <v>51706</v>
      </c>
      <c r="I9875" s="5" t="s">
        <v>51707</v>
      </c>
      <c r="J9875" s="2" t="s">
        <v>160</v>
      </c>
      <c r="K9875" s="2" t="s">
        <v>26</v>
      </c>
      <c r="L9875" s="2"/>
      <c r="M9875" s="8" t="s">
        <v>39</v>
      </c>
      <c r="N9875" s="2" t="s">
        <v>2275</v>
      </c>
      <c r="O9875" s="2" t="s">
        <v>312</v>
      </c>
      <c r="P9875" s="6">
        <v>9661</v>
      </c>
      <c r="Q9875" s="7" t="s">
        <v>52391</v>
      </c>
    </row>
    <row r="9876" spans="1:17" x14ac:dyDescent="0.2">
      <c r="A9876" s="2" t="s">
        <v>51708</v>
      </c>
      <c r="B9876" s="2" t="s">
        <v>51709</v>
      </c>
      <c r="C9876" s="3">
        <v>34288</v>
      </c>
      <c r="D9876" s="2" t="s">
        <v>51710</v>
      </c>
      <c r="E9876" s="2" t="s">
        <v>4651</v>
      </c>
      <c r="F9876" s="2" t="s">
        <v>213</v>
      </c>
      <c r="G9876" s="2" t="s">
        <v>249</v>
      </c>
      <c r="H9876" s="4" t="s">
        <v>51711</v>
      </c>
      <c r="I9876" s="5" t="s">
        <v>51712</v>
      </c>
      <c r="J9876" s="2" t="s">
        <v>63</v>
      </c>
      <c r="K9876" s="2" t="s">
        <v>38</v>
      </c>
      <c r="L9876" s="2"/>
      <c r="M9876" s="8" t="s">
        <v>52</v>
      </c>
      <c r="N9876" s="2" t="s">
        <v>11910</v>
      </c>
      <c r="O9876" s="2" t="s">
        <v>198</v>
      </c>
      <c r="P9876" s="6">
        <v>7101</v>
      </c>
      <c r="Q9876" s="7" t="s">
        <v>52391</v>
      </c>
    </row>
    <row r="9877" spans="1:17" x14ac:dyDescent="0.2">
      <c r="A9877" s="2" t="s">
        <v>51713</v>
      </c>
      <c r="B9877" s="2" t="s">
        <v>44523</v>
      </c>
      <c r="C9877" s="3">
        <v>23401</v>
      </c>
      <c r="D9877" s="2" t="s">
        <v>51714</v>
      </c>
      <c r="E9877" s="2" t="s">
        <v>2216</v>
      </c>
      <c r="F9877" s="2" t="s">
        <v>248</v>
      </c>
      <c r="G9877" s="2" t="s">
        <v>249</v>
      </c>
      <c r="H9877" s="4" t="s">
        <v>51715</v>
      </c>
      <c r="I9877" s="5" t="s">
        <v>51716</v>
      </c>
      <c r="J9877" s="2" t="s">
        <v>25</v>
      </c>
      <c r="K9877" s="2" t="s">
        <v>73</v>
      </c>
      <c r="L9877" s="2"/>
      <c r="M9877" s="8" t="s">
        <v>207</v>
      </c>
      <c r="N9877" s="2" t="s">
        <v>3656</v>
      </c>
      <c r="O9877" s="2" t="s">
        <v>243</v>
      </c>
      <c r="P9877" s="6">
        <v>5552</v>
      </c>
      <c r="Q9877" s="7" t="s">
        <v>52391</v>
      </c>
    </row>
    <row r="9878" spans="1:17" x14ac:dyDescent="0.2">
      <c r="A9878" s="2" t="s">
        <v>51717</v>
      </c>
      <c r="B9878" s="2" t="s">
        <v>51718</v>
      </c>
      <c r="C9878" s="3">
        <v>28136</v>
      </c>
      <c r="D9878" s="2" t="s">
        <v>51719</v>
      </c>
      <c r="E9878" s="2" t="s">
        <v>4065</v>
      </c>
      <c r="F9878" s="2" t="s">
        <v>3689</v>
      </c>
      <c r="G9878" s="2" t="s">
        <v>60</v>
      </c>
      <c r="H9878" s="4" t="s">
        <v>51720</v>
      </c>
      <c r="I9878" s="5" t="s">
        <v>51721</v>
      </c>
      <c r="J9878" s="2" t="s">
        <v>160</v>
      </c>
      <c r="K9878" s="2" t="s">
        <v>38</v>
      </c>
      <c r="L9878" s="2"/>
      <c r="M9878" s="8" t="s">
        <v>105</v>
      </c>
      <c r="N9878" s="2" t="s">
        <v>6511</v>
      </c>
      <c r="O9878" s="2" t="s">
        <v>296</v>
      </c>
      <c r="P9878" s="6">
        <v>9773</v>
      </c>
      <c r="Q9878" s="7" t="s">
        <v>52391</v>
      </c>
    </row>
    <row r="9879" spans="1:17" x14ac:dyDescent="0.2">
      <c r="A9879" s="2" t="s">
        <v>51722</v>
      </c>
      <c r="B9879" s="2" t="s">
        <v>1241</v>
      </c>
      <c r="C9879" s="3">
        <v>33942</v>
      </c>
      <c r="D9879" s="2" t="s">
        <v>51723</v>
      </c>
      <c r="E9879" s="2" t="s">
        <v>6829</v>
      </c>
      <c r="F9879" s="2" t="s">
        <v>51724</v>
      </c>
      <c r="G9879" s="2" t="s">
        <v>679</v>
      </c>
      <c r="H9879" s="4" t="s">
        <v>51725</v>
      </c>
      <c r="I9879" s="5" t="s">
        <v>51726</v>
      </c>
      <c r="J9879" s="2" t="s">
        <v>63</v>
      </c>
      <c r="K9879" s="2" t="s">
        <v>26</v>
      </c>
      <c r="L9879" s="2"/>
      <c r="M9879" s="8" t="s">
        <v>105</v>
      </c>
      <c r="N9879" s="2" t="s">
        <v>11124</v>
      </c>
      <c r="O9879" s="2" t="s">
        <v>296</v>
      </c>
      <c r="P9879" s="6">
        <v>8175</v>
      </c>
      <c r="Q9879" s="7" t="s">
        <v>52391</v>
      </c>
    </row>
    <row r="9880" spans="1:17" x14ac:dyDescent="0.2">
      <c r="A9880" s="2" t="s">
        <v>51727</v>
      </c>
      <c r="B9880" s="2" t="s">
        <v>51728</v>
      </c>
      <c r="C9880" s="3">
        <v>22574</v>
      </c>
      <c r="D9880" s="2" t="s">
        <v>51729</v>
      </c>
      <c r="E9880" s="2" t="s">
        <v>1829</v>
      </c>
      <c r="F9880" s="2" t="s">
        <v>5747</v>
      </c>
      <c r="G9880" s="2" t="s">
        <v>687</v>
      </c>
      <c r="H9880" s="4" t="s">
        <v>51730</v>
      </c>
      <c r="I9880" s="5" t="s">
        <v>51731</v>
      </c>
      <c r="J9880" s="2" t="s">
        <v>84</v>
      </c>
      <c r="K9880" s="2" t="s">
        <v>38</v>
      </c>
      <c r="L9880" s="2"/>
      <c r="M9880" s="8" t="s">
        <v>207</v>
      </c>
      <c r="N9880" s="2" t="s">
        <v>1262</v>
      </c>
      <c r="O9880" s="2" t="s">
        <v>312</v>
      </c>
      <c r="P9880" s="6">
        <v>3296</v>
      </c>
      <c r="Q9880" s="7" t="s">
        <v>52391</v>
      </c>
    </row>
    <row r="9881" spans="1:17" x14ac:dyDescent="0.2">
      <c r="A9881" s="2" t="s">
        <v>51732</v>
      </c>
      <c r="B9881" s="2" t="s">
        <v>51733</v>
      </c>
      <c r="C9881" s="3">
        <v>38274</v>
      </c>
      <c r="D9881" s="2" t="s">
        <v>51734</v>
      </c>
      <c r="E9881" s="2" t="s">
        <v>4622</v>
      </c>
      <c r="F9881" s="2" t="s">
        <v>420</v>
      </c>
      <c r="G9881" s="2" t="s">
        <v>81</v>
      </c>
      <c r="H9881" s="4" t="s">
        <v>51735</v>
      </c>
      <c r="I9881" s="5" t="s">
        <v>5615</v>
      </c>
      <c r="J9881" s="2" t="s">
        <v>84</v>
      </c>
      <c r="K9881" s="2" t="s">
        <v>73</v>
      </c>
      <c r="L9881" s="2"/>
      <c r="M9881" s="8" t="s">
        <v>376</v>
      </c>
      <c r="N9881" s="2" t="s">
        <v>2959</v>
      </c>
      <c r="O9881" s="2" t="s">
        <v>41</v>
      </c>
      <c r="P9881" s="6">
        <v>4643</v>
      </c>
      <c r="Q9881" s="7" t="s">
        <v>52391</v>
      </c>
    </row>
    <row r="9882" spans="1:17" x14ac:dyDescent="0.2">
      <c r="A9882" s="2" t="s">
        <v>51736</v>
      </c>
      <c r="B9882" s="2" t="s">
        <v>51737</v>
      </c>
      <c r="C9882" s="3">
        <v>30086</v>
      </c>
      <c r="D9882" s="2" t="s">
        <v>51738</v>
      </c>
      <c r="E9882" s="2" t="s">
        <v>1180</v>
      </c>
      <c r="F9882" s="2" t="s">
        <v>1578</v>
      </c>
      <c r="G9882" s="2" t="s">
        <v>175</v>
      </c>
      <c r="H9882" s="4" t="s">
        <v>51739</v>
      </c>
      <c r="I9882" s="5" t="s">
        <v>51740</v>
      </c>
      <c r="J9882" s="2" t="s">
        <v>25</v>
      </c>
      <c r="K9882" s="2" t="s">
        <v>26</v>
      </c>
      <c r="L9882" s="2"/>
      <c r="M9882" s="8" t="s">
        <v>116</v>
      </c>
      <c r="N9882" s="2" t="s">
        <v>4186</v>
      </c>
      <c r="O9882" s="2" t="s">
        <v>198</v>
      </c>
      <c r="P9882" s="6">
        <v>2401</v>
      </c>
      <c r="Q9882" s="7" t="s">
        <v>52391</v>
      </c>
    </row>
    <row r="9883" spans="1:17" x14ac:dyDescent="0.2">
      <c r="A9883" s="2" t="s">
        <v>51741</v>
      </c>
      <c r="B9883" s="2" t="s">
        <v>51742</v>
      </c>
      <c r="C9883" s="3">
        <v>19605</v>
      </c>
      <c r="D9883" s="2" t="s">
        <v>51743</v>
      </c>
      <c r="E9883" s="2" t="s">
        <v>10029</v>
      </c>
      <c r="F9883" s="2" t="s">
        <v>51744</v>
      </c>
      <c r="G9883" s="2" t="s">
        <v>48</v>
      </c>
      <c r="H9883" s="4" t="s">
        <v>51745</v>
      </c>
      <c r="I9883" s="5" t="s">
        <v>51746</v>
      </c>
      <c r="J9883" s="2" t="s">
        <v>51</v>
      </c>
      <c r="K9883" s="2" t="s">
        <v>26</v>
      </c>
      <c r="L9883" s="2"/>
      <c r="M9883" s="8" t="s">
        <v>39</v>
      </c>
      <c r="N9883" s="2" t="s">
        <v>6876</v>
      </c>
      <c r="O9883" s="2" t="s">
        <v>29</v>
      </c>
      <c r="P9883" s="6">
        <v>3716</v>
      </c>
      <c r="Q9883" s="7" t="s">
        <v>52391</v>
      </c>
    </row>
    <row r="9884" spans="1:17" x14ac:dyDescent="0.2">
      <c r="A9884" s="2" t="s">
        <v>51747</v>
      </c>
      <c r="B9884" s="2" t="s">
        <v>51748</v>
      </c>
      <c r="C9884" s="3">
        <v>32665</v>
      </c>
      <c r="D9884" s="2" t="s">
        <v>51749</v>
      </c>
      <c r="E9884" s="2" t="s">
        <v>1764</v>
      </c>
      <c r="F9884" s="2" t="s">
        <v>1062</v>
      </c>
      <c r="G9884" s="2" t="s">
        <v>223</v>
      </c>
      <c r="H9884" s="4" t="s">
        <v>51750</v>
      </c>
      <c r="I9884" s="5" t="s">
        <v>51751</v>
      </c>
      <c r="J9884" s="2" t="s">
        <v>63</v>
      </c>
      <c r="K9884" s="2" t="s">
        <v>38</v>
      </c>
      <c r="L9884" s="2"/>
      <c r="M9884" s="8" t="s">
        <v>143</v>
      </c>
      <c r="N9884" s="2" t="s">
        <v>4267</v>
      </c>
      <c r="O9884" s="2" t="s">
        <v>41</v>
      </c>
      <c r="P9884" s="6">
        <v>6462</v>
      </c>
      <c r="Q9884" s="7" t="s">
        <v>52391</v>
      </c>
    </row>
    <row r="9885" spans="1:17" x14ac:dyDescent="0.2">
      <c r="A9885" s="2" t="s">
        <v>51752</v>
      </c>
      <c r="B9885" s="2" t="s">
        <v>51753</v>
      </c>
      <c r="C9885" s="3">
        <v>32390</v>
      </c>
      <c r="D9885" s="2" t="s">
        <v>51754</v>
      </c>
      <c r="E9885" s="2" t="s">
        <v>5684</v>
      </c>
      <c r="F9885" s="2" t="s">
        <v>51755</v>
      </c>
      <c r="G9885" s="2" t="s">
        <v>35</v>
      </c>
      <c r="H9885" s="4" t="s">
        <v>51756</v>
      </c>
      <c r="I9885" s="5" t="s">
        <v>51757</v>
      </c>
      <c r="J9885" s="2" t="s">
        <v>51</v>
      </c>
      <c r="K9885" s="2" t="s">
        <v>26</v>
      </c>
      <c r="L9885" s="2"/>
      <c r="M9885" s="8" t="s">
        <v>85</v>
      </c>
      <c r="N9885" s="2" t="s">
        <v>208</v>
      </c>
      <c r="O9885" s="2" t="s">
        <v>312</v>
      </c>
      <c r="P9885" s="6">
        <v>8846</v>
      </c>
      <c r="Q9885" s="7" t="s">
        <v>52391</v>
      </c>
    </row>
    <row r="9886" spans="1:17" x14ac:dyDescent="0.2">
      <c r="A9886" s="2" t="s">
        <v>51758</v>
      </c>
      <c r="B9886" s="2" t="s">
        <v>51759</v>
      </c>
      <c r="C9886" s="3">
        <v>24457</v>
      </c>
      <c r="D9886" s="2" t="s">
        <v>51760</v>
      </c>
      <c r="E9886" s="2" t="s">
        <v>4051</v>
      </c>
      <c r="F9886" s="2" t="s">
        <v>9109</v>
      </c>
      <c r="G9886" s="2" t="s">
        <v>123</v>
      </c>
      <c r="H9886" s="4" t="s">
        <v>51761</v>
      </c>
      <c r="I9886" s="5" t="s">
        <v>51762</v>
      </c>
      <c r="J9886" s="2" t="s">
        <v>51</v>
      </c>
      <c r="K9886" s="2" t="s">
        <v>73</v>
      </c>
      <c r="L9886" s="2"/>
      <c r="M9886" s="8" t="s">
        <v>116</v>
      </c>
      <c r="N9886" s="2" t="s">
        <v>14531</v>
      </c>
      <c r="O9886" s="2" t="s">
        <v>107</v>
      </c>
      <c r="P9886" s="6">
        <v>7073</v>
      </c>
      <c r="Q9886" s="7" t="s">
        <v>52391</v>
      </c>
    </row>
    <row r="9887" spans="1:17" x14ac:dyDescent="0.2">
      <c r="A9887" s="2" t="s">
        <v>51763</v>
      </c>
      <c r="B9887" s="2" t="s">
        <v>51764</v>
      </c>
      <c r="C9887" s="3">
        <v>20891</v>
      </c>
      <c r="D9887" s="2" t="s">
        <v>51765</v>
      </c>
      <c r="E9887" s="2" t="s">
        <v>1002</v>
      </c>
      <c r="F9887" s="2" t="s">
        <v>453</v>
      </c>
      <c r="G9887" s="2" t="s">
        <v>60</v>
      </c>
      <c r="H9887" s="4" t="s">
        <v>51766</v>
      </c>
      <c r="I9887" s="5" t="s">
        <v>51767</v>
      </c>
      <c r="J9887" s="2" t="s">
        <v>160</v>
      </c>
      <c r="K9887" s="2" t="s">
        <v>26</v>
      </c>
      <c r="L9887" s="2"/>
      <c r="M9887" s="8" t="s">
        <v>39</v>
      </c>
      <c r="N9887" s="2" t="s">
        <v>11782</v>
      </c>
      <c r="O9887" s="2" t="s">
        <v>312</v>
      </c>
      <c r="P9887" s="6">
        <v>7642</v>
      </c>
      <c r="Q9887" s="7" t="s">
        <v>52391</v>
      </c>
    </row>
    <row r="9888" spans="1:17" x14ac:dyDescent="0.2">
      <c r="A9888" s="2" t="s">
        <v>51768</v>
      </c>
      <c r="B9888" s="2" t="s">
        <v>51769</v>
      </c>
      <c r="C9888" s="3">
        <v>26201</v>
      </c>
      <c r="D9888" s="2" t="s">
        <v>51770</v>
      </c>
      <c r="E9888" s="2" t="s">
        <v>2855</v>
      </c>
      <c r="F9888" s="2" t="s">
        <v>783</v>
      </c>
      <c r="G9888" s="2" t="s">
        <v>70</v>
      </c>
      <c r="H9888" s="4" t="s">
        <v>51771</v>
      </c>
      <c r="I9888" s="5" t="s">
        <v>51772</v>
      </c>
      <c r="J9888" s="2" t="s">
        <v>160</v>
      </c>
      <c r="K9888" s="2" t="s">
        <v>26</v>
      </c>
      <c r="L9888" s="2"/>
      <c r="M9888" s="8" t="s">
        <v>268</v>
      </c>
      <c r="N9888" s="2" t="s">
        <v>7046</v>
      </c>
      <c r="O9888" s="2" t="s">
        <v>107</v>
      </c>
      <c r="P9888" s="6">
        <v>4876</v>
      </c>
      <c r="Q9888" s="7" t="s">
        <v>52391</v>
      </c>
    </row>
    <row r="9889" spans="1:17" x14ac:dyDescent="0.2">
      <c r="A9889" s="2" t="s">
        <v>51773</v>
      </c>
      <c r="B9889" s="2" t="s">
        <v>51774</v>
      </c>
      <c r="C9889" s="3">
        <v>36483</v>
      </c>
      <c r="D9889" s="2" t="s">
        <v>51775</v>
      </c>
      <c r="E9889" s="2" t="s">
        <v>4145</v>
      </c>
      <c r="F9889" s="2" t="s">
        <v>1054</v>
      </c>
      <c r="G9889" s="2" t="s">
        <v>35</v>
      </c>
      <c r="H9889" s="4" t="s">
        <v>51776</v>
      </c>
      <c r="I9889" s="5" t="s">
        <v>51777</v>
      </c>
      <c r="J9889" s="2" t="s">
        <v>84</v>
      </c>
      <c r="K9889" s="2" t="s">
        <v>38</v>
      </c>
      <c r="L9889" s="2"/>
      <c r="M9889" s="8" t="s">
        <v>74</v>
      </c>
      <c r="N9889" s="2" t="s">
        <v>10850</v>
      </c>
      <c r="O9889" s="2" t="s">
        <v>54</v>
      </c>
      <c r="P9889" s="6">
        <v>9380</v>
      </c>
      <c r="Q9889" s="7" t="s">
        <v>52391</v>
      </c>
    </row>
    <row r="9890" spans="1:17" x14ac:dyDescent="0.2">
      <c r="A9890" s="2" t="s">
        <v>51778</v>
      </c>
      <c r="B9890" s="2" t="s">
        <v>51779</v>
      </c>
      <c r="C9890" s="3">
        <v>22290</v>
      </c>
      <c r="D9890" s="2" t="s">
        <v>51780</v>
      </c>
      <c r="E9890" s="2" t="s">
        <v>264</v>
      </c>
      <c r="F9890" s="2" t="s">
        <v>140</v>
      </c>
      <c r="G9890" s="2" t="s">
        <v>132</v>
      </c>
      <c r="H9890" s="4" t="s">
        <v>51781</v>
      </c>
      <c r="I9890" s="5" t="s">
        <v>51782</v>
      </c>
      <c r="J9890" s="2" t="s">
        <v>84</v>
      </c>
      <c r="K9890" s="2" t="s">
        <v>38</v>
      </c>
      <c r="L9890" s="2"/>
      <c r="M9890" s="8" t="s">
        <v>207</v>
      </c>
      <c r="N9890" s="2" t="s">
        <v>400</v>
      </c>
      <c r="O9890" s="2" t="s">
        <v>54</v>
      </c>
      <c r="P9890" s="6">
        <v>9553</v>
      </c>
      <c r="Q9890" s="7" t="s">
        <v>52391</v>
      </c>
    </row>
    <row r="9891" spans="1:17" x14ac:dyDescent="0.2">
      <c r="A9891" s="2" t="s">
        <v>51783</v>
      </c>
      <c r="B9891" s="2" t="s">
        <v>51784</v>
      </c>
      <c r="C9891" s="3">
        <v>19627</v>
      </c>
      <c r="D9891" s="2" t="s">
        <v>51785</v>
      </c>
      <c r="E9891" s="2" t="s">
        <v>8119</v>
      </c>
      <c r="F9891" s="2" t="s">
        <v>647</v>
      </c>
      <c r="G9891" s="2" t="s">
        <v>204</v>
      </c>
      <c r="H9891" s="4" t="s">
        <v>51786</v>
      </c>
      <c r="I9891" s="5" t="s">
        <v>51787</v>
      </c>
      <c r="J9891" s="2" t="s">
        <v>160</v>
      </c>
      <c r="K9891" s="2" t="s">
        <v>73</v>
      </c>
      <c r="L9891" s="2"/>
      <c r="M9891" s="8" t="s">
        <v>376</v>
      </c>
      <c r="N9891" s="2" t="s">
        <v>18708</v>
      </c>
      <c r="O9891" s="2" t="s">
        <v>107</v>
      </c>
      <c r="P9891" s="6">
        <v>3130</v>
      </c>
      <c r="Q9891" s="7" t="s">
        <v>52391</v>
      </c>
    </row>
    <row r="9892" spans="1:17" x14ac:dyDescent="0.2">
      <c r="A9892" s="2" t="s">
        <v>51788</v>
      </c>
      <c r="B9892" s="2" t="s">
        <v>27907</v>
      </c>
      <c r="C9892" s="3">
        <v>28840</v>
      </c>
      <c r="D9892" s="2" t="s">
        <v>51789</v>
      </c>
      <c r="E9892" s="2" t="s">
        <v>2797</v>
      </c>
      <c r="F9892" s="2" t="s">
        <v>1837</v>
      </c>
      <c r="G9892" s="2" t="s">
        <v>81</v>
      </c>
      <c r="H9892" s="4" t="s">
        <v>51790</v>
      </c>
      <c r="I9892" s="5" t="s">
        <v>51791</v>
      </c>
      <c r="J9892" s="2" t="s">
        <v>63</v>
      </c>
      <c r="K9892" s="2" t="s">
        <v>73</v>
      </c>
      <c r="L9892" s="2"/>
      <c r="M9892" s="8" t="s">
        <v>105</v>
      </c>
      <c r="N9892" s="2" t="s">
        <v>1876</v>
      </c>
      <c r="O9892" s="2" t="s">
        <v>296</v>
      </c>
      <c r="P9892" s="6">
        <v>8964</v>
      </c>
      <c r="Q9892" s="7" t="s">
        <v>52391</v>
      </c>
    </row>
    <row r="9893" spans="1:17" x14ac:dyDescent="0.2">
      <c r="A9893" s="2" t="s">
        <v>51792</v>
      </c>
      <c r="B9893" s="2" t="s">
        <v>51793</v>
      </c>
      <c r="C9893" s="3">
        <v>38242</v>
      </c>
      <c r="D9893" s="2" t="s">
        <v>51794</v>
      </c>
      <c r="E9893" s="2" t="s">
        <v>4358</v>
      </c>
      <c r="F9893" s="2" t="s">
        <v>783</v>
      </c>
      <c r="G9893" s="2" t="s">
        <v>93</v>
      </c>
      <c r="H9893" s="4" t="s">
        <v>51795</v>
      </c>
      <c r="I9893" s="5" t="s">
        <v>51796</v>
      </c>
      <c r="J9893" s="2" t="s">
        <v>84</v>
      </c>
      <c r="K9893" s="2" t="s">
        <v>38</v>
      </c>
      <c r="L9893" s="2"/>
      <c r="M9893" s="8" t="s">
        <v>105</v>
      </c>
      <c r="N9893" s="2" t="s">
        <v>11672</v>
      </c>
      <c r="O9893" s="2" t="s">
        <v>312</v>
      </c>
      <c r="P9893" s="6">
        <v>5481</v>
      </c>
      <c r="Q9893" s="7" t="s">
        <v>52391</v>
      </c>
    </row>
    <row r="9894" spans="1:17" x14ac:dyDescent="0.2">
      <c r="A9894" s="2" t="s">
        <v>51797</v>
      </c>
      <c r="B9894" s="2" t="s">
        <v>51798</v>
      </c>
      <c r="C9894" s="3">
        <v>18951</v>
      </c>
      <c r="D9894" s="2" t="s">
        <v>51799</v>
      </c>
      <c r="E9894" s="2" t="s">
        <v>389</v>
      </c>
      <c r="F9894" s="2" t="s">
        <v>2665</v>
      </c>
      <c r="G9894" s="2" t="s">
        <v>249</v>
      </c>
      <c r="H9894" s="4" t="s">
        <v>51800</v>
      </c>
      <c r="I9894" s="5" t="s">
        <v>51801</v>
      </c>
      <c r="J9894" s="2" t="s">
        <v>51</v>
      </c>
      <c r="K9894" s="2" t="s">
        <v>73</v>
      </c>
      <c r="L9894" s="2"/>
      <c r="M9894" s="8" t="s">
        <v>27</v>
      </c>
      <c r="N9894" s="2" t="s">
        <v>260</v>
      </c>
      <c r="O9894" s="2" t="s">
        <v>87</v>
      </c>
      <c r="P9894" s="6">
        <v>9931</v>
      </c>
      <c r="Q9894" s="7" t="s">
        <v>52391</v>
      </c>
    </row>
    <row r="9895" spans="1:17" x14ac:dyDescent="0.2">
      <c r="A9895" s="2" t="s">
        <v>51802</v>
      </c>
      <c r="B9895" s="2" t="s">
        <v>38146</v>
      </c>
      <c r="C9895" s="3">
        <v>35719</v>
      </c>
      <c r="D9895" s="2" t="s">
        <v>51803</v>
      </c>
      <c r="E9895" s="2" t="s">
        <v>3500</v>
      </c>
      <c r="F9895" s="2" t="s">
        <v>1370</v>
      </c>
      <c r="G9895" s="2" t="s">
        <v>93</v>
      </c>
      <c r="H9895" s="4" t="s">
        <v>51804</v>
      </c>
      <c r="I9895" s="5" t="s">
        <v>51805</v>
      </c>
      <c r="J9895" s="2" t="s">
        <v>25</v>
      </c>
      <c r="K9895" s="2" t="s">
        <v>38</v>
      </c>
      <c r="L9895" s="2"/>
      <c r="M9895" s="8" t="s">
        <v>207</v>
      </c>
      <c r="N9895" s="2" t="s">
        <v>10087</v>
      </c>
      <c r="O9895" s="2" t="s">
        <v>29</v>
      </c>
      <c r="P9895" s="6">
        <v>6840</v>
      </c>
      <c r="Q9895" s="7" t="s">
        <v>52391</v>
      </c>
    </row>
    <row r="9896" spans="1:17" x14ac:dyDescent="0.2">
      <c r="A9896" s="2" t="s">
        <v>51806</v>
      </c>
      <c r="B9896" s="2" t="s">
        <v>51807</v>
      </c>
      <c r="C9896" s="3">
        <v>34096</v>
      </c>
      <c r="D9896" s="2" t="s">
        <v>51808</v>
      </c>
      <c r="E9896" s="2" t="s">
        <v>5970</v>
      </c>
      <c r="F9896" s="2" t="s">
        <v>9768</v>
      </c>
      <c r="G9896" s="2" t="s">
        <v>341</v>
      </c>
      <c r="H9896" s="4" t="s">
        <v>51809</v>
      </c>
      <c r="I9896" s="5" t="s">
        <v>51810</v>
      </c>
      <c r="J9896" s="2" t="s">
        <v>25</v>
      </c>
      <c r="K9896" s="2" t="s">
        <v>73</v>
      </c>
      <c r="L9896" s="2"/>
      <c r="M9896" s="8" t="s">
        <v>376</v>
      </c>
      <c r="N9896" s="2" t="s">
        <v>7935</v>
      </c>
      <c r="O9896" s="2" t="s">
        <v>243</v>
      </c>
      <c r="P9896" s="6">
        <v>8066</v>
      </c>
      <c r="Q9896" s="7" t="s">
        <v>52391</v>
      </c>
    </row>
    <row r="9897" spans="1:17" x14ac:dyDescent="0.2">
      <c r="A9897" s="2" t="s">
        <v>51811</v>
      </c>
      <c r="B9897" s="2" t="s">
        <v>51812</v>
      </c>
      <c r="C9897" s="3">
        <v>35490</v>
      </c>
      <c r="D9897" s="2" t="s">
        <v>51813</v>
      </c>
      <c r="E9897" s="2" t="s">
        <v>5254</v>
      </c>
      <c r="F9897" s="2" t="s">
        <v>140</v>
      </c>
      <c r="G9897" s="2" t="s">
        <v>194</v>
      </c>
      <c r="H9897" s="4" t="s">
        <v>51814</v>
      </c>
      <c r="I9897" s="5" t="s">
        <v>51815</v>
      </c>
      <c r="J9897" s="2" t="s">
        <v>84</v>
      </c>
      <c r="K9897" s="2" t="s">
        <v>38</v>
      </c>
      <c r="L9897" s="2"/>
      <c r="M9897" s="8" t="s">
        <v>376</v>
      </c>
      <c r="N9897" s="2" t="s">
        <v>3546</v>
      </c>
      <c r="O9897" s="2" t="s">
        <v>198</v>
      </c>
      <c r="P9897" s="6">
        <v>3264</v>
      </c>
      <c r="Q9897" s="7" t="s">
        <v>52391</v>
      </c>
    </row>
    <row r="9898" spans="1:17" x14ac:dyDescent="0.2">
      <c r="A9898" s="2" t="s">
        <v>51816</v>
      </c>
      <c r="B9898" s="2" t="s">
        <v>51817</v>
      </c>
      <c r="C9898" s="3">
        <v>19328</v>
      </c>
      <c r="D9898" s="2" t="s">
        <v>51818</v>
      </c>
      <c r="E9898" s="2" t="s">
        <v>732</v>
      </c>
      <c r="F9898" s="2" t="s">
        <v>14991</v>
      </c>
      <c r="G9898" s="2" t="s">
        <v>413</v>
      </c>
      <c r="H9898" s="4" t="s">
        <v>51819</v>
      </c>
      <c r="I9898" s="5" t="s">
        <v>51820</v>
      </c>
      <c r="J9898" s="2" t="s">
        <v>84</v>
      </c>
      <c r="K9898" s="2" t="s">
        <v>73</v>
      </c>
      <c r="L9898" s="2"/>
      <c r="M9898" s="8" t="s">
        <v>74</v>
      </c>
      <c r="N9898" s="2" t="s">
        <v>8588</v>
      </c>
      <c r="O9898" s="2" t="s">
        <v>54</v>
      </c>
      <c r="P9898" s="6">
        <v>9687</v>
      </c>
      <c r="Q9898" s="7" t="s">
        <v>52391</v>
      </c>
    </row>
    <row r="9899" spans="1:17" x14ac:dyDescent="0.2">
      <c r="A9899" s="2" t="s">
        <v>51821</v>
      </c>
      <c r="B9899" s="2" t="s">
        <v>51822</v>
      </c>
      <c r="C9899" s="3">
        <v>30679</v>
      </c>
      <c r="D9899" s="2" t="s">
        <v>51823</v>
      </c>
      <c r="E9899" s="2" t="s">
        <v>2245</v>
      </c>
      <c r="F9899" s="2" t="s">
        <v>9333</v>
      </c>
      <c r="G9899" s="2" t="s">
        <v>175</v>
      </c>
      <c r="H9899" s="4" t="s">
        <v>51824</v>
      </c>
      <c r="I9899" s="5" t="s">
        <v>51825</v>
      </c>
      <c r="J9899" s="2" t="s">
        <v>160</v>
      </c>
      <c r="K9899" s="2" t="s">
        <v>73</v>
      </c>
      <c r="L9899" s="2"/>
      <c r="M9899" s="8" t="s">
        <v>39</v>
      </c>
      <c r="N9899" s="2" t="s">
        <v>9812</v>
      </c>
      <c r="O9899" s="2" t="s">
        <v>198</v>
      </c>
      <c r="P9899" s="6">
        <v>8308</v>
      </c>
      <c r="Q9899" s="7" t="s">
        <v>52391</v>
      </c>
    </row>
    <row r="9900" spans="1:17" x14ac:dyDescent="0.2">
      <c r="A9900" s="2" t="s">
        <v>51826</v>
      </c>
      <c r="B9900" s="2" t="s">
        <v>48443</v>
      </c>
      <c r="C9900" s="3">
        <v>30215</v>
      </c>
      <c r="D9900" s="2" t="s">
        <v>51827</v>
      </c>
      <c r="E9900" s="2" t="s">
        <v>6677</v>
      </c>
      <c r="F9900" s="2" t="s">
        <v>3101</v>
      </c>
      <c r="G9900" s="2" t="s">
        <v>341</v>
      </c>
      <c r="H9900" s="4" t="s">
        <v>51828</v>
      </c>
      <c r="I9900" s="5" t="s">
        <v>51829</v>
      </c>
      <c r="J9900" s="2" t="s">
        <v>160</v>
      </c>
      <c r="K9900" s="2" t="s">
        <v>26</v>
      </c>
      <c r="L9900" s="2"/>
      <c r="M9900" s="8" t="s">
        <v>74</v>
      </c>
      <c r="N9900" s="2" t="s">
        <v>2096</v>
      </c>
      <c r="O9900" s="2" t="s">
        <v>107</v>
      </c>
      <c r="P9900" s="6">
        <v>3774</v>
      </c>
      <c r="Q9900" s="7" t="s">
        <v>52391</v>
      </c>
    </row>
    <row r="9901" spans="1:17" x14ac:dyDescent="0.2">
      <c r="A9901" s="2" t="s">
        <v>51830</v>
      </c>
      <c r="B9901" s="2" t="s">
        <v>6444</v>
      </c>
      <c r="C9901" s="3">
        <v>23501</v>
      </c>
      <c r="D9901" s="2" t="s">
        <v>51831</v>
      </c>
      <c r="E9901" s="2" t="s">
        <v>3404</v>
      </c>
      <c r="F9901" s="2" t="s">
        <v>357</v>
      </c>
      <c r="G9901" s="2" t="s">
        <v>341</v>
      </c>
      <c r="H9901" s="4" t="s">
        <v>51832</v>
      </c>
      <c r="I9901" s="5" t="s">
        <v>51833</v>
      </c>
      <c r="J9901" s="2" t="s">
        <v>25</v>
      </c>
      <c r="K9901" s="2" t="s">
        <v>73</v>
      </c>
      <c r="L9901" s="2"/>
      <c r="M9901" s="8" t="s">
        <v>85</v>
      </c>
      <c r="N9901" s="2" t="s">
        <v>4968</v>
      </c>
      <c r="O9901" s="2" t="s">
        <v>41</v>
      </c>
      <c r="P9901" s="6">
        <v>8863</v>
      </c>
      <c r="Q9901" s="7" t="s">
        <v>52391</v>
      </c>
    </row>
    <row r="9902" spans="1:17" x14ac:dyDescent="0.2">
      <c r="A9902" s="2" t="s">
        <v>51834</v>
      </c>
      <c r="B9902" s="2" t="s">
        <v>51835</v>
      </c>
      <c r="C9902" s="3">
        <v>39115</v>
      </c>
      <c r="D9902" s="2" t="s">
        <v>51836</v>
      </c>
      <c r="E9902" s="2" t="s">
        <v>4474</v>
      </c>
      <c r="F9902" s="2" t="s">
        <v>783</v>
      </c>
      <c r="G9902" s="2" t="s">
        <v>102</v>
      </c>
      <c r="H9902" s="4" t="s">
        <v>51837</v>
      </c>
      <c r="I9902" s="5" t="s">
        <v>51838</v>
      </c>
      <c r="J9902" s="2" t="s">
        <v>160</v>
      </c>
      <c r="K9902" s="2" t="s">
        <v>73</v>
      </c>
      <c r="L9902" s="2"/>
      <c r="M9902" s="8" t="s">
        <v>85</v>
      </c>
      <c r="N9902" s="2" t="s">
        <v>3656</v>
      </c>
      <c r="O9902" s="2" t="s">
        <v>107</v>
      </c>
      <c r="P9902" s="6">
        <v>7338</v>
      </c>
      <c r="Q9902" s="7" t="s">
        <v>52391</v>
      </c>
    </row>
    <row r="9903" spans="1:17" x14ac:dyDescent="0.2">
      <c r="A9903" s="2" t="s">
        <v>51839</v>
      </c>
      <c r="B9903" s="2" t="s">
        <v>51840</v>
      </c>
      <c r="C9903" s="3">
        <v>36665</v>
      </c>
      <c r="D9903" s="2" t="s">
        <v>51841</v>
      </c>
      <c r="E9903" s="2" t="s">
        <v>1303</v>
      </c>
      <c r="F9903" s="2" t="s">
        <v>3429</v>
      </c>
      <c r="G9903" s="2" t="s">
        <v>60</v>
      </c>
      <c r="H9903" s="4" t="s">
        <v>51842</v>
      </c>
      <c r="I9903" s="5" t="s">
        <v>51843</v>
      </c>
      <c r="J9903" s="2" t="s">
        <v>63</v>
      </c>
      <c r="K9903" s="2" t="s">
        <v>73</v>
      </c>
      <c r="L9903" s="2"/>
      <c r="M9903" s="8" t="s">
        <v>207</v>
      </c>
      <c r="N9903" s="2" t="s">
        <v>2567</v>
      </c>
      <c r="O9903" s="2" t="s">
        <v>29</v>
      </c>
      <c r="P9903" s="6">
        <v>1664</v>
      </c>
      <c r="Q9903" s="7" t="s">
        <v>52391</v>
      </c>
    </row>
    <row r="9904" spans="1:17" x14ac:dyDescent="0.2">
      <c r="A9904" s="2" t="s">
        <v>51844</v>
      </c>
      <c r="B9904" s="2" t="s">
        <v>40918</v>
      </c>
      <c r="C9904" s="3">
        <v>27472</v>
      </c>
      <c r="D9904" s="2" t="s">
        <v>51845</v>
      </c>
      <c r="E9904" s="2" t="s">
        <v>435</v>
      </c>
      <c r="F9904" s="2" t="s">
        <v>1342</v>
      </c>
      <c r="G9904" s="2" t="s">
        <v>702</v>
      </c>
      <c r="H9904" s="4" t="s">
        <v>51846</v>
      </c>
      <c r="I9904" s="5" t="s">
        <v>51847</v>
      </c>
      <c r="J9904" s="2" t="s">
        <v>25</v>
      </c>
      <c r="K9904" s="2" t="s">
        <v>73</v>
      </c>
      <c r="L9904" s="2"/>
      <c r="M9904" s="8" t="s">
        <v>74</v>
      </c>
      <c r="N9904" s="2" t="s">
        <v>11672</v>
      </c>
      <c r="O9904" s="2" t="s">
        <v>41</v>
      </c>
      <c r="P9904" s="6">
        <v>9259</v>
      </c>
      <c r="Q9904" s="7" t="s">
        <v>52391</v>
      </c>
    </row>
    <row r="9905" spans="1:17" x14ac:dyDescent="0.2">
      <c r="A9905" s="2" t="s">
        <v>51848</v>
      </c>
      <c r="B9905" s="2" t="s">
        <v>51849</v>
      </c>
      <c r="C9905" s="3">
        <v>25801</v>
      </c>
      <c r="D9905" s="2" t="s">
        <v>51850</v>
      </c>
      <c r="E9905" s="2" t="s">
        <v>2057</v>
      </c>
      <c r="F9905" s="2" t="s">
        <v>10429</v>
      </c>
      <c r="G9905" s="2" t="s">
        <v>113</v>
      </c>
      <c r="H9905" s="4" t="s">
        <v>51851</v>
      </c>
      <c r="I9905" s="5" t="s">
        <v>51852</v>
      </c>
      <c r="J9905" s="2" t="s">
        <v>160</v>
      </c>
      <c r="K9905" s="2" t="s">
        <v>38</v>
      </c>
      <c r="L9905" s="2"/>
      <c r="M9905" s="8" t="s">
        <v>268</v>
      </c>
      <c r="N9905" s="2" t="s">
        <v>2241</v>
      </c>
      <c r="O9905" s="2" t="s">
        <v>243</v>
      </c>
      <c r="P9905" s="6">
        <v>7541</v>
      </c>
      <c r="Q9905" s="7" t="s">
        <v>52391</v>
      </c>
    </row>
    <row r="9906" spans="1:17" x14ac:dyDescent="0.2">
      <c r="A9906" s="2" t="s">
        <v>51853</v>
      </c>
      <c r="B9906" s="2" t="s">
        <v>15464</v>
      </c>
      <c r="C9906" s="3">
        <v>19175</v>
      </c>
      <c r="D9906" s="2" t="s">
        <v>51854</v>
      </c>
      <c r="E9906" s="2" t="s">
        <v>2451</v>
      </c>
      <c r="F9906" s="2" t="s">
        <v>525</v>
      </c>
      <c r="G9906" s="2" t="s">
        <v>93</v>
      </c>
      <c r="H9906" s="4" t="s">
        <v>51855</v>
      </c>
      <c r="I9906" s="5" t="s">
        <v>51856</v>
      </c>
      <c r="J9906" s="2" t="s">
        <v>160</v>
      </c>
      <c r="K9906" s="2" t="s">
        <v>73</v>
      </c>
      <c r="L9906" s="2"/>
      <c r="M9906" s="8" t="s">
        <v>52</v>
      </c>
      <c r="N9906" s="2" t="s">
        <v>6431</v>
      </c>
      <c r="O9906" s="2" t="s">
        <v>29</v>
      </c>
      <c r="P9906" s="6">
        <v>4884</v>
      </c>
      <c r="Q9906" s="7" t="s">
        <v>52391</v>
      </c>
    </row>
    <row r="9907" spans="1:17" x14ac:dyDescent="0.2">
      <c r="A9907" s="2" t="s">
        <v>51857</v>
      </c>
      <c r="B9907" s="2" t="s">
        <v>26479</v>
      </c>
      <c r="C9907" s="3">
        <v>37659</v>
      </c>
      <c r="D9907" s="2" t="s">
        <v>51858</v>
      </c>
      <c r="E9907" s="2" t="s">
        <v>1764</v>
      </c>
      <c r="F9907" s="2" t="s">
        <v>1205</v>
      </c>
      <c r="G9907" s="2" t="s">
        <v>249</v>
      </c>
      <c r="H9907" s="4" t="s">
        <v>51859</v>
      </c>
      <c r="I9907" s="5" t="s">
        <v>51860</v>
      </c>
      <c r="J9907" s="2" t="s">
        <v>160</v>
      </c>
      <c r="K9907" s="2" t="s">
        <v>73</v>
      </c>
      <c r="L9907" s="2"/>
      <c r="M9907" s="8" t="s">
        <v>268</v>
      </c>
      <c r="N9907" s="2" t="s">
        <v>5029</v>
      </c>
      <c r="O9907" s="2" t="s">
        <v>296</v>
      </c>
      <c r="P9907" s="6">
        <v>2931</v>
      </c>
      <c r="Q9907" s="7" t="s">
        <v>52391</v>
      </c>
    </row>
    <row r="9908" spans="1:17" x14ac:dyDescent="0.2">
      <c r="A9908" s="2" t="s">
        <v>51861</v>
      </c>
      <c r="B9908" s="2" t="s">
        <v>41325</v>
      </c>
      <c r="C9908" s="3">
        <v>23177</v>
      </c>
      <c r="D9908" s="2" t="s">
        <v>51862</v>
      </c>
      <c r="E9908" s="2" t="s">
        <v>2245</v>
      </c>
      <c r="F9908" s="2" t="s">
        <v>686</v>
      </c>
      <c r="G9908" s="2" t="s">
        <v>413</v>
      </c>
      <c r="H9908" s="4" t="s">
        <v>51863</v>
      </c>
      <c r="I9908" s="5" t="s">
        <v>51864</v>
      </c>
      <c r="J9908" s="2" t="s">
        <v>25</v>
      </c>
      <c r="K9908" s="2" t="s">
        <v>38</v>
      </c>
      <c r="L9908" s="2"/>
      <c r="M9908" s="8" t="s">
        <v>116</v>
      </c>
      <c r="N9908" s="2" t="s">
        <v>5458</v>
      </c>
      <c r="O9908" s="2" t="s">
        <v>296</v>
      </c>
      <c r="P9908" s="6">
        <v>2413</v>
      </c>
      <c r="Q9908" s="7" t="s">
        <v>52391</v>
      </c>
    </row>
    <row r="9909" spans="1:17" x14ac:dyDescent="0.2">
      <c r="A9909" s="2" t="s">
        <v>51865</v>
      </c>
      <c r="B9909" s="2" t="s">
        <v>51866</v>
      </c>
      <c r="C9909" s="3">
        <v>27037</v>
      </c>
      <c r="D9909" s="2" t="s">
        <v>51867</v>
      </c>
      <c r="E9909" s="2" t="s">
        <v>165</v>
      </c>
      <c r="F9909" s="2" t="s">
        <v>11659</v>
      </c>
      <c r="G9909" s="2" t="s">
        <v>437</v>
      </c>
      <c r="H9909" s="4" t="s">
        <v>51868</v>
      </c>
      <c r="I9909" s="5" t="s">
        <v>51869</v>
      </c>
      <c r="J9909" s="2" t="s">
        <v>160</v>
      </c>
      <c r="K9909" s="2" t="s">
        <v>38</v>
      </c>
      <c r="L9909" s="2"/>
      <c r="M9909" s="8" t="s">
        <v>143</v>
      </c>
      <c r="N9909" s="2" t="s">
        <v>8870</v>
      </c>
      <c r="O9909" s="2" t="s">
        <v>188</v>
      </c>
      <c r="P9909" s="6">
        <v>4435</v>
      </c>
      <c r="Q9909" s="7" t="s">
        <v>52391</v>
      </c>
    </row>
    <row r="9910" spans="1:17" x14ac:dyDescent="0.2">
      <c r="A9910" s="2" t="s">
        <v>51870</v>
      </c>
      <c r="B9910" s="2" t="s">
        <v>51871</v>
      </c>
      <c r="C9910" s="3">
        <v>30938</v>
      </c>
      <c r="D9910" s="2" t="s">
        <v>51872</v>
      </c>
      <c r="E9910" s="2" t="s">
        <v>11132</v>
      </c>
      <c r="F9910" s="2" t="s">
        <v>11111</v>
      </c>
      <c r="G9910" s="2" t="s">
        <v>679</v>
      </c>
      <c r="H9910" s="4" t="s">
        <v>51873</v>
      </c>
      <c r="I9910" s="5" t="s">
        <v>51874</v>
      </c>
      <c r="J9910" s="2" t="s">
        <v>51</v>
      </c>
      <c r="K9910" s="2" t="s">
        <v>73</v>
      </c>
      <c r="L9910" s="2"/>
      <c r="M9910" s="8" t="s">
        <v>268</v>
      </c>
      <c r="N9910" s="2" t="s">
        <v>8588</v>
      </c>
      <c r="O9910" s="2" t="s">
        <v>29</v>
      </c>
      <c r="P9910" s="6">
        <v>2885</v>
      </c>
      <c r="Q9910" s="7" t="s">
        <v>52391</v>
      </c>
    </row>
    <row r="9911" spans="1:17" x14ac:dyDescent="0.2">
      <c r="A9911" s="2" t="s">
        <v>51875</v>
      </c>
      <c r="B9911" s="2" t="s">
        <v>51876</v>
      </c>
      <c r="C9911" s="3">
        <v>20286</v>
      </c>
      <c r="D9911" s="2" t="s">
        <v>51877</v>
      </c>
      <c r="E9911" s="2" t="s">
        <v>6677</v>
      </c>
      <c r="F9911" s="2" t="s">
        <v>1571</v>
      </c>
      <c r="G9911" s="2" t="s">
        <v>341</v>
      </c>
      <c r="H9911" s="4" t="s">
        <v>51878</v>
      </c>
      <c r="I9911" s="5" t="s">
        <v>51879</v>
      </c>
      <c r="J9911" s="2" t="s">
        <v>51</v>
      </c>
      <c r="K9911" s="2" t="s">
        <v>38</v>
      </c>
      <c r="L9911" s="2"/>
      <c r="M9911" s="8" t="s">
        <v>105</v>
      </c>
      <c r="N9911" s="2" t="s">
        <v>1522</v>
      </c>
      <c r="O9911" s="2" t="s">
        <v>296</v>
      </c>
      <c r="P9911" s="6">
        <v>1585</v>
      </c>
      <c r="Q9911" s="7" t="s">
        <v>52391</v>
      </c>
    </row>
    <row r="9912" spans="1:17" x14ac:dyDescent="0.2">
      <c r="A9912" s="2" t="s">
        <v>51880</v>
      </c>
      <c r="B9912" s="2" t="s">
        <v>51881</v>
      </c>
      <c r="C9912" s="3">
        <v>27773</v>
      </c>
      <c r="D9912" s="2" t="s">
        <v>51882</v>
      </c>
      <c r="E9912" s="2" t="s">
        <v>5356</v>
      </c>
      <c r="F9912" s="2" t="s">
        <v>5047</v>
      </c>
      <c r="G9912" s="2" t="s">
        <v>175</v>
      </c>
      <c r="H9912" s="4" t="s">
        <v>51883</v>
      </c>
      <c r="I9912" s="5" t="s">
        <v>51884</v>
      </c>
      <c r="J9912" s="2" t="s">
        <v>160</v>
      </c>
      <c r="K9912" s="2" t="s">
        <v>38</v>
      </c>
      <c r="L9912" s="2"/>
      <c r="M9912" s="8" t="s">
        <v>39</v>
      </c>
      <c r="N9912" s="2" t="s">
        <v>6134</v>
      </c>
      <c r="O9912" s="2" t="s">
        <v>243</v>
      </c>
      <c r="P9912" s="6">
        <v>6770</v>
      </c>
      <c r="Q9912" s="7" t="s">
        <v>52391</v>
      </c>
    </row>
    <row r="9913" spans="1:17" x14ac:dyDescent="0.2">
      <c r="A9913" s="2" t="s">
        <v>51885</v>
      </c>
      <c r="B9913" s="2" t="s">
        <v>51886</v>
      </c>
      <c r="C9913" s="3">
        <v>25996</v>
      </c>
      <c r="D9913" s="2" t="s">
        <v>51887</v>
      </c>
      <c r="E9913" s="2" t="s">
        <v>1900</v>
      </c>
      <c r="F9913" s="2" t="s">
        <v>2238</v>
      </c>
      <c r="G9913" s="2" t="s">
        <v>102</v>
      </c>
      <c r="H9913" s="4" t="s">
        <v>51888</v>
      </c>
      <c r="I9913" s="5" t="s">
        <v>51889</v>
      </c>
      <c r="J9913" s="2" t="s">
        <v>51</v>
      </c>
      <c r="K9913" s="2" t="s">
        <v>26</v>
      </c>
      <c r="L9913" s="2"/>
      <c r="M9913" s="8" t="s">
        <v>74</v>
      </c>
      <c r="N9913" s="2" t="s">
        <v>728</v>
      </c>
      <c r="O9913" s="2" t="s">
        <v>296</v>
      </c>
      <c r="P9913" s="6">
        <v>6641</v>
      </c>
      <c r="Q9913" s="7" t="s">
        <v>52391</v>
      </c>
    </row>
    <row r="9914" spans="1:17" x14ac:dyDescent="0.2">
      <c r="A9914" s="2" t="s">
        <v>51890</v>
      </c>
      <c r="B9914" s="2" t="s">
        <v>12663</v>
      </c>
      <c r="C9914" s="3">
        <v>20451</v>
      </c>
      <c r="D9914" s="2" t="s">
        <v>51891</v>
      </c>
      <c r="E9914" s="2" t="s">
        <v>2745</v>
      </c>
      <c r="F9914" s="2" t="s">
        <v>10398</v>
      </c>
      <c r="G9914" s="2" t="s">
        <v>48</v>
      </c>
      <c r="H9914" s="4" t="s">
        <v>51892</v>
      </c>
      <c r="I9914" s="5" t="s">
        <v>51893</v>
      </c>
      <c r="J9914" s="2" t="s">
        <v>160</v>
      </c>
      <c r="K9914" s="2" t="s">
        <v>73</v>
      </c>
      <c r="L9914" s="2"/>
      <c r="M9914" s="8" t="s">
        <v>74</v>
      </c>
      <c r="N9914" s="2" t="s">
        <v>7814</v>
      </c>
      <c r="O9914" s="2" t="s">
        <v>188</v>
      </c>
      <c r="P9914" s="6">
        <v>3617</v>
      </c>
      <c r="Q9914" s="7" t="s">
        <v>52391</v>
      </c>
    </row>
    <row r="9915" spans="1:17" x14ac:dyDescent="0.2">
      <c r="A9915" s="2" t="s">
        <v>51894</v>
      </c>
      <c r="B9915" s="2" t="s">
        <v>51895</v>
      </c>
      <c r="C9915" s="3">
        <v>35284</v>
      </c>
      <c r="D9915" s="2" t="s">
        <v>51896</v>
      </c>
      <c r="E9915" s="2" t="s">
        <v>1872</v>
      </c>
      <c r="F9915" s="2" t="s">
        <v>43253</v>
      </c>
      <c r="G9915" s="2" t="s">
        <v>437</v>
      </c>
      <c r="H9915" s="4" t="s">
        <v>51897</v>
      </c>
      <c r="I9915" s="5" t="s">
        <v>12433</v>
      </c>
      <c r="J9915" s="2" t="s">
        <v>63</v>
      </c>
      <c r="K9915" s="2" t="s">
        <v>38</v>
      </c>
      <c r="L9915" s="2"/>
      <c r="M9915" s="8" t="s">
        <v>85</v>
      </c>
      <c r="N9915" s="2" t="s">
        <v>11937</v>
      </c>
      <c r="O9915" s="2" t="s">
        <v>41</v>
      </c>
      <c r="P9915" s="6">
        <v>7999</v>
      </c>
      <c r="Q9915" s="7" t="s">
        <v>52391</v>
      </c>
    </row>
    <row r="9916" spans="1:17" x14ac:dyDescent="0.2">
      <c r="A9916" s="2" t="s">
        <v>51898</v>
      </c>
      <c r="B9916" s="2" t="s">
        <v>33833</v>
      </c>
      <c r="C9916" s="3">
        <v>37090</v>
      </c>
      <c r="D9916" s="2" t="s">
        <v>51899</v>
      </c>
      <c r="E9916" s="2" t="s">
        <v>7396</v>
      </c>
      <c r="F9916" s="2" t="s">
        <v>317</v>
      </c>
      <c r="G9916" s="2" t="s">
        <v>413</v>
      </c>
      <c r="H9916" s="4" t="s">
        <v>51900</v>
      </c>
      <c r="I9916" s="5" t="s">
        <v>51901</v>
      </c>
      <c r="J9916" s="2" t="s">
        <v>63</v>
      </c>
      <c r="K9916" s="2" t="s">
        <v>73</v>
      </c>
      <c r="L9916" s="2"/>
      <c r="M9916" s="8" t="s">
        <v>39</v>
      </c>
      <c r="N9916" s="2" t="s">
        <v>5000</v>
      </c>
      <c r="O9916" s="2" t="s">
        <v>188</v>
      </c>
      <c r="P9916" s="6">
        <v>2932</v>
      </c>
      <c r="Q9916" s="7" t="s">
        <v>52391</v>
      </c>
    </row>
    <row r="9917" spans="1:17" x14ac:dyDescent="0.2">
      <c r="A9917" s="2" t="s">
        <v>51902</v>
      </c>
      <c r="B9917" s="2" t="s">
        <v>51903</v>
      </c>
      <c r="C9917" s="3">
        <v>35114</v>
      </c>
      <c r="D9917" s="2" t="s">
        <v>51904</v>
      </c>
      <c r="E9917" s="2" t="s">
        <v>7396</v>
      </c>
      <c r="F9917" s="2" t="s">
        <v>6211</v>
      </c>
      <c r="G9917" s="2" t="s">
        <v>214</v>
      </c>
      <c r="H9917" s="4" t="s">
        <v>51905</v>
      </c>
      <c r="I9917" s="5" t="s">
        <v>51906</v>
      </c>
      <c r="J9917" s="2" t="s">
        <v>63</v>
      </c>
      <c r="K9917" s="2" t="s">
        <v>73</v>
      </c>
      <c r="L9917" s="2"/>
      <c r="M9917" s="8" t="s">
        <v>376</v>
      </c>
      <c r="N9917" s="2" t="s">
        <v>5245</v>
      </c>
      <c r="O9917" s="2" t="s">
        <v>312</v>
      </c>
      <c r="P9917" s="6">
        <v>2630</v>
      </c>
      <c r="Q9917" s="7" t="s">
        <v>52391</v>
      </c>
    </row>
    <row r="9918" spans="1:17" x14ac:dyDescent="0.2">
      <c r="A9918" s="2" t="s">
        <v>51907</v>
      </c>
      <c r="B9918" s="2" t="s">
        <v>51908</v>
      </c>
      <c r="C9918" s="3">
        <v>32027</v>
      </c>
      <c r="D9918" s="2" t="s">
        <v>51909</v>
      </c>
      <c r="E9918" s="2" t="s">
        <v>1226</v>
      </c>
      <c r="F9918" s="2" t="s">
        <v>694</v>
      </c>
      <c r="G9918" s="2" t="s">
        <v>175</v>
      </c>
      <c r="H9918" s="4" t="s">
        <v>51910</v>
      </c>
      <c r="I9918" s="5" t="s">
        <v>51911</v>
      </c>
      <c r="J9918" s="2" t="s">
        <v>51</v>
      </c>
      <c r="K9918" s="2" t="s">
        <v>26</v>
      </c>
      <c r="L9918" s="2"/>
      <c r="M9918" s="8" t="s">
        <v>268</v>
      </c>
      <c r="N9918" s="2" t="s">
        <v>1918</v>
      </c>
      <c r="O9918" s="2" t="s">
        <v>198</v>
      </c>
      <c r="P9918" s="6">
        <v>6742</v>
      </c>
      <c r="Q9918" s="7" t="s">
        <v>52391</v>
      </c>
    </row>
    <row r="9919" spans="1:17" x14ac:dyDescent="0.2">
      <c r="A9919" s="2" t="s">
        <v>51912</v>
      </c>
      <c r="B9919" s="2" t="s">
        <v>51913</v>
      </c>
      <c r="C9919" s="3">
        <v>27574</v>
      </c>
      <c r="D9919" s="2" t="s">
        <v>51914</v>
      </c>
      <c r="E9919" s="2" t="s">
        <v>2272</v>
      </c>
      <c r="F9919" s="2" t="s">
        <v>486</v>
      </c>
      <c r="G9919" s="2" t="s">
        <v>113</v>
      </c>
      <c r="H9919" s="4" t="s">
        <v>51915</v>
      </c>
      <c r="I9919" s="5" t="s">
        <v>51916</v>
      </c>
      <c r="J9919" s="2" t="s">
        <v>160</v>
      </c>
      <c r="K9919" s="2" t="s">
        <v>38</v>
      </c>
      <c r="L9919" s="2"/>
      <c r="M9919" s="8" t="s">
        <v>105</v>
      </c>
      <c r="N9919" s="2" t="s">
        <v>2574</v>
      </c>
      <c r="O9919" s="2" t="s">
        <v>188</v>
      </c>
      <c r="P9919" s="6">
        <v>8172</v>
      </c>
      <c r="Q9919" s="7" t="s">
        <v>52391</v>
      </c>
    </row>
    <row r="9920" spans="1:17" x14ac:dyDescent="0.2">
      <c r="A9920" s="2" t="s">
        <v>51917</v>
      </c>
      <c r="B9920" s="2" t="s">
        <v>51918</v>
      </c>
      <c r="C9920" s="3">
        <v>27805</v>
      </c>
      <c r="D9920" s="2" t="s">
        <v>51919</v>
      </c>
      <c r="E9920" s="2" t="s">
        <v>1266</v>
      </c>
      <c r="F9920" s="2" t="s">
        <v>3202</v>
      </c>
      <c r="G9920" s="2" t="s">
        <v>132</v>
      </c>
      <c r="H9920" s="4" t="s">
        <v>51920</v>
      </c>
      <c r="I9920" s="5" t="s">
        <v>51921</v>
      </c>
      <c r="J9920" s="2" t="s">
        <v>51</v>
      </c>
      <c r="K9920" s="2" t="s">
        <v>38</v>
      </c>
      <c r="L9920" s="2"/>
      <c r="M9920" s="8" t="s">
        <v>143</v>
      </c>
      <c r="N9920" s="2" t="s">
        <v>5851</v>
      </c>
      <c r="O9920" s="2" t="s">
        <v>87</v>
      </c>
      <c r="P9920" s="6">
        <v>8457</v>
      </c>
      <c r="Q9920" s="7" t="s">
        <v>52391</v>
      </c>
    </row>
    <row r="9921" spans="1:17" x14ac:dyDescent="0.2">
      <c r="A9921" s="2" t="s">
        <v>51922</v>
      </c>
      <c r="B9921" s="2" t="s">
        <v>51923</v>
      </c>
      <c r="C9921" s="3">
        <v>18370</v>
      </c>
      <c r="D9921" s="2" t="s">
        <v>51924</v>
      </c>
      <c r="E9921" s="2" t="s">
        <v>4501</v>
      </c>
      <c r="F9921" s="2" t="s">
        <v>51925</v>
      </c>
      <c r="G9921" s="2" t="s">
        <v>214</v>
      </c>
      <c r="H9921" s="4" t="s">
        <v>51926</v>
      </c>
      <c r="I9921" s="5" t="s">
        <v>51927</v>
      </c>
      <c r="J9921" s="2" t="s">
        <v>160</v>
      </c>
      <c r="K9921" s="2" t="s">
        <v>73</v>
      </c>
      <c r="L9921" s="2"/>
      <c r="M9921" s="8" t="s">
        <v>207</v>
      </c>
      <c r="N9921" s="2" t="s">
        <v>3272</v>
      </c>
      <c r="O9921" s="2" t="s">
        <v>107</v>
      </c>
      <c r="P9921" s="6">
        <v>9514</v>
      </c>
      <c r="Q9921" s="7" t="s">
        <v>52391</v>
      </c>
    </row>
    <row r="9922" spans="1:17" x14ac:dyDescent="0.2">
      <c r="A9922" s="2" t="s">
        <v>51928</v>
      </c>
      <c r="B9922" s="2" t="s">
        <v>51929</v>
      </c>
      <c r="C9922" s="3">
        <v>29971</v>
      </c>
      <c r="D9922" s="2" t="s">
        <v>51930</v>
      </c>
      <c r="E9922" s="2" t="s">
        <v>8361</v>
      </c>
      <c r="F9922" s="2" t="s">
        <v>486</v>
      </c>
      <c r="G9922" s="2" t="s">
        <v>679</v>
      </c>
      <c r="H9922" s="4" t="s">
        <v>51931</v>
      </c>
      <c r="I9922" s="5" t="s">
        <v>51932</v>
      </c>
      <c r="J9922" s="2" t="s">
        <v>63</v>
      </c>
      <c r="K9922" s="2" t="s">
        <v>73</v>
      </c>
      <c r="L9922" s="2"/>
      <c r="M9922" s="8" t="s">
        <v>268</v>
      </c>
      <c r="N9922" s="2" t="s">
        <v>5202</v>
      </c>
      <c r="O9922" s="2" t="s">
        <v>296</v>
      </c>
      <c r="P9922" s="6">
        <v>6876</v>
      </c>
      <c r="Q9922" s="7" t="s">
        <v>52391</v>
      </c>
    </row>
    <row r="9923" spans="1:17" x14ac:dyDescent="0.2">
      <c r="A9923" s="2" t="s">
        <v>39929</v>
      </c>
      <c r="B9923" s="2" t="s">
        <v>39930</v>
      </c>
      <c r="C9923" s="3">
        <v>38830</v>
      </c>
      <c r="D9923" s="2" t="s">
        <v>39931</v>
      </c>
      <c r="E9923" s="2" t="s">
        <v>5254</v>
      </c>
      <c r="F9923" s="2" t="s">
        <v>686</v>
      </c>
      <c r="G9923" s="2" t="s">
        <v>175</v>
      </c>
      <c r="H9923" s="4" t="s">
        <v>39932</v>
      </c>
      <c r="I9923" s="5" t="s">
        <v>39933</v>
      </c>
      <c r="J9923" s="2" t="s">
        <v>25</v>
      </c>
      <c r="K9923" s="2" t="s">
        <v>38</v>
      </c>
      <c r="L9923" s="2"/>
      <c r="M9923" s="8" t="s">
        <v>85</v>
      </c>
      <c r="N9923" s="2" t="s">
        <v>1832</v>
      </c>
      <c r="O9923" s="2" t="s">
        <v>296</v>
      </c>
      <c r="P9923" s="6">
        <v>1747</v>
      </c>
      <c r="Q9923" s="7" t="s">
        <v>39934</v>
      </c>
    </row>
    <row r="9924" spans="1:17" x14ac:dyDescent="0.2">
      <c r="A9924" s="2" t="s">
        <v>51939</v>
      </c>
      <c r="B9924" s="2" t="s">
        <v>51940</v>
      </c>
      <c r="C9924" s="3">
        <v>36963</v>
      </c>
      <c r="D9924" s="2" t="s">
        <v>51941</v>
      </c>
      <c r="E9924" s="2" t="s">
        <v>4245</v>
      </c>
      <c r="F9924" s="2" t="s">
        <v>2197</v>
      </c>
      <c r="G9924" s="2" t="s">
        <v>223</v>
      </c>
      <c r="H9924" s="4" t="s">
        <v>51942</v>
      </c>
      <c r="I9924" s="5" t="s">
        <v>51943</v>
      </c>
      <c r="J9924" s="2" t="s">
        <v>51</v>
      </c>
      <c r="K9924" s="2" t="s">
        <v>73</v>
      </c>
      <c r="L9924" s="2"/>
      <c r="M9924" s="8" t="s">
        <v>116</v>
      </c>
      <c r="N9924" s="2" t="s">
        <v>5262</v>
      </c>
      <c r="O9924" s="2" t="s">
        <v>29</v>
      </c>
      <c r="P9924" s="6">
        <v>5646</v>
      </c>
      <c r="Q9924" s="7" t="s">
        <v>52391</v>
      </c>
    </row>
    <row r="9925" spans="1:17" x14ac:dyDescent="0.2">
      <c r="A9925" s="2" t="s">
        <v>51944</v>
      </c>
      <c r="B9925" s="2" t="s">
        <v>51945</v>
      </c>
      <c r="C9925" s="3">
        <v>28156</v>
      </c>
      <c r="D9925" s="2" t="s">
        <v>51946</v>
      </c>
      <c r="E9925" s="2" t="s">
        <v>2949</v>
      </c>
      <c r="F9925" s="2" t="s">
        <v>6257</v>
      </c>
      <c r="G9925" s="2" t="s">
        <v>437</v>
      </c>
      <c r="H9925" s="4" t="s">
        <v>51947</v>
      </c>
      <c r="I9925" s="5" t="s">
        <v>51948</v>
      </c>
      <c r="J9925" s="2" t="s">
        <v>63</v>
      </c>
      <c r="K9925" s="2" t="s">
        <v>26</v>
      </c>
      <c r="L9925" s="2"/>
      <c r="M9925" s="8" t="s">
        <v>143</v>
      </c>
      <c r="N9925" s="2" t="s">
        <v>392</v>
      </c>
      <c r="O9925" s="2" t="s">
        <v>296</v>
      </c>
      <c r="P9925" s="6">
        <v>8921</v>
      </c>
      <c r="Q9925" s="7" t="s">
        <v>52391</v>
      </c>
    </row>
    <row r="9926" spans="1:17" x14ac:dyDescent="0.2">
      <c r="A9926" s="2" t="s">
        <v>51949</v>
      </c>
      <c r="B9926" s="2" t="s">
        <v>51950</v>
      </c>
      <c r="C9926" s="3">
        <v>37378</v>
      </c>
      <c r="D9926" s="2" t="s">
        <v>51951</v>
      </c>
      <c r="E9926" s="2" t="s">
        <v>3695</v>
      </c>
      <c r="F9926" s="2" t="s">
        <v>43567</v>
      </c>
      <c r="G9926" s="2" t="s">
        <v>184</v>
      </c>
      <c r="H9926" s="4" t="s">
        <v>51952</v>
      </c>
      <c r="I9926" s="5" t="s">
        <v>51953</v>
      </c>
      <c r="J9926" s="2" t="s">
        <v>160</v>
      </c>
      <c r="K9926" s="2" t="s">
        <v>73</v>
      </c>
      <c r="L9926" s="2"/>
      <c r="M9926" s="8" t="s">
        <v>39</v>
      </c>
      <c r="N9926" s="2" t="s">
        <v>6883</v>
      </c>
      <c r="O9926" s="2" t="s">
        <v>29</v>
      </c>
      <c r="P9926" s="6">
        <v>9178</v>
      </c>
      <c r="Q9926" s="7" t="s">
        <v>52391</v>
      </c>
    </row>
    <row r="9927" spans="1:17" x14ac:dyDescent="0.2">
      <c r="A9927" s="2" t="s">
        <v>51954</v>
      </c>
      <c r="B9927" s="2" t="s">
        <v>9347</v>
      </c>
      <c r="C9927" s="3">
        <v>36176</v>
      </c>
      <c r="D9927" s="2" t="s">
        <v>51955</v>
      </c>
      <c r="E9927" s="2" t="s">
        <v>1907</v>
      </c>
      <c r="F9927" s="2" t="s">
        <v>5145</v>
      </c>
      <c r="G9927" s="2" t="s">
        <v>70</v>
      </c>
      <c r="H9927" s="4" t="s">
        <v>51956</v>
      </c>
      <c r="I9927" s="5" t="s">
        <v>51957</v>
      </c>
      <c r="J9927" s="2" t="s">
        <v>51</v>
      </c>
      <c r="K9927" s="2" t="s">
        <v>38</v>
      </c>
      <c r="L9927" s="2"/>
      <c r="M9927" s="8" t="s">
        <v>376</v>
      </c>
      <c r="N9927" s="2" t="s">
        <v>5097</v>
      </c>
      <c r="O9927" s="2" t="s">
        <v>198</v>
      </c>
      <c r="P9927" s="6">
        <v>4352</v>
      </c>
      <c r="Q9927" s="7" t="s">
        <v>52391</v>
      </c>
    </row>
    <row r="9928" spans="1:17" x14ac:dyDescent="0.2">
      <c r="A9928" s="2" t="s">
        <v>51958</v>
      </c>
      <c r="B9928" s="2" t="s">
        <v>6617</v>
      </c>
      <c r="C9928" s="3">
        <v>34524</v>
      </c>
      <c r="D9928" s="2" t="s">
        <v>51959</v>
      </c>
      <c r="E9928" s="2" t="s">
        <v>3051</v>
      </c>
      <c r="F9928" s="2" t="s">
        <v>1686</v>
      </c>
      <c r="G9928" s="2" t="s">
        <v>132</v>
      </c>
      <c r="H9928" s="4" t="s">
        <v>51960</v>
      </c>
      <c r="I9928" s="5" t="s">
        <v>51961</v>
      </c>
      <c r="J9928" s="2" t="s">
        <v>25</v>
      </c>
      <c r="K9928" s="2" t="s">
        <v>73</v>
      </c>
      <c r="L9928" s="2"/>
      <c r="M9928" s="8" t="s">
        <v>105</v>
      </c>
      <c r="N9928" s="2" t="s">
        <v>25857</v>
      </c>
      <c r="O9928" s="2" t="s">
        <v>87</v>
      </c>
      <c r="P9928" s="6">
        <v>7978</v>
      </c>
      <c r="Q9928" s="7" t="s">
        <v>52391</v>
      </c>
    </row>
    <row r="9929" spans="1:17" x14ac:dyDescent="0.2">
      <c r="A9929" s="2" t="s">
        <v>51962</v>
      </c>
      <c r="B9929" s="2" t="s">
        <v>51963</v>
      </c>
      <c r="C9929" s="3">
        <v>22384</v>
      </c>
      <c r="D9929" s="2" t="s">
        <v>51964</v>
      </c>
      <c r="E9929" s="2" t="s">
        <v>3160</v>
      </c>
      <c r="F9929" s="2" t="s">
        <v>174</v>
      </c>
      <c r="G9929" s="2" t="s">
        <v>478</v>
      </c>
      <c r="H9929" s="4" t="s">
        <v>51965</v>
      </c>
      <c r="I9929" s="5" t="s">
        <v>51966</v>
      </c>
      <c r="J9929" s="2" t="s">
        <v>160</v>
      </c>
      <c r="K9929" s="2" t="s">
        <v>73</v>
      </c>
      <c r="L9929" s="2"/>
      <c r="M9929" s="8" t="s">
        <v>27</v>
      </c>
      <c r="N9929" s="2" t="s">
        <v>2741</v>
      </c>
      <c r="O9929" s="2" t="s">
        <v>107</v>
      </c>
      <c r="P9929" s="6">
        <v>8268</v>
      </c>
      <c r="Q9929" s="7" t="s">
        <v>52391</v>
      </c>
    </row>
    <row r="9930" spans="1:17" x14ac:dyDescent="0.2">
      <c r="A9930" s="2" t="s">
        <v>51967</v>
      </c>
      <c r="B9930" s="2" t="s">
        <v>51968</v>
      </c>
      <c r="C9930" s="3">
        <v>29543</v>
      </c>
      <c r="D9930" s="2" t="s">
        <v>51969</v>
      </c>
      <c r="E9930" s="2" t="s">
        <v>972</v>
      </c>
      <c r="F9930" s="2" t="s">
        <v>3488</v>
      </c>
      <c r="G9930" s="2" t="s">
        <v>478</v>
      </c>
      <c r="H9930" s="4" t="s">
        <v>51970</v>
      </c>
      <c r="I9930" s="5" t="s">
        <v>51971</v>
      </c>
      <c r="J9930" s="2" t="s">
        <v>160</v>
      </c>
      <c r="K9930" s="2" t="s">
        <v>38</v>
      </c>
      <c r="L9930" s="2"/>
      <c r="M9930" s="8" t="s">
        <v>39</v>
      </c>
      <c r="N9930" s="2" t="s">
        <v>6673</v>
      </c>
      <c r="O9930" s="2" t="s">
        <v>188</v>
      </c>
      <c r="P9930" s="6">
        <v>7261</v>
      </c>
      <c r="Q9930" s="7" t="s">
        <v>52391</v>
      </c>
    </row>
    <row r="9931" spans="1:17" x14ac:dyDescent="0.2">
      <c r="A9931" s="2" t="s">
        <v>44537</v>
      </c>
      <c r="B9931" s="2" t="s">
        <v>44538</v>
      </c>
      <c r="C9931" s="3">
        <v>34487</v>
      </c>
      <c r="D9931" s="2" t="s">
        <v>44539</v>
      </c>
      <c r="E9931" s="2" t="s">
        <v>3051</v>
      </c>
      <c r="F9931" s="2" t="s">
        <v>3296</v>
      </c>
      <c r="G9931" s="2" t="s">
        <v>275</v>
      </c>
      <c r="H9931" s="4" t="s">
        <v>44540</v>
      </c>
      <c r="I9931" s="5" t="s">
        <v>44541</v>
      </c>
      <c r="J9931" s="2" t="s">
        <v>25</v>
      </c>
      <c r="K9931" s="2" t="s">
        <v>73</v>
      </c>
      <c r="L9931" s="2"/>
      <c r="M9931" s="8" t="s">
        <v>52</v>
      </c>
      <c r="N9931" s="2" t="s">
        <v>4434</v>
      </c>
      <c r="O9931" s="2" t="s">
        <v>296</v>
      </c>
      <c r="P9931" s="6">
        <v>7287</v>
      </c>
      <c r="Q9931" s="7" t="s">
        <v>44542</v>
      </c>
    </row>
    <row r="9932" spans="1:17" x14ac:dyDescent="0.2">
      <c r="A9932" s="2" t="s">
        <v>51978</v>
      </c>
      <c r="B9932" s="2" t="s">
        <v>24642</v>
      </c>
      <c r="C9932" s="3">
        <v>24949</v>
      </c>
      <c r="D9932" s="2" t="s">
        <v>51979</v>
      </c>
      <c r="E9932" s="2" t="s">
        <v>3029</v>
      </c>
      <c r="F9932" s="2" t="s">
        <v>34330</v>
      </c>
      <c r="G9932" s="2" t="s">
        <v>113</v>
      </c>
      <c r="H9932" s="4" t="s">
        <v>51980</v>
      </c>
      <c r="I9932" s="5" t="s">
        <v>51981</v>
      </c>
      <c r="J9932" s="2" t="s">
        <v>25</v>
      </c>
      <c r="K9932" s="2" t="s">
        <v>26</v>
      </c>
      <c r="L9932" s="2"/>
      <c r="M9932" s="8" t="s">
        <v>74</v>
      </c>
      <c r="N9932" s="2" t="s">
        <v>7085</v>
      </c>
      <c r="O9932" s="2" t="s">
        <v>296</v>
      </c>
      <c r="P9932" s="6">
        <v>3139</v>
      </c>
      <c r="Q9932" s="7" t="s">
        <v>52391</v>
      </c>
    </row>
    <row r="9933" spans="1:17" x14ac:dyDescent="0.2">
      <c r="A9933" s="2" t="s">
        <v>51982</v>
      </c>
      <c r="B9933" s="2" t="s">
        <v>22679</v>
      </c>
      <c r="C9933" s="3">
        <v>26623</v>
      </c>
      <c r="D9933" s="2" t="s">
        <v>51983</v>
      </c>
      <c r="E9933" s="2" t="s">
        <v>934</v>
      </c>
      <c r="F9933" s="2" t="s">
        <v>20236</v>
      </c>
      <c r="G9933" s="2" t="s">
        <v>81</v>
      </c>
      <c r="H9933" s="4" t="s">
        <v>51984</v>
      </c>
      <c r="I9933" s="5" t="s">
        <v>51985</v>
      </c>
      <c r="J9933" s="2" t="s">
        <v>51</v>
      </c>
      <c r="K9933" s="2" t="s">
        <v>38</v>
      </c>
      <c r="L9933" s="2"/>
      <c r="M9933" s="8" t="s">
        <v>143</v>
      </c>
      <c r="N9933" s="2" t="s">
        <v>4567</v>
      </c>
      <c r="O9933" s="2" t="s">
        <v>41</v>
      </c>
      <c r="P9933" s="6">
        <v>5684</v>
      </c>
      <c r="Q9933" s="7" t="s">
        <v>52391</v>
      </c>
    </row>
    <row r="9934" spans="1:17" x14ac:dyDescent="0.2">
      <c r="A9934" s="2" t="s">
        <v>51986</v>
      </c>
      <c r="B9934" s="2" t="s">
        <v>36204</v>
      </c>
      <c r="C9934" s="3">
        <v>27456</v>
      </c>
      <c r="D9934" s="2" t="s">
        <v>51987</v>
      </c>
      <c r="E9934" s="2" t="s">
        <v>230</v>
      </c>
      <c r="F9934" s="2" t="s">
        <v>7732</v>
      </c>
      <c r="G9934" s="2" t="s">
        <v>275</v>
      </c>
      <c r="H9934" s="4" t="s">
        <v>51988</v>
      </c>
      <c r="I9934" s="5" t="s">
        <v>51989</v>
      </c>
      <c r="J9934" s="2" t="s">
        <v>84</v>
      </c>
      <c r="K9934" s="2" t="s">
        <v>26</v>
      </c>
      <c r="L9934" s="2"/>
      <c r="M9934" s="8" t="s">
        <v>85</v>
      </c>
      <c r="N9934" s="2" t="s">
        <v>7065</v>
      </c>
      <c r="O9934" s="2" t="s">
        <v>312</v>
      </c>
      <c r="P9934" s="6">
        <v>9685</v>
      </c>
      <c r="Q9934" s="7" t="s">
        <v>52391</v>
      </c>
    </row>
    <row r="9935" spans="1:17" x14ac:dyDescent="0.2">
      <c r="A9935" s="2" t="s">
        <v>51990</v>
      </c>
      <c r="B9935" s="2" t="s">
        <v>51991</v>
      </c>
      <c r="C9935" s="3">
        <v>31576</v>
      </c>
      <c r="D9935" s="2" t="s">
        <v>51992</v>
      </c>
      <c r="E9935" s="2" t="s">
        <v>300</v>
      </c>
      <c r="F9935" s="2" t="s">
        <v>958</v>
      </c>
      <c r="G9935" s="2" t="s">
        <v>102</v>
      </c>
      <c r="H9935" s="4" t="s">
        <v>51993</v>
      </c>
      <c r="I9935" s="5" t="s">
        <v>51994</v>
      </c>
      <c r="J9935" s="2" t="s">
        <v>63</v>
      </c>
      <c r="K9935" s="2" t="s">
        <v>38</v>
      </c>
      <c r="L9935" s="2"/>
      <c r="M9935" s="8" t="s">
        <v>105</v>
      </c>
      <c r="N9935" s="2" t="s">
        <v>25857</v>
      </c>
      <c r="O9935" s="2" t="s">
        <v>41</v>
      </c>
      <c r="P9935" s="6">
        <v>8443</v>
      </c>
      <c r="Q9935" s="7" t="s">
        <v>52391</v>
      </c>
    </row>
    <row r="9936" spans="1:17" x14ac:dyDescent="0.2">
      <c r="A9936" s="2" t="s">
        <v>51995</v>
      </c>
      <c r="B9936" s="2" t="s">
        <v>51996</v>
      </c>
      <c r="C9936" s="3">
        <v>32585</v>
      </c>
      <c r="D9936" s="2" t="s">
        <v>51997</v>
      </c>
      <c r="E9936" s="2" t="s">
        <v>1289</v>
      </c>
      <c r="F9936" s="2" t="s">
        <v>9082</v>
      </c>
      <c r="G9936" s="2" t="s">
        <v>437</v>
      </c>
      <c r="H9936" s="4" t="s">
        <v>51998</v>
      </c>
      <c r="I9936" s="5" t="s">
        <v>51999</v>
      </c>
      <c r="J9936" s="2" t="s">
        <v>63</v>
      </c>
      <c r="K9936" s="2" t="s">
        <v>38</v>
      </c>
      <c r="L9936" s="2"/>
      <c r="M9936" s="8" t="s">
        <v>207</v>
      </c>
      <c r="N9936" s="2" t="s">
        <v>2987</v>
      </c>
      <c r="O9936" s="2" t="s">
        <v>188</v>
      </c>
      <c r="P9936" s="6">
        <v>3344</v>
      </c>
      <c r="Q9936" s="7" t="s">
        <v>52391</v>
      </c>
    </row>
    <row r="9937" spans="1:17" x14ac:dyDescent="0.2">
      <c r="A9937" s="2" t="s">
        <v>52000</v>
      </c>
      <c r="B9937" s="2" t="s">
        <v>52001</v>
      </c>
      <c r="C9937" s="3">
        <v>25416</v>
      </c>
      <c r="D9937" s="2" t="s">
        <v>52002</v>
      </c>
      <c r="E9937" s="2" t="s">
        <v>121</v>
      </c>
      <c r="F9937" s="2" t="s">
        <v>1602</v>
      </c>
      <c r="G9937" s="2" t="s">
        <v>413</v>
      </c>
      <c r="H9937" s="4" t="s">
        <v>52003</v>
      </c>
      <c r="I9937" s="5" t="s">
        <v>52004</v>
      </c>
      <c r="J9937" s="2" t="s">
        <v>51</v>
      </c>
      <c r="K9937" s="2" t="s">
        <v>73</v>
      </c>
      <c r="L9937" s="2"/>
      <c r="M9937" s="8" t="s">
        <v>376</v>
      </c>
      <c r="N9937" s="2" t="s">
        <v>7911</v>
      </c>
      <c r="O9937" s="2" t="s">
        <v>87</v>
      </c>
      <c r="P9937" s="6">
        <v>3609</v>
      </c>
      <c r="Q9937" s="7" t="s">
        <v>52391</v>
      </c>
    </row>
    <row r="9938" spans="1:17" x14ac:dyDescent="0.2">
      <c r="A9938" s="2" t="s">
        <v>52005</v>
      </c>
      <c r="B9938" s="2" t="s">
        <v>52006</v>
      </c>
      <c r="C9938" s="3">
        <v>17633</v>
      </c>
      <c r="D9938" s="2" t="s">
        <v>52007</v>
      </c>
      <c r="E9938" s="2" t="s">
        <v>2259</v>
      </c>
      <c r="F9938" s="2" t="s">
        <v>1686</v>
      </c>
      <c r="G9938" s="2" t="s">
        <v>194</v>
      </c>
      <c r="H9938" s="4" t="s">
        <v>52008</v>
      </c>
      <c r="I9938" s="5" t="s">
        <v>52009</v>
      </c>
      <c r="J9938" s="2" t="s">
        <v>51</v>
      </c>
      <c r="K9938" s="2" t="s">
        <v>38</v>
      </c>
      <c r="L9938" s="2"/>
      <c r="M9938" s="8" t="s">
        <v>207</v>
      </c>
      <c r="N9938" s="2" t="s">
        <v>2234</v>
      </c>
      <c r="O9938" s="2" t="s">
        <v>41</v>
      </c>
      <c r="P9938" s="6">
        <v>5709</v>
      </c>
      <c r="Q9938" s="7" t="s">
        <v>52391</v>
      </c>
    </row>
    <row r="9939" spans="1:17" x14ac:dyDescent="0.2">
      <c r="A9939" s="2" t="s">
        <v>52010</v>
      </c>
      <c r="B9939" s="2" t="s">
        <v>52011</v>
      </c>
      <c r="C9939" s="3">
        <v>33586</v>
      </c>
      <c r="D9939" s="2" t="s">
        <v>52012</v>
      </c>
      <c r="E9939" s="2" t="s">
        <v>1967</v>
      </c>
      <c r="F9939" s="2" t="s">
        <v>11870</v>
      </c>
      <c r="G9939" s="2" t="s">
        <v>60</v>
      </c>
      <c r="H9939" s="4" t="s">
        <v>52013</v>
      </c>
      <c r="I9939" s="5" t="s">
        <v>52014</v>
      </c>
      <c r="J9939" s="2" t="s">
        <v>160</v>
      </c>
      <c r="K9939" s="2" t="s">
        <v>38</v>
      </c>
      <c r="L9939" s="2"/>
      <c r="M9939" s="8" t="s">
        <v>143</v>
      </c>
      <c r="N9939" s="2" t="s">
        <v>5610</v>
      </c>
      <c r="O9939" s="2" t="s">
        <v>243</v>
      </c>
      <c r="P9939" s="6">
        <v>9345</v>
      </c>
      <c r="Q9939" s="7" t="s">
        <v>52391</v>
      </c>
    </row>
    <row r="9940" spans="1:17" x14ac:dyDescent="0.2">
      <c r="A9940" s="2" t="s">
        <v>52015</v>
      </c>
      <c r="B9940" s="2" t="s">
        <v>30279</v>
      </c>
      <c r="C9940" s="3">
        <v>22055</v>
      </c>
      <c r="D9940" s="2" t="s">
        <v>52016</v>
      </c>
      <c r="E9940" s="2" t="s">
        <v>3594</v>
      </c>
      <c r="F9940" s="2" t="s">
        <v>122</v>
      </c>
      <c r="G9940" s="2" t="s">
        <v>60</v>
      </c>
      <c r="H9940" s="4" t="s">
        <v>52017</v>
      </c>
      <c r="I9940" s="5" t="s">
        <v>52018</v>
      </c>
      <c r="J9940" s="2" t="s">
        <v>160</v>
      </c>
      <c r="K9940" s="2" t="s">
        <v>26</v>
      </c>
      <c r="L9940" s="2"/>
      <c r="M9940" s="8" t="s">
        <v>105</v>
      </c>
      <c r="N9940" s="2" t="s">
        <v>5943</v>
      </c>
      <c r="O9940" s="2" t="s">
        <v>198</v>
      </c>
      <c r="P9940" s="6">
        <v>2789</v>
      </c>
      <c r="Q9940" s="7" t="s">
        <v>52391</v>
      </c>
    </row>
    <row r="9941" spans="1:17" x14ac:dyDescent="0.2">
      <c r="A9941" s="2" t="s">
        <v>52019</v>
      </c>
      <c r="B9941" s="2" t="s">
        <v>30506</v>
      </c>
      <c r="C9941" s="3">
        <v>16791</v>
      </c>
      <c r="D9941" s="2" t="s">
        <v>52020</v>
      </c>
      <c r="E9941" s="2" t="s">
        <v>2863</v>
      </c>
      <c r="F9941" s="2" t="s">
        <v>2217</v>
      </c>
      <c r="G9941" s="2" t="s">
        <v>48</v>
      </c>
      <c r="H9941" s="4" t="s">
        <v>52021</v>
      </c>
      <c r="I9941" s="5" t="s">
        <v>52022</v>
      </c>
      <c r="J9941" s="2" t="s">
        <v>25</v>
      </c>
      <c r="K9941" s="2" t="s">
        <v>26</v>
      </c>
      <c r="L9941" s="2"/>
      <c r="M9941" s="8" t="s">
        <v>143</v>
      </c>
      <c r="N9941" s="2" t="s">
        <v>407</v>
      </c>
      <c r="O9941" s="2" t="s">
        <v>54</v>
      </c>
      <c r="P9941" s="6">
        <v>3912</v>
      </c>
      <c r="Q9941" s="7" t="s">
        <v>52391</v>
      </c>
    </row>
    <row r="9942" spans="1:17" x14ac:dyDescent="0.2">
      <c r="A9942" s="2" t="s">
        <v>52023</v>
      </c>
      <c r="B9942" s="2" t="s">
        <v>20689</v>
      </c>
      <c r="C9942" s="3">
        <v>30448</v>
      </c>
      <c r="D9942" s="2" t="s">
        <v>52024</v>
      </c>
      <c r="E9942" s="2" t="s">
        <v>5356</v>
      </c>
      <c r="F9942" s="2" t="s">
        <v>15573</v>
      </c>
      <c r="G9942" s="2" t="s">
        <v>81</v>
      </c>
      <c r="H9942" s="4" t="s">
        <v>52025</v>
      </c>
      <c r="I9942" s="5" t="s">
        <v>52026</v>
      </c>
      <c r="J9942" s="2" t="s">
        <v>25</v>
      </c>
      <c r="K9942" s="2" t="s">
        <v>26</v>
      </c>
      <c r="L9942" s="2"/>
      <c r="M9942" s="8" t="s">
        <v>85</v>
      </c>
      <c r="N9942" s="2" t="s">
        <v>86</v>
      </c>
      <c r="O9942" s="2" t="s">
        <v>41</v>
      </c>
      <c r="P9942" s="6">
        <v>6470</v>
      </c>
      <c r="Q9942" s="7" t="s">
        <v>52391</v>
      </c>
    </row>
    <row r="9943" spans="1:17" x14ac:dyDescent="0.2">
      <c r="A9943" s="2" t="s">
        <v>52027</v>
      </c>
      <c r="B9943" s="2" t="s">
        <v>52028</v>
      </c>
      <c r="C9943" s="3">
        <v>34117</v>
      </c>
      <c r="D9943" s="2" t="s">
        <v>52029</v>
      </c>
      <c r="E9943" s="2" t="s">
        <v>10097</v>
      </c>
      <c r="F9943" s="2" t="s">
        <v>2653</v>
      </c>
      <c r="G9943" s="2" t="s">
        <v>60</v>
      </c>
      <c r="H9943" s="4" t="s">
        <v>52030</v>
      </c>
      <c r="I9943" s="5" t="s">
        <v>52031</v>
      </c>
      <c r="J9943" s="2" t="s">
        <v>160</v>
      </c>
      <c r="K9943" s="2" t="s">
        <v>38</v>
      </c>
      <c r="L9943" s="2"/>
      <c r="M9943" s="8" t="s">
        <v>27</v>
      </c>
      <c r="N9943" s="2" t="s">
        <v>278</v>
      </c>
      <c r="O9943" s="2" t="s">
        <v>188</v>
      </c>
      <c r="P9943" s="6">
        <v>7077</v>
      </c>
      <c r="Q9943" s="7" t="s">
        <v>52391</v>
      </c>
    </row>
    <row r="9944" spans="1:17" x14ac:dyDescent="0.2">
      <c r="A9944" s="2" t="s">
        <v>52032</v>
      </c>
      <c r="B9944" s="2" t="s">
        <v>52033</v>
      </c>
      <c r="C9944" s="3">
        <v>21762</v>
      </c>
      <c r="D9944" s="2" t="s">
        <v>52034</v>
      </c>
      <c r="E9944" s="2" t="s">
        <v>957</v>
      </c>
      <c r="F9944" s="2" t="s">
        <v>17553</v>
      </c>
      <c r="G9944" s="2" t="s">
        <v>437</v>
      </c>
      <c r="H9944" s="4" t="s">
        <v>52035</v>
      </c>
      <c r="I9944" s="5" t="s">
        <v>16003</v>
      </c>
      <c r="J9944" s="2" t="s">
        <v>63</v>
      </c>
      <c r="K9944" s="2" t="s">
        <v>73</v>
      </c>
      <c r="L9944" s="2"/>
      <c r="M9944" s="8" t="s">
        <v>143</v>
      </c>
      <c r="N9944" s="2" t="s">
        <v>352</v>
      </c>
      <c r="O9944" s="2" t="s">
        <v>188</v>
      </c>
      <c r="P9944" s="6">
        <v>6452</v>
      </c>
      <c r="Q9944" s="7" t="s">
        <v>52391</v>
      </c>
    </row>
    <row r="9945" spans="1:17" x14ac:dyDescent="0.2">
      <c r="A9945" s="2" t="s">
        <v>52036</v>
      </c>
      <c r="B9945" s="2" t="s">
        <v>45818</v>
      </c>
      <c r="C9945" s="3">
        <v>24360</v>
      </c>
      <c r="D9945" s="2" t="s">
        <v>52037</v>
      </c>
      <c r="E9945" s="2" t="s">
        <v>5509</v>
      </c>
      <c r="F9945" s="2" t="s">
        <v>958</v>
      </c>
      <c r="G9945" s="2" t="s">
        <v>341</v>
      </c>
      <c r="H9945" s="4" t="s">
        <v>52038</v>
      </c>
      <c r="I9945" s="5" t="s">
        <v>52039</v>
      </c>
      <c r="J9945" s="2" t="s">
        <v>63</v>
      </c>
      <c r="K9945" s="2" t="s">
        <v>26</v>
      </c>
      <c r="L9945" s="2"/>
      <c r="M9945" s="8" t="s">
        <v>85</v>
      </c>
      <c r="N9945" s="2" t="s">
        <v>4354</v>
      </c>
      <c r="O9945" s="2" t="s">
        <v>54</v>
      </c>
      <c r="P9945" s="6">
        <v>7054</v>
      </c>
      <c r="Q9945" s="7" t="s">
        <v>52391</v>
      </c>
    </row>
    <row r="9946" spans="1:17" x14ac:dyDescent="0.2">
      <c r="A9946" s="2" t="s">
        <v>52040</v>
      </c>
      <c r="B9946" s="2" t="s">
        <v>51866</v>
      </c>
      <c r="C9946" s="3">
        <v>29150</v>
      </c>
      <c r="D9946" s="2" t="s">
        <v>52041</v>
      </c>
      <c r="E9946" s="2" t="s">
        <v>3732</v>
      </c>
      <c r="F9946" s="2" t="s">
        <v>1312</v>
      </c>
      <c r="G9946" s="2" t="s">
        <v>93</v>
      </c>
      <c r="H9946" s="4" t="s">
        <v>52042</v>
      </c>
      <c r="I9946" s="5" t="s">
        <v>52043</v>
      </c>
      <c r="J9946" s="2" t="s">
        <v>25</v>
      </c>
      <c r="K9946" s="2" t="s">
        <v>73</v>
      </c>
      <c r="L9946" s="2"/>
      <c r="M9946" s="8" t="s">
        <v>207</v>
      </c>
      <c r="N9946" s="2" t="s">
        <v>1480</v>
      </c>
      <c r="O9946" s="2" t="s">
        <v>29</v>
      </c>
      <c r="P9946" s="6">
        <v>4601</v>
      </c>
      <c r="Q9946" s="7" t="s">
        <v>52391</v>
      </c>
    </row>
    <row r="9947" spans="1:17" x14ac:dyDescent="0.2">
      <c r="A9947" s="2" t="s">
        <v>52044</v>
      </c>
      <c r="B9947" s="2" t="s">
        <v>52045</v>
      </c>
      <c r="C9947" s="3">
        <v>37327</v>
      </c>
      <c r="D9947" s="2" t="s">
        <v>52046</v>
      </c>
      <c r="E9947" s="2" t="s">
        <v>3594</v>
      </c>
      <c r="F9947" s="2" t="s">
        <v>213</v>
      </c>
      <c r="G9947" s="2" t="s">
        <v>223</v>
      </c>
      <c r="H9947" s="4" t="s">
        <v>52047</v>
      </c>
      <c r="I9947" s="5" t="s">
        <v>52048</v>
      </c>
      <c r="J9947" s="2" t="s">
        <v>160</v>
      </c>
      <c r="K9947" s="2" t="s">
        <v>38</v>
      </c>
      <c r="L9947" s="2"/>
      <c r="M9947" s="8" t="s">
        <v>52</v>
      </c>
      <c r="N9947" s="2" t="s">
        <v>2939</v>
      </c>
      <c r="O9947" s="2" t="s">
        <v>188</v>
      </c>
      <c r="P9947" s="6">
        <v>2532</v>
      </c>
      <c r="Q9947" s="7" t="s">
        <v>52391</v>
      </c>
    </row>
    <row r="9948" spans="1:17" x14ac:dyDescent="0.2">
      <c r="A9948" s="2" t="s">
        <v>52049</v>
      </c>
      <c r="B9948" s="2" t="s">
        <v>29810</v>
      </c>
      <c r="C9948" s="3">
        <v>17214</v>
      </c>
      <c r="D9948" s="2" t="s">
        <v>52050</v>
      </c>
      <c r="E9948" s="2" t="s">
        <v>2885</v>
      </c>
      <c r="F9948" s="2" t="s">
        <v>52051</v>
      </c>
      <c r="G9948" s="2" t="s">
        <v>22</v>
      </c>
      <c r="H9948" s="4" t="s">
        <v>52052</v>
      </c>
      <c r="I9948" s="5" t="s">
        <v>52053</v>
      </c>
      <c r="J9948" s="2" t="s">
        <v>51</v>
      </c>
      <c r="K9948" s="2" t="s">
        <v>26</v>
      </c>
      <c r="L9948" s="2"/>
      <c r="M9948" s="8" t="s">
        <v>27</v>
      </c>
      <c r="N9948" s="2" t="s">
        <v>8398</v>
      </c>
      <c r="O9948" s="2" t="s">
        <v>54</v>
      </c>
      <c r="P9948" s="6">
        <v>8077</v>
      </c>
      <c r="Q9948" s="7" t="s">
        <v>52391</v>
      </c>
    </row>
    <row r="9949" spans="1:17" x14ac:dyDescent="0.2">
      <c r="A9949" s="2" t="s">
        <v>52054</v>
      </c>
      <c r="B9949" s="2" t="s">
        <v>3835</v>
      </c>
      <c r="C9949" s="3">
        <v>38440</v>
      </c>
      <c r="D9949" s="2" t="s">
        <v>52055</v>
      </c>
      <c r="E9949" s="2" t="s">
        <v>3312</v>
      </c>
      <c r="F9949" s="2" t="s">
        <v>44243</v>
      </c>
      <c r="G9949" s="2" t="s">
        <v>70</v>
      </c>
      <c r="H9949" s="4" t="s">
        <v>52056</v>
      </c>
      <c r="I9949" s="5" t="s">
        <v>52057</v>
      </c>
      <c r="J9949" s="2" t="s">
        <v>51</v>
      </c>
      <c r="K9949" s="2" t="s">
        <v>26</v>
      </c>
      <c r="L9949" s="2"/>
      <c r="M9949" s="8" t="s">
        <v>207</v>
      </c>
      <c r="N9949" s="2" t="s">
        <v>8499</v>
      </c>
      <c r="O9949" s="2" t="s">
        <v>29</v>
      </c>
      <c r="P9949" s="6">
        <v>6314</v>
      </c>
      <c r="Q9949" s="7" t="s">
        <v>52391</v>
      </c>
    </row>
    <row r="9950" spans="1:17" x14ac:dyDescent="0.2">
      <c r="A9950" s="2" t="s">
        <v>52058</v>
      </c>
      <c r="B9950" s="2" t="s">
        <v>52059</v>
      </c>
      <c r="C9950" s="3">
        <v>36782</v>
      </c>
      <c r="D9950" s="2" t="s">
        <v>52060</v>
      </c>
      <c r="E9950" s="2" t="s">
        <v>3859</v>
      </c>
      <c r="F9950" s="2" t="s">
        <v>36018</v>
      </c>
      <c r="G9950" s="2" t="s">
        <v>223</v>
      </c>
      <c r="H9950" s="4" t="s">
        <v>52061</v>
      </c>
      <c r="I9950" s="5" t="s">
        <v>52062</v>
      </c>
      <c r="J9950" s="2" t="s">
        <v>51</v>
      </c>
      <c r="K9950" s="2" t="s">
        <v>73</v>
      </c>
      <c r="L9950" s="2"/>
      <c r="M9950" s="8" t="s">
        <v>116</v>
      </c>
      <c r="N9950" s="2" t="s">
        <v>3292</v>
      </c>
      <c r="O9950" s="2" t="s">
        <v>54</v>
      </c>
      <c r="P9950" s="6">
        <v>4702</v>
      </c>
      <c r="Q9950" s="7" t="s">
        <v>52391</v>
      </c>
    </row>
    <row r="9951" spans="1:17" x14ac:dyDescent="0.2">
      <c r="A9951" s="2" t="s">
        <v>52063</v>
      </c>
      <c r="B9951" s="2" t="s">
        <v>52064</v>
      </c>
      <c r="C9951" s="3">
        <v>17091</v>
      </c>
      <c r="D9951" s="2" t="s">
        <v>52065</v>
      </c>
      <c r="E9951" s="2" t="s">
        <v>1235</v>
      </c>
      <c r="F9951" s="2" t="s">
        <v>340</v>
      </c>
      <c r="G9951" s="2" t="s">
        <v>437</v>
      </c>
      <c r="H9951" s="4" t="s">
        <v>52066</v>
      </c>
      <c r="I9951" s="5" t="s">
        <v>52067</v>
      </c>
      <c r="J9951" s="2" t="s">
        <v>160</v>
      </c>
      <c r="K9951" s="2" t="s">
        <v>73</v>
      </c>
      <c r="L9951" s="2"/>
      <c r="M9951" s="8" t="s">
        <v>39</v>
      </c>
      <c r="N9951" s="2" t="s">
        <v>53</v>
      </c>
      <c r="O9951" s="2" t="s">
        <v>296</v>
      </c>
      <c r="P9951" s="6">
        <v>3540</v>
      </c>
      <c r="Q9951" s="7" t="s">
        <v>52391</v>
      </c>
    </row>
    <row r="9952" spans="1:17" x14ac:dyDescent="0.2">
      <c r="A9952" s="2" t="s">
        <v>52068</v>
      </c>
      <c r="B9952" s="2" t="s">
        <v>52069</v>
      </c>
      <c r="C9952" s="3">
        <v>24802</v>
      </c>
      <c r="D9952" s="2" t="s">
        <v>52070</v>
      </c>
      <c r="E9952" s="2" t="s">
        <v>1800</v>
      </c>
      <c r="F9952" s="2" t="s">
        <v>24461</v>
      </c>
      <c r="G9952" s="2" t="s">
        <v>478</v>
      </c>
      <c r="H9952" s="4" t="s">
        <v>52071</v>
      </c>
      <c r="I9952" s="5" t="s">
        <v>52072</v>
      </c>
      <c r="J9952" s="2" t="s">
        <v>160</v>
      </c>
      <c r="K9952" s="2" t="s">
        <v>26</v>
      </c>
      <c r="L9952" s="2"/>
      <c r="M9952" s="8" t="s">
        <v>74</v>
      </c>
      <c r="N9952" s="2" t="s">
        <v>2407</v>
      </c>
      <c r="O9952" s="2" t="s">
        <v>107</v>
      </c>
      <c r="P9952" s="6">
        <v>9392</v>
      </c>
      <c r="Q9952" s="7" t="s">
        <v>52391</v>
      </c>
    </row>
    <row r="9953" spans="1:17" x14ac:dyDescent="0.2">
      <c r="A9953" s="2" t="s">
        <v>52073</v>
      </c>
      <c r="B9953" s="2" t="s">
        <v>52074</v>
      </c>
      <c r="C9953" s="3">
        <v>20745</v>
      </c>
      <c r="D9953" s="2" t="s">
        <v>52075</v>
      </c>
      <c r="E9953" s="2" t="s">
        <v>5381</v>
      </c>
      <c r="F9953" s="2" t="s">
        <v>2178</v>
      </c>
      <c r="G9953" s="2" t="s">
        <v>341</v>
      </c>
      <c r="H9953" s="4" t="s">
        <v>52076</v>
      </c>
      <c r="I9953" s="5" t="s">
        <v>52077</v>
      </c>
      <c r="J9953" s="2" t="s">
        <v>160</v>
      </c>
      <c r="K9953" s="2" t="s">
        <v>73</v>
      </c>
      <c r="L9953" s="2"/>
      <c r="M9953" s="8" t="s">
        <v>268</v>
      </c>
      <c r="N9953" s="2" t="s">
        <v>6814</v>
      </c>
      <c r="O9953" s="2" t="s">
        <v>188</v>
      </c>
      <c r="P9953" s="6">
        <v>4742</v>
      </c>
      <c r="Q9953" s="7" t="s">
        <v>52391</v>
      </c>
    </row>
    <row r="9954" spans="1:17" x14ac:dyDescent="0.2">
      <c r="A9954" s="2" t="s">
        <v>52078</v>
      </c>
      <c r="B9954" s="2" t="s">
        <v>21408</v>
      </c>
      <c r="C9954" s="3">
        <v>29477</v>
      </c>
      <c r="D9954" s="2" t="s">
        <v>52079</v>
      </c>
      <c r="E9954" s="2" t="s">
        <v>2384</v>
      </c>
      <c r="F9954" s="2" t="s">
        <v>428</v>
      </c>
      <c r="G9954" s="2" t="s">
        <v>679</v>
      </c>
      <c r="H9954" s="4" t="s">
        <v>52080</v>
      </c>
      <c r="I9954" s="5" t="s">
        <v>52081</v>
      </c>
      <c r="J9954" s="2" t="s">
        <v>51</v>
      </c>
      <c r="K9954" s="2" t="s">
        <v>38</v>
      </c>
      <c r="L9954" s="2"/>
      <c r="M9954" s="8" t="s">
        <v>116</v>
      </c>
      <c r="N9954" s="2" t="s">
        <v>7319</v>
      </c>
      <c r="O9954" s="2" t="s">
        <v>54</v>
      </c>
      <c r="P9954" s="6">
        <v>4163</v>
      </c>
      <c r="Q9954" s="7" t="s">
        <v>52391</v>
      </c>
    </row>
    <row r="9955" spans="1:17" x14ac:dyDescent="0.2">
      <c r="A9955" s="2" t="s">
        <v>52082</v>
      </c>
      <c r="B9955" s="2" t="s">
        <v>52083</v>
      </c>
      <c r="C9955" s="3">
        <v>20402</v>
      </c>
      <c r="D9955" s="2" t="s">
        <v>51719</v>
      </c>
      <c r="E9955" s="2" t="s">
        <v>290</v>
      </c>
      <c r="F9955" s="2" t="s">
        <v>21039</v>
      </c>
      <c r="G9955" s="2" t="s">
        <v>184</v>
      </c>
      <c r="H9955" s="4" t="s">
        <v>52084</v>
      </c>
      <c r="I9955" s="5" t="s">
        <v>52085</v>
      </c>
      <c r="J9955" s="2" t="s">
        <v>160</v>
      </c>
      <c r="K9955" s="2" t="s">
        <v>26</v>
      </c>
      <c r="L9955" s="2"/>
      <c r="M9955" s="8" t="s">
        <v>268</v>
      </c>
      <c r="N9955" s="2" t="s">
        <v>1661</v>
      </c>
      <c r="O9955" s="2" t="s">
        <v>107</v>
      </c>
      <c r="P9955" s="6">
        <v>2382</v>
      </c>
      <c r="Q9955" s="7" t="s">
        <v>52391</v>
      </c>
    </row>
    <row r="9956" spans="1:17" x14ac:dyDescent="0.2">
      <c r="A9956" s="2" t="s">
        <v>52086</v>
      </c>
      <c r="B9956" s="2" t="s">
        <v>52087</v>
      </c>
      <c r="C9956" s="3">
        <v>30017</v>
      </c>
      <c r="D9956" s="2" t="s">
        <v>52088</v>
      </c>
      <c r="E9956" s="2" t="s">
        <v>2403</v>
      </c>
      <c r="F9956" s="2" t="s">
        <v>33182</v>
      </c>
      <c r="G9956" s="2" t="s">
        <v>70</v>
      </c>
      <c r="H9956" s="4" t="s">
        <v>52089</v>
      </c>
      <c r="I9956" s="5" t="s">
        <v>52090</v>
      </c>
      <c r="J9956" s="2" t="s">
        <v>51</v>
      </c>
      <c r="K9956" s="2" t="s">
        <v>38</v>
      </c>
      <c r="L9956" s="2"/>
      <c r="M9956" s="8" t="s">
        <v>39</v>
      </c>
      <c r="N9956" s="2" t="s">
        <v>8676</v>
      </c>
      <c r="O9956" s="2" t="s">
        <v>198</v>
      </c>
      <c r="P9956" s="6">
        <v>9059</v>
      </c>
      <c r="Q9956" s="7" t="s">
        <v>52391</v>
      </c>
    </row>
    <row r="9957" spans="1:17" x14ac:dyDescent="0.2">
      <c r="A9957" s="2" t="s">
        <v>52091</v>
      </c>
      <c r="B9957" s="2" t="s">
        <v>52092</v>
      </c>
      <c r="C9957" s="3">
        <v>38353</v>
      </c>
      <c r="D9957" s="2" t="s">
        <v>52093</v>
      </c>
      <c r="E9957" s="2" t="s">
        <v>4231</v>
      </c>
      <c r="F9957" s="2" t="s">
        <v>9666</v>
      </c>
      <c r="G9957" s="2" t="s">
        <v>22</v>
      </c>
      <c r="H9957" s="4" t="s">
        <v>52094</v>
      </c>
      <c r="I9957" s="5" t="s">
        <v>52095</v>
      </c>
      <c r="J9957" s="2" t="s">
        <v>160</v>
      </c>
      <c r="K9957" s="2" t="s">
        <v>38</v>
      </c>
      <c r="L9957" s="2"/>
      <c r="M9957" s="8" t="s">
        <v>268</v>
      </c>
      <c r="N9957" s="2" t="s">
        <v>16632</v>
      </c>
      <c r="O9957" s="2" t="s">
        <v>107</v>
      </c>
      <c r="P9957" s="6">
        <v>8523</v>
      </c>
      <c r="Q9957" s="7" t="s">
        <v>52391</v>
      </c>
    </row>
    <row r="9958" spans="1:17" x14ac:dyDescent="0.2">
      <c r="A9958" s="2" t="s">
        <v>52096</v>
      </c>
      <c r="B9958" s="2" t="s">
        <v>36725</v>
      </c>
      <c r="C9958" s="3">
        <v>38351</v>
      </c>
      <c r="D9958" s="2" t="s">
        <v>52097</v>
      </c>
      <c r="E9958" s="2" t="s">
        <v>4790</v>
      </c>
      <c r="F9958" s="2" t="s">
        <v>4225</v>
      </c>
      <c r="G9958" s="2" t="s">
        <v>437</v>
      </c>
      <c r="H9958" s="4" t="s">
        <v>52098</v>
      </c>
      <c r="I9958" s="5" t="s">
        <v>52099</v>
      </c>
      <c r="J9958" s="2" t="s">
        <v>25</v>
      </c>
      <c r="K9958" s="2" t="s">
        <v>38</v>
      </c>
      <c r="L9958" s="2"/>
      <c r="M9958" s="8" t="s">
        <v>27</v>
      </c>
      <c r="N9958" s="2" t="s">
        <v>3118</v>
      </c>
      <c r="O9958" s="2" t="s">
        <v>41</v>
      </c>
      <c r="P9958" s="6">
        <v>9257</v>
      </c>
      <c r="Q9958" s="7" t="s">
        <v>52391</v>
      </c>
    </row>
    <row r="9959" spans="1:17" x14ac:dyDescent="0.2">
      <c r="A9959" s="2" t="s">
        <v>52100</v>
      </c>
      <c r="B9959" s="2" t="s">
        <v>52101</v>
      </c>
      <c r="C9959" s="3">
        <v>19560</v>
      </c>
      <c r="D9959" s="2" t="s">
        <v>52102</v>
      </c>
      <c r="E9959" s="2" t="s">
        <v>2458</v>
      </c>
      <c r="F9959" s="2" t="s">
        <v>52103</v>
      </c>
      <c r="G9959" s="2" t="s">
        <v>437</v>
      </c>
      <c r="H9959" s="4" t="s">
        <v>52104</v>
      </c>
      <c r="I9959" s="5" t="s">
        <v>52105</v>
      </c>
      <c r="J9959" s="2" t="s">
        <v>25</v>
      </c>
      <c r="K9959" s="2" t="s">
        <v>26</v>
      </c>
      <c r="L9959" s="2"/>
      <c r="M9959" s="8" t="s">
        <v>74</v>
      </c>
      <c r="N9959" s="2" t="s">
        <v>8341</v>
      </c>
      <c r="O9959" s="2" t="s">
        <v>54</v>
      </c>
      <c r="P9959" s="6">
        <v>9306</v>
      </c>
      <c r="Q9959" s="7" t="s">
        <v>52391</v>
      </c>
    </row>
    <row r="9960" spans="1:17" x14ac:dyDescent="0.2">
      <c r="A9960" s="2" t="s">
        <v>52106</v>
      </c>
      <c r="B9960" s="2" t="s">
        <v>52107</v>
      </c>
      <c r="C9960" s="3">
        <v>20653</v>
      </c>
      <c r="D9960" s="2" t="s">
        <v>52108</v>
      </c>
      <c r="E9960" s="2" t="s">
        <v>3866</v>
      </c>
      <c r="F9960" s="2" t="s">
        <v>52109</v>
      </c>
      <c r="G9960" s="2" t="s">
        <v>81</v>
      </c>
      <c r="H9960" s="4" t="s">
        <v>52110</v>
      </c>
      <c r="I9960" s="5" t="s">
        <v>52111</v>
      </c>
      <c r="J9960" s="2" t="s">
        <v>63</v>
      </c>
      <c r="K9960" s="2" t="s">
        <v>38</v>
      </c>
      <c r="L9960" s="2"/>
      <c r="M9960" s="8" t="s">
        <v>52</v>
      </c>
      <c r="N9960" s="2" t="s">
        <v>14041</v>
      </c>
      <c r="O9960" s="2" t="s">
        <v>54</v>
      </c>
      <c r="P9960" s="6">
        <v>5294</v>
      </c>
      <c r="Q9960" s="7" t="s">
        <v>52391</v>
      </c>
    </row>
    <row r="9961" spans="1:17" x14ac:dyDescent="0.2">
      <c r="A9961" s="2" t="s">
        <v>52112</v>
      </c>
      <c r="B9961" s="2" t="s">
        <v>52113</v>
      </c>
      <c r="C9961" s="3">
        <v>25279</v>
      </c>
      <c r="D9961" s="2" t="s">
        <v>52114</v>
      </c>
      <c r="E9961" s="2" t="s">
        <v>1289</v>
      </c>
      <c r="F9961" s="2" t="s">
        <v>1219</v>
      </c>
      <c r="G9961" s="2" t="s">
        <v>81</v>
      </c>
      <c r="H9961" s="4" t="s">
        <v>52115</v>
      </c>
      <c r="I9961" s="5" t="s">
        <v>52116</v>
      </c>
      <c r="J9961" s="2" t="s">
        <v>51</v>
      </c>
      <c r="K9961" s="2" t="s">
        <v>38</v>
      </c>
      <c r="L9961" s="2"/>
      <c r="M9961" s="8" t="s">
        <v>116</v>
      </c>
      <c r="N9961" s="2" t="s">
        <v>5068</v>
      </c>
      <c r="O9961" s="2" t="s">
        <v>29</v>
      </c>
      <c r="P9961" s="6">
        <v>7313</v>
      </c>
      <c r="Q9961" s="7" t="s">
        <v>52391</v>
      </c>
    </row>
    <row r="9962" spans="1:17" x14ac:dyDescent="0.2">
      <c r="A9962" s="2" t="s">
        <v>52117</v>
      </c>
      <c r="B9962" s="2" t="s">
        <v>52118</v>
      </c>
      <c r="C9962" s="3">
        <v>28679</v>
      </c>
      <c r="D9962" s="2" t="s">
        <v>52119</v>
      </c>
      <c r="E9962" s="2" t="s">
        <v>6114</v>
      </c>
      <c r="F9962" s="2" t="s">
        <v>9483</v>
      </c>
      <c r="G9962" s="2" t="s">
        <v>687</v>
      </c>
      <c r="H9962" s="4" t="s">
        <v>52120</v>
      </c>
      <c r="I9962" s="5" t="s">
        <v>52121</v>
      </c>
      <c r="J9962" s="2" t="s">
        <v>63</v>
      </c>
      <c r="K9962" s="2" t="s">
        <v>73</v>
      </c>
      <c r="L9962" s="2"/>
      <c r="M9962" s="8" t="s">
        <v>268</v>
      </c>
      <c r="N9962" s="2" t="s">
        <v>5068</v>
      </c>
      <c r="O9962" s="2" t="s">
        <v>243</v>
      </c>
      <c r="P9962" s="6">
        <v>2088</v>
      </c>
      <c r="Q9962" s="7" t="s">
        <v>52391</v>
      </c>
    </row>
    <row r="9963" spans="1:17" x14ac:dyDescent="0.2">
      <c r="A9963" s="2" t="s">
        <v>52122</v>
      </c>
      <c r="B9963" s="2" t="s">
        <v>52123</v>
      </c>
      <c r="C9963" s="3">
        <v>19573</v>
      </c>
      <c r="D9963" s="2" t="s">
        <v>52124</v>
      </c>
      <c r="E9963" s="2" t="s">
        <v>11352</v>
      </c>
      <c r="F9963" s="2" t="s">
        <v>40003</v>
      </c>
      <c r="G9963" s="2" t="s">
        <v>132</v>
      </c>
      <c r="H9963" s="4" t="s">
        <v>52125</v>
      </c>
      <c r="I9963" s="5" t="s">
        <v>52126</v>
      </c>
      <c r="J9963" s="2" t="s">
        <v>25</v>
      </c>
      <c r="K9963" s="2" t="s">
        <v>26</v>
      </c>
      <c r="L9963" s="2"/>
      <c r="M9963" s="8" t="s">
        <v>39</v>
      </c>
      <c r="N9963" s="2" t="s">
        <v>11854</v>
      </c>
      <c r="O9963" s="2" t="s">
        <v>87</v>
      </c>
      <c r="P9963" s="6">
        <v>4809</v>
      </c>
      <c r="Q9963" s="7" t="s">
        <v>52391</v>
      </c>
    </row>
    <row r="9964" spans="1:17" x14ac:dyDescent="0.2">
      <c r="A9964" s="2" t="s">
        <v>52127</v>
      </c>
      <c r="B9964" s="2" t="s">
        <v>52128</v>
      </c>
      <c r="C9964" s="3">
        <v>36438</v>
      </c>
      <c r="D9964" s="2" t="s">
        <v>52129</v>
      </c>
      <c r="E9964" s="2" t="s">
        <v>1816</v>
      </c>
      <c r="F9964" s="2" t="s">
        <v>3733</v>
      </c>
      <c r="G9964" s="2" t="s">
        <v>48</v>
      </c>
      <c r="H9964" s="4" t="s">
        <v>52130</v>
      </c>
      <c r="I9964" s="5" t="s">
        <v>52131</v>
      </c>
      <c r="J9964" s="2" t="s">
        <v>25</v>
      </c>
      <c r="K9964" s="2" t="s">
        <v>73</v>
      </c>
      <c r="L9964" s="2"/>
      <c r="M9964" s="8" t="s">
        <v>85</v>
      </c>
      <c r="N9964" s="2" t="s">
        <v>9376</v>
      </c>
      <c r="O9964" s="2" t="s">
        <v>296</v>
      </c>
      <c r="P9964" s="6">
        <v>8038</v>
      </c>
      <c r="Q9964" s="7" t="s">
        <v>52391</v>
      </c>
    </row>
    <row r="9965" spans="1:17" x14ac:dyDescent="0.2">
      <c r="A9965" s="2" t="s">
        <v>52132</v>
      </c>
      <c r="B9965" s="2" t="s">
        <v>52133</v>
      </c>
      <c r="C9965" s="3">
        <v>38851</v>
      </c>
      <c r="D9965" s="2" t="s">
        <v>52134</v>
      </c>
      <c r="E9965" s="2" t="s">
        <v>2772</v>
      </c>
      <c r="F9965" s="2" t="s">
        <v>486</v>
      </c>
      <c r="G9965" s="2" t="s">
        <v>70</v>
      </c>
      <c r="H9965" s="4" t="s">
        <v>52135</v>
      </c>
      <c r="I9965" s="5" t="s">
        <v>1457</v>
      </c>
      <c r="J9965" s="2" t="s">
        <v>160</v>
      </c>
      <c r="K9965" s="2" t="s">
        <v>38</v>
      </c>
      <c r="L9965" s="2"/>
      <c r="M9965" s="8" t="s">
        <v>376</v>
      </c>
      <c r="N9965" s="2" t="s">
        <v>626</v>
      </c>
      <c r="O9965" s="2" t="s">
        <v>107</v>
      </c>
      <c r="P9965" s="6">
        <v>6314</v>
      </c>
      <c r="Q9965" s="7" t="s">
        <v>52391</v>
      </c>
    </row>
    <row r="9966" spans="1:17" x14ac:dyDescent="0.2">
      <c r="A9966" s="2" t="s">
        <v>46015</v>
      </c>
      <c r="B9966" s="2" t="s">
        <v>46016</v>
      </c>
      <c r="C9966" s="3">
        <v>18807</v>
      </c>
      <c r="D9966" s="2" t="s">
        <v>46017</v>
      </c>
      <c r="E9966" s="2" t="s">
        <v>2451</v>
      </c>
      <c r="F9966" s="2" t="s">
        <v>1991</v>
      </c>
      <c r="G9966" s="2" t="s">
        <v>275</v>
      </c>
      <c r="H9966" s="4" t="s">
        <v>46018</v>
      </c>
      <c r="I9966" s="5" t="s">
        <v>41078</v>
      </c>
      <c r="J9966" s="2" t="s">
        <v>51</v>
      </c>
      <c r="K9966" s="2" t="s">
        <v>38</v>
      </c>
      <c r="L9966" s="2"/>
      <c r="M9966" s="8" t="s">
        <v>74</v>
      </c>
      <c r="N9966" s="2" t="s">
        <v>3472</v>
      </c>
      <c r="O9966" s="2" t="s">
        <v>296</v>
      </c>
      <c r="P9966" s="6">
        <v>3273</v>
      </c>
      <c r="Q9966" s="7" t="s">
        <v>46019</v>
      </c>
    </row>
    <row r="9967" spans="1:17" x14ac:dyDescent="0.2">
      <c r="A9967" s="2" t="s">
        <v>52141</v>
      </c>
      <c r="B9967" s="2" t="s">
        <v>25249</v>
      </c>
      <c r="C9967" s="3">
        <v>37468</v>
      </c>
      <c r="D9967" s="2" t="s">
        <v>52142</v>
      </c>
      <c r="E9967" s="2" t="s">
        <v>7444</v>
      </c>
      <c r="F9967" s="2" t="s">
        <v>7607</v>
      </c>
      <c r="G9967" s="2" t="s">
        <v>60</v>
      </c>
      <c r="H9967" s="4" t="s">
        <v>52143</v>
      </c>
      <c r="I9967" s="5" t="s">
        <v>52144</v>
      </c>
      <c r="J9967" s="2" t="s">
        <v>84</v>
      </c>
      <c r="K9967" s="2" t="s">
        <v>38</v>
      </c>
      <c r="L9967" s="2"/>
      <c r="M9967" s="8" t="s">
        <v>105</v>
      </c>
      <c r="N9967" s="2" t="s">
        <v>2174</v>
      </c>
      <c r="O9967" s="2" t="s">
        <v>198</v>
      </c>
      <c r="P9967" s="6">
        <v>9093</v>
      </c>
      <c r="Q9967" s="7" t="s">
        <v>52391</v>
      </c>
    </row>
    <row r="9968" spans="1:17" x14ac:dyDescent="0.2">
      <c r="A9968" s="2" t="s">
        <v>49858</v>
      </c>
      <c r="B9968" s="2" t="s">
        <v>8757</v>
      </c>
      <c r="C9968" s="3">
        <v>24251</v>
      </c>
      <c r="D9968" s="2" t="s">
        <v>49859</v>
      </c>
      <c r="E9968" s="2" t="s">
        <v>3361</v>
      </c>
      <c r="F9968" s="2" t="s">
        <v>49860</v>
      </c>
      <c r="G9968" s="2" t="s">
        <v>437</v>
      </c>
      <c r="H9968" s="4" t="s">
        <v>49861</v>
      </c>
      <c r="I9968" s="5" t="s">
        <v>49862</v>
      </c>
      <c r="J9968" s="2" t="s">
        <v>51</v>
      </c>
      <c r="K9968" s="2" t="s">
        <v>26</v>
      </c>
      <c r="L9968" s="2"/>
      <c r="M9968" s="8" t="s">
        <v>105</v>
      </c>
      <c r="N9968" s="2" t="s">
        <v>2145</v>
      </c>
      <c r="O9968" s="2" t="s">
        <v>296</v>
      </c>
      <c r="P9968" s="6">
        <v>3463</v>
      </c>
      <c r="Q9968" s="7" t="s">
        <v>49863</v>
      </c>
    </row>
    <row r="9969" spans="1:17" x14ac:dyDescent="0.2">
      <c r="A9969" s="2" t="s">
        <v>52149</v>
      </c>
      <c r="B9969" s="2" t="s">
        <v>52150</v>
      </c>
      <c r="C9969" s="3">
        <v>36546</v>
      </c>
      <c r="D9969" s="2" t="s">
        <v>52151</v>
      </c>
      <c r="E9969" s="2" t="s">
        <v>3404</v>
      </c>
      <c r="F9969" s="2" t="s">
        <v>52152</v>
      </c>
      <c r="G9969" s="2" t="s">
        <v>478</v>
      </c>
      <c r="H9969" s="4" t="s">
        <v>52153</v>
      </c>
      <c r="I9969" s="5" t="s">
        <v>52154</v>
      </c>
      <c r="J9969" s="2" t="s">
        <v>160</v>
      </c>
      <c r="K9969" s="2" t="s">
        <v>73</v>
      </c>
      <c r="L9969" s="2"/>
      <c r="M9969" s="8" t="s">
        <v>27</v>
      </c>
      <c r="N9969" s="2" t="s">
        <v>520</v>
      </c>
      <c r="O9969" s="2" t="s">
        <v>243</v>
      </c>
      <c r="P9969" s="6">
        <v>4228</v>
      </c>
      <c r="Q9969" s="7" t="s">
        <v>52391</v>
      </c>
    </row>
    <row r="9970" spans="1:17" x14ac:dyDescent="0.2">
      <c r="A9970" s="2" t="s">
        <v>52155</v>
      </c>
      <c r="B9970" s="2" t="s">
        <v>52156</v>
      </c>
      <c r="C9970" s="3">
        <v>38477</v>
      </c>
      <c r="D9970" s="2" t="s">
        <v>52157</v>
      </c>
      <c r="E9970" s="2" t="s">
        <v>7957</v>
      </c>
      <c r="F9970" s="2" t="s">
        <v>140</v>
      </c>
      <c r="G9970" s="2" t="s">
        <v>35</v>
      </c>
      <c r="H9970" s="4" t="s">
        <v>52158</v>
      </c>
      <c r="I9970" s="5" t="s">
        <v>52159</v>
      </c>
      <c r="J9970" s="2" t="s">
        <v>25</v>
      </c>
      <c r="K9970" s="2" t="s">
        <v>26</v>
      </c>
      <c r="L9970" s="2"/>
      <c r="M9970" s="8" t="s">
        <v>116</v>
      </c>
      <c r="N9970" s="2" t="s">
        <v>858</v>
      </c>
      <c r="O9970" s="2" t="s">
        <v>312</v>
      </c>
      <c r="P9970" s="6">
        <v>7400</v>
      </c>
      <c r="Q9970" s="7" t="s">
        <v>52391</v>
      </c>
    </row>
    <row r="9971" spans="1:17" x14ac:dyDescent="0.2">
      <c r="A9971" s="2" t="s">
        <v>52160</v>
      </c>
      <c r="B9971" s="2" t="s">
        <v>52161</v>
      </c>
      <c r="C9971" s="3">
        <v>30143</v>
      </c>
      <c r="D9971" s="2" t="s">
        <v>52162</v>
      </c>
      <c r="E9971" s="2" t="s">
        <v>1274</v>
      </c>
      <c r="F9971" s="2" t="s">
        <v>2824</v>
      </c>
      <c r="G9971" s="2" t="s">
        <v>184</v>
      </c>
      <c r="H9971" s="4" t="s">
        <v>52163</v>
      </c>
      <c r="I9971" s="5" t="s">
        <v>52164</v>
      </c>
      <c r="J9971" s="2" t="s">
        <v>25</v>
      </c>
      <c r="K9971" s="2" t="s">
        <v>26</v>
      </c>
      <c r="L9971" s="2"/>
      <c r="M9971" s="8" t="s">
        <v>207</v>
      </c>
      <c r="N9971" s="2" t="s">
        <v>2234</v>
      </c>
      <c r="O9971" s="2" t="s">
        <v>87</v>
      </c>
      <c r="P9971" s="6">
        <v>7695</v>
      </c>
      <c r="Q9971" s="7" t="s">
        <v>52391</v>
      </c>
    </row>
    <row r="9972" spans="1:17" x14ac:dyDescent="0.2">
      <c r="A9972" s="2" t="s">
        <v>52165</v>
      </c>
      <c r="B9972" s="2" t="s">
        <v>17416</v>
      </c>
      <c r="C9972" s="3">
        <v>29634</v>
      </c>
      <c r="D9972" s="2" t="s">
        <v>52166</v>
      </c>
      <c r="E9972" s="2" t="s">
        <v>4145</v>
      </c>
      <c r="F9972" s="2" t="s">
        <v>213</v>
      </c>
      <c r="G9972" s="2" t="s">
        <v>22</v>
      </c>
      <c r="H9972" s="4" t="s">
        <v>52167</v>
      </c>
      <c r="I9972" s="5" t="s">
        <v>52168</v>
      </c>
      <c r="J9972" s="2" t="s">
        <v>63</v>
      </c>
      <c r="K9972" s="2" t="s">
        <v>73</v>
      </c>
      <c r="L9972" s="2"/>
      <c r="M9972" s="8" t="s">
        <v>105</v>
      </c>
      <c r="N9972" s="2" t="s">
        <v>352</v>
      </c>
      <c r="O9972" s="2" t="s">
        <v>243</v>
      </c>
      <c r="P9972" s="6">
        <v>9241</v>
      </c>
      <c r="Q9972" s="7" t="s">
        <v>52391</v>
      </c>
    </row>
    <row r="9973" spans="1:17" x14ac:dyDescent="0.2">
      <c r="A9973" s="2" t="s">
        <v>52169</v>
      </c>
      <c r="B9973" s="2" t="s">
        <v>20012</v>
      </c>
      <c r="C9973" s="3">
        <v>30935</v>
      </c>
      <c r="D9973" s="2" t="s">
        <v>52170</v>
      </c>
      <c r="E9973" s="2" t="s">
        <v>3695</v>
      </c>
      <c r="F9973" s="2" t="s">
        <v>52171</v>
      </c>
      <c r="G9973" s="2" t="s">
        <v>194</v>
      </c>
      <c r="H9973" s="4" t="s">
        <v>52172</v>
      </c>
      <c r="I9973" s="5" t="s">
        <v>52173</v>
      </c>
      <c r="J9973" s="2" t="s">
        <v>160</v>
      </c>
      <c r="K9973" s="2" t="s">
        <v>73</v>
      </c>
      <c r="L9973" s="2"/>
      <c r="M9973" s="8" t="s">
        <v>74</v>
      </c>
      <c r="N9973" s="2" t="s">
        <v>1854</v>
      </c>
      <c r="O9973" s="2" t="s">
        <v>188</v>
      </c>
      <c r="P9973" s="6">
        <v>1904</v>
      </c>
      <c r="Q9973" s="7" t="s">
        <v>52391</v>
      </c>
    </row>
    <row r="9974" spans="1:17" x14ac:dyDescent="0.2">
      <c r="A9974" s="2" t="s">
        <v>52174</v>
      </c>
      <c r="B9974" s="2" t="s">
        <v>34120</v>
      </c>
      <c r="C9974" s="3">
        <v>28654</v>
      </c>
      <c r="D9974" s="2" t="s">
        <v>52175</v>
      </c>
      <c r="E9974" s="2" t="s">
        <v>4622</v>
      </c>
      <c r="F9974" s="2" t="s">
        <v>23421</v>
      </c>
      <c r="G9974" s="2" t="s">
        <v>194</v>
      </c>
      <c r="H9974" s="4" t="s">
        <v>52176</v>
      </c>
      <c r="I9974" s="5" t="s">
        <v>52177</v>
      </c>
      <c r="J9974" s="2" t="s">
        <v>25</v>
      </c>
      <c r="K9974" s="2" t="s">
        <v>26</v>
      </c>
      <c r="L9974" s="2"/>
      <c r="M9974" s="8" t="s">
        <v>105</v>
      </c>
      <c r="N9974" s="2" t="s">
        <v>9635</v>
      </c>
      <c r="O9974" s="2" t="s">
        <v>198</v>
      </c>
      <c r="P9974" s="6">
        <v>4390</v>
      </c>
      <c r="Q9974" s="7" t="s">
        <v>52391</v>
      </c>
    </row>
    <row r="9975" spans="1:17" x14ac:dyDescent="0.2">
      <c r="A9975" s="2" t="s">
        <v>52178</v>
      </c>
      <c r="B9975" s="2" t="s">
        <v>52179</v>
      </c>
      <c r="C9975" s="3">
        <v>17980</v>
      </c>
      <c r="D9975" s="2" t="s">
        <v>52180</v>
      </c>
      <c r="E9975" s="2" t="s">
        <v>2038</v>
      </c>
      <c r="F9975" s="2" t="s">
        <v>382</v>
      </c>
      <c r="G9975" s="2" t="s">
        <v>113</v>
      </c>
      <c r="H9975" s="4" t="s">
        <v>52181</v>
      </c>
      <c r="I9975" s="5" t="s">
        <v>52182</v>
      </c>
      <c r="J9975" s="2" t="s">
        <v>63</v>
      </c>
      <c r="K9975" s="2" t="s">
        <v>73</v>
      </c>
      <c r="L9975" s="2"/>
      <c r="M9975" s="8" t="s">
        <v>268</v>
      </c>
      <c r="N9975" s="2" t="s">
        <v>17015</v>
      </c>
      <c r="O9975" s="2" t="s">
        <v>54</v>
      </c>
      <c r="P9975" s="6">
        <v>2985</v>
      </c>
      <c r="Q9975" s="7" t="s">
        <v>52391</v>
      </c>
    </row>
    <row r="9976" spans="1:17" x14ac:dyDescent="0.2">
      <c r="A9976" s="2" t="s">
        <v>52183</v>
      </c>
      <c r="B9976" s="2" t="s">
        <v>52184</v>
      </c>
      <c r="C9976" s="3">
        <v>36124</v>
      </c>
      <c r="D9976" s="2" t="s">
        <v>52185</v>
      </c>
      <c r="E9976" s="2" t="s">
        <v>2418</v>
      </c>
      <c r="F9976" s="2" t="s">
        <v>8862</v>
      </c>
      <c r="G9976" s="2" t="s">
        <v>123</v>
      </c>
      <c r="H9976" s="4" t="s">
        <v>52186</v>
      </c>
      <c r="I9976" s="5" t="s">
        <v>52187</v>
      </c>
      <c r="J9976" s="2" t="s">
        <v>63</v>
      </c>
      <c r="K9976" s="2" t="s">
        <v>73</v>
      </c>
      <c r="L9976" s="2"/>
      <c r="M9976" s="8" t="s">
        <v>376</v>
      </c>
      <c r="N9976" s="2" t="s">
        <v>17251</v>
      </c>
      <c r="O9976" s="2" t="s">
        <v>198</v>
      </c>
      <c r="P9976" s="6">
        <v>5849</v>
      </c>
      <c r="Q9976" s="7" t="s">
        <v>52391</v>
      </c>
    </row>
    <row r="9977" spans="1:17" x14ac:dyDescent="0.2">
      <c r="A9977" s="2" t="s">
        <v>52188</v>
      </c>
      <c r="B9977" s="2" t="s">
        <v>52189</v>
      </c>
      <c r="C9977" s="3">
        <v>30280</v>
      </c>
      <c r="D9977" s="2" t="s">
        <v>52190</v>
      </c>
      <c r="E9977" s="2" t="s">
        <v>1858</v>
      </c>
      <c r="F9977" s="2" t="s">
        <v>29052</v>
      </c>
      <c r="G9977" s="2" t="s">
        <v>679</v>
      </c>
      <c r="H9977" s="4" t="s">
        <v>52191</v>
      </c>
      <c r="I9977" s="5" t="s">
        <v>52192</v>
      </c>
      <c r="J9977" s="2" t="s">
        <v>63</v>
      </c>
      <c r="K9977" s="2" t="s">
        <v>26</v>
      </c>
      <c r="L9977" s="2"/>
      <c r="M9977" s="8" t="s">
        <v>105</v>
      </c>
      <c r="N9977" s="2" t="s">
        <v>7557</v>
      </c>
      <c r="O9977" s="2" t="s">
        <v>54</v>
      </c>
      <c r="P9977" s="6">
        <v>6073</v>
      </c>
      <c r="Q9977" s="7" t="s">
        <v>52391</v>
      </c>
    </row>
    <row r="9978" spans="1:17" x14ac:dyDescent="0.2">
      <c r="A9978" s="2" t="s">
        <v>52193</v>
      </c>
      <c r="B9978" s="2" t="s">
        <v>52194</v>
      </c>
      <c r="C9978" s="3">
        <v>37103</v>
      </c>
      <c r="D9978" s="2" t="s">
        <v>52195</v>
      </c>
      <c r="E9978" s="2" t="s">
        <v>1786</v>
      </c>
      <c r="F9978" s="2" t="s">
        <v>48123</v>
      </c>
      <c r="G9978" s="2" t="s">
        <v>60</v>
      </c>
      <c r="H9978" s="4" t="s">
        <v>52196</v>
      </c>
      <c r="I9978" s="5" t="s">
        <v>52197</v>
      </c>
      <c r="J9978" s="2" t="s">
        <v>160</v>
      </c>
      <c r="K9978" s="2" t="s">
        <v>26</v>
      </c>
      <c r="L9978" s="2"/>
      <c r="M9978" s="8" t="s">
        <v>116</v>
      </c>
      <c r="N9978" s="2" t="s">
        <v>464</v>
      </c>
      <c r="O9978" s="2" t="s">
        <v>296</v>
      </c>
      <c r="P9978" s="6">
        <v>8405</v>
      </c>
      <c r="Q9978" s="7" t="s">
        <v>52391</v>
      </c>
    </row>
    <row r="9979" spans="1:17" x14ac:dyDescent="0.2">
      <c r="A9979" s="2" t="s">
        <v>52198</v>
      </c>
      <c r="B9979" s="2" t="s">
        <v>52199</v>
      </c>
      <c r="C9979" s="3">
        <v>31157</v>
      </c>
      <c r="D9979" s="2" t="s">
        <v>52200</v>
      </c>
      <c r="E9979" s="2" t="s">
        <v>1547</v>
      </c>
      <c r="F9979" s="2" t="s">
        <v>52201</v>
      </c>
      <c r="G9979" s="2" t="s">
        <v>223</v>
      </c>
      <c r="H9979" s="4" t="s">
        <v>52202</v>
      </c>
      <c r="I9979" s="5" t="s">
        <v>52203</v>
      </c>
      <c r="J9979" s="2" t="s">
        <v>84</v>
      </c>
      <c r="K9979" s="2" t="s">
        <v>38</v>
      </c>
      <c r="L9979" s="2"/>
      <c r="M9979" s="8" t="s">
        <v>105</v>
      </c>
      <c r="N9979" s="2" t="s">
        <v>1278</v>
      </c>
      <c r="O9979" s="2" t="s">
        <v>312</v>
      </c>
      <c r="P9979" s="6">
        <v>9069</v>
      </c>
      <c r="Q9979" s="7" t="s">
        <v>52391</v>
      </c>
    </row>
    <row r="9980" spans="1:17" x14ac:dyDescent="0.2">
      <c r="A9980" s="2" t="s">
        <v>52204</v>
      </c>
      <c r="B9980" s="2" t="s">
        <v>52205</v>
      </c>
      <c r="C9980" s="3">
        <v>38015</v>
      </c>
      <c r="D9980" s="2" t="s">
        <v>52206</v>
      </c>
      <c r="E9980" s="2" t="s">
        <v>10714</v>
      </c>
      <c r="F9980" s="2" t="s">
        <v>5040</v>
      </c>
      <c r="G9980" s="2" t="s">
        <v>223</v>
      </c>
      <c r="H9980" s="4" t="s">
        <v>52207</v>
      </c>
      <c r="I9980" s="5" t="s">
        <v>52208</v>
      </c>
      <c r="J9980" s="2" t="s">
        <v>51</v>
      </c>
      <c r="K9980" s="2" t="s">
        <v>38</v>
      </c>
      <c r="L9980" s="2"/>
      <c r="M9980" s="8" t="s">
        <v>143</v>
      </c>
      <c r="N9980" s="2" t="s">
        <v>1819</v>
      </c>
      <c r="O9980" s="2" t="s">
        <v>312</v>
      </c>
      <c r="P9980" s="6">
        <v>2770</v>
      </c>
      <c r="Q9980" s="7" t="s">
        <v>52391</v>
      </c>
    </row>
    <row r="9981" spans="1:17" x14ac:dyDescent="0.2">
      <c r="A9981" s="2" t="s">
        <v>52209</v>
      </c>
      <c r="B9981" s="2" t="s">
        <v>52210</v>
      </c>
      <c r="C9981" s="3">
        <v>26914</v>
      </c>
      <c r="D9981" s="2" t="s">
        <v>52211</v>
      </c>
      <c r="E9981" s="2" t="s">
        <v>2977</v>
      </c>
      <c r="F9981" s="2" t="s">
        <v>52212</v>
      </c>
      <c r="G9981" s="2" t="s">
        <v>687</v>
      </c>
      <c r="H9981" s="4" t="s">
        <v>52213</v>
      </c>
      <c r="I9981" s="5" t="s">
        <v>52214</v>
      </c>
      <c r="J9981" s="2" t="s">
        <v>25</v>
      </c>
      <c r="K9981" s="2" t="s">
        <v>26</v>
      </c>
      <c r="L9981" s="2"/>
      <c r="M9981" s="8" t="s">
        <v>74</v>
      </c>
      <c r="N9981" s="2" t="s">
        <v>3364</v>
      </c>
      <c r="O9981" s="2" t="s">
        <v>29</v>
      </c>
      <c r="P9981" s="6">
        <v>4446</v>
      </c>
      <c r="Q9981" s="7" t="s">
        <v>52391</v>
      </c>
    </row>
    <row r="9982" spans="1:17" x14ac:dyDescent="0.2">
      <c r="A9982" s="2" t="s">
        <v>52215</v>
      </c>
      <c r="B9982" s="2" t="s">
        <v>40022</v>
      </c>
      <c r="C9982" s="3">
        <v>24594</v>
      </c>
      <c r="D9982" s="2" t="s">
        <v>52216</v>
      </c>
      <c r="E9982" s="2" t="s">
        <v>797</v>
      </c>
      <c r="F9982" s="2" t="s">
        <v>52217</v>
      </c>
      <c r="G9982" s="2" t="s">
        <v>194</v>
      </c>
      <c r="H9982" s="4" t="s">
        <v>52218</v>
      </c>
      <c r="I9982" s="5" t="s">
        <v>52219</v>
      </c>
      <c r="J9982" s="2" t="s">
        <v>160</v>
      </c>
      <c r="K9982" s="2" t="s">
        <v>26</v>
      </c>
      <c r="L9982" s="2"/>
      <c r="M9982" s="8" t="s">
        <v>143</v>
      </c>
      <c r="N9982" s="2" t="s">
        <v>6680</v>
      </c>
      <c r="O9982" s="2" t="s">
        <v>243</v>
      </c>
      <c r="P9982" s="6">
        <v>4558</v>
      </c>
      <c r="Q9982" s="7" t="s">
        <v>52391</v>
      </c>
    </row>
    <row r="9983" spans="1:17" x14ac:dyDescent="0.2">
      <c r="A9983" s="2" t="s">
        <v>52220</v>
      </c>
      <c r="B9983" s="2" t="s">
        <v>30234</v>
      </c>
      <c r="C9983" s="3">
        <v>20352</v>
      </c>
      <c r="D9983" s="2" t="s">
        <v>52221</v>
      </c>
      <c r="E9983" s="2" t="s">
        <v>4421</v>
      </c>
      <c r="F9983" s="2" t="s">
        <v>3733</v>
      </c>
      <c r="G9983" s="2" t="s">
        <v>292</v>
      </c>
      <c r="H9983" s="4" t="s">
        <v>52222</v>
      </c>
      <c r="I9983" s="5" t="s">
        <v>52223</v>
      </c>
      <c r="J9983" s="2" t="s">
        <v>63</v>
      </c>
      <c r="K9983" s="2" t="s">
        <v>73</v>
      </c>
      <c r="L9983" s="2"/>
      <c r="M9983" s="8" t="s">
        <v>74</v>
      </c>
      <c r="N9983" s="2" t="s">
        <v>7768</v>
      </c>
      <c r="O9983" s="2" t="s">
        <v>87</v>
      </c>
      <c r="P9983" s="6">
        <v>4436</v>
      </c>
      <c r="Q9983" s="7" t="s">
        <v>52391</v>
      </c>
    </row>
    <row r="9984" spans="1:17" x14ac:dyDescent="0.2">
      <c r="A9984" s="2" t="s">
        <v>52224</v>
      </c>
      <c r="B9984" s="2" t="s">
        <v>52225</v>
      </c>
      <c r="C9984" s="3">
        <v>24026</v>
      </c>
      <c r="D9984" s="2" t="s">
        <v>52226</v>
      </c>
      <c r="E9984" s="2" t="s">
        <v>6152</v>
      </c>
      <c r="F9984" s="2" t="s">
        <v>27706</v>
      </c>
      <c r="G9984" s="2" t="s">
        <v>687</v>
      </c>
      <c r="H9984" s="4" t="s">
        <v>52227</v>
      </c>
      <c r="I9984" s="5" t="s">
        <v>52228</v>
      </c>
      <c r="J9984" s="2" t="s">
        <v>63</v>
      </c>
      <c r="K9984" s="2" t="s">
        <v>73</v>
      </c>
      <c r="L9984" s="2"/>
      <c r="M9984" s="8" t="s">
        <v>268</v>
      </c>
      <c r="N9984" s="2" t="s">
        <v>6178</v>
      </c>
      <c r="O9984" s="2" t="s">
        <v>188</v>
      </c>
      <c r="P9984" s="6">
        <v>9657</v>
      </c>
      <c r="Q9984" s="7" t="s">
        <v>52391</v>
      </c>
    </row>
    <row r="9985" spans="1:17" x14ac:dyDescent="0.2">
      <c r="A9985" s="2" t="s">
        <v>52229</v>
      </c>
      <c r="B9985" s="2" t="s">
        <v>47371</v>
      </c>
      <c r="C9985" s="3">
        <v>27809</v>
      </c>
      <c r="D9985" s="2" t="s">
        <v>52230</v>
      </c>
      <c r="E9985" s="2" t="s">
        <v>822</v>
      </c>
      <c r="F9985" s="2" t="s">
        <v>2171</v>
      </c>
      <c r="G9985" s="2" t="s">
        <v>223</v>
      </c>
      <c r="H9985" s="4" t="s">
        <v>52231</v>
      </c>
      <c r="I9985" s="5" t="s">
        <v>52232</v>
      </c>
      <c r="J9985" s="2" t="s">
        <v>63</v>
      </c>
      <c r="K9985" s="2" t="s">
        <v>73</v>
      </c>
      <c r="L9985" s="2"/>
      <c r="M9985" s="8" t="s">
        <v>207</v>
      </c>
      <c r="N9985" s="2" t="s">
        <v>4463</v>
      </c>
      <c r="O9985" s="2" t="s">
        <v>188</v>
      </c>
      <c r="P9985" s="6">
        <v>5689</v>
      </c>
      <c r="Q9985" s="7" t="s">
        <v>52391</v>
      </c>
    </row>
    <row r="9986" spans="1:17" x14ac:dyDescent="0.2">
      <c r="A9986" s="2" t="s">
        <v>52233</v>
      </c>
      <c r="B9986" s="2" t="s">
        <v>52234</v>
      </c>
      <c r="C9986" s="3">
        <v>18292</v>
      </c>
      <c r="D9986" s="2" t="s">
        <v>52235</v>
      </c>
      <c r="E9986" s="2" t="s">
        <v>264</v>
      </c>
      <c r="F9986" s="2" t="s">
        <v>17307</v>
      </c>
      <c r="G9986" s="2" t="s">
        <v>204</v>
      </c>
      <c r="H9986" s="4" t="s">
        <v>52236</v>
      </c>
      <c r="I9986" s="5" t="s">
        <v>52237</v>
      </c>
      <c r="J9986" s="2" t="s">
        <v>84</v>
      </c>
      <c r="K9986" s="2" t="s">
        <v>38</v>
      </c>
      <c r="L9986" s="2"/>
      <c r="M9986" s="8" t="s">
        <v>85</v>
      </c>
      <c r="N9986" s="2" t="s">
        <v>4186</v>
      </c>
      <c r="O9986" s="2" t="s">
        <v>87</v>
      </c>
      <c r="P9986" s="6">
        <v>3652</v>
      </c>
      <c r="Q9986" s="7" t="s">
        <v>52391</v>
      </c>
    </row>
    <row r="9987" spans="1:17" x14ac:dyDescent="0.2">
      <c r="A9987" s="2" t="s">
        <v>52238</v>
      </c>
      <c r="B9987" s="2" t="s">
        <v>52239</v>
      </c>
      <c r="C9987" s="3">
        <v>16511</v>
      </c>
      <c r="D9987" s="2" t="s">
        <v>52240</v>
      </c>
      <c r="E9987" s="2" t="s">
        <v>3029</v>
      </c>
      <c r="F9987" s="2" t="s">
        <v>15690</v>
      </c>
      <c r="G9987" s="2" t="s">
        <v>204</v>
      </c>
      <c r="H9987" s="4" t="s">
        <v>52241</v>
      </c>
      <c r="I9987" s="5" t="s">
        <v>52242</v>
      </c>
      <c r="J9987" s="2" t="s">
        <v>160</v>
      </c>
      <c r="K9987" s="2" t="s">
        <v>26</v>
      </c>
      <c r="L9987" s="2"/>
      <c r="M9987" s="8" t="s">
        <v>39</v>
      </c>
      <c r="N9987" s="2" t="s">
        <v>2205</v>
      </c>
      <c r="O9987" s="2" t="s">
        <v>296</v>
      </c>
      <c r="P9987" s="6">
        <v>9891</v>
      </c>
      <c r="Q9987" s="7" t="s">
        <v>52391</v>
      </c>
    </row>
    <row r="9988" spans="1:17" x14ac:dyDescent="0.2">
      <c r="A9988" s="2" t="s">
        <v>52243</v>
      </c>
      <c r="B9988" s="2" t="s">
        <v>52244</v>
      </c>
      <c r="C9988" s="3">
        <v>36961</v>
      </c>
      <c r="D9988" s="2" t="s">
        <v>52245</v>
      </c>
      <c r="E9988" s="2" t="s">
        <v>2942</v>
      </c>
      <c r="F9988" s="2" t="s">
        <v>3429</v>
      </c>
      <c r="G9988" s="2" t="s">
        <v>702</v>
      </c>
      <c r="H9988" s="4" t="s">
        <v>52246</v>
      </c>
      <c r="I9988" s="5" t="s">
        <v>52247</v>
      </c>
      <c r="J9988" s="2" t="s">
        <v>160</v>
      </c>
      <c r="K9988" s="2" t="s">
        <v>38</v>
      </c>
      <c r="L9988" s="2"/>
      <c r="M9988" s="8" t="s">
        <v>39</v>
      </c>
      <c r="N9988" s="2" t="s">
        <v>226</v>
      </c>
      <c r="O9988" s="2" t="s">
        <v>107</v>
      </c>
      <c r="P9988" s="6">
        <v>6584</v>
      </c>
      <c r="Q9988" s="7" t="s">
        <v>52391</v>
      </c>
    </row>
    <row r="9989" spans="1:17" x14ac:dyDescent="0.2">
      <c r="A9989" s="2" t="s">
        <v>52248</v>
      </c>
      <c r="B9989" s="2" t="s">
        <v>52249</v>
      </c>
      <c r="C9989" s="3">
        <v>25822</v>
      </c>
      <c r="D9989" s="2" t="s">
        <v>52250</v>
      </c>
      <c r="E9989" s="2" t="s">
        <v>2545</v>
      </c>
      <c r="F9989" s="2" t="s">
        <v>5157</v>
      </c>
      <c r="G9989" s="2" t="s">
        <v>204</v>
      </c>
      <c r="H9989" s="4" t="s">
        <v>52251</v>
      </c>
      <c r="I9989" s="5" t="s">
        <v>52252</v>
      </c>
      <c r="J9989" s="2" t="s">
        <v>25</v>
      </c>
      <c r="K9989" s="2" t="s">
        <v>38</v>
      </c>
      <c r="L9989" s="2"/>
      <c r="M9989" s="8" t="s">
        <v>39</v>
      </c>
      <c r="N9989" s="2" t="s">
        <v>3515</v>
      </c>
      <c r="O9989" s="2" t="s">
        <v>54</v>
      </c>
      <c r="P9989" s="6">
        <v>3494</v>
      </c>
      <c r="Q9989" s="7" t="s">
        <v>52391</v>
      </c>
    </row>
    <row r="9990" spans="1:17" x14ac:dyDescent="0.2">
      <c r="A9990" s="2" t="s">
        <v>52253</v>
      </c>
      <c r="B9990" s="2" t="s">
        <v>4718</v>
      </c>
      <c r="C9990" s="3">
        <v>24271</v>
      </c>
      <c r="D9990" s="2" t="s">
        <v>52254</v>
      </c>
      <c r="E9990" s="2" t="s">
        <v>516</v>
      </c>
      <c r="F9990" s="2" t="s">
        <v>1342</v>
      </c>
      <c r="G9990" s="2" t="s">
        <v>123</v>
      </c>
      <c r="H9990" s="4" t="s">
        <v>52255</v>
      </c>
      <c r="I9990" s="5" t="s">
        <v>52256</v>
      </c>
      <c r="J9990" s="2" t="s">
        <v>51</v>
      </c>
      <c r="K9990" s="2" t="s">
        <v>38</v>
      </c>
      <c r="L9990" s="2"/>
      <c r="M9990" s="8" t="s">
        <v>74</v>
      </c>
      <c r="N9990" s="2" t="s">
        <v>1184</v>
      </c>
      <c r="O9990" s="2" t="s">
        <v>198</v>
      </c>
      <c r="P9990" s="6">
        <v>6343</v>
      </c>
      <c r="Q9990" s="7" t="s">
        <v>52391</v>
      </c>
    </row>
    <row r="9991" spans="1:17" x14ac:dyDescent="0.2">
      <c r="A9991" s="2" t="s">
        <v>52257</v>
      </c>
      <c r="B9991" s="2" t="s">
        <v>52258</v>
      </c>
      <c r="C9991" s="3">
        <v>34699</v>
      </c>
      <c r="D9991" s="2" t="s">
        <v>52259</v>
      </c>
      <c r="E9991" s="2" t="s">
        <v>500</v>
      </c>
      <c r="F9991" s="2" t="s">
        <v>239</v>
      </c>
      <c r="G9991" s="2" t="s">
        <v>22</v>
      </c>
      <c r="H9991" s="4" t="s">
        <v>52260</v>
      </c>
      <c r="I9991" s="5" t="s">
        <v>52261</v>
      </c>
      <c r="J9991" s="2" t="s">
        <v>63</v>
      </c>
      <c r="K9991" s="2" t="s">
        <v>38</v>
      </c>
      <c r="L9991" s="2"/>
      <c r="M9991" s="8" t="s">
        <v>85</v>
      </c>
      <c r="N9991" s="2" t="s">
        <v>4706</v>
      </c>
      <c r="O9991" s="2" t="s">
        <v>243</v>
      </c>
      <c r="P9991" s="6">
        <v>7755</v>
      </c>
      <c r="Q9991" s="7" t="s">
        <v>52391</v>
      </c>
    </row>
    <row r="9992" spans="1:17" x14ac:dyDescent="0.2">
      <c r="A9992" s="2" t="s">
        <v>52262</v>
      </c>
      <c r="B9992" s="2" t="s">
        <v>52263</v>
      </c>
      <c r="C9992" s="3">
        <v>19824</v>
      </c>
      <c r="D9992" s="2" t="s">
        <v>52264</v>
      </c>
      <c r="E9992" s="2" t="s">
        <v>3481</v>
      </c>
      <c r="F9992" s="2" t="s">
        <v>50976</v>
      </c>
      <c r="G9992" s="2" t="s">
        <v>702</v>
      </c>
      <c r="H9992" s="4" t="s">
        <v>52265</v>
      </c>
      <c r="I9992" s="5" t="s">
        <v>52266</v>
      </c>
      <c r="J9992" s="2" t="s">
        <v>160</v>
      </c>
      <c r="K9992" s="2" t="s">
        <v>38</v>
      </c>
      <c r="L9992" s="2"/>
      <c r="M9992" s="8" t="s">
        <v>207</v>
      </c>
      <c r="N9992" s="2" t="s">
        <v>618</v>
      </c>
      <c r="O9992" s="2" t="s">
        <v>243</v>
      </c>
      <c r="P9992" s="6">
        <v>3137</v>
      </c>
      <c r="Q9992" s="7" t="s">
        <v>52391</v>
      </c>
    </row>
    <row r="9993" spans="1:17" x14ac:dyDescent="0.2">
      <c r="A9993" s="2" t="s">
        <v>52267</v>
      </c>
      <c r="B9993" s="2" t="s">
        <v>52268</v>
      </c>
      <c r="C9993" s="3">
        <v>33653</v>
      </c>
      <c r="D9993" s="2" t="s">
        <v>52269</v>
      </c>
      <c r="E9993" s="2" t="s">
        <v>732</v>
      </c>
      <c r="F9993" s="2" t="s">
        <v>1686</v>
      </c>
      <c r="G9993" s="2" t="s">
        <v>214</v>
      </c>
      <c r="H9993" s="4" t="s">
        <v>52270</v>
      </c>
      <c r="I9993" s="5" t="s">
        <v>52271</v>
      </c>
      <c r="J9993" s="2" t="s">
        <v>160</v>
      </c>
      <c r="K9993" s="2" t="s">
        <v>38</v>
      </c>
      <c r="L9993" s="2"/>
      <c r="M9993" s="8" t="s">
        <v>39</v>
      </c>
      <c r="N9993" s="2" t="s">
        <v>178</v>
      </c>
      <c r="O9993" s="2" t="s">
        <v>243</v>
      </c>
      <c r="P9993" s="6">
        <v>2989</v>
      </c>
      <c r="Q9993" s="7" t="s">
        <v>52391</v>
      </c>
    </row>
    <row r="9994" spans="1:17" x14ac:dyDescent="0.2">
      <c r="A9994" s="2" t="s">
        <v>52272</v>
      </c>
      <c r="B9994" s="2" t="s">
        <v>52273</v>
      </c>
      <c r="C9994" s="3">
        <v>17544</v>
      </c>
      <c r="D9994" s="2" t="s">
        <v>52274</v>
      </c>
      <c r="E9994" s="2" t="s">
        <v>372</v>
      </c>
      <c r="F9994" s="2" t="s">
        <v>1304</v>
      </c>
      <c r="G9994" s="2" t="s">
        <v>413</v>
      </c>
      <c r="H9994" s="4" t="s">
        <v>52275</v>
      </c>
      <c r="I9994" s="5" t="s">
        <v>52276</v>
      </c>
      <c r="J9994" s="2" t="s">
        <v>25</v>
      </c>
      <c r="K9994" s="2" t="s">
        <v>73</v>
      </c>
      <c r="L9994" s="2"/>
      <c r="M9994" s="8" t="s">
        <v>27</v>
      </c>
      <c r="N9994" s="2" t="s">
        <v>2360</v>
      </c>
      <c r="O9994" s="2" t="s">
        <v>29</v>
      </c>
      <c r="P9994" s="6">
        <v>8216</v>
      </c>
      <c r="Q9994" s="7" t="s">
        <v>52391</v>
      </c>
    </row>
    <row r="9995" spans="1:17" x14ac:dyDescent="0.2">
      <c r="A9995" s="2" t="s">
        <v>52277</v>
      </c>
      <c r="B9995" s="2" t="s">
        <v>52278</v>
      </c>
      <c r="C9995" s="3">
        <v>36621</v>
      </c>
      <c r="D9995" s="2" t="s">
        <v>52279</v>
      </c>
      <c r="E9995" s="2" t="s">
        <v>3931</v>
      </c>
      <c r="F9995" s="2" t="s">
        <v>365</v>
      </c>
      <c r="G9995" s="2" t="s">
        <v>292</v>
      </c>
      <c r="H9995" s="4" t="s">
        <v>52280</v>
      </c>
      <c r="I9995" s="5" t="s">
        <v>52281</v>
      </c>
      <c r="J9995" s="2" t="s">
        <v>51</v>
      </c>
      <c r="K9995" s="2" t="s">
        <v>38</v>
      </c>
      <c r="L9995" s="2"/>
      <c r="M9995" s="8" t="s">
        <v>74</v>
      </c>
      <c r="N9995" s="2" t="s">
        <v>2174</v>
      </c>
      <c r="O9995" s="2" t="s">
        <v>198</v>
      </c>
      <c r="P9995" s="6">
        <v>8267</v>
      </c>
      <c r="Q9995" s="7" t="s">
        <v>52391</v>
      </c>
    </row>
    <row r="9996" spans="1:17" x14ac:dyDescent="0.2">
      <c r="A9996" s="2" t="s">
        <v>52282</v>
      </c>
      <c r="B9996" s="2" t="s">
        <v>52283</v>
      </c>
      <c r="C9996" s="3">
        <v>23053</v>
      </c>
      <c r="D9996" s="2" t="s">
        <v>52284</v>
      </c>
      <c r="E9996" s="2" t="s">
        <v>1484</v>
      </c>
      <c r="F9996" s="2" t="s">
        <v>1888</v>
      </c>
      <c r="G9996" s="2" t="s">
        <v>93</v>
      </c>
      <c r="H9996" s="4" t="s">
        <v>52285</v>
      </c>
      <c r="I9996" s="5" t="s">
        <v>52286</v>
      </c>
      <c r="J9996" s="2" t="s">
        <v>160</v>
      </c>
      <c r="K9996" s="2" t="s">
        <v>38</v>
      </c>
      <c r="L9996" s="2"/>
      <c r="M9996" s="8" t="s">
        <v>207</v>
      </c>
      <c r="N9996" s="2" t="s">
        <v>3992</v>
      </c>
      <c r="O9996" s="2" t="s">
        <v>107</v>
      </c>
      <c r="P9996" s="6">
        <v>8718</v>
      </c>
      <c r="Q9996" s="7" t="s">
        <v>52391</v>
      </c>
    </row>
    <row r="9997" spans="1:17" x14ac:dyDescent="0.2">
      <c r="A9997" s="2" t="s">
        <v>52287</v>
      </c>
      <c r="B9997" s="2" t="s">
        <v>45283</v>
      </c>
      <c r="C9997" s="3">
        <v>31537</v>
      </c>
      <c r="D9997" s="2" t="s">
        <v>52288</v>
      </c>
      <c r="E9997" s="2" t="s">
        <v>4438</v>
      </c>
      <c r="F9997" s="2" t="s">
        <v>1631</v>
      </c>
      <c r="G9997" s="2" t="s">
        <v>413</v>
      </c>
      <c r="H9997" s="4" t="s">
        <v>52289</v>
      </c>
      <c r="I9997" s="5" t="s">
        <v>52290</v>
      </c>
      <c r="J9997" s="2" t="s">
        <v>63</v>
      </c>
      <c r="K9997" s="2" t="s">
        <v>26</v>
      </c>
      <c r="L9997" s="2"/>
      <c r="M9997" s="8" t="s">
        <v>74</v>
      </c>
      <c r="N9997" s="2" t="s">
        <v>2008</v>
      </c>
      <c r="O9997" s="2" t="s">
        <v>188</v>
      </c>
      <c r="P9997" s="6">
        <v>5856</v>
      </c>
      <c r="Q9997" s="7" t="s">
        <v>52391</v>
      </c>
    </row>
    <row r="9998" spans="1:17" x14ac:dyDescent="0.2">
      <c r="A9998" s="2" t="s">
        <v>49913</v>
      </c>
      <c r="B9998" s="2" t="s">
        <v>49914</v>
      </c>
      <c r="C9998" s="3">
        <v>24104</v>
      </c>
      <c r="D9998" s="2" t="s">
        <v>49915</v>
      </c>
      <c r="E9998" s="2" t="s">
        <v>182</v>
      </c>
      <c r="F9998" s="2" t="s">
        <v>11399</v>
      </c>
      <c r="G9998" s="2" t="s">
        <v>249</v>
      </c>
      <c r="H9998" s="4" t="s">
        <v>49916</v>
      </c>
      <c r="I9998" s="5" t="s">
        <v>49917</v>
      </c>
      <c r="J9998" s="2" t="s">
        <v>51</v>
      </c>
      <c r="K9998" s="2" t="s">
        <v>73</v>
      </c>
      <c r="L9998" s="2"/>
      <c r="M9998" s="8" t="s">
        <v>39</v>
      </c>
      <c r="N9998" s="2" t="s">
        <v>5458</v>
      </c>
      <c r="O9998" s="2" t="s">
        <v>296</v>
      </c>
      <c r="P9998" s="6">
        <v>6798</v>
      </c>
      <c r="Q9998" s="7" t="s">
        <v>49918</v>
      </c>
    </row>
    <row r="9999" spans="1:17" x14ac:dyDescent="0.2">
      <c r="A9999" s="2" t="s">
        <v>52296</v>
      </c>
      <c r="B9999" s="2" t="s">
        <v>11351</v>
      </c>
      <c r="C9999" s="3">
        <v>17525</v>
      </c>
      <c r="D9999" s="2" t="s">
        <v>52297</v>
      </c>
      <c r="E9999" s="2" t="s">
        <v>516</v>
      </c>
      <c r="F9999" s="2" t="s">
        <v>34973</v>
      </c>
      <c r="G9999" s="2" t="s">
        <v>275</v>
      </c>
      <c r="H9999" s="4" t="s">
        <v>52298</v>
      </c>
      <c r="I9999" s="5" t="s">
        <v>52299</v>
      </c>
      <c r="J9999" s="2" t="s">
        <v>51</v>
      </c>
      <c r="K9999" s="2" t="s">
        <v>73</v>
      </c>
      <c r="L9999" s="2"/>
      <c r="M9999" s="8" t="s">
        <v>376</v>
      </c>
      <c r="N9999" s="2" t="s">
        <v>2347</v>
      </c>
      <c r="O9999" s="2" t="s">
        <v>312</v>
      </c>
      <c r="P9999" s="6">
        <v>8920</v>
      </c>
      <c r="Q9999" s="7" t="s">
        <v>52391</v>
      </c>
    </row>
    <row r="10000" spans="1:17" x14ac:dyDescent="0.2">
      <c r="A10000" s="2" t="s">
        <v>52300</v>
      </c>
      <c r="B10000" s="2" t="s">
        <v>52301</v>
      </c>
      <c r="C10000" s="3">
        <v>37722</v>
      </c>
      <c r="D10000" s="2" t="s">
        <v>52302</v>
      </c>
      <c r="E10000" s="2" t="s">
        <v>591</v>
      </c>
      <c r="F10000" s="2" t="s">
        <v>980</v>
      </c>
      <c r="G10000" s="2" t="s">
        <v>81</v>
      </c>
      <c r="H10000" s="4" t="s">
        <v>52303</v>
      </c>
      <c r="I10000" s="5" t="s">
        <v>52304</v>
      </c>
      <c r="J10000" s="2" t="s">
        <v>63</v>
      </c>
      <c r="K10000" s="2" t="s">
        <v>73</v>
      </c>
      <c r="L10000" s="2"/>
      <c r="M10000" s="8" t="s">
        <v>143</v>
      </c>
      <c r="N10000" s="2" t="s">
        <v>1812</v>
      </c>
      <c r="O10000" s="2" t="s">
        <v>54</v>
      </c>
      <c r="P10000" s="6">
        <v>5533</v>
      </c>
      <c r="Q10000" s="7" t="s">
        <v>52391</v>
      </c>
    </row>
    <row r="10001" spans="1:17" x14ac:dyDescent="0.2">
      <c r="A10001" s="2" t="s">
        <v>52305</v>
      </c>
      <c r="B10001" s="2" t="s">
        <v>18312</v>
      </c>
      <c r="C10001" s="3">
        <v>22825</v>
      </c>
      <c r="D10001" s="2" t="s">
        <v>52306</v>
      </c>
      <c r="E10001" s="2" t="s">
        <v>3594</v>
      </c>
      <c r="F10001" s="2" t="s">
        <v>428</v>
      </c>
      <c r="G10001" s="2" t="s">
        <v>275</v>
      </c>
      <c r="H10001" s="4" t="s">
        <v>52307</v>
      </c>
      <c r="I10001" s="5" t="s">
        <v>52308</v>
      </c>
      <c r="J10001" s="2" t="s">
        <v>84</v>
      </c>
      <c r="K10001" s="2" t="s">
        <v>26</v>
      </c>
      <c r="L10001" s="2"/>
      <c r="M10001" s="8" t="s">
        <v>27</v>
      </c>
      <c r="N10001" s="2" t="s">
        <v>2096</v>
      </c>
      <c r="O10001" s="2" t="s">
        <v>29</v>
      </c>
      <c r="P10001" s="6">
        <v>3983</v>
      </c>
      <c r="Q10001" s="7" t="s">
        <v>52391</v>
      </c>
    </row>
    <row r="10002" spans="1:17" x14ac:dyDescent="0.2">
      <c r="A10002" s="2"/>
      <c r="B10002" s="2"/>
      <c r="C10002" s="3"/>
      <c r="D10002" s="2"/>
      <c r="E10002" s="2"/>
      <c r="F10002" s="2"/>
      <c r="G10002" s="2"/>
      <c r="H10002" s="2"/>
      <c r="I10002" s="13"/>
      <c r="J10002" s="2"/>
      <c r="K10002" s="2"/>
      <c r="L10002" s="8"/>
      <c r="M10002" s="8"/>
      <c r="N10002" s="2"/>
      <c r="O10002" s="2"/>
      <c r="P10002" s="6"/>
      <c r="Q10002" s="2"/>
    </row>
    <row r="10003" spans="1:17" x14ac:dyDescent="0.2">
      <c r="A10003" s="2"/>
      <c r="B10003" s="2"/>
      <c r="C10003" s="3"/>
      <c r="D10003" s="2"/>
      <c r="E10003" s="2"/>
      <c r="F10003" s="2"/>
      <c r="G10003" s="2"/>
      <c r="H10003" s="2"/>
      <c r="I10003" s="13"/>
      <c r="J10003" s="2"/>
      <c r="K10003" s="2"/>
      <c r="L10003" s="8"/>
      <c r="M10003" s="8"/>
      <c r="N10003" s="2"/>
      <c r="O10003" s="2"/>
      <c r="P10003" s="6"/>
      <c r="Q10003" s="2"/>
    </row>
    <row r="10004" spans="1:17" x14ac:dyDescent="0.2">
      <c r="A10004" s="2"/>
      <c r="B10004" s="2"/>
      <c r="C10004" s="3"/>
      <c r="D10004" s="2"/>
      <c r="E10004" s="2"/>
      <c r="F10004" s="2"/>
      <c r="G10004" s="2"/>
      <c r="H10004" s="2"/>
      <c r="I10004" s="13"/>
      <c r="J10004" s="2"/>
      <c r="K10004" s="2"/>
      <c r="L10004" s="8"/>
      <c r="M10004" s="8"/>
      <c r="N10004" s="2"/>
      <c r="O10004" s="2"/>
      <c r="P10004" s="6"/>
      <c r="Q10004" s="2"/>
    </row>
    <row r="10005" spans="1:17" x14ac:dyDescent="0.2">
      <c r="A10005" s="2"/>
      <c r="B10005" s="2"/>
      <c r="C10005" s="3"/>
      <c r="D10005" s="2"/>
      <c r="E10005" s="2"/>
      <c r="F10005" s="2"/>
      <c r="G10005" s="2"/>
      <c r="H10005" s="2"/>
      <c r="I10005" s="13"/>
      <c r="J10005" s="2"/>
      <c r="K10005" s="2"/>
      <c r="L10005" s="8"/>
      <c r="M10005" s="8"/>
      <c r="N10005" s="2"/>
      <c r="O10005" s="2"/>
      <c r="P10005" s="6"/>
      <c r="Q10005" s="2"/>
    </row>
  </sheetData>
  <hyperlinks>
    <hyperlink ref="I2" r:id="rId1" xr:uid="{7D1C3DC7-BA74-45EE-9AE3-799AEDDBA89C}"/>
    <hyperlink ref="I4300" r:id="rId2" xr:uid="{3411D5A2-A2F5-42A3-A5FF-C763041E7E9A}"/>
    <hyperlink ref="I4" r:id="rId3" xr:uid="{ACEBC945-2C9B-4F72-B371-EB959BB0C7A3}"/>
    <hyperlink ref="I5" r:id="rId4" xr:uid="{8D6EAC22-14D8-4DE1-BC24-B28F4E2D573B}"/>
    <hyperlink ref="I6" r:id="rId5" xr:uid="{FAC3CE0F-BCF2-468E-A046-E3213E14C488}"/>
    <hyperlink ref="I7" r:id="rId6" xr:uid="{359566F8-2A24-447B-AD2C-6AAB7BFCAD32}"/>
    <hyperlink ref="I8" r:id="rId7" xr:uid="{9AE87E07-FC3E-428F-9F30-6F31E99E17E3}"/>
    <hyperlink ref="I9" r:id="rId8" xr:uid="{479171D6-2D88-4027-B88D-6E1EFC5CA85B}"/>
    <hyperlink ref="I10" r:id="rId9" xr:uid="{4CE42E3B-B852-4B7B-B9EF-D6AF718A5008}"/>
    <hyperlink ref="I11" r:id="rId10" xr:uid="{80C092E0-5BCD-4309-83CE-2DB131C2B2B8}"/>
    <hyperlink ref="I12" r:id="rId11" xr:uid="{B6AAC236-D49E-4B66-AC2C-940086BDA4EA}"/>
    <hyperlink ref="I13" r:id="rId12" xr:uid="{E2B9EA63-71D1-44D1-B03B-12076FC9AAE5}"/>
    <hyperlink ref="I14" r:id="rId13" xr:uid="{F80F99CD-C69F-4B49-BCB6-7CBAAE7BDDCF}"/>
    <hyperlink ref="I15" r:id="rId14" xr:uid="{B8103787-D618-4973-8848-215AFAD7DC4D}"/>
    <hyperlink ref="I16" r:id="rId15" xr:uid="{566016D3-E231-4A6C-BF66-C986B8736570}"/>
    <hyperlink ref="I17" r:id="rId16" xr:uid="{8C2F394C-C384-4EFF-AC60-FCF721051652}"/>
    <hyperlink ref="I18" r:id="rId17" xr:uid="{92FEA513-C47E-4363-9CD4-FB6786C05182}"/>
    <hyperlink ref="I19" r:id="rId18" xr:uid="{B93DA2A8-F91B-4BFB-8F2A-431D3887A4B9}"/>
    <hyperlink ref="I20" r:id="rId19" xr:uid="{C29D90D5-1D8F-4BD7-8F3B-4714D1F45110}"/>
    <hyperlink ref="I21" r:id="rId20" xr:uid="{4ED995C6-2C81-43F0-B13E-4B0736E26F75}"/>
    <hyperlink ref="I22" r:id="rId21" xr:uid="{E9E06C2D-9495-4FBC-B0E7-E98F14BCD96C}"/>
    <hyperlink ref="I23" r:id="rId22" xr:uid="{FB3D201A-7E86-4D4B-8F2A-C441592EBDEA}"/>
    <hyperlink ref="I24" r:id="rId23" xr:uid="{E37BDC5A-4629-446D-98E1-7C556026B6D8}"/>
    <hyperlink ref="I25" r:id="rId24" xr:uid="{31F9AEFA-0047-4031-BB73-7C0E91B3A2F3}"/>
    <hyperlink ref="I26" r:id="rId25" xr:uid="{0871E3F6-612F-42AB-82B1-5021594A6F70}"/>
    <hyperlink ref="I27" r:id="rId26" xr:uid="{F9F2ED49-73E2-45D8-B5F4-D3937E4BBA48}"/>
    <hyperlink ref="I28" r:id="rId27" xr:uid="{83D3D3FA-1AE4-488B-AD0E-42DD48389BE4}"/>
    <hyperlink ref="I29" r:id="rId28" xr:uid="{C4E93697-F7D6-462D-9D22-4CD32AA2E6A6}"/>
    <hyperlink ref="I30" r:id="rId29" xr:uid="{7142E552-65C5-48E6-AA53-6975F91054BB}"/>
    <hyperlink ref="I31" r:id="rId30" xr:uid="{6FC20929-DE08-464A-83F8-9E66EEAB10D5}"/>
    <hyperlink ref="I32" r:id="rId31" xr:uid="{36CA829C-BF05-4592-BAF2-C47F7DFF3C52}"/>
    <hyperlink ref="I33" r:id="rId32" xr:uid="{44892C6E-A1CA-47C3-AD82-C467E497F20C}"/>
    <hyperlink ref="I34" r:id="rId33" xr:uid="{D30D70B9-3545-47CA-A4EE-8453C8836D49}"/>
    <hyperlink ref="I35" r:id="rId34" xr:uid="{03D58161-F9F7-4032-A421-53D37DFAA30D}"/>
    <hyperlink ref="I36" r:id="rId35" xr:uid="{0843810D-F9D5-4A19-AD08-937F5064D0C7}"/>
    <hyperlink ref="I37" r:id="rId36" xr:uid="{1620FA1F-8870-4501-9DA6-F8A87CEDAC5D}"/>
    <hyperlink ref="I38" r:id="rId37" xr:uid="{478404B9-6A67-4C32-8398-AFD1B1F4F152}"/>
    <hyperlink ref="I39" r:id="rId38" xr:uid="{B496DAF5-96C3-4236-B323-1BF11C8AD415}"/>
    <hyperlink ref="I40" r:id="rId39" xr:uid="{4739EAAB-3A23-48CD-865C-B21802D7B273}"/>
    <hyperlink ref="I41" r:id="rId40" xr:uid="{12D880A9-9E08-404E-B5C5-A73F1BDC9887}"/>
    <hyperlink ref="I42" r:id="rId41" xr:uid="{A0F6271C-46A9-40DE-89ED-88874F67BEB8}"/>
    <hyperlink ref="I43" r:id="rId42" xr:uid="{01C88AE5-A58F-45C4-966F-28554493FB3D}"/>
    <hyperlink ref="I44" r:id="rId43" xr:uid="{37C62A5B-D424-45CD-8FC9-6C7556D6770A}"/>
    <hyperlink ref="I45" r:id="rId44" xr:uid="{1CDB85E8-CF00-4E03-B759-5AB9BA72494B}"/>
    <hyperlink ref="I46" r:id="rId45" xr:uid="{B02C0509-BE95-417F-9513-7D550EA51481}"/>
    <hyperlink ref="I47" r:id="rId46" xr:uid="{DDDCBCE1-D6C4-473B-BB05-29DDEC5F0259}"/>
    <hyperlink ref="I48" r:id="rId47" xr:uid="{CB9A7EC2-378A-4E39-A40F-75C204B0E857}"/>
    <hyperlink ref="I49" r:id="rId48" xr:uid="{2172D56F-C068-4513-B0A9-C6AF7BECAC55}"/>
    <hyperlink ref="I50" r:id="rId49" xr:uid="{0105A4F4-81B4-4CE6-98FF-8C92380FAEBE}"/>
    <hyperlink ref="I51" r:id="rId50" xr:uid="{ED7F8428-21FD-4F31-A200-74076ABD885F}"/>
    <hyperlink ref="I52" r:id="rId51" xr:uid="{E074799F-1FA0-444A-8037-D72BF94CC26F}"/>
    <hyperlink ref="I53" r:id="rId52" xr:uid="{8BDD803E-688F-4D06-908C-827A9C7B6207}"/>
    <hyperlink ref="I54" r:id="rId53" xr:uid="{061BBDBA-7594-48F3-813B-4DB18F11B3E5}"/>
    <hyperlink ref="I55" r:id="rId54" xr:uid="{369C2FDD-9421-4DDE-BAC7-E812B0C6BD35}"/>
    <hyperlink ref="I56" r:id="rId55" xr:uid="{CEDFE26D-9622-4402-8321-7F02D1FCF5CC}"/>
    <hyperlink ref="I57" r:id="rId56" xr:uid="{B349F3E5-BF07-42AC-849F-09899D647216}"/>
    <hyperlink ref="I58" r:id="rId57" xr:uid="{4532F679-77BD-4615-B4BE-6B179496AB7D}"/>
    <hyperlink ref="I59" r:id="rId58" xr:uid="{31D89D2E-BE44-4866-AA0F-906B3B8D1CC9}"/>
    <hyperlink ref="I60" r:id="rId59" xr:uid="{F4317CF1-0CD1-4BBA-814A-8FDBB7B494BB}"/>
    <hyperlink ref="I61" r:id="rId60" xr:uid="{F10484CC-56BD-4D18-895E-00A948C4A480}"/>
    <hyperlink ref="I62" r:id="rId61" xr:uid="{54F86D3C-01B1-451B-8CBD-0BD304FFAC50}"/>
    <hyperlink ref="I63" r:id="rId62" xr:uid="{BDC7A829-A36C-4F30-9783-055E7E7A82A5}"/>
    <hyperlink ref="I64" r:id="rId63" xr:uid="{10AD3F04-60F8-4C50-BEB3-F21F9A23A06A}"/>
    <hyperlink ref="I65" r:id="rId64" xr:uid="{5C88E3A2-782F-4B38-86D3-752D845B2FA0}"/>
    <hyperlink ref="I66" r:id="rId65" xr:uid="{0608D9FC-0FDA-4E49-9A1A-439E2DD77CC1}"/>
    <hyperlink ref="I67" r:id="rId66" xr:uid="{1D56BD10-3952-4FC4-826F-A98DA28F2868}"/>
    <hyperlink ref="I68" r:id="rId67" xr:uid="{701136FB-66E6-45FD-A4FA-7208F0360376}"/>
    <hyperlink ref="I69" r:id="rId68" xr:uid="{2F66F1E2-3F91-406A-B899-B8D622954F18}"/>
    <hyperlink ref="I70" r:id="rId69" xr:uid="{DDC6CE1F-EA0B-4BA1-90D9-06AA1362BC47}"/>
    <hyperlink ref="I71" r:id="rId70" xr:uid="{D352DDC4-F115-431C-B9A2-5037C839D6F9}"/>
    <hyperlink ref="I72" r:id="rId71" xr:uid="{FB3B03A4-A264-4A5A-8C6A-91ECC2DCE701}"/>
    <hyperlink ref="I73" r:id="rId72" xr:uid="{45E5A8F1-7323-474B-9E90-0FA5C3B2D3A3}"/>
    <hyperlink ref="I74" r:id="rId73" xr:uid="{0DC623A7-8E88-45DB-A00F-8BAAF1E4491F}"/>
    <hyperlink ref="I75" r:id="rId74" xr:uid="{8218E739-DAFF-4AF4-AED3-17D0039F854E}"/>
    <hyperlink ref="I76" r:id="rId75" xr:uid="{0B8AB49A-8FF2-47C4-8ABD-E7BA3C68A355}"/>
    <hyperlink ref="I77" r:id="rId76" xr:uid="{C2E5A7E1-15FD-44CC-B39D-82FD5600A4A7}"/>
    <hyperlink ref="I78" r:id="rId77" xr:uid="{80576504-3B81-496A-9C60-8E57EEA30259}"/>
    <hyperlink ref="I79" r:id="rId78" xr:uid="{8EB04F90-3A78-4F6F-8AC3-15DCD17C9C43}"/>
    <hyperlink ref="I80" r:id="rId79" xr:uid="{CB13073B-5A91-4D2E-B95E-C611EECAFDA9}"/>
    <hyperlink ref="I81" r:id="rId80" xr:uid="{C0B8D099-0BBF-4B88-8220-B17A6228B040}"/>
    <hyperlink ref="I82" r:id="rId81" xr:uid="{F1BCAE6E-E439-4A0B-8C90-69B99424EA55}"/>
    <hyperlink ref="I83" r:id="rId82" xr:uid="{E2A1A0DA-FAA4-4C69-A10F-636623A18E61}"/>
    <hyperlink ref="I84" r:id="rId83" xr:uid="{ED398581-A91D-4514-8E8D-F0535D06E864}"/>
    <hyperlink ref="I85" r:id="rId84" xr:uid="{B6780F84-62A6-440F-9B64-F41B1C1B2F2D}"/>
    <hyperlink ref="I86" r:id="rId85" xr:uid="{8000727A-7CC2-4E03-A3C1-F2C56895C48E}"/>
    <hyperlink ref="I87" r:id="rId86" xr:uid="{FF9486F7-AEA1-431A-9262-49F2FFA0A777}"/>
    <hyperlink ref="I88" r:id="rId87" xr:uid="{7936DA20-5C7F-451C-9F69-AED5E2816157}"/>
    <hyperlink ref="I89" r:id="rId88" xr:uid="{B06B6048-C1CF-43D9-B982-A24AE35FD424}"/>
    <hyperlink ref="I90" r:id="rId89" xr:uid="{DA1D868E-F4E3-4812-84B9-6E9784DFCCF8}"/>
    <hyperlink ref="I91" r:id="rId90" xr:uid="{9B5257D5-B302-4D15-BD9A-ADCA7F77C099}"/>
    <hyperlink ref="I92" r:id="rId91" xr:uid="{47496B01-A381-4A0D-83EC-1B54991D3D1C}"/>
    <hyperlink ref="I93" r:id="rId92" xr:uid="{891A9239-71B4-4425-8AB3-5E33CCE176B9}"/>
    <hyperlink ref="I94" r:id="rId93" xr:uid="{78CAB76E-E44D-4963-9012-2ED9959063D4}"/>
    <hyperlink ref="I95" r:id="rId94" xr:uid="{7FD49E81-D77A-402E-AC4D-D793D9216BD8}"/>
    <hyperlink ref="I96" r:id="rId95" xr:uid="{510B1DF8-7183-4267-8DA0-396BF0907A3C}"/>
    <hyperlink ref="I6884" r:id="rId96" xr:uid="{42AE3B41-1BF2-43BE-A66C-D6E78CDA2D30}"/>
    <hyperlink ref="I98" r:id="rId97" xr:uid="{6026AB4D-0F0A-496A-BF6E-465F3307C606}"/>
    <hyperlink ref="I5142" r:id="rId98" xr:uid="{BED6EFAC-F561-470F-BB54-078819E7559E}"/>
    <hyperlink ref="I100" r:id="rId99" xr:uid="{C6121CB7-273E-4B78-8B5E-914D3095FAE8}"/>
    <hyperlink ref="I3376" r:id="rId100" xr:uid="{F6FFE500-9079-4C04-A5C3-6671D4CF1F64}"/>
    <hyperlink ref="I102" r:id="rId101" xr:uid="{7B1AC84D-E004-47C8-87EF-67E2F55BD4F3}"/>
    <hyperlink ref="I103" r:id="rId102" xr:uid="{526F3C5E-0F87-400B-ADF0-92C192A25495}"/>
    <hyperlink ref="I104" r:id="rId103" xr:uid="{62A1A87F-6497-4A45-9D51-5E427A4500FA}"/>
    <hyperlink ref="I105" r:id="rId104" xr:uid="{0715BF87-24D8-472E-A6B4-E40B08183346}"/>
    <hyperlink ref="I106" r:id="rId105" xr:uid="{3748221A-F9AD-4F3E-BD2A-640D6304C9D9}"/>
    <hyperlink ref="I107" r:id="rId106" xr:uid="{F051BD22-271F-4176-AC2D-7BA2DCD4B427}"/>
    <hyperlink ref="I108" r:id="rId107" xr:uid="{E683F417-3956-4C45-874A-C1FC450DFF01}"/>
    <hyperlink ref="I109" r:id="rId108" xr:uid="{009EB873-C58E-405F-8E92-122C3563F60E}"/>
    <hyperlink ref="I110" r:id="rId109" xr:uid="{B633151D-BB55-4BA0-90FC-576E1EF660D1}"/>
    <hyperlink ref="I111" r:id="rId110" xr:uid="{4E35FF7C-8075-4182-BAB8-8B6E2ACC3AEF}"/>
    <hyperlink ref="I112" r:id="rId111" xr:uid="{0F8A6D74-D81A-4671-B7C0-B36386BC19F3}"/>
    <hyperlink ref="I113" r:id="rId112" xr:uid="{54BD548C-AB0E-42FF-8959-39151661B3F5}"/>
    <hyperlink ref="I114" r:id="rId113" xr:uid="{E700E848-A388-4B14-BF82-2849509F509D}"/>
    <hyperlink ref="I115" r:id="rId114" xr:uid="{98693B69-CB0E-4215-944B-55DAC7FCC1AA}"/>
    <hyperlink ref="I116" r:id="rId115" xr:uid="{B2C87247-DB0E-4418-AAFA-CB92B0324C53}"/>
    <hyperlink ref="I117" r:id="rId116" xr:uid="{BA53D26C-71A1-4C50-9819-7FBE420AAA3C}"/>
    <hyperlink ref="I118" r:id="rId117" xr:uid="{2934DAD1-5883-4A6E-84C0-8999CD803F5F}"/>
    <hyperlink ref="I119" r:id="rId118" xr:uid="{BF5E773F-8405-4CC9-9A1E-F46655A2A15A}"/>
    <hyperlink ref="I120" r:id="rId119" xr:uid="{47BD1311-425D-4784-9BC4-928280ED9116}"/>
    <hyperlink ref="I121" r:id="rId120" xr:uid="{18136301-AFA2-4C6F-A41C-545F7996012E}"/>
    <hyperlink ref="I122" r:id="rId121" xr:uid="{7AFB26A2-C609-4686-8F29-D186CCA2F9EA}"/>
    <hyperlink ref="I123" r:id="rId122" xr:uid="{0A620B4B-EFE2-42E7-84DD-A9E4D5CFC2F7}"/>
    <hyperlink ref="I124" r:id="rId123" xr:uid="{406A1324-D9D4-43B1-B14B-33F8EFBB830C}"/>
    <hyperlink ref="I125" r:id="rId124" xr:uid="{F4D3410A-5BE9-4AFB-B951-A5247427B543}"/>
    <hyperlink ref="I126" r:id="rId125" xr:uid="{CF50FA7B-A50D-421B-9EB5-D695DD5D8EDE}"/>
    <hyperlink ref="I127" r:id="rId126" xr:uid="{28845419-861F-4049-ABB0-B7206498B827}"/>
    <hyperlink ref="I128" r:id="rId127" xr:uid="{CDD2E83F-BC1B-4DB8-88C9-EEE9B660C909}"/>
    <hyperlink ref="I129" r:id="rId128" xr:uid="{9A09CF22-8FEC-494C-9747-9C12EC2719D6}"/>
    <hyperlink ref="I130" r:id="rId129" xr:uid="{457CC935-96A0-46DA-AAE9-F68C8CE2ACA7}"/>
    <hyperlink ref="I131" r:id="rId130" xr:uid="{719A31CC-1EFC-48F1-B95A-A1B05BDFD07E}"/>
    <hyperlink ref="I132" r:id="rId131" xr:uid="{D7CF2EF4-3317-435D-BA68-0B123295F73D}"/>
    <hyperlink ref="I133" r:id="rId132" xr:uid="{7EAB0D1F-649D-47D4-BB81-16121FE3265E}"/>
    <hyperlink ref="I134" r:id="rId133" xr:uid="{DF5E1DAC-66B6-46BE-8ACC-1E5E0F420FE5}"/>
    <hyperlink ref="I5266" r:id="rId134" xr:uid="{495ADE21-BD86-4332-A25F-E7DDA9320497}"/>
    <hyperlink ref="I136" r:id="rId135" xr:uid="{1F11595F-3C4C-4538-A867-692FBD3239F8}"/>
    <hyperlink ref="I6931" r:id="rId136" xr:uid="{50E27205-CF80-4419-9D6C-7990F6BA1DFC}"/>
    <hyperlink ref="I138" r:id="rId137" xr:uid="{4AC07E38-A123-4498-AFE0-88BAD870914E}"/>
    <hyperlink ref="I139" r:id="rId138" xr:uid="{6A7C2020-D413-4B41-B97C-D110FF1A8122}"/>
    <hyperlink ref="I140" r:id="rId139" xr:uid="{D78F6B17-6941-4D77-849B-32E1CDF12BC0}"/>
    <hyperlink ref="I141" r:id="rId140" xr:uid="{F85BE333-3B9A-4B2F-892B-498872B98036}"/>
    <hyperlink ref="I142" r:id="rId141" xr:uid="{D74130E2-87E9-44CE-9B1D-BB733E7A9BCD}"/>
    <hyperlink ref="I143" r:id="rId142" xr:uid="{CC3311E4-A499-4E9D-9010-CE1AFB254BC5}"/>
    <hyperlink ref="I144" r:id="rId143" xr:uid="{C7C8BFDC-C46B-4390-93CB-8DB692BD5527}"/>
    <hyperlink ref="I145" r:id="rId144" xr:uid="{10D21283-C78E-4D80-B667-E99ED31E0600}"/>
    <hyperlink ref="I146" r:id="rId145" xr:uid="{958592A2-18CF-4F24-84E9-97F5A71B4FAA}"/>
    <hyperlink ref="I147" r:id="rId146" xr:uid="{6E571CE6-1041-402B-A58D-16EE405603DA}"/>
    <hyperlink ref="I148" r:id="rId147" xr:uid="{CE91A543-950A-4A96-883F-CE09EEBA12AD}"/>
    <hyperlink ref="I149" r:id="rId148" xr:uid="{27DD6AA5-AF04-4760-BEC3-4EF74549041D}"/>
    <hyperlink ref="I150" r:id="rId149" xr:uid="{1881CA33-9175-4B52-A5A8-247F2A79DD57}"/>
    <hyperlink ref="I151" r:id="rId150" xr:uid="{A16995F5-66F0-4D88-A975-54C95E6D5803}"/>
    <hyperlink ref="I152" r:id="rId151" xr:uid="{C88C232E-A540-4C3D-9773-660E6F4D7218}"/>
    <hyperlink ref="I1234" r:id="rId152" xr:uid="{87EDC95B-A9B1-4955-9C8F-9FD8A7499012}"/>
    <hyperlink ref="I154" r:id="rId153" xr:uid="{AB88CAF0-091C-4DBC-B2CB-0F971DF21E72}"/>
    <hyperlink ref="I155" r:id="rId154" xr:uid="{140892F5-B8AB-4C3A-86F5-E6C30D0B4E29}"/>
    <hyperlink ref="I156" r:id="rId155" xr:uid="{855A3D93-0DEE-4B40-B1C5-5319C34EBFE7}"/>
    <hyperlink ref="I157" r:id="rId156" xr:uid="{31A76265-33A2-4CA4-A4CB-F5D5A1B7A831}"/>
    <hyperlink ref="I158" r:id="rId157" xr:uid="{0AB7C9CB-2344-454B-B108-AB40BAF85668}"/>
    <hyperlink ref="I159" r:id="rId158" xr:uid="{681B10E3-1E68-4F66-8C4A-D9F443CE5C34}"/>
    <hyperlink ref="I160" r:id="rId159" xr:uid="{32B793DB-25F6-4708-B0F5-1CE9C538F7EF}"/>
    <hyperlink ref="I161" r:id="rId160" xr:uid="{B2B85C1B-E6C9-435E-9878-84ECDDC61AE7}"/>
    <hyperlink ref="I162" r:id="rId161" xr:uid="{69C4CBB3-C2C0-44D0-93B6-060BCACA8297}"/>
    <hyperlink ref="I163" r:id="rId162" xr:uid="{D259BBF9-3A54-4E70-96F1-8BE695E5DAC9}"/>
    <hyperlink ref="I164" r:id="rId163" xr:uid="{569C98CE-F663-4492-895A-5787298119B8}"/>
    <hyperlink ref="I165" r:id="rId164" xr:uid="{0AA23474-C4E5-49BB-B862-693330D052B6}"/>
    <hyperlink ref="I166" r:id="rId165" xr:uid="{0958FDE3-D847-49EF-A1F4-28C40DFA7FBD}"/>
    <hyperlink ref="I167" r:id="rId166" xr:uid="{61EFCD25-6B05-47A9-B4E7-8BE90E2E811E}"/>
    <hyperlink ref="I168" r:id="rId167" xr:uid="{311C646D-8769-42B0-BF89-8F6306CE9A31}"/>
    <hyperlink ref="I169" r:id="rId168" xr:uid="{73595E0D-D62D-474E-8AC5-FE06A5922C97}"/>
    <hyperlink ref="I170" r:id="rId169" xr:uid="{979C8759-98DA-4B4E-9B06-940B4D5A4CA7}"/>
    <hyperlink ref="I171" r:id="rId170" xr:uid="{53AC0F26-4EC7-4C39-AAAA-2BE997257310}"/>
    <hyperlink ref="I172" r:id="rId171" xr:uid="{CD036DED-F497-420A-BCE8-CF1075D99381}"/>
    <hyperlink ref="I173" r:id="rId172" xr:uid="{8A86D0BF-32B4-4641-B250-89F6D3F628C0}"/>
    <hyperlink ref="I174" r:id="rId173" xr:uid="{001974FF-5931-47F4-ADFF-7D58BC69C759}"/>
    <hyperlink ref="I175" r:id="rId174" xr:uid="{5EE64194-99D5-4520-8C5E-64B2B80CF1C5}"/>
    <hyperlink ref="I176" r:id="rId175" xr:uid="{CEE9B6FB-FDB9-44E7-A6E9-A52A923C45F7}"/>
    <hyperlink ref="I177" r:id="rId176" xr:uid="{0710E252-80BB-44A2-96CD-6018146FE364}"/>
    <hyperlink ref="I178" r:id="rId177" xr:uid="{C294FB6A-183C-4EF0-87D0-18AB7E0B693D}"/>
    <hyperlink ref="I179" r:id="rId178" xr:uid="{79A5F803-1863-420C-B906-BC8468B887EC}"/>
    <hyperlink ref="I180" r:id="rId179" xr:uid="{1A6FC8B1-28C3-4168-A308-7A33A2187C56}"/>
    <hyperlink ref="I181" r:id="rId180" xr:uid="{3FA157B1-091F-4EB8-AEC6-3D928A4FCA98}"/>
    <hyperlink ref="I182" r:id="rId181" xr:uid="{A357C4A2-2316-4B27-9285-A087030D7A40}"/>
    <hyperlink ref="I183" r:id="rId182" xr:uid="{29A2BB05-5942-4D21-9F19-A8E7150CE719}"/>
    <hyperlink ref="I184" r:id="rId183" xr:uid="{244D9BEB-CF20-46E2-BA37-B07E7A42F264}"/>
    <hyperlink ref="I185" r:id="rId184" xr:uid="{1B258B3C-5C50-43DF-9B3A-D015537FB979}"/>
    <hyperlink ref="I186" r:id="rId185" xr:uid="{0AD07CD2-C19E-4FDB-8454-59C6E150FADF}"/>
    <hyperlink ref="I187" r:id="rId186" xr:uid="{260824A7-3482-4F1E-A52E-E44CDD54CD68}"/>
    <hyperlink ref="I188" r:id="rId187" xr:uid="{72DF8BD0-8322-42D6-A108-932AB7F4940A}"/>
    <hyperlink ref="I189" r:id="rId188" xr:uid="{9F2BAB8D-0441-4625-966C-D762451A67ED}"/>
    <hyperlink ref="I190" r:id="rId189" xr:uid="{466F0CD5-65B0-4CF8-AFD8-4F940A87939A}"/>
    <hyperlink ref="I191" r:id="rId190" xr:uid="{8577326B-86C8-4678-A7A3-9918B1D9F7B4}"/>
    <hyperlink ref="I192" r:id="rId191" xr:uid="{CBDE8273-37E5-4F1A-8F1B-9472FD6F3B9A}"/>
    <hyperlink ref="I193" r:id="rId192" xr:uid="{FD1DBBFD-9F98-4B47-8DAA-DEBB9556F644}"/>
    <hyperlink ref="I194" r:id="rId193" xr:uid="{1E24C9E1-D86A-40D2-84B5-A7CC7E41D611}"/>
    <hyperlink ref="I195" r:id="rId194" xr:uid="{B6EDA472-3B57-4B4E-B91A-D3CC08977AE3}"/>
    <hyperlink ref="I196" r:id="rId195" xr:uid="{7170CC66-697C-40C0-9B01-7C9D32A11FB4}"/>
    <hyperlink ref="I197" r:id="rId196" xr:uid="{9A6C6C91-51BA-4AF9-B83B-5AF1F3E9532C}"/>
    <hyperlink ref="I198" r:id="rId197" xr:uid="{BFD84F09-D347-4910-927F-FC5996478A91}"/>
    <hyperlink ref="I199" r:id="rId198" xr:uid="{86A7CDE9-CB31-48A7-990B-D51DCB98581D}"/>
    <hyperlink ref="I200" r:id="rId199" xr:uid="{B19879CC-78AD-4E33-8723-FD532E3740B1}"/>
    <hyperlink ref="I201" r:id="rId200" xr:uid="{BB837DDF-B7A3-45B9-BB13-EE2A878BFE5F}"/>
    <hyperlink ref="I202" r:id="rId201" xr:uid="{092AC32F-5C2E-4C4B-957A-FD2AF189CA09}"/>
    <hyperlink ref="I203" r:id="rId202" xr:uid="{B481A27A-82EF-410B-A8D6-74C15495A86F}"/>
    <hyperlink ref="I204" r:id="rId203" xr:uid="{70129CB3-B057-4388-AA71-2CD9DBBE2D1A}"/>
    <hyperlink ref="I205" r:id="rId204" xr:uid="{1B8810FC-21D4-4016-B880-4DA311A14D02}"/>
    <hyperlink ref="I206" r:id="rId205" xr:uid="{714C2412-E883-4904-9C7B-1CBEA7759770}"/>
    <hyperlink ref="I207" r:id="rId206" xr:uid="{9B94ABF9-4FB8-4521-9A78-8826C163B800}"/>
    <hyperlink ref="I208" r:id="rId207" xr:uid="{96819B2B-0253-493E-8C06-392C2F0F9B72}"/>
    <hyperlink ref="I209" r:id="rId208" xr:uid="{9E592ABC-55F8-49A5-994A-56EC6898D6FB}"/>
    <hyperlink ref="I210" r:id="rId209" xr:uid="{0561DA24-C550-4760-98D4-DB62FCCCE644}"/>
    <hyperlink ref="I211" r:id="rId210" xr:uid="{434F075A-C3F6-4B60-9BB1-EF7D204C0D52}"/>
    <hyperlink ref="I212" r:id="rId211" xr:uid="{20E94511-7DA3-4C09-AF0F-72E3DB7CE1E8}"/>
    <hyperlink ref="I213" r:id="rId212" xr:uid="{61E541A6-4ECA-4EE5-AFE6-AE9AC2BA8AF3}"/>
    <hyperlink ref="I214" r:id="rId213" xr:uid="{C75091A2-228C-47C4-B599-0399DCD26CB6}"/>
    <hyperlink ref="I215" r:id="rId214" xr:uid="{7D6B2B5E-D343-4FDE-90AF-D2B48735576B}"/>
    <hyperlink ref="I216" r:id="rId215" xr:uid="{F8A3B894-0B5C-4965-AD3B-922F457A0360}"/>
    <hyperlink ref="I217" r:id="rId216" xr:uid="{C4325817-2032-4692-8C03-BDB786FEBA8B}"/>
    <hyperlink ref="I218" r:id="rId217" xr:uid="{B2EAB8D2-936F-41CF-BDE2-44A9DB1C960C}"/>
    <hyperlink ref="I219" r:id="rId218" xr:uid="{B3A1BEAD-95FD-4470-AE8E-FBF8200B75EC}"/>
    <hyperlink ref="I220" r:id="rId219" xr:uid="{2DFB8BB5-0FFB-4433-AB5B-8511FAFC9444}"/>
    <hyperlink ref="I221" r:id="rId220" xr:uid="{63232DFE-B1D3-4218-A025-AFB5924BB252}"/>
    <hyperlink ref="I222" r:id="rId221" xr:uid="{9E350126-4511-433D-A446-3BE6E4BE9BD8}"/>
    <hyperlink ref="I223" r:id="rId222" xr:uid="{F51911AD-7179-4434-800D-B50D502CE378}"/>
    <hyperlink ref="I224" r:id="rId223" xr:uid="{CA03F4A9-72FD-45E8-A434-DCA1D8318FCC}"/>
    <hyperlink ref="I225" r:id="rId224" xr:uid="{9235DAC8-7AFA-473D-BAAD-518CC407570A}"/>
    <hyperlink ref="I226" r:id="rId225" xr:uid="{EF21518C-A15F-4E5D-B327-7CDE894128C7}"/>
    <hyperlink ref="I227" r:id="rId226" xr:uid="{236C2AE7-DB07-4824-9D38-E6FD7723A590}"/>
    <hyperlink ref="I228" r:id="rId227" xr:uid="{B08DD4D7-5A17-44AC-B1A0-DE55050AC0EE}"/>
    <hyperlink ref="I229" r:id="rId228" xr:uid="{166B8AF9-A40D-4A8D-A890-327EFF838923}"/>
    <hyperlink ref="I230" r:id="rId229" xr:uid="{6E14422C-5DB0-44EA-9903-6F88AEBF69A3}"/>
    <hyperlink ref="I231" r:id="rId230" xr:uid="{946A1475-FCF5-48B3-9B10-1F557D847C66}"/>
    <hyperlink ref="I232" r:id="rId231" xr:uid="{6FA2470C-7CAC-41CC-A7E9-FB2A7D57A80F}"/>
    <hyperlink ref="I233" r:id="rId232" xr:uid="{F60BAC79-0554-4577-A4D9-0A1AB808122C}"/>
    <hyperlink ref="I234" r:id="rId233" xr:uid="{7967287A-9E54-41C0-94C9-CDA7022CAB44}"/>
    <hyperlink ref="I235" r:id="rId234" xr:uid="{EC0D533C-A635-48CE-9A03-AD4F93478B53}"/>
    <hyperlink ref="I236" r:id="rId235" xr:uid="{F7A332B8-82CE-4E13-897B-9B1526FC9B7B}"/>
    <hyperlink ref="I237" r:id="rId236" xr:uid="{6E118760-BED7-4070-B81D-2A969CAE4629}"/>
    <hyperlink ref="I238" r:id="rId237" xr:uid="{8238A992-3127-4506-BA4A-618C2A1094BC}"/>
    <hyperlink ref="I239" r:id="rId238" xr:uid="{1432B978-A602-4C06-B0B0-86A24C2F4212}"/>
    <hyperlink ref="I240" r:id="rId239" xr:uid="{7226F5FA-9B79-4329-B3C7-4D9DA03F024C}"/>
    <hyperlink ref="I241" r:id="rId240" xr:uid="{F97755A9-1B9F-4AAA-B7CB-798F5BE9E483}"/>
    <hyperlink ref="I242" r:id="rId241" xr:uid="{CA227E05-BF02-478F-A8A9-E3C807276CDE}"/>
    <hyperlink ref="I243" r:id="rId242" xr:uid="{62752DA6-FF6C-4718-8BBE-0CEDE2EF4A18}"/>
    <hyperlink ref="I244" r:id="rId243" xr:uid="{57FAD8ED-5F18-4F7B-BF43-F089EB9CB0F0}"/>
    <hyperlink ref="I245" r:id="rId244" xr:uid="{ECE62878-4DB5-4F8D-A9D8-02678E463B84}"/>
    <hyperlink ref="I246" r:id="rId245" xr:uid="{8C20E52A-CC85-4488-822F-3C3E6A7CEBF2}"/>
    <hyperlink ref="I247" r:id="rId246" xr:uid="{094AE9DA-EAA6-48D2-99F2-A65D24C17B43}"/>
    <hyperlink ref="I248" r:id="rId247" xr:uid="{D25C063C-3CEB-4CDB-84DB-287AEB5183EE}"/>
    <hyperlink ref="I249" r:id="rId248" xr:uid="{30F3E4E2-9CBB-440C-B99B-286EAD49472E}"/>
    <hyperlink ref="I250" r:id="rId249" xr:uid="{5ABB28B9-945F-4497-9742-66EC508AB626}"/>
    <hyperlink ref="I251" r:id="rId250" xr:uid="{2CEA2AA7-4D7B-4F05-9A82-331863C8A2CA}"/>
    <hyperlink ref="I252" r:id="rId251" xr:uid="{22E8DDB3-F6DD-4F1F-96A2-897E99E0B1C9}"/>
    <hyperlink ref="I253" r:id="rId252" xr:uid="{4D883EE2-BCFB-4980-896D-076F742E12F4}"/>
    <hyperlink ref="I254" r:id="rId253" xr:uid="{ABEBFF99-4867-4D28-A2FD-BE30A76DF77B}"/>
    <hyperlink ref="I255" r:id="rId254" xr:uid="{BB329358-F8E0-4E0A-97B5-8D9BD0528E9A}"/>
    <hyperlink ref="I256" r:id="rId255" xr:uid="{4CD0E983-3E4F-4901-B699-35CD5279A510}"/>
    <hyperlink ref="I257" r:id="rId256" xr:uid="{059D91C6-31F2-4083-9119-97AD1F3F41EB}"/>
    <hyperlink ref="I258" r:id="rId257" xr:uid="{C89D9522-C753-4C88-86CE-EE0E9DBC67C8}"/>
    <hyperlink ref="I259" r:id="rId258" xr:uid="{89DF60E1-F902-4550-9476-8B238595A662}"/>
    <hyperlink ref="I260" r:id="rId259" xr:uid="{0AE6EF8C-CECC-47AE-AE3B-6483ACFDEF28}"/>
    <hyperlink ref="I261" r:id="rId260" xr:uid="{4E96F151-ADA2-4510-9879-C0039CB1D447}"/>
    <hyperlink ref="I262" r:id="rId261" xr:uid="{29BEA965-E2D1-4B71-9FE8-3843308A94F1}"/>
    <hyperlink ref="I263" r:id="rId262" xr:uid="{D9C0B563-58D2-43AE-8E92-0A4DDDFC2950}"/>
    <hyperlink ref="I264" r:id="rId263" xr:uid="{489F4EAB-F1CB-4BA7-9441-848A16CEA771}"/>
    <hyperlink ref="I265" r:id="rId264" xr:uid="{607A27C8-2D42-48A5-8793-5E7C16CC02DA}"/>
    <hyperlink ref="I266" r:id="rId265" xr:uid="{EA8AC962-275F-460B-AE00-40032610A418}"/>
    <hyperlink ref="I267" r:id="rId266" xr:uid="{7A40CD26-2CB0-4758-BF07-BCEE3C0721DB}"/>
    <hyperlink ref="I268" r:id="rId267" xr:uid="{5FA57659-700B-4E42-8A88-36CC69A8170B}"/>
    <hyperlink ref="I269" r:id="rId268" xr:uid="{3A7D6779-5A39-462C-8A27-166269981445}"/>
    <hyperlink ref="I270" r:id="rId269" xr:uid="{C64A38B8-13B6-466B-983E-9A82DB3A1C30}"/>
    <hyperlink ref="I271" r:id="rId270" xr:uid="{0A97D62D-76D5-425E-974D-62289217B5AD}"/>
    <hyperlink ref="I272" r:id="rId271" xr:uid="{BBF8CE78-3E19-4F0D-B52E-96CAAAF0DAC9}"/>
    <hyperlink ref="I273" r:id="rId272" xr:uid="{C56C8C45-F9CE-4DFF-918A-87C59C4E82DD}"/>
    <hyperlink ref="I274" r:id="rId273" xr:uid="{799CB24B-316F-4002-94E7-982289052E70}"/>
    <hyperlink ref="I275" r:id="rId274" xr:uid="{43F305C2-3887-4DA7-A22F-CE63BBB7FB3E}"/>
    <hyperlink ref="I276" r:id="rId275" xr:uid="{19ECE35B-6F4A-47C1-8B33-96944C131EE9}"/>
    <hyperlink ref="I277" r:id="rId276" xr:uid="{126D8D54-DE6B-42D8-A4DC-B25A43D8B2D3}"/>
    <hyperlink ref="I278" r:id="rId277" xr:uid="{C78D1D05-8E8E-4D06-87E5-89BFA98DBBCE}"/>
    <hyperlink ref="I279" r:id="rId278" xr:uid="{647AF36E-AB99-4AC4-B7B9-960D77BEA3E4}"/>
    <hyperlink ref="I280" r:id="rId279" xr:uid="{634EEA2D-6E8E-4988-9AB2-E1B7EEDD185A}"/>
    <hyperlink ref="I281" r:id="rId280" xr:uid="{58C85B57-1206-4337-ADD3-A39D55F177FD}"/>
    <hyperlink ref="I282" r:id="rId281" xr:uid="{CC296EDA-880E-450F-8787-E83769B1B67D}"/>
    <hyperlink ref="I283" r:id="rId282" xr:uid="{85EF42BF-93ED-4994-A747-5A0098ABF011}"/>
    <hyperlink ref="I284" r:id="rId283" xr:uid="{C9B73A03-E276-4579-9864-15198E568CE2}"/>
    <hyperlink ref="I285" r:id="rId284" xr:uid="{CE80A3B5-BFD9-449B-8848-D2136F55F183}"/>
    <hyperlink ref="I286" r:id="rId285" xr:uid="{DB40DD49-81C9-45B7-8566-1F64FE018D10}"/>
    <hyperlink ref="I287" r:id="rId286" xr:uid="{BD8533F6-49F9-4F6D-AE19-0D2A39714F49}"/>
    <hyperlink ref="I288" r:id="rId287" xr:uid="{E62F1A92-CAC3-479F-B17C-178EB9287C36}"/>
    <hyperlink ref="I289" r:id="rId288" xr:uid="{304957C9-D037-4C5E-B9F5-803B91D3E449}"/>
    <hyperlink ref="I290" r:id="rId289" xr:uid="{F6D69D7B-2FDF-4E12-8889-613CF90B9B26}"/>
    <hyperlink ref="I291" r:id="rId290" xr:uid="{05087F49-35CE-4C3C-A4D6-1EC52DE0E9FA}"/>
    <hyperlink ref="I292" r:id="rId291" xr:uid="{28502351-7485-4632-88B3-69F99F110935}"/>
    <hyperlink ref="I293" r:id="rId292" xr:uid="{E630AF88-F94F-4831-ACBD-5E52A3EB1E52}"/>
    <hyperlink ref="I294" r:id="rId293" xr:uid="{8DA9003E-BA84-40F5-AFF4-8582341F983D}"/>
    <hyperlink ref="I295" r:id="rId294" xr:uid="{9C0A2F86-6AAD-46A9-B788-60F1C9B64A83}"/>
    <hyperlink ref="I296" r:id="rId295" xr:uid="{9F0F4321-4461-4D7F-84A8-C29AEC7B7640}"/>
    <hyperlink ref="I297" r:id="rId296" xr:uid="{B6ABB461-8139-4D5B-B219-07EDCF592F98}"/>
    <hyperlink ref="I298" r:id="rId297" xr:uid="{8A8B4E2C-EFF4-49CA-978C-E8AC12B3DBEE}"/>
    <hyperlink ref="I299" r:id="rId298" xr:uid="{010B6E6E-1EAD-4060-B220-31B39D939B3B}"/>
    <hyperlink ref="I300" r:id="rId299" xr:uid="{D385C68A-3A66-4F99-9AF6-F20530ABBFF5}"/>
    <hyperlink ref="I301" r:id="rId300" xr:uid="{0EFD408D-BDA9-4654-B00F-D9BD1C0F0F1A}"/>
    <hyperlink ref="I302" r:id="rId301" xr:uid="{510D00CD-3EF3-483A-BACB-E5AD60545F0A}"/>
    <hyperlink ref="I303" r:id="rId302" xr:uid="{C8E259A9-0C28-451C-90E0-7819AC5AE8EB}"/>
    <hyperlink ref="I304" r:id="rId303" xr:uid="{998D4BC1-8B8B-4547-A492-818BA2EE34D2}"/>
    <hyperlink ref="I305" r:id="rId304" xr:uid="{946D27CB-71BB-4C06-8800-8E349375581D}"/>
    <hyperlink ref="I306" r:id="rId305" xr:uid="{FDD59AEC-6BC3-4A71-8157-284773529CF0}"/>
    <hyperlink ref="I307" r:id="rId306" xr:uid="{D3BDD026-994F-4C26-984C-9A5974D1E562}"/>
    <hyperlink ref="I308" r:id="rId307" xr:uid="{A2CEC93F-CA64-4A6A-9697-9381DED78164}"/>
    <hyperlink ref="I309" r:id="rId308" xr:uid="{0C598322-81AD-4980-A768-84D1043EE3F2}"/>
    <hyperlink ref="I310" r:id="rId309" xr:uid="{FC4F2277-3092-468B-8594-4F41BF1BD8B5}"/>
    <hyperlink ref="I311" r:id="rId310" xr:uid="{A0512E9F-1465-4EF9-896A-7F7252268300}"/>
    <hyperlink ref="I312" r:id="rId311" xr:uid="{DC278740-71E8-454F-BE78-D18965183518}"/>
    <hyperlink ref="I313" r:id="rId312" xr:uid="{D4207DD6-FB3D-4FA1-9E1C-E3B70FA0B02F}"/>
    <hyperlink ref="I314" r:id="rId313" xr:uid="{E46C1FAC-246E-4DD2-A3F6-B9F2465EA039}"/>
    <hyperlink ref="I315" r:id="rId314" xr:uid="{CD99A76D-A449-4BFE-BC7A-ECBDAE5C2ADC}"/>
    <hyperlink ref="I316" r:id="rId315" xr:uid="{C3C31F59-C73B-4D18-A260-50F1517D42F0}"/>
    <hyperlink ref="I317" r:id="rId316" xr:uid="{CAF2CC18-70D5-4BF3-B2CD-B33AB796F9C0}"/>
    <hyperlink ref="I318" r:id="rId317" xr:uid="{4762679B-549F-4D64-BFCF-0A7675C46080}"/>
    <hyperlink ref="I319" r:id="rId318" xr:uid="{BA0CAFEC-F6E4-4CF2-8EE9-1271A11F8169}"/>
    <hyperlink ref="I320" r:id="rId319" xr:uid="{5FC8AEE6-4D8A-4EB1-A616-2685AE2096FA}"/>
    <hyperlink ref="I321" r:id="rId320" xr:uid="{883AB6B4-13F9-4C5E-A6E4-9B85DEA2AD1B}"/>
    <hyperlink ref="I322" r:id="rId321" xr:uid="{DDC12A17-6678-4346-991A-15291DB7FA2C}"/>
    <hyperlink ref="I323" r:id="rId322" xr:uid="{A4FC64E6-D155-491C-832A-EE40207CFA10}"/>
    <hyperlink ref="I324" r:id="rId323" xr:uid="{9A24442F-A5C9-4AA6-AF85-CCCEA7D199AC}"/>
    <hyperlink ref="I325" r:id="rId324" xr:uid="{11A2F65D-F919-4AAB-B51C-77CAA893BAC6}"/>
    <hyperlink ref="I326" r:id="rId325" xr:uid="{C2015BFC-12C9-4744-A130-1D1ACE350302}"/>
    <hyperlink ref="I327" r:id="rId326" xr:uid="{4D5FB43B-A6C2-4E5F-88A0-07FAD48D7383}"/>
    <hyperlink ref="I2389" r:id="rId327" xr:uid="{7CF5F534-FBBE-4654-9236-A9F5B099A22F}"/>
    <hyperlink ref="I329" r:id="rId328" xr:uid="{372EE58C-444D-4030-8C42-6BBAF4E9972A}"/>
    <hyperlink ref="I330" r:id="rId329" xr:uid="{F1B056B5-72E2-4C84-976F-067EA74145AF}"/>
    <hyperlink ref="I331" r:id="rId330" xr:uid="{DDCE6300-CFB5-404B-92DB-123CAE3A521A}"/>
    <hyperlink ref="I332" r:id="rId331" xr:uid="{E3749B17-8385-4261-8747-9CFA8C5FD543}"/>
    <hyperlink ref="I333" r:id="rId332" xr:uid="{0AB6B282-4E62-48B4-A522-11C7AB27C0D4}"/>
    <hyperlink ref="I334" r:id="rId333" xr:uid="{5EEDD966-5A51-418A-930D-D214B39C1706}"/>
    <hyperlink ref="I335" r:id="rId334" xr:uid="{D762D051-EE33-40F5-B663-81E62D17F59A}"/>
    <hyperlink ref="I336" r:id="rId335" xr:uid="{FE078B5B-B2B6-4032-8298-24E0DF99A515}"/>
    <hyperlink ref="I337" r:id="rId336" xr:uid="{56E08B4A-1F6E-46B7-80EA-853AC94AFE2F}"/>
    <hyperlink ref="I338" r:id="rId337" xr:uid="{0633C7DC-FD63-4FBC-84E6-92FA446395A5}"/>
    <hyperlink ref="I339" r:id="rId338" xr:uid="{2F8A3860-3376-4BFB-83ED-1A5FCF997E56}"/>
    <hyperlink ref="I340" r:id="rId339" xr:uid="{E35F82BF-A29C-46A9-8953-982ED6A75025}"/>
    <hyperlink ref="I341" r:id="rId340" xr:uid="{926DCD2C-2A7E-4AEB-9ED3-6A14198A618E}"/>
    <hyperlink ref="I342" r:id="rId341" xr:uid="{E97A0A67-4692-47E9-9ACF-557A104482F3}"/>
    <hyperlink ref="I343" r:id="rId342" xr:uid="{BF35A1EF-3A36-4504-9928-0342FD170A2F}"/>
    <hyperlink ref="I344" r:id="rId343" xr:uid="{B2B17447-0DE3-4BFA-9222-9833789679DC}"/>
    <hyperlink ref="I345" r:id="rId344" xr:uid="{57B1C70B-A03B-4B51-8F36-6B1FD30AEB45}"/>
    <hyperlink ref="I346" r:id="rId345" xr:uid="{619FF836-2D4B-4727-87AE-087FA6111346}"/>
    <hyperlink ref="I347" r:id="rId346" xr:uid="{25DF1061-D4E9-486B-B818-F344CF474BD6}"/>
    <hyperlink ref="I348" r:id="rId347" xr:uid="{C25F7F97-85C4-4E04-9483-59D2819B4645}"/>
    <hyperlink ref="I349" r:id="rId348" xr:uid="{6A5F1899-97D1-4CA5-AA14-0BF2E630F2DC}"/>
    <hyperlink ref="I350" r:id="rId349" xr:uid="{4A1B7EBB-C805-4EDE-92E6-F52861452071}"/>
    <hyperlink ref="I351" r:id="rId350" xr:uid="{C2BDCA4D-ECC0-4A91-A2DE-7C72BB6C0111}"/>
    <hyperlink ref="I352" r:id="rId351" xr:uid="{6375EE58-07DD-47ED-8830-15A8A19FC57F}"/>
    <hyperlink ref="I353" r:id="rId352" xr:uid="{DF3A027F-1E74-43F0-9560-E20482F1FDFB}"/>
    <hyperlink ref="I354" r:id="rId353" xr:uid="{C94BBC50-338F-4CAE-B7D9-E509ECBD45CC}"/>
    <hyperlink ref="I355" r:id="rId354" xr:uid="{FF4B5BCB-A3EF-4D43-A266-585CB2EC3DAF}"/>
    <hyperlink ref="I356" r:id="rId355" xr:uid="{AD0F2851-3FDF-4BF0-B4E2-64D1289CA1EF}"/>
    <hyperlink ref="I357" r:id="rId356" xr:uid="{2A5BB06F-B5D5-43E5-B2D7-75947649EE7D}"/>
    <hyperlink ref="I358" r:id="rId357" xr:uid="{05C21789-31AC-4A98-BA8C-FC02C6CEBA39}"/>
    <hyperlink ref="I359" r:id="rId358" xr:uid="{D0591811-FF1C-4A3E-BDE3-8567D3A547D9}"/>
    <hyperlink ref="I360" r:id="rId359" xr:uid="{7C74DA58-F7CC-48F8-88FF-DD79ED6E90F4}"/>
    <hyperlink ref="I361" r:id="rId360" xr:uid="{4ABAEE09-81C8-49E6-94D4-783F12102222}"/>
    <hyperlink ref="I362" r:id="rId361" xr:uid="{B6B12A79-33CE-48DD-B384-98B714D22666}"/>
    <hyperlink ref="I363" r:id="rId362" xr:uid="{7F5B6C27-8D7B-425D-82F3-71DB03B0020A}"/>
    <hyperlink ref="I364" r:id="rId363" xr:uid="{35246D0A-9A16-443F-BC8B-488CF5971055}"/>
    <hyperlink ref="I365" r:id="rId364" xr:uid="{2E040967-FF00-4C7E-BC91-44AFC4827E33}"/>
    <hyperlink ref="I366" r:id="rId365" xr:uid="{C78A037F-6B89-45BB-B3D6-84FD2A1A6C93}"/>
    <hyperlink ref="I367" r:id="rId366" xr:uid="{DACD803F-D4FE-46B8-9419-764E5C8E60DF}"/>
    <hyperlink ref="I368" r:id="rId367" xr:uid="{A6973C50-15F4-49B9-B48B-EE3F91252341}"/>
    <hyperlink ref="I369" r:id="rId368" xr:uid="{137AE436-9243-4841-ABB0-6AFFAB37B932}"/>
    <hyperlink ref="I370" r:id="rId369" xr:uid="{57B04130-79A1-4A4F-A7C0-AC3033B7AF45}"/>
    <hyperlink ref="I371" r:id="rId370" xr:uid="{938AA5C1-292E-4EAE-95DB-EA20C1D5D321}"/>
    <hyperlink ref="I372" r:id="rId371" xr:uid="{2DD16B71-641A-4322-AEAF-0D1C2241DFE2}"/>
    <hyperlink ref="I373" r:id="rId372" xr:uid="{74915E2F-E63D-4146-AC04-F6C554A95D2D}"/>
    <hyperlink ref="I374" r:id="rId373" xr:uid="{474901B8-670C-446F-B606-547FEEE78F03}"/>
    <hyperlink ref="I375" r:id="rId374" xr:uid="{C8FAB560-F234-4264-ADA7-534A331B3C2B}"/>
    <hyperlink ref="I376" r:id="rId375" xr:uid="{317B7429-D36D-4A04-BECB-E2EC3332F84E}"/>
    <hyperlink ref="I377" r:id="rId376" xr:uid="{4E2BD9A6-6B6E-4A92-A8C8-42A012B6ED37}"/>
    <hyperlink ref="I378" r:id="rId377" xr:uid="{32B9D1D0-9EFD-4E2C-9B06-43A3B51A129B}"/>
    <hyperlink ref="I379" r:id="rId378" xr:uid="{B02C7726-C440-4B68-B192-C3F0A5DB50F3}"/>
    <hyperlink ref="I380" r:id="rId379" xr:uid="{8AC5D4C7-433A-4A5E-80D1-5FF178C8E6ED}"/>
    <hyperlink ref="I381" r:id="rId380" xr:uid="{CAB6BF70-8574-4C52-BF3E-5A3DCCB28067}"/>
    <hyperlink ref="I382" r:id="rId381" xr:uid="{7D92A76F-399F-4408-B17A-C12BF1058F48}"/>
    <hyperlink ref="I383" r:id="rId382" xr:uid="{BAB922B6-726E-4D31-97AF-44C8E1B361A1}"/>
    <hyperlink ref="I384" r:id="rId383" xr:uid="{5975A6EF-2D82-4E4B-AFFF-E2D6F95982F6}"/>
    <hyperlink ref="I385" r:id="rId384" xr:uid="{B4888F74-6616-48B9-98DC-7E6B45CB57C0}"/>
    <hyperlink ref="I386" r:id="rId385" xr:uid="{5764EFC7-E452-4A1E-8470-15752CEF5D37}"/>
    <hyperlink ref="I387" r:id="rId386" xr:uid="{568ED0FE-F2CC-4E8E-9D20-DDEAE0951F0F}"/>
    <hyperlink ref="I388" r:id="rId387" xr:uid="{DB35F082-2397-4890-8AC7-812FE88A2F5E}"/>
    <hyperlink ref="I389" r:id="rId388" xr:uid="{09C5A328-DA84-41ED-96E9-223A08C14359}"/>
    <hyperlink ref="I390" r:id="rId389" xr:uid="{34D600E0-2131-46DD-ACA4-E27B2A312FA3}"/>
    <hyperlink ref="I391" r:id="rId390" xr:uid="{54DD75D2-52BC-470A-844B-FAC747F72A47}"/>
    <hyperlink ref="I392" r:id="rId391" xr:uid="{10227037-7704-4990-828D-A7340185F4F8}"/>
    <hyperlink ref="I393" r:id="rId392" xr:uid="{FBA12D38-0BF5-4677-A1A2-27960CA18219}"/>
    <hyperlink ref="I394" r:id="rId393" xr:uid="{DF07A170-E88B-48C8-9F27-2CE9ADADDD3F}"/>
    <hyperlink ref="I395" r:id="rId394" xr:uid="{F8092920-45AE-4D62-A74D-C6CF6E8F460F}"/>
    <hyperlink ref="I396" r:id="rId395" xr:uid="{49C56452-AE29-4FEC-BFD0-A0DFD3529086}"/>
    <hyperlink ref="I397" r:id="rId396" xr:uid="{14C4F0C6-3C0E-4E6D-B295-A877D6921A43}"/>
    <hyperlink ref="I398" r:id="rId397" xr:uid="{06D74D76-6EA6-4BBD-B04A-DA9EE0EB9378}"/>
    <hyperlink ref="I399" r:id="rId398" xr:uid="{BF1B172F-B2AF-41BC-8E79-FFEB29A2A98E}"/>
    <hyperlink ref="I400" r:id="rId399" xr:uid="{4533D67E-9536-418F-96F2-BC0C3FED6FCA}"/>
    <hyperlink ref="I401" r:id="rId400" xr:uid="{2E02D376-89A1-4660-BF6A-FC3883B14144}"/>
    <hyperlink ref="I402" r:id="rId401" xr:uid="{5138E0B4-DCB6-4049-A6B9-929F10518A4F}"/>
    <hyperlink ref="I403" r:id="rId402" xr:uid="{48A1429A-E267-43BC-93A8-571198C6CD11}"/>
    <hyperlink ref="I404" r:id="rId403" xr:uid="{4962D8FC-ED5E-40E0-A54A-51652EA5E400}"/>
    <hyperlink ref="I405" r:id="rId404" xr:uid="{8A8C326B-F6F6-4267-8169-37AB3ADD01ED}"/>
    <hyperlink ref="I406" r:id="rId405" xr:uid="{DBC6EA17-D7AD-4F12-9822-39703F3AC38D}"/>
    <hyperlink ref="I407" r:id="rId406" xr:uid="{FDB4364F-3E1F-4FEF-AA22-41620ED163E1}"/>
    <hyperlink ref="I408" r:id="rId407" xr:uid="{C8B6F065-7C34-45C6-AD0C-7D72E28B09F9}"/>
    <hyperlink ref="I3" r:id="rId408" xr:uid="{13703DDC-BD5E-4A32-9386-DFD06C01FEBC}"/>
    <hyperlink ref="I410" r:id="rId409" xr:uid="{7030E31D-7192-4074-8F33-839A640B594E}"/>
    <hyperlink ref="I411" r:id="rId410" xr:uid="{917EF130-D7EF-40D6-B13E-2AEF48F5A1EB}"/>
    <hyperlink ref="I412" r:id="rId411" xr:uid="{B25F8E89-D5B7-4787-B3D7-44BE90928231}"/>
    <hyperlink ref="I413" r:id="rId412" xr:uid="{947E4AA3-8798-4588-8B15-768294A57D23}"/>
    <hyperlink ref="I414" r:id="rId413" xr:uid="{2094F6D4-0E0A-4948-A91D-FFA773D8DF72}"/>
    <hyperlink ref="I415" r:id="rId414" xr:uid="{0BC53B0D-30A2-4E63-ABA0-2D2545F481FF}"/>
    <hyperlink ref="I416" r:id="rId415" xr:uid="{FD8C37ED-5141-4E72-B03B-7CBA058D44F5}"/>
    <hyperlink ref="I417" r:id="rId416" xr:uid="{0A235FE6-D543-465C-ABC9-7D0171835BA3}"/>
    <hyperlink ref="I418" r:id="rId417" xr:uid="{265EF174-F3DF-4842-8BA3-EF2398367170}"/>
    <hyperlink ref="I419" r:id="rId418" xr:uid="{F939911A-7AC7-44FC-8FC7-92D17CA78E0B}"/>
    <hyperlink ref="I420" r:id="rId419" xr:uid="{9C1C75C4-BBB0-4D43-9574-676E60DD5A75}"/>
    <hyperlink ref="I421" r:id="rId420" xr:uid="{D3EAA2E4-018B-4756-97CD-E403C49CD6F3}"/>
    <hyperlink ref="I422" r:id="rId421" xr:uid="{EA10CFDC-0D8F-4607-8DAF-3849A43D0BF3}"/>
    <hyperlink ref="I423" r:id="rId422" xr:uid="{B994106F-29D1-4693-8E35-3FA3FB4CE6F7}"/>
    <hyperlink ref="I424" r:id="rId423" xr:uid="{FC7DF817-AFA9-43C0-B0D0-667335DB1B20}"/>
    <hyperlink ref="I425" r:id="rId424" xr:uid="{DE43BD61-F289-4BE9-AF5B-A95101860779}"/>
    <hyperlink ref="I426" r:id="rId425" xr:uid="{6DD60D35-349E-4F7D-8477-D654C00EB075}"/>
    <hyperlink ref="I427" r:id="rId426" xr:uid="{127B4DA0-360B-4D63-8D56-9063E1244ABB}"/>
    <hyperlink ref="I428" r:id="rId427" xr:uid="{3F307FC2-6E47-4EB6-923C-094D8A1BC40A}"/>
    <hyperlink ref="I429" r:id="rId428" xr:uid="{B2A65F55-3942-439B-9274-8A3B08F936BB}"/>
    <hyperlink ref="I430" r:id="rId429" xr:uid="{2718C20C-C0B4-4025-BE97-FCE292333E58}"/>
    <hyperlink ref="I431" r:id="rId430" xr:uid="{C9022F5A-619F-41A3-ACC0-21E791AC42E0}"/>
    <hyperlink ref="I432" r:id="rId431" xr:uid="{AE38AB66-AD52-4441-A490-29B29BE09532}"/>
    <hyperlink ref="I433" r:id="rId432" xr:uid="{74038AAE-9E97-4104-83DB-2714C92F6970}"/>
    <hyperlink ref="I434" r:id="rId433" xr:uid="{82682FA6-A20E-4FA0-A43C-822D40AB220A}"/>
    <hyperlink ref="I435" r:id="rId434" xr:uid="{C3F38DD4-C6B3-4B5B-AFD4-EC7C14C1AB10}"/>
    <hyperlink ref="I436" r:id="rId435" xr:uid="{D1B0D93F-EC29-4F10-A6F2-A65CCBA1566C}"/>
    <hyperlink ref="I437" r:id="rId436" xr:uid="{4257E4E4-EB69-4371-B54D-33EE52A4A5BF}"/>
    <hyperlink ref="I438" r:id="rId437" xr:uid="{E4C63EF3-BC8C-435D-81B3-4B4464B965FD}"/>
    <hyperlink ref="I439" r:id="rId438" xr:uid="{5F68D456-BFEF-4DB0-8AF8-9AE2DC63BB34}"/>
    <hyperlink ref="I440" r:id="rId439" xr:uid="{80913B7C-0374-45EB-B7A8-40D6F02F252D}"/>
    <hyperlink ref="I441" r:id="rId440" xr:uid="{CC845AD4-0FF4-4B40-A431-92BC2962527E}"/>
    <hyperlink ref="I442" r:id="rId441" xr:uid="{F1B8ABC9-6B68-437D-8575-2CFC2FEE52F1}"/>
    <hyperlink ref="I443" r:id="rId442" xr:uid="{400D4F49-8AF7-4CBF-B89E-E62EC4667A4F}"/>
    <hyperlink ref="I444" r:id="rId443" xr:uid="{7D831AA9-0333-484B-91AB-6B255D3B0FA9}"/>
    <hyperlink ref="I445" r:id="rId444" xr:uid="{B2FE4471-C67B-4B3D-A240-A16B7702F1B7}"/>
    <hyperlink ref="I446" r:id="rId445" xr:uid="{3C2470A3-1748-4A9B-8939-B3F23A46F355}"/>
    <hyperlink ref="I447" r:id="rId446" xr:uid="{28576006-8AA5-42DA-AF70-0F3A1232E8A3}"/>
    <hyperlink ref="I448" r:id="rId447" xr:uid="{EC9B2C7D-933F-428B-9EF1-B1F8D5DBF251}"/>
    <hyperlink ref="I449" r:id="rId448" xr:uid="{15B8C3CF-7F5E-498F-BA09-32CEB195D15C}"/>
    <hyperlink ref="I450" r:id="rId449" xr:uid="{DDECA244-2ACE-417E-9E1A-6E1CB5172D25}"/>
    <hyperlink ref="I451" r:id="rId450" xr:uid="{E673D35A-05F8-4D00-A55D-2CD6C8156F28}"/>
    <hyperlink ref="I452" r:id="rId451" xr:uid="{A569DC19-069E-4F4E-A129-D40D6804FC41}"/>
    <hyperlink ref="I453" r:id="rId452" xr:uid="{E480AFCD-413C-48E6-9F19-DD7F2C67F74F}"/>
    <hyperlink ref="I454" r:id="rId453" xr:uid="{B9694A20-101C-475E-9538-DFE439100AC1}"/>
    <hyperlink ref="I455" r:id="rId454" xr:uid="{08300A32-4FC4-4097-8531-F9BD3EF9EC9D}"/>
    <hyperlink ref="I456" r:id="rId455" xr:uid="{5A05B061-EFCD-4738-9072-8BF4A02645FF}"/>
    <hyperlink ref="I457" r:id="rId456" xr:uid="{909463D6-5C71-4D15-B023-22437D658493}"/>
    <hyperlink ref="I458" r:id="rId457" xr:uid="{8875A779-CBAD-42A4-8846-A3862F692150}"/>
    <hyperlink ref="I459" r:id="rId458" xr:uid="{9AE71578-21CA-4925-BA7D-0C1E298D52FE}"/>
    <hyperlink ref="I460" r:id="rId459" xr:uid="{8830C8CE-50C0-465A-8D10-7900038F795F}"/>
    <hyperlink ref="I461" r:id="rId460" xr:uid="{60E7F0CA-C10C-47AB-B8D1-8D4DFB75C953}"/>
    <hyperlink ref="I462" r:id="rId461" xr:uid="{08610873-5F5F-4AE4-9884-C0F3FC2D5E8C}"/>
    <hyperlink ref="I463" r:id="rId462" xr:uid="{C2E19CC1-D30A-46F2-825E-D1DC2B4CFBDF}"/>
    <hyperlink ref="I464" r:id="rId463" xr:uid="{1686EAEA-8DDA-48E3-A1C6-4AB43E23BF09}"/>
    <hyperlink ref="I465" r:id="rId464" xr:uid="{6E18C0B7-7EF0-4F21-8DC7-3CDEE7228151}"/>
    <hyperlink ref="I466" r:id="rId465" xr:uid="{F132BE2A-B616-4035-B2B7-5E087DD01E28}"/>
    <hyperlink ref="I467" r:id="rId466" xr:uid="{E850A9E8-CBF2-4B53-BC05-10293F0AAA3A}"/>
    <hyperlink ref="I468" r:id="rId467" xr:uid="{B4CCEB2C-DC18-48CC-8DA2-F96930772CB2}"/>
    <hyperlink ref="I469" r:id="rId468" xr:uid="{118B25A7-F1B6-408C-9A85-C05195C22757}"/>
    <hyperlink ref="I470" r:id="rId469" xr:uid="{68601844-9AAC-4804-95B4-440B6B84821A}"/>
    <hyperlink ref="I471" r:id="rId470" xr:uid="{7FAEAEE6-4DE4-4E54-8F7B-A450616C7555}"/>
    <hyperlink ref="I472" r:id="rId471" xr:uid="{DE047D7D-B7FD-4702-BDCC-986DFE38A7C9}"/>
    <hyperlink ref="I473" r:id="rId472" xr:uid="{5E57D18C-8968-42CF-B754-A15F98AD1676}"/>
    <hyperlink ref="I474" r:id="rId473" xr:uid="{F9E0F38D-4042-4C15-A29F-97C9AF28731A}"/>
    <hyperlink ref="I475" r:id="rId474" xr:uid="{D2687CFE-F81A-4526-BE87-2C257DA8861C}"/>
    <hyperlink ref="I476" r:id="rId475" xr:uid="{2D2FAD6D-488E-4FEB-BC2B-DF0DB70F2810}"/>
    <hyperlink ref="I477" r:id="rId476" xr:uid="{D4AF72BF-4CBD-4469-977B-F38C20877EAA}"/>
    <hyperlink ref="I478" r:id="rId477" xr:uid="{88384E9F-CF87-407C-B5FC-362C387DC0B6}"/>
    <hyperlink ref="I479" r:id="rId478" xr:uid="{DB631DDC-DBB2-44B8-8A76-23CD87EE0634}"/>
    <hyperlink ref="I480" r:id="rId479" xr:uid="{B888872B-4EA7-46E5-B77D-DBCF6AB37BE6}"/>
    <hyperlink ref="I481" r:id="rId480" xr:uid="{1C824E19-6B47-4FED-9415-AFCDBCDF708C}"/>
    <hyperlink ref="I482" r:id="rId481" xr:uid="{CA3F8B36-4B5A-4DCB-A120-688F880CEFC1}"/>
    <hyperlink ref="I483" r:id="rId482" xr:uid="{960A65CF-A061-4BFC-865D-01E0467CB79F}"/>
    <hyperlink ref="I484" r:id="rId483" xr:uid="{970B3DEE-3CFC-42F0-B21E-ED5D74D38262}"/>
    <hyperlink ref="I485" r:id="rId484" xr:uid="{2EE4BD99-93D3-4005-99D9-C30A1DFF47DC}"/>
    <hyperlink ref="I486" r:id="rId485" xr:uid="{7D07DE4C-7A60-4129-95C3-468CCD92227A}"/>
    <hyperlink ref="I487" r:id="rId486" xr:uid="{10B03A57-7D49-4E56-A2C8-234561758C20}"/>
    <hyperlink ref="I488" r:id="rId487" xr:uid="{EB969B66-771B-4064-B6CB-B5F7F5A5DB4E}"/>
    <hyperlink ref="I489" r:id="rId488" xr:uid="{00B3EFA2-5A2E-410A-8BCB-6BBB4E2315DC}"/>
    <hyperlink ref="I490" r:id="rId489" xr:uid="{5866BA92-D8B2-446C-8439-0DB9FBC51F42}"/>
    <hyperlink ref="I491" r:id="rId490" xr:uid="{34ADD953-9A9A-48AB-95D4-8916A08375B8}"/>
    <hyperlink ref="I492" r:id="rId491" xr:uid="{BA85C14A-E4C1-4051-A28F-EB051C818280}"/>
    <hyperlink ref="I493" r:id="rId492" xr:uid="{8FC3CE0B-1183-4685-90AC-BA525180762C}"/>
    <hyperlink ref="I494" r:id="rId493" xr:uid="{2DD15740-86B6-4E5B-8A01-29E45FDA7CFE}"/>
    <hyperlink ref="I495" r:id="rId494" xr:uid="{9DE32EC3-99B7-49B6-9E23-C78CE9D29307}"/>
    <hyperlink ref="I1329" r:id="rId495" xr:uid="{700DBE42-3A23-4501-B3C3-C2D86B30880B}"/>
    <hyperlink ref="I497" r:id="rId496" xr:uid="{A1A230DE-E60C-4744-8D10-515E40A11B6F}"/>
    <hyperlink ref="I498" r:id="rId497" xr:uid="{7210F10C-6704-4EDE-B9DD-76167B4BE197}"/>
    <hyperlink ref="I499" r:id="rId498" xr:uid="{F47EE875-B150-4DF3-B213-C2BA2CE5A5EC}"/>
    <hyperlink ref="I500" r:id="rId499" xr:uid="{A63775C7-1407-42C6-9F95-E171A36F3B63}"/>
    <hyperlink ref="I501" r:id="rId500" xr:uid="{63C89A13-978B-422B-AE02-3F318795597C}"/>
    <hyperlink ref="I502" r:id="rId501" xr:uid="{E4582C3A-194E-4483-B361-CCFC39E8F7AE}"/>
    <hyperlink ref="I503" r:id="rId502" xr:uid="{E7C234E9-35B9-4316-BB07-8AD9B0670F04}"/>
    <hyperlink ref="I504" r:id="rId503" xr:uid="{C5E3A024-CCA3-4A2E-9D00-7C19C9B5CFD1}"/>
    <hyperlink ref="I505" r:id="rId504" xr:uid="{2295F40D-F8B8-4246-8AA3-BF3F90FA08E0}"/>
    <hyperlink ref="I506" r:id="rId505" xr:uid="{796175B5-3155-4432-A09F-9AF3F4E8FA6C}"/>
    <hyperlink ref="I507" r:id="rId506" xr:uid="{91600A23-294B-4DD8-81A1-9A17C131242C}"/>
    <hyperlink ref="I508" r:id="rId507" xr:uid="{A64F84D9-F0A7-42A0-9C02-D4413FEAB72E}"/>
    <hyperlink ref="I509" r:id="rId508" xr:uid="{B23EAB9B-2CF8-45A0-9590-A9D693E37744}"/>
    <hyperlink ref="I510" r:id="rId509" xr:uid="{3A1AF85B-CAB6-4252-99B8-69DAE06E5033}"/>
    <hyperlink ref="I511" r:id="rId510" xr:uid="{F8415CFB-DA12-48DB-94D7-69A63606878F}"/>
    <hyperlink ref="I512" r:id="rId511" xr:uid="{9928B609-91CE-4BA8-BC71-5F20CC0BFA10}"/>
    <hyperlink ref="I513" r:id="rId512" xr:uid="{31F54C07-59D8-46BD-8AE6-A6B57091BB5A}"/>
    <hyperlink ref="I514" r:id="rId513" xr:uid="{825F0586-391D-4F9F-ACEB-44972651B52F}"/>
    <hyperlink ref="I515" r:id="rId514" xr:uid="{D529A80D-53CA-45D2-A4E9-15D44D20E8B8}"/>
    <hyperlink ref="I516" r:id="rId515" xr:uid="{22ECB9AA-3087-4457-A2C2-74840695964E}"/>
    <hyperlink ref="I517" r:id="rId516" xr:uid="{2F635732-67F8-4B36-A31D-26EA9A243AD9}"/>
    <hyperlink ref="I518" r:id="rId517" xr:uid="{D858AECA-5481-4570-99AE-C2EA6D46292F}"/>
    <hyperlink ref="I519" r:id="rId518" xr:uid="{A608C232-D337-4DBF-AAD5-DEA3F275A9F1}"/>
    <hyperlink ref="I520" r:id="rId519" xr:uid="{D11E1D00-8B4B-4941-9B31-381725F5EBCA}"/>
    <hyperlink ref="I521" r:id="rId520" xr:uid="{172C0798-D57F-4ED2-B1A0-64934AE85748}"/>
    <hyperlink ref="I522" r:id="rId521" xr:uid="{B0703A3F-F04F-4263-ACFE-C8B8C3208051}"/>
    <hyperlink ref="I523" r:id="rId522" xr:uid="{BE660AC1-F70F-4677-B0E6-037B3E62DCF1}"/>
    <hyperlink ref="I524" r:id="rId523" xr:uid="{2DEDC991-9F89-4893-BF37-1444B9362EAA}"/>
    <hyperlink ref="I525" r:id="rId524" xr:uid="{C17FE3CF-5101-4BCB-9538-85ABFEBA21E8}"/>
    <hyperlink ref="I526" r:id="rId525" xr:uid="{FD952BBE-AF81-4D9F-A56F-EBECE1831B89}"/>
    <hyperlink ref="I527" r:id="rId526" xr:uid="{27F14826-5A8A-42B0-B568-517C8FA0C179}"/>
    <hyperlink ref="I528" r:id="rId527" xr:uid="{FDAAE7AC-6D06-4231-B931-E775F682E39E}"/>
    <hyperlink ref="I529" r:id="rId528" xr:uid="{AA13300B-85A9-4CDE-82F9-BCA815E73E2C}"/>
    <hyperlink ref="I530" r:id="rId529" xr:uid="{888A1FE0-377B-4FAC-A123-EC522CEA9A93}"/>
    <hyperlink ref="I531" r:id="rId530" xr:uid="{D57DBAAB-9529-4973-8DB9-92D395D1B2C7}"/>
    <hyperlink ref="I532" r:id="rId531" xr:uid="{333840E8-E37B-4283-A438-164A0B750087}"/>
    <hyperlink ref="I533" r:id="rId532" xr:uid="{7A062327-6413-4FBC-9E67-FD46D4C980B2}"/>
    <hyperlink ref="I534" r:id="rId533" xr:uid="{5AFF9B4C-9841-4EA3-8FA9-200A2DF5C34E}"/>
    <hyperlink ref="I535" r:id="rId534" xr:uid="{188C91EE-8DB6-4A02-A05E-11D405683E52}"/>
    <hyperlink ref="I536" r:id="rId535" xr:uid="{9A58886E-74C9-4181-B09D-83B3CE815818}"/>
    <hyperlink ref="I537" r:id="rId536" xr:uid="{8229C1C5-D01F-4570-9706-5B00FA39BA2A}"/>
    <hyperlink ref="I538" r:id="rId537" xr:uid="{DE17C410-E856-49BD-A3AE-132E9C28932E}"/>
    <hyperlink ref="I539" r:id="rId538" xr:uid="{BB56724C-6C3A-402B-8F4E-61AB6C75AFFC}"/>
    <hyperlink ref="I540" r:id="rId539" xr:uid="{F6926DBB-768B-4140-9C11-DAEDD4B34BDF}"/>
    <hyperlink ref="I541" r:id="rId540" xr:uid="{54C47471-E8E6-4465-8E3E-91D840A5F41E}"/>
    <hyperlink ref="I542" r:id="rId541" xr:uid="{B3543B72-4E15-4612-B2ED-F54D18B74FAF}"/>
    <hyperlink ref="I543" r:id="rId542" xr:uid="{00C9378F-800D-42B3-9943-E3849E0B8D9A}"/>
    <hyperlink ref="I544" r:id="rId543" xr:uid="{1A2077D7-2688-469A-8B79-4DF16D326EC6}"/>
    <hyperlink ref="I545" r:id="rId544" xr:uid="{C6D810AE-A658-4111-9DFA-1698387F4D29}"/>
    <hyperlink ref="I546" r:id="rId545" xr:uid="{F86DFF26-72A5-459E-B01A-A1F3F00944BD}"/>
    <hyperlink ref="I547" r:id="rId546" xr:uid="{DEFE7FBD-894B-412F-8C2B-DC07D26B808A}"/>
    <hyperlink ref="I548" r:id="rId547" xr:uid="{081CBB6C-F52E-4B37-A330-25AB84D9E5DD}"/>
    <hyperlink ref="I549" r:id="rId548" xr:uid="{9DBF3A84-849D-4C0E-9880-662ADF7A3000}"/>
    <hyperlink ref="I550" r:id="rId549" xr:uid="{F8A3327F-2299-4FA5-9FCD-928236669AD8}"/>
    <hyperlink ref="I551" r:id="rId550" xr:uid="{39D9FBA4-FFBC-44A0-B62F-36B2469A9BDF}"/>
    <hyperlink ref="I552" r:id="rId551" xr:uid="{AAE0A6C9-3102-4A02-9EC1-CC6FA40EA9EF}"/>
    <hyperlink ref="I553" r:id="rId552" xr:uid="{117396A2-9F65-454E-A995-205F8EA4575A}"/>
    <hyperlink ref="I554" r:id="rId553" xr:uid="{1AEC7F53-4C92-41CB-9CC7-271936FB6C85}"/>
    <hyperlink ref="I555" r:id="rId554" xr:uid="{7E987A3B-1486-49D6-9B4C-166F9F0ECC92}"/>
    <hyperlink ref="I556" r:id="rId555" xr:uid="{47881E1D-BCA0-4D7A-BCC7-58B6F6E155B1}"/>
    <hyperlink ref="I557" r:id="rId556" xr:uid="{3724287E-295B-449E-B81A-89D914FDB10A}"/>
    <hyperlink ref="I558" r:id="rId557" xr:uid="{7CBCA549-6F2D-48C2-82FE-97CE2DE17F78}"/>
    <hyperlink ref="I559" r:id="rId558" xr:uid="{D4F36ECA-CE12-475B-84B2-71006B49425A}"/>
    <hyperlink ref="I560" r:id="rId559" xr:uid="{0A3C370D-D94F-4CA4-94E3-00F8DD750054}"/>
    <hyperlink ref="I561" r:id="rId560" xr:uid="{4B2F6E5A-CFA0-4677-B0B5-8D9333CDCDC0}"/>
    <hyperlink ref="I562" r:id="rId561" xr:uid="{D306B4D0-46D9-442A-A1A3-7970BFEDD15C}"/>
    <hyperlink ref="I563" r:id="rId562" xr:uid="{E0D63968-E077-4A4E-B192-FE09A47995DB}"/>
    <hyperlink ref="I564" r:id="rId563" xr:uid="{D9BD963B-E7F7-408E-BA9C-4EEFF874DE49}"/>
    <hyperlink ref="I565" r:id="rId564" xr:uid="{3AF88337-4AFD-4DA5-96EF-1D53AEE98681}"/>
    <hyperlink ref="I6123" r:id="rId565" xr:uid="{3560041C-27E3-46FA-B80A-921BA03386E3}"/>
    <hyperlink ref="I567" r:id="rId566" xr:uid="{60F3C32B-B481-450E-9D2B-DB138FA732F3}"/>
    <hyperlink ref="I568" r:id="rId567" xr:uid="{E07F82B6-F7AA-4B95-9D46-8B9D34960A15}"/>
    <hyperlink ref="I569" r:id="rId568" xr:uid="{21E9802D-7241-4EAE-AFBA-0B8AA914A8E6}"/>
    <hyperlink ref="I570" r:id="rId569" xr:uid="{254FF84E-77FA-427A-ACDF-AACACCF825CA}"/>
    <hyperlink ref="I571" r:id="rId570" xr:uid="{99743078-6F59-467C-82EA-4ABBA4229379}"/>
    <hyperlink ref="I572" r:id="rId571" xr:uid="{2FE162AA-5801-4D5C-ACB2-6E40832A7DE7}"/>
    <hyperlink ref="I573" r:id="rId572" xr:uid="{258CF4D3-6A32-4EA7-A5D3-A73C2AE300BE}"/>
    <hyperlink ref="I574" r:id="rId573" xr:uid="{2FDC0B6E-2CEE-442B-81AB-7CAD8453DAD0}"/>
    <hyperlink ref="I575" r:id="rId574" xr:uid="{7353394A-2CA6-4C5E-AB11-A5AA7C86F49E}"/>
    <hyperlink ref="I576" r:id="rId575" xr:uid="{82922B58-B871-4E9D-9E3A-65C2A47F5685}"/>
    <hyperlink ref="I577" r:id="rId576" xr:uid="{4E6CA93E-5077-4782-B9E9-9F3F2E588A12}"/>
    <hyperlink ref="I578" r:id="rId577" xr:uid="{BA7405AD-FD66-4B35-99D8-5F446F97964C}"/>
    <hyperlink ref="I579" r:id="rId578" xr:uid="{DC83465D-CB2B-464E-B176-64C91344293D}"/>
    <hyperlink ref="I580" r:id="rId579" xr:uid="{1D5CBEAB-EB20-499D-9151-C5362BD2D3CF}"/>
    <hyperlink ref="I581" r:id="rId580" xr:uid="{92EF173D-B3F1-48AE-9A87-511BB7EAB3DC}"/>
    <hyperlink ref="I582" r:id="rId581" xr:uid="{31694C1A-7720-426C-B2C3-46C89BF2905C}"/>
    <hyperlink ref="I583" r:id="rId582" xr:uid="{141FF107-54C3-4A98-9201-0481116B91CD}"/>
    <hyperlink ref="I584" r:id="rId583" xr:uid="{1A2E6794-19C3-481C-9504-14AEBF4C4A8E}"/>
    <hyperlink ref="I585" r:id="rId584" xr:uid="{3C694208-C0EC-4428-B0FD-CACEA04AFBEA}"/>
    <hyperlink ref="I586" r:id="rId585" xr:uid="{48B77E69-AC39-457F-ADD8-2680A4F81DBB}"/>
    <hyperlink ref="I587" r:id="rId586" xr:uid="{C082E489-1B0E-4C22-A5F1-53122A1C18CC}"/>
    <hyperlink ref="I588" r:id="rId587" xr:uid="{5D983CD0-C701-4A60-924C-5662A00B0BA3}"/>
    <hyperlink ref="I589" r:id="rId588" xr:uid="{021BF005-CF91-446B-A686-BFE93EDF0713}"/>
    <hyperlink ref="I590" r:id="rId589" xr:uid="{92B8475E-BC91-4996-AE30-1F113AE5B954}"/>
    <hyperlink ref="I591" r:id="rId590" xr:uid="{71332AD9-34B1-4EF9-8B83-C7C9AE0EFF3D}"/>
    <hyperlink ref="I592" r:id="rId591" xr:uid="{99D9708E-8DAC-44B5-AC91-CCF38BED5B2B}"/>
    <hyperlink ref="I593" r:id="rId592" xr:uid="{3EBC237F-1DBD-4122-A8BF-7DF02DC1795C}"/>
    <hyperlink ref="I594" r:id="rId593" xr:uid="{53E228A9-3229-4625-B9F8-FFDDA58A69FC}"/>
    <hyperlink ref="I595" r:id="rId594" xr:uid="{8947D57E-5479-4C3A-90B3-3718C89AFFA6}"/>
    <hyperlink ref="I596" r:id="rId595" xr:uid="{57C8845B-A899-4352-A2D9-A5D0692B2376}"/>
    <hyperlink ref="I597" r:id="rId596" xr:uid="{1E0D04D4-F2C5-40A5-BAE3-E0164DC6BAEA}"/>
    <hyperlink ref="I598" r:id="rId597" xr:uid="{F17BDB31-505C-4F40-BE3D-2C777253DDA9}"/>
    <hyperlink ref="I599" r:id="rId598" xr:uid="{5E61BE4A-D69C-4630-9237-465EFA314110}"/>
    <hyperlink ref="I600" r:id="rId599" xr:uid="{4FC85959-B9AB-40A6-A27F-C32C931DCA38}"/>
    <hyperlink ref="I601" r:id="rId600" xr:uid="{7A403A7B-1746-4A58-89C2-8A6066944FE1}"/>
    <hyperlink ref="I602" r:id="rId601" xr:uid="{282AA58C-C759-46DD-9257-6B634DD4A658}"/>
    <hyperlink ref="I603" r:id="rId602" xr:uid="{AA381D8B-DF2D-4FF4-9E21-3489264EA673}"/>
    <hyperlink ref="I604" r:id="rId603" xr:uid="{CFF599F5-AA07-4357-A7EE-5CF40B61065F}"/>
    <hyperlink ref="I605" r:id="rId604" xr:uid="{581C61F4-6D2E-4F72-B3D0-6867D2AAEBD9}"/>
    <hyperlink ref="I606" r:id="rId605" xr:uid="{D00C8110-2B9D-423B-B954-424AB6FC0754}"/>
    <hyperlink ref="I607" r:id="rId606" xr:uid="{C655D277-00CE-4F5D-B0BD-769026E4FCE3}"/>
    <hyperlink ref="I608" r:id="rId607" xr:uid="{6DCAB90D-E82D-4581-97C6-F42D9E7F9964}"/>
    <hyperlink ref="I609" r:id="rId608" xr:uid="{B459A99D-7218-4050-B497-96C8B953ED9D}"/>
    <hyperlink ref="I610" r:id="rId609" xr:uid="{23EDC162-9408-4156-B78C-4F2BA38EF90A}"/>
    <hyperlink ref="I611" r:id="rId610" xr:uid="{F84CDD2A-0A17-4E0B-BA9D-F31A6A278BBB}"/>
    <hyperlink ref="I612" r:id="rId611" xr:uid="{2774F2B8-6798-4D54-80C6-6934840D468D}"/>
    <hyperlink ref="I613" r:id="rId612" xr:uid="{9E0D5774-3469-487B-8510-E9243E28E62A}"/>
    <hyperlink ref="I614" r:id="rId613" xr:uid="{61E0D2D5-2860-4121-8824-6556B5908968}"/>
    <hyperlink ref="I615" r:id="rId614" xr:uid="{24694815-281C-46C1-AF78-A07F356D66ED}"/>
    <hyperlink ref="I616" r:id="rId615" xr:uid="{D1906034-50D1-493E-B8FF-82D9D688C32B}"/>
    <hyperlink ref="I617" r:id="rId616" xr:uid="{B3AAE2F8-D8CF-4E87-A4C2-67E37C756CF3}"/>
    <hyperlink ref="I618" r:id="rId617" xr:uid="{029EDA3B-46F7-41AD-BB65-FDF1C7F915FF}"/>
    <hyperlink ref="I619" r:id="rId618" xr:uid="{11B50633-F54D-40CA-94C5-B1049342442F}"/>
    <hyperlink ref="I620" r:id="rId619" xr:uid="{1F2C1525-A59A-4676-999D-6D90A3537595}"/>
    <hyperlink ref="I621" r:id="rId620" xr:uid="{820CAF2A-953F-43E3-8ED4-CE9719044296}"/>
    <hyperlink ref="I622" r:id="rId621" xr:uid="{C084B5C7-8158-4F29-BC68-7AEA77A7C105}"/>
    <hyperlink ref="I623" r:id="rId622" xr:uid="{B6DEEA22-BB00-470D-A3D9-A76D3922D2B4}"/>
    <hyperlink ref="I624" r:id="rId623" xr:uid="{4DEE4515-0298-443E-BD8F-B9175C18950B}"/>
    <hyperlink ref="I625" r:id="rId624" xr:uid="{E6E21450-E4AF-43C5-B672-DFE08FBB397F}"/>
    <hyperlink ref="I626" r:id="rId625" xr:uid="{D41156C5-A0B4-4B70-BED9-8328F614D383}"/>
    <hyperlink ref="I627" r:id="rId626" xr:uid="{2680EEFA-80CD-4D51-B28B-687E49DB6991}"/>
    <hyperlink ref="I628" r:id="rId627" xr:uid="{66186B7C-27CE-4816-A4CE-CBE698EF1020}"/>
    <hyperlink ref="I629" r:id="rId628" xr:uid="{B2089EF7-FB4C-4BDE-8136-15F271AAD6B0}"/>
    <hyperlink ref="I630" r:id="rId629" xr:uid="{ADB22354-B2CE-406B-81F8-C0BC451EEE6F}"/>
    <hyperlink ref="I631" r:id="rId630" xr:uid="{3BBE442C-425B-4AA8-B1FF-B88874833928}"/>
    <hyperlink ref="I632" r:id="rId631" xr:uid="{D559D286-3375-44BB-8E97-1ED9932092EA}"/>
    <hyperlink ref="I633" r:id="rId632" xr:uid="{0DF601C6-9D5A-41A6-AC82-C8D26645D356}"/>
    <hyperlink ref="I634" r:id="rId633" xr:uid="{27141F18-B203-4621-A490-4ADCC01D452E}"/>
    <hyperlink ref="I635" r:id="rId634" xr:uid="{C1FBD5AA-DE78-4299-81A1-56487AE56D77}"/>
    <hyperlink ref="I636" r:id="rId635" xr:uid="{FA17D51E-EDEE-4B1B-98A2-A240C785197E}"/>
    <hyperlink ref="I637" r:id="rId636" xr:uid="{9488C0D9-E59B-4BC9-A529-1C5B98DDC1B3}"/>
    <hyperlink ref="I638" r:id="rId637" xr:uid="{8E47BFE5-529B-4C7C-B3F7-1284270868A1}"/>
    <hyperlink ref="I639" r:id="rId638" xr:uid="{3C1F34E1-F95C-420D-9336-9D959C27695A}"/>
    <hyperlink ref="I640" r:id="rId639" xr:uid="{19CBCF0E-0A44-43D4-8BB7-F1D5CA49C6EA}"/>
    <hyperlink ref="I641" r:id="rId640" xr:uid="{E0D2B581-7B64-4AF5-982C-CA31D5A6789C}"/>
    <hyperlink ref="I642" r:id="rId641" xr:uid="{9F3FF4BC-5524-450C-849E-2EB2FEBA8FB9}"/>
    <hyperlink ref="I643" r:id="rId642" xr:uid="{CFED2F56-CA69-4CDF-94FB-3E42CAE643E3}"/>
    <hyperlink ref="I644" r:id="rId643" xr:uid="{BAB48F77-3D99-4444-9485-408924B103DC}"/>
    <hyperlink ref="I645" r:id="rId644" xr:uid="{659CA2FA-45D9-4F43-BE80-9D7AA4C5A3A1}"/>
    <hyperlink ref="I646" r:id="rId645" xr:uid="{F46C2AD7-74CB-4265-916A-7C5D1464C0BD}"/>
    <hyperlink ref="I647" r:id="rId646" xr:uid="{BF3B6C8F-5C22-4140-8E52-95562E4648A1}"/>
    <hyperlink ref="I648" r:id="rId647" xr:uid="{D6FA54E9-F1B9-4BA0-83E6-84173EF53C12}"/>
    <hyperlink ref="I649" r:id="rId648" xr:uid="{971854F1-9DDF-4EC2-AEBB-082043CC10D1}"/>
    <hyperlink ref="I650" r:id="rId649" xr:uid="{1325A3AD-4B13-435F-908E-367303A8B229}"/>
    <hyperlink ref="I651" r:id="rId650" xr:uid="{4067FB59-A9BA-46FD-B7BD-59ACA481E3D1}"/>
    <hyperlink ref="I652" r:id="rId651" xr:uid="{A2A2DB7E-351E-4B7D-B1BF-C8F6E7A4ADBC}"/>
    <hyperlink ref="I653" r:id="rId652" xr:uid="{3E455519-D21D-4F19-B3EE-45B9F9C57D32}"/>
    <hyperlink ref="I654" r:id="rId653" xr:uid="{DB380142-8C8D-4A08-9E7F-6B587429DD12}"/>
    <hyperlink ref="I655" r:id="rId654" xr:uid="{DC85B59A-E02B-4A81-A1C0-EDD56703BA1D}"/>
    <hyperlink ref="I656" r:id="rId655" xr:uid="{C26AFA93-D7A5-42E3-973E-070A120051EE}"/>
    <hyperlink ref="I657" r:id="rId656" xr:uid="{40D7623E-BED6-477C-A096-399E4E10DFD6}"/>
    <hyperlink ref="I658" r:id="rId657" xr:uid="{35A1F387-DEC0-4461-A529-2BC2262B6298}"/>
    <hyperlink ref="I659" r:id="rId658" xr:uid="{86CE247E-02AC-4425-B0A8-D38A03A226CA}"/>
    <hyperlink ref="I660" r:id="rId659" xr:uid="{6D90304A-1400-4F49-B705-144B248DE798}"/>
    <hyperlink ref="I661" r:id="rId660" xr:uid="{4D47C46E-B7DE-45D4-AA80-2945C4685431}"/>
    <hyperlink ref="I662" r:id="rId661" xr:uid="{C9A23CBC-CE7F-4D33-82F8-F70287B282D6}"/>
    <hyperlink ref="I663" r:id="rId662" xr:uid="{8F5900F7-1028-4EB6-AE3C-97A1E7B16CF4}"/>
    <hyperlink ref="I664" r:id="rId663" xr:uid="{9F31416C-69AC-477D-94B4-1010C47C9C1D}"/>
    <hyperlink ref="I665" r:id="rId664" xr:uid="{D7C2B244-51ED-4670-A645-E314F667EF92}"/>
    <hyperlink ref="I666" r:id="rId665" xr:uid="{7B20B780-51F6-4966-9AE5-D5614B49CACA}"/>
    <hyperlink ref="I667" r:id="rId666" xr:uid="{8EA91D6F-3A36-4FDF-BCF2-0B7400FF42C7}"/>
    <hyperlink ref="I668" r:id="rId667" xr:uid="{02E462D5-E773-4F5E-82CB-3F465D54C51A}"/>
    <hyperlink ref="I669" r:id="rId668" xr:uid="{810D21A6-6C93-4108-8229-4FE9E708A39E}"/>
    <hyperlink ref="I670" r:id="rId669" xr:uid="{D5D779AE-92F2-4B80-958B-2389A67A47E4}"/>
    <hyperlink ref="I671" r:id="rId670" xr:uid="{E79421E2-F0C8-41D0-859F-00EB439E39A7}"/>
    <hyperlink ref="I672" r:id="rId671" xr:uid="{1BD326DA-AE5C-496D-BD08-E58B21DA4E17}"/>
    <hyperlink ref="I673" r:id="rId672" xr:uid="{F6B473CE-3F02-4BAE-8E11-A8BCC8C7F340}"/>
    <hyperlink ref="I674" r:id="rId673" xr:uid="{E14FFFFC-DA79-4821-825D-1C243675F748}"/>
    <hyperlink ref="I675" r:id="rId674" xr:uid="{3F6FBC78-D7CA-4AF6-BC1B-561FBA9AA0F9}"/>
    <hyperlink ref="I676" r:id="rId675" xr:uid="{B66D176F-F1FA-41C9-872A-44F08B89868B}"/>
    <hyperlink ref="I677" r:id="rId676" xr:uid="{6C87EC8F-4720-4EDE-A65D-BA42A5A7DAC7}"/>
    <hyperlink ref="I678" r:id="rId677" xr:uid="{BD090064-F9BE-4119-8207-99D32273BEDE}"/>
    <hyperlink ref="I679" r:id="rId678" xr:uid="{F93EAAD4-AA0B-4416-9451-DF3FE18D6A4E}"/>
    <hyperlink ref="I680" r:id="rId679" xr:uid="{10290968-2484-4F22-8401-00BD4D99D88A}"/>
    <hyperlink ref="I681" r:id="rId680" xr:uid="{8BA1FFF8-F842-40BE-AF64-5271E25E7B9C}"/>
    <hyperlink ref="I682" r:id="rId681" xr:uid="{4ADAE177-FC47-45E2-ADAF-DE6A4E15EB30}"/>
    <hyperlink ref="I683" r:id="rId682" xr:uid="{444D3BA3-BD34-4A7E-952A-15EBBCA3DEFF}"/>
    <hyperlink ref="I684" r:id="rId683" xr:uid="{03DE3A66-B7FB-47D0-BDDE-587181F66C6F}"/>
    <hyperlink ref="I685" r:id="rId684" xr:uid="{98B4F48B-F307-42B0-B33A-1A35263F9DF2}"/>
    <hyperlink ref="I686" r:id="rId685" xr:uid="{41251030-F789-4E2A-9682-1846D11F8809}"/>
    <hyperlink ref="I687" r:id="rId686" xr:uid="{F64162EA-D7BB-4AB0-8A95-9CDCDFFF76D8}"/>
    <hyperlink ref="I688" r:id="rId687" xr:uid="{B43C7676-A8B4-491A-A04B-B2E379C93119}"/>
    <hyperlink ref="I689" r:id="rId688" xr:uid="{5426AD3E-B915-4137-8452-79AAD7D82E12}"/>
    <hyperlink ref="I690" r:id="rId689" xr:uid="{F577EE62-D82F-4C88-A32C-A5331B1A8DA0}"/>
    <hyperlink ref="I691" r:id="rId690" xr:uid="{838BDCCA-6620-4717-8DFA-CFC5A9E3469F}"/>
    <hyperlink ref="I692" r:id="rId691" xr:uid="{65ECD70C-EC75-4E21-9B53-3DE577413BE0}"/>
    <hyperlink ref="I693" r:id="rId692" xr:uid="{0B767693-3327-47DF-ABED-672F27AE785B}"/>
    <hyperlink ref="I694" r:id="rId693" xr:uid="{23F0E3BB-D33E-49FD-BC97-70F2C2DD414E}"/>
    <hyperlink ref="I2579" r:id="rId694" xr:uid="{CF14A2A3-5E49-4F22-BD62-55AA3A783143}"/>
    <hyperlink ref="I696" r:id="rId695" xr:uid="{F6278539-340A-49BD-B296-6B3F2E71FA31}"/>
    <hyperlink ref="I697" r:id="rId696" xr:uid="{301E0E83-E90F-4F4F-9745-49D2F5C49CA1}"/>
    <hyperlink ref="I698" r:id="rId697" xr:uid="{DBC0693F-E96A-4295-BF4B-9212892E3F1E}"/>
    <hyperlink ref="I699" r:id="rId698" xr:uid="{F16ECEE1-8DCB-4109-931D-4EF0A32F469C}"/>
    <hyperlink ref="I700" r:id="rId699" xr:uid="{372DD2CA-B31D-4ACB-9946-E05F52D5CAEA}"/>
    <hyperlink ref="I701" r:id="rId700" xr:uid="{DCBC0053-2D75-4169-B8F9-8C729828EBE0}"/>
    <hyperlink ref="I702" r:id="rId701" xr:uid="{F457C16A-AB56-40B1-BEE5-DE35EDFF2E9D}"/>
    <hyperlink ref="I703" r:id="rId702" xr:uid="{2809A3DB-2143-41A9-9A69-7FFE0A342F82}"/>
    <hyperlink ref="I704" r:id="rId703" xr:uid="{52B91D1E-905C-4888-ADC2-DAF315665615}"/>
    <hyperlink ref="I705" r:id="rId704" xr:uid="{3200D90D-64ED-49B3-9EAB-BD70E6B10F10}"/>
    <hyperlink ref="I706" r:id="rId705" xr:uid="{7B86B4F3-9076-4C62-8132-653442A3B1E1}"/>
    <hyperlink ref="I707" r:id="rId706" xr:uid="{59082EEF-9D3B-46FB-8277-E4587BA0B61F}"/>
    <hyperlink ref="I708" r:id="rId707" xr:uid="{84580A5A-B5A2-4DE5-9628-FEA069367212}"/>
    <hyperlink ref="I709" r:id="rId708" xr:uid="{686A89A6-7635-4071-A9D1-C4A8D8331780}"/>
    <hyperlink ref="I710" r:id="rId709" xr:uid="{8B795EF5-75E5-4AD1-BA5E-6076E0318453}"/>
    <hyperlink ref="I711" r:id="rId710" xr:uid="{34FAAA17-7A3B-4C25-A795-7A83E1F2BEEA}"/>
    <hyperlink ref="I712" r:id="rId711" xr:uid="{83104CE0-1A1B-4379-8725-1DE5AD8A3E2A}"/>
    <hyperlink ref="I713" r:id="rId712" xr:uid="{0D616D7E-CAF8-4B21-A7F2-3F784625C18A}"/>
    <hyperlink ref="I714" r:id="rId713" xr:uid="{F6F4C55B-1E64-4DB2-8B57-A8C32F6514DD}"/>
    <hyperlink ref="I715" r:id="rId714" xr:uid="{BCE20976-7CA1-4FDA-A4E5-7F3A0369FC4F}"/>
    <hyperlink ref="I716" r:id="rId715" xr:uid="{40D4A457-926A-4539-897E-783D452A8793}"/>
    <hyperlink ref="I717" r:id="rId716" xr:uid="{4E9EEDDB-7DD5-446A-AD1A-BE43D484F8F3}"/>
    <hyperlink ref="I718" r:id="rId717" xr:uid="{C27A815E-443B-4EB7-BEFE-07798B6AB44C}"/>
    <hyperlink ref="I719" r:id="rId718" xr:uid="{0795C474-7212-4390-8744-88B2B11E6F61}"/>
    <hyperlink ref="I720" r:id="rId719" xr:uid="{63618AAE-B628-473E-98D7-1529AA51C496}"/>
    <hyperlink ref="I721" r:id="rId720" xr:uid="{A36122E8-EF04-432D-ADBF-78DAFB22E625}"/>
    <hyperlink ref="I722" r:id="rId721" xr:uid="{F58E6F05-0EDB-43C1-93ED-FC8FE70BC210}"/>
    <hyperlink ref="I723" r:id="rId722" xr:uid="{D61328F1-7E09-4B3B-84A7-3AED84462F08}"/>
    <hyperlink ref="I724" r:id="rId723" xr:uid="{7AA237D3-096C-4FAB-ADBA-7EB917E73602}"/>
    <hyperlink ref="I725" r:id="rId724" xr:uid="{7CBD6D64-7533-46AE-B4CC-1E6CC178E3F3}"/>
    <hyperlink ref="I726" r:id="rId725" xr:uid="{000A2C37-5729-4687-8B27-074C975C062B}"/>
    <hyperlink ref="I727" r:id="rId726" xr:uid="{7D29AFA6-260E-4425-833A-41E46CA705F6}"/>
    <hyperlink ref="I728" r:id="rId727" xr:uid="{C1B904BC-48FC-43A9-AEAC-D74D080285F6}"/>
    <hyperlink ref="I729" r:id="rId728" xr:uid="{D44B9E9D-E7DE-4875-85A9-D86CDCC45B58}"/>
    <hyperlink ref="I730" r:id="rId729" xr:uid="{0AACF38A-6313-401B-B015-D76E2FD9D1A9}"/>
    <hyperlink ref="I731" r:id="rId730" xr:uid="{3F029886-1346-4B65-B81B-7C48E0033127}"/>
    <hyperlink ref="I732" r:id="rId731" xr:uid="{F3D04A25-69F9-4AF5-919E-ABA4A9705605}"/>
    <hyperlink ref="I733" r:id="rId732" xr:uid="{D45C8F9D-5037-49D7-8A8E-C9BE82CD1B6B}"/>
    <hyperlink ref="I734" r:id="rId733" xr:uid="{CC6D55E0-E0E9-4BEC-BBA9-C2751D1815AF}"/>
    <hyperlink ref="I735" r:id="rId734" xr:uid="{9D8FE5D6-1D49-4A69-92F9-5A089F99E4F0}"/>
    <hyperlink ref="I736" r:id="rId735" xr:uid="{3C708879-B283-4B7F-8ACC-D0C504AAA453}"/>
    <hyperlink ref="I737" r:id="rId736" xr:uid="{C0E19360-28C2-4948-9A56-EFF9203A2AEC}"/>
    <hyperlink ref="I738" r:id="rId737" xr:uid="{CC260B69-C59C-4F97-BC19-CCBFAD342683}"/>
    <hyperlink ref="I739" r:id="rId738" xr:uid="{8CDD405E-5F42-49A0-84CB-35F146F28115}"/>
    <hyperlink ref="I740" r:id="rId739" xr:uid="{BFAEA70E-72D7-434E-BF96-B80AB2325DA3}"/>
    <hyperlink ref="I741" r:id="rId740" xr:uid="{6A7D6210-08F5-4EA4-90E7-E3B985FC442A}"/>
    <hyperlink ref="I742" r:id="rId741" xr:uid="{F673AF2C-F1CA-4215-BD2F-2078C669A171}"/>
    <hyperlink ref="I743" r:id="rId742" xr:uid="{D519FDFB-0DE3-4B42-8098-D72BBB33D5C3}"/>
    <hyperlink ref="I744" r:id="rId743" xr:uid="{5BE602F8-9CA0-45F9-82AA-231668AF66A8}"/>
    <hyperlink ref="I745" r:id="rId744" xr:uid="{88B1179C-CCC4-4594-93D8-4E915753EE94}"/>
    <hyperlink ref="I746" r:id="rId745" xr:uid="{3324DA43-C286-4A02-AEC8-EB8D34410C4B}"/>
    <hyperlink ref="I747" r:id="rId746" xr:uid="{50810B2A-2947-4911-9CDA-FF52F721C9BB}"/>
    <hyperlink ref="I748" r:id="rId747" xr:uid="{A1274A2D-05AF-4216-AD5C-018FEE9CDE82}"/>
    <hyperlink ref="I749" r:id="rId748" xr:uid="{25AA8D26-2233-478E-AA65-D698F16C585E}"/>
    <hyperlink ref="I750" r:id="rId749" xr:uid="{17219F9A-EDC4-4001-9C75-1192EDA2EC10}"/>
    <hyperlink ref="I751" r:id="rId750" xr:uid="{665D491C-ED86-448A-BA9A-6C019E02C893}"/>
    <hyperlink ref="I752" r:id="rId751" xr:uid="{1070D741-CFDC-4592-AC5C-05CCCE267C6F}"/>
    <hyperlink ref="I753" r:id="rId752" xr:uid="{95EEBA1A-B7CA-410B-AD30-F2BB290AAD64}"/>
    <hyperlink ref="I754" r:id="rId753" xr:uid="{530F1348-33AC-4DF1-A7E3-ADC8A4105AC8}"/>
    <hyperlink ref="I755" r:id="rId754" xr:uid="{9AC22D63-9FD3-494D-9519-A6B7FB673945}"/>
    <hyperlink ref="I756" r:id="rId755" xr:uid="{9980C028-FCF9-4FF6-B6DF-10AB54CFAD6F}"/>
    <hyperlink ref="I757" r:id="rId756" xr:uid="{1DED8D9B-8D05-44FE-B101-C93B7306D28E}"/>
    <hyperlink ref="I758" r:id="rId757" xr:uid="{0866F805-B2A6-4F98-8968-9E6B02652473}"/>
    <hyperlink ref="I759" r:id="rId758" xr:uid="{445EB686-C02D-40E8-BA4B-8F449B21241B}"/>
    <hyperlink ref="I760" r:id="rId759" xr:uid="{E89AC2DD-DD09-4F19-9C0C-66CE4243FC60}"/>
    <hyperlink ref="I761" r:id="rId760" xr:uid="{3C381D1D-D34C-4B62-9116-F7C410405635}"/>
    <hyperlink ref="I762" r:id="rId761" xr:uid="{3A0E7343-603E-4CE5-B95C-1E4C177E927E}"/>
    <hyperlink ref="I763" r:id="rId762" xr:uid="{6A563771-6534-49B9-AF59-5052998948B1}"/>
    <hyperlink ref="I764" r:id="rId763" xr:uid="{C3ECE4CF-A106-4601-B9D4-A61953BDB4F5}"/>
    <hyperlink ref="I765" r:id="rId764" xr:uid="{0F70870A-01F3-497B-B371-14DC67A71FA6}"/>
    <hyperlink ref="I766" r:id="rId765" xr:uid="{569F3A8B-A620-4FA1-A964-03A37FE55FF4}"/>
    <hyperlink ref="I767" r:id="rId766" xr:uid="{2A5B53F5-4CB3-42D0-A6DB-612D687CAD3D}"/>
    <hyperlink ref="I768" r:id="rId767" xr:uid="{4C99A9CF-A7D8-4F72-9C00-138698B2A568}"/>
    <hyperlink ref="I769" r:id="rId768" xr:uid="{E27D7B05-D1F7-4335-B9B0-F7A13ED0AFE5}"/>
    <hyperlink ref="I770" r:id="rId769" xr:uid="{4F9EC96C-1B7B-42D0-B14A-278C1EF80D5E}"/>
    <hyperlink ref="I771" r:id="rId770" xr:uid="{E205FAF4-30DE-4808-8D1A-FD1EC6625536}"/>
    <hyperlink ref="I772" r:id="rId771" xr:uid="{B46E99B6-12B1-4921-841A-7CF4947A9BC7}"/>
    <hyperlink ref="I773" r:id="rId772" xr:uid="{A457F224-4549-4BD9-9FCF-3BF601E243B7}"/>
    <hyperlink ref="I774" r:id="rId773" xr:uid="{A869E290-A03D-4D10-94E5-3A48A325D6F7}"/>
    <hyperlink ref="I775" r:id="rId774" xr:uid="{60B061A8-8FC7-4E4D-9665-2EB0D80179D2}"/>
    <hyperlink ref="I776" r:id="rId775" xr:uid="{4215C61C-DC94-40D0-A2D4-491459936BE3}"/>
    <hyperlink ref="I777" r:id="rId776" xr:uid="{C8FA9175-E21F-4FA4-A6A0-06BE2D75CD65}"/>
    <hyperlink ref="I778" r:id="rId777" xr:uid="{8CE249F0-8B04-476B-A9E8-6C42A7892FB1}"/>
    <hyperlink ref="I779" r:id="rId778" xr:uid="{7BFB7222-247C-4E69-9F47-098D8878F4F6}"/>
    <hyperlink ref="I780" r:id="rId779" xr:uid="{CAAF25C8-267F-4289-BD49-9CC8BCFC3E89}"/>
    <hyperlink ref="I781" r:id="rId780" xr:uid="{28E6C9F6-DD2E-4A16-A8A3-A90ECA6EDDDD}"/>
    <hyperlink ref="I782" r:id="rId781" xr:uid="{70446F63-9D17-4938-8C8A-EBA6AD821AD7}"/>
    <hyperlink ref="I783" r:id="rId782" xr:uid="{78A79CB4-9BDE-4344-92AB-D8FE8910CC6B}"/>
    <hyperlink ref="I784" r:id="rId783" xr:uid="{26A2E876-D561-402D-89FD-1AB38FEA389A}"/>
    <hyperlink ref="I785" r:id="rId784" xr:uid="{3DAEA6FF-4698-44DB-B616-F9B21141C134}"/>
    <hyperlink ref="I786" r:id="rId785" xr:uid="{BC84B964-6F23-41F9-93FD-CFCE14266D87}"/>
    <hyperlink ref="I787" r:id="rId786" xr:uid="{0B5B03A7-8BD5-4BEC-9E06-2C66944C6662}"/>
    <hyperlink ref="I788" r:id="rId787" xr:uid="{3A499898-105C-46B5-A8A0-9318C2DC6D06}"/>
    <hyperlink ref="I789" r:id="rId788" xr:uid="{6E5D69A8-1813-4456-8625-4C73670F2921}"/>
    <hyperlink ref="I790" r:id="rId789" xr:uid="{327A4362-7E66-436C-98EF-2117BDAA4CA6}"/>
    <hyperlink ref="I791" r:id="rId790" xr:uid="{6E87AF49-6903-4A27-81B4-CFD6320F6D17}"/>
    <hyperlink ref="I792" r:id="rId791" xr:uid="{1D846C4B-E1A7-4247-A693-EE603820A67B}"/>
    <hyperlink ref="I793" r:id="rId792" xr:uid="{31F288FC-CB57-40E5-A7F1-FF6C445BF924}"/>
    <hyperlink ref="I794" r:id="rId793" xr:uid="{4CDDF0D2-9528-4198-8DB6-B2AF9349F125}"/>
    <hyperlink ref="I795" r:id="rId794" xr:uid="{B2E51A1B-F366-44F8-9906-595D91392265}"/>
    <hyperlink ref="I796" r:id="rId795" xr:uid="{7610B698-EF33-49D6-9C86-853EEB2283CA}"/>
    <hyperlink ref="I797" r:id="rId796" xr:uid="{6D222247-7285-4B0B-A45E-19B0858CB193}"/>
    <hyperlink ref="I798" r:id="rId797" xr:uid="{236BCEAF-1CB9-4B0B-A082-6C87D599A0A0}"/>
    <hyperlink ref="I799" r:id="rId798" xr:uid="{F56C58A2-DEF5-4E32-814E-82670A375186}"/>
    <hyperlink ref="I800" r:id="rId799" xr:uid="{F918D8D0-4846-4405-8C47-C986949A92B0}"/>
    <hyperlink ref="I801" r:id="rId800" xr:uid="{560457AB-4F6E-47EC-8A41-443A8CE658E9}"/>
    <hyperlink ref="I802" r:id="rId801" xr:uid="{608504C5-1095-4C7E-901D-21C48252D280}"/>
    <hyperlink ref="I803" r:id="rId802" xr:uid="{19D8C13D-7F64-4043-8180-D1C5D7E52852}"/>
    <hyperlink ref="I804" r:id="rId803" xr:uid="{44E08152-2927-4E72-83E6-3E2E720DE75E}"/>
    <hyperlink ref="I805" r:id="rId804" xr:uid="{B6963245-2DF3-4D2F-850A-54833CA1F375}"/>
    <hyperlink ref="I806" r:id="rId805" xr:uid="{86C75BD0-4688-46EC-AA18-CFF9B80F6544}"/>
    <hyperlink ref="I807" r:id="rId806" xr:uid="{2F6F86FB-3214-4058-9597-6810FB0889F2}"/>
    <hyperlink ref="I808" r:id="rId807" xr:uid="{BCDF13C1-B0F1-43D1-8427-204494E7B362}"/>
    <hyperlink ref="I809" r:id="rId808" xr:uid="{98C1C4F9-CD4C-4A00-A4A1-76412DAFEB54}"/>
    <hyperlink ref="I810" r:id="rId809" xr:uid="{93DAA33C-2A5B-43E5-A10C-BCD04739B7D5}"/>
    <hyperlink ref="I811" r:id="rId810" xr:uid="{A5C47D58-F97C-4B6F-9A73-F45DA3F9ABAD}"/>
    <hyperlink ref="I812" r:id="rId811" xr:uid="{BDAF7415-4144-4766-9529-D74F7A41A4B1}"/>
    <hyperlink ref="I813" r:id="rId812" xr:uid="{843C8DB6-A9CB-47A9-AFBD-AF56AEE29301}"/>
    <hyperlink ref="I814" r:id="rId813" xr:uid="{5159CEFA-3293-4599-A638-FD8C5D822FA7}"/>
    <hyperlink ref="I815" r:id="rId814" xr:uid="{03C1A1AD-71CD-441C-9EB5-FF9385EF7E1A}"/>
    <hyperlink ref="I816" r:id="rId815" xr:uid="{36FCF443-C4B8-4A3D-A390-B05033491FA3}"/>
    <hyperlink ref="I817" r:id="rId816" xr:uid="{E352ABC0-4CB9-494F-BFF2-488C192481F8}"/>
    <hyperlink ref="I818" r:id="rId817" xr:uid="{C0C561F5-BE94-4010-9B0A-AE3162A7207C}"/>
    <hyperlink ref="I819" r:id="rId818" xr:uid="{A50E7700-04B5-4BF7-97D7-D183C13829F9}"/>
    <hyperlink ref="I820" r:id="rId819" xr:uid="{8437D6BF-33F3-4916-A86A-ED849E5011FD}"/>
    <hyperlink ref="I821" r:id="rId820" xr:uid="{98AFE29A-47B5-41BE-8698-190550B9E9C5}"/>
    <hyperlink ref="I822" r:id="rId821" xr:uid="{2AB2ACEA-A180-47C5-8EE1-66ABB308C9FD}"/>
    <hyperlink ref="I823" r:id="rId822" xr:uid="{B060ABD8-57DB-4B9F-AB4E-96B3BAD72358}"/>
    <hyperlink ref="I824" r:id="rId823" xr:uid="{1ABB031D-BDFA-4E43-8A6E-E0E4B4436DC2}"/>
    <hyperlink ref="I825" r:id="rId824" xr:uid="{55896AF2-8826-4BC9-ADFE-E0B2D2FB0E46}"/>
    <hyperlink ref="I826" r:id="rId825" xr:uid="{7708940D-4921-43AD-ADA9-4191D21C62D8}"/>
    <hyperlink ref="I827" r:id="rId826" xr:uid="{11AA4B76-9CE8-403F-B1F2-BC552325183C}"/>
    <hyperlink ref="I828" r:id="rId827" xr:uid="{E490D283-52D7-40E7-B4A3-D354676369D6}"/>
    <hyperlink ref="I829" r:id="rId828" xr:uid="{ADC23BF8-EB6C-40A1-AF34-90FF9650539B}"/>
    <hyperlink ref="I830" r:id="rId829" xr:uid="{4019B8C1-A972-4945-A6A2-E47C92D41148}"/>
    <hyperlink ref="I831" r:id="rId830" xr:uid="{FF3549A0-E329-4FB0-A184-492660D28A99}"/>
    <hyperlink ref="I832" r:id="rId831" xr:uid="{527E4068-BB55-4FCE-BF22-27C9BF40FF33}"/>
    <hyperlink ref="I833" r:id="rId832" xr:uid="{E27463C9-24F2-4F18-BA83-C3F1AEE4B7DB}"/>
    <hyperlink ref="I834" r:id="rId833" xr:uid="{539CAA00-0E93-48FB-878E-F1EDD52412C3}"/>
    <hyperlink ref="I835" r:id="rId834" xr:uid="{52920BE5-8D49-419A-850E-F079D0A16AA2}"/>
    <hyperlink ref="I836" r:id="rId835" xr:uid="{3E12E6F7-9C18-4524-9DE6-B94BCF57FA5A}"/>
    <hyperlink ref="I837" r:id="rId836" xr:uid="{86D09364-A0A3-47AC-BF20-F2817EB80BB7}"/>
    <hyperlink ref="I838" r:id="rId837" xr:uid="{B7FB7435-F2DA-47B7-B314-FA30BDFE5B55}"/>
    <hyperlink ref="I839" r:id="rId838" xr:uid="{C030B6FF-26B3-4E2D-9889-90F3511FB7EA}"/>
    <hyperlink ref="I840" r:id="rId839" xr:uid="{E4A094C2-6BEC-4243-933E-FF3B7BDC1AFF}"/>
    <hyperlink ref="I841" r:id="rId840" xr:uid="{8F5A08C2-BC81-4BBE-B4B3-6A89947632EA}"/>
    <hyperlink ref="I842" r:id="rId841" xr:uid="{BB86C0B2-1783-442F-B77D-8A6BB67A6B5B}"/>
    <hyperlink ref="I843" r:id="rId842" xr:uid="{53CF8869-E3DD-4A90-8CB9-4ED23CC1BAAD}"/>
    <hyperlink ref="I844" r:id="rId843" xr:uid="{9A46F96E-1C3C-41A9-A792-16EC89BCE123}"/>
    <hyperlink ref="I845" r:id="rId844" xr:uid="{AE2E6E94-5B29-4587-89D4-9DB865386FFA}"/>
    <hyperlink ref="I846" r:id="rId845" xr:uid="{E1D873FB-AAA4-43A9-847F-A26F27F03BAD}"/>
    <hyperlink ref="I847" r:id="rId846" xr:uid="{B699E344-92B3-4C8D-925A-084834A205A1}"/>
    <hyperlink ref="I848" r:id="rId847" xr:uid="{97F995FF-4B5A-46EE-B396-586A9A726279}"/>
    <hyperlink ref="I849" r:id="rId848" xr:uid="{5C8DBC39-6086-4554-87E6-656EA3FD6330}"/>
    <hyperlink ref="I850" r:id="rId849" xr:uid="{9439352C-4472-4EC8-8011-1409EFC7BB89}"/>
    <hyperlink ref="I851" r:id="rId850" xr:uid="{1B8C07C9-94BA-4268-B53E-AA198EA97420}"/>
    <hyperlink ref="I852" r:id="rId851" xr:uid="{C303E30C-9ED8-4FA4-ABD4-B039C69A5C41}"/>
    <hyperlink ref="I853" r:id="rId852" xr:uid="{AE5A9A4D-355D-4191-81B0-43D726FD3EE2}"/>
    <hyperlink ref="I854" r:id="rId853" xr:uid="{42D11466-DFBF-4431-A1F6-67F360144D7A}"/>
    <hyperlink ref="I855" r:id="rId854" xr:uid="{D97BEA9F-6405-466D-BD5E-6597FB4A9717}"/>
    <hyperlink ref="I856" r:id="rId855" xr:uid="{2D67B56E-24FE-46FB-9F8E-0ACB42A77E51}"/>
    <hyperlink ref="I857" r:id="rId856" xr:uid="{92340599-A683-49DC-85BC-337E216EBCA2}"/>
    <hyperlink ref="I5347" r:id="rId857" xr:uid="{DB33014E-8A52-46A1-82F6-1BA3C72B4064}"/>
    <hyperlink ref="I859" r:id="rId858" xr:uid="{3478241B-A29C-434F-99C2-06169F0E1D34}"/>
    <hyperlink ref="I860" r:id="rId859" xr:uid="{BB3DFDD9-BE2D-4D64-A55E-C28DBBD7A2E6}"/>
    <hyperlink ref="I861" r:id="rId860" xr:uid="{98527C7B-149F-400E-B76F-D87DD4740D27}"/>
    <hyperlink ref="I862" r:id="rId861" xr:uid="{FBA91334-9220-4A3F-9AE2-3A3D98D65A41}"/>
    <hyperlink ref="I863" r:id="rId862" xr:uid="{A8FE5D55-D382-4914-A647-C9D1F727DF00}"/>
    <hyperlink ref="I864" r:id="rId863" xr:uid="{86F5C5A7-DE59-4FBE-847C-752A720CB2BA}"/>
    <hyperlink ref="I865" r:id="rId864" xr:uid="{869F0F60-A699-4D78-BD1A-29655E0A087E}"/>
    <hyperlink ref="I866" r:id="rId865" xr:uid="{D38425E2-3D83-4ADA-9738-F56FA7D547C5}"/>
    <hyperlink ref="I867" r:id="rId866" xr:uid="{777648E1-9B1D-4EA2-B433-A7FCC1E54DEA}"/>
    <hyperlink ref="I868" r:id="rId867" xr:uid="{5453DFEF-084F-4CEB-96F9-02996B84B89C}"/>
    <hyperlink ref="I869" r:id="rId868" xr:uid="{EDF59A3A-6C00-4F79-B286-8484A1EEFD9C}"/>
    <hyperlink ref="I870" r:id="rId869" xr:uid="{3B6D10A4-C374-4143-8629-1478CFF7F518}"/>
    <hyperlink ref="I871" r:id="rId870" xr:uid="{E2AA222C-F693-4F3D-9530-A84E1BDF3F8D}"/>
    <hyperlink ref="I872" r:id="rId871" xr:uid="{527A5990-60BE-4C13-9BEE-DD4DE4CDC407}"/>
    <hyperlink ref="I873" r:id="rId872" xr:uid="{72F5408A-61D5-4EF2-9398-7DE01324DC34}"/>
    <hyperlink ref="I874" r:id="rId873" xr:uid="{EB7801B1-B07D-42AB-A7A8-4BDE00371D20}"/>
    <hyperlink ref="I875" r:id="rId874" xr:uid="{87DCBF7C-B95D-4D0B-B64E-B8C1E79CC5FC}"/>
    <hyperlink ref="I876" r:id="rId875" xr:uid="{9A6A48F2-FC83-4969-8C9C-7E470CF54D2E}"/>
    <hyperlink ref="I877" r:id="rId876" xr:uid="{6CE69A11-0C51-41A8-BDE2-3CEB2150DEB0}"/>
    <hyperlink ref="I878" r:id="rId877" xr:uid="{CB433153-9668-41DF-A0F0-7D877060D462}"/>
    <hyperlink ref="I879" r:id="rId878" xr:uid="{080AD9D3-A28F-4736-9124-029F2E3DE96D}"/>
    <hyperlink ref="I880" r:id="rId879" xr:uid="{23452B87-E8F9-4F4E-8933-BDAD72A6050B}"/>
    <hyperlink ref="I881" r:id="rId880" xr:uid="{23EC3D5C-B912-43A6-AFE2-38D1B4790D86}"/>
    <hyperlink ref="I882" r:id="rId881" xr:uid="{021B0D36-2C7E-4B4D-B2FD-0BF98B362FC3}"/>
    <hyperlink ref="I883" r:id="rId882" xr:uid="{C6C2A825-DEFC-458F-B279-212B41F1BD0E}"/>
    <hyperlink ref="I884" r:id="rId883" xr:uid="{0F30AE13-DCFE-4E5B-940D-05BF5F382B40}"/>
    <hyperlink ref="I885" r:id="rId884" xr:uid="{384B5792-B4A6-4D0A-8EB3-2C49698B68FC}"/>
    <hyperlink ref="I886" r:id="rId885" xr:uid="{E15167A3-47AA-4B58-BEE2-213BE65D3A86}"/>
    <hyperlink ref="I887" r:id="rId886" xr:uid="{80005966-4F30-486E-A46C-106EB7BB60C7}"/>
    <hyperlink ref="I888" r:id="rId887" xr:uid="{189AE38E-6D19-49D7-928C-04BF30533C6E}"/>
    <hyperlink ref="I889" r:id="rId888" xr:uid="{44FA0E12-E120-4B34-BA5E-A3F0C2C06F1E}"/>
    <hyperlink ref="I890" r:id="rId889" xr:uid="{BCDE4F7B-D006-4E3F-9A35-056DB57AD2FE}"/>
    <hyperlink ref="I891" r:id="rId890" xr:uid="{B4A6E877-1D68-431A-B482-9FE9F77E09E8}"/>
    <hyperlink ref="I892" r:id="rId891" xr:uid="{2CFB3949-CE53-49A0-9EF0-4F2D1967BB31}"/>
    <hyperlink ref="I893" r:id="rId892" xr:uid="{5C3B6244-65B2-44A7-9AC4-D30194A33163}"/>
    <hyperlink ref="I894" r:id="rId893" xr:uid="{72547062-7501-4C40-9B90-C242F6D6E361}"/>
    <hyperlink ref="I895" r:id="rId894" xr:uid="{115E7A80-EFBC-4239-B7F5-830DE9B192EB}"/>
    <hyperlink ref="I2621" r:id="rId895" xr:uid="{8CD2E997-4180-4867-985A-4F7CAB529DC6}"/>
    <hyperlink ref="I897" r:id="rId896" xr:uid="{EFD083FF-5DFE-415E-8776-2CFAF6F2423B}"/>
    <hyperlink ref="I898" r:id="rId897" xr:uid="{AD57CE52-E4D7-4E9E-BE54-E09B885706FD}"/>
    <hyperlink ref="I899" r:id="rId898" xr:uid="{E9A8F86B-B99B-4C48-801D-71CFF7E3BD48}"/>
    <hyperlink ref="I900" r:id="rId899" xr:uid="{8D9991DB-2B35-44EB-9755-9EF2DB547BCE}"/>
    <hyperlink ref="I901" r:id="rId900" xr:uid="{F0C7357C-CF32-4258-B867-C2E23889EAE2}"/>
    <hyperlink ref="I902" r:id="rId901" xr:uid="{CAEE2BB4-AE75-48EE-A211-6276B950649E}"/>
    <hyperlink ref="I903" r:id="rId902" xr:uid="{8F351B85-F954-495A-A303-F5C18BFBE0F4}"/>
    <hyperlink ref="I904" r:id="rId903" xr:uid="{003CCEE1-95A3-481D-BEB7-0441F8ED681A}"/>
    <hyperlink ref="I905" r:id="rId904" xr:uid="{A1491EA6-3ACD-4B63-BC24-BFEE503E019A}"/>
    <hyperlink ref="I906" r:id="rId905" xr:uid="{70C9D89B-6D40-41CA-BFA2-1AF559ECD6BF}"/>
    <hyperlink ref="I907" r:id="rId906" xr:uid="{631EE37F-EA0B-4836-B917-A1FBAF76B289}"/>
    <hyperlink ref="I908" r:id="rId907" xr:uid="{164337A1-8DB4-4815-ABE9-2DD67480AD34}"/>
    <hyperlink ref="I909" r:id="rId908" xr:uid="{1BB5DC1A-312F-444E-B76D-29CBF8373563}"/>
    <hyperlink ref="I910" r:id="rId909" xr:uid="{0E3CF009-6171-4A3F-84FF-301F2BA554B9}"/>
    <hyperlink ref="I911" r:id="rId910" xr:uid="{74A90077-BBDC-46AC-9ACE-C5E28A1FCE9F}"/>
    <hyperlink ref="I912" r:id="rId911" xr:uid="{96DA0459-6A30-4344-9E81-60644E199965}"/>
    <hyperlink ref="I913" r:id="rId912" xr:uid="{97F59C59-F64B-4EB4-A47C-3C215A572C4C}"/>
    <hyperlink ref="I914" r:id="rId913" xr:uid="{51D9232B-6F03-4EC3-AEBC-7830BAB98486}"/>
    <hyperlink ref="I915" r:id="rId914" xr:uid="{5B08314D-5B60-484C-8888-35EA1642202A}"/>
    <hyperlink ref="I916" r:id="rId915" xr:uid="{12E7E270-383E-40CA-B42E-F9D052001657}"/>
    <hyperlink ref="I917" r:id="rId916" xr:uid="{8CC74199-7792-4AF1-9C62-E48347DFB2C7}"/>
    <hyperlink ref="I918" r:id="rId917" xr:uid="{28AD0839-7807-44A0-86AA-662775218F89}"/>
    <hyperlink ref="I919" r:id="rId918" xr:uid="{7CD3E78B-4FED-42A8-A3CC-AC52DBF0E7A0}"/>
    <hyperlink ref="I920" r:id="rId919" xr:uid="{3C4EBAA1-C93B-481F-AD87-47C7D59E649F}"/>
    <hyperlink ref="I921" r:id="rId920" xr:uid="{F1AABE62-CFDD-483C-8F7F-0C61994B7B4F}"/>
    <hyperlink ref="I922" r:id="rId921" xr:uid="{2DF5DC62-42D0-4843-A5D5-C3B023636898}"/>
    <hyperlink ref="I923" r:id="rId922" xr:uid="{56D4A8F0-8AE7-46D0-AAC9-92599A0FB0E5}"/>
    <hyperlink ref="I924" r:id="rId923" xr:uid="{BEB95513-52DF-44B9-9868-FB913D849C99}"/>
    <hyperlink ref="I925" r:id="rId924" xr:uid="{BF13F859-F48C-4E71-B146-A4B3CDB676E2}"/>
    <hyperlink ref="I926" r:id="rId925" xr:uid="{C30A86C1-9380-4421-A570-3044EF84D43A}"/>
    <hyperlink ref="I927" r:id="rId926" xr:uid="{C0A37A2F-B631-406D-A079-AE14F78A4540}"/>
    <hyperlink ref="I928" r:id="rId927" xr:uid="{71C0ACC2-D9BE-4FFC-B211-B9B66244691D}"/>
    <hyperlink ref="I929" r:id="rId928" xr:uid="{D3C1139B-BCF9-4E50-A509-10668C011C0D}"/>
    <hyperlink ref="I930" r:id="rId929" xr:uid="{69FE31ED-BB33-4BFB-8ECF-EE72C18EFB78}"/>
    <hyperlink ref="I931" r:id="rId930" xr:uid="{CB01E8CA-E73D-4EAB-8006-28A30F36B7A9}"/>
    <hyperlink ref="I932" r:id="rId931" xr:uid="{B69E7D64-4E30-4CD6-BC13-07CF976F2EED}"/>
    <hyperlink ref="I933" r:id="rId932" xr:uid="{D818684F-B53B-422F-98C5-791FB251E83A}"/>
    <hyperlink ref="I934" r:id="rId933" xr:uid="{BF8C7EEB-7536-42FD-A58D-097B17A4BB27}"/>
    <hyperlink ref="I935" r:id="rId934" xr:uid="{A01A5868-A79C-4239-9647-CA8AE7DFB6B9}"/>
    <hyperlink ref="I936" r:id="rId935" xr:uid="{660D8F7A-A574-410C-8D43-01DB9B548CF9}"/>
    <hyperlink ref="I937" r:id="rId936" xr:uid="{553B5BF8-17E2-4B8A-9BBE-8F604D01C232}"/>
    <hyperlink ref="I938" r:id="rId937" xr:uid="{EF013DDC-78E2-48CB-AFE4-B1364BB93683}"/>
    <hyperlink ref="I939" r:id="rId938" xr:uid="{94E40C89-2184-49EA-B99A-CCACE1FA8C05}"/>
    <hyperlink ref="I940" r:id="rId939" xr:uid="{08A68166-6D30-4674-AF60-3FC83D1CAC60}"/>
    <hyperlink ref="I941" r:id="rId940" xr:uid="{2DCCD5B6-67DA-41D8-9CB0-DD4885D6B5BF}"/>
    <hyperlink ref="I942" r:id="rId941" xr:uid="{6338E1E4-1FE8-4EF2-9722-AB85206F1A76}"/>
    <hyperlink ref="I943" r:id="rId942" xr:uid="{B68B24C0-3C1B-4EA4-996E-BB1973F2DF02}"/>
    <hyperlink ref="I944" r:id="rId943" xr:uid="{5E96D82C-2DB3-4568-8155-56F72F9CCAC9}"/>
    <hyperlink ref="I945" r:id="rId944" xr:uid="{39B023D4-5130-4862-A92D-354E16E0233F}"/>
    <hyperlink ref="I946" r:id="rId945" xr:uid="{8CB88717-5454-4029-A1B1-15F78170CDE3}"/>
    <hyperlink ref="I947" r:id="rId946" xr:uid="{CA16B7B7-2F8A-4437-AF23-034E3467478C}"/>
    <hyperlink ref="I948" r:id="rId947" xr:uid="{6586B24A-D2D3-45DA-BD9B-88B1C136008B}"/>
    <hyperlink ref="I949" r:id="rId948" xr:uid="{2E12B227-48B2-4C06-B1FE-AE4364E37B8F}"/>
    <hyperlink ref="I950" r:id="rId949" xr:uid="{A078D128-B557-4CE5-911F-4119AE278DB1}"/>
    <hyperlink ref="I951" r:id="rId950" xr:uid="{EC88E26D-D501-4C8B-85DC-6E9EBCE1B763}"/>
    <hyperlink ref="I952" r:id="rId951" xr:uid="{A5C5D887-DEB6-4AD5-8A1D-704E7BFF704F}"/>
    <hyperlink ref="I953" r:id="rId952" xr:uid="{8F37B1E1-E2CC-4588-8D0C-5CECB5AF999D}"/>
    <hyperlink ref="I954" r:id="rId953" xr:uid="{9AB9AADD-C77B-47A1-8E47-153849CF7403}"/>
    <hyperlink ref="I955" r:id="rId954" xr:uid="{D6180C78-3A79-4B54-B77B-845D025DE1CF}"/>
    <hyperlink ref="I956" r:id="rId955" xr:uid="{95A2C511-7EA2-49C1-87BF-AE937DB2EBA1}"/>
    <hyperlink ref="I957" r:id="rId956" xr:uid="{7EA3601F-2046-4822-BC71-16195F67EC41}"/>
    <hyperlink ref="I958" r:id="rId957" xr:uid="{35D8CD93-40F3-4541-AE62-B51BC03C66AF}"/>
    <hyperlink ref="I959" r:id="rId958" xr:uid="{69FB8823-FB7B-4D12-9EAE-E4ED7F12821F}"/>
    <hyperlink ref="I960" r:id="rId959" xr:uid="{CABC295F-99A7-4373-B851-C7F44F6456EA}"/>
    <hyperlink ref="I961" r:id="rId960" xr:uid="{A417E8EC-B6E9-4179-86CE-3A0268CCC29E}"/>
    <hyperlink ref="I962" r:id="rId961" xr:uid="{8AD55BC9-92A5-419F-A109-398EB9403E91}"/>
    <hyperlink ref="I963" r:id="rId962" xr:uid="{1B312D69-D1AA-4209-A1E2-C4048C90C84B}"/>
    <hyperlink ref="I964" r:id="rId963" xr:uid="{8C5FB0DE-BDD0-4C1B-A771-2904B8470457}"/>
    <hyperlink ref="I965" r:id="rId964" xr:uid="{DE86FF5C-D952-4EC1-B20F-9AF8360E9F1C}"/>
    <hyperlink ref="I966" r:id="rId965" xr:uid="{9CC271F3-0165-46E8-8B67-4D177F05DF60}"/>
    <hyperlink ref="I967" r:id="rId966" xr:uid="{6C6123EA-E0D0-4BF5-AE20-AE04EB84D536}"/>
    <hyperlink ref="I968" r:id="rId967" xr:uid="{7906D4CB-2E97-4643-BB08-DD95EF6E3831}"/>
    <hyperlink ref="I969" r:id="rId968" xr:uid="{1065377E-36DC-475C-A99D-BFE66486CB69}"/>
    <hyperlink ref="I970" r:id="rId969" xr:uid="{99D39227-F7F3-4680-986A-8EB03B39B3FA}"/>
    <hyperlink ref="I971" r:id="rId970" xr:uid="{27780577-D2DC-435C-AE6E-53C39D133386}"/>
    <hyperlink ref="I972" r:id="rId971" xr:uid="{0F7B26E9-6BE9-401B-AAE4-9F5E10AE845F}"/>
    <hyperlink ref="I973" r:id="rId972" xr:uid="{35CBB234-0DF8-43DD-A030-D4EBAD7E4C45}"/>
    <hyperlink ref="I974" r:id="rId973" xr:uid="{381AAABC-7521-4530-853E-0AC110EF0195}"/>
    <hyperlink ref="I975" r:id="rId974" xr:uid="{B8DE2FD7-78F3-464A-AD55-F9557A58A8D4}"/>
    <hyperlink ref="I976" r:id="rId975" xr:uid="{3CDC9651-3D6B-4D49-8E1A-4DE2CDAB4B51}"/>
    <hyperlink ref="I977" r:id="rId976" xr:uid="{5C051E10-73BC-46DB-8E4A-63C529A97FD6}"/>
    <hyperlink ref="I978" r:id="rId977" xr:uid="{7C4EBA48-CB0A-4CD2-BC4F-5067F8AA36D8}"/>
    <hyperlink ref="I979" r:id="rId978" xr:uid="{5A53E938-9A7D-471F-89A0-92CEF2C0755F}"/>
    <hyperlink ref="I980" r:id="rId979" xr:uid="{AA2940F0-E1A8-4060-857F-32C8979D621F}"/>
    <hyperlink ref="I981" r:id="rId980" xr:uid="{78B7EA14-B870-4A54-B490-37082B4F0C64}"/>
    <hyperlink ref="I982" r:id="rId981" xr:uid="{9B72D0F0-59B7-4E99-8869-48C0A5D944CB}"/>
    <hyperlink ref="I983" r:id="rId982" xr:uid="{6EFEA6E1-DA4F-4F18-9A1E-BAFD6EAE6FC5}"/>
    <hyperlink ref="I984" r:id="rId983" xr:uid="{121CF14A-9942-493C-9EFA-F9A8C439AA2C}"/>
    <hyperlink ref="I985" r:id="rId984" xr:uid="{3CF928DB-F85D-4B44-A1DB-837897C88586}"/>
    <hyperlink ref="I986" r:id="rId985" xr:uid="{3F86CA41-8B11-44B7-8B14-5E7AF610B825}"/>
    <hyperlink ref="I987" r:id="rId986" xr:uid="{C111BA25-EA45-4BE9-81BA-9CD2964B03FB}"/>
    <hyperlink ref="I988" r:id="rId987" xr:uid="{A76ECB9E-0545-4B1B-88BC-71D96D58BB88}"/>
    <hyperlink ref="I989" r:id="rId988" xr:uid="{5B5E4E35-8D01-4111-9BF3-8CA9102DA65C}"/>
    <hyperlink ref="I990" r:id="rId989" xr:uid="{55647F19-A574-4184-95B0-AE2914CA1CE6}"/>
    <hyperlink ref="I991" r:id="rId990" xr:uid="{B6DAC7B2-085E-478E-997F-6E04FFD80F95}"/>
    <hyperlink ref="I992" r:id="rId991" xr:uid="{79FD3CBD-E70D-48A8-BFE0-F3463AE425BB}"/>
    <hyperlink ref="I993" r:id="rId992" xr:uid="{B88E6B3D-867F-48DB-B864-0DF19A2D1BED}"/>
    <hyperlink ref="I994" r:id="rId993" xr:uid="{B00A8347-3677-4042-ACF3-D61836EDC6E8}"/>
    <hyperlink ref="I995" r:id="rId994" xr:uid="{C005D6E9-7546-4866-B650-A73F86C26F6D}"/>
    <hyperlink ref="I996" r:id="rId995" xr:uid="{AB602976-95CD-4C82-873D-35283CAA7ABA}"/>
    <hyperlink ref="I997" r:id="rId996" xr:uid="{C411D4CC-8344-4413-A462-3BD04FEE8380}"/>
    <hyperlink ref="I998" r:id="rId997" xr:uid="{95D1BFF4-3833-4D59-8583-F2D7DE393C58}"/>
    <hyperlink ref="I999" r:id="rId998" xr:uid="{83C08B6F-E9E3-43C0-AD98-B65C7E82D968}"/>
    <hyperlink ref="I1000" r:id="rId999" xr:uid="{BCF9C13C-29F0-4BCD-988F-5873D4E7DB20}"/>
    <hyperlink ref="I1001" r:id="rId1000" xr:uid="{BB25B406-3A41-40ED-86C8-8FEB37BB0992}"/>
    <hyperlink ref="I1002" r:id="rId1001" xr:uid="{DBAAC3F0-2F68-40EF-B21F-9F309F471750}"/>
    <hyperlink ref="I1003" r:id="rId1002" xr:uid="{2159BB2A-9306-4096-B0AB-EE614CBEC06A}"/>
    <hyperlink ref="I1004" r:id="rId1003" xr:uid="{4D1DB378-D606-49A8-9157-AFC2068A291B}"/>
    <hyperlink ref="I1005" r:id="rId1004" xr:uid="{E1B32AE4-D735-4C28-8E1B-69A47926D03B}"/>
    <hyperlink ref="I1006" r:id="rId1005" xr:uid="{0BB68861-26E9-4805-8F3A-0FA9D816B440}"/>
    <hyperlink ref="I1007" r:id="rId1006" xr:uid="{561C014B-8BAF-47FB-81D5-136F611256DB}"/>
    <hyperlink ref="I1008" r:id="rId1007" xr:uid="{F906CF2A-642B-4C69-8C53-A723039C3FAD}"/>
    <hyperlink ref="I1009" r:id="rId1008" xr:uid="{4276EA21-6EF4-4B16-A0AC-D90A2A4EAF92}"/>
    <hyperlink ref="I1010" r:id="rId1009" xr:uid="{3A9E6A2E-DFB4-477E-8D45-702329CB8A69}"/>
    <hyperlink ref="I1011" r:id="rId1010" xr:uid="{49A758BC-B42D-4CC4-A925-B431364D2565}"/>
    <hyperlink ref="I1012" r:id="rId1011" xr:uid="{75954B50-1D22-4175-9220-A81954870C4A}"/>
    <hyperlink ref="I1013" r:id="rId1012" xr:uid="{A6FEDF39-EEBE-4DAA-9017-918FB7D3EDC5}"/>
    <hyperlink ref="I1014" r:id="rId1013" xr:uid="{4B3C7B04-C8AE-47C5-A3AF-B43E3DD58A47}"/>
    <hyperlink ref="I1015" r:id="rId1014" xr:uid="{4474D4E4-0257-429C-B8FA-D12DBD221BC2}"/>
    <hyperlink ref="I1016" r:id="rId1015" xr:uid="{CBB94617-9C60-4125-9C6B-F284B8CCE3E3}"/>
    <hyperlink ref="I1017" r:id="rId1016" xr:uid="{81ACBAAF-5F36-4ABE-B34A-7F59322FA9D2}"/>
    <hyperlink ref="I1018" r:id="rId1017" xr:uid="{37374BAD-E22B-4D5F-A8F2-60AD95181D2D}"/>
    <hyperlink ref="I1019" r:id="rId1018" xr:uid="{79B532EB-EAE8-45AA-B9A4-10654F93AFDE}"/>
    <hyperlink ref="I1020" r:id="rId1019" xr:uid="{246B7E24-B287-4C29-8B39-A0A9AA166792}"/>
    <hyperlink ref="I1021" r:id="rId1020" xr:uid="{FAC41393-E36A-4435-80A3-D321C95A2095}"/>
    <hyperlink ref="I1022" r:id="rId1021" xr:uid="{872A4E63-D208-488F-9410-9632C7EB6460}"/>
    <hyperlink ref="I1023" r:id="rId1022" xr:uid="{30C06D67-2B9B-442C-B206-F381340106D2}"/>
    <hyperlink ref="I1024" r:id="rId1023" xr:uid="{B3427B1F-0543-48A2-A452-96C67D914A0D}"/>
    <hyperlink ref="I1025" r:id="rId1024" xr:uid="{2A84BD12-1327-4D86-9DA5-A423F8F63AFD}"/>
    <hyperlink ref="I1026" r:id="rId1025" xr:uid="{B6A68BF7-B40F-4DA9-8367-53BA4E721545}"/>
    <hyperlink ref="I1027" r:id="rId1026" xr:uid="{817D3380-5E83-487C-AD19-8C543F9145E3}"/>
    <hyperlink ref="I1028" r:id="rId1027" xr:uid="{579F6C14-3AAD-4BF8-85C4-B85BF623EFBC}"/>
    <hyperlink ref="I1029" r:id="rId1028" xr:uid="{4886B175-DC38-4E96-A387-692AAEDBB0A5}"/>
    <hyperlink ref="I1030" r:id="rId1029" xr:uid="{D560A8F7-AB2D-456A-AC24-A245CBF396C7}"/>
    <hyperlink ref="I1031" r:id="rId1030" xr:uid="{B9C3AC12-14DE-4103-913D-1F84AAA9E30D}"/>
    <hyperlink ref="I1032" r:id="rId1031" xr:uid="{89F90D5B-C45D-4025-BBD3-4837B29B18A0}"/>
    <hyperlink ref="I1033" r:id="rId1032" xr:uid="{BFFCE2C9-9E19-43A9-9479-11AE12A81877}"/>
    <hyperlink ref="I1034" r:id="rId1033" xr:uid="{975485DA-1F18-4684-B8A3-F6A7930403D2}"/>
    <hyperlink ref="I1035" r:id="rId1034" xr:uid="{A8532332-F13C-4486-A98F-C98929AE3709}"/>
    <hyperlink ref="I1036" r:id="rId1035" xr:uid="{35E7976E-4D85-4CB4-8846-D6F7B00B18F4}"/>
    <hyperlink ref="I1037" r:id="rId1036" xr:uid="{10FC8178-720E-4B24-9921-591A4EF7B455}"/>
    <hyperlink ref="I1038" r:id="rId1037" xr:uid="{567A0EC4-2AFA-4C56-8126-5EC09506AFC7}"/>
    <hyperlink ref="I1039" r:id="rId1038" xr:uid="{26AFAF44-748C-43E7-A64C-AE835855C38D}"/>
    <hyperlink ref="I1040" r:id="rId1039" xr:uid="{8AFD7502-ACDC-4DA0-B99A-3EB12D53600C}"/>
    <hyperlink ref="I1041" r:id="rId1040" xr:uid="{9D6B3A55-A471-41A6-8948-9AE59CB04E80}"/>
    <hyperlink ref="I1042" r:id="rId1041" xr:uid="{80A34E98-F621-4054-87B4-AAC32796ABE7}"/>
    <hyperlink ref="I1043" r:id="rId1042" xr:uid="{AD728611-CA9C-49D2-A364-67414A02EAB5}"/>
    <hyperlink ref="I1044" r:id="rId1043" xr:uid="{5C42795F-7707-4F4A-B3ED-2ED8BC23A82F}"/>
    <hyperlink ref="I1045" r:id="rId1044" xr:uid="{8D030771-134A-4005-B8DE-851B39BC0C59}"/>
    <hyperlink ref="I1046" r:id="rId1045" xr:uid="{125C7C27-04FF-4374-A15E-91FB4BC9B8D2}"/>
    <hyperlink ref="I1047" r:id="rId1046" xr:uid="{B9AE7896-E841-4A73-9CBF-8ED960D8012D}"/>
    <hyperlink ref="I1048" r:id="rId1047" xr:uid="{24B6E2AD-BBFE-433A-B142-FE7172854F52}"/>
    <hyperlink ref="I1049" r:id="rId1048" xr:uid="{E66AD5E7-5513-4464-A933-B01F5CE77C71}"/>
    <hyperlink ref="I1050" r:id="rId1049" xr:uid="{1B3E9DE0-090D-4DEE-AE5B-AD2A12402D17}"/>
    <hyperlink ref="I1051" r:id="rId1050" xr:uid="{B016F40C-9969-4E23-9E20-78B0225F14E2}"/>
    <hyperlink ref="I1052" r:id="rId1051" xr:uid="{E626C15D-CD68-4A3A-B4EB-11A461D02E35}"/>
    <hyperlink ref="I1053" r:id="rId1052" xr:uid="{FF17E443-5CCE-4FED-A3F2-A23BBE394B48}"/>
    <hyperlink ref="I1054" r:id="rId1053" xr:uid="{FB964915-AB0C-4D7D-AEBA-B7A2A52F311E}"/>
    <hyperlink ref="I1055" r:id="rId1054" xr:uid="{801864AD-FA6D-4ABA-BFB4-1D42C1AC015F}"/>
    <hyperlink ref="I1056" r:id="rId1055" xr:uid="{AD1E3498-1E99-46FC-9A69-AB870B7717FB}"/>
    <hyperlink ref="I1057" r:id="rId1056" xr:uid="{06F8AC98-488B-4D1F-A3FC-437204C1EDDD}"/>
    <hyperlink ref="I1058" r:id="rId1057" xr:uid="{E8804E16-4059-4543-B46B-BE09DCC697E2}"/>
    <hyperlink ref="I1059" r:id="rId1058" xr:uid="{24D480E9-F89A-418E-9FBF-DC0AD06F9983}"/>
    <hyperlink ref="I1060" r:id="rId1059" xr:uid="{B73357F5-4122-4EBA-B430-5763FA11A723}"/>
    <hyperlink ref="I1061" r:id="rId1060" xr:uid="{0FF27E98-029E-4C83-9123-451289BBC630}"/>
    <hyperlink ref="I1062" r:id="rId1061" xr:uid="{6BD0DDFC-4FB4-4054-B96A-7ED7DE0D1448}"/>
    <hyperlink ref="I1063" r:id="rId1062" xr:uid="{F29A87FD-56AB-4014-838C-EB36B36E5ABD}"/>
    <hyperlink ref="I1064" r:id="rId1063" xr:uid="{E1476AC0-635F-44F9-8107-5BC82EB98997}"/>
    <hyperlink ref="I1065" r:id="rId1064" xr:uid="{26074A63-BA45-4F60-8E79-B7137634D4D1}"/>
    <hyperlink ref="I1066" r:id="rId1065" xr:uid="{A795C91A-B022-4730-BC1C-DC66D86DB690}"/>
    <hyperlink ref="I1067" r:id="rId1066" xr:uid="{1F652AC8-A464-43DF-B56E-33D3F3DC5F3C}"/>
    <hyperlink ref="I1068" r:id="rId1067" xr:uid="{CDC0D3FE-FEF8-43BD-A899-557CB715F206}"/>
    <hyperlink ref="I1069" r:id="rId1068" xr:uid="{3E8293FF-84D5-4A4B-9FA5-5CFC8B08CEC9}"/>
    <hyperlink ref="I1070" r:id="rId1069" xr:uid="{129A8821-96B5-4844-A008-2F882AA4A203}"/>
    <hyperlink ref="I1071" r:id="rId1070" xr:uid="{0AA574D3-369C-416D-9A08-402AC990BA1F}"/>
    <hyperlink ref="I1072" r:id="rId1071" xr:uid="{5B247D27-C25C-4292-808A-21EE6A1CDD40}"/>
    <hyperlink ref="I1073" r:id="rId1072" xr:uid="{9AC51CFB-9265-4312-9D23-75556A4CFEAC}"/>
    <hyperlink ref="I1074" r:id="rId1073" xr:uid="{E27EDA31-03C3-4230-A0AB-6372FF13F8F1}"/>
    <hyperlink ref="I1075" r:id="rId1074" xr:uid="{06854540-0E73-4713-B9AA-BB76600E2E27}"/>
    <hyperlink ref="I1076" r:id="rId1075" xr:uid="{914088CF-B22E-40D4-884E-1AF7F1B2A4D9}"/>
    <hyperlink ref="I1077" r:id="rId1076" xr:uid="{F1BFCF72-676C-4593-B283-9C3BE5237B7B}"/>
    <hyperlink ref="I1078" r:id="rId1077" xr:uid="{90EB0C96-133A-42BE-A3CB-2BB3D55B2EFC}"/>
    <hyperlink ref="I1079" r:id="rId1078" xr:uid="{45A6A1C7-A01C-44F6-AE87-A3DDC6B4A8C6}"/>
    <hyperlink ref="I1080" r:id="rId1079" xr:uid="{C89594C0-F1C1-4E79-B62C-007B66E7F887}"/>
    <hyperlink ref="I1081" r:id="rId1080" xr:uid="{995E9C73-4315-45E1-9CAF-9A5EB3792774}"/>
    <hyperlink ref="I6128" r:id="rId1081" xr:uid="{7D7F5C2A-F941-456F-A272-52BB1D06BB4D}"/>
    <hyperlink ref="I1083" r:id="rId1082" xr:uid="{9F6FFC05-F3CC-43D3-9C03-494F684D736F}"/>
    <hyperlink ref="I1084" r:id="rId1083" xr:uid="{5ADFE95F-BA5E-41FA-A2A3-DB222E34235B}"/>
    <hyperlink ref="I1085" r:id="rId1084" xr:uid="{1B7AB236-B61F-425A-9EE2-8B977F71E317}"/>
    <hyperlink ref="I1086" r:id="rId1085" xr:uid="{329E759F-046C-4460-85DD-E0F4948A9B03}"/>
    <hyperlink ref="I1087" r:id="rId1086" xr:uid="{F9CB7E07-245D-41F1-9FE1-AE70E5568C98}"/>
    <hyperlink ref="I1088" r:id="rId1087" xr:uid="{C2C52338-77A2-474D-8439-0563F2A8C3A4}"/>
    <hyperlink ref="I1089" r:id="rId1088" xr:uid="{EA59EB97-3873-45E6-A05D-3726AD53D2C0}"/>
    <hyperlink ref="I1090" r:id="rId1089" xr:uid="{066570B2-4937-4C83-8889-886DCD009B6A}"/>
    <hyperlink ref="I1091" r:id="rId1090" xr:uid="{3D44755D-08F6-4687-AE9B-8F924E0463EA}"/>
    <hyperlink ref="I1092" r:id="rId1091" xr:uid="{EC1888F1-BABA-4ECE-AB11-5CABCD386738}"/>
    <hyperlink ref="I1093" r:id="rId1092" xr:uid="{22469CF0-ABAE-4B06-8541-CB5DEADD9A5C}"/>
    <hyperlink ref="I1094" r:id="rId1093" xr:uid="{F3FEC1AE-149F-4AA7-B413-0FCDAFFBA434}"/>
    <hyperlink ref="I1095" r:id="rId1094" xr:uid="{4045A60F-72C9-415E-8805-C2CC26A29F92}"/>
    <hyperlink ref="I1096" r:id="rId1095" xr:uid="{5F4AEEDA-0550-4649-AA2F-AB12557BF252}"/>
    <hyperlink ref="I1097" r:id="rId1096" xr:uid="{B630DFCD-A53C-4A2B-9D64-1C4B2EAEC597}"/>
    <hyperlink ref="I1098" r:id="rId1097" xr:uid="{5D262ADC-62DC-4271-99DD-1EFF87B07B49}"/>
    <hyperlink ref="I1099" r:id="rId1098" xr:uid="{2CEC98C4-2BDF-41C6-8F41-BFEF15D2C3D5}"/>
    <hyperlink ref="I1100" r:id="rId1099" xr:uid="{A3DC3C1B-A2C1-49EC-BB60-A9A6548DE77E}"/>
    <hyperlink ref="I1101" r:id="rId1100" xr:uid="{832008B2-9053-42D1-B95B-EBCE52AAE180}"/>
    <hyperlink ref="I1102" r:id="rId1101" xr:uid="{FC042405-6431-4C3B-BF9C-DE429A17E40B}"/>
    <hyperlink ref="I1103" r:id="rId1102" xr:uid="{CC1FA179-BD00-4CBE-AC57-3ECA605746FE}"/>
    <hyperlink ref="I1104" r:id="rId1103" xr:uid="{5BD74759-DF47-450E-909E-D93DF9B1DC8D}"/>
    <hyperlink ref="I1105" r:id="rId1104" xr:uid="{A488EFE3-A034-4413-9551-91EFB3CF2EFD}"/>
    <hyperlink ref="I1106" r:id="rId1105" xr:uid="{F99DAF89-0F12-45EB-81E2-FAA4623900C1}"/>
    <hyperlink ref="I1107" r:id="rId1106" xr:uid="{7AAFAC22-83AB-4959-AD35-D4EA62A102F4}"/>
    <hyperlink ref="I97" r:id="rId1107" xr:uid="{98FCBFC4-9B50-476D-9298-6F8642E55025}"/>
    <hyperlink ref="I1109" r:id="rId1108" xr:uid="{1EF8053E-11F8-414F-BF3B-9F627F6BC10B}"/>
    <hyperlink ref="I1110" r:id="rId1109" xr:uid="{C207D9AE-7DA6-47B4-93FD-A1C2CDD02D5B}"/>
    <hyperlink ref="I1111" r:id="rId1110" xr:uid="{A82FBD60-830D-4D1B-AFE3-08EB0F82A688}"/>
    <hyperlink ref="I1112" r:id="rId1111" xr:uid="{004AAD72-9B10-47A6-9D6A-03E099B50F2D}"/>
    <hyperlink ref="I1113" r:id="rId1112" xr:uid="{5238E79A-D37D-4AE9-86F6-B39C84190A21}"/>
    <hyperlink ref="I7117" r:id="rId1113" xr:uid="{B60B0AC2-046B-4298-8ACD-A7A52F1BBB75}"/>
    <hyperlink ref="I1115" r:id="rId1114" xr:uid="{88F87269-7C26-429C-87F7-032A28745C13}"/>
    <hyperlink ref="I1116" r:id="rId1115" xr:uid="{5A6D9147-CB67-46A7-9BA6-968AE2B2D9BB}"/>
    <hyperlink ref="I1117" r:id="rId1116" xr:uid="{6E44AD8F-ACE5-43E7-B423-C23D3D249742}"/>
    <hyperlink ref="I1118" r:id="rId1117" xr:uid="{9A7CD21F-0529-45B2-982F-C5F20803C19D}"/>
    <hyperlink ref="I1119" r:id="rId1118" xr:uid="{563A05C4-9CDC-4C8E-B2AC-345D745D0C60}"/>
    <hyperlink ref="I1120" r:id="rId1119" xr:uid="{63F43276-763E-4F62-9EB4-493022016F49}"/>
    <hyperlink ref="I1121" r:id="rId1120" xr:uid="{4B0624E0-A572-4EB7-B862-3C756529CDC9}"/>
    <hyperlink ref="I1122" r:id="rId1121" xr:uid="{AE4D81A2-4046-459A-84D7-9139E672B1CC}"/>
    <hyperlink ref="I1123" r:id="rId1122" xr:uid="{24EC7AC3-F205-4BF9-BF5F-008F56523A30}"/>
    <hyperlink ref="I1124" r:id="rId1123" xr:uid="{095F9637-4423-4703-974A-6F5FF73824F8}"/>
    <hyperlink ref="I1125" r:id="rId1124" xr:uid="{ACF13F5C-FE88-47C0-AEA1-AC2F7693F022}"/>
    <hyperlink ref="I1126" r:id="rId1125" xr:uid="{D1EA42ED-E700-4AC9-8E92-38D222ADCAF6}"/>
    <hyperlink ref="I1127" r:id="rId1126" xr:uid="{DB1BB0C6-9ECA-4E9F-A4C0-857D16E2BA6C}"/>
    <hyperlink ref="I1128" r:id="rId1127" xr:uid="{04D40903-2A53-468B-B829-6115DB979C49}"/>
    <hyperlink ref="I1129" r:id="rId1128" xr:uid="{36E7BCC1-6FC2-4F02-AB87-D6FCA9BAC6CB}"/>
    <hyperlink ref="I1130" r:id="rId1129" xr:uid="{9FB852A0-0FB6-489F-B517-B26D8CCD252B}"/>
    <hyperlink ref="I1131" r:id="rId1130" xr:uid="{52F8A773-DEDE-479E-B603-473D8C009FB9}"/>
    <hyperlink ref="I1132" r:id="rId1131" xr:uid="{92F17564-B24B-4F57-B842-1674FAD50673}"/>
    <hyperlink ref="I1133" r:id="rId1132" xr:uid="{928F639A-81A8-4514-8B02-0695E5D47D3A}"/>
    <hyperlink ref="I1134" r:id="rId1133" xr:uid="{CB5ED297-353D-4EFC-A1E6-890E93285761}"/>
    <hyperlink ref="I1135" r:id="rId1134" xr:uid="{F3B1F550-E6A1-42E4-8647-E93418F7C71D}"/>
    <hyperlink ref="I1136" r:id="rId1135" xr:uid="{BEB6FFDD-A577-46B9-B7BC-6CE6531AA6DA}"/>
    <hyperlink ref="I1137" r:id="rId1136" xr:uid="{0AA056F9-305C-470E-A50A-7A364BA0154B}"/>
    <hyperlink ref="I1138" r:id="rId1137" xr:uid="{D4287F5C-8D86-46E6-96BB-F6D41D8EF816}"/>
    <hyperlink ref="I1139" r:id="rId1138" xr:uid="{8E04246C-B42E-4A80-AA26-BD71915FB909}"/>
    <hyperlink ref="I1140" r:id="rId1139" xr:uid="{A6A5D58A-13BA-4F6C-A37D-BFBE8898A69E}"/>
    <hyperlink ref="I1141" r:id="rId1140" xr:uid="{3013858A-4056-4270-90C3-A4EDB3CEA6A6}"/>
    <hyperlink ref="I1142" r:id="rId1141" xr:uid="{8340D9ED-082F-4208-B9A8-61B2CC4D94CA}"/>
    <hyperlink ref="I1143" r:id="rId1142" xr:uid="{39708985-DC90-4067-B2E1-ADEB0962178A}"/>
    <hyperlink ref="I1144" r:id="rId1143" xr:uid="{C33A320F-5787-44B0-B26A-CB6A798DCBF3}"/>
    <hyperlink ref="I1145" r:id="rId1144" xr:uid="{46DDF946-35FB-4967-A4F7-E16F0B274E6D}"/>
    <hyperlink ref="I1146" r:id="rId1145" xr:uid="{223451CE-CE82-49EF-8C18-7D7176359161}"/>
    <hyperlink ref="I1147" r:id="rId1146" xr:uid="{48809DF7-6AB3-4BCC-A451-793359E739C5}"/>
    <hyperlink ref="I1148" r:id="rId1147" xr:uid="{97E586D4-59D5-4777-8025-EFDCF94D2672}"/>
    <hyperlink ref="I1149" r:id="rId1148" xr:uid="{6ED73462-41B1-403D-9B82-B75E356F36C9}"/>
    <hyperlink ref="I1150" r:id="rId1149" xr:uid="{7B3AB754-4A01-40A0-B842-2AB509385D00}"/>
    <hyperlink ref="I1151" r:id="rId1150" xr:uid="{18F777C0-6040-4A10-A4D8-4971C873180A}"/>
    <hyperlink ref="I1152" r:id="rId1151" xr:uid="{5AF355B8-242A-4C02-A2C6-4FE4E54190F4}"/>
    <hyperlink ref="I1153" r:id="rId1152" xr:uid="{248EED4D-4C0F-4D59-9565-0D10613080CC}"/>
    <hyperlink ref="I1154" r:id="rId1153" xr:uid="{A3358264-68C0-465E-88B3-DA7A5D1892E4}"/>
    <hyperlink ref="I1155" r:id="rId1154" xr:uid="{0EEDA5B4-F02D-4C07-81CD-EF56968BBA2A}"/>
    <hyperlink ref="I1156" r:id="rId1155" xr:uid="{B668C80A-EC42-4C9E-902C-5CF288334D00}"/>
    <hyperlink ref="I1157" r:id="rId1156" xr:uid="{71EF2F6A-1F06-47E9-99E9-2D9657431FD2}"/>
    <hyperlink ref="I1158" r:id="rId1157" xr:uid="{DB8BF566-5C58-4D4B-AD23-0D9998AABD98}"/>
    <hyperlink ref="I1159" r:id="rId1158" xr:uid="{FBE16C8F-A874-4DA8-B61C-B5BE0AC1C952}"/>
    <hyperlink ref="I1160" r:id="rId1159" xr:uid="{B06EB1C4-CB60-4776-A61F-E0250FA2E70A}"/>
    <hyperlink ref="I1161" r:id="rId1160" xr:uid="{FDC7AA60-D3B6-4B39-A1BA-7C6D028166B9}"/>
    <hyperlink ref="I1162" r:id="rId1161" xr:uid="{A7328B88-77E6-4DC7-8995-DE97C458D82C}"/>
    <hyperlink ref="I1163" r:id="rId1162" xr:uid="{B0296F72-30EE-4C80-894B-0D1C2210617C}"/>
    <hyperlink ref="I1164" r:id="rId1163" xr:uid="{0B118823-0E94-4933-886F-5229153DC9DD}"/>
    <hyperlink ref="I1165" r:id="rId1164" xr:uid="{6CEE4F40-F20D-4EDB-A78C-AF4ACF01214A}"/>
    <hyperlink ref="I1166" r:id="rId1165" xr:uid="{8CDB09B7-1184-4271-A3F1-C3864999C916}"/>
    <hyperlink ref="I1167" r:id="rId1166" xr:uid="{1E1017B9-BCD2-4DC8-8BAB-BFCBB6814D96}"/>
    <hyperlink ref="I1168" r:id="rId1167" xr:uid="{0204767B-2CE5-414E-A45E-9F56E131FF0A}"/>
    <hyperlink ref="I1169" r:id="rId1168" xr:uid="{82CE323E-6065-4F55-B235-C5733A9E6EA8}"/>
    <hyperlink ref="I1170" r:id="rId1169" xr:uid="{8BD67192-218A-4E81-9133-69625CF99A6C}"/>
    <hyperlink ref="I1171" r:id="rId1170" xr:uid="{69E04FA0-C27D-4BBC-9086-121731E274D6}"/>
    <hyperlink ref="I1172" r:id="rId1171" xr:uid="{4EF900D3-7139-4831-9CF5-34A1EFB144F8}"/>
    <hyperlink ref="I1173" r:id="rId1172" xr:uid="{ED3CC75B-A7A6-415D-87F3-AD2DC401C601}"/>
    <hyperlink ref="I1174" r:id="rId1173" xr:uid="{E6311BA9-1B9B-4EC6-A0C8-E62DF34EC6A9}"/>
    <hyperlink ref="I1175" r:id="rId1174" xr:uid="{D6A12497-2E71-4FC0-90E6-3FBEE93554B2}"/>
    <hyperlink ref="I1176" r:id="rId1175" xr:uid="{E24AB19E-FA9A-4F75-BCFF-2B821D376AE5}"/>
    <hyperlink ref="I1177" r:id="rId1176" xr:uid="{689CA627-B276-4489-8322-144B212AB6AA}"/>
    <hyperlink ref="I1178" r:id="rId1177" xr:uid="{4661781F-0F8D-4D0F-812D-0676C98E1BB7}"/>
    <hyperlink ref="I1179" r:id="rId1178" xr:uid="{3CD46FD8-2C0B-4AE8-91AA-526DBD74F280}"/>
    <hyperlink ref="I1180" r:id="rId1179" xr:uid="{3BD2B0FA-CE27-449A-9B78-2FB317991DEC}"/>
    <hyperlink ref="I1181" r:id="rId1180" xr:uid="{9904EC16-9A00-4A4A-9004-5D8BC2FC3BF8}"/>
    <hyperlink ref="I1182" r:id="rId1181" xr:uid="{BE16A0A4-D338-4DF5-A396-56F4A5F5412E}"/>
    <hyperlink ref="I1183" r:id="rId1182" xr:uid="{9B418CAF-A3EC-4011-A411-92026812F701}"/>
    <hyperlink ref="I1184" r:id="rId1183" xr:uid="{26451B13-07C0-46F1-AC45-EE005E2DFFB5}"/>
    <hyperlink ref="I1185" r:id="rId1184" xr:uid="{001287BC-108F-4EBE-9C71-FF49BE995855}"/>
    <hyperlink ref="I1186" r:id="rId1185" xr:uid="{F1E5061A-7ED7-400E-9372-E69B010A751F}"/>
    <hyperlink ref="I1187" r:id="rId1186" xr:uid="{529A05A4-1C83-4972-A598-161D50640EF5}"/>
    <hyperlink ref="I1188" r:id="rId1187" xr:uid="{580EA115-6DDF-4C1C-B50F-3C5A9FBAA749}"/>
    <hyperlink ref="I1189" r:id="rId1188" xr:uid="{B1EA7EC5-4944-4275-B6D3-597D5BFB967A}"/>
    <hyperlink ref="I1190" r:id="rId1189" xr:uid="{5CC66A7B-FCA3-4E81-8929-8E97063A9B71}"/>
    <hyperlink ref="I1191" r:id="rId1190" xr:uid="{FC70250C-8B9D-496F-AAF4-9AC7D7EDC950}"/>
    <hyperlink ref="I1192" r:id="rId1191" xr:uid="{D9D1BF86-3260-4AF1-811B-39CBA9958B1A}"/>
    <hyperlink ref="I1193" r:id="rId1192" xr:uid="{E0315895-9EC4-40D0-853A-DE84E6A7D16C}"/>
    <hyperlink ref="I1194" r:id="rId1193" xr:uid="{C808BF8A-8487-4180-97A5-8C2A0BF04D7C}"/>
    <hyperlink ref="I1195" r:id="rId1194" xr:uid="{60F42C65-5BAC-4596-BC05-1046BACA12FE}"/>
    <hyperlink ref="I1196" r:id="rId1195" xr:uid="{B79FCB94-97AA-4B15-8363-96AF64455C48}"/>
    <hyperlink ref="I1197" r:id="rId1196" xr:uid="{1BD592C0-D64C-4EC4-976B-CF450C613087}"/>
    <hyperlink ref="I1198" r:id="rId1197" xr:uid="{79A29D29-2B13-4EE9-B440-C98B4C98FC8E}"/>
    <hyperlink ref="I1199" r:id="rId1198" xr:uid="{80626953-C8E1-4529-BD25-00239184DE0E}"/>
    <hyperlink ref="I1200" r:id="rId1199" xr:uid="{46850A14-AE40-49D4-B548-CB29FDE0BEFC}"/>
    <hyperlink ref="I1201" r:id="rId1200" xr:uid="{C781DDCF-DC66-4167-A2BA-E6A815A84794}"/>
    <hyperlink ref="I1202" r:id="rId1201" xr:uid="{F216C9B0-FC20-47B3-8B15-9CACDA6029C8}"/>
    <hyperlink ref="I1203" r:id="rId1202" xr:uid="{B6B190C1-37F4-4BF3-AEB5-FDD7D68FDCA3}"/>
    <hyperlink ref="I1204" r:id="rId1203" xr:uid="{01E2EFCF-B6E2-4BD4-8512-DAF6C2172197}"/>
    <hyperlink ref="I1205" r:id="rId1204" xr:uid="{26C7C936-10E8-4655-9D2C-C5FFDE5792A6}"/>
    <hyperlink ref="I1206" r:id="rId1205" xr:uid="{955420EF-E7DE-42E9-9313-30BE8903DA54}"/>
    <hyperlink ref="I1207" r:id="rId1206" xr:uid="{B4FEE742-8466-43A7-A28F-96135A7087B8}"/>
    <hyperlink ref="I1208" r:id="rId1207" xr:uid="{4BA6A153-50A4-4FB0-BF65-DCC20DB063EF}"/>
    <hyperlink ref="I1209" r:id="rId1208" xr:uid="{33787241-0C4F-4F42-A202-E7FC774228E3}"/>
    <hyperlink ref="I1210" r:id="rId1209" xr:uid="{212022F2-DEEA-4C38-AC65-8B233B693952}"/>
    <hyperlink ref="I1211" r:id="rId1210" xr:uid="{B491E28A-481E-4FCF-A718-C51CD360D87B}"/>
    <hyperlink ref="I1212" r:id="rId1211" xr:uid="{A8122E8D-AE61-4763-962E-DF3F6FA51000}"/>
    <hyperlink ref="I2664" r:id="rId1212" xr:uid="{305CE722-D4E6-464F-AF01-ADC3ED7A9A5F}"/>
    <hyperlink ref="I1214" r:id="rId1213" xr:uid="{ADFC64F3-F763-45E9-88BD-5C80CECAECAC}"/>
    <hyperlink ref="I1215" r:id="rId1214" xr:uid="{4CFDC151-FDD9-416E-9787-B84CF1C75748}"/>
    <hyperlink ref="I1216" r:id="rId1215" xr:uid="{44BDF3B2-F0E0-4918-B06D-A69C512B73CD}"/>
    <hyperlink ref="I1217" r:id="rId1216" xr:uid="{928846D2-4838-4C95-8AD0-107414BC108E}"/>
    <hyperlink ref="I1218" r:id="rId1217" xr:uid="{CBEE8934-63DE-40C4-BA14-6F63C7CB6807}"/>
    <hyperlink ref="I1219" r:id="rId1218" xr:uid="{7FE1551F-23BB-488F-A1BB-94E8BF3A8FCA}"/>
    <hyperlink ref="I1220" r:id="rId1219" xr:uid="{BAE9C431-9A4D-46CB-9B29-7C28412CD44B}"/>
    <hyperlink ref="I1221" r:id="rId1220" xr:uid="{F9886D6B-9E59-4B10-99F7-C56DC29C3FC9}"/>
    <hyperlink ref="I1222" r:id="rId1221" xr:uid="{5B38A9EA-3EF1-4B85-AE95-328A0BFE1CBE}"/>
    <hyperlink ref="I1223" r:id="rId1222" xr:uid="{BA6A272C-8C72-4ED4-9A08-D36E67FFEDF4}"/>
    <hyperlink ref="I1224" r:id="rId1223" xr:uid="{1BEC17FC-77FB-4D19-B5D7-35847A00839E}"/>
    <hyperlink ref="I1225" r:id="rId1224" xr:uid="{7F3C3390-0F72-4B2E-B80E-0D24B94C97A3}"/>
    <hyperlink ref="I1226" r:id="rId1225" xr:uid="{12E73CF7-DB20-4343-AB24-7933763D19DE}"/>
    <hyperlink ref="I1227" r:id="rId1226" xr:uid="{34E9602D-9ED9-4E91-B90C-BF9D2106E7F8}"/>
    <hyperlink ref="I1228" r:id="rId1227" xr:uid="{97104931-3327-4459-B58E-9031780BA146}"/>
    <hyperlink ref="I1229" r:id="rId1228" xr:uid="{152C8C18-A660-4571-B62B-BCD0DA07D583}"/>
    <hyperlink ref="I1230" r:id="rId1229" xr:uid="{FAEB8877-8983-4E28-A6A2-22B66E73A418}"/>
    <hyperlink ref="I1231" r:id="rId1230" xr:uid="{94B7987A-9E60-43E9-B798-9204FB8DA592}"/>
    <hyperlink ref="I1232" r:id="rId1231" xr:uid="{86CD6BFF-A9E2-4AD6-8A90-5DE79FF28242}"/>
    <hyperlink ref="I1233" r:id="rId1232" xr:uid="{EC3CB742-CC6D-4B49-8361-30A4A8075CEF}"/>
    <hyperlink ref="I3639" r:id="rId1233" xr:uid="{5DA4AA6A-E8A3-4A3D-8C1F-78B361C5F2A0}"/>
    <hyperlink ref="I1235" r:id="rId1234" xr:uid="{5B264C16-21B5-436D-9401-FDF970465DC0}"/>
    <hyperlink ref="I1236" r:id="rId1235" xr:uid="{D6F53E3B-D65D-4A43-9E31-6EEBDDFA1EAE}"/>
    <hyperlink ref="I1237" r:id="rId1236" xr:uid="{933D57B8-DF37-4A64-853A-64EE6977FDD0}"/>
    <hyperlink ref="I1238" r:id="rId1237" xr:uid="{7CC7C388-6539-436D-A652-BAE1ECA2B8DF}"/>
    <hyperlink ref="I1239" r:id="rId1238" xr:uid="{3BE163F4-4C39-4EDA-A176-F7FEF2A6AF17}"/>
    <hyperlink ref="I1240" r:id="rId1239" xr:uid="{CB74665F-F7E5-4A87-8A74-B385579A67BA}"/>
    <hyperlink ref="I1241" r:id="rId1240" xr:uid="{A2409E41-1BB6-47B7-89E5-287F8C31E7C1}"/>
    <hyperlink ref="I1242" r:id="rId1241" xr:uid="{00BEF9BF-7674-43D8-A919-7C324F1BE9E8}"/>
    <hyperlink ref="I1243" r:id="rId1242" xr:uid="{8152CA5C-E813-4AF8-BF7B-17951A108382}"/>
    <hyperlink ref="I1244" r:id="rId1243" xr:uid="{4C647224-A455-4A9E-A29D-C62DB8485A18}"/>
    <hyperlink ref="I1245" r:id="rId1244" xr:uid="{8DA436AE-73EA-402C-9ADD-2A5832658829}"/>
    <hyperlink ref="I1246" r:id="rId1245" xr:uid="{79D56D8D-78B2-4F22-9B2C-139298428919}"/>
    <hyperlink ref="I1247" r:id="rId1246" xr:uid="{83866FF7-0FD1-431C-9908-A69E8CFC6389}"/>
    <hyperlink ref="I1248" r:id="rId1247" xr:uid="{554A40FB-9618-4979-9F48-73A0C4F6980B}"/>
    <hyperlink ref="I1249" r:id="rId1248" xr:uid="{C27AE159-B368-41B2-AFF6-9273512E80AB}"/>
    <hyperlink ref="I1250" r:id="rId1249" xr:uid="{06A00F14-75D8-4489-9E85-A57C5084D7E3}"/>
    <hyperlink ref="I1251" r:id="rId1250" xr:uid="{45B874B9-11A6-467D-9EB3-A29AB588B0B5}"/>
    <hyperlink ref="I1252" r:id="rId1251" xr:uid="{A1526E99-AAD0-491D-9DAB-3D01D6204FA4}"/>
    <hyperlink ref="I1253" r:id="rId1252" xr:uid="{47390E24-4AE3-4482-B972-BF10BE27467F}"/>
    <hyperlink ref="I1254" r:id="rId1253" xr:uid="{5BAC2E3B-D38F-4179-9346-41B33E19EC1E}"/>
    <hyperlink ref="I1255" r:id="rId1254" xr:uid="{6F2F30AD-E949-49E8-9C04-BF9FDE57D6DB}"/>
    <hyperlink ref="I1256" r:id="rId1255" xr:uid="{3EBD1608-B29C-4AAF-9C3E-D5A5299CB9DA}"/>
    <hyperlink ref="I1257" r:id="rId1256" xr:uid="{E10037E4-20D4-422F-A13A-3379D3E378A0}"/>
    <hyperlink ref="I1258" r:id="rId1257" xr:uid="{40CBF5A3-0AB5-465B-880A-E6DC62F9C87C}"/>
    <hyperlink ref="I1259" r:id="rId1258" xr:uid="{9D7E3AA5-331D-4603-87E8-C3B20577D630}"/>
    <hyperlink ref="I1260" r:id="rId1259" xr:uid="{2ADA5995-F130-49B9-951E-1E32B97D3D72}"/>
    <hyperlink ref="I1261" r:id="rId1260" xr:uid="{2D3E063F-4A8A-4D53-8BCA-B97B78AD3486}"/>
    <hyperlink ref="I1262" r:id="rId1261" xr:uid="{530E8071-0936-4B98-BEAB-473219CEB26A}"/>
    <hyperlink ref="I1263" r:id="rId1262" xr:uid="{BF23AED5-B83E-4BB9-8E85-6BCCC6919EA4}"/>
    <hyperlink ref="I1264" r:id="rId1263" xr:uid="{49D5ED1C-6238-4DE7-A2E5-5E9080C6BD78}"/>
    <hyperlink ref="I1265" r:id="rId1264" xr:uid="{9A1912D9-EEC0-48EC-84E1-06B07B431474}"/>
    <hyperlink ref="I1266" r:id="rId1265" xr:uid="{CD0854C0-FE7F-471E-9A4B-1B4EB2AC1F28}"/>
    <hyperlink ref="I1267" r:id="rId1266" xr:uid="{37653416-8361-4F41-AD41-9830DF40F6EA}"/>
    <hyperlink ref="I1268" r:id="rId1267" xr:uid="{FF79CCC8-97DB-4042-A476-39D8B0ABE9E4}"/>
    <hyperlink ref="I1269" r:id="rId1268" xr:uid="{57BD1270-AF51-4C66-8E55-8AFF73485D75}"/>
    <hyperlink ref="I1270" r:id="rId1269" xr:uid="{045B7BA4-80F5-4AD6-9642-0313F03EB250}"/>
    <hyperlink ref="I1271" r:id="rId1270" xr:uid="{BB42ACCF-4FD3-4EE7-849B-8F8AF9B7F227}"/>
    <hyperlink ref="I1272" r:id="rId1271" xr:uid="{317271F5-6C86-42A8-8BAA-FD5446784F20}"/>
    <hyperlink ref="I1273" r:id="rId1272" xr:uid="{66324E4E-444D-4A92-A8A1-35B4C4A9D16C}"/>
    <hyperlink ref="I1274" r:id="rId1273" xr:uid="{CE1AB5B3-F0E2-4C5A-92E5-81C55BFDBB7A}"/>
    <hyperlink ref="I1275" r:id="rId1274" xr:uid="{4F99CAFF-8488-4E52-A132-8CAB202C9C5C}"/>
    <hyperlink ref="I1276" r:id="rId1275" xr:uid="{372E0747-3521-4633-9C4B-E637407A158B}"/>
    <hyperlink ref="I1277" r:id="rId1276" xr:uid="{D1D3ACA8-4C6D-4FE9-A76B-140B0ACE9FC1}"/>
    <hyperlink ref="I1278" r:id="rId1277" xr:uid="{6036F16E-DAED-4D5B-B968-DBAE7E9F6CA1}"/>
    <hyperlink ref="I1279" r:id="rId1278" xr:uid="{3C7887B6-1025-4F37-9681-D2EAFA7F965C}"/>
    <hyperlink ref="I1280" r:id="rId1279" xr:uid="{EA3E36D5-95E1-4557-A52D-E941C82BE396}"/>
    <hyperlink ref="I1281" r:id="rId1280" xr:uid="{DA926750-832E-481F-AF64-E5F5FE83240B}"/>
    <hyperlink ref="I1282" r:id="rId1281" xr:uid="{F98D180E-BAD1-4F87-98C8-8FA206D0D2FF}"/>
    <hyperlink ref="I1283" r:id="rId1282" xr:uid="{F3322140-EDC6-4E30-BF6C-7AB36714A6BB}"/>
    <hyperlink ref="I1284" r:id="rId1283" xr:uid="{85E4E168-A86E-464C-8BA3-E04916FDBED0}"/>
    <hyperlink ref="I1285" r:id="rId1284" xr:uid="{29AC39CF-CEE8-45D0-85D7-53577116CC99}"/>
    <hyperlink ref="I1286" r:id="rId1285" xr:uid="{BE853C49-DB3D-46E6-90FB-E316614040A2}"/>
    <hyperlink ref="I1287" r:id="rId1286" xr:uid="{4B6EACF3-CD4C-4B50-9F44-E9580C3AD933}"/>
    <hyperlink ref="I1288" r:id="rId1287" xr:uid="{915F5CAF-89B9-40F5-8F23-6926771EFBA3}"/>
    <hyperlink ref="I1289" r:id="rId1288" xr:uid="{170C53B2-4FF9-4309-95A9-949C39D7B450}"/>
    <hyperlink ref="I1290" r:id="rId1289" xr:uid="{D12E5682-3398-41F7-B420-009D0CC2B0AB}"/>
    <hyperlink ref="I1291" r:id="rId1290" xr:uid="{9CF6FF1D-F861-4251-A109-3685A3C83597}"/>
    <hyperlink ref="I1292" r:id="rId1291" xr:uid="{EBD3BA4B-5149-433E-BD39-9912F9B8E620}"/>
    <hyperlink ref="I1293" r:id="rId1292" xr:uid="{25193D1F-854F-4C82-B029-04A8DF5EA77F}"/>
    <hyperlink ref="I1294" r:id="rId1293" xr:uid="{DDEF704A-E58F-4BB1-9B0D-D0E7B23E2201}"/>
    <hyperlink ref="I1295" r:id="rId1294" xr:uid="{44F2EEBB-B93B-47F0-BD10-AB0C804F30CE}"/>
    <hyperlink ref="I1296" r:id="rId1295" xr:uid="{695944E1-4E07-4614-B606-3A0E3A371DE6}"/>
    <hyperlink ref="I1297" r:id="rId1296" xr:uid="{B4D3E507-D4FC-4405-8AC5-C7C116CB450A}"/>
    <hyperlink ref="I1298" r:id="rId1297" xr:uid="{B1B17541-EACE-49D9-B565-4495518E9EE8}"/>
    <hyperlink ref="I1299" r:id="rId1298" xr:uid="{4E5C2324-4183-4E87-92A4-85050934BC82}"/>
    <hyperlink ref="I1300" r:id="rId1299" xr:uid="{D8C0B2D5-0FC6-4A70-A164-7FE610E6E426}"/>
    <hyperlink ref="I1301" r:id="rId1300" xr:uid="{F0DD5FE0-3859-4769-9BFA-7543070461C5}"/>
    <hyperlink ref="I1302" r:id="rId1301" xr:uid="{7A12C059-9BDA-467B-8A48-956A0E67CD8A}"/>
    <hyperlink ref="I1303" r:id="rId1302" xr:uid="{4F833C5C-B476-4969-B0B0-58331DC63A04}"/>
    <hyperlink ref="I1304" r:id="rId1303" xr:uid="{E8B8DEF5-836A-4662-96A2-AEDE97F3328D}"/>
    <hyperlink ref="I1305" r:id="rId1304" xr:uid="{D6A27279-1657-40A2-8490-E70276BC5199}"/>
    <hyperlink ref="I1306" r:id="rId1305" xr:uid="{CB4F3E5C-FFB4-41F7-B985-73BAAF5B2FDF}"/>
    <hyperlink ref="I1307" r:id="rId1306" xr:uid="{FE7CC18D-F708-4EA2-8709-3E29EDE33697}"/>
    <hyperlink ref="I1308" r:id="rId1307" xr:uid="{04F12AB4-86A1-4C45-BD65-CF69CDF4605D}"/>
    <hyperlink ref="I1309" r:id="rId1308" xr:uid="{F66FEA78-A8EE-4283-8E66-A5EBD36E57BA}"/>
    <hyperlink ref="I1310" r:id="rId1309" xr:uid="{6470C162-D8F9-4DDA-AEED-BE11C58E6FF6}"/>
    <hyperlink ref="I1311" r:id="rId1310" xr:uid="{5CA648FA-2CE0-44DF-B2AC-FCC8DEDA46E7}"/>
    <hyperlink ref="I1312" r:id="rId1311" xr:uid="{A42A7CC8-AE4D-4134-B0BA-2FBC60FEE6BF}"/>
    <hyperlink ref="I1313" r:id="rId1312" xr:uid="{2CB83B6E-720F-4226-A263-9589EEA29EDB}"/>
    <hyperlink ref="I1314" r:id="rId1313" xr:uid="{A5C0AB92-40C8-4D89-A592-5D800FCF2CAC}"/>
    <hyperlink ref="I1315" r:id="rId1314" xr:uid="{43A81C36-0EEA-4554-A6E5-690F0343F63A}"/>
    <hyperlink ref="I1316" r:id="rId1315" xr:uid="{A68FB5B1-ECA4-4015-978F-ED02F800717F}"/>
    <hyperlink ref="I1317" r:id="rId1316" xr:uid="{EB69E468-6923-4B7A-94E5-6A3559D0B0B3}"/>
    <hyperlink ref="I1318" r:id="rId1317" xr:uid="{2AAE367C-DD3F-4DFE-ADCF-C5CF1ECD1FD8}"/>
    <hyperlink ref="I1319" r:id="rId1318" xr:uid="{A0DEC878-8FC5-4234-9848-5EF9CD71F5F5}"/>
    <hyperlink ref="I1320" r:id="rId1319" xr:uid="{AA2DAE25-7082-4926-8D67-29D92749854E}"/>
    <hyperlink ref="I1321" r:id="rId1320" xr:uid="{472E61FF-0FC9-42BA-8F72-36BC3DA20218}"/>
    <hyperlink ref="I1322" r:id="rId1321" xr:uid="{9E2AEECA-47B2-4666-9FAD-B1A92BB531ED}"/>
    <hyperlink ref="I1323" r:id="rId1322" xr:uid="{4F598433-FBCB-4EB2-A5C3-B7FB4EC74C00}"/>
    <hyperlink ref="I1324" r:id="rId1323" xr:uid="{E56CEFB6-5945-4284-B2F8-FD8E2760606C}"/>
    <hyperlink ref="I1325" r:id="rId1324" xr:uid="{68856023-482D-4020-B3E6-40234376BA31}"/>
    <hyperlink ref="I1326" r:id="rId1325" xr:uid="{E8846CF5-426D-408B-917A-914D63FD1F8A}"/>
    <hyperlink ref="I1327" r:id="rId1326" xr:uid="{0D19AB5F-FF2B-4920-BEBF-3DD8AA90140B}"/>
    <hyperlink ref="I1328" r:id="rId1327" xr:uid="{E06C5AF3-2FDB-43EB-98F4-1DB374614250}"/>
    <hyperlink ref="I5472" r:id="rId1328" xr:uid="{82DED4D3-BE08-430D-B240-E989FE2AB6A1}"/>
    <hyperlink ref="I1330" r:id="rId1329" xr:uid="{4C2F0211-732F-4078-A17A-66A5B767CC57}"/>
    <hyperlink ref="I1331" r:id="rId1330" xr:uid="{D77C3AEE-426B-4B83-8ECE-C7DD6BB0953C}"/>
    <hyperlink ref="I1332" r:id="rId1331" xr:uid="{CF74BD04-46DC-4D33-A8E6-7EB21A5D6279}"/>
    <hyperlink ref="I1333" r:id="rId1332" xr:uid="{8990241D-E5C5-46DF-8B6B-99CFE5716851}"/>
    <hyperlink ref="I1334" r:id="rId1333" xr:uid="{32833213-AE28-43E8-9B99-527EB8A89824}"/>
    <hyperlink ref="I1335" r:id="rId1334" xr:uid="{6538F9D0-6ACE-4BB9-B92D-8A0F8FD07CAC}"/>
    <hyperlink ref="I1336" r:id="rId1335" xr:uid="{3B2E2B2C-88C3-4147-B3FE-4ECDB01DDB28}"/>
    <hyperlink ref="I1337" r:id="rId1336" xr:uid="{B257608D-9E2A-4F9C-A318-F0238650951A}"/>
    <hyperlink ref="I1338" r:id="rId1337" xr:uid="{35F5DA08-CB54-4AAB-BFFA-84F9177972E2}"/>
    <hyperlink ref="I1339" r:id="rId1338" xr:uid="{F74BF6CB-FD91-471B-8868-2462BCD62EAD}"/>
    <hyperlink ref="I1340" r:id="rId1339" xr:uid="{2468C3B1-E29D-4A69-AFE5-E2AB197D4107}"/>
    <hyperlink ref="I1341" r:id="rId1340" xr:uid="{7EE3D3C3-E458-476E-A772-5B7FCDCB50C8}"/>
    <hyperlink ref="I1342" r:id="rId1341" xr:uid="{7AD82184-76ED-4580-A87A-BFCF5C6C61ED}"/>
    <hyperlink ref="I1343" r:id="rId1342" xr:uid="{A1049608-F93D-46F9-8A0C-1C1E43D584B7}"/>
    <hyperlink ref="I1344" r:id="rId1343" xr:uid="{AC021E94-1D1C-4ED1-8669-A3D46E2FCE3C}"/>
    <hyperlink ref="I1345" r:id="rId1344" xr:uid="{A2110B0A-1938-46C3-956E-B6CBFA8B72C0}"/>
    <hyperlink ref="I1346" r:id="rId1345" xr:uid="{BC0A26B8-6D6B-4D3E-9534-2F5D42F3890E}"/>
    <hyperlink ref="I1347" r:id="rId1346" xr:uid="{B536FECD-1AF0-4C98-9802-9116F3BC8773}"/>
    <hyperlink ref="I1348" r:id="rId1347" xr:uid="{647083EC-3FAA-419B-AF93-96A69B94B899}"/>
    <hyperlink ref="I1349" r:id="rId1348" xr:uid="{B2AEE1A4-0EC9-4E0A-B068-272A49A6DF98}"/>
    <hyperlink ref="I1350" r:id="rId1349" xr:uid="{6DB85DF3-A358-4869-A4FD-DDBA52BD6262}"/>
    <hyperlink ref="I1351" r:id="rId1350" xr:uid="{99B5FD4F-87F1-4757-B484-EC49B9E6F2B1}"/>
    <hyperlink ref="I1352" r:id="rId1351" xr:uid="{C7FC42B7-946D-4D44-9B0D-F1D1CCC89078}"/>
    <hyperlink ref="I1353" r:id="rId1352" xr:uid="{268720F3-5ADE-4EE2-A1C8-75BDD3ECF643}"/>
    <hyperlink ref="I1354" r:id="rId1353" xr:uid="{2C7C0373-5246-4A3E-B273-41819179ECAB}"/>
    <hyperlink ref="I1355" r:id="rId1354" xr:uid="{23C653BF-1714-4A1E-8502-6AF056A7CAE2}"/>
    <hyperlink ref="I1356" r:id="rId1355" xr:uid="{C6902A2D-99BD-4363-A93E-87222C573BC6}"/>
    <hyperlink ref="I1357" r:id="rId1356" xr:uid="{63BF86FE-B285-4107-B92A-EE6E89FA506F}"/>
    <hyperlink ref="I1358" r:id="rId1357" xr:uid="{4AD6A2F1-C500-4B5B-8F62-3B32C9F8F86E}"/>
    <hyperlink ref="I1359" r:id="rId1358" xr:uid="{E0EA13B8-B67D-48BA-9F89-FB2FB8E0007B}"/>
    <hyperlink ref="I1360" r:id="rId1359" xr:uid="{11F5EF0A-DCBD-4AB6-AC1E-94CD77F6F0FC}"/>
    <hyperlink ref="I1361" r:id="rId1360" xr:uid="{BD1B4AFF-F581-40B3-ACEA-9C3C3813FCCC}"/>
    <hyperlink ref="I1362" r:id="rId1361" xr:uid="{F19ECD43-73D8-4D73-AE4D-5BE61CBABC5F}"/>
    <hyperlink ref="I1363" r:id="rId1362" xr:uid="{55D1730E-5200-4F4C-AFDF-E1736B6CACFE}"/>
    <hyperlink ref="I1364" r:id="rId1363" xr:uid="{F4F6EEA3-A342-4053-A94F-F6157CAC8109}"/>
    <hyperlink ref="I1365" r:id="rId1364" xr:uid="{FB75E79D-AA15-47A4-A06E-6872445B6AFF}"/>
    <hyperlink ref="I1366" r:id="rId1365" xr:uid="{7431A376-6048-4971-80B8-C46982873685}"/>
    <hyperlink ref="I1367" r:id="rId1366" xr:uid="{89E8E3CE-EC10-4C74-A1F0-AFA88EA1031B}"/>
    <hyperlink ref="I1368" r:id="rId1367" xr:uid="{EF79B3AD-9F7A-48D6-9184-B5711B8E7154}"/>
    <hyperlink ref="I1369" r:id="rId1368" xr:uid="{AE1FC587-5C32-4096-B990-DB809DCB87AC}"/>
    <hyperlink ref="I1370" r:id="rId1369" xr:uid="{D31A21F8-80E5-426E-B8A7-8C573E86F504}"/>
    <hyperlink ref="I1371" r:id="rId1370" xr:uid="{C18DBCB0-493A-4F81-A469-DA6F02A8C4F8}"/>
    <hyperlink ref="I1372" r:id="rId1371" xr:uid="{4A13FF26-ED5D-4FCA-8571-FD3D8A0D0973}"/>
    <hyperlink ref="I1373" r:id="rId1372" xr:uid="{930A24FB-F2CE-4A8A-AC15-9286C4F183DC}"/>
    <hyperlink ref="I1374" r:id="rId1373" xr:uid="{2E32BB05-0792-41D8-940E-F3930C48D2AE}"/>
    <hyperlink ref="I1375" r:id="rId1374" xr:uid="{2549A5EA-5DD3-4A35-9144-DABD7D649045}"/>
    <hyperlink ref="I1376" r:id="rId1375" xr:uid="{C623FE18-4E64-4ACB-9B29-279C3AD1D808}"/>
    <hyperlink ref="I1377" r:id="rId1376" xr:uid="{E063BF47-D4D8-4628-900B-8039A504ACC7}"/>
    <hyperlink ref="I1378" r:id="rId1377" xr:uid="{53C82ED8-BB4F-4608-9E8F-F8F826EE43E3}"/>
    <hyperlink ref="I1379" r:id="rId1378" xr:uid="{301D0E84-3235-49F4-9EFD-E99BCF720F2E}"/>
    <hyperlink ref="I1380" r:id="rId1379" xr:uid="{F380F500-88E4-4315-AEA4-9D810CE54798}"/>
    <hyperlink ref="I1381" r:id="rId1380" xr:uid="{4E84CF1A-FEC9-4201-B192-80A0DE718F44}"/>
    <hyperlink ref="I1382" r:id="rId1381" xr:uid="{35804A6C-FD81-4E9A-92E8-95A1DB12A863}"/>
    <hyperlink ref="I1383" r:id="rId1382" xr:uid="{FB268B82-87A3-4ABE-9974-58ACE834BF7E}"/>
    <hyperlink ref="I1384" r:id="rId1383" xr:uid="{48025C66-1084-415D-BBC5-C02E373BEAC1}"/>
    <hyperlink ref="I1385" r:id="rId1384" xr:uid="{75995432-D899-43C7-B555-E24120C09374}"/>
    <hyperlink ref="I1386" r:id="rId1385" xr:uid="{3E3699CA-BE39-4447-9492-BE5900FF47AD}"/>
    <hyperlink ref="I1387" r:id="rId1386" xr:uid="{FEC0B5ED-0207-4A86-8980-7550B89A31CE}"/>
    <hyperlink ref="I1388" r:id="rId1387" xr:uid="{13E7AFF7-DBF5-48A2-8363-777D8E2137E3}"/>
    <hyperlink ref="I1389" r:id="rId1388" xr:uid="{D2083CBB-FC0E-4C1B-851D-B8DE1939A38B}"/>
    <hyperlink ref="I1390" r:id="rId1389" xr:uid="{DBEB8F09-FEEE-4C24-B21F-BD80F6B9350E}"/>
    <hyperlink ref="I1391" r:id="rId1390" xr:uid="{CC430788-0542-4DF4-87EA-743E7B367C2D}"/>
    <hyperlink ref="I1392" r:id="rId1391" xr:uid="{999FF5CD-B1BB-42A7-AC2C-86EF19DF4AD1}"/>
    <hyperlink ref="I1393" r:id="rId1392" xr:uid="{28B0286D-5BB2-4335-8C1D-7039A7E5AE82}"/>
    <hyperlink ref="I1394" r:id="rId1393" xr:uid="{2F0A7C4A-8F84-46B8-B23A-B0FE2778987B}"/>
    <hyperlink ref="I1395" r:id="rId1394" xr:uid="{8C5A4E92-5B68-49B3-9C1C-1F1CD7F4E4B8}"/>
    <hyperlink ref="I1396" r:id="rId1395" xr:uid="{675BE9C2-1CA4-4FCA-97DC-251960DB7BB8}"/>
    <hyperlink ref="I1397" r:id="rId1396" xr:uid="{162C48B2-494A-4BC9-B09A-01B7380AFC07}"/>
    <hyperlink ref="I1398" r:id="rId1397" xr:uid="{B870F925-055C-48AB-94FE-45C160B4F62A}"/>
    <hyperlink ref="I1399" r:id="rId1398" xr:uid="{6C47D596-CD24-4444-A015-D991F5296DBD}"/>
    <hyperlink ref="I1400" r:id="rId1399" xr:uid="{DA49E9E4-BB65-44BA-8006-530E561BDE07}"/>
    <hyperlink ref="I1401" r:id="rId1400" xr:uid="{8D068435-DAD0-4902-8285-0C8BDE36B13D}"/>
    <hyperlink ref="I1402" r:id="rId1401" xr:uid="{30E9E0CC-2CDA-43C6-A72C-54311221E702}"/>
    <hyperlink ref="I1403" r:id="rId1402" xr:uid="{46900D61-A5FB-4D68-8DF4-CC33C58B1530}"/>
    <hyperlink ref="I1404" r:id="rId1403" xr:uid="{3CBC5355-B569-4DD8-9876-A03115043E62}"/>
    <hyperlink ref="I1405" r:id="rId1404" xr:uid="{49EA29ED-8EF7-49C0-B230-2308D61D6F12}"/>
    <hyperlink ref="I1406" r:id="rId1405" xr:uid="{70B291FB-91DC-4313-8B13-468FFCD08075}"/>
    <hyperlink ref="I1407" r:id="rId1406" xr:uid="{9D1E99CB-0498-4B14-83FA-9D67DAE80803}"/>
    <hyperlink ref="I1408" r:id="rId1407" xr:uid="{D303D90A-31FD-4DD4-B140-F00212A0456D}"/>
    <hyperlink ref="I1409" r:id="rId1408" xr:uid="{E9C9E0B7-A435-4559-951B-486B8AAE10AB}"/>
    <hyperlink ref="I1410" r:id="rId1409" xr:uid="{BF1E4B92-58B4-484C-BD73-79EB6A52B16B}"/>
    <hyperlink ref="I4360" r:id="rId1410" xr:uid="{788E7509-E9A2-4F23-8B8C-63351E89F593}"/>
    <hyperlink ref="I1412" r:id="rId1411" xr:uid="{64AA6E73-DF0D-4B07-89E1-B55C5E8B78EB}"/>
    <hyperlink ref="I1413" r:id="rId1412" xr:uid="{FF7BE74B-BE21-4E60-BDE8-8002FCF19C64}"/>
    <hyperlink ref="I1414" r:id="rId1413" xr:uid="{215DF2E5-3801-4188-8F97-EDFF164B56F6}"/>
    <hyperlink ref="I1415" r:id="rId1414" xr:uid="{3EF0C44D-D1E3-489F-9957-7F7C6A6025A0}"/>
    <hyperlink ref="I1416" r:id="rId1415" xr:uid="{AAFF7FA8-D073-45E0-9DBF-536F5571528C}"/>
    <hyperlink ref="I1417" r:id="rId1416" xr:uid="{231EDAAE-4D7A-411D-A734-540ECE215608}"/>
    <hyperlink ref="I1418" r:id="rId1417" xr:uid="{B6929E2C-2416-40EE-9FBA-5600079A2A36}"/>
    <hyperlink ref="I1419" r:id="rId1418" xr:uid="{98DF4594-EFE3-484F-94B9-FD72BFA52C60}"/>
    <hyperlink ref="I1420" r:id="rId1419" xr:uid="{B0438AFB-35A5-40DB-B9B3-A3E3D4108632}"/>
    <hyperlink ref="I1421" r:id="rId1420" xr:uid="{79552E49-B54A-49DD-98AE-5E31EEAB574E}"/>
    <hyperlink ref="I1422" r:id="rId1421" xr:uid="{BB269A58-53E0-499E-A43E-15E1A929C14E}"/>
    <hyperlink ref="I1423" r:id="rId1422" xr:uid="{5812CBFF-BFB2-4062-A00F-845ABB0B0B31}"/>
    <hyperlink ref="I1424" r:id="rId1423" xr:uid="{B1775D03-4C68-49AD-9141-2F3A9FB55AE6}"/>
    <hyperlink ref="I1425" r:id="rId1424" xr:uid="{843F8F4A-1DBE-4DB0-AD32-6A7B6B7D1DED}"/>
    <hyperlink ref="I1426" r:id="rId1425" xr:uid="{774ECC6A-320F-42C5-8E64-C73078328453}"/>
    <hyperlink ref="I1427" r:id="rId1426" xr:uid="{9A1A31C4-1801-4C07-9DCD-900EC30B6AB7}"/>
    <hyperlink ref="I1428" r:id="rId1427" xr:uid="{00441260-8817-44A6-9102-00EB81EF7D9F}"/>
    <hyperlink ref="I1429" r:id="rId1428" xr:uid="{9F17A0B5-499E-4920-9CD7-37B411AFE85C}"/>
    <hyperlink ref="I1430" r:id="rId1429" xr:uid="{563B6935-B200-489B-8E23-79B6F95E6EE2}"/>
    <hyperlink ref="I1431" r:id="rId1430" xr:uid="{F43D215B-C511-4346-8033-86A0155224A1}"/>
    <hyperlink ref="I1432" r:id="rId1431" xr:uid="{932C4D3C-37FA-4C0B-B2B2-F6B3B49166CB}"/>
    <hyperlink ref="I1433" r:id="rId1432" xr:uid="{D3DEF801-9302-408F-8F96-3F468D02207C}"/>
    <hyperlink ref="I1434" r:id="rId1433" xr:uid="{0712DD86-1E46-4D3D-BF48-7F38070E25B9}"/>
    <hyperlink ref="I1435" r:id="rId1434" xr:uid="{4F2E7579-BCF4-4D78-BDFC-9A94C473A7F7}"/>
    <hyperlink ref="I1436" r:id="rId1435" xr:uid="{14F1A972-959B-419A-AF11-05C5C0EAFC3D}"/>
    <hyperlink ref="I1437" r:id="rId1436" xr:uid="{66480AFC-B14B-4A58-B54D-D4D1D5163C71}"/>
    <hyperlink ref="I1438" r:id="rId1437" xr:uid="{8783B57C-DF73-403F-9A26-F70EE0149C63}"/>
    <hyperlink ref="I1439" r:id="rId1438" xr:uid="{2211556B-485F-4CA2-918B-4B2E6A95C0C2}"/>
    <hyperlink ref="I1440" r:id="rId1439" xr:uid="{E6C39603-EF6E-43D0-8449-3AFD5DF13277}"/>
    <hyperlink ref="I1441" r:id="rId1440" xr:uid="{AD09B0DB-0361-4192-B0D6-A6BA9B113F3C}"/>
    <hyperlink ref="I1442" r:id="rId1441" xr:uid="{6891AD07-9BC6-43C8-901D-CCE756FAE06B}"/>
    <hyperlink ref="I1443" r:id="rId1442" xr:uid="{B553B9B2-7A61-473C-B0FB-61CD2FBB3918}"/>
    <hyperlink ref="I1444" r:id="rId1443" xr:uid="{6528E369-C3B9-4052-AAE3-B090B45C08B9}"/>
    <hyperlink ref="I1445" r:id="rId1444" xr:uid="{7B0DC3FE-7F2B-47BA-B1F3-B98EE2A05127}"/>
    <hyperlink ref="I1446" r:id="rId1445" xr:uid="{72CDFFE5-6303-41E0-8A70-33ACA637496F}"/>
    <hyperlink ref="I1447" r:id="rId1446" xr:uid="{E78DE99B-23A3-4EED-B1D4-0FC6D5858D1F}"/>
    <hyperlink ref="I1448" r:id="rId1447" xr:uid="{FFED1736-B314-4DE6-950E-3BC977533159}"/>
    <hyperlink ref="I1449" r:id="rId1448" xr:uid="{848162F7-E755-4D76-9350-177098517B18}"/>
    <hyperlink ref="I1450" r:id="rId1449" xr:uid="{9BAE69F9-C431-447F-B76C-5CC09562B3AA}"/>
    <hyperlink ref="I1451" r:id="rId1450" xr:uid="{F6A8D448-4DEB-43C1-BEA8-46EE9BAE3524}"/>
    <hyperlink ref="I1452" r:id="rId1451" xr:uid="{C2CABB8C-7DE6-4060-AD0D-BB7ECE42B14A}"/>
    <hyperlink ref="I1453" r:id="rId1452" xr:uid="{990EDC28-7F92-4585-8C2A-8AC46606D639}"/>
    <hyperlink ref="I1454" r:id="rId1453" xr:uid="{FA1FD0C4-352E-4653-9923-1A4F10348C1D}"/>
    <hyperlink ref="I1455" r:id="rId1454" xr:uid="{31A6DC44-F733-4588-8884-4A8FEEBC01A6}"/>
    <hyperlink ref="I1456" r:id="rId1455" xr:uid="{C31C38DF-5FB0-4A36-BD30-8B19B18278E4}"/>
    <hyperlink ref="I1457" r:id="rId1456" xr:uid="{4BAFB856-AA38-4820-9BE6-1586A35DD2E4}"/>
    <hyperlink ref="I1458" r:id="rId1457" xr:uid="{1A8AACA6-BD45-4097-8284-6E3D90E0E32C}"/>
    <hyperlink ref="I1459" r:id="rId1458" xr:uid="{124B9E42-FCD7-4D86-8C64-373CD600B21B}"/>
    <hyperlink ref="I1460" r:id="rId1459" xr:uid="{03C77D36-A340-440E-82BB-AE3CEA7F2721}"/>
    <hyperlink ref="I1461" r:id="rId1460" xr:uid="{F70B424C-3CD8-4525-A44D-EF04A799CB24}"/>
    <hyperlink ref="I1462" r:id="rId1461" xr:uid="{941A6D9E-70E0-4ED5-B008-6DFE4D0EAFC4}"/>
    <hyperlink ref="I1463" r:id="rId1462" xr:uid="{47246E62-EB22-411B-92B3-97FABDFEB512}"/>
    <hyperlink ref="I1464" r:id="rId1463" xr:uid="{D7FB6895-402C-4AB0-A8D8-ECD2EC0D2B4A}"/>
    <hyperlink ref="I1465" r:id="rId1464" xr:uid="{DCCFF5C1-0A78-4E47-925E-8FE66EF60D30}"/>
    <hyperlink ref="I1466" r:id="rId1465" xr:uid="{46D08390-5191-4F77-9806-5820FAA1E8CD}"/>
    <hyperlink ref="I1467" r:id="rId1466" xr:uid="{C2ACB346-C710-474F-9A96-A6ED8C8C7B89}"/>
    <hyperlink ref="I1468" r:id="rId1467" xr:uid="{FEF0D9C0-2B67-47B7-9CC9-9930AA5750AF}"/>
    <hyperlink ref="I1469" r:id="rId1468" xr:uid="{B46B2684-7027-4D42-A5C3-364940888996}"/>
    <hyperlink ref="I1470" r:id="rId1469" xr:uid="{4C7A6CE4-A41F-4958-BB2B-F96E7D327B48}"/>
    <hyperlink ref="I1471" r:id="rId1470" xr:uid="{15B0F684-67F5-4C38-9F4E-5725D87F5A0D}"/>
    <hyperlink ref="I1472" r:id="rId1471" xr:uid="{29B3913F-2323-4B29-A847-E00E87051084}"/>
    <hyperlink ref="I1473" r:id="rId1472" xr:uid="{7689D19D-45DA-446B-B595-0923A8CD713D}"/>
    <hyperlink ref="I1474" r:id="rId1473" xr:uid="{52FC69A4-5F65-48A5-8625-F0D0B3C4D2A1}"/>
    <hyperlink ref="I1475" r:id="rId1474" xr:uid="{3B048A20-3824-4C00-B745-06EFD48218D1}"/>
    <hyperlink ref="I1476" r:id="rId1475" xr:uid="{B0B27926-E3AE-4B7A-A8D9-89509193D3B3}"/>
    <hyperlink ref="I1477" r:id="rId1476" xr:uid="{E2CC134E-DDEA-4602-BB5A-E5F9F92C459C}"/>
    <hyperlink ref="I1478" r:id="rId1477" xr:uid="{B5791088-DDEB-44C9-B8B9-841056229BB8}"/>
    <hyperlink ref="I1479" r:id="rId1478" xr:uid="{C2A94DF7-295C-43E5-ACCA-9033436790C8}"/>
    <hyperlink ref="I1480" r:id="rId1479" xr:uid="{F8B075BD-30A9-4D94-AE10-579ECDFD3512}"/>
    <hyperlink ref="I1481" r:id="rId1480" xr:uid="{82CA122F-5B18-45CF-B089-A136E11EB07F}"/>
    <hyperlink ref="I1482" r:id="rId1481" xr:uid="{696A5F91-EC84-4E0B-A4E5-804194C046D3}"/>
    <hyperlink ref="I1483" r:id="rId1482" xr:uid="{22A2C193-C6DA-4D13-8352-700E95A8BD86}"/>
    <hyperlink ref="I1484" r:id="rId1483" xr:uid="{055CB95D-7B70-4F9E-AF8B-C04088CF16FE}"/>
    <hyperlink ref="I1485" r:id="rId1484" xr:uid="{899CD02B-055F-466F-9873-87D737F6AEB7}"/>
    <hyperlink ref="I1486" r:id="rId1485" xr:uid="{41578B22-92F8-48AA-98E5-F4DD75B33B07}"/>
    <hyperlink ref="I1487" r:id="rId1486" xr:uid="{1660909A-BD94-49B6-8CF4-9D4DE437EC28}"/>
    <hyperlink ref="I1488" r:id="rId1487" xr:uid="{04431AB8-B882-4E94-8D5F-94CE23CDD5E0}"/>
    <hyperlink ref="I1489" r:id="rId1488" xr:uid="{ABA59E45-5D04-4554-A43F-D0B71F2A4D59}"/>
    <hyperlink ref="I1490" r:id="rId1489" xr:uid="{AD58E8AE-7236-4884-BA85-4845C9381167}"/>
    <hyperlink ref="I1491" r:id="rId1490" xr:uid="{C3B1476E-2E3F-484F-91FE-D6DBDE2B2E92}"/>
    <hyperlink ref="I1492" r:id="rId1491" xr:uid="{20AB4E64-B0D6-4C74-B4CD-79E20A6E9CF3}"/>
    <hyperlink ref="I1493" r:id="rId1492" xr:uid="{6B52BF20-2AE7-408B-9D4C-41A5E282C0D5}"/>
    <hyperlink ref="I1494" r:id="rId1493" xr:uid="{71EF9625-506F-40CA-8338-59CED9602D8A}"/>
    <hyperlink ref="I1495" r:id="rId1494" xr:uid="{5D518740-8691-41FF-85DD-8CA523FD64D9}"/>
    <hyperlink ref="I1496" r:id="rId1495" xr:uid="{D0998007-1EBC-47D6-8DAF-E1E5E5D29E71}"/>
    <hyperlink ref="I1497" r:id="rId1496" xr:uid="{544F3279-1141-4034-A271-5CFDA1168F21}"/>
    <hyperlink ref="I1498" r:id="rId1497" xr:uid="{61043CD2-B5C1-4C28-96E9-889866EEA433}"/>
    <hyperlink ref="I1499" r:id="rId1498" xr:uid="{6FFB88FA-C665-4872-9DE5-1651ABD29075}"/>
    <hyperlink ref="I1500" r:id="rId1499" xr:uid="{766E2A2B-1BBD-4BF1-9B43-F33154D0EAD9}"/>
    <hyperlink ref="I1501" r:id="rId1500" xr:uid="{FF2EAC3F-4414-45BA-B812-8A7C50BC157F}"/>
    <hyperlink ref="I1502" r:id="rId1501" xr:uid="{DE71FC92-ED42-415F-AE61-7315724F43D1}"/>
    <hyperlink ref="I1503" r:id="rId1502" xr:uid="{12B645BD-BFBA-4997-82CA-1FC565B71778}"/>
    <hyperlink ref="I1504" r:id="rId1503" xr:uid="{C5FD74A3-3C4A-4419-AB19-CB50CCB5A441}"/>
    <hyperlink ref="I1505" r:id="rId1504" xr:uid="{96909F28-0F57-4B27-A935-21074CFE352F}"/>
    <hyperlink ref="I1506" r:id="rId1505" xr:uid="{3553024E-7A53-49F3-B280-83D665C5B28C}"/>
    <hyperlink ref="I1507" r:id="rId1506" xr:uid="{DDA6C765-6489-4AB3-A7B0-BB18E4AC29B7}"/>
    <hyperlink ref="I1508" r:id="rId1507" xr:uid="{5FB0A037-87C5-43EF-B5E2-EB7ABA819467}"/>
    <hyperlink ref="I1509" r:id="rId1508" xr:uid="{B00CE0D5-F266-4076-BAC1-87603D488CFD}"/>
    <hyperlink ref="I1510" r:id="rId1509" xr:uid="{082C28F3-F955-43B2-90CC-B7C448F4C8FD}"/>
    <hyperlink ref="I1511" r:id="rId1510" xr:uid="{EF9751E7-A839-46A8-8778-E072938DBFF1}"/>
    <hyperlink ref="I1512" r:id="rId1511" xr:uid="{B2D38EC0-4E1F-4250-94FD-4655ECC8D2D0}"/>
    <hyperlink ref="I1513" r:id="rId1512" xr:uid="{1C67F0D7-72D4-4C96-AD80-3C89E2529353}"/>
    <hyperlink ref="I1514" r:id="rId1513" xr:uid="{B9F0A008-998D-418B-9FA9-FF8E292496CC}"/>
    <hyperlink ref="I1515" r:id="rId1514" xr:uid="{9360E730-CE2B-488B-A077-0BDCCF34F9BA}"/>
    <hyperlink ref="I1516" r:id="rId1515" xr:uid="{10021702-31D3-4687-BAF7-B2DC7382F616}"/>
    <hyperlink ref="I1517" r:id="rId1516" xr:uid="{B315C41A-61D7-4C70-960A-CDFDDA45ECF6}"/>
    <hyperlink ref="I1518" r:id="rId1517" xr:uid="{034B0A1C-34A2-42B2-8F8C-24CA3D179972}"/>
    <hyperlink ref="I1519" r:id="rId1518" xr:uid="{6A391E9F-714D-4BAF-BCF9-2F1777E0C16D}"/>
    <hyperlink ref="I1520" r:id="rId1519" xr:uid="{9F3365FF-9C00-409C-A5DB-995864C8FECB}"/>
    <hyperlink ref="I1521" r:id="rId1520" xr:uid="{3CC47331-A82C-4453-8A4B-04B80232DA3E}"/>
    <hyperlink ref="I1522" r:id="rId1521" xr:uid="{C5655EA2-2ABD-40E0-9F6E-7DB1485A41C8}"/>
    <hyperlink ref="I1523" r:id="rId1522" xr:uid="{3D36A6FD-5406-4A4B-8242-A35C914BD00F}"/>
    <hyperlink ref="I1524" r:id="rId1523" xr:uid="{326FA967-3D5D-40E4-98A2-99BC14942F79}"/>
    <hyperlink ref="I1525" r:id="rId1524" xr:uid="{4DB33D2A-CDCB-4FA7-9363-764D2FBEFDF3}"/>
    <hyperlink ref="I1526" r:id="rId1525" xr:uid="{4D21EB39-A8B5-4D6C-A7FC-F8E826D3D568}"/>
    <hyperlink ref="I1527" r:id="rId1526" xr:uid="{D39CC9F8-0AE3-489D-BC95-99CC32F5469B}"/>
    <hyperlink ref="I1528" r:id="rId1527" xr:uid="{E9493405-17CF-4EF2-BAE2-CD676A039344}"/>
    <hyperlink ref="I1529" r:id="rId1528" xr:uid="{1BCAEB71-BD3F-486A-877B-8D0E6B693593}"/>
    <hyperlink ref="I1530" r:id="rId1529" xr:uid="{DAFB615B-CAC3-4329-BD00-2C350637BA59}"/>
    <hyperlink ref="I1531" r:id="rId1530" xr:uid="{8B4C888D-8727-4836-9837-CDA66FCBBD17}"/>
    <hyperlink ref="I1532" r:id="rId1531" xr:uid="{5CD5A27A-39C5-4C9F-BBB7-1DECE4CF7478}"/>
    <hyperlink ref="I1533" r:id="rId1532" xr:uid="{D654F314-1376-4223-A417-640D6080EBDF}"/>
    <hyperlink ref="I1534" r:id="rId1533" xr:uid="{70F938F7-5FD2-46D0-9E5A-BC607A4343AB}"/>
    <hyperlink ref="I1535" r:id="rId1534" xr:uid="{DB208C49-9553-4B69-9C69-EBB2D3F35A8C}"/>
    <hyperlink ref="I1536" r:id="rId1535" xr:uid="{184F5D51-53A0-49A4-818F-530DE442F29E}"/>
    <hyperlink ref="I1537" r:id="rId1536" xr:uid="{8512B2E0-BBAF-4D0F-B3A2-D2F2D7A77978}"/>
    <hyperlink ref="I1538" r:id="rId1537" xr:uid="{01D7259F-8725-410D-BD63-E079614F75AF}"/>
    <hyperlink ref="I1539" r:id="rId1538" xr:uid="{D35E1C3A-2E2B-4E27-B0F2-EF9BB50C5AF4}"/>
    <hyperlink ref="I1540" r:id="rId1539" xr:uid="{E4C6595F-6349-4774-A24D-1ECE7C7A1286}"/>
    <hyperlink ref="I1541" r:id="rId1540" xr:uid="{CA658DD0-B753-4BA3-AF8A-11DC82C402DE}"/>
    <hyperlink ref="I2704" r:id="rId1541" xr:uid="{7B04C70E-A5F0-4383-A23E-1C1D7499A416}"/>
    <hyperlink ref="I1543" r:id="rId1542" xr:uid="{BACD266E-0CE4-4F09-A29A-1A2D2B02EB6E}"/>
    <hyperlink ref="I1544" r:id="rId1543" xr:uid="{991856E4-038B-4672-A515-4D65D67A7A78}"/>
    <hyperlink ref="I1545" r:id="rId1544" xr:uid="{DBCF4905-8E42-439D-BCE0-C89C2673DE4D}"/>
    <hyperlink ref="I1546" r:id="rId1545" xr:uid="{B1B0446D-586D-46C4-A3A5-773AF20A1DEC}"/>
    <hyperlink ref="I1547" r:id="rId1546" xr:uid="{B793C792-864E-4AF8-AFE4-8625D17C7CDE}"/>
    <hyperlink ref="I1548" r:id="rId1547" xr:uid="{468313E1-5FE3-4075-9220-363225880945}"/>
    <hyperlink ref="I1549" r:id="rId1548" xr:uid="{53C8C562-A3B0-4714-8B76-9BA10D0B4447}"/>
    <hyperlink ref="I1550" r:id="rId1549" xr:uid="{2CAA0AA7-5871-45D2-BA29-2FBA2A308316}"/>
    <hyperlink ref="I1551" r:id="rId1550" xr:uid="{F7374051-CE19-4E5F-A54B-B98DA477A3B3}"/>
    <hyperlink ref="I1552" r:id="rId1551" xr:uid="{34EF132C-ECA2-4F78-8594-B6B9DEC3014F}"/>
    <hyperlink ref="I1553" r:id="rId1552" xr:uid="{BB32C879-25F5-41DB-A0E0-D9177E753C61}"/>
    <hyperlink ref="I1554" r:id="rId1553" xr:uid="{9AAC461E-CDE6-4E88-84E1-0B05B4138F74}"/>
    <hyperlink ref="I1555" r:id="rId1554" xr:uid="{B9E81857-D989-464F-81B2-DDBD9FA33698}"/>
    <hyperlink ref="I1556" r:id="rId1555" xr:uid="{98C60692-BE5E-426B-982B-BF189E500539}"/>
    <hyperlink ref="I1557" r:id="rId1556" xr:uid="{79CA294C-FA60-444D-B80F-BB83D9D5C8CF}"/>
    <hyperlink ref="I1558" r:id="rId1557" xr:uid="{DBD9D1A1-6B81-4499-A7CE-6BC71DBE3652}"/>
    <hyperlink ref="I1559" r:id="rId1558" xr:uid="{290757F6-4B9D-4FA8-B8CF-532C2556E70E}"/>
    <hyperlink ref="I1560" r:id="rId1559" xr:uid="{7B6C76D4-F3BA-4B6A-85C8-DB34703B3BEA}"/>
    <hyperlink ref="I1561" r:id="rId1560" xr:uid="{A8E185E2-E74A-4351-A321-0077BED0E2FC}"/>
    <hyperlink ref="I1562" r:id="rId1561" xr:uid="{4A25F7BD-A958-4D6D-AD00-67C4EB0A33D6}"/>
    <hyperlink ref="I1563" r:id="rId1562" xr:uid="{B1BCAD0F-1316-4885-A4F2-BDF3507D520A}"/>
    <hyperlink ref="I1564" r:id="rId1563" xr:uid="{1C4D4D8E-0090-4C43-97E8-39A73ED2D59B}"/>
    <hyperlink ref="I2816" r:id="rId1564" xr:uid="{9A293C29-F6E8-4611-B141-29D6EDE9CC3B}"/>
    <hyperlink ref="I1566" r:id="rId1565" xr:uid="{60D680B5-EC11-48FC-9901-422E1BD25CA7}"/>
    <hyperlink ref="I1567" r:id="rId1566" xr:uid="{4D6C0EAD-A60F-4CD0-84F2-DA3AE439036D}"/>
    <hyperlink ref="I1568" r:id="rId1567" xr:uid="{15E765B5-CB53-4ACD-A36F-DB7DA175C877}"/>
    <hyperlink ref="I1569" r:id="rId1568" xr:uid="{09BA9EAF-90C7-4B20-B606-2D00FC95B00E}"/>
    <hyperlink ref="I1570" r:id="rId1569" xr:uid="{E275C3C9-2457-4D12-9586-309C87367BD9}"/>
    <hyperlink ref="I1571" r:id="rId1570" xr:uid="{ED3F3943-4260-42AF-91E7-525C4C5FE73A}"/>
    <hyperlink ref="I1572" r:id="rId1571" xr:uid="{8795C916-2DCB-4456-8E33-FF30D110881A}"/>
    <hyperlink ref="I1573" r:id="rId1572" xr:uid="{8D4278C5-52CC-4003-9E20-635AD63DF903}"/>
    <hyperlink ref="I1574" r:id="rId1573" xr:uid="{6C1FB5A2-71DF-424C-9ABE-CF7A46704DA6}"/>
    <hyperlink ref="I1575" r:id="rId1574" xr:uid="{01A6065A-0291-49EF-A1D8-93F73E3345AE}"/>
    <hyperlink ref="I1576" r:id="rId1575" xr:uid="{345DE865-3FC4-4FFB-BF74-DE0949E7BF28}"/>
    <hyperlink ref="I1577" r:id="rId1576" xr:uid="{B3015FB7-F4C7-4B19-8D2C-6914F606CC8E}"/>
    <hyperlink ref="I1578" r:id="rId1577" xr:uid="{6B0FEED8-CDA8-4ABE-B200-00CED8E0DABA}"/>
    <hyperlink ref="I1579" r:id="rId1578" xr:uid="{58E74F87-A08F-415D-802E-C1E92FC233FB}"/>
    <hyperlink ref="I1580" r:id="rId1579" xr:uid="{82280E2F-1843-48D4-A125-F89EF0C22A6D}"/>
    <hyperlink ref="I1581" r:id="rId1580" xr:uid="{58BFB810-4BCF-48CE-BB0E-06D71FAD9102}"/>
    <hyperlink ref="I1582" r:id="rId1581" xr:uid="{B16BDBAF-C451-424A-BE54-0B4316334D53}"/>
    <hyperlink ref="I1583" r:id="rId1582" xr:uid="{81C21009-4355-4ABE-BE2E-2C64D3AFA7E4}"/>
    <hyperlink ref="I1584" r:id="rId1583" xr:uid="{ACA90BFC-ED9C-4EA6-8D87-5A650D72AC0C}"/>
    <hyperlink ref="I1585" r:id="rId1584" xr:uid="{16E92CC5-600A-4658-AFD5-BEFB7C4337DB}"/>
    <hyperlink ref="I1586" r:id="rId1585" xr:uid="{92556331-9E59-4AA4-B805-25A7F4CFB53B}"/>
    <hyperlink ref="I1587" r:id="rId1586" xr:uid="{D1FD525C-D006-4B44-9B94-A3B4484EEA0D}"/>
    <hyperlink ref="I1588" r:id="rId1587" xr:uid="{7778D740-BC90-43C8-8C13-68664C873D8A}"/>
    <hyperlink ref="I1589" r:id="rId1588" xr:uid="{8074ADC0-D200-436E-8824-1D4E5CD91474}"/>
    <hyperlink ref="I1590" r:id="rId1589" xr:uid="{E9034363-338E-4A1B-A246-88FD5E0A8B0D}"/>
    <hyperlink ref="I1591" r:id="rId1590" xr:uid="{57958103-9B31-4AA8-810D-FF05F5D2CD88}"/>
    <hyperlink ref="I1592" r:id="rId1591" xr:uid="{D549D7CE-D279-4B02-BCCA-5481370DB665}"/>
    <hyperlink ref="I1593" r:id="rId1592" xr:uid="{631661A1-A17A-4204-AE18-6896C107BF21}"/>
    <hyperlink ref="I1594" r:id="rId1593" xr:uid="{D7DFE313-20A3-4667-A2DF-E36D9BF50FA6}"/>
    <hyperlink ref="I1595" r:id="rId1594" xr:uid="{DC5B5BEA-0EBD-45CA-B455-E43EA924770C}"/>
    <hyperlink ref="I1596" r:id="rId1595" xr:uid="{973FE48F-AF46-4A65-B10E-34472FA4A9CC}"/>
    <hyperlink ref="I1597" r:id="rId1596" xr:uid="{D7969C44-DA7C-45B8-BF1F-A8E953DEC0B3}"/>
    <hyperlink ref="I1598" r:id="rId1597" xr:uid="{873B5170-4D8C-4E3E-8A09-F76ED7515748}"/>
    <hyperlink ref="I1599" r:id="rId1598" xr:uid="{6AD044A7-2676-4989-B0AC-1B3DAABCC608}"/>
    <hyperlink ref="I1600" r:id="rId1599" xr:uid="{00601DCC-9784-45EA-9540-DF54863216C5}"/>
    <hyperlink ref="I1601" r:id="rId1600" xr:uid="{1E1BAC65-489F-4E6A-A352-F6C968CD3664}"/>
    <hyperlink ref="I1602" r:id="rId1601" xr:uid="{463FAF36-9D11-4CA4-8D8C-C15BF7062CE8}"/>
    <hyperlink ref="I1603" r:id="rId1602" xr:uid="{4E4BF2C0-B683-48A9-ADB2-DBB23E0F0BCA}"/>
    <hyperlink ref="I1604" r:id="rId1603" xr:uid="{B31DDC2A-2DBF-48DC-BB67-5E70F7524FCC}"/>
    <hyperlink ref="I1605" r:id="rId1604" xr:uid="{F8A5ED79-8F6A-46B8-9E4C-0E752E3D08EE}"/>
    <hyperlink ref="I1606" r:id="rId1605" xr:uid="{084EC85D-3E8C-41E0-8608-09DA4C8D2B43}"/>
    <hyperlink ref="I1607" r:id="rId1606" xr:uid="{56D0FD70-A31D-4750-B324-722C0A54562C}"/>
    <hyperlink ref="I1608" r:id="rId1607" xr:uid="{1B27AD0D-D0A2-48F5-9D98-3F5E1C230EC9}"/>
    <hyperlink ref="I1609" r:id="rId1608" xr:uid="{1B2A5E95-5315-4AB5-B82C-5B1F632CDB35}"/>
    <hyperlink ref="I1610" r:id="rId1609" xr:uid="{955532FB-DF43-4B91-A6E4-EBA6113600D1}"/>
    <hyperlink ref="I1611" r:id="rId1610" xr:uid="{AA70D720-7F2C-4B4B-B253-DFB46E62A906}"/>
    <hyperlink ref="I1612" r:id="rId1611" xr:uid="{49284CB8-4A1E-4E9F-9E01-2A09C6D278CB}"/>
    <hyperlink ref="I1613" r:id="rId1612" xr:uid="{226AB279-4BA9-4D5B-8C68-68A239D47E30}"/>
    <hyperlink ref="I1614" r:id="rId1613" xr:uid="{65AF67E0-FB31-48E5-A85E-8290FD578EFA}"/>
    <hyperlink ref="I1615" r:id="rId1614" xr:uid="{28D798FC-2F1D-4881-A23B-D7E09FCDB619}"/>
    <hyperlink ref="I1616" r:id="rId1615" xr:uid="{53BD6D15-0F0A-44EE-AF40-BB8449951409}"/>
    <hyperlink ref="I1617" r:id="rId1616" xr:uid="{1FAA8768-E01D-4453-82E4-6FCD43391EC8}"/>
    <hyperlink ref="I1618" r:id="rId1617" xr:uid="{95D0FF43-2334-4228-8435-FE4F0743F8B2}"/>
    <hyperlink ref="I1619" r:id="rId1618" xr:uid="{9305157D-B62E-44E3-8ECA-31694C314738}"/>
    <hyperlink ref="I1620" r:id="rId1619" xr:uid="{666392C4-A181-4173-ACE0-F229EA4E3723}"/>
    <hyperlink ref="I1621" r:id="rId1620" xr:uid="{E2C4049C-B992-4422-B5CC-E9435B30BE6F}"/>
    <hyperlink ref="I1622" r:id="rId1621" xr:uid="{82F460ED-F2A4-48D2-B697-1DE0C9D7C180}"/>
    <hyperlink ref="I1623" r:id="rId1622" xr:uid="{D1CD24BC-4876-4FDC-97EA-7BC70D8D295A}"/>
    <hyperlink ref="I1624" r:id="rId1623" xr:uid="{1F74EFDA-D8AD-41EB-BCEF-FA57318C0DC8}"/>
    <hyperlink ref="I1411" r:id="rId1624" xr:uid="{B95DC590-BF63-4946-B33F-BB06B69FF905}"/>
    <hyperlink ref="I1626" r:id="rId1625" xr:uid="{31F5D064-36A5-48BC-9351-337E3512F044}"/>
    <hyperlink ref="I1627" r:id="rId1626" xr:uid="{4622790B-B48B-45E5-8584-6B33A92E292A}"/>
    <hyperlink ref="I1628" r:id="rId1627" xr:uid="{81E9E609-6563-4C70-A841-889D01B9A1ED}"/>
    <hyperlink ref="I1629" r:id="rId1628" xr:uid="{34914BBB-5E44-46F6-9C71-4481B70FCA20}"/>
    <hyperlink ref="I1630" r:id="rId1629" xr:uid="{EA14C1E3-2E5C-4021-BD8C-9485B9EB6BFB}"/>
    <hyperlink ref="I1631" r:id="rId1630" xr:uid="{54FAA608-C90F-4C9C-BDAA-C30E903B1D6D}"/>
    <hyperlink ref="I1632" r:id="rId1631" xr:uid="{0388C824-C42A-4ACD-B470-FA6A1191A027}"/>
    <hyperlink ref="I1633" r:id="rId1632" xr:uid="{08CA6CA8-E6F4-472D-B7EE-9D61A3B90F66}"/>
    <hyperlink ref="I8347" r:id="rId1633" xr:uid="{F2BB5FA8-ADD9-4153-99CF-EEB7DA089576}"/>
    <hyperlink ref="I1635" r:id="rId1634" xr:uid="{3DA7E032-56D6-4995-ABF0-CE4D4F4734AC}"/>
    <hyperlink ref="I1636" r:id="rId1635" xr:uid="{757AB2CE-7702-4240-9D57-2EECD319B782}"/>
    <hyperlink ref="I1637" r:id="rId1636" xr:uid="{E9CDE230-8D95-44E7-8891-8D6F7EE383BB}"/>
    <hyperlink ref="I1638" r:id="rId1637" xr:uid="{A623B1AD-8456-4E07-9A34-907A808359D4}"/>
    <hyperlink ref="I1639" r:id="rId1638" xr:uid="{36B07BE4-2FA2-4378-8C8F-57449FA0E77D}"/>
    <hyperlink ref="I1640" r:id="rId1639" xr:uid="{A5BB1CF5-332A-4EE9-93BF-701B9333B756}"/>
    <hyperlink ref="I1641" r:id="rId1640" xr:uid="{59AD67CF-78B7-4133-A1F7-85E5F022F14A}"/>
    <hyperlink ref="I1642" r:id="rId1641" xr:uid="{1F96A6EE-A2DD-4938-B6CD-B4152E605619}"/>
    <hyperlink ref="I1643" r:id="rId1642" xr:uid="{BAAA5ADE-4C8D-41E4-BECB-FECB5E27BC86}"/>
    <hyperlink ref="I1644" r:id="rId1643" xr:uid="{9E5E7254-3815-4435-9AE7-6862C748E178}"/>
    <hyperlink ref="I1645" r:id="rId1644" xr:uid="{52ADAD22-305F-4047-91EF-35B45CC5C0D1}"/>
    <hyperlink ref="I1646" r:id="rId1645" xr:uid="{70AAC346-2B47-4CEF-9747-06D0123485F6}"/>
    <hyperlink ref="I1647" r:id="rId1646" xr:uid="{541B5019-B4FD-41B5-B16E-179C15D9DD24}"/>
    <hyperlink ref="I1648" r:id="rId1647" xr:uid="{5C53900C-6C72-46C9-91DE-DBA0E0F4C0E7}"/>
    <hyperlink ref="I1649" r:id="rId1648" xr:uid="{8956F613-37ED-44A7-A40E-AFA43B94C918}"/>
    <hyperlink ref="I1650" r:id="rId1649" xr:uid="{FB51CB03-B53E-41D1-BBA0-5C6F8C2BEB8D}"/>
    <hyperlink ref="I1651" r:id="rId1650" xr:uid="{57499F42-FCF9-4157-813D-02AC3F37B1CD}"/>
    <hyperlink ref="I1652" r:id="rId1651" xr:uid="{6B0C74F6-1C68-4841-ADB4-3BD7D2CC2CBF}"/>
    <hyperlink ref="I1653" r:id="rId1652" xr:uid="{AB2B05FD-6D39-4249-87AB-5D4EBC378CA1}"/>
    <hyperlink ref="I1654" r:id="rId1653" xr:uid="{94C6F936-A521-4060-BAF2-6B0148DAA595}"/>
    <hyperlink ref="I1655" r:id="rId1654" xr:uid="{EEDCD99B-56DA-41E2-9D06-D58C7E182B41}"/>
    <hyperlink ref="I1656" r:id="rId1655" xr:uid="{9CD4EEE5-E59D-425F-B0F7-570A3F643B42}"/>
    <hyperlink ref="I1657" r:id="rId1656" xr:uid="{F3B128C8-21C1-4DDB-86E8-F9378A97B20E}"/>
    <hyperlink ref="I1658" r:id="rId1657" xr:uid="{19197ED1-A385-4974-9BA3-698830FD3193}"/>
    <hyperlink ref="I1659" r:id="rId1658" xr:uid="{713ABDAA-98F2-4297-94B3-555D0D06144D}"/>
    <hyperlink ref="I1660" r:id="rId1659" xr:uid="{5EA83A25-3A20-40B2-893B-6F5E168254CA}"/>
    <hyperlink ref="I1661" r:id="rId1660" xr:uid="{9475E2FC-1436-4C7F-9155-FDF260305472}"/>
    <hyperlink ref="I1662" r:id="rId1661" xr:uid="{2391E70B-5157-4647-9F84-65383256327D}"/>
    <hyperlink ref="I1663" r:id="rId1662" xr:uid="{336E77BB-C742-4218-877C-F1D4067D7A9E}"/>
    <hyperlink ref="I1664" r:id="rId1663" xr:uid="{058A55FE-BFCC-48E7-8293-442F37D47727}"/>
    <hyperlink ref="I1665" r:id="rId1664" xr:uid="{1F23D666-7FCA-441B-A336-639DCD45A16C}"/>
    <hyperlink ref="I1666" r:id="rId1665" xr:uid="{C08BBDFA-C9AD-4E0B-84E1-0EF8EC217E06}"/>
    <hyperlink ref="I1667" r:id="rId1666" xr:uid="{0C1D3D6F-FB79-4729-94D3-58DF36A40347}"/>
    <hyperlink ref="I1668" r:id="rId1667" xr:uid="{2B0AA2FC-C6EC-4C3F-BC70-44B9CB71FBA9}"/>
    <hyperlink ref="I1669" r:id="rId1668" xr:uid="{BCAA2A17-97EF-4E41-807A-2394DC30038B}"/>
    <hyperlink ref="I1670" r:id="rId1669" xr:uid="{9AA1E1BD-69E0-49DC-9EC1-CE1ECD893E38}"/>
    <hyperlink ref="I1671" r:id="rId1670" xr:uid="{3D3D796B-D250-4664-896C-74FB4300EFD4}"/>
    <hyperlink ref="I1672" r:id="rId1671" xr:uid="{65A2B168-5973-4B07-8611-E79A06BEA203}"/>
    <hyperlink ref="I1673" r:id="rId1672" xr:uid="{EEE7B247-3509-4930-BE91-A1E077EDB7A1}"/>
    <hyperlink ref="I1674" r:id="rId1673" xr:uid="{52430EC1-0E83-44E9-B209-3043BA8C53FC}"/>
    <hyperlink ref="I1675" r:id="rId1674" xr:uid="{095A7FC4-FB36-476F-ABCC-E675DF04F377}"/>
    <hyperlink ref="I1676" r:id="rId1675" xr:uid="{D516A4F7-D2E1-4EEB-A4BF-6DFC92271065}"/>
    <hyperlink ref="I1677" r:id="rId1676" xr:uid="{86FFE915-18D7-4667-BF6F-5EA593236531}"/>
    <hyperlink ref="I1678" r:id="rId1677" xr:uid="{B6444CAC-5F77-4A4C-9896-6B67D48BD63B}"/>
    <hyperlink ref="I1679" r:id="rId1678" xr:uid="{C3BEF861-B692-47CF-B07B-1740333A5023}"/>
    <hyperlink ref="I1680" r:id="rId1679" xr:uid="{C06F6E63-6A87-44EB-9829-D6C2E3CB706E}"/>
    <hyperlink ref="I1681" r:id="rId1680" xr:uid="{A09238E7-47F4-401B-9C4F-CFEE2472C24A}"/>
    <hyperlink ref="I1682" r:id="rId1681" xr:uid="{3BCD9C5C-4B18-49B1-8284-03F7EF65F3EB}"/>
    <hyperlink ref="I1683" r:id="rId1682" xr:uid="{7C362DF1-8528-49A1-A4B5-D5A5091EF209}"/>
    <hyperlink ref="I1684" r:id="rId1683" xr:uid="{7AC17DC6-952E-4108-A891-D81FEA55A9FD}"/>
    <hyperlink ref="I1685" r:id="rId1684" xr:uid="{F096C134-3605-46E5-A8DA-04EFA3DF5B66}"/>
    <hyperlink ref="I1686" r:id="rId1685" xr:uid="{A05B7162-E5C1-44FE-9CE5-C3638B86411F}"/>
    <hyperlink ref="I1687" r:id="rId1686" xr:uid="{7E6CDCC6-7E05-47DC-B442-13C16486A818}"/>
    <hyperlink ref="I1688" r:id="rId1687" xr:uid="{538ED91B-E05C-4242-826A-081CFE79621E}"/>
    <hyperlink ref="I1689" r:id="rId1688" xr:uid="{841A2E3E-B425-4FBA-A546-C8030E99EE18}"/>
    <hyperlink ref="I1690" r:id="rId1689" xr:uid="{D10FB59C-4681-489D-B275-978174E1B078}"/>
    <hyperlink ref="I1691" r:id="rId1690" xr:uid="{252FCD84-F24C-4CCF-8600-6AAF8DF2169B}"/>
    <hyperlink ref="I1692" r:id="rId1691" xr:uid="{A38130BE-3901-4C21-A505-C22AC60E1C65}"/>
    <hyperlink ref="I1693" r:id="rId1692" xr:uid="{E060AFF4-DD11-42BC-9C5F-0BA2BF7A5569}"/>
    <hyperlink ref="I1694" r:id="rId1693" xr:uid="{B6747C55-FF68-4949-9A88-6479EB37BFC0}"/>
    <hyperlink ref="I1695" r:id="rId1694" xr:uid="{D72CBD84-6408-4B6B-9852-1CEADD1DFA18}"/>
    <hyperlink ref="I1696" r:id="rId1695" xr:uid="{0E9E368E-7BC4-4EC1-B1B2-D50165C90BB1}"/>
    <hyperlink ref="I1697" r:id="rId1696" xr:uid="{80EFC0F1-F867-4FC4-B88F-4FAA2A8155AA}"/>
    <hyperlink ref="I1698" r:id="rId1697" xr:uid="{928D8F06-142B-4B1B-AA7C-13E23363C159}"/>
    <hyperlink ref="I1699" r:id="rId1698" xr:uid="{B176AC7B-4580-4B16-A22F-548DE2C04061}"/>
    <hyperlink ref="I1700" r:id="rId1699" xr:uid="{A6BD883A-BD5C-4B93-A51C-796DF774A7D7}"/>
    <hyperlink ref="I1701" r:id="rId1700" xr:uid="{38420BEB-0145-4FEB-B29D-642C00CAA51B}"/>
    <hyperlink ref="I1702" r:id="rId1701" xr:uid="{85C3F00C-5FDE-4014-929C-078102F6E357}"/>
    <hyperlink ref="I1703" r:id="rId1702" xr:uid="{41687F5B-EE06-4951-A129-20E6FFFFA06F}"/>
    <hyperlink ref="I1704" r:id="rId1703" xr:uid="{A9783297-E3E9-406E-AA09-70DFDBDD74FB}"/>
    <hyperlink ref="I1705" r:id="rId1704" xr:uid="{252E7B09-0144-4746-8F09-47AA7D5EF0AA}"/>
    <hyperlink ref="I1706" r:id="rId1705" xr:uid="{0A77E647-D1E2-41DA-A216-D93FD62C3821}"/>
    <hyperlink ref="I1707" r:id="rId1706" xr:uid="{61B5DF57-1D92-4A46-937F-3F5288FFB887}"/>
    <hyperlink ref="I1708" r:id="rId1707" xr:uid="{0952DB65-F5A6-4AC9-8D75-D9EB176CE445}"/>
    <hyperlink ref="I1709" r:id="rId1708" xr:uid="{5490E56A-756E-41FF-AAC4-74DB31725B16}"/>
    <hyperlink ref="I1710" r:id="rId1709" xr:uid="{7ACA880C-14E5-4724-8482-D33EF6A10ECB}"/>
    <hyperlink ref="I1711" r:id="rId1710" xr:uid="{EFB413D3-5E41-4BEC-8917-90867A56BB3A}"/>
    <hyperlink ref="I1712" r:id="rId1711" xr:uid="{A2D2EF36-B78F-4251-8D78-EC3C570F1DAF}"/>
    <hyperlink ref="I1713" r:id="rId1712" xr:uid="{9A13E2C5-1D04-408D-A917-5995AE895786}"/>
    <hyperlink ref="I1714" r:id="rId1713" xr:uid="{10852AAE-E8C5-4335-B44D-1D2FF03BFAF2}"/>
    <hyperlink ref="I1715" r:id="rId1714" xr:uid="{D4290D67-4290-49B5-85EB-111ADC530965}"/>
    <hyperlink ref="I1716" r:id="rId1715" xr:uid="{2E09880C-4E8A-4A11-9822-1815E8ACFDEB}"/>
    <hyperlink ref="I1717" r:id="rId1716" xr:uid="{098B4577-BF2E-46A8-806C-84B80BC930A4}"/>
    <hyperlink ref="I1718" r:id="rId1717" xr:uid="{489DAC4B-01F5-4E68-903D-37C428B27755}"/>
    <hyperlink ref="I1719" r:id="rId1718" xr:uid="{C89C38A4-0594-408A-93E5-11A8DCDD9906}"/>
    <hyperlink ref="I1720" r:id="rId1719" xr:uid="{1C37322A-5633-4F32-9D20-7DEC09D0AD6D}"/>
    <hyperlink ref="I1721" r:id="rId1720" xr:uid="{16CC1D02-5038-41F2-9A84-E3631F42BC32}"/>
    <hyperlink ref="I1722" r:id="rId1721" xr:uid="{02A120A5-FF9D-4ED2-8D9E-E2CC45234CDC}"/>
    <hyperlink ref="I1723" r:id="rId1722" xr:uid="{5771AC94-351E-48BE-9DE7-C128EE895D24}"/>
    <hyperlink ref="I1724" r:id="rId1723" xr:uid="{851EFD9E-989E-4E9D-BEF6-4CB37419EAB5}"/>
    <hyperlink ref="I1725" r:id="rId1724" xr:uid="{3CC8AC6E-C568-4DBF-A515-BCE2CA1FE051}"/>
    <hyperlink ref="I1726" r:id="rId1725" xr:uid="{68776B29-E7CE-4A6D-81E4-2CE486AB952C}"/>
    <hyperlink ref="I1727" r:id="rId1726" xr:uid="{A4754E84-DB4D-4AB6-AE4C-D56848697B1E}"/>
    <hyperlink ref="I1728" r:id="rId1727" xr:uid="{13AA1533-2DE3-44FD-AB95-1CD634DF2EED}"/>
    <hyperlink ref="I1729" r:id="rId1728" xr:uid="{5DFA8E38-9CA4-4108-8D9E-5BA89859DC4B}"/>
    <hyperlink ref="I1730" r:id="rId1729" xr:uid="{50732EFE-5608-4C08-A8CA-F225B4A3E6F9}"/>
    <hyperlink ref="I1731" r:id="rId1730" xr:uid="{903E116B-9205-4268-BDFD-A502CB439197}"/>
    <hyperlink ref="I1732" r:id="rId1731" xr:uid="{BC25BBCE-7FD7-40BC-A510-B6A9014E4246}"/>
    <hyperlink ref="I1733" r:id="rId1732" xr:uid="{24FB9FCC-A054-4BAC-91F8-C168B2CA2A06}"/>
    <hyperlink ref="I1734" r:id="rId1733" xr:uid="{CE879984-9B2E-4533-9854-5E4BBC2C92A5}"/>
    <hyperlink ref="I1735" r:id="rId1734" xr:uid="{BE381B03-939A-4DE3-B6AD-30B95459031D}"/>
    <hyperlink ref="I1736" r:id="rId1735" xr:uid="{44D40B50-4D23-4183-9D87-3110A4A4F56F}"/>
    <hyperlink ref="I1737" r:id="rId1736" xr:uid="{1C78C798-E03A-4309-AA08-E4521CDA25B2}"/>
    <hyperlink ref="I1738" r:id="rId1737" xr:uid="{18D8B374-A667-43E3-8BE8-97434E157578}"/>
    <hyperlink ref="I1739" r:id="rId1738" xr:uid="{B1E66565-DA53-4B69-8988-8911AA42A252}"/>
    <hyperlink ref="I1740" r:id="rId1739" xr:uid="{53FB1A68-B0BB-48D5-8E78-07782D00175C}"/>
    <hyperlink ref="I1741" r:id="rId1740" xr:uid="{F3A39ED0-D4EE-4E7B-825A-B2318934EE83}"/>
    <hyperlink ref="I1742" r:id="rId1741" xr:uid="{4E59236A-29FA-421A-A99B-DBF4BE21303E}"/>
    <hyperlink ref="I1743" r:id="rId1742" xr:uid="{10D29270-30F0-4351-AAB0-B9C69EBA5ACD}"/>
    <hyperlink ref="I1744" r:id="rId1743" xr:uid="{C744A9F9-6AF9-44B9-A477-5811B4196031}"/>
    <hyperlink ref="I1745" r:id="rId1744" xr:uid="{B70B5A74-1BE9-443B-A5B5-1C3117B95FDE}"/>
    <hyperlink ref="I1746" r:id="rId1745" xr:uid="{71BBD2B2-1FF1-4C02-ABD8-977A9E237F22}"/>
    <hyperlink ref="I1747" r:id="rId1746" xr:uid="{C293F36C-16EC-45D6-A5B5-3948D2F6776E}"/>
    <hyperlink ref="I1748" r:id="rId1747" xr:uid="{9A82C832-564A-4170-824A-9AACF0EDE585}"/>
    <hyperlink ref="I1749" r:id="rId1748" xr:uid="{FF283613-EC81-420B-B5D1-07AAD08773B6}"/>
    <hyperlink ref="I1750" r:id="rId1749" xr:uid="{AFC09264-009B-4C05-A001-AD570A36A730}"/>
    <hyperlink ref="I1751" r:id="rId1750" xr:uid="{1BAEEE8C-B80E-448A-A635-5DBF2677CD6D}"/>
    <hyperlink ref="I1752" r:id="rId1751" xr:uid="{6F58B196-1EC5-4696-BDBC-67C915D34892}"/>
    <hyperlink ref="I1753" r:id="rId1752" xr:uid="{5E56EE85-145D-4BE7-B438-0882161CD869}"/>
    <hyperlink ref="I1754" r:id="rId1753" xr:uid="{48F0259F-B3FD-4B2F-8DB6-9914C4344D7F}"/>
    <hyperlink ref="I1755" r:id="rId1754" xr:uid="{B34EB6F7-8689-4680-8968-AF09750E51D7}"/>
    <hyperlink ref="I1756" r:id="rId1755" xr:uid="{9B4DA8FA-549E-47BD-9819-9A8E867972E5}"/>
    <hyperlink ref="I1757" r:id="rId1756" xr:uid="{6A213909-FCD5-42A1-95BE-AED40A59F743}"/>
    <hyperlink ref="I1758" r:id="rId1757" xr:uid="{5CC69232-DE85-4DAF-B899-DDB51CBA7118}"/>
    <hyperlink ref="I1759" r:id="rId1758" xr:uid="{DA4A48A7-E080-4D2D-8680-74E295ADFB6A}"/>
    <hyperlink ref="I1760" r:id="rId1759" xr:uid="{F4111E01-8099-4EE0-A9A5-A0645372E1D8}"/>
    <hyperlink ref="I1761" r:id="rId1760" xr:uid="{D6A9F4D0-FA84-4DD5-9A34-2B234490D5F4}"/>
    <hyperlink ref="I1762" r:id="rId1761" xr:uid="{5C78E19F-ED9B-4752-955C-A6F647D77C7D}"/>
    <hyperlink ref="I1763" r:id="rId1762" xr:uid="{97670CA3-CEDA-474A-BB21-AFB417E06F47}"/>
    <hyperlink ref="I1764" r:id="rId1763" xr:uid="{11A56E82-95E1-4CD2-8FB5-04E8599D2DD7}"/>
    <hyperlink ref="I1765" r:id="rId1764" xr:uid="{D37BCF7A-906B-4AFE-A759-12C00B5D5EBD}"/>
    <hyperlink ref="I1766" r:id="rId1765" xr:uid="{09A65007-919C-4CAA-AF9B-A15BE53D255B}"/>
    <hyperlink ref="I1767" r:id="rId1766" xr:uid="{F852A448-4FDA-4522-960F-8118458D99C5}"/>
    <hyperlink ref="I1768" r:id="rId1767" xr:uid="{CCA13F76-C808-49E4-A18C-CF57E71A7BA1}"/>
    <hyperlink ref="I1769" r:id="rId1768" xr:uid="{7F3EB8A9-ADBA-4B23-98DE-8ED303699E46}"/>
    <hyperlink ref="I1770" r:id="rId1769" xr:uid="{9F8463D8-2651-4895-98B5-34A8C358DDE0}"/>
    <hyperlink ref="I1771" r:id="rId1770" xr:uid="{8E4B40D3-5B6B-4C53-9EA7-3C3BF0C69642}"/>
    <hyperlink ref="I1772" r:id="rId1771" xr:uid="{D578CAFC-E2E9-45EB-803C-42B85DC97DBB}"/>
    <hyperlink ref="I1773" r:id="rId1772" xr:uid="{D9E8F9AE-A9A5-4E62-83A5-500A910DF010}"/>
    <hyperlink ref="I1774" r:id="rId1773" xr:uid="{B4C71849-4DF4-4190-BFCF-9B69904A9ED1}"/>
    <hyperlink ref="I1775" r:id="rId1774" xr:uid="{78B35B9F-B1AC-451B-BF72-B47FC919C8A5}"/>
    <hyperlink ref="I1776" r:id="rId1775" xr:uid="{705E44F7-E39B-4403-9B24-397863977B28}"/>
    <hyperlink ref="I1777" r:id="rId1776" xr:uid="{4833CE22-05C3-4F12-BDE1-5411AB3FBC8E}"/>
    <hyperlink ref="I1778" r:id="rId1777" xr:uid="{8EDBB4A4-2E86-4C84-B356-E0AF1167725B}"/>
    <hyperlink ref="I1779" r:id="rId1778" xr:uid="{E24DFA8B-381B-45C3-8ECE-F3BBCBBB82F9}"/>
    <hyperlink ref="I1780" r:id="rId1779" xr:uid="{AE2E0312-154C-46E2-B39D-852FE74D7CC7}"/>
    <hyperlink ref="I1781" r:id="rId1780" xr:uid="{9907E96C-D357-4D93-8DE3-F8C728F384BB}"/>
    <hyperlink ref="I1782" r:id="rId1781" xr:uid="{DDCB5D81-F271-4CCC-87B6-8088CDFF6A54}"/>
    <hyperlink ref="I1783" r:id="rId1782" xr:uid="{EE802590-F618-4D09-AD3B-DD94EC30896A}"/>
    <hyperlink ref="I1784" r:id="rId1783" xr:uid="{40F2CC30-AA16-4117-86CF-7301B4A057D4}"/>
    <hyperlink ref="I1785" r:id="rId1784" xr:uid="{7769660C-5B6A-4966-B044-5BDC6D505DE0}"/>
    <hyperlink ref="I1786" r:id="rId1785" xr:uid="{534130B2-5C2D-4173-A0F4-679E172B739F}"/>
    <hyperlink ref="I1787" r:id="rId1786" xr:uid="{609DC84D-3F17-4D35-B48F-8E6A00AEBE4E}"/>
    <hyperlink ref="I1788" r:id="rId1787" xr:uid="{E658C246-EA22-4299-A0BC-64A197874FD6}"/>
    <hyperlink ref="I1789" r:id="rId1788" xr:uid="{13EA4938-DFCF-400C-8FB8-3D0A3204DACF}"/>
    <hyperlink ref="I1790" r:id="rId1789" xr:uid="{D6475D0E-326B-4567-880C-46A6F8C44557}"/>
    <hyperlink ref="I1791" r:id="rId1790" xr:uid="{1E1BCE6A-4C27-423F-93A9-3BD62312D530}"/>
    <hyperlink ref="I1792" r:id="rId1791" xr:uid="{B1A4F919-8647-412F-A91D-58F5FB9C543A}"/>
    <hyperlink ref="I1793" r:id="rId1792" xr:uid="{3EF7BF7B-76AE-4219-BB30-AB0BFC070AAD}"/>
    <hyperlink ref="I1794" r:id="rId1793" xr:uid="{E5580FB0-E30F-48A9-B310-6DD2C3A0D111}"/>
    <hyperlink ref="I1795" r:id="rId1794" xr:uid="{2AE1F001-9D02-4786-AE4E-957499754734}"/>
    <hyperlink ref="I1796" r:id="rId1795" xr:uid="{289A4C37-D376-4FF8-AB7B-8F8B4AD4C371}"/>
    <hyperlink ref="I1797" r:id="rId1796" xr:uid="{CA5F222C-8759-4E47-B558-8AC8EAC1F4BC}"/>
    <hyperlink ref="I1798" r:id="rId1797" xr:uid="{01617026-26E6-42E5-B51A-AE0ACC3E3F3F}"/>
    <hyperlink ref="I1799" r:id="rId1798" xr:uid="{AEBD0343-0FB3-43C2-B3C4-8CC8B49CA309}"/>
    <hyperlink ref="I1800" r:id="rId1799" xr:uid="{944DBAE8-6892-4736-B86E-F9C0006378AC}"/>
    <hyperlink ref="I1801" r:id="rId1800" xr:uid="{D8291AFB-C64E-4F41-BF9D-D81BDBFF6CF4}"/>
    <hyperlink ref="I1802" r:id="rId1801" xr:uid="{FA23E42D-2E0E-49EE-852F-169AE0064F4E}"/>
    <hyperlink ref="I1803" r:id="rId1802" xr:uid="{28364C07-5860-4F61-8758-DB1AFCEB4E1D}"/>
    <hyperlink ref="I1804" r:id="rId1803" xr:uid="{C0CACF8F-2298-4373-A625-D98830315779}"/>
    <hyperlink ref="I1805" r:id="rId1804" xr:uid="{4CA2226C-2455-49A1-8451-8A8C1777F35C}"/>
    <hyperlink ref="I1806" r:id="rId1805" xr:uid="{FE8F8BEB-A507-4A17-BA26-B2FAC50B2AFD}"/>
    <hyperlink ref="I1807" r:id="rId1806" xr:uid="{35F09B8B-F0D1-4FDE-9531-6DFBE0FB2222}"/>
    <hyperlink ref="I1808" r:id="rId1807" xr:uid="{84B204C9-9AA7-4556-91EC-772FC5D07E77}"/>
    <hyperlink ref="I1809" r:id="rId1808" xr:uid="{6FDB5C60-DB3B-4689-B14B-FCEC4AE4D784}"/>
    <hyperlink ref="I1810" r:id="rId1809" xr:uid="{0FF5AA95-DDA8-4EEE-A694-BCE1E2EA3F39}"/>
    <hyperlink ref="I1811" r:id="rId1810" xr:uid="{AA687B2C-4510-4F3B-8051-4CE61C066E3D}"/>
    <hyperlink ref="I1812" r:id="rId1811" xr:uid="{25769A91-677B-4FD7-9DC0-2A7E127A394D}"/>
    <hyperlink ref="I1813" r:id="rId1812" xr:uid="{FAB00077-9B35-4981-BBA3-7D09EE6356C0}"/>
    <hyperlink ref="I1814" r:id="rId1813" xr:uid="{66E551D6-76BD-4833-A6B6-01D12BDE8C31}"/>
    <hyperlink ref="I1815" r:id="rId1814" xr:uid="{5ADF5812-3C45-4B56-ABAE-498F425AA844}"/>
    <hyperlink ref="I1816" r:id="rId1815" xr:uid="{2E571160-3FE6-4A5D-B7F3-BA4B64A1E6B0}"/>
    <hyperlink ref="I1817" r:id="rId1816" xr:uid="{D8CE85D9-2DE5-47FE-9507-1718F2E795ED}"/>
    <hyperlink ref="I1818" r:id="rId1817" xr:uid="{3F3C3AC7-C089-4CDD-B0A3-ED78BAFCF7C7}"/>
    <hyperlink ref="I1819" r:id="rId1818" xr:uid="{855FDA5F-B1CD-46F8-AC95-F55ED03A4BEA}"/>
    <hyperlink ref="I1820" r:id="rId1819" xr:uid="{9A0217E5-3812-4ECF-B7FC-9186C18EF503}"/>
    <hyperlink ref="I1821" r:id="rId1820" xr:uid="{F8B054BF-4F11-4B79-864A-FDE46EC4337E}"/>
    <hyperlink ref="I1822" r:id="rId1821" xr:uid="{7A16AB52-BA92-40A9-B1CE-EC5C8EB6D359}"/>
    <hyperlink ref="I1823" r:id="rId1822" xr:uid="{E990B7A3-28E2-4200-A519-41A1EC70FB96}"/>
    <hyperlink ref="I1824" r:id="rId1823" xr:uid="{0B2FAFD0-F02D-4F7C-AD3C-97F19945EA1E}"/>
    <hyperlink ref="I1825" r:id="rId1824" xr:uid="{C6929016-4182-4F96-9F6E-FC8919B7CEDA}"/>
    <hyperlink ref="I1826" r:id="rId1825" xr:uid="{F68155D3-5E61-4068-8407-B1C2E7BA3DA5}"/>
    <hyperlink ref="I1827" r:id="rId1826" xr:uid="{A3CD63D8-4AEB-4767-8EC2-E02AEFCAE56B}"/>
    <hyperlink ref="I1828" r:id="rId1827" xr:uid="{FA1310CF-FD8C-4A7B-B217-7B8F5D8BBAC9}"/>
    <hyperlink ref="I1829" r:id="rId1828" xr:uid="{7E52D391-E0EE-4274-B64C-40BE9D8EF399}"/>
    <hyperlink ref="I1830" r:id="rId1829" xr:uid="{A8A51276-1C3D-4ABA-9230-F4DBA29F0A39}"/>
    <hyperlink ref="I1831" r:id="rId1830" xr:uid="{1958E452-70E1-440C-96DA-18EC769F62E7}"/>
    <hyperlink ref="I1832" r:id="rId1831" xr:uid="{C3493B67-435A-41B4-9C7D-932060C74184}"/>
    <hyperlink ref="I1833" r:id="rId1832" xr:uid="{B10F5579-CAD5-4260-85E8-9CADC3395B56}"/>
    <hyperlink ref="I1834" r:id="rId1833" xr:uid="{81304B5A-64A9-4950-BCAA-53939D9131D7}"/>
    <hyperlink ref="I1835" r:id="rId1834" xr:uid="{CE5446C3-E445-4B78-AB1C-2D1EA1AF172A}"/>
    <hyperlink ref="I1836" r:id="rId1835" xr:uid="{2F41EFA7-9863-43FF-9EA2-6970B01A95BF}"/>
    <hyperlink ref="I1837" r:id="rId1836" xr:uid="{40871129-E105-4525-9491-9FA3A08A9970}"/>
    <hyperlink ref="I1838" r:id="rId1837" xr:uid="{A7C2C20F-BE73-47DF-828B-95052FFBBB58}"/>
    <hyperlink ref="I1839" r:id="rId1838" xr:uid="{9E5B0E52-CD17-426C-B35B-BCF81B11A665}"/>
    <hyperlink ref="I1840" r:id="rId1839" xr:uid="{1CD6BCE8-61AA-4EE2-A0D6-2777503C6B49}"/>
    <hyperlink ref="I1841" r:id="rId1840" xr:uid="{DF743BD8-B0A5-401A-A707-DF01219CB06B}"/>
    <hyperlink ref="I1842" r:id="rId1841" xr:uid="{7E133CF6-8D60-43E4-BA6A-51F50BE429BC}"/>
    <hyperlink ref="I1843" r:id="rId1842" xr:uid="{618211B4-630E-4CE1-85A4-2147ED39E3B1}"/>
    <hyperlink ref="I1542" r:id="rId1843" xr:uid="{A662F11F-4C53-41E4-A2DC-1E7A5357BFBA}"/>
    <hyperlink ref="I1845" r:id="rId1844" xr:uid="{7872E93A-85D4-41B9-99A4-DA94BF48EA0F}"/>
    <hyperlink ref="I2826" r:id="rId1845" xr:uid="{96B4ED0D-1FE9-4960-A72F-3459D609496F}"/>
    <hyperlink ref="I1847" r:id="rId1846" xr:uid="{3DD87682-3DC4-47D0-852A-D4B47201FB96}"/>
    <hyperlink ref="I1848" r:id="rId1847" xr:uid="{12F3FF92-D9FF-4B99-9AA6-55F1056FBEC6}"/>
    <hyperlink ref="I1849" r:id="rId1848" xr:uid="{0032141F-E8A3-4F1E-B992-E60FC48884C9}"/>
    <hyperlink ref="I1850" r:id="rId1849" xr:uid="{4BC70777-8D5F-4536-A8B0-95F52FD7ED99}"/>
    <hyperlink ref="I1851" r:id="rId1850" xr:uid="{CE3CDF25-677E-429C-8434-A8CE571BBA5D}"/>
    <hyperlink ref="I1852" r:id="rId1851" xr:uid="{F89DF7D3-74C5-4159-8634-4581F0C35C70}"/>
    <hyperlink ref="I1853" r:id="rId1852" xr:uid="{67F91E3C-C70B-4A3C-B33A-944A627F18E2}"/>
    <hyperlink ref="I1854" r:id="rId1853" xr:uid="{F2777922-59C1-43B1-BFC1-ABD7BD7AD701}"/>
    <hyperlink ref="I1855" r:id="rId1854" xr:uid="{C00769D3-0DC6-492D-91F8-95D7BE9BF64B}"/>
    <hyperlink ref="I6201" r:id="rId1855" xr:uid="{17D74F2E-A150-4EA1-9A8A-9A78CB29860E}"/>
    <hyperlink ref="I1857" r:id="rId1856" xr:uid="{C4E77311-E6C6-4852-A0BD-3561D1FE627A}"/>
    <hyperlink ref="I1858" r:id="rId1857" xr:uid="{684C7FE2-EC15-49BC-BF31-7734B9C0C23F}"/>
    <hyperlink ref="I1859" r:id="rId1858" xr:uid="{82E4ABBB-1A14-4D28-9098-A1DD387E1C20}"/>
    <hyperlink ref="I1860" r:id="rId1859" xr:uid="{419889B5-020B-462B-B4DF-D489B0E00F95}"/>
    <hyperlink ref="I1861" r:id="rId1860" xr:uid="{B1302664-38C7-4019-AAFC-661139D353F6}"/>
    <hyperlink ref="I1862" r:id="rId1861" xr:uid="{35FD02F4-B44C-40A6-A97B-5B46A02AA9B6}"/>
    <hyperlink ref="I1863" r:id="rId1862" xr:uid="{83A23F8C-5DA0-4298-A3AA-65788B82CA5B}"/>
    <hyperlink ref="I1864" r:id="rId1863" xr:uid="{33067C67-0EF5-45EF-9872-2A72876DEB3B}"/>
    <hyperlink ref="I1865" r:id="rId1864" xr:uid="{288A19B3-72CA-43F7-AF2C-82FE854B599A}"/>
    <hyperlink ref="I1866" r:id="rId1865" xr:uid="{83BD5B37-E38B-432F-B589-B98F2A7C29C4}"/>
    <hyperlink ref="I1867" r:id="rId1866" xr:uid="{191E51E7-2920-4DA9-AF5C-D9283558F792}"/>
    <hyperlink ref="I1868" r:id="rId1867" xr:uid="{137175A5-5D2F-4D12-A8A9-7E355CB8C6E8}"/>
    <hyperlink ref="I1869" r:id="rId1868" xr:uid="{FB719429-FE6F-48CA-B9B7-ED66039DE9B7}"/>
    <hyperlink ref="I1870" r:id="rId1869" xr:uid="{E5D6585E-5D37-4720-B32C-D363424817F1}"/>
    <hyperlink ref="I1871" r:id="rId1870" xr:uid="{87D9889B-922A-4AB7-8784-B6B85993829D}"/>
    <hyperlink ref="I1872" r:id="rId1871" xr:uid="{B03F4949-05B3-475D-928A-6CDE40FEA463}"/>
    <hyperlink ref="I1873" r:id="rId1872" xr:uid="{7458F62F-31D6-4646-8601-4089504A8ED3}"/>
    <hyperlink ref="I1874" r:id="rId1873" xr:uid="{798E4055-C597-441C-92E8-FFB598351A0F}"/>
    <hyperlink ref="I1875" r:id="rId1874" xr:uid="{5EB259EA-5BAC-4BA2-9E66-99CD8AFF29AE}"/>
    <hyperlink ref="I1876" r:id="rId1875" xr:uid="{E9BE45B7-AB11-4A8F-ADEB-3F44D47564D5}"/>
    <hyperlink ref="I1877" r:id="rId1876" xr:uid="{F0ED5119-6B4C-40F8-A1B4-718F44C29CB7}"/>
    <hyperlink ref="I1878" r:id="rId1877" xr:uid="{49ABBEBE-E16C-41CB-B0D5-E26D88C5E823}"/>
    <hyperlink ref="I1879" r:id="rId1878" xr:uid="{B647BEA7-CE33-4354-BDE2-3DA8E76A6AAC}"/>
    <hyperlink ref="I1880" r:id="rId1879" xr:uid="{A2EC6E23-C315-4104-B284-8078AB8986E4}"/>
    <hyperlink ref="I1881" r:id="rId1880" xr:uid="{013E61EA-ECF3-4808-8467-B3C2B760C6F5}"/>
    <hyperlink ref="I1882" r:id="rId1881" xr:uid="{790895E2-DBE2-4E8B-8522-DE1A98CBD838}"/>
    <hyperlink ref="I1883" r:id="rId1882" xr:uid="{2324410B-967C-469F-9BE2-8B6468F35D5C}"/>
    <hyperlink ref="I1884" r:id="rId1883" xr:uid="{C79478BD-1CA7-4E0E-8216-F8E222F728BE}"/>
    <hyperlink ref="I1885" r:id="rId1884" xr:uid="{7567D2E2-406D-4AFD-BB24-0271BB4A5B6F}"/>
    <hyperlink ref="I1886" r:id="rId1885" xr:uid="{0F1A89FC-A708-48C4-92F8-53C53FA01A01}"/>
    <hyperlink ref="I1887" r:id="rId1886" xr:uid="{7EB75FDD-CA72-4893-A2BF-CDEC92E2532E}"/>
    <hyperlink ref="I1888" r:id="rId1887" xr:uid="{ECB0E263-E58D-4098-B840-312E2B8F779C}"/>
    <hyperlink ref="I1889" r:id="rId1888" xr:uid="{8742B9DA-3D57-40F3-B741-DD8A42722E55}"/>
    <hyperlink ref="I1890" r:id="rId1889" xr:uid="{7804BDAC-F9F3-4FAC-8030-04F20B5F00FC}"/>
    <hyperlink ref="I1891" r:id="rId1890" xr:uid="{AD06442C-2984-44DF-9CD7-78CB479BDAA7}"/>
    <hyperlink ref="I1892" r:id="rId1891" xr:uid="{063D636F-B279-453B-B0AA-EEEF71942AC9}"/>
    <hyperlink ref="I1893" r:id="rId1892" xr:uid="{FDD7E441-3D5C-4F32-A333-31DBDBEE8F77}"/>
    <hyperlink ref="I1894" r:id="rId1893" xr:uid="{710CAB6E-FC4D-454D-BE11-7A5CC7425619}"/>
    <hyperlink ref="I1895" r:id="rId1894" xr:uid="{C384084E-7D40-44D2-8681-E0A8414C816F}"/>
    <hyperlink ref="I1896" r:id="rId1895" xr:uid="{117C6415-5F9B-4C40-A384-A70E63325759}"/>
    <hyperlink ref="I1897" r:id="rId1896" xr:uid="{850C9B44-E879-436E-96CA-49D204D94B0D}"/>
    <hyperlink ref="I1898" r:id="rId1897" xr:uid="{7C983A58-255E-49B4-9A65-D321BDACD337}"/>
    <hyperlink ref="I1899" r:id="rId1898" xr:uid="{D77A2DA4-EC83-4DA1-AF05-FAC975E80BC5}"/>
    <hyperlink ref="I1900" r:id="rId1899" xr:uid="{A17AA700-0FA9-48BA-BC52-85D035FE60A7}"/>
    <hyperlink ref="I1901" r:id="rId1900" xr:uid="{A6D364CC-634A-4AEB-BFBF-DE03684A7265}"/>
    <hyperlink ref="I1902" r:id="rId1901" xr:uid="{3F66E5D6-D5BC-4AF2-9AE0-16F869B7320B}"/>
    <hyperlink ref="I1903" r:id="rId1902" xr:uid="{B90E7CDF-E06F-445E-B165-514CE31908B9}"/>
    <hyperlink ref="I1904" r:id="rId1903" xr:uid="{43538F5F-9A58-4F8D-9720-4F8D9C2BEC2F}"/>
    <hyperlink ref="I1905" r:id="rId1904" xr:uid="{575E407C-5ADC-4286-A090-A90546C0C7A7}"/>
    <hyperlink ref="I1906" r:id="rId1905" xr:uid="{6A5EDB19-9397-4AE9-BF84-C00AE4FE23E5}"/>
    <hyperlink ref="I1907" r:id="rId1906" xr:uid="{BD42ACAA-7D45-4D5D-9509-E9E83A1728BF}"/>
    <hyperlink ref="I1908" r:id="rId1907" xr:uid="{7F75BD68-7156-43F7-8A80-138762FE3F6E}"/>
    <hyperlink ref="I1909" r:id="rId1908" xr:uid="{735F57E6-5C75-4C65-B4AF-53884ABC26C6}"/>
    <hyperlink ref="I1910" r:id="rId1909" xr:uid="{E321D617-5B45-443D-8A25-F857D697635B}"/>
    <hyperlink ref="I1911" r:id="rId1910" xr:uid="{387B4F14-F182-4E3E-BC63-D2FB6F7EC996}"/>
    <hyperlink ref="I1912" r:id="rId1911" xr:uid="{853EC65D-9A42-43C6-8E62-A01981700713}"/>
    <hyperlink ref="I1913" r:id="rId1912" xr:uid="{ACE60A62-DA89-4C28-9BC7-07843B01554E}"/>
    <hyperlink ref="I1914" r:id="rId1913" xr:uid="{E27AB51F-EB5D-427B-B788-799ABAD3FD56}"/>
    <hyperlink ref="I1915" r:id="rId1914" xr:uid="{3F4604C5-15A2-4B97-B7A7-467F3077545C}"/>
    <hyperlink ref="I1916" r:id="rId1915" xr:uid="{96516135-41FE-44D0-9BF7-96E94035C800}"/>
    <hyperlink ref="I1917" r:id="rId1916" xr:uid="{DCB9593B-804F-4C7A-9D69-E1BEFA62AD71}"/>
    <hyperlink ref="I1918" r:id="rId1917" xr:uid="{33073F36-2B50-4964-894F-5C277FC72D2C}"/>
    <hyperlink ref="I1919" r:id="rId1918" xr:uid="{B9605A08-BBE2-4999-8B83-97384A7A89FE}"/>
    <hyperlink ref="I1920" r:id="rId1919" xr:uid="{CE61EA29-9CBE-4021-A789-62943042BF79}"/>
    <hyperlink ref="I1921" r:id="rId1920" xr:uid="{5BE42771-25E1-413A-85EF-285B32606DED}"/>
    <hyperlink ref="I1922" r:id="rId1921" xr:uid="{788B86CE-6883-4C23-BBBB-469C40CF34F9}"/>
    <hyperlink ref="I1923" r:id="rId1922" xr:uid="{46CFE97F-DF71-4403-BAFE-04D8739D824D}"/>
    <hyperlink ref="I1924" r:id="rId1923" xr:uid="{6157944C-3CDB-493A-8F96-A11E12371FD9}"/>
    <hyperlink ref="I1925" r:id="rId1924" xr:uid="{A96762BF-B8FC-4CDF-A29F-E8149B9E9169}"/>
    <hyperlink ref="I1926" r:id="rId1925" xr:uid="{ACE49A1A-2BDC-4ED0-9C54-74506D8BFFA5}"/>
    <hyperlink ref="I1927" r:id="rId1926" xr:uid="{CFD11D1C-AE5D-4613-9B85-184E40AB98DC}"/>
    <hyperlink ref="I1928" r:id="rId1927" xr:uid="{1F181AAE-F4EF-4C08-997F-9C23DAC29841}"/>
    <hyperlink ref="I1929" r:id="rId1928" xr:uid="{EB875500-6A65-4BB4-9D2A-EE213F8B88B6}"/>
    <hyperlink ref="I1930" r:id="rId1929" xr:uid="{B51A7D16-2498-4781-A415-028122A56151}"/>
    <hyperlink ref="I1931" r:id="rId1930" xr:uid="{41317BD1-A5DD-445B-8F70-63CCCC79A67F}"/>
    <hyperlink ref="I1932" r:id="rId1931" xr:uid="{70796C1A-72A8-4CB0-939A-6B3B4F704749}"/>
    <hyperlink ref="I1933" r:id="rId1932" xr:uid="{6B600507-55D1-4A7A-AE2E-0D6F0F75E921}"/>
    <hyperlink ref="I1934" r:id="rId1933" xr:uid="{60F185D7-A6E6-49FA-9CB2-399516F12676}"/>
    <hyperlink ref="I1935" r:id="rId1934" xr:uid="{194DF756-C118-4742-9489-8E13A21E2373}"/>
    <hyperlink ref="I1936" r:id="rId1935" xr:uid="{AB7A78AE-92C3-40C3-A9A2-65053ED647BE}"/>
    <hyperlink ref="I1937" r:id="rId1936" xr:uid="{AA33BF9E-8193-4C25-AAAB-BDF70B2BC63C}"/>
    <hyperlink ref="I1938" r:id="rId1937" xr:uid="{31E6903E-7C11-4780-8F8A-534648E51AD7}"/>
    <hyperlink ref="I1939" r:id="rId1938" xr:uid="{2DC18EA8-4312-4354-805D-4DC2CA217572}"/>
    <hyperlink ref="I1940" r:id="rId1939" xr:uid="{11CEE0DA-6359-416B-A6D1-93774241EDA3}"/>
    <hyperlink ref="I1941" r:id="rId1940" xr:uid="{B76147A1-8727-46EA-8843-8EAD6F9B99C5}"/>
    <hyperlink ref="I1942" r:id="rId1941" xr:uid="{8080EFBA-2086-4E70-8514-CB72F3FC1F25}"/>
    <hyperlink ref="I1943" r:id="rId1942" xr:uid="{382BE7E1-06E5-4134-A9D6-C98958B3039C}"/>
    <hyperlink ref="I1944" r:id="rId1943" xr:uid="{31461289-CF3A-4AD5-8C15-D84E3A20D781}"/>
    <hyperlink ref="I1945" r:id="rId1944" xr:uid="{AC985F7C-14E6-4751-8C7D-5ACA09A311B3}"/>
    <hyperlink ref="I7326" r:id="rId1945" xr:uid="{E6570442-C6B6-497C-A2D8-780C83C9CC7C}"/>
    <hyperlink ref="I1947" r:id="rId1946" xr:uid="{0F6E1FB8-E370-4576-8C7F-B9B82B2B46DB}"/>
    <hyperlink ref="I1948" r:id="rId1947" xr:uid="{056EA452-8E9F-429E-BBD8-693E50B56CCE}"/>
    <hyperlink ref="I1949" r:id="rId1948" xr:uid="{17BF3216-1DCC-4094-B947-DB14F0D24A02}"/>
    <hyperlink ref="I1950" r:id="rId1949" xr:uid="{99DF7EDB-8ED8-4FCA-A472-AC4C0DB390F8}"/>
    <hyperlink ref="I1951" r:id="rId1950" xr:uid="{7FE49DE6-2EFD-406D-B9C3-175FBFA86322}"/>
    <hyperlink ref="I1952" r:id="rId1951" xr:uid="{243C4DF0-0507-4692-AE1E-1EFE6BA983FF}"/>
    <hyperlink ref="I1953" r:id="rId1952" xr:uid="{E72CF09A-4892-4E4A-975C-EAABBE219401}"/>
    <hyperlink ref="I1954" r:id="rId1953" xr:uid="{2F8318A5-6799-4B2C-A78B-5B14A7B1C6E7}"/>
    <hyperlink ref="I1955" r:id="rId1954" xr:uid="{6F33E457-25EB-47C5-8BC4-34995D4D50ED}"/>
    <hyperlink ref="I1956" r:id="rId1955" xr:uid="{28FA694F-FF32-4023-90A5-DA1BB61EED3C}"/>
    <hyperlink ref="I1957" r:id="rId1956" xr:uid="{B83418FB-60C3-426F-9EEA-B5694FDCF099}"/>
    <hyperlink ref="I1958" r:id="rId1957" xr:uid="{076E2D2C-5CC8-48A6-9793-2FD59BDE9311}"/>
    <hyperlink ref="I1959" r:id="rId1958" xr:uid="{D048CBB5-5508-4B1B-A333-15B5CC8927E8}"/>
    <hyperlink ref="I1960" r:id="rId1959" xr:uid="{94881BB7-DD96-437B-BF4F-79753BE5D49C}"/>
    <hyperlink ref="I1961" r:id="rId1960" xr:uid="{01774DC8-25FC-4438-B441-772475137D0B}"/>
    <hyperlink ref="I1962" r:id="rId1961" xr:uid="{8CD71336-2559-4575-BA3E-EF2C46A2AE7F}"/>
    <hyperlink ref="I1963" r:id="rId1962" xr:uid="{A0484208-36C0-4B7A-A683-B5EDB7075F58}"/>
    <hyperlink ref="I1964" r:id="rId1963" xr:uid="{9F36E8F9-80C1-4BB2-B263-D283E01AB843}"/>
    <hyperlink ref="I1965" r:id="rId1964" xr:uid="{64FBAD98-FBFD-459F-945E-85402B73F4FF}"/>
    <hyperlink ref="I1966" r:id="rId1965" xr:uid="{E133FD7B-3B92-4C07-8272-E41C1EF115A1}"/>
    <hyperlink ref="I1967" r:id="rId1966" xr:uid="{51175B37-B62D-4DE5-B9C3-646E83856DEE}"/>
    <hyperlink ref="I1968" r:id="rId1967" xr:uid="{E1700BC2-D382-475A-95AC-C924355A246B}"/>
    <hyperlink ref="I1969" r:id="rId1968" xr:uid="{34B82CDB-6CE7-451D-84AD-28700E50FEAC}"/>
    <hyperlink ref="I1970" r:id="rId1969" xr:uid="{32AF335A-67F2-4A87-A8B0-8F9512C4364D}"/>
    <hyperlink ref="I1971" r:id="rId1970" xr:uid="{B464EB7B-97D1-45AC-8390-56C679A11783}"/>
    <hyperlink ref="I1972" r:id="rId1971" xr:uid="{9D1AE230-83D2-4F7A-8CF9-A52EE01F9C76}"/>
    <hyperlink ref="I1973" r:id="rId1972" xr:uid="{8934A494-1730-4BB8-B87F-D16453D16270}"/>
    <hyperlink ref="I1974" r:id="rId1973" xr:uid="{3A6D7DAA-7FA1-49FA-AD38-ABAB43BC6147}"/>
    <hyperlink ref="I1975" r:id="rId1974" xr:uid="{C924226E-D538-4981-B778-19E4E5AE4199}"/>
    <hyperlink ref="I1976" r:id="rId1975" xr:uid="{2EC75126-4EB8-4090-89F6-A2A4E3C0261A}"/>
    <hyperlink ref="I1977" r:id="rId1976" xr:uid="{E2C71361-197C-4C57-9F72-7A256D677649}"/>
    <hyperlink ref="I1978" r:id="rId1977" xr:uid="{2A804E49-38E1-499F-A102-6E84077C0312}"/>
    <hyperlink ref="I1979" r:id="rId1978" xr:uid="{176126C9-56DF-46A7-9917-162D2DEB5CF6}"/>
    <hyperlink ref="I1980" r:id="rId1979" xr:uid="{E5C094C1-6729-45AD-A2AE-0BAF2D9327FC}"/>
    <hyperlink ref="I1981" r:id="rId1980" xr:uid="{BC3AEB17-8367-4D3A-85A0-96822C06CFEE}"/>
    <hyperlink ref="I1982" r:id="rId1981" xr:uid="{CADF354E-3885-493B-9FE6-2F6ED26146B3}"/>
    <hyperlink ref="I1983" r:id="rId1982" xr:uid="{07E57C1A-AA71-4477-A324-5A41B2D18A2E}"/>
    <hyperlink ref="I1984" r:id="rId1983" xr:uid="{BA0EC058-AC28-4F7C-B0AC-0695CC978634}"/>
    <hyperlink ref="I1985" r:id="rId1984" xr:uid="{F04260DC-1070-4FF7-9F5B-1601A25D6D9F}"/>
    <hyperlink ref="I1986" r:id="rId1985" xr:uid="{ED147E72-FBAC-4672-871F-15668A6BB109}"/>
    <hyperlink ref="I1987" r:id="rId1986" xr:uid="{BB370121-49E7-4DB8-B835-E2F390FCB83A}"/>
    <hyperlink ref="I1988" r:id="rId1987" xr:uid="{3F6D89CA-5A06-4882-B47D-2C2693CAAC54}"/>
    <hyperlink ref="I1989" r:id="rId1988" xr:uid="{F6EF1655-44C4-4728-9706-F5535DEC80CA}"/>
    <hyperlink ref="I1990" r:id="rId1989" xr:uid="{613F5E14-256C-4C43-82DE-3674A0095467}"/>
    <hyperlink ref="I1991" r:id="rId1990" xr:uid="{CE396D3F-6F1D-4804-8D43-57E2044AB564}"/>
    <hyperlink ref="I1992" r:id="rId1991" xr:uid="{226E5187-4A9F-4947-98B0-7C9520F082BF}"/>
    <hyperlink ref="I1993" r:id="rId1992" xr:uid="{91AEAE33-406E-49C1-AA68-17FA74CED6C5}"/>
    <hyperlink ref="I1994" r:id="rId1993" xr:uid="{040F6213-2D23-435A-9E9D-E966AEBD2ED8}"/>
    <hyperlink ref="I1995" r:id="rId1994" xr:uid="{D961E1DC-F25C-40DA-BA66-A29E85D25827}"/>
    <hyperlink ref="I1996" r:id="rId1995" xr:uid="{A4F0BED5-BC3A-442C-A75D-D214FCBA8422}"/>
    <hyperlink ref="I1997" r:id="rId1996" xr:uid="{3CB3BADC-C120-4B04-A417-967167A759E3}"/>
    <hyperlink ref="I1998" r:id="rId1997" xr:uid="{6DFDF880-2743-4991-AC2A-79E630E823B9}"/>
    <hyperlink ref="I1999" r:id="rId1998" xr:uid="{990D02EF-9F2E-4B4F-A923-9949170CB5A8}"/>
    <hyperlink ref="I2000" r:id="rId1999" xr:uid="{43F68E13-6D51-4D84-B8CD-BB99FCFF94BA}"/>
    <hyperlink ref="I2001" r:id="rId2000" xr:uid="{79C78A02-9CB0-4197-B0C8-EEDD4C2FF41F}"/>
    <hyperlink ref="I2002" r:id="rId2001" xr:uid="{DEEDB690-C635-4E9D-8E2C-3E83BE3DF3F9}"/>
    <hyperlink ref="I2003" r:id="rId2002" xr:uid="{6DE8080A-086C-4FC2-A351-C462A9DF7317}"/>
    <hyperlink ref="I2004" r:id="rId2003" xr:uid="{DE577D19-AEB4-45C0-AD04-C0DAA2F998D1}"/>
    <hyperlink ref="I2005" r:id="rId2004" xr:uid="{E5D02F57-C3DF-4F98-8A50-308197427807}"/>
    <hyperlink ref="I2006" r:id="rId2005" xr:uid="{48F8D3B5-9B89-4DBD-8028-ECCB8D593657}"/>
    <hyperlink ref="I2007" r:id="rId2006" xr:uid="{5420EC1F-5B78-40B5-A091-A73C7D224928}"/>
    <hyperlink ref="I2008" r:id="rId2007" xr:uid="{25430AD5-E5E8-407A-8DDD-2B2BD382EBF5}"/>
    <hyperlink ref="I2009" r:id="rId2008" xr:uid="{E9FFD905-1A57-4545-BFE7-208F69462925}"/>
    <hyperlink ref="I2010" r:id="rId2009" xr:uid="{0FA8F1C7-A4EE-4063-89D9-AE8E76CBBA09}"/>
    <hyperlink ref="I2011" r:id="rId2010" xr:uid="{E0D4460B-98E5-4FEF-AE5B-BE8F04CA28AE}"/>
    <hyperlink ref="I2012" r:id="rId2011" xr:uid="{4D1D25EA-73BC-49DA-B950-97584A154A26}"/>
    <hyperlink ref="I2013" r:id="rId2012" xr:uid="{8AE2EB40-C836-49A8-8855-22034C0DDD50}"/>
    <hyperlink ref="I2014" r:id="rId2013" xr:uid="{681EACCE-64B9-4932-8360-E92446F77A05}"/>
    <hyperlink ref="I2015" r:id="rId2014" xr:uid="{0024532C-512A-40D7-B274-035440CD46FB}"/>
    <hyperlink ref="I2016" r:id="rId2015" xr:uid="{780E804A-9598-425F-8AB9-822F03EBC88F}"/>
    <hyperlink ref="I2017" r:id="rId2016" xr:uid="{536BC938-13E6-4763-900C-282FD5847FF1}"/>
    <hyperlink ref="I2018" r:id="rId2017" xr:uid="{7EF326E9-F34D-4600-8FDF-6FAD209684DE}"/>
    <hyperlink ref="I2019" r:id="rId2018" xr:uid="{EF1CDDC1-2F72-4546-AF13-7FB0E875835F}"/>
    <hyperlink ref="I2020" r:id="rId2019" xr:uid="{F7CD3A6F-889E-41B5-842C-823FD1663276}"/>
    <hyperlink ref="I2021" r:id="rId2020" xr:uid="{3C357F35-2C15-4632-9926-5918AB4E17B8}"/>
    <hyperlink ref="I2022" r:id="rId2021" xr:uid="{4D7B2457-4682-4149-A286-0CCEA918F228}"/>
    <hyperlink ref="I2023" r:id="rId2022" xr:uid="{FDD48200-FEDA-491F-884B-BDB7DE3F47DF}"/>
    <hyperlink ref="I2024" r:id="rId2023" xr:uid="{B85D114E-8332-46BD-A689-F290E0B92AAF}"/>
    <hyperlink ref="I2025" r:id="rId2024" xr:uid="{C9B1B196-1113-45A8-9DF9-AD437BB08FF2}"/>
    <hyperlink ref="I2026" r:id="rId2025" xr:uid="{96DA1BEF-5D7C-4F2D-A899-2FA8D61DB666}"/>
    <hyperlink ref="I2027" r:id="rId2026" xr:uid="{755BD253-1E19-49A0-AD9C-B5A7CD6253E3}"/>
    <hyperlink ref="I2028" r:id="rId2027" xr:uid="{B927CB19-B4C8-4CF1-AD45-9B642ADB95C9}"/>
    <hyperlink ref="I2029" r:id="rId2028" xr:uid="{12DB5AED-908E-48BA-879D-D1C294085E8E}"/>
    <hyperlink ref="I2030" r:id="rId2029" xr:uid="{8887967A-0A1F-4AE4-99CE-6BD8D2EA14F2}"/>
    <hyperlink ref="I2031" r:id="rId2030" xr:uid="{D38BD680-EA2E-4FFC-B3B6-BD52C1AF05EF}"/>
    <hyperlink ref="I2032" r:id="rId2031" xr:uid="{5D8CD031-2C78-4DF2-AB62-3D407D5440D9}"/>
    <hyperlink ref="I2033" r:id="rId2032" xr:uid="{CB10917E-64DE-46D6-A02C-100AC50EAE8F}"/>
    <hyperlink ref="I2034" r:id="rId2033" xr:uid="{6E23EE16-5564-49A2-B2DF-981267E507D4}"/>
    <hyperlink ref="I2035" r:id="rId2034" xr:uid="{BCAAC3DC-6E5B-48DA-A7D2-353A9F657DD2}"/>
    <hyperlink ref="I2036" r:id="rId2035" xr:uid="{F1F36E16-26A3-47FE-8B3F-D0977B626E40}"/>
    <hyperlink ref="I2037" r:id="rId2036" xr:uid="{E7C9C93E-2EE5-4D9A-8AA1-378F429545D4}"/>
    <hyperlink ref="I2038" r:id="rId2037" xr:uid="{7C1E4607-9110-4F5F-846F-B2E10153DE05}"/>
    <hyperlink ref="I2039" r:id="rId2038" xr:uid="{42B8170D-B70D-4C89-94E9-90F9073F1220}"/>
    <hyperlink ref="I2040" r:id="rId2039" xr:uid="{77FAF9C3-D88E-4FCA-9D4D-B34C5585BF4B}"/>
    <hyperlink ref="I2041" r:id="rId2040" xr:uid="{A3E9F5BC-7604-46AF-A6C4-ECC3CA9471BF}"/>
    <hyperlink ref="I2042" r:id="rId2041" xr:uid="{EE594B6E-66B6-46EA-B5CF-0D876C91461F}"/>
    <hyperlink ref="I2043" r:id="rId2042" xr:uid="{A729F6C2-9ABC-4616-8FC5-E008E7B3DD80}"/>
    <hyperlink ref="I2044" r:id="rId2043" xr:uid="{ADF619BD-8F98-4D4E-9210-476406BD5345}"/>
    <hyperlink ref="I2045" r:id="rId2044" xr:uid="{30F047E4-D7A4-498B-99F7-265305EFB611}"/>
    <hyperlink ref="I2046" r:id="rId2045" xr:uid="{6ABD9C75-21F7-414B-BA00-F40728CCFB87}"/>
    <hyperlink ref="I2047" r:id="rId2046" xr:uid="{53501067-1C2B-463B-A594-78D7360A7A62}"/>
    <hyperlink ref="I2048" r:id="rId2047" xr:uid="{4128055B-FCAA-4A76-B0AF-9B92C1A5A2EF}"/>
    <hyperlink ref="I2049" r:id="rId2048" xr:uid="{5F9B09FC-7419-42CD-91BB-72C7636FC970}"/>
    <hyperlink ref="I2050" r:id="rId2049" xr:uid="{6F4FB2AD-8213-4B1A-8356-603C753CF063}"/>
    <hyperlink ref="I2051" r:id="rId2050" xr:uid="{3C0D100E-4C6A-4105-A372-378AE0279336}"/>
    <hyperlink ref="I2052" r:id="rId2051" xr:uid="{868B86CE-AE2B-4E3B-99A0-93E16BA8B8D4}"/>
    <hyperlink ref="I2053" r:id="rId2052" xr:uid="{7CE51BE3-F765-4F84-8BEF-A07E01B0546F}"/>
    <hyperlink ref="I2054" r:id="rId2053" xr:uid="{BF792A81-034E-43CE-9C0A-89883584F0C0}"/>
    <hyperlink ref="I2055" r:id="rId2054" xr:uid="{809D9E72-7670-4704-BE38-C69A103C049A}"/>
    <hyperlink ref="I2056" r:id="rId2055" xr:uid="{604BBA11-0C36-4C1C-9A71-AD8D21BA6709}"/>
    <hyperlink ref="I2057" r:id="rId2056" xr:uid="{CBF9A54F-D90D-4D58-B80B-3CF9E4E9412F}"/>
    <hyperlink ref="I2058" r:id="rId2057" xr:uid="{4BAA9FCD-4A8F-42DB-A1E7-F7CD67E6E600}"/>
    <hyperlink ref="I2059" r:id="rId2058" xr:uid="{458CD44C-1374-4DBF-906A-56F0FCD6F463}"/>
    <hyperlink ref="I2060" r:id="rId2059" xr:uid="{91CD0275-C578-446C-83E1-CC32AECCE9CE}"/>
    <hyperlink ref="I2061" r:id="rId2060" xr:uid="{623B531B-B9B9-4548-AD52-CAD453942199}"/>
    <hyperlink ref="I2062" r:id="rId2061" xr:uid="{0147F572-A125-454A-B0F1-BDF1F4032195}"/>
    <hyperlink ref="I2063" r:id="rId2062" xr:uid="{D73D16F9-0D8B-47CA-BFA2-49FDFE248C20}"/>
    <hyperlink ref="I2064" r:id="rId2063" xr:uid="{E78EA3B3-29E3-4D38-BBB9-6B5989FA696F}"/>
    <hyperlink ref="I2065" r:id="rId2064" xr:uid="{150DD079-9A94-47D7-A5B8-431148C03D22}"/>
    <hyperlink ref="I2066" r:id="rId2065" xr:uid="{0B0E4BE7-2388-4DC7-916D-8AAC410F48AA}"/>
    <hyperlink ref="I2067" r:id="rId2066" xr:uid="{3D8DC36E-7691-4360-A796-76DC0766A2AF}"/>
    <hyperlink ref="I2068" r:id="rId2067" xr:uid="{E570ADDD-A2F7-4A5E-8F81-29A6EA606D4D}"/>
    <hyperlink ref="I2069" r:id="rId2068" xr:uid="{02078E72-25F0-4B91-80E5-F819691B07FB}"/>
    <hyperlink ref="I2070" r:id="rId2069" xr:uid="{C6646E8D-5CAE-40AC-A1DA-50D5E68C1196}"/>
    <hyperlink ref="I2071" r:id="rId2070" xr:uid="{1CDB3365-EA9E-4C6C-A5D5-9CC8E5EF604B}"/>
    <hyperlink ref="I2072" r:id="rId2071" xr:uid="{6443BD6F-DAA0-4FBF-B9B5-2E5E783314C3}"/>
    <hyperlink ref="I2073" r:id="rId2072" xr:uid="{DDF461D3-BC26-4D0B-B03A-EA795CD0CA8D}"/>
    <hyperlink ref="I2074" r:id="rId2073" xr:uid="{85497184-388A-4ED7-A9C1-0C58D073AF41}"/>
    <hyperlink ref="I2075" r:id="rId2074" xr:uid="{7CCA7031-2E15-4329-85BA-81DE37117C71}"/>
    <hyperlink ref="I2076" r:id="rId2075" xr:uid="{419CA9A8-D11E-4194-9F1D-0E85DC04C69E}"/>
    <hyperlink ref="I2077" r:id="rId2076" xr:uid="{59D943AF-3EB0-4804-878C-415B2D62784A}"/>
    <hyperlink ref="I2078" r:id="rId2077" xr:uid="{A5F34812-9914-45C1-AD2A-95435EBDF145}"/>
    <hyperlink ref="I2079" r:id="rId2078" xr:uid="{E6AD608B-62C0-47D2-B11E-DFDBFE9E6F3C}"/>
    <hyperlink ref="I2080" r:id="rId2079" xr:uid="{60D6EF54-FAB6-48A4-94C9-70C23705EF7B}"/>
    <hyperlink ref="I2081" r:id="rId2080" xr:uid="{FBE91754-544A-4E60-9A48-09C8897F2A52}"/>
    <hyperlink ref="I2082" r:id="rId2081" xr:uid="{46EBB94B-29C3-4100-BD3F-8D5468C31E1E}"/>
    <hyperlink ref="I2083" r:id="rId2082" xr:uid="{EE3E2E8E-AE41-467B-A82F-1FAE91194F22}"/>
    <hyperlink ref="I2084" r:id="rId2083" xr:uid="{AF8E28E3-387C-49C4-83B7-425958CEE92F}"/>
    <hyperlink ref="I2085" r:id="rId2084" xr:uid="{8251BA94-E61B-4570-8ECA-170EB68A37DF}"/>
    <hyperlink ref="I2086" r:id="rId2085" xr:uid="{EED97072-E469-4E87-868A-66C0B7E02620}"/>
    <hyperlink ref="I2087" r:id="rId2086" xr:uid="{F5E68622-458A-4EB4-9AD4-495A69477DE0}"/>
    <hyperlink ref="I2088" r:id="rId2087" xr:uid="{1489033E-76E2-45DA-A4ED-F1832B3AA229}"/>
    <hyperlink ref="I2089" r:id="rId2088" xr:uid="{A0354764-DE51-411D-8AAB-A57164CF97DF}"/>
    <hyperlink ref="I2090" r:id="rId2089" xr:uid="{DCA17BB4-D2F7-4FC0-8647-B54DA5468250}"/>
    <hyperlink ref="I2091" r:id="rId2090" xr:uid="{EAE80F98-EFFA-4C8A-9BDA-675993B75D53}"/>
    <hyperlink ref="I2092" r:id="rId2091" xr:uid="{8F7BC98B-A320-4F38-805C-B3A66855C34D}"/>
    <hyperlink ref="I2093" r:id="rId2092" xr:uid="{1D8F43C2-BB4F-47FD-97DE-6BCEF384E072}"/>
    <hyperlink ref="I2094" r:id="rId2093" xr:uid="{C2FF9BD2-809D-4A8F-9BB2-F2F97D590074}"/>
    <hyperlink ref="I2095" r:id="rId2094" xr:uid="{C75DD4A5-2D15-4E01-ABED-7E02F30422A2}"/>
    <hyperlink ref="I2096" r:id="rId2095" xr:uid="{8BD93D86-F878-4817-8D6D-222EEBDBFD09}"/>
    <hyperlink ref="I2097" r:id="rId2096" xr:uid="{25F4781E-798C-4499-A452-53B1C553D3B5}"/>
    <hyperlink ref="I2098" r:id="rId2097" xr:uid="{D864E6FD-CD4E-4ED0-976D-77E6152B80CF}"/>
    <hyperlink ref="I2099" r:id="rId2098" xr:uid="{CBA4CEA6-C3F9-4ECB-80AC-D0B692F5F89B}"/>
    <hyperlink ref="I2100" r:id="rId2099" xr:uid="{E128757C-5E16-4657-BFE6-1928DA5AB3FC}"/>
    <hyperlink ref="I2101" r:id="rId2100" xr:uid="{72F5EEA2-C799-467E-AC4A-FA89CD63CBC4}"/>
    <hyperlink ref="I2102" r:id="rId2101" xr:uid="{29632B6B-1F79-412F-BDB2-F879A87E2889}"/>
    <hyperlink ref="I2103" r:id="rId2102" xr:uid="{4694D0AE-8937-4DDD-A791-57842FB6DC24}"/>
    <hyperlink ref="I2104" r:id="rId2103" xr:uid="{BB212233-3194-4CDA-84EE-AA90FACAF455}"/>
    <hyperlink ref="I2105" r:id="rId2104" xr:uid="{52A5C372-CC5C-4D44-B34F-268A7B4A9C6A}"/>
    <hyperlink ref="I2106" r:id="rId2105" xr:uid="{CE5591E3-C6EE-42F7-B0DD-629BCCF0B3FD}"/>
    <hyperlink ref="I2107" r:id="rId2106" xr:uid="{6EDD915E-A1B7-4294-9C5F-0654374AB57C}"/>
    <hyperlink ref="I2108" r:id="rId2107" xr:uid="{B31E1EE7-B29D-4CE3-AB7D-587CDE5C993D}"/>
    <hyperlink ref="I2109" r:id="rId2108" xr:uid="{BE01B2AB-2656-4F88-9A5E-B54F61854AFD}"/>
    <hyperlink ref="I2110" r:id="rId2109" xr:uid="{B4F25BF9-9468-4260-8C6B-85B51DA7F17C}"/>
    <hyperlink ref="I2111" r:id="rId2110" xr:uid="{4C816165-D6F9-4090-A06F-4FD8770B3623}"/>
    <hyperlink ref="I2112" r:id="rId2111" xr:uid="{2702BE61-9A3C-4785-90CC-B015C4743B9E}"/>
    <hyperlink ref="I2113" r:id="rId2112" xr:uid="{BE3B7563-5348-4740-96E1-7D6FBAB2F204}"/>
    <hyperlink ref="I2114" r:id="rId2113" xr:uid="{BDFF22B1-7016-42AF-A21C-254CAD8C5836}"/>
    <hyperlink ref="I2115" r:id="rId2114" xr:uid="{A71533CF-4CF4-43A8-A0EF-01245BF34BAC}"/>
    <hyperlink ref="I3656" r:id="rId2115" xr:uid="{7BDE1C41-1CC4-4E1E-88BC-69C1F2B19910}"/>
    <hyperlink ref="I8379" r:id="rId2116" xr:uid="{B1A034AD-FB43-4707-AF21-CCA69037B179}"/>
    <hyperlink ref="I2118" r:id="rId2117" xr:uid="{3B161EC1-3CF7-454D-83F5-0C92D45F3142}"/>
    <hyperlink ref="I2119" r:id="rId2118" xr:uid="{6EBD171A-8804-4FD1-8911-3A5D9B08760D}"/>
    <hyperlink ref="I2120" r:id="rId2119" xr:uid="{632F14EF-FB33-44B7-AF5A-AE441FFDE1CF}"/>
    <hyperlink ref="I2121" r:id="rId2120" xr:uid="{5B63B24E-3A02-4C92-83F0-8A3443027AB2}"/>
    <hyperlink ref="I2122" r:id="rId2121" xr:uid="{B4555A79-7BA5-47FB-84DE-0CBE66DE4788}"/>
    <hyperlink ref="I2123" r:id="rId2122" xr:uid="{EDA74A43-E19D-4724-8354-44A3D7B0745D}"/>
    <hyperlink ref="I2124" r:id="rId2123" xr:uid="{7598D1E2-85F7-4BB9-8100-A6B8DCF2C2E1}"/>
    <hyperlink ref="I2125" r:id="rId2124" xr:uid="{4C2BC306-1A28-4E81-845A-3F17AB6B353F}"/>
    <hyperlink ref="I2126" r:id="rId2125" xr:uid="{AA16DD16-4DF1-4F5B-9BC2-197AD8E89F3E}"/>
    <hyperlink ref="I2127" r:id="rId2126" xr:uid="{55A8E5CE-27F6-4ACB-844C-C2DB1308B3C6}"/>
    <hyperlink ref="I2128" r:id="rId2127" xr:uid="{2FECA8D5-C04C-48AC-8733-C0D9FBC73DA0}"/>
    <hyperlink ref="I2129" r:id="rId2128" xr:uid="{B7CD2FFB-7D1B-4D81-81A4-4C00A4316FA2}"/>
    <hyperlink ref="I2130" r:id="rId2129" xr:uid="{EF8B2A5F-1693-45DF-8DED-99B35EECE669}"/>
    <hyperlink ref="I2131" r:id="rId2130" xr:uid="{F3DFC63C-C759-4356-9B5D-8DA9E80A13F3}"/>
    <hyperlink ref="I2132" r:id="rId2131" xr:uid="{4D7423B3-71B9-4686-9084-5603F5A134D6}"/>
    <hyperlink ref="I2133" r:id="rId2132" xr:uid="{7828A8CA-D4B2-406A-9044-81D1143FE8B0}"/>
    <hyperlink ref="I2134" r:id="rId2133" xr:uid="{AEFA5D88-3128-43AC-83FB-B21BD68A557A}"/>
    <hyperlink ref="I2135" r:id="rId2134" xr:uid="{85F75030-B9F4-4AE2-97C2-D5A2987903AC}"/>
    <hyperlink ref="I2136" r:id="rId2135" xr:uid="{C4858FEB-D4D0-4F7D-890D-5E82B563F325}"/>
    <hyperlink ref="I2137" r:id="rId2136" xr:uid="{0BC0B289-E72E-4F6D-97FD-C54ECDEEE947}"/>
    <hyperlink ref="I2138" r:id="rId2137" xr:uid="{8AB6D778-9C57-49F1-952C-FCEE3550A14D}"/>
    <hyperlink ref="I2139" r:id="rId2138" xr:uid="{53CFBBEB-ED34-423B-AD72-649F57276A48}"/>
    <hyperlink ref="I2140" r:id="rId2139" xr:uid="{8BF6B283-8202-49AD-84AC-29A64BF0C9BD}"/>
    <hyperlink ref="I2141" r:id="rId2140" xr:uid="{22D2B90B-0831-488F-BD32-7A9A3ED4FAFF}"/>
    <hyperlink ref="I2142" r:id="rId2141" xr:uid="{E6D394F4-3236-40D6-9787-D5358ACFEBA0}"/>
    <hyperlink ref="I2143" r:id="rId2142" xr:uid="{E2A323B9-EEF5-4903-975C-3B3EE71B4AAC}"/>
    <hyperlink ref="I2144" r:id="rId2143" xr:uid="{76CD39BB-D179-465F-B019-BF3BB2D7F392}"/>
    <hyperlink ref="I2145" r:id="rId2144" xr:uid="{6909C680-DC1B-4044-96B0-D0BF1753127C}"/>
    <hyperlink ref="I2146" r:id="rId2145" xr:uid="{E842F40F-6CF4-4B1D-8662-D833776236B6}"/>
    <hyperlink ref="I2147" r:id="rId2146" xr:uid="{CC6C57FA-0990-4572-9859-A6743E330A89}"/>
    <hyperlink ref="I2148" r:id="rId2147" xr:uid="{332DCD45-CE20-4118-BF5D-D456E21EC254}"/>
    <hyperlink ref="I2149" r:id="rId2148" xr:uid="{C235FC9E-71CC-4A00-A91E-538F1E30F185}"/>
    <hyperlink ref="I2150" r:id="rId2149" xr:uid="{48635A22-214C-44D5-9011-3F5807DC11E4}"/>
    <hyperlink ref="I2151" r:id="rId2150" xr:uid="{473E6772-D324-44B7-A099-059BAB3B9FD7}"/>
    <hyperlink ref="I2152" r:id="rId2151" xr:uid="{DC693891-3126-42B0-8197-B6822272D66B}"/>
    <hyperlink ref="I2153" r:id="rId2152" xr:uid="{63BE5BEE-FBCE-47D7-8A7E-F126F6CAEEDC}"/>
    <hyperlink ref="I2154" r:id="rId2153" xr:uid="{953CEFC0-6C84-43CC-92F9-D1C124BF25CE}"/>
    <hyperlink ref="I2155" r:id="rId2154" xr:uid="{2D019D18-3CF0-4A91-BE21-6F54C5F5D3A9}"/>
    <hyperlink ref="I2156" r:id="rId2155" xr:uid="{D7D86249-DCC5-4A0A-B90A-9175C07AAEE6}"/>
    <hyperlink ref="I2157" r:id="rId2156" xr:uid="{DD98224A-A0DF-41F9-A184-B76911DA84BF}"/>
    <hyperlink ref="I2158" r:id="rId2157" xr:uid="{063B6A6E-1355-49A6-A3F3-AD98022AF3F8}"/>
    <hyperlink ref="I2159" r:id="rId2158" xr:uid="{03A3D3BC-0DA9-47C0-B30E-3519A96DD036}"/>
    <hyperlink ref="I2160" r:id="rId2159" xr:uid="{76338BE0-04DE-4974-9FC4-BC2993E5E8ED}"/>
    <hyperlink ref="I2161" r:id="rId2160" xr:uid="{95D48DDA-D7FD-4C0D-B2AD-BC7ACD0A59B4}"/>
    <hyperlink ref="I2162" r:id="rId2161" xr:uid="{D5ACB76C-4C31-42BC-9E2E-05144FA179BA}"/>
    <hyperlink ref="I2163" r:id="rId2162" xr:uid="{F569B4AE-3340-4921-B1E2-19FBEA2D4CD8}"/>
    <hyperlink ref="I2164" r:id="rId2163" xr:uid="{C2B6CE2C-F137-4A33-A13D-D33DF3FBAACE}"/>
    <hyperlink ref="I2165" r:id="rId2164" xr:uid="{9EE407F6-91C6-4CF3-A327-6869CD95CD6E}"/>
    <hyperlink ref="I2166" r:id="rId2165" xr:uid="{B8443AA0-A0C4-4992-B341-64073D3EBA80}"/>
    <hyperlink ref="I2167" r:id="rId2166" xr:uid="{C6F91F71-01A9-4BA8-B4B5-647F378FE12A}"/>
    <hyperlink ref="I2168" r:id="rId2167" xr:uid="{57057A5C-7699-4908-99E6-11E9911EC0F2}"/>
    <hyperlink ref="I2169" r:id="rId2168" xr:uid="{8A8681C1-422F-4CAC-B8A1-8BA44EC43FFB}"/>
    <hyperlink ref="I2170" r:id="rId2169" xr:uid="{431B6470-CD97-43EE-9437-50F9539A775F}"/>
    <hyperlink ref="I2171" r:id="rId2170" xr:uid="{B56CB1A4-DA99-4C28-81E2-31CACBFEE154}"/>
    <hyperlink ref="I2172" r:id="rId2171" xr:uid="{72BCD6D6-5F03-4C15-8414-DEC15E776AF6}"/>
    <hyperlink ref="I2173" r:id="rId2172" xr:uid="{DC44D6C7-120C-4DAA-ADFD-8877AFD9AE5B}"/>
    <hyperlink ref="I2174" r:id="rId2173" xr:uid="{7F192981-DBC9-46DF-B854-D1B969F3F9CF}"/>
    <hyperlink ref="I2175" r:id="rId2174" xr:uid="{7FF0BA96-37D0-4C9E-8BA2-E04B06B3AC75}"/>
    <hyperlink ref="I2176" r:id="rId2175" xr:uid="{848D19EE-E893-44C5-A7A0-57BE14699CBC}"/>
    <hyperlink ref="I2177" r:id="rId2176" xr:uid="{D33AC541-37B3-49AD-AD69-FAD885A6967A}"/>
    <hyperlink ref="I2178" r:id="rId2177" xr:uid="{EF3A167A-C404-44C6-B56B-1F38B9F1E8E7}"/>
    <hyperlink ref="I2179" r:id="rId2178" xr:uid="{5C7356BE-92B8-44FD-A730-E5B8104B3E89}"/>
    <hyperlink ref="I2180" r:id="rId2179" xr:uid="{C073665C-1B8F-4AE7-84E0-5B14EF7DD64A}"/>
    <hyperlink ref="I2181" r:id="rId2180" xr:uid="{F2E3353A-D181-4C5E-B7A6-25A9BBFEB232}"/>
    <hyperlink ref="I2182" r:id="rId2181" xr:uid="{DC592271-9837-4C12-8470-AF5A77C2A02E}"/>
    <hyperlink ref="I2183" r:id="rId2182" xr:uid="{5BEA3B6B-DDC5-416A-B3D5-2EAB28899504}"/>
    <hyperlink ref="I2184" r:id="rId2183" xr:uid="{91E5EA54-73D6-4697-A9E9-7B24072FC470}"/>
    <hyperlink ref="I2185" r:id="rId2184" xr:uid="{D434C068-C9D0-449F-B7AA-C71A4A85407B}"/>
    <hyperlink ref="I2186" r:id="rId2185" xr:uid="{FDD05C48-B335-4CD1-A500-68E520EB5069}"/>
    <hyperlink ref="I99" r:id="rId2186" xr:uid="{7166E2AA-EBEC-4856-91CB-489E85F40C53}"/>
    <hyperlink ref="I2188" r:id="rId2187" xr:uid="{493A534C-23D1-4D75-8F8B-B0DB6F4E13CF}"/>
    <hyperlink ref="I2189" r:id="rId2188" xr:uid="{D26A0254-2C26-4D11-87EB-E8DEBD847732}"/>
    <hyperlink ref="I2190" r:id="rId2189" xr:uid="{08300630-24C4-4A41-ABCF-928D018E04E6}"/>
    <hyperlink ref="I2191" r:id="rId2190" xr:uid="{A5AD731C-4194-41C1-8070-A29D23134300}"/>
    <hyperlink ref="I2192" r:id="rId2191" xr:uid="{EFD75DDF-04DD-47D3-926F-BC7082FBC1D3}"/>
    <hyperlink ref="I2193" r:id="rId2192" xr:uid="{0E87D4C0-1320-4519-B6B1-A3397B0CA36D}"/>
    <hyperlink ref="I2194" r:id="rId2193" xr:uid="{9D4B576E-91B4-4584-AE27-D723B0F45C93}"/>
    <hyperlink ref="I2195" r:id="rId2194" xr:uid="{0311E5C5-D5FF-40AB-ABBB-B853E4516697}"/>
    <hyperlink ref="I2196" r:id="rId2195" xr:uid="{B2356C09-E098-4219-9F21-CDDB05EC6EF6}"/>
    <hyperlink ref="I2197" r:id="rId2196" xr:uid="{AA7F2649-3C91-4474-B740-F9A65BD44AF0}"/>
    <hyperlink ref="I2198" r:id="rId2197" xr:uid="{22CD811F-AA04-4E19-88F7-DF2D3EDEB9AC}"/>
    <hyperlink ref="I2199" r:id="rId2198" xr:uid="{F2F7FEF8-3D38-4723-B588-5C4FD92ED63C}"/>
    <hyperlink ref="I2200" r:id="rId2199" xr:uid="{C57545A5-A399-4CF1-80CB-5C35527B43D2}"/>
    <hyperlink ref="I2201" r:id="rId2200" xr:uid="{FF62C671-5F2E-4FB4-AFFC-D717B943A9CA}"/>
    <hyperlink ref="I2202" r:id="rId2201" xr:uid="{2FC9074E-93E9-4FAB-AC3A-BAE52DFDC100}"/>
    <hyperlink ref="I2203" r:id="rId2202" xr:uid="{DEB41B7B-F022-4642-A950-DC040D67E0FE}"/>
    <hyperlink ref="I2204" r:id="rId2203" xr:uid="{F8D4C80F-124C-4A67-8671-5BB7E80A0E8E}"/>
    <hyperlink ref="I2205" r:id="rId2204" xr:uid="{4598C9AB-B9BB-43E4-A929-0BB6B231D8E7}"/>
    <hyperlink ref="I2206" r:id="rId2205" xr:uid="{A847A57E-B023-47B0-B415-C930BE30DF1E}"/>
    <hyperlink ref="I2207" r:id="rId2206" xr:uid="{823E0A15-69D8-4CB0-8232-BAB6FC0E32EB}"/>
    <hyperlink ref="I2208" r:id="rId2207" xr:uid="{1797743E-18A1-493B-B486-C24ED2B3BA13}"/>
    <hyperlink ref="I2209" r:id="rId2208" xr:uid="{D1516931-5E08-4DF8-8512-356CEF506F36}"/>
    <hyperlink ref="I2210" r:id="rId2209" xr:uid="{FFB5CB0F-60A9-4D60-929B-306888710CDF}"/>
    <hyperlink ref="I2211" r:id="rId2210" xr:uid="{E24142C9-D95C-487E-8853-7915B82CCDBD}"/>
    <hyperlink ref="I2212" r:id="rId2211" xr:uid="{22389B49-5107-4800-93C7-9F2466A8A783}"/>
    <hyperlink ref="I2213" r:id="rId2212" xr:uid="{8581B77B-0811-4F21-9B3A-C5172981362D}"/>
    <hyperlink ref="I2214" r:id="rId2213" xr:uid="{DB93DFC4-525E-4DA1-AF48-339B41D646DE}"/>
    <hyperlink ref="I2215" r:id="rId2214" xr:uid="{7EB14D16-2200-43BA-8696-C283CCC5ADC0}"/>
    <hyperlink ref="I2216" r:id="rId2215" xr:uid="{59A378EA-1C88-490A-B32E-76EC83B1D99D}"/>
    <hyperlink ref="I2217" r:id="rId2216" xr:uid="{65A4EEAF-4869-46A9-935B-3379CB2E8D40}"/>
    <hyperlink ref="I2218" r:id="rId2217" xr:uid="{56CE950B-42FC-4BEF-95D4-C1A4687CF723}"/>
    <hyperlink ref="I2219" r:id="rId2218" xr:uid="{A4F526B6-C301-4B00-A04F-E68A12871673}"/>
    <hyperlink ref="I2220" r:id="rId2219" xr:uid="{FF8AE7CE-3066-45CB-8FE2-FA7A5C037E27}"/>
    <hyperlink ref="I2221" r:id="rId2220" xr:uid="{AF8AAE86-0D3D-48CE-B007-4054A6068C01}"/>
    <hyperlink ref="I2222" r:id="rId2221" xr:uid="{76BB5471-73D2-40E0-BA48-BBE990A6C403}"/>
    <hyperlink ref="I2223" r:id="rId2222" xr:uid="{03440A3A-377E-4013-8DFA-B07354D7638F}"/>
    <hyperlink ref="I2224" r:id="rId2223" xr:uid="{C62AC0C8-74ED-46A3-A2DE-B7ED41EA10FF}"/>
    <hyperlink ref="I2225" r:id="rId2224" xr:uid="{24CAC8A5-85A0-4AC0-947D-0FFBF0C273A9}"/>
    <hyperlink ref="I2226" r:id="rId2225" xr:uid="{CA1691B8-6814-428D-AB7E-44B6D5E57BF5}"/>
    <hyperlink ref="I2227" r:id="rId2226" xr:uid="{C7A15245-BF4E-403C-9CCD-7C6A9BB6FD72}"/>
    <hyperlink ref="I2228" r:id="rId2227" xr:uid="{D2931FD4-1522-47D7-93FC-65E109548B7C}"/>
    <hyperlink ref="I2229" r:id="rId2228" xr:uid="{B95FC0AB-244F-4ACB-88BC-3DD0963C6F2E}"/>
    <hyperlink ref="I2230" r:id="rId2229" xr:uid="{D666634A-6503-4E6C-B776-937EDE099ED5}"/>
    <hyperlink ref="I2231" r:id="rId2230" xr:uid="{4B1537F6-8E59-44E3-A924-4101297E6B3C}"/>
    <hyperlink ref="I2232" r:id="rId2231" xr:uid="{1D8F15C9-D5B7-40EC-A241-B9FE8FF02D8C}"/>
    <hyperlink ref="I2233" r:id="rId2232" xr:uid="{A1E1F847-0CF8-45AC-83FC-4DADE45A75AD}"/>
    <hyperlink ref="I2234" r:id="rId2233" xr:uid="{4CD34676-D0CC-4D34-B35A-7F8DE304F760}"/>
    <hyperlink ref="I2235" r:id="rId2234" xr:uid="{C0E1F4D2-5114-4BAD-A57D-1F1A6E18DA33}"/>
    <hyperlink ref="I2236" r:id="rId2235" xr:uid="{8D0E6ED4-D944-4725-973D-DAAAE1B848F2}"/>
    <hyperlink ref="I2237" r:id="rId2236" xr:uid="{BD058E69-C4D8-4F44-8E9D-49ADB372AD67}"/>
    <hyperlink ref="I2238" r:id="rId2237" xr:uid="{481539A4-5682-45FE-9FAF-1D50F3ADE7F4}"/>
    <hyperlink ref="I2239" r:id="rId2238" xr:uid="{9E1E6742-8668-4181-AD93-E38E18C0F0A3}"/>
    <hyperlink ref="I2240" r:id="rId2239" xr:uid="{3A48C627-D5D7-4C9D-A4A7-C9C6BD2E1A26}"/>
    <hyperlink ref="I2241" r:id="rId2240" xr:uid="{A981A204-1027-4D02-B3A1-ABA5E8225EC1}"/>
    <hyperlink ref="I2242" r:id="rId2241" xr:uid="{2791C0AC-5948-43C7-AFDF-838999AF5679}"/>
    <hyperlink ref="I2243" r:id="rId2242" xr:uid="{7B2A1744-8A99-4298-9FC0-56D6F8BD6F1A}"/>
    <hyperlink ref="I2244" r:id="rId2243" xr:uid="{E79F2DB8-DB0C-4237-A96A-3BE1DFD0A7C5}"/>
    <hyperlink ref="I2245" r:id="rId2244" xr:uid="{270E4034-CEAF-458D-9BC9-8068F51AD59B}"/>
    <hyperlink ref="I2246" r:id="rId2245" xr:uid="{03B24869-9022-4702-ACBE-21E664CF631B}"/>
    <hyperlink ref="I2247" r:id="rId2246" xr:uid="{7224BB30-54E8-41B2-BDE7-9F2B496EB352}"/>
    <hyperlink ref="I2248" r:id="rId2247" xr:uid="{3805F95E-63DA-4286-8E8A-315C4D60CE8B}"/>
    <hyperlink ref="I2249" r:id="rId2248" xr:uid="{260477BD-D038-4A25-BF16-49EE706B63DC}"/>
    <hyperlink ref="I2250" r:id="rId2249" xr:uid="{780488F9-DF5B-407A-A37B-3014C733F7F9}"/>
    <hyperlink ref="I2251" r:id="rId2250" xr:uid="{C9EA0586-A441-41A1-9E24-1BA8A52EC30D}"/>
    <hyperlink ref="I2252" r:id="rId2251" xr:uid="{163C275E-AFCB-4C03-8ADE-E6DE77504968}"/>
    <hyperlink ref="I2253" r:id="rId2252" xr:uid="{EB476FF2-EAA0-4BCF-82A1-355C7CCA2AA6}"/>
    <hyperlink ref="I2254" r:id="rId2253" xr:uid="{B458007F-E155-4D43-9255-188807D29D0E}"/>
    <hyperlink ref="I2255" r:id="rId2254" xr:uid="{F998BDDF-21FA-4A6E-9E98-54BD2AABA42E}"/>
    <hyperlink ref="I2256" r:id="rId2255" xr:uid="{F4AA86AB-8448-4264-973F-1DC8856EF249}"/>
    <hyperlink ref="I2257" r:id="rId2256" xr:uid="{DEB5502D-1842-423D-96C5-8F2923560AAB}"/>
    <hyperlink ref="I2258" r:id="rId2257" xr:uid="{AB467774-3F3B-4902-A567-500111E9BCB1}"/>
    <hyperlink ref="I2259" r:id="rId2258" xr:uid="{499D787A-74A1-40D9-9A06-2EC2FFAD90DF}"/>
    <hyperlink ref="I2260" r:id="rId2259" xr:uid="{932DEB2F-DDB7-48FF-8D53-7290779D1F56}"/>
    <hyperlink ref="I2261" r:id="rId2260" xr:uid="{87577BC0-77AB-4C8C-AFF8-1488A2C05983}"/>
    <hyperlink ref="I2262" r:id="rId2261" xr:uid="{5E527DDC-8126-49BF-9062-5D33C0617F94}"/>
    <hyperlink ref="I2263" r:id="rId2262" xr:uid="{427957D8-418B-489F-B509-EA04AB997435}"/>
    <hyperlink ref="I2264" r:id="rId2263" xr:uid="{4032BBFC-D5F7-4E0D-A90E-7E4CFB799798}"/>
    <hyperlink ref="I2265" r:id="rId2264" xr:uid="{7BEB1858-828D-43F4-9DA9-3B6CE1E524F6}"/>
    <hyperlink ref="I2266" r:id="rId2265" xr:uid="{7399B886-B73F-4272-9F71-E30F63F4A8CE}"/>
    <hyperlink ref="I2267" r:id="rId2266" xr:uid="{E1559772-60E5-4480-A91C-7B1ED3F96E4B}"/>
    <hyperlink ref="I2268" r:id="rId2267" xr:uid="{3E05E0A1-70C6-4B19-AD39-A89012CAE623}"/>
    <hyperlink ref="I2269" r:id="rId2268" xr:uid="{1E310644-0C5C-49DF-BFCA-3F0C02FFD30A}"/>
    <hyperlink ref="I2270" r:id="rId2269" xr:uid="{CE11F72E-2668-4620-8821-14807AA46BE7}"/>
    <hyperlink ref="I2271" r:id="rId2270" xr:uid="{090B02AD-F790-4F3D-96BD-CA8C2349DBCD}"/>
    <hyperlink ref="I2272" r:id="rId2271" xr:uid="{65A708C8-58EC-4756-9F63-DB04B03B8255}"/>
    <hyperlink ref="I2273" r:id="rId2272" xr:uid="{67F7E868-DF96-4835-96F6-727DEAFD4DCA}"/>
    <hyperlink ref="I2274" r:id="rId2273" xr:uid="{D08CEA2A-904E-48B0-8DFA-5CC68CECE572}"/>
    <hyperlink ref="I2275" r:id="rId2274" xr:uid="{FFD296DD-6D95-4FA6-BC63-65406EDEC3D6}"/>
    <hyperlink ref="I2276" r:id="rId2275" xr:uid="{F6A2FAC7-A660-48A9-A1A6-6090A5B0052A}"/>
    <hyperlink ref="I2277" r:id="rId2276" xr:uid="{76B51C5C-645F-4B0C-A8F3-E438C89687F8}"/>
    <hyperlink ref="I2278" r:id="rId2277" xr:uid="{713BAF6A-969B-4448-8D80-07F58E43523F}"/>
    <hyperlink ref="I2279" r:id="rId2278" xr:uid="{AB22E47D-15C3-4A08-9432-32239978D1FF}"/>
    <hyperlink ref="I2280" r:id="rId2279" xr:uid="{C713B0AA-BAD2-47DB-B8B5-D2637A7A4EBE}"/>
    <hyperlink ref="I2281" r:id="rId2280" xr:uid="{48E38F9E-CF1E-4220-B03A-F8236DF81A62}"/>
    <hyperlink ref="I2282" r:id="rId2281" xr:uid="{70991FEE-B9F9-4170-90E3-0F6B6D5CB5EB}"/>
    <hyperlink ref="I2283" r:id="rId2282" xr:uid="{9136675C-081E-4677-A3F9-3A70A2716E83}"/>
    <hyperlink ref="I2284" r:id="rId2283" xr:uid="{7EDCB327-3CA4-4FC0-95BA-BB85463C0851}"/>
    <hyperlink ref="I2285" r:id="rId2284" xr:uid="{2F9FE4BB-A5CA-4D76-A2D7-8AF93DED1306}"/>
    <hyperlink ref="I2286" r:id="rId2285" xr:uid="{D73D0AC8-D297-4A38-8765-6131BCAFDC70}"/>
    <hyperlink ref="I2287" r:id="rId2286" xr:uid="{F2AA3932-64AF-41A9-8B55-2ABB9D6DBE96}"/>
    <hyperlink ref="I2288" r:id="rId2287" xr:uid="{5577D9E6-2700-4731-9D6E-800269CE7F3A}"/>
    <hyperlink ref="I2289" r:id="rId2288" xr:uid="{6B90566E-C190-47F0-9F80-113F2FC86AF7}"/>
    <hyperlink ref="I6226" r:id="rId2289" xr:uid="{AB3D0A89-C6A3-499F-A680-92CEBA87D225}"/>
    <hyperlink ref="I2291" r:id="rId2290" xr:uid="{8E9C102F-BF47-440C-A3CF-2CF2DF7ED9B3}"/>
    <hyperlink ref="I2292" r:id="rId2291" xr:uid="{756F628D-112B-42CA-BDC7-060519D0DEDE}"/>
    <hyperlink ref="I2293" r:id="rId2292" xr:uid="{700E66E3-5EBD-4283-A660-4F1A50B26C90}"/>
    <hyperlink ref="I2294" r:id="rId2293" xr:uid="{AEB44440-47A6-4B3A-8994-425F65B6618D}"/>
    <hyperlink ref="I2295" r:id="rId2294" xr:uid="{084E56BA-6E90-4BD8-90B2-5A4B676075A1}"/>
    <hyperlink ref="I2296" r:id="rId2295" xr:uid="{68DE8070-8EBC-416A-B144-34564F98D9AB}"/>
    <hyperlink ref="I2297" r:id="rId2296" xr:uid="{EE008744-82CF-4842-A5D1-061151AC8B1F}"/>
    <hyperlink ref="I2298" r:id="rId2297" xr:uid="{162E27E7-4027-4FFB-B7C2-E8869A86D0CE}"/>
    <hyperlink ref="I2299" r:id="rId2298" xr:uid="{8CD61E54-D777-4F96-B404-B191AC6E83E8}"/>
    <hyperlink ref="I2300" r:id="rId2299" xr:uid="{16D37008-5C17-4F6F-8E27-57E8D2482A53}"/>
    <hyperlink ref="I2301" r:id="rId2300" xr:uid="{0CBC7A5B-FC9D-48B5-AAC6-66C2D471DD66}"/>
    <hyperlink ref="I2302" r:id="rId2301" xr:uid="{2AC591A6-1096-4357-9610-44837D93E2A8}"/>
    <hyperlink ref="I2303" r:id="rId2302" xr:uid="{BD7F5BEF-3700-427B-9739-6003E8A1E60B}"/>
    <hyperlink ref="I2304" r:id="rId2303" xr:uid="{6EF9D75D-AEC2-4119-8CBE-88A9721D241C}"/>
    <hyperlink ref="I2305" r:id="rId2304" xr:uid="{F1C756A5-70F5-43F0-AAA6-91D89E19FED7}"/>
    <hyperlink ref="I2306" r:id="rId2305" xr:uid="{CEB736A9-8BF3-4FF2-8B8C-D5E005F87749}"/>
    <hyperlink ref="I2307" r:id="rId2306" xr:uid="{B7F3F0FB-B442-4993-AA3F-3B82EA546F4A}"/>
    <hyperlink ref="I2308" r:id="rId2307" xr:uid="{52AF3FAC-5B74-418F-BE15-DF85679FED30}"/>
    <hyperlink ref="I2309" r:id="rId2308" xr:uid="{869B65D3-3828-4D43-B752-FB9C574D79C8}"/>
    <hyperlink ref="I2310" r:id="rId2309" xr:uid="{74AA89AC-A50E-4820-B360-B92EF41F54C4}"/>
    <hyperlink ref="I2311" r:id="rId2310" xr:uid="{E391BCAF-ADD5-4737-8147-F2EF0D2DF1FD}"/>
    <hyperlink ref="I2312" r:id="rId2311" xr:uid="{E29671C6-1511-42E0-8273-546CEB75E7E9}"/>
    <hyperlink ref="I2313" r:id="rId2312" xr:uid="{E2AA7895-A68A-4BF8-A1EA-197BFD6A8841}"/>
    <hyperlink ref="I2314" r:id="rId2313" xr:uid="{75389939-D020-4A94-9D35-33DD764D17F3}"/>
    <hyperlink ref="I2315" r:id="rId2314" xr:uid="{34D7C298-E174-48E0-AFBA-C188769E69D2}"/>
    <hyperlink ref="I2316" r:id="rId2315" xr:uid="{7FC45B11-30D1-4C8F-9151-8B50DD0F1A05}"/>
    <hyperlink ref="I2317" r:id="rId2316" xr:uid="{A55A0B8E-FB85-440F-9BD6-F6B8535AACFB}"/>
    <hyperlink ref="I2318" r:id="rId2317" xr:uid="{7522372E-B434-4105-9BD9-813D88615175}"/>
    <hyperlink ref="I2319" r:id="rId2318" xr:uid="{1512DC44-CDDA-4516-889C-93BEE9DF6595}"/>
    <hyperlink ref="I2320" r:id="rId2319" xr:uid="{A06C8586-CEB3-4E0F-BA13-3CB35434EAA3}"/>
    <hyperlink ref="I2321" r:id="rId2320" xr:uid="{9F2E91D9-E16C-4163-9B84-006EB46D0F24}"/>
    <hyperlink ref="I2322" r:id="rId2321" xr:uid="{9BEBA827-5038-40AB-939B-4BE73D42CDD5}"/>
    <hyperlink ref="I2323" r:id="rId2322" xr:uid="{44354B0C-C93C-4D0B-8A4C-DF0081A1B5F6}"/>
    <hyperlink ref="I2324" r:id="rId2323" xr:uid="{7B96C394-409C-4CDD-B45E-24E0A44BFA07}"/>
    <hyperlink ref="I2325" r:id="rId2324" xr:uid="{2D69B56D-8BA1-486D-A009-6BCE5450474C}"/>
    <hyperlink ref="I2326" r:id="rId2325" xr:uid="{735EA9E3-8C5B-4096-B2EE-489C6440CA3A}"/>
    <hyperlink ref="I2327" r:id="rId2326" xr:uid="{127479A7-3191-44B9-B007-91DEFBD077F9}"/>
    <hyperlink ref="I2328" r:id="rId2327" xr:uid="{2E7C37E7-7FA4-42F6-B0FE-58A5C45FAA44}"/>
    <hyperlink ref="I2329" r:id="rId2328" xr:uid="{E4AFF362-BD48-40A7-9CFB-9CDD41A82CE2}"/>
    <hyperlink ref="I2330" r:id="rId2329" xr:uid="{94F117F6-BAAB-4E55-B5A9-9F561B650B56}"/>
    <hyperlink ref="I2331" r:id="rId2330" xr:uid="{32E3495E-7F24-4C3E-B5A2-1CBCD21774CF}"/>
    <hyperlink ref="I2332" r:id="rId2331" xr:uid="{B3F703FB-B31E-4550-982D-95FF15C86606}"/>
    <hyperlink ref="I2333" r:id="rId2332" xr:uid="{5744D4BC-6737-4376-8CA4-0FFBF52ACB0D}"/>
    <hyperlink ref="I2334" r:id="rId2333" xr:uid="{DB30C945-52DF-4AF4-BA6D-B1D02F097172}"/>
    <hyperlink ref="I2335" r:id="rId2334" xr:uid="{29BD4B87-431F-411D-AA6A-437E69BA01F7}"/>
    <hyperlink ref="I2336" r:id="rId2335" xr:uid="{D1B7D17D-B7B7-4213-A49D-E2D3EB2C5F30}"/>
    <hyperlink ref="I2337" r:id="rId2336" xr:uid="{C4CA2C55-F3D9-4207-AE87-98325C36CA42}"/>
    <hyperlink ref="I2338" r:id="rId2337" xr:uid="{6A030D1D-75D6-42AC-BC04-378258A1DDD4}"/>
    <hyperlink ref="I2339" r:id="rId2338" xr:uid="{970D46B5-DFD0-4C2C-9068-BCC36AFFC9F1}"/>
    <hyperlink ref="I2340" r:id="rId2339" xr:uid="{7DA2A0C4-833B-4C14-863D-85969D4C64A0}"/>
    <hyperlink ref="I2341" r:id="rId2340" xr:uid="{7B98AEF6-9BE3-4566-BF0E-AB87014E5692}"/>
    <hyperlink ref="I2342" r:id="rId2341" xr:uid="{897A5C27-9F26-498A-BA3C-EDC5029E666E}"/>
    <hyperlink ref="I2343" r:id="rId2342" xr:uid="{95BD9D71-4A16-4AA2-B902-E1DC2939FB97}"/>
    <hyperlink ref="I2344" r:id="rId2343" xr:uid="{FB27A63D-63A5-4B91-8313-F19CD2243F7D}"/>
    <hyperlink ref="I2345" r:id="rId2344" xr:uid="{744A42A0-F22F-4D29-A484-11AB06120B9F}"/>
    <hyperlink ref="I2346" r:id="rId2345" xr:uid="{D3928BC0-4C4C-41C2-A37D-C6D84E82360C}"/>
    <hyperlink ref="I2347" r:id="rId2346" xr:uid="{1A367335-11EE-4A8C-9EBF-5965114F9404}"/>
    <hyperlink ref="I2348" r:id="rId2347" xr:uid="{9E812D0F-C7C1-4C7A-BEAF-AA53A3F112CF}"/>
    <hyperlink ref="I2349" r:id="rId2348" xr:uid="{7D0B5319-73FE-4021-89F3-16C81BA56603}"/>
    <hyperlink ref="I2350" r:id="rId2349" xr:uid="{B99EC2A1-7E0D-4AE4-BA0C-B0B2ED7DB7D3}"/>
    <hyperlink ref="I2351" r:id="rId2350" xr:uid="{4E9CE837-5BCE-4880-9046-8152C1849ED2}"/>
    <hyperlink ref="I2352" r:id="rId2351" xr:uid="{33418A6C-BC05-4703-9837-3C795663D27D}"/>
    <hyperlink ref="I2353" r:id="rId2352" xr:uid="{36B3A8AE-54A9-45DF-ACC6-35209C341D45}"/>
    <hyperlink ref="I2354" r:id="rId2353" xr:uid="{ADCBBA6C-010C-4447-8AC4-AF499FADC694}"/>
    <hyperlink ref="I2355" r:id="rId2354" xr:uid="{8389B387-76D7-4B78-A12A-2946C2D56120}"/>
    <hyperlink ref="I2356" r:id="rId2355" xr:uid="{E2E9EF68-811A-4A8C-BF49-610810BE860F}"/>
    <hyperlink ref="I2357" r:id="rId2356" xr:uid="{13C45505-F0A2-4D18-80E7-01CF50661114}"/>
    <hyperlink ref="I2358" r:id="rId2357" xr:uid="{CCF2FF5C-130A-4808-916D-696E04BC147B}"/>
    <hyperlink ref="I2359" r:id="rId2358" xr:uid="{A0E10C10-1AA5-4F80-8B12-5573C69F1F70}"/>
    <hyperlink ref="I2360" r:id="rId2359" xr:uid="{A43A3FFF-55BB-4E5E-AB64-DAE20D2821B7}"/>
    <hyperlink ref="I2361" r:id="rId2360" xr:uid="{BC0F86F1-AF8B-4667-91AA-8289DBC1CD4E}"/>
    <hyperlink ref="I2362" r:id="rId2361" xr:uid="{6D3BCA9A-B573-487B-A65A-9FDCA1D06F2E}"/>
    <hyperlink ref="I2363" r:id="rId2362" xr:uid="{0190A861-6786-431A-9FC9-DAB9BD59FEDC}"/>
    <hyperlink ref="I2364" r:id="rId2363" xr:uid="{970D4F32-D9F1-49E2-90D7-39BE0C746E26}"/>
    <hyperlink ref="I2365" r:id="rId2364" xr:uid="{2348516F-1764-43FD-8482-2E036E55E26D}"/>
    <hyperlink ref="I2366" r:id="rId2365" xr:uid="{B19101E4-D956-4F03-BE07-097BA49393F3}"/>
    <hyperlink ref="I2367" r:id="rId2366" xr:uid="{8D88D9A5-28D5-416B-A09B-216CB975EFA3}"/>
    <hyperlink ref="I2368" r:id="rId2367" xr:uid="{B8EB48A7-7FF3-469E-9321-CA2CBDA4F481}"/>
    <hyperlink ref="I2369" r:id="rId2368" xr:uid="{C0319214-5D51-42A7-8E2B-98280C8B65D4}"/>
    <hyperlink ref="I2370" r:id="rId2369" xr:uid="{84F4F5CC-7F78-4003-967D-C2CA53F7BE9A}"/>
    <hyperlink ref="I2371" r:id="rId2370" xr:uid="{AB657DEB-F72D-408A-9079-A88CA1947154}"/>
    <hyperlink ref="I2372" r:id="rId2371" xr:uid="{3D8A98CF-CE99-47C0-9CAD-97CCBF86EC44}"/>
    <hyperlink ref="I2373" r:id="rId2372" xr:uid="{75F76F90-B69B-4464-96C1-24408C8E2458}"/>
    <hyperlink ref="I2374" r:id="rId2373" xr:uid="{C3499EC5-00B3-4303-92FB-2367F4199254}"/>
    <hyperlink ref="I2375" r:id="rId2374" xr:uid="{E52D163E-5CF3-43A8-AF08-85EB53B004F2}"/>
    <hyperlink ref="I2376" r:id="rId2375" xr:uid="{74989CFB-6F6F-4870-B926-F5932DE0BB46}"/>
    <hyperlink ref="I2377" r:id="rId2376" xr:uid="{F3EC9E4A-52E5-47BF-801B-0625295412F1}"/>
    <hyperlink ref="I2378" r:id="rId2377" xr:uid="{A6523246-5C6F-4F1E-B748-7517A86E3F5E}"/>
    <hyperlink ref="I5480" r:id="rId2378" xr:uid="{90DA64DC-D0A5-4873-850E-6E13BA78E575}"/>
    <hyperlink ref="I2380" r:id="rId2379" xr:uid="{EBAA6B09-FE20-4A3D-82A6-705087C6C5A3}"/>
    <hyperlink ref="I2381" r:id="rId2380" xr:uid="{3360A64D-2319-4581-91B9-7CB347AB4459}"/>
    <hyperlink ref="I2382" r:id="rId2381" xr:uid="{E321255E-075D-4D03-9E8C-6F655860CB5D}"/>
    <hyperlink ref="I2383" r:id="rId2382" xr:uid="{752EA7D0-81CE-409B-85DD-162D480C6B6E}"/>
    <hyperlink ref="I2384" r:id="rId2383" xr:uid="{7ED93FFF-967E-4C68-9A69-A6E071138019}"/>
    <hyperlink ref="I2385" r:id="rId2384" xr:uid="{DFD9AAB8-32CA-4EFA-B0C1-53F8F7154BEE}"/>
    <hyperlink ref="I2386" r:id="rId2385" xr:uid="{83844307-3413-400D-86D1-2BCFC28F79D6}"/>
    <hyperlink ref="I2387" r:id="rId2386" xr:uid="{D2D1064E-4153-45CD-BD91-B8493C4CB6D6}"/>
    <hyperlink ref="I2388" r:id="rId2387" xr:uid="{85C169CA-6883-4C19-8D34-B57634F14A03}"/>
    <hyperlink ref="I8412" r:id="rId2388" xr:uid="{3C919F9C-D2C8-465F-A260-E150A8141161}"/>
    <hyperlink ref="I2390" r:id="rId2389" xr:uid="{EC329C98-D319-4802-AF7F-FFB94B5A9CD2}"/>
    <hyperlink ref="I2391" r:id="rId2390" xr:uid="{411B5A52-5FB8-43C4-B66A-F8741B6CB07B}"/>
    <hyperlink ref="I2392" r:id="rId2391" xr:uid="{0A3D38B1-3169-49F8-B68E-0E70A22DB6AA}"/>
    <hyperlink ref="I2393" r:id="rId2392" xr:uid="{16EDCC59-A40E-4DF2-AD9D-A5C22FBA7257}"/>
    <hyperlink ref="I2394" r:id="rId2393" xr:uid="{9087086A-3849-4935-83C4-112449376D4C}"/>
    <hyperlink ref="I2395" r:id="rId2394" xr:uid="{21AC61C5-A80B-4A4C-B4FB-56477D603A8B}"/>
    <hyperlink ref="I2396" r:id="rId2395" xr:uid="{C80F26C3-AAE6-4B5B-B5C6-C06267202BCE}"/>
    <hyperlink ref="I2397" r:id="rId2396" xr:uid="{00387C88-C273-492F-B714-BF6C2030B2F2}"/>
    <hyperlink ref="I2398" r:id="rId2397" xr:uid="{2BB16243-21D3-4DC6-9F82-69DC2B9B0A9F}"/>
    <hyperlink ref="I2399" r:id="rId2398" xr:uid="{F3DD1156-4C94-4270-B7D5-2291CE1B58A3}"/>
    <hyperlink ref="I2400" r:id="rId2399" xr:uid="{5DD6B41F-C2A4-4110-B7A1-BD99728748CE}"/>
    <hyperlink ref="I2401" r:id="rId2400" xr:uid="{F48DAF3F-9D5D-4DC9-9A63-C8923CA8F2DD}"/>
    <hyperlink ref="I2402" r:id="rId2401" xr:uid="{E144025D-1599-4553-B40B-9D1953846374}"/>
    <hyperlink ref="I2403" r:id="rId2402" xr:uid="{7631F9D0-E74F-404A-A4E2-A11D92EA35C3}"/>
    <hyperlink ref="I2404" r:id="rId2403" xr:uid="{DE17344D-1851-42A8-B9AA-D5F9EE4B7E45}"/>
    <hyperlink ref="I2405" r:id="rId2404" xr:uid="{ED864B4D-0FE3-415D-BFD8-C4998FF76482}"/>
    <hyperlink ref="I2406" r:id="rId2405" xr:uid="{8E69826B-B323-432D-AE7C-79072C59C223}"/>
    <hyperlink ref="I2407" r:id="rId2406" xr:uid="{BBCC6886-2C7A-45CE-A023-97E05AC3BC45}"/>
    <hyperlink ref="I2408" r:id="rId2407" xr:uid="{5D124B05-A0C7-4282-A102-22DC8669F3A9}"/>
    <hyperlink ref="I2409" r:id="rId2408" xr:uid="{E0EFFD7A-7E3D-4AD5-8080-73C32C118B08}"/>
    <hyperlink ref="I2410" r:id="rId2409" xr:uid="{7B91B4B8-5A50-448D-A2F4-C588BBAC8E6D}"/>
    <hyperlink ref="I2411" r:id="rId2410" xr:uid="{E0C283C7-1FC0-4365-972B-934699B6C6F0}"/>
    <hyperlink ref="I2412" r:id="rId2411" xr:uid="{775EF249-43A4-471A-B76F-58FB8A3584B9}"/>
    <hyperlink ref="I2413" r:id="rId2412" xr:uid="{B05C953D-B17C-4933-B169-33EDC1434E2A}"/>
    <hyperlink ref="I2414" r:id="rId2413" xr:uid="{3361BB34-5140-46A5-A942-42A24186DCFC}"/>
    <hyperlink ref="I2415" r:id="rId2414" xr:uid="{0F44CDB8-F307-439A-891D-56A1B86B92BD}"/>
    <hyperlink ref="I2416" r:id="rId2415" xr:uid="{2A4EBD91-EBD9-47A1-9199-45BE5568D172}"/>
    <hyperlink ref="I2417" r:id="rId2416" xr:uid="{A300295B-1671-48BB-8ECE-72EE5F70869A}"/>
    <hyperlink ref="I2418" r:id="rId2417" xr:uid="{470E38A8-B5AA-4AFD-BB02-7B18FFDF651F}"/>
    <hyperlink ref="I2419" r:id="rId2418" xr:uid="{180A9E4D-B413-4868-8E47-965677950B06}"/>
    <hyperlink ref="I2420" r:id="rId2419" xr:uid="{BD396E4F-E7D9-43BB-ABCD-5C91EB62EBC4}"/>
    <hyperlink ref="I2421" r:id="rId2420" xr:uid="{7652837B-2907-4C7D-BFC9-87DFA277A12D}"/>
    <hyperlink ref="I2422" r:id="rId2421" xr:uid="{09B5F274-CDA4-4EA8-AFEC-C17E8805EB31}"/>
    <hyperlink ref="I2423" r:id="rId2422" xr:uid="{0A9E78FB-E020-4F75-BE38-68880631DF5D}"/>
    <hyperlink ref="I2424" r:id="rId2423" xr:uid="{97EF0BBA-0508-4340-A9F2-A42AE5CC8B89}"/>
    <hyperlink ref="I2425" r:id="rId2424" xr:uid="{5659BDB2-4225-47B0-97EC-776B998C447B}"/>
    <hyperlink ref="I2426" r:id="rId2425" xr:uid="{4419FA22-356B-4FA1-9169-457BFDD148DA}"/>
    <hyperlink ref="I2427" r:id="rId2426" xr:uid="{DBE82A05-5773-4877-A48A-7C0691DF9532}"/>
    <hyperlink ref="I2428" r:id="rId2427" xr:uid="{4BEEA811-EF7E-4F1B-9953-B74A919588B1}"/>
    <hyperlink ref="I2429" r:id="rId2428" xr:uid="{5E2385CE-BC0F-4A57-AFCA-29FE1EF4C883}"/>
    <hyperlink ref="I2430" r:id="rId2429" xr:uid="{A1187911-8068-4E45-B412-4902900906DC}"/>
    <hyperlink ref="I2431" r:id="rId2430" xr:uid="{2744A24F-F314-4359-B62B-397F55FCF0A8}"/>
    <hyperlink ref="I2432" r:id="rId2431" xr:uid="{F649B324-BE4C-4728-A970-5CA7A79A3A1A}"/>
    <hyperlink ref="I2433" r:id="rId2432" xr:uid="{B93803C1-57FE-4978-AD22-730E02EBDF84}"/>
    <hyperlink ref="I2434" r:id="rId2433" xr:uid="{697879FF-B97F-4138-B01E-790B93586791}"/>
    <hyperlink ref="I2435" r:id="rId2434" xr:uid="{DC3BEC7A-CC56-4135-9336-01DAB1E4E728}"/>
    <hyperlink ref="I2436" r:id="rId2435" xr:uid="{BD6C24F5-6D2E-4617-800B-C1AD3114C61B}"/>
    <hyperlink ref="I2437" r:id="rId2436" xr:uid="{7AD8B7DF-B8CF-411B-8449-0BC02657A7E3}"/>
    <hyperlink ref="I2438" r:id="rId2437" xr:uid="{53BF07B5-EF45-451C-8E03-49FBA78E095F}"/>
    <hyperlink ref="I2439" r:id="rId2438" xr:uid="{26B8E14A-ED2D-4EB2-BD74-7FCF541B66E4}"/>
    <hyperlink ref="I2440" r:id="rId2439" xr:uid="{0B958D70-6A6A-431A-BB8D-96FB7933AF03}"/>
    <hyperlink ref="I2441" r:id="rId2440" xr:uid="{3B5F811E-08F2-45AE-9169-E769BCC8B185}"/>
    <hyperlink ref="I2442" r:id="rId2441" xr:uid="{D256DD59-C118-4B91-92CB-077EBA93C3BE}"/>
    <hyperlink ref="I2443" r:id="rId2442" xr:uid="{C77B92E6-9D7E-475E-BD57-4D768FAC8576}"/>
    <hyperlink ref="I2444" r:id="rId2443" xr:uid="{3170CD31-6603-48DF-8347-50AB4365C156}"/>
    <hyperlink ref="I2445" r:id="rId2444" xr:uid="{76865A20-D758-431F-AD11-24EAB61EC506}"/>
    <hyperlink ref="I2446" r:id="rId2445" xr:uid="{B9DF8260-281A-4E05-AC1B-ED8FD7473E4A}"/>
    <hyperlink ref="I2447" r:id="rId2446" xr:uid="{F906882D-1D79-4358-892D-6273EF1C29ED}"/>
    <hyperlink ref="I2448" r:id="rId2447" xr:uid="{B3CCA37F-87FC-497F-B95C-6034705BC19D}"/>
    <hyperlink ref="I2449" r:id="rId2448" xr:uid="{102023E0-E80F-443C-937F-14F7073674B9}"/>
    <hyperlink ref="I2450" r:id="rId2449" xr:uid="{A27A5A33-4178-495D-858C-451B728D7658}"/>
    <hyperlink ref="I2451" r:id="rId2450" xr:uid="{9048014F-A328-41F7-AC7E-9C2D57C70688}"/>
    <hyperlink ref="I2452" r:id="rId2451" xr:uid="{DB0C4D85-B4BD-4320-9B16-3681AB7C9049}"/>
    <hyperlink ref="I2453" r:id="rId2452" xr:uid="{5EB3A2D4-700C-4A1D-853A-2507A0898906}"/>
    <hyperlink ref="I2454" r:id="rId2453" xr:uid="{F757A81A-003B-4617-8330-2467AF2C904B}"/>
    <hyperlink ref="I2455" r:id="rId2454" xr:uid="{7AFEAE5A-4576-49E4-ACDF-DA21EE086EF3}"/>
    <hyperlink ref="I2456" r:id="rId2455" xr:uid="{A5697189-6D2C-437E-AA7F-F7ABE31BC0F3}"/>
    <hyperlink ref="I2457" r:id="rId2456" xr:uid="{8758EA58-BCF6-46D3-BA03-3A4AAA942CE5}"/>
    <hyperlink ref="I2458" r:id="rId2457" xr:uid="{E0A55DEF-E519-4055-ADEF-42D2149202DE}"/>
    <hyperlink ref="I2459" r:id="rId2458" xr:uid="{9A19195C-0A32-4E5E-ABEF-B20BFF8FB663}"/>
    <hyperlink ref="I2460" r:id="rId2459" xr:uid="{862F4561-A636-47BF-829F-30632366921F}"/>
    <hyperlink ref="I2461" r:id="rId2460" xr:uid="{7C575BFE-25B2-437E-9C4B-8BCBD5E4FF93}"/>
    <hyperlink ref="I2462" r:id="rId2461" xr:uid="{C413E81E-D863-4897-8A80-908CEFDEFE3C}"/>
    <hyperlink ref="I2463" r:id="rId2462" xr:uid="{AE1F0825-B566-401F-81CE-14CBF9C53D0F}"/>
    <hyperlink ref="I2464" r:id="rId2463" xr:uid="{D368909F-1503-477F-9BFA-8AB30473659F}"/>
    <hyperlink ref="I2465" r:id="rId2464" xr:uid="{749D281D-EBD6-46D4-8122-233EBD162AAA}"/>
    <hyperlink ref="I2466" r:id="rId2465" xr:uid="{58470A1B-188C-4AE2-80B3-B0DCF81172C4}"/>
    <hyperlink ref="I2467" r:id="rId2466" xr:uid="{EE2D3B82-F190-4086-9F78-24B4FC1A6875}"/>
    <hyperlink ref="I2468" r:id="rId2467" xr:uid="{EBEE1D98-CAE0-4E0E-9E00-C51B63CE0899}"/>
    <hyperlink ref="I2469" r:id="rId2468" xr:uid="{83526F3F-4C35-436C-B213-062AE46C0A70}"/>
    <hyperlink ref="I2470" r:id="rId2469" xr:uid="{0C58A983-510A-447E-9010-F792F1E88323}"/>
    <hyperlink ref="I2471" r:id="rId2470" xr:uid="{D30E5783-CEAE-42A2-B084-F6A2E4FFA3CD}"/>
    <hyperlink ref="I2472" r:id="rId2471" xr:uid="{A8172233-4D39-4606-8A4D-70541AE5D1DF}"/>
    <hyperlink ref="I2473" r:id="rId2472" xr:uid="{FAA4A810-345A-412E-9A3C-1293B12E186C}"/>
    <hyperlink ref="I2474" r:id="rId2473" xr:uid="{FEFE4105-F571-451E-8A92-96F5BE4E0028}"/>
    <hyperlink ref="I2475" r:id="rId2474" xr:uid="{45C19B1F-E331-459D-A0B5-C8527378FF94}"/>
    <hyperlink ref="I2476" r:id="rId2475" xr:uid="{82DFC390-C51B-4C05-9C8E-E06E1AEE875C}"/>
    <hyperlink ref="I2477" r:id="rId2476" xr:uid="{019609D0-D0DE-465D-8A00-21B06E42507C}"/>
    <hyperlink ref="I2478" r:id="rId2477" xr:uid="{522C2DF3-17CD-47CA-8C45-B7A9553C8FCB}"/>
    <hyperlink ref="I2479" r:id="rId2478" xr:uid="{B38F8BA0-37EF-4D08-AF1F-B86385CE4C08}"/>
    <hyperlink ref="I2480" r:id="rId2479" xr:uid="{7AB5B2C8-9CE0-4DEC-85BA-2A8D6AD28C8A}"/>
    <hyperlink ref="I2481" r:id="rId2480" xr:uid="{FD4B3011-B47E-4172-99E7-84EA32A80C9B}"/>
    <hyperlink ref="I2482" r:id="rId2481" xr:uid="{A4AD8DF2-7709-4FF3-9EFF-4AE78C5A69F4}"/>
    <hyperlink ref="I2483" r:id="rId2482" xr:uid="{E3AEF6AF-08DB-4DDD-BE25-7CCBF0E44C91}"/>
    <hyperlink ref="I2484" r:id="rId2483" xr:uid="{AF25A0BA-B2E7-4A34-87F2-F3B5EFF9F24D}"/>
    <hyperlink ref="I2485" r:id="rId2484" xr:uid="{8D6B1B1B-96F8-489F-9ECE-23749992FEE6}"/>
    <hyperlink ref="I2486" r:id="rId2485" xr:uid="{3C29BB55-4377-4FB3-A2D5-163B4F0F6F46}"/>
    <hyperlink ref="I2487" r:id="rId2486" xr:uid="{FCF920EF-49D8-4BF2-8592-F36159E13DF8}"/>
    <hyperlink ref="I2488" r:id="rId2487" xr:uid="{15F46AEC-CC13-4AC2-BD90-0075E978C67B}"/>
    <hyperlink ref="I2489" r:id="rId2488" xr:uid="{E7AF8A96-C130-416F-B655-A444EF29277B}"/>
    <hyperlink ref="I2490" r:id="rId2489" xr:uid="{9CA214E0-C9D8-404C-9686-4324ADA37F30}"/>
    <hyperlink ref="I2491" r:id="rId2490" xr:uid="{2503B161-D8DE-4DC8-B063-E27BFE4BE050}"/>
    <hyperlink ref="I2492" r:id="rId2491" xr:uid="{F98E93BF-B9E3-4564-84E6-F78D9CD21101}"/>
    <hyperlink ref="I2493" r:id="rId2492" xr:uid="{8BA9C314-335F-4512-B3F6-E1ED84837B76}"/>
    <hyperlink ref="I2494" r:id="rId2493" xr:uid="{176E9827-B4C3-4F36-BA6F-E288E6A65B22}"/>
    <hyperlink ref="I2495" r:id="rId2494" xr:uid="{2AF56476-1BF9-4A99-8BB5-D002BCAFE1D9}"/>
    <hyperlink ref="I2496" r:id="rId2495" xr:uid="{3156185C-57C0-4CB1-8E2C-98B78E729144}"/>
    <hyperlink ref="I2497" r:id="rId2496" xr:uid="{C995046B-833B-49C7-9B35-C2B8BE20A52D}"/>
    <hyperlink ref="I2498" r:id="rId2497" xr:uid="{0C4139F7-A062-4654-9BE2-45A12AE6F2C1}"/>
    <hyperlink ref="I2499" r:id="rId2498" xr:uid="{1381D272-2FF9-41F6-95D9-19FCFE2FA1ED}"/>
    <hyperlink ref="I2500" r:id="rId2499" xr:uid="{3D89931A-C947-4E11-A50A-C9FAF4EFE875}"/>
    <hyperlink ref="I2501" r:id="rId2500" xr:uid="{E080FEC4-8FD3-4D03-8538-9C897A9F176F}"/>
    <hyperlink ref="I2502" r:id="rId2501" xr:uid="{AF89EB8D-899C-43A7-9EF5-FD111B00001C}"/>
    <hyperlink ref="I2503" r:id="rId2502" xr:uid="{B6DB9EED-3336-4433-B79C-5C3E04A08E13}"/>
    <hyperlink ref="I2504" r:id="rId2503" xr:uid="{C4A4DFD1-307C-4BE3-8015-ECD163C7256A}"/>
    <hyperlink ref="I2505" r:id="rId2504" xr:uid="{23C695F6-165A-4BC2-A9CF-D5D3EFD9DC25}"/>
    <hyperlink ref="I2506" r:id="rId2505" xr:uid="{53E15D32-E90C-4A43-AFC9-7870A4B5EB0A}"/>
    <hyperlink ref="I2507" r:id="rId2506" xr:uid="{84F531A1-2F87-4B5C-9640-9773CF48BAAC}"/>
    <hyperlink ref="I2508" r:id="rId2507" xr:uid="{DAAE2BA9-1092-409A-A98B-66E2DB0A7BB3}"/>
    <hyperlink ref="I2509" r:id="rId2508" xr:uid="{EEEFE34A-9454-40D3-BD2A-CB3BD8055129}"/>
    <hyperlink ref="I2510" r:id="rId2509" xr:uid="{B4F7BCDC-AA3C-4F1F-8933-4B5B100E79EE}"/>
    <hyperlink ref="I2511" r:id="rId2510" xr:uid="{11E70A1C-3323-4EAD-9BF4-8297EE17D829}"/>
    <hyperlink ref="I2512" r:id="rId2511" xr:uid="{9E8B882F-6CD4-449C-AE9A-B1A73582A035}"/>
    <hyperlink ref="I2513" r:id="rId2512" xr:uid="{C8602D06-5588-42C1-9C89-D4FA08B0151F}"/>
    <hyperlink ref="I2514" r:id="rId2513" xr:uid="{143DDA19-AEEC-40A8-B0C6-F39E75EE2FD5}"/>
    <hyperlink ref="I2515" r:id="rId2514" xr:uid="{04E191DE-4F25-4F1E-A1E8-214E1FC0CF3E}"/>
    <hyperlink ref="I2516" r:id="rId2515" xr:uid="{6E839EE5-C534-468E-8EE3-0F9602C0780B}"/>
    <hyperlink ref="I2517" r:id="rId2516" xr:uid="{8A0225C7-B78E-4BBE-9162-82E965F85914}"/>
    <hyperlink ref="I2518" r:id="rId2517" xr:uid="{BA35E936-0AA4-4769-9C1F-2BE2EFDDB848}"/>
    <hyperlink ref="I2519" r:id="rId2518" xr:uid="{8A50D2C2-341D-47B5-BF9A-F93487EE369A}"/>
    <hyperlink ref="I2520" r:id="rId2519" xr:uid="{FCD58D0C-3826-41FF-A0E8-E864BF0CEB44}"/>
    <hyperlink ref="I2521" r:id="rId2520" xr:uid="{5F2B92CD-B19A-4C32-A7CB-0AED723CBBF4}"/>
    <hyperlink ref="I2522" r:id="rId2521" xr:uid="{A50A952C-0074-4193-960F-25ED4BCF8262}"/>
    <hyperlink ref="I2523" r:id="rId2522" xr:uid="{67F75878-AD06-4984-87BA-AA9C01B1F110}"/>
    <hyperlink ref="I2524" r:id="rId2523" xr:uid="{E6B13F6A-A993-4331-A369-E836ADB9AA6F}"/>
    <hyperlink ref="I2525" r:id="rId2524" xr:uid="{16D38E09-5473-4B91-B13E-B08A23045CC8}"/>
    <hyperlink ref="I2526" r:id="rId2525" xr:uid="{DE8C2557-C908-41F4-9A00-0DE36CBC37A4}"/>
    <hyperlink ref="I2527" r:id="rId2526" xr:uid="{A7CA156E-1434-4317-873F-160D866D2842}"/>
    <hyperlink ref="I2528" r:id="rId2527" xr:uid="{944A97DE-30BB-47B4-88BA-E84894FBD74A}"/>
    <hyperlink ref="I2529" r:id="rId2528" xr:uid="{1CC0906F-85A0-4AA0-B7C7-4CE0E9E77EEC}"/>
    <hyperlink ref="I2530" r:id="rId2529" xr:uid="{1496378E-AF39-4E9D-B205-8BB187A33247}"/>
    <hyperlink ref="I2531" r:id="rId2530" xr:uid="{BC82C57F-B59A-4A30-8CE7-B8A87D50EE7E}"/>
    <hyperlink ref="I2532" r:id="rId2531" xr:uid="{37323EBC-97BC-4B29-90BA-FAC2097927A6}"/>
    <hyperlink ref="I2533" r:id="rId2532" xr:uid="{B495ADFD-1ACA-4196-8FA0-FE950FCD97B5}"/>
    <hyperlink ref="I2534" r:id="rId2533" xr:uid="{74969A1F-582A-400D-B76A-5B05EE8DB3F1}"/>
    <hyperlink ref="I2535" r:id="rId2534" xr:uid="{C305EAEF-B71E-4B11-B3FE-996C02C378FC}"/>
    <hyperlink ref="I2536" r:id="rId2535" xr:uid="{E637964B-C6D4-4C3C-8980-467D845845B2}"/>
    <hyperlink ref="I2537" r:id="rId2536" xr:uid="{7CF2A705-0819-464F-8289-0D5859004BDA}"/>
    <hyperlink ref="I2538" r:id="rId2537" xr:uid="{DA056A79-9E70-4931-A716-FA5727E9E98B}"/>
    <hyperlink ref="I2539" r:id="rId2538" xr:uid="{0478BE89-14C1-42D9-81AF-8ED2B40F82AD}"/>
    <hyperlink ref="I2540" r:id="rId2539" xr:uid="{AD22C3C9-18BB-4658-9690-4F88E6E3245C}"/>
    <hyperlink ref="I2541" r:id="rId2540" xr:uid="{0DE64E82-4FA0-45B1-8C6A-46249F84BFBB}"/>
    <hyperlink ref="I2542" r:id="rId2541" xr:uid="{4F0019BF-6461-4FB6-A661-F5B38FCD4686}"/>
    <hyperlink ref="I2543" r:id="rId2542" xr:uid="{41D5D2AA-D970-459D-9AC0-EAB42526C189}"/>
    <hyperlink ref="I2544" r:id="rId2543" xr:uid="{2CF287B1-3E62-4E8E-BBC3-65214C61323A}"/>
    <hyperlink ref="I2545" r:id="rId2544" xr:uid="{32902BD6-2CBF-40D9-86DE-CA88AB949470}"/>
    <hyperlink ref="I2546" r:id="rId2545" xr:uid="{611323C5-EA11-426A-9319-B9B7828B9A0F}"/>
    <hyperlink ref="I2547" r:id="rId2546" xr:uid="{65243C83-1FF3-4761-94CB-1E6C2AD65ECA}"/>
    <hyperlink ref="I2548" r:id="rId2547" xr:uid="{1ACD5894-0DA7-43A6-A906-22A3F9EE7848}"/>
    <hyperlink ref="I2549" r:id="rId2548" xr:uid="{EC141EF6-E692-4154-9788-72D753C7AD84}"/>
    <hyperlink ref="I2550" r:id="rId2549" xr:uid="{06582766-42BE-47CE-B626-A255F9D90FA4}"/>
    <hyperlink ref="I2551" r:id="rId2550" xr:uid="{A5C9E39F-66F8-4AC0-9BB1-BD9533DD6A86}"/>
    <hyperlink ref="I2552" r:id="rId2551" xr:uid="{C42ED43E-F725-48E3-AE01-A2A51FB5A6C0}"/>
    <hyperlink ref="I2553" r:id="rId2552" xr:uid="{4B0C4215-D10D-4A49-957E-E10AB565DB98}"/>
    <hyperlink ref="I2554" r:id="rId2553" xr:uid="{07CCE17B-D298-4833-936B-6DF5C13A4A77}"/>
    <hyperlink ref="I2555" r:id="rId2554" xr:uid="{340707DF-C13C-43C7-B160-5DB0DB51B302}"/>
    <hyperlink ref="I2556" r:id="rId2555" xr:uid="{DB811122-61BF-4C5F-8181-0C22304388DC}"/>
    <hyperlink ref="I2557" r:id="rId2556" xr:uid="{C8A2D80C-D628-4968-BE53-B390D815434D}"/>
    <hyperlink ref="I2558" r:id="rId2557" xr:uid="{BBB7F4B5-6623-46DF-A70E-CC32A64751FE}"/>
    <hyperlink ref="I2559" r:id="rId2558" xr:uid="{5F8FA840-AB76-4DF8-B495-C91B1ABA9879}"/>
    <hyperlink ref="I2560" r:id="rId2559" xr:uid="{E7C4E933-DC12-47EE-B3C3-1F92D2BA2C93}"/>
    <hyperlink ref="I2561" r:id="rId2560" xr:uid="{48BB3636-4336-417C-8EBA-153CE5C5F211}"/>
    <hyperlink ref="I2562" r:id="rId2561" xr:uid="{6902C21B-509D-4666-A713-97E8F6BAFCAB}"/>
    <hyperlink ref="I2563" r:id="rId2562" xr:uid="{16F122A1-6CF5-4CCC-BAC4-9562F3684737}"/>
    <hyperlink ref="I2564" r:id="rId2563" xr:uid="{F82B41AB-A549-4FA2-A14F-94994BA4D5B6}"/>
    <hyperlink ref="I2565" r:id="rId2564" xr:uid="{8499CE8E-C10C-4BF4-A255-7B82FD8CACB3}"/>
    <hyperlink ref="I2566" r:id="rId2565" xr:uid="{67A4BBD8-3DFA-4C3B-B0D4-AE2D40CC77F4}"/>
    <hyperlink ref="I2567" r:id="rId2566" xr:uid="{433D1F85-DDD3-4214-A47A-3FA7AFE332CD}"/>
    <hyperlink ref="I2568" r:id="rId2567" xr:uid="{A7E58FFA-6B98-4844-B527-019FE2ACEA0A}"/>
    <hyperlink ref="I2569" r:id="rId2568" xr:uid="{A2AC1FCA-B4E6-4E4D-8D7F-0F49C9D9135F}"/>
    <hyperlink ref="I2570" r:id="rId2569" xr:uid="{E1F37143-384A-4099-B23E-AB67A7CA032A}"/>
    <hyperlink ref="I2571" r:id="rId2570" xr:uid="{6D009A34-72DC-4A9C-82B9-B99757669ABF}"/>
    <hyperlink ref="I2572" r:id="rId2571" xr:uid="{E70D27A9-6380-4202-9F43-D1D967219D47}"/>
    <hyperlink ref="I2573" r:id="rId2572" xr:uid="{2DC18DC6-6D41-4DD2-94D9-649998669782}"/>
    <hyperlink ref="I2574" r:id="rId2573" xr:uid="{CF47B453-BFEF-46DF-9B68-A1BEEDFFBD29}"/>
    <hyperlink ref="I2575" r:id="rId2574" xr:uid="{C739E75E-61EE-4AE5-B695-53934AB9B00B}"/>
    <hyperlink ref="I2576" r:id="rId2575" xr:uid="{FFEE5F3C-1C4B-4BFC-9DB4-98EE77C6641A}"/>
    <hyperlink ref="I2577" r:id="rId2576" xr:uid="{ACF6BB03-2327-44EC-A360-B33439675320}"/>
    <hyperlink ref="I2578" r:id="rId2577" xr:uid="{1B6F2896-C218-4537-90A7-14BD469FBFE4}"/>
    <hyperlink ref="I6250" r:id="rId2578" xr:uid="{F832F1F9-9312-4BCB-8FDF-04084B3ACB0A}"/>
    <hyperlink ref="I2580" r:id="rId2579" xr:uid="{4B26DAA8-3312-48E8-92CA-65C902FE6E1F}"/>
    <hyperlink ref="I2581" r:id="rId2580" xr:uid="{2E13CFD5-68FB-4DE7-BC07-04E2FB74D2AA}"/>
    <hyperlink ref="I2582" r:id="rId2581" xr:uid="{7B4291E4-3AD6-4172-B731-28E51719A97B}"/>
    <hyperlink ref="I2583" r:id="rId2582" xr:uid="{AB8A73F2-BD8D-4FCE-9037-FA57542018EB}"/>
    <hyperlink ref="I2584" r:id="rId2583" xr:uid="{5266251A-00C0-4FC1-B439-CFF975F9E34A}"/>
    <hyperlink ref="I2585" r:id="rId2584" xr:uid="{3AEDE2C5-52B0-4F32-A213-9F39F6914AD3}"/>
    <hyperlink ref="I2586" r:id="rId2585" xr:uid="{6C3598BF-E319-4B03-B6C8-6C4F049CC249}"/>
    <hyperlink ref="I2587" r:id="rId2586" xr:uid="{B9EAEBE7-B9C0-4652-A775-B5B38FEB0FD9}"/>
    <hyperlink ref="I2588" r:id="rId2587" xr:uid="{A46DAF7B-B5BC-44E0-840A-35A2C5CAD757}"/>
    <hyperlink ref="I2589" r:id="rId2588" xr:uid="{6311FCF6-2439-431D-A253-2FAB06B64145}"/>
    <hyperlink ref="I2590" r:id="rId2589" xr:uid="{187E0376-1AF7-48BF-BD2D-8D2C614BB876}"/>
    <hyperlink ref="I2591" r:id="rId2590" xr:uid="{15340D33-6E3B-4211-A565-1481DB9EC9E7}"/>
    <hyperlink ref="I2592" r:id="rId2591" xr:uid="{E9D6F9FC-1590-437C-A6F4-CAD1088D691B}"/>
    <hyperlink ref="I2593" r:id="rId2592" xr:uid="{4BDE97E3-922D-4CE9-BD49-90E708E3CC9F}"/>
    <hyperlink ref="I2594" r:id="rId2593" xr:uid="{650AF942-966E-4702-A7FC-29F709154B23}"/>
    <hyperlink ref="I2595" r:id="rId2594" xr:uid="{8442AA48-2F0C-4491-9569-8B00AB6A2396}"/>
    <hyperlink ref="I2596" r:id="rId2595" xr:uid="{1B8389CF-E3EE-4D7F-88C2-8AF320B5AAB3}"/>
    <hyperlink ref="I2597" r:id="rId2596" xr:uid="{0031C341-9D29-4F94-948D-17FE08BE4461}"/>
    <hyperlink ref="I2598" r:id="rId2597" xr:uid="{B66794B2-E9B1-4F43-9C39-D1503599C345}"/>
    <hyperlink ref="I2599" r:id="rId2598" xr:uid="{75790130-F802-4F68-8AC7-DF3BD026B5DC}"/>
    <hyperlink ref="I2600" r:id="rId2599" xr:uid="{8C723A57-7990-412F-A3AA-C2127C678605}"/>
    <hyperlink ref="I2601" r:id="rId2600" xr:uid="{9E6EED30-818F-4C77-9760-0D3B62F9367A}"/>
    <hyperlink ref="I2602" r:id="rId2601" xr:uid="{6888D794-F475-4D02-A376-8CF4E0282771}"/>
    <hyperlink ref="I2603" r:id="rId2602" xr:uid="{81A5D376-D3E0-4E5D-AFA6-8A6EC542BDD6}"/>
    <hyperlink ref="I2604" r:id="rId2603" xr:uid="{3C0BB836-76A6-4C3F-A661-556527A2EF37}"/>
    <hyperlink ref="I2605" r:id="rId2604" xr:uid="{30A9C6DE-9320-4D53-93D8-DFF9D9185C99}"/>
    <hyperlink ref="I2606" r:id="rId2605" xr:uid="{A130EB34-C7B7-4733-BCA1-43E541BFC2FE}"/>
    <hyperlink ref="I2607" r:id="rId2606" xr:uid="{5CA4FB2C-F028-4EE9-8575-B4A35E9F8852}"/>
    <hyperlink ref="I2608" r:id="rId2607" xr:uid="{E2B97211-490B-4288-9D12-866935A35B61}"/>
    <hyperlink ref="I2609" r:id="rId2608" xr:uid="{452C7F14-3782-4EEB-B9EB-56FD5A19197C}"/>
    <hyperlink ref="I2610" r:id="rId2609" xr:uid="{4584FF8A-880C-4F38-85B5-A89A6DE8A997}"/>
    <hyperlink ref="I2611" r:id="rId2610" xr:uid="{BD8E65C2-575A-4E1F-9E4F-7C0236042804}"/>
    <hyperlink ref="I2612" r:id="rId2611" xr:uid="{6D0F60A9-D945-4A1A-9F3A-0BB795B0B36C}"/>
    <hyperlink ref="I2613" r:id="rId2612" xr:uid="{B0F59C4F-E6E3-4DE0-A229-37938A9F00E4}"/>
    <hyperlink ref="I2614" r:id="rId2613" xr:uid="{83C4DF08-BE6A-431C-B6B7-54E2F2E28B18}"/>
    <hyperlink ref="I2615" r:id="rId2614" xr:uid="{C613B1E0-25C8-4E00-9FFF-3C3BDB41609F}"/>
    <hyperlink ref="I2616" r:id="rId2615" xr:uid="{DE29B81A-FB1C-4684-AE05-E5C985FF606E}"/>
    <hyperlink ref="I2617" r:id="rId2616" xr:uid="{2264A2F6-B103-478C-AFB8-833746218AB9}"/>
    <hyperlink ref="I2618" r:id="rId2617" xr:uid="{708AB738-100B-4B20-8845-00BA25C8A271}"/>
    <hyperlink ref="I2619" r:id="rId2618" xr:uid="{0F59DE29-2C40-40FB-A843-277489802079}"/>
    <hyperlink ref="I2620" r:id="rId2619" xr:uid="{FEBBEC64-91FD-48BF-9A3E-684AB11D6B52}"/>
    <hyperlink ref="I4465" r:id="rId2620" xr:uid="{691CB8D3-D9FD-4735-9237-08EE422DBB9A}"/>
    <hyperlink ref="I2622" r:id="rId2621" xr:uid="{6575CAC0-9732-485A-A277-2DAA34935C5D}"/>
    <hyperlink ref="I2623" r:id="rId2622" xr:uid="{0233A760-C601-405B-A5A1-E1D485968667}"/>
    <hyperlink ref="I2624" r:id="rId2623" xr:uid="{B4FF2FC1-AFCF-4291-AB40-26CB6C6DAD26}"/>
    <hyperlink ref="I2625" r:id="rId2624" xr:uid="{DDC299FC-58DB-4A95-9EF5-B7C875C92CE6}"/>
    <hyperlink ref="I2626" r:id="rId2625" xr:uid="{E0707527-B1C4-4671-B536-74113E12CD92}"/>
    <hyperlink ref="I2627" r:id="rId2626" xr:uid="{EE20A2B6-2BB3-42C4-8CC8-1D92F4873E62}"/>
    <hyperlink ref="I2628" r:id="rId2627" xr:uid="{4E694C54-BCD2-484D-BA6C-D16370C86209}"/>
    <hyperlink ref="I2629" r:id="rId2628" xr:uid="{31A24418-B3BB-46BD-8F5E-AB3CE7CB6CD5}"/>
    <hyperlink ref="I2630" r:id="rId2629" xr:uid="{8407288A-459A-4446-B090-776AEC14EE35}"/>
    <hyperlink ref="I2631" r:id="rId2630" xr:uid="{97B60BE6-F126-4FC6-B82A-EED40A6AA1D4}"/>
    <hyperlink ref="I2632" r:id="rId2631" xr:uid="{CA600C4F-3C53-4CB5-949D-0292A607F758}"/>
    <hyperlink ref="I2633" r:id="rId2632" xr:uid="{ECE9A99A-EBD1-48E8-8C5F-10BD08EC0404}"/>
    <hyperlink ref="I2634" r:id="rId2633" xr:uid="{C80E07F0-E188-4A29-AFBD-0B9E4562F247}"/>
    <hyperlink ref="I2635" r:id="rId2634" xr:uid="{A8AE5B1F-A6B1-4E1E-8F15-0CF94BF29681}"/>
    <hyperlink ref="I2636" r:id="rId2635" xr:uid="{7E254535-6AC8-4D08-9CBD-91B2EB34EBD0}"/>
    <hyperlink ref="I2637" r:id="rId2636" xr:uid="{C1BF28E3-DB37-45DA-87EA-CB257B34C4AF}"/>
    <hyperlink ref="I2638" r:id="rId2637" xr:uid="{B247AF08-2CDB-4B70-A557-F2D257B20F89}"/>
    <hyperlink ref="I2639" r:id="rId2638" xr:uid="{F97DD925-048E-4C96-BFF1-430BE937F567}"/>
    <hyperlink ref="I2640" r:id="rId2639" xr:uid="{60B0AA34-E7D0-4682-ABE9-3B7C6515ABE9}"/>
    <hyperlink ref="I2641" r:id="rId2640" xr:uid="{E3CA15DF-1B8E-400E-925B-05B7C31CD867}"/>
    <hyperlink ref="I2642" r:id="rId2641" xr:uid="{7A8B4A3D-059F-42E7-A12D-797B205432FE}"/>
    <hyperlink ref="I2643" r:id="rId2642" xr:uid="{476D34E6-316D-46D9-9DB0-05BCC9E85B9C}"/>
    <hyperlink ref="I2644" r:id="rId2643" xr:uid="{3048FBA3-DFF1-4F33-9B1E-A2AFF0648852}"/>
    <hyperlink ref="I2645" r:id="rId2644" xr:uid="{C6695389-5232-478D-83D1-232419700622}"/>
    <hyperlink ref="I2646" r:id="rId2645" xr:uid="{17E4BFDB-409E-412C-9B10-9FB0C9705EA4}"/>
    <hyperlink ref="I2647" r:id="rId2646" xr:uid="{E59BF81E-8AFE-4435-8DBA-C5F4C99124B4}"/>
    <hyperlink ref="I2648" r:id="rId2647" xr:uid="{5BD72523-B45E-4D16-A055-8C67E7CA1532}"/>
    <hyperlink ref="I2649" r:id="rId2648" xr:uid="{CFB6EC13-337E-4E45-B4A5-73062840E8AE}"/>
    <hyperlink ref="I2650" r:id="rId2649" xr:uid="{A8027669-9CB6-4582-AF55-27E8D82C9E89}"/>
    <hyperlink ref="I2651" r:id="rId2650" xr:uid="{7335A965-995F-470C-9142-6D1829CDBA8B}"/>
    <hyperlink ref="I2652" r:id="rId2651" xr:uid="{678B7AEA-5D46-476D-BC0E-7AEFB1EE349E}"/>
    <hyperlink ref="I2653" r:id="rId2652" xr:uid="{3571C52D-84EE-480F-8735-2844671D674A}"/>
    <hyperlink ref="I2654" r:id="rId2653" xr:uid="{F3B7E638-BF13-4F01-AC6F-85751E9415EA}"/>
    <hyperlink ref="I2655" r:id="rId2654" xr:uid="{C626AFB1-3633-466A-B3BF-19E788392DD2}"/>
    <hyperlink ref="I2656" r:id="rId2655" xr:uid="{488C1805-2C1B-4166-AA86-164BED222D25}"/>
    <hyperlink ref="I2657" r:id="rId2656" xr:uid="{B67E1CDD-0F30-484C-8486-667CD05E4A53}"/>
    <hyperlink ref="I2658" r:id="rId2657" xr:uid="{4E8689CE-FDA8-4BEC-B09B-8FD48861BB0E}"/>
    <hyperlink ref="I2659" r:id="rId2658" xr:uid="{70FA9934-7693-43FA-B646-E0CCD1F3C7C5}"/>
    <hyperlink ref="I2660" r:id="rId2659" xr:uid="{4BE7E7E0-72A7-4B22-916C-E173AC00A4A9}"/>
    <hyperlink ref="I2661" r:id="rId2660" xr:uid="{0987EE0B-7192-4173-B1A1-057F4EE86B50}"/>
    <hyperlink ref="I2662" r:id="rId2661" xr:uid="{4B233348-7B90-4FC3-9BDE-A910606ED3C9}"/>
    <hyperlink ref="I2663" r:id="rId2662" xr:uid="{2EF28606-EB9B-42E6-9FE5-09914165E7BA}"/>
    <hyperlink ref="I1565" r:id="rId2663" xr:uid="{BC1DF25B-BEE8-46E7-B3CD-D923096EA8B8}"/>
    <hyperlink ref="I2665" r:id="rId2664" xr:uid="{785552F8-F42B-4716-948E-D4FCAA0E5621}"/>
    <hyperlink ref="I2666" r:id="rId2665" xr:uid="{4E812C6C-01B8-4BE1-B054-B0F46CAEB8CF}"/>
    <hyperlink ref="I2667" r:id="rId2666" xr:uid="{FFBCE101-F4F0-4008-9CDA-C1EAF1213FAC}"/>
    <hyperlink ref="I2668" r:id="rId2667" xr:uid="{8D0F10B8-8F31-4765-BEDE-40AB17269867}"/>
    <hyperlink ref="I2669" r:id="rId2668" xr:uid="{CA0AF94A-A1A0-4F19-B1B1-E8E55FA3B750}"/>
    <hyperlink ref="I2670" r:id="rId2669" xr:uid="{46CFB9F4-FBB3-4449-8D7B-816539A8B804}"/>
    <hyperlink ref="I2671" r:id="rId2670" xr:uid="{6A8C5769-FD2F-4AD5-BA2C-3F6B76EDEBF1}"/>
    <hyperlink ref="I2672" r:id="rId2671" xr:uid="{1971B21D-AAD3-41C1-AAC3-924AF6B18627}"/>
    <hyperlink ref="I2673" r:id="rId2672" xr:uid="{9D16A025-C1E0-4A24-95E2-5177FD877D7E}"/>
    <hyperlink ref="I2674" r:id="rId2673" xr:uid="{07AA1A2F-BF86-431E-A2AA-D3A00822D81D}"/>
    <hyperlink ref="I2675" r:id="rId2674" xr:uid="{B358B56D-8153-4703-A308-A59263E36492}"/>
    <hyperlink ref="I2676" r:id="rId2675" xr:uid="{382C0C39-7497-4EA8-89BF-C85A2C5410C0}"/>
    <hyperlink ref="I2677" r:id="rId2676" xr:uid="{E5ABF666-5E19-405A-A706-F58FCF9D41E4}"/>
    <hyperlink ref="I2678" r:id="rId2677" xr:uid="{51F7560C-8F04-4B96-95B9-AB4E81B99772}"/>
    <hyperlink ref="I2679" r:id="rId2678" xr:uid="{CFC21347-B3D4-4A73-9D4D-5ECE4264E6CC}"/>
    <hyperlink ref="I2680" r:id="rId2679" xr:uid="{6F53C533-5915-4484-8D03-FB2C8532575C}"/>
    <hyperlink ref="I2681" r:id="rId2680" xr:uid="{63752744-819F-43A1-8939-344652E9193D}"/>
    <hyperlink ref="I2682" r:id="rId2681" xr:uid="{31BCBD08-38E8-40EF-814D-60286A23018A}"/>
    <hyperlink ref="I2683" r:id="rId2682" xr:uid="{9E4FB3DE-EF1D-42E9-AFED-66CD93AA16FB}"/>
    <hyperlink ref="I2684" r:id="rId2683" xr:uid="{777CAD98-C0E6-474D-BC0C-25D336BAF2F9}"/>
    <hyperlink ref="I2685" r:id="rId2684" xr:uid="{B8F2F693-AAEE-4A20-89AE-E8A90DF32CBA}"/>
    <hyperlink ref="I2686" r:id="rId2685" xr:uid="{39C07CDA-1FA2-496B-8FA8-02CCB378A5C8}"/>
    <hyperlink ref="I2687" r:id="rId2686" xr:uid="{457AC501-FFB1-4997-8184-C382A344516C}"/>
    <hyperlink ref="I2688" r:id="rId2687" xr:uid="{425A91A0-94C0-4CCA-991C-FC9510420DAF}"/>
    <hyperlink ref="I2689" r:id="rId2688" xr:uid="{583D66DA-A4E7-4812-87EC-A1C034E26841}"/>
    <hyperlink ref="I2690" r:id="rId2689" xr:uid="{13F449C7-951B-4B8A-AAEB-6C77B0C064E3}"/>
    <hyperlink ref="I2691" r:id="rId2690" xr:uid="{A25228D4-031C-4946-BA5E-4DE6A9B15D6A}"/>
    <hyperlink ref="I2692" r:id="rId2691" xr:uid="{4936DE2D-6B7A-420C-A94F-ACE2D3F50BE5}"/>
    <hyperlink ref="I2693" r:id="rId2692" xr:uid="{70C5DFF1-A526-4B5C-AF42-1086B8A33AF5}"/>
    <hyperlink ref="I2694" r:id="rId2693" xr:uid="{3E8CABB8-738F-48F6-96A5-19783D5E774E}"/>
    <hyperlink ref="I2695" r:id="rId2694" xr:uid="{A80CAD2A-117B-4531-B9FD-E439BDFA5547}"/>
    <hyperlink ref="I2696" r:id="rId2695" xr:uid="{3F95B6F7-9126-45CC-9BC1-2EE325BAEE84}"/>
    <hyperlink ref="I2697" r:id="rId2696" xr:uid="{C7D60634-6BF0-4B66-B1E2-35D4D8272B90}"/>
    <hyperlink ref="I2698" r:id="rId2697" xr:uid="{2DD65E97-E5A9-45BE-BEE4-C5ABE39861F8}"/>
    <hyperlink ref="I2699" r:id="rId2698" xr:uid="{E1C380F3-5817-4DF9-A06A-A59EF896E323}"/>
    <hyperlink ref="I2700" r:id="rId2699" xr:uid="{9CC80ADF-BC35-4824-9983-A1A1D165E0E0}"/>
    <hyperlink ref="I2701" r:id="rId2700" xr:uid="{694D12A3-DD2B-4FB7-B853-C844692EBE25}"/>
    <hyperlink ref="I2702" r:id="rId2701" xr:uid="{DE134F69-050E-4DEE-9E96-2B0A334D1EE2}"/>
    <hyperlink ref="I2703" r:id="rId2702" xr:uid="{C4EBBBA0-0CA2-4CF7-A3AC-B07E0E9BF6A8}"/>
    <hyperlink ref="I5485" r:id="rId2703" xr:uid="{2CCA700F-59F6-42D7-A393-9739694F32BF}"/>
    <hyperlink ref="I2705" r:id="rId2704" xr:uid="{15ECCDE5-957E-495E-9C8C-72E3C52B6F11}"/>
    <hyperlink ref="I2706" r:id="rId2705" xr:uid="{63ACF11E-5017-4DCB-900F-C9FA25B4BC6B}"/>
    <hyperlink ref="I2707" r:id="rId2706" xr:uid="{61089E6E-6CB9-4CB5-8B73-493CB16D8D88}"/>
    <hyperlink ref="I2708" r:id="rId2707" xr:uid="{832BC9E5-3EFF-46C1-9E30-374ED80BCB85}"/>
    <hyperlink ref="I2709" r:id="rId2708" xr:uid="{9CE72DE5-08EA-4815-9030-BAC7ADA9B61C}"/>
    <hyperlink ref="I2710" r:id="rId2709" xr:uid="{F5080969-02A2-4C39-974D-B48B71BAC30E}"/>
    <hyperlink ref="I2711" r:id="rId2710" xr:uid="{037CB7AE-67FE-41C4-A048-83A5AEF0A6FD}"/>
    <hyperlink ref="I2712" r:id="rId2711" xr:uid="{30A325EB-024F-4F8C-B378-7A649E476F70}"/>
    <hyperlink ref="I2713" r:id="rId2712" xr:uid="{BEA865EF-1D0A-447F-AEB2-2E9841579DC0}"/>
    <hyperlink ref="I2714" r:id="rId2713" xr:uid="{072EA5F5-701C-4CEA-B1C7-33ADB0A114D4}"/>
    <hyperlink ref="I2715" r:id="rId2714" xr:uid="{EADA536E-368E-4CA1-9126-077D3E777DD1}"/>
    <hyperlink ref="I2716" r:id="rId2715" xr:uid="{6094D1E0-1964-4A46-995B-8C025AFFB97D}"/>
    <hyperlink ref="I2717" r:id="rId2716" xr:uid="{F1223636-8ADC-4D9B-ABFB-24F8B06F27F9}"/>
    <hyperlink ref="I2718" r:id="rId2717" xr:uid="{EA3A85FF-3034-4420-86EA-0358B937C2E5}"/>
    <hyperlink ref="I2719" r:id="rId2718" xr:uid="{1BEFA941-E5A5-46AC-B82F-2FA5F850B728}"/>
    <hyperlink ref="I2720" r:id="rId2719" xr:uid="{67AA601F-24D0-42AA-8633-D66C78CAF7A9}"/>
    <hyperlink ref="I2721" r:id="rId2720" xr:uid="{788F407B-F43C-4070-AEB1-9AEDA6E9DC22}"/>
    <hyperlink ref="I2722" r:id="rId2721" xr:uid="{DA7AE61D-AA52-4428-B439-2D2F5AD18E58}"/>
    <hyperlink ref="I2723" r:id="rId2722" xr:uid="{AB4FB6B9-2587-4839-9039-C75157DE54B3}"/>
    <hyperlink ref="I2724" r:id="rId2723" xr:uid="{93B455E8-54FE-4BF6-91E9-EC3E0071672D}"/>
    <hyperlink ref="I2725" r:id="rId2724" xr:uid="{FB6034D8-9C07-4FD6-8DD5-7A583081CF59}"/>
    <hyperlink ref="I2726" r:id="rId2725" xr:uid="{290A3E43-63A2-4976-B02B-1D1620C3F29D}"/>
    <hyperlink ref="I2727" r:id="rId2726" xr:uid="{F5B784E3-DF96-43A6-9A14-3B1CC036CBDA}"/>
    <hyperlink ref="I2728" r:id="rId2727" xr:uid="{E87ED787-5F26-4D49-BBEB-D8529CA55588}"/>
    <hyperlink ref="I2729" r:id="rId2728" xr:uid="{814C718C-A826-46FB-B19F-30ACAD00E4EB}"/>
    <hyperlink ref="I2730" r:id="rId2729" xr:uid="{1ED280FB-2F00-48E5-B247-A46D07D15C68}"/>
    <hyperlink ref="I2731" r:id="rId2730" xr:uid="{5A6D758E-1639-407C-89A6-831A6AB9E770}"/>
    <hyperlink ref="I2732" r:id="rId2731" xr:uid="{38A73B97-8216-46D9-96B6-97F5DDF11144}"/>
    <hyperlink ref="I2733" r:id="rId2732" xr:uid="{7BB31A57-54D1-42CE-8F55-21120FA4BDA8}"/>
    <hyperlink ref="I2734" r:id="rId2733" xr:uid="{4917C577-79DE-4FF9-A373-E26E20AE5C4E}"/>
    <hyperlink ref="I2735" r:id="rId2734" xr:uid="{F43CFD33-86E8-40CD-B395-C70E200B00CA}"/>
    <hyperlink ref="I2736" r:id="rId2735" xr:uid="{D7BD07B5-DA77-4964-AC76-3A44CA22ACDB}"/>
    <hyperlink ref="I2737" r:id="rId2736" xr:uid="{34A89FF1-3B18-4FE9-B15B-3DA8879A8ACF}"/>
    <hyperlink ref="I2738" r:id="rId2737" xr:uid="{9EC50F26-3375-4289-84D8-CBF73240F673}"/>
    <hyperlink ref="I2739" r:id="rId2738" xr:uid="{741AEBC4-56CB-4E81-8DA1-9C22AE496CE9}"/>
    <hyperlink ref="I2740" r:id="rId2739" xr:uid="{807CC0D8-DBDD-43B8-897A-D34C18EF4A25}"/>
    <hyperlink ref="I2741" r:id="rId2740" xr:uid="{6EFC94C8-AC05-4968-BDAF-75A4DB01E58A}"/>
    <hyperlink ref="I2742" r:id="rId2741" xr:uid="{31777B43-D1BE-4BEE-AAAE-E31982F820F5}"/>
    <hyperlink ref="I2743" r:id="rId2742" xr:uid="{0BC8C304-B40D-48E9-A2BE-503F71CF92AD}"/>
    <hyperlink ref="I2744" r:id="rId2743" xr:uid="{D62BFA2B-C687-4516-987A-05D94AE68FD1}"/>
    <hyperlink ref="I2745" r:id="rId2744" xr:uid="{41EB15BF-8753-4666-ADB9-6769A0A5C246}"/>
    <hyperlink ref="I2746" r:id="rId2745" xr:uid="{0D528D90-CE0F-43FF-89DB-E110D7183B75}"/>
    <hyperlink ref="I2747" r:id="rId2746" xr:uid="{BBDDE11E-2C58-4D65-AE8E-3FB0882E0E69}"/>
    <hyperlink ref="I2748" r:id="rId2747" xr:uid="{758D6281-7038-4B5E-9F8E-AD9D789BA6B5}"/>
    <hyperlink ref="I2749" r:id="rId2748" xr:uid="{9C9AEABC-7AED-4EFC-98F1-3A3E5303A6FB}"/>
    <hyperlink ref="I2750" r:id="rId2749" xr:uid="{114E6205-87CB-46F0-856A-C0940C477FD9}"/>
    <hyperlink ref="I2751" r:id="rId2750" xr:uid="{0232320C-619C-4A00-885C-CC3AF26BD5EC}"/>
    <hyperlink ref="I2752" r:id="rId2751" xr:uid="{5DA5E344-4C70-4893-B3BD-4D2E9A577A64}"/>
    <hyperlink ref="I2753" r:id="rId2752" xr:uid="{8506C131-2B2E-4E06-87C7-337C6FB91F10}"/>
    <hyperlink ref="I2754" r:id="rId2753" xr:uid="{F2DA765A-2090-49CF-889E-D550610841DB}"/>
    <hyperlink ref="I2755" r:id="rId2754" xr:uid="{A603E210-9B6D-4BDB-BD98-305BB379769B}"/>
    <hyperlink ref="I2756" r:id="rId2755" xr:uid="{B253CDAB-7A73-4035-BF25-54803E5574B8}"/>
    <hyperlink ref="I2757" r:id="rId2756" xr:uid="{64FBAD3D-4657-40E1-AA2B-CB1AF5591D18}"/>
    <hyperlink ref="I2758" r:id="rId2757" xr:uid="{6CDEBB2A-FA1F-4846-9C56-BD83D08CBE09}"/>
    <hyperlink ref="I2759" r:id="rId2758" xr:uid="{D48A0EC4-F391-4109-9940-54778E1EF816}"/>
    <hyperlink ref="I2760" r:id="rId2759" xr:uid="{86846E41-3D77-4A1C-B2BD-3E08F6F0AA74}"/>
    <hyperlink ref="I2761" r:id="rId2760" xr:uid="{539902F1-C059-4C73-8F2B-3D84177AE981}"/>
    <hyperlink ref="I2762" r:id="rId2761" xr:uid="{4BB458FC-788A-4905-9E80-C5439908AA49}"/>
    <hyperlink ref="I2763" r:id="rId2762" xr:uid="{3B7C0693-4F3C-401C-A6B2-8902EAB677B0}"/>
    <hyperlink ref="I2764" r:id="rId2763" xr:uid="{7C5FA45C-6D56-400E-B2D8-45C31A37F820}"/>
    <hyperlink ref="I2765" r:id="rId2764" xr:uid="{EFB5C46C-5E6C-45B3-8537-193162835065}"/>
    <hyperlink ref="I2766" r:id="rId2765" xr:uid="{A293B832-1B53-458F-958E-7B1FDEBD69D6}"/>
    <hyperlink ref="I2767" r:id="rId2766" xr:uid="{856EAAD1-30F1-4C63-B49B-15B4F113EECD}"/>
    <hyperlink ref="I2768" r:id="rId2767" xr:uid="{D0FA26C3-D0A3-47D5-94D3-D2F620222A4C}"/>
    <hyperlink ref="I2769" r:id="rId2768" xr:uid="{46ADF272-8558-4184-AA4D-CB3355AFD55B}"/>
    <hyperlink ref="I2770" r:id="rId2769" xr:uid="{C1D0DBA2-5082-4F11-9E66-4848788B461A}"/>
    <hyperlink ref="I2771" r:id="rId2770" xr:uid="{926947E6-B004-4614-B16C-764646540134}"/>
    <hyperlink ref="I2772" r:id="rId2771" xr:uid="{D6503769-D119-40EA-8908-FF2EF8AD3BC9}"/>
    <hyperlink ref="I2773" r:id="rId2772" xr:uid="{8B2F7CB2-4D91-4F6D-9136-5DA469FAA76C}"/>
    <hyperlink ref="I2774" r:id="rId2773" xr:uid="{0001448D-48F2-4549-936A-2BC44B933EE9}"/>
    <hyperlink ref="I2775" r:id="rId2774" xr:uid="{268D4BA2-5817-487D-923B-6402F8CFE598}"/>
    <hyperlink ref="I2776" r:id="rId2775" xr:uid="{FB807DD5-9E50-4C4B-BD88-155A9B3944F7}"/>
    <hyperlink ref="I2777" r:id="rId2776" xr:uid="{EB06968B-6FAE-4AA8-8D78-E8CCD49B110B}"/>
    <hyperlink ref="I2778" r:id="rId2777" xr:uid="{F76AC908-5C20-42E7-9F81-A14C7B2982FD}"/>
    <hyperlink ref="I2779" r:id="rId2778" xr:uid="{D8755AA8-4BB5-462C-8A51-11EA5D611094}"/>
    <hyperlink ref="I2780" r:id="rId2779" xr:uid="{3E45F21D-9D05-469D-9C9C-0C1ACFF36C38}"/>
    <hyperlink ref="I2781" r:id="rId2780" xr:uid="{D7336E58-D74C-4A84-BF3D-FAA49F21B1BD}"/>
    <hyperlink ref="I2782" r:id="rId2781" xr:uid="{F686A5E0-FEB6-4EA8-A0FF-21902C4AAAB4}"/>
    <hyperlink ref="I2783" r:id="rId2782" xr:uid="{A13846AC-E6C3-41F1-9A5F-EA7B8C316D60}"/>
    <hyperlink ref="I2784" r:id="rId2783" xr:uid="{71B73EAB-08AA-47EC-BC97-ABA1F294DF5D}"/>
    <hyperlink ref="I2785" r:id="rId2784" xr:uid="{4DB59A82-74B8-43FF-8EE2-DEC5CEAC7ABE}"/>
    <hyperlink ref="I2786" r:id="rId2785" xr:uid="{E5E8B4CB-BC4D-4BC8-8C62-62A54F90D91B}"/>
    <hyperlink ref="I2787" r:id="rId2786" xr:uid="{C19AB495-609F-469D-A8B3-E0A3081C90AF}"/>
    <hyperlink ref="I2788" r:id="rId2787" xr:uid="{B0E97E8A-8B95-449C-97BB-6C5AD7FC4E67}"/>
    <hyperlink ref="I2789" r:id="rId2788" xr:uid="{7D62F9EA-311C-41D1-9E28-8AA6AECB30C2}"/>
    <hyperlink ref="I2790" r:id="rId2789" xr:uid="{C40D73FB-77E1-4C30-B03E-090308920F88}"/>
    <hyperlink ref="I2791" r:id="rId2790" xr:uid="{57A1A1BC-02A4-4971-A882-0414DE4C139F}"/>
    <hyperlink ref="I2792" r:id="rId2791" xr:uid="{CB061678-2B23-4E29-AD8C-3F136DDE0CA1}"/>
    <hyperlink ref="I2793" r:id="rId2792" xr:uid="{EDA1A2CF-5004-448D-A50E-7DC7945FBA62}"/>
    <hyperlink ref="I2794" r:id="rId2793" xr:uid="{DE75CFF4-FA70-4B51-B587-AC90C913C3E4}"/>
    <hyperlink ref="I2795" r:id="rId2794" xr:uid="{118EAEF7-EA1B-4B10-9BB9-B5A1DA659E32}"/>
    <hyperlink ref="I2796" r:id="rId2795" xr:uid="{11AFB78A-C65C-4B21-8A16-52D928165F6F}"/>
    <hyperlink ref="I2797" r:id="rId2796" xr:uid="{86FF06D4-640F-40AD-B323-A497D62056ED}"/>
    <hyperlink ref="I2798" r:id="rId2797" xr:uid="{ED1D2053-9364-43A7-B22D-D69308DA30C4}"/>
    <hyperlink ref="I2799" r:id="rId2798" xr:uid="{102EA028-7FBA-4BD9-AB2F-CE221FFA0CBF}"/>
    <hyperlink ref="I2800" r:id="rId2799" xr:uid="{86190959-98EC-4C7F-832D-4597D8FE530E}"/>
    <hyperlink ref="I2801" r:id="rId2800" xr:uid="{6C806527-B044-4D72-B485-352208975E57}"/>
    <hyperlink ref="I2802" r:id="rId2801" xr:uid="{EE2DDF2A-127D-4E7C-8F38-C5D7159FFD52}"/>
    <hyperlink ref="I2803" r:id="rId2802" xr:uid="{E02937EB-6631-4E97-84B7-C6789C2BC9DF}"/>
    <hyperlink ref="I2804" r:id="rId2803" xr:uid="{64C613FE-51FB-4BCB-8216-CA6D86398873}"/>
    <hyperlink ref="I2805" r:id="rId2804" xr:uid="{DBB25B50-1647-4FB9-99EE-479C645D0EAC}"/>
    <hyperlink ref="I2806" r:id="rId2805" xr:uid="{4A60BCE2-2B27-4847-83D8-8BD512BD33FB}"/>
    <hyperlink ref="I2807" r:id="rId2806" xr:uid="{BF84AE2C-D5AA-40BB-AE5D-7B3C178AFBE1}"/>
    <hyperlink ref="I2808" r:id="rId2807" xr:uid="{BAEA1320-9C31-4B8E-9E4C-739174E9F980}"/>
    <hyperlink ref="I2809" r:id="rId2808" xr:uid="{3887B0CF-B794-4CAA-AC45-0CF2A6A7FC42}"/>
    <hyperlink ref="I2810" r:id="rId2809" xr:uid="{A59B0CD3-0AFF-424C-A84D-55AF2C2AB0E5}"/>
    <hyperlink ref="I2811" r:id="rId2810" xr:uid="{DB0AD1CD-D897-44CA-858B-48AEC6951EAB}"/>
    <hyperlink ref="I2812" r:id="rId2811" xr:uid="{BEF3467B-F761-4100-BE79-7E5BD53FA1CF}"/>
    <hyperlink ref="I2813" r:id="rId2812" xr:uid="{6D92AA12-7AA5-4258-A282-67A017D62EB7}"/>
    <hyperlink ref="I2814" r:id="rId2813" xr:uid="{54D63DBC-E292-4FEB-B207-05ACA9B37159}"/>
    <hyperlink ref="I2815" r:id="rId2814" xr:uid="{3D48EE1A-9728-4E73-B0AD-AF3DBE5E8B6D}"/>
    <hyperlink ref="I3674" r:id="rId2815" xr:uid="{5BFBD3E1-3990-4C18-8964-13324131E283}"/>
    <hyperlink ref="I2817" r:id="rId2816" xr:uid="{6939E993-03D7-4422-9A41-A4664FE58F71}"/>
    <hyperlink ref="I2818" r:id="rId2817" xr:uid="{D981BCF6-6CBD-4966-A82E-F9433F1BF2B7}"/>
    <hyperlink ref="I2819" r:id="rId2818" xr:uid="{BBD4E0AD-0279-4449-84DB-922BE9C2F395}"/>
    <hyperlink ref="I2820" r:id="rId2819" xr:uid="{0F699816-51D4-456F-8570-157460082411}"/>
    <hyperlink ref="I2821" r:id="rId2820" xr:uid="{42C581C0-1542-482A-B5AA-D8909C45FFB8}"/>
    <hyperlink ref="I2822" r:id="rId2821" xr:uid="{CA0582BF-9A9B-48E5-8CFE-3898EF21D8FB}"/>
    <hyperlink ref="I2823" r:id="rId2822" xr:uid="{C4443D54-D9E8-4A0C-A202-4628DD19782C}"/>
    <hyperlink ref="I2824" r:id="rId2823" xr:uid="{4D34A73A-6035-44D1-8769-72911F8CA930}"/>
    <hyperlink ref="I2825" r:id="rId2824" xr:uid="{3BE57F74-E0C4-4E75-8844-AC6A3F15E44A}"/>
    <hyperlink ref="I8422" r:id="rId2825" xr:uid="{104F3912-8AAC-4199-9FBB-0492894D2DD2}"/>
    <hyperlink ref="I2827" r:id="rId2826" xr:uid="{B202681F-E4EC-4FFA-B2AA-6FDA8B2ACEA8}"/>
    <hyperlink ref="I2828" r:id="rId2827" xr:uid="{A9583F3C-DCB1-46C9-82A2-9492FF4DCA49}"/>
    <hyperlink ref="I2829" r:id="rId2828" xr:uid="{2D5CFD35-6C27-4D0B-BAC2-2FFF7E148338}"/>
    <hyperlink ref="I2830" r:id="rId2829" xr:uid="{DA623F87-6CAF-42A5-812E-CB5B5D9EDCE0}"/>
    <hyperlink ref="I2831" r:id="rId2830" xr:uid="{B6BF22D0-C3C3-44C3-B219-7979714B31EF}"/>
    <hyperlink ref="I2832" r:id="rId2831" xr:uid="{94AAA155-9887-4BDA-9DFA-D8CBBE18FD9C}"/>
    <hyperlink ref="I2833" r:id="rId2832" xr:uid="{A03BAB19-CFD8-4133-BCCA-B7EDCDCF21CD}"/>
    <hyperlink ref="I2834" r:id="rId2833" xr:uid="{5ED7D7F3-AFBA-411B-AD8C-362C7E772A95}"/>
    <hyperlink ref="I2835" r:id="rId2834" xr:uid="{281BBEB6-AD76-4A1B-9B44-F7AB423B7B7D}"/>
    <hyperlink ref="I2836" r:id="rId2835" xr:uid="{E2611066-4508-40C8-8482-79D5A900787D}"/>
    <hyperlink ref="I2837" r:id="rId2836" xr:uid="{A94456E6-FB3C-4A92-8C43-544336C41E7B}"/>
    <hyperlink ref="I2838" r:id="rId2837" xr:uid="{FC7E5103-1ED4-4758-8CB4-24A666E6BBCB}"/>
    <hyperlink ref="I2839" r:id="rId2838" xr:uid="{BE2B315C-50DA-497B-9E86-B325F261A494}"/>
    <hyperlink ref="I2840" r:id="rId2839" xr:uid="{32D51F99-813C-4520-8DC4-A8724D919EF4}"/>
    <hyperlink ref="I2841" r:id="rId2840" xr:uid="{2C57497A-B647-4BFA-B2E0-8837FB6BB39E}"/>
    <hyperlink ref="I2842" r:id="rId2841" xr:uid="{67335592-CC6E-4486-935C-66F53B8EAFF3}"/>
    <hyperlink ref="I2843" r:id="rId2842" xr:uid="{42764D7C-F228-435A-BA42-253C6FE13B96}"/>
    <hyperlink ref="I2844" r:id="rId2843" xr:uid="{C5D92547-98F3-4CA2-A294-C413C6BBA91E}"/>
    <hyperlink ref="I2845" r:id="rId2844" xr:uid="{CFF3248D-3956-423B-B59C-9CB91D53CDB2}"/>
    <hyperlink ref="I2846" r:id="rId2845" xr:uid="{0CDF9864-C747-4048-940B-D9A30D4CF2FA}"/>
    <hyperlink ref="I2847" r:id="rId2846" xr:uid="{45065DE9-6F0F-4B5E-AF31-EBDB74E52B23}"/>
    <hyperlink ref="I2848" r:id="rId2847" xr:uid="{8A846282-4852-47DD-82FA-0E61AB292BD2}"/>
    <hyperlink ref="I2849" r:id="rId2848" xr:uid="{F4662694-28F1-43F2-8F1B-AB4834288F7B}"/>
    <hyperlink ref="I2850" r:id="rId2849" xr:uid="{580EEEA7-C954-46D0-A592-DBB0775452BA}"/>
    <hyperlink ref="I2851" r:id="rId2850" xr:uid="{B0F85013-D167-4090-903B-CCCD33A6E9EC}"/>
    <hyperlink ref="I2852" r:id="rId2851" xr:uid="{3C418B5E-2566-4795-A2E3-AE0086169405}"/>
    <hyperlink ref="I2853" r:id="rId2852" xr:uid="{D527B44E-E12C-4460-B948-D5EF10509014}"/>
    <hyperlink ref="I2854" r:id="rId2853" xr:uid="{A2C08D1C-B346-4C7C-A06B-BE3A773FA45B}"/>
    <hyperlink ref="I2855" r:id="rId2854" xr:uid="{1AEFA8DC-CED7-44CD-A9FD-37E10A0D4B02}"/>
    <hyperlink ref="I2856" r:id="rId2855" xr:uid="{ADAB55F2-652F-4805-9B29-70E823DF1908}"/>
    <hyperlink ref="I2857" r:id="rId2856" xr:uid="{A433688E-8A8F-4661-A328-436F3D3103DA}"/>
    <hyperlink ref="I2858" r:id="rId2857" xr:uid="{7F7B97AA-5402-4FC0-9A68-9F5C1E1BB04D}"/>
    <hyperlink ref="I2859" r:id="rId2858" xr:uid="{DDE3F060-3948-4BE5-B3B8-F286A4166013}"/>
    <hyperlink ref="I2860" r:id="rId2859" xr:uid="{6C6ECF9F-05A8-4B34-896B-6C5F21A45BB9}"/>
    <hyperlink ref="I2861" r:id="rId2860" xr:uid="{E365E4D7-712A-4138-9BF0-B05E7A7E495A}"/>
    <hyperlink ref="I2862" r:id="rId2861" xr:uid="{1018E647-895F-46E7-8A07-A7F9E53A83AE}"/>
    <hyperlink ref="I2863" r:id="rId2862" xr:uid="{C4255661-6EFF-448B-836C-358163841011}"/>
    <hyperlink ref="I2864" r:id="rId2863" xr:uid="{0BEDF6FC-123B-483A-8A71-5B7CA4853FF8}"/>
    <hyperlink ref="I2865" r:id="rId2864" xr:uid="{1909F342-A787-43D7-81CD-A5EFD128E91D}"/>
    <hyperlink ref="I2866" r:id="rId2865" xr:uid="{74757DFF-C41B-4955-8A25-A40DFFD18AC8}"/>
    <hyperlink ref="I2867" r:id="rId2866" xr:uid="{A1AE603C-6439-40B4-B224-22FBB309E831}"/>
    <hyperlink ref="I2868" r:id="rId2867" xr:uid="{CA871386-98E6-412E-A757-EEA4BF2EF8A4}"/>
    <hyperlink ref="I2869" r:id="rId2868" xr:uid="{23A278DE-8139-4DFD-8896-930751A6A755}"/>
    <hyperlink ref="I2870" r:id="rId2869" xr:uid="{7F499862-6098-461B-AC9F-9E02060905DD}"/>
    <hyperlink ref="I2871" r:id="rId2870" xr:uid="{755FFDF9-4B95-4E93-B634-DF4882A8C71E}"/>
    <hyperlink ref="I2872" r:id="rId2871" xr:uid="{F7F533AF-C6E7-4F7C-AD3F-01095BC0C95C}"/>
    <hyperlink ref="I2873" r:id="rId2872" xr:uid="{6E56ACDF-6CE7-44B3-ADC1-351EEE1C0E68}"/>
    <hyperlink ref="I2874" r:id="rId2873" xr:uid="{2E974795-CED8-4889-B14B-93F1B0588397}"/>
    <hyperlink ref="I2875" r:id="rId2874" xr:uid="{9F0A4FFB-55A8-4EBF-97DD-CB0173D9BB14}"/>
    <hyperlink ref="I2876" r:id="rId2875" xr:uid="{5E7169D6-6705-44A7-B4E4-3FF55A98DD18}"/>
    <hyperlink ref="I2877" r:id="rId2876" xr:uid="{D603BCC4-B10E-4065-AA4A-748E9C6EB98B}"/>
    <hyperlink ref="I2878" r:id="rId2877" xr:uid="{32FC8F99-DB82-45B9-A205-01C7D734097E}"/>
    <hyperlink ref="I2879" r:id="rId2878" xr:uid="{E2DE21AD-413E-4A73-9DA6-A5D4B30F2D96}"/>
    <hyperlink ref="I2880" r:id="rId2879" xr:uid="{1B6539D6-C4CC-4AFE-9CE9-5CB66CEBE601}"/>
    <hyperlink ref="I2881" r:id="rId2880" xr:uid="{76F4EB86-AA60-4048-B0A1-A77B9B53EC00}"/>
    <hyperlink ref="I2882" r:id="rId2881" xr:uid="{D6A17A68-A970-4A62-A442-E3A62142355F}"/>
    <hyperlink ref="I2883" r:id="rId2882" xr:uid="{307DF2D9-9E5C-45E3-AF8F-16817D387154}"/>
    <hyperlink ref="I2884" r:id="rId2883" xr:uid="{C83F4BF7-48E0-409E-A198-DD07E51DE2A9}"/>
    <hyperlink ref="I2885" r:id="rId2884" xr:uid="{4F2E087F-FA01-4C54-95CA-A9D7F1AC6710}"/>
    <hyperlink ref="I2886" r:id="rId2885" xr:uid="{B5CEBC00-9AAB-4BB3-9AFF-7B7DBF7E2EC1}"/>
    <hyperlink ref="I2887" r:id="rId2886" xr:uid="{810980B4-EB44-4AC2-A817-0A88D87E4D0C}"/>
    <hyperlink ref="I2888" r:id="rId2887" xr:uid="{5CCD6133-5A38-45A8-A2BF-3A9300904B52}"/>
    <hyperlink ref="I2889" r:id="rId2888" xr:uid="{B251EA41-3615-483B-8546-C6C44BA4FD4F}"/>
    <hyperlink ref="I2890" r:id="rId2889" xr:uid="{01B70E9F-C2DF-4C1D-9440-6CEEF701502F}"/>
    <hyperlink ref="I2891" r:id="rId2890" xr:uid="{1A1751BF-151D-4BEA-8394-0BB02DF746FC}"/>
    <hyperlink ref="I2892" r:id="rId2891" xr:uid="{3301BEAA-A951-4EFF-8FC6-91936FBC2BCD}"/>
    <hyperlink ref="I2893" r:id="rId2892" xr:uid="{1F3260E2-78CA-4755-82AF-230D3FB6C9D7}"/>
    <hyperlink ref="I2894" r:id="rId2893" xr:uid="{432FEB1F-8EB8-46D5-ABAF-F649FE4DD1F6}"/>
    <hyperlink ref="I2895" r:id="rId2894" xr:uid="{1611269F-D5A3-4B97-A8F6-24FE92214CB3}"/>
    <hyperlink ref="I2896" r:id="rId2895" xr:uid="{70AAC87E-C413-4105-944F-C9B428218EA6}"/>
    <hyperlink ref="I2897" r:id="rId2896" xr:uid="{C5B3AF29-E68A-4648-BE30-B9DFA7F2E781}"/>
    <hyperlink ref="I2898" r:id="rId2897" xr:uid="{22B4916B-F7B7-47CE-A0B4-99632FA91A80}"/>
    <hyperlink ref="I2899" r:id="rId2898" xr:uid="{B39ACB4D-1F2B-4FD0-A03F-9DC695F2AEC3}"/>
    <hyperlink ref="I2900" r:id="rId2899" xr:uid="{FC6CBC22-0738-4720-8A78-A3B94EA7BBF7}"/>
    <hyperlink ref="I2901" r:id="rId2900" xr:uid="{34447361-06C7-453C-91D0-AAAC1A9DDDD2}"/>
    <hyperlink ref="I2902" r:id="rId2901" xr:uid="{45E61E77-8FF9-4390-9522-6C839DF1EB61}"/>
    <hyperlink ref="I2903" r:id="rId2902" xr:uid="{4D3C338B-A338-4034-AEA7-BCA52CBB3575}"/>
    <hyperlink ref="I2904" r:id="rId2903" xr:uid="{86EE02F1-1BBC-4CF9-82C8-E5A60628A333}"/>
    <hyperlink ref="I2905" r:id="rId2904" xr:uid="{F0299579-595C-465F-8A21-4CC5A2C7D94B}"/>
    <hyperlink ref="I2906" r:id="rId2905" xr:uid="{8A9E1C61-7412-449E-882B-3903A98E0852}"/>
    <hyperlink ref="I2907" r:id="rId2906" xr:uid="{119E8109-75CD-4EB9-8357-676827722497}"/>
    <hyperlink ref="I2908" r:id="rId2907" xr:uid="{D8B56DE0-DC6C-4239-AC28-32A1BEA7DC90}"/>
    <hyperlink ref="I2909" r:id="rId2908" xr:uid="{73F6321D-E2ED-4095-A7D7-5C716B205E1E}"/>
    <hyperlink ref="I2910" r:id="rId2909" xr:uid="{5A7D800F-8036-48B0-A0F7-7C2A6CAAD71F}"/>
    <hyperlink ref="I2911" r:id="rId2910" xr:uid="{B0C26760-0957-42FB-A10C-0B271C24CEC4}"/>
    <hyperlink ref="I2912" r:id="rId2911" xr:uid="{30AAEC5A-1D18-4DA4-9F49-66B1B130FB1B}"/>
    <hyperlink ref="I2913" r:id="rId2912" xr:uid="{D7DEF60D-2B07-4813-9F49-AF0A7F4284FD}"/>
    <hyperlink ref="I2914" r:id="rId2913" xr:uid="{F7193BC0-542A-4FF8-9C38-058353CEC37E}"/>
    <hyperlink ref="I2915" r:id="rId2914" xr:uid="{976EE9A1-E7A4-4612-914D-B5E3863D006A}"/>
    <hyperlink ref="I2916" r:id="rId2915" xr:uid="{552A6230-9FE5-4DE2-BA94-A723437EE508}"/>
    <hyperlink ref="I2917" r:id="rId2916" xr:uid="{3D954860-B37A-4AF5-8ECE-0ED851AECBF3}"/>
    <hyperlink ref="I2918" r:id="rId2917" xr:uid="{063ADFBB-DF37-498B-A4B3-F02ACEC190A1}"/>
    <hyperlink ref="I2919" r:id="rId2918" xr:uid="{00D30A9F-48FA-41F4-BC3A-3C7A2A742DA8}"/>
    <hyperlink ref="I2920" r:id="rId2919" xr:uid="{39C5E838-5A20-4E13-89A0-9207D6E7F94F}"/>
    <hyperlink ref="I2921" r:id="rId2920" xr:uid="{9A0329B8-97CF-47E6-9FB0-03E4C456793F}"/>
    <hyperlink ref="I2922" r:id="rId2921" xr:uid="{5377AE0E-C5CA-4E51-82D3-7F4545CB17D0}"/>
    <hyperlink ref="I2923" r:id="rId2922" xr:uid="{1F5DBDE1-D838-47A9-815A-9872AA7E8507}"/>
    <hyperlink ref="I2924" r:id="rId2923" xr:uid="{B69E6D3E-8523-4186-9AA6-D7CB68DCAE5E}"/>
    <hyperlink ref="I2925" r:id="rId2924" xr:uid="{18C428FE-F49E-45CD-88EE-22B334625E32}"/>
    <hyperlink ref="I2926" r:id="rId2925" xr:uid="{86160659-D390-46BE-8049-933BA55FB6F9}"/>
    <hyperlink ref="I2927" r:id="rId2926" xr:uid="{584225FA-86CC-4AC9-94CF-5A410DC6A9CA}"/>
    <hyperlink ref="I2928" r:id="rId2927" xr:uid="{AE8BE394-C7F3-4475-942D-A31AABDB0CEA}"/>
    <hyperlink ref="I2929" r:id="rId2928" xr:uid="{1A210FDE-145A-40DB-AB08-A7517FC78920}"/>
    <hyperlink ref="I2930" r:id="rId2929" xr:uid="{51C1DCBE-6618-4775-9825-8D8056918EFF}"/>
    <hyperlink ref="I2931" r:id="rId2930" xr:uid="{BE470E77-E1D7-4AC6-A4F7-C3BE188CCCA6}"/>
    <hyperlink ref="I2932" r:id="rId2931" xr:uid="{255E3605-E35F-4194-A1D0-D9B070FEAC29}"/>
    <hyperlink ref="I2933" r:id="rId2932" xr:uid="{51E29852-7BCB-4C77-BFE7-8F90745DF06E}"/>
    <hyperlink ref="I2934" r:id="rId2933" xr:uid="{376A6464-6626-4459-88F4-AFA599CF4628}"/>
    <hyperlink ref="I2935" r:id="rId2934" xr:uid="{E714ABF6-0FF7-43B9-819B-C9AC977EC122}"/>
    <hyperlink ref="I1625" r:id="rId2935" xr:uid="{25898DC4-6066-4193-8279-4F60879A1D91}"/>
    <hyperlink ref="I2937" r:id="rId2936" xr:uid="{2DEB6CAB-85BA-4A5F-AB53-708A55880120}"/>
    <hyperlink ref="I2938" r:id="rId2937" xr:uid="{461EB7B1-D248-45F5-879F-CF66306EBD91}"/>
    <hyperlink ref="I2939" r:id="rId2938" xr:uid="{147BD992-534D-4B3E-B4B4-0BBE535025B5}"/>
    <hyperlink ref="I2940" r:id="rId2939" xr:uid="{85F99915-BED5-4C8D-B896-57159DAD0444}"/>
    <hyperlink ref="I2941" r:id="rId2940" xr:uid="{CBB4E5AB-9130-418F-804D-C68007EF2333}"/>
    <hyperlink ref="I2942" r:id="rId2941" xr:uid="{EABE3EFA-1185-4979-A132-D11AA3FC53FE}"/>
    <hyperlink ref="I2943" r:id="rId2942" xr:uid="{4522D9BD-F3EC-428D-A2E7-4BD187259544}"/>
    <hyperlink ref="I2944" r:id="rId2943" xr:uid="{0E4D66A5-7551-4C5B-A567-CA0E71E89D9B}"/>
    <hyperlink ref="I2945" r:id="rId2944" xr:uid="{5376AF61-E4AE-40AE-9C72-F0E537A8A0F3}"/>
    <hyperlink ref="I2946" r:id="rId2945" xr:uid="{E21CBEB8-E90D-4950-9CFC-0F5C1975A754}"/>
    <hyperlink ref="I2947" r:id="rId2946" xr:uid="{80846D5E-4196-439C-ABB3-89B54788C158}"/>
    <hyperlink ref="I2948" r:id="rId2947" xr:uid="{F8623F58-4A59-4C75-B590-800E775D3832}"/>
    <hyperlink ref="I2949" r:id="rId2948" xr:uid="{B77D4D63-ED54-4578-806E-1910AE4E2B6A}"/>
    <hyperlink ref="I2950" r:id="rId2949" xr:uid="{DD9AF287-3031-452B-AB57-0BB4FEA25959}"/>
    <hyperlink ref="I2951" r:id="rId2950" xr:uid="{1C0083E9-FAA9-4851-B62F-F2850C0EFEF4}"/>
    <hyperlink ref="I2952" r:id="rId2951" xr:uid="{99A14AB6-5120-43BF-B7F5-09E7B1B58153}"/>
    <hyperlink ref="I2953" r:id="rId2952" xr:uid="{31F8C935-9DCF-4082-92C2-06CCC9A92BF1}"/>
    <hyperlink ref="I2954" r:id="rId2953" xr:uid="{077D161E-3BBA-46B3-AC19-5F27C8BA10FA}"/>
    <hyperlink ref="I2955" r:id="rId2954" xr:uid="{1380447B-9B9E-4899-A5D4-5073BF9C2C00}"/>
    <hyperlink ref="I2956" r:id="rId2955" xr:uid="{4DA47A58-30B3-448F-B780-63AD7D7E8BAF}"/>
    <hyperlink ref="I2957" r:id="rId2956" xr:uid="{4C5161E0-7F4B-44DD-8302-1E6BA4D2CA8E}"/>
    <hyperlink ref="I2958" r:id="rId2957" xr:uid="{EA52AD41-50BB-43FD-AAB3-57F96840362C}"/>
    <hyperlink ref="I2959" r:id="rId2958" xr:uid="{13CA83C5-972D-4E8E-8949-CA75A8B1502D}"/>
    <hyperlink ref="I2960" r:id="rId2959" xr:uid="{FC6960DE-9921-4292-815D-377CB0545553}"/>
    <hyperlink ref="I2961" r:id="rId2960" xr:uid="{0303C0DC-453B-45FE-8AC2-A4B97B842796}"/>
    <hyperlink ref="I2962" r:id="rId2961" xr:uid="{60C7D7D0-6CFF-4599-AED5-3B287486DCFC}"/>
    <hyperlink ref="I2963" r:id="rId2962" xr:uid="{7B74D6A2-D4F7-49AD-9EEB-91D59C9FEFCA}"/>
    <hyperlink ref="I2964" r:id="rId2963" xr:uid="{37A762EB-36D4-4227-945E-846E87BF08E1}"/>
    <hyperlink ref="I2965" r:id="rId2964" xr:uid="{7E12F022-6A2E-4FD3-ADEE-5357279E4BAF}"/>
    <hyperlink ref="I2966" r:id="rId2965" xr:uid="{C121C6F1-8409-4738-B9F5-6FBCBA7C6136}"/>
    <hyperlink ref="I7362" r:id="rId2966" xr:uid="{3C2CA365-E799-4F5C-BE4C-DC1D55C8A472}"/>
    <hyperlink ref="I2968" r:id="rId2967" xr:uid="{A3E4B938-8C9F-43D2-9803-1DC9E73C85FA}"/>
    <hyperlink ref="I2969" r:id="rId2968" xr:uid="{9C5E4458-1E8C-406B-91B0-E88367215BBA}"/>
    <hyperlink ref="I2970" r:id="rId2969" xr:uid="{E4FCE06F-3B33-4BEA-880B-3DA249CF6078}"/>
    <hyperlink ref="I2971" r:id="rId2970" xr:uid="{9668B61B-EA19-4188-BDE0-88671BB7C068}"/>
    <hyperlink ref="I2972" r:id="rId2971" xr:uid="{5F6B0BF7-7613-4597-A5AF-5E4BBDD9B5A6}"/>
    <hyperlink ref="I2973" r:id="rId2972" xr:uid="{B4009753-2E38-4F7A-9557-DEA68363F9FE}"/>
    <hyperlink ref="I2974" r:id="rId2973" xr:uid="{533AE7F9-CD86-4C3C-BB06-A16CB44649B6}"/>
    <hyperlink ref="I2975" r:id="rId2974" xr:uid="{DFDE13CC-7A4F-4308-8C08-5C40E27C002A}"/>
    <hyperlink ref="I2976" r:id="rId2975" xr:uid="{CA102ABC-E85D-4706-9566-1D43F5EA695E}"/>
    <hyperlink ref="I2977" r:id="rId2976" xr:uid="{2E39A8AA-896F-46F8-AE3A-EA77053930B8}"/>
    <hyperlink ref="I2978" r:id="rId2977" xr:uid="{FE2740F3-14AA-41C6-8337-B607835E6D37}"/>
    <hyperlink ref="I2979" r:id="rId2978" xr:uid="{BD5EEE5F-D0EC-44C2-B6E1-FA14DC1AD65A}"/>
    <hyperlink ref="I2980" r:id="rId2979" xr:uid="{9A930A18-4D03-4CA1-A8EC-C62D1C511230}"/>
    <hyperlink ref="I2981" r:id="rId2980" xr:uid="{0B545EEB-5D87-44D0-BDBF-9C7AB59DBB9D}"/>
    <hyperlink ref="I2982" r:id="rId2981" xr:uid="{F2372B0B-DCC7-44EB-B776-B9F037B484F4}"/>
    <hyperlink ref="I2983" r:id="rId2982" xr:uid="{612F1A41-ED4B-44A4-8B76-84C4E2545D5C}"/>
    <hyperlink ref="I2984" r:id="rId2983" xr:uid="{8B956F39-63FA-42DE-80F5-75A8959954B6}"/>
    <hyperlink ref="I2985" r:id="rId2984" xr:uid="{DC7CF43C-E28D-40DB-9133-385A7AB2A278}"/>
    <hyperlink ref="I2986" r:id="rId2985" xr:uid="{F4ACAEEE-F9F9-4738-949A-4D853E085792}"/>
    <hyperlink ref="I2987" r:id="rId2986" xr:uid="{01E0B603-E9B8-4A5F-8740-21CAECCE2FDD}"/>
    <hyperlink ref="I2988" r:id="rId2987" xr:uid="{2565ACD5-8565-47D5-8049-996A25D085BB}"/>
    <hyperlink ref="I2989" r:id="rId2988" xr:uid="{E56B565D-86E6-4469-A496-FC69FA3D5ED4}"/>
    <hyperlink ref="I2990" r:id="rId2989" xr:uid="{C1212E3D-DE81-4B9E-B0F8-EF761CCF5780}"/>
    <hyperlink ref="I2991" r:id="rId2990" xr:uid="{CE921757-6C89-4F63-8097-C6011ECE42AE}"/>
    <hyperlink ref="I2992" r:id="rId2991" xr:uid="{A3327BB0-8F50-44CB-8A28-2CC1D28D631D}"/>
    <hyperlink ref="I2993" r:id="rId2992" xr:uid="{2B59446A-E490-4EB1-A84A-ACEC5C2AE161}"/>
    <hyperlink ref="I2994" r:id="rId2993" xr:uid="{942932E2-8F05-46B1-85D8-5F9B30CD0DB4}"/>
    <hyperlink ref="I2995" r:id="rId2994" xr:uid="{58E0143B-4F52-4BD3-BA5E-6DBFD0D4DE1B}"/>
    <hyperlink ref="I2996" r:id="rId2995" xr:uid="{46DE378D-1078-4800-8B7A-39C84E3B7EE3}"/>
    <hyperlink ref="I2997" r:id="rId2996" xr:uid="{A5283B43-538F-46E2-8A70-BEAE401C98C5}"/>
    <hyperlink ref="I2998" r:id="rId2997" xr:uid="{7D1B8E8B-E202-4584-A4E5-D0DFAE169E51}"/>
    <hyperlink ref="I2999" r:id="rId2998" xr:uid="{BD3738F0-89EB-4118-BD78-FFC76636D391}"/>
    <hyperlink ref="I3000" r:id="rId2999" xr:uid="{B91073DA-3B3C-492A-AD87-02053A8D7743}"/>
    <hyperlink ref="I3001" r:id="rId3000" xr:uid="{0F511A72-38A4-452A-B248-F84816D897CB}"/>
    <hyperlink ref="I3002" r:id="rId3001" xr:uid="{3CA5BB0C-F157-48C6-AA55-CFDEB07BE9B9}"/>
    <hyperlink ref="I3003" r:id="rId3002" xr:uid="{D007D4DD-6431-4C6F-B355-48D25FE33D05}"/>
    <hyperlink ref="I3004" r:id="rId3003" xr:uid="{A049266F-80D2-4D0A-9592-D82BF9A8E7EF}"/>
    <hyperlink ref="I3005" r:id="rId3004" xr:uid="{FB52358E-052E-47A2-8C75-4D5D38DC8BBC}"/>
    <hyperlink ref="I3006" r:id="rId3005" xr:uid="{D1F8999C-C6FA-4F11-8859-0059965F45AE}"/>
    <hyperlink ref="I3007" r:id="rId3006" xr:uid="{590C5FEC-C042-4FBB-A6AF-F6F2A66EF312}"/>
    <hyperlink ref="I3008" r:id="rId3007" xr:uid="{170F9FA4-A323-4541-8A4E-4D8EEB8F79D1}"/>
    <hyperlink ref="I3009" r:id="rId3008" xr:uid="{A294DDF7-5695-45B2-8BFA-47C5DF25664C}"/>
    <hyperlink ref="I3010" r:id="rId3009" xr:uid="{CAFFED4D-E8E3-4A40-9C24-35F8FE297023}"/>
    <hyperlink ref="I3011" r:id="rId3010" xr:uid="{8F0E1C0E-9616-4D8A-9248-004E6D4E7543}"/>
    <hyperlink ref="I3012" r:id="rId3011" xr:uid="{F0B21180-100F-4AE0-84CD-598E5FD18392}"/>
    <hyperlink ref="I3013" r:id="rId3012" xr:uid="{C9F21217-7E86-4AF6-8512-6F6C57B82019}"/>
    <hyperlink ref="I3014" r:id="rId3013" xr:uid="{59DC1369-A436-4CC5-8BFA-B9968B412CC2}"/>
    <hyperlink ref="I3015" r:id="rId3014" xr:uid="{444DBD5A-5925-41E1-8985-34EA64AB4FF4}"/>
    <hyperlink ref="I3016" r:id="rId3015" xr:uid="{D97D54E0-B5C6-4251-95CC-54B6F5CBD11B}"/>
    <hyperlink ref="I3017" r:id="rId3016" xr:uid="{FDECEFE9-D653-429B-AF90-6096BB00CB05}"/>
    <hyperlink ref="I3018" r:id="rId3017" xr:uid="{3ADE1191-6F28-4D7F-8653-0D52426E5C0E}"/>
    <hyperlink ref="I3019" r:id="rId3018" xr:uid="{F4F3256B-35C4-4669-8BC1-2AC0307545D8}"/>
    <hyperlink ref="I3020" r:id="rId3019" xr:uid="{0FEA7903-8A53-4F66-B13A-B0558ECAA9C5}"/>
    <hyperlink ref="I3021" r:id="rId3020" xr:uid="{B56246F0-0297-42B9-BF8C-82CA5B12EC0B}"/>
    <hyperlink ref="I3022" r:id="rId3021" xr:uid="{7854D005-494E-4A9F-8D7A-B5B24C3B2AF9}"/>
    <hyperlink ref="I3023" r:id="rId3022" xr:uid="{C26A28F3-F3AD-4FEB-855F-6279006C562C}"/>
    <hyperlink ref="I3024" r:id="rId3023" xr:uid="{48C8EE49-50C7-4691-B22A-059E20EC7916}"/>
    <hyperlink ref="I3025" r:id="rId3024" xr:uid="{1D9AE18C-330C-4BE0-9E28-7AF16CFFB8B6}"/>
    <hyperlink ref="I3026" r:id="rId3025" xr:uid="{B3BB1755-957C-4C67-A386-E13DD5AE1F3C}"/>
    <hyperlink ref="I3027" r:id="rId3026" xr:uid="{B2CCB2E3-CD9E-49C9-80CC-79482ADB4AA4}"/>
    <hyperlink ref="I3028" r:id="rId3027" xr:uid="{63A2EB60-0D87-457A-90D3-2EA65E0EC452}"/>
    <hyperlink ref="I3029" r:id="rId3028" xr:uid="{A74BD77E-501C-448F-9DBD-0D3F31BF420A}"/>
    <hyperlink ref="I3030" r:id="rId3029" xr:uid="{EC07C950-F91E-4F26-909A-54C31032954D}"/>
    <hyperlink ref="I3031" r:id="rId3030" xr:uid="{C2AD241B-5732-435F-B87C-92A16F823838}"/>
    <hyperlink ref="I3032" r:id="rId3031" xr:uid="{DC2A5EC5-2304-412B-82EC-3CB234C9B861}"/>
    <hyperlink ref="I4499" r:id="rId3032" xr:uid="{0870D027-BFCF-479E-962D-CCC20811ABFA}"/>
    <hyperlink ref="I3034" r:id="rId3033" xr:uid="{DBCCA763-19BD-4E7F-8150-358EA031172D}"/>
    <hyperlink ref="I8518" r:id="rId3034" xr:uid="{8548A964-826F-4072-8F98-8B7EA0028C43}"/>
    <hyperlink ref="I3036" r:id="rId3035" xr:uid="{BF60FED0-8863-4E27-A184-F05B7B90001D}"/>
    <hyperlink ref="I3037" r:id="rId3036" xr:uid="{51DFCC2B-6B35-4BAB-8DB8-28DEB47186A7}"/>
    <hyperlink ref="I3038" r:id="rId3037" xr:uid="{52123F9F-A928-44F3-A5F0-EAE62DECCA72}"/>
    <hyperlink ref="I3039" r:id="rId3038" xr:uid="{0ECF36B6-3EA4-4B1A-BA7F-D9AB5C26BBB5}"/>
    <hyperlink ref="I3040" r:id="rId3039" xr:uid="{483FFFFB-0B79-4C44-8653-55728BA0A76B}"/>
    <hyperlink ref="I3041" r:id="rId3040" xr:uid="{F4F3B080-4646-456F-BDEC-D804835E4139}"/>
    <hyperlink ref="I3042" r:id="rId3041" xr:uid="{0EDB82D5-FE4F-44CF-A55C-0E4DAD55DBFE}"/>
    <hyperlink ref="I3043" r:id="rId3042" xr:uid="{4078667F-DDE4-4EE6-B6A3-7B21E19CF9FA}"/>
    <hyperlink ref="I3044" r:id="rId3043" xr:uid="{2367D262-24C1-405D-8369-19FF051118B2}"/>
    <hyperlink ref="I3045" r:id="rId3044" xr:uid="{4B6E18CC-8A90-4F28-AC57-8694D39B4A2A}"/>
    <hyperlink ref="I3046" r:id="rId3045" xr:uid="{74F29C44-49F6-454C-B26E-0D47DCB6502C}"/>
    <hyperlink ref="I3047" r:id="rId3046" xr:uid="{29E579A7-2BAF-47B0-820F-7BA97D7DA327}"/>
    <hyperlink ref="I3048" r:id="rId3047" xr:uid="{CD39E0FE-10D8-442B-96C2-F7635492F461}"/>
    <hyperlink ref="I3049" r:id="rId3048" xr:uid="{C446DD89-4DB6-46DA-8B32-02E19F130ED5}"/>
    <hyperlink ref="I3050" r:id="rId3049" xr:uid="{C6280EFD-5A2C-44D3-A1E7-752EF27EDD3F}"/>
    <hyperlink ref="I3051" r:id="rId3050" xr:uid="{5EC7FAD1-56E9-406C-B530-1A1810BDAA47}"/>
    <hyperlink ref="I3052" r:id="rId3051" xr:uid="{8ECFF5DE-76A3-4FC3-B158-B6FAD2899E69}"/>
    <hyperlink ref="I3053" r:id="rId3052" xr:uid="{81108018-E4B1-4C6C-A767-29D0767C6D2B}"/>
    <hyperlink ref="I3054" r:id="rId3053" xr:uid="{0BC086D3-5972-4F34-A7C4-D2DD403CB3A0}"/>
    <hyperlink ref="I3055" r:id="rId3054" xr:uid="{34579EB3-37BB-4443-A155-F2CD2BD3B8BB}"/>
    <hyperlink ref="I3056" r:id="rId3055" xr:uid="{8F4B9540-8E24-459C-ACA2-4148095FB829}"/>
    <hyperlink ref="I3057" r:id="rId3056" xr:uid="{3BBC0561-B5B8-41B3-B109-0D2E8731C860}"/>
    <hyperlink ref="I3058" r:id="rId3057" xr:uid="{632E8F64-6314-42EB-8E4B-D0CF78324E7D}"/>
    <hyperlink ref="I3059" r:id="rId3058" xr:uid="{7A89B42E-C0A5-4234-8E18-9FB5153AE9DD}"/>
    <hyperlink ref="I3060" r:id="rId3059" xr:uid="{6FEB3DAB-4BD9-4405-8094-AA50F1ED7BEC}"/>
    <hyperlink ref="I3061" r:id="rId3060" xr:uid="{F348DA67-BE28-4A6C-996D-642A58B7CE4A}"/>
    <hyperlink ref="I3062" r:id="rId3061" xr:uid="{986E2889-036D-47D9-8265-C77279A97CCC}"/>
    <hyperlink ref="I3063" r:id="rId3062" xr:uid="{0C864640-0F30-4283-8CEE-F8E5D6EC8C9A}"/>
    <hyperlink ref="I3064" r:id="rId3063" xr:uid="{1523BEA5-D115-4A5D-A243-D30500836693}"/>
    <hyperlink ref="I3065" r:id="rId3064" xr:uid="{230F35F9-42F5-4F87-A114-A6F5522E6E0D}"/>
    <hyperlink ref="I3066" r:id="rId3065" xr:uid="{4A2F2019-F112-4100-8911-EA567D2CF329}"/>
    <hyperlink ref="I3067" r:id="rId3066" xr:uid="{3D744CAC-0D24-443E-8731-A83CA40C7AC8}"/>
    <hyperlink ref="I3068" r:id="rId3067" xr:uid="{F5645483-FE26-47D6-9DE5-69FA84C5C22F}"/>
    <hyperlink ref="I3069" r:id="rId3068" xr:uid="{01BDE56F-B340-4B4A-ADAF-62F3A916E738}"/>
    <hyperlink ref="I3070" r:id="rId3069" xr:uid="{9E899B83-9A40-4F3E-84AB-1BA875D7C7D0}"/>
    <hyperlink ref="I3071" r:id="rId3070" xr:uid="{48DACAEC-D37B-4CC4-8D91-333A087A0CBE}"/>
    <hyperlink ref="I3072" r:id="rId3071" xr:uid="{B5A3C921-0AD2-4225-A05E-C5A9014BD40A}"/>
    <hyperlink ref="I3073" r:id="rId3072" xr:uid="{703CF9C9-A87C-459A-B457-1228EEC52084}"/>
    <hyperlink ref="I3074" r:id="rId3073" xr:uid="{804BF69A-4B9C-41DA-91F9-500CD0914FAB}"/>
    <hyperlink ref="I3075" r:id="rId3074" xr:uid="{183822DF-933F-4B18-8E01-86E78AEDB91D}"/>
    <hyperlink ref="I3076" r:id="rId3075" xr:uid="{790BC3AF-B095-4978-9CE4-A71B593B8A9D}"/>
    <hyperlink ref="I3077" r:id="rId3076" xr:uid="{5025BBB6-FFF9-487A-BE44-55753263314C}"/>
    <hyperlink ref="I3078" r:id="rId3077" xr:uid="{20C65089-AB53-4956-98B3-E9D289842603}"/>
    <hyperlink ref="I3079" r:id="rId3078" xr:uid="{7456E939-D31E-4E0C-9A88-CBA3F4FBAC7F}"/>
    <hyperlink ref="I3080" r:id="rId3079" xr:uid="{C8E62126-513A-40F1-9CB9-33332EAA1382}"/>
    <hyperlink ref="I3081" r:id="rId3080" xr:uid="{9692C26A-3F3E-4EF0-91AE-6EDA93BAB184}"/>
    <hyperlink ref="I3082" r:id="rId3081" xr:uid="{FD598CCF-0BAD-46D5-A5FA-9D699C3A55D7}"/>
    <hyperlink ref="I3083" r:id="rId3082" xr:uid="{8631B420-3DA6-4F8E-9E09-EDC95CEB8B76}"/>
    <hyperlink ref="I3084" r:id="rId3083" xr:uid="{5530928E-B638-44DD-8ECE-B7B8A97CB5F8}"/>
    <hyperlink ref="I3085" r:id="rId3084" xr:uid="{F8D27B0D-5D34-409D-B97A-531B5D5FCEC8}"/>
    <hyperlink ref="I3086" r:id="rId3085" xr:uid="{7EC0D03A-ED33-43F1-B52C-945A284A075C}"/>
    <hyperlink ref="I3087" r:id="rId3086" xr:uid="{A5AB4699-F164-4E3D-8E2E-1554E856A609}"/>
    <hyperlink ref="I3088" r:id="rId3087" xr:uid="{E14DE3EE-3F52-4F48-80E3-9CA7B6448EEC}"/>
    <hyperlink ref="I3089" r:id="rId3088" xr:uid="{E25B221C-F461-45A3-B4C2-6854BDF282A5}"/>
    <hyperlink ref="I3090" r:id="rId3089" xr:uid="{B4F76726-A096-413F-A627-959FF1641DD8}"/>
    <hyperlink ref="I3091" r:id="rId3090" xr:uid="{8A2E082C-AE92-495F-ABD4-7E8285979174}"/>
    <hyperlink ref="I3092" r:id="rId3091" xr:uid="{A8DD4F5D-7608-4263-AE3E-591D29021490}"/>
    <hyperlink ref="I3093" r:id="rId3092" xr:uid="{C43FDC0D-1C92-4B32-BC30-4324CEF471A7}"/>
    <hyperlink ref="I3094" r:id="rId3093" xr:uid="{45105848-F923-4330-9D23-6CBC6E10E125}"/>
    <hyperlink ref="I3095" r:id="rId3094" xr:uid="{C3996ED1-15D7-43B8-8D0B-1377A0404744}"/>
    <hyperlink ref="I3096" r:id="rId3095" xr:uid="{F3CE2796-9E3E-4E1E-9C0E-A10CB141F1F4}"/>
    <hyperlink ref="I3097" r:id="rId3096" xr:uid="{165D463F-F11C-428B-9F64-B97188335B13}"/>
    <hyperlink ref="I3098" r:id="rId3097" xr:uid="{924FD3B5-FB74-4C9E-87C8-69326B770DCC}"/>
    <hyperlink ref="I3099" r:id="rId3098" xr:uid="{A3874691-209B-4EB2-9905-559D051FD690}"/>
    <hyperlink ref="I3100" r:id="rId3099" xr:uid="{F55F9EFE-F2EB-4632-8F47-5CABB822DF0D}"/>
    <hyperlink ref="I3101" r:id="rId3100" xr:uid="{E2462F52-78D1-4CD6-B102-6F975D736449}"/>
    <hyperlink ref="I3102" r:id="rId3101" xr:uid="{34C2A73F-3C53-40DE-8A5B-AFA236775CD5}"/>
    <hyperlink ref="I3103" r:id="rId3102" xr:uid="{DB919EA3-6C01-4F9E-B141-5505424C5C6C}"/>
    <hyperlink ref="I3104" r:id="rId3103" xr:uid="{8F347765-D20C-419C-848F-8F8A284411CC}"/>
    <hyperlink ref="I3105" r:id="rId3104" xr:uid="{B3DF3DE0-FCF4-48E4-B0FC-8788A7E46802}"/>
    <hyperlink ref="I3106" r:id="rId3105" xr:uid="{312F7C8F-B723-4A42-BFCE-5E5D84068AE0}"/>
    <hyperlink ref="I3107" r:id="rId3106" xr:uid="{6D9C4AB7-A501-4669-8502-4205400FA3CA}"/>
    <hyperlink ref="I3108" r:id="rId3107" xr:uid="{DAF4ADFC-6C38-4D9C-BF23-9E9FC85D5A83}"/>
    <hyperlink ref="I3109" r:id="rId3108" xr:uid="{F65F5C17-061C-4A7C-B42A-60E4BA1ADD71}"/>
    <hyperlink ref="I3110" r:id="rId3109" xr:uid="{3514F0E0-2C26-42C8-A107-7281CAC01F1F}"/>
    <hyperlink ref="I3111" r:id="rId3110" xr:uid="{4DA980C3-63F8-4110-900B-F45CED0A6AAD}"/>
    <hyperlink ref="I3112" r:id="rId3111" xr:uid="{E1FCBAB8-3609-45E0-949F-C90168661741}"/>
    <hyperlink ref="I3113" r:id="rId3112" xr:uid="{FFDD898A-4CC1-4DC8-8377-0EC1418BBC98}"/>
    <hyperlink ref="I3114" r:id="rId3113" xr:uid="{B64AC8D0-37AE-4402-953A-153ED127E0C4}"/>
    <hyperlink ref="I3115" r:id="rId3114" xr:uid="{9DA3F9FC-918D-4C8A-9DED-AA3AABCF43C3}"/>
    <hyperlink ref="I3116" r:id="rId3115" xr:uid="{B84C8728-B584-4016-B758-85D9E9EFD4A6}"/>
    <hyperlink ref="I3117" r:id="rId3116" xr:uid="{754E6C1D-AF52-43C6-BABB-CCA8CB888ADA}"/>
    <hyperlink ref="I3118" r:id="rId3117" xr:uid="{21F9C1AD-C3E6-4586-AB17-3B4287A6FFA0}"/>
    <hyperlink ref="I3119" r:id="rId3118" xr:uid="{1592AF60-F4E2-4E17-838E-A91EA980352C}"/>
    <hyperlink ref="I3120" r:id="rId3119" xr:uid="{3B942D55-17B7-4517-89DF-2B92FF7C2390}"/>
    <hyperlink ref="I3121" r:id="rId3120" xr:uid="{84B1FB4D-2842-4B38-8F8D-D5C613F411A5}"/>
    <hyperlink ref="I3122" r:id="rId3121" xr:uid="{A19FEC05-1510-4602-A158-879F81BBA5EA}"/>
    <hyperlink ref="I3123" r:id="rId3122" xr:uid="{CEFDF2B5-7E5D-4F76-AAAB-973FEF143F79}"/>
    <hyperlink ref="I3124" r:id="rId3123" xr:uid="{8253A1D9-055C-4747-8CAF-E909D92F43D5}"/>
    <hyperlink ref="I3125" r:id="rId3124" xr:uid="{073707DA-A4FE-4461-962E-AB65D84EBDBA}"/>
    <hyperlink ref="I3126" r:id="rId3125" xr:uid="{9262A870-CD50-4482-AC1C-D382ED1ABC45}"/>
    <hyperlink ref="I3127" r:id="rId3126" xr:uid="{C212FC35-6F3D-4C90-B93F-1B90A12CD018}"/>
    <hyperlink ref="I3128" r:id="rId3127" xr:uid="{18C9BE30-0E3A-42A0-899C-BC124EA62633}"/>
    <hyperlink ref="I3129" r:id="rId3128" xr:uid="{6D94DDA5-FF9D-42C3-BD9F-6357B0DD76F5}"/>
    <hyperlink ref="I3130" r:id="rId3129" xr:uid="{646D2C06-C52D-4D4A-AB00-D514110D41B6}"/>
    <hyperlink ref="I3131" r:id="rId3130" xr:uid="{B3014CFF-6513-4B93-B136-C6968CF5C298}"/>
    <hyperlink ref="I3132" r:id="rId3131" xr:uid="{5A444BF9-F106-4C2A-926A-E33DBD120FAA}"/>
    <hyperlink ref="I3133" r:id="rId3132" xr:uid="{93615B46-2C42-4B1F-B559-3B51260003F6}"/>
    <hyperlink ref="I3134" r:id="rId3133" xr:uid="{CCBB4852-B2FD-4F6C-950D-5891899070CB}"/>
    <hyperlink ref="I3135" r:id="rId3134" xr:uid="{D210DA6A-1836-4806-B10F-AF5ACB6E7C50}"/>
    <hyperlink ref="I3136" r:id="rId3135" xr:uid="{90E08A4D-F37A-4BC2-9E27-6A793E140C44}"/>
    <hyperlink ref="I3137" r:id="rId3136" xr:uid="{871C8174-B04E-4F36-AA7E-262B6E474C60}"/>
    <hyperlink ref="I3138" r:id="rId3137" xr:uid="{94E3A42D-71FF-470F-8CF0-C931388723C7}"/>
    <hyperlink ref="I3139" r:id="rId3138" xr:uid="{62F610D8-BCA0-42D1-9A50-50972899A0DB}"/>
    <hyperlink ref="I3140" r:id="rId3139" xr:uid="{D302B9AF-1A10-4355-929F-FBAAC60C973B}"/>
    <hyperlink ref="I3141" r:id="rId3140" xr:uid="{69AE93B4-6733-4088-8064-53D62EE8138D}"/>
    <hyperlink ref="I3142" r:id="rId3141" xr:uid="{7C66E91B-5E3B-496D-A5C9-2BB9A7A74B5B}"/>
    <hyperlink ref="I3143" r:id="rId3142" xr:uid="{AE72D642-144D-441B-A39E-9E60C7FD178D}"/>
    <hyperlink ref="I3144" r:id="rId3143" xr:uid="{BD63AF82-C72C-4510-9893-24A3D4051393}"/>
    <hyperlink ref="I3145" r:id="rId3144" xr:uid="{96D43F02-C9AF-4012-A7F3-FEFC878425C1}"/>
    <hyperlink ref="I3146" r:id="rId3145" xr:uid="{C230030F-3DD8-4E87-BBF9-D98BDAB72CB8}"/>
    <hyperlink ref="I3147" r:id="rId3146" xr:uid="{143D5C59-3D01-475B-A43D-406C593AC5F9}"/>
    <hyperlink ref="I3148" r:id="rId3147" xr:uid="{E7E34DDD-90B2-4925-B9DB-F09535C2525F}"/>
    <hyperlink ref="I3149" r:id="rId3148" xr:uid="{9844A47F-5336-4F5D-AC03-88B885D1D7CD}"/>
    <hyperlink ref="I3150" r:id="rId3149" xr:uid="{549F7027-653A-4B85-92DC-E45F72C2977C}"/>
    <hyperlink ref="I3151" r:id="rId3150" xr:uid="{11FDDC27-1D64-4DA5-8E12-442D21431048}"/>
    <hyperlink ref="I3152" r:id="rId3151" xr:uid="{DE601027-F586-44E8-B7FE-610C8ED4523E}"/>
    <hyperlink ref="I3153" r:id="rId3152" xr:uid="{9BC5804F-EC47-41C6-93A9-B676550CBD5F}"/>
    <hyperlink ref="I3154" r:id="rId3153" xr:uid="{D98A5AB2-DAC5-436A-8FB3-1BFF461AF689}"/>
    <hyperlink ref="I3155" r:id="rId3154" xr:uid="{8E183969-0340-44A1-A36C-092E5649D7BF}"/>
    <hyperlink ref="I3156" r:id="rId3155" xr:uid="{B56E01CB-D137-468B-A87F-601623ECCC99}"/>
    <hyperlink ref="I3157" r:id="rId3156" xr:uid="{F1070085-0320-4499-A618-F42473F47633}"/>
    <hyperlink ref="I3158" r:id="rId3157" xr:uid="{1643D86A-9B03-483A-8F76-CC67CD46413E}"/>
    <hyperlink ref="I3159" r:id="rId3158" xr:uid="{0CDF6B6E-C92C-4FC5-8E65-B65F5C0A435D}"/>
    <hyperlink ref="I3160" r:id="rId3159" xr:uid="{0E8F9F60-4348-4590-8096-F10183D66ADC}"/>
    <hyperlink ref="I3161" r:id="rId3160" xr:uid="{C94386A6-5BD3-4A2A-99A0-ABF8C7BD8121}"/>
    <hyperlink ref="I3162" r:id="rId3161" xr:uid="{42929AA9-DC6B-4980-865A-0B7082758C68}"/>
    <hyperlink ref="I3163" r:id="rId3162" xr:uid="{5CD4C9FD-9F93-4CCD-901C-7FDE963FC9E1}"/>
    <hyperlink ref="I3164" r:id="rId3163" xr:uid="{686CB67B-6C92-4DB9-B14A-0E630ED3A5DB}"/>
    <hyperlink ref="I3165" r:id="rId3164" xr:uid="{8C62B46E-1F9B-4E6A-845F-83218CA4CC04}"/>
    <hyperlink ref="I3166" r:id="rId3165" xr:uid="{12316781-4F70-41AA-B381-5E4226713A02}"/>
    <hyperlink ref="I3167" r:id="rId3166" xr:uid="{C5D70558-090C-474F-AB0A-B07D1182BB7A}"/>
    <hyperlink ref="I3168" r:id="rId3167" xr:uid="{11A08E31-8D9C-4810-839D-893CFC28C73C}"/>
    <hyperlink ref="I3169" r:id="rId3168" xr:uid="{CE931CAC-997C-471F-9929-E840970B9ED6}"/>
    <hyperlink ref="I3170" r:id="rId3169" xr:uid="{9E57FB3B-1CCC-45CC-914F-1775EE58411F}"/>
    <hyperlink ref="I3171" r:id="rId3170" xr:uid="{5F3421C1-E065-400D-AC93-1C6258C97584}"/>
    <hyperlink ref="I3172" r:id="rId3171" xr:uid="{E38C93AD-5A8A-46A0-B9FE-3C60C0EEB9A2}"/>
    <hyperlink ref="I3173" r:id="rId3172" xr:uid="{DCACBA66-A4A3-4A28-A733-FAA022594463}"/>
    <hyperlink ref="I3174" r:id="rId3173" xr:uid="{9AA02089-5C7D-4476-996F-9076C90FAE0F}"/>
    <hyperlink ref="I3175" r:id="rId3174" xr:uid="{583FA120-4F64-468F-9163-991194F5F777}"/>
    <hyperlink ref="I3176" r:id="rId3175" xr:uid="{BFB67DDC-5FB1-4EFE-8B0F-42B9A93F18C9}"/>
    <hyperlink ref="I3177" r:id="rId3176" xr:uid="{C5424E65-B464-46E7-9AE8-94B3D2DF0626}"/>
    <hyperlink ref="I3178" r:id="rId3177" xr:uid="{D91A7716-E414-497B-828D-7B9A1F468561}"/>
    <hyperlink ref="I3179" r:id="rId3178" xr:uid="{80F2B167-3031-4BBE-AF81-CF485844B423}"/>
    <hyperlink ref="I3180" r:id="rId3179" xr:uid="{30E17EA8-9CE9-47F8-A3E6-E64C9E6B87E3}"/>
    <hyperlink ref="I3181" r:id="rId3180" xr:uid="{5383B4DB-6E23-4490-A315-2F085C1D961B}"/>
    <hyperlink ref="I3182" r:id="rId3181" xr:uid="{30C1E99F-2F3D-4BE6-AF0B-F051D07979A9}"/>
    <hyperlink ref="I3183" r:id="rId3182" xr:uid="{94A4D58D-E570-4610-8FD5-F968968D7863}"/>
    <hyperlink ref="I3184" r:id="rId3183" xr:uid="{11F7370E-B5AD-4AE4-9DC2-8A448CA6347A}"/>
    <hyperlink ref="I3185" r:id="rId3184" xr:uid="{F2511417-3AE8-4EF9-8CB0-D775CCA37E5D}"/>
    <hyperlink ref="I3186" r:id="rId3185" xr:uid="{FAB789AE-D90B-4517-B76D-9F2C6747808E}"/>
    <hyperlink ref="I3187" r:id="rId3186" xr:uid="{498F3B1E-F369-4EC4-B41C-87CCF2E2E09E}"/>
    <hyperlink ref="I3188" r:id="rId3187" xr:uid="{91DE2513-E383-44A1-9F42-0F04624B613B}"/>
    <hyperlink ref="I3189" r:id="rId3188" xr:uid="{B962123F-46F7-4B5E-8496-AE49CC294A72}"/>
    <hyperlink ref="I3190" r:id="rId3189" xr:uid="{22B1B2B8-F34C-471E-AA02-BFD31B53BDB4}"/>
    <hyperlink ref="I3191" r:id="rId3190" xr:uid="{80508493-6026-4F0D-A86A-8A4C52C624B4}"/>
    <hyperlink ref="I3192" r:id="rId3191" xr:uid="{9BA54154-E7F5-4EF0-9CA8-DCA9A9CD4B13}"/>
    <hyperlink ref="I3193" r:id="rId3192" xr:uid="{21951AB5-082A-4C75-9443-8A35469B5FEB}"/>
    <hyperlink ref="I3194" r:id="rId3193" xr:uid="{01776AC5-FD59-472A-8CB2-F4E46648B181}"/>
    <hyperlink ref="I3195" r:id="rId3194" xr:uid="{F89D2747-01F6-4FB0-B34B-72636DEC1202}"/>
    <hyperlink ref="I3196" r:id="rId3195" xr:uid="{0580C28D-267F-4C82-BD36-7A5FAEB729BF}"/>
    <hyperlink ref="I3197" r:id="rId3196" xr:uid="{C8692640-E9A6-4EAC-9A4F-3F56882A8B59}"/>
    <hyperlink ref="I3198" r:id="rId3197" xr:uid="{176413DF-9176-4B88-A1DD-0399973992D8}"/>
    <hyperlink ref="I3199" r:id="rId3198" xr:uid="{4DA37EFE-2BA7-47B3-9172-C2031F35E7EE}"/>
    <hyperlink ref="I3200" r:id="rId3199" xr:uid="{E9830E05-338B-4644-B658-DBB3ED5F67B9}"/>
    <hyperlink ref="I3201" r:id="rId3200" xr:uid="{B06E096F-4C80-4C8F-9574-61B451C3182B}"/>
    <hyperlink ref="I3202" r:id="rId3201" xr:uid="{6B95BB5E-CC5F-442E-8A82-D452D281C6FF}"/>
    <hyperlink ref="I3203" r:id="rId3202" xr:uid="{030A61EE-5379-4C6E-93A6-56549E3CA255}"/>
    <hyperlink ref="I3204" r:id="rId3203" xr:uid="{76CC002D-BA66-46F5-8B44-9B82F95B7A03}"/>
    <hyperlink ref="I3205" r:id="rId3204" xr:uid="{7BAE35F4-07B5-4442-A73B-3E46DADFF818}"/>
    <hyperlink ref="I3206" r:id="rId3205" xr:uid="{DAF2371B-0C53-4386-B485-9C1846BC019A}"/>
    <hyperlink ref="I3207" r:id="rId3206" xr:uid="{72D22CBA-ED61-435C-9064-BB9C051D946F}"/>
    <hyperlink ref="I3208" r:id="rId3207" xr:uid="{A0D9351B-3471-493B-9EBE-58341C4AF506}"/>
    <hyperlink ref="I3209" r:id="rId3208" xr:uid="{D5487BDA-44C8-46FE-B337-D41CD1B6F6A7}"/>
    <hyperlink ref="I3210" r:id="rId3209" xr:uid="{D35D76BC-526B-4B82-A816-7380533595C5}"/>
    <hyperlink ref="I3211" r:id="rId3210" xr:uid="{DFE28B1D-ADE4-4280-8CCB-B25CF7499DF7}"/>
    <hyperlink ref="I3212" r:id="rId3211" xr:uid="{A0F37988-FB22-4722-A7DB-4346A513EEDD}"/>
    <hyperlink ref="I3213" r:id="rId3212" xr:uid="{4F3BE08F-78D2-4699-B9DA-85DA1CCE5778}"/>
    <hyperlink ref="I3214" r:id="rId3213" xr:uid="{015BE7A3-BCED-47CE-889E-C501AA90B769}"/>
    <hyperlink ref="I3215" r:id="rId3214" xr:uid="{7A9C96C0-7080-4272-B83B-9EA0E02670F5}"/>
    <hyperlink ref="I3216" r:id="rId3215" xr:uid="{6492AD3D-9D25-4D34-8BCA-423692185757}"/>
    <hyperlink ref="I3217" r:id="rId3216" xr:uid="{F98F5369-5415-417C-8BED-D87789C9D4D5}"/>
    <hyperlink ref="I3218" r:id="rId3217" xr:uid="{19AB6096-DC31-4320-B85B-E0DF9FD83671}"/>
    <hyperlink ref="I3219" r:id="rId3218" xr:uid="{B6AB0FCD-3954-4AF8-BA8F-D500E5AD4544}"/>
    <hyperlink ref="I3220" r:id="rId3219" xr:uid="{98D12D35-D995-4784-A4F1-3E410176654E}"/>
    <hyperlink ref="I3221" r:id="rId3220" xr:uid="{A5434918-3500-4640-8233-C95BEDDFD700}"/>
    <hyperlink ref="I3222" r:id="rId3221" xr:uid="{9D4F89FF-3FDE-43C9-8472-EF4B34BCA948}"/>
    <hyperlink ref="I3223" r:id="rId3222" xr:uid="{BE1F4A6B-E58C-4957-A3BA-00B6B8E2DD2C}"/>
    <hyperlink ref="I3224" r:id="rId3223" xr:uid="{1281D417-D3C7-43C2-8BA7-3CA8879FAFCC}"/>
    <hyperlink ref="I3225" r:id="rId3224" xr:uid="{7EDDFA78-CCC6-46DC-BAB7-6836484C3953}"/>
    <hyperlink ref="I9482" r:id="rId3225" xr:uid="{3AE1EEC3-6860-428C-AAD3-2597D2551B82}"/>
    <hyperlink ref="I3227" r:id="rId3226" xr:uid="{56CE6CB2-8A42-4627-B40C-974BE535C89B}"/>
    <hyperlink ref="I3228" r:id="rId3227" xr:uid="{07977321-403E-40D6-A31B-3CB930320FE3}"/>
    <hyperlink ref="I3229" r:id="rId3228" xr:uid="{5A086373-2DF3-4824-B829-385C6870E475}"/>
    <hyperlink ref="I3230" r:id="rId3229" xr:uid="{8CAA8AA9-A09E-4940-8D97-2AB4BEAAC335}"/>
    <hyperlink ref="I3231" r:id="rId3230" xr:uid="{DF44BE67-D2B5-4571-A1ED-2458F54CD448}"/>
    <hyperlink ref="I3232" r:id="rId3231" xr:uid="{9233F2F8-0C58-4862-A6CD-B8BFC2694A20}"/>
    <hyperlink ref="I3233" r:id="rId3232" xr:uid="{524DA15F-6D30-4A58-9AB3-0A763D016887}"/>
    <hyperlink ref="I3234" r:id="rId3233" xr:uid="{0BA962A0-3BF0-46F2-86D0-4ECBB8E122F0}"/>
    <hyperlink ref="I3235" r:id="rId3234" xr:uid="{3C8075B6-57CF-4FC2-82E5-10E063F3608B}"/>
    <hyperlink ref="I3236" r:id="rId3235" xr:uid="{7F211068-A6BD-41D8-99B4-06BF12F86EEB}"/>
    <hyperlink ref="I3237" r:id="rId3236" xr:uid="{18279D6B-5BA1-42B5-B14D-900EFA0A646E}"/>
    <hyperlink ref="I3238" r:id="rId3237" xr:uid="{B670ADFA-D57F-4012-A5E1-E89DBCAF9331}"/>
    <hyperlink ref="I3239" r:id="rId3238" xr:uid="{5658F006-2BCE-414B-BDC6-2DF00D2625B3}"/>
    <hyperlink ref="I3240" r:id="rId3239" xr:uid="{E1CF2468-9B48-488E-A441-45C50B883342}"/>
    <hyperlink ref="I3241" r:id="rId3240" xr:uid="{386EF109-76C4-4EAC-9152-0654DF62EF72}"/>
    <hyperlink ref="I3242" r:id="rId3241" xr:uid="{3FCFA383-F398-44CB-A823-4174A929462E}"/>
    <hyperlink ref="I3243" r:id="rId3242" xr:uid="{20C8F508-4E1A-4F4C-B12E-145F3DD40E9D}"/>
    <hyperlink ref="I3244" r:id="rId3243" xr:uid="{F0FE1ED1-6905-43AD-BF52-9ED9AA655B4E}"/>
    <hyperlink ref="I3245" r:id="rId3244" xr:uid="{AF1455B4-280F-4BE4-ABE8-318814CEFEA7}"/>
    <hyperlink ref="I3246" r:id="rId3245" xr:uid="{E97AAA15-59F2-409D-BAE2-5CF60C15F305}"/>
    <hyperlink ref="I3247" r:id="rId3246" xr:uid="{654CC494-5738-434E-88B3-79969DFAE48D}"/>
    <hyperlink ref="I3248" r:id="rId3247" xr:uid="{033CF09A-3EDD-459E-AA6E-4623DC51E3CE}"/>
    <hyperlink ref="I3249" r:id="rId3248" xr:uid="{814FAD22-5138-4F59-BD63-248B8FEB5BE8}"/>
    <hyperlink ref="I3250" r:id="rId3249" xr:uid="{EF13C8ED-E0D9-4208-8900-CBB112156A21}"/>
    <hyperlink ref="I3251" r:id="rId3250" xr:uid="{CB73F69D-6041-4292-B82B-B503CC5AA6BB}"/>
    <hyperlink ref="I3252" r:id="rId3251" xr:uid="{EDE885EE-1D4A-4111-BE0C-D80E6032154F}"/>
    <hyperlink ref="I3253" r:id="rId3252" xr:uid="{74AD8176-5E6D-4685-B8A8-663A55098812}"/>
    <hyperlink ref="I3254" r:id="rId3253" xr:uid="{89340BC7-B789-4998-9A93-DA83015C0B3A}"/>
    <hyperlink ref="I3255" r:id="rId3254" xr:uid="{0D0F58EA-404C-433E-9747-3B66C68F9D85}"/>
    <hyperlink ref="I3256" r:id="rId3255" xr:uid="{587AA43A-4074-4A8B-800C-EE306B12E337}"/>
    <hyperlink ref="I3257" r:id="rId3256" xr:uid="{ABCC07DE-DA65-42AD-ABB3-481B3A1A07F9}"/>
    <hyperlink ref="I3258" r:id="rId3257" xr:uid="{1892702A-5216-4748-8478-EF46D604C2A4}"/>
    <hyperlink ref="I3259" r:id="rId3258" xr:uid="{100EF77C-5D6A-402F-A683-A85E41AA2675}"/>
    <hyperlink ref="I3260" r:id="rId3259" xr:uid="{ABB11C65-A751-42F7-A845-DB75F6A66A82}"/>
    <hyperlink ref="I3261" r:id="rId3260" xr:uid="{44103283-12FA-487A-8B6E-4D6C39154BFE}"/>
    <hyperlink ref="I3262" r:id="rId3261" xr:uid="{66D1FB2D-7B2C-400E-9F42-C99C9C64336D}"/>
    <hyperlink ref="I3263" r:id="rId3262" xr:uid="{A1A46AE7-0EE3-4ADB-A061-7D56761F5D3D}"/>
    <hyperlink ref="I3264" r:id="rId3263" xr:uid="{A2C2519E-1FE4-4F7A-9652-74F74DA14483}"/>
    <hyperlink ref="I3265" r:id="rId3264" xr:uid="{030A7A5D-DDA2-44E0-8E91-1A1FF07B1AD2}"/>
    <hyperlink ref="I3266" r:id="rId3265" xr:uid="{65C651A1-2D33-4DA8-8427-7FBB3FE06343}"/>
    <hyperlink ref="I3267" r:id="rId3266" xr:uid="{08650BAA-724F-4758-975C-4EFE53C7C5B1}"/>
    <hyperlink ref="I3268" r:id="rId3267" xr:uid="{1193737E-7202-4853-B91F-BA93C80833BE}"/>
    <hyperlink ref="I3269" r:id="rId3268" xr:uid="{1C404DCA-EEF3-423E-A20E-3660407A1600}"/>
    <hyperlink ref="I3270" r:id="rId3269" xr:uid="{83A2A846-0FD0-4BB6-B320-24F1820BD883}"/>
    <hyperlink ref="I3271" r:id="rId3270" xr:uid="{B995A101-988E-4B9C-BB1B-5EBAF93A9621}"/>
    <hyperlink ref="I3272" r:id="rId3271" xr:uid="{326C6BD4-6267-40B2-8AC8-763DF53C0F50}"/>
    <hyperlink ref="I3273" r:id="rId3272" xr:uid="{BA33EFFF-C585-4C99-BF02-4C2395CFA142}"/>
    <hyperlink ref="I3274" r:id="rId3273" xr:uid="{B0E7B236-C358-4A31-8876-5C1DE2A0E1AF}"/>
    <hyperlink ref="I3275" r:id="rId3274" xr:uid="{D788B839-9783-44D9-B4A2-96E4350D3C16}"/>
    <hyperlink ref="I3276" r:id="rId3275" xr:uid="{D6AC8E69-98DE-4851-8F96-DA70FC0A3688}"/>
    <hyperlink ref="I3277" r:id="rId3276" xr:uid="{C3CC522C-35FA-4924-BE71-CCD2A85B3912}"/>
    <hyperlink ref="I3278" r:id="rId3277" xr:uid="{6E6F7149-E12A-4001-BCE4-93BD609CD287}"/>
    <hyperlink ref="I3279" r:id="rId3278" xr:uid="{158BDE9C-2653-426F-8AEF-2E41C10C9541}"/>
    <hyperlink ref="I3280" r:id="rId3279" xr:uid="{B4009E66-E29A-4050-85E8-B41BD1CD9B5F}"/>
    <hyperlink ref="I3281" r:id="rId3280" xr:uid="{D3E1D3D1-C96D-4DFA-8C58-DEF567AB82D5}"/>
    <hyperlink ref="I3282" r:id="rId3281" xr:uid="{6BA960B9-4BA5-456F-A3CE-AC6307DE1ADD}"/>
    <hyperlink ref="I3283" r:id="rId3282" xr:uid="{9E968B3C-57F3-4100-AE61-26D8EEEA5389}"/>
    <hyperlink ref="I3284" r:id="rId3283" xr:uid="{5CEA812B-0F39-4C8C-9723-7869B1B2A0DF}"/>
    <hyperlink ref="I3285" r:id="rId3284" xr:uid="{10E6E2A6-0DF1-4E09-9F9B-3892E39FFAC7}"/>
    <hyperlink ref="I3286" r:id="rId3285" xr:uid="{5F3A74B8-9D6A-4BE7-934F-B514F834C5F2}"/>
    <hyperlink ref="I3287" r:id="rId3286" xr:uid="{9BF034DD-0385-43E1-81C2-F5423584D9EB}"/>
    <hyperlink ref="I3288" r:id="rId3287" xr:uid="{F5C3214C-AC98-4C51-817E-376420DDFC43}"/>
    <hyperlink ref="I3289" r:id="rId3288" xr:uid="{BEA42D98-5FAF-4140-B6B7-FC92363481AE}"/>
    <hyperlink ref="I3290" r:id="rId3289" xr:uid="{32623B28-3B46-4069-885C-0E02F4EEB39A}"/>
    <hyperlink ref="I3291" r:id="rId3290" xr:uid="{ADF1500A-2A37-4FC7-AC1F-29CB2D2E1CB4}"/>
    <hyperlink ref="I3292" r:id="rId3291" xr:uid="{E0617A8A-C06D-45F0-BBF4-B3E5A052E968}"/>
    <hyperlink ref="I3293" r:id="rId3292" xr:uid="{55D75307-2841-4ABF-94B9-5AC5D63F70D9}"/>
    <hyperlink ref="I3294" r:id="rId3293" xr:uid="{3B64F982-5E88-4267-9F05-CD741E9DD08A}"/>
    <hyperlink ref="I3295" r:id="rId3294" xr:uid="{4A0C0D02-F4A8-42FE-A316-2F1BC95C1B91}"/>
    <hyperlink ref="I3296" r:id="rId3295" xr:uid="{648C568B-C9F0-463C-B51B-B97D7FD05563}"/>
    <hyperlink ref="I3297" r:id="rId3296" xr:uid="{C0D10B92-C835-4FE8-BCE0-3F8D72F7B5CE}"/>
    <hyperlink ref="I3298" r:id="rId3297" xr:uid="{BD0DDA2F-DEB9-4166-96F4-521527707ACB}"/>
    <hyperlink ref="I3299" r:id="rId3298" xr:uid="{71A91C56-ED5C-4470-96D9-716D39BAF120}"/>
    <hyperlink ref="I3300" r:id="rId3299" xr:uid="{CC6BB38E-3A3F-4D8D-AABB-A10C053AAC95}"/>
    <hyperlink ref="I3301" r:id="rId3300" xr:uid="{3E05CC46-D354-4120-BBB8-8BBAB706F18B}"/>
    <hyperlink ref="I3302" r:id="rId3301" xr:uid="{7A4D9002-FBAD-4128-AB11-056D88FE523A}"/>
    <hyperlink ref="I3303" r:id="rId3302" xr:uid="{ED6D5AB0-F81A-43A9-A7C9-89C73270E13A}"/>
    <hyperlink ref="I3304" r:id="rId3303" xr:uid="{AE378C9C-459C-417C-B976-71B5AF8EF260}"/>
    <hyperlink ref="I3305" r:id="rId3304" xr:uid="{207BA062-A074-4C86-96D2-AF1C2C14CFA2}"/>
    <hyperlink ref="I3306" r:id="rId3305" xr:uid="{DC737BBC-3232-4669-B816-8F5BC339E1F0}"/>
    <hyperlink ref="I3307" r:id="rId3306" xr:uid="{1705750D-DF37-49C8-8DCC-5F592C9E33CC}"/>
    <hyperlink ref="I3308" r:id="rId3307" xr:uid="{FE22FFCA-8751-4811-B447-EECDDD17C559}"/>
    <hyperlink ref="I3309" r:id="rId3308" xr:uid="{545C1581-EC6C-466C-B1A3-FB57D7B44D92}"/>
    <hyperlink ref="I3310" r:id="rId3309" xr:uid="{D129D0AD-78EB-48EE-87D9-073EC1BFE6D6}"/>
    <hyperlink ref="I3311" r:id="rId3310" xr:uid="{089BEB4E-E1E2-4CBC-8526-B2220EC8A219}"/>
    <hyperlink ref="I3312" r:id="rId3311" xr:uid="{3E5B5F52-C224-4326-AFB4-23D29CD8FE8C}"/>
    <hyperlink ref="I3313" r:id="rId3312" xr:uid="{74BB798B-6FF2-4BEA-A43E-0F0FAF2D4323}"/>
    <hyperlink ref="I3314" r:id="rId3313" xr:uid="{1F03085A-1D0E-42AC-A5B5-A0CA2FBC258C}"/>
    <hyperlink ref="I3315" r:id="rId3314" xr:uid="{48CA7AEE-CAA7-4A4C-B851-F8B974E0C3EC}"/>
    <hyperlink ref="I3316" r:id="rId3315" xr:uid="{E1F50CD7-113E-4108-97D2-6BD62E2DCE66}"/>
    <hyperlink ref="I3317" r:id="rId3316" xr:uid="{21CF1299-B4D3-47F0-A88E-7A85EB8CC828}"/>
    <hyperlink ref="I3318" r:id="rId3317" xr:uid="{D6E79FDA-8828-46B9-A0DA-78F9B4FF652E}"/>
    <hyperlink ref="I3319" r:id="rId3318" xr:uid="{07B6CBE4-9366-48F9-8988-F0F3B12F9408}"/>
    <hyperlink ref="I3320" r:id="rId3319" xr:uid="{F586EC01-C7EB-4218-934A-6BE73B140458}"/>
    <hyperlink ref="I3321" r:id="rId3320" xr:uid="{9A388CD7-35A2-4EF7-B244-6C3E97A0E2D3}"/>
    <hyperlink ref="I3322" r:id="rId3321" xr:uid="{9D57B672-8650-47E0-B6C0-9ECCC30C60D8}"/>
    <hyperlink ref="I3323" r:id="rId3322" xr:uid="{2947BAE3-59AD-45A0-9DA0-842388AD6AFF}"/>
    <hyperlink ref="I3324" r:id="rId3323" xr:uid="{16A82F4A-1536-4E43-93B6-24CFA5904580}"/>
    <hyperlink ref="I3325" r:id="rId3324" xr:uid="{367FF370-A0B6-44C5-B9E6-3ED9B92BE576}"/>
    <hyperlink ref="I3326" r:id="rId3325" xr:uid="{9ECF3A4C-3E36-470B-9793-6754AFABA044}"/>
    <hyperlink ref="I3327" r:id="rId3326" xr:uid="{E10E12E7-D0B3-4395-8F76-73FDE6EA1BE3}"/>
    <hyperlink ref="I3328" r:id="rId3327" xr:uid="{9E7412B8-1C67-4F47-87CB-9897034226C6}"/>
    <hyperlink ref="I3329" r:id="rId3328" xr:uid="{C09FAE06-C270-4D98-A60A-FC8DD5C50DEB}"/>
    <hyperlink ref="I3330" r:id="rId3329" xr:uid="{72F87253-2D93-49E0-8FDB-12229BE83AC5}"/>
    <hyperlink ref="I3331" r:id="rId3330" xr:uid="{A1B4CB7C-2128-4F6B-BF05-EFF363F8DD27}"/>
    <hyperlink ref="I3332" r:id="rId3331" xr:uid="{4B03EE46-00FC-4C02-9F1A-2D471D006959}"/>
    <hyperlink ref="I3333" r:id="rId3332" xr:uid="{72C6C868-2E6C-4811-B23A-B1265F49F8B1}"/>
    <hyperlink ref="I3334" r:id="rId3333" xr:uid="{77D0E125-1255-47CB-852A-C92BE2DC4D61}"/>
    <hyperlink ref="I3335" r:id="rId3334" xr:uid="{D4C7508B-7CF2-4790-91E7-17C82C7D4B88}"/>
    <hyperlink ref="I3336" r:id="rId3335" xr:uid="{36F9F63D-6A48-4EAD-AA35-308ED926B97A}"/>
    <hyperlink ref="I3337" r:id="rId3336" xr:uid="{3D6F5D36-399A-4F08-ADC8-45B2DCF0FF58}"/>
    <hyperlink ref="I3338" r:id="rId3337" xr:uid="{D27A7F3D-7C55-476F-AE0E-C2D94794D7C0}"/>
    <hyperlink ref="I3339" r:id="rId3338" xr:uid="{D471FC02-A085-4755-8A2F-7B2FE5D5C302}"/>
    <hyperlink ref="I3340" r:id="rId3339" xr:uid="{CDA944BE-01BD-40B0-8913-CD30619952C7}"/>
    <hyperlink ref="I3341" r:id="rId3340" xr:uid="{2884AB74-C62E-4FCA-A1D3-A32FC8046471}"/>
    <hyperlink ref="I3342" r:id="rId3341" xr:uid="{670A1323-71A3-4E19-BFF3-DE7672FCF48E}"/>
    <hyperlink ref="I3343" r:id="rId3342" xr:uid="{BE616188-16D4-4505-9B10-EE88000AA01B}"/>
    <hyperlink ref="I3344" r:id="rId3343" xr:uid="{351DC387-3C55-4DB5-B968-FC1424AD7809}"/>
    <hyperlink ref="I3345" r:id="rId3344" xr:uid="{D0954E70-6018-49F3-9B2B-12EE8F4644CD}"/>
    <hyperlink ref="I3346" r:id="rId3345" xr:uid="{080B0B55-0188-4AB4-A2F7-1A1A800FC20B}"/>
    <hyperlink ref="I3347" r:id="rId3346" xr:uid="{E47F293F-76C2-4F5B-86AE-53FFA3EC749A}"/>
    <hyperlink ref="I3348" r:id="rId3347" xr:uid="{89E3DCDE-C598-418C-956D-62F657D34158}"/>
    <hyperlink ref="I3349" r:id="rId3348" xr:uid="{17073290-4485-49ED-90BA-F825FE3810F7}"/>
    <hyperlink ref="I3350" r:id="rId3349" xr:uid="{E79DFAB8-5523-428E-91CA-619A11B41C92}"/>
    <hyperlink ref="I3351" r:id="rId3350" xr:uid="{7C2BCC49-FCE2-4814-A90A-B0ACACB716DF}"/>
    <hyperlink ref="I3352" r:id="rId3351" xr:uid="{B1B1E1B3-3001-4A51-A4BB-89CADC2503BF}"/>
    <hyperlink ref="I3353" r:id="rId3352" xr:uid="{1D40C3C5-778A-488D-9CAF-FC4EA1F73CE7}"/>
    <hyperlink ref="I3354" r:id="rId3353" xr:uid="{3431CB86-B3CA-4A02-B25C-D47BFD97D0BA}"/>
    <hyperlink ref="I3355" r:id="rId3354" xr:uid="{3F8421FF-37A0-43D7-98B3-EE345CB754F6}"/>
    <hyperlink ref="I3356" r:id="rId3355" xr:uid="{D58F8514-D395-47F5-B675-D4ABEF0C7CDD}"/>
    <hyperlink ref="I3357" r:id="rId3356" xr:uid="{7E5A8046-6712-46B2-B8F2-1ADA9B87B160}"/>
    <hyperlink ref="I3358" r:id="rId3357" xr:uid="{560A1861-DB95-45E8-8DF5-9B9E940F3589}"/>
    <hyperlink ref="I3359" r:id="rId3358" xr:uid="{B0E94D83-329F-4067-8610-CD7B33C6488F}"/>
    <hyperlink ref="I3360" r:id="rId3359" xr:uid="{666C34BF-A321-4676-9B3E-B8F8CAB2082B}"/>
    <hyperlink ref="I3361" r:id="rId3360" xr:uid="{8B1C06CC-9EE0-4CE8-A99A-88526D3B390C}"/>
    <hyperlink ref="I3362" r:id="rId3361" xr:uid="{182E81BB-4FE3-4695-AAE0-3728118C51B0}"/>
    <hyperlink ref="I3363" r:id="rId3362" xr:uid="{BCA079D9-9908-45B5-AA35-3D9F44BB3C0A}"/>
    <hyperlink ref="I3364" r:id="rId3363" xr:uid="{92AF8026-3787-41E2-B6A0-25D62B3338FB}"/>
    <hyperlink ref="I3365" r:id="rId3364" xr:uid="{76AF59D0-1112-4B2E-83FB-6FE4E702E0B1}"/>
    <hyperlink ref="I3366" r:id="rId3365" xr:uid="{F9241B5C-894A-4EBF-A596-ADE635102544}"/>
    <hyperlink ref="I3367" r:id="rId3366" xr:uid="{77ABBD3B-0069-4EF9-8B42-930CB49EF3CD}"/>
    <hyperlink ref="I5512" r:id="rId3367" xr:uid="{C7D8473C-22C7-4B6F-A73B-C593ED519A60}"/>
    <hyperlink ref="I3369" r:id="rId3368" xr:uid="{BCB0A691-59A3-4DFC-913B-B9B2681377A9}"/>
    <hyperlink ref="I3370" r:id="rId3369" xr:uid="{4E1791BA-867A-4C40-85F0-0CEEF35D93ED}"/>
    <hyperlink ref="I3371" r:id="rId3370" xr:uid="{C132ECB4-373C-4CF8-987E-9DC116E2CF39}"/>
    <hyperlink ref="I1634" r:id="rId3371" xr:uid="{14CF9ECC-EADF-4BD9-933F-454E5E766483}"/>
    <hyperlink ref="I3373" r:id="rId3372" xr:uid="{F791E18D-D447-4991-A592-3159BD43277B}"/>
    <hyperlink ref="I3374" r:id="rId3373" xr:uid="{59188B1A-C3D4-41B8-AB66-0A43F5CEC2E9}"/>
    <hyperlink ref="I3375" r:id="rId3374" xr:uid="{186DAD64-9871-460D-A871-951E2CED3957}"/>
    <hyperlink ref="I101" r:id="rId3375" xr:uid="{15768D92-019B-4E7E-813D-4A2E7A5A1973}"/>
    <hyperlink ref="I3377" r:id="rId3376" xr:uid="{CA58BFAE-E375-4294-9304-216317478C73}"/>
    <hyperlink ref="I3378" r:id="rId3377" xr:uid="{B6C198D7-1DBA-40EC-A007-1935329E685B}"/>
    <hyperlink ref="I3379" r:id="rId3378" xr:uid="{3E51B8F2-F1D1-473E-80B7-8BB1E508EB79}"/>
    <hyperlink ref="I3380" r:id="rId3379" xr:uid="{E8FE6458-724A-4E1F-882C-6C872CE56E04}"/>
    <hyperlink ref="I3381" r:id="rId3380" xr:uid="{4A45636A-BB6D-4F80-818B-9B90B53A3C92}"/>
    <hyperlink ref="I3382" r:id="rId3381" xr:uid="{98260DD8-DD11-48C5-8C34-E64D14302F72}"/>
    <hyperlink ref="I3383" r:id="rId3382" xr:uid="{CAC84703-314E-4926-B1D2-756FF36A5094}"/>
    <hyperlink ref="I3384" r:id="rId3383" xr:uid="{88F4BA79-8975-4997-8DDC-F1A33AD67761}"/>
    <hyperlink ref="I3385" r:id="rId3384" xr:uid="{4A784A15-B047-4EDE-A87C-232941014A55}"/>
    <hyperlink ref="I3386" r:id="rId3385" xr:uid="{84A071A6-721E-4ECB-BC96-AE015B14EF01}"/>
    <hyperlink ref="I3387" r:id="rId3386" xr:uid="{3AF658C2-0F8C-43BC-BFF3-50592EED5A4F}"/>
    <hyperlink ref="I3388" r:id="rId3387" xr:uid="{2F796601-8EE3-4EF7-9174-42761DC5DAA3}"/>
    <hyperlink ref="I3389" r:id="rId3388" xr:uid="{CDA238D0-3174-422D-8C68-EEBB1A43763C}"/>
    <hyperlink ref="I3390" r:id="rId3389" xr:uid="{4C113EAE-48B7-4B62-B882-0445A82CBD6B}"/>
    <hyperlink ref="I3391" r:id="rId3390" xr:uid="{46501248-C265-4A46-BB33-E709BED94A42}"/>
    <hyperlink ref="I3392" r:id="rId3391" xr:uid="{A7C0F2F1-44CB-4DE3-B16C-EC6779840C0D}"/>
    <hyperlink ref="I3393" r:id="rId3392" xr:uid="{6B1BD137-7B61-4585-93F9-ED5ACFC89055}"/>
    <hyperlink ref="I3394" r:id="rId3393" xr:uid="{660F266F-8C48-42A2-A28E-9BA8C105D995}"/>
    <hyperlink ref="I3395" r:id="rId3394" xr:uid="{6CFA8877-9B11-4A1B-A7C6-488288687693}"/>
    <hyperlink ref="I3396" r:id="rId3395" xr:uid="{992518B8-1BC1-42DC-A10D-17449EDBC7B8}"/>
    <hyperlink ref="I3397" r:id="rId3396" xr:uid="{BDE5E505-A7E1-4B1F-8609-BCE82BF862D8}"/>
    <hyperlink ref="I3398" r:id="rId3397" xr:uid="{9AAF07FB-3A52-481D-A572-8CDA4B0FD0EF}"/>
    <hyperlink ref="I3399" r:id="rId3398" xr:uid="{B6C13DFB-B2CF-4653-A752-C99B08850202}"/>
    <hyperlink ref="I3400" r:id="rId3399" xr:uid="{A3C57557-8222-411E-B543-D4D3235EABAF}"/>
    <hyperlink ref="I3401" r:id="rId3400" xr:uid="{91FDF538-0C17-4EE4-9A5F-88EEA503D542}"/>
    <hyperlink ref="I3402" r:id="rId3401" xr:uid="{960AEF5E-C9D5-4E8F-B11A-54AA9B008156}"/>
    <hyperlink ref="I3403" r:id="rId3402" xr:uid="{E11E140B-D79C-429B-A831-A325A29F08CA}"/>
    <hyperlink ref="I3404" r:id="rId3403" xr:uid="{F5ECE089-1A27-49EF-BBDE-81FEE9FA9A72}"/>
    <hyperlink ref="I3405" r:id="rId3404" xr:uid="{02DA024C-9274-4EAB-99D7-026DD426182A}"/>
    <hyperlink ref="I3406" r:id="rId3405" xr:uid="{2FEA28B7-4AA5-4D54-96B6-2032986F8322}"/>
    <hyperlink ref="I3407" r:id="rId3406" xr:uid="{6A492DC7-766A-4049-8298-D74C6724D267}"/>
    <hyperlink ref="I3408" r:id="rId3407" xr:uid="{23F1D052-247C-4C01-A34A-5C6209C6CDAF}"/>
    <hyperlink ref="I3409" r:id="rId3408" xr:uid="{1CC27B4D-5EF5-4184-BFCF-51F91BD70F29}"/>
    <hyperlink ref="I3410" r:id="rId3409" xr:uid="{1DEA062A-E78C-48ED-9E99-1EC52F1EDC34}"/>
    <hyperlink ref="I3411" r:id="rId3410" xr:uid="{D8BF6C7E-2397-4642-B9A4-C55B6220E1EC}"/>
    <hyperlink ref="I3412" r:id="rId3411" xr:uid="{B91DA976-5F21-4540-A920-C5705E4E0741}"/>
    <hyperlink ref="I3413" r:id="rId3412" xr:uid="{BA1FFA52-C103-4300-A0CA-2A55CBEBA342}"/>
    <hyperlink ref="I3414" r:id="rId3413" xr:uid="{4FB43873-2B7F-4AB0-9894-5775AB0DDCC8}"/>
    <hyperlink ref="I3415" r:id="rId3414" xr:uid="{AB80E734-2556-410E-AF04-C76EC41C8173}"/>
    <hyperlink ref="I3416" r:id="rId3415" xr:uid="{DCBB4997-9267-4AF3-94F9-46F5022DF8E4}"/>
    <hyperlink ref="I3417" r:id="rId3416" xr:uid="{FB834A7E-E482-47D8-B166-69783291AF8A}"/>
    <hyperlink ref="I3418" r:id="rId3417" xr:uid="{BAC18EE6-CF8B-424D-9A0B-BFAACE505703}"/>
    <hyperlink ref="I3419" r:id="rId3418" xr:uid="{7B0F885A-CB93-47CB-915F-18637FFE7060}"/>
    <hyperlink ref="I3420" r:id="rId3419" xr:uid="{0E8B2153-C8A6-4D3A-9765-AB8FB3C80B58}"/>
    <hyperlink ref="I3421" r:id="rId3420" xr:uid="{8A1D9681-EE33-4BA6-9EC2-F008C359B16E}"/>
    <hyperlink ref="I3422" r:id="rId3421" xr:uid="{6CB49414-CDF2-4D99-9ED0-C504ACCD3091}"/>
    <hyperlink ref="I3423" r:id="rId3422" xr:uid="{EE012C66-1E9B-47D2-AB5B-F7145D2808A1}"/>
    <hyperlink ref="I3424" r:id="rId3423" xr:uid="{D8F8242B-D0EE-489F-B110-83E5B11BBACA}"/>
    <hyperlink ref="I3425" r:id="rId3424" xr:uid="{FDA70883-9661-4E86-BBBC-C56B3615254E}"/>
    <hyperlink ref="I3426" r:id="rId3425" xr:uid="{F70977B2-E904-486D-96F8-BC6901301906}"/>
    <hyperlink ref="I3427" r:id="rId3426" xr:uid="{78697850-2D61-4844-AD9D-8E85F5C530DA}"/>
    <hyperlink ref="I3428" r:id="rId3427" xr:uid="{24BA5245-87E7-4141-B4C1-0F8C02B23F31}"/>
    <hyperlink ref="I3429" r:id="rId3428" xr:uid="{44EC6981-B6EC-4EC9-B9AF-0BCB4D4E485E}"/>
    <hyperlink ref="I3430" r:id="rId3429" xr:uid="{0BC6F447-0EA1-4994-91C6-774F65776AA3}"/>
    <hyperlink ref="I3431" r:id="rId3430" xr:uid="{4FBC15F2-D47F-447A-9934-B63FDB28CDF5}"/>
    <hyperlink ref="I3432" r:id="rId3431" xr:uid="{7BEE4B5B-F401-4CD3-918C-D3BF7F182501}"/>
    <hyperlink ref="I3433" r:id="rId3432" xr:uid="{E9FDBFF1-6815-4105-ADDE-5E9F7C758FCF}"/>
    <hyperlink ref="I3434" r:id="rId3433" xr:uid="{CC893261-8223-4004-90BF-9A710BA88663}"/>
    <hyperlink ref="I3435" r:id="rId3434" xr:uid="{7886CB15-2E94-4A3D-BC0B-32B1E8EBEB97}"/>
    <hyperlink ref="I3436" r:id="rId3435" xr:uid="{55F2BD5A-7DB3-48E2-B62F-ABB6DE952893}"/>
    <hyperlink ref="I3437" r:id="rId3436" xr:uid="{074097AC-E089-4BEF-8DC0-17FC35210D5C}"/>
    <hyperlink ref="I3438" r:id="rId3437" xr:uid="{4D50AB43-5F9F-4E63-98A1-2FA7C8EAB37F}"/>
    <hyperlink ref="I3439" r:id="rId3438" xr:uid="{E4EFB058-395F-4B86-A01D-1059C3F72777}"/>
    <hyperlink ref="I3440" r:id="rId3439" xr:uid="{A4342730-133F-4330-907C-5390DCB92FE8}"/>
    <hyperlink ref="I3441" r:id="rId3440" xr:uid="{D3CFC2E4-2A32-40C9-8E68-6139EFEA31A5}"/>
    <hyperlink ref="I3442" r:id="rId3441" xr:uid="{AA69B00E-71C2-45C8-A227-A2E934702609}"/>
    <hyperlink ref="I3443" r:id="rId3442" xr:uid="{347650EC-FA5F-43F3-9510-DF7C8954B873}"/>
    <hyperlink ref="I3444" r:id="rId3443" xr:uid="{2C7C6502-80B7-4E5F-931D-C8120E21F5F2}"/>
    <hyperlink ref="I3445" r:id="rId3444" xr:uid="{F11D6726-13A5-4AD7-A518-AA7C786C05BA}"/>
    <hyperlink ref="I3446" r:id="rId3445" xr:uid="{656012A7-5193-4B6C-99C9-6CBF65E99E21}"/>
    <hyperlink ref="I3447" r:id="rId3446" xr:uid="{511BD8BB-5F66-4E61-8366-5FC7454FEB07}"/>
    <hyperlink ref="I3448" r:id="rId3447" xr:uid="{3E701BFD-D20A-4054-880A-E2FF48EB62D2}"/>
    <hyperlink ref="I3449" r:id="rId3448" xr:uid="{A99C73A6-77E4-4A0D-8106-932FD388E884}"/>
    <hyperlink ref="I3450" r:id="rId3449" xr:uid="{E92F363D-3B75-4E1D-A4BD-EABE942836B2}"/>
    <hyperlink ref="I3451" r:id="rId3450" xr:uid="{EC16F2F2-F210-4BB3-85A6-4FB662D487CB}"/>
    <hyperlink ref="I3452" r:id="rId3451" xr:uid="{30105A87-5F8C-4AFB-8CA6-EC1EBDEB3182}"/>
    <hyperlink ref="I3453" r:id="rId3452" xr:uid="{0679C65D-4754-4552-8B10-8DB005C7E6B7}"/>
    <hyperlink ref="I3454" r:id="rId3453" xr:uid="{EA9C4B9C-2E93-4830-AEDB-67CAB107FD2E}"/>
    <hyperlink ref="I3455" r:id="rId3454" xr:uid="{2200CFEC-10EE-4528-8A65-2821C6F37415}"/>
    <hyperlink ref="I3456" r:id="rId3455" xr:uid="{4A87285B-0EB6-4584-9588-36A318DD5058}"/>
    <hyperlink ref="I3457" r:id="rId3456" xr:uid="{1A36A384-6D79-46F9-872A-0ED42637FC7D}"/>
    <hyperlink ref="I3458" r:id="rId3457" xr:uid="{27EE7B27-C4F5-45A2-8CF3-1A19A7096CCD}"/>
    <hyperlink ref="I3459" r:id="rId3458" xr:uid="{3D4F98DB-C8AE-4989-89DF-E6F0FC823A59}"/>
    <hyperlink ref="I3460" r:id="rId3459" xr:uid="{B92C5530-CCF7-415C-A15A-65D97242AE70}"/>
    <hyperlink ref="I3461" r:id="rId3460" xr:uid="{1DF12899-8607-4EFD-8B64-3D8887F5AFDE}"/>
    <hyperlink ref="I3462" r:id="rId3461" xr:uid="{392696C2-CBF2-48B0-BBA6-F475182C9555}"/>
    <hyperlink ref="I3463" r:id="rId3462" xr:uid="{026B1CAE-3E9C-499D-9AAA-BA68FE58A5DD}"/>
    <hyperlink ref="I3464" r:id="rId3463" xr:uid="{94240F6B-D19A-420A-A30A-CD8A2269FC39}"/>
    <hyperlink ref="I3465" r:id="rId3464" xr:uid="{0F032802-3CC5-4EA4-9532-1D9C2E8FC412}"/>
    <hyperlink ref="I3466" r:id="rId3465" xr:uid="{9EF985A4-F2F6-4618-AED6-EADDB5F65822}"/>
    <hyperlink ref="I3467" r:id="rId3466" xr:uid="{1137FAA1-BD18-403B-9854-EC672DE459B4}"/>
    <hyperlink ref="I3468" r:id="rId3467" xr:uid="{70ACF84B-FE21-41E4-A565-99B59BA3DF41}"/>
    <hyperlink ref="I3469" r:id="rId3468" xr:uid="{4D8E0CE3-AFCE-4EBB-906E-695004113C31}"/>
    <hyperlink ref="I3470" r:id="rId3469" xr:uid="{D46B026B-FD12-4214-9838-2152C599BAC0}"/>
    <hyperlink ref="I3471" r:id="rId3470" xr:uid="{A5E6F5B0-2F46-4F79-B2BB-42E98AEE5952}"/>
    <hyperlink ref="I3472" r:id="rId3471" xr:uid="{E41B2F85-A6D1-476A-A69F-2CFEC99622C2}"/>
    <hyperlink ref="I3473" r:id="rId3472" xr:uid="{F0D822AA-A099-4B77-B638-C9CAE152116B}"/>
    <hyperlink ref="I3474" r:id="rId3473" xr:uid="{17AA3A27-F0ED-4F05-B471-CD0B2DFBB987}"/>
    <hyperlink ref="I3475" r:id="rId3474" xr:uid="{1EA4CD1C-DBBE-4344-A55B-5C4D9E33296D}"/>
    <hyperlink ref="I3476" r:id="rId3475" xr:uid="{F1A09CC6-32E3-4C8A-BAE3-5CB9D478D9BA}"/>
    <hyperlink ref="I3477" r:id="rId3476" xr:uid="{1904113A-D385-4BE7-BB78-0D381FE0D543}"/>
    <hyperlink ref="I3478" r:id="rId3477" xr:uid="{705604A4-23EB-4FDA-B44B-5467F9C5D661}"/>
    <hyperlink ref="I3479" r:id="rId3478" xr:uid="{9CC8B778-8277-4F1C-B805-28AC02229629}"/>
    <hyperlink ref="I3480" r:id="rId3479" xr:uid="{C85E7AD3-2351-4A04-9E0C-57E7935D1F12}"/>
    <hyperlink ref="I3481" r:id="rId3480" xr:uid="{518AD05E-45DD-46B8-A5DD-8718FE5B0472}"/>
    <hyperlink ref="I3482" r:id="rId3481" xr:uid="{2C0BA183-AD26-4AF1-B442-BBEC1D63120C}"/>
    <hyperlink ref="I3483" r:id="rId3482" xr:uid="{3F9CBA7D-5D9F-4A99-B38D-3DF91232AA9E}"/>
    <hyperlink ref="I3484" r:id="rId3483" xr:uid="{A8988911-DA64-497C-94CA-F86AED2D06FA}"/>
    <hyperlink ref="I3485" r:id="rId3484" xr:uid="{4A368152-2D27-4CBE-9B79-5BE70983F487}"/>
    <hyperlink ref="I3486" r:id="rId3485" xr:uid="{C06D7C77-46B2-4C86-8DA5-3B3D940B8854}"/>
    <hyperlink ref="I3487" r:id="rId3486" xr:uid="{263D8AE1-47DC-4581-A000-51800368477F}"/>
    <hyperlink ref="I3488" r:id="rId3487" xr:uid="{18D2F86D-993E-4C5C-9798-7AA7C8316D52}"/>
    <hyperlink ref="I3489" r:id="rId3488" xr:uid="{DB65ABAC-EDAC-4C81-A8D7-11F5010185FB}"/>
    <hyperlink ref="I3490" r:id="rId3489" xr:uid="{64E1A6EF-7DF1-4F58-9268-C5B9DBD77674}"/>
    <hyperlink ref="I3491" r:id="rId3490" xr:uid="{44E2E8A6-1A34-4331-95B7-7A6003F5E216}"/>
    <hyperlink ref="I3492" r:id="rId3491" xr:uid="{97E73C5A-76CF-4D50-A3A6-4793B2C47F1E}"/>
    <hyperlink ref="I3493" r:id="rId3492" xr:uid="{CC092A24-FD3B-4374-9B15-B65C8F0E2E34}"/>
    <hyperlink ref="I3494" r:id="rId3493" xr:uid="{C23AA8E3-AFB0-495B-ABF4-D55A9BA747CC}"/>
    <hyperlink ref="I3495" r:id="rId3494" xr:uid="{54B4F672-0278-4568-B079-5A0AEFF18BA7}"/>
    <hyperlink ref="I3496" r:id="rId3495" xr:uid="{3C6A0CE6-8F8A-4870-ABD5-455BE92C0DCC}"/>
    <hyperlink ref="I3497" r:id="rId3496" xr:uid="{9C02FDB0-2661-4F58-9903-59CB1E518D63}"/>
    <hyperlink ref="I3498" r:id="rId3497" xr:uid="{1D97BA10-7120-4728-AED2-7ED2FCAA7605}"/>
    <hyperlink ref="I3499" r:id="rId3498" xr:uid="{ADE4A70B-8D13-4B66-AFF1-DC79B5591342}"/>
    <hyperlink ref="I3500" r:id="rId3499" xr:uid="{E3009395-1DF0-40A6-B62F-25C4F156FB7D}"/>
    <hyperlink ref="I3501" r:id="rId3500" xr:uid="{A0A2FFF6-55AC-458A-89F1-A6A0FDD680C3}"/>
    <hyperlink ref="I3502" r:id="rId3501" xr:uid="{E40BF6B8-31B9-4854-AEC1-D6C44DE9C4DF}"/>
    <hyperlink ref="I3503" r:id="rId3502" xr:uid="{8A421C8D-810B-491E-A29A-EA4F34DCF325}"/>
    <hyperlink ref="I3504" r:id="rId3503" xr:uid="{C72C999B-F3AF-46B9-8369-6D190D9A8BF1}"/>
    <hyperlink ref="I3505" r:id="rId3504" xr:uid="{361FA627-3CBA-452E-AD1A-731235F51898}"/>
    <hyperlink ref="I3506" r:id="rId3505" xr:uid="{F55F01A3-8D76-430A-9DA3-1258EE550F37}"/>
    <hyperlink ref="I3507" r:id="rId3506" xr:uid="{6CA7A554-BF69-4E4E-9D31-EDE91E9D01A6}"/>
    <hyperlink ref="I3508" r:id="rId3507" xr:uid="{2B9A0AB2-A375-4C55-A0AF-2EE5F0E1A4DD}"/>
    <hyperlink ref="I3509" r:id="rId3508" xr:uid="{560998B9-2BA9-4B92-A325-CC17B94ED8B8}"/>
    <hyperlink ref="I3510" r:id="rId3509" xr:uid="{83757968-DC99-42E8-9169-E0BA09FCE860}"/>
    <hyperlink ref="I3511" r:id="rId3510" xr:uid="{717A2E1A-C04D-4230-BB25-A69FE2BDF111}"/>
    <hyperlink ref="I3512" r:id="rId3511" xr:uid="{63C8EE70-F358-4044-8D9F-D023809C61D0}"/>
    <hyperlink ref="I3513" r:id="rId3512" xr:uid="{A654BA39-FECD-4177-A6F4-016ACE13E9E5}"/>
    <hyperlink ref="I3514" r:id="rId3513" xr:uid="{A61ED0BF-2F14-4FAC-9500-1FD3E8952A6F}"/>
    <hyperlink ref="I3515" r:id="rId3514" xr:uid="{E87EBD97-D329-40CF-A6BF-D99F4276EE84}"/>
    <hyperlink ref="I3516" r:id="rId3515" xr:uid="{BA47E5EE-AE46-4676-A061-B7B906AAF962}"/>
    <hyperlink ref="I3517" r:id="rId3516" xr:uid="{DA59A996-FDFE-422E-AAE8-A7908110DDC6}"/>
    <hyperlink ref="I3518" r:id="rId3517" xr:uid="{BF12AB78-0EFC-4BFF-8389-CC1C542A1D58}"/>
    <hyperlink ref="I3519" r:id="rId3518" xr:uid="{286FAA15-5DA3-4D24-831C-A10887E0DBED}"/>
    <hyperlink ref="I3520" r:id="rId3519" xr:uid="{26B698DE-C634-4AB8-8C7A-8D0A48F19F3F}"/>
    <hyperlink ref="I3521" r:id="rId3520" xr:uid="{C1BE2F56-F432-4A27-B40F-CC2C53DF6FDF}"/>
    <hyperlink ref="I3522" r:id="rId3521" xr:uid="{6E5ED028-90F3-49D8-8732-3CBC86CA3A7F}"/>
    <hyperlink ref="I3523" r:id="rId3522" xr:uid="{A0ADC748-8C97-4844-8FE5-AC72AE450588}"/>
    <hyperlink ref="I3524" r:id="rId3523" xr:uid="{330DE013-16C5-478D-BF95-7DA71DD600E2}"/>
    <hyperlink ref="I3525" r:id="rId3524" xr:uid="{C9F3B27F-62EF-499E-B4F9-9B9B9894C7E4}"/>
    <hyperlink ref="I3526" r:id="rId3525" xr:uid="{B3EE875E-70A8-4DC9-AEF2-6D2F22C6B1CB}"/>
    <hyperlink ref="I3527" r:id="rId3526" xr:uid="{895B503D-3221-402D-A6FE-2515D50AF8DE}"/>
    <hyperlink ref="I3528" r:id="rId3527" xr:uid="{3DA6EA94-B27E-4577-BACD-EFCE96A9295F}"/>
    <hyperlink ref="I3529" r:id="rId3528" xr:uid="{88918E33-EE92-4E01-B1AC-431FF2C0DD04}"/>
    <hyperlink ref="I3530" r:id="rId3529" xr:uid="{CDDEAB8B-BB3D-4BE0-A9E8-5B5E988499EA}"/>
    <hyperlink ref="I3531" r:id="rId3530" xr:uid="{72D3E8ED-E33B-4ED4-8046-EA22FF427F35}"/>
    <hyperlink ref="I3532" r:id="rId3531" xr:uid="{32EF841B-58E4-46C0-B0ED-9B1B8EB17A7C}"/>
    <hyperlink ref="I3533" r:id="rId3532" xr:uid="{0440F177-377D-4C44-B71C-9673423FCD94}"/>
    <hyperlink ref="I3534" r:id="rId3533" xr:uid="{A27DE5F2-8A53-479E-B9EA-148AF7773CE8}"/>
    <hyperlink ref="I3535" r:id="rId3534" xr:uid="{5FA29FA3-4394-411A-956E-15DA91C80621}"/>
    <hyperlink ref="I3536" r:id="rId3535" xr:uid="{8DD9C5F5-4142-4DA4-A4EA-1FE6024CE8FD}"/>
    <hyperlink ref="I3537" r:id="rId3536" xr:uid="{E9461E3A-10E6-43D5-9986-9ED23F81D370}"/>
    <hyperlink ref="I3538" r:id="rId3537" xr:uid="{86353CE4-4A4A-4B75-9446-0E0AA5A5648F}"/>
    <hyperlink ref="I3539" r:id="rId3538" xr:uid="{05DA22C9-9A7C-4B50-B029-AC4A3406C5D9}"/>
    <hyperlink ref="I3540" r:id="rId3539" xr:uid="{6639479D-5FF7-4EF6-8DEC-18A9994D07F2}"/>
    <hyperlink ref="I3541" r:id="rId3540" xr:uid="{3B692003-0BEE-49A1-8F01-6F679EA8879F}"/>
    <hyperlink ref="I3542" r:id="rId3541" xr:uid="{58A4A5EB-1F49-47ED-8C0C-472F2EF786ED}"/>
    <hyperlink ref="I3543" r:id="rId3542" xr:uid="{BF0FA275-95A2-44DA-A32C-C1B633BC2D5F}"/>
    <hyperlink ref="I3544" r:id="rId3543" xr:uid="{CCF1680E-BDE6-4210-A6DC-2B8ACAFA43E2}"/>
    <hyperlink ref="I3545" r:id="rId3544" xr:uid="{D3E8861D-26A3-4CDE-A3F5-B4C5C5FBAB05}"/>
    <hyperlink ref="I3546" r:id="rId3545" xr:uid="{42F62F21-02CE-4EC1-A048-0085125C5A38}"/>
    <hyperlink ref="I3547" r:id="rId3546" xr:uid="{BFE9F8ED-79DB-4282-9B88-5EF3F020A5EC}"/>
    <hyperlink ref="I3548" r:id="rId3547" xr:uid="{3858C2DC-11D5-4963-9399-02F0DDC6A1E7}"/>
    <hyperlink ref="I3549" r:id="rId3548" xr:uid="{4B49D126-3105-4DE1-A8B7-4A3E481071D1}"/>
    <hyperlink ref="I3550" r:id="rId3549" xr:uid="{360E9405-0694-47F9-B076-07A5BAD1671D}"/>
    <hyperlink ref="I3551" r:id="rId3550" xr:uid="{14CED271-9A47-4170-8BB5-CF2090F7557F}"/>
    <hyperlink ref="I3552" r:id="rId3551" xr:uid="{A6820E27-A6C9-45CA-A4FA-3B00DC9EAC0F}"/>
    <hyperlink ref="I3553" r:id="rId3552" xr:uid="{DCA64A72-152E-4522-98B8-5A59EA016E72}"/>
    <hyperlink ref="I3554" r:id="rId3553" xr:uid="{98FE7A75-9C74-4A74-B62C-3ECBFAF5C625}"/>
    <hyperlink ref="I3555" r:id="rId3554" xr:uid="{203B82DD-7E45-4F02-A044-7FAAAAD9147A}"/>
    <hyperlink ref="I3556" r:id="rId3555" xr:uid="{980E8B64-7F98-46E3-AF6F-289078378D0B}"/>
    <hyperlink ref="I3557" r:id="rId3556" xr:uid="{C7C7FF47-1890-4F45-B6E3-6796B1A549BF}"/>
    <hyperlink ref="I3558" r:id="rId3557" xr:uid="{DCC079A0-D051-45C7-AC31-F7EE15C3196C}"/>
    <hyperlink ref="I3559" r:id="rId3558" xr:uid="{743D0E2D-D909-4F9C-8975-D7F65C3297CF}"/>
    <hyperlink ref="I3560" r:id="rId3559" xr:uid="{DC0EA13A-B8BA-4301-88F1-54E3F0099FAE}"/>
    <hyperlink ref="I3561" r:id="rId3560" xr:uid="{1B201B72-E41A-48B9-9BD1-EC0241AF4F0F}"/>
    <hyperlink ref="I3562" r:id="rId3561" xr:uid="{5165C1C9-46C5-43AA-A3B4-A49548090F6F}"/>
    <hyperlink ref="I3563" r:id="rId3562" xr:uid="{52B18B75-1C42-4D68-B240-E7F32B3AD550}"/>
    <hyperlink ref="I3564" r:id="rId3563" xr:uid="{7B98F657-BEC0-445F-B7E1-6B2849F2B474}"/>
    <hyperlink ref="I3565" r:id="rId3564" xr:uid="{6D9D9BEF-4760-4184-906D-D5FF565B90DA}"/>
    <hyperlink ref="I3566" r:id="rId3565" xr:uid="{F8320D00-EA7B-4485-9606-3D45543ECEF1}"/>
    <hyperlink ref="I3567" r:id="rId3566" xr:uid="{F5B262E7-768B-4B7A-8CA4-6F8ACF08C01B}"/>
    <hyperlink ref="I3568" r:id="rId3567" xr:uid="{D7F134CB-DCC0-41BE-BEDA-CF56D8C4FD65}"/>
    <hyperlink ref="I3569" r:id="rId3568" xr:uid="{061DBE14-8867-484A-8881-D82D66321E6E}"/>
    <hyperlink ref="I3570" r:id="rId3569" xr:uid="{C57D319D-68E8-4381-B28A-DE677EE13FC4}"/>
    <hyperlink ref="I3571" r:id="rId3570" xr:uid="{302817EC-E0AF-4DAF-B99F-BB7E9C6C1626}"/>
    <hyperlink ref="I3572" r:id="rId3571" xr:uid="{D5EEC1DC-1B34-4791-95F5-ECCD32863C42}"/>
    <hyperlink ref="I3573" r:id="rId3572" xr:uid="{E5B27A7F-8388-4D0E-8985-DB8129A11050}"/>
    <hyperlink ref="I3574" r:id="rId3573" xr:uid="{C37AA46C-0052-42F5-A526-3401D35FDE97}"/>
    <hyperlink ref="I3575" r:id="rId3574" xr:uid="{A9EFB62A-9898-428F-8BA0-B0EDC7425DFE}"/>
    <hyperlink ref="I3576" r:id="rId3575" xr:uid="{D472E9DA-3430-4012-947C-897E4A0D4EB7}"/>
    <hyperlink ref="I3577" r:id="rId3576" xr:uid="{054F7C83-EA79-49A0-ABFF-F2E283399134}"/>
    <hyperlink ref="I3578" r:id="rId3577" xr:uid="{F9300ED4-69D9-4CD2-B6F8-92C70E78BB68}"/>
    <hyperlink ref="I3579" r:id="rId3578" xr:uid="{E7738BA7-E769-4B19-9F9E-F0DB70C84519}"/>
    <hyperlink ref="I3580" r:id="rId3579" xr:uid="{AE11CDB9-B0F7-4BEA-8816-98557CE0F5DB}"/>
    <hyperlink ref="I3581" r:id="rId3580" xr:uid="{36EBA1CF-7C2D-4670-83C4-33E5F26F6C99}"/>
    <hyperlink ref="I3582" r:id="rId3581" xr:uid="{99F72B98-301E-40FD-ADA2-F3EA742F1647}"/>
    <hyperlink ref="I3583" r:id="rId3582" xr:uid="{F39DAE02-1586-461A-ABA8-FF53843F5F0B}"/>
    <hyperlink ref="I3584" r:id="rId3583" xr:uid="{382FF19F-55C0-4168-B580-B453BB43D648}"/>
    <hyperlink ref="I3585" r:id="rId3584" xr:uid="{56DF8976-C76D-4C6A-BA60-C586AB06FE72}"/>
    <hyperlink ref="I3586" r:id="rId3585" xr:uid="{94F23842-E02D-4D33-B799-7701426AF1FE}"/>
    <hyperlink ref="I3587" r:id="rId3586" xr:uid="{97254A1E-C29F-4AB4-93FB-20E26CDB5856}"/>
    <hyperlink ref="I3588" r:id="rId3587" xr:uid="{D0063B57-0B2D-4352-8A9E-D1EA6764D7A7}"/>
    <hyperlink ref="I3589" r:id="rId3588" xr:uid="{75996719-98B1-4837-8BA0-B4C494957D92}"/>
    <hyperlink ref="I3590" r:id="rId3589" xr:uid="{BA15E832-2A9B-42DB-A3CE-32F516E4F18D}"/>
    <hyperlink ref="I3591" r:id="rId3590" xr:uid="{6565F28A-2394-4B64-9A5B-D694655B4319}"/>
    <hyperlink ref="I3592" r:id="rId3591" xr:uid="{E22730AB-F3DC-4C93-AF3F-62BB03FDBA35}"/>
    <hyperlink ref="I3593" r:id="rId3592" xr:uid="{7A6677FC-489B-43C4-9FDF-0ED9E330E5B3}"/>
    <hyperlink ref="I3594" r:id="rId3593" xr:uid="{C2CC71D5-48CB-45BA-B090-7FED423363FF}"/>
    <hyperlink ref="I3595" r:id="rId3594" xr:uid="{8D318C07-C9F4-4931-9E43-9716A53E8C7A}"/>
    <hyperlink ref="I3596" r:id="rId3595" xr:uid="{07539760-5011-4523-932B-B26A8F64082C}"/>
    <hyperlink ref="I3597" r:id="rId3596" xr:uid="{7C3F3E6B-0EF1-44B7-88A0-A5AC7C890D37}"/>
    <hyperlink ref="I3598" r:id="rId3597" xr:uid="{64A8D955-FC0A-492F-A6E2-7BB46468D969}"/>
    <hyperlink ref="I3599" r:id="rId3598" xr:uid="{87C3E101-7DF3-4312-BF9E-B3B4B1D287D1}"/>
    <hyperlink ref="I3600" r:id="rId3599" xr:uid="{E8CA179B-88E2-4CC4-B2D4-B21757AC5745}"/>
    <hyperlink ref="I3601" r:id="rId3600" xr:uid="{C4978651-CE62-4D1C-A207-D71283E225EA}"/>
    <hyperlink ref="I3602" r:id="rId3601" xr:uid="{59A336CF-D323-4AE1-9DFA-A62250DFBC1F}"/>
    <hyperlink ref="I3603" r:id="rId3602" xr:uid="{7BF333B2-7F06-4FC7-8FA7-D4A7A355E55D}"/>
    <hyperlink ref="I3604" r:id="rId3603" xr:uid="{923E5891-1383-4D7B-A2EB-53E43B12F300}"/>
    <hyperlink ref="I3605" r:id="rId3604" xr:uid="{2291BB99-88F3-4D98-8F94-1BE5BE4A35CA}"/>
    <hyperlink ref="I3606" r:id="rId3605" xr:uid="{608594AE-F970-41ED-AC4D-88DEFFDC7577}"/>
    <hyperlink ref="I3607" r:id="rId3606" xr:uid="{B4DB3BCF-EA02-49EA-A512-F5356C71F433}"/>
    <hyperlink ref="I3608" r:id="rId3607" xr:uid="{65BD8821-1B1D-4009-8126-CC0538F145DB}"/>
    <hyperlink ref="I3609" r:id="rId3608" xr:uid="{D9675243-0F8F-4529-BCC2-0F3115165E97}"/>
    <hyperlink ref="I3610" r:id="rId3609" xr:uid="{A44D1594-277C-43FB-A47C-C281DFB18C80}"/>
    <hyperlink ref="I3611" r:id="rId3610" xr:uid="{BAE5CFB3-6933-4EB1-BF26-CCD85753F318}"/>
    <hyperlink ref="I3612" r:id="rId3611" xr:uid="{5C4EA676-7CF6-4E14-9D8E-97F48B2D70FE}"/>
    <hyperlink ref="I3613" r:id="rId3612" xr:uid="{8285893C-66A5-4BF9-8CF0-12751BA8F6E1}"/>
    <hyperlink ref="I3614" r:id="rId3613" xr:uid="{398BF64E-E7AE-45F3-BD31-C01465BCEB60}"/>
    <hyperlink ref="I3615" r:id="rId3614" xr:uid="{99D5FDAD-97DC-4D42-BE85-5316EC91118C}"/>
    <hyperlink ref="I3616" r:id="rId3615" xr:uid="{5A780225-905A-4453-A511-DB182BCF08B0}"/>
    <hyperlink ref="I3617" r:id="rId3616" xr:uid="{C3C5D1C9-439A-4597-98FB-7637AEA992BF}"/>
    <hyperlink ref="I3618" r:id="rId3617" xr:uid="{1CCFD9A4-2E92-4236-8A58-96D260D6BC07}"/>
    <hyperlink ref="I3619" r:id="rId3618" xr:uid="{513445CE-A111-4A0C-A42D-06B74A699056}"/>
    <hyperlink ref="I3620" r:id="rId3619" xr:uid="{EFFF3915-4BA9-4D64-A1D6-77932C40A1D4}"/>
    <hyperlink ref="I3621" r:id="rId3620" xr:uid="{EAE9ACB9-82CE-4A4B-976A-99C7AC9FC887}"/>
    <hyperlink ref="I3622" r:id="rId3621" xr:uid="{79857B29-ADE0-497A-BA44-4220A8010544}"/>
    <hyperlink ref="I3623" r:id="rId3622" xr:uid="{A1F59928-E73E-44D5-A949-49FF9A7A7358}"/>
    <hyperlink ref="I3624" r:id="rId3623" xr:uid="{F4B360AE-9212-4547-9423-DFCC07A90256}"/>
    <hyperlink ref="I3625" r:id="rId3624" xr:uid="{42B106F8-1F93-485F-AFB5-9FD58511657D}"/>
    <hyperlink ref="I3626" r:id="rId3625" xr:uid="{1C2D94F1-AFEC-4030-80B8-C2EFBDB87576}"/>
    <hyperlink ref="I3627" r:id="rId3626" xr:uid="{BCF87707-B08B-4B4B-B872-69C42A1EB021}"/>
    <hyperlink ref="I3628" r:id="rId3627" xr:uid="{B25C9BFB-DCC7-40E6-BC03-B7974A64FC74}"/>
    <hyperlink ref="I3629" r:id="rId3628" xr:uid="{97FDA869-75D2-453F-8CF6-6C1821194006}"/>
    <hyperlink ref="I3630" r:id="rId3629" xr:uid="{C0277F1A-BD93-43DA-B6FF-3722A43A35ED}"/>
    <hyperlink ref="I3631" r:id="rId3630" xr:uid="{92CA2A96-037B-4308-8BFC-F726C20AE2AE}"/>
    <hyperlink ref="I3632" r:id="rId3631" xr:uid="{A376AAB7-8E6D-487C-A775-EA582B7F1598}"/>
    <hyperlink ref="I3633" r:id="rId3632" xr:uid="{AE16498B-95EB-4D3A-BCBF-5C802AFEEE0F}"/>
    <hyperlink ref="I3634" r:id="rId3633" xr:uid="{1CC82358-0950-4776-A135-50426D4A6293}"/>
    <hyperlink ref="I3635" r:id="rId3634" xr:uid="{589F938F-3375-47D7-815B-1CC08C79F2D3}"/>
    <hyperlink ref="I3636" r:id="rId3635" xr:uid="{AEB7A019-AD88-42B3-BB5E-9BCE6E09FCF5}"/>
    <hyperlink ref="I3637" r:id="rId3636" xr:uid="{0AE4F046-B5B2-46AF-86D6-0874948C6EE6}"/>
    <hyperlink ref="I3638" r:id="rId3637" xr:uid="{E5D56443-4E23-44E6-B498-AC4A93393D82}"/>
    <hyperlink ref="I135" r:id="rId3638" xr:uid="{14AC2AA6-5319-4B3A-8F8B-F38846449119}"/>
    <hyperlink ref="I3640" r:id="rId3639" xr:uid="{9E21FAAF-FB4F-49A3-A4D2-02A33053E910}"/>
    <hyperlink ref="I3641" r:id="rId3640" xr:uid="{892BB4AC-96D8-4FAA-BC6F-AEAC96BA77A6}"/>
    <hyperlink ref="I3642" r:id="rId3641" xr:uid="{DBB0F796-1A1F-47D1-ADED-AF53C20CE76A}"/>
    <hyperlink ref="I3643" r:id="rId3642" xr:uid="{E6A00386-13FD-4CB0-9DEA-250ED597ECC3}"/>
    <hyperlink ref="I3644" r:id="rId3643" xr:uid="{C35226A1-1308-4661-9682-D7CD71838250}"/>
    <hyperlink ref="I3645" r:id="rId3644" xr:uid="{F22D0962-2A52-42A1-8261-7D35111D5421}"/>
    <hyperlink ref="I3646" r:id="rId3645" xr:uid="{DD40790C-B7AA-44D8-A179-4E86C90C9B12}"/>
    <hyperlink ref="I3647" r:id="rId3646" xr:uid="{1EA3EBB0-9565-43F6-A6C2-392E19F349BA}"/>
    <hyperlink ref="I3648" r:id="rId3647" xr:uid="{B32BA86E-7B15-4C93-A25F-09FC274D9243}"/>
    <hyperlink ref="I3649" r:id="rId3648" xr:uid="{54DBF594-5FD7-4B30-904D-C21BFE8CA98F}"/>
    <hyperlink ref="I3650" r:id="rId3649" xr:uid="{1CFCAC89-D232-4292-8E70-D64A7C37EC01}"/>
    <hyperlink ref="I3651" r:id="rId3650" xr:uid="{6A68AC5D-B8B8-4947-90AA-89DF2D2A725D}"/>
    <hyperlink ref="I3652" r:id="rId3651" xr:uid="{702ADBFD-0E41-4BEA-8D2F-09001A65AD9C}"/>
    <hyperlink ref="I3653" r:id="rId3652" xr:uid="{EB5EDE90-1CF2-4C76-BDFE-4A12A0F459B8}"/>
    <hyperlink ref="I3654" r:id="rId3653" xr:uid="{196BCE5D-95A7-43CA-9183-B0CBAE131182}"/>
    <hyperlink ref="I3655" r:id="rId3654" xr:uid="{D652255C-EE61-4AE4-A5CF-2F09D1422098}"/>
    <hyperlink ref="I137" r:id="rId3655" xr:uid="{5E8B0FDF-BBA0-48E8-A08C-E1C6AE8F33F1}"/>
    <hyperlink ref="I3657" r:id="rId3656" xr:uid="{E2519BD2-FB19-4F74-96D0-2F4C81D69B13}"/>
    <hyperlink ref="I3658" r:id="rId3657" xr:uid="{8C77B34A-2606-4B23-B9EA-C9E4D22843BE}"/>
    <hyperlink ref="I3659" r:id="rId3658" xr:uid="{A337EC1E-FC19-4FB6-82B6-996B2B23097E}"/>
    <hyperlink ref="I3660" r:id="rId3659" xr:uid="{9AEC2427-3FD9-4494-8407-187ECE77DF85}"/>
    <hyperlink ref="I3661" r:id="rId3660" xr:uid="{DD807D92-DE9D-4580-AA02-7F87AA7A7CEC}"/>
    <hyperlink ref="I3662" r:id="rId3661" xr:uid="{C9C541E9-FECD-40B7-AFCF-E9428D5944C8}"/>
    <hyperlink ref="I3663" r:id="rId3662" xr:uid="{539296A3-7BFC-46D3-A593-C2802230A5FE}"/>
    <hyperlink ref="I3664" r:id="rId3663" xr:uid="{F0E03C26-ED56-4863-AB33-EB4F5441DAEE}"/>
    <hyperlink ref="I3665" r:id="rId3664" xr:uid="{3ABD8C9B-C678-46F9-B136-D98872B6C38D}"/>
    <hyperlink ref="I3666" r:id="rId3665" xr:uid="{2068A433-AABF-45B9-8B30-882549EB0934}"/>
    <hyperlink ref="I3667" r:id="rId3666" xr:uid="{C3A7DC70-727C-47FA-9139-DD852F9BCE76}"/>
    <hyperlink ref="I3668" r:id="rId3667" xr:uid="{2182669E-55D4-4BE3-9601-A8BEC9DBA574}"/>
    <hyperlink ref="I3669" r:id="rId3668" xr:uid="{F9CD4E0F-0C45-4194-B07B-FDCEF2874445}"/>
    <hyperlink ref="I3670" r:id="rId3669" xr:uid="{1971E4FC-98C0-461E-B7AD-2FBCEBDA8445}"/>
    <hyperlink ref="I3671" r:id="rId3670" xr:uid="{B61B9D9B-6F26-4EC9-AC4B-E9F65AF5C7C8}"/>
    <hyperlink ref="I3672" r:id="rId3671" xr:uid="{71BCB7FA-65AE-4D2D-B683-184BD8456EA8}"/>
    <hyperlink ref="I3673" r:id="rId3672" xr:uid="{2805EC16-A715-42ED-B2C2-39ACEBCACE3B}"/>
    <hyperlink ref="I4514" r:id="rId3673" xr:uid="{D69716FA-48AB-4596-AA64-D91CF2EAB170}"/>
    <hyperlink ref="I3675" r:id="rId3674" xr:uid="{36304D62-DCF9-452B-A359-86A3E0FC5EC6}"/>
    <hyperlink ref="I3676" r:id="rId3675" xr:uid="{268968FD-8E42-4FD1-8BC9-1D00CB157291}"/>
    <hyperlink ref="I3677" r:id="rId3676" xr:uid="{541C1C3C-909D-413D-B4F1-CBE93F162AD3}"/>
    <hyperlink ref="I3678" r:id="rId3677" xr:uid="{1A81C2F0-3E0D-49A3-A000-8960A0CFEF73}"/>
    <hyperlink ref="I3679" r:id="rId3678" xr:uid="{B04BB313-0BE1-4F53-9AE8-1D4483605AD0}"/>
    <hyperlink ref="I8688" r:id="rId3679" xr:uid="{99EE4514-DEC0-4DC1-9DFD-F8693F3086F0}"/>
    <hyperlink ref="I3681" r:id="rId3680" xr:uid="{B2F1837A-EBEC-49BB-919E-C64B998D4F64}"/>
    <hyperlink ref="I3682" r:id="rId3681" xr:uid="{18D8EDE0-F441-482A-8C8D-8BA9718BC8F2}"/>
    <hyperlink ref="I3683" r:id="rId3682" xr:uid="{BFE967F2-B30E-4D0B-AA37-B7D5F372070B}"/>
    <hyperlink ref="I3684" r:id="rId3683" xr:uid="{83D19347-BA51-4548-84D9-7F0002035BA3}"/>
    <hyperlink ref="I3685" r:id="rId3684" xr:uid="{82974526-3C96-4D5B-AB72-FB6E3B10AFEC}"/>
    <hyperlink ref="I3686" r:id="rId3685" xr:uid="{29B4FA8B-ED86-4611-9B13-66918555A5E9}"/>
    <hyperlink ref="I3687" r:id="rId3686" xr:uid="{06406F32-1598-472D-93B6-86C6E43CDA2B}"/>
    <hyperlink ref="I3688" r:id="rId3687" xr:uid="{A7610F0F-2D66-46A9-B079-C744F604185D}"/>
    <hyperlink ref="I3689" r:id="rId3688" xr:uid="{0A3BBEA1-716D-408E-8CF6-268DC258C88F}"/>
    <hyperlink ref="I3690" r:id="rId3689" xr:uid="{E73472D2-AF92-4B4C-9E6E-1E9FC64EAFE1}"/>
    <hyperlink ref="I3691" r:id="rId3690" xr:uid="{ECA30643-B7A7-4CFE-8AC0-9A8504A17671}"/>
    <hyperlink ref="I3692" r:id="rId3691" xr:uid="{46B87045-CB78-41C9-B739-2A7DED047416}"/>
    <hyperlink ref="I3693" r:id="rId3692" xr:uid="{C4CC0F1C-0757-498A-9AF3-F41E74140D1B}"/>
    <hyperlink ref="I3694" r:id="rId3693" xr:uid="{6A1C4E8C-A5C0-4BAF-BB8B-DCBA5B60E235}"/>
    <hyperlink ref="I3695" r:id="rId3694" xr:uid="{94BD7217-38FF-4C5F-B775-348198A789F6}"/>
    <hyperlink ref="I3696" r:id="rId3695" xr:uid="{A7E4991A-C5B0-41B6-BA5C-DA30D1987156}"/>
    <hyperlink ref="I3697" r:id="rId3696" xr:uid="{6C54E771-662B-4838-9CBF-1FA4367BE2AC}"/>
    <hyperlink ref="I3698" r:id="rId3697" xr:uid="{8B791EC2-3971-4726-83E4-D44F1119C4B0}"/>
    <hyperlink ref="I3699" r:id="rId3698" xr:uid="{6746E837-26F1-449B-BA89-1B8BF31ADF9E}"/>
    <hyperlink ref="I3700" r:id="rId3699" xr:uid="{8B33B90C-841B-4CCB-8299-C91DFB349F52}"/>
    <hyperlink ref="I3701" r:id="rId3700" xr:uid="{42583BFB-3D3A-4D64-9217-D25B70650EC1}"/>
    <hyperlink ref="I3702" r:id="rId3701" xr:uid="{BC24AACA-FD90-4B0C-9FBB-39A4C5EA6C05}"/>
    <hyperlink ref="I2936" r:id="rId3702" xr:uid="{FC86CEAA-6DC2-46F7-9C1F-EA06BC736145}"/>
    <hyperlink ref="I3704" r:id="rId3703" xr:uid="{C68230B0-F41E-4195-B263-5EF40E4CDCBA}"/>
    <hyperlink ref="I3705" r:id="rId3704" xr:uid="{BF7041D5-31D5-4284-B64F-DF6134325940}"/>
    <hyperlink ref="I3706" r:id="rId3705" xr:uid="{D8F632D3-2995-4E5F-A742-FCFB9E715A02}"/>
    <hyperlink ref="I3707" r:id="rId3706" xr:uid="{86FAD3C5-B027-46F6-B52C-37446E16FCD6}"/>
    <hyperlink ref="I3708" r:id="rId3707" xr:uid="{24F445E8-97AE-4F79-9779-19637C0F8618}"/>
    <hyperlink ref="I3709" r:id="rId3708" xr:uid="{4C0F0C2F-F7BE-421A-9709-F07902837D8D}"/>
    <hyperlink ref="I3710" r:id="rId3709" xr:uid="{01B18EC8-1F9D-41D5-A3B4-76E4C7DE3F7A}"/>
    <hyperlink ref="I3711" r:id="rId3710" xr:uid="{F52650AF-05BD-4CDD-B277-D27A0B0B9105}"/>
    <hyperlink ref="I3712" r:id="rId3711" xr:uid="{1BCEC64B-3285-4AF3-8DC9-8E8D9C5B47EC}"/>
    <hyperlink ref="I3713" r:id="rId3712" xr:uid="{2422763D-8B59-4F5C-8B5A-D8EB91FBF47A}"/>
    <hyperlink ref="I3714" r:id="rId3713" xr:uid="{B65526EB-EBD9-472C-9069-477B2E827E67}"/>
    <hyperlink ref="I3715" r:id="rId3714" xr:uid="{7040991F-8BE7-41D4-A907-9079FA165E44}"/>
    <hyperlink ref="I3716" r:id="rId3715" xr:uid="{167A75C9-3164-43CE-9C9E-6C0F9ECFC337}"/>
    <hyperlink ref="I3717" r:id="rId3716" xr:uid="{80078414-EA99-408C-8E3F-173DB9436704}"/>
    <hyperlink ref="I3718" r:id="rId3717" xr:uid="{794330CE-3684-425D-B358-01A6BE6DCCFA}"/>
    <hyperlink ref="I3719" r:id="rId3718" xr:uid="{E01C9F1E-6B43-43E0-8A50-8B9F7AFC913A}"/>
    <hyperlink ref="I3720" r:id="rId3719" xr:uid="{A76E1885-149A-4598-A3F7-6D130F3086D8}"/>
    <hyperlink ref="I3721" r:id="rId3720" xr:uid="{1FD54A7C-6E47-4C0D-B964-C0FC114D2371}"/>
    <hyperlink ref="I3722" r:id="rId3721" xr:uid="{F8072954-EBE9-4B5E-B717-43F51D2F2855}"/>
    <hyperlink ref="I3723" r:id="rId3722" xr:uid="{B6BA4750-E637-4338-A252-F744F11FAFB3}"/>
    <hyperlink ref="I3724" r:id="rId3723" xr:uid="{3FE83B30-628C-422F-B737-AEB44E6E86EE}"/>
    <hyperlink ref="I3725" r:id="rId3724" xr:uid="{CAB61B5F-EEC9-40BF-BA67-ABDCB06248AC}"/>
    <hyperlink ref="I3726" r:id="rId3725" xr:uid="{AAAF163D-15DC-4C58-B58D-C67FEA04185B}"/>
    <hyperlink ref="I3727" r:id="rId3726" xr:uid="{2FE1F2A6-AED3-4C61-B24A-E48FEFFE909B}"/>
    <hyperlink ref="I3728" r:id="rId3727" xr:uid="{0AC606AC-E7A1-4E59-89BA-0D90AEF3B5F1}"/>
    <hyperlink ref="I3729" r:id="rId3728" xr:uid="{4A88B48B-DA6A-4B28-8FF0-F786AFC57554}"/>
    <hyperlink ref="I3730" r:id="rId3729" xr:uid="{E0FA15A8-2C51-4D35-965E-8836EC969FFB}"/>
    <hyperlink ref="I3731" r:id="rId3730" xr:uid="{12C09194-30D8-4620-93E9-156157F97E72}"/>
    <hyperlink ref="I3732" r:id="rId3731" xr:uid="{82D81665-8D55-4B23-A648-1A9C4F85D277}"/>
    <hyperlink ref="I3733" r:id="rId3732" xr:uid="{598E3476-F648-4B07-A7A1-860026D49B2C}"/>
    <hyperlink ref="I3734" r:id="rId3733" xr:uid="{A410312F-4D77-4C43-A8E9-20265C9DF1E9}"/>
    <hyperlink ref="I3735" r:id="rId3734" xr:uid="{89E12552-FA3B-4128-8E46-6F5102AA663B}"/>
    <hyperlink ref="I3736" r:id="rId3735" xr:uid="{DE2E7854-CFEE-4543-A557-9AD46E84450E}"/>
    <hyperlink ref="I3737" r:id="rId3736" xr:uid="{67209007-1BCF-466D-8639-F9B79177FF2B}"/>
    <hyperlink ref="I3738" r:id="rId3737" xr:uid="{28F8D2D4-105A-480A-8FD5-F90516DA6F6E}"/>
    <hyperlink ref="I3739" r:id="rId3738" xr:uid="{D6FD760A-F04E-4830-87FA-65430C9A3C9E}"/>
    <hyperlink ref="I3740" r:id="rId3739" xr:uid="{9997410E-4875-4F87-B060-16A204801937}"/>
    <hyperlink ref="I3741" r:id="rId3740" xr:uid="{B32C10E7-9146-416F-ADD9-9FC1D2F489F3}"/>
    <hyperlink ref="I3742" r:id="rId3741" xr:uid="{E6C0E73F-CFBE-4EE8-AA80-92D47F3DE399}"/>
    <hyperlink ref="I3743" r:id="rId3742" xr:uid="{A8E1C742-45EC-4DD2-B770-D8E5566145C3}"/>
    <hyperlink ref="I3744" r:id="rId3743" xr:uid="{960DAC92-F6BE-430F-B94F-D1D52260AF64}"/>
    <hyperlink ref="I3745" r:id="rId3744" xr:uid="{AD45B935-C77A-431A-A95A-46C667E1360C}"/>
    <hyperlink ref="I3746" r:id="rId3745" xr:uid="{8B596AFA-2927-436F-BF65-4968723FBD17}"/>
    <hyperlink ref="I3747" r:id="rId3746" xr:uid="{3422CD17-40F6-4081-8BA3-F2BFE241DB2D}"/>
    <hyperlink ref="I3748" r:id="rId3747" xr:uid="{D893404F-FA3F-4664-AEAB-5D30B54550B8}"/>
    <hyperlink ref="I3749" r:id="rId3748" xr:uid="{8A21588E-2F64-4432-88AF-4769AAC990D3}"/>
    <hyperlink ref="I3750" r:id="rId3749" xr:uid="{1252E93E-0588-4E49-8F11-CE75127EACD7}"/>
    <hyperlink ref="I3751" r:id="rId3750" xr:uid="{DA282678-FC85-4EC1-B15D-947260D0C5EC}"/>
    <hyperlink ref="I3752" r:id="rId3751" xr:uid="{A551CB13-4716-44F2-8FEC-922DF461CC59}"/>
    <hyperlink ref="I3753" r:id="rId3752" xr:uid="{7CD89A26-A218-4C6F-9492-83346616FC33}"/>
    <hyperlink ref="I3754" r:id="rId3753" xr:uid="{101FEC9D-C969-41BC-ADA8-4A34E52DF7E0}"/>
    <hyperlink ref="I3755" r:id="rId3754" xr:uid="{CD1EDB96-6E49-40FB-8B5E-7CB4BF6B0574}"/>
    <hyperlink ref="I3756" r:id="rId3755" xr:uid="{1168D542-C58C-41D7-9F2C-F48672001ACA}"/>
    <hyperlink ref="I3757" r:id="rId3756" xr:uid="{E19457B0-6C30-4F6D-B7AD-16AB7794AD73}"/>
    <hyperlink ref="I3758" r:id="rId3757" xr:uid="{D2C665DB-0D0E-4F0F-B9C0-7A14879B6B3F}"/>
    <hyperlink ref="I3759" r:id="rId3758" xr:uid="{72338062-85BC-4586-A2D3-CAACD82CB599}"/>
    <hyperlink ref="I3760" r:id="rId3759" xr:uid="{03000B3B-156A-405E-A68B-9E65D9915FA2}"/>
    <hyperlink ref="I3761" r:id="rId3760" xr:uid="{71A2B7D7-C9D0-4688-9C2D-C67AC7707650}"/>
    <hyperlink ref="I3762" r:id="rId3761" xr:uid="{21FE2683-9CE9-4E1A-BC4F-5691D8211DCA}"/>
    <hyperlink ref="I3763" r:id="rId3762" xr:uid="{D77CDDC7-4D63-4E64-ADD4-224217134FC4}"/>
    <hyperlink ref="I9489" r:id="rId3763" xr:uid="{10C16CF0-860A-4B82-A124-9E3FFF945E67}"/>
    <hyperlink ref="I3765" r:id="rId3764" xr:uid="{44502F9A-A4FE-4FD8-973E-1CBA4490EBF0}"/>
    <hyperlink ref="I3766" r:id="rId3765" xr:uid="{33ACEAA8-9B1F-4433-9232-F029514BFB17}"/>
    <hyperlink ref="I3767" r:id="rId3766" xr:uid="{3BB37F26-7B40-40E9-8B29-9E2ADE291103}"/>
    <hyperlink ref="I3768" r:id="rId3767" xr:uid="{23E6CD6B-9F44-4D74-9DFE-26CC130202FF}"/>
    <hyperlink ref="I3769" r:id="rId3768" xr:uid="{4C3963FF-A3C3-49D0-AC95-3EF05EBD9D3D}"/>
    <hyperlink ref="I3770" r:id="rId3769" xr:uid="{8E05B86A-8881-446A-B2B7-4BD8E9F3C29A}"/>
    <hyperlink ref="I3771" r:id="rId3770" xr:uid="{668344C4-F185-4467-B18A-644211F251F3}"/>
    <hyperlink ref="I3772" r:id="rId3771" xr:uid="{49B75452-6CBB-4DDA-A829-478DA1B8141D}"/>
    <hyperlink ref="I3773" r:id="rId3772" xr:uid="{90BA0958-6B5B-466C-9348-C0AB993CD620}"/>
    <hyperlink ref="I3774" r:id="rId3773" xr:uid="{D970548C-981E-432D-95FF-FFDEC1C29A1B}"/>
    <hyperlink ref="I3775" r:id="rId3774" xr:uid="{75CE5129-2D3F-4F05-BE5C-5EEEC57C83E2}"/>
    <hyperlink ref="I3776" r:id="rId3775" xr:uid="{CD6CCA46-C8FF-4B85-B06A-6111949F6586}"/>
    <hyperlink ref="I3777" r:id="rId3776" xr:uid="{0124503E-DDBB-4157-BFFF-28EDEB4BB152}"/>
    <hyperlink ref="I3778" r:id="rId3777" xr:uid="{939024F0-BB2F-4B79-A7AC-11353833917A}"/>
    <hyperlink ref="I3779" r:id="rId3778" xr:uid="{40886BE0-EAFE-417C-B101-1C1C206FFAF9}"/>
    <hyperlink ref="I3780" r:id="rId3779" xr:uid="{093F95AD-6FB3-4344-9217-DE757D2B8349}"/>
    <hyperlink ref="I3781" r:id="rId3780" xr:uid="{3F2EC29A-7633-46A8-9DFA-6EC430A42AA2}"/>
    <hyperlink ref="I3680" r:id="rId3781" xr:uid="{9CE11DE1-0E8C-4AC5-80F3-75CE63680F3F}"/>
    <hyperlink ref="I3783" r:id="rId3782" xr:uid="{BC5E9147-8D1C-4B62-BB5A-507CF8224539}"/>
    <hyperlink ref="I3784" r:id="rId3783" xr:uid="{094D518A-D730-437F-ABDA-1AD568C974C0}"/>
    <hyperlink ref="I3785" r:id="rId3784" xr:uid="{DE965CA6-2DF5-4688-A82C-A9B6AD5230AA}"/>
    <hyperlink ref="I3786" r:id="rId3785" xr:uid="{918CC3E5-A0C7-4BBF-837E-FC487E887138}"/>
    <hyperlink ref="I3787" r:id="rId3786" xr:uid="{5AFDEA6F-4781-4757-8512-905523CF1D34}"/>
    <hyperlink ref="I3788" r:id="rId3787" xr:uid="{35702BFD-3682-4663-9DCF-AE6BB4D6B5C0}"/>
    <hyperlink ref="I3789" r:id="rId3788" xr:uid="{8DB84C20-4591-4752-A774-0A6059191E05}"/>
    <hyperlink ref="I3790" r:id="rId3789" xr:uid="{916145E9-7E10-4B22-8758-8BF078CFC909}"/>
    <hyperlink ref="I3791" r:id="rId3790" xr:uid="{ABBE2B44-E463-43DB-A3AE-0127197E0B83}"/>
    <hyperlink ref="I3792" r:id="rId3791" xr:uid="{A55A4D27-A64D-49E5-B586-7EC4B20BAE2D}"/>
    <hyperlink ref="I3793" r:id="rId3792" xr:uid="{59065E44-9C27-4E6A-92EE-FCDDF2C04E68}"/>
    <hyperlink ref="I3794" r:id="rId3793" xr:uid="{78FAE3EA-1F0C-4FE7-8509-CD5C60C66313}"/>
    <hyperlink ref="I3795" r:id="rId3794" xr:uid="{9D5A644C-934E-4F64-BA8F-5C07218452B6}"/>
    <hyperlink ref="I3796" r:id="rId3795" xr:uid="{3668A467-3643-47D2-8D4E-6A447BBD15A9}"/>
    <hyperlink ref="I3797" r:id="rId3796" xr:uid="{F8C60B76-627D-4BC6-B007-A3DAD325478C}"/>
    <hyperlink ref="I3798" r:id="rId3797" xr:uid="{6465F689-CDAF-4DCD-AB9F-248BEBBE30BC}"/>
    <hyperlink ref="I3799" r:id="rId3798" xr:uid="{D7DFA70E-ED20-423B-A4DE-CBC1B8213B69}"/>
    <hyperlink ref="I3800" r:id="rId3799" xr:uid="{0AB0EFA6-1AAC-4AC8-83F9-6C74999C87A2}"/>
    <hyperlink ref="I3801" r:id="rId3800" xr:uid="{58D17AAB-A295-44AF-92D2-17184EC2125F}"/>
    <hyperlink ref="I3802" r:id="rId3801" xr:uid="{3CAF7D19-BE1A-4D4A-A429-508E6942FE4D}"/>
    <hyperlink ref="I3803" r:id="rId3802" xr:uid="{A7FC69DE-8EEA-4468-A6FA-B8369272AB23}"/>
    <hyperlink ref="I3804" r:id="rId3803" xr:uid="{1D73A226-01D3-45CC-BA5C-4831EDC1E8A3}"/>
    <hyperlink ref="I3805" r:id="rId3804" xr:uid="{FB307066-651B-490C-B04A-925ABEB4F6D1}"/>
    <hyperlink ref="I3806" r:id="rId3805" xr:uid="{1D7BD98A-103B-4D5D-A806-5081C7913C6D}"/>
    <hyperlink ref="I3807" r:id="rId3806" xr:uid="{C647856F-38F3-438A-BB17-946C4C07DC7F}"/>
    <hyperlink ref="I3808" r:id="rId3807" xr:uid="{A2735EB8-792E-450D-A3A7-B5F88CD7B0FB}"/>
    <hyperlink ref="I3809" r:id="rId3808" xr:uid="{990CC77F-3930-496A-B89C-7B8D7695720B}"/>
    <hyperlink ref="I3810" r:id="rId3809" xr:uid="{ED272A19-AFCA-4F7E-AA9E-6439F2BEF4A7}"/>
    <hyperlink ref="I3811" r:id="rId3810" xr:uid="{23D1C812-BF81-422D-A084-9DF2164D0FF6}"/>
    <hyperlink ref="I3812" r:id="rId3811" xr:uid="{FEA98C49-CF0B-482F-9B62-65DFD99CDE7A}"/>
    <hyperlink ref="I3813" r:id="rId3812" xr:uid="{088D23F5-56AD-45D2-BC88-ECDA10DC3AF4}"/>
    <hyperlink ref="I3814" r:id="rId3813" xr:uid="{438DBDD6-E6A2-41CA-B2A2-6C9ADFDB27EF}"/>
    <hyperlink ref="I3815" r:id="rId3814" xr:uid="{18DC023B-0303-4859-A6C5-853D95B9BAC8}"/>
    <hyperlink ref="I3816" r:id="rId3815" xr:uid="{CF9303CD-97BA-4329-90D3-23A4B14EFE49}"/>
    <hyperlink ref="I3817" r:id="rId3816" xr:uid="{D354942B-0624-488A-9117-8ECE8069B98F}"/>
    <hyperlink ref="I3818" r:id="rId3817" xr:uid="{6E0552D9-BAFD-4325-A75A-B85EB0A2A531}"/>
    <hyperlink ref="I3819" r:id="rId3818" xr:uid="{000728F6-2655-4BC4-A7EE-5EF62AC7BBA6}"/>
    <hyperlink ref="I3820" r:id="rId3819" xr:uid="{E1FCB666-B6EB-42BE-8641-6C5632D0DD4F}"/>
    <hyperlink ref="I3821" r:id="rId3820" xr:uid="{BD32A68C-F1E9-4273-8E15-B51DE05A7A84}"/>
    <hyperlink ref="I3822" r:id="rId3821" xr:uid="{F19C6A51-7D56-4FAD-B2C5-E66F0C63D987}"/>
    <hyperlink ref="I3823" r:id="rId3822" xr:uid="{F4B9DF4D-4BF6-4C5D-B38F-647443143159}"/>
    <hyperlink ref="I3824" r:id="rId3823" xr:uid="{601128DF-2CE4-4229-A460-042BEF65F797}"/>
    <hyperlink ref="I3825" r:id="rId3824" xr:uid="{B0C632C9-0DDB-4BBA-A217-BE3350069BC1}"/>
    <hyperlink ref="I3826" r:id="rId3825" xr:uid="{A623AC11-8C18-4E97-BCCB-277E4FBAED35}"/>
    <hyperlink ref="I3827" r:id="rId3826" xr:uid="{55E15A03-7F4C-43DF-AA7B-6327FF473ACF}"/>
    <hyperlink ref="I3828" r:id="rId3827" xr:uid="{BFD00615-7287-4D4B-98E6-A922EEC408EE}"/>
    <hyperlink ref="I3829" r:id="rId3828" xr:uid="{28C823DD-7F83-4194-939E-AA334EB06CF9}"/>
    <hyperlink ref="I3830" r:id="rId3829" xr:uid="{4B8B6B66-7E52-46E7-B9CC-A1E1C93A4960}"/>
    <hyperlink ref="I3831" r:id="rId3830" xr:uid="{571143D9-20C2-4CAD-B717-71CC4831CE4F}"/>
    <hyperlink ref="I3832" r:id="rId3831" xr:uid="{76464F07-8048-408D-BBE0-270B2F313D51}"/>
    <hyperlink ref="I3833" r:id="rId3832" xr:uid="{E6091F4D-9B74-4107-A9FE-C537C4CB56A1}"/>
    <hyperlink ref="I3834" r:id="rId3833" xr:uid="{F10D1467-C4AE-4F55-95CC-68D442CE27A9}"/>
    <hyperlink ref="I3835" r:id="rId3834" xr:uid="{DFCA30C3-6014-450F-AD01-A83EB8698AF9}"/>
    <hyperlink ref="I3836" r:id="rId3835" xr:uid="{7C416B2D-6605-41CB-8523-637E169066BC}"/>
    <hyperlink ref="I3837" r:id="rId3836" xr:uid="{ACFC5C30-D7A9-4328-B66C-61612C5ED355}"/>
    <hyperlink ref="I3838" r:id="rId3837" xr:uid="{A0846271-CEFF-4AAC-B44F-A672811133B9}"/>
    <hyperlink ref="I3839" r:id="rId3838" xr:uid="{0B54F2F2-B5FE-4E8B-9EDB-E536055A4D54}"/>
    <hyperlink ref="I3840" r:id="rId3839" xr:uid="{D9DA9BCF-CF15-461C-BF4B-C0A9DE4474F9}"/>
    <hyperlink ref="I3841" r:id="rId3840" xr:uid="{D360B69F-8DF8-4473-879A-A48ADB45D30B}"/>
    <hyperlink ref="I3842" r:id="rId3841" xr:uid="{578C90C7-BAAF-4820-8548-E6D238A57CEC}"/>
    <hyperlink ref="I3843" r:id="rId3842" xr:uid="{5F89BC04-AFD3-4E80-80AA-273B2F88646F}"/>
    <hyperlink ref="I3844" r:id="rId3843" xr:uid="{4F989995-9F42-4B48-A0B8-A26F39907895}"/>
    <hyperlink ref="I3845" r:id="rId3844" xr:uid="{AC8DB4F9-F0AB-48B1-AECA-23057772D1D3}"/>
    <hyperlink ref="I3846" r:id="rId3845" xr:uid="{A027C4D3-9490-4D1A-992F-201F357C3000}"/>
    <hyperlink ref="I3847" r:id="rId3846" xr:uid="{409AA650-6B90-4128-9062-C3A3A24B7591}"/>
    <hyperlink ref="I3848" r:id="rId3847" xr:uid="{CAE3EA43-ACE5-4ADF-B517-7867866116C3}"/>
    <hyperlink ref="I7412" r:id="rId3848" xr:uid="{DA341D42-FFAA-45F5-9833-58EF5E5A3B99}"/>
    <hyperlink ref="I3850" r:id="rId3849" xr:uid="{D82D56D4-2B7D-4252-90E0-60CC863ACCD7}"/>
    <hyperlink ref="I3851" r:id="rId3850" xr:uid="{C486BE67-FBAA-47F1-854D-146813F6BA8F}"/>
    <hyperlink ref="I3852" r:id="rId3851" xr:uid="{385527E3-99D0-4780-91CB-DE494035AEF6}"/>
    <hyperlink ref="I1844" r:id="rId3852" xr:uid="{E886F31F-AE41-49BC-928F-172805D4F9DB}"/>
    <hyperlink ref="I3854" r:id="rId3853" xr:uid="{5127575A-F030-4462-9376-7F33B9C3EDDD}"/>
    <hyperlink ref="I3855" r:id="rId3854" xr:uid="{280667D2-B74C-4A72-B7EB-E418A3718C00}"/>
    <hyperlink ref="I3856" r:id="rId3855" xr:uid="{22D91C37-0341-44F9-8D72-8DD8A5B1E64B}"/>
    <hyperlink ref="I3857" r:id="rId3856" xr:uid="{71E46212-6316-4442-AB92-61C58A34E618}"/>
    <hyperlink ref="I3858" r:id="rId3857" xr:uid="{F47953F2-80B2-4FA0-988C-37A812BF1B0D}"/>
    <hyperlink ref="I3859" r:id="rId3858" xr:uid="{96D347F0-6E97-42AB-9777-8DEC083721ED}"/>
    <hyperlink ref="I3860" r:id="rId3859" xr:uid="{407F5628-6807-4335-B5AA-2AED4DEF02FE}"/>
    <hyperlink ref="I3861" r:id="rId3860" xr:uid="{0A5CF6FD-D0F2-48BC-AA6B-453A96FA1DC4}"/>
    <hyperlink ref="I3862" r:id="rId3861" xr:uid="{9A820717-1FE7-400C-8A5D-538B83347114}"/>
    <hyperlink ref="I3863" r:id="rId3862" xr:uid="{060D50EC-BA69-43CB-BB4F-E91DB0A84188}"/>
    <hyperlink ref="I3864" r:id="rId3863" xr:uid="{B0184925-4BCD-4039-8D02-14967269B4C9}"/>
    <hyperlink ref="I3865" r:id="rId3864" xr:uid="{3040A816-4A32-4963-A426-DC247CEA901D}"/>
    <hyperlink ref="I3866" r:id="rId3865" xr:uid="{11A457BD-90E8-4A31-8B1A-BBD5F980E279}"/>
    <hyperlink ref="I3867" r:id="rId3866" xr:uid="{38FA5161-3B11-49CC-8288-B11185A5C7DF}"/>
    <hyperlink ref="I3868" r:id="rId3867" xr:uid="{59B5F944-6B19-41C7-B114-0518D437093C}"/>
    <hyperlink ref="I3869" r:id="rId3868" xr:uid="{0F7F6BAE-7337-490A-9576-0F9A8F1BC9E6}"/>
    <hyperlink ref="I3870" r:id="rId3869" xr:uid="{8B2395EF-9C0C-4CC5-B7A9-C5A9B4EF68B3}"/>
    <hyperlink ref="I3871" r:id="rId3870" xr:uid="{4209C67A-8D20-41F1-87AD-3147644169C4}"/>
    <hyperlink ref="I3872" r:id="rId3871" xr:uid="{B4C87AD5-B102-4674-AA65-5B96380D9B33}"/>
    <hyperlink ref="I3873" r:id="rId3872" xr:uid="{A0C0D80B-1B0A-41B0-B9E5-416AA4456FF7}"/>
    <hyperlink ref="I3874" r:id="rId3873" xr:uid="{D92833E0-D021-4285-A867-51043F0FB6F8}"/>
    <hyperlink ref="I3875" r:id="rId3874" xr:uid="{CC6637DC-4542-4D33-869C-72729E503B40}"/>
    <hyperlink ref="I3876" r:id="rId3875" xr:uid="{E17B0887-336E-4DD5-AE8A-8C72CA0F0BB1}"/>
    <hyperlink ref="I3877" r:id="rId3876" xr:uid="{DB3AC864-521B-4792-A029-1090CD3C0F8D}"/>
    <hyperlink ref="I3878" r:id="rId3877" xr:uid="{DFD209A5-7BCC-48AE-AFA6-74FD73EA17FF}"/>
    <hyperlink ref="I3879" r:id="rId3878" xr:uid="{D5975B0C-445C-4FBE-8F86-20F0BE0676D7}"/>
    <hyperlink ref="I3880" r:id="rId3879" xr:uid="{0FB8762B-40F8-4144-B965-828642EBB7F0}"/>
    <hyperlink ref="I3881" r:id="rId3880" xr:uid="{BB575628-BE15-4834-AB26-817BD2C4DB67}"/>
    <hyperlink ref="I3882" r:id="rId3881" xr:uid="{CDC3D69D-7C06-489B-ABA2-507D19F7BF98}"/>
    <hyperlink ref="I3883" r:id="rId3882" xr:uid="{B97494F4-2AC3-4D89-A402-A7A7A3616569}"/>
    <hyperlink ref="I3884" r:id="rId3883" xr:uid="{9C97BC1F-EF0B-4959-A2CB-5BC5AAEF8DD1}"/>
    <hyperlink ref="I3885" r:id="rId3884" xr:uid="{CC09B83A-82B7-4594-820B-6EBA8EA6E5E9}"/>
    <hyperlink ref="I3886" r:id="rId3885" xr:uid="{F253D2DD-EB26-4B0B-B4D6-04DC274902DB}"/>
    <hyperlink ref="I3887" r:id="rId3886" xr:uid="{54CC2EFC-9965-4498-A172-A97C6AB97C27}"/>
    <hyperlink ref="I3888" r:id="rId3887" xr:uid="{8A6FBB92-2D2A-42E6-B80C-CDFB9B894018}"/>
    <hyperlink ref="I3889" r:id="rId3888" xr:uid="{223CBC18-9E81-481B-9180-DED4247D1969}"/>
    <hyperlink ref="I3890" r:id="rId3889" xr:uid="{232A448C-1E82-465E-AE5A-7568D98B5FEA}"/>
    <hyperlink ref="I3891" r:id="rId3890" xr:uid="{7D2247F4-03E7-4241-9C26-AFDA3A45FBB5}"/>
    <hyperlink ref="I3892" r:id="rId3891" xr:uid="{27280E1C-3A44-4C95-908C-2ADCF8784748}"/>
    <hyperlink ref="I2967" r:id="rId3892" xr:uid="{E9329C1B-7BBA-4D53-B848-3BA23176BA9A}"/>
    <hyperlink ref="I3894" r:id="rId3893" xr:uid="{A9B67B3D-5468-4802-8EFF-A351015DC4D7}"/>
    <hyperlink ref="I3895" r:id="rId3894" xr:uid="{10F38191-1E69-4A9B-9EB6-BAD9D6C17E6F}"/>
    <hyperlink ref="I3896" r:id="rId3895" xr:uid="{337E095C-1D0D-4B79-A308-BB9A4D5F2F53}"/>
    <hyperlink ref="I3897" r:id="rId3896" xr:uid="{E1777200-29D6-4774-A9A5-7B913B16ECD3}"/>
    <hyperlink ref="I3898" r:id="rId3897" xr:uid="{1DE6163B-CBCB-4125-B354-A2ECA96D12EC}"/>
    <hyperlink ref="I3899" r:id="rId3898" xr:uid="{25CF77A0-AD19-4F03-BC38-5A1F469D1F16}"/>
    <hyperlink ref="I3900" r:id="rId3899" xr:uid="{0178411F-F283-42EE-B765-97C20C564CC5}"/>
    <hyperlink ref="I3901" r:id="rId3900" xr:uid="{453F3FBB-290B-49CB-A2B7-7CE827E528BE}"/>
    <hyperlink ref="I3902" r:id="rId3901" xr:uid="{D53D7B81-C155-412A-8C73-2A2420E3DF88}"/>
    <hyperlink ref="I3903" r:id="rId3902" xr:uid="{7D99FA3C-F1E7-48F0-9208-7610EACCCE3F}"/>
    <hyperlink ref="I3904" r:id="rId3903" xr:uid="{C2B9C541-D0BB-4745-8245-81D9DD1D283C}"/>
    <hyperlink ref="I3905" r:id="rId3904" xr:uid="{D0299442-5F8B-48C8-AC32-AE81E33254DF}"/>
    <hyperlink ref="I3906" r:id="rId3905" xr:uid="{CCFA4D16-4729-4BBA-A498-8CF0336634FC}"/>
    <hyperlink ref="I3907" r:id="rId3906" xr:uid="{193FE9E0-7DC1-4604-88F9-8AEAC3505CF5}"/>
    <hyperlink ref="I3908" r:id="rId3907" xr:uid="{4A014646-D412-41E8-A3D8-4B6112F05317}"/>
    <hyperlink ref="I3909" r:id="rId3908" xr:uid="{2B875798-5BA7-4136-BBBF-800A54619F9E}"/>
    <hyperlink ref="I3910" r:id="rId3909" xr:uid="{6E133AD3-4540-4C97-8BB4-6E8122720AAC}"/>
    <hyperlink ref="I3911" r:id="rId3910" xr:uid="{454B9DE1-648C-446C-A55C-A37FB1FD5DEE}"/>
    <hyperlink ref="I3912" r:id="rId3911" xr:uid="{7E5CB9DC-BC31-481A-8EE2-7344F506EEC0}"/>
    <hyperlink ref="I3913" r:id="rId3912" xr:uid="{D4871772-6F58-494F-9162-D4D18A1C4A84}"/>
    <hyperlink ref="I3914" r:id="rId3913" xr:uid="{61F3E51A-9C0E-4449-ACD1-97A9E29100D7}"/>
    <hyperlink ref="I3915" r:id="rId3914" xr:uid="{9557D433-E23F-4F33-859E-83590F916319}"/>
    <hyperlink ref="I3916" r:id="rId3915" xr:uid="{5F6512C7-A476-45DF-8275-F4B55DB67E9F}"/>
    <hyperlink ref="I3917" r:id="rId3916" xr:uid="{16224F5B-D29F-4AB9-82A2-E5BBEAC2171F}"/>
    <hyperlink ref="I3918" r:id="rId3917" xr:uid="{C2FC5563-1972-4DD4-B3FD-5D0269F74407}"/>
    <hyperlink ref="I3919" r:id="rId3918" xr:uid="{953F9BB8-FA41-4C24-9ECF-1D21E837454F}"/>
    <hyperlink ref="I3920" r:id="rId3919" xr:uid="{6928A2D7-30D3-4378-98DE-8DFD00976497}"/>
    <hyperlink ref="I3921" r:id="rId3920" xr:uid="{558BFF5D-7F80-4181-B33A-94DBE0993384}"/>
    <hyperlink ref="I3922" r:id="rId3921" xr:uid="{FFEE1C7E-6EB5-43EE-BB5C-8FACF7374DF0}"/>
    <hyperlink ref="I3923" r:id="rId3922" xr:uid="{083AD9A3-A9D6-46B9-92ED-38AD7F21E7A4}"/>
    <hyperlink ref="I3924" r:id="rId3923" xr:uid="{21E97E59-E20B-4A04-AD8F-D1221C251819}"/>
    <hyperlink ref="I3925" r:id="rId3924" xr:uid="{80014499-F92F-4DB7-9285-3AF27A2F13D4}"/>
    <hyperlink ref="I3926" r:id="rId3925" xr:uid="{DF55E699-EDC9-4C98-98BF-47C292E7E130}"/>
    <hyperlink ref="I3927" r:id="rId3926" xr:uid="{54C0436E-3F6F-43CD-9FDA-284923D4F227}"/>
    <hyperlink ref="I3928" r:id="rId3927" xr:uid="{6AFC05FF-7DF5-4A1B-A1AA-99C05DD4672F}"/>
    <hyperlink ref="I3929" r:id="rId3928" xr:uid="{C0A3202B-0935-43EC-AA7E-2D2B68DF56D9}"/>
    <hyperlink ref="I3930" r:id="rId3929" xr:uid="{C23DC97E-0900-4395-98C9-8EA9B496A5D2}"/>
    <hyperlink ref="I3931" r:id="rId3930" xr:uid="{236E3C22-6D14-47E6-8833-9AEBB0F605E6}"/>
    <hyperlink ref="I3932" r:id="rId3931" xr:uid="{FE6901A0-CDA7-4D1F-8367-0522C4C77624}"/>
    <hyperlink ref="I3933" r:id="rId3932" xr:uid="{C7C44297-DB35-461B-8CA6-B7F7B2862559}"/>
    <hyperlink ref="I3934" r:id="rId3933" xr:uid="{EF5F2D51-A2BF-406E-9499-7AF0069A5DEE}"/>
    <hyperlink ref="I3935" r:id="rId3934" xr:uid="{117076B0-0B9D-4B7B-96F0-537807520A2C}"/>
    <hyperlink ref="I3936" r:id="rId3935" xr:uid="{F8F87B92-2DA0-49AF-AFAD-3CAFDCC59845}"/>
    <hyperlink ref="I3937" r:id="rId3936" xr:uid="{6898E527-0CA6-4C28-8F70-B882834D0177}"/>
    <hyperlink ref="I3938" r:id="rId3937" xr:uid="{AE367295-BAC4-4A3E-81D7-04D9CDFF4870}"/>
    <hyperlink ref="I1846" r:id="rId3938" xr:uid="{566F4908-5E7F-4AF2-8A59-9D3EA790A2E4}"/>
    <hyperlink ref="I3940" r:id="rId3939" xr:uid="{91B40CF5-D4AA-4A24-B4EC-03A6FA2C1F1F}"/>
    <hyperlink ref="I3941" r:id="rId3940" xr:uid="{3DC61852-2EDB-4078-AF2E-1477B8D66B76}"/>
    <hyperlink ref="I3942" r:id="rId3941" xr:uid="{116DC383-A2CD-4CD4-B3C1-7FA733ABA2CE}"/>
    <hyperlink ref="I3943" r:id="rId3942" xr:uid="{64F2956B-BA6F-4546-BE2C-B97D10886978}"/>
    <hyperlink ref="I3944" r:id="rId3943" xr:uid="{40FCE2B2-11FC-4628-9BBA-27BF2E6723F1}"/>
    <hyperlink ref="I3945" r:id="rId3944" xr:uid="{8A9FE5E7-A670-4BB6-A0DE-A0A0B9517F22}"/>
    <hyperlink ref="I3946" r:id="rId3945" xr:uid="{12071E06-7157-4913-BBB3-6FEE32445445}"/>
    <hyperlink ref="I3947" r:id="rId3946" xr:uid="{6562EAF3-85BE-4557-AF5A-B53DDC0313A5}"/>
    <hyperlink ref="I3948" r:id="rId3947" xr:uid="{9B882E55-CEFE-4B80-A8C8-F7738A08DABB}"/>
    <hyperlink ref="I3949" r:id="rId3948" xr:uid="{EBC5BBF8-B1A6-4EDC-B0BD-1F2EEB5717DC}"/>
    <hyperlink ref="I3950" r:id="rId3949" xr:uid="{4CD08C38-0006-49E5-BF9C-7C6379A9CB41}"/>
    <hyperlink ref="I3951" r:id="rId3950" xr:uid="{88C3C46C-6538-4D36-A7DA-980852550895}"/>
    <hyperlink ref="I3952" r:id="rId3951" xr:uid="{A339EA4D-6786-4092-8697-929761990650}"/>
    <hyperlink ref="I3953" r:id="rId3952" xr:uid="{74433A80-08A3-4A40-806D-9389BE2555ED}"/>
    <hyperlink ref="I3954" r:id="rId3953" xr:uid="{3F76E5EB-ED7F-4C60-8F7D-C018D76A6205}"/>
    <hyperlink ref="I3955" r:id="rId3954" xr:uid="{3C4B64FB-6C5B-4572-BDC3-08637D3ADD00}"/>
    <hyperlink ref="I3956" r:id="rId3955" xr:uid="{580BB747-2D5F-407C-8BAC-6B63799DE187}"/>
    <hyperlink ref="I3957" r:id="rId3956" xr:uid="{E8114938-E7CA-4ADB-BA2C-DD072CA7A969}"/>
    <hyperlink ref="I3958" r:id="rId3957" xr:uid="{62FB0B4D-861D-4EAB-99F1-0F24699C3C6E}"/>
    <hyperlink ref="I3959" r:id="rId3958" xr:uid="{170C3B5C-7187-436F-BAF1-05C88E94CDCD}"/>
    <hyperlink ref="I3960" r:id="rId3959" xr:uid="{33001F1D-C1C2-4285-9A09-16D440479430}"/>
    <hyperlink ref="I3961" r:id="rId3960" xr:uid="{4C1D7ABC-EB44-4AB0-B295-D66AC67AA193}"/>
    <hyperlink ref="I3962" r:id="rId3961" xr:uid="{79AB44D0-98DC-4B0B-8E4C-9E0796B2D1FE}"/>
    <hyperlink ref="I3963" r:id="rId3962" xr:uid="{EF72A03B-C6D0-41D4-8745-2597180BD391}"/>
    <hyperlink ref="I3964" r:id="rId3963" xr:uid="{6F8A8ECF-2B4B-468B-AF36-5B9FF7E90070}"/>
    <hyperlink ref="I3965" r:id="rId3964" xr:uid="{92B9D0DF-9ABB-4D61-AD68-F9B04D5F912D}"/>
    <hyperlink ref="I3966" r:id="rId3965" xr:uid="{990F4F82-2FBD-4F1E-BE4C-C5898A5AB696}"/>
    <hyperlink ref="I3967" r:id="rId3966" xr:uid="{79180C53-5806-42D7-90AA-D9DFC926C8F8}"/>
    <hyperlink ref="I3968" r:id="rId3967" xr:uid="{33A701A6-9A74-438E-8759-14A44C0538F0}"/>
    <hyperlink ref="I3969" r:id="rId3968" xr:uid="{B681E093-8E49-4E79-BE10-D500D1CD2D95}"/>
    <hyperlink ref="I3970" r:id="rId3969" xr:uid="{E002BB5F-9C21-4146-BDF2-512C95465DBB}"/>
    <hyperlink ref="I3971" r:id="rId3970" xr:uid="{96C6EE40-30F7-4F96-A5C3-7241BBCAF06D}"/>
    <hyperlink ref="I3972" r:id="rId3971" xr:uid="{BDFDD15B-6776-4574-924D-649D03CE06CE}"/>
    <hyperlink ref="I3973" r:id="rId3972" xr:uid="{54176EE2-33B4-4359-964A-3C1E2995FF5C}"/>
    <hyperlink ref="I3974" r:id="rId3973" xr:uid="{516D890E-8676-44C7-A76E-31A444EC24FD}"/>
    <hyperlink ref="I3975" r:id="rId3974" xr:uid="{F15C08EC-441A-42DD-B964-13EA7FF06507}"/>
    <hyperlink ref="I3976" r:id="rId3975" xr:uid="{6FC6D0CD-3DC5-436B-891A-E2E1394639D9}"/>
    <hyperlink ref="I3977" r:id="rId3976" xr:uid="{2BA5BC60-FE58-46AD-A0A0-D572F2D8C8C6}"/>
    <hyperlink ref="I3978" r:id="rId3977" xr:uid="{64FBA2C5-7A4F-40B4-82E1-F7BEF0422D17}"/>
    <hyperlink ref="I3979" r:id="rId3978" xr:uid="{EC68E615-277F-4C0C-A4DC-D8EC50A08C43}"/>
    <hyperlink ref="I3980" r:id="rId3979" xr:uid="{7D9C2600-0AFA-4D79-B8A0-146A2612539F}"/>
    <hyperlink ref="I3981" r:id="rId3980" xr:uid="{44A02363-61BD-4DEF-BDC0-DB9E4C1993A0}"/>
    <hyperlink ref="I3982" r:id="rId3981" xr:uid="{6E3B682F-3A3E-4446-A001-34F8A11800A6}"/>
    <hyperlink ref="I3983" r:id="rId3982" xr:uid="{DC269B40-E674-40B9-8588-B5C1FFA20A1F}"/>
    <hyperlink ref="I3984" r:id="rId3983" xr:uid="{92993A9D-CE17-44C6-8434-53FEE8A88B3E}"/>
    <hyperlink ref="I3985" r:id="rId3984" xr:uid="{A6E84A46-798B-4DE5-81A8-E4BFA8134C87}"/>
    <hyperlink ref="I3986" r:id="rId3985" xr:uid="{6F4EC21E-41D2-4440-9FFC-44CCDB87AD62}"/>
    <hyperlink ref="I3987" r:id="rId3986" xr:uid="{ACC0C701-3B28-43BB-BD20-5CA8ADA08078}"/>
    <hyperlink ref="I3988" r:id="rId3987" xr:uid="{5BA4D573-0368-4BE1-AE36-E437B7C5965E}"/>
    <hyperlink ref="I3989" r:id="rId3988" xr:uid="{556F9614-51A0-4E06-8393-8E84E1F20C7A}"/>
    <hyperlink ref="I3990" r:id="rId3989" xr:uid="{765B5D4F-5D6D-44E1-A4D7-0A79EB6D0005}"/>
    <hyperlink ref="I3991" r:id="rId3990" xr:uid="{5DBDB34F-613D-427E-9A3E-774660AFD237}"/>
    <hyperlink ref="I3992" r:id="rId3991" xr:uid="{0C3E98C1-0B69-47CF-B6B9-7077CE1B8DB9}"/>
    <hyperlink ref="I3993" r:id="rId3992" xr:uid="{B3ED4725-339F-4BCA-9111-9F5BFA532FE0}"/>
    <hyperlink ref="I3994" r:id="rId3993" xr:uid="{2D5B566D-4231-47DE-8C36-C3CF4AE3D248}"/>
    <hyperlink ref="I3995" r:id="rId3994" xr:uid="{E75B259C-101D-4405-9CE2-90BB6E354350}"/>
    <hyperlink ref="I3996" r:id="rId3995" xr:uid="{055523B1-FB2D-4FF4-B494-EB3487418325}"/>
    <hyperlink ref="I3997" r:id="rId3996" xr:uid="{5F279156-AF7E-4416-B4B0-38B3F5D871DD}"/>
    <hyperlink ref="I3998" r:id="rId3997" xr:uid="{EA6644D3-2B7E-4A5B-9D41-14CAA23D6307}"/>
    <hyperlink ref="I3999" r:id="rId3998" xr:uid="{E9B73539-E5FE-418E-BC5B-2C6C67C482D4}"/>
    <hyperlink ref="I4000" r:id="rId3999" xr:uid="{79C743E4-C3DA-4204-AF00-609070AB657C}"/>
    <hyperlink ref="I4001" r:id="rId4000" xr:uid="{F82DE2A2-6405-49A3-B6B5-EB14DDDF4704}"/>
    <hyperlink ref="I4002" r:id="rId4001" xr:uid="{2460F87E-66FF-4A61-B8DD-D4781E7BED35}"/>
    <hyperlink ref="I4003" r:id="rId4002" xr:uid="{C1DFB846-AAF8-47B3-A62D-802164EBBA5C}"/>
    <hyperlink ref="I4004" r:id="rId4003" xr:uid="{1D6A8B18-37A3-4B9F-BC18-B0BD7DCEC733}"/>
    <hyperlink ref="I4005" r:id="rId4004" xr:uid="{DAD22AFB-DD21-4651-965A-442D5F7E5F91}"/>
    <hyperlink ref="I4006" r:id="rId4005" xr:uid="{A192EA42-3984-4E4E-BE65-3D65191DE30E}"/>
    <hyperlink ref="I4007" r:id="rId4006" xr:uid="{849AD049-80CF-411C-B58D-037D8BE0ED66}"/>
    <hyperlink ref="I4008" r:id="rId4007" xr:uid="{FDD6965B-2F9E-4F53-9B7F-7B56AE4D2EFE}"/>
    <hyperlink ref="I4009" r:id="rId4008" xr:uid="{2D83C6B1-EFDF-4E01-9051-3025CDBEA3D2}"/>
    <hyperlink ref="I4010" r:id="rId4009" xr:uid="{4E68F72B-AC97-4043-84E7-1E707C774D78}"/>
    <hyperlink ref="I4011" r:id="rId4010" xr:uid="{9E26DE9E-E6A9-4B2E-84AE-02947D86DCCD}"/>
    <hyperlink ref="I4012" r:id="rId4011" xr:uid="{63E181C4-1B5A-414F-90D6-87DBA5620CB8}"/>
    <hyperlink ref="I4013" r:id="rId4012" xr:uid="{90553B8B-D59F-4CBF-886F-77E246BE25D6}"/>
    <hyperlink ref="I4014" r:id="rId4013" xr:uid="{09E7132B-4BEB-4C7C-A6D9-9447522DDB3F}"/>
    <hyperlink ref="I4015" r:id="rId4014" xr:uid="{5ABD8640-A8B9-435D-9A61-08E72A830D20}"/>
    <hyperlink ref="I4016" r:id="rId4015" xr:uid="{59E34586-520D-474C-9460-A603B3161D5F}"/>
    <hyperlink ref="I4017" r:id="rId4016" xr:uid="{71CF2A1B-A695-4EB3-BD17-708156D4DD2E}"/>
    <hyperlink ref="I4018" r:id="rId4017" xr:uid="{D1544739-68DB-4632-9242-E3564A598950}"/>
    <hyperlink ref="I4019" r:id="rId4018" xr:uid="{9BEDC8C0-5A3C-4A54-A3E6-C03642837107}"/>
    <hyperlink ref="I4020" r:id="rId4019" xr:uid="{98B39611-2498-4480-9847-964F3F2646FE}"/>
    <hyperlink ref="I4021" r:id="rId4020" xr:uid="{5C229BB5-372B-4DCB-9F57-B5ADC668D1F5}"/>
    <hyperlink ref="I4022" r:id="rId4021" xr:uid="{CC22A69A-24A6-4A93-8E16-2BDE24793612}"/>
    <hyperlink ref="I4023" r:id="rId4022" xr:uid="{812731D5-DF09-4779-8AC0-66327BB3B7B1}"/>
    <hyperlink ref="I4024" r:id="rId4023" xr:uid="{330B5ED7-C2B2-4950-9EE4-4181E6B5B35F}"/>
    <hyperlink ref="I4025" r:id="rId4024" xr:uid="{B5F3236D-BEB8-427B-B84B-2CD0559BDC69}"/>
    <hyperlink ref="I4026" r:id="rId4025" xr:uid="{0FA90A57-DF41-458F-BA8C-BE95AA4976F6}"/>
    <hyperlink ref="I4027" r:id="rId4026" xr:uid="{1A4A5C65-EA27-4B84-9B1D-49AF35E37225}"/>
    <hyperlink ref="I4028" r:id="rId4027" xr:uid="{63A200E9-B3BF-4CCE-83F2-50B658D65843}"/>
    <hyperlink ref="I4029" r:id="rId4028" xr:uid="{4BAB72EF-E6DA-43C8-AC59-D352158F5C4A}"/>
    <hyperlink ref="I4030" r:id="rId4029" xr:uid="{9263062A-5328-4391-93F9-4A8B5BF52E30}"/>
    <hyperlink ref="I4031" r:id="rId4030" xr:uid="{5CF309BB-CA8A-4244-8CD3-6AC727614D90}"/>
    <hyperlink ref="I4032" r:id="rId4031" xr:uid="{ABF85E3F-A6D4-4E4A-AE91-55987046C35A}"/>
    <hyperlink ref="I4033" r:id="rId4032" xr:uid="{AB4C99D0-FF7D-4D3B-959E-DC55F2B4AA5F}"/>
    <hyperlink ref="I4034" r:id="rId4033" xr:uid="{EF872520-BDFB-49C4-969B-1BA564BDA6F4}"/>
    <hyperlink ref="I4035" r:id="rId4034" xr:uid="{67F9AA3B-62E8-44B2-824A-83D39E0879E0}"/>
    <hyperlink ref="I4036" r:id="rId4035" xr:uid="{EF26AD3E-D371-47C0-B63E-4AABEE8C28ED}"/>
    <hyperlink ref="I4037" r:id="rId4036" xr:uid="{5E1F0D8C-759B-4DB3-BD1C-8A657A115B8E}"/>
    <hyperlink ref="I4038" r:id="rId4037" xr:uid="{976857D4-B4AC-4A5A-855A-759821550147}"/>
    <hyperlink ref="I4039" r:id="rId4038" xr:uid="{FA58F878-C051-47F8-B396-1EF92B4B8AF7}"/>
    <hyperlink ref="I4040" r:id="rId4039" xr:uid="{C5CDCBA0-A382-466D-BF11-CD33DFB72F33}"/>
    <hyperlink ref="I4041" r:id="rId4040" xr:uid="{E63D262D-F8F3-4316-A182-70E146355393}"/>
    <hyperlink ref="I4042" r:id="rId4041" xr:uid="{B21F44D2-4E20-4928-A37A-5DD66EC0CA6A}"/>
    <hyperlink ref="I4043" r:id="rId4042" xr:uid="{F540B2A1-C8DA-42C4-91A6-0EDC60D74918}"/>
    <hyperlink ref="I4044" r:id="rId4043" xr:uid="{00673639-0A3B-49E5-A132-F3E9E37D419F}"/>
    <hyperlink ref="I4045" r:id="rId4044" xr:uid="{75A0E387-B1C7-476B-81B6-76564CE7B73B}"/>
    <hyperlink ref="I4046" r:id="rId4045" xr:uid="{694B34DC-7163-43FA-98B4-352D268CA111}"/>
    <hyperlink ref="I4047" r:id="rId4046" xr:uid="{2EDE6492-C005-42E5-B9BB-4D32F7B4E9AE}"/>
    <hyperlink ref="I4048" r:id="rId4047" xr:uid="{DDC84385-8C94-4E96-B843-FC08E947750C}"/>
    <hyperlink ref="I4049" r:id="rId4048" xr:uid="{DF0D6CC6-EA35-414A-8691-4E81E6A81E1C}"/>
    <hyperlink ref="I4050" r:id="rId4049" xr:uid="{011B16EF-F593-42D9-A3BA-F6B175C05C04}"/>
    <hyperlink ref="I4051" r:id="rId4050" xr:uid="{E832C706-CF1A-4C9A-BF43-ABD4E39B044E}"/>
    <hyperlink ref="I4052" r:id="rId4051" xr:uid="{C54454C8-CC9F-46C4-8F18-09C88B81416B}"/>
    <hyperlink ref="I4053" r:id="rId4052" xr:uid="{A3149DCC-2A98-4DF6-B6DB-E9A0CA1E28BD}"/>
    <hyperlink ref="I4054" r:id="rId4053" xr:uid="{E76B17D0-A144-40C4-BE21-658F189D9DAE}"/>
    <hyperlink ref="I4055" r:id="rId4054" xr:uid="{2BFA0B2C-7892-41FE-806F-16AF958CEAA1}"/>
    <hyperlink ref="I4056" r:id="rId4055" xr:uid="{3A82D2FE-90F3-4778-B65B-51CED9DB4014}"/>
    <hyperlink ref="I4057" r:id="rId4056" xr:uid="{6CC8C9DC-3D78-4D6A-917F-2AEA57C9B0F4}"/>
    <hyperlink ref="I4058" r:id="rId4057" xr:uid="{A919239A-2C6E-4D99-AAA9-38C518B74DCA}"/>
    <hyperlink ref="I4059" r:id="rId4058" xr:uid="{CC242D85-C723-42B4-93A9-B08EFCA35E8D}"/>
    <hyperlink ref="I4060" r:id="rId4059" xr:uid="{0EB4D5C6-7DEB-4689-893A-FFB1EC69211B}"/>
    <hyperlink ref="I4061" r:id="rId4060" xr:uid="{2741BA45-7564-4190-9B38-85CAE751ED44}"/>
    <hyperlink ref="I4062" r:id="rId4061" xr:uid="{F95FC247-623D-4F4D-A81B-85C888B85083}"/>
    <hyperlink ref="I4063" r:id="rId4062" xr:uid="{717F59DA-5158-4C8B-8B01-0DE260228541}"/>
    <hyperlink ref="I4064" r:id="rId4063" xr:uid="{3D95F3D4-2C68-475F-9F75-5152D15332B9}"/>
    <hyperlink ref="I4065" r:id="rId4064" xr:uid="{810AF267-AFF0-4EE8-AB61-10BCE850EBAF}"/>
    <hyperlink ref="I4066" r:id="rId4065" xr:uid="{FE2F6B28-4E10-4C61-9F56-B915441D335A}"/>
    <hyperlink ref="I4067" r:id="rId4066" xr:uid="{5A97F947-EF70-4196-BCB4-6AFDA90AABD0}"/>
    <hyperlink ref="I4068" r:id="rId4067" xr:uid="{F8345C29-5C4D-4685-8876-FE599EE129C1}"/>
    <hyperlink ref="I4069" r:id="rId4068" xr:uid="{7A13E8C4-8DC2-419D-A72E-BBF98C2F3919}"/>
    <hyperlink ref="I4070" r:id="rId4069" xr:uid="{59A4C279-9E80-4F8F-99B8-941416C8C184}"/>
    <hyperlink ref="I4071" r:id="rId4070" xr:uid="{1179E334-179C-4EB3-8BDF-B38BA9CEF65B}"/>
    <hyperlink ref="I4072" r:id="rId4071" xr:uid="{57250803-CE39-41B5-8674-3B56BB48EB61}"/>
    <hyperlink ref="I4073" r:id="rId4072" xr:uid="{9FFFC9E9-4019-4FC9-834E-8EB86C431D80}"/>
    <hyperlink ref="I4074" r:id="rId4073" xr:uid="{BA44E12A-F32F-4867-9C43-2C33FE62A8D0}"/>
    <hyperlink ref="I4075" r:id="rId4074" xr:uid="{369A0B2D-AB7C-4DC8-B74D-DADD40D1BC7F}"/>
    <hyperlink ref="I4076" r:id="rId4075" xr:uid="{5CEC55F7-7036-4888-AF59-B64B5565625C}"/>
    <hyperlink ref="I4077" r:id="rId4076" xr:uid="{D9854656-EC2E-4583-A9C7-2D13937D9550}"/>
    <hyperlink ref="I4078" r:id="rId4077" xr:uid="{AEE59E12-3D8F-4D7A-84E4-392813AF825B}"/>
    <hyperlink ref="I4079" r:id="rId4078" xr:uid="{43B36488-39DB-439E-9B76-988E27D0804F}"/>
    <hyperlink ref="I4080" r:id="rId4079" xr:uid="{BEEE7D61-1930-4E5A-AC27-519D1E56EC9C}"/>
    <hyperlink ref="I4081" r:id="rId4080" xr:uid="{C49B59BE-16BB-44E9-ABC0-327B5978BF0A}"/>
    <hyperlink ref="I4082" r:id="rId4081" xr:uid="{69EFCF48-2D7E-446B-A862-EC7E5D8E0D16}"/>
    <hyperlink ref="I4083" r:id="rId4082" xr:uid="{D14BF915-9605-4BE4-8B56-05825BFD9CF0}"/>
    <hyperlink ref="I4084" r:id="rId4083" xr:uid="{8BA82801-FE0D-4F75-81F9-7639EB1ACE7C}"/>
    <hyperlink ref="I4085" r:id="rId4084" xr:uid="{B3E9F495-ACCA-4B40-8723-278DD12FF145}"/>
    <hyperlink ref="I4086" r:id="rId4085" xr:uid="{482BDB48-38A7-4E1D-9604-227746927CAA}"/>
    <hyperlink ref="I4087" r:id="rId4086" xr:uid="{A7CBB41A-E5DF-425B-A8FA-5465ABDFBD8B}"/>
    <hyperlink ref="I4088" r:id="rId4087" xr:uid="{9F24A767-FA67-41F6-A9DE-02E979F77A38}"/>
    <hyperlink ref="I4089" r:id="rId4088" xr:uid="{C333194E-14E5-4CDE-9DC3-2BC60120E624}"/>
    <hyperlink ref="I4090" r:id="rId4089" xr:uid="{43A17D84-56FA-4EC3-B7A1-2D4551D731F2}"/>
    <hyperlink ref="I4091" r:id="rId4090" xr:uid="{43171E8C-2E94-4825-9426-153B89EEF794}"/>
    <hyperlink ref="I4092" r:id="rId4091" xr:uid="{B53CA766-49DE-40E8-A0B3-694B3280D473}"/>
    <hyperlink ref="I4093" r:id="rId4092" xr:uid="{81D93264-C7F0-4A81-B1B7-27E6DCE679E2}"/>
    <hyperlink ref="I4094" r:id="rId4093" xr:uid="{47170B79-5A1E-418F-9BF9-8C7B55550D85}"/>
    <hyperlink ref="I4095" r:id="rId4094" xr:uid="{D259AB9F-2501-40BE-91E9-D2C4B170D51D}"/>
    <hyperlink ref="I4096" r:id="rId4095" xr:uid="{F1EC509C-BE65-42BA-95D5-4544AF27E616}"/>
    <hyperlink ref="I4097" r:id="rId4096" xr:uid="{7D90F06F-EDD3-4511-91C7-E6B7F53FB3E3}"/>
    <hyperlink ref="I4098" r:id="rId4097" xr:uid="{05ECB7B0-A84B-4E7D-B668-6123DAAFDB63}"/>
    <hyperlink ref="I4099" r:id="rId4098" xr:uid="{C4023BC4-D7D3-4933-BFEC-97D8CD00675F}"/>
    <hyperlink ref="I4100" r:id="rId4099" xr:uid="{486749E7-1796-4E75-A450-0ECEE8EE0D58}"/>
    <hyperlink ref="I4101" r:id="rId4100" xr:uid="{1738F9AD-8BDF-47B6-A18D-474D97A642B6}"/>
    <hyperlink ref="I4102" r:id="rId4101" xr:uid="{DDFE2BFF-551E-4F80-B133-E32D8986407E}"/>
    <hyperlink ref="I4103" r:id="rId4102" xr:uid="{AA032F3F-2F0A-403F-B860-308465363688}"/>
    <hyperlink ref="I4104" r:id="rId4103" xr:uid="{8B3651F8-6CFA-45EB-A37C-C6F96D31FE0D}"/>
    <hyperlink ref="I4105" r:id="rId4104" xr:uid="{D4CDA95A-D3C9-49CE-B4AC-20DADB2EA6BC}"/>
    <hyperlink ref="I4106" r:id="rId4105" xr:uid="{6D01B8DC-B118-4F6D-96AE-8EA1709D8AF8}"/>
    <hyperlink ref="I4107" r:id="rId4106" xr:uid="{5007BF11-AB4E-4A4B-B205-23373C93DFB8}"/>
    <hyperlink ref="I4108" r:id="rId4107" xr:uid="{7A357A22-B3F1-4552-9240-F34E62180715}"/>
    <hyperlink ref="I4109" r:id="rId4108" xr:uid="{067DB1AA-B3DE-4EF8-815C-F0E5B905015E}"/>
    <hyperlink ref="I4110" r:id="rId4109" xr:uid="{4859CF95-DDEC-4346-B349-EBEC7F78F1AB}"/>
    <hyperlink ref="I4111" r:id="rId4110" xr:uid="{91E8657D-85B6-4335-BC12-F3D923ADE1B3}"/>
    <hyperlink ref="I4112" r:id="rId4111" xr:uid="{03FF12D7-7055-40D7-A6E5-7F23C2579385}"/>
    <hyperlink ref="I4113" r:id="rId4112" xr:uid="{A6844D1C-A087-4EA4-937D-5EE4C0F7159D}"/>
    <hyperlink ref="I4114" r:id="rId4113" xr:uid="{8C8F35F0-B1F0-4071-8CC5-1CD563A794C2}"/>
    <hyperlink ref="I4115" r:id="rId4114" xr:uid="{4504563A-ED7F-42D6-B1C4-83A264C37806}"/>
    <hyperlink ref="I4116" r:id="rId4115" xr:uid="{5022E6B0-C0D4-403D-B634-E2016E0710E6}"/>
    <hyperlink ref="I4117" r:id="rId4116" xr:uid="{6C623F28-6023-4CF7-B4B4-CA217A7F37FA}"/>
    <hyperlink ref="I4118" r:id="rId4117" xr:uid="{FFD0EB75-E63A-4493-84C8-0F0E2C256FBC}"/>
    <hyperlink ref="I4119" r:id="rId4118" xr:uid="{52AE51B4-15FB-4CCD-AB01-3AF844E7178E}"/>
    <hyperlink ref="I4120" r:id="rId4119" xr:uid="{FAEF5E3D-8BAE-4D8B-BB09-2B49F29D8855}"/>
    <hyperlink ref="I4121" r:id="rId4120" xr:uid="{BD248267-0E63-4202-AEBB-571FD59EDE41}"/>
    <hyperlink ref="I4122" r:id="rId4121" xr:uid="{76ADD9C6-244E-4FF2-94FE-7D25EDB99E5B}"/>
    <hyperlink ref="I4123" r:id="rId4122" xr:uid="{65A0799E-F27A-4B6F-8872-48880164C523}"/>
    <hyperlink ref="I4124" r:id="rId4123" xr:uid="{90C409DA-F710-4AFF-86CF-89D2ED9D629E}"/>
    <hyperlink ref="I4125" r:id="rId4124" xr:uid="{A59241D8-9C7E-4886-89F6-B5F46691ED34}"/>
    <hyperlink ref="I4126" r:id="rId4125" xr:uid="{100D5C35-5277-45BF-975B-C2B80D4D560D}"/>
    <hyperlink ref="I4127" r:id="rId4126" xr:uid="{9EC39A6A-4160-4B43-91CE-7174C8138ABA}"/>
    <hyperlink ref="I4128" r:id="rId4127" xr:uid="{2F70DA23-1C66-479F-8C32-4D8CE5A34B73}"/>
    <hyperlink ref="I4129" r:id="rId4128" xr:uid="{D0CF7736-4AB0-4F79-9BAD-8F71722BD64B}"/>
    <hyperlink ref="I4130" r:id="rId4129" xr:uid="{C2C35764-658E-495C-93C2-7F025DDE4717}"/>
    <hyperlink ref="I4131" r:id="rId4130" xr:uid="{F25F62E8-90D1-47FB-8B31-1A7872B65BAA}"/>
    <hyperlink ref="I4132" r:id="rId4131" xr:uid="{DD420DD5-E53E-4985-9B92-E67C3116967B}"/>
    <hyperlink ref="I4133" r:id="rId4132" xr:uid="{5EAAE162-1F01-4340-88CC-A3B3A5796459}"/>
    <hyperlink ref="I4134" r:id="rId4133" xr:uid="{016C1A2B-65DD-4975-8994-73DC822B0E1C}"/>
    <hyperlink ref="I4135" r:id="rId4134" xr:uid="{64E66C1E-3147-4909-8EC8-BBD9C0B6941F}"/>
    <hyperlink ref="I4136" r:id="rId4135" xr:uid="{DD525853-5E35-4E20-ADEE-BAC9C479B71D}"/>
    <hyperlink ref="I4137" r:id="rId4136" xr:uid="{E8B91A8B-6FA4-4D1A-981E-38969BFB55A2}"/>
    <hyperlink ref="I4138" r:id="rId4137" xr:uid="{AA45087B-FBEF-4DBD-B59B-00D443FD3373}"/>
    <hyperlink ref="I4139" r:id="rId4138" xr:uid="{FA6EE734-064F-467D-B683-A2036D5B3FDC}"/>
    <hyperlink ref="I4140" r:id="rId4139" xr:uid="{B1072200-99F9-441B-A342-3C9736BF9679}"/>
    <hyperlink ref="I4141" r:id="rId4140" xr:uid="{D67B998D-8677-4DF0-B6D1-C0DC9B2367CE}"/>
    <hyperlink ref="I4142" r:id="rId4141" xr:uid="{A7222136-9EF1-44ED-8199-695F71EDE365}"/>
    <hyperlink ref="I4143" r:id="rId4142" xr:uid="{4567467D-6F1E-4C16-BFAE-42EA2D7F0777}"/>
    <hyperlink ref="I4144" r:id="rId4143" xr:uid="{BA254EE2-2F8A-404B-83CD-E3CA6D1E8A86}"/>
    <hyperlink ref="I4145" r:id="rId4144" xr:uid="{868E1653-7F0B-43CD-BFE1-69A453A5EB84}"/>
    <hyperlink ref="I4146" r:id="rId4145" xr:uid="{B3563B13-445A-453A-9393-1A5CF7DD76B1}"/>
    <hyperlink ref="I4147" r:id="rId4146" xr:uid="{A0446E01-7738-4EAF-B61C-EAFA13BE4F04}"/>
    <hyperlink ref="I4148" r:id="rId4147" xr:uid="{75F7FE47-E8FB-48D4-BE59-F145BE095DE7}"/>
    <hyperlink ref="I4149" r:id="rId4148" xr:uid="{99012519-BD4D-4FBA-8DBC-3C2C245F8069}"/>
    <hyperlink ref="I4150" r:id="rId4149" xr:uid="{A96AB1DB-518C-4C76-8BD7-B8EEA396D3CE}"/>
    <hyperlink ref="I4151" r:id="rId4150" xr:uid="{D7E6945D-1083-4BB4-BA42-04105686FD9E}"/>
    <hyperlink ref="I4152" r:id="rId4151" xr:uid="{05AC9436-1740-4310-B770-188626147CE4}"/>
    <hyperlink ref="I4153" r:id="rId4152" xr:uid="{872B6B0A-0B2F-442E-AEB1-162DED5C48E0}"/>
    <hyperlink ref="I4154" r:id="rId4153" xr:uid="{35D59D5F-EE3D-428E-88F6-A30FD4B814B0}"/>
    <hyperlink ref="I4155" r:id="rId4154" xr:uid="{196F09A8-7963-4953-B31E-DAF48756EA20}"/>
    <hyperlink ref="I4156" r:id="rId4155" xr:uid="{7A08F55E-8DEF-4F89-B5DA-BD8AFC453DD5}"/>
    <hyperlink ref="I4157" r:id="rId4156" xr:uid="{F67C5AA3-87ED-4DCB-ACDF-534A9B8FC701}"/>
    <hyperlink ref="I4158" r:id="rId4157" xr:uid="{FB64261B-0B1E-4E2B-B284-BC3D8D87D983}"/>
    <hyperlink ref="I4159" r:id="rId4158" xr:uid="{E4CECC10-B8B8-4111-BEC7-39BE8F53AB79}"/>
    <hyperlink ref="I4160" r:id="rId4159" xr:uid="{3D30F1FE-F4B6-4424-9343-640F66DED9CC}"/>
    <hyperlink ref="I4161" r:id="rId4160" xr:uid="{AE00B1CF-8765-48AF-8DC0-CC7EA4617521}"/>
    <hyperlink ref="I4162" r:id="rId4161" xr:uid="{6F678E78-6CFD-483D-BD86-B2F298FBCF6B}"/>
    <hyperlink ref="I4163" r:id="rId4162" xr:uid="{4EC9AF7E-D419-4BA7-BC84-9DB1914B77FE}"/>
    <hyperlink ref="I4164" r:id="rId4163" xr:uid="{CCA4FC3C-0488-41A4-8D39-F0D6694C9230}"/>
    <hyperlink ref="I4165" r:id="rId4164" xr:uid="{C14A39C6-FE1D-423A-AE6E-3535F165C663}"/>
    <hyperlink ref="I4166" r:id="rId4165" xr:uid="{9E9B5622-4B7A-4B5B-84BB-ABCB585CF68D}"/>
    <hyperlink ref="I4167" r:id="rId4166" xr:uid="{0DE9CB16-3D3E-4EF0-869F-197055BDBDFA}"/>
    <hyperlink ref="I4168" r:id="rId4167" xr:uid="{12EAEB75-9E80-4837-9327-9EC214A46749}"/>
    <hyperlink ref="I4169" r:id="rId4168" xr:uid="{64BFEE56-67D9-4B25-9217-9A5CFA405DAE}"/>
    <hyperlink ref="I4170" r:id="rId4169" xr:uid="{2423103E-CC86-4598-BF46-81A774EAA3D8}"/>
    <hyperlink ref="I4171" r:id="rId4170" xr:uid="{B41D511D-FDBC-40F4-AF36-7DA57FE6C7A1}"/>
    <hyperlink ref="I4172" r:id="rId4171" xr:uid="{2D2E762A-0BF7-4E75-8384-D8235A7DAA16}"/>
    <hyperlink ref="I4173" r:id="rId4172" xr:uid="{9688EC40-58C3-401F-BA63-952EF1F9E34B}"/>
    <hyperlink ref="I4174" r:id="rId4173" xr:uid="{36BDD836-A162-4B3F-B63E-AFD8252BD9AA}"/>
    <hyperlink ref="I4175" r:id="rId4174" xr:uid="{225432AC-45DA-4AC0-BFDD-541457D45DD1}"/>
    <hyperlink ref="I4176" r:id="rId4175" xr:uid="{6DED3251-37AE-4A6E-BED7-7643A2DDA41F}"/>
    <hyperlink ref="I4177" r:id="rId4176" xr:uid="{721DA5EE-3DCA-45AD-AADE-C7944B9BFA1B}"/>
    <hyperlink ref="I4178" r:id="rId4177" xr:uid="{EA70A83D-52CB-4CB6-A51A-1005EF9EEEB5}"/>
    <hyperlink ref="I4179" r:id="rId4178" xr:uid="{702ECC8B-5156-4C1A-A505-6716A0722DF4}"/>
    <hyperlink ref="I4180" r:id="rId4179" xr:uid="{42C8226B-C16C-45E9-B6B7-AB0CC611F622}"/>
    <hyperlink ref="I4181" r:id="rId4180" xr:uid="{24BDA022-E903-4BBC-8FF4-71A1E082827E}"/>
    <hyperlink ref="I4182" r:id="rId4181" xr:uid="{751C5E20-7ADB-4E10-A247-4632792ABA23}"/>
    <hyperlink ref="I4183" r:id="rId4182" xr:uid="{E5893031-F6AF-45FD-95FD-C60E4B17E441}"/>
    <hyperlink ref="I4184" r:id="rId4183" xr:uid="{EA2B96FD-2E6D-472B-A800-2BC6B4CAE718}"/>
    <hyperlink ref="I4185" r:id="rId4184" xr:uid="{0D2E3B0D-4076-4BE9-AA9D-018AF4BE2D98}"/>
    <hyperlink ref="I4186" r:id="rId4185" xr:uid="{43B7DE9C-DB92-4AA9-B548-0BD9548EDB5D}"/>
    <hyperlink ref="I4187" r:id="rId4186" xr:uid="{2BC08D5D-B64C-4977-9279-BBFB51741BFF}"/>
    <hyperlink ref="I4188" r:id="rId4187" xr:uid="{5F1546F1-FF39-4227-AA05-2296B1D6A2D8}"/>
    <hyperlink ref="I4189" r:id="rId4188" xr:uid="{0BEB0C21-D987-4889-8BE8-65A03880ABDF}"/>
    <hyperlink ref="I4190" r:id="rId4189" xr:uid="{819FA99E-515A-4A32-8147-42CCEF465541}"/>
    <hyperlink ref="I4191" r:id="rId4190" xr:uid="{60363BE4-5B2E-4886-9C36-57FFFFEBACDB}"/>
    <hyperlink ref="I4192" r:id="rId4191" xr:uid="{9BAB96C2-27A5-4050-925C-0A6437858CCB}"/>
    <hyperlink ref="I4193" r:id="rId4192" xr:uid="{D5D14A2A-C8E5-498B-BD61-13A34745B761}"/>
    <hyperlink ref="I4194" r:id="rId4193" xr:uid="{A069F4F5-95B2-4807-ACB5-0276213BC9D2}"/>
    <hyperlink ref="I4195" r:id="rId4194" xr:uid="{9D25D58A-38E5-4BD6-BCD9-15159BA22AB7}"/>
    <hyperlink ref="I4196" r:id="rId4195" xr:uid="{C8ECFAA2-B46C-42BA-8F68-7A1A3BD3437B}"/>
    <hyperlink ref="I4197" r:id="rId4196" xr:uid="{91CA336A-6D32-4DAD-A3EA-2933B6E18AFD}"/>
    <hyperlink ref="I4198" r:id="rId4197" xr:uid="{9F0492CF-C1F4-4850-9447-A4EC804D8E5D}"/>
    <hyperlink ref="I4199" r:id="rId4198" xr:uid="{6A8DC15C-A620-4A68-9A76-0139B15F3EA5}"/>
    <hyperlink ref="I4200" r:id="rId4199" xr:uid="{5B4084C2-E878-4727-8156-1A20AB5D47A8}"/>
    <hyperlink ref="I4201" r:id="rId4200" xr:uid="{52F4CD6B-E24B-4004-8B8A-4A83594D1EF5}"/>
    <hyperlink ref="I4202" r:id="rId4201" xr:uid="{C549DB95-3A87-4D66-88F2-12B1FD620555}"/>
    <hyperlink ref="I4203" r:id="rId4202" xr:uid="{75B0A3F0-8390-49BF-8EEF-B83BC7CA07B7}"/>
    <hyperlink ref="I4204" r:id="rId4203" xr:uid="{1901339D-4FBD-4A90-9FCC-63FB859DB918}"/>
    <hyperlink ref="I4205" r:id="rId4204" xr:uid="{48833D06-683F-47F5-86D9-DA3919AA4E5C}"/>
    <hyperlink ref="I4206" r:id="rId4205" xr:uid="{3324EB49-FDBD-4EB8-88B0-3836FB1452A2}"/>
    <hyperlink ref="I4207" r:id="rId4206" xr:uid="{B29686EB-DA6F-4745-8FBB-375142283CE1}"/>
    <hyperlink ref="I4208" r:id="rId4207" xr:uid="{399E24FE-76D9-403B-B546-22A2CACE5F24}"/>
    <hyperlink ref="I4209" r:id="rId4208" xr:uid="{D5F377A0-3268-400E-BC17-2E3AFF5B6BF0}"/>
    <hyperlink ref="I4210" r:id="rId4209" xr:uid="{29284D1C-B851-4A3B-BC06-EF3C4A1AE5D4}"/>
    <hyperlink ref="I4211" r:id="rId4210" xr:uid="{B5FED933-D44B-49DE-AEDB-84E81EEA3F4F}"/>
    <hyperlink ref="I4212" r:id="rId4211" xr:uid="{24EEB53D-5053-48C5-8063-AB412DD8163D}"/>
    <hyperlink ref="I4213" r:id="rId4212" xr:uid="{9B8DB2C8-256C-4D97-AE7D-983A300D5AE6}"/>
    <hyperlink ref="I4214" r:id="rId4213" xr:uid="{1C07C22F-BE11-4B1D-8480-03F736541ECF}"/>
    <hyperlink ref="I4215" r:id="rId4214" xr:uid="{E9F060FD-EA70-4DDD-B582-9DC187481A0E}"/>
    <hyperlink ref="I4216" r:id="rId4215" xr:uid="{8C12E787-A4A1-45AC-A23F-97D971C1396F}"/>
    <hyperlink ref="I4217" r:id="rId4216" xr:uid="{08BA79C4-C4A8-47F1-861F-41FFE4F49775}"/>
    <hyperlink ref="I4218" r:id="rId4217" xr:uid="{0D79A71E-B8D8-480A-AA8B-29AD55FA9521}"/>
    <hyperlink ref="I4219" r:id="rId4218" xr:uid="{965CC4C8-944F-471F-8CC2-9A0733B972FD}"/>
    <hyperlink ref="I4220" r:id="rId4219" xr:uid="{BEE2D144-B528-411A-B53C-EA7F33481ADC}"/>
    <hyperlink ref="I4221" r:id="rId4220" xr:uid="{52506A54-2B33-45AA-A559-24A2E1F3F607}"/>
    <hyperlink ref="I4222" r:id="rId4221" xr:uid="{CEB401D2-C88B-4383-9C49-D231D194A0C1}"/>
    <hyperlink ref="I4223" r:id="rId4222" xr:uid="{2C142BA4-2492-4850-BB8C-42F143481C8A}"/>
    <hyperlink ref="I4224" r:id="rId4223" xr:uid="{3076F8F2-C5C4-4D36-8638-2F5D263A3A4E}"/>
    <hyperlink ref="I4225" r:id="rId4224" xr:uid="{07D921FA-E935-4126-BA8D-1FE1F7506B2B}"/>
    <hyperlink ref="I4226" r:id="rId4225" xr:uid="{2FDAD46A-63B8-4C50-8968-686F4279043C}"/>
    <hyperlink ref="I4227" r:id="rId4226" xr:uid="{F7D2B64F-5A5F-4E90-B9E8-C0C89C48C84E}"/>
    <hyperlink ref="I4228" r:id="rId4227" xr:uid="{AD2C0464-3C48-4A01-A6FE-C02C60674264}"/>
    <hyperlink ref="I4229" r:id="rId4228" xr:uid="{2773ABF9-87D6-410C-B9C4-C00D386C966D}"/>
    <hyperlink ref="I4230" r:id="rId4229" xr:uid="{6F4074A6-DB29-4E4D-898F-DA898E36458E}"/>
    <hyperlink ref="I4231" r:id="rId4230" xr:uid="{570AEA5E-05C0-4659-B558-BDBECF521BD1}"/>
    <hyperlink ref="I4232" r:id="rId4231" xr:uid="{E34B12A6-AEC3-4962-B1BD-E1EE9521890C}"/>
    <hyperlink ref="I4233" r:id="rId4232" xr:uid="{29E8141D-A08C-45B6-B277-6FFA7D18EB4A}"/>
    <hyperlink ref="I4234" r:id="rId4233" xr:uid="{3C894848-F3F3-48C6-BF84-E298CC70990B}"/>
    <hyperlink ref="I4235" r:id="rId4234" xr:uid="{A3909BF7-042B-48D2-AC2F-289686BD2A2B}"/>
    <hyperlink ref="I4236" r:id="rId4235" xr:uid="{53C17091-610F-4E77-8EDF-E78172451124}"/>
    <hyperlink ref="I4237" r:id="rId4236" xr:uid="{A9F0D6EE-6C94-4661-8390-41F7CCA1798C}"/>
    <hyperlink ref="I4238" r:id="rId4237" xr:uid="{4DA6D898-E1D8-4543-8D74-25CB3BE4A4B2}"/>
    <hyperlink ref="I4239" r:id="rId4238" xr:uid="{75F22990-4383-449C-8C2D-AE6708A7CA5E}"/>
    <hyperlink ref="I4240" r:id="rId4239" xr:uid="{96B15FD8-6731-43FC-8EE2-7C5DC2ACFC21}"/>
    <hyperlink ref="I4241" r:id="rId4240" xr:uid="{31E4D0D3-7068-4660-9A6B-94998A19AFAE}"/>
    <hyperlink ref="I4242" r:id="rId4241" xr:uid="{C7FFDF54-B238-46B4-96F2-CB45D797C670}"/>
    <hyperlink ref="I4243" r:id="rId4242" xr:uid="{B0BB9128-7DF9-4B84-BD6D-FCABA3EBC9E6}"/>
    <hyperlink ref="I4244" r:id="rId4243" xr:uid="{2FA2E002-F68D-4408-AA3E-D1D8D799FAEE}"/>
    <hyperlink ref="I4245" r:id="rId4244" xr:uid="{45F09F45-9631-4BD5-96C2-FFA5458A78AD}"/>
    <hyperlink ref="I4246" r:id="rId4245" xr:uid="{6EB8E9F1-0688-4382-9460-71CC0C4A1B40}"/>
    <hyperlink ref="I4247" r:id="rId4246" xr:uid="{ED729B5C-6720-43CB-9A94-CFBB17E2152B}"/>
    <hyperlink ref="I4248" r:id="rId4247" xr:uid="{2BD018FA-D65F-4AA2-AEEB-6D58DA142D5C}"/>
    <hyperlink ref="I4249" r:id="rId4248" xr:uid="{45BEFC65-EB50-4180-96CB-F74FC0B5BE2A}"/>
    <hyperlink ref="I4250" r:id="rId4249" xr:uid="{97DAFA2C-B383-4E6C-AEC9-116AA4BF17E5}"/>
    <hyperlink ref="I4251" r:id="rId4250" xr:uid="{BB81CB1B-04C8-4996-BB99-A05979E8A4F0}"/>
    <hyperlink ref="I4252" r:id="rId4251" xr:uid="{B4557730-5DDB-403C-B610-7A591233FA7D}"/>
    <hyperlink ref="I4253" r:id="rId4252" xr:uid="{0735E9DE-CDA7-4630-B6A8-27BC4BD332B1}"/>
    <hyperlink ref="I4254" r:id="rId4253" xr:uid="{B58ADE79-1E37-441F-9531-488F87CC848D}"/>
    <hyperlink ref="I4255" r:id="rId4254" xr:uid="{17CCDCEF-2A1D-4E04-A1F9-89EDC29BA594}"/>
    <hyperlink ref="I3703" r:id="rId4255" xr:uid="{298ABC07-5E84-4E3D-A5F7-0C87F5CDAD21}"/>
    <hyperlink ref="I4257" r:id="rId4256" xr:uid="{E03B0592-AE38-41F7-B548-42109AA4C476}"/>
    <hyperlink ref="I4258" r:id="rId4257" xr:uid="{8D6E99F8-E356-4ADB-92C6-836A4F9518CE}"/>
    <hyperlink ref="I4259" r:id="rId4258" xr:uid="{40946250-A81C-4F51-9156-56CFE3ED02DA}"/>
    <hyperlink ref="I4260" r:id="rId4259" xr:uid="{17A715C4-5CB7-46ED-8B16-0636452B0F80}"/>
    <hyperlink ref="I4261" r:id="rId4260" xr:uid="{74FA83DF-DA40-431A-9CD5-69F7730A62E5}"/>
    <hyperlink ref="I4262" r:id="rId4261" xr:uid="{FB25A72A-45C9-4EA4-B1F8-81F3292A1E8D}"/>
    <hyperlink ref="I4263" r:id="rId4262" xr:uid="{9AC1E5A5-12F3-4E98-83FA-910B6A7B3EAD}"/>
    <hyperlink ref="I4264" r:id="rId4263" xr:uid="{60AA6BC8-19AD-4FAA-96B3-17FA08546B2C}"/>
    <hyperlink ref="I4265" r:id="rId4264" xr:uid="{AE754AED-C3F6-4295-A734-6A1E7897F466}"/>
    <hyperlink ref="I4266" r:id="rId4265" xr:uid="{A8B9FD27-FA4D-4E86-8A04-A6F79E3808E1}"/>
    <hyperlink ref="I4267" r:id="rId4266" xr:uid="{95D941C5-F4DB-44CC-AD3A-442E69731E7A}"/>
    <hyperlink ref="I4268" r:id="rId4267" xr:uid="{7241A259-9A7E-4FC4-8E3F-48BC7C6072D5}"/>
    <hyperlink ref="I4269" r:id="rId4268" xr:uid="{8A1732CD-46CB-47E9-8F14-9A60B5968352}"/>
    <hyperlink ref="I4270" r:id="rId4269" xr:uid="{55B62734-3C86-4F4F-AFE8-F49C49E191C4}"/>
    <hyperlink ref="I4271" r:id="rId4270" xr:uid="{4DD030C7-1EA8-455A-AB1C-DA60831B4DE8}"/>
    <hyperlink ref="I4272" r:id="rId4271" xr:uid="{07E23C45-3397-4CFA-A36D-BC3D38B6B232}"/>
    <hyperlink ref="I4273" r:id="rId4272" xr:uid="{70E362EB-A47F-4BA7-BA8C-22F400387E8F}"/>
    <hyperlink ref="I4274" r:id="rId4273" xr:uid="{B7CCEC53-385F-44C2-8387-98B75B2A6819}"/>
    <hyperlink ref="I4275" r:id="rId4274" xr:uid="{6A40E80B-000E-4234-B8A2-9FABE4ECF187}"/>
    <hyperlink ref="I4276" r:id="rId4275" xr:uid="{FB625B7D-AED5-4B4A-9250-6C76F16684DE}"/>
    <hyperlink ref="I4277" r:id="rId4276" xr:uid="{6BA07BC4-4164-4ED8-8F89-82B2A1557083}"/>
    <hyperlink ref="I4278" r:id="rId4277" xr:uid="{3BBD0EFE-8869-410B-8A75-77D82329FF61}"/>
    <hyperlink ref="I4279" r:id="rId4278" xr:uid="{658124FE-1ECB-4B6C-A447-63B7D1B99668}"/>
    <hyperlink ref="I4280" r:id="rId4279" xr:uid="{CA469829-6587-4382-9206-F714A04C96FC}"/>
    <hyperlink ref="I4281" r:id="rId4280" xr:uid="{5C6B936A-369E-4EDC-9734-7F8CD56F6B03}"/>
    <hyperlink ref="I4282" r:id="rId4281" xr:uid="{A82EB1B4-08F3-4799-BFB5-40A49EAABB30}"/>
    <hyperlink ref="I4283" r:id="rId4282" xr:uid="{7E1F620F-577C-4D51-9D12-C65105DD7143}"/>
    <hyperlink ref="I4284" r:id="rId4283" xr:uid="{E9BAE084-0EC4-43CE-AE10-175CE48B26A4}"/>
    <hyperlink ref="I4285" r:id="rId4284" xr:uid="{217E2AFD-59EC-4731-8062-C52820B5D834}"/>
    <hyperlink ref="I6362" r:id="rId4285" xr:uid="{D4A64CE9-B920-4722-A744-B29CFB152472}"/>
    <hyperlink ref="I4287" r:id="rId4286" xr:uid="{0B8DF806-2D89-4192-95B6-F330D8744425}"/>
    <hyperlink ref="I4288" r:id="rId4287" xr:uid="{9E3084F9-0070-46F4-BA0E-69C36885932E}"/>
    <hyperlink ref="I4289" r:id="rId4288" xr:uid="{C530E17F-FDEA-46CA-B5EF-356AFFFAC565}"/>
    <hyperlink ref="I4290" r:id="rId4289" xr:uid="{39050F82-F8CF-4733-8EF5-A33AECA0A589}"/>
    <hyperlink ref="I8737" r:id="rId4290" xr:uid="{DDDF3F30-EB94-4D30-841A-0A8FDC166278}"/>
    <hyperlink ref="I4292" r:id="rId4291" xr:uid="{042A1917-0C5F-45C2-BA8E-91D2AA97BE02}"/>
    <hyperlink ref="I4293" r:id="rId4292" xr:uid="{2A2BF177-B81A-4FF2-898E-6BEFCD01853C}"/>
    <hyperlink ref="I4294" r:id="rId4293" xr:uid="{B489CE96-EB16-4A05-9956-7D9581F23D85}"/>
    <hyperlink ref="I4295" r:id="rId4294" xr:uid="{8CBD0724-574A-4064-AC0E-3399F56E620E}"/>
    <hyperlink ref="I4296" r:id="rId4295" xr:uid="{7F39DA75-FAF8-4AAC-929B-47993436E858}"/>
    <hyperlink ref="I4297" r:id="rId4296" xr:uid="{7C0DDDE9-BD21-45E6-BEBB-E5DCF075276E}"/>
    <hyperlink ref="I4298" r:id="rId4297" xr:uid="{7132885E-4F52-4945-B8A7-A18F6A45CF96}"/>
    <hyperlink ref="I4299" r:id="rId4298" xr:uid="{0B667802-8E2F-48F9-980C-3D4851F3BD73}"/>
    <hyperlink ref="I8802" r:id="rId4299" xr:uid="{12F51D4B-CCAF-4691-91B2-1EE9F8A07312}"/>
    <hyperlink ref="I4301" r:id="rId4300" xr:uid="{F44C567B-5F78-4572-A6CF-2C10BF5E3057}"/>
    <hyperlink ref="I4302" r:id="rId4301" xr:uid="{B65299C9-0716-446D-BB30-C7FFCB5AC7D4}"/>
    <hyperlink ref="I4303" r:id="rId4302" xr:uid="{9FEB7A5C-469F-465A-BAE7-542B10EF986E}"/>
    <hyperlink ref="I4304" r:id="rId4303" xr:uid="{EF24746E-677D-4FD7-BD51-F0D60B61C496}"/>
    <hyperlink ref="I4305" r:id="rId4304" xr:uid="{8361DAB5-B1E0-43A6-A9FF-108554B7416E}"/>
    <hyperlink ref="I4306" r:id="rId4305" xr:uid="{E71F5790-A3C9-4774-AC99-4585BC6D666D}"/>
    <hyperlink ref="I4307" r:id="rId4306" xr:uid="{470DAF34-C32D-4B57-B40A-A6D4C3C89282}"/>
    <hyperlink ref="I4308" r:id="rId4307" xr:uid="{57EA6DE5-92F1-4B80-AEAA-D7B15CC27F71}"/>
    <hyperlink ref="I4309" r:id="rId4308" xr:uid="{D0FBA322-5FBA-4BA5-A701-B390DB3D5B5A}"/>
    <hyperlink ref="I4310" r:id="rId4309" xr:uid="{1B265647-C391-4F15-A4F3-AB3D8FF2E464}"/>
    <hyperlink ref="I4311" r:id="rId4310" xr:uid="{DEF675A9-A8EE-496D-AEDD-6EB0AC365909}"/>
    <hyperlink ref="I4312" r:id="rId4311" xr:uid="{9B589695-E99F-4C64-9278-D997890C9856}"/>
    <hyperlink ref="I4313" r:id="rId4312" xr:uid="{0635D889-5F92-4A51-B415-B31499E024AC}"/>
    <hyperlink ref="I4314" r:id="rId4313" xr:uid="{BEAA3060-6BE3-4ACF-A730-013A1532553C}"/>
    <hyperlink ref="I4315" r:id="rId4314" xr:uid="{C6E386A9-2C20-47C3-B218-78DF0A9DCF17}"/>
    <hyperlink ref="I4316" r:id="rId4315" xr:uid="{D96C7E0C-9DFE-4B8D-93E3-C8430435D627}"/>
    <hyperlink ref="I4317" r:id="rId4316" xr:uid="{3B8FC395-B971-4E5E-81AF-D6893EDB8466}"/>
    <hyperlink ref="I4318" r:id="rId4317" xr:uid="{DBD2CCFF-2C54-423F-985C-A3B2A2D585B4}"/>
    <hyperlink ref="I4319" r:id="rId4318" xr:uid="{CA577ED4-E68B-4C61-894A-7FC689FC5B26}"/>
    <hyperlink ref="I4320" r:id="rId4319" xr:uid="{D202320B-41B6-4203-A9BD-327B8A06B6A1}"/>
    <hyperlink ref="I4321" r:id="rId4320" xr:uid="{0785AF02-DC0D-47F2-A6E3-92D53A8AC521}"/>
    <hyperlink ref="I4322" r:id="rId4321" xr:uid="{136EA069-3D47-4380-873C-DBBC01043594}"/>
    <hyperlink ref="I4323" r:id="rId4322" xr:uid="{B28F2AB4-D3C6-4A51-9945-EAC68D44B2E5}"/>
    <hyperlink ref="I4324" r:id="rId4323" xr:uid="{AD5BCF09-6F9C-4679-890A-CEB0C5396A35}"/>
    <hyperlink ref="I4325" r:id="rId4324" xr:uid="{7CC98640-9082-4BCC-84E4-5BF0ADDF9137}"/>
    <hyperlink ref="I4326" r:id="rId4325" xr:uid="{2CF34C42-5191-47F8-B703-7DA9B95BA6A5}"/>
    <hyperlink ref="I4327" r:id="rId4326" xr:uid="{4B26C36C-2BB8-4F40-B456-D448DB6A48A7}"/>
    <hyperlink ref="I4328" r:id="rId4327" xr:uid="{9ADD904F-F60D-4EEB-B2F5-23F678EE16F9}"/>
    <hyperlink ref="I4329" r:id="rId4328" xr:uid="{FA0C8DD6-1B5C-4656-999B-B453EDD322F2}"/>
    <hyperlink ref="I4330" r:id="rId4329" xr:uid="{39844EE8-6E43-4AC6-9F8F-9F709BF14FBF}"/>
    <hyperlink ref="I4331" r:id="rId4330" xr:uid="{180AE0A3-B329-4B31-B76C-23E2AF2ADB27}"/>
    <hyperlink ref="I4332" r:id="rId4331" xr:uid="{581ADE2C-2869-4E23-A7FF-7556D5B1BF57}"/>
    <hyperlink ref="I4333" r:id="rId4332" xr:uid="{0199CBE6-72D1-44CB-B347-E3DCD8128150}"/>
    <hyperlink ref="I4334" r:id="rId4333" xr:uid="{9FC3C6D6-80DA-4258-96F5-5F900A4274EE}"/>
    <hyperlink ref="I4335" r:id="rId4334" xr:uid="{44406639-8A14-497D-BDED-57857DD19D3F}"/>
    <hyperlink ref="I4336" r:id="rId4335" xr:uid="{7E04F212-C8E6-4D02-AF52-8CB56D9E3393}"/>
    <hyperlink ref="I4337" r:id="rId4336" xr:uid="{3E2E16E1-54C9-409F-B131-05CF35812B26}"/>
    <hyperlink ref="I4338" r:id="rId4337" xr:uid="{B1124532-42A4-45BE-B74D-301D3E154E32}"/>
    <hyperlink ref="I4339" r:id="rId4338" xr:uid="{25C3B80B-B47A-48FA-B12A-26D387AAA8B0}"/>
    <hyperlink ref="I4340" r:id="rId4339" xr:uid="{177B9490-E9EA-4D0A-995E-4C6C41B6D9C1}"/>
    <hyperlink ref="I4341" r:id="rId4340" xr:uid="{EC37B8C6-D4B4-4C3A-8169-C5F540F140B4}"/>
    <hyperlink ref="I4342" r:id="rId4341" xr:uid="{A9D13137-41E8-4CD0-902F-C41410130A0C}"/>
    <hyperlink ref="I4343" r:id="rId4342" xr:uid="{75140E01-CC22-4254-904B-BA207DFCC3BE}"/>
    <hyperlink ref="I4344" r:id="rId4343" xr:uid="{DE8D6BF9-B26B-45DF-ACEA-5026DCF1DA4C}"/>
    <hyperlink ref="I4345" r:id="rId4344" xr:uid="{5D828E93-24CD-422D-BBCF-7AB971A25BBA}"/>
    <hyperlink ref="I4346" r:id="rId4345" xr:uid="{03527C3B-2231-4DF4-9B39-385129FABB0A}"/>
    <hyperlink ref="I4347" r:id="rId4346" xr:uid="{463BE954-0702-4301-B670-B6C3DF02FC9D}"/>
    <hyperlink ref="I4348" r:id="rId4347" xr:uid="{176D006A-8BB7-4B6F-8E03-726C4267F621}"/>
    <hyperlink ref="I4349" r:id="rId4348" xr:uid="{58ACD969-FD31-4D36-9E0A-2D17BC03FD2F}"/>
    <hyperlink ref="I4350" r:id="rId4349" xr:uid="{60E9DF7D-E89C-482E-8C81-3C20B6E2FA65}"/>
    <hyperlink ref="I4351" r:id="rId4350" xr:uid="{BE575674-F224-447A-AE47-E0FCF2F04F3D}"/>
    <hyperlink ref="I4352" r:id="rId4351" xr:uid="{D9ED2710-F7F3-41A4-AC4D-8768A30C479C}"/>
    <hyperlink ref="I4353" r:id="rId4352" xr:uid="{BE76CA46-828A-4DF4-A223-3F6A9D5652A0}"/>
    <hyperlink ref="I4354" r:id="rId4353" xr:uid="{DEA2E903-6CA1-420C-9121-73F22EFD2FA5}"/>
    <hyperlink ref="I4355" r:id="rId4354" xr:uid="{A98AC0CE-AE4F-4BF1-AD4E-E43DCC89CC71}"/>
    <hyperlink ref="I4356" r:id="rId4355" xr:uid="{B23CDDBB-04BD-48C7-8CE7-9BAEB03EEF7B}"/>
    <hyperlink ref="I4357" r:id="rId4356" xr:uid="{8F9F61D1-7C69-4116-A7E7-848D5D140695}"/>
    <hyperlink ref="I4358" r:id="rId4357" xr:uid="{4F0124BE-519A-4427-86E2-D5B34E9D76AC}"/>
    <hyperlink ref="I4359" r:id="rId4358" xr:uid="{05648761-6E5D-455C-A3F0-C9D98C6CDA4F}"/>
    <hyperlink ref="I4572" r:id="rId4359" xr:uid="{C612025E-F0B6-406A-961C-C2CB6732AC70}"/>
    <hyperlink ref="I4361" r:id="rId4360" xr:uid="{60E9B977-BB2B-450A-8E4C-F8E07BB4AC5B}"/>
    <hyperlink ref="I4362" r:id="rId4361" xr:uid="{0E2D7C6D-093D-46D8-AD3B-45D0285A877F}"/>
    <hyperlink ref="I4363" r:id="rId4362" xr:uid="{86067E56-D43D-42C8-8EAE-DC0ADEF276E7}"/>
    <hyperlink ref="I4364" r:id="rId4363" xr:uid="{1B9EC5AD-FA13-4913-A21F-4AA588C80710}"/>
    <hyperlink ref="I4365" r:id="rId4364" xr:uid="{C460A634-62C6-4AD2-B92B-47836ECE337A}"/>
    <hyperlink ref="I4366" r:id="rId4365" xr:uid="{835E3339-EA9C-4368-B130-1E4060ACDBFB}"/>
    <hyperlink ref="I4367" r:id="rId4366" xr:uid="{E721851C-1741-45EA-B68F-D0CDF27ECFAE}"/>
    <hyperlink ref="I4368" r:id="rId4367" xr:uid="{BDEF113D-0BE8-462B-8287-7F6E9B07E54F}"/>
    <hyperlink ref="I4369" r:id="rId4368" xr:uid="{B9CFE483-E3C2-4EBE-99E8-79175F48A18C}"/>
    <hyperlink ref="I4370" r:id="rId4369" xr:uid="{88E634D3-4A2E-4DCF-B875-BB98FA811F00}"/>
    <hyperlink ref="I4371" r:id="rId4370" xr:uid="{3267A807-9C97-43DB-90CF-3D00B3EE31A8}"/>
    <hyperlink ref="I4372" r:id="rId4371" xr:uid="{633672D8-0E43-4C61-839A-20C44656A595}"/>
    <hyperlink ref="I4373" r:id="rId4372" xr:uid="{10B56C82-E818-4AE9-AB67-2C662BD3104E}"/>
    <hyperlink ref="I4374" r:id="rId4373" xr:uid="{D54D2E4E-B56D-472F-B881-C2EA23F7DEB6}"/>
    <hyperlink ref="I4375" r:id="rId4374" xr:uid="{B556E6C8-0B72-4187-90BC-08BDF2264A2F}"/>
    <hyperlink ref="I4376" r:id="rId4375" xr:uid="{F5B390FB-0855-4CBC-8AE5-D1AB0E987E4C}"/>
    <hyperlink ref="I4377" r:id="rId4376" xr:uid="{4E6303E8-89DC-42DA-9194-A57D464374B2}"/>
    <hyperlink ref="I4378" r:id="rId4377" xr:uid="{74F0EA2B-6B01-4C87-A997-84DB274C344D}"/>
    <hyperlink ref="I4379" r:id="rId4378" xr:uid="{6CBFA303-BCEE-4170-AAAA-80C5077E1A17}"/>
    <hyperlink ref="I4380" r:id="rId4379" xr:uid="{C726D469-5904-4F6E-9555-43C75DF8EC2B}"/>
    <hyperlink ref="I4381" r:id="rId4380" xr:uid="{D2701D0E-C3E2-473B-B9C6-4590A1F997D1}"/>
    <hyperlink ref="I4382" r:id="rId4381" xr:uid="{DA7DEC47-2DBE-448B-9046-C2FE6BBFCCF5}"/>
    <hyperlink ref="I4383" r:id="rId4382" xr:uid="{3FEA06E2-3E49-480A-9B3E-E9FF7F1D9BA1}"/>
    <hyperlink ref="I4384" r:id="rId4383" xr:uid="{CD160C85-EFED-4433-9CE0-E38B5F03ED2D}"/>
    <hyperlink ref="I4385" r:id="rId4384" xr:uid="{EA340BDA-749E-4AFB-8E65-9C54DD8811A4}"/>
    <hyperlink ref="I4386" r:id="rId4385" xr:uid="{CE3E8AD8-21A9-48BB-85F0-03D93524A8A4}"/>
    <hyperlink ref="I4387" r:id="rId4386" xr:uid="{6AC3B02A-49B6-45C6-96E1-1C2B8EAF0261}"/>
    <hyperlink ref="I4388" r:id="rId4387" xr:uid="{52BC9CF6-303D-4905-A1EF-D7EA671CDBE3}"/>
    <hyperlink ref="I4389" r:id="rId4388" xr:uid="{EE8A4F59-597A-4BA2-9A32-DC90C9C5671E}"/>
    <hyperlink ref="I4390" r:id="rId4389" xr:uid="{AD00D640-A502-49AA-AC83-916089B2EA51}"/>
    <hyperlink ref="I4391" r:id="rId4390" xr:uid="{60459ED2-9363-44DC-BD77-1B1B8B812268}"/>
    <hyperlink ref="I4392" r:id="rId4391" xr:uid="{168D9997-9D2D-441E-A601-F4D9E44ADCF1}"/>
    <hyperlink ref="I4393" r:id="rId4392" xr:uid="{1675A613-5FC8-4026-B61A-863F0B2D4290}"/>
    <hyperlink ref="I4394" r:id="rId4393" xr:uid="{DD0CA773-21BB-4132-B5EE-3BDA522698B6}"/>
    <hyperlink ref="I4395" r:id="rId4394" xr:uid="{8726789B-4B62-484F-8275-EBAA82687069}"/>
    <hyperlink ref="I4396" r:id="rId4395" xr:uid="{72BDC19C-D6DF-40D6-904F-382923585F30}"/>
    <hyperlink ref="I4397" r:id="rId4396" xr:uid="{B6A9EEB3-9372-4032-8BB2-8F1B3D29AABE}"/>
    <hyperlink ref="I4398" r:id="rId4397" xr:uid="{32E1067E-C290-417D-B8A5-8D3438AF6212}"/>
    <hyperlink ref="I4399" r:id="rId4398" xr:uid="{530E635B-E0D6-49E1-8B91-0674EF338326}"/>
    <hyperlink ref="I4400" r:id="rId4399" xr:uid="{F8D4B990-B754-49D3-8F54-4CCF86362632}"/>
    <hyperlink ref="I4401" r:id="rId4400" xr:uid="{4A66332E-4F32-49EE-AB23-D31D25449E13}"/>
    <hyperlink ref="I4402" r:id="rId4401" xr:uid="{09D7377D-7726-407C-8722-CAA22240A1F6}"/>
    <hyperlink ref="I4403" r:id="rId4402" xr:uid="{F72C7D5E-8568-4939-B40B-FAD481472B67}"/>
    <hyperlink ref="I4404" r:id="rId4403" xr:uid="{18E94FE1-1F4A-46CC-BA43-713A78E58C7A}"/>
    <hyperlink ref="I4405" r:id="rId4404" xr:uid="{C6D67366-AF6A-413B-B296-ECD1C785BBB8}"/>
    <hyperlink ref="I4406" r:id="rId4405" xr:uid="{FFB82EAC-0416-4BB2-B4E0-2F7CAAC1AEEA}"/>
    <hyperlink ref="I4407" r:id="rId4406" xr:uid="{3A1BFC29-BA0C-4589-8B08-973DFF06DAB2}"/>
    <hyperlink ref="I4408" r:id="rId4407" xr:uid="{C2CF00A8-DA7D-44DB-AA19-C780550AF906}"/>
    <hyperlink ref="I4409" r:id="rId4408" xr:uid="{6011E8D2-F471-426B-A768-8B8ECA744949}"/>
    <hyperlink ref="I4410" r:id="rId4409" xr:uid="{52E97071-D1ED-46B1-B746-C05FB0D57420}"/>
    <hyperlink ref="I4411" r:id="rId4410" xr:uid="{2B4D04DE-E6C8-4C6F-B178-F30FFF0E1E08}"/>
    <hyperlink ref="I4412" r:id="rId4411" xr:uid="{755694C1-C0C9-4FB9-86ED-17C3D872A64C}"/>
    <hyperlink ref="I4413" r:id="rId4412" xr:uid="{1A2F1832-07FA-41AD-9E9B-233F0D16A8DA}"/>
    <hyperlink ref="I4414" r:id="rId4413" xr:uid="{8A54F944-E532-48D5-8F02-48FE55C9DCB4}"/>
    <hyperlink ref="I4415" r:id="rId4414" xr:uid="{6491BF81-7DA5-4656-82C6-B9B3B3E4DB2B}"/>
    <hyperlink ref="I4416" r:id="rId4415" xr:uid="{948B7AAD-87BA-47F6-97EC-BBC81CE2896C}"/>
    <hyperlink ref="I4417" r:id="rId4416" xr:uid="{90912634-1266-4C78-98E0-E6CB962281B6}"/>
    <hyperlink ref="I4418" r:id="rId4417" xr:uid="{DE98E9B5-5326-4961-8E73-EF2A7D649C69}"/>
    <hyperlink ref="I4419" r:id="rId4418" xr:uid="{FB6C6B9D-5FE6-4E3B-802B-7280B4B227C2}"/>
    <hyperlink ref="I4420" r:id="rId4419" xr:uid="{49078650-038A-4A97-8D84-285721C819F3}"/>
    <hyperlink ref="I4421" r:id="rId4420" xr:uid="{0E34DBE1-6E0D-4DBD-9837-71ABA669F469}"/>
    <hyperlink ref="I4422" r:id="rId4421" xr:uid="{BDF866A2-9F77-41AF-8213-FE81D6868D37}"/>
    <hyperlink ref="I4423" r:id="rId4422" xr:uid="{6E663451-B751-43F5-8122-1F33355F7644}"/>
    <hyperlink ref="I4424" r:id="rId4423" xr:uid="{D65C9F6D-0138-4F0B-A343-361E865DA9A1}"/>
    <hyperlink ref="I4425" r:id="rId4424" xr:uid="{E5ED75BA-06A2-4637-A451-F48E267AA0AA}"/>
    <hyperlink ref="I4426" r:id="rId4425" xr:uid="{4F048AEB-739E-44C0-990E-EFFEA000F6BF}"/>
    <hyperlink ref="I4427" r:id="rId4426" xr:uid="{6F1FB4B5-6256-4AE2-85E5-27EA4C4EB779}"/>
    <hyperlink ref="I4428" r:id="rId4427" xr:uid="{1E1497DA-15F1-4D33-94DA-299141D688F7}"/>
    <hyperlink ref="I4429" r:id="rId4428" xr:uid="{2D2EB538-1C11-41D7-BCB7-AD9B97EE1FBB}"/>
    <hyperlink ref="I4430" r:id="rId4429" xr:uid="{EBB8A84A-0F61-44FC-96DE-4C371804BA8B}"/>
    <hyperlink ref="I4431" r:id="rId4430" xr:uid="{98AD55CC-5DDD-46B1-8272-B017B29D40E3}"/>
    <hyperlink ref="I4432" r:id="rId4431" xr:uid="{1E86F8FE-ED59-441D-8914-877D46537182}"/>
    <hyperlink ref="I4433" r:id="rId4432" xr:uid="{CBA7A8B2-4197-49CD-9B23-E449F7D552EB}"/>
    <hyperlink ref="I4434" r:id="rId4433" xr:uid="{A1A4923C-4544-4C01-897E-2B9B800C81BB}"/>
    <hyperlink ref="I4435" r:id="rId4434" xr:uid="{B6B20F10-4898-45C0-A5DB-DC981C0BFFF2}"/>
    <hyperlink ref="I4436" r:id="rId4435" xr:uid="{30213A0A-24CE-48FC-AC6F-D4C685F7CC56}"/>
    <hyperlink ref="I4437" r:id="rId4436" xr:uid="{203B6A15-F6C8-468E-AE17-68C45E5E0796}"/>
    <hyperlink ref="I4438" r:id="rId4437" xr:uid="{4D15777E-F3E2-45B9-BCD8-72EAA9A439FB}"/>
    <hyperlink ref="I4439" r:id="rId4438" xr:uid="{AFC6A2A7-4244-4CFB-B89B-7317422B93A1}"/>
    <hyperlink ref="I4440" r:id="rId4439" xr:uid="{5B66DD0F-CA03-4513-A018-76DC8CC879C7}"/>
    <hyperlink ref="I4441" r:id="rId4440" xr:uid="{9EF3D562-8C71-4B17-8029-5C3D307D29F1}"/>
    <hyperlink ref="I4442" r:id="rId4441" xr:uid="{A246C35B-63CA-48DC-A87C-1A45329D05D4}"/>
    <hyperlink ref="I4443" r:id="rId4442" xr:uid="{420D372C-F70B-47DA-AF43-C1588B0740C3}"/>
    <hyperlink ref="I4444" r:id="rId4443" xr:uid="{746FC3FB-F92E-43B4-9751-A1E645F2F125}"/>
    <hyperlink ref="I4445" r:id="rId4444" xr:uid="{109F26E9-B2FA-4C22-AB1B-26BAA5BB1458}"/>
    <hyperlink ref="I4446" r:id="rId4445" xr:uid="{D5E2E0BE-858A-4515-86D7-CEE8B7A564EE}"/>
    <hyperlink ref="I4447" r:id="rId4446" xr:uid="{59C80DAD-F579-4C0B-BD61-BCD2B7502BC6}"/>
    <hyperlink ref="I4448" r:id="rId4447" xr:uid="{B3F20EC8-D680-4D00-BCED-5C6AD5E00E60}"/>
    <hyperlink ref="I4449" r:id="rId4448" xr:uid="{59762BE2-5FA7-49AD-AE25-BE8A9E7667E2}"/>
    <hyperlink ref="I4450" r:id="rId4449" xr:uid="{A5C5AE9A-2E55-4FB0-A2F8-6D04B74B16F3}"/>
    <hyperlink ref="I4451" r:id="rId4450" xr:uid="{B0295414-BA48-4C5E-9E30-540FA7937D74}"/>
    <hyperlink ref="I4452" r:id="rId4451" xr:uid="{6DEBBD7A-ADF7-4CEC-9D9A-79A724827270}"/>
    <hyperlink ref="I4453" r:id="rId4452" xr:uid="{2B934ACB-BED8-4D38-BCCB-6398338DC691}"/>
    <hyperlink ref="I4454" r:id="rId4453" xr:uid="{A7A646F1-8A1F-4388-A4C6-26A1D25E70E5}"/>
    <hyperlink ref="I4455" r:id="rId4454" xr:uid="{5AFC2BE9-9642-4765-A36F-1C17FCBECD4C}"/>
    <hyperlink ref="I4456" r:id="rId4455" xr:uid="{BE809883-C721-4B0C-8E13-19BF73EE3B7E}"/>
    <hyperlink ref="I4457" r:id="rId4456" xr:uid="{D63A9E04-B73B-44DD-B5C6-4586A3C9EE31}"/>
    <hyperlink ref="I4458" r:id="rId4457" xr:uid="{32691018-53A0-4632-81CC-EFFC92FF58FB}"/>
    <hyperlink ref="I4459" r:id="rId4458" xr:uid="{27C63783-6612-4AAD-9AE1-AA43A84D024C}"/>
    <hyperlink ref="I4460" r:id="rId4459" xr:uid="{2BF84BC1-7527-4EDA-816E-32C9C1C664EE}"/>
    <hyperlink ref="I4461" r:id="rId4460" xr:uid="{FD1C235A-888F-4BD1-BD20-F80E113D978F}"/>
    <hyperlink ref="I4462" r:id="rId4461" xr:uid="{45838D2C-408F-4BC6-91A2-B57663915474}"/>
    <hyperlink ref="I4463" r:id="rId4462" xr:uid="{3329F46A-5DE3-4BFC-B9DF-CC5EFB2D0818}"/>
    <hyperlink ref="I4464" r:id="rId4463" xr:uid="{2D78C1A2-CDF4-4475-9C1C-2003FEEC5A93}"/>
    <hyperlink ref="I6441" r:id="rId4464" xr:uid="{61F58F8F-76F9-4A7A-99D8-62132E9C2AEB}"/>
    <hyperlink ref="I4466" r:id="rId4465" xr:uid="{3D9269FF-999F-4BEE-A847-75D769DCB0C8}"/>
    <hyperlink ref="I4467" r:id="rId4466" xr:uid="{215879FE-202B-4A70-9836-212236D7F875}"/>
    <hyperlink ref="I4468" r:id="rId4467" xr:uid="{2DE396AA-A62F-4748-B265-2DF38BD7B675}"/>
    <hyperlink ref="I4469" r:id="rId4468" xr:uid="{2F6B8752-4707-49BC-9AA2-6899820FD581}"/>
    <hyperlink ref="I4470" r:id="rId4469" xr:uid="{FCD7C168-F607-45F8-B58A-3B898CC4F9C0}"/>
    <hyperlink ref="I4471" r:id="rId4470" xr:uid="{C2F52471-EE93-4AED-A976-D3EA1ED39A19}"/>
    <hyperlink ref="I4472" r:id="rId4471" xr:uid="{CBFB8707-9410-4EB8-BB2F-16F16F072D80}"/>
    <hyperlink ref="I4473" r:id="rId4472" xr:uid="{EB7B17BF-511F-4624-8869-5F339664CAFE}"/>
    <hyperlink ref="I4474" r:id="rId4473" xr:uid="{6C64AE1A-4D0D-496A-AD6E-C023288BB797}"/>
    <hyperlink ref="I4475" r:id="rId4474" xr:uid="{B20BC6E7-E9CD-412D-9D78-0088B6FF6006}"/>
    <hyperlink ref="I4476" r:id="rId4475" xr:uid="{FC5554E9-B458-45DD-A1B7-1CE664F75F39}"/>
    <hyperlink ref="I4477" r:id="rId4476" xr:uid="{3923A708-2FDC-47E8-93C5-E28302F41D2C}"/>
    <hyperlink ref="I4478" r:id="rId4477" xr:uid="{D4B32722-0288-422A-8DB1-D221F1115326}"/>
    <hyperlink ref="I4479" r:id="rId4478" xr:uid="{E8AB3F8A-731D-42C7-B670-9D9483C06629}"/>
    <hyperlink ref="I4480" r:id="rId4479" xr:uid="{1FB61722-DC93-4687-B6B1-2C2ADD7802F6}"/>
    <hyperlink ref="I4481" r:id="rId4480" xr:uid="{9D07FA84-E3F7-474F-8AA1-63B86E260ECE}"/>
    <hyperlink ref="I4482" r:id="rId4481" xr:uid="{60CE4D9D-0010-4301-9541-8E8359BB0A6B}"/>
    <hyperlink ref="I4483" r:id="rId4482" xr:uid="{71D601C3-FF4E-48C4-8768-F249F48C49DD}"/>
    <hyperlink ref="I4484" r:id="rId4483" xr:uid="{9970C5E2-48BB-4273-A2A5-6C132BD40209}"/>
    <hyperlink ref="I4485" r:id="rId4484" xr:uid="{CCF6C4CA-CC50-413B-9A34-62E307675029}"/>
    <hyperlink ref="I4486" r:id="rId4485" xr:uid="{4D76E70D-6084-4CB7-BFDB-631EFED52301}"/>
    <hyperlink ref="I4487" r:id="rId4486" xr:uid="{EEFF12AA-F821-4E98-8AC5-AE21CC064436}"/>
    <hyperlink ref="I4488" r:id="rId4487" xr:uid="{7F4E58A3-BA95-4A12-8D17-B916B36D55BA}"/>
    <hyperlink ref="I4489" r:id="rId4488" xr:uid="{4EE35819-8459-44F6-960C-A78F660DF191}"/>
    <hyperlink ref="I4490" r:id="rId4489" xr:uid="{643A57E2-3B90-4057-9F73-66E2BCBED4C4}"/>
    <hyperlink ref="I4491" r:id="rId4490" xr:uid="{ECAD032A-DEB3-4A39-B7F8-96DEC9D08303}"/>
    <hyperlink ref="I4492" r:id="rId4491" xr:uid="{5C11255B-0F8D-4E58-AF50-5D4715236551}"/>
    <hyperlink ref="I4493" r:id="rId4492" xr:uid="{E56518A3-E53F-4668-A929-1D489923F0EE}"/>
    <hyperlink ref="I4494" r:id="rId4493" xr:uid="{3DD39567-E1AE-4B2A-A7FE-1E43F630E499}"/>
    <hyperlink ref="I4495" r:id="rId4494" xr:uid="{4973D00C-580A-4A12-BF1F-78A56546EF35}"/>
    <hyperlink ref="I4496" r:id="rId4495" xr:uid="{2F789D48-D75C-4A83-A673-AE1F93765723}"/>
    <hyperlink ref="I4497" r:id="rId4496" xr:uid="{92B36F39-EE99-42D9-B0D5-65A342175141}"/>
    <hyperlink ref="I4498" r:id="rId4497" xr:uid="{BEE9CC46-E5AE-4D76-9AC9-F779C9F17C76}"/>
    <hyperlink ref="I4693" r:id="rId4498" xr:uid="{377001DF-1C50-49CA-9E98-AD1EDEBAD39F}"/>
    <hyperlink ref="I4500" r:id="rId4499" xr:uid="{220BECFF-4226-4B1B-8B2A-DC6CEC166856}"/>
    <hyperlink ref="I4501" r:id="rId4500" xr:uid="{C6529C69-518E-4529-AB35-217B045E4DD0}"/>
    <hyperlink ref="I4502" r:id="rId4501" xr:uid="{48C6C485-F758-4CD5-B5D3-74F585F5E78C}"/>
    <hyperlink ref="I4503" r:id="rId4502" xr:uid="{8BB06153-517E-4613-B2B6-F2F32438A41A}"/>
    <hyperlink ref="I4504" r:id="rId4503" xr:uid="{A0D4D0E1-FE69-463B-8B04-F03EE6EC58DF}"/>
    <hyperlink ref="I4505" r:id="rId4504" xr:uid="{5B7B99D3-0E64-4A64-BA1E-3F63B034F1FD}"/>
    <hyperlink ref="I4506" r:id="rId4505" xr:uid="{88B35B89-1EC8-48F8-B5BE-749ABD0310E4}"/>
    <hyperlink ref="I4507" r:id="rId4506" xr:uid="{16B72971-5DCB-47F5-9405-03E5B09661A0}"/>
    <hyperlink ref="I4508" r:id="rId4507" xr:uid="{3F01525C-D586-4896-8C03-216AC6F3892E}"/>
    <hyperlink ref="I4509" r:id="rId4508" xr:uid="{8F270ADA-13C9-4FF6-A583-856005E593E6}"/>
    <hyperlink ref="I4510" r:id="rId4509" xr:uid="{3C9243AF-E9F6-4422-921F-4D424F685A5A}"/>
    <hyperlink ref="I4511" r:id="rId4510" xr:uid="{F0A32FFD-35AF-4D13-850B-590A1B7D0221}"/>
    <hyperlink ref="I4512" r:id="rId4511" xr:uid="{2E0FE7AD-2B52-42CC-996F-AFA2FB0AF34B}"/>
    <hyperlink ref="I4513" r:id="rId4512" xr:uid="{59A71058-7B2A-4D72-836A-EAC744FB7330}"/>
    <hyperlink ref="I3033" r:id="rId4513" xr:uid="{13351898-3A42-41BA-AFB2-08DA2A073B0E}"/>
    <hyperlink ref="I4515" r:id="rId4514" xr:uid="{101B2E7C-8F9D-4D06-B295-CFAC3233C513}"/>
    <hyperlink ref="I4516" r:id="rId4515" xr:uid="{22B93D4E-BB96-48FD-BF6F-8F9A238CEACD}"/>
    <hyperlink ref="I4517" r:id="rId4516" xr:uid="{D863ADAC-B4DF-4D2B-93FC-E5BCDF704AE0}"/>
    <hyperlink ref="I4518" r:id="rId4517" xr:uid="{219C2667-BB5A-4E3E-8DAC-CCC61E9596DC}"/>
    <hyperlink ref="I4519" r:id="rId4518" xr:uid="{40779EFD-9B6B-4E93-BCDB-BBA74F924A60}"/>
    <hyperlink ref="I4520" r:id="rId4519" xr:uid="{9FC39C68-A938-47D2-A609-07668DED53E6}"/>
    <hyperlink ref="I4521" r:id="rId4520" xr:uid="{597E9715-B0A5-4BB9-ADEB-27152D0C6ACD}"/>
    <hyperlink ref="I4522" r:id="rId4521" xr:uid="{839246E4-72E3-479A-855B-ABC8E0E591E6}"/>
    <hyperlink ref="I4523" r:id="rId4522" xr:uid="{E2793CE5-544B-48AD-A705-895CD9C86997}"/>
    <hyperlink ref="I4524" r:id="rId4523" xr:uid="{8473FE3E-C296-45BA-86CA-63C704E8C781}"/>
    <hyperlink ref="I4525" r:id="rId4524" xr:uid="{175DA4DA-C2A4-4839-9E4F-8FB8E0D5EC2B}"/>
    <hyperlink ref="I4526" r:id="rId4525" xr:uid="{5FED2E9D-89AD-4BCE-AEB3-D0A270C45A76}"/>
    <hyperlink ref="I4527" r:id="rId4526" xr:uid="{952ACA6A-FDD7-4A35-82EA-12F0E89BB3E5}"/>
    <hyperlink ref="I4528" r:id="rId4527" xr:uid="{53488479-B9E7-40C5-B68B-0286540D17F7}"/>
    <hyperlink ref="I4529" r:id="rId4528" xr:uid="{8A33ACE1-05FC-49A9-91E2-D194FA7D11D7}"/>
    <hyperlink ref="I4530" r:id="rId4529" xr:uid="{6DA15829-B582-4FA5-8035-5E3D136D2550}"/>
    <hyperlink ref="I4531" r:id="rId4530" xr:uid="{A0EED35E-AD20-4D22-BB49-66F89556996A}"/>
    <hyperlink ref="I4532" r:id="rId4531" xr:uid="{A10B3BAD-8F6B-4B4A-98CC-0DEF0EB75009}"/>
    <hyperlink ref="I4533" r:id="rId4532" xr:uid="{073946C1-A90D-49D2-AA82-BCD7E76950A1}"/>
    <hyperlink ref="I4534" r:id="rId4533" xr:uid="{084A4A88-AB2D-4FFC-B269-674780AAF5EA}"/>
    <hyperlink ref="I4535" r:id="rId4534" xr:uid="{0FD002D1-EFF6-4EC0-8F1E-9CA9D14C8D79}"/>
    <hyperlink ref="I4536" r:id="rId4535" xr:uid="{508B6E32-B544-401F-8475-A13856E50B41}"/>
    <hyperlink ref="I4537" r:id="rId4536" xr:uid="{8421769E-C50E-4FB1-9F02-90FB22C2CAB5}"/>
    <hyperlink ref="I4538" r:id="rId4537" xr:uid="{11361BC2-587B-4550-89D2-9A930B942EC6}"/>
    <hyperlink ref="I4539" r:id="rId4538" xr:uid="{0BB48FA7-F519-4315-8B45-DCC110BB00A2}"/>
    <hyperlink ref="I4540" r:id="rId4539" xr:uid="{C0E206DA-D6B7-4DDA-A774-11786D86D99E}"/>
    <hyperlink ref="I4541" r:id="rId4540" xr:uid="{A0CCF5F6-DB78-4CEA-B2E0-4B238E772291}"/>
    <hyperlink ref="I4542" r:id="rId4541" xr:uid="{65B48F6A-B3DF-4F96-AD9C-77A4C88340B4}"/>
    <hyperlink ref="I4543" r:id="rId4542" xr:uid="{B52E3937-E0E0-4260-B9EC-43D937B8B636}"/>
    <hyperlink ref="I4544" r:id="rId4543" xr:uid="{C9EC5FC7-A0BE-44C6-B116-4B1867D0DFE6}"/>
    <hyperlink ref="I4545" r:id="rId4544" xr:uid="{AF732D3C-916D-4F3D-A8D6-986B36D0BF2D}"/>
    <hyperlink ref="I4546" r:id="rId4545" xr:uid="{C0864443-A09F-481C-BE13-BADDAED4211D}"/>
    <hyperlink ref="I4547" r:id="rId4546" xr:uid="{7CE49894-627A-4955-80FF-D42A334ABA17}"/>
    <hyperlink ref="I4548" r:id="rId4547" xr:uid="{1254844B-2F27-4407-96D3-7B9F2EC1B348}"/>
    <hyperlink ref="I4549" r:id="rId4548" xr:uid="{9168FE7D-DC6A-4467-A202-7B39FF18B04E}"/>
    <hyperlink ref="I4550" r:id="rId4549" xr:uid="{CE47EF12-1161-4F75-9D7F-F2AC0ECFB34A}"/>
    <hyperlink ref="I4551" r:id="rId4550" xr:uid="{B7B92B29-31B3-4ABD-B607-BFEDD6DE2EEE}"/>
    <hyperlink ref="I4552" r:id="rId4551" xr:uid="{DD1F92A8-1A47-419D-A0A0-E83DE5E9BB15}"/>
    <hyperlink ref="I4553" r:id="rId4552" xr:uid="{6935DB7C-4CFB-4945-A07D-F657FEB06461}"/>
    <hyperlink ref="I4554" r:id="rId4553" xr:uid="{4282F7C1-E010-41A1-8E0C-462BCC165A2C}"/>
    <hyperlink ref="I4555" r:id="rId4554" xr:uid="{5E94BE47-F3D1-4E85-83CC-8D0C5616D398}"/>
    <hyperlink ref="I4556" r:id="rId4555" xr:uid="{AB39D0F9-9049-4408-9003-773A5CE8F32E}"/>
    <hyperlink ref="I4557" r:id="rId4556" xr:uid="{A1A6F461-A765-489C-A53B-E1C2414A3385}"/>
    <hyperlink ref="I4558" r:id="rId4557" xr:uid="{21924E84-2171-4CF7-9ABE-5DC2B201F689}"/>
    <hyperlink ref="I4559" r:id="rId4558" xr:uid="{AFDB2590-EF69-43A6-95C9-792A0675800C}"/>
    <hyperlink ref="I4560" r:id="rId4559" xr:uid="{2F8C4611-A639-48F7-A8F0-DCBFF04B4873}"/>
    <hyperlink ref="I4561" r:id="rId4560" xr:uid="{AECD2326-A383-4660-BFD8-F5F946DA1508}"/>
    <hyperlink ref="I4562" r:id="rId4561" xr:uid="{7E795686-ED64-4797-A64E-AF97DBFA86A2}"/>
    <hyperlink ref="I4563" r:id="rId4562" xr:uid="{77280644-FFC7-4E9F-87CD-3C597D3B584C}"/>
    <hyperlink ref="I4564" r:id="rId4563" xr:uid="{CD1CC0CB-692C-43B3-95C4-26A9565988AD}"/>
    <hyperlink ref="I4565" r:id="rId4564" xr:uid="{2C012AAB-A340-4F8F-9FC4-B49FACE1E3E9}"/>
    <hyperlink ref="I4566" r:id="rId4565" xr:uid="{92DE3370-3F94-43AA-92D1-638816B685EA}"/>
    <hyperlink ref="I4567" r:id="rId4566" xr:uid="{FFFF0ED7-E42A-4D0C-8CCE-6D22F10A4692}"/>
    <hyperlink ref="I4568" r:id="rId4567" xr:uid="{63B439B5-A9C6-4541-8E31-450ED5D6B962}"/>
    <hyperlink ref="I4569" r:id="rId4568" xr:uid="{373B359F-4794-4C67-BC85-8C1DBDC682EA}"/>
    <hyperlink ref="I4570" r:id="rId4569" xr:uid="{A791BAB9-5AA1-47C8-A017-DC424FD36825}"/>
    <hyperlink ref="I4571" r:id="rId4570" xr:uid="{1BE24759-26EB-4B75-A00D-19C4FB9CF96E}"/>
    <hyperlink ref="I5529" r:id="rId4571" xr:uid="{301BBAF1-B649-4D85-BA47-3E6E611855FB}"/>
    <hyperlink ref="I4573" r:id="rId4572" xr:uid="{B30C1CA2-5F1B-4A51-9E97-73948BDFDED3}"/>
    <hyperlink ref="I4574" r:id="rId4573" xr:uid="{055B8C65-5BF3-4B7D-8B39-B09F08DB4EC5}"/>
    <hyperlink ref="I4575" r:id="rId4574" xr:uid="{A864F31D-89AC-4C69-AED1-09A4CAA9E255}"/>
    <hyperlink ref="I4576" r:id="rId4575" xr:uid="{8F58914F-1FD7-451F-A68E-927B9B60320D}"/>
    <hyperlink ref="I4577" r:id="rId4576" xr:uid="{9D1ED5F1-6BAD-4BB2-BB2C-DF60C48FB62F}"/>
    <hyperlink ref="I4578" r:id="rId4577" xr:uid="{CA702C62-40A3-492F-9C94-6ED4125D41A5}"/>
    <hyperlink ref="I4579" r:id="rId4578" xr:uid="{AD43F6C4-3034-4782-92BC-67F03B25FCC1}"/>
    <hyperlink ref="I4580" r:id="rId4579" xr:uid="{EED5B21A-1A5E-459F-A515-195267BEE77B}"/>
    <hyperlink ref="I4581" r:id="rId4580" xr:uid="{F222A6D5-1EE5-4091-8D99-E8F64E9C8509}"/>
    <hyperlink ref="I4582" r:id="rId4581" xr:uid="{EF52014A-5295-481D-9659-426ABF8C14BE}"/>
    <hyperlink ref="I4583" r:id="rId4582" xr:uid="{202E8F29-52EB-4DB2-9FC9-66032AC0ADD0}"/>
    <hyperlink ref="I4584" r:id="rId4583" xr:uid="{B88BDE58-5742-4701-9AAC-01C036506C39}"/>
    <hyperlink ref="I4585" r:id="rId4584" xr:uid="{ACE943B8-B13E-489D-809D-02DA1A94248C}"/>
    <hyperlink ref="I4586" r:id="rId4585" xr:uid="{D1186F08-0D90-43BE-BA0F-A74DFC0DE70B}"/>
    <hyperlink ref="I4587" r:id="rId4586" xr:uid="{4F5A5ED7-8152-4E2B-9A28-41A0D7BB8A2A}"/>
    <hyperlink ref="I4588" r:id="rId4587" xr:uid="{E8D009A0-3B1B-4E08-9760-C88692B35D49}"/>
    <hyperlink ref="I4589" r:id="rId4588" xr:uid="{8707255C-1F06-4B35-920A-74AAB37EB797}"/>
    <hyperlink ref="I4590" r:id="rId4589" xr:uid="{936CCB3A-60C7-4E27-B6CB-E03BEF42EB8D}"/>
    <hyperlink ref="I4591" r:id="rId4590" xr:uid="{326594BD-9BB8-49A2-85AA-3AE8537D09BA}"/>
    <hyperlink ref="I4592" r:id="rId4591" xr:uid="{51DBE92C-D10A-4E75-B0FE-7E78C9FD12D9}"/>
    <hyperlink ref="I4593" r:id="rId4592" xr:uid="{4283ABB4-2764-4FE3-AF09-3D178798787C}"/>
    <hyperlink ref="I4594" r:id="rId4593" xr:uid="{8DFA7EA1-CC92-4D4D-9565-1978F40A1235}"/>
    <hyperlink ref="I4595" r:id="rId4594" xr:uid="{78361AB4-E5F2-4DD6-98E7-31F5E59B2C49}"/>
    <hyperlink ref="I4596" r:id="rId4595" xr:uid="{59698B84-B0F2-40F3-9955-CA7BEA8F0227}"/>
    <hyperlink ref="I4597" r:id="rId4596" xr:uid="{D2B33308-3A66-4561-B0F1-26E4050CC664}"/>
    <hyperlink ref="I4598" r:id="rId4597" xr:uid="{F5FFAE70-91FF-46F1-AE61-0710BD34106D}"/>
    <hyperlink ref="I4599" r:id="rId4598" xr:uid="{3793ADE0-936E-4708-AC67-80D2AE8EA844}"/>
    <hyperlink ref="I4600" r:id="rId4599" xr:uid="{D7976FC7-BA95-482D-8EA1-BF68A02C90BC}"/>
    <hyperlink ref="I4601" r:id="rId4600" xr:uid="{6E85D9EA-AB1B-4C7C-B698-A5836051266C}"/>
    <hyperlink ref="I4602" r:id="rId4601" xr:uid="{9C5F750A-E273-4AEA-9A8B-1FCE0B2D0F5B}"/>
    <hyperlink ref="I4603" r:id="rId4602" xr:uid="{0EE24680-3B39-4046-98F3-B99693BAA4AA}"/>
    <hyperlink ref="I4604" r:id="rId4603" xr:uid="{AC313A46-D292-467C-85B5-C6B6DD10EFC2}"/>
    <hyperlink ref="I4605" r:id="rId4604" xr:uid="{2FD72160-6AFE-4FA3-8263-3A67750AA769}"/>
    <hyperlink ref="I4606" r:id="rId4605" xr:uid="{07924B70-B7D1-4E52-946B-4FE0CC1849AA}"/>
    <hyperlink ref="I4607" r:id="rId4606" xr:uid="{C0A1C6F6-BD76-4ACC-AB80-2152B3CAFEE6}"/>
    <hyperlink ref="I4608" r:id="rId4607" xr:uid="{11086EDE-369A-4863-86AC-FB615B4180A4}"/>
    <hyperlink ref="I4609" r:id="rId4608" xr:uid="{6E5AA6FA-B7B4-4866-B3FA-CFD49C5A60DB}"/>
    <hyperlink ref="I4610" r:id="rId4609" xr:uid="{3E475C6B-346E-4FA7-98DD-1B669E023A44}"/>
    <hyperlink ref="I4611" r:id="rId4610" xr:uid="{608B2A7B-1F18-45E7-8D7B-50939DB1A9A7}"/>
    <hyperlink ref="I4612" r:id="rId4611" xr:uid="{D2BC8F7E-9BD0-4527-91CD-E6B82EC965FB}"/>
    <hyperlink ref="I4613" r:id="rId4612" xr:uid="{4DA57A38-2B6B-46DD-B8D1-78CE2615AFC7}"/>
    <hyperlink ref="I4614" r:id="rId4613" xr:uid="{0E830C49-540A-4B4D-8E67-5C318FB7461E}"/>
    <hyperlink ref="I4615" r:id="rId4614" xr:uid="{1758C95D-7D9E-4EE1-880A-F6088FEA8972}"/>
    <hyperlink ref="I4616" r:id="rId4615" xr:uid="{CA61361C-0BB0-4DFF-8B2B-31522ACD8EC8}"/>
    <hyperlink ref="I4617" r:id="rId4616" xr:uid="{FE22BC5E-1E14-476C-85BE-8D9F56FE579E}"/>
    <hyperlink ref="I4618" r:id="rId4617" xr:uid="{5EB8AC59-DE0F-483B-A179-2BBB26A2B5E0}"/>
    <hyperlink ref="I4619" r:id="rId4618" xr:uid="{5B4E5366-6AA4-4822-A4BE-9882463F838D}"/>
    <hyperlink ref="I4620" r:id="rId4619" xr:uid="{3F768250-79FA-4610-B343-A9BB5812978C}"/>
    <hyperlink ref="I4621" r:id="rId4620" xr:uid="{099FAE83-FDCD-4D1D-9FC1-64730B3C27FE}"/>
    <hyperlink ref="I4622" r:id="rId4621" xr:uid="{48FF06C1-52E3-42FA-BB24-E65F6B09EF27}"/>
    <hyperlink ref="I4623" r:id="rId4622" xr:uid="{4F09C27B-8756-4AB4-ACD8-121F0A447BDC}"/>
    <hyperlink ref="I4624" r:id="rId4623" xr:uid="{2EB79F2F-BFFB-4103-9976-F295EAC1FB69}"/>
    <hyperlink ref="I4625" r:id="rId4624" xr:uid="{1E5442A6-78CA-463C-A0CB-08E5EA178CB1}"/>
    <hyperlink ref="I4626" r:id="rId4625" xr:uid="{6A217849-5E46-4205-BDD1-DB395F4340E4}"/>
    <hyperlink ref="I4627" r:id="rId4626" xr:uid="{8C63A4D2-8801-4029-AB7C-A5907F8FDDDE}"/>
    <hyperlink ref="I4628" r:id="rId4627" xr:uid="{D6489060-23A1-41C3-A964-48DED6BBA43C}"/>
    <hyperlink ref="I4629" r:id="rId4628" xr:uid="{45D4D1FE-9C29-4A9B-B04A-FC4E2FBDB923}"/>
    <hyperlink ref="I4630" r:id="rId4629" xr:uid="{0AEF151A-2D4D-4EE2-9C3C-E834D121119D}"/>
    <hyperlink ref="I4631" r:id="rId4630" xr:uid="{ADDAA453-0903-4CA6-9DAD-63806DB4C28D}"/>
    <hyperlink ref="I4632" r:id="rId4631" xr:uid="{4DED855B-1548-4A80-B547-FC8D1E1B3715}"/>
    <hyperlink ref="I4633" r:id="rId4632" xr:uid="{29194A15-03FF-4882-936D-E65AD784E91F}"/>
    <hyperlink ref="I4634" r:id="rId4633" xr:uid="{B8D8EEA5-5C27-4C09-90D0-117096A4B5C2}"/>
    <hyperlink ref="I4635" r:id="rId4634" xr:uid="{B57F66DE-82A5-4EA1-8B28-908A70BAF5AC}"/>
    <hyperlink ref="I4636" r:id="rId4635" xr:uid="{4D36E964-4980-4CAE-9FBE-C02093CC8B75}"/>
    <hyperlink ref="I4637" r:id="rId4636" xr:uid="{6832EA2F-88CA-4C61-9CF0-88CEEC484555}"/>
    <hyperlink ref="I4638" r:id="rId4637" xr:uid="{5399AF28-BE68-4E4D-B8BC-3A5230507994}"/>
    <hyperlink ref="I4639" r:id="rId4638" xr:uid="{51B44A8C-D0C0-4C3B-987D-F097DAD61DCF}"/>
    <hyperlink ref="I4640" r:id="rId4639" xr:uid="{E5FE790A-0F4A-427E-82B7-BE8E8746C240}"/>
    <hyperlink ref="I4641" r:id="rId4640" xr:uid="{5D134C70-071D-4D06-A564-DC55A4EFC7C6}"/>
    <hyperlink ref="I4642" r:id="rId4641" xr:uid="{5D759718-5F43-4FF2-8B18-6883B3012F4D}"/>
    <hyperlink ref="I4643" r:id="rId4642" xr:uid="{153869C6-8BF8-453B-BC02-3020675FF044}"/>
    <hyperlink ref="I4644" r:id="rId4643" xr:uid="{487F4C7F-88CC-44B2-A788-08070BB4DDA9}"/>
    <hyperlink ref="I4645" r:id="rId4644" xr:uid="{8D69877C-7BB2-4988-8E66-96A1B31F29BF}"/>
    <hyperlink ref="I4646" r:id="rId4645" xr:uid="{4D5EAE1C-81B4-4AD2-929C-FF3811E6E058}"/>
    <hyperlink ref="I4647" r:id="rId4646" xr:uid="{D29F6028-0435-45F8-9085-517044429ABD}"/>
    <hyperlink ref="I4648" r:id="rId4647" xr:uid="{042D1BA6-58A0-4DFC-872D-F4713E39223B}"/>
    <hyperlink ref="I4649" r:id="rId4648" xr:uid="{FFC306C8-60B6-44FD-AD06-9E1C30F31254}"/>
    <hyperlink ref="I4650" r:id="rId4649" xr:uid="{1B73E4A3-913C-4477-BECF-F088BB16AE3F}"/>
    <hyperlink ref="I4651" r:id="rId4650" xr:uid="{4D13A1B0-0931-4D39-9C02-CAC02928C00C}"/>
    <hyperlink ref="I4652" r:id="rId4651" xr:uid="{53008188-53DD-45D7-ACB4-D596F6767026}"/>
    <hyperlink ref="I4653" r:id="rId4652" xr:uid="{8F35EA76-CEF4-4D5E-B0D4-2D658B8B240B}"/>
    <hyperlink ref="I4654" r:id="rId4653" xr:uid="{3EC81120-A7C6-4477-861D-E8064D3F9ABA}"/>
    <hyperlink ref="I4655" r:id="rId4654" xr:uid="{49360B5C-0BD2-4E29-99A0-E3FE94C8A209}"/>
    <hyperlink ref="I4656" r:id="rId4655" xr:uid="{6A90879D-0B71-43F5-A709-726ECFB14E1F}"/>
    <hyperlink ref="I4657" r:id="rId4656" xr:uid="{985652C2-08D9-42F0-A8C4-13AAC4C6786E}"/>
    <hyperlink ref="I4658" r:id="rId4657" xr:uid="{42FB05E4-D42A-4D76-9CAB-DA713ADE3612}"/>
    <hyperlink ref="I4659" r:id="rId4658" xr:uid="{3A16FAF4-064F-4DF0-97BD-E1044328A06B}"/>
    <hyperlink ref="I4660" r:id="rId4659" xr:uid="{965B969C-376C-40FB-80DB-5EE0E1CF6841}"/>
    <hyperlink ref="I4661" r:id="rId4660" xr:uid="{42C43FBA-92BC-40D5-A614-35A575ED079C}"/>
    <hyperlink ref="I4662" r:id="rId4661" xr:uid="{FAAE2BDE-EEB3-41D7-9D94-8D865ED5E426}"/>
    <hyperlink ref="I4663" r:id="rId4662" xr:uid="{E30E452D-50DE-44C4-BD4A-0347B1D23430}"/>
    <hyperlink ref="I4664" r:id="rId4663" xr:uid="{FEE93225-A797-425F-AAB5-59555E73F8A6}"/>
    <hyperlink ref="I4665" r:id="rId4664" xr:uid="{71F02333-0B75-45C3-B893-9D75AA643B64}"/>
    <hyperlink ref="I4666" r:id="rId4665" xr:uid="{2F2E9B63-08BA-4C6B-96E4-D8EDA5842808}"/>
    <hyperlink ref="I4667" r:id="rId4666" xr:uid="{8E02D5A4-F42E-4D9B-A2CF-7D9E7F18EB34}"/>
    <hyperlink ref="I4668" r:id="rId4667" xr:uid="{F5038C17-D83D-443A-A647-859F80440493}"/>
    <hyperlink ref="I4669" r:id="rId4668" xr:uid="{4C94858D-9B4D-40AE-A0B5-D0FDB3AD901B}"/>
    <hyperlink ref="I4670" r:id="rId4669" xr:uid="{2675CB9F-6DDA-478F-BEC9-EED0FE7EF78B}"/>
    <hyperlink ref="I4671" r:id="rId4670" xr:uid="{6B75543D-9373-46C4-A800-52BC5D3915F9}"/>
    <hyperlink ref="I4672" r:id="rId4671" xr:uid="{89D96E19-6AB6-4A40-B91D-89AD796757E4}"/>
    <hyperlink ref="I4673" r:id="rId4672" xr:uid="{05CCD2A4-D254-4371-B516-AA2ECFD2418D}"/>
    <hyperlink ref="I4674" r:id="rId4673" xr:uid="{FCBC7D8C-D2D3-4769-BD6F-799B7F7CF167}"/>
    <hyperlink ref="I4675" r:id="rId4674" xr:uid="{3371E814-9BD8-4AE8-B321-D515B47014A3}"/>
    <hyperlink ref="I4676" r:id="rId4675" xr:uid="{13BE839E-CCA0-47A4-9169-5DF71B517D68}"/>
    <hyperlink ref="I4677" r:id="rId4676" xr:uid="{B2D367FC-C5AF-4EB0-8E2B-06F719D1D496}"/>
    <hyperlink ref="I4678" r:id="rId4677" xr:uid="{6446BFFD-EE89-4E19-94D3-1A19F1C8E3C2}"/>
    <hyperlink ref="I4679" r:id="rId4678" xr:uid="{2926E2C5-F2B5-4049-938C-E37694C58247}"/>
    <hyperlink ref="I4680" r:id="rId4679" xr:uid="{137BBA54-8044-4AE0-9646-60C358EC8553}"/>
    <hyperlink ref="I4681" r:id="rId4680" xr:uid="{8EC11F6E-94A0-4595-A891-224AA5EC69AA}"/>
    <hyperlink ref="I4682" r:id="rId4681" xr:uid="{78BBB66C-488F-4D2E-BC99-68E375C5637E}"/>
    <hyperlink ref="I4683" r:id="rId4682" xr:uid="{4812ADAD-CA90-4C4A-8C64-A260C226434D}"/>
    <hyperlink ref="I4684" r:id="rId4683" xr:uid="{ED81F1AA-AB75-4A9A-94BA-48BCA7FCF3A5}"/>
    <hyperlink ref="I4685" r:id="rId4684" xr:uid="{F7B390D1-5ACD-418C-AFE9-DB424508B3E3}"/>
    <hyperlink ref="I4686" r:id="rId4685" xr:uid="{A2251B9B-68B8-44F0-8092-45C7A2607CB1}"/>
    <hyperlink ref="I4687" r:id="rId4686" xr:uid="{09733955-F49A-4A16-A8FE-F88D65088A82}"/>
    <hyperlink ref="I4688" r:id="rId4687" xr:uid="{86654E7E-DC6F-4A3A-9E58-8AAEEEB5A0F9}"/>
    <hyperlink ref="I4689" r:id="rId4688" xr:uid="{7D3A1EED-DE26-41E1-8ABD-D99D3E14575C}"/>
    <hyperlink ref="I4690" r:id="rId4689" xr:uid="{B97ACCAE-1CE9-49E7-9F9C-32CF8B069B7F}"/>
    <hyperlink ref="I4691" r:id="rId4690" xr:uid="{BDDBAFD5-8A37-4819-9A64-33C9F96ED3C1}"/>
    <hyperlink ref="I4692" r:id="rId4691" xr:uid="{EC26D872-4EA9-4F00-BEAB-7FE6F50964D0}"/>
    <hyperlink ref="I153" r:id="rId4692" xr:uid="{4C532A7D-4FF4-49D1-BC68-9EDE35D9EE87}"/>
    <hyperlink ref="I4694" r:id="rId4693" xr:uid="{B9CF87A9-A315-45DA-99C6-1350F906C08B}"/>
    <hyperlink ref="I4695" r:id="rId4694" xr:uid="{3C9FA3C3-691B-4B82-8655-4E96D5FAAD67}"/>
    <hyperlink ref="I4696" r:id="rId4695" xr:uid="{79287D87-4398-42A4-AFE7-5B3230751730}"/>
    <hyperlink ref="I4697" r:id="rId4696" xr:uid="{8EA7A523-746D-4503-83ED-73871332754B}"/>
    <hyperlink ref="I4698" r:id="rId4697" xr:uid="{09DB1E7C-A885-44A0-9CA2-B7C3870CFBAC}"/>
    <hyperlink ref="I4699" r:id="rId4698" xr:uid="{E47F8150-DD93-4CE5-A3D2-07DC9809009D}"/>
    <hyperlink ref="I4700" r:id="rId4699" xr:uid="{D0B77269-A78C-428B-B1D7-4D0437BC9CB8}"/>
    <hyperlink ref="I4701" r:id="rId4700" xr:uid="{1373FBD1-F9D9-4436-BE5E-E492D23B01BB}"/>
    <hyperlink ref="I4702" r:id="rId4701" xr:uid="{1A8DC943-3D74-445F-98ED-1517C7FA8245}"/>
    <hyperlink ref="I4703" r:id="rId4702" xr:uid="{55201BCA-071E-4826-B803-BE139F86A476}"/>
    <hyperlink ref="I4704" r:id="rId4703" xr:uid="{5FB987C4-9255-44E9-A620-7E5978AB6426}"/>
    <hyperlink ref="I4705" r:id="rId4704" xr:uid="{CBAE5450-DD47-4443-AEF9-46C7ACC050A3}"/>
    <hyperlink ref="I4706" r:id="rId4705" xr:uid="{C8234D7E-2C2A-48B6-8779-49E1C2540D04}"/>
    <hyperlink ref="I4707" r:id="rId4706" xr:uid="{BC6B0CBB-00A6-4A2A-96FB-136FD751BDF9}"/>
    <hyperlink ref="I4708" r:id="rId4707" xr:uid="{1AEE4A7E-CC46-48D7-9A66-74F7BBF2D5A9}"/>
    <hyperlink ref="I4709" r:id="rId4708" xr:uid="{603DFC0A-BC0A-456A-B93C-943AA6D3F79C}"/>
    <hyperlink ref="I4710" r:id="rId4709" xr:uid="{E19D20B5-862D-4DBA-A985-43A381CBA466}"/>
    <hyperlink ref="I4711" r:id="rId4710" xr:uid="{5291B578-7AFC-42A0-8DD5-FBCAF5160B07}"/>
    <hyperlink ref="I4712" r:id="rId4711" xr:uid="{27C7EB8E-457F-476F-91A9-AB62C0840FA3}"/>
    <hyperlink ref="I4713" r:id="rId4712" xr:uid="{6962B935-FFCE-495D-9D25-F7F0DFBC8252}"/>
    <hyperlink ref="I4714" r:id="rId4713" xr:uid="{A29653CC-CB03-4066-A4A5-3F851DAFC96E}"/>
    <hyperlink ref="I4715" r:id="rId4714" xr:uid="{AA2C949C-08CD-4D5F-85B9-CF4156AA7F1E}"/>
    <hyperlink ref="I4716" r:id="rId4715" xr:uid="{A8D4ECE5-6063-49EC-AB0E-98022A076F97}"/>
    <hyperlink ref="I4717" r:id="rId4716" xr:uid="{ACEAD00D-7B1E-4976-86FC-24EEE52D3D34}"/>
    <hyperlink ref="I4718" r:id="rId4717" xr:uid="{04C68ABB-3C34-4222-8162-6B432FBB84D0}"/>
    <hyperlink ref="I4719" r:id="rId4718" xr:uid="{F13CEFBD-A89C-4AC7-BA21-E92DFCB8BE23}"/>
    <hyperlink ref="I4720" r:id="rId4719" xr:uid="{98722D34-B68E-45D5-B142-19C4A9CF3103}"/>
    <hyperlink ref="I4721" r:id="rId4720" xr:uid="{3CBF5AA0-6D96-4D96-8778-7D4861F3569F}"/>
    <hyperlink ref="I4722" r:id="rId4721" xr:uid="{608E558B-F270-4993-A87F-91AEA96F25CB}"/>
    <hyperlink ref="I4723" r:id="rId4722" xr:uid="{BD756CC3-DE45-4A56-86BD-C5A404259428}"/>
    <hyperlink ref="I4724" r:id="rId4723" xr:uid="{ABB84001-A6B9-4D52-AEFC-94BA5B28CAE2}"/>
    <hyperlink ref="I4725" r:id="rId4724" xr:uid="{661E5985-1946-4721-9661-72C9E66FE9C4}"/>
    <hyperlink ref="I4726" r:id="rId4725" xr:uid="{A5F2CD74-C9B7-4437-8184-F51D0598CE2E}"/>
    <hyperlink ref="I4727" r:id="rId4726" xr:uid="{66024FFE-F5BE-46FD-BCC0-3176202AF160}"/>
    <hyperlink ref="I4728" r:id="rId4727" xr:uid="{1F7C6761-36A9-4A4D-840B-0E18D4572761}"/>
    <hyperlink ref="I4729" r:id="rId4728" xr:uid="{62EAB019-D145-4C53-BA25-9ECAF9515E54}"/>
    <hyperlink ref="I4730" r:id="rId4729" xr:uid="{4605B0DA-4E88-43F0-B3E9-81F88B7D23C6}"/>
    <hyperlink ref="I4731" r:id="rId4730" xr:uid="{0B0B0396-AA59-43A0-BC19-64F00956E25D}"/>
    <hyperlink ref="I4732" r:id="rId4731" xr:uid="{FF2598A4-AF82-43F9-BE8C-A9B5284A4ABF}"/>
    <hyperlink ref="I4733" r:id="rId4732" xr:uid="{412297F9-A2B0-47A1-A2CA-D576271C1F6F}"/>
    <hyperlink ref="I4734" r:id="rId4733" xr:uid="{EDB4926C-FEED-4A83-B708-2AFE5AF04EDB}"/>
    <hyperlink ref="I4735" r:id="rId4734" xr:uid="{2C490FA3-249B-45E6-8C5C-DF949FACFD83}"/>
    <hyperlink ref="I4736" r:id="rId4735" xr:uid="{687ACCB8-41CB-4D9F-AA04-605FDFFDB07C}"/>
    <hyperlink ref="I4737" r:id="rId4736" xr:uid="{83C39BD3-96E5-417A-B935-96E84ACD6EE5}"/>
    <hyperlink ref="I4738" r:id="rId4737" xr:uid="{5E62169B-33BD-461A-BC35-FED8FC48195F}"/>
    <hyperlink ref="I4739" r:id="rId4738" xr:uid="{FA052338-3403-47DB-99A0-C480E9D8532E}"/>
    <hyperlink ref="I4740" r:id="rId4739" xr:uid="{523ABB1E-8D78-4829-AB6F-590B04A8347A}"/>
    <hyperlink ref="I4741" r:id="rId4740" xr:uid="{7A4023DD-F179-40DD-BC6A-F2C3257ED78C}"/>
    <hyperlink ref="I4742" r:id="rId4741" xr:uid="{DB46E4C2-D6E5-412E-8491-957014376816}"/>
    <hyperlink ref="I4743" r:id="rId4742" xr:uid="{BEE173B2-1A5B-432D-B8CF-A1AD6D8EF999}"/>
    <hyperlink ref="I4744" r:id="rId4743" xr:uid="{3B18D30D-5B1F-4597-9C69-EE1D675FBA80}"/>
    <hyperlink ref="I4745" r:id="rId4744" xr:uid="{24CA8CBD-C6E4-4F01-AB00-75F12EA258A5}"/>
    <hyperlink ref="I4746" r:id="rId4745" xr:uid="{96CA76AA-9F3B-47B1-A4E6-8467FE2DD508}"/>
    <hyperlink ref="I4747" r:id="rId4746" xr:uid="{8018898C-D119-4D4A-97FA-5955528BF9C6}"/>
    <hyperlink ref="I4748" r:id="rId4747" xr:uid="{6C016A76-EEB2-460C-B448-287E1400477A}"/>
    <hyperlink ref="I4749" r:id="rId4748" xr:uid="{69B48BE5-C1D3-4C0D-A7DF-59A171965324}"/>
    <hyperlink ref="I4750" r:id="rId4749" xr:uid="{00B18556-AA78-4B4A-82B7-0DB329882D3B}"/>
    <hyperlink ref="I4751" r:id="rId4750" xr:uid="{BF7B012B-BB5A-4ECD-95C0-41A0B4884C5F}"/>
    <hyperlink ref="I4752" r:id="rId4751" xr:uid="{A68B8A1E-E87A-4CE9-B591-958689028FC1}"/>
    <hyperlink ref="I4753" r:id="rId4752" xr:uid="{CB5B03A9-1870-4E0C-A26B-17701A5457DC}"/>
    <hyperlink ref="I4754" r:id="rId4753" xr:uid="{428DCFB3-5BD2-4E09-841F-F700966FE19B}"/>
    <hyperlink ref="I4755" r:id="rId4754" xr:uid="{0E419452-C61C-41E8-8782-10D2A46230A3}"/>
    <hyperlink ref="I4756" r:id="rId4755" xr:uid="{AF650193-6861-4A69-BCBF-9FC04D25B535}"/>
    <hyperlink ref="I4757" r:id="rId4756" xr:uid="{AA54B444-1F88-482D-A360-8AF9621C65ED}"/>
    <hyperlink ref="I4758" r:id="rId4757" xr:uid="{D645EB05-568B-4802-9E56-F95279A36574}"/>
    <hyperlink ref="I4759" r:id="rId4758" xr:uid="{B935FBBC-E3CE-45FF-823B-80E56021F242}"/>
    <hyperlink ref="I4760" r:id="rId4759" xr:uid="{60787ED0-AFFE-495C-AF05-B79A56CAB732}"/>
    <hyperlink ref="I4761" r:id="rId4760" xr:uid="{63919001-AE4C-4A03-B2C6-751CAF7828AD}"/>
    <hyperlink ref="I4762" r:id="rId4761" xr:uid="{266EAEA7-4F40-4AEB-B697-D6C2B938A494}"/>
    <hyperlink ref="I4763" r:id="rId4762" xr:uid="{8945E09C-A926-49B5-9058-7BD8A2904B74}"/>
    <hyperlink ref="I4764" r:id="rId4763" xr:uid="{98C3664B-0210-497A-B3C7-6B7BC600FE6C}"/>
    <hyperlink ref="I4765" r:id="rId4764" xr:uid="{7DF0BF82-7964-40A6-B2E4-EF6495F71397}"/>
    <hyperlink ref="I4766" r:id="rId4765" xr:uid="{885FD45C-ED70-4ACF-B21A-0B4C89B09E02}"/>
    <hyperlink ref="I4767" r:id="rId4766" xr:uid="{1C9BDF6C-B730-40FC-A941-4A4F8575E2D2}"/>
    <hyperlink ref="I4768" r:id="rId4767" xr:uid="{E4679FC7-3463-4ABC-AD4C-8B43ECF32025}"/>
    <hyperlink ref="I4769" r:id="rId4768" xr:uid="{45214DD1-989A-495E-8CAC-81951838C244}"/>
    <hyperlink ref="I4770" r:id="rId4769" xr:uid="{2EB5762B-6360-421E-A877-02F2D0EA3B33}"/>
    <hyperlink ref="I4771" r:id="rId4770" xr:uid="{DFEC580E-1DFD-4DE8-A6D8-8E223873EFB5}"/>
    <hyperlink ref="I4772" r:id="rId4771" xr:uid="{DF42DC20-2E3A-4EAC-B3DB-99E8209955F1}"/>
    <hyperlink ref="I4773" r:id="rId4772" xr:uid="{68B509D2-E169-4616-8A55-92B421131C19}"/>
    <hyperlink ref="I4774" r:id="rId4773" xr:uid="{49874B0D-36CF-4ABF-8748-FC1E97BDE9B0}"/>
    <hyperlink ref="I328" r:id="rId4774" xr:uid="{A426977C-FA74-4623-97A0-46FE864DAD11}"/>
    <hyperlink ref="I4776" r:id="rId4775" xr:uid="{788DB0D8-7715-4ABD-A4F1-D844C2F76D74}"/>
    <hyperlink ref="I4777" r:id="rId4776" xr:uid="{403F733F-D10A-4FBA-A285-8EBDD42C8112}"/>
    <hyperlink ref="I4778" r:id="rId4777" xr:uid="{0A4E0AD5-4374-4528-952B-87673E407527}"/>
    <hyperlink ref="I4779" r:id="rId4778" xr:uid="{22A870C8-2335-4E26-BBFE-99952F615547}"/>
    <hyperlink ref="I4780" r:id="rId4779" xr:uid="{12644917-18FC-4AF8-B556-39B1A380A35F}"/>
    <hyperlink ref="I4781" r:id="rId4780" xr:uid="{1C3D52F1-BD8A-49BE-9970-39F181804452}"/>
    <hyperlink ref="I4782" r:id="rId4781" xr:uid="{A55F2560-5D34-4114-A94A-CBD17998ACA9}"/>
    <hyperlink ref="I4783" r:id="rId4782" xr:uid="{5E0CB3E9-2D24-4C84-9A91-768EF0C3203B}"/>
    <hyperlink ref="I4784" r:id="rId4783" xr:uid="{CBA07791-393C-4A3D-9E35-A03ED8A7E160}"/>
    <hyperlink ref="I4785" r:id="rId4784" xr:uid="{EB4476A4-499F-49D9-9250-859E7363FB7B}"/>
    <hyperlink ref="I4786" r:id="rId4785" xr:uid="{4CD87F17-4FC4-4C5E-B3A9-848523CF7341}"/>
    <hyperlink ref="I4787" r:id="rId4786" xr:uid="{4AFE85CC-03E0-4EB5-B975-330B7F86750E}"/>
    <hyperlink ref="I4788" r:id="rId4787" xr:uid="{36354BEC-C273-4D78-A6B4-72A8BF5FDDBC}"/>
    <hyperlink ref="I4789" r:id="rId4788" xr:uid="{0D46FD64-86C2-4BFF-BF61-66CEF6FC5878}"/>
    <hyperlink ref="I4790" r:id="rId4789" xr:uid="{379370E0-4DDA-4526-9A5E-470DA1991AA9}"/>
    <hyperlink ref="I4791" r:id="rId4790" xr:uid="{8AB57316-AD0E-4F1F-9660-B0D04B7417DA}"/>
    <hyperlink ref="I4792" r:id="rId4791" xr:uid="{443C77D5-C6A7-42CE-8093-A87D88BC8AEB}"/>
    <hyperlink ref="I4793" r:id="rId4792" xr:uid="{5A9E658A-D9E6-471D-B50D-B8E2F2FFEC49}"/>
    <hyperlink ref="I4794" r:id="rId4793" xr:uid="{C60A8BF3-39FF-4C73-922E-3B109F893D3A}"/>
    <hyperlink ref="I4795" r:id="rId4794" xr:uid="{7E1C40B6-1D71-45EC-ACEB-F64B6A3D8C1A}"/>
    <hyperlink ref="I4796" r:id="rId4795" xr:uid="{2007F874-CB28-478C-94EC-880122D23B68}"/>
    <hyperlink ref="I4797" r:id="rId4796" xr:uid="{BD13767F-3B54-42FD-81EF-83E6D4E24665}"/>
    <hyperlink ref="I4798" r:id="rId4797" xr:uid="{5B66AAEA-1862-472D-A219-B94B0E7CC95C}"/>
    <hyperlink ref="I4799" r:id="rId4798" xr:uid="{6D26954E-EBAF-41AD-83E9-6230E0B6AAA7}"/>
    <hyperlink ref="I4800" r:id="rId4799" xr:uid="{28794671-5164-40BE-AF0D-6A880EF428DD}"/>
    <hyperlink ref="I4801" r:id="rId4800" xr:uid="{35F707F4-7568-4EA2-B2DD-6C54BB735E7F}"/>
    <hyperlink ref="I4802" r:id="rId4801" xr:uid="{F3A993B7-5A9C-43CF-8184-5A4B7F34E016}"/>
    <hyperlink ref="I4803" r:id="rId4802" xr:uid="{C14CF107-E6F1-405B-8374-F31CDB56EC09}"/>
    <hyperlink ref="I4804" r:id="rId4803" xr:uid="{CAE9B22A-49A8-4837-9FCC-FC85D7A84F33}"/>
    <hyperlink ref="I4805" r:id="rId4804" xr:uid="{DB2DAC8F-7995-499F-BA2C-EA87B0110DDF}"/>
    <hyperlink ref="I4806" r:id="rId4805" xr:uid="{C0231EC0-7BB1-4D33-BBA8-4FBC983B662C}"/>
    <hyperlink ref="I4807" r:id="rId4806" xr:uid="{1C904C1C-FC98-472F-8277-B7C8B225E053}"/>
    <hyperlink ref="I4808" r:id="rId4807" xr:uid="{83D0F87D-EE6E-4E89-990A-2766B8053131}"/>
    <hyperlink ref="I4809" r:id="rId4808" xr:uid="{F4780BC1-FB2E-44D2-B1CC-2E704DA0573A}"/>
    <hyperlink ref="I4810" r:id="rId4809" xr:uid="{23C8436C-2A18-4E4D-B5D1-D2C96B8449A6}"/>
    <hyperlink ref="I4811" r:id="rId4810" xr:uid="{48FAD237-5E0E-4C7A-B338-F243F1B5961A}"/>
    <hyperlink ref="I4812" r:id="rId4811" xr:uid="{80F04CD2-A454-4FCB-A219-32B70F6722FB}"/>
    <hyperlink ref="I4813" r:id="rId4812" xr:uid="{9F6CEA6F-7765-4760-98DD-CF54F014960D}"/>
    <hyperlink ref="I4814" r:id="rId4813" xr:uid="{AC97F3AA-98D4-41CA-9DED-DD18CEB3BC7C}"/>
    <hyperlink ref="I4815" r:id="rId4814" xr:uid="{CC0277FE-D393-4ECA-B8B0-4E52D35DED08}"/>
    <hyperlink ref="I4816" r:id="rId4815" xr:uid="{4DAEDD33-21E4-468B-896A-1A52055D7B7E}"/>
    <hyperlink ref="I4817" r:id="rId4816" xr:uid="{17A4AD14-C7C7-4C0A-AC15-0351F86810C1}"/>
    <hyperlink ref="I4818" r:id="rId4817" xr:uid="{FEC33074-414F-4744-B3E3-8E64FA11FD83}"/>
    <hyperlink ref="I4819" r:id="rId4818" xr:uid="{559F51D4-765A-4BD2-A935-6E446435E984}"/>
    <hyperlink ref="I4820" r:id="rId4819" xr:uid="{8A18A315-D269-4FCF-896E-80BD0BBF803B}"/>
    <hyperlink ref="I4821" r:id="rId4820" xr:uid="{15284992-CB58-484C-ADCC-041F1D306E60}"/>
    <hyperlink ref="I4822" r:id="rId4821" xr:uid="{EAB97B5F-7D2E-4271-AC6D-BBD17269672A}"/>
    <hyperlink ref="I4823" r:id="rId4822" xr:uid="{BAD36149-5648-417E-8A92-878BFAD6A38E}"/>
    <hyperlink ref="I4824" r:id="rId4823" xr:uid="{AEC566D7-3D5F-4E89-B324-C2E4572DBEAF}"/>
    <hyperlink ref="I4825" r:id="rId4824" xr:uid="{4AD47F95-4EAE-4AB5-AFF2-AB267463B3FB}"/>
    <hyperlink ref="I4826" r:id="rId4825" xr:uid="{BEA8C77C-D59B-4381-9304-F2A3E23D7F0E}"/>
    <hyperlink ref="I4827" r:id="rId4826" xr:uid="{40F3549D-BDDB-4A45-8890-CA76C587B240}"/>
    <hyperlink ref="I4828" r:id="rId4827" xr:uid="{D1D43467-205B-41E9-B51B-4A3F2C38961D}"/>
    <hyperlink ref="I4829" r:id="rId4828" xr:uid="{9D3FE3C4-4E28-4B51-ACEA-1E0232006D42}"/>
    <hyperlink ref="I4830" r:id="rId4829" xr:uid="{B3B0D967-5F30-411A-B2D2-4FBA7CD72DBF}"/>
    <hyperlink ref="I4831" r:id="rId4830" xr:uid="{0BEF11E6-BB51-4EF3-A940-6CFF2F4CA42B}"/>
    <hyperlink ref="I4832" r:id="rId4831" xr:uid="{578F1C23-1C0E-48F3-8E4A-972B37878F89}"/>
    <hyperlink ref="I4833" r:id="rId4832" xr:uid="{908A0362-FA27-432F-8E70-A97E6B765093}"/>
    <hyperlink ref="I4834" r:id="rId4833" xr:uid="{9C0DA047-DE79-4E7C-911D-78F754445153}"/>
    <hyperlink ref="I4835" r:id="rId4834" xr:uid="{1065899D-1CD6-489C-AB9C-7D767FB9E292}"/>
    <hyperlink ref="I4836" r:id="rId4835" xr:uid="{9531ECF4-BF9C-4F98-B13D-F16EFE84C886}"/>
    <hyperlink ref="I4837" r:id="rId4836" xr:uid="{9E574F02-B66B-4FC4-95FA-A4E16D35E0CB}"/>
    <hyperlink ref="I4838" r:id="rId4837" xr:uid="{57F4562B-3E54-4B6E-8F88-4EA2D9940A85}"/>
    <hyperlink ref="I4839" r:id="rId4838" xr:uid="{058F5AF6-0592-4521-9944-32EB86BA6BF8}"/>
    <hyperlink ref="I4840" r:id="rId4839" xr:uid="{0A917EE5-2C50-4368-9FB0-BF31A7192136}"/>
    <hyperlink ref="I4841" r:id="rId4840" xr:uid="{20D8B788-05F1-4E00-954E-BCA38A2D21B5}"/>
    <hyperlink ref="I4842" r:id="rId4841" xr:uid="{D6D21EF6-1603-4D00-AA6E-E65C24FE8933}"/>
    <hyperlink ref="I4843" r:id="rId4842" xr:uid="{BE13292A-477F-4691-A4EB-40D6D1B83D35}"/>
    <hyperlink ref="I4844" r:id="rId4843" xr:uid="{281A52B3-EEF2-4D16-B544-72C3C211BA2A}"/>
    <hyperlink ref="I4845" r:id="rId4844" xr:uid="{0157E228-C166-4A4E-AAF4-5DD155A32DE7}"/>
    <hyperlink ref="I4846" r:id="rId4845" xr:uid="{F51ACDE8-74F0-4F7A-B8AE-52FEC7EDBCCE}"/>
    <hyperlink ref="I4847" r:id="rId4846" xr:uid="{8EEF45B0-56F4-41AE-902F-5D4742B4D28C}"/>
    <hyperlink ref="I4848" r:id="rId4847" xr:uid="{8CE35572-C273-451A-BD60-E8A78FB10FAA}"/>
    <hyperlink ref="I4849" r:id="rId4848" xr:uid="{76103F35-5B16-4B15-9D50-0D190FA5BE55}"/>
    <hyperlink ref="I4850" r:id="rId4849" xr:uid="{722812A1-E4CC-40AD-ABCF-9E18BC15B421}"/>
    <hyperlink ref="I4851" r:id="rId4850" xr:uid="{5465C62A-1A61-4B22-BFFC-2D75913AA3EE}"/>
    <hyperlink ref="I4852" r:id="rId4851" xr:uid="{24B91B5A-0541-4C0A-87EF-C73AD7C151E0}"/>
    <hyperlink ref="I4853" r:id="rId4852" xr:uid="{F61D0198-9F2D-4E29-A652-7A2CF03E5F82}"/>
    <hyperlink ref="I4854" r:id="rId4853" xr:uid="{9119A145-2C44-4448-8E59-4CE853056DA4}"/>
    <hyperlink ref="I4855" r:id="rId4854" xr:uid="{53BC67F2-48B5-4D11-9E49-519626E8F565}"/>
    <hyperlink ref="I4856" r:id="rId4855" xr:uid="{9CB31FF4-02E8-4EB2-B063-0D58FAB742A8}"/>
    <hyperlink ref="I4857" r:id="rId4856" xr:uid="{8EFE1C74-393E-4F9F-8737-27156B222E39}"/>
    <hyperlink ref="I4858" r:id="rId4857" xr:uid="{9A4BF75F-A9F0-4FAB-95FD-B554B5004C9D}"/>
    <hyperlink ref="I4859" r:id="rId4858" xr:uid="{B5C8E89D-C253-4EA9-A87E-99D711D50420}"/>
    <hyperlink ref="I4860" r:id="rId4859" xr:uid="{547554E7-6508-4B4F-ABDC-7C2B61D8BE67}"/>
    <hyperlink ref="I7439" r:id="rId4860" xr:uid="{96B5AEE6-C8E7-4F18-ADF0-FA14FD6EB4E1}"/>
    <hyperlink ref="I4862" r:id="rId4861" xr:uid="{86ED9B91-8A4C-49E9-820C-507F965F238C}"/>
    <hyperlink ref="I4863" r:id="rId4862" xr:uid="{B73ED13D-C458-45E4-8570-BF7720EED5BC}"/>
    <hyperlink ref="I4864" r:id="rId4863" xr:uid="{C188F1DD-9A7B-4D65-8263-D6D7EB4952E0}"/>
    <hyperlink ref="I4865" r:id="rId4864" xr:uid="{1FBDDD50-468B-4C69-90B4-57DB8FDDB45B}"/>
    <hyperlink ref="I4866" r:id="rId4865" xr:uid="{6E9A055F-DE01-4BC9-956B-F6B9E323ADD6}"/>
    <hyperlink ref="I4867" r:id="rId4866" xr:uid="{D64AAB76-DF5C-418F-9656-3930EEF4ABE1}"/>
    <hyperlink ref="I4868" r:id="rId4867" xr:uid="{37D085D6-4B28-47D0-ADD7-0242F855B267}"/>
    <hyperlink ref="I4869" r:id="rId4868" xr:uid="{8D7AB168-5822-4B60-AC3E-0C2DFFADFC8C}"/>
    <hyperlink ref="I4870" r:id="rId4869" xr:uid="{F844E096-36EE-470A-A97F-8A2485A208A8}"/>
    <hyperlink ref="I4871" r:id="rId4870" xr:uid="{1714A9D0-1F89-40E5-A02C-4CF7079916A4}"/>
    <hyperlink ref="I4872" r:id="rId4871" xr:uid="{D2ACB07C-2E34-4A75-BDBC-08D9A6C0BE5E}"/>
    <hyperlink ref="I4873" r:id="rId4872" xr:uid="{C86CF7F7-3EE0-43E4-B83C-B1A4534D7F41}"/>
    <hyperlink ref="I4874" r:id="rId4873" xr:uid="{CB5019DB-7A1C-4C20-A6D0-2E1E859A847C}"/>
    <hyperlink ref="I4875" r:id="rId4874" xr:uid="{7AD876F4-5257-477D-8BF2-A176B0EF43D6}"/>
    <hyperlink ref="I4876" r:id="rId4875" xr:uid="{0517B730-3509-48C5-B033-0C98F8A98913}"/>
    <hyperlink ref="I4877" r:id="rId4876" xr:uid="{D26FBBBE-D847-4777-95E5-01828B3C5E6C}"/>
    <hyperlink ref="I4878" r:id="rId4877" xr:uid="{9D5947BD-7C48-4F8B-B570-9569E23201FD}"/>
    <hyperlink ref="I4879" r:id="rId4878" xr:uid="{23643B01-BC37-48D0-AD71-CEEC7A6348E9}"/>
    <hyperlink ref="I4880" r:id="rId4879" xr:uid="{1E2DADBE-944B-4F48-B54D-5039007AA34D}"/>
    <hyperlink ref="I4881" r:id="rId4880" xr:uid="{9F1D50B3-06D9-4797-A176-1D2F42E65195}"/>
    <hyperlink ref="I4882" r:id="rId4881" xr:uid="{3965FA4A-1D5A-43EB-9D2F-A4385ADF278A}"/>
    <hyperlink ref="I4883" r:id="rId4882" xr:uid="{F1639F29-99B5-438A-AAF8-F809234B9D38}"/>
    <hyperlink ref="I4884" r:id="rId4883" xr:uid="{2B360A10-93E2-42B2-830B-B01C89B1A8EC}"/>
    <hyperlink ref="I3764" r:id="rId4884" xr:uid="{28E5C406-358E-4E38-B30D-64FDF83E4DAF}"/>
    <hyperlink ref="I4886" r:id="rId4885" xr:uid="{4073E9B6-51E0-4A4A-84FC-E67585FF6BFA}"/>
    <hyperlink ref="I4887" r:id="rId4886" xr:uid="{E8C07BD8-3232-4691-8171-6E8D67CA82D6}"/>
    <hyperlink ref="I4888" r:id="rId4887" xr:uid="{BE5D844D-586C-431A-8232-E0230B758ED9}"/>
    <hyperlink ref="I4889" r:id="rId4888" xr:uid="{E08839C2-9383-4C9F-AC9E-2C541A42842F}"/>
    <hyperlink ref="I4890" r:id="rId4889" xr:uid="{78FE2323-7069-4225-860A-5B60E577C891}"/>
    <hyperlink ref="I4891" r:id="rId4890" xr:uid="{FE49AFCC-7BEB-4D1B-8D0E-E83932E0023E}"/>
    <hyperlink ref="I4892" r:id="rId4891" xr:uid="{78AB6975-1DDF-4C33-A28E-805BAE28CE49}"/>
    <hyperlink ref="I4893" r:id="rId4892" xr:uid="{D43B1140-6AE7-4A67-A9BE-06D2B83F4212}"/>
    <hyperlink ref="I4894" r:id="rId4893" xr:uid="{B27FC1DF-3046-4D41-BA42-5B6D7718475E}"/>
    <hyperlink ref="I4895" r:id="rId4894" xr:uid="{48AEC685-5522-4B85-A035-C471B208B294}"/>
    <hyperlink ref="I4896" r:id="rId4895" xr:uid="{7822FF9C-B5E9-429A-B517-DB7F9E036BCE}"/>
    <hyperlink ref="I4897" r:id="rId4896" xr:uid="{D82D922B-ED03-4696-97BC-2CA51F8EE5A9}"/>
    <hyperlink ref="I4898" r:id="rId4897" xr:uid="{A545F34E-E06D-44C6-AC61-32301FC847F0}"/>
    <hyperlink ref="I4899" r:id="rId4898" xr:uid="{181CFB37-DC7B-41C2-9A98-D686DC53FBC4}"/>
    <hyperlink ref="I4900" r:id="rId4899" xr:uid="{4125B938-EB09-4DFA-B010-89EC1DED9DCC}"/>
    <hyperlink ref="I4901" r:id="rId4900" xr:uid="{14203BB8-CA03-43D0-9A8A-321D0C72428B}"/>
    <hyperlink ref="I4902" r:id="rId4901" xr:uid="{3F56791A-F1D7-4C2C-919B-0C40A4C071BC}"/>
    <hyperlink ref="I4903" r:id="rId4902" xr:uid="{4C194398-CC53-42E1-AA65-E609016EB89E}"/>
    <hyperlink ref="I4904" r:id="rId4903" xr:uid="{BDA3A474-9F33-489D-9CCB-7667D511E9A4}"/>
    <hyperlink ref="I4905" r:id="rId4904" xr:uid="{5F74C10F-6DE6-4F86-86CB-516D94FE1C5B}"/>
    <hyperlink ref="I4906" r:id="rId4905" xr:uid="{234FB223-D687-4BE7-A64F-A93A56539CC7}"/>
    <hyperlink ref="I4907" r:id="rId4906" xr:uid="{4960A095-A0AB-4464-892F-38B811AA0FD3}"/>
    <hyperlink ref="I4908" r:id="rId4907" xr:uid="{B4088420-5A02-4584-98AD-05552428D75C}"/>
    <hyperlink ref="I4909" r:id="rId4908" xr:uid="{DD45F5CF-7456-496A-9A74-734F246AED55}"/>
    <hyperlink ref="I4910" r:id="rId4909" xr:uid="{BDDFFBA1-C638-48E0-B625-A68CF568B03E}"/>
    <hyperlink ref="I4911" r:id="rId4910" xr:uid="{1A8D0181-D8DD-4516-8651-1ABB996864E2}"/>
    <hyperlink ref="I4912" r:id="rId4911" xr:uid="{84BCCAC2-8D5A-45CA-851B-D407BB882126}"/>
    <hyperlink ref="I4913" r:id="rId4912" xr:uid="{D852751B-3041-434D-A4C7-ADF7DC1DFDBB}"/>
    <hyperlink ref="I4914" r:id="rId4913" xr:uid="{7715DB8D-5A43-423B-B90B-EE35B3C6A991}"/>
    <hyperlink ref="I4915" r:id="rId4914" xr:uid="{B4184415-E51A-4644-8DFA-8AF70A971E82}"/>
    <hyperlink ref="I4916" r:id="rId4915" xr:uid="{4FEF0DA5-7698-442C-ADDC-E49ADED50A6B}"/>
    <hyperlink ref="I4917" r:id="rId4916" xr:uid="{0FAA4B84-A997-4F0D-908F-7AB6505A4F7C}"/>
    <hyperlink ref="I4918" r:id="rId4917" xr:uid="{92F9C1B7-AAD4-4CA4-8CE4-FDDF4A6A9FF1}"/>
    <hyperlink ref="I4919" r:id="rId4918" xr:uid="{C92130D8-377E-4733-A72A-54EC89AB8D2B}"/>
    <hyperlink ref="I4920" r:id="rId4919" xr:uid="{4EA94C7D-6EE8-41F6-8CBB-510497649B19}"/>
    <hyperlink ref="I4921" r:id="rId4920" xr:uid="{B4863066-796A-4411-B552-0B8F8B7EE9EE}"/>
    <hyperlink ref="I4922" r:id="rId4921" xr:uid="{0B311DA9-5B2B-466A-ADB8-22EE9B5CF9A2}"/>
    <hyperlink ref="I4923" r:id="rId4922" xr:uid="{932143B1-5941-45F8-BBDA-8A99FC21F4B6}"/>
    <hyperlink ref="I4924" r:id="rId4923" xr:uid="{F22CEAA6-D4B4-4DDB-9309-CB40E775E113}"/>
    <hyperlink ref="I4925" r:id="rId4924" xr:uid="{ED015007-8356-439D-ACD2-0689B198F7E2}"/>
    <hyperlink ref="I4926" r:id="rId4925" xr:uid="{738C9F16-732C-4174-B595-B705885D01E7}"/>
    <hyperlink ref="I4927" r:id="rId4926" xr:uid="{5926D38B-8252-4F33-BBCA-70B4ACEEA55E}"/>
    <hyperlink ref="I4928" r:id="rId4927" xr:uid="{2B2EE541-3DEE-4665-AC02-9C5FF39ECD38}"/>
    <hyperlink ref="I4929" r:id="rId4928" xr:uid="{6080C02D-B57E-4FBB-8105-42F008621105}"/>
    <hyperlink ref="I4930" r:id="rId4929" xr:uid="{C4E4FEE6-851E-464F-A363-3735CA1E747B}"/>
    <hyperlink ref="I4931" r:id="rId4930" xr:uid="{C999DA1F-6B09-44B9-B953-14BD56A11FDB}"/>
    <hyperlink ref="I4932" r:id="rId4931" xr:uid="{0395B9BF-D0C1-4355-90D8-94ADBC62F5A9}"/>
    <hyperlink ref="I4933" r:id="rId4932" xr:uid="{416AFFDF-CFB9-45E7-B944-DD68E1DBB750}"/>
    <hyperlink ref="I4934" r:id="rId4933" xr:uid="{FC086947-68B3-47C4-AE89-7BE85BDEC32F}"/>
    <hyperlink ref="I4935" r:id="rId4934" xr:uid="{824D663D-877C-46DC-A904-B46B52D86AA7}"/>
    <hyperlink ref="I4936" r:id="rId4935" xr:uid="{7F97ECE6-E378-4139-B46F-B360EC17FD6E}"/>
    <hyperlink ref="I4937" r:id="rId4936" xr:uid="{28DBC18C-A66A-421E-B910-D76DA59A5A9A}"/>
    <hyperlink ref="I4938" r:id="rId4937" xr:uid="{AE8B996E-BB39-4724-89D1-87B26BC9B1B2}"/>
    <hyperlink ref="I4939" r:id="rId4938" xr:uid="{50558F2C-2CAD-4EEB-AB3B-89D016080BC0}"/>
    <hyperlink ref="I4940" r:id="rId4939" xr:uid="{A1823D3F-8B33-45E7-A72E-77B0A6D6B32D}"/>
    <hyperlink ref="I4941" r:id="rId4940" xr:uid="{E57DBD2F-6AB5-467D-9F5A-362717669BB0}"/>
    <hyperlink ref="I4942" r:id="rId4941" xr:uid="{AF8BB6B6-24B8-479E-B289-84CA7270B307}"/>
    <hyperlink ref="I4943" r:id="rId4942" xr:uid="{F0DDFE38-5322-41AF-B7D7-90ECB6119D79}"/>
    <hyperlink ref="I4944" r:id="rId4943" xr:uid="{F2F48188-4C46-4940-A9AF-21BC88B480B3}"/>
    <hyperlink ref="I4945" r:id="rId4944" xr:uid="{04252F17-C884-4DF5-9782-1F9DF9554EEF}"/>
    <hyperlink ref="I4946" r:id="rId4945" xr:uid="{5ADF18B2-54BD-48CA-8A70-C6914E1580C0}"/>
    <hyperlink ref="I4947" r:id="rId4946" xr:uid="{AFA62939-5A1E-4A4C-8010-58E8991DE260}"/>
    <hyperlink ref="I4948" r:id="rId4947" xr:uid="{98DF7672-2AEA-4819-BE72-97C88ECB240A}"/>
    <hyperlink ref="I4949" r:id="rId4948" xr:uid="{DC2B53C3-1A78-41D4-96AE-E15EAE0C8B4D}"/>
    <hyperlink ref="I4950" r:id="rId4949" xr:uid="{7CB94877-000C-414B-BE18-5935BF255A47}"/>
    <hyperlink ref="I4951" r:id="rId4950" xr:uid="{64FF67FD-740E-4055-A15F-178599E3A386}"/>
    <hyperlink ref="I4952" r:id="rId4951" xr:uid="{AEB02AE7-3F50-4768-99A2-8B36F11706B4}"/>
    <hyperlink ref="I4953" r:id="rId4952" xr:uid="{1EBCB55D-7AC7-4891-B8BA-136E6C987BF2}"/>
    <hyperlink ref="I4954" r:id="rId4953" xr:uid="{08E2864D-7567-4909-AD7B-7DF3DF15C154}"/>
    <hyperlink ref="I3782" r:id="rId4954" xr:uid="{34C702EB-0A38-4889-9129-4CD7FAC127F4}"/>
    <hyperlink ref="I4956" r:id="rId4955" xr:uid="{24634E27-5249-4428-971A-B117305B2A18}"/>
    <hyperlink ref="I4957" r:id="rId4956" xr:uid="{F9BB986C-4BE9-47C9-8127-F037D3D50649}"/>
    <hyperlink ref="I4958" r:id="rId4957" xr:uid="{1D943E84-960A-4768-83B2-F64E1CED5223}"/>
    <hyperlink ref="I4959" r:id="rId4958" xr:uid="{975413AE-B5A7-4170-BCCD-CA5E2449A014}"/>
    <hyperlink ref="I4960" r:id="rId4959" xr:uid="{28911784-FC04-47AE-8A2F-3886B16769BF}"/>
    <hyperlink ref="I4961" r:id="rId4960" xr:uid="{4FF6F3D9-807F-45BB-B70C-72877F8465F0}"/>
    <hyperlink ref="I4962" r:id="rId4961" xr:uid="{09531242-D826-4B28-A3F6-4F01CA9FA3E8}"/>
    <hyperlink ref="I4963" r:id="rId4962" xr:uid="{EC65B314-C49F-4544-85B4-5F9605B641EA}"/>
    <hyperlink ref="I4964" r:id="rId4963" xr:uid="{0F74B8EE-FC54-41CF-9631-5D5F3D72E515}"/>
    <hyperlink ref="I4965" r:id="rId4964" xr:uid="{BB52CCB8-90CD-465C-B77A-1756756292E2}"/>
    <hyperlink ref="I4966" r:id="rId4965" xr:uid="{19FEC292-36DA-4C36-BFA8-36AB5DB01983}"/>
    <hyperlink ref="I4967" r:id="rId4966" xr:uid="{FAFA2D39-6B9A-47BB-8CE6-53418537BA3B}"/>
    <hyperlink ref="I4968" r:id="rId4967" xr:uid="{4EF06C43-3FDB-4531-A150-E4976227A2D8}"/>
    <hyperlink ref="I4969" r:id="rId4968" xr:uid="{72CC731E-1D64-4C8B-831F-1C3F42B9D102}"/>
    <hyperlink ref="I1856" r:id="rId4969" xr:uid="{789C9959-7CC6-4DCA-9B8D-C6B5D46130C1}"/>
    <hyperlink ref="I4971" r:id="rId4970" xr:uid="{324F5F3A-0FFE-48A7-9AF0-8CA6529EC37D}"/>
    <hyperlink ref="I4972" r:id="rId4971" xr:uid="{CC30A7A7-47B4-4D07-9BE4-9FF14D56DC45}"/>
    <hyperlink ref="I4973" r:id="rId4972" xr:uid="{3D309130-D574-42D5-997B-2FF4E1499FA3}"/>
    <hyperlink ref="I4974" r:id="rId4973" xr:uid="{F1E9F63C-E80B-4052-A146-BE93BACBC0BE}"/>
    <hyperlink ref="I4975" r:id="rId4974" xr:uid="{155410C0-7E1C-4C57-8008-A462C406A43A}"/>
    <hyperlink ref="I4976" r:id="rId4975" xr:uid="{2805370F-696F-48A2-906C-F9BCACEAAABD}"/>
    <hyperlink ref="I4977" r:id="rId4976" xr:uid="{B28DCEA8-DFD5-47B2-9E88-0434E2E8EDFE}"/>
    <hyperlink ref="I4978" r:id="rId4977" xr:uid="{87CEEA4A-44A7-428F-B9A2-6E3C5E3432AF}"/>
    <hyperlink ref="I4979" r:id="rId4978" xr:uid="{EDF1872B-A569-4AD0-9733-05966A4769AF}"/>
    <hyperlink ref="I4980" r:id="rId4979" xr:uid="{90237DEE-D419-48D9-9A2E-666AA067600E}"/>
    <hyperlink ref="I4981" r:id="rId4980" xr:uid="{9A9DE38D-1655-4442-BEEC-4EE05119B55D}"/>
    <hyperlink ref="I4982" r:id="rId4981" xr:uid="{FD83C652-89D5-4794-A89D-C47D7753B87E}"/>
    <hyperlink ref="I4983" r:id="rId4982" xr:uid="{11A74B50-0978-46AD-AF0E-BABCEF141C7B}"/>
    <hyperlink ref="I4984" r:id="rId4983" xr:uid="{1BEB9348-DAC9-496E-9878-92736A57E9DE}"/>
    <hyperlink ref="I4985" r:id="rId4984" xr:uid="{4E146954-B124-4200-9325-B5635B5EF266}"/>
    <hyperlink ref="I3035" r:id="rId4985" xr:uid="{C197928D-BEAF-48AC-8805-B928E766AB4C}"/>
    <hyperlink ref="I4987" r:id="rId4986" xr:uid="{6CF8D1C2-D120-4905-8EF2-F6AA2C18593D}"/>
    <hyperlink ref="I4988" r:id="rId4987" xr:uid="{C9EE2E47-A37F-49C6-9B40-3E6420BAB910}"/>
    <hyperlink ref="I4989" r:id="rId4988" xr:uid="{8F9E99B2-C930-41F4-9370-510BA8549924}"/>
    <hyperlink ref="I4990" r:id="rId4989" xr:uid="{78A20CBE-8F88-43DD-A6AC-09A6854F3C36}"/>
    <hyperlink ref="I4991" r:id="rId4990" xr:uid="{127D704D-D6EC-46B1-8FFB-67B9E22BB840}"/>
    <hyperlink ref="I4992" r:id="rId4991" xr:uid="{BB6CF1E3-6AFF-498C-9ED9-342F020855C8}"/>
    <hyperlink ref="I4993" r:id="rId4992" xr:uid="{719EAD1E-C199-49EB-BD10-B5AAADF24846}"/>
    <hyperlink ref="I4994" r:id="rId4993" xr:uid="{44AB07C7-993F-46FE-BF6D-0AAA991CD6B8}"/>
    <hyperlink ref="I4995" r:id="rId4994" xr:uid="{CC062CC4-EF9B-443B-B478-2A10F45979A5}"/>
    <hyperlink ref="I4996" r:id="rId4995" xr:uid="{6CCE734B-D79C-4317-9576-BCF985B16422}"/>
    <hyperlink ref="I4997" r:id="rId4996" xr:uid="{6E8D38B1-8A91-4CD8-916C-535C0800885E}"/>
    <hyperlink ref="I4998" r:id="rId4997" xr:uid="{A50B0067-E9D6-4668-B937-C8224BB8913A}"/>
    <hyperlink ref="I4999" r:id="rId4998" xr:uid="{D9BAAC36-66E6-4A3C-BDB0-00D771DB1116}"/>
    <hyperlink ref="I5000" r:id="rId4999" xr:uid="{515B98B8-031B-4D04-BD23-E49EA968FD4D}"/>
    <hyperlink ref="I5001" r:id="rId5000" xr:uid="{74F9C7C9-4801-4376-90D1-F62DF78F1145}"/>
    <hyperlink ref="I5002" r:id="rId5001" xr:uid="{3CDC317C-B67B-4DC1-8807-908F4CAE64AC}"/>
    <hyperlink ref="I5003" r:id="rId5002" xr:uid="{18A4E645-200B-4CAE-8D11-F196AFFE56AF}"/>
    <hyperlink ref="I5004" r:id="rId5003" xr:uid="{CAD12C1A-809F-439B-9962-8AF47B57E806}"/>
    <hyperlink ref="I5005" r:id="rId5004" xr:uid="{6939736E-2E71-403F-892B-1077332D89C7}"/>
    <hyperlink ref="I5006" r:id="rId5005" xr:uid="{19AF8421-CCF6-4A81-9827-101E2E90DF3F}"/>
    <hyperlink ref="I5007" r:id="rId5006" xr:uid="{0754489F-E2D5-4441-8CA9-1BD31CE1CA00}"/>
    <hyperlink ref="I5008" r:id="rId5007" xr:uid="{DA357ECF-6C36-4C03-BC37-C52EFD5F66FB}"/>
    <hyperlink ref="I5009" r:id="rId5008" xr:uid="{AF8DDCD9-97EA-4F11-9427-8B91DF93D133}"/>
    <hyperlink ref="I5010" r:id="rId5009" xr:uid="{0D342275-730D-459B-90E2-99F10A49F909}"/>
    <hyperlink ref="I5011" r:id="rId5010" xr:uid="{603203E6-1B6F-439C-BACE-366BAF541680}"/>
    <hyperlink ref="I5012" r:id="rId5011" xr:uid="{F5E145C6-0592-4734-8A6F-73D8F29B0969}"/>
    <hyperlink ref="I5013" r:id="rId5012" xr:uid="{6E539A7B-0C47-4CA4-91BC-9B23F1F3E428}"/>
    <hyperlink ref="I5014" r:id="rId5013" xr:uid="{0787D26B-BF7A-442B-946D-CD5ACD7527E3}"/>
    <hyperlink ref="I5015" r:id="rId5014" xr:uid="{EF36BD53-82D6-437C-8F46-3040CBA72072}"/>
    <hyperlink ref="I5016" r:id="rId5015" xr:uid="{340515E1-FDF4-469D-B2F0-01CC9EDCA9F8}"/>
    <hyperlink ref="I5017" r:id="rId5016" xr:uid="{9112126A-4B50-43DC-A49E-4F3A39CA55BD}"/>
    <hyperlink ref="I5018" r:id="rId5017" xr:uid="{F365EC88-FF20-4DC2-835C-1A534FC5A929}"/>
    <hyperlink ref="I5019" r:id="rId5018" xr:uid="{137685F5-8405-4721-BB4B-818256C6FFB9}"/>
    <hyperlink ref="I5020" r:id="rId5019" xr:uid="{320806A9-3287-4C43-AEE5-C6234116E802}"/>
    <hyperlink ref="I5021" r:id="rId5020" xr:uid="{4C04747D-7188-4870-9EE8-29B3801475D5}"/>
    <hyperlink ref="I5022" r:id="rId5021" xr:uid="{90D3D720-9F70-4210-B026-998A42EEE4A1}"/>
    <hyperlink ref="I5023" r:id="rId5022" xr:uid="{E94260F0-7873-43CF-85B4-5E5BBC2248BE}"/>
    <hyperlink ref="I5024" r:id="rId5023" xr:uid="{6C41BC74-56B1-4058-B759-34106400F3A7}"/>
    <hyperlink ref="I5025" r:id="rId5024" xr:uid="{E480259F-E5B3-4682-A697-00B640912BEA}"/>
    <hyperlink ref="I5026" r:id="rId5025" xr:uid="{93F89EFB-B76D-472A-8A1D-1C329696351F}"/>
    <hyperlink ref="I5027" r:id="rId5026" xr:uid="{462D19B4-F8B8-4E3B-942B-8BABAC7CDAAF}"/>
    <hyperlink ref="I5028" r:id="rId5027" xr:uid="{8B1134FF-0B94-4530-802D-579A1EFCD4F7}"/>
    <hyperlink ref="I5029" r:id="rId5028" xr:uid="{4AA676BB-DD79-496C-8F49-3D4DB9CBE92C}"/>
    <hyperlink ref="I5030" r:id="rId5029" xr:uid="{90D78A9F-E34B-48F6-9507-9BB4F29438EF}"/>
    <hyperlink ref="I5031" r:id="rId5030" xr:uid="{63F1FA1C-D5AB-4B36-A08C-4A7A23533EB3}"/>
    <hyperlink ref="I5032" r:id="rId5031" xr:uid="{9DB6F223-664A-4618-A645-A5685231A6D5}"/>
    <hyperlink ref="I5033" r:id="rId5032" xr:uid="{1DD50EAC-6AF4-4C0A-A702-FB4A3F318E4A}"/>
    <hyperlink ref="I5034" r:id="rId5033" xr:uid="{7FDB2A7E-C205-4912-8CF4-B1840512A6D0}"/>
    <hyperlink ref="I5035" r:id="rId5034" xr:uid="{77151813-BA8A-425C-98EA-9B287444485E}"/>
    <hyperlink ref="I5036" r:id="rId5035" xr:uid="{26FF65D9-DFB6-4A5C-9FCA-7849574056F7}"/>
    <hyperlink ref="I5037" r:id="rId5036" xr:uid="{F5350EF6-03C8-4514-9336-CAE4A62659C3}"/>
    <hyperlink ref="I5038" r:id="rId5037" xr:uid="{1A041FA1-584D-4AE8-9A3F-5622A494A8A7}"/>
    <hyperlink ref="I5039" r:id="rId5038" xr:uid="{DD8C5116-7DBD-4191-81A8-3C1A3E90E914}"/>
    <hyperlink ref="I5040" r:id="rId5039" xr:uid="{60C0ADCA-6C08-4A85-951E-98E9F020B501}"/>
    <hyperlink ref="I5041" r:id="rId5040" xr:uid="{C93FA4EC-E27C-4A3F-A213-4F49E1541C89}"/>
    <hyperlink ref="I5042" r:id="rId5041" xr:uid="{96D922F7-939B-4677-B7A0-53CD4C2AE597}"/>
    <hyperlink ref="I5043" r:id="rId5042" xr:uid="{53F4F1ED-9931-41E2-8414-38F272B71ECE}"/>
    <hyperlink ref="I5044" r:id="rId5043" xr:uid="{53A96A3E-E714-446E-BE2B-5A0C6D89C8DE}"/>
    <hyperlink ref="I5045" r:id="rId5044" xr:uid="{A9953D2D-2900-46F3-A99D-AE19046132B1}"/>
    <hyperlink ref="I5046" r:id="rId5045" xr:uid="{59CD3A3E-9703-4897-A286-6721FF5AF185}"/>
    <hyperlink ref="I5047" r:id="rId5046" xr:uid="{AF1143E0-0DC1-48E4-8302-106D1E3B192E}"/>
    <hyperlink ref="I5048" r:id="rId5047" xr:uid="{6D460CCC-76FD-433E-A9CC-9A15AAFE792A}"/>
    <hyperlink ref="I5049" r:id="rId5048" xr:uid="{2401B704-5731-43CA-9E43-CE237CE32F2D}"/>
    <hyperlink ref="I5050" r:id="rId5049" xr:uid="{C94009D3-2271-4702-8C77-51A1202E3510}"/>
    <hyperlink ref="I5051" r:id="rId5050" xr:uid="{C4ED9C3E-17E9-4679-9238-D78FF6AA2A75}"/>
    <hyperlink ref="I5052" r:id="rId5051" xr:uid="{002E5EA0-44D2-4C69-9EEF-E9C9C1E16F87}"/>
    <hyperlink ref="I5053" r:id="rId5052" xr:uid="{830DCFE0-75F4-450A-BB26-4AFBF90DB322}"/>
    <hyperlink ref="I5054" r:id="rId5053" xr:uid="{F826109C-7449-4464-BF3A-9DD0874B6143}"/>
    <hyperlink ref="I5055" r:id="rId5054" xr:uid="{DB10DD0B-9BE8-420B-8AFB-31F8CF1B38D1}"/>
    <hyperlink ref="I5056" r:id="rId5055" xr:uid="{4336985D-926C-4075-9C9B-47380C1B14E3}"/>
    <hyperlink ref="I5057" r:id="rId5056" xr:uid="{0EB01144-B569-45D1-9881-1F5E0C29A608}"/>
    <hyperlink ref="I5058" r:id="rId5057" xr:uid="{AAE597B2-1505-48ED-A794-BFB09E0DD09A}"/>
    <hyperlink ref="I5059" r:id="rId5058" xr:uid="{D8C411E6-45BC-454A-AA7B-D0ABC449DAF0}"/>
    <hyperlink ref="I5060" r:id="rId5059" xr:uid="{7832E648-9554-4BB9-A8C1-C33DAE62EB3E}"/>
    <hyperlink ref="I5061" r:id="rId5060" xr:uid="{B269C6A1-B4E9-4AD9-9EAA-A205045487D1}"/>
    <hyperlink ref="I5062" r:id="rId5061" xr:uid="{10BE218D-B9AF-4515-9883-CCBFCEE5796D}"/>
    <hyperlink ref="I5063" r:id="rId5062" xr:uid="{A538007A-2243-4A1D-A154-46A6A31BD4A6}"/>
    <hyperlink ref="I5064" r:id="rId5063" xr:uid="{2CD29361-C10F-4E02-AABA-92C65FA2661E}"/>
    <hyperlink ref="I5065" r:id="rId5064" xr:uid="{A7C5B689-2C70-476B-9AB7-B0101A9B8D31}"/>
    <hyperlink ref="I5066" r:id="rId5065" xr:uid="{A854C98F-490B-4BBC-9571-323D43515E68}"/>
    <hyperlink ref="I5067" r:id="rId5066" xr:uid="{47ECF6F8-AF53-4E3B-8AF5-F1FDBD3D7499}"/>
    <hyperlink ref="I5068" r:id="rId5067" xr:uid="{44DF1727-B7FB-49CA-9EF6-99E43B8A0688}"/>
    <hyperlink ref="I5069" r:id="rId5068" xr:uid="{AC7D45F3-106A-4038-B2A1-F7AF6C01001A}"/>
    <hyperlink ref="I5070" r:id="rId5069" xr:uid="{D3235AD2-5862-4138-A933-890074410397}"/>
    <hyperlink ref="I5071" r:id="rId5070" xr:uid="{2B1E6B2A-FD5B-468C-8DE4-A3EE17E4B35D}"/>
    <hyperlink ref="I5072" r:id="rId5071" xr:uid="{BE4F7C9A-649B-4480-A183-0A24922E4903}"/>
    <hyperlink ref="I5073" r:id="rId5072" xr:uid="{99CE47A1-2217-4630-9E17-7C09BD0E8099}"/>
    <hyperlink ref="I5690" r:id="rId5073" xr:uid="{64B8CCB9-F5F9-4FF3-8A59-15E84361C8D4}"/>
    <hyperlink ref="I9499" r:id="rId5074" xr:uid="{A37C76BC-5DFA-47AF-B305-8F672C45BF9F}"/>
    <hyperlink ref="I5076" r:id="rId5075" xr:uid="{609ECD0D-B743-49A8-9369-4B28A90E4B0F}"/>
    <hyperlink ref="I5077" r:id="rId5076" xr:uid="{4BB3F752-05DA-4342-BBCE-976174C0C59E}"/>
    <hyperlink ref="I5078" r:id="rId5077" xr:uid="{1A5634DE-FBF2-4091-8D5A-C715F87E03AD}"/>
    <hyperlink ref="I5079" r:id="rId5078" xr:uid="{BBAED080-2A04-407A-A726-F3F1A8980919}"/>
    <hyperlink ref="I5080" r:id="rId5079" xr:uid="{DBA20769-E8EC-4C82-8069-71BB479484E8}"/>
    <hyperlink ref="I5081" r:id="rId5080" xr:uid="{D6D8F24F-AABD-48C2-BC11-AF8022D65125}"/>
    <hyperlink ref="I5082" r:id="rId5081" xr:uid="{7D458BBA-808C-42C3-B90E-B584BF7CF97D}"/>
    <hyperlink ref="I5083" r:id="rId5082" xr:uid="{DCD77790-C33D-488B-B54B-4FB711B3CD06}"/>
    <hyperlink ref="I5084" r:id="rId5083" xr:uid="{A344C5CD-5A33-44A6-9097-D4E64EADA295}"/>
    <hyperlink ref="I5085" r:id="rId5084" xr:uid="{CF119E71-2EF0-4175-B508-DC86CE0D3F27}"/>
    <hyperlink ref="I5086" r:id="rId5085" xr:uid="{B693B352-C3B6-4262-BD92-19663182CAAE}"/>
    <hyperlink ref="I5087" r:id="rId5086" xr:uid="{95BC18F8-6CC6-4D44-8CF9-E31E7AD0E398}"/>
    <hyperlink ref="I5088" r:id="rId5087" xr:uid="{8EBE26AB-182E-4822-9B85-A77C2C66D7E9}"/>
    <hyperlink ref="I5089" r:id="rId5088" xr:uid="{B38132A6-19D1-46C5-BDED-D59AAF8B2143}"/>
    <hyperlink ref="I5090" r:id="rId5089" xr:uid="{5490F2E0-14BF-44CE-89A8-C7F2BB412093}"/>
    <hyperlink ref="I5091" r:id="rId5090" xr:uid="{4CF264EC-FCD7-4D0B-BCC5-1874026BAC68}"/>
    <hyperlink ref="I5092" r:id="rId5091" xr:uid="{D0DA9E34-AD51-42F8-AAB4-DA676BAA2B37}"/>
    <hyperlink ref="I5093" r:id="rId5092" xr:uid="{A9AAAF1D-E43C-47A1-990D-09643C2E66D0}"/>
    <hyperlink ref="I5094" r:id="rId5093" xr:uid="{09A28E68-C040-4C28-846F-B9892B4815A9}"/>
    <hyperlink ref="I5095" r:id="rId5094" xr:uid="{6F8E498D-B700-40F3-97A7-09048C420359}"/>
    <hyperlink ref="I5096" r:id="rId5095" xr:uid="{4DB539FA-E389-4EF3-9C0E-4B28B69BD01E}"/>
    <hyperlink ref="I5097" r:id="rId5096" xr:uid="{8157B78D-FD56-48D6-8704-7AB2D8E5F92C}"/>
    <hyperlink ref="I5098" r:id="rId5097" xr:uid="{34DD4E7A-F742-4B23-82C1-A14323C652DE}"/>
    <hyperlink ref="I5099" r:id="rId5098" xr:uid="{CD64DAD4-011C-4680-BBCA-E389836A4EAB}"/>
    <hyperlink ref="I5100" r:id="rId5099" xr:uid="{DF35631A-3387-4C55-8A3F-C957F9343905}"/>
    <hyperlink ref="I5101" r:id="rId5100" xr:uid="{A6C943BF-132A-47D3-88BF-C23E027250D9}"/>
    <hyperlink ref="I5102" r:id="rId5101" xr:uid="{49B6FA7A-ADD4-4E8E-A57E-8AA687C4325A}"/>
    <hyperlink ref="I5103" r:id="rId5102" xr:uid="{0BA8A9DA-912F-417F-A432-58A2B4F57E05}"/>
    <hyperlink ref="I5104" r:id="rId5103" xr:uid="{243CD8E7-3076-4E66-82D1-74F26CAA2AC0}"/>
    <hyperlink ref="I5105" r:id="rId5104" xr:uid="{EEC907C7-F166-48F4-9F68-360EED81984C}"/>
    <hyperlink ref="I5106" r:id="rId5105" xr:uid="{0D751EBF-602A-4707-819D-A735DAE07F30}"/>
    <hyperlink ref="I5107" r:id="rId5106" xr:uid="{A4A4CC98-3C49-4C3C-A6F7-4ED4827777E7}"/>
    <hyperlink ref="I5108" r:id="rId5107" xr:uid="{E361DEA4-D002-485F-BD4F-ECE8CFA25D4A}"/>
    <hyperlink ref="I5109" r:id="rId5108" xr:uid="{B55CCAAB-C7B5-4855-8131-B082BB09123C}"/>
    <hyperlink ref="I5110" r:id="rId5109" xr:uid="{67DA8936-F355-43EB-9041-8BEB11EB292B}"/>
    <hyperlink ref="I5111" r:id="rId5110" xr:uid="{49B16315-CCEB-4618-BC8A-D9BD07DFBD55}"/>
    <hyperlink ref="I5112" r:id="rId5111" xr:uid="{786F4665-612E-4875-A7A8-18F0C518F6FF}"/>
    <hyperlink ref="I5113" r:id="rId5112" xr:uid="{4286B720-E7BC-40CF-BB33-EBECB8E8A27B}"/>
    <hyperlink ref="I5114" r:id="rId5113" xr:uid="{A2B031F3-51F1-471B-AAB5-3D8AFFC5669B}"/>
    <hyperlink ref="I5115" r:id="rId5114" xr:uid="{251F7ADE-6530-4383-84D5-90EE864CAB68}"/>
    <hyperlink ref="I5116" r:id="rId5115" xr:uid="{8DF8B0B3-F18D-46BE-ACFF-DA07FF233CF2}"/>
    <hyperlink ref="I5117" r:id="rId5116" xr:uid="{3119D551-B6B7-47BF-BE23-9476CBF4D9BA}"/>
    <hyperlink ref="I5118" r:id="rId5117" xr:uid="{7A3A3CD5-9B7A-42CB-9539-606133841D20}"/>
    <hyperlink ref="I5119" r:id="rId5118" xr:uid="{17F3F650-1827-4F18-AF34-849F7EC89E77}"/>
    <hyperlink ref="I5120" r:id="rId5119" xr:uid="{96D834DF-37B6-4815-A6E8-18BC9E1876D3}"/>
    <hyperlink ref="I5121" r:id="rId5120" xr:uid="{39B0D421-4387-4536-9A69-931FA57744C5}"/>
    <hyperlink ref="I5122" r:id="rId5121" xr:uid="{4CE71D75-BBDE-4108-9D27-3022768CB7AC}"/>
    <hyperlink ref="I5123" r:id="rId5122" xr:uid="{2F78F0CB-D400-411E-9D80-C25DBCAAEDC7}"/>
    <hyperlink ref="I5124" r:id="rId5123" xr:uid="{10E6182D-9844-47B5-9618-63A9B6732E55}"/>
    <hyperlink ref="I5125" r:id="rId5124" xr:uid="{C69ECD56-61F9-467A-96F7-25134FB6BF0A}"/>
    <hyperlink ref="I5126" r:id="rId5125" xr:uid="{5E9918D2-5CC3-4FFD-AA1C-4F96CDFE136A}"/>
    <hyperlink ref="I5127" r:id="rId5126" xr:uid="{A6C26C5C-FFB9-4F39-B837-2D1047F1F750}"/>
    <hyperlink ref="I5128" r:id="rId5127" xr:uid="{63FC009B-F5D3-464B-A2B0-037B6E5ECFD1}"/>
    <hyperlink ref="I5129" r:id="rId5128" xr:uid="{2059C241-A4B3-4B78-8217-6868F000149D}"/>
    <hyperlink ref="I5130" r:id="rId5129" xr:uid="{EA34C399-984E-4029-A6F5-A196BC8B3427}"/>
    <hyperlink ref="I5131" r:id="rId5130" xr:uid="{9E1ADEBD-B83C-4CB3-85F1-9A1F62BEB928}"/>
    <hyperlink ref="I5132" r:id="rId5131" xr:uid="{85AB2A94-D69E-4E4A-90F8-73666F744B43}"/>
    <hyperlink ref="I5133" r:id="rId5132" xr:uid="{B930B70D-E865-47A8-A202-C6C8182D994B}"/>
    <hyperlink ref="I5134" r:id="rId5133" xr:uid="{4085FDA0-CD07-49D3-AC70-FC1872DB254A}"/>
    <hyperlink ref="I5135" r:id="rId5134" xr:uid="{BD51750C-7CC7-4A40-B5DB-3B4CD4C7DC06}"/>
    <hyperlink ref="I5136" r:id="rId5135" xr:uid="{BC692CE5-AA22-4070-AB82-1164B6D2AE6E}"/>
    <hyperlink ref="I9500" r:id="rId5136" xr:uid="{770E731D-9C9D-4308-870F-D80CD271319F}"/>
    <hyperlink ref="I5138" r:id="rId5137" xr:uid="{AC5EE988-10F5-4188-9D6E-F2D9813F2186}"/>
    <hyperlink ref="I5139" r:id="rId5138" xr:uid="{610C16F9-D135-4BE8-BF7C-F5500FDC2D07}"/>
    <hyperlink ref="I5140" r:id="rId5139" xr:uid="{F6ADF00A-3337-4C51-9C84-B13668109492}"/>
    <hyperlink ref="I5141" r:id="rId5140" xr:uid="{2383CB5E-C2B8-469B-850A-A5443918DA4B}"/>
    <hyperlink ref="I409" r:id="rId5141" xr:uid="{0A734C82-D51B-4ED1-BCAE-AC105D740C5A}"/>
    <hyperlink ref="I5143" r:id="rId5142" xr:uid="{1A28A1D9-3CC3-4F84-8F83-B6A9CDBBE4D8}"/>
    <hyperlink ref="I5144" r:id="rId5143" xr:uid="{A3EEACE9-C7AA-416B-A552-9FCAF25026D4}"/>
    <hyperlink ref="I5145" r:id="rId5144" xr:uid="{73681B65-F9CE-4277-9B69-DDADC4FCE1E3}"/>
    <hyperlink ref="I5146" r:id="rId5145" xr:uid="{BD69192E-6ADB-4BB0-8855-A3B990484594}"/>
    <hyperlink ref="I5147" r:id="rId5146" xr:uid="{A435ECB8-A54C-4096-9061-E37FF2AE4D60}"/>
    <hyperlink ref="I5148" r:id="rId5147" xr:uid="{C1EDDF3F-5FE0-40B3-8730-E4A6C426A579}"/>
    <hyperlink ref="I5149" r:id="rId5148" xr:uid="{32597913-1B84-4377-B68F-8835D0D54B8F}"/>
    <hyperlink ref="I5150" r:id="rId5149" xr:uid="{0E8D041C-467F-4852-9C27-E2F3A30BA018}"/>
    <hyperlink ref="I5151" r:id="rId5150" xr:uid="{0144CA5F-18A3-4986-8A54-D3382E89DE1D}"/>
    <hyperlink ref="I5152" r:id="rId5151" xr:uid="{EEDF1876-02FB-4E59-9A0F-B87F885691BA}"/>
    <hyperlink ref="I5153" r:id="rId5152" xr:uid="{49160734-C0DF-4FF5-A095-351B6D08F8B4}"/>
    <hyperlink ref="I5154" r:id="rId5153" xr:uid="{F324A32E-C4AA-4969-B6C1-95AA5A15A4EB}"/>
    <hyperlink ref="I5155" r:id="rId5154" xr:uid="{7F92A384-D6BE-4EA2-ACE7-37BFE9612FED}"/>
    <hyperlink ref="I5156" r:id="rId5155" xr:uid="{F0734E3F-FAC3-4B5A-9ECE-C20381AB53B6}"/>
    <hyperlink ref="I5157" r:id="rId5156" xr:uid="{48861962-22BE-41BF-81CB-98ECDC3FCC0E}"/>
    <hyperlink ref="I5158" r:id="rId5157" xr:uid="{86A72E86-36F0-486A-BF0C-1CFE7E871D0C}"/>
    <hyperlink ref="I5159" r:id="rId5158" xr:uid="{40532BC4-22B3-449B-9DF8-31022CA569D5}"/>
    <hyperlink ref="I5160" r:id="rId5159" xr:uid="{51E112C8-B197-4ABA-AE22-0C17FB7509D0}"/>
    <hyperlink ref="I5161" r:id="rId5160" xr:uid="{F1A14D30-D463-4044-B3B8-315B19177319}"/>
    <hyperlink ref="I5162" r:id="rId5161" xr:uid="{14AE699A-0D5B-4DC0-A0E6-66A06A742926}"/>
    <hyperlink ref="I5163" r:id="rId5162" xr:uid="{864B8F04-C4EA-4D8E-9472-6775CDF4FA01}"/>
    <hyperlink ref="I5164" r:id="rId5163" xr:uid="{0C0B366F-BDD6-4B86-A956-7E8881198756}"/>
    <hyperlink ref="I5165" r:id="rId5164" xr:uid="{EB55BD99-6630-4E2E-A218-87D4D9796EE7}"/>
    <hyperlink ref="I5166" r:id="rId5165" xr:uid="{248D026F-E765-41A6-BF19-FA6C84A90D99}"/>
    <hyperlink ref="I5167" r:id="rId5166" xr:uid="{80AD7833-BC2C-4FD8-AEBB-EA7928A57607}"/>
    <hyperlink ref="I5168" r:id="rId5167" xr:uid="{B58705AE-E252-4328-9C38-35464FC7F0B2}"/>
    <hyperlink ref="I5169" r:id="rId5168" xr:uid="{A6949D8A-84EB-41B3-A8CF-56015F5DCF97}"/>
    <hyperlink ref="I5170" r:id="rId5169" xr:uid="{71EBC475-5446-4E66-8F63-23C11BAAF5F4}"/>
    <hyperlink ref="I5171" r:id="rId5170" xr:uid="{09D928F5-B97D-48B7-AB74-19CDB0A73FF9}"/>
    <hyperlink ref="I5172" r:id="rId5171" xr:uid="{04076F05-F410-4F57-8FA6-0A6D75678767}"/>
    <hyperlink ref="I5173" r:id="rId5172" xr:uid="{009D7991-9BCD-4F5E-9AE4-D0C9B450B723}"/>
    <hyperlink ref="I5174" r:id="rId5173" xr:uid="{B365B3CF-DF1E-4D42-9BB7-FC8EED02AA9B}"/>
    <hyperlink ref="I5175" r:id="rId5174" xr:uid="{BA9E2102-3B29-49CC-9F08-2BD8EBB98EA6}"/>
    <hyperlink ref="I5176" r:id="rId5175" xr:uid="{0B277692-9A5E-44EE-8363-C8D0F46E64FE}"/>
    <hyperlink ref="I5177" r:id="rId5176" xr:uid="{BFAE5817-CA57-420D-9372-8FF16288BF12}"/>
    <hyperlink ref="I5178" r:id="rId5177" xr:uid="{B43179F0-FCF5-4F74-983D-9F981ED35543}"/>
    <hyperlink ref="I5179" r:id="rId5178" xr:uid="{F90E4CD2-72D7-44DC-AEB0-73539EE62B8B}"/>
    <hyperlink ref="I5180" r:id="rId5179" xr:uid="{FADE8EF6-C1B5-4B46-90EA-DCF959CC7F75}"/>
    <hyperlink ref="I5181" r:id="rId5180" xr:uid="{98150BCB-4939-4D0F-82B3-D30A2BDABAD1}"/>
    <hyperlink ref="I5182" r:id="rId5181" xr:uid="{B5A32EAB-2B11-4691-99CE-26920E42CC92}"/>
    <hyperlink ref="I5183" r:id="rId5182" xr:uid="{07A8C6B7-8160-4AEA-B566-547BF1684B80}"/>
    <hyperlink ref="I5184" r:id="rId5183" xr:uid="{A4862CBA-E641-43D6-84CF-F9A9DC7F24ED}"/>
    <hyperlink ref="I5185" r:id="rId5184" xr:uid="{716E9E0B-D10D-4D1A-85CC-4A335C69731F}"/>
    <hyperlink ref="I5186" r:id="rId5185" xr:uid="{10892AD3-3FE5-41E2-84A1-84D7AFE6EB3B}"/>
    <hyperlink ref="I5187" r:id="rId5186" xr:uid="{490D3B38-B49F-4C87-B3BE-88BEBA5493CA}"/>
    <hyperlink ref="I5188" r:id="rId5187" xr:uid="{1898CC0F-FACB-4CA5-A22E-20C0BC2A9F73}"/>
    <hyperlink ref="I5189" r:id="rId5188" xr:uid="{80584C3F-8C7E-4AE2-ABA5-1262BE719016}"/>
    <hyperlink ref="I5190" r:id="rId5189" xr:uid="{646E33FB-ED64-4F33-947B-E727AD89DCDE}"/>
    <hyperlink ref="I5191" r:id="rId5190" xr:uid="{56AC6B5F-5E68-424E-B284-415464BF17A6}"/>
    <hyperlink ref="I5192" r:id="rId5191" xr:uid="{A8E9F5B8-477E-440C-AC91-9B34133AD175}"/>
    <hyperlink ref="I5193" r:id="rId5192" xr:uid="{7408B72D-6BEC-4D77-A9AD-2C605165EC9E}"/>
    <hyperlink ref="I5194" r:id="rId5193" xr:uid="{C1FC844C-8813-4B6D-B330-437399E16523}"/>
    <hyperlink ref="I5195" r:id="rId5194" xr:uid="{617AE296-08F5-4C9C-8CCA-F0A6645ECB9E}"/>
    <hyperlink ref="I5196" r:id="rId5195" xr:uid="{225AD294-2B9A-4DE4-8065-55C0C4AF5140}"/>
    <hyperlink ref="I5197" r:id="rId5196" xr:uid="{461FB13E-EC92-428C-BC67-86217D137C12}"/>
    <hyperlink ref="I5198" r:id="rId5197" xr:uid="{B3C380EF-CF46-4BE7-9822-54D8A0F926E5}"/>
    <hyperlink ref="I5199" r:id="rId5198" xr:uid="{0A9FF94A-C95A-4C0F-8A57-149005344A53}"/>
    <hyperlink ref="I5200" r:id="rId5199" xr:uid="{17DC4302-47B4-439F-8992-AEE02380937A}"/>
    <hyperlink ref="I5201" r:id="rId5200" xr:uid="{B06C8C2B-083C-4FA0-B658-596DC446A077}"/>
    <hyperlink ref="I5202" r:id="rId5201" xr:uid="{BAF161EC-2A69-4E1A-BADC-037B7FF5FCBC}"/>
    <hyperlink ref="I5203" r:id="rId5202" xr:uid="{69BE30A3-D098-47A1-AF1A-5EC42A31700F}"/>
    <hyperlink ref="I5204" r:id="rId5203" xr:uid="{2E751307-B1EE-47D8-A140-51ACEB74B7B3}"/>
    <hyperlink ref="I5205" r:id="rId5204" xr:uid="{8FF5780C-4639-43DA-9AA5-BE05AB001463}"/>
    <hyperlink ref="I5206" r:id="rId5205" xr:uid="{31C78DB3-1663-416E-AE43-DB81B1BA58F9}"/>
    <hyperlink ref="I5207" r:id="rId5206" xr:uid="{3BD38ADA-E568-44A6-B260-0A75F22D9E6A}"/>
    <hyperlink ref="I5208" r:id="rId5207" xr:uid="{A3A556A7-44FC-424D-96C7-68866EC68B6D}"/>
    <hyperlink ref="I5209" r:id="rId5208" xr:uid="{A860FAC1-BD78-4B1E-8249-C475FE0D099A}"/>
    <hyperlink ref="I5210" r:id="rId5209" xr:uid="{14707290-1BE7-4864-A323-893A0D140AC4}"/>
    <hyperlink ref="I5211" r:id="rId5210" xr:uid="{48BE05DB-557E-4D80-AA7A-8673C16B4F89}"/>
    <hyperlink ref="I5212" r:id="rId5211" xr:uid="{34667823-79D9-4D3D-A307-A4B7F1FAF971}"/>
    <hyperlink ref="I5213" r:id="rId5212" xr:uid="{ECE31BCA-3F63-4C35-8C2B-B113E62D7539}"/>
    <hyperlink ref="I5214" r:id="rId5213" xr:uid="{B13B4DB6-78EA-42F4-BD0E-038C8F0CC0FF}"/>
    <hyperlink ref="I5215" r:id="rId5214" xr:uid="{AD15A3BD-6775-4232-B9E5-36DEFA066BA3}"/>
    <hyperlink ref="I5216" r:id="rId5215" xr:uid="{BA5798D8-60B5-4FB4-8244-EC9338A2D40F}"/>
    <hyperlink ref="I5217" r:id="rId5216" xr:uid="{92638663-74A5-44F7-B9E4-F467F2D5C883}"/>
    <hyperlink ref="I5218" r:id="rId5217" xr:uid="{9E9B1EC6-1FC6-4CE6-B8FF-888A00D0957A}"/>
    <hyperlink ref="I5219" r:id="rId5218" xr:uid="{B23ED6C0-8F55-47E3-8E35-13C1FFB54DE5}"/>
    <hyperlink ref="I5220" r:id="rId5219" xr:uid="{1FC9FF5C-B13B-4EA0-832A-59B92E7CB9EB}"/>
    <hyperlink ref="I5221" r:id="rId5220" xr:uid="{DF4ADC4D-78DC-4E56-BDE7-7319A5089C72}"/>
    <hyperlink ref="I5222" r:id="rId5221" xr:uid="{5E301971-9856-4056-A1DB-C4CA668E8117}"/>
    <hyperlink ref="I5223" r:id="rId5222" xr:uid="{5190AA33-1BCF-449C-8B92-5DACC16DCE38}"/>
    <hyperlink ref="I5224" r:id="rId5223" xr:uid="{32A9E4B7-276C-4436-818D-A2F18CB94C81}"/>
    <hyperlink ref="I5225" r:id="rId5224" xr:uid="{1C5A89AE-D0AA-41DB-8C50-147414C5E014}"/>
    <hyperlink ref="I5226" r:id="rId5225" xr:uid="{BEE215DD-95B6-44DE-B1EC-5CFDEF9880B8}"/>
    <hyperlink ref="I5227" r:id="rId5226" xr:uid="{6BBD44A7-2AEC-4EC6-86CA-402360E724DF}"/>
    <hyperlink ref="I5228" r:id="rId5227" xr:uid="{535E1036-D431-4F78-A7D7-4032C53BE1D1}"/>
    <hyperlink ref="I5229" r:id="rId5228" xr:uid="{D45EDF20-38C8-48EB-9032-AE6E8FD5BB5B}"/>
    <hyperlink ref="I5230" r:id="rId5229" xr:uid="{F7D3CDAB-A5C6-4232-8B41-33DAAD46C4B8}"/>
    <hyperlink ref="I5231" r:id="rId5230" xr:uid="{1C98B418-4648-4E71-BAB4-4D984A03B355}"/>
    <hyperlink ref="I5232" r:id="rId5231" xr:uid="{0F410E32-0A66-4BD6-8194-E4D7DB64BECE}"/>
    <hyperlink ref="I5233" r:id="rId5232" xr:uid="{A7BC7AC0-AABC-4005-A0DD-F1D143C3E269}"/>
    <hyperlink ref="I5234" r:id="rId5233" xr:uid="{C2A747F1-BC9A-4E63-B47E-088B0EE07CE5}"/>
    <hyperlink ref="I5235" r:id="rId5234" xr:uid="{35E50AD8-CD7B-48A4-85F0-86BBD790F9DE}"/>
    <hyperlink ref="I5236" r:id="rId5235" xr:uid="{C9AFDEFC-C59B-4CA2-9CEA-207ABED7F0BA}"/>
    <hyperlink ref="I5237" r:id="rId5236" xr:uid="{C28FAEC9-66C8-41CE-B2C1-5E05545C0E6D}"/>
    <hyperlink ref="I5238" r:id="rId5237" xr:uid="{D5013C16-F165-4741-B4A1-5560D30DEC83}"/>
    <hyperlink ref="I5239" r:id="rId5238" xr:uid="{9009511F-B915-4DF2-BF4B-35D87A6088BC}"/>
    <hyperlink ref="I5240" r:id="rId5239" xr:uid="{07233AE8-6472-45F2-B30C-16D43172435E}"/>
    <hyperlink ref="I5241" r:id="rId5240" xr:uid="{64BE4177-ED9C-4544-9B5C-DEF4167499FF}"/>
    <hyperlink ref="I5242" r:id="rId5241" xr:uid="{D54BF5AC-F284-42EA-9059-78F99DF957F4}"/>
    <hyperlink ref="I5243" r:id="rId5242" xr:uid="{58C5BCA4-BD86-4EFF-B884-317A1B334954}"/>
    <hyperlink ref="I5244" r:id="rId5243" xr:uid="{3A06F10A-2776-44CD-BA0B-16E3FB1C76EF}"/>
    <hyperlink ref="I5245" r:id="rId5244" xr:uid="{F9F41259-9144-4E97-BFF8-FB4D789622BD}"/>
    <hyperlink ref="I5246" r:id="rId5245" xr:uid="{393B99F4-5ACA-4EE3-A074-9C474D6DFF6D}"/>
    <hyperlink ref="I5247" r:id="rId5246" xr:uid="{D2BEADC5-C28B-42A2-A80C-CF7799B47FFD}"/>
    <hyperlink ref="I5248" r:id="rId5247" xr:uid="{06943E2F-9317-41BE-9FE4-BFFC0881F078}"/>
    <hyperlink ref="I5249" r:id="rId5248" xr:uid="{6872058C-B1A1-44C3-9920-0DF70C644E11}"/>
    <hyperlink ref="I5250" r:id="rId5249" xr:uid="{5BAC8FF1-02E1-465B-B192-4F8B4098CA18}"/>
    <hyperlink ref="I5251" r:id="rId5250" xr:uid="{B8821B49-B3E8-4214-A0BF-E0EB726FA093}"/>
    <hyperlink ref="I5252" r:id="rId5251" xr:uid="{E942BC66-7522-4689-8935-AA9D6C934851}"/>
    <hyperlink ref="I5253" r:id="rId5252" xr:uid="{AF48AA5E-0688-4535-A38A-1D687D16330E}"/>
    <hyperlink ref="I5254" r:id="rId5253" xr:uid="{80525483-3332-427F-8C6E-731ED024DA3A}"/>
    <hyperlink ref="I5255" r:id="rId5254" xr:uid="{4C718768-C21F-4745-B3D0-3426796AFA19}"/>
    <hyperlink ref="I5256" r:id="rId5255" xr:uid="{518E8B48-24A4-483D-AF76-9E280B2D175C}"/>
    <hyperlink ref="I5257" r:id="rId5256" xr:uid="{A24F049C-58EC-4AE9-B0CA-50A2D5FE3123}"/>
    <hyperlink ref="I5258" r:id="rId5257" xr:uid="{D3370380-FABE-4FD2-B81D-A4E032D9B0DE}"/>
    <hyperlink ref="I5259" r:id="rId5258" xr:uid="{E1C48736-F16B-44DC-950D-8A3D25A2B293}"/>
    <hyperlink ref="I5260" r:id="rId5259" xr:uid="{33F708F1-06D0-42C4-98D2-0900698189B1}"/>
    <hyperlink ref="I5261" r:id="rId5260" xr:uid="{446067DC-E48C-409B-BBB0-7C343769C4A7}"/>
    <hyperlink ref="I5262" r:id="rId5261" xr:uid="{7DD0D2E2-2004-47B9-AE21-8877F665FDA1}"/>
    <hyperlink ref="I5263" r:id="rId5262" xr:uid="{876B51D4-DA71-42B7-B65D-8B9F701A2C58}"/>
    <hyperlink ref="I5264" r:id="rId5263" xr:uid="{5800A7ED-7F27-43E4-A76B-D066E5863F58}"/>
    <hyperlink ref="I5265" r:id="rId5264" xr:uid="{FD75E39F-40FE-4582-A885-100C272484DC}"/>
    <hyperlink ref="I8810" r:id="rId5265" xr:uid="{DF4846DD-4836-4C08-AA7C-40AF11FBAD3B}"/>
    <hyperlink ref="I5267" r:id="rId5266" xr:uid="{E71D56E8-0A66-460E-B15B-DDA966BD5902}"/>
    <hyperlink ref="I5268" r:id="rId5267" xr:uid="{EDB36DB0-02CA-4F81-8DED-5229D90C7AA7}"/>
    <hyperlink ref="I5269" r:id="rId5268" xr:uid="{71C0E45D-8CBE-4A87-9B2A-68F70F810FCC}"/>
    <hyperlink ref="I5270" r:id="rId5269" xr:uid="{7CDDEF7C-B385-4EEF-9D3E-4005F6240323}"/>
    <hyperlink ref="I5271" r:id="rId5270" xr:uid="{ABDF740D-208F-45AA-ABE8-667DA4F3E43B}"/>
    <hyperlink ref="I5272" r:id="rId5271" xr:uid="{9D395501-54E4-481E-81F8-2BCF33EA5954}"/>
    <hyperlink ref="I5273" r:id="rId5272" xr:uid="{3F0ECE4F-7084-4242-9C80-46442DCC8FBB}"/>
    <hyperlink ref="I5274" r:id="rId5273" xr:uid="{E7BF239C-DBCE-43F2-A54C-A576ED6A1A42}"/>
    <hyperlink ref="I5275" r:id="rId5274" xr:uid="{112A3AE3-59DE-4CAE-93D3-807614B1EB86}"/>
    <hyperlink ref="I5276" r:id="rId5275" xr:uid="{FF95F11C-A855-4D89-8DCB-173609DBD0D3}"/>
    <hyperlink ref="I5277" r:id="rId5276" xr:uid="{912A98FB-F763-47E1-AE66-A0E365D878C3}"/>
    <hyperlink ref="I5278" r:id="rId5277" xr:uid="{C7EEEF35-B17F-4071-874F-A6706680E268}"/>
    <hyperlink ref="I5279" r:id="rId5278" xr:uid="{E1554E90-D297-47CD-8494-62B4FFB98C69}"/>
    <hyperlink ref="I5280" r:id="rId5279" xr:uid="{A5B979E6-713C-4A20-AAEA-E8D48DD50AA6}"/>
    <hyperlink ref="I5281" r:id="rId5280" xr:uid="{46615AD6-4D3B-407D-80B8-A4B0324E217A}"/>
    <hyperlink ref="I5282" r:id="rId5281" xr:uid="{C8B02B8F-4F0E-4E50-9584-F3063238AFBF}"/>
    <hyperlink ref="I5283" r:id="rId5282" xr:uid="{88DC008F-A8AF-48D2-AD2D-E25ACF59F00F}"/>
    <hyperlink ref="I5284" r:id="rId5283" xr:uid="{39159CE9-9478-454F-AE14-2F3C57ACD2E0}"/>
    <hyperlink ref="I5285" r:id="rId5284" xr:uid="{AEC65519-6638-49A2-9598-E5BE5FC37018}"/>
    <hyperlink ref="I5286" r:id="rId5285" xr:uid="{189D27C8-AB2D-4CCC-8B7D-9F00C330B83A}"/>
    <hyperlink ref="I5287" r:id="rId5286" xr:uid="{2330A455-70F1-4B8A-A2BE-3EA974029D1F}"/>
    <hyperlink ref="I5288" r:id="rId5287" xr:uid="{21143E1F-5976-4D1C-B300-40F27AFC95C1}"/>
    <hyperlink ref="I5289" r:id="rId5288" xr:uid="{36FBF94F-3B6D-4D81-BD60-F24B1B5CC07A}"/>
    <hyperlink ref="I5290" r:id="rId5289" xr:uid="{B547ACD1-25BF-4889-A58A-E49181AF881F}"/>
    <hyperlink ref="I5291" r:id="rId5290" xr:uid="{3EF28903-A9D9-46E4-96D3-EFB3BDB13CC3}"/>
    <hyperlink ref="I5292" r:id="rId5291" xr:uid="{CA13601E-055C-4744-AB3E-CE1AEB8BDB57}"/>
    <hyperlink ref="I5293" r:id="rId5292" xr:uid="{ECFC1B3C-ADD5-402B-9B8C-0C5B7F79747B}"/>
    <hyperlink ref="I5294" r:id="rId5293" xr:uid="{88D595C5-1669-4CB2-8AB8-F8794D94690B}"/>
    <hyperlink ref="I5295" r:id="rId5294" xr:uid="{C7BFDB01-F576-4921-9222-02039EA594AB}"/>
    <hyperlink ref="I5296" r:id="rId5295" xr:uid="{21AB296B-A9E4-49C1-A26F-4A645055B5EF}"/>
    <hyperlink ref="I5297" r:id="rId5296" xr:uid="{16A2FF85-1EDD-401C-B2CC-7C6A49E3A27A}"/>
    <hyperlink ref="I5298" r:id="rId5297" xr:uid="{19A3649E-3E37-4AA8-837C-209D6ED7D813}"/>
    <hyperlink ref="I5299" r:id="rId5298" xr:uid="{53F59D7B-367A-4D76-996A-36373B84746D}"/>
    <hyperlink ref="I5300" r:id="rId5299" xr:uid="{11AADC1A-19F7-47B2-B8FA-BAC2FBE1246A}"/>
    <hyperlink ref="I5301" r:id="rId5300" xr:uid="{0608A6E5-CAD0-4EC1-A739-A4A5ABBB5FFB}"/>
    <hyperlink ref="I5302" r:id="rId5301" xr:uid="{29412203-C8BC-47E5-9D3B-7F79D248B79A}"/>
    <hyperlink ref="I5303" r:id="rId5302" xr:uid="{ED05C1D0-0669-4E1B-801D-0C8FC649C6A8}"/>
    <hyperlink ref="I5304" r:id="rId5303" xr:uid="{2BFAD68A-EDA2-4DAE-AB13-28EDBE06F674}"/>
    <hyperlink ref="I5305" r:id="rId5304" xr:uid="{39328B55-9381-40FF-9595-215667188713}"/>
    <hyperlink ref="I5306" r:id="rId5305" xr:uid="{FBDFCB26-1E56-4D42-BEBB-4A42928D7A9A}"/>
    <hyperlink ref="I5307" r:id="rId5306" xr:uid="{288B6CDB-6FDE-4A70-83C5-6C70132D0433}"/>
    <hyperlink ref="I5308" r:id="rId5307" xr:uid="{1EFA6EF7-2231-48C1-BD7F-9C9A78135067}"/>
    <hyperlink ref="I5309" r:id="rId5308" xr:uid="{F90C9FDA-63B1-4A45-9FA5-DDF97E457D86}"/>
    <hyperlink ref="I5310" r:id="rId5309" xr:uid="{0FBE21A0-1037-47CC-B205-F22B0A18BAC2}"/>
    <hyperlink ref="I5311" r:id="rId5310" xr:uid="{D9912204-A0B2-4162-8FA8-8EEE5C44F598}"/>
    <hyperlink ref="I5312" r:id="rId5311" xr:uid="{70842FBB-66FF-441C-BA4F-EF17B35C6339}"/>
    <hyperlink ref="I5313" r:id="rId5312" xr:uid="{1A29F567-4C1F-47B3-A07A-E0300A0AF178}"/>
    <hyperlink ref="I5314" r:id="rId5313" xr:uid="{529A3578-3CC7-4762-8DF6-2AE1A382B755}"/>
    <hyperlink ref="I5315" r:id="rId5314" xr:uid="{92FF3B86-5DDE-4432-831E-6AF127388BAA}"/>
    <hyperlink ref="I5316" r:id="rId5315" xr:uid="{3E391AF9-1C24-481C-B0D1-BCB1FE43B1F1}"/>
    <hyperlink ref="I5317" r:id="rId5316" xr:uid="{2C4C917B-B336-4C07-B160-DC97FB3387B3}"/>
    <hyperlink ref="I5318" r:id="rId5317" xr:uid="{157B2EDE-0D58-4C3D-9558-43167885C505}"/>
    <hyperlink ref="I5319" r:id="rId5318" xr:uid="{BB97A9ED-85D7-4B33-893F-A429C91D2086}"/>
    <hyperlink ref="I5320" r:id="rId5319" xr:uid="{698510F9-94CA-4AE6-B32A-D0AFA0398A89}"/>
    <hyperlink ref="I5321" r:id="rId5320" xr:uid="{DB0A4440-39B9-4413-9A41-552E6995A1DF}"/>
    <hyperlink ref="I5322" r:id="rId5321" xr:uid="{32F4B164-96A4-408C-9FF1-9A71D2355C86}"/>
    <hyperlink ref="I5323" r:id="rId5322" xr:uid="{82B9A826-5392-4843-908C-E014C499525F}"/>
    <hyperlink ref="I5324" r:id="rId5323" xr:uid="{2FA223CD-1559-4CC3-AF43-D7E8332AA33E}"/>
    <hyperlink ref="I5325" r:id="rId5324" xr:uid="{3A0F7B5C-E2CB-41B6-A496-99C730D10CC9}"/>
    <hyperlink ref="I5326" r:id="rId5325" xr:uid="{F6FD8D9E-7140-4756-B353-711E61F1D7B3}"/>
    <hyperlink ref="I5327" r:id="rId5326" xr:uid="{F4928C5D-F42B-47EB-8D2D-D23A53FA9C6B}"/>
    <hyperlink ref="I5328" r:id="rId5327" xr:uid="{6A215777-EC3E-48B7-90AA-8F7891B3FA11}"/>
    <hyperlink ref="I5329" r:id="rId5328" xr:uid="{106E25CD-1EE5-4B84-AB23-97F738D155E0}"/>
    <hyperlink ref="I5330" r:id="rId5329" xr:uid="{32532742-C7CA-4E7B-8690-0ECD217E2E70}"/>
    <hyperlink ref="I5331" r:id="rId5330" xr:uid="{E54C0FDF-1420-407A-8C0E-042298960BE1}"/>
    <hyperlink ref="I5332" r:id="rId5331" xr:uid="{E86A3408-904A-4673-A745-3F1F4B93C646}"/>
    <hyperlink ref="I5333" r:id="rId5332" xr:uid="{49DE069C-CC6D-41D9-AD9E-C62269C3BCCA}"/>
    <hyperlink ref="I5334" r:id="rId5333" xr:uid="{BA16E873-EE73-4429-9667-387717EF5C1B}"/>
    <hyperlink ref="I5335" r:id="rId5334" xr:uid="{A4F06D4F-D1A2-43D4-A50D-60900F8F9CB2}"/>
    <hyperlink ref="I5336" r:id="rId5335" xr:uid="{F26AB336-836D-493D-8461-DE4694903676}"/>
    <hyperlink ref="I5337" r:id="rId5336" xr:uid="{23267FBA-80AA-442D-8A10-0A46CDBD72E9}"/>
    <hyperlink ref="I5338" r:id="rId5337" xr:uid="{22204466-FD75-4573-BC17-0EEDBC82E3C1}"/>
    <hyperlink ref="I5339" r:id="rId5338" xr:uid="{5E34530C-EC0A-4762-9287-17512D5FEFA5}"/>
    <hyperlink ref="I5340" r:id="rId5339" xr:uid="{87F1F337-8A90-44A0-97C7-727F611FBD2A}"/>
    <hyperlink ref="I5341" r:id="rId5340" xr:uid="{D7DF8989-B14A-4838-AD20-FDE25FBCBE59}"/>
    <hyperlink ref="I5342" r:id="rId5341" xr:uid="{42218319-A921-42D6-852B-CFBA900DC2F3}"/>
    <hyperlink ref="I5343" r:id="rId5342" xr:uid="{1A4F9F8F-0ECC-43D1-934D-7AB3D02A95CA}"/>
    <hyperlink ref="I5344" r:id="rId5343" xr:uid="{E405A2D8-F0B6-4003-B95A-B4FF7A033E29}"/>
    <hyperlink ref="I5345" r:id="rId5344" xr:uid="{3F071329-B6A7-4AC9-B519-89B1BCE88BD3}"/>
    <hyperlink ref="I5346" r:id="rId5345" xr:uid="{DBACD873-CDE9-487E-9D26-D85B52288B5C}"/>
    <hyperlink ref="I5702" r:id="rId5346" xr:uid="{1F169F12-CEEC-4FE3-8C2D-07081B71364B}"/>
    <hyperlink ref="I5348" r:id="rId5347" xr:uid="{22F13220-0D4C-4DBF-A082-0DF02407F8BB}"/>
    <hyperlink ref="I5349" r:id="rId5348" xr:uid="{BF8431FA-EA37-4C89-B3D9-E9E7BC319E44}"/>
    <hyperlink ref="I5350" r:id="rId5349" xr:uid="{BAE295D4-CCBB-4290-A733-C0E94C76C7C2}"/>
    <hyperlink ref="I5351" r:id="rId5350" xr:uid="{B02C52C4-92BA-4772-BEBE-E9DF29301F88}"/>
    <hyperlink ref="I5352" r:id="rId5351" xr:uid="{A9899FE8-D6A6-4ED6-845D-C7F125A85B4C}"/>
    <hyperlink ref="I5353" r:id="rId5352" xr:uid="{7EE30442-243B-4E5C-8A3A-5758F48C1D91}"/>
    <hyperlink ref="I5354" r:id="rId5353" xr:uid="{FDF7A265-1D81-4DE0-AC16-22CF2625DB63}"/>
    <hyperlink ref="I5355" r:id="rId5354" xr:uid="{3F162D6F-89D7-4168-B521-6FA7C008B774}"/>
    <hyperlink ref="I5356" r:id="rId5355" xr:uid="{F64FBF83-981D-4B72-AEE4-27267F5BAC1C}"/>
    <hyperlink ref="I5357" r:id="rId5356" xr:uid="{A49438F9-8EA2-458B-9246-F3B8FAA9532D}"/>
    <hyperlink ref="I5358" r:id="rId5357" xr:uid="{3378B754-CBAC-4153-82BD-02C431EEAD35}"/>
    <hyperlink ref="I5359" r:id="rId5358" xr:uid="{64E8A8AE-6209-4086-AF48-384F3967D261}"/>
    <hyperlink ref="I5360" r:id="rId5359" xr:uid="{49D177DA-39DB-4413-80A1-33E88D1F367B}"/>
    <hyperlink ref="I5361" r:id="rId5360" xr:uid="{8C8CB09B-35E5-4F17-8CE0-D977EC9FFC6F}"/>
    <hyperlink ref="I5362" r:id="rId5361" xr:uid="{DF957949-DF62-46E7-B518-15041773CE72}"/>
    <hyperlink ref="I5363" r:id="rId5362" xr:uid="{EAE8A142-2D0D-40FC-AD95-3751557BAE3D}"/>
    <hyperlink ref="I5364" r:id="rId5363" xr:uid="{EEB1BDE6-CF36-4152-9EFF-32CDCDD8B152}"/>
    <hyperlink ref="I5365" r:id="rId5364" xr:uid="{68F5EBE7-E883-4C26-A25C-099587A1C712}"/>
    <hyperlink ref="I5366" r:id="rId5365" xr:uid="{A8549CA6-064C-4EB6-9064-B14D424026C1}"/>
    <hyperlink ref="I5367" r:id="rId5366" xr:uid="{F128DFC8-0B4C-4D76-A3D0-2645493E91E3}"/>
    <hyperlink ref="I5368" r:id="rId5367" xr:uid="{66571690-9D5A-4494-9D53-7F8157459822}"/>
    <hyperlink ref="I5369" r:id="rId5368" xr:uid="{64179761-53BD-43CD-B145-8A8DAC3E25EC}"/>
    <hyperlink ref="I5370" r:id="rId5369" xr:uid="{CC3EA38D-EF94-4915-ACF5-AB8EBA26E30F}"/>
    <hyperlink ref="I5371" r:id="rId5370" xr:uid="{BF22CD82-AD3F-4E96-913A-03813457D5E8}"/>
    <hyperlink ref="I5372" r:id="rId5371" xr:uid="{416E518A-4BFE-4261-893F-3B8ABD289BE7}"/>
    <hyperlink ref="I5373" r:id="rId5372" xr:uid="{F1D829EE-0D11-43A7-BF54-53DC74CD1E21}"/>
    <hyperlink ref="I5374" r:id="rId5373" xr:uid="{4DB80157-A405-4250-957B-4E22D462DD0F}"/>
    <hyperlink ref="I5375" r:id="rId5374" xr:uid="{D1B61602-493D-48B5-B3C3-5754A4DB242F}"/>
    <hyperlink ref="I5376" r:id="rId5375" xr:uid="{3B68A29C-C4B4-4294-A2A2-846219583E18}"/>
    <hyperlink ref="I5377" r:id="rId5376" xr:uid="{4A252DE4-873C-44D0-95BA-E53B75BF115F}"/>
    <hyperlink ref="I5378" r:id="rId5377" xr:uid="{2AFD31D6-D4CA-4B83-B66A-C0699177F9F3}"/>
    <hyperlink ref="I5379" r:id="rId5378" xr:uid="{B30FFB91-910C-4E42-B205-1FB18AB5AD0C}"/>
    <hyperlink ref="I5380" r:id="rId5379" xr:uid="{4687A667-8746-414F-8A03-11442EA2DED4}"/>
    <hyperlink ref="I5381" r:id="rId5380" xr:uid="{3F6BB965-250A-4899-9DDE-EB8674A0D5F3}"/>
    <hyperlink ref="I5382" r:id="rId5381" xr:uid="{77FF2DDC-0F60-4D53-B5CE-E982EA91BEEE}"/>
    <hyperlink ref="I5383" r:id="rId5382" xr:uid="{CB2EE358-EAC9-4050-91A7-28D4E0B28C85}"/>
    <hyperlink ref="I5384" r:id="rId5383" xr:uid="{9291AC84-06E7-4297-A151-5300F39C5399}"/>
    <hyperlink ref="I5385" r:id="rId5384" xr:uid="{478FBDCA-B4B1-4B0D-B100-4B7261437465}"/>
    <hyperlink ref="I5386" r:id="rId5385" xr:uid="{F294115E-BC6A-44FA-84ED-8B38C5901D50}"/>
    <hyperlink ref="I5387" r:id="rId5386" xr:uid="{D1846709-C846-448A-BBA8-AF84F97F9FBB}"/>
    <hyperlink ref="I5388" r:id="rId5387" xr:uid="{35323D43-E06A-429A-B798-1FF90BA7A4FD}"/>
    <hyperlink ref="I5389" r:id="rId5388" xr:uid="{DA929D56-F844-4338-94DB-050F7A62AB1C}"/>
    <hyperlink ref="I5390" r:id="rId5389" xr:uid="{3B2153E2-E74C-4CFA-802F-456A1F496F10}"/>
    <hyperlink ref="I5391" r:id="rId5390" xr:uid="{6FF66175-087B-477D-84EC-192747D0C57A}"/>
    <hyperlink ref="I5392" r:id="rId5391" xr:uid="{D39BDDCE-C42B-40C6-BC7F-E302C9A25069}"/>
    <hyperlink ref="I5393" r:id="rId5392" xr:uid="{9C2E84F4-591D-4967-9E9C-9B09D45F2F8A}"/>
    <hyperlink ref="I5394" r:id="rId5393" xr:uid="{3DF3E314-070B-4503-AE7A-E335E2CC2F85}"/>
    <hyperlink ref="I5395" r:id="rId5394" xr:uid="{A406E13E-3E48-400F-A21F-FB4D3EA5C5E7}"/>
    <hyperlink ref="I5396" r:id="rId5395" xr:uid="{5BD9F768-2387-4CC1-9012-FC81B85A96F3}"/>
    <hyperlink ref="I5397" r:id="rId5396" xr:uid="{358E51FD-4D79-4CB3-ABC5-7E2E7FED6109}"/>
    <hyperlink ref="I5398" r:id="rId5397" xr:uid="{0F871659-1221-43FC-9A43-7EFB6EB0AA4A}"/>
    <hyperlink ref="I5399" r:id="rId5398" xr:uid="{DCB1D1B7-EE1D-42D8-AA30-7EFAA87EF334}"/>
    <hyperlink ref="I5400" r:id="rId5399" xr:uid="{492C2D63-FA19-4021-A313-039BC751FD5F}"/>
    <hyperlink ref="I5401" r:id="rId5400" xr:uid="{7136277A-8D2A-434B-A3D5-B9D6279052E2}"/>
    <hyperlink ref="I5402" r:id="rId5401" xr:uid="{708316BB-8F29-4C51-BD69-D9039722C171}"/>
    <hyperlink ref="I5403" r:id="rId5402" xr:uid="{F28369FB-3AAB-4729-8F1B-EEE3CAC10BCE}"/>
    <hyperlink ref="I5404" r:id="rId5403" xr:uid="{02211204-5E34-4B32-BDA8-182C5BB4D41F}"/>
    <hyperlink ref="I5405" r:id="rId5404" xr:uid="{A1525610-318E-48A2-B39B-1D6365B8AEDE}"/>
    <hyperlink ref="I5406" r:id="rId5405" xr:uid="{FED61ECB-2577-479F-943B-2A843BBD9743}"/>
    <hyperlink ref="I5407" r:id="rId5406" xr:uid="{AF4B4EAC-3052-44DC-88A5-DAD9C674B5C8}"/>
    <hyperlink ref="I5408" r:id="rId5407" xr:uid="{14B98A5D-E6DC-4E23-9501-3D2FF6F7DBC4}"/>
    <hyperlink ref="I5409" r:id="rId5408" xr:uid="{25C61CB3-E1AD-48FA-88D9-884B4DF995D3}"/>
    <hyperlink ref="I5410" r:id="rId5409" xr:uid="{01B0D7AD-17DE-473F-B7FC-448EF19ADADB}"/>
    <hyperlink ref="I5411" r:id="rId5410" xr:uid="{869945FB-8445-48C5-B082-46DC3F425606}"/>
    <hyperlink ref="I5412" r:id="rId5411" xr:uid="{4AE6BDB2-E873-409C-B5EA-4DAA80374BAD}"/>
    <hyperlink ref="I5413" r:id="rId5412" xr:uid="{56DF98C4-8402-475B-864C-62ABD36A0DE4}"/>
    <hyperlink ref="I5414" r:id="rId5413" xr:uid="{016E1DB6-C17C-48B8-B09D-52F78E95242B}"/>
    <hyperlink ref="I5415" r:id="rId5414" xr:uid="{AF417BE3-70D2-4A7E-86D6-AEC5748183DE}"/>
    <hyperlink ref="I5416" r:id="rId5415" xr:uid="{10C1A762-AEEB-4AAA-9400-057508222F4F}"/>
    <hyperlink ref="I5417" r:id="rId5416" xr:uid="{15F0C787-31DC-4F14-B20D-78373011EB86}"/>
    <hyperlink ref="I5418" r:id="rId5417" xr:uid="{576AA881-F245-468E-85FA-949E4B1511FB}"/>
    <hyperlink ref="I5419" r:id="rId5418" xr:uid="{97525A30-CAA4-424E-A880-B24B81191396}"/>
    <hyperlink ref="I5420" r:id="rId5419" xr:uid="{998827A6-A20E-4A4B-8A78-1ECFE15CD6FC}"/>
    <hyperlink ref="I5421" r:id="rId5420" xr:uid="{56D84488-76CD-42D1-8EAF-C5091B87FACF}"/>
    <hyperlink ref="I5422" r:id="rId5421" xr:uid="{DB949DE3-DC8F-4C0E-9AD7-E292FFB4D1EC}"/>
    <hyperlink ref="I5423" r:id="rId5422" xr:uid="{632F09C0-5ADB-49FD-9D18-F93C51A0C143}"/>
    <hyperlink ref="I5424" r:id="rId5423" xr:uid="{4B9268FE-6220-435C-93E6-6BEAA1A6F26C}"/>
    <hyperlink ref="I5425" r:id="rId5424" xr:uid="{FE2A8F38-E65F-46CA-BE53-695F8913E1CC}"/>
    <hyperlink ref="I5426" r:id="rId5425" xr:uid="{52904285-D787-41C7-B6E4-CEE32AEEFE72}"/>
    <hyperlink ref="I5427" r:id="rId5426" xr:uid="{9E522DA4-32B6-44AF-AC6C-082272E65A5B}"/>
    <hyperlink ref="I5428" r:id="rId5427" xr:uid="{3CF75252-DD99-49BF-8FB9-7CEF8E6ED081}"/>
    <hyperlink ref="I5429" r:id="rId5428" xr:uid="{CA089521-9397-4FC5-8E36-8210B562191E}"/>
    <hyperlink ref="I5430" r:id="rId5429" xr:uid="{35711ECE-1A92-48AF-9D3B-94D02CE354B3}"/>
    <hyperlink ref="I5431" r:id="rId5430" xr:uid="{4748100B-4325-4E4E-B5FC-0B38B92EBF2A}"/>
    <hyperlink ref="I5432" r:id="rId5431" xr:uid="{4A5DDD80-A22C-4936-B16D-4C9DE823D1D0}"/>
    <hyperlink ref="I5433" r:id="rId5432" xr:uid="{50F74DB7-C72D-48B1-B0FA-EF141F9FDC9B}"/>
    <hyperlink ref="I5434" r:id="rId5433" xr:uid="{209C284A-CA8A-42AE-BDF6-2C0047C1F197}"/>
    <hyperlink ref="I5435" r:id="rId5434" xr:uid="{81B9920D-14CF-4CE3-AB94-84C3CD04815F}"/>
    <hyperlink ref="I5436" r:id="rId5435" xr:uid="{C680EAB2-9DB4-4300-BB5A-A1E16622E077}"/>
    <hyperlink ref="I5437" r:id="rId5436" xr:uid="{D6842524-CD66-4A1A-A9D4-04A1BFA61B47}"/>
    <hyperlink ref="I5438" r:id="rId5437" xr:uid="{F24E47A3-FFD0-429B-9BF2-57D9D259134C}"/>
    <hyperlink ref="I5439" r:id="rId5438" xr:uid="{8DCDCD18-8946-4AEE-BCD8-082FAE10BFEB}"/>
    <hyperlink ref="I5440" r:id="rId5439" xr:uid="{42A6E7DA-D066-4428-84BF-FF5AE745AFBE}"/>
    <hyperlink ref="I5441" r:id="rId5440" xr:uid="{26AF8094-7A83-4E56-A3BC-E2EE2EE2D109}"/>
    <hyperlink ref="I5442" r:id="rId5441" xr:uid="{B7FC284B-4615-4856-A0D0-B2876772B83D}"/>
    <hyperlink ref="I5443" r:id="rId5442" xr:uid="{352053B8-9218-4558-893B-F4510811CCEA}"/>
    <hyperlink ref="I5444" r:id="rId5443" xr:uid="{9B52628C-F810-47DF-BA58-E7FE392E5C61}"/>
    <hyperlink ref="I5445" r:id="rId5444" xr:uid="{D5200B58-479D-45CB-A92A-5FDAFE452A3B}"/>
    <hyperlink ref="I5446" r:id="rId5445" xr:uid="{151DBC77-5A66-473E-A064-A2B2F78C1FD2}"/>
    <hyperlink ref="I5447" r:id="rId5446" xr:uid="{BEADB454-5E2F-4902-826C-FD0120841477}"/>
    <hyperlink ref="I5448" r:id="rId5447" xr:uid="{CA3C265C-1767-4239-BDD7-D4012CA83469}"/>
    <hyperlink ref="I5449" r:id="rId5448" xr:uid="{2BF4C6CA-EADF-4630-BFC2-A2C8FF2652AA}"/>
    <hyperlink ref="I5450" r:id="rId5449" xr:uid="{3C2217C5-BF74-44E4-8611-ACDA307CBEDD}"/>
    <hyperlink ref="I5451" r:id="rId5450" xr:uid="{BEBA913C-2F2A-4595-B1E5-803E9EA2D531}"/>
    <hyperlink ref="I5452" r:id="rId5451" xr:uid="{0D1DC6F3-D635-4E38-A2EC-B7A838C03C65}"/>
    <hyperlink ref="I5453" r:id="rId5452" xr:uid="{FD924D9F-5CD5-45DD-A1A1-157BCD927517}"/>
    <hyperlink ref="I5454" r:id="rId5453" xr:uid="{153C463C-5719-485F-8272-2B9E14E0083B}"/>
    <hyperlink ref="I5455" r:id="rId5454" xr:uid="{FC9F3638-FB26-4D8C-A880-8BABAE87378C}"/>
    <hyperlink ref="I5456" r:id="rId5455" xr:uid="{F890A75F-7108-496E-B2C9-99370AF7D255}"/>
    <hyperlink ref="I5457" r:id="rId5456" xr:uid="{3E06DFF5-1AEC-48A7-8FAC-A2779391D2A3}"/>
    <hyperlink ref="I5458" r:id="rId5457" xr:uid="{605C006F-0E88-40C2-BA1F-3D8B5AE1B5E4}"/>
    <hyperlink ref="I5459" r:id="rId5458" xr:uid="{A256FE7E-9EE6-41BE-AF58-5893D3385E4F}"/>
    <hyperlink ref="I5460" r:id="rId5459" xr:uid="{448A1750-6130-43FB-8B47-88F9D8E1DE8C}"/>
    <hyperlink ref="I5461" r:id="rId5460" xr:uid="{624A15BE-5F75-487C-AF01-416ADC9C8618}"/>
    <hyperlink ref="I5462" r:id="rId5461" xr:uid="{A01076AD-54BE-467F-A72F-EB7705F66391}"/>
    <hyperlink ref="I5463" r:id="rId5462" xr:uid="{A799EB98-2A60-4FC0-9907-1E89E72AA127}"/>
    <hyperlink ref="I5464" r:id="rId5463" xr:uid="{4389D55E-F7C5-4DF5-A8FF-BD84407E5A12}"/>
    <hyperlink ref="I5465" r:id="rId5464" xr:uid="{D494D80E-F83D-4781-B832-DC37DC18C09A}"/>
    <hyperlink ref="I5466" r:id="rId5465" xr:uid="{EF667110-5D62-4DBE-9390-3B69C3447824}"/>
    <hyperlink ref="I5467" r:id="rId5466" xr:uid="{1886AF42-849F-4874-8D9C-D63AE68685A7}"/>
    <hyperlink ref="I5468" r:id="rId5467" xr:uid="{0E563F3A-FCDF-44FE-94BD-9D63CBCDD75F}"/>
    <hyperlink ref="I5469" r:id="rId5468" xr:uid="{8496F1F0-ABF1-4569-BEAC-DC17E6204025}"/>
    <hyperlink ref="I5470" r:id="rId5469" xr:uid="{A44CA8EC-B192-4943-9ED5-B5CEC3F51557}"/>
    <hyperlink ref="I5471" r:id="rId5470" xr:uid="{0687107C-7B72-409E-A9B9-79C618262C0A}"/>
    <hyperlink ref="I6535" r:id="rId5471" xr:uid="{6CF2B0C3-F391-4EA0-BE6A-13E2E4D5E63A}"/>
    <hyperlink ref="I5473" r:id="rId5472" xr:uid="{85DAF6F8-27BA-4CB2-889F-5112E91FA6AF}"/>
    <hyperlink ref="I5474" r:id="rId5473" xr:uid="{B7ADA806-90E0-42CD-A956-D6A9FF5B79D0}"/>
    <hyperlink ref="I5475" r:id="rId5474" xr:uid="{A635C13D-06A0-4570-9902-C8092A1F4499}"/>
    <hyperlink ref="I5476" r:id="rId5475" xr:uid="{B6393F48-E9C4-439A-A1E2-70C52DF99B11}"/>
    <hyperlink ref="I5477" r:id="rId5476" xr:uid="{1DC27408-7E00-4A71-9C52-9F5F7B6D0243}"/>
    <hyperlink ref="I5478" r:id="rId5477" xr:uid="{8ECDC6F3-4F2C-4F6B-89F1-79628AFE9208}"/>
    <hyperlink ref="I5479" r:id="rId5478" xr:uid="{9E8F1E00-00AA-40A5-9DB6-5A10E579F862}"/>
    <hyperlink ref="I3849" r:id="rId5479" xr:uid="{028E199F-DF0D-4B2B-B74F-295DB68073AA}"/>
    <hyperlink ref="I5481" r:id="rId5480" xr:uid="{C9F5BB1B-E317-4F05-B8D1-CF299AAF61C0}"/>
    <hyperlink ref="I5482" r:id="rId5481" xr:uid="{F09C27CD-034A-43AB-ADEF-71D59CD9D0F2}"/>
    <hyperlink ref="I5483" r:id="rId5482" xr:uid="{505B0EBF-1C50-434F-9A1D-4AF23F3C1F3D}"/>
    <hyperlink ref="I5484" r:id="rId5483" xr:uid="{1CD69CCE-6C18-44AD-B405-2137553C770A}"/>
    <hyperlink ref="I9527" r:id="rId5484" xr:uid="{D1FA8D0F-8CF2-485D-90EF-F3DDFBEED584}"/>
    <hyperlink ref="I5486" r:id="rId5485" xr:uid="{D3FC4CDE-A0BB-413C-99E8-318FE3DE9141}"/>
    <hyperlink ref="I5487" r:id="rId5486" xr:uid="{B8C06F6A-8B51-4726-BCEE-C54FB183AAFE}"/>
    <hyperlink ref="I5488" r:id="rId5487" xr:uid="{81A07A8A-8E56-4AB7-9E20-DDF083EC0A8A}"/>
    <hyperlink ref="I5489" r:id="rId5488" xr:uid="{50A5B7BD-B7B2-4A1E-B7EC-275EF5EDF7C5}"/>
    <hyperlink ref="I5490" r:id="rId5489" xr:uid="{1E607089-969C-45DB-8E76-2FD854611C9F}"/>
    <hyperlink ref="I5491" r:id="rId5490" xr:uid="{36411B00-711A-4FE9-89F1-BF645996DA9D}"/>
    <hyperlink ref="I5492" r:id="rId5491" xr:uid="{C1052AA3-9ED3-4D72-A0D1-971319F51F51}"/>
    <hyperlink ref="I5493" r:id="rId5492" xr:uid="{193388E9-B42D-4950-BCA9-A6CE0F046BC8}"/>
    <hyperlink ref="I5494" r:id="rId5493" xr:uid="{32A83C51-C673-4179-A138-0F68B6634828}"/>
    <hyperlink ref="I5495" r:id="rId5494" xr:uid="{242AEE05-005D-4166-ABD7-E13162E7D940}"/>
    <hyperlink ref="I5496" r:id="rId5495" xr:uid="{7B590C1D-4DA8-49D9-8360-5BD8E38FCA87}"/>
    <hyperlink ref="I5497" r:id="rId5496" xr:uid="{3CE30208-8581-4670-A673-2B0D667ED8B0}"/>
    <hyperlink ref="I5498" r:id="rId5497" xr:uid="{C75C122B-6E02-46D4-94E9-3A1C1AD7ED70}"/>
    <hyperlink ref="I5499" r:id="rId5498" xr:uid="{227D3E5B-7927-4AB7-B64E-92354C0D4B73}"/>
    <hyperlink ref="I5500" r:id="rId5499" xr:uid="{FDE105A8-D29D-47D9-B937-2B991BDB42DB}"/>
    <hyperlink ref="I5501" r:id="rId5500" xr:uid="{32230AC0-BEFC-4F9E-AD78-C5C7D7B7FBAF}"/>
    <hyperlink ref="I5502" r:id="rId5501" xr:uid="{C0D07BD4-BE11-492F-84EE-AE4E48CC3BF2}"/>
    <hyperlink ref="I5503" r:id="rId5502" xr:uid="{73178012-1CE4-4FD0-9700-6F85CF230B14}"/>
    <hyperlink ref="I5504" r:id="rId5503" xr:uid="{4679F487-4DE1-44F4-A992-7BB430FE9A87}"/>
    <hyperlink ref="I5505" r:id="rId5504" xr:uid="{14E13B3D-62F6-4ED8-9B9D-2A708F65A2D3}"/>
    <hyperlink ref="I5506" r:id="rId5505" xr:uid="{488C2B8F-69E2-4BD0-B383-0189D1307081}"/>
    <hyperlink ref="I5507" r:id="rId5506" xr:uid="{275051AA-28AD-4459-B218-4BD476D86803}"/>
    <hyperlink ref="I5508" r:id="rId5507" xr:uid="{3E517789-595F-4F25-9D74-976F4755CA66}"/>
    <hyperlink ref="I5509" r:id="rId5508" xr:uid="{CDFDB188-7822-49F7-98E2-C37F77EBCB8A}"/>
    <hyperlink ref="I5510" r:id="rId5509" xr:uid="{C71DD4CB-67FC-43C8-9ED3-8BCE62A85F3E}"/>
    <hyperlink ref="I5511" r:id="rId5510" xr:uid="{95BDEC11-CEF4-4074-B6A4-A58B528C320F}"/>
    <hyperlink ref="I6555" r:id="rId5511" xr:uid="{FD7D6C2A-64CC-4306-82C2-075D29D22727}"/>
    <hyperlink ref="I5513" r:id="rId5512" xr:uid="{C7F45658-A117-42AD-8565-77A1B3F19D00}"/>
    <hyperlink ref="I5514" r:id="rId5513" xr:uid="{75993206-6F72-40F6-BD3E-31727BFBB39C}"/>
    <hyperlink ref="I5515" r:id="rId5514" xr:uid="{DD2AA0EB-C9DB-49BE-8147-8FBB7C13CB30}"/>
    <hyperlink ref="I5516" r:id="rId5515" xr:uid="{B6BAF248-80F7-45F0-82E5-58639E334B68}"/>
    <hyperlink ref="I5517" r:id="rId5516" xr:uid="{3CDE0104-0653-40B0-A38A-95D934540C62}"/>
    <hyperlink ref="I5518" r:id="rId5517" xr:uid="{BE61E3A0-49F5-4E95-A7D8-9C9A5CCD3C6A}"/>
    <hyperlink ref="I5519" r:id="rId5518" xr:uid="{387C9479-73D7-4AFE-8EEF-9E095B1070BF}"/>
    <hyperlink ref="I5520" r:id="rId5519" xr:uid="{6B59B8F7-AF6E-4A7E-939C-A9F22DDD0524}"/>
    <hyperlink ref="I5521" r:id="rId5520" xr:uid="{E44DEF6C-FDAB-4CB8-8EAA-DEDA23F840F4}"/>
    <hyperlink ref="I5522" r:id="rId5521" xr:uid="{6F1352AB-DBD3-452A-A033-24BDD5012C88}"/>
    <hyperlink ref="I5523" r:id="rId5522" xr:uid="{0EB363E6-9010-4C9F-AA7E-6DF890250245}"/>
    <hyperlink ref="I5524" r:id="rId5523" xr:uid="{ABD91A64-6324-4084-9600-B2D502DD60BB}"/>
    <hyperlink ref="I5525" r:id="rId5524" xr:uid="{469DCC78-2602-45BE-8ECE-CA850C3B7E8B}"/>
    <hyperlink ref="I5526" r:id="rId5525" xr:uid="{0A5B2B1C-F1F3-4148-AB91-EB90D130DB02}"/>
    <hyperlink ref="I5527" r:id="rId5526" xr:uid="{368912D7-B53A-4AD0-A9B3-8A90C9CB2AE0}"/>
    <hyperlink ref="I5528" r:id="rId5527" xr:uid="{29EE541C-A554-4132-A291-BD2ACD79B101}"/>
    <hyperlink ref="I1946" r:id="rId5528" xr:uid="{58F7CD72-9F51-45A4-AF3C-0FF1BD247758}"/>
    <hyperlink ref="I5530" r:id="rId5529" xr:uid="{D224E6D2-C91C-4DD8-849C-9B8B592DB31A}"/>
    <hyperlink ref="I5531" r:id="rId5530" xr:uid="{67C89C15-E3DE-493A-8079-C87708E486BD}"/>
    <hyperlink ref="I5532" r:id="rId5531" xr:uid="{C768224E-5389-494B-88DF-73546482C81F}"/>
    <hyperlink ref="I5533" r:id="rId5532" xr:uid="{14987E1B-B83D-4DC9-B50E-1D3187126DB6}"/>
    <hyperlink ref="I5534" r:id="rId5533" xr:uid="{A4AEDB7C-6E3F-4462-B249-BB9479389111}"/>
    <hyperlink ref="I5535" r:id="rId5534" xr:uid="{68C5BDB5-CB1A-4736-B6C0-C48FBBBF3B58}"/>
    <hyperlink ref="I5536" r:id="rId5535" xr:uid="{773695D8-1FF3-4541-A7EB-8494E7F65474}"/>
    <hyperlink ref="I5537" r:id="rId5536" xr:uid="{5F28B14C-6B76-41A3-B831-7326D8022642}"/>
    <hyperlink ref="I5538" r:id="rId5537" xr:uid="{E648663B-7922-4802-BE2E-74B388E54C26}"/>
    <hyperlink ref="I5539" r:id="rId5538" xr:uid="{4659CA79-BE11-4817-99AD-9CC1103D02C6}"/>
    <hyperlink ref="I5540" r:id="rId5539" xr:uid="{C0331351-FE16-4E5A-B1DD-8936EB5C39B9}"/>
    <hyperlink ref="I5541" r:id="rId5540" xr:uid="{E429B70D-C7B0-4FC2-B9C6-433CC5082131}"/>
    <hyperlink ref="I5542" r:id="rId5541" xr:uid="{6AAD2714-FDBC-4F3A-83EC-BD2060737507}"/>
    <hyperlink ref="I5543" r:id="rId5542" xr:uid="{B25FFB08-F837-4C6B-BB89-7AF4E566008A}"/>
    <hyperlink ref="I5544" r:id="rId5543" xr:uid="{583666AB-0A5F-4A6F-9958-99A55F8347DB}"/>
    <hyperlink ref="I5545" r:id="rId5544" xr:uid="{11D879E6-511E-41B0-A61E-FD8A3D1988C8}"/>
    <hyperlink ref="I5546" r:id="rId5545" xr:uid="{520CDCDC-74A9-48C8-B3D3-4B86043036DE}"/>
    <hyperlink ref="I5547" r:id="rId5546" xr:uid="{7FA96B79-D8AF-4614-95CE-B236C18D5971}"/>
    <hyperlink ref="I5548" r:id="rId5547" xr:uid="{28454069-DEA7-4C67-9904-8EC7F2F166F1}"/>
    <hyperlink ref="I5549" r:id="rId5548" xr:uid="{6B888B55-15DA-4BC6-98FF-A0EB44A9FBA4}"/>
    <hyperlink ref="I5550" r:id="rId5549" xr:uid="{D8AFA429-53E9-4A00-B76F-25DA36A1BE1C}"/>
    <hyperlink ref="I5551" r:id="rId5550" xr:uid="{2B83B515-4B07-4B2C-AA9A-80E1C16F847A}"/>
    <hyperlink ref="I5552" r:id="rId5551" xr:uid="{3B7F0104-2BF9-4A4F-A14D-C4D5159578F0}"/>
    <hyperlink ref="I5553" r:id="rId5552" xr:uid="{2080B410-35CD-44D3-8C34-93B2FCB565FE}"/>
    <hyperlink ref="I5554" r:id="rId5553" xr:uid="{2467CE77-96AA-4E82-8764-3F815AFF7EB2}"/>
    <hyperlink ref="I5555" r:id="rId5554" xr:uid="{A59AC19B-D9E4-42E7-9050-6DB71E65FA24}"/>
    <hyperlink ref="I5556" r:id="rId5555" xr:uid="{97CC429A-26EC-4204-9A9E-582A5633EA10}"/>
    <hyperlink ref="I5557" r:id="rId5556" xr:uid="{306FB3A5-3A9D-4336-B140-FC3CB38A9210}"/>
    <hyperlink ref="I5558" r:id="rId5557" xr:uid="{99CC5565-A4DB-4AFF-BD7E-D49EF8165322}"/>
    <hyperlink ref="I5559" r:id="rId5558" xr:uid="{288A5D31-7A8F-4C49-B4BD-FF029EC6053F}"/>
    <hyperlink ref="I5560" r:id="rId5559" xr:uid="{1A85DDB0-4B51-4A2F-8058-1DE774F8FB70}"/>
    <hyperlink ref="I5561" r:id="rId5560" xr:uid="{0D8D711E-A06E-4AA1-B977-84626F0D7AE7}"/>
    <hyperlink ref="I5562" r:id="rId5561" xr:uid="{BF48F036-EC57-4E89-9A68-1EA4C7616DF8}"/>
    <hyperlink ref="I5563" r:id="rId5562" xr:uid="{25861079-6537-4D0F-A17D-7244EC02BF13}"/>
    <hyperlink ref="I5564" r:id="rId5563" xr:uid="{996D3B41-FC0C-4775-880D-91522884F363}"/>
    <hyperlink ref="I5565" r:id="rId5564" xr:uid="{CB7108A1-9720-49BD-9429-FDB41853BC2A}"/>
    <hyperlink ref="I5566" r:id="rId5565" xr:uid="{28EBB41F-DE34-4776-8911-F0D8C2A3C222}"/>
    <hyperlink ref="I5567" r:id="rId5566" xr:uid="{FBBE87C2-CBCE-4FF4-B675-63CFAE623908}"/>
    <hyperlink ref="I5568" r:id="rId5567" xr:uid="{BB3F2B9A-E1B7-4834-A694-48DA6273E2F8}"/>
    <hyperlink ref="I5569" r:id="rId5568" xr:uid="{9AD97680-760A-43D8-A066-D0B15537A85C}"/>
    <hyperlink ref="I5570" r:id="rId5569" xr:uid="{2718BAF2-C700-4647-A3EC-6AD4E0C61787}"/>
    <hyperlink ref="I5571" r:id="rId5570" xr:uid="{640DDCE0-1B61-4772-A14E-58E4C63B0D6E}"/>
    <hyperlink ref="I5572" r:id="rId5571" xr:uid="{0B89CACC-8DAA-45BD-BEF2-CDB7015A727B}"/>
    <hyperlink ref="I5573" r:id="rId5572" xr:uid="{061B2C24-8E83-4989-A549-E82278FB54B3}"/>
    <hyperlink ref="I5574" r:id="rId5573" xr:uid="{ED0B228C-618E-4D14-86FE-2F67D804E31A}"/>
    <hyperlink ref="I5575" r:id="rId5574" xr:uid="{418AD63D-F8C9-4645-9D58-F85A1F1E1E92}"/>
    <hyperlink ref="I5576" r:id="rId5575" xr:uid="{B217A239-6200-41A9-982E-F6892CBDCA62}"/>
    <hyperlink ref="I5577" r:id="rId5576" xr:uid="{4CC712E9-21AB-486E-A699-C5A7A0A78B5C}"/>
    <hyperlink ref="I5578" r:id="rId5577" xr:uid="{5E27D796-2216-4CB2-9AFB-34B0C3232B33}"/>
    <hyperlink ref="I5579" r:id="rId5578" xr:uid="{28D3815B-6A00-4309-9D20-132AAFF10380}"/>
    <hyperlink ref="I5580" r:id="rId5579" xr:uid="{1D45562E-28E8-471D-BE6A-032DFCA94926}"/>
    <hyperlink ref="I5581" r:id="rId5580" xr:uid="{3FE34622-E929-459C-BB6C-38C450C57124}"/>
    <hyperlink ref="I5582" r:id="rId5581" xr:uid="{F46E4019-03C6-411C-A357-CD0125981385}"/>
    <hyperlink ref="I5583" r:id="rId5582" xr:uid="{CAB65D68-29D1-4FCD-A7E0-C7D6525AF074}"/>
    <hyperlink ref="I5584" r:id="rId5583" xr:uid="{CDC08865-546B-47F2-AA9C-A1B059701730}"/>
    <hyperlink ref="I5585" r:id="rId5584" xr:uid="{F74213B9-E30A-4B55-B53F-273A073FC6B6}"/>
    <hyperlink ref="I5586" r:id="rId5585" xr:uid="{AE561032-FE0F-4DCA-8EC9-46BE027B9E2D}"/>
    <hyperlink ref="I5587" r:id="rId5586" xr:uid="{1255524A-4B37-44DA-8903-8113EF937C10}"/>
    <hyperlink ref="I5588" r:id="rId5587" xr:uid="{21823883-4142-4BD1-BDDB-5CA29636AC40}"/>
    <hyperlink ref="I5589" r:id="rId5588" xr:uid="{08A3751F-EAB8-4B7A-8331-74D1263E7086}"/>
    <hyperlink ref="I5590" r:id="rId5589" xr:uid="{9EBC3752-E4BB-4293-89E9-DB8F24A47174}"/>
    <hyperlink ref="I5591" r:id="rId5590" xr:uid="{88031DBC-1E72-47FA-9688-5E568D607029}"/>
    <hyperlink ref="I5592" r:id="rId5591" xr:uid="{649B559D-6860-4A9B-97B5-44B1153019D7}"/>
    <hyperlink ref="I5593" r:id="rId5592" xr:uid="{3FBD35A9-968E-4648-BD45-31BA3BD124C7}"/>
    <hyperlink ref="I5594" r:id="rId5593" xr:uid="{0DB07C11-BC93-4F4D-A796-5CCC6CB8C4D5}"/>
    <hyperlink ref="I5595" r:id="rId5594" xr:uid="{9F447B97-F1E7-4F80-A9C3-57BFA20EDD37}"/>
    <hyperlink ref="I5596" r:id="rId5595" xr:uid="{05056B10-7B27-4772-B657-E6C6BAA4496D}"/>
    <hyperlink ref="I5597" r:id="rId5596" xr:uid="{0584B217-EB71-42B3-933B-9FC1365C4E29}"/>
    <hyperlink ref="I5598" r:id="rId5597" xr:uid="{928F7354-DDB8-41AC-AC78-4B38912BCB3A}"/>
    <hyperlink ref="I5599" r:id="rId5598" xr:uid="{E3C5AD6D-90A6-4007-8CD0-9FBF12090DDA}"/>
    <hyperlink ref="I5600" r:id="rId5599" xr:uid="{78C3DDCF-18B4-47C8-98AF-CC65D46AB825}"/>
    <hyperlink ref="I5601" r:id="rId5600" xr:uid="{154E8007-4E85-45F3-AF2E-C117E7D3179F}"/>
    <hyperlink ref="I5602" r:id="rId5601" xr:uid="{C8DDF6D8-875D-434E-A0F5-1B1B8EFEC2D8}"/>
    <hyperlink ref="I5603" r:id="rId5602" xr:uid="{AC883D9C-937A-4DDD-B408-EB44AB2F0FDF}"/>
    <hyperlink ref="I5604" r:id="rId5603" xr:uid="{4B325F46-8F47-48C0-AFFD-1F3424314BB7}"/>
    <hyperlink ref="I5605" r:id="rId5604" xr:uid="{2DFA02A5-ADAA-4160-8EC0-060E2954CD70}"/>
    <hyperlink ref="I5606" r:id="rId5605" xr:uid="{06DE72CB-A476-4B6E-BE1E-A35C68A8B57D}"/>
    <hyperlink ref="I5607" r:id="rId5606" xr:uid="{3623D1EC-E452-4131-AFAD-3270F0357457}"/>
    <hyperlink ref="I5608" r:id="rId5607" xr:uid="{3C0F6234-6283-478C-966C-3A988DCD888E}"/>
    <hyperlink ref="I5609" r:id="rId5608" xr:uid="{3D01DA47-690D-4C5F-A756-0DED20EFB7D0}"/>
    <hyperlink ref="I5610" r:id="rId5609" xr:uid="{8E72C131-E6AF-4260-84D5-9142BC8C12A8}"/>
    <hyperlink ref="I5611" r:id="rId5610" xr:uid="{512AFB77-3461-4076-B288-53C281AE8B15}"/>
    <hyperlink ref="I5612" r:id="rId5611" xr:uid="{69E6D221-BDC0-4BCA-8BC2-4303C5D736E9}"/>
    <hyperlink ref="I5613" r:id="rId5612" xr:uid="{70DBBBC0-1F26-41E6-BFB0-88BC7B5053AD}"/>
    <hyperlink ref="I5614" r:id="rId5613" xr:uid="{270489D2-3BC0-4169-9E73-BF08C1EDF680}"/>
    <hyperlink ref="I5615" r:id="rId5614" xr:uid="{09217356-EBD5-494C-9B09-2204F443745D}"/>
    <hyperlink ref="I5616" r:id="rId5615" xr:uid="{02595938-7690-40A6-AFD5-65DCCF9FF906}"/>
    <hyperlink ref="I5617" r:id="rId5616" xr:uid="{5ADC30B4-CD22-4F4C-B0D0-05A08C7E7ED1}"/>
    <hyperlink ref="I5618" r:id="rId5617" xr:uid="{16452A91-D6D0-4A76-B2C5-B24920F256ED}"/>
    <hyperlink ref="I5619" r:id="rId5618" xr:uid="{92A8FFC6-BC41-4999-9999-E6B47B121305}"/>
    <hyperlink ref="I5620" r:id="rId5619" xr:uid="{8272A14B-97C4-43DE-8557-0D2F7C271293}"/>
    <hyperlink ref="I5621" r:id="rId5620" xr:uid="{22D95642-3771-4371-A153-050B0E2EB3EE}"/>
    <hyperlink ref="I5622" r:id="rId5621" xr:uid="{E7DEB07A-F3CE-4FA7-8E96-2FAE6397E100}"/>
    <hyperlink ref="I5623" r:id="rId5622" xr:uid="{B8F77CC0-6EDE-4CEF-99EF-470A1AD98907}"/>
    <hyperlink ref="I5624" r:id="rId5623" xr:uid="{A1385BE4-24DC-47AE-BDF9-10135569ED6A}"/>
    <hyperlink ref="I5625" r:id="rId5624" xr:uid="{0F9D47B4-9BAA-474B-A95B-01302B4E75AD}"/>
    <hyperlink ref="I5626" r:id="rId5625" xr:uid="{6B9C4EC2-9D01-4AE3-9B06-205CE7589B9C}"/>
    <hyperlink ref="I5627" r:id="rId5626" xr:uid="{53656F87-3C0E-43A1-9823-E322D1637050}"/>
    <hyperlink ref="I5628" r:id="rId5627" xr:uid="{951055B8-7BB1-44FF-93DD-6B0B57046691}"/>
    <hyperlink ref="I5629" r:id="rId5628" xr:uid="{D01BA4DA-B545-487A-905C-24CF88D51F11}"/>
    <hyperlink ref="I5630" r:id="rId5629" xr:uid="{85E3875F-8F94-47D5-8FB2-EA8E72100692}"/>
    <hyperlink ref="I5631" r:id="rId5630" xr:uid="{0E6B4560-5F2C-45B0-BE0D-54FE39B3DBE6}"/>
    <hyperlink ref="I5632" r:id="rId5631" xr:uid="{210EAFA9-4BD3-495B-89C3-C6F254DD3F5A}"/>
    <hyperlink ref="I5633" r:id="rId5632" xr:uid="{FBFA46DE-5FB0-4930-9DD4-6FCC5EF5BBE3}"/>
    <hyperlink ref="I5634" r:id="rId5633" xr:uid="{F927C5C6-71AD-453A-8402-AD78D8E24C2C}"/>
    <hyperlink ref="I5635" r:id="rId5634" xr:uid="{23C41756-AB4F-47F2-8039-A9EAAB4500F1}"/>
    <hyperlink ref="I5636" r:id="rId5635" xr:uid="{E46180CB-19B6-4A54-9DBA-A95A79EB3FF4}"/>
    <hyperlink ref="I5637" r:id="rId5636" xr:uid="{668A8E9A-35BD-4773-A49E-9D7CFC33EDB6}"/>
    <hyperlink ref="I5638" r:id="rId5637" xr:uid="{6BB082EE-B288-492D-9D17-33C9FA75AD15}"/>
    <hyperlink ref="I5639" r:id="rId5638" xr:uid="{B15BEA2F-DE75-4FFB-9378-8F5132C151B5}"/>
    <hyperlink ref="I5640" r:id="rId5639" xr:uid="{6DEE1D1F-BAF4-44C3-A2F7-B6CFC251EE5C}"/>
    <hyperlink ref="I5641" r:id="rId5640" xr:uid="{485C451B-07B5-478C-A95C-09415200F4BD}"/>
    <hyperlink ref="I5642" r:id="rId5641" xr:uid="{23F96D4C-B4A4-419B-8BC6-446C8E23E41D}"/>
    <hyperlink ref="I5643" r:id="rId5642" xr:uid="{6B605B53-6A8D-432C-800C-B30C70BC4A8B}"/>
    <hyperlink ref="I5644" r:id="rId5643" xr:uid="{4922CCD8-0B18-4571-93FC-8C7B15E4004C}"/>
    <hyperlink ref="I5645" r:id="rId5644" xr:uid="{219BC947-E14F-4D9C-AE12-4770D620C09A}"/>
    <hyperlink ref="I5646" r:id="rId5645" xr:uid="{33BA1466-58CD-4A89-B999-4188DCA2854A}"/>
    <hyperlink ref="I5647" r:id="rId5646" xr:uid="{18BEF4C2-EE87-4C36-B397-339AA9F2CE7B}"/>
    <hyperlink ref="I5648" r:id="rId5647" xr:uid="{6071D828-5C3E-4EA2-BAE0-7868B4EE7A36}"/>
    <hyperlink ref="I5649" r:id="rId5648" xr:uid="{511E20BF-5E61-4D29-8E02-618E26D95668}"/>
    <hyperlink ref="I5650" r:id="rId5649" xr:uid="{E462DC42-1E4A-4B16-8409-E152E0B52DC1}"/>
    <hyperlink ref="I5651" r:id="rId5650" xr:uid="{1EDA7B15-5F81-44D4-9EFF-1B308F7F4170}"/>
    <hyperlink ref="I5652" r:id="rId5651" xr:uid="{E9C77B5F-1985-48ED-B227-8D2492B06913}"/>
    <hyperlink ref="I5653" r:id="rId5652" xr:uid="{FFD35D9D-3E43-4DF5-BDC8-517BD235838F}"/>
    <hyperlink ref="I5654" r:id="rId5653" xr:uid="{CA16D93E-0730-4260-8742-41054EF33A0A}"/>
    <hyperlink ref="I5655" r:id="rId5654" xr:uid="{D74F2D54-E83F-4382-A99A-129D10935FF3}"/>
    <hyperlink ref="I5656" r:id="rId5655" xr:uid="{1F78E140-568F-43FB-8047-170CADFAE720}"/>
    <hyperlink ref="I5657" r:id="rId5656" xr:uid="{01BED301-E034-40F5-A63E-F3A933246B53}"/>
    <hyperlink ref="I5658" r:id="rId5657" xr:uid="{42EA9EBE-0AF3-4C87-826F-DE933A418321}"/>
    <hyperlink ref="I5659" r:id="rId5658" xr:uid="{8F54CAD2-C4CC-4DA7-A235-2F2FA97F3467}"/>
    <hyperlink ref="I5660" r:id="rId5659" xr:uid="{1A045DB1-3621-4913-8673-141099E241F0}"/>
    <hyperlink ref="I5661" r:id="rId5660" xr:uid="{87E13F19-C61B-4AF3-B609-BD956604F619}"/>
    <hyperlink ref="I5662" r:id="rId5661" xr:uid="{5AAC5543-DDA1-4802-91A1-429CD9BF0C16}"/>
    <hyperlink ref="I5663" r:id="rId5662" xr:uid="{E6BBEE69-E12E-419F-9F3E-00595DFFA303}"/>
    <hyperlink ref="I5664" r:id="rId5663" xr:uid="{F7629E9B-41B4-4193-BBF6-DE7CBF1AA36B}"/>
    <hyperlink ref="I5665" r:id="rId5664" xr:uid="{6ECB720B-21C7-438B-A27C-464CABB26EDA}"/>
    <hyperlink ref="I5666" r:id="rId5665" xr:uid="{EF57ED54-5962-4E23-B814-90DEB8BC6E7F}"/>
    <hyperlink ref="I5667" r:id="rId5666" xr:uid="{52DD4893-8160-4336-BB67-19B847D45335}"/>
    <hyperlink ref="I5668" r:id="rId5667" xr:uid="{AEFAF586-7BF0-4C63-8ED2-7DE99D3EBC38}"/>
    <hyperlink ref="I5669" r:id="rId5668" xr:uid="{DBEC16C3-276B-4DE1-83A2-F9F0BE963953}"/>
    <hyperlink ref="I5670" r:id="rId5669" xr:uid="{DEFB78DF-498A-45EE-BBA2-AE4346DACE50}"/>
    <hyperlink ref="I5671" r:id="rId5670" xr:uid="{16ACEBE6-877A-4C7D-A3C1-9AA7A60BD1A8}"/>
    <hyperlink ref="I5672" r:id="rId5671" xr:uid="{F1F6D808-7126-440F-A519-5FBEC7DC39DF}"/>
    <hyperlink ref="I5673" r:id="rId5672" xr:uid="{4C064D8F-05AF-4490-992E-0255ED4C88B1}"/>
    <hyperlink ref="I5674" r:id="rId5673" xr:uid="{D5481345-8D1F-42D1-AB40-AA8BF0C65EF1}"/>
    <hyperlink ref="I5675" r:id="rId5674" xr:uid="{FDEEF818-EF09-422C-A3DB-30FE55F3CE50}"/>
    <hyperlink ref="I5676" r:id="rId5675" xr:uid="{2AB9CB27-0C87-47A8-8C3B-9ACCCB515DF6}"/>
    <hyperlink ref="I5677" r:id="rId5676" xr:uid="{68797180-9BA2-4120-AFA3-A84E35DCDDF3}"/>
    <hyperlink ref="I5678" r:id="rId5677" xr:uid="{0A7D878B-0146-43E2-8AE9-0F3BD5F06519}"/>
    <hyperlink ref="I5679" r:id="rId5678" xr:uid="{AFCA823E-273D-4FB4-8543-0B90B639EBF1}"/>
    <hyperlink ref="I5680" r:id="rId5679" xr:uid="{6831CCAB-BF56-4009-9E51-6876D129E91B}"/>
    <hyperlink ref="I5681" r:id="rId5680" xr:uid="{8DAAF18F-7294-4E87-ADC2-0D1257044558}"/>
    <hyperlink ref="I5682" r:id="rId5681" xr:uid="{AC362A4B-B63C-4940-8E4C-3F2686C396B8}"/>
    <hyperlink ref="I5683" r:id="rId5682" xr:uid="{3C347B1E-2D12-48E2-B5E7-751B567438E3}"/>
    <hyperlink ref="I5684" r:id="rId5683" xr:uid="{4133E54E-4517-4AC8-B5A7-99CEAB470F47}"/>
    <hyperlink ref="I5685" r:id="rId5684" xr:uid="{75525801-8456-4C00-8487-AE05C3CD629C}"/>
    <hyperlink ref="I5686" r:id="rId5685" xr:uid="{AA147362-A2C1-4EA8-995E-3FB7F548A87B}"/>
    <hyperlink ref="I5687" r:id="rId5686" xr:uid="{9C74AF32-8E3C-41C7-AC4F-ED5CDC9147F9}"/>
    <hyperlink ref="I5688" r:id="rId5687" xr:uid="{3D8E50F1-7880-409E-9A8A-B64A729C3E2C}"/>
    <hyperlink ref="I5689" r:id="rId5688" xr:uid="{049CAF28-54DB-4B61-927E-EE5AC8BEE532}"/>
    <hyperlink ref="I4775" r:id="rId5689" xr:uid="{E561540D-DEAF-4D9A-8503-F9FD129144CD}"/>
    <hyperlink ref="I5691" r:id="rId5690" xr:uid="{1F5D7508-18F3-46D7-ABCE-0049CE55809F}"/>
    <hyperlink ref="I5692" r:id="rId5691" xr:uid="{2D3814BE-EA3B-4C51-A932-2F37654088A4}"/>
    <hyperlink ref="I5693" r:id="rId5692" xr:uid="{B1BA19E1-03DD-42EF-B321-178C17F635F6}"/>
    <hyperlink ref="I5694" r:id="rId5693" xr:uid="{5211877E-D174-48A8-A2F0-DEA3150ADC40}"/>
    <hyperlink ref="I5695" r:id="rId5694" xr:uid="{6CE4787E-8833-484C-ABD3-72F692CE2715}"/>
    <hyperlink ref="I5696" r:id="rId5695" xr:uid="{D235AA7C-96D6-4410-B8DA-E0606AA6D31E}"/>
    <hyperlink ref="I5697" r:id="rId5696" xr:uid="{A21A2AE1-B572-4254-813F-900E4C0FB6AF}"/>
    <hyperlink ref="I5698" r:id="rId5697" xr:uid="{29C90C1F-C413-441B-BFDF-7671F2C425F2}"/>
    <hyperlink ref="I5699" r:id="rId5698" xr:uid="{03FA6E53-D1A2-4CF6-9B85-C7543B81013C}"/>
    <hyperlink ref="I5700" r:id="rId5699" xr:uid="{FF7E1FBB-666F-4530-8E68-03A76C108425}"/>
    <hyperlink ref="I5701" r:id="rId5700" xr:uid="{AD6F5122-520C-47F6-9C52-C212F1FA28CF}"/>
    <hyperlink ref="I496" r:id="rId5701" xr:uid="{4ECD1E95-7F97-4A07-83AD-280305550291}"/>
    <hyperlink ref="I5703" r:id="rId5702" xr:uid="{0C3189A9-71C0-49CD-B74C-7565D2C4760A}"/>
    <hyperlink ref="I5704" r:id="rId5703" xr:uid="{63C72C27-8193-4A11-96A9-98E6C8EA4C5D}"/>
    <hyperlink ref="I5705" r:id="rId5704" xr:uid="{48B6CB56-E329-45CB-A2FC-2815EDB5A5CB}"/>
    <hyperlink ref="I5706" r:id="rId5705" xr:uid="{4207B6BB-48E7-4EB0-BB61-64E81B6A8AB8}"/>
    <hyperlink ref="I5707" r:id="rId5706" xr:uid="{6C79A215-A671-40E9-8D24-1FC4FD45976F}"/>
    <hyperlink ref="I5708" r:id="rId5707" xr:uid="{5BF1C60E-CCB3-4F6D-B6EB-E22B6B23D0DD}"/>
    <hyperlink ref="I5709" r:id="rId5708" xr:uid="{866B181F-3231-4F03-824D-919AC2C324BE}"/>
    <hyperlink ref="I5710" r:id="rId5709" xr:uid="{CA92A0F8-F3FC-47CD-9D17-62AAC44AA667}"/>
    <hyperlink ref="I5711" r:id="rId5710" xr:uid="{036EB0EB-5A40-4104-8AF4-BB682871109D}"/>
    <hyperlink ref="I5712" r:id="rId5711" xr:uid="{D4243372-5AD5-43D6-9031-1CA14623FC94}"/>
    <hyperlink ref="I5713" r:id="rId5712" xr:uid="{6D165123-26F6-48B9-8015-C081D1A37B77}"/>
    <hyperlink ref="I5714" r:id="rId5713" xr:uid="{73FC09C1-8F7B-4E8F-9F12-A7063B9E2682}"/>
    <hyperlink ref="I5715" r:id="rId5714" xr:uid="{08A8B11F-53C2-4B6F-8E1D-A0E1E9BB30BE}"/>
    <hyperlink ref="I5716" r:id="rId5715" xr:uid="{5B28B7F0-7076-4910-87AB-7E34BC93DE22}"/>
    <hyperlink ref="I5717" r:id="rId5716" xr:uid="{AC343C5E-A615-4943-ACC6-134E6B95F094}"/>
    <hyperlink ref="I5718" r:id="rId5717" xr:uid="{08BCF6E3-5075-42DD-85F1-C27EABEB0393}"/>
    <hyperlink ref="I5719" r:id="rId5718" xr:uid="{88CA49E6-7105-4EA3-9106-0895A568B4A6}"/>
    <hyperlink ref="I5720" r:id="rId5719" xr:uid="{D01844B1-1D35-4F94-835F-64255D8A2F01}"/>
    <hyperlink ref="I5721" r:id="rId5720" xr:uid="{345F6034-C9E8-418F-9DA2-2BF7F3117A45}"/>
    <hyperlink ref="I5722" r:id="rId5721" xr:uid="{53CEB464-4C09-45E3-9440-5FB3FCA1AA72}"/>
    <hyperlink ref="I5723" r:id="rId5722" xr:uid="{5748068D-0416-4E88-9838-AA0F770EDFD5}"/>
    <hyperlink ref="I9004" r:id="rId5723" xr:uid="{3950376F-AE14-4181-A669-D709BA5232CD}"/>
    <hyperlink ref="I5725" r:id="rId5724" xr:uid="{05061221-2C66-4A2E-BD8A-AF4EF1079C98}"/>
    <hyperlink ref="I5726" r:id="rId5725" xr:uid="{BD4AB860-FCBB-4FB2-B607-2DC89BB2AC3C}"/>
    <hyperlink ref="I5727" r:id="rId5726" xr:uid="{52179B89-0EED-42CD-82D4-B81397C8A00B}"/>
    <hyperlink ref="I5728" r:id="rId5727" xr:uid="{C27F527E-DEB3-4DDE-A1C5-62EE0C660B71}"/>
    <hyperlink ref="I5729" r:id="rId5728" xr:uid="{93D9DA1F-BE43-4E2E-8233-909B9C4635CC}"/>
    <hyperlink ref="I5730" r:id="rId5729" xr:uid="{3342EA16-EC11-4993-8225-A225666C81FE}"/>
    <hyperlink ref="I5731" r:id="rId5730" xr:uid="{112ECEA7-46F7-4841-A2C4-9FD9E13DA3EA}"/>
    <hyperlink ref="I5732" r:id="rId5731" xr:uid="{F3CF4013-384B-4E15-A3B9-6C8FD6610BBD}"/>
    <hyperlink ref="I5733" r:id="rId5732" xr:uid="{C8D09144-EC54-44FF-82F2-0ED8FFDF49BC}"/>
    <hyperlink ref="I5734" r:id="rId5733" xr:uid="{83FCDCA7-3656-4812-A6FF-D48ACEAAAA36}"/>
    <hyperlink ref="I5735" r:id="rId5734" xr:uid="{6BE60EAE-CD8A-4627-9764-61E95F159FF1}"/>
    <hyperlink ref="I5736" r:id="rId5735" xr:uid="{85B555B7-9378-4CC3-9D4C-90FDC46F41AF}"/>
    <hyperlink ref="I5737" r:id="rId5736" xr:uid="{159C9493-AD3E-4D7B-8D22-37905E4F94A8}"/>
    <hyperlink ref="I5738" r:id="rId5737" xr:uid="{F38C5082-F850-4AA8-BBEF-F36B188D7502}"/>
    <hyperlink ref="I5739" r:id="rId5738" xr:uid="{683E584C-DC52-4CE7-B4D8-DD0BCBB57D17}"/>
    <hyperlink ref="I5740" r:id="rId5739" xr:uid="{93F71588-D7FF-468D-A122-38E1BBF1FFB6}"/>
    <hyperlink ref="I5741" r:id="rId5740" xr:uid="{E30E7FF6-4F3E-4C5C-8A19-D7D315418E92}"/>
    <hyperlink ref="I5742" r:id="rId5741" xr:uid="{1E12C8E2-41E3-4C02-AD76-0CD4F804A0A3}"/>
    <hyperlink ref="I5743" r:id="rId5742" xr:uid="{CDF7B3F9-7CAD-4675-838D-09FEBE5F8D3E}"/>
    <hyperlink ref="I5744" r:id="rId5743" xr:uid="{FC4BAB68-4F41-4BBA-BF08-205F233B8663}"/>
    <hyperlink ref="I5745" r:id="rId5744" xr:uid="{F3968649-80E2-461C-AB7D-045C4B456C77}"/>
    <hyperlink ref="I5746" r:id="rId5745" xr:uid="{E425D85F-AB8A-4FD7-8F85-BD24BE864BF4}"/>
    <hyperlink ref="I5747" r:id="rId5746" xr:uid="{2DFC12E2-9855-47B2-9465-46A1BA1BAD97}"/>
    <hyperlink ref="I5748" r:id="rId5747" xr:uid="{9A895651-4E32-4543-A517-C4EB51E66827}"/>
    <hyperlink ref="I5749" r:id="rId5748" xr:uid="{851FAC30-9108-4B41-A5D0-475EC3C83577}"/>
    <hyperlink ref="I5750" r:id="rId5749" xr:uid="{069C7E78-3A7C-4553-8CB6-06350CD2672B}"/>
    <hyperlink ref="I5751" r:id="rId5750" xr:uid="{7EDE685D-B3EF-495C-A85F-1EE54F9A6596}"/>
    <hyperlink ref="I5752" r:id="rId5751" xr:uid="{2EA3C9A4-6C3A-4EEB-8D10-7CA1EDAB44AA}"/>
    <hyperlink ref="I5753" r:id="rId5752" xr:uid="{D1D753B2-B31E-4EBA-9B98-9A6930E8AB9D}"/>
    <hyperlink ref="I5754" r:id="rId5753" xr:uid="{C5FA63D4-7E72-413E-9A96-0E05AEE5E689}"/>
    <hyperlink ref="I5755" r:id="rId5754" xr:uid="{143DB2D0-BA71-4FFC-9D19-F85B2984DC47}"/>
    <hyperlink ref="I5756" r:id="rId5755" xr:uid="{BA9234C9-BEC2-4AFE-9DC7-D0593D0B198A}"/>
    <hyperlink ref="I5757" r:id="rId5756" xr:uid="{4816119A-0DDE-4634-B571-C4162FEEC567}"/>
    <hyperlink ref="I5758" r:id="rId5757" xr:uid="{EB89DBE2-F780-4572-A489-61AC6827E982}"/>
    <hyperlink ref="I5759" r:id="rId5758" xr:uid="{9BDC07D3-9882-4309-9DEC-A15D194C9651}"/>
    <hyperlink ref="I5760" r:id="rId5759" xr:uid="{2935009B-E3C8-41CC-93AF-730E85849E75}"/>
    <hyperlink ref="I5761" r:id="rId5760" xr:uid="{31294006-2233-4900-93B3-A01FD77089B5}"/>
    <hyperlink ref="I5762" r:id="rId5761" xr:uid="{4D5A94BB-51E5-404E-A997-8E363B75335F}"/>
    <hyperlink ref="I5763" r:id="rId5762" xr:uid="{DF50F5B1-16B8-437E-BBA5-72D688AEBF1E}"/>
    <hyperlink ref="I5764" r:id="rId5763" xr:uid="{A89D47F6-7E80-462C-BF37-B3CEAABB492B}"/>
    <hyperlink ref="I5765" r:id="rId5764" xr:uid="{86AF5633-4AFE-479E-9BD8-9FF38C88C83B}"/>
    <hyperlink ref="I5766" r:id="rId5765" xr:uid="{9AD04309-32F9-4031-BC00-87CD66820D88}"/>
    <hyperlink ref="I5767" r:id="rId5766" xr:uid="{312DFB0A-5B93-4B2D-8549-26EA022227A3}"/>
    <hyperlink ref="I5768" r:id="rId5767" xr:uid="{F081D8D2-B889-4A47-8895-F7D6C9A58DDB}"/>
    <hyperlink ref="I5769" r:id="rId5768" xr:uid="{DA9674C4-000A-4DAA-8B79-31F195885870}"/>
    <hyperlink ref="I5770" r:id="rId5769" xr:uid="{2A26B5BC-4BAF-42D5-A2D5-8CA999B017BE}"/>
    <hyperlink ref="I5771" r:id="rId5770" xr:uid="{236482B7-3CA3-41A8-BA71-1604F290FD6C}"/>
    <hyperlink ref="I5772" r:id="rId5771" xr:uid="{19AADB8C-8DF7-4451-94E8-5A3E5F008DE3}"/>
    <hyperlink ref="I5773" r:id="rId5772" xr:uid="{A056C372-3E59-40EF-8055-BF95ED4F993E}"/>
    <hyperlink ref="I5774" r:id="rId5773" xr:uid="{6BD40066-35EC-422C-9233-2C275A9D1982}"/>
    <hyperlink ref="I5775" r:id="rId5774" xr:uid="{B2E0BF0F-C217-4E54-882C-8055A159E976}"/>
    <hyperlink ref="I5776" r:id="rId5775" xr:uid="{6CE6B9E3-176C-40E4-846C-ACB7FF866147}"/>
    <hyperlink ref="I5777" r:id="rId5776" xr:uid="{1A5ECC07-7C58-40DA-B021-B8A74F3712A2}"/>
    <hyperlink ref="I5778" r:id="rId5777" xr:uid="{A8C31870-A9B4-4AC4-A214-3CB1AFD73F0B}"/>
    <hyperlink ref="I5779" r:id="rId5778" xr:uid="{5C5BDB6F-ACF9-4EEE-B1EF-0789BD33E50E}"/>
    <hyperlink ref="I5780" r:id="rId5779" xr:uid="{A875BC0B-61B2-4A98-947E-B5582D8F809C}"/>
    <hyperlink ref="I5781" r:id="rId5780" xr:uid="{F8666061-B288-468B-A586-E3F83B47294A}"/>
    <hyperlink ref="I5782" r:id="rId5781" xr:uid="{55DAD54A-9617-48AB-89C5-CD6ABC6A1835}"/>
    <hyperlink ref="I5783" r:id="rId5782" xr:uid="{898F910C-482F-4580-A9CC-F65443D0706D}"/>
    <hyperlink ref="I5784" r:id="rId5783" xr:uid="{2C7A1B82-BC7C-4EB6-AD95-AE4C47EFE2EF}"/>
    <hyperlink ref="I5785" r:id="rId5784" xr:uid="{BDE61DB2-B215-4E12-8093-B3567F4DFC67}"/>
    <hyperlink ref="I5786" r:id="rId5785" xr:uid="{2E343AA0-FA96-4C48-94C3-CA486B2BBB7F}"/>
    <hyperlink ref="I5787" r:id="rId5786" xr:uid="{BA76109B-F00D-4035-9401-D210B4CBE444}"/>
    <hyperlink ref="I5788" r:id="rId5787" xr:uid="{650B2A1A-CB8F-4532-B775-EB61A956E626}"/>
    <hyperlink ref="I5789" r:id="rId5788" xr:uid="{BE8E13DF-016A-4EB7-85B4-29AA1DD1E9EA}"/>
    <hyperlink ref="I5790" r:id="rId5789" xr:uid="{0997FFC9-D0F7-4144-9053-41E47F7B5539}"/>
    <hyperlink ref="I5791" r:id="rId5790" xr:uid="{E1D56080-B83F-4403-AA1C-F21C6C0414CA}"/>
    <hyperlink ref="I5792" r:id="rId5791" xr:uid="{A1BD6293-4FCA-45C4-8070-C95FD027C6B6}"/>
    <hyperlink ref="I5793" r:id="rId5792" xr:uid="{03FD386E-7A35-4450-9483-D1D471B60A37}"/>
    <hyperlink ref="I4861" r:id="rId5793" xr:uid="{BB4ED5FE-7D2A-4685-BDDE-C3D901FF8F57}"/>
    <hyperlink ref="I5795" r:id="rId5794" xr:uid="{3C8E64A8-E2BE-41EF-8842-ED34F4B6AA46}"/>
    <hyperlink ref="I5796" r:id="rId5795" xr:uid="{FE2DC888-E129-445F-9108-8E36CBB750C5}"/>
    <hyperlink ref="I5797" r:id="rId5796" xr:uid="{E86C21B3-0EC2-4B4F-902E-C53E44274C75}"/>
    <hyperlink ref="I5798" r:id="rId5797" xr:uid="{1A3EEC8B-6AF7-4E70-9F97-B34762AF5EBB}"/>
    <hyperlink ref="I5799" r:id="rId5798" xr:uid="{77A08D3B-2402-4FB5-A7E9-4D7D386AE254}"/>
    <hyperlink ref="I5800" r:id="rId5799" xr:uid="{BA309F11-A8FB-4947-BED3-1E7666FE14C9}"/>
    <hyperlink ref="I5801" r:id="rId5800" xr:uid="{D1B13974-292E-4C64-B555-1F9DE53F6FC4}"/>
    <hyperlink ref="I5802" r:id="rId5801" xr:uid="{E40ADAAB-E8F0-4305-829D-EF40FF238324}"/>
    <hyperlink ref="I5803" r:id="rId5802" xr:uid="{DE65B9C0-96D4-43E8-BC26-8FFCEE7E850C}"/>
    <hyperlink ref="I5804" r:id="rId5803" xr:uid="{51C898EA-CACC-4B78-8C3D-FDED2540317E}"/>
    <hyperlink ref="I5805" r:id="rId5804" xr:uid="{6405977D-FA6B-4CE7-B5B2-6488C7C4E0FC}"/>
    <hyperlink ref="I5806" r:id="rId5805" xr:uid="{F70D7DF8-D848-49B1-B8A9-73608A6ADC80}"/>
    <hyperlink ref="I5807" r:id="rId5806" xr:uid="{862C04B1-A1B4-4A95-B921-4317C3D4526B}"/>
    <hyperlink ref="I5808" r:id="rId5807" xr:uid="{AD9C84DC-3B0D-4AB8-B3F4-CC50D80F3361}"/>
    <hyperlink ref="I5809" r:id="rId5808" xr:uid="{0FF50CDF-BAEC-41D8-B7B1-C97017FC81EB}"/>
    <hyperlink ref="I5810" r:id="rId5809" xr:uid="{A7490CA0-A151-415E-B844-51C3333BF121}"/>
    <hyperlink ref="I5811" r:id="rId5810" xr:uid="{8727E17F-A628-4C92-9199-69447851AA57}"/>
    <hyperlink ref="I5812" r:id="rId5811" xr:uid="{BF67ECED-AB34-4D89-8102-65F0A5A33B75}"/>
    <hyperlink ref="I5813" r:id="rId5812" xr:uid="{893E1928-2BDF-4BA7-A121-0C5B01F84666}"/>
    <hyperlink ref="I5814" r:id="rId5813" xr:uid="{BBBC7CD3-75B6-448B-8844-22BCC7DCEF57}"/>
    <hyperlink ref="I5815" r:id="rId5814" xr:uid="{5B41C00F-CD46-4906-B7BD-6E1B985EE79E}"/>
    <hyperlink ref="I5816" r:id="rId5815" xr:uid="{2730A397-D622-4104-A6DD-4A152C7E9B72}"/>
    <hyperlink ref="I5817" r:id="rId5816" xr:uid="{B34E775F-CADE-4AF7-AD9D-4A9ED56D3851}"/>
    <hyperlink ref="I5818" r:id="rId5817" xr:uid="{F0354EF0-6962-46E9-93BF-6C9AEC2BCD22}"/>
    <hyperlink ref="I5819" r:id="rId5818" xr:uid="{138E0C91-380A-42A1-80A5-5C9CF822FFE0}"/>
    <hyperlink ref="I5820" r:id="rId5819" xr:uid="{608988C6-E659-4133-B512-8071B260EC0C}"/>
    <hyperlink ref="I5821" r:id="rId5820" xr:uid="{7D4BE646-218A-42A0-828A-955B8563B02E}"/>
    <hyperlink ref="I5822" r:id="rId5821" xr:uid="{E8EB8807-CA48-450D-82AD-7D321F26E651}"/>
    <hyperlink ref="I5823" r:id="rId5822" xr:uid="{3010C420-0F6D-48E8-86FD-6F3DF6A811E5}"/>
    <hyperlink ref="I5824" r:id="rId5823" xr:uid="{AA6F2B16-AACD-472E-898A-4D5CC933F59D}"/>
    <hyperlink ref="I5825" r:id="rId5824" xr:uid="{F61DEFF8-BB85-442D-A7E3-C9637F784988}"/>
    <hyperlink ref="I5826" r:id="rId5825" xr:uid="{23B53CAB-6187-4AED-BD89-E70047338628}"/>
    <hyperlink ref="I5827" r:id="rId5826" xr:uid="{DCB62ECF-3308-48FC-8E17-918F71E46C72}"/>
    <hyperlink ref="I5828" r:id="rId5827" xr:uid="{274A2D80-8140-48D5-9641-62F9B3452031}"/>
    <hyperlink ref="I5829" r:id="rId5828" xr:uid="{12AE8C0E-259B-4B27-B753-C09960ED1B23}"/>
    <hyperlink ref="I5830" r:id="rId5829" xr:uid="{A87A5F19-0A4D-455C-88F4-F563D70555D1}"/>
    <hyperlink ref="I5831" r:id="rId5830" xr:uid="{AFCB7B82-B1C8-4E2F-B72A-53125FD4FAB4}"/>
    <hyperlink ref="I5832" r:id="rId5831" xr:uid="{F85CB78A-2E27-4499-8037-C5EC52CFD23B}"/>
    <hyperlink ref="I5833" r:id="rId5832" xr:uid="{5572B656-2255-4C0E-9410-73C0B9FC40C9}"/>
    <hyperlink ref="I5834" r:id="rId5833" xr:uid="{E075DAB0-1CF1-4CA9-AEAC-6EE07C746ACC}"/>
    <hyperlink ref="I5835" r:id="rId5834" xr:uid="{2DB5A059-3D11-4BD5-9929-BAFF7635F3A9}"/>
    <hyperlink ref="I5836" r:id="rId5835" xr:uid="{870B6673-66CF-409C-B252-C62BF8048963}"/>
    <hyperlink ref="I5837" r:id="rId5836" xr:uid="{B39C6EEF-8DFD-4ABB-92E6-325B6FB0DCE0}"/>
    <hyperlink ref="I5838" r:id="rId5837" xr:uid="{D6281580-EB18-417B-A57E-392039490569}"/>
    <hyperlink ref="I5839" r:id="rId5838" xr:uid="{205D7EBB-440C-47FA-8F57-1A852AB9C6BB}"/>
    <hyperlink ref="I5840" r:id="rId5839" xr:uid="{725CAB20-F24A-47F6-B7BE-90B4D64DFE2B}"/>
    <hyperlink ref="I5841" r:id="rId5840" xr:uid="{FEE35998-BBD6-483A-A159-048D133A211A}"/>
    <hyperlink ref="I5842" r:id="rId5841" xr:uid="{7C779168-8F7F-41FF-91A9-D650DDBEFDC0}"/>
    <hyperlink ref="I5843" r:id="rId5842" xr:uid="{C4C9B675-CFE9-4C72-A9CD-2A2C82EC1004}"/>
    <hyperlink ref="I5844" r:id="rId5843" xr:uid="{3EDA9805-BA08-4A9A-BAF9-A1CA5DC1F6DD}"/>
    <hyperlink ref="I5845" r:id="rId5844" xr:uid="{C828D7D0-9909-49C3-AC38-DE04305B940F}"/>
    <hyperlink ref="I5846" r:id="rId5845" xr:uid="{78A89661-7D61-4C3B-97DF-CB4F31639B8A}"/>
    <hyperlink ref="I5847" r:id="rId5846" xr:uid="{5CBAB794-36C0-41F0-A460-672C16E072D5}"/>
    <hyperlink ref="I5848" r:id="rId5847" xr:uid="{5CC11245-FD5E-41D0-8AC2-D8646E133D08}"/>
    <hyperlink ref="I5849" r:id="rId5848" xr:uid="{F3677D54-57C4-44C1-9699-C76CFB045C51}"/>
    <hyperlink ref="I5850" r:id="rId5849" xr:uid="{1B746F27-D3A2-4BED-B841-4544ABF5EE6A}"/>
    <hyperlink ref="I5851" r:id="rId5850" xr:uid="{62A886E9-47FE-4BE6-A0EC-CC28CEFD74BA}"/>
    <hyperlink ref="I5852" r:id="rId5851" xr:uid="{FE84FBC2-6922-499E-8C2C-C54F0CDFDE29}"/>
    <hyperlink ref="I5853" r:id="rId5852" xr:uid="{EABCB9E1-B811-4690-832B-1DB41985EBAC}"/>
    <hyperlink ref="I5854" r:id="rId5853" xr:uid="{4770807C-1664-4E6E-956E-A485CA0869AD}"/>
    <hyperlink ref="I5855" r:id="rId5854" xr:uid="{4834A629-ABB7-4ED5-A1AA-F2166F8A2742}"/>
    <hyperlink ref="I5856" r:id="rId5855" xr:uid="{BDF38761-1448-42EB-B901-CF876B7CA0D0}"/>
    <hyperlink ref="I5857" r:id="rId5856" xr:uid="{F54B92D1-7AFE-4144-A265-8663C0322303}"/>
    <hyperlink ref="I5858" r:id="rId5857" xr:uid="{C6BF05B9-BC2D-43C7-AAA8-5F73FB3CAB6D}"/>
    <hyperlink ref="I5859" r:id="rId5858" xr:uid="{CB749119-8CD8-4372-86D8-AA6D9D45B107}"/>
    <hyperlink ref="I5860" r:id="rId5859" xr:uid="{A6C4935F-0405-403F-AE3E-3A3E9D9FDF32}"/>
    <hyperlink ref="I5861" r:id="rId5860" xr:uid="{F9632EF2-8217-4BAC-94B6-BD96916B6D23}"/>
    <hyperlink ref="I5862" r:id="rId5861" xr:uid="{59468F44-6BF6-4C20-BD4D-B9CED65F7F87}"/>
    <hyperlink ref="I5863" r:id="rId5862" xr:uid="{D6041776-560D-47BF-9CBF-97ECC6C211D7}"/>
    <hyperlink ref="I5864" r:id="rId5863" xr:uid="{CB5C7AA9-E4D3-4287-9640-3C2090B3111B}"/>
    <hyperlink ref="I5865" r:id="rId5864" xr:uid="{4F8B94D2-8927-4B95-AF11-FEBA8EF7D5AA}"/>
    <hyperlink ref="I5866" r:id="rId5865" xr:uid="{5955A675-709E-4953-8555-6D57246C7C08}"/>
    <hyperlink ref="I5867" r:id="rId5866" xr:uid="{ED2567C1-684E-491C-AF4E-6D80BEF85CE5}"/>
    <hyperlink ref="I5868" r:id="rId5867" xr:uid="{22CF0CE3-F4D9-44C9-90D8-3ACB2F71B48B}"/>
    <hyperlink ref="I5869" r:id="rId5868" xr:uid="{BC211216-2458-4074-819B-AB8F31A6C0B4}"/>
    <hyperlink ref="I5870" r:id="rId5869" xr:uid="{659E94A0-3533-45F9-8166-B10AA86615C1}"/>
    <hyperlink ref="I5871" r:id="rId5870" xr:uid="{19CF8EBB-C121-40E2-8FA1-9A7855BCB08F}"/>
    <hyperlink ref="I5872" r:id="rId5871" xr:uid="{4EEE25BA-E589-4F91-82B7-8E4D9C5E088D}"/>
    <hyperlink ref="I5873" r:id="rId5872" xr:uid="{3E6E8D0B-AD03-489B-A726-C6697E6A2906}"/>
    <hyperlink ref="I5874" r:id="rId5873" xr:uid="{E429D867-B0C9-4800-8D41-C74F98A5458A}"/>
    <hyperlink ref="I5875" r:id="rId5874" xr:uid="{C026B572-4870-423E-83F2-ED276E4C53C5}"/>
    <hyperlink ref="I5876" r:id="rId5875" xr:uid="{14E783FC-B17C-4E28-B1D9-5ECB2052B531}"/>
    <hyperlink ref="I5877" r:id="rId5876" xr:uid="{DCC96847-9E17-45C5-8C2C-D37D2DABDF6C}"/>
    <hyperlink ref="I5878" r:id="rId5877" xr:uid="{7DE3E912-9DC2-497F-A0B0-290ABC2A3581}"/>
    <hyperlink ref="I5879" r:id="rId5878" xr:uid="{6B12EB1D-0C51-427C-8DA5-0E54AF3785A8}"/>
    <hyperlink ref="I5880" r:id="rId5879" xr:uid="{B2C84C50-B51D-4564-A47B-737D4ED8911E}"/>
    <hyperlink ref="I5881" r:id="rId5880" xr:uid="{D6E382AC-299D-4385-A419-A25669B5CC40}"/>
    <hyperlink ref="I5882" r:id="rId5881" xr:uid="{2143950A-0A8C-44F7-82ED-01713B75916B}"/>
    <hyperlink ref="I5883" r:id="rId5882" xr:uid="{101B59BC-ED84-4533-8751-740810D0CC4D}"/>
    <hyperlink ref="I5884" r:id="rId5883" xr:uid="{19454C49-BF19-41E3-967C-5438BCD801FC}"/>
    <hyperlink ref="I5885" r:id="rId5884" xr:uid="{440BF34D-FD85-42B2-9B05-E0ABB72219F5}"/>
    <hyperlink ref="I5886" r:id="rId5885" xr:uid="{5511AAD7-9070-49F9-95E0-47CBDBE1C0F3}"/>
    <hyperlink ref="I5887" r:id="rId5886" xr:uid="{7359AA29-6EF2-45EF-AEEF-3E28F9BBAA43}"/>
    <hyperlink ref="I5888" r:id="rId5887" xr:uid="{198B0293-4611-418D-8D69-38BDB17BC5D6}"/>
    <hyperlink ref="I5889" r:id="rId5888" xr:uid="{604F6763-578E-4FFD-9045-D347BD8F59AE}"/>
    <hyperlink ref="I2116" r:id="rId5889" xr:uid="{8AAF0D8B-9A41-4D0B-B117-A72977FFD948}"/>
    <hyperlink ref="I5891" r:id="rId5890" xr:uid="{C7B4D6B4-0099-4600-9086-E4EDC31C0AE2}"/>
    <hyperlink ref="I5892" r:id="rId5891" xr:uid="{31BEFBEA-BEC4-4868-A747-24585B73EB32}"/>
    <hyperlink ref="I5893" r:id="rId5892" xr:uid="{32B3745C-433D-44C2-8AFF-F547AAE80926}"/>
    <hyperlink ref="I5894" r:id="rId5893" xr:uid="{424E8EBA-5D0A-43DC-BF0C-2B7C65818BAF}"/>
    <hyperlink ref="I5895" r:id="rId5894" xr:uid="{287F28F3-14CD-4095-BF3A-B46362935E64}"/>
    <hyperlink ref="I5896" r:id="rId5895" xr:uid="{6A9DB019-F2A8-4B45-BE53-FA84889809F8}"/>
    <hyperlink ref="I5897" r:id="rId5896" xr:uid="{C06EBDEC-D0DB-4FF8-BAEF-CB6242DB1F07}"/>
    <hyperlink ref="I5898" r:id="rId5897" xr:uid="{52D189CE-BFB1-4238-950E-2A9D9C172228}"/>
    <hyperlink ref="I5899" r:id="rId5898" xr:uid="{3D75E91D-6459-4FB8-8811-8D38B4889839}"/>
    <hyperlink ref="I5900" r:id="rId5899" xr:uid="{9DFE8159-149A-4601-8BC1-A4269C0FEB06}"/>
    <hyperlink ref="I5901" r:id="rId5900" xr:uid="{9C4E6784-AD13-453F-BA5B-96C4F81F5BB5}"/>
    <hyperlink ref="I5902" r:id="rId5901" xr:uid="{4343A6E5-6210-4AF7-88E8-8C17BE32E7B8}"/>
    <hyperlink ref="I5903" r:id="rId5902" xr:uid="{7DF311B8-88DA-4E28-A4D3-DB102A39D33B}"/>
    <hyperlink ref="I5904" r:id="rId5903" xr:uid="{B453234D-671C-45C2-98CD-445684DE13CC}"/>
    <hyperlink ref="I5905" r:id="rId5904" xr:uid="{E4A05B03-BBA8-453F-A46B-44F08F0EA337}"/>
    <hyperlink ref="I5906" r:id="rId5905" xr:uid="{E3F04BF0-1659-4B8F-A82A-46105943630E}"/>
    <hyperlink ref="I5907" r:id="rId5906" xr:uid="{77B82829-5A6C-4863-833F-EDFA28E9E21F}"/>
    <hyperlink ref="I5908" r:id="rId5907" xr:uid="{8694B6AC-3BD8-4144-8D8C-2D1AA162E014}"/>
    <hyperlink ref="I5909" r:id="rId5908" xr:uid="{E99FE077-D84B-4756-BE38-5328C56A7075}"/>
    <hyperlink ref="I5910" r:id="rId5909" xr:uid="{895DB1CF-84B6-4D1F-83AF-75CE4838E824}"/>
    <hyperlink ref="I5911" r:id="rId5910" xr:uid="{BA88B8F9-876E-433C-B0D1-BCBBF8D400EA}"/>
    <hyperlink ref="I5912" r:id="rId5911" xr:uid="{DB3CE5B8-A03F-46A4-A7B0-599B27029DA7}"/>
    <hyperlink ref="I5913" r:id="rId5912" xr:uid="{DA3895A7-3BA2-414A-A925-4FE5CD28853D}"/>
    <hyperlink ref="I5914" r:id="rId5913" xr:uid="{D93D2C11-D525-4CAC-9B50-E6108A4D492A}"/>
    <hyperlink ref="I5915" r:id="rId5914" xr:uid="{E76FA99B-CBAC-46A1-BBBA-7D6206B53FE5}"/>
    <hyperlink ref="I5916" r:id="rId5915" xr:uid="{624F8E9C-9591-4563-A16E-192511794F52}"/>
    <hyperlink ref="I5917" r:id="rId5916" xr:uid="{BCC884FA-0CD7-40BB-88C6-C4D1A370C405}"/>
    <hyperlink ref="I5918" r:id="rId5917" xr:uid="{1FD7EA2E-87F0-4BF1-8436-D890E58F4864}"/>
    <hyperlink ref="I5919" r:id="rId5918" xr:uid="{A8E0A395-7649-4BF6-99AC-943A9E537F13}"/>
    <hyperlink ref="I5920" r:id="rId5919" xr:uid="{6917EA51-2F79-4D5D-83E4-F05B27BCD562}"/>
    <hyperlink ref="I5921" r:id="rId5920" xr:uid="{183C755B-7DF6-48FF-A19D-5E7BA14DB4D4}"/>
    <hyperlink ref="I5922" r:id="rId5921" xr:uid="{D16DD653-A16A-4338-BE08-3258FFC3C84F}"/>
    <hyperlink ref="I5923" r:id="rId5922" xr:uid="{29F48F04-36AA-4560-9FE8-874074E0ACA2}"/>
    <hyperlink ref="I5924" r:id="rId5923" xr:uid="{93D716B7-51F8-45AC-BD6C-714D1B525126}"/>
    <hyperlink ref="I5925" r:id="rId5924" xr:uid="{AAA08C0B-1DCB-433C-9375-12C5ECDE8CD5}"/>
    <hyperlink ref="I5926" r:id="rId5925" xr:uid="{C2E76D78-D827-496A-947C-4A464C5DFA6D}"/>
    <hyperlink ref="I5927" r:id="rId5926" xr:uid="{30025426-AFDF-45D2-83F4-7E2E8BED5C4F}"/>
    <hyperlink ref="I5928" r:id="rId5927" xr:uid="{0349398F-F421-4057-8635-40633BB0FF60}"/>
    <hyperlink ref="I5929" r:id="rId5928" xr:uid="{1B35EF88-5EA1-4865-84BF-871A9271607F}"/>
    <hyperlink ref="I5930" r:id="rId5929" xr:uid="{31828C01-5933-466D-876B-049A6CA15DDF}"/>
    <hyperlink ref="I5931" r:id="rId5930" xr:uid="{B0285AE0-D193-461E-A62B-C230E4B393E4}"/>
    <hyperlink ref="I9555" r:id="rId5931" xr:uid="{4ECD1B16-14B3-4DEF-A653-C21D3C56B42D}"/>
    <hyperlink ref="I5933" r:id="rId5932" xr:uid="{0F9F5E6D-998D-4F3D-86CB-17A9368F3FAC}"/>
    <hyperlink ref="I5934" r:id="rId5933" xr:uid="{92EA2D76-35A5-47B1-921D-5F6B462B6F86}"/>
    <hyperlink ref="I5935" r:id="rId5934" xr:uid="{218CF4FA-D073-4476-9E63-09308AD59F00}"/>
    <hyperlink ref="I5936" r:id="rId5935" xr:uid="{AC15F6F2-B214-4DE1-94B5-E69EFB1D2D1F}"/>
    <hyperlink ref="I5937" r:id="rId5936" xr:uid="{D2A2AA6E-286E-47BB-BEDA-13C3A187AC00}"/>
    <hyperlink ref="I5938" r:id="rId5937" xr:uid="{F2B8B885-737E-452A-8901-E368627AB1D8}"/>
    <hyperlink ref="I5939" r:id="rId5938" xr:uid="{5FF26065-AF12-46D7-81FA-5DA048CB0F2F}"/>
    <hyperlink ref="I5940" r:id="rId5939" xr:uid="{BDC9F37E-CFD7-4E06-9C33-47C3BBEB2636}"/>
    <hyperlink ref="I5941" r:id="rId5940" xr:uid="{2CDBEF30-4A01-49BE-AF18-9246AAD16E1E}"/>
    <hyperlink ref="I5942" r:id="rId5941" xr:uid="{8C5420E7-AF07-4606-B804-D0BA132BA532}"/>
    <hyperlink ref="I5943" r:id="rId5942" xr:uid="{2391C2D3-464C-4209-9D81-8EC258BE4390}"/>
    <hyperlink ref="I5944" r:id="rId5943" xr:uid="{E50ED6C4-9D33-4DDD-A997-9DCA23511C8E}"/>
    <hyperlink ref="I5945" r:id="rId5944" xr:uid="{5F4DFD1D-CDE2-4A64-A847-B864F5E34D59}"/>
    <hyperlink ref="I5946" r:id="rId5945" xr:uid="{9CBAB60D-0AFA-4AB2-9CF8-DA174E6F2B5B}"/>
    <hyperlink ref="I5947" r:id="rId5946" xr:uid="{0B1073B5-200A-43B9-A9A4-7270850A0A77}"/>
    <hyperlink ref="I5948" r:id="rId5947" xr:uid="{B6458EA1-A725-4D37-A0BB-D2F754AA17DB}"/>
    <hyperlink ref="I5949" r:id="rId5948" xr:uid="{12C111D4-51A7-47D3-BBC0-B2690E15D97B}"/>
    <hyperlink ref="I5950" r:id="rId5949" xr:uid="{C87030DA-BDAE-40BB-96FE-61DF0E95B6C1}"/>
    <hyperlink ref="I5951" r:id="rId5950" xr:uid="{6BB994C7-E318-4DEC-8A9B-582C3B67DD38}"/>
    <hyperlink ref="I5952" r:id="rId5951" xr:uid="{90DDA49A-825D-4BD5-B5CB-BFEA47F2F83B}"/>
    <hyperlink ref="I5953" r:id="rId5952" xr:uid="{7A4D77E2-832C-4220-876B-CE5E62A563DF}"/>
    <hyperlink ref="I5954" r:id="rId5953" xr:uid="{0DD624B2-405B-44A7-9517-215791AD6539}"/>
    <hyperlink ref="I5955" r:id="rId5954" xr:uid="{946ABABB-861D-4C0A-87F6-08325B6DC816}"/>
    <hyperlink ref="I5956" r:id="rId5955" xr:uid="{867C4EF4-DC77-45A9-8010-FCDEB1873D26}"/>
    <hyperlink ref="I5957" r:id="rId5956" xr:uid="{10B1EE53-B505-4259-AAD9-F063AEF15C75}"/>
    <hyperlink ref="I5958" r:id="rId5957" xr:uid="{E9CCAB0D-5963-4601-B2AD-F6B49CCF025D}"/>
    <hyperlink ref="I5959" r:id="rId5958" xr:uid="{2771CFB1-DD37-4D6D-B223-06325BA6489A}"/>
    <hyperlink ref="I5960" r:id="rId5959" xr:uid="{4F67E854-3A6B-43DD-B94F-57858C3F3B7A}"/>
    <hyperlink ref="I5961" r:id="rId5960" xr:uid="{5403CE53-3B82-45AE-9857-0BA7665CFE4E}"/>
    <hyperlink ref="I5962" r:id="rId5961" xr:uid="{E389531E-DC34-4ABD-B66D-86875764B7C2}"/>
    <hyperlink ref="I5963" r:id="rId5962" xr:uid="{65E12A5E-C2F2-437F-9D5D-9A0AA0A1E6BC}"/>
    <hyperlink ref="I5964" r:id="rId5963" xr:uid="{9C49B49F-8BA9-4DAF-AE2A-F14E7336E799}"/>
    <hyperlink ref="I5965" r:id="rId5964" xr:uid="{7CF4BC03-5707-4258-9307-1FF17637524C}"/>
    <hyperlink ref="I5966" r:id="rId5965" xr:uid="{B89322C8-979E-4E98-A260-E2D2EED069F4}"/>
    <hyperlink ref="I5967" r:id="rId5966" xr:uid="{2CA09707-98A7-428F-8549-1B2A0DAB6754}"/>
    <hyperlink ref="I5968" r:id="rId5967" xr:uid="{7850E244-28C1-4CC6-AA98-F2F6B4BB3293}"/>
    <hyperlink ref="I5969" r:id="rId5968" xr:uid="{ED074F91-FB37-430C-B35C-3D6FE96E4B61}"/>
    <hyperlink ref="I5970" r:id="rId5969" xr:uid="{506CD717-D5A9-4004-B89C-A5C78578296A}"/>
    <hyperlink ref="I5971" r:id="rId5970" xr:uid="{DAEA5FA3-2C8B-4055-BD99-225BFBD0A17C}"/>
    <hyperlink ref="I5972" r:id="rId5971" xr:uid="{6A4E7BD2-D772-478A-B890-480910B73252}"/>
    <hyperlink ref="I5973" r:id="rId5972" xr:uid="{A3179EC1-B733-4F18-8826-BAE768413CF7}"/>
    <hyperlink ref="I5974" r:id="rId5973" xr:uid="{0C888B05-E590-4EE6-AEF3-E9292C4220AF}"/>
    <hyperlink ref="I5975" r:id="rId5974" xr:uid="{71703702-BCC1-4B2D-BB31-45644C39CD7F}"/>
    <hyperlink ref="I5976" r:id="rId5975" xr:uid="{7E89B0D7-4100-4586-BE0F-8D691744951F}"/>
    <hyperlink ref="I5977" r:id="rId5976" xr:uid="{6B05CD95-EC88-4427-8986-67BAA83BC105}"/>
    <hyperlink ref="I5978" r:id="rId5977" xr:uid="{204F885C-9D40-41BB-9FF0-7C1973C3B65D}"/>
    <hyperlink ref="I5979" r:id="rId5978" xr:uid="{ED32F446-CCF4-4B8A-9813-580FA4A29D52}"/>
    <hyperlink ref="I5980" r:id="rId5979" xr:uid="{01481810-182C-459F-B721-36BFCA1B779C}"/>
    <hyperlink ref="I5981" r:id="rId5980" xr:uid="{295CC2FC-8622-4389-87D8-B77AEC4BBC43}"/>
    <hyperlink ref="I5982" r:id="rId5981" xr:uid="{31243535-5D54-4901-8D54-A9B33E2B837C}"/>
    <hyperlink ref="I5983" r:id="rId5982" xr:uid="{ADEFD82A-E693-49B5-86C6-29A87AFC1F89}"/>
    <hyperlink ref="I5984" r:id="rId5983" xr:uid="{B451445F-1637-42BE-A70E-79F5EF1BB8D3}"/>
    <hyperlink ref="I5985" r:id="rId5984" xr:uid="{FF7CAF3A-DFE8-4DEA-A2D6-992CA729027C}"/>
    <hyperlink ref="I5986" r:id="rId5985" xr:uid="{6CBD8698-70B5-4C7B-9EA3-CEADEEA30646}"/>
    <hyperlink ref="I5987" r:id="rId5986" xr:uid="{E0A3FC94-319C-4C8E-A7EA-168136D5AF31}"/>
    <hyperlink ref="I5988" r:id="rId5987" xr:uid="{72955799-2808-4738-B0BE-16E29F26FB80}"/>
    <hyperlink ref="I5989" r:id="rId5988" xr:uid="{6AF92CC2-5055-403F-81FC-D8811B4759A3}"/>
    <hyperlink ref="I5990" r:id="rId5989" xr:uid="{076F5A65-2E34-48CB-800F-816E18DC785C}"/>
    <hyperlink ref="I5991" r:id="rId5990" xr:uid="{1DE81BA4-0D6F-4108-B040-A1B3F6A7CC56}"/>
    <hyperlink ref="I5992" r:id="rId5991" xr:uid="{ADE7C911-5037-4EE2-8433-135AED5E4179}"/>
    <hyperlink ref="I5993" r:id="rId5992" xr:uid="{F14F38B3-7D9B-4991-BA11-DE631F16E1E0}"/>
    <hyperlink ref="I5994" r:id="rId5993" xr:uid="{9FD8D7B2-D3FE-4E83-8258-DCAA245E400F}"/>
    <hyperlink ref="I5995" r:id="rId5994" xr:uid="{AA622CF9-B50F-4074-B391-B60CAD711FAB}"/>
    <hyperlink ref="I5996" r:id="rId5995" xr:uid="{9FA4D335-951A-44E2-9286-484C5F1730C0}"/>
    <hyperlink ref="I5997" r:id="rId5996" xr:uid="{668F7447-253A-4170-AD6D-2323EBC4BFCC}"/>
    <hyperlink ref="I5998" r:id="rId5997" xr:uid="{A1E125D6-8392-4780-B0A9-A951843B1650}"/>
    <hyperlink ref="I5999" r:id="rId5998" xr:uid="{586F56CA-53E1-4B8D-810B-8AF3AC857FBF}"/>
    <hyperlink ref="I6000" r:id="rId5999" xr:uid="{C90022D3-4511-420B-A6C1-0DF1E1B09CE0}"/>
    <hyperlink ref="I6001" r:id="rId6000" xr:uid="{42F945DF-19F8-434F-A7E9-50014D3941AE}"/>
    <hyperlink ref="I6002" r:id="rId6001" xr:uid="{02A123E4-5960-4C1B-B0DB-05B73C8BC0A2}"/>
    <hyperlink ref="I6003" r:id="rId6002" xr:uid="{E36968EB-7A5B-47D4-875E-B93170BF1FF9}"/>
    <hyperlink ref="I6004" r:id="rId6003" xr:uid="{61161C05-8458-43AF-94D2-69A82B6E0E29}"/>
    <hyperlink ref="I6005" r:id="rId6004" xr:uid="{87ACDC61-DC49-4E88-A285-24C9075D699F}"/>
    <hyperlink ref="I6006" r:id="rId6005" xr:uid="{62F5A2EE-4A6D-4669-B2FA-DFCF0A16F55E}"/>
    <hyperlink ref="I6007" r:id="rId6006" xr:uid="{658D1FDD-16A5-4257-904F-75596CE1B17E}"/>
    <hyperlink ref="I6008" r:id="rId6007" xr:uid="{5177F8D7-E91B-46EB-ACD7-0460C7B390C6}"/>
    <hyperlink ref="I6009" r:id="rId6008" xr:uid="{B6C515BC-DB9B-4061-9ACD-EFDE74E1DC22}"/>
    <hyperlink ref="I6010" r:id="rId6009" xr:uid="{9DDF02CB-4196-439A-AE5C-DF5176610650}"/>
    <hyperlink ref="I6011" r:id="rId6010" xr:uid="{AEEE64A8-178A-4D4D-996D-70B21503B032}"/>
    <hyperlink ref="I6012" r:id="rId6011" xr:uid="{55D06C2B-AD68-4FAD-8FF1-0379FE93916F}"/>
    <hyperlink ref="I6013" r:id="rId6012" xr:uid="{B1891515-6254-4EA9-83C8-623D56F990B4}"/>
    <hyperlink ref="I6014" r:id="rId6013" xr:uid="{2ED0BDFE-2267-45C5-9771-243A0B3F43E1}"/>
    <hyperlink ref="I6015" r:id="rId6014" xr:uid="{EF70E6C0-DD06-4432-9100-9260EB19C037}"/>
    <hyperlink ref="I6016" r:id="rId6015" xr:uid="{0625FE4B-1FE4-48C6-9DD4-C00793F8A0EB}"/>
    <hyperlink ref="I6017" r:id="rId6016" xr:uid="{E519ABC1-F02C-46CC-950E-88F290EEDB5B}"/>
    <hyperlink ref="I6018" r:id="rId6017" xr:uid="{7FD41891-8EE6-457B-B347-A94E22122FAD}"/>
    <hyperlink ref="I6019" r:id="rId6018" xr:uid="{E563ED87-658D-4F23-80F5-F0D75A6FB56E}"/>
    <hyperlink ref="I6020" r:id="rId6019" xr:uid="{F0542644-605B-4382-8A04-6BB82E1DA9DA}"/>
    <hyperlink ref="I6021" r:id="rId6020" xr:uid="{214933FF-F842-4975-8019-1F8061F8B659}"/>
    <hyperlink ref="I6022" r:id="rId6021" xr:uid="{C7BA0967-BF38-41FE-A9F8-E3F2D923C475}"/>
    <hyperlink ref="I6023" r:id="rId6022" xr:uid="{1A25BE91-9130-40D2-A194-2B71A8C026C0}"/>
    <hyperlink ref="I6024" r:id="rId6023" xr:uid="{BC2896CB-A14C-478A-BE61-81F053D914FA}"/>
    <hyperlink ref="I6025" r:id="rId6024" xr:uid="{01D97889-0D4D-4306-B32B-FE1618E88CA7}"/>
    <hyperlink ref="I6026" r:id="rId6025" xr:uid="{96A3ED75-B701-4BB1-BD49-F4ABE65A1C6E}"/>
    <hyperlink ref="I6027" r:id="rId6026" xr:uid="{BCBDB067-9E7E-43D4-93C7-ABC36A45BDD3}"/>
    <hyperlink ref="I6028" r:id="rId6027" xr:uid="{08B9C3C6-6E3D-46C3-8DEA-2A16292EAA62}"/>
    <hyperlink ref="I6029" r:id="rId6028" xr:uid="{243B6C94-4E9C-470A-9045-E1E88880F429}"/>
    <hyperlink ref="I6030" r:id="rId6029" xr:uid="{D9730D9A-4CC3-4A69-ABED-D36C27C1961C}"/>
    <hyperlink ref="I6031" r:id="rId6030" xr:uid="{1D385687-D84A-4DB2-8733-5FAFAB19CF2A}"/>
    <hyperlink ref="I6032" r:id="rId6031" xr:uid="{187D33D9-CDA0-46CA-A1CA-087DAF0647AE}"/>
    <hyperlink ref="I6033" r:id="rId6032" xr:uid="{3901B707-BFA7-4A2F-A400-F1980C057FC4}"/>
    <hyperlink ref="I6034" r:id="rId6033" xr:uid="{1232BE86-FD64-4DF5-BADB-CE5888337CBA}"/>
    <hyperlink ref="I6035" r:id="rId6034" xr:uid="{035D8CF2-744A-4DD9-8342-DDB6598484F1}"/>
    <hyperlink ref="I6036" r:id="rId6035" xr:uid="{67DA22A3-369B-4239-88B4-3A03C512B7F9}"/>
    <hyperlink ref="I6037" r:id="rId6036" xr:uid="{7C45A4E2-AB6C-41FF-B185-0AD61AF6C154}"/>
    <hyperlink ref="I6038" r:id="rId6037" xr:uid="{E90C2F82-F5BC-4FC2-AB7C-3BA434CE6D67}"/>
    <hyperlink ref="I6039" r:id="rId6038" xr:uid="{5D10079A-6B67-4674-8402-CB6E1E17691B}"/>
    <hyperlink ref="I6040" r:id="rId6039" xr:uid="{BF827632-0017-4CE8-8978-A03AD7B5307F}"/>
    <hyperlink ref="I6041" r:id="rId6040" xr:uid="{08298F4A-F3BD-4948-88E5-9AF2FFAFD2FA}"/>
    <hyperlink ref="I6042" r:id="rId6041" xr:uid="{A9EA8EF7-7EDB-410A-9FAB-4E06C40BB6CF}"/>
    <hyperlink ref="I6043" r:id="rId6042" xr:uid="{BD35A588-8CFF-4520-AD35-DFC47FD334FC}"/>
    <hyperlink ref="I6044" r:id="rId6043" xr:uid="{195341A4-6C02-4216-BF6F-967F966CE3DD}"/>
    <hyperlink ref="I6045" r:id="rId6044" xr:uid="{1A8BC355-B103-4406-B73A-E80AB42E6B71}"/>
    <hyperlink ref="I6046" r:id="rId6045" xr:uid="{AA76F3D7-2B92-4575-B5D1-A1C580F8FF21}"/>
    <hyperlink ref="I6047" r:id="rId6046" xr:uid="{F6ED9C85-1868-4659-AFF0-505378AEFACA}"/>
    <hyperlink ref="I6048" r:id="rId6047" xr:uid="{DEBE58FB-B4A3-4A83-BD07-288BEDE24919}"/>
    <hyperlink ref="I6049" r:id="rId6048" xr:uid="{FB6C3AD8-2C93-4F45-8F48-01128A0D2906}"/>
    <hyperlink ref="I6050" r:id="rId6049" xr:uid="{97041C9C-B1E0-4410-BB58-DCCDE69EA189}"/>
    <hyperlink ref="I6051" r:id="rId6050" xr:uid="{5F72C4B3-7B54-4E81-A039-529A0ED88F67}"/>
    <hyperlink ref="I6052" r:id="rId6051" xr:uid="{FC228321-6DCE-4E7A-8B80-FE0F19523062}"/>
    <hyperlink ref="I6053" r:id="rId6052" xr:uid="{1EEB2CA4-A337-4709-B59C-5848B0CF3288}"/>
    <hyperlink ref="I6054" r:id="rId6053" xr:uid="{EF6E963B-9A51-4D1D-8B78-6C22E35046F1}"/>
    <hyperlink ref="I6055" r:id="rId6054" xr:uid="{46352DC4-055A-496F-9FCB-82609125BDDA}"/>
    <hyperlink ref="I6056" r:id="rId6055" xr:uid="{BFA2B212-9E0E-42CA-8D0F-9E728C4FB3D6}"/>
    <hyperlink ref="I6057" r:id="rId6056" xr:uid="{E3C9FF6D-A5D1-497C-A0A4-80ACEC8E27BD}"/>
    <hyperlink ref="I6058" r:id="rId6057" xr:uid="{2DDE9864-792D-40ED-BB63-14AB57A8C1AB}"/>
    <hyperlink ref="I6059" r:id="rId6058" xr:uid="{E319A4A4-F471-455F-B8D9-6CEB99DDDC0A}"/>
    <hyperlink ref="I6060" r:id="rId6059" xr:uid="{AB544949-E100-4311-BF93-1ECE356DC810}"/>
    <hyperlink ref="I6061" r:id="rId6060" xr:uid="{4E65131A-C822-4D19-942C-F23BDCF01922}"/>
    <hyperlink ref="I6062" r:id="rId6061" xr:uid="{525A4B5C-F522-4A68-9565-C7A2FA2B823B}"/>
    <hyperlink ref="I6063" r:id="rId6062" xr:uid="{9493EC2F-6E4C-4756-B542-7DF4D51DF18F}"/>
    <hyperlink ref="I6064" r:id="rId6063" xr:uid="{DBDB10CB-4E64-489E-B150-3F82F9B7E376}"/>
    <hyperlink ref="I6065" r:id="rId6064" xr:uid="{738A0DE4-3479-4D25-A860-479C4FF5BAE9}"/>
    <hyperlink ref="I6066" r:id="rId6065" xr:uid="{EF34E32B-5CAD-4A7D-8800-CF4D3A699D03}"/>
    <hyperlink ref="I6067" r:id="rId6066" xr:uid="{4DB88179-4FF7-463E-8688-FF901AD79235}"/>
    <hyperlink ref="I6068" r:id="rId6067" xr:uid="{F58E1299-A74A-4056-8D8E-053E9B3D9586}"/>
    <hyperlink ref="I6069" r:id="rId6068" xr:uid="{11B0D44B-1695-454A-833B-0E1D8F85EAC8}"/>
    <hyperlink ref="I6070" r:id="rId6069" xr:uid="{D2B015D6-6C02-4230-8AE5-84DA16C89D73}"/>
    <hyperlink ref="I6071" r:id="rId6070" xr:uid="{3D8F4754-D2A5-44C9-8FC0-F20F61B16E4F}"/>
    <hyperlink ref="I6072" r:id="rId6071" xr:uid="{010407A7-08E1-42A1-BABE-9D88EA7608BF}"/>
    <hyperlink ref="I6073" r:id="rId6072" xr:uid="{22FE5E62-E1D4-446D-A1F2-1D4125335D5A}"/>
    <hyperlink ref="I6074" r:id="rId6073" xr:uid="{198E755D-7758-4AF8-A1C2-3626D5EDC23C}"/>
    <hyperlink ref="I6075" r:id="rId6074" xr:uid="{29E671ED-5BA1-4C88-8A8A-9CAF44242C3E}"/>
    <hyperlink ref="I6076" r:id="rId6075" xr:uid="{0982888C-0885-4DF0-9CBE-E304D275C68D}"/>
    <hyperlink ref="I6077" r:id="rId6076" xr:uid="{278D5A6E-C9D7-4D68-B208-41F63B175719}"/>
    <hyperlink ref="I6078" r:id="rId6077" xr:uid="{AA6BEC2E-7480-4834-A111-7685F7DF0D0D}"/>
    <hyperlink ref="I6079" r:id="rId6078" xr:uid="{F251F90F-1A41-4622-B106-A9701551177C}"/>
    <hyperlink ref="I6080" r:id="rId6079" xr:uid="{2217084F-34F3-4CB2-803A-AC448834F494}"/>
    <hyperlink ref="I6081" r:id="rId6080" xr:uid="{384F3CF6-0987-4D54-AF0E-0D7FBA32261E}"/>
    <hyperlink ref="I6082" r:id="rId6081" xr:uid="{2CC0B0E2-B3DB-4559-9648-D858378CE034}"/>
    <hyperlink ref="I6083" r:id="rId6082" xr:uid="{AD9C0C23-EAD6-40FE-AFE4-A205DD382153}"/>
    <hyperlink ref="I6084" r:id="rId6083" xr:uid="{990F78EE-696B-4FCF-870E-09A2AD46DCF6}"/>
    <hyperlink ref="I6085" r:id="rId6084" xr:uid="{A83DFEDC-2FEA-4687-AC82-3A41F0DF63E4}"/>
    <hyperlink ref="I6086" r:id="rId6085" xr:uid="{2871EE46-613D-4F6D-A423-CCEE114D7254}"/>
    <hyperlink ref="I6087" r:id="rId6086" xr:uid="{DDE5A92B-AE96-41D0-A92D-286B0E1BAF9B}"/>
    <hyperlink ref="I6088" r:id="rId6087" xr:uid="{0B8FB7CE-E148-44D6-8ACC-B6867499BD37}"/>
    <hyperlink ref="I6089" r:id="rId6088" xr:uid="{714B5759-93EA-472D-91B7-380495E10677}"/>
    <hyperlink ref="I6090" r:id="rId6089" xr:uid="{61DA13E8-C8A3-45D8-AE1C-13A95272F1BE}"/>
    <hyperlink ref="I6091" r:id="rId6090" xr:uid="{EB547601-78A5-48B8-B34E-44EF50F424F1}"/>
    <hyperlink ref="I6092" r:id="rId6091" xr:uid="{8E8C701B-D164-4F70-889B-24395D5A434B}"/>
    <hyperlink ref="I9606" r:id="rId6092" xr:uid="{F6B24580-7E38-4691-93E0-EBA2665238BA}"/>
    <hyperlink ref="I6094" r:id="rId6093" xr:uid="{D2FDE0D1-175D-4D07-B5F6-3DC1558780D7}"/>
    <hyperlink ref="I6095" r:id="rId6094" xr:uid="{92E8A233-E7C5-488F-A40F-2267E02B620D}"/>
    <hyperlink ref="I6096" r:id="rId6095" xr:uid="{02E6EE19-3440-4E05-BEFC-5F05C70EDAF4}"/>
    <hyperlink ref="I6097" r:id="rId6096" xr:uid="{64713DED-DA72-47DC-9534-59DE708AC550}"/>
    <hyperlink ref="I6098" r:id="rId6097" xr:uid="{55EAB8AE-79E0-40A4-99BE-5C91F16A46EB}"/>
    <hyperlink ref="I6099" r:id="rId6098" xr:uid="{01A612BF-2335-4F29-9859-144068C070C6}"/>
    <hyperlink ref="I6100" r:id="rId6099" xr:uid="{1F948F5A-E933-48EF-BC95-B1AFD7D82F4F}"/>
    <hyperlink ref="I6101" r:id="rId6100" xr:uid="{B8BF56DC-3B32-4A7E-9661-58E80820F346}"/>
    <hyperlink ref="I6102" r:id="rId6101" xr:uid="{663CCB11-536C-45ED-8369-27CF2B889ADC}"/>
    <hyperlink ref="I6103" r:id="rId6102" xr:uid="{8DDF4B26-5057-46C4-88EA-0F295CBA2112}"/>
    <hyperlink ref="I6104" r:id="rId6103" xr:uid="{17001560-4AFA-4A14-9D1E-34AE5ABD6624}"/>
    <hyperlink ref="I6105" r:id="rId6104" xr:uid="{9C8B242C-4319-461F-8D66-21E88D3EF325}"/>
    <hyperlink ref="I6106" r:id="rId6105" xr:uid="{702C5C6D-5DEE-4611-A33C-071AEC915255}"/>
    <hyperlink ref="I6107" r:id="rId6106" xr:uid="{6C057317-F23C-4B2C-8F64-14FC204B47CC}"/>
    <hyperlink ref="I6108" r:id="rId6107" xr:uid="{01AB7D22-1E52-4C29-9DCB-8E961AACFA78}"/>
    <hyperlink ref="I6109" r:id="rId6108" xr:uid="{E286341E-099C-409F-AD0C-D6573AC650B0}"/>
    <hyperlink ref="I6110" r:id="rId6109" xr:uid="{C72E5C1B-9F7D-49CA-9DCE-B8FB7E365AD2}"/>
    <hyperlink ref="I6111" r:id="rId6110" xr:uid="{FEEC6623-56D1-47D9-ACA9-7D611490689E}"/>
    <hyperlink ref="I6112" r:id="rId6111" xr:uid="{5A559618-098D-47F1-A51B-651CFC4CE6C1}"/>
    <hyperlink ref="I6113" r:id="rId6112" xr:uid="{7E1C7402-A883-4DDE-914B-44DE62464C89}"/>
    <hyperlink ref="I6114" r:id="rId6113" xr:uid="{D06B779B-D6C6-42D5-AC92-756ABC1F0130}"/>
    <hyperlink ref="I6115" r:id="rId6114" xr:uid="{6A64898B-CB2F-41D3-B484-651510A5B0F1}"/>
    <hyperlink ref="I6116" r:id="rId6115" xr:uid="{50BF9752-760C-481C-97E4-5FDB4915FBE7}"/>
    <hyperlink ref="I6117" r:id="rId6116" xr:uid="{D33041C1-1CD9-4B1A-8846-E82C545E6050}"/>
    <hyperlink ref="I6118" r:id="rId6117" xr:uid="{0037E3D1-09C6-4884-8490-6314245BCED7}"/>
    <hyperlink ref="I6119" r:id="rId6118" xr:uid="{93135587-0989-4764-88FF-38B5060CCD3E}"/>
    <hyperlink ref="I6120" r:id="rId6119" xr:uid="{E9559DEF-DA57-4962-BF64-3C8236A5C187}"/>
    <hyperlink ref="I6121" r:id="rId6120" xr:uid="{68945468-F8E0-4573-9242-548389B2556B}"/>
    <hyperlink ref="I6122" r:id="rId6121" xr:uid="{887BB7F8-C36A-483A-804B-689D3871B054}"/>
    <hyperlink ref="I5724" r:id="rId6122" xr:uid="{EB217F70-B967-461F-BAF5-1633A947A7DF}"/>
    <hyperlink ref="I6124" r:id="rId6123" xr:uid="{0E313EB8-2617-414E-B3F4-7B66B8F79AA7}"/>
    <hyperlink ref="I6125" r:id="rId6124" xr:uid="{BFAB31EC-9577-4C79-9925-A46B00C24A0E}"/>
    <hyperlink ref="I6126" r:id="rId6125" xr:uid="{2786F245-7A4D-419C-9820-88E1D1720155}"/>
    <hyperlink ref="I6127" r:id="rId6126" xr:uid="{0D2F6459-A7C4-4CCC-854A-A29F56A8DA3A}"/>
    <hyperlink ref="I3853" r:id="rId6127" xr:uid="{5EF38E20-A977-425C-9CFD-2BCF03274019}"/>
    <hyperlink ref="I6129" r:id="rId6128" xr:uid="{DB8E2973-47A9-4E02-A8ED-1390130C0DC2}"/>
    <hyperlink ref="I6130" r:id="rId6129" xr:uid="{62BA3EB4-30A8-417B-A822-B9EDC2219EEE}"/>
    <hyperlink ref="I6131" r:id="rId6130" xr:uid="{EBD75AC4-9343-47A2-81D7-3B70C7F414FC}"/>
    <hyperlink ref="I6132" r:id="rId6131" xr:uid="{37BC4F7F-5F5C-4FB6-9C07-2EFAE425D842}"/>
    <hyperlink ref="I6133" r:id="rId6132" xr:uid="{AC8C2AE8-FA23-4CC2-B91E-75C0310F74C5}"/>
    <hyperlink ref="I6134" r:id="rId6133" xr:uid="{69E4211F-3BE1-48A9-90C6-8596718AAD78}"/>
    <hyperlink ref="I6135" r:id="rId6134" xr:uid="{B6F6AEF9-2AF9-493B-B675-0506EF192D2E}"/>
    <hyperlink ref="I6136" r:id="rId6135" xr:uid="{F752A27E-AE15-407B-8311-9BB1DAB93B70}"/>
    <hyperlink ref="I6137" r:id="rId6136" xr:uid="{93E72322-AA26-47F1-A96D-027781421D71}"/>
    <hyperlink ref="I6138" r:id="rId6137" xr:uid="{090A744B-A8DD-4CFA-B910-DE679346DB14}"/>
    <hyperlink ref="I6139" r:id="rId6138" xr:uid="{BF6ECECB-7413-4D16-8010-07F1D1A77E58}"/>
    <hyperlink ref="I6140" r:id="rId6139" xr:uid="{C297B8C2-7928-4E22-9BAC-C220A5517228}"/>
    <hyperlink ref="I6141" r:id="rId6140" xr:uid="{ECB69205-3FC5-41AA-A481-9D06ACE8E4B5}"/>
    <hyperlink ref="I6142" r:id="rId6141" xr:uid="{6A41EB6D-DC37-469C-8FDC-B60F2A20CA5C}"/>
    <hyperlink ref="I6143" r:id="rId6142" xr:uid="{D860B3E5-5037-4B5E-A971-ACD67234BD57}"/>
    <hyperlink ref="I6144" r:id="rId6143" xr:uid="{5BA76C59-5E9B-4F00-BC18-0D7E9168194D}"/>
    <hyperlink ref="I6145" r:id="rId6144" xr:uid="{253E8A2A-6C51-4C1A-86D1-82BD3F258765}"/>
    <hyperlink ref="I6146" r:id="rId6145" xr:uid="{D30CACCE-69C3-412E-9555-5BDBEE254100}"/>
    <hyperlink ref="I6147" r:id="rId6146" xr:uid="{AE0F7D5B-50CA-4C4B-A616-4204822093BF}"/>
    <hyperlink ref="I6148" r:id="rId6147" xr:uid="{51BD1B45-4ABE-4C7F-8ACE-86D6D39F77AC}"/>
    <hyperlink ref="I6149" r:id="rId6148" xr:uid="{42769918-6C0A-4865-A29A-CC3D19EF82F2}"/>
    <hyperlink ref="I6150" r:id="rId6149" xr:uid="{F9259D87-535B-493D-BB2E-3A8234CDFF23}"/>
    <hyperlink ref="I6151" r:id="rId6150" xr:uid="{2286657D-175D-4CB9-893D-3B8938688059}"/>
    <hyperlink ref="I6152" r:id="rId6151" xr:uid="{D82B5843-46D1-4958-AB25-F244F041A7F2}"/>
    <hyperlink ref="I6153" r:id="rId6152" xr:uid="{52DA6AA5-94F2-401E-A658-B2D9C8D70962}"/>
    <hyperlink ref="I6154" r:id="rId6153" xr:uid="{57D0DCD1-BAE8-4615-9209-AAD1857782DA}"/>
    <hyperlink ref="I6155" r:id="rId6154" xr:uid="{705C4B66-A70C-42B5-8590-3F08E5F1916C}"/>
    <hyperlink ref="I6156" r:id="rId6155" xr:uid="{EDD83C13-F3BE-4B17-9A1D-8FBED094D3B8}"/>
    <hyperlink ref="I6157" r:id="rId6156" xr:uid="{7122A1AD-EDF3-45B4-B776-8E072A08AD2E}"/>
    <hyperlink ref="I6158" r:id="rId6157" xr:uid="{0D661C66-698B-4EA6-A09F-E2ECFFA45F62}"/>
    <hyperlink ref="I6159" r:id="rId6158" xr:uid="{2FF14438-C0E7-451E-9DAC-F59015BEFA36}"/>
    <hyperlink ref="I6160" r:id="rId6159" xr:uid="{63310B4E-6010-490F-8539-7898E46EB600}"/>
    <hyperlink ref="I6161" r:id="rId6160" xr:uid="{2FE8D4CD-8C9D-4DB4-AD2A-B9036F32230F}"/>
    <hyperlink ref="I6162" r:id="rId6161" xr:uid="{BAB4A7F7-3ED7-45A1-88FA-65D3C3DAB790}"/>
    <hyperlink ref="I6163" r:id="rId6162" xr:uid="{2EDB5546-35D9-4387-BD29-655DC9278770}"/>
    <hyperlink ref="I6164" r:id="rId6163" xr:uid="{7CABAE85-5AD8-4704-8814-F4E1109A5B5F}"/>
    <hyperlink ref="I6165" r:id="rId6164" xr:uid="{CB498B76-6BE6-4A7B-99E0-FF23B755ADBA}"/>
    <hyperlink ref="I6166" r:id="rId6165" xr:uid="{B3D7CD88-5DC6-454A-BC1E-60D41883F7A2}"/>
    <hyperlink ref="I6167" r:id="rId6166" xr:uid="{D8012BF7-71D7-4EDD-8B83-AA1EBA1506EB}"/>
    <hyperlink ref="I6168" r:id="rId6167" xr:uid="{79B25B16-5800-4592-AD4A-9705A863D47B}"/>
    <hyperlink ref="I6169" r:id="rId6168" xr:uid="{47BD93CF-5C6B-47DF-BC2F-901527E65BF4}"/>
    <hyperlink ref="I6170" r:id="rId6169" xr:uid="{E39C3BCE-2ABA-4D4B-AEB4-50DF27826D1C}"/>
    <hyperlink ref="I6171" r:id="rId6170" xr:uid="{C7DFB546-A0C0-4488-8B2B-E8C66903038D}"/>
    <hyperlink ref="I6172" r:id="rId6171" xr:uid="{B31B6C0D-25D4-43B6-9735-680EF2C83282}"/>
    <hyperlink ref="I6173" r:id="rId6172" xr:uid="{55BE9DA6-DCF4-43BD-B486-31BAD426033A}"/>
    <hyperlink ref="I6174" r:id="rId6173" xr:uid="{47F5DBA9-F6E9-44AB-8B08-E169144842E6}"/>
    <hyperlink ref="I6175" r:id="rId6174" xr:uid="{2F23F231-3440-4D57-A8B9-E5C071479E9A}"/>
    <hyperlink ref="I6176" r:id="rId6175" xr:uid="{2CE4060D-1271-4B9D-977E-BC0B4516C98D}"/>
    <hyperlink ref="I6177" r:id="rId6176" xr:uid="{B6BF5DDB-C5F6-4307-9DAF-4D0EBBF4B227}"/>
    <hyperlink ref="I6178" r:id="rId6177" xr:uid="{D9AE62A9-54B9-417F-AB1E-660D201265E1}"/>
    <hyperlink ref="I6179" r:id="rId6178" xr:uid="{B849926A-1272-44D8-8644-6EB2C6463AB6}"/>
    <hyperlink ref="I6180" r:id="rId6179" xr:uid="{806F8626-7B66-4308-9126-4CD567E10184}"/>
    <hyperlink ref="I6181" r:id="rId6180" xr:uid="{B8F94B13-651C-4F7A-9AD7-93221C43A0D9}"/>
    <hyperlink ref="I6182" r:id="rId6181" xr:uid="{A5E2CBBD-14C7-464B-ADBC-3196DAC41A2F}"/>
    <hyperlink ref="I6183" r:id="rId6182" xr:uid="{CC15C405-8B3C-4EFF-B60B-626D75BA2792}"/>
    <hyperlink ref="I6184" r:id="rId6183" xr:uid="{04EDA7AE-1606-4A25-9A85-6C63C60C747E}"/>
    <hyperlink ref="I6185" r:id="rId6184" xr:uid="{BCEA1F8B-39DC-4ACA-8379-29E854C973CB}"/>
    <hyperlink ref="I6186" r:id="rId6185" xr:uid="{5E278224-6FBF-4ADE-9C88-F5FF95466AC4}"/>
    <hyperlink ref="I6187" r:id="rId6186" xr:uid="{7C3DF662-4C51-49F3-9DFB-629E0A70B268}"/>
    <hyperlink ref="I6188" r:id="rId6187" xr:uid="{1093A3A5-3B6E-435B-B01A-570A9D9BE0AF}"/>
    <hyperlink ref="I6189" r:id="rId6188" xr:uid="{5747458C-BB4A-4E53-826F-4D6388846F47}"/>
    <hyperlink ref="I6190" r:id="rId6189" xr:uid="{454C8BDA-32F2-4294-803B-610224BF2276}"/>
    <hyperlink ref="I6191" r:id="rId6190" xr:uid="{A544F58D-86AF-494F-A179-3A104B86D46E}"/>
    <hyperlink ref="I6192" r:id="rId6191" xr:uid="{423CC29E-DDDE-426E-A259-DEC068471F74}"/>
    <hyperlink ref="I6193" r:id="rId6192" xr:uid="{0A60FBC8-55C8-4519-8FD9-75E9BCB57A11}"/>
    <hyperlink ref="I6194" r:id="rId6193" xr:uid="{7C140BE5-2DD1-41F4-8A40-6D657B668E07}"/>
    <hyperlink ref="I6195" r:id="rId6194" xr:uid="{073FEB00-DD86-45ED-ACD8-0F24615A3085}"/>
    <hyperlink ref="I6196" r:id="rId6195" xr:uid="{691D879C-AA8C-4ECB-8680-F8C231F3D4F4}"/>
    <hyperlink ref="I6197" r:id="rId6196" xr:uid="{D99A5AB8-61CB-489A-8891-D98F24E30AF8}"/>
    <hyperlink ref="I6198" r:id="rId6197" xr:uid="{CEB4816D-7802-4A28-8A01-02914CEC4976}"/>
    <hyperlink ref="I6199" r:id="rId6198" xr:uid="{DA93749B-19BA-462E-98DF-1231A84E9D46}"/>
    <hyperlink ref="I6200" r:id="rId6199" xr:uid="{67844EC3-59DA-433B-94C7-425D257E75FB}"/>
    <hyperlink ref="I566" r:id="rId6200" xr:uid="{40AEA4CA-9973-4A4F-830A-6B40D6156066}"/>
    <hyperlink ref="I6202" r:id="rId6201" xr:uid="{A8A4DD96-2D45-4D34-B1B7-253AEFCF4DB5}"/>
    <hyperlink ref="I6203" r:id="rId6202" xr:uid="{BAC8992D-26A4-4EE8-A591-2F474FBBA406}"/>
    <hyperlink ref="I6204" r:id="rId6203" xr:uid="{C63C2CAC-2A4E-4278-BB2B-2D01DCD2F78B}"/>
    <hyperlink ref="I6205" r:id="rId6204" xr:uid="{21904D5E-4269-4B78-AC2F-CA774A167CEF}"/>
    <hyperlink ref="I6206" r:id="rId6205" xr:uid="{CE9B3ADF-C599-4418-AB01-16EB1B7FAD7C}"/>
    <hyperlink ref="I6207" r:id="rId6206" xr:uid="{899F87D8-5B12-4129-A45F-139E0EF0AFF1}"/>
    <hyperlink ref="I6208" r:id="rId6207" xr:uid="{A9824F6E-68E8-4055-82D6-C697DFFE3EEC}"/>
    <hyperlink ref="I6209" r:id="rId6208" xr:uid="{D2DFE0B1-E27B-4868-A35B-6780BE42F3A6}"/>
    <hyperlink ref="I6210" r:id="rId6209" xr:uid="{0F72487E-DC8E-43B3-9D2C-97E522A22777}"/>
    <hyperlink ref="I6211" r:id="rId6210" xr:uid="{9436F34E-757D-4A33-A9AE-A6AB21C7DBE2}"/>
    <hyperlink ref="I6212" r:id="rId6211" xr:uid="{CF363B67-C234-4AAC-9B95-03FF7ECECABA}"/>
    <hyperlink ref="I6213" r:id="rId6212" xr:uid="{71DD863B-785A-468F-B78A-3C5A7C04AC2C}"/>
    <hyperlink ref="I6214" r:id="rId6213" xr:uid="{01F63CFE-F90A-4711-BA39-2A6D18573F24}"/>
    <hyperlink ref="I6215" r:id="rId6214" xr:uid="{772631EF-57C1-4386-A7A4-97B3BC1B408B}"/>
    <hyperlink ref="I6216" r:id="rId6215" xr:uid="{11F364AC-03D3-4636-9A3A-7A9729FC603C}"/>
    <hyperlink ref="I6217" r:id="rId6216" xr:uid="{4AAD4E92-22DE-4940-856F-B809705BFDC8}"/>
    <hyperlink ref="I6218" r:id="rId6217" xr:uid="{C8989D15-1584-4286-924B-323B0011865F}"/>
    <hyperlink ref="I6219" r:id="rId6218" xr:uid="{065DC820-FF53-40DE-8DB8-93C99E7C5419}"/>
    <hyperlink ref="I6220" r:id="rId6219" xr:uid="{50C02CCD-0C98-4D4F-9EE3-04FB55CA49D7}"/>
    <hyperlink ref="I6221" r:id="rId6220" xr:uid="{72D3E302-4490-4C22-B537-AB883FF2F2FD}"/>
    <hyperlink ref="I6222" r:id="rId6221" xr:uid="{D4C10A58-99A8-41C0-8244-A8784FEE8391}"/>
    <hyperlink ref="I6223" r:id="rId6222" xr:uid="{249CAA7F-9FFB-4CEF-A73C-103D9E48F4B8}"/>
    <hyperlink ref="I6224" r:id="rId6223" xr:uid="{1BDD3D52-891C-4A8D-80E9-1E25B184367B}"/>
    <hyperlink ref="I6225" r:id="rId6224" xr:uid="{E636241A-522C-4CA5-8951-69C27F60A4B3}"/>
    <hyperlink ref="I3226" r:id="rId6225" xr:uid="{7A64B06C-A2B3-45E2-A253-7B6C0D991C32}"/>
    <hyperlink ref="I6227" r:id="rId6226" xr:uid="{4BEF096B-C052-4794-87E4-75305DC36201}"/>
    <hyperlink ref="I6228" r:id="rId6227" xr:uid="{C4E91DF2-D223-46FB-882B-4498C9CC9CE2}"/>
    <hyperlink ref="I6229" r:id="rId6228" xr:uid="{37ABB751-431F-4E3B-9A5E-A8FA7071E846}"/>
    <hyperlink ref="I6230" r:id="rId6229" xr:uid="{45D2EA66-BE03-448B-A205-A2C8F5B43A19}"/>
    <hyperlink ref="I6231" r:id="rId6230" xr:uid="{11C05D6F-0ADF-4F0F-8852-16C56C79B86C}"/>
    <hyperlink ref="I6232" r:id="rId6231" xr:uid="{BBC13FDD-A5D0-4E92-8601-99B7FECA79F8}"/>
    <hyperlink ref="I6233" r:id="rId6232" xr:uid="{E30421C0-ADA6-4891-A272-38988011D0CA}"/>
    <hyperlink ref="I6234" r:id="rId6233" xr:uid="{8CFA6ACD-DA6E-4224-918D-BB881D25B5F1}"/>
    <hyperlink ref="I6235" r:id="rId6234" xr:uid="{9F104EB7-3018-460D-BCA0-1531F8754033}"/>
    <hyperlink ref="I6236" r:id="rId6235" xr:uid="{A5CBE383-2B62-42BD-B60C-7874C72FD107}"/>
    <hyperlink ref="I6237" r:id="rId6236" xr:uid="{0625E03F-8EA4-441F-9CA3-747C8578B1D6}"/>
    <hyperlink ref="I6238" r:id="rId6237" xr:uid="{F5FC99BB-599C-4739-97F9-7602536BABB1}"/>
    <hyperlink ref="I6239" r:id="rId6238" xr:uid="{13C55521-AC78-42B0-910C-037E5DDA5639}"/>
    <hyperlink ref="I6240" r:id="rId6239" xr:uid="{EA39A299-8FE5-48FB-B6A3-6D793B25F719}"/>
    <hyperlink ref="I6241" r:id="rId6240" xr:uid="{1255F4A6-5820-42DC-93A0-02A6819D2B02}"/>
    <hyperlink ref="I6242" r:id="rId6241" xr:uid="{FFC4E6E1-4E4A-4587-86A6-5150C6FFEE9D}"/>
    <hyperlink ref="I6243" r:id="rId6242" xr:uid="{44DF9B56-FB4C-4CFE-9B20-44F460F6C429}"/>
    <hyperlink ref="I6244" r:id="rId6243" xr:uid="{08EA6B19-9167-44B7-9667-FB0C66814B3F}"/>
    <hyperlink ref="I6245" r:id="rId6244" xr:uid="{D17B7E8D-8F2F-47FE-B403-3B9A783347F2}"/>
    <hyperlink ref="I6246" r:id="rId6245" xr:uid="{FC758EB5-75D6-45B6-AC9E-ABCFCC10B289}"/>
    <hyperlink ref="I6247" r:id="rId6246" xr:uid="{79AA43BD-4815-4472-9902-BF53419D66DA}"/>
    <hyperlink ref="I6248" r:id="rId6247" xr:uid="{22876A3C-3983-4F7C-B624-21DA79A760DE}"/>
    <hyperlink ref="I6249" r:id="rId6248" xr:uid="{773B0D96-2A95-40D4-83AF-7E7FB573FDEA}"/>
    <hyperlink ref="I4885" r:id="rId6249" xr:uid="{C979B90E-58F2-4709-A4F5-E1F222DCDAE9}"/>
    <hyperlink ref="I6251" r:id="rId6250" xr:uid="{9F90C39B-C200-4266-AF12-317CE3CE33C6}"/>
    <hyperlink ref="I6252" r:id="rId6251" xr:uid="{68B505AF-6038-4B42-B829-945DA5E6C989}"/>
    <hyperlink ref="I6253" r:id="rId6252" xr:uid="{8F6B1C4F-36FD-4825-9065-2C98F9BEC476}"/>
    <hyperlink ref="I6254" r:id="rId6253" xr:uid="{85A396DC-A17C-422C-86C1-221B1BED565E}"/>
    <hyperlink ref="I6255" r:id="rId6254" xr:uid="{BF5E16A9-7C31-4F18-AF03-645DEC974326}"/>
    <hyperlink ref="I6256" r:id="rId6255" xr:uid="{D02CCA14-7F99-43AE-A081-CC848718860F}"/>
    <hyperlink ref="I6257" r:id="rId6256" xr:uid="{EE229C9D-4D28-4935-B63C-2928FFF24B5D}"/>
    <hyperlink ref="I6258" r:id="rId6257" xr:uid="{7BAA1FA5-C51C-4A30-9238-C875E5F9BB23}"/>
    <hyperlink ref="I6259" r:id="rId6258" xr:uid="{577B898D-0228-4C17-B4AA-0673A044AC1B}"/>
    <hyperlink ref="I6260" r:id="rId6259" xr:uid="{3CF698E7-EDC3-4E91-84F4-3D2BC101E194}"/>
    <hyperlink ref="I6261" r:id="rId6260" xr:uid="{8D9BDAE0-DD6C-494B-9F04-BF3AE63D8627}"/>
    <hyperlink ref="I6262" r:id="rId6261" xr:uid="{EC377CD8-E63B-4395-9527-CF8C6683E8BD}"/>
    <hyperlink ref="I6263" r:id="rId6262" xr:uid="{823A1B98-5374-4A58-8806-93F5127EFB05}"/>
    <hyperlink ref="I6264" r:id="rId6263" xr:uid="{282E8791-5DEE-4D3E-BF1B-3BFEFB463092}"/>
    <hyperlink ref="I6265" r:id="rId6264" xr:uid="{4F063A47-FE5E-4CCA-82E4-DC013EE38F30}"/>
    <hyperlink ref="I6266" r:id="rId6265" xr:uid="{6390771E-84CC-4F4D-B95B-8FD3DD235E82}"/>
    <hyperlink ref="I6267" r:id="rId6266" xr:uid="{D71F0E1F-2FC4-4FA7-B279-783637ED2EC1}"/>
    <hyperlink ref="I6268" r:id="rId6267" xr:uid="{8A404BFD-DD7C-430A-9273-881B5E4EDBA7}"/>
    <hyperlink ref="I6269" r:id="rId6268" xr:uid="{10CC0126-7B0F-4C16-8C65-FA8F4D289D1C}"/>
    <hyperlink ref="I6270" r:id="rId6269" xr:uid="{10C7CE25-9DC4-4EC6-8701-526C9A30CBFB}"/>
    <hyperlink ref="I6271" r:id="rId6270" xr:uid="{90BE8875-FDE6-44A5-AE20-F5C920DBBBD5}"/>
    <hyperlink ref="I6272" r:id="rId6271" xr:uid="{4DDF22B3-BBA3-4E4A-99EC-F8AC8B1C5D06}"/>
    <hyperlink ref="I6273" r:id="rId6272" xr:uid="{BBBF9DB6-FA2C-4C1C-8E29-680B19A5311B}"/>
    <hyperlink ref="I6274" r:id="rId6273" xr:uid="{7980572C-872A-4EB7-A5AA-ECD4D1287488}"/>
    <hyperlink ref="I6275" r:id="rId6274" xr:uid="{CB1176D0-567D-4BF7-95E5-D6FDB4AD6318}"/>
    <hyperlink ref="I6276" r:id="rId6275" xr:uid="{24946F82-7081-4BB9-B49C-007D939E244C}"/>
    <hyperlink ref="I6277" r:id="rId6276" xr:uid="{A143AA83-B917-4841-A79F-31421DF96F2E}"/>
    <hyperlink ref="I6278" r:id="rId6277" xr:uid="{D388393F-F0EF-4132-ABFE-48E97EEBF1DD}"/>
    <hyperlink ref="I6279" r:id="rId6278" xr:uid="{06ACF58B-E7D6-40F7-87BE-81CFA15C3032}"/>
    <hyperlink ref="I6280" r:id="rId6279" xr:uid="{AE1B81B1-8C75-4309-A455-9041E2D96FE2}"/>
    <hyperlink ref="I6281" r:id="rId6280" xr:uid="{84098E35-7FE2-446F-BB39-46DAA03F1374}"/>
    <hyperlink ref="I6282" r:id="rId6281" xr:uid="{A5AAAF75-4AED-4C3E-9E7C-898A321B67F1}"/>
    <hyperlink ref="I6283" r:id="rId6282" xr:uid="{4AB12E64-478B-4AA7-8359-322593563A79}"/>
    <hyperlink ref="I6284" r:id="rId6283" xr:uid="{75F2A919-58D1-4783-B155-1C15C6A4664E}"/>
    <hyperlink ref="I6285" r:id="rId6284" xr:uid="{14CE4BD0-8BB5-4293-BBD1-B61B8998E2D3}"/>
    <hyperlink ref="I6286" r:id="rId6285" xr:uid="{629DBDCE-CED2-4E0D-B5A8-F6796A0197CF}"/>
    <hyperlink ref="I6287" r:id="rId6286" xr:uid="{8E66D5D3-C7F5-4359-AE6B-1E1B490D2A93}"/>
    <hyperlink ref="I6288" r:id="rId6287" xr:uid="{80DF7745-62DC-4779-A9AA-575AE6B1DB63}"/>
    <hyperlink ref="I6289" r:id="rId6288" xr:uid="{CB334F59-A07F-42CD-B4DA-1ECCAB304DF2}"/>
    <hyperlink ref="I6290" r:id="rId6289" xr:uid="{C0751849-2477-4254-BB7A-F7A826FB466E}"/>
    <hyperlink ref="I6291" r:id="rId6290" xr:uid="{E298E576-1FA8-4F41-8615-862B6E2AF039}"/>
    <hyperlink ref="I6292" r:id="rId6291" xr:uid="{75EB9861-4C38-4682-A187-B263F4880A41}"/>
    <hyperlink ref="I6293" r:id="rId6292" xr:uid="{06EF96DB-0AD1-417B-83B9-B3D23A7317D0}"/>
    <hyperlink ref="I6294" r:id="rId6293" xr:uid="{49FD232C-3CB6-449B-BE8C-CF5B9C566197}"/>
    <hyperlink ref="I6295" r:id="rId6294" xr:uid="{14E3A33E-3D72-4733-B9E0-C2007C02FCC7}"/>
    <hyperlink ref="I6296" r:id="rId6295" xr:uid="{84C8EC7B-9394-4C2D-9564-F4D2A79108F9}"/>
    <hyperlink ref="I6297" r:id="rId6296" xr:uid="{BF204A84-737F-4307-86A7-42C1531B8637}"/>
    <hyperlink ref="I6298" r:id="rId6297" xr:uid="{9D62FB1C-B27E-41C9-BE55-1CAFEFB38539}"/>
    <hyperlink ref="I6299" r:id="rId6298" xr:uid="{148B3631-2576-4FC1-AF3E-017B001426DF}"/>
    <hyperlink ref="I6300" r:id="rId6299" xr:uid="{1DDE2A7C-8C0A-4FE4-9B98-07316910BF62}"/>
    <hyperlink ref="I6301" r:id="rId6300" xr:uid="{D48901B5-30B8-445E-9CBC-C4BB8F06C0E9}"/>
    <hyperlink ref="I6302" r:id="rId6301" xr:uid="{39F1F6B6-E21D-4BE0-97A6-0E46F47E5A8B}"/>
    <hyperlink ref="I6303" r:id="rId6302" xr:uid="{5FC2E6EE-8512-488E-866F-4C721293CC6F}"/>
    <hyperlink ref="I6304" r:id="rId6303" xr:uid="{D182F0F2-6AD0-44BF-AAA7-AE1F2828AA7C}"/>
    <hyperlink ref="I6305" r:id="rId6304" xr:uid="{8CEF975A-B8C6-47F6-B516-6BF030F6CC95}"/>
    <hyperlink ref="I6306" r:id="rId6305" xr:uid="{54DA4ED9-30F6-4EE6-8EF9-625AFF146B0C}"/>
    <hyperlink ref="I6307" r:id="rId6306" xr:uid="{3B1BB3E5-E9FE-4AF9-B8F6-B8C4A0015ECC}"/>
    <hyperlink ref="I6308" r:id="rId6307" xr:uid="{044FD150-CA5E-4363-94CD-5695B588E38E}"/>
    <hyperlink ref="I6309" r:id="rId6308" xr:uid="{39096588-5C57-4427-B915-9992C332E6EA}"/>
    <hyperlink ref="I6310" r:id="rId6309" xr:uid="{9F8567AB-4924-4940-9463-98DA24D0F3EF}"/>
    <hyperlink ref="I6311" r:id="rId6310" xr:uid="{4F76BCDE-046D-410B-818D-C222C032376F}"/>
    <hyperlink ref="I6312" r:id="rId6311" xr:uid="{D22B66C2-6A1C-43D6-B74D-C94199561A9A}"/>
    <hyperlink ref="I6313" r:id="rId6312" xr:uid="{2F7B3182-4EEE-4F8E-BE4B-42C42AB817CD}"/>
    <hyperlink ref="I6314" r:id="rId6313" xr:uid="{1E6284E9-F5C1-4DC0-9FAA-C13DCF1E8502}"/>
    <hyperlink ref="I6315" r:id="rId6314" xr:uid="{2E8C48F8-DBE4-4180-8B54-3ED30BA50F3A}"/>
    <hyperlink ref="I6316" r:id="rId6315" xr:uid="{78DB8D16-A938-4FF2-A218-774A944932C6}"/>
    <hyperlink ref="I6317" r:id="rId6316" xr:uid="{AA502539-42BA-4AF7-A28C-9380A17C25E5}"/>
    <hyperlink ref="I6318" r:id="rId6317" xr:uid="{64A2C6C2-96AC-45B8-A578-2861EC1D437D}"/>
    <hyperlink ref="I6319" r:id="rId6318" xr:uid="{5CEACA0A-381D-4C1A-93A3-F888BCDC3BB2}"/>
    <hyperlink ref="I6320" r:id="rId6319" xr:uid="{83756448-0095-47B5-89DD-3E10BB1EA15D}"/>
    <hyperlink ref="I6321" r:id="rId6320" xr:uid="{53E38DDB-05A4-4F89-8F0F-E73F3AFBBE81}"/>
    <hyperlink ref="I6322" r:id="rId6321" xr:uid="{BE94CF87-7EB0-47EF-95D7-D6AAAA2DAF2F}"/>
    <hyperlink ref="I6323" r:id="rId6322" xr:uid="{35C272E9-57B5-4315-80A9-DA1F9125E292}"/>
    <hyperlink ref="I6324" r:id="rId6323" xr:uid="{145AC0E5-5681-42D6-AB02-7DAF3B20EBE7}"/>
    <hyperlink ref="I6325" r:id="rId6324" xr:uid="{901F75DF-9742-479A-B053-407DD11D22E4}"/>
    <hyperlink ref="I6326" r:id="rId6325" xr:uid="{FC654F17-9CD2-4B4D-B3AC-CDD29DBE9D39}"/>
    <hyperlink ref="I6327" r:id="rId6326" xr:uid="{79F22C60-7E00-4ACC-A81D-1608A7190972}"/>
    <hyperlink ref="I6328" r:id="rId6327" xr:uid="{C5570A6F-0A70-4F71-B05E-4E20AF839CD4}"/>
    <hyperlink ref="I6329" r:id="rId6328" xr:uid="{6DF53507-AF3E-4055-A051-63F97F369142}"/>
    <hyperlink ref="I6330" r:id="rId6329" xr:uid="{D20D2FAC-5593-434C-964C-4455AFCD428B}"/>
    <hyperlink ref="I6331" r:id="rId6330" xr:uid="{710A4C2D-1BB1-483B-8D0B-8231EECB6A07}"/>
    <hyperlink ref="I6332" r:id="rId6331" xr:uid="{215E5A67-EE9B-4CDB-8293-E0D979473B8E}"/>
    <hyperlink ref="I6333" r:id="rId6332" xr:uid="{F56454DA-E788-4600-AFB4-45B8B6407FCE}"/>
    <hyperlink ref="I6334" r:id="rId6333" xr:uid="{C51F00EF-D3AF-4AA1-8322-56D422180679}"/>
    <hyperlink ref="I6335" r:id="rId6334" xr:uid="{07FA3DE3-4525-4A63-9957-68A3F5AB5E96}"/>
    <hyperlink ref="I6336" r:id="rId6335" xr:uid="{1381CF2E-8513-497C-BBD5-6EBED8D13570}"/>
    <hyperlink ref="I6337" r:id="rId6336" xr:uid="{47DF2FDE-AF53-4600-A278-6F2837326804}"/>
    <hyperlink ref="I6338" r:id="rId6337" xr:uid="{8F656083-7FC6-49F4-AC00-840E6027BEBB}"/>
    <hyperlink ref="I6339" r:id="rId6338" xr:uid="{1FFFDD60-1B11-40AF-B4C4-2446317FF055}"/>
    <hyperlink ref="I6340" r:id="rId6339" xr:uid="{D5932057-9C46-4801-B4AD-C3FB36A97A27}"/>
    <hyperlink ref="I6341" r:id="rId6340" xr:uid="{E81F98A3-E13F-4963-814E-DF22191427DA}"/>
    <hyperlink ref="I6342" r:id="rId6341" xr:uid="{D5F5FDE6-8312-4769-A3D5-2080C2A43C53}"/>
    <hyperlink ref="I6343" r:id="rId6342" xr:uid="{41AD83A1-08E3-48FD-90D5-52F828D09EAD}"/>
    <hyperlink ref="I6344" r:id="rId6343" xr:uid="{6E3B0B27-A201-4151-BCD6-00DF8584A60F}"/>
    <hyperlink ref="I6345" r:id="rId6344" xr:uid="{70AE65AA-38D0-4E48-86F3-CAC3AFA38E70}"/>
    <hyperlink ref="I6346" r:id="rId6345" xr:uid="{AD8EDC34-DA4B-42D4-9367-B9DC09A52591}"/>
    <hyperlink ref="I6347" r:id="rId6346" xr:uid="{6B50829C-9D32-4957-BC58-F68D6344148A}"/>
    <hyperlink ref="I6348" r:id="rId6347" xr:uid="{54118D13-49DF-44D3-BFE7-110A6DA481B2}"/>
    <hyperlink ref="I6349" r:id="rId6348" xr:uid="{B4C612F3-123F-4DDC-AE9D-F23CED830926}"/>
    <hyperlink ref="I6350" r:id="rId6349" xr:uid="{3CBCFD83-1754-4EFB-B421-99E796A8FBA5}"/>
    <hyperlink ref="I6351" r:id="rId6350" xr:uid="{2D957566-4ED9-4E8F-8285-791B1FB8FBCE}"/>
    <hyperlink ref="I6352" r:id="rId6351" xr:uid="{C44FA5F5-23A9-40F5-A134-33C6E7C7E7B2}"/>
    <hyperlink ref="I6353" r:id="rId6352" xr:uid="{0C505A94-E8C4-4CFC-9B77-D2EC99F237B8}"/>
    <hyperlink ref="I6354" r:id="rId6353" xr:uid="{5363F00A-826F-4E38-BA6C-DFBA3AD3D5D2}"/>
    <hyperlink ref="I6355" r:id="rId6354" xr:uid="{A74F1DC0-AC12-4522-B1C9-8E58127A16E9}"/>
    <hyperlink ref="I6356" r:id="rId6355" xr:uid="{D4FDEB65-5280-4B5B-8D08-FF9EBADF2D82}"/>
    <hyperlink ref="I6357" r:id="rId6356" xr:uid="{775C4526-E19C-4DCB-A4FE-F9EF6A63AAFD}"/>
    <hyperlink ref="I6358" r:id="rId6357" xr:uid="{4B124299-DF0D-4CBA-8149-2B0F6D5D0A81}"/>
    <hyperlink ref="I6359" r:id="rId6358" xr:uid="{29CB74A4-717D-430B-AB34-F06CBA62F915}"/>
    <hyperlink ref="I6360" r:id="rId6359" xr:uid="{4DD522A0-2A6D-45CF-9C1D-B0A6A30C8560}"/>
    <hyperlink ref="I6361" r:id="rId6360" xr:uid="{58A06697-1150-4F70-9F59-8A744887A95C}"/>
    <hyperlink ref="I9644" r:id="rId6361" xr:uid="{2CFCCC8A-278E-420F-A8C8-F1348513C679}"/>
    <hyperlink ref="I6363" r:id="rId6362" xr:uid="{43ADC100-FA74-48C9-8089-3E95F99405EC}"/>
    <hyperlink ref="I6364" r:id="rId6363" xr:uid="{A3DED40C-BAD7-47D2-B06D-EC9917E22BD0}"/>
    <hyperlink ref="I6365" r:id="rId6364" xr:uid="{C23F634A-13BD-45EB-A602-92923EB6FA3A}"/>
    <hyperlink ref="I6366" r:id="rId6365" xr:uid="{B86FA6FE-4DA5-4328-BEB2-52530F77B32C}"/>
    <hyperlink ref="I6367" r:id="rId6366" xr:uid="{DA4CACA9-D26C-4243-BCBA-DB3A593B423A}"/>
    <hyperlink ref="I6368" r:id="rId6367" xr:uid="{A88FC691-9B75-42E9-922D-75485F8BF284}"/>
    <hyperlink ref="I6369" r:id="rId6368" xr:uid="{CF433C47-1E83-43FB-AF5D-6F2800CA9361}"/>
    <hyperlink ref="I6370" r:id="rId6369" xr:uid="{43EA4820-235F-4D39-BB4A-720885F20D29}"/>
    <hyperlink ref="I6371" r:id="rId6370" xr:uid="{0D2CD082-5730-46A4-B8AC-1ADF4DB2E206}"/>
    <hyperlink ref="I6372" r:id="rId6371" xr:uid="{215DD161-0CDC-4E3F-AE7B-4BC19A37C54D}"/>
    <hyperlink ref="I6373" r:id="rId6372" xr:uid="{323C4648-AD4B-4102-B8B0-332F1B4BAB84}"/>
    <hyperlink ref="I6374" r:id="rId6373" xr:uid="{DC215CFD-9B3A-4E5A-BC85-B60BA67E1508}"/>
    <hyperlink ref="I6375" r:id="rId6374" xr:uid="{5ED763FA-BC0F-4E37-AADF-CCDEC861E29D}"/>
    <hyperlink ref="I6376" r:id="rId6375" xr:uid="{0AC9C880-4863-444B-9514-3059B9DDB5DE}"/>
    <hyperlink ref="I6377" r:id="rId6376" xr:uid="{8BA6B236-F7D7-4B9A-9AE2-C8A4F1C0EF05}"/>
    <hyperlink ref="I6378" r:id="rId6377" xr:uid="{63F0254B-15D6-4487-ACC9-3C9146B12DDB}"/>
    <hyperlink ref="I6379" r:id="rId6378" xr:uid="{BC24AC07-4C71-47B6-979C-B9FD5D0126CC}"/>
    <hyperlink ref="I6380" r:id="rId6379" xr:uid="{3D2D278B-960C-4C78-85B4-70407E04DE8B}"/>
    <hyperlink ref="I6381" r:id="rId6380" xr:uid="{35B7F7DB-9A96-4B50-8A9A-D112CBB0E007}"/>
    <hyperlink ref="I6382" r:id="rId6381" xr:uid="{CB219B2C-9322-452C-95F0-F3E1CE6C4AD5}"/>
    <hyperlink ref="I6383" r:id="rId6382" xr:uid="{0C678242-F79E-4B71-A74B-3A213DB6B424}"/>
    <hyperlink ref="I6384" r:id="rId6383" xr:uid="{8519CAB0-F662-4CDC-8B0E-171B64065C31}"/>
    <hyperlink ref="I6385" r:id="rId6384" xr:uid="{D5F5926F-5987-49E3-ACF7-550C3BB8AA5D}"/>
    <hyperlink ref="I6386" r:id="rId6385" xr:uid="{48B5C2D2-E62A-4076-8C99-85C558D821C1}"/>
    <hyperlink ref="I6387" r:id="rId6386" xr:uid="{5E5849C7-B12E-4930-9D16-228B6029440C}"/>
    <hyperlink ref="I6388" r:id="rId6387" xr:uid="{CB5B3C0C-B7B8-41DB-BC51-B840017EA7A2}"/>
    <hyperlink ref="I6389" r:id="rId6388" xr:uid="{09236F1E-13B9-4B14-B9F9-006CA5707DD3}"/>
    <hyperlink ref="I6390" r:id="rId6389" xr:uid="{211CFF31-A970-499A-8FE3-1045B04D3D0C}"/>
    <hyperlink ref="I6391" r:id="rId6390" xr:uid="{288D56FA-64B7-4291-9A18-46AEF0ADDB54}"/>
    <hyperlink ref="I6392" r:id="rId6391" xr:uid="{55E27C34-73FA-4463-BBA8-44DE06F35D3C}"/>
    <hyperlink ref="I6393" r:id="rId6392" xr:uid="{E9D02ED8-048B-4BB8-BE57-2F5CB247F6AB}"/>
    <hyperlink ref="I6394" r:id="rId6393" xr:uid="{80DB55B1-AA47-42C7-9F2C-BF0BD807B42D}"/>
    <hyperlink ref="I6395" r:id="rId6394" xr:uid="{A4A421D2-C1EF-4715-AD06-E4959865CE37}"/>
    <hyperlink ref="I6396" r:id="rId6395" xr:uid="{73EB983D-6A36-4339-8BDA-AA3332E4D8AE}"/>
    <hyperlink ref="I6397" r:id="rId6396" xr:uid="{A6823B57-BC8D-4638-9483-0D4104C39DB1}"/>
    <hyperlink ref="I6398" r:id="rId6397" xr:uid="{DC9EC0BC-A424-43E1-A02D-633F0E90042F}"/>
    <hyperlink ref="I6399" r:id="rId6398" xr:uid="{B52BDAB2-8820-4692-B76A-DF33D618E78C}"/>
    <hyperlink ref="I6400" r:id="rId6399" xr:uid="{4B5910F9-9BC7-4387-B46E-DBF50B336C0D}"/>
    <hyperlink ref="I6401" r:id="rId6400" xr:uid="{4AC5A5D9-66F5-4A1A-BFBB-CD171D0DE4EA}"/>
    <hyperlink ref="I6402" r:id="rId6401" xr:uid="{B9A835B1-F641-416C-B226-090FC6D4396B}"/>
    <hyperlink ref="I6403" r:id="rId6402" xr:uid="{0346F6BD-EB3B-4732-83A8-3E770634C2C2}"/>
    <hyperlink ref="I6404" r:id="rId6403" xr:uid="{E8838CF9-F7DD-4E58-81FD-4FAFEC72C676}"/>
    <hyperlink ref="I6405" r:id="rId6404" xr:uid="{BC76E5CB-C6C0-4B92-997B-6BC5FEE77737}"/>
    <hyperlink ref="I6406" r:id="rId6405" xr:uid="{490A6F2B-CD71-46C5-A59D-8185B4D82E03}"/>
    <hyperlink ref="I6407" r:id="rId6406" xr:uid="{9A7B0074-02AB-495D-8348-02B484A607EA}"/>
    <hyperlink ref="I6408" r:id="rId6407" xr:uid="{AF1749A8-E227-447C-85D0-41E5C987CC6E}"/>
    <hyperlink ref="I6409" r:id="rId6408" xr:uid="{EE8530DC-1771-4514-A084-E91201785DDE}"/>
    <hyperlink ref="I6410" r:id="rId6409" xr:uid="{DD0D0A55-D2E8-43B2-97DD-0CE614ACF808}"/>
    <hyperlink ref="I6411" r:id="rId6410" xr:uid="{7223AA21-7666-4F04-9B81-193086DF9BDD}"/>
    <hyperlink ref="I6412" r:id="rId6411" xr:uid="{02A2F17C-05DE-4F2C-9505-27D33110F9CE}"/>
    <hyperlink ref="I6413" r:id="rId6412" xr:uid="{12327184-90AC-4BB3-A232-EAA3FEA4A1AF}"/>
    <hyperlink ref="I6414" r:id="rId6413" xr:uid="{46AF16E7-A938-4972-A7CC-2CFA05B1B9F2}"/>
    <hyperlink ref="I6415" r:id="rId6414" xr:uid="{901C42ED-1FE4-4546-8492-FC2C31798303}"/>
    <hyperlink ref="I6416" r:id="rId6415" xr:uid="{FECAAAE9-C5D0-4077-9C84-60EECC65B624}"/>
    <hyperlink ref="I6417" r:id="rId6416" xr:uid="{5D313CED-14A1-4B6D-80AB-576D879E74CC}"/>
    <hyperlink ref="I6418" r:id="rId6417" xr:uid="{CB6B2EB2-6CE8-4E8B-9309-9ECF1FBEC81D}"/>
    <hyperlink ref="I6419" r:id="rId6418" xr:uid="{4F8D1B42-83D5-4E38-898A-8BCF76200824}"/>
    <hyperlink ref="I6420" r:id="rId6419" xr:uid="{ABB8F3FF-615D-4C05-A3B0-3588417F68EE}"/>
    <hyperlink ref="I6421" r:id="rId6420" xr:uid="{D4C3F86B-020F-4133-8A4F-407E8BCA3A7E}"/>
    <hyperlink ref="I6422" r:id="rId6421" xr:uid="{E5A121A8-0E11-4A84-8813-51B27C340D3C}"/>
    <hyperlink ref="I6423" r:id="rId6422" xr:uid="{6E896DC4-B269-4B71-ADCC-4D566DA960EA}"/>
    <hyperlink ref="I6424" r:id="rId6423" xr:uid="{6EA01CE4-D65E-4775-97A6-659464F5DD12}"/>
    <hyperlink ref="I6425" r:id="rId6424" xr:uid="{25EAEA03-86F4-4A94-A1C8-C2339804B699}"/>
    <hyperlink ref="I6426" r:id="rId6425" xr:uid="{198090BE-C605-4A20-A085-5C72C37DF3C0}"/>
    <hyperlink ref="I6427" r:id="rId6426" xr:uid="{E2FA971F-E89F-4987-BA82-75BD21827776}"/>
    <hyperlink ref="I6428" r:id="rId6427" xr:uid="{AA4C00D1-44D5-4473-8AED-6E0A499D79C1}"/>
    <hyperlink ref="I6429" r:id="rId6428" xr:uid="{B8ACC233-382B-4A70-BE1B-15D73DF320F2}"/>
    <hyperlink ref="I6430" r:id="rId6429" xr:uid="{A21473C5-0176-4FB3-8EE9-6B52885CDB7E}"/>
    <hyperlink ref="I6431" r:id="rId6430" xr:uid="{F57C3C22-0BD3-48EC-82B9-C64B5418EF59}"/>
    <hyperlink ref="I6432" r:id="rId6431" xr:uid="{2A5A32C3-2B2A-472D-BB7E-FBFADD069F73}"/>
    <hyperlink ref="I6433" r:id="rId6432" xr:uid="{311B8049-9E14-4967-BE5B-FFC7300CA9A9}"/>
    <hyperlink ref="I6434" r:id="rId6433" xr:uid="{8F0A4993-91F4-4057-8384-72815C25C192}"/>
    <hyperlink ref="I6435" r:id="rId6434" xr:uid="{9B17BD46-9092-44B3-B861-E367F4D78658}"/>
    <hyperlink ref="I6436" r:id="rId6435" xr:uid="{FFC03AE3-30E1-4510-A76C-948121A3B2F0}"/>
    <hyperlink ref="I6437" r:id="rId6436" xr:uid="{CD466F1F-9970-4E03-A32C-94BD6E59E0C7}"/>
    <hyperlink ref="I6438" r:id="rId6437" xr:uid="{F6C812B9-F261-4C56-A647-E5D7BD9F70C9}"/>
    <hyperlink ref="I6439" r:id="rId6438" xr:uid="{488F2476-76AE-4DF2-AFA7-0B617E81D839}"/>
    <hyperlink ref="I6440" r:id="rId6439" xr:uid="{0337C795-319B-4A63-BA1F-45EA46C99585}"/>
    <hyperlink ref="I9105" r:id="rId6440" xr:uid="{FCAD31DC-2B90-4E59-8A89-8F40680AB020}"/>
    <hyperlink ref="I6442" r:id="rId6441" xr:uid="{C9240F9A-EEB0-4BC5-83F3-1F9EC07D2597}"/>
    <hyperlink ref="I6443" r:id="rId6442" xr:uid="{3F59488F-3109-490F-A03B-69060288965D}"/>
    <hyperlink ref="I6444" r:id="rId6443" xr:uid="{7DF7AB85-4523-4ACF-8FED-9EE08D8215CC}"/>
    <hyperlink ref="I6445" r:id="rId6444" xr:uid="{64852C8E-F892-43FD-87B7-7BCA8C65ACE2}"/>
    <hyperlink ref="I6446" r:id="rId6445" xr:uid="{110F2C2B-2B7C-43E5-95B2-9E4BE7A03B43}"/>
    <hyperlink ref="I6447" r:id="rId6446" xr:uid="{64B072B5-DDF3-43B5-97C9-5E60FB6B8A1A}"/>
    <hyperlink ref="I6448" r:id="rId6447" xr:uid="{6DFC2D18-4D7C-4C8B-B542-40ED1AD98FC4}"/>
    <hyperlink ref="I6449" r:id="rId6448" xr:uid="{E0A5F479-E9EC-44B9-AC78-88A63B749985}"/>
    <hyperlink ref="I6450" r:id="rId6449" xr:uid="{9289C86F-23EF-4622-A230-A75145A24281}"/>
    <hyperlink ref="I6451" r:id="rId6450" xr:uid="{33B4E492-9D5D-40C1-AEE7-9B6F1DAD8570}"/>
    <hyperlink ref="I6452" r:id="rId6451" xr:uid="{BF1BB4FE-93A9-40FA-88BD-CB4635580CCF}"/>
    <hyperlink ref="I6453" r:id="rId6452" xr:uid="{96AB1318-BC2E-4D59-82F9-3A70C013A0F7}"/>
    <hyperlink ref="I6454" r:id="rId6453" xr:uid="{F6EF0065-4F51-43F7-B8AE-A9D505F697E6}"/>
    <hyperlink ref="I6455" r:id="rId6454" xr:uid="{5584CFE5-A464-4A2E-B1AE-76AE3AEE72C8}"/>
    <hyperlink ref="I6456" r:id="rId6455" xr:uid="{55F3D02F-BAFD-4190-A92D-EDA574FD583A}"/>
    <hyperlink ref="I6457" r:id="rId6456" xr:uid="{954688E3-FD81-429E-8EE8-A6739AE26D2E}"/>
    <hyperlink ref="I6458" r:id="rId6457" xr:uid="{3A00AB11-4BB3-41B3-B358-62179EC47236}"/>
    <hyperlink ref="I6459" r:id="rId6458" xr:uid="{2C3124D0-B812-4F26-AB33-C6C04236C553}"/>
    <hyperlink ref="I6460" r:id="rId6459" xr:uid="{DF34A649-358C-4FED-92F5-2961661CED08}"/>
    <hyperlink ref="I6461" r:id="rId6460" xr:uid="{62F67AA8-5BAD-4585-B901-6C9A0C97EC36}"/>
    <hyperlink ref="I6462" r:id="rId6461" xr:uid="{308130A7-F601-4EA3-AAB5-E5834CAC6EC8}"/>
    <hyperlink ref="I6463" r:id="rId6462" xr:uid="{0D28A8B4-63F9-4E5E-A477-14B641F1001F}"/>
    <hyperlink ref="I6464" r:id="rId6463" xr:uid="{2275FE5A-DA5C-4175-9BF3-A78C3D7D0237}"/>
    <hyperlink ref="I6465" r:id="rId6464" xr:uid="{D85A89F1-D9D1-45AD-A9C4-00CC344C71E1}"/>
    <hyperlink ref="I6466" r:id="rId6465" xr:uid="{E2E09436-1420-4393-A934-336345BB4FC5}"/>
    <hyperlink ref="I6467" r:id="rId6466" xr:uid="{AF07AA91-FDF3-4DBF-BD83-8E45B080BBBD}"/>
    <hyperlink ref="I6468" r:id="rId6467" xr:uid="{134C4EC5-9608-4BA6-BB27-406B9B94A7E9}"/>
    <hyperlink ref="I6469" r:id="rId6468" xr:uid="{05C9B29F-9918-46B1-B755-D9E98FB0D7A4}"/>
    <hyperlink ref="I6470" r:id="rId6469" xr:uid="{C1E7E033-75A3-4710-9DC3-541AC7B3AC06}"/>
    <hyperlink ref="I6471" r:id="rId6470" xr:uid="{FB847A86-40FC-4E37-BD5D-445522E4FC49}"/>
    <hyperlink ref="I6472" r:id="rId6471" xr:uid="{8BDFBC93-476E-4DB4-81EF-433F212C7D4D}"/>
    <hyperlink ref="I6473" r:id="rId6472" xr:uid="{014F25A0-8A8B-4468-8536-6765A3B75265}"/>
    <hyperlink ref="I6474" r:id="rId6473" xr:uid="{7C7A2AA6-CC4E-48C1-98DE-BD43662C348D}"/>
    <hyperlink ref="I6475" r:id="rId6474" xr:uid="{FBDCB17A-494A-4B64-B78E-B9B54D658AAC}"/>
    <hyperlink ref="I6476" r:id="rId6475" xr:uid="{99CD8323-3CC0-431E-A77B-605A4B7883DD}"/>
    <hyperlink ref="I6477" r:id="rId6476" xr:uid="{27B025B9-ECB9-4F32-98BF-02D5BBC4330D}"/>
    <hyperlink ref="I6478" r:id="rId6477" xr:uid="{73AE9B52-6882-4D71-89BE-60E6DD1707AD}"/>
    <hyperlink ref="I6479" r:id="rId6478" xr:uid="{68E36E3D-EC0E-42C5-AC47-ECF5ABF631B1}"/>
    <hyperlink ref="I6480" r:id="rId6479" xr:uid="{3EAB7399-1973-43B1-9822-FBD38A6FFC41}"/>
    <hyperlink ref="I6481" r:id="rId6480" xr:uid="{8B75F00E-35EE-4D35-851B-CEFEBDF8543E}"/>
    <hyperlink ref="I6482" r:id="rId6481" xr:uid="{AFEC251D-A848-4CF5-94FB-C0D3748CB331}"/>
    <hyperlink ref="I6483" r:id="rId6482" xr:uid="{E577CBB9-8AB7-4E3E-B8B8-05563ACC8B27}"/>
    <hyperlink ref="I6484" r:id="rId6483" xr:uid="{0A84497F-091B-41A5-BD86-86188C579318}"/>
    <hyperlink ref="I6485" r:id="rId6484" xr:uid="{C623CD18-8AD0-48F2-99EE-48281433DFD2}"/>
    <hyperlink ref="I6486" r:id="rId6485" xr:uid="{3E0EA3EF-F027-4D98-B545-71CAA790CF22}"/>
    <hyperlink ref="I6487" r:id="rId6486" xr:uid="{EAC988B5-4ECA-46D3-8D1C-F2977AB81DC0}"/>
    <hyperlink ref="I6488" r:id="rId6487" xr:uid="{56A5B7CC-73AA-46B9-A44A-14378064901F}"/>
    <hyperlink ref="I6489" r:id="rId6488" xr:uid="{72D4B72B-8B84-4F7E-8871-15AE3DAFA02F}"/>
    <hyperlink ref="I6490" r:id="rId6489" xr:uid="{10AA1960-1B64-4F89-9BE2-4AF42A4ED65A}"/>
    <hyperlink ref="I6491" r:id="rId6490" xr:uid="{48E87D4A-9827-424F-A8E9-C97F4148CB7C}"/>
    <hyperlink ref="I6492" r:id="rId6491" xr:uid="{9D72441A-F92D-4388-AAE6-8F908F0011D0}"/>
    <hyperlink ref="I6493" r:id="rId6492" xr:uid="{CF90328F-4FE2-43D2-B7BB-10F2FAABAF6C}"/>
    <hyperlink ref="I6494" r:id="rId6493" xr:uid="{A95311CB-3C58-4575-B98B-99A14C1DCF37}"/>
    <hyperlink ref="I6495" r:id="rId6494" xr:uid="{845BF7E3-57C2-4146-AB1A-1EEA97C7D202}"/>
    <hyperlink ref="I6496" r:id="rId6495" xr:uid="{91BDDDED-94C0-41D8-8ADF-31F3B0698079}"/>
    <hyperlink ref="I6497" r:id="rId6496" xr:uid="{82E13B45-36F6-437A-924C-9F08AD81711B}"/>
    <hyperlink ref="I6498" r:id="rId6497" xr:uid="{C06D8564-1AB8-4E78-84DD-9FA1177E30FD}"/>
    <hyperlink ref="I6499" r:id="rId6498" xr:uid="{4846C893-8860-434D-AE8A-F1C5C2259CAF}"/>
    <hyperlink ref="I6500" r:id="rId6499" xr:uid="{616EB655-3405-4F4E-8848-DE68D1AACCDB}"/>
    <hyperlink ref="I6501" r:id="rId6500" xr:uid="{413B2497-76BE-4A7E-A1D2-F53036218ADD}"/>
    <hyperlink ref="I6502" r:id="rId6501" xr:uid="{DDF92369-BCD4-4436-AEA5-DCB2AB71527D}"/>
    <hyperlink ref="I6503" r:id="rId6502" xr:uid="{5B4E6CCF-8C49-477D-BAF0-A2FBBEA74ADD}"/>
    <hyperlink ref="I6504" r:id="rId6503" xr:uid="{5B4BF88D-AEC3-421D-ABE9-86CA33079131}"/>
    <hyperlink ref="I6505" r:id="rId6504" xr:uid="{B4946759-7280-4E0E-B7A1-D2369298582C}"/>
    <hyperlink ref="I6506" r:id="rId6505" xr:uid="{28FE25F4-B971-4407-9DAD-AAA48D834BBC}"/>
    <hyperlink ref="I6507" r:id="rId6506" xr:uid="{F646F4C0-3382-491A-93FC-408A00B4412A}"/>
    <hyperlink ref="I6508" r:id="rId6507" xr:uid="{463FA152-F0E0-4FEC-977F-B67D0A20538F}"/>
    <hyperlink ref="I6509" r:id="rId6508" xr:uid="{568F87B7-E6BC-4ED5-B460-4A8F110AE9EE}"/>
    <hyperlink ref="I6510" r:id="rId6509" xr:uid="{70644D24-98E2-4D93-95B6-77989ED3022A}"/>
    <hyperlink ref="I6511" r:id="rId6510" xr:uid="{AFF2CA65-FF82-4B43-8E0B-175BB88A9939}"/>
    <hyperlink ref="I6512" r:id="rId6511" xr:uid="{9A28B7F6-D107-4188-A8C3-4274AA735E07}"/>
    <hyperlink ref="I6513" r:id="rId6512" xr:uid="{B550B7F4-CB48-4E64-B723-03CE94DED4C5}"/>
    <hyperlink ref="I6514" r:id="rId6513" xr:uid="{9FBA28F3-F03A-4A31-89AF-0A8BE801EFB4}"/>
    <hyperlink ref="I6515" r:id="rId6514" xr:uid="{71CDD2CB-4BED-49F6-985F-D9620558DE9D}"/>
    <hyperlink ref="I6516" r:id="rId6515" xr:uid="{CA14BA0B-1DB2-4C3D-A303-ABA40215E58F}"/>
    <hyperlink ref="I6517" r:id="rId6516" xr:uid="{FE33A610-7932-45EC-A7D3-F94585934945}"/>
    <hyperlink ref="I6518" r:id="rId6517" xr:uid="{72963270-888B-4E20-A9D7-05EC1016167E}"/>
    <hyperlink ref="I6519" r:id="rId6518" xr:uid="{4C6A7080-E001-4054-90E6-46E7D59C9C02}"/>
    <hyperlink ref="I6520" r:id="rId6519" xr:uid="{FC5B2FED-9694-484E-993C-7BC77EC537E2}"/>
    <hyperlink ref="I6521" r:id="rId6520" xr:uid="{121F2846-481F-4957-B587-7C4248F9EC73}"/>
    <hyperlink ref="I6522" r:id="rId6521" xr:uid="{14CEBCEE-9BE7-450D-B593-4F3F20566EC3}"/>
    <hyperlink ref="I6523" r:id="rId6522" xr:uid="{CDC03C47-3D50-4D64-BECB-58F1652285EB}"/>
    <hyperlink ref="I6524" r:id="rId6523" xr:uid="{6BEF7397-393B-404A-9E69-2235202295C3}"/>
    <hyperlink ref="I6525" r:id="rId6524" xr:uid="{31300A3C-ED3A-4DF4-91F8-DF35D7C3261B}"/>
    <hyperlink ref="I6526" r:id="rId6525" xr:uid="{D7942FEB-2143-4DF8-BC8B-E000CD8AEBA2}"/>
    <hyperlink ref="I6527" r:id="rId6526" xr:uid="{B3C23015-2009-4156-B5BF-23DB0A68CAB2}"/>
    <hyperlink ref="I6528" r:id="rId6527" xr:uid="{C7D31087-1033-4263-98D5-DDA7C6AA56BA}"/>
    <hyperlink ref="I6529" r:id="rId6528" xr:uid="{822F9B89-35FB-4811-8245-91FDB8D0C4B5}"/>
    <hyperlink ref="I6530" r:id="rId6529" xr:uid="{E4FD0766-58D4-44BE-86E0-D8986ADC7424}"/>
    <hyperlink ref="I6531" r:id="rId6530" xr:uid="{78D76D74-D8CA-4642-B626-3D2484051914}"/>
    <hyperlink ref="I6532" r:id="rId6531" xr:uid="{700EC62C-B3F3-4A75-BA80-6A40F5B0CD8C}"/>
    <hyperlink ref="I6533" r:id="rId6532" xr:uid="{01CFA585-E7CE-47ED-A4BE-F19FB7217184}"/>
    <hyperlink ref="I6534" r:id="rId6533" xr:uid="{615A8F95-C01F-4DF2-95C5-FC3548E116E8}"/>
    <hyperlink ref="I6569" r:id="rId6534" xr:uid="{8E35AA0D-8A1E-42B2-9DD8-5E2637D22440}"/>
    <hyperlink ref="I6536" r:id="rId6535" xr:uid="{6D35B8CF-C529-4FFA-AED2-40A764642B14}"/>
    <hyperlink ref="I6537" r:id="rId6536" xr:uid="{32E44315-35B9-4922-ADFD-E1422933298C}"/>
    <hyperlink ref="I6538" r:id="rId6537" xr:uid="{F37B6427-37A0-4CE2-86DD-BDA58FFD1737}"/>
    <hyperlink ref="I6539" r:id="rId6538" xr:uid="{26AE98B8-0AA5-48CD-8581-B989745C8A44}"/>
    <hyperlink ref="I6540" r:id="rId6539" xr:uid="{655CECCD-6BF3-4574-9109-653485E36DD7}"/>
    <hyperlink ref="I6541" r:id="rId6540" xr:uid="{8C792565-05C2-4202-AAE4-8F92E527DB0D}"/>
    <hyperlink ref="I6542" r:id="rId6541" xr:uid="{DA98B247-4AD0-465E-83D4-C60D2DBAE57B}"/>
    <hyperlink ref="I6543" r:id="rId6542" xr:uid="{411696E7-5EF4-4847-A88D-DCAAF5F86F64}"/>
    <hyperlink ref="I6544" r:id="rId6543" xr:uid="{D0C1B6F6-A39E-481B-B8CF-AE383CFAEE18}"/>
    <hyperlink ref="I6545" r:id="rId6544" xr:uid="{675C9A30-A7D7-4684-99B6-15264D7FF7B7}"/>
    <hyperlink ref="I6546" r:id="rId6545" xr:uid="{7D20533D-A7A4-4502-920D-439B22D83D17}"/>
    <hyperlink ref="I6547" r:id="rId6546" xr:uid="{B00DC29E-4516-4665-98F8-444343E0244E}"/>
    <hyperlink ref="I6548" r:id="rId6547" xr:uid="{C8511132-A3A9-4990-A823-B992B7639C89}"/>
    <hyperlink ref="I6549" r:id="rId6548" xr:uid="{6D6FB511-439E-4243-A051-D95475451688}"/>
    <hyperlink ref="I6550" r:id="rId6549" xr:uid="{BA683790-0B7C-4092-BE77-1AF4FDC7AAF4}"/>
    <hyperlink ref="I6551" r:id="rId6550" xr:uid="{F466AB0C-E77B-485D-B1CA-A19D829E541A}"/>
    <hyperlink ref="I6552" r:id="rId6551" xr:uid="{4A7B8C3D-3E28-48CA-BD2A-67AF2823B314}"/>
    <hyperlink ref="I6553" r:id="rId6552" xr:uid="{31DF641A-2A8C-445D-8FB9-96951E638342}"/>
    <hyperlink ref="I6554" r:id="rId6553" xr:uid="{4BEA0623-2CC5-41DD-B9CB-CCAE16A21344}"/>
    <hyperlink ref="I6581" r:id="rId6554" xr:uid="{573874E2-95D3-44D6-82D3-C0729462E167}"/>
    <hyperlink ref="I6556" r:id="rId6555" xr:uid="{5874622B-3C9B-4B11-9B31-76245D791D4B}"/>
    <hyperlink ref="I6557" r:id="rId6556" xr:uid="{E6CED8D1-4920-4B8E-AB77-5E71E965C205}"/>
    <hyperlink ref="I6558" r:id="rId6557" xr:uid="{C4088881-9E53-4E51-A8E2-916AC725DA77}"/>
    <hyperlink ref="I6559" r:id="rId6558" xr:uid="{CC950726-64FB-4163-A4EA-D4983994EFA3}"/>
    <hyperlink ref="I6560" r:id="rId6559" xr:uid="{D0E18AC9-5DE5-4FA1-B7FB-5197157B1D01}"/>
    <hyperlink ref="I6561" r:id="rId6560" xr:uid="{559887D5-7DE8-4235-B0DF-2B5F042E5C4E}"/>
    <hyperlink ref="I6562" r:id="rId6561" xr:uid="{1D032AC7-7007-4443-88E3-C1E914D34A5A}"/>
    <hyperlink ref="I6563" r:id="rId6562" xr:uid="{DCFD876C-777C-4ACE-82F3-7CE8AC6B9C20}"/>
    <hyperlink ref="I6564" r:id="rId6563" xr:uid="{151FA26D-82CC-4B54-810F-F08AC7B74B7F}"/>
    <hyperlink ref="I6565" r:id="rId6564" xr:uid="{1736DC57-5C6B-4E9D-A163-4D73E49BA618}"/>
    <hyperlink ref="I6566" r:id="rId6565" xr:uid="{819EFDE2-CAA4-4217-8244-F359345D90D8}"/>
    <hyperlink ref="I6567" r:id="rId6566" xr:uid="{B44CACD8-EF1B-4E78-BF4B-FD8D22F864F2}"/>
    <hyperlink ref="I6568" r:id="rId6567" xr:uid="{9462C2C2-44E0-4C45-A80C-AB3FDFF10CBC}"/>
    <hyperlink ref="I4955" r:id="rId6568" xr:uid="{DAA2BC0B-CB25-4DE4-9487-A1765A0DBBB2}"/>
    <hyperlink ref="I6570" r:id="rId6569" xr:uid="{A6888545-0844-4B6E-8159-E9A2F6E151F1}"/>
    <hyperlink ref="I6571" r:id="rId6570" xr:uid="{D03B65C6-AC55-465D-9268-668087AD2852}"/>
    <hyperlink ref="I6572" r:id="rId6571" xr:uid="{6E4C6DCE-4DC6-4409-9AE3-30EA7C96762B}"/>
    <hyperlink ref="I6573" r:id="rId6572" xr:uid="{95DB66CE-7A43-4A7E-B417-5528B7BC12C1}"/>
    <hyperlink ref="I6574" r:id="rId6573" xr:uid="{26EF36AC-0603-4446-86E2-CFE568F86138}"/>
    <hyperlink ref="I6575" r:id="rId6574" xr:uid="{D3361487-9CFF-4372-BF2C-223908DA7C2B}"/>
    <hyperlink ref="I6576" r:id="rId6575" xr:uid="{04404CDA-327B-4F5D-A801-96A7F0AF9AED}"/>
    <hyperlink ref="I6577" r:id="rId6576" xr:uid="{963D4A4F-9438-436A-A762-591259C605D9}"/>
    <hyperlink ref="I6578" r:id="rId6577" xr:uid="{4EC09380-7F29-48F2-9411-FDE30B084930}"/>
    <hyperlink ref="I6579" r:id="rId6578" xr:uid="{6494FA46-B83F-4857-A561-7A31DBDD9208}"/>
    <hyperlink ref="I6580" r:id="rId6579" xr:uid="{0B347AA5-1D4F-4161-8207-DCFFC53DD1B6}"/>
    <hyperlink ref="I9734" r:id="rId6580" xr:uid="{5E0A91DE-614C-40E6-8D28-4AF16B71342B}"/>
    <hyperlink ref="I6582" r:id="rId6581" xr:uid="{61CC07DB-77E1-4568-8A45-6FC4720A9659}"/>
    <hyperlink ref="I6583" r:id="rId6582" xr:uid="{8EC901F7-BBED-4BE3-A71A-D2FF772F937B}"/>
    <hyperlink ref="I6584" r:id="rId6583" xr:uid="{2A2D5762-61C3-418A-AE6B-CAC03B521E7B}"/>
    <hyperlink ref="I6585" r:id="rId6584" xr:uid="{D511094E-4072-4F74-98DC-658113120595}"/>
    <hyperlink ref="I6586" r:id="rId6585" xr:uid="{F90CAF25-562B-4E39-B9FC-55224B9E3790}"/>
    <hyperlink ref="I6587" r:id="rId6586" xr:uid="{E5980E6F-8033-443C-B9C3-9153CB01BC9E}"/>
    <hyperlink ref="I6588" r:id="rId6587" xr:uid="{363272C4-D665-453A-B220-AD00FD8B169D}"/>
    <hyperlink ref="I6589" r:id="rId6588" xr:uid="{911C0150-7435-4BF6-A41B-7D04E4C66C62}"/>
    <hyperlink ref="I6590" r:id="rId6589" xr:uid="{75CB103C-627D-4932-AC9D-CB3A47EED50E}"/>
    <hyperlink ref="I6591" r:id="rId6590" xr:uid="{9DD904CB-C479-48AD-AFC3-45A914727B71}"/>
    <hyperlink ref="I6592" r:id="rId6591" xr:uid="{5C13B8E6-9945-4449-B739-F2C29FD8BC60}"/>
    <hyperlink ref="I6593" r:id="rId6592" xr:uid="{15C9044F-2075-4321-B533-5829D888F705}"/>
    <hyperlink ref="I6594" r:id="rId6593" xr:uid="{B161D490-4056-4CA3-BE7C-0628F71905B3}"/>
    <hyperlink ref="I6595" r:id="rId6594" xr:uid="{5F545D2E-C6B2-46F2-A051-808DCC01098B}"/>
    <hyperlink ref="I6596" r:id="rId6595" xr:uid="{2A07DC95-CD66-496C-93FA-A85B98EDCD00}"/>
    <hyperlink ref="I6597" r:id="rId6596" xr:uid="{40E3A57E-9859-4113-BD47-AFD38A0F9B8B}"/>
    <hyperlink ref="I6598" r:id="rId6597" xr:uid="{8B65A962-C881-435F-A227-2F3FA7E1145F}"/>
    <hyperlink ref="I6599" r:id="rId6598" xr:uid="{4D6FB6C2-7B2B-4936-B225-C2ABEE70733C}"/>
    <hyperlink ref="I6600" r:id="rId6599" xr:uid="{9A1D7A7F-6B40-4550-B40E-7C8CA4897AF1}"/>
    <hyperlink ref="I6601" r:id="rId6600" xr:uid="{D14603AB-20D3-4C86-B009-459F9E6B9F76}"/>
    <hyperlink ref="I6602" r:id="rId6601" xr:uid="{9F7788A7-391B-495E-8541-11298FEDE19E}"/>
    <hyperlink ref="I6603" r:id="rId6602" xr:uid="{C3ED7968-E43A-41D5-B5BA-CF18EF1FB77D}"/>
    <hyperlink ref="I6604" r:id="rId6603" xr:uid="{A1141103-DA2F-4C90-A06E-82FA758E4D0F}"/>
    <hyperlink ref="I6605" r:id="rId6604" xr:uid="{18D47D48-8244-4D09-91E9-1DBD26EE4F94}"/>
    <hyperlink ref="I695" r:id="rId6605" xr:uid="{3F6C4856-8400-48F9-AB17-B8D574743D4A}"/>
    <hyperlink ref="I6607" r:id="rId6606" xr:uid="{4FA62A6A-A27D-4CC0-8315-50BE9F7959F2}"/>
    <hyperlink ref="I6608" r:id="rId6607" xr:uid="{9C582A0A-CA31-49B1-9032-F8B3C172CB49}"/>
    <hyperlink ref="I6609" r:id="rId6608" xr:uid="{92D3FE52-D154-405A-9863-477D8E411974}"/>
    <hyperlink ref="I6610" r:id="rId6609" xr:uid="{59A65F4E-DD4E-4603-AE30-22AD6D52F9CA}"/>
    <hyperlink ref="I6611" r:id="rId6610" xr:uid="{F19CB679-BC9E-473B-98DF-AFB29D33E8A1}"/>
    <hyperlink ref="I6612" r:id="rId6611" xr:uid="{77041470-2817-4CB6-AECB-B52186C12F29}"/>
    <hyperlink ref="I6613" r:id="rId6612" xr:uid="{46D45761-F800-4F70-A668-4645D1A96E16}"/>
    <hyperlink ref="I6614" r:id="rId6613" xr:uid="{E654BEE1-EEEE-46EA-968D-F112B7479B3A}"/>
    <hyperlink ref="I6615" r:id="rId6614" xr:uid="{B491A227-479C-4427-86B8-40F2751FA6AC}"/>
    <hyperlink ref="I6616" r:id="rId6615" xr:uid="{CF58F374-923E-448F-9CBC-EBF0829CC76F}"/>
    <hyperlink ref="I6617" r:id="rId6616" xr:uid="{6206F1C7-522A-45C1-9CFE-FBFB4A073349}"/>
    <hyperlink ref="I6618" r:id="rId6617" xr:uid="{3D17AC41-93A7-4B67-B581-092F91921C06}"/>
    <hyperlink ref="I6619" r:id="rId6618" xr:uid="{C3B7DBC9-0F17-4BA4-AEB1-9FA0CADB922F}"/>
    <hyperlink ref="I6620" r:id="rId6619" xr:uid="{0691F77E-719E-4389-9632-84400E3F963D}"/>
    <hyperlink ref="I6621" r:id="rId6620" xr:uid="{66F2C233-950F-43C5-8A5D-AAD9CD6ACCED}"/>
    <hyperlink ref="I6622" r:id="rId6621" xr:uid="{252B82B8-5C6A-43B2-9BE3-5B2896800E0A}"/>
    <hyperlink ref="I6623" r:id="rId6622" xr:uid="{3CCF9380-D051-4A1D-835C-BFF06C286380}"/>
    <hyperlink ref="I6624" r:id="rId6623" xr:uid="{BD5A0DFD-986E-4181-B68D-4DCF654C28EC}"/>
    <hyperlink ref="I6625" r:id="rId6624" xr:uid="{ED028D58-1D89-4B9A-8057-6D99CF19A56F}"/>
    <hyperlink ref="I6626" r:id="rId6625" xr:uid="{37BC42CB-ABB7-4EE9-A0D7-C31AC1CC16C8}"/>
    <hyperlink ref="I6627" r:id="rId6626" xr:uid="{C4B2A845-7396-437F-84CB-EC667BBF0239}"/>
    <hyperlink ref="I6628" r:id="rId6627" xr:uid="{BC1FA855-F13C-49B5-A3A7-C3BF27366A5C}"/>
    <hyperlink ref="I6629" r:id="rId6628" xr:uid="{A44626E6-E98A-481F-B5F7-485DFF3EAB3C}"/>
    <hyperlink ref="I6630" r:id="rId6629" xr:uid="{E92B734F-51DE-4039-AFEC-1B04E8BB71E1}"/>
    <hyperlink ref="I6631" r:id="rId6630" xr:uid="{838F13E5-FE3B-491C-986D-FDE2F9E0D49B}"/>
    <hyperlink ref="I6632" r:id="rId6631" xr:uid="{9DDE24A7-50E8-4470-9CD0-CA7B069A0C8E}"/>
    <hyperlink ref="I6633" r:id="rId6632" xr:uid="{A57E2260-847B-451B-866C-63BC2AEB79E1}"/>
    <hyperlink ref="I6634" r:id="rId6633" xr:uid="{FE6A0CEB-C272-4F7A-A5C2-DD7289D0A149}"/>
    <hyperlink ref="I6635" r:id="rId6634" xr:uid="{F217BD3F-355A-42D3-8F2A-CD668DB185EB}"/>
    <hyperlink ref="I6636" r:id="rId6635" xr:uid="{742643B5-A315-4381-86DF-92B3C5FE9715}"/>
    <hyperlink ref="I6637" r:id="rId6636" xr:uid="{03EFDBBE-8FA0-4A7B-9A59-EB2646FA203C}"/>
    <hyperlink ref="I6638" r:id="rId6637" xr:uid="{CA544109-5FCF-4B96-860B-852535A39C0E}"/>
    <hyperlink ref="I6639" r:id="rId6638" xr:uid="{5F66BF67-A7B2-4EAC-BE1D-B84092B041A5}"/>
    <hyperlink ref="I6640" r:id="rId6639" xr:uid="{DA87E0AF-537A-43A4-B8CE-F3783AD6EB80}"/>
    <hyperlink ref="I6641" r:id="rId6640" xr:uid="{912591BB-396D-491F-9C8B-B93DE7FB72A9}"/>
    <hyperlink ref="I6642" r:id="rId6641" xr:uid="{B371D4B5-F0A6-4882-9DE8-C5AA1A1CB47F}"/>
    <hyperlink ref="I5794" r:id="rId6642" xr:uid="{2B92E421-D1D8-445B-A26A-3A899C472535}"/>
    <hyperlink ref="I6644" r:id="rId6643" xr:uid="{FAA00E69-7C59-4E8C-B36C-5C8E49B3DF11}"/>
    <hyperlink ref="I6645" r:id="rId6644" xr:uid="{02AD8871-22FD-46F9-84F0-0302FD5C7260}"/>
    <hyperlink ref="I6646" r:id="rId6645" xr:uid="{8A46F557-51EB-46E0-B2AD-3DDF1DD20B94}"/>
    <hyperlink ref="I6647" r:id="rId6646" xr:uid="{BECCDC26-EF6F-4050-B243-4F3AFA21C740}"/>
    <hyperlink ref="I6648" r:id="rId6647" xr:uid="{FAD0D7C9-5551-4E55-A32B-891F7EECBD21}"/>
    <hyperlink ref="I6649" r:id="rId6648" xr:uid="{296275B3-B9D5-41DA-9A26-DA81AA90E42F}"/>
    <hyperlink ref="I6650" r:id="rId6649" xr:uid="{2527BCB9-C3E0-4ABD-BCBA-1178923986DF}"/>
    <hyperlink ref="I6651" r:id="rId6650" xr:uid="{C3BCC7AD-59C0-4551-8D46-639727664A86}"/>
    <hyperlink ref="I6652" r:id="rId6651" xr:uid="{3152D7AD-F876-4B12-89F3-D1B160BA78B7}"/>
    <hyperlink ref="I6653" r:id="rId6652" xr:uid="{5DF98CF5-DCBC-4E11-9FE7-004BEE0DDC8B}"/>
    <hyperlink ref="I6654" r:id="rId6653" xr:uid="{48D0C5FD-9154-4D49-BAF5-B28BC923D5BA}"/>
    <hyperlink ref="I6655" r:id="rId6654" xr:uid="{8B4CECF5-BB0B-40C7-8F2B-F9A49CE7F8D9}"/>
    <hyperlink ref="I6656" r:id="rId6655" xr:uid="{7ABCA696-759B-44EA-9F84-9E5885C4A558}"/>
    <hyperlink ref="I6657" r:id="rId6656" xr:uid="{128A52D5-D9F2-4A83-96DB-D54521F90C24}"/>
    <hyperlink ref="I6658" r:id="rId6657" xr:uid="{7624B87C-2604-4FCB-A6FA-FD68F125A912}"/>
    <hyperlink ref="I6659" r:id="rId6658" xr:uid="{E417DA3D-57DC-464E-AD39-5069B1CF0542}"/>
    <hyperlink ref="I6660" r:id="rId6659" xr:uid="{31474986-8708-4ECF-833E-B1E0CEDC7D1D}"/>
    <hyperlink ref="I6661" r:id="rId6660" xr:uid="{C1E4FBF9-475C-4E44-B26F-FE9B5393CDE1}"/>
    <hyperlink ref="I6662" r:id="rId6661" xr:uid="{AC588622-4E44-4446-B5A0-66B47DFEDA31}"/>
    <hyperlink ref="I6663" r:id="rId6662" xr:uid="{99896E49-1046-4FE1-9F55-632FEBB1498E}"/>
    <hyperlink ref="I6664" r:id="rId6663" xr:uid="{70773368-B9DA-4FCC-9D82-9ACE9E35BEBD}"/>
    <hyperlink ref="I6665" r:id="rId6664" xr:uid="{89CC91DD-675C-4E6D-85C5-D022E88CB5DC}"/>
    <hyperlink ref="I6666" r:id="rId6665" xr:uid="{D16D188C-096C-4272-9A08-74C85E4D4DAC}"/>
    <hyperlink ref="I6667" r:id="rId6666" xr:uid="{7B111BF7-0A8E-4F38-B7E9-9E63C9395090}"/>
    <hyperlink ref="I6668" r:id="rId6667" xr:uid="{9BCD6CA0-72FB-4560-95D6-B7C136D324FC}"/>
    <hyperlink ref="I6669" r:id="rId6668" xr:uid="{78F77FC0-91C9-4ACE-AB51-F0BBC653846C}"/>
    <hyperlink ref="I6670" r:id="rId6669" xr:uid="{480CCD05-F15D-4C05-8095-F77B08AE247F}"/>
    <hyperlink ref="I6671" r:id="rId6670" xr:uid="{8D1844AD-009F-4762-9B94-C20D71D53010}"/>
    <hyperlink ref="I6672" r:id="rId6671" xr:uid="{A012CFC5-5CE2-4C95-976E-49E4627DCC32}"/>
    <hyperlink ref="I6673" r:id="rId6672" xr:uid="{4CCD25C9-1C13-4745-AB73-A528DC1567E0}"/>
    <hyperlink ref="I6674" r:id="rId6673" xr:uid="{23E9081C-D27C-413B-A869-3AA9E0F22B8A}"/>
    <hyperlink ref="I6675" r:id="rId6674" xr:uid="{CEAB398F-71B3-4327-B01B-29DBBF12DCA2}"/>
    <hyperlink ref="I6676" r:id="rId6675" xr:uid="{B96677BB-4F22-4487-84BA-A521A3623185}"/>
    <hyperlink ref="I6677" r:id="rId6676" xr:uid="{96F25BD5-8C96-4C27-BB33-36E700ECD147}"/>
    <hyperlink ref="I6678" r:id="rId6677" xr:uid="{D5BBC5F1-EF8C-43D4-A496-3C05A2D13F6B}"/>
    <hyperlink ref="I6679" r:id="rId6678" xr:uid="{45840E45-3D81-4D5C-8936-27C7D8F9D12D}"/>
    <hyperlink ref="I6680" r:id="rId6679" xr:uid="{F0DFCD0E-1BBC-489E-B55D-D1DB95C4194B}"/>
    <hyperlink ref="I6681" r:id="rId6680" xr:uid="{EA4BCEAA-DDB8-4A40-A012-2DFA897F5CA1}"/>
    <hyperlink ref="I6682" r:id="rId6681" xr:uid="{9968B678-11F4-47B8-916F-36CC08FBC450}"/>
    <hyperlink ref="I6683" r:id="rId6682" xr:uid="{3A5A0D5D-1640-462C-90FE-B261D5330022}"/>
    <hyperlink ref="I6684" r:id="rId6683" xr:uid="{660E1D6C-C3B1-43BC-9D2D-87D4E970087A}"/>
    <hyperlink ref="I6685" r:id="rId6684" xr:uid="{C96CD92D-6B9C-49D6-8DA1-BC154AED930F}"/>
    <hyperlink ref="I6686" r:id="rId6685" xr:uid="{BCA4DCF8-32C3-49DA-AF51-06EBB4A6BFCD}"/>
    <hyperlink ref="I6687" r:id="rId6686" xr:uid="{735A58BE-0889-48DA-8178-5222CDAD4410}"/>
    <hyperlink ref="I6688" r:id="rId6687" xr:uid="{5213ED06-8962-4693-9211-047FFE62A4F2}"/>
    <hyperlink ref="I6689" r:id="rId6688" xr:uid="{60C904BB-C15D-43F7-BF86-66A8CEB44F6B}"/>
    <hyperlink ref="I6690" r:id="rId6689" xr:uid="{490AC3FB-E962-4CA4-A0B2-4B74C0802476}"/>
    <hyperlink ref="I6691" r:id="rId6690" xr:uid="{6C04F16A-5B7E-45E3-993C-452F206125B3}"/>
    <hyperlink ref="I6692" r:id="rId6691" xr:uid="{DD7AEC4F-F507-4AD8-85AF-4A49F6F4831C}"/>
    <hyperlink ref="I6693" r:id="rId6692" xr:uid="{04AED0C0-E271-4348-9D32-58706BA1BADF}"/>
    <hyperlink ref="I6694" r:id="rId6693" xr:uid="{AFC949FE-22B7-43CD-B812-63AB19C7A988}"/>
    <hyperlink ref="I6695" r:id="rId6694" xr:uid="{3C272FF7-5F7D-4594-B543-A690B8570855}"/>
    <hyperlink ref="I6696" r:id="rId6695" xr:uid="{D0EB3D3D-8042-41CC-9611-AE4F5FA3C3F7}"/>
    <hyperlink ref="I2117" r:id="rId6696" xr:uid="{00B0A64E-7F39-494A-9076-9D2C85477AEA}"/>
    <hyperlink ref="I6698" r:id="rId6697" xr:uid="{C59EC166-3F0E-4364-AA65-F1CFCBECB1E3}"/>
    <hyperlink ref="I6699" r:id="rId6698" xr:uid="{2780B3FB-041B-42D1-BB9A-00829BBDC296}"/>
    <hyperlink ref="I6700" r:id="rId6699" xr:uid="{ED6E6077-6EA1-40F0-B42F-D41D8E134318}"/>
    <hyperlink ref="I6701" r:id="rId6700" xr:uid="{E9EF51B1-A3E8-423F-8401-FC8D8C35086C}"/>
    <hyperlink ref="I6702" r:id="rId6701" xr:uid="{3D45D610-E447-463B-98E9-1C7BD8B95673}"/>
    <hyperlink ref="I6703" r:id="rId6702" xr:uid="{BE73CA6C-7CAF-41D5-BB69-8AE70DFD7DE2}"/>
    <hyperlink ref="I6704" r:id="rId6703" xr:uid="{B0E0C9D3-65FA-4737-94DE-D7BBC74C444C}"/>
    <hyperlink ref="I6705" r:id="rId6704" xr:uid="{17757F7F-E824-49B7-B7CC-68351DCA086E}"/>
    <hyperlink ref="I6706" r:id="rId6705" xr:uid="{521A77A1-4AEB-494B-B8FD-C389210A8EC0}"/>
    <hyperlink ref="I6707" r:id="rId6706" xr:uid="{6FB6399A-CB88-4912-AA40-187D6BA05EC8}"/>
    <hyperlink ref="I6708" r:id="rId6707" xr:uid="{82F8FC11-B8B5-445D-9920-849856A257EB}"/>
    <hyperlink ref="I6709" r:id="rId6708" xr:uid="{8018EA27-99E1-443D-A6C0-AC9FABF5B2F2}"/>
    <hyperlink ref="I6710" r:id="rId6709" xr:uid="{3930D2F9-2894-4F60-B278-238CEAA2B83C}"/>
    <hyperlink ref="I6711" r:id="rId6710" xr:uid="{281F3CA0-B205-4A3C-817B-BB05EE4DE12C}"/>
    <hyperlink ref="I6712" r:id="rId6711" xr:uid="{CAA62715-D60D-4D05-B2DA-4D6B575B23BD}"/>
    <hyperlink ref="I6713" r:id="rId6712" xr:uid="{19221AD9-1A49-4A02-BD71-A51B02CBB3C8}"/>
    <hyperlink ref="I6714" r:id="rId6713" xr:uid="{A95FEEDB-E73F-4D8A-A546-B3BAE977AAB6}"/>
    <hyperlink ref="I6715" r:id="rId6714" xr:uid="{E2F7F218-F44C-4896-B439-94CEE469C879}"/>
    <hyperlink ref="I6716" r:id="rId6715" xr:uid="{3EF9B91A-9A8D-40AD-85CE-947B75A18D7B}"/>
    <hyperlink ref="I6717" r:id="rId6716" xr:uid="{062E0459-125C-4922-9F0D-A0CC5390A634}"/>
    <hyperlink ref="I6718" r:id="rId6717" xr:uid="{723B5CC5-2544-4AC2-999A-EAA5DA48E57A}"/>
    <hyperlink ref="I6719" r:id="rId6718" xr:uid="{6DBB4D16-1782-4071-AF00-82F29AA7DE7C}"/>
    <hyperlink ref="I6720" r:id="rId6719" xr:uid="{1C53D138-F4A7-43F3-ADF9-FBC320B40970}"/>
    <hyperlink ref="I6721" r:id="rId6720" xr:uid="{683B9D99-A328-4636-9532-D51192170C66}"/>
    <hyperlink ref="I6722" r:id="rId6721" xr:uid="{A541573E-66C8-41FD-B129-3EC005313660}"/>
    <hyperlink ref="I6723" r:id="rId6722" xr:uid="{12D22114-D961-4FF9-89B3-3C31C771C074}"/>
    <hyperlink ref="I6724" r:id="rId6723" xr:uid="{D202FC48-F227-4411-B17B-FCC1FE63E6E2}"/>
    <hyperlink ref="I6725" r:id="rId6724" xr:uid="{23709D83-2BC4-4BB7-9636-48F3B8F3131E}"/>
    <hyperlink ref="I6726" r:id="rId6725" xr:uid="{01786186-6AAF-4803-965F-24511D807A71}"/>
    <hyperlink ref="I6727" r:id="rId6726" xr:uid="{F37DE800-739E-4DB2-BE17-62837B74503A}"/>
    <hyperlink ref="I6728" r:id="rId6727" xr:uid="{27A655CB-CCF2-40D7-9928-B3503CBE7C28}"/>
    <hyperlink ref="I6729" r:id="rId6728" xr:uid="{C9F7A4BF-B7D7-4FE8-A731-BF8D75EB68B8}"/>
    <hyperlink ref="I6730" r:id="rId6729" xr:uid="{EBC75E9D-547C-4706-B1CA-F99178F1E8B1}"/>
    <hyperlink ref="I6731" r:id="rId6730" xr:uid="{9E81D440-697F-4C2E-9FCC-3B20DF0250A8}"/>
    <hyperlink ref="I6732" r:id="rId6731" xr:uid="{C9AC1F97-0037-4CFA-96A0-11F4F2AB0783}"/>
    <hyperlink ref="I6733" r:id="rId6732" xr:uid="{58347BC1-42CC-4F80-A4E8-808C79C91E13}"/>
    <hyperlink ref="I6734" r:id="rId6733" xr:uid="{638DDCB7-C2BA-4772-8011-65855AD7C34C}"/>
    <hyperlink ref="I6735" r:id="rId6734" xr:uid="{1928B8DD-9D14-49BD-B9C5-92C14A99AAE1}"/>
    <hyperlink ref="I6736" r:id="rId6735" xr:uid="{7C5A2BB8-A409-4B7A-8480-D9F2FF277A58}"/>
    <hyperlink ref="I6737" r:id="rId6736" xr:uid="{2121970E-19FF-4974-B42A-55A943091A1B}"/>
    <hyperlink ref="I6738" r:id="rId6737" xr:uid="{2C8AA8B2-C103-48CA-B79E-9687B7F341B9}"/>
    <hyperlink ref="I6739" r:id="rId6738" xr:uid="{F2C36092-FFA0-4928-B423-691BC7A45572}"/>
    <hyperlink ref="I6740" r:id="rId6739" xr:uid="{BDAB72E3-74FD-41EE-B32B-C1939A4BEEAB}"/>
    <hyperlink ref="I6741" r:id="rId6740" xr:uid="{BE7CE8C7-C869-48B6-8624-51797F7B98DB}"/>
    <hyperlink ref="I6742" r:id="rId6741" xr:uid="{4BA895D7-D6AD-492F-8680-37C084F3A224}"/>
    <hyperlink ref="I6743" r:id="rId6742" xr:uid="{34584ECC-6683-4ED3-AA28-0FF8832BD58F}"/>
    <hyperlink ref="I6744" r:id="rId6743" xr:uid="{A71EF47D-DE1E-49E9-B29E-C2EC7553D70F}"/>
    <hyperlink ref="I6745" r:id="rId6744" xr:uid="{8C59B1A5-0BCA-417A-8F45-8848BA5F2D32}"/>
    <hyperlink ref="I6746" r:id="rId6745" xr:uid="{08960CDC-2E20-4C2C-9C58-59779951EFBF}"/>
    <hyperlink ref="I6747" r:id="rId6746" xr:uid="{F57C4679-5373-403B-B085-69EEBA219407}"/>
    <hyperlink ref="I6748" r:id="rId6747" xr:uid="{1CD818E1-B208-4D44-9DD5-02EBEB454DA6}"/>
    <hyperlink ref="I6749" r:id="rId6748" xr:uid="{9BD0B1AE-E93F-42E4-9D78-3F0815561FA3}"/>
    <hyperlink ref="I6750" r:id="rId6749" xr:uid="{3A16A409-EDD2-430D-9C70-167F79E8466F}"/>
    <hyperlink ref="I6751" r:id="rId6750" xr:uid="{955E3DDB-974D-406E-9DB4-872A0B44AEF9}"/>
    <hyperlink ref="I6752" r:id="rId6751" xr:uid="{C304297A-74B6-49AD-9EF6-4D5DCB6BA168}"/>
    <hyperlink ref="I6753" r:id="rId6752" xr:uid="{502DA859-220E-491D-9694-4B60CAC0EF78}"/>
    <hyperlink ref="I6754" r:id="rId6753" xr:uid="{735903EB-0A64-46EE-9487-24F56465E7ED}"/>
    <hyperlink ref="I6755" r:id="rId6754" xr:uid="{1609ED63-9887-4A42-AD99-CE3E07F94F96}"/>
    <hyperlink ref="I6756" r:id="rId6755" xr:uid="{80D2456B-D2D1-41C0-821C-F6D7C1846D26}"/>
    <hyperlink ref="I6757" r:id="rId6756" xr:uid="{77591A75-AD9D-4489-A211-ED00FFD23C27}"/>
    <hyperlink ref="I6758" r:id="rId6757" xr:uid="{119CCECB-4983-43A4-8FB1-746D36B57BD5}"/>
    <hyperlink ref="I6759" r:id="rId6758" xr:uid="{53B8FE1E-B1D4-4588-8A79-9822C899FF51}"/>
    <hyperlink ref="I6760" r:id="rId6759" xr:uid="{5EECC5D9-BA07-4B85-A47B-414A27CA2F5A}"/>
    <hyperlink ref="I6761" r:id="rId6760" xr:uid="{D6B1FD03-DA1E-474F-9F69-FEB92318991C}"/>
    <hyperlink ref="I6762" r:id="rId6761" xr:uid="{D85CC300-0FC4-4F38-A10B-2654B9F60A4B}"/>
    <hyperlink ref="I6763" r:id="rId6762" xr:uid="{14DFBD1E-A1D4-4EC3-93F7-D3E9432E0684}"/>
    <hyperlink ref="I6764" r:id="rId6763" xr:uid="{2D9CEF3B-5646-4F8D-8E9C-D02E961A8E4A}"/>
    <hyperlink ref="I6765" r:id="rId6764" xr:uid="{FB5A4D36-AB50-4BCC-8A57-EAE803346EB1}"/>
    <hyperlink ref="I6766" r:id="rId6765" xr:uid="{B75E40E3-12EC-40A8-8412-32CC7874FF27}"/>
    <hyperlink ref="I6767" r:id="rId6766" xr:uid="{B68100BE-3ABF-4B21-B91B-74ABB79DBC6C}"/>
    <hyperlink ref="I6768" r:id="rId6767" xr:uid="{6C125CC8-FDC2-4A02-91F2-C793CD454E5A}"/>
    <hyperlink ref="I6769" r:id="rId6768" xr:uid="{666B7BDF-47FE-46A1-BB00-47027DEE5C4B}"/>
    <hyperlink ref="I6770" r:id="rId6769" xr:uid="{1519958D-1406-4692-ADC0-4AAA1B8336CC}"/>
    <hyperlink ref="I6771" r:id="rId6770" xr:uid="{83192F39-0818-4AA3-98A0-00C2A0D66B72}"/>
    <hyperlink ref="I6772" r:id="rId6771" xr:uid="{A723F7B4-ED1B-4DDA-B310-A9E830B456CD}"/>
    <hyperlink ref="I6773" r:id="rId6772" xr:uid="{6D36AEAE-86CB-4EBA-BB4C-E7E86FAE82FC}"/>
    <hyperlink ref="I6774" r:id="rId6773" xr:uid="{D70EFFC3-1899-443D-A4D8-1C138E3B6859}"/>
    <hyperlink ref="I6775" r:id="rId6774" xr:uid="{0C916958-FC53-435E-BDFD-5176B59193FE}"/>
    <hyperlink ref="I6776" r:id="rId6775" xr:uid="{5FDC6F01-7A4D-44BD-8B94-1B54A5BE8947}"/>
    <hyperlink ref="I6777" r:id="rId6776" xr:uid="{D3A68F5E-A033-4676-9A6D-501AFFA0A4B3}"/>
    <hyperlink ref="I6778" r:id="rId6777" xr:uid="{12AE797B-D462-4DB0-8CEA-EF3CC850301E}"/>
    <hyperlink ref="I6779" r:id="rId6778" xr:uid="{4DB99B9E-B763-46A4-A185-EB3C6EE16C8E}"/>
    <hyperlink ref="I6780" r:id="rId6779" xr:uid="{8FA5A670-63B5-44C9-9368-E105A8EB1009}"/>
    <hyperlink ref="I6781" r:id="rId6780" xr:uid="{15377CD1-3267-4BD1-8E71-4AB709E560A5}"/>
    <hyperlink ref="I6782" r:id="rId6781" xr:uid="{F829EF4C-BEF8-4B79-AAED-D7CE67A51588}"/>
    <hyperlink ref="I6783" r:id="rId6782" xr:uid="{AB5254EE-10DD-490B-877D-DD72729A2063}"/>
    <hyperlink ref="I6784" r:id="rId6783" xr:uid="{CE79B142-F7DC-4EDC-9D05-D05F93CBBC82}"/>
    <hyperlink ref="I6785" r:id="rId6784" xr:uid="{100CA2F6-32FA-46FD-9A9F-DDDE42CA3001}"/>
    <hyperlink ref="I6786" r:id="rId6785" xr:uid="{5012E19D-5C11-4860-985C-491FA1E3FEEF}"/>
    <hyperlink ref="I6787" r:id="rId6786" xr:uid="{0A942D0B-BACB-42F2-B63B-893C025806BD}"/>
    <hyperlink ref="I6788" r:id="rId6787" xr:uid="{E130FE26-116A-4339-AF16-83D17A767A1F}"/>
    <hyperlink ref="I6789" r:id="rId6788" xr:uid="{E4DCA41A-D4B9-46BA-9315-0CC7040D957A}"/>
    <hyperlink ref="I6790" r:id="rId6789" xr:uid="{89E82A27-CF5B-4BED-911A-87E661CC7E07}"/>
    <hyperlink ref="I6791" r:id="rId6790" xr:uid="{5D3EBAC6-AF66-4D70-B391-F14F8E2C1393}"/>
    <hyperlink ref="I6792" r:id="rId6791" xr:uid="{9D841B68-67DB-4CE8-826E-F6398A7C3FDF}"/>
    <hyperlink ref="I6793" r:id="rId6792" xr:uid="{182C152F-A62A-4EFB-A7F7-7251895E6201}"/>
    <hyperlink ref="I6794" r:id="rId6793" xr:uid="{0C5E24D4-4F2C-47B8-A6D1-D5171DC8C559}"/>
    <hyperlink ref="I6795" r:id="rId6794" xr:uid="{000E9543-5FC8-4C8B-87AA-60B2C053331C}"/>
    <hyperlink ref="I6796" r:id="rId6795" xr:uid="{6F3A4630-08A6-47A8-8E90-9A6796627237}"/>
    <hyperlink ref="I6797" r:id="rId6796" xr:uid="{B2D105CE-A7B5-42FF-BFE9-F92065C3708C}"/>
    <hyperlink ref="I6798" r:id="rId6797" xr:uid="{F0E46657-C1C2-43FF-898F-3D06DD363831}"/>
    <hyperlink ref="I6799" r:id="rId6798" xr:uid="{B0B7B597-8E07-4FAD-9105-5043280F805B}"/>
    <hyperlink ref="I6800" r:id="rId6799" xr:uid="{5ECD2C4D-AFCA-4DD9-A88E-C9F6B81677D9}"/>
    <hyperlink ref="I6801" r:id="rId6800" xr:uid="{47D1F958-C9CD-42EF-8C40-A87ED264F88E}"/>
    <hyperlink ref="I6802" r:id="rId6801" xr:uid="{5B20A3ED-BC61-426D-BE17-F175484C0213}"/>
    <hyperlink ref="I6803" r:id="rId6802" xr:uid="{29DEB0DF-35D6-4722-B124-AE1A32B435FC}"/>
    <hyperlink ref="I6804" r:id="rId6803" xr:uid="{7BCDC5C8-8E06-4DE1-90BA-D6C966D05C89}"/>
    <hyperlink ref="I6805" r:id="rId6804" xr:uid="{21EC5129-04A1-43F2-8ABB-F812679A1471}"/>
    <hyperlink ref="I6806" r:id="rId6805" xr:uid="{AAF30C98-57B9-450D-94A7-72750754418E}"/>
    <hyperlink ref="I6807" r:id="rId6806" xr:uid="{58969C9A-14DF-46A6-A82C-2AFCB89038FE}"/>
    <hyperlink ref="I6808" r:id="rId6807" xr:uid="{787D5435-2B8E-4FDD-9D2A-9872E950B180}"/>
    <hyperlink ref="I6809" r:id="rId6808" xr:uid="{AC9E26E1-0554-476D-A0A3-A107EA167008}"/>
    <hyperlink ref="I6810" r:id="rId6809" xr:uid="{2C1748D7-8C57-4FCD-9543-B4B4775CD023}"/>
    <hyperlink ref="I6811" r:id="rId6810" xr:uid="{C120872A-104C-446F-85FA-E9B4875CBBC6}"/>
    <hyperlink ref="I6812" r:id="rId6811" xr:uid="{A7FD9C31-0D21-4254-ACEF-600A99AE1C5B}"/>
    <hyperlink ref="I6813" r:id="rId6812" xr:uid="{E518E4DF-7AFF-4D94-9355-192FFA22BFFD}"/>
    <hyperlink ref="I6814" r:id="rId6813" xr:uid="{B3E2824C-74E4-4662-A8C5-A1CEF99D94E7}"/>
    <hyperlink ref="I6815" r:id="rId6814" xr:uid="{89B7DEEC-35C2-43B4-BC29-5772F7FF705B}"/>
    <hyperlink ref="I6816" r:id="rId6815" xr:uid="{4C126222-03FE-44F1-8FF0-60020BD73699}"/>
    <hyperlink ref="I6817" r:id="rId6816" xr:uid="{FAA9E54B-FF38-45E2-BD03-88B515D29EDE}"/>
    <hyperlink ref="I6818" r:id="rId6817" xr:uid="{47BA6FF8-1F84-441A-8F51-4781C54D62E1}"/>
    <hyperlink ref="I6819" r:id="rId6818" xr:uid="{1E48B9A9-A067-4421-8918-985A90BF2537}"/>
    <hyperlink ref="I6820" r:id="rId6819" xr:uid="{7496FAED-F42B-4DC9-89CE-65CA14957489}"/>
    <hyperlink ref="I6821" r:id="rId6820" xr:uid="{EE04BDAD-DD28-4262-9E5C-8316AB612927}"/>
    <hyperlink ref="I6822" r:id="rId6821" xr:uid="{95819F0D-7A96-4686-BA1E-6549AFFCFDB0}"/>
    <hyperlink ref="I6823" r:id="rId6822" xr:uid="{76FD8E8C-F1E2-46AF-9F80-031724084E26}"/>
    <hyperlink ref="I6824" r:id="rId6823" xr:uid="{06F30AD7-1380-4A41-BC78-330B97A74234}"/>
    <hyperlink ref="I6825" r:id="rId6824" xr:uid="{91DA3A15-896F-4A4F-BE86-CAB096DA2DCC}"/>
    <hyperlink ref="I6826" r:id="rId6825" xr:uid="{A060DF02-8213-4F17-94AA-9F177EF12254}"/>
    <hyperlink ref="I6827" r:id="rId6826" xr:uid="{31337FCB-F618-4AD2-AA4A-EDBC267A1ADC}"/>
    <hyperlink ref="I6828" r:id="rId6827" xr:uid="{FC7914D9-1E24-462A-AD8E-05C8232548E2}"/>
    <hyperlink ref="I6829" r:id="rId6828" xr:uid="{173672FF-D894-4664-B072-636C11AF4A8B}"/>
    <hyperlink ref="I9834" r:id="rId6829" xr:uid="{7EF9E2D4-7DFF-4DE7-B1CB-762413833D80}"/>
    <hyperlink ref="I6831" r:id="rId6830" xr:uid="{BD825026-4679-4724-B086-EC38CE7A2CBA}"/>
    <hyperlink ref="I6832" r:id="rId6831" xr:uid="{DF716777-CA43-420F-9007-7CF41E48E689}"/>
    <hyperlink ref="I6833" r:id="rId6832" xr:uid="{7FCC9936-56FC-4B55-AADF-150FDDFF3104}"/>
    <hyperlink ref="I6834" r:id="rId6833" xr:uid="{511FC0BF-8FBC-4D83-8E2D-5E47BD7159CB}"/>
    <hyperlink ref="I6835" r:id="rId6834" xr:uid="{287467FF-E8DE-4883-AB60-E6F22F1CAF93}"/>
    <hyperlink ref="I6836" r:id="rId6835" xr:uid="{1B8B89DD-329C-46CA-A93B-B911AE333E44}"/>
    <hyperlink ref="I6837" r:id="rId6836" xr:uid="{733161BC-1F05-4159-8214-76B7D0FAB7E7}"/>
    <hyperlink ref="I6838" r:id="rId6837" xr:uid="{D0AF8BD5-356F-46C7-9A68-AFED3D9323CC}"/>
    <hyperlink ref="I6839" r:id="rId6838" xr:uid="{71EF1E1E-A316-4A85-9C74-077FEFF6B315}"/>
    <hyperlink ref="I6840" r:id="rId6839" xr:uid="{CDF3A928-9883-4EF0-9748-363F2B1FB1F9}"/>
    <hyperlink ref="I6841" r:id="rId6840" xr:uid="{4D7E0316-12E9-4F5F-86FB-19C4F034F3AA}"/>
    <hyperlink ref="I6842" r:id="rId6841" xr:uid="{8ABAD1C2-7F04-4F9A-9F6A-8B48494E4DD6}"/>
    <hyperlink ref="I6843" r:id="rId6842" xr:uid="{F915AF82-B108-4473-8634-0FC297D0C6D0}"/>
    <hyperlink ref="I6844" r:id="rId6843" xr:uid="{088DCD5E-7EAC-4770-9376-649F08ED3A8D}"/>
    <hyperlink ref="I6845" r:id="rId6844" xr:uid="{BFB7FC76-E46E-4871-9E0B-1357C16DB33D}"/>
    <hyperlink ref="I6846" r:id="rId6845" xr:uid="{C9815CAC-24C2-43B1-9A6A-23D33B0472D6}"/>
    <hyperlink ref="I6847" r:id="rId6846" xr:uid="{FB43611E-25C0-4E42-848C-DE646E9E3E4E}"/>
    <hyperlink ref="I6848" r:id="rId6847" xr:uid="{7E74D8C7-D8DA-4FD3-B54A-5E4D9647A031}"/>
    <hyperlink ref="I6849" r:id="rId6848" xr:uid="{F368C4EE-56B7-4D4B-B331-EC454D23EF37}"/>
    <hyperlink ref="I6850" r:id="rId6849" xr:uid="{74948909-DFF2-4021-9504-7F5EF1DABD2F}"/>
    <hyperlink ref="I6851" r:id="rId6850" xr:uid="{76E589FC-C0D5-4632-8DE7-1B997A3575A3}"/>
    <hyperlink ref="I6852" r:id="rId6851" xr:uid="{1AF8CA01-99EC-4C1F-A80F-7203378A3983}"/>
    <hyperlink ref="I6853" r:id="rId6852" xr:uid="{BA0E59E0-9F96-40AB-B1C1-AB86F027655B}"/>
    <hyperlink ref="I6854" r:id="rId6853" xr:uid="{D97295A6-281C-4A25-9EE9-0A84733C3F46}"/>
    <hyperlink ref="I6855" r:id="rId6854" xr:uid="{EF2BE9CC-67B6-4867-A53E-E6F4998E1A74}"/>
    <hyperlink ref="I6856" r:id="rId6855" xr:uid="{47A7F005-9EF9-4C8B-8C0C-15AE20D8DCB0}"/>
    <hyperlink ref="I6857" r:id="rId6856" xr:uid="{19CE309F-160D-4DAD-AEC3-D5AD1C1039C0}"/>
    <hyperlink ref="I6858" r:id="rId6857" xr:uid="{F8B659A2-4175-4FB6-8285-22B3AA45CF68}"/>
    <hyperlink ref="I6859" r:id="rId6858" xr:uid="{C72B97B8-A203-4419-9F5A-3A6D04425500}"/>
    <hyperlink ref="I6860" r:id="rId6859" xr:uid="{9D963FE7-D111-4491-9E36-FAE7A0952639}"/>
    <hyperlink ref="I6861" r:id="rId6860" xr:uid="{1B572A83-07F4-48DB-95FC-4DACB9EF517B}"/>
    <hyperlink ref="I6862" r:id="rId6861" xr:uid="{5299B7E1-673E-4A06-86D4-BE7428CA5111}"/>
    <hyperlink ref="I6863" r:id="rId6862" xr:uid="{025EEE60-BCE0-4A07-B6BC-3E2116C675A0}"/>
    <hyperlink ref="I6864" r:id="rId6863" xr:uid="{E1A1A880-AAF9-4A73-A55B-180BBAC653EB}"/>
    <hyperlink ref="I6865" r:id="rId6864" xr:uid="{AAF3BE48-2724-4346-A42E-C7C23E597549}"/>
    <hyperlink ref="I6866" r:id="rId6865" xr:uid="{749B79C3-4D51-482D-8860-52FA6B492354}"/>
    <hyperlink ref="I6867" r:id="rId6866" xr:uid="{3B7E75B7-198F-43EA-8CD2-C3EB9B4BE5B3}"/>
    <hyperlink ref="I6868" r:id="rId6867" xr:uid="{91712783-71A4-4044-B727-A10190EC7934}"/>
    <hyperlink ref="I6869" r:id="rId6868" xr:uid="{41DBBA62-1346-4315-8D01-60F36FA09865}"/>
    <hyperlink ref="I6870" r:id="rId6869" xr:uid="{29852478-F7B9-497C-9FCB-E2C3F6AB88F3}"/>
    <hyperlink ref="I6871" r:id="rId6870" xr:uid="{98BD006C-8D05-480D-B2BA-EB37BDBD891A}"/>
    <hyperlink ref="I6872" r:id="rId6871" xr:uid="{6F32F718-EF42-401A-B8BB-A2B15634D649}"/>
    <hyperlink ref="I6873" r:id="rId6872" xr:uid="{892EF69A-A1D7-48BD-97C6-A246C97FFA10}"/>
    <hyperlink ref="I6874" r:id="rId6873" xr:uid="{5B58AA79-BAB5-4C35-AD59-BF88563AB07D}"/>
    <hyperlink ref="I6875" r:id="rId6874" xr:uid="{B76C2B5A-27DE-4901-8711-25D695B09E68}"/>
    <hyperlink ref="I6876" r:id="rId6875" xr:uid="{97369105-7B11-4CAF-AA3F-09F10AA6605D}"/>
    <hyperlink ref="I6877" r:id="rId6876" xr:uid="{F13A31EE-E312-4EBE-98E5-F9D56CECCD68}"/>
    <hyperlink ref="I6878" r:id="rId6877" xr:uid="{D17A751E-C1D8-4E14-8A47-A063EBE06B1F}"/>
    <hyperlink ref="I6879" r:id="rId6878" xr:uid="{DE3AB990-EE7B-4E97-9C57-DB6CC1782E7B}"/>
    <hyperlink ref="I6880" r:id="rId6879" xr:uid="{54A8F5B0-0F31-43C4-9654-6FA1592B3C0A}"/>
    <hyperlink ref="I6881" r:id="rId6880" xr:uid="{07F10878-B634-4DD6-AC7C-F4AF19F4C2F4}"/>
    <hyperlink ref="I6882" r:id="rId6881" xr:uid="{B7FF2B52-72AE-4284-BD44-6FD990E8CFEB}"/>
    <hyperlink ref="I6883" r:id="rId6882" xr:uid="{C7DB3BA8-5563-4044-A937-14029E88DB8C}"/>
    <hyperlink ref="I3893" r:id="rId6883" xr:uid="{965B00E0-BDDD-4E2B-93EC-A0D3648EE5F4}"/>
    <hyperlink ref="I6885" r:id="rId6884" xr:uid="{6DAC084A-81B9-4336-ABA3-164068EA2EA9}"/>
    <hyperlink ref="I6886" r:id="rId6885" xr:uid="{D0C3C56B-9FEB-4C26-B156-CEF7E5BE92C0}"/>
    <hyperlink ref="I6887" r:id="rId6886" xr:uid="{09F54D60-E646-4FE5-96AA-E33ED2974002}"/>
    <hyperlink ref="I6888" r:id="rId6887" xr:uid="{161DD270-4B85-45D2-BB33-FB38D26CA913}"/>
    <hyperlink ref="I6889" r:id="rId6888" xr:uid="{C9382D5F-0C04-4C1C-AEC7-EC82EBD0D5F6}"/>
    <hyperlink ref="I6890" r:id="rId6889" xr:uid="{93013C57-C336-4A73-A1A8-92298472CFDC}"/>
    <hyperlink ref="I6891" r:id="rId6890" xr:uid="{E2F32508-0445-481E-982F-97C2CB379C10}"/>
    <hyperlink ref="I6892" r:id="rId6891" xr:uid="{49E8919F-0BCD-42B1-8C90-EA38C90C601A}"/>
    <hyperlink ref="I6893" r:id="rId6892" xr:uid="{DEFFB0FD-910F-4FDB-8CDB-9011ADB0AE6F}"/>
    <hyperlink ref="I6894" r:id="rId6893" xr:uid="{53E34A64-F117-44AA-AC57-E20F0BA59800}"/>
    <hyperlink ref="I6895" r:id="rId6894" xr:uid="{C9476E26-E645-40C0-9298-26857C52308B}"/>
    <hyperlink ref="I6896" r:id="rId6895" xr:uid="{7D717554-F51A-4EBC-9371-83169414CFE0}"/>
    <hyperlink ref="I6897" r:id="rId6896" xr:uid="{F9976204-608D-4E3E-8133-19918EE7EF64}"/>
    <hyperlink ref="I6898" r:id="rId6897" xr:uid="{40A82863-CF60-4424-916C-94341D8CBF73}"/>
    <hyperlink ref="I6899" r:id="rId6898" xr:uid="{7611AF9C-CF7C-41E7-9CB9-576B16540FA4}"/>
    <hyperlink ref="I6900" r:id="rId6899" xr:uid="{EDBAF382-B682-4ECD-89BD-59DAFC6A01F5}"/>
    <hyperlink ref="I6901" r:id="rId6900" xr:uid="{95A4E229-4059-4302-A423-5E3F9A7EAA8F}"/>
    <hyperlink ref="I6902" r:id="rId6901" xr:uid="{3EB373B4-A231-4799-8BCE-2B5A7731E8CB}"/>
    <hyperlink ref="I6903" r:id="rId6902" xr:uid="{7677F41E-CB12-47CD-884A-E146041FEBC4}"/>
    <hyperlink ref="I6904" r:id="rId6903" xr:uid="{784F2B8C-982E-4289-BCE2-BEF320CE3F14}"/>
    <hyperlink ref="I6905" r:id="rId6904" xr:uid="{42A5805B-66C9-45BC-9088-602A47A47874}"/>
    <hyperlink ref="I6906" r:id="rId6905" xr:uid="{32D0690D-8D04-4AF0-B063-ADEC0D90B9ED}"/>
    <hyperlink ref="I6907" r:id="rId6906" xr:uid="{EABDDFE0-D624-45D6-BCFF-A7338135CAF3}"/>
    <hyperlink ref="I6908" r:id="rId6907" xr:uid="{878CAE28-7E95-49F5-A4A5-37EEAC607B3D}"/>
    <hyperlink ref="I6909" r:id="rId6908" xr:uid="{20ABBCF3-1BB8-44CD-A355-CDCB9054368B}"/>
    <hyperlink ref="I6910" r:id="rId6909" xr:uid="{5E6DEDF4-2FB8-4BDD-A7B1-560E53DB79FE}"/>
    <hyperlink ref="I6911" r:id="rId6910" xr:uid="{B1E2018C-C5B7-46D6-AE2C-A5C84A618B6A}"/>
    <hyperlink ref="I6912" r:id="rId6911" xr:uid="{196D50D4-B799-4D78-B1B7-06A0EDAB57A8}"/>
    <hyperlink ref="I6913" r:id="rId6912" xr:uid="{FE640949-50D7-4497-858A-846E53D546C1}"/>
    <hyperlink ref="I6914" r:id="rId6913" xr:uid="{2CC166E5-C2E1-45A0-94E0-DCFBBD508631}"/>
    <hyperlink ref="I6915" r:id="rId6914" xr:uid="{969B9FFD-198B-4CA9-9753-5592ED5566BE}"/>
    <hyperlink ref="I6916" r:id="rId6915" xr:uid="{F91444C4-13CC-45AE-AC60-1E17F34DE1B9}"/>
    <hyperlink ref="I6917" r:id="rId6916" xr:uid="{4B2247BF-B3D1-4875-A10E-0C523B880FD2}"/>
    <hyperlink ref="I6918" r:id="rId6917" xr:uid="{2B20C859-7393-488C-A0C2-A0DF6EC563CC}"/>
    <hyperlink ref="I6919" r:id="rId6918" xr:uid="{708B1D3F-FBDF-4167-9010-DEA0926032CA}"/>
    <hyperlink ref="I6920" r:id="rId6919" xr:uid="{92516102-352B-44D9-BDD5-75D1A8D73379}"/>
    <hyperlink ref="I6921" r:id="rId6920" xr:uid="{D2CE4791-71CE-4FBF-8882-329147BF751F}"/>
    <hyperlink ref="I6922" r:id="rId6921" xr:uid="{DC4FC446-36EE-4C6F-847C-16CCD868958B}"/>
    <hyperlink ref="I6923" r:id="rId6922" xr:uid="{FA4D9B8D-D588-4EA4-8A1C-C7CBC4734762}"/>
    <hyperlink ref="I6924" r:id="rId6923" xr:uid="{3C4A9788-A26C-485F-9986-7DC23FCB8351}"/>
    <hyperlink ref="I6925" r:id="rId6924" xr:uid="{7957243D-EFDE-49F4-A6C8-7F17DF57DD87}"/>
    <hyperlink ref="I6926" r:id="rId6925" xr:uid="{01EDD91D-58DA-4E65-BF58-6ECC0F914AF1}"/>
    <hyperlink ref="I6927" r:id="rId6926" xr:uid="{B68A487D-318A-4832-AD02-FCB8AA37152B}"/>
    <hyperlink ref="I6928" r:id="rId6927" xr:uid="{A234CCF7-4871-483B-A4B3-6F93A3222ED0}"/>
    <hyperlink ref="I6929" r:id="rId6928" xr:uid="{3879BF42-DB38-48F9-BC67-02149CE9A32A}"/>
    <hyperlink ref="I6930" r:id="rId6929" xr:uid="{D98EACED-1800-4A32-8AE4-3FDF872153BE}"/>
    <hyperlink ref="I3939" r:id="rId6930" xr:uid="{E146BD85-8564-4EC8-9C2E-DAA941891B8F}"/>
    <hyperlink ref="I6932" r:id="rId6931" xr:uid="{DACE2773-A85A-40EF-B830-FF2DFFB3D0D5}"/>
    <hyperlink ref="I6933" r:id="rId6932" xr:uid="{83A4E087-25C6-4598-B2F5-790A67B4E1ED}"/>
    <hyperlink ref="I6934" r:id="rId6933" xr:uid="{B5BE5FE4-36A2-49E9-A901-AB3080ACB9C0}"/>
    <hyperlink ref="I6935" r:id="rId6934" xr:uid="{323354DC-0904-45BB-9FED-C39E663FF2C6}"/>
    <hyperlink ref="I6936" r:id="rId6935" xr:uid="{7A86DCDC-1A66-4463-9FA5-4449337623FB}"/>
    <hyperlink ref="I6937" r:id="rId6936" xr:uid="{BE07D67B-0D87-4965-898E-F5BA7B499AF9}"/>
    <hyperlink ref="I6938" r:id="rId6937" xr:uid="{F0741439-8F55-47B1-964A-B8CD224C1244}"/>
    <hyperlink ref="I6939" r:id="rId6938" xr:uid="{823292E5-F377-46B5-84A8-D9A80A87FBDE}"/>
    <hyperlink ref="I6940" r:id="rId6939" xr:uid="{6F0BBE9E-2494-4BE7-A1F3-D94DF235CC52}"/>
    <hyperlink ref="I6941" r:id="rId6940" xr:uid="{DB7053B3-6059-4EDC-AC9C-658188298AC4}"/>
    <hyperlink ref="I6942" r:id="rId6941" xr:uid="{BDC2DB42-0357-4778-9453-442EDE74F730}"/>
    <hyperlink ref="I6943" r:id="rId6942" xr:uid="{E361F93A-BBA2-43B3-91F0-BAF7EA73FA5B}"/>
    <hyperlink ref="I6944" r:id="rId6943" xr:uid="{34938A84-864D-4368-9D4B-B38BF3700A14}"/>
    <hyperlink ref="I6945" r:id="rId6944" xr:uid="{EF8E0837-DAD2-4E04-A6CA-24D039A4140B}"/>
    <hyperlink ref="I6946" r:id="rId6945" xr:uid="{69861D9E-1D7A-42DF-AF02-4FE010A09D88}"/>
    <hyperlink ref="I6947" r:id="rId6946" xr:uid="{0FB3D5D0-6822-477E-BCD2-A35354F52268}"/>
    <hyperlink ref="I6948" r:id="rId6947" xr:uid="{C658719F-C9D0-4599-9DE4-FFE2A37F24E7}"/>
    <hyperlink ref="I6949" r:id="rId6948" xr:uid="{29973938-06F6-4B12-B103-F5E71F7403DE}"/>
    <hyperlink ref="I6950" r:id="rId6949" xr:uid="{DC468EBE-51DC-421D-9947-8DA7476413E6}"/>
    <hyperlink ref="I6951" r:id="rId6950" xr:uid="{25BC4CBF-2F94-4417-A7AD-341576916E25}"/>
    <hyperlink ref="I6952" r:id="rId6951" xr:uid="{7A908E0E-7B79-4D0C-912E-BCB141C1EC07}"/>
    <hyperlink ref="I6953" r:id="rId6952" xr:uid="{086D3848-6A11-4C42-9711-44BEDABB48D1}"/>
    <hyperlink ref="I6954" r:id="rId6953" xr:uid="{57598839-1C04-4A28-A597-3FF1B22D531F}"/>
    <hyperlink ref="I6955" r:id="rId6954" xr:uid="{D04079DC-2439-45D6-9BD3-EECDC9E4CBE3}"/>
    <hyperlink ref="I6956" r:id="rId6955" xr:uid="{1BF0D698-6C0E-49A1-8D9F-61D540FA4A14}"/>
    <hyperlink ref="I6957" r:id="rId6956" xr:uid="{C9E0BF01-86CA-49EF-927C-F83E2A416336}"/>
    <hyperlink ref="I6958" r:id="rId6957" xr:uid="{0637BD91-2B55-45B6-93CA-B2B5E1458D07}"/>
    <hyperlink ref="I6959" r:id="rId6958" xr:uid="{668765AD-D589-434F-9F2F-97FBC140DA48}"/>
    <hyperlink ref="I6960" r:id="rId6959" xr:uid="{2A3BD530-8BBA-4D3D-BB24-69C06B381718}"/>
    <hyperlink ref="I6961" r:id="rId6960" xr:uid="{B0027319-1951-4870-84DA-01C273DE9654}"/>
    <hyperlink ref="I6962" r:id="rId6961" xr:uid="{43A3F438-64CF-4E2B-8405-AE94CA83E7DF}"/>
    <hyperlink ref="I6963" r:id="rId6962" xr:uid="{46FB50A6-F89B-4E03-B046-ABAC776ACDE5}"/>
    <hyperlink ref="I6964" r:id="rId6963" xr:uid="{08755BE7-E593-4503-8D0B-43160FCD9489}"/>
    <hyperlink ref="I6965" r:id="rId6964" xr:uid="{93E425FC-8C06-4208-991D-D276755A91FF}"/>
    <hyperlink ref="I6966" r:id="rId6965" xr:uid="{09237C10-FF82-45A2-8D88-B9B5915C4C1A}"/>
    <hyperlink ref="I6967" r:id="rId6966" xr:uid="{94962EFB-FFA7-4A4E-9C92-0CD048F92A4E}"/>
    <hyperlink ref="I6968" r:id="rId6967" xr:uid="{D90EF61F-60F6-49F4-A05E-17C304D55223}"/>
    <hyperlink ref="I6969" r:id="rId6968" xr:uid="{DF70FC8A-DB49-4A60-8501-98760388E9FF}"/>
    <hyperlink ref="I6970" r:id="rId6969" xr:uid="{27220674-601F-40F3-8B6B-992086DE0005}"/>
    <hyperlink ref="I6971" r:id="rId6970" xr:uid="{9852252B-8B33-484E-B175-A8EA9F8C814D}"/>
    <hyperlink ref="I6972" r:id="rId6971" xr:uid="{7D912652-3DC1-4FCC-9C31-51335276DAB4}"/>
    <hyperlink ref="I6973" r:id="rId6972" xr:uid="{733BB821-553E-45C0-B666-5165F6E0304F}"/>
    <hyperlink ref="I6974" r:id="rId6973" xr:uid="{69131BE3-30A8-4FFB-8AD0-C28EFE2F44AF}"/>
    <hyperlink ref="I6975" r:id="rId6974" xr:uid="{599C543E-F16E-4876-BC2D-FB549A7CE227}"/>
    <hyperlink ref="I6976" r:id="rId6975" xr:uid="{FDD5BE50-E9DD-4B7C-8F92-62F628C9B9D4}"/>
    <hyperlink ref="I6977" r:id="rId6976" xr:uid="{9F845ADE-D4FD-404A-B1D6-DE594D9F2346}"/>
    <hyperlink ref="I6978" r:id="rId6977" xr:uid="{3F528C2B-8812-4B49-956E-E238F15D60ED}"/>
    <hyperlink ref="I6979" r:id="rId6978" xr:uid="{F9C46C07-CD0D-466A-B762-4949B67A8634}"/>
    <hyperlink ref="I6980" r:id="rId6979" xr:uid="{743CB2E5-6E55-4165-A519-768FA94051D5}"/>
    <hyperlink ref="I6981" r:id="rId6980" xr:uid="{79A5952F-F5F9-4E6B-A6A0-51E68119BF89}"/>
    <hyperlink ref="I6982" r:id="rId6981" xr:uid="{3C1185BB-81F9-4143-8597-276C8ABDF571}"/>
    <hyperlink ref="I6983" r:id="rId6982" xr:uid="{A6570036-6E6B-4DB4-96FF-CAA93579FD30}"/>
    <hyperlink ref="I6984" r:id="rId6983" xr:uid="{C36C34EA-F27F-4FB9-904D-E9A7E18E74E3}"/>
    <hyperlink ref="I6985" r:id="rId6984" xr:uid="{BD60B1CD-7B0F-4A3B-AC0C-6D0BD09065EA}"/>
    <hyperlink ref="I6986" r:id="rId6985" xr:uid="{C73FB84B-A1AB-4E5D-BAD3-54B5BF0434D2}"/>
    <hyperlink ref="I6987" r:id="rId6986" xr:uid="{834ADFD0-D7F4-4333-BA01-E14F929739B7}"/>
    <hyperlink ref="I6988" r:id="rId6987" xr:uid="{C363B63F-CFEA-44CA-9996-51C371F974BA}"/>
    <hyperlink ref="I6989" r:id="rId6988" xr:uid="{69655C91-E6F6-4C22-BBB2-125CE928EC46}"/>
    <hyperlink ref="I6990" r:id="rId6989" xr:uid="{2990BEE4-6947-4588-BC2C-58E4D2E23F30}"/>
    <hyperlink ref="I6991" r:id="rId6990" xr:uid="{A23637BD-8328-40DA-8BF0-AD0CBD7A44F7}"/>
    <hyperlink ref="I6992" r:id="rId6991" xr:uid="{9328C407-0AEC-49B1-BC75-0A352DFF5FCD}"/>
    <hyperlink ref="I6993" r:id="rId6992" xr:uid="{5059D5C1-CF24-451A-BE81-70264C7C96AD}"/>
    <hyperlink ref="I6994" r:id="rId6993" xr:uid="{4DD0809E-2477-4ED4-9D73-BC410BE58826}"/>
    <hyperlink ref="I6995" r:id="rId6994" xr:uid="{2D8F3535-9A92-4D43-A666-A45D338F6025}"/>
    <hyperlink ref="I6996" r:id="rId6995" xr:uid="{C8C87FED-CFD3-4187-942B-89E716A7491E}"/>
    <hyperlink ref="I6997" r:id="rId6996" xr:uid="{53E97C7F-2A91-4D8D-AFBC-01F3DD1D58AD}"/>
    <hyperlink ref="I6998" r:id="rId6997" xr:uid="{5A472C9F-D2E8-4FF5-AF14-E4AAAF2B2D7F}"/>
    <hyperlink ref="I6999" r:id="rId6998" xr:uid="{987E1799-B167-4D61-8881-49916C63FA5D}"/>
    <hyperlink ref="I7000" r:id="rId6999" xr:uid="{21F0DF97-EF67-4480-922B-E148BDBDB120}"/>
    <hyperlink ref="I7001" r:id="rId7000" xr:uid="{1ABF542F-A566-4EE1-ACBA-5EBBB0F37962}"/>
    <hyperlink ref="I7002" r:id="rId7001" xr:uid="{542D48C5-9A26-4FA3-ACF8-A62755ABE5ED}"/>
    <hyperlink ref="I7003" r:id="rId7002" xr:uid="{83805BF3-42DE-48E5-A17A-48EFDB0B6143}"/>
    <hyperlink ref="I7004" r:id="rId7003" xr:uid="{E1A3212A-3EEB-4E81-A86D-612B3F312A5C}"/>
    <hyperlink ref="I7005" r:id="rId7004" xr:uid="{8CDE5BAB-6567-4DED-A6BB-0A9A301E0BAD}"/>
    <hyperlink ref="I7006" r:id="rId7005" xr:uid="{F1506E8A-8C69-498F-87DB-0D920108464A}"/>
    <hyperlink ref="I7007" r:id="rId7006" xr:uid="{2CB1AB44-20EA-4978-9328-563F9A4683E1}"/>
    <hyperlink ref="I7008" r:id="rId7007" xr:uid="{EE2B0797-62F2-4172-8BC5-0D21B29C417C}"/>
    <hyperlink ref="I7009" r:id="rId7008" xr:uid="{71CF3D54-504D-4550-95C0-7171BE1A596A}"/>
    <hyperlink ref="I7010" r:id="rId7009" xr:uid="{78A19A61-28AB-40BC-B41E-2129E61F42E3}"/>
    <hyperlink ref="I7011" r:id="rId7010" xr:uid="{73BFE9E3-C847-4114-A9AB-D4F6313DD33E}"/>
    <hyperlink ref="I7012" r:id="rId7011" xr:uid="{A5E41089-A370-47FE-B754-1776AF2D1027}"/>
    <hyperlink ref="I7013" r:id="rId7012" xr:uid="{8737E422-C26A-4CA8-B37D-B4D74D80272A}"/>
    <hyperlink ref="I7014" r:id="rId7013" xr:uid="{215810E6-8266-497E-AAD2-DE98EB72D4A7}"/>
    <hyperlink ref="I7015" r:id="rId7014" xr:uid="{64110B83-B0BF-480C-8DBF-9D51BB79D080}"/>
    <hyperlink ref="I7016" r:id="rId7015" xr:uid="{52008A73-4BDF-4AC4-AFBF-04F0FE2C82BE}"/>
    <hyperlink ref="I7017" r:id="rId7016" xr:uid="{342AA6C1-B83A-451C-9F65-37308C71F246}"/>
    <hyperlink ref="I7018" r:id="rId7017" xr:uid="{421C592D-B5CE-41B6-BE20-59C09402FE81}"/>
    <hyperlink ref="I7019" r:id="rId7018" xr:uid="{B8A62624-1039-48B7-9284-B64457CFD8DA}"/>
    <hyperlink ref="I7020" r:id="rId7019" xr:uid="{CC0685F6-6AC4-45ED-AF95-A5BE8443D8FE}"/>
    <hyperlink ref="I7021" r:id="rId7020" xr:uid="{D4A0B966-6FB4-4357-AEEE-4A08C167A845}"/>
    <hyperlink ref="I7022" r:id="rId7021" xr:uid="{1B6BD1EE-D089-4CF5-8F7C-D244EF21CCCE}"/>
    <hyperlink ref="I7023" r:id="rId7022" xr:uid="{F0694242-E28D-46D3-AD41-C0016C866860}"/>
    <hyperlink ref="I7024" r:id="rId7023" xr:uid="{61EF0A07-F2A3-49C1-B174-30A32DF9E1BD}"/>
    <hyperlink ref="I7025" r:id="rId7024" xr:uid="{2B3071CA-8183-463D-9C38-77DAFDBB3319}"/>
    <hyperlink ref="I7026" r:id="rId7025" xr:uid="{DF410C47-74CD-4248-9ACD-2A6DAC80785F}"/>
    <hyperlink ref="I7027" r:id="rId7026" xr:uid="{624A49B5-F3D1-4888-9CA9-6DEBFFEC59CF}"/>
    <hyperlink ref="I7028" r:id="rId7027" xr:uid="{6D6363DD-8918-41AA-B39E-805EDDA55216}"/>
    <hyperlink ref="I7029" r:id="rId7028" xr:uid="{6E82F2FA-FDC5-4DB9-BA93-B80E70548113}"/>
    <hyperlink ref="I7030" r:id="rId7029" xr:uid="{5C930FF3-4CCC-4BE0-924E-C3808233A53C}"/>
    <hyperlink ref="I7031" r:id="rId7030" xr:uid="{AD77C60C-CB13-4016-BDDA-22249E899F70}"/>
    <hyperlink ref="I7032" r:id="rId7031" xr:uid="{18A2B3DC-DD31-42D1-991A-AA6047F4A514}"/>
    <hyperlink ref="I7033" r:id="rId7032" xr:uid="{6D982200-48A1-4D21-BE88-AE363FFF8B9E}"/>
    <hyperlink ref="I7034" r:id="rId7033" xr:uid="{810C9AA5-32D6-4EB4-B460-0E4D3AF7DA9B}"/>
    <hyperlink ref="I7035" r:id="rId7034" xr:uid="{A06CA169-B50D-43D0-951D-C7E2FFAC3117}"/>
    <hyperlink ref="I7036" r:id="rId7035" xr:uid="{C0727847-FFB8-4602-9627-44A930188D4F}"/>
    <hyperlink ref="I7037" r:id="rId7036" xr:uid="{95D76EDC-9854-48F3-8F7D-7192E5C445EB}"/>
    <hyperlink ref="I7038" r:id="rId7037" xr:uid="{1A550B5A-5028-4728-96F1-23B99E8AE90D}"/>
    <hyperlink ref="I7039" r:id="rId7038" xr:uid="{1DC888E5-72ED-48B7-87FC-BC7EC8E9BD25}"/>
    <hyperlink ref="I7040" r:id="rId7039" xr:uid="{218682B9-9E35-426F-B0D6-BCB8045C581E}"/>
    <hyperlink ref="I7041" r:id="rId7040" xr:uid="{9CCDDBD2-C751-42F3-A17C-AD709CE90932}"/>
    <hyperlink ref="I7042" r:id="rId7041" xr:uid="{07A4C6F2-CF56-4414-B08B-04D4B2648177}"/>
    <hyperlink ref="I7043" r:id="rId7042" xr:uid="{7FAA06D6-9950-4773-9CE3-9AE38C22F3F9}"/>
    <hyperlink ref="I7044" r:id="rId7043" xr:uid="{AF53FECF-134B-4F84-938E-C566E3A245F2}"/>
    <hyperlink ref="I7045" r:id="rId7044" xr:uid="{362A0ED6-4A78-4D66-9D60-A9F328BA9639}"/>
    <hyperlink ref="I7046" r:id="rId7045" xr:uid="{2395EA4F-7187-4039-A35E-404884825A7D}"/>
    <hyperlink ref="I7047" r:id="rId7046" xr:uid="{BED8A603-6FEF-421D-AA2D-5329C2D5602E}"/>
    <hyperlink ref="I7048" r:id="rId7047" xr:uid="{9A797B40-8460-4E5A-8043-FB34B88860E4}"/>
    <hyperlink ref="I7049" r:id="rId7048" xr:uid="{5A01398F-DCA5-4B5F-B2D5-71535E84B9F6}"/>
    <hyperlink ref="I7050" r:id="rId7049" xr:uid="{9A9683BC-A015-42A4-968A-E1F1B74ECD87}"/>
    <hyperlink ref="I7051" r:id="rId7050" xr:uid="{7354D14F-72F2-4323-A52E-2B0C8561819B}"/>
    <hyperlink ref="I7052" r:id="rId7051" xr:uid="{F1F92ED0-0543-4FFB-A9DA-C21F90936896}"/>
    <hyperlink ref="I7053" r:id="rId7052" xr:uid="{1E9DB05A-1E0E-4F27-BA76-951AE8C8FE0A}"/>
    <hyperlink ref="I7054" r:id="rId7053" xr:uid="{E7E3F281-F278-46B1-B3BC-15F0A3624113}"/>
    <hyperlink ref="I7055" r:id="rId7054" xr:uid="{11FBD8FB-6154-4598-B6D7-F32B1ED089F9}"/>
    <hyperlink ref="I7056" r:id="rId7055" xr:uid="{B57B5B98-210D-4677-B981-38EE4DBF74A1}"/>
    <hyperlink ref="I7057" r:id="rId7056" xr:uid="{F8546B89-0CE3-4AB5-A21A-D73915467AAB}"/>
    <hyperlink ref="I7058" r:id="rId7057" xr:uid="{31009333-2D21-457C-9163-C3AF2BA98852}"/>
    <hyperlink ref="I7059" r:id="rId7058" xr:uid="{823A9247-B74A-44BD-BD47-61D48F4EEF88}"/>
    <hyperlink ref="I7060" r:id="rId7059" xr:uid="{EC181565-CA64-433F-AC19-1EDFD598C03D}"/>
    <hyperlink ref="I7061" r:id="rId7060" xr:uid="{6CACF453-7CCD-4F84-8381-AB0240613DD0}"/>
    <hyperlink ref="I7062" r:id="rId7061" xr:uid="{FE71C47F-58B1-4A05-A16D-D27DCEAED005}"/>
    <hyperlink ref="I7063" r:id="rId7062" xr:uid="{9749612A-7979-436B-963E-1BEF8BF4CA63}"/>
    <hyperlink ref="I7064" r:id="rId7063" xr:uid="{DDDC3C30-DBDD-442D-BBAC-4E5738CB9CFC}"/>
    <hyperlink ref="I7065" r:id="rId7064" xr:uid="{35DF2984-BABE-4859-A1AA-1D7C28C6A923}"/>
    <hyperlink ref="I7066" r:id="rId7065" xr:uid="{55CE8C5F-5C97-4343-9F02-FA51A2FA0B88}"/>
    <hyperlink ref="I7067" r:id="rId7066" xr:uid="{D060609F-EFF0-4370-AA75-A6D5887677A9}"/>
    <hyperlink ref="I7068" r:id="rId7067" xr:uid="{A773C8E5-013B-4D6D-A81F-7A9D84E51F70}"/>
    <hyperlink ref="I7069" r:id="rId7068" xr:uid="{8AA2F738-19DE-484E-8B12-A30C084DD2F6}"/>
    <hyperlink ref="I7070" r:id="rId7069" xr:uid="{902851CA-35FF-4F0F-ACDA-A2ED98A37D9B}"/>
    <hyperlink ref="I7071" r:id="rId7070" xr:uid="{D1F93FCF-0252-457C-879D-02307750BCE8}"/>
    <hyperlink ref="I7072" r:id="rId7071" xr:uid="{082975B8-DA7A-49B5-BA06-D6E6FEB6F85F}"/>
    <hyperlink ref="I7073" r:id="rId7072" xr:uid="{577FCB76-AF49-4163-9DDD-760FD800AE76}"/>
    <hyperlink ref="I7074" r:id="rId7073" xr:uid="{1480F150-FD7B-4326-9A79-688E33840F2D}"/>
    <hyperlink ref="I7075" r:id="rId7074" xr:uid="{BB2ED74E-5214-42CD-A4EC-C3790325004D}"/>
    <hyperlink ref="I7076" r:id="rId7075" xr:uid="{BD112EA0-5305-4CEF-8C5F-E6915C988CD7}"/>
    <hyperlink ref="I7077" r:id="rId7076" xr:uid="{4E09492D-070C-46C3-A4BB-0D191698926B}"/>
    <hyperlink ref="I7078" r:id="rId7077" xr:uid="{DE853A1C-A17D-4044-8942-1282BFF2BE42}"/>
    <hyperlink ref="I7079" r:id="rId7078" xr:uid="{6B2EE713-335E-4362-9B37-59580A40DC0B}"/>
    <hyperlink ref="I7080" r:id="rId7079" xr:uid="{FB69FBF2-D833-4C1D-9ADD-B0A65306A6F5}"/>
    <hyperlink ref="I7081" r:id="rId7080" xr:uid="{2A41C8D6-4686-41C5-8C38-FE635002370A}"/>
    <hyperlink ref="I7082" r:id="rId7081" xr:uid="{54437633-576C-42BE-8FF4-065F69931A1D}"/>
    <hyperlink ref="I7083" r:id="rId7082" xr:uid="{33280636-8829-46A4-8A2A-CCF896E6B145}"/>
    <hyperlink ref="I7084" r:id="rId7083" xr:uid="{B4A50F54-A23A-4620-87E8-D63141BAF162}"/>
    <hyperlink ref="I7085" r:id="rId7084" xr:uid="{35E362EC-50F3-477D-A42D-E428934BBED0}"/>
    <hyperlink ref="I7086" r:id="rId7085" xr:uid="{9E609627-F0E7-43BC-913B-C2B36CE53E5A}"/>
    <hyperlink ref="I7087" r:id="rId7086" xr:uid="{F31368BD-2B91-48F7-B3B4-3DBAECD27510}"/>
    <hyperlink ref="I7088" r:id="rId7087" xr:uid="{09C4A0AA-D3F5-4637-9AD5-8F6DDA5DF0A8}"/>
    <hyperlink ref="I7089" r:id="rId7088" xr:uid="{06F60280-1AB3-4EB8-97CD-095E0A5AFD3B}"/>
    <hyperlink ref="I7090" r:id="rId7089" xr:uid="{E25F9111-704F-4CD3-98A3-6B5EC6F64A12}"/>
    <hyperlink ref="I7091" r:id="rId7090" xr:uid="{709DA1EF-221F-42A3-B343-6855A1C0B9F4}"/>
    <hyperlink ref="I7092" r:id="rId7091" xr:uid="{EF341AFB-444E-4DFA-A725-56CC0CCB3056}"/>
    <hyperlink ref="I7093" r:id="rId7092" xr:uid="{D77900D9-7861-4263-9FF8-6178DAA32D1A}"/>
    <hyperlink ref="I7094" r:id="rId7093" xr:uid="{0F5827C6-8B9B-4D38-BF20-DFBA28A533CD}"/>
    <hyperlink ref="I7095" r:id="rId7094" xr:uid="{C21681F2-2579-4448-A84B-2AD061A6CD4B}"/>
    <hyperlink ref="I7096" r:id="rId7095" xr:uid="{D330A5B3-D90E-4EEA-8024-A3871E3809F8}"/>
    <hyperlink ref="I7097" r:id="rId7096" xr:uid="{B2825E4F-7BF6-48BD-AB08-7154C25815BC}"/>
    <hyperlink ref="I7098" r:id="rId7097" xr:uid="{3D6D6386-557A-426A-8319-70C1DBC0BA2D}"/>
    <hyperlink ref="I7099" r:id="rId7098" xr:uid="{8193C9D1-5FEE-48CA-A732-D7FE41C248EA}"/>
    <hyperlink ref="I7100" r:id="rId7099" xr:uid="{23014E25-498B-44E2-A6B5-72AF4F3AC36E}"/>
    <hyperlink ref="I7101" r:id="rId7100" xr:uid="{AC67CFFB-C440-44E7-804E-19DBDD50417A}"/>
    <hyperlink ref="I7102" r:id="rId7101" xr:uid="{5F41C4E1-9D3D-4A76-8D37-9CEB3CB2FEB6}"/>
    <hyperlink ref="I7103" r:id="rId7102" xr:uid="{FA9C6A3F-3EF2-4316-A032-B16351C633D2}"/>
    <hyperlink ref="I7104" r:id="rId7103" xr:uid="{5A193EB3-EDC9-4478-B8BF-F2CB51262535}"/>
    <hyperlink ref="I7105" r:id="rId7104" xr:uid="{B81139C2-8FC5-43A2-8FDD-39BA940C9423}"/>
    <hyperlink ref="I7106" r:id="rId7105" xr:uid="{096A6BA3-90EC-4454-BBDE-0AA0C59ECF16}"/>
    <hyperlink ref="I7107" r:id="rId7106" xr:uid="{1DB988D0-69F4-43B9-BE69-E0F0312F37AF}"/>
    <hyperlink ref="I7108" r:id="rId7107" xr:uid="{97694E25-7656-4718-9AE0-DDFF1B2D8DCF}"/>
    <hyperlink ref="I7109" r:id="rId7108" xr:uid="{F69A64AE-0FF8-4FD0-BD59-01440495151A}"/>
    <hyperlink ref="I7110" r:id="rId7109" xr:uid="{82A090F3-A262-4DA7-8460-1BA915232103}"/>
    <hyperlink ref="I7111" r:id="rId7110" xr:uid="{0BFD8EC6-8C88-4C4A-8D7B-8F6DD422E30A}"/>
    <hyperlink ref="I7112" r:id="rId7111" xr:uid="{AC0A9DEF-1B40-45AF-AE2A-84DD57B124EC}"/>
    <hyperlink ref="I7113" r:id="rId7112" xr:uid="{11841500-DD2D-4CC8-9FC6-7D9AA4B60AAF}"/>
    <hyperlink ref="I7114" r:id="rId7113" xr:uid="{8BD66686-CF9B-4542-A1C6-5482AF2B6868}"/>
    <hyperlink ref="I7115" r:id="rId7114" xr:uid="{4F061F79-464B-414A-B8EA-8B4A6C2F3002}"/>
    <hyperlink ref="I7116" r:id="rId7115" xr:uid="{9AF8B961-7195-4D58-903F-5F485706E03F}"/>
    <hyperlink ref="I7517" r:id="rId7116" xr:uid="{99036BA4-36C2-40EC-8BF0-22B7E51E677B}"/>
    <hyperlink ref="I7118" r:id="rId7117" xr:uid="{5CAF3459-170E-4B37-9650-FA601481B47F}"/>
    <hyperlink ref="I7119" r:id="rId7118" xr:uid="{8CAB66FC-BE45-4995-9AB9-DA022A543403}"/>
    <hyperlink ref="I7120" r:id="rId7119" xr:uid="{83484D4F-6591-43D3-B472-9F0ADBE3B17F}"/>
    <hyperlink ref="I7121" r:id="rId7120" xr:uid="{079973BC-56CF-44EA-A6CC-A098D3234683}"/>
    <hyperlink ref="I7122" r:id="rId7121" xr:uid="{01EA4BBA-8E88-4B27-A720-6D6BEF69E4F1}"/>
    <hyperlink ref="I7123" r:id="rId7122" xr:uid="{E1616343-502D-4C46-84F6-850F37D22425}"/>
    <hyperlink ref="I7124" r:id="rId7123" xr:uid="{8C5FAC76-FA37-4BC4-A8E6-5464FB450C1A}"/>
    <hyperlink ref="I7125" r:id="rId7124" xr:uid="{25E4CFCA-0148-41EA-9BD8-DC7289D2C319}"/>
    <hyperlink ref="I7126" r:id="rId7125" xr:uid="{D948D901-14B3-4EA5-A8F9-7D2850CEBEFD}"/>
    <hyperlink ref="I7127" r:id="rId7126" xr:uid="{DE64B47E-D9F0-48C0-8748-C2A375FBF672}"/>
    <hyperlink ref="I7128" r:id="rId7127" xr:uid="{E67F07CD-187C-42EF-8754-CA965C8AE54A}"/>
    <hyperlink ref="I7129" r:id="rId7128" xr:uid="{F6B6C9F8-938C-49C6-B715-D10F4BBC854E}"/>
    <hyperlink ref="I7130" r:id="rId7129" xr:uid="{81C25383-515A-4CA4-8B9C-9F2DAB62EB2C}"/>
    <hyperlink ref="I7131" r:id="rId7130" xr:uid="{BA9E1265-4C83-436D-8CA9-CC2F25AD14C4}"/>
    <hyperlink ref="I7132" r:id="rId7131" xr:uid="{BC7DA837-29D8-4D0B-80DB-B1B6ACCDF3CB}"/>
    <hyperlink ref="I7133" r:id="rId7132" xr:uid="{4098ADF5-374F-4EEA-A465-F9365686D11D}"/>
    <hyperlink ref="I7134" r:id="rId7133" xr:uid="{9A17AB8C-813D-4D11-AE9B-FD003DF0A575}"/>
    <hyperlink ref="I7135" r:id="rId7134" xr:uid="{107D17AB-9DBA-42E1-9CCE-ED486EA29797}"/>
    <hyperlink ref="I7136" r:id="rId7135" xr:uid="{BA63C612-5D64-4629-AF17-BF1F4A0C5BD6}"/>
    <hyperlink ref="I7137" r:id="rId7136" xr:uid="{A47D5FCF-EAB9-401E-A4FE-72C33B814F7E}"/>
    <hyperlink ref="I7138" r:id="rId7137" xr:uid="{5F642FB0-FEBE-49CE-8F61-FCE3317843BD}"/>
    <hyperlink ref="I7139" r:id="rId7138" xr:uid="{23829D01-F664-4893-8F5D-3AD7452C0965}"/>
    <hyperlink ref="I7140" r:id="rId7139" xr:uid="{D0970A6B-4CCD-4D26-AC72-DBEBD7F3041C}"/>
    <hyperlink ref="I7141" r:id="rId7140" xr:uid="{CBD33E85-ED02-414A-8F79-812C2A5219E5}"/>
    <hyperlink ref="I7142" r:id="rId7141" xr:uid="{4F4B0BC2-C883-4DE4-8019-69DA24EAF875}"/>
    <hyperlink ref="I7143" r:id="rId7142" xr:uid="{AB006A24-B966-4448-9DE0-2526E4EBA593}"/>
    <hyperlink ref="I7144" r:id="rId7143" xr:uid="{58B6333A-6B19-47B3-BDB1-060555A6562C}"/>
    <hyperlink ref="I7145" r:id="rId7144" xr:uid="{2D2F3E70-1AA1-4A3B-A1AF-95E0426A23D8}"/>
    <hyperlink ref="I7146" r:id="rId7145" xr:uid="{CBB668E1-065F-4CC0-82A4-6E5E08BFE3E6}"/>
    <hyperlink ref="I7147" r:id="rId7146" xr:uid="{D0A31742-E597-40EF-AA33-D661C2E19813}"/>
    <hyperlink ref="I7148" r:id="rId7147" xr:uid="{09CA066A-B733-4C72-B314-906AC9855049}"/>
    <hyperlink ref="I7149" r:id="rId7148" xr:uid="{8DCF088A-BB42-4E4C-96DF-E909068FFD57}"/>
    <hyperlink ref="I7150" r:id="rId7149" xr:uid="{BCF0569A-C682-44BD-8CF4-8C4AACB6971C}"/>
    <hyperlink ref="I7151" r:id="rId7150" xr:uid="{99F36A9A-7995-453B-AA02-1F407AC85389}"/>
    <hyperlink ref="I7152" r:id="rId7151" xr:uid="{60D35BDA-9CCD-4A27-BB95-AFB1CC2FBDBD}"/>
    <hyperlink ref="I7153" r:id="rId7152" xr:uid="{6B104777-952F-4E27-8FA5-AE2196B36712}"/>
    <hyperlink ref="I7154" r:id="rId7153" xr:uid="{19E40834-6343-44C5-8B24-EF10C73ED56A}"/>
    <hyperlink ref="I7155" r:id="rId7154" xr:uid="{DC1A4980-00B0-4A80-A347-F2338CD51340}"/>
    <hyperlink ref="I7156" r:id="rId7155" xr:uid="{B8F7A0C5-1DCD-4DDC-AB53-4378111B4E3D}"/>
    <hyperlink ref="I7157" r:id="rId7156" xr:uid="{664A50FA-DC26-44D4-8154-D06EC7726DE1}"/>
    <hyperlink ref="I7158" r:id="rId7157" xr:uid="{2F44B696-DBEC-4417-8082-EFA5D0F7823F}"/>
    <hyperlink ref="I7159" r:id="rId7158" xr:uid="{6BB7B5F1-2209-4808-8D6F-E9882E4E67D4}"/>
    <hyperlink ref="I7160" r:id="rId7159" xr:uid="{AA087031-BD50-4CBF-8C9B-7BD645BC93E3}"/>
    <hyperlink ref="I7161" r:id="rId7160" xr:uid="{C0F3E42C-B019-4400-8404-B07A6BFAF510}"/>
    <hyperlink ref="I7162" r:id="rId7161" xr:uid="{7901B631-09C2-466F-99F9-F60BA94AE176}"/>
    <hyperlink ref="I7163" r:id="rId7162" xr:uid="{828FA4F3-4415-4824-A05A-4B5C0D7A8AE8}"/>
    <hyperlink ref="I7164" r:id="rId7163" xr:uid="{328ADFCF-9A31-4AB6-8239-1233D08A1582}"/>
    <hyperlink ref="I7165" r:id="rId7164" xr:uid="{6E289D2F-08DD-4DF5-89CB-15FD46F31512}"/>
    <hyperlink ref="I7166" r:id="rId7165" xr:uid="{9CFCD646-DD31-4E36-8AD7-23BE3AE05214}"/>
    <hyperlink ref="I7167" r:id="rId7166" xr:uid="{E7478509-2709-4280-BD81-1B6B09F278E5}"/>
    <hyperlink ref="I7168" r:id="rId7167" xr:uid="{E5EFEE57-413B-48A8-B5B1-7BAA1A9223F3}"/>
    <hyperlink ref="I7169" r:id="rId7168" xr:uid="{3EC68F9C-F47D-45EC-A92B-D274FFACD047}"/>
    <hyperlink ref="I7170" r:id="rId7169" xr:uid="{67069C5C-21C9-4845-B4F5-82E8492D3127}"/>
    <hyperlink ref="I7171" r:id="rId7170" xr:uid="{CCEDE200-5F5F-4F7A-8881-AA354323CE99}"/>
    <hyperlink ref="I7172" r:id="rId7171" xr:uid="{FC21A934-174C-496F-B97D-998D971B6FC4}"/>
    <hyperlink ref="I7173" r:id="rId7172" xr:uid="{B93E517E-A847-4923-A83C-502352CE7F60}"/>
    <hyperlink ref="I7174" r:id="rId7173" xr:uid="{76DA128A-AAC1-493B-AF78-21BD5BF7F307}"/>
    <hyperlink ref="I7175" r:id="rId7174" xr:uid="{85DCFBD0-F6FB-463B-9147-2335DAA988AB}"/>
    <hyperlink ref="I7176" r:id="rId7175" xr:uid="{3E179E28-D98A-409D-AFCC-0B311AB30A3F}"/>
    <hyperlink ref="I7177" r:id="rId7176" xr:uid="{719E9E1F-912A-415D-A9AB-93586437FB6A}"/>
    <hyperlink ref="I7178" r:id="rId7177" xr:uid="{83037497-7C60-4C64-9541-0B8AD1C54813}"/>
    <hyperlink ref="I7179" r:id="rId7178" xr:uid="{E2D6FBBF-B31C-4678-8F8E-2D0BB9C0E941}"/>
    <hyperlink ref="I7180" r:id="rId7179" xr:uid="{EBB83C97-EDD8-4C14-9FBE-0DD45A220891}"/>
    <hyperlink ref="I7181" r:id="rId7180" xr:uid="{13D869BB-44D7-47D7-AC21-BE6F52BC51A5}"/>
    <hyperlink ref="I7182" r:id="rId7181" xr:uid="{CDB13E2D-2FB9-49C5-98D8-E40DF303F72A}"/>
    <hyperlink ref="I7183" r:id="rId7182" xr:uid="{10AD63F4-3DE2-4EAD-B30A-441ABF0D2484}"/>
    <hyperlink ref="I7184" r:id="rId7183" xr:uid="{1FD32E01-A806-4B86-B1FD-FADCCB5147D1}"/>
    <hyperlink ref="I7185" r:id="rId7184" xr:uid="{1FA076BB-A943-4153-8201-D64A9D2BD7C2}"/>
    <hyperlink ref="I7186" r:id="rId7185" xr:uid="{DF60B8F7-8A5D-455D-954C-6F240E0F1CB6}"/>
    <hyperlink ref="I7187" r:id="rId7186" xr:uid="{D716FC56-7EBB-41EB-9A96-BFDB688033CF}"/>
    <hyperlink ref="I7188" r:id="rId7187" xr:uid="{D14B51D0-FB23-4227-89D7-9EC564DDF7FF}"/>
    <hyperlink ref="I7189" r:id="rId7188" xr:uid="{6DCA6EA0-6826-4277-A66C-B58498916383}"/>
    <hyperlink ref="I7190" r:id="rId7189" xr:uid="{ED6930A9-3B6F-4E3C-B81E-C9D8B7DFAB27}"/>
    <hyperlink ref="I7191" r:id="rId7190" xr:uid="{924387E7-5837-4547-BAE7-DE04910AB369}"/>
    <hyperlink ref="I7192" r:id="rId7191" xr:uid="{D03C1F76-1233-4E54-905B-8574AAECB92F}"/>
    <hyperlink ref="I7193" r:id="rId7192" xr:uid="{123C49F4-CBD7-4C16-B42C-211686C24A65}"/>
    <hyperlink ref="I7194" r:id="rId7193" xr:uid="{C4D6A550-6BC0-4C36-97D6-66ABA3D993CF}"/>
    <hyperlink ref="I7195" r:id="rId7194" xr:uid="{C2393F38-331D-4ECB-AA5C-7261148EECCC}"/>
    <hyperlink ref="I7196" r:id="rId7195" xr:uid="{040BBEB7-B985-4F56-9F33-0271AACF17CA}"/>
    <hyperlink ref="I7197" r:id="rId7196" xr:uid="{55079FE1-299B-44A9-9FB4-89FC6509BEE6}"/>
    <hyperlink ref="I7198" r:id="rId7197" xr:uid="{E849A2B8-E843-4791-A7A9-F91F597874C9}"/>
    <hyperlink ref="I7199" r:id="rId7198" xr:uid="{EAE6685E-F534-4FCA-8A1E-D092CFBAA6F2}"/>
    <hyperlink ref="I7200" r:id="rId7199" xr:uid="{9D0C7E5D-61C9-44F1-9464-D76222685E79}"/>
    <hyperlink ref="I7201" r:id="rId7200" xr:uid="{61A4D1CC-9F0D-4708-8699-69180BCED598}"/>
    <hyperlink ref="I7202" r:id="rId7201" xr:uid="{49994472-DD39-4D75-89E3-4C596936039F}"/>
    <hyperlink ref="I7203" r:id="rId7202" xr:uid="{13F0B4B7-1AD1-479D-A563-5F89932802E4}"/>
    <hyperlink ref="I7204" r:id="rId7203" xr:uid="{7001AC10-14DD-42FC-AC59-B5BFF1485B8B}"/>
    <hyperlink ref="I7205" r:id="rId7204" xr:uid="{4A942EDC-21EC-4304-84B9-A2269D742795}"/>
    <hyperlink ref="I7206" r:id="rId7205" xr:uid="{F694DDF5-5971-4D70-9C19-6778036F7D80}"/>
    <hyperlink ref="I7207" r:id="rId7206" xr:uid="{CE4E09D3-1D4B-462C-8F0B-2935847F7D89}"/>
    <hyperlink ref="I7208" r:id="rId7207" xr:uid="{2AFC1947-A3E3-4C68-AE7A-49E0F406841F}"/>
    <hyperlink ref="I7209" r:id="rId7208" xr:uid="{2C692E7D-AEF5-4356-9F67-3CCF74ECCF44}"/>
    <hyperlink ref="I7210" r:id="rId7209" xr:uid="{3B674366-A501-4D21-AA23-D926F4DE334B}"/>
    <hyperlink ref="I7211" r:id="rId7210" xr:uid="{50501A32-FF96-4B51-862F-2D0A4E84866A}"/>
    <hyperlink ref="I7212" r:id="rId7211" xr:uid="{A3696940-606A-4834-9DF5-0760216952D0}"/>
    <hyperlink ref="I7213" r:id="rId7212" xr:uid="{A023FFA5-8A35-4857-B60B-10380641F735}"/>
    <hyperlink ref="I7214" r:id="rId7213" xr:uid="{EDC9200A-4CD7-430D-99AD-1747DF90C0C0}"/>
    <hyperlink ref="I7215" r:id="rId7214" xr:uid="{C18DC5C8-A63D-4B00-B0B8-5E55C45EBC76}"/>
    <hyperlink ref="I7216" r:id="rId7215" xr:uid="{86BE07E2-CBFA-4BC0-B051-D79FBA26177C}"/>
    <hyperlink ref="I7217" r:id="rId7216" xr:uid="{6686AE96-A4CA-4F9E-929B-70D52A4AD405}"/>
    <hyperlink ref="I7218" r:id="rId7217" xr:uid="{FDFB8B04-3DF9-4286-8B0C-9E1F8227E823}"/>
    <hyperlink ref="I7219" r:id="rId7218" xr:uid="{644BB68D-0A60-4685-9531-726F6C2E8451}"/>
    <hyperlink ref="I7220" r:id="rId7219" xr:uid="{33C633EB-3E07-4B0C-A129-755210344127}"/>
    <hyperlink ref="I7221" r:id="rId7220" xr:uid="{812E8C84-5100-4BC0-A8EB-0132FAA5F6A4}"/>
    <hyperlink ref="I7222" r:id="rId7221" xr:uid="{1115D64B-1259-457F-8D95-2F0110844CA2}"/>
    <hyperlink ref="I7223" r:id="rId7222" xr:uid="{8AFDB53E-25D2-40EF-AB1F-032FB24F39B8}"/>
    <hyperlink ref="I7224" r:id="rId7223" xr:uid="{E5C8E141-512E-4644-82B2-D6022B7AEB23}"/>
    <hyperlink ref="I7225" r:id="rId7224" xr:uid="{09000BD7-8B51-4398-84E5-76CB04EBAC7E}"/>
    <hyperlink ref="I7226" r:id="rId7225" xr:uid="{5E332D8D-94AC-4E95-ACA8-DBD511A32AC1}"/>
    <hyperlink ref="I7227" r:id="rId7226" xr:uid="{DDDBA74E-E5A0-4442-90BF-3DDF07BCF51A}"/>
    <hyperlink ref="I7228" r:id="rId7227" xr:uid="{4C647946-0A41-4889-8B0F-856FA2541CB3}"/>
    <hyperlink ref="I7229" r:id="rId7228" xr:uid="{BD50CAA4-72C1-43A8-83DE-E866AC2033AC}"/>
    <hyperlink ref="I7230" r:id="rId7229" xr:uid="{765D005F-9E72-429C-9852-221B9A81AE37}"/>
    <hyperlink ref="I7231" r:id="rId7230" xr:uid="{AFD6784E-6AD1-4A4E-96A6-B4F1B4B25E87}"/>
    <hyperlink ref="I7232" r:id="rId7231" xr:uid="{933D6BDE-A5B4-4397-B26F-CCD09A7F6C53}"/>
    <hyperlink ref="I7233" r:id="rId7232" xr:uid="{67AC35D9-8784-45D4-A16B-8B7A397FFBE9}"/>
    <hyperlink ref="I7234" r:id="rId7233" xr:uid="{9047870C-8F22-4042-8B51-6494D6AF2FAA}"/>
    <hyperlink ref="I7235" r:id="rId7234" xr:uid="{3FA72D48-CD88-42A6-8152-82304D689174}"/>
    <hyperlink ref="I7236" r:id="rId7235" xr:uid="{32472598-8285-4D63-8DE8-2C00F40106F4}"/>
    <hyperlink ref="I7237" r:id="rId7236" xr:uid="{BD1626B1-89E9-44F0-BB65-D48E4893699F}"/>
    <hyperlink ref="I7238" r:id="rId7237" xr:uid="{2238652D-F5B7-406F-AC9C-10E1157E1562}"/>
    <hyperlink ref="I7239" r:id="rId7238" xr:uid="{AE46223F-FE98-4067-9C62-809A560D2116}"/>
    <hyperlink ref="I7240" r:id="rId7239" xr:uid="{3C226DB8-9DEE-4568-9D7A-ADD9CEA15F49}"/>
    <hyperlink ref="I7241" r:id="rId7240" xr:uid="{3702FC1E-5ADF-44B9-BB2E-9D5AC1379780}"/>
    <hyperlink ref="I7242" r:id="rId7241" xr:uid="{8DDD488F-77A4-4668-9784-ABCC0F3A47E6}"/>
    <hyperlink ref="I7243" r:id="rId7242" xr:uid="{A646E817-46C9-45B3-956C-3F9CDCF770FC}"/>
    <hyperlink ref="I7244" r:id="rId7243" xr:uid="{4CFBC3A5-F8A5-4483-A3AE-55CA64FF0612}"/>
    <hyperlink ref="I7245" r:id="rId7244" xr:uid="{B2FCBCCF-A6D2-4EBD-99C2-947FBBDF4C68}"/>
    <hyperlink ref="I7246" r:id="rId7245" xr:uid="{49DE509E-AD0F-4A9B-9F7F-826440452605}"/>
    <hyperlink ref="I7247" r:id="rId7246" xr:uid="{0D7C4CB1-BCE8-4B47-B6FF-87EA17364220}"/>
    <hyperlink ref="I7248" r:id="rId7247" xr:uid="{E7B0C1FB-F547-43A0-A9F9-156A8ED81091}"/>
    <hyperlink ref="I7249" r:id="rId7248" xr:uid="{48A13AF2-4FC0-421A-804F-760507B79309}"/>
    <hyperlink ref="I7250" r:id="rId7249" xr:uid="{FF90FEF6-FF06-4EFA-ABCD-22FBDA19D831}"/>
    <hyperlink ref="I7251" r:id="rId7250" xr:uid="{E77881C4-DDA8-463A-BA39-200818F764F9}"/>
    <hyperlink ref="I7252" r:id="rId7251" xr:uid="{04ECF465-B983-4A16-AD29-1BF1912BCCC1}"/>
    <hyperlink ref="I7253" r:id="rId7252" xr:uid="{D74A07F3-D918-4340-B654-1C887D619D25}"/>
    <hyperlink ref="I7254" r:id="rId7253" xr:uid="{74EDE726-D0AA-41DB-A4E5-23B56A0FE366}"/>
    <hyperlink ref="I7255" r:id="rId7254" xr:uid="{B1DE1AB9-5300-41BA-A104-479C2A8E3DEC}"/>
    <hyperlink ref="I7256" r:id="rId7255" xr:uid="{067C9773-B6CB-4D23-A8CD-1E186378080D}"/>
    <hyperlink ref="I7257" r:id="rId7256" xr:uid="{E46F2BC4-2C3D-4FF3-9916-764950559162}"/>
    <hyperlink ref="I7258" r:id="rId7257" xr:uid="{CD874749-48E2-4518-BEBC-1BD72647F9CB}"/>
    <hyperlink ref="I7259" r:id="rId7258" xr:uid="{27394BBB-88E3-4C3D-A08A-499A68FC477D}"/>
    <hyperlink ref="I7260" r:id="rId7259" xr:uid="{E3B60C22-8D99-4376-97A1-7290CDD3DE97}"/>
    <hyperlink ref="I7261" r:id="rId7260" xr:uid="{C16A1E08-A058-4ADE-82F7-C557D902F30F}"/>
    <hyperlink ref="I7262" r:id="rId7261" xr:uid="{B09D3113-612A-4D60-974E-9B1268705986}"/>
    <hyperlink ref="I7263" r:id="rId7262" xr:uid="{B29FB8B2-D139-4B5B-BF44-33ADAA42319E}"/>
    <hyperlink ref="I7264" r:id="rId7263" xr:uid="{D72C2307-63B7-4729-B94F-16F8A63C1698}"/>
    <hyperlink ref="I7265" r:id="rId7264" xr:uid="{C4128615-20BF-43FE-A5CD-6628F967FAF1}"/>
    <hyperlink ref="I7266" r:id="rId7265" xr:uid="{C2B10482-0F4E-42F9-B020-4D778BF0FF99}"/>
    <hyperlink ref="I7267" r:id="rId7266" xr:uid="{15C4A3AE-25D5-43E0-9FB2-6E7092379BED}"/>
    <hyperlink ref="I7268" r:id="rId7267" xr:uid="{16152288-990F-4349-BE2E-66DEFD4A90E3}"/>
    <hyperlink ref="I7269" r:id="rId7268" xr:uid="{80122156-0084-4E3D-ACA8-CED000CE6013}"/>
    <hyperlink ref="I7270" r:id="rId7269" xr:uid="{D69608C4-C9C1-4A9E-8AEA-B4B965E91BBC}"/>
    <hyperlink ref="I7271" r:id="rId7270" xr:uid="{E9D75D11-75E1-4E75-848F-E34F4733B0F9}"/>
    <hyperlink ref="I7272" r:id="rId7271" xr:uid="{F1F18271-FF0D-4CDF-A5F1-EE960C9A3CE7}"/>
    <hyperlink ref="I7273" r:id="rId7272" xr:uid="{4EB507FC-DF87-4EAF-A4BE-CCC2B7C3215A}"/>
    <hyperlink ref="I7274" r:id="rId7273" xr:uid="{234B2751-5DF9-4CF7-8F5F-DB46BE35B45B}"/>
    <hyperlink ref="I7275" r:id="rId7274" xr:uid="{C63B234E-4C21-456A-8CCE-492C1BCA0B06}"/>
    <hyperlink ref="I7276" r:id="rId7275" xr:uid="{508AD251-3D66-41AA-A2C0-812D4CE366ED}"/>
    <hyperlink ref="I7277" r:id="rId7276" xr:uid="{1AEE19FD-B474-44A0-BB0F-06971A1BE5F4}"/>
    <hyperlink ref="I7278" r:id="rId7277" xr:uid="{9AC38C5B-A068-404A-9344-F6CC2F4BB55E}"/>
    <hyperlink ref="I7279" r:id="rId7278" xr:uid="{F98967BB-3B94-4715-912B-E7DC818F736B}"/>
    <hyperlink ref="I7280" r:id="rId7279" xr:uid="{B4A5EF63-3866-4AC7-ABA2-2CE3F744B5F4}"/>
    <hyperlink ref="I7281" r:id="rId7280" xr:uid="{BF8E4991-871B-47E8-9202-5A3DC7B5A3F9}"/>
    <hyperlink ref="I7282" r:id="rId7281" xr:uid="{70873893-A460-4727-8F3E-D9CD5F055E50}"/>
    <hyperlink ref="I7283" r:id="rId7282" xr:uid="{811154EC-75F2-42B3-AE09-557BD716BD69}"/>
    <hyperlink ref="I7284" r:id="rId7283" xr:uid="{DEAA869D-8AC5-4CF8-99E7-15AC7DFBA83B}"/>
    <hyperlink ref="I7285" r:id="rId7284" xr:uid="{E730E01A-A42D-43A3-B6E8-7248C329D74B}"/>
    <hyperlink ref="I7286" r:id="rId7285" xr:uid="{3473448A-63F4-46BB-835A-5210DF0D5EA3}"/>
    <hyperlink ref="I7287" r:id="rId7286" xr:uid="{9AE92FC3-0E3B-49CF-BD36-FDFCCC3EA5B6}"/>
    <hyperlink ref="I7288" r:id="rId7287" xr:uid="{FF52AFF3-E574-4807-ADC7-FF5435180576}"/>
    <hyperlink ref="I7289" r:id="rId7288" xr:uid="{26A451E7-1246-4EFA-A6A7-2582675C3A77}"/>
    <hyperlink ref="I7290" r:id="rId7289" xr:uid="{0353A05F-617F-4443-BB34-D713ADDCDB21}"/>
    <hyperlink ref="I7291" r:id="rId7290" xr:uid="{17BD5393-1F88-4B85-AE35-C0BD4DC1C87A}"/>
    <hyperlink ref="I7292" r:id="rId7291" xr:uid="{0AAAF032-CD26-4084-B0BA-C7C20DD21C15}"/>
    <hyperlink ref="I7293" r:id="rId7292" xr:uid="{A4C3C210-FFAD-46C5-9187-240FB9AFF439}"/>
    <hyperlink ref="I7294" r:id="rId7293" xr:uid="{77789304-2DF5-4320-ABCD-EFBA0C00BE48}"/>
    <hyperlink ref="I7295" r:id="rId7294" xr:uid="{F91D4B60-EB98-4397-8ABE-956444B1EB1A}"/>
    <hyperlink ref="I7296" r:id="rId7295" xr:uid="{910B97E8-2F61-4D00-9629-E2DFC73F85D4}"/>
    <hyperlink ref="I7297" r:id="rId7296" xr:uid="{F52FF439-5FC6-4233-97A3-2371FD894454}"/>
    <hyperlink ref="I7298" r:id="rId7297" xr:uid="{F488624E-A079-4EAE-9E31-C28ED625B446}"/>
    <hyperlink ref="I7299" r:id="rId7298" xr:uid="{673F9503-A19D-4C69-ACE8-478A981BA2AE}"/>
    <hyperlink ref="I7300" r:id="rId7299" xr:uid="{3075B31F-4DF8-4B08-A449-634FA6E6C387}"/>
    <hyperlink ref="I7301" r:id="rId7300" xr:uid="{14C569C5-F2A9-4FF1-AD4D-E367D967E2FE}"/>
    <hyperlink ref="I7302" r:id="rId7301" xr:uid="{FB8E9769-034E-431B-AF2B-20DEBFE03F7E}"/>
    <hyperlink ref="I7303" r:id="rId7302" xr:uid="{02DE083B-6A41-42FB-9D25-8D30BD1E86A9}"/>
    <hyperlink ref="I7304" r:id="rId7303" xr:uid="{A6C9542B-E6FD-4D16-B9A1-5D7BB17F2391}"/>
    <hyperlink ref="I7305" r:id="rId7304" xr:uid="{22AAE71D-5AB9-4563-BCE2-AC8C8D40B380}"/>
    <hyperlink ref="I7306" r:id="rId7305" xr:uid="{79937F7C-333A-4F91-9AB7-CC05AF11925F}"/>
    <hyperlink ref="I7307" r:id="rId7306" xr:uid="{F5BA790A-0900-46C4-90C2-F07753EAE4D5}"/>
    <hyperlink ref="I7308" r:id="rId7307" xr:uid="{0065D13B-FEDB-47A1-ACB9-ED6FF500E6FB}"/>
    <hyperlink ref="I7309" r:id="rId7308" xr:uid="{26B8C55C-ADE5-4656-A8D1-2BE4874D0640}"/>
    <hyperlink ref="I7310" r:id="rId7309" xr:uid="{508C6173-47B2-4C54-A132-6CF169BFD125}"/>
    <hyperlink ref="I7311" r:id="rId7310" xr:uid="{930EE939-9F5B-4C77-BD50-87933AE0E1B5}"/>
    <hyperlink ref="I7312" r:id="rId7311" xr:uid="{A07CB6C5-D67D-402E-9A59-0A02B621B3C6}"/>
    <hyperlink ref="I7313" r:id="rId7312" xr:uid="{F8D9726B-168F-4F9C-9962-97EE2ECA4B99}"/>
    <hyperlink ref="I7314" r:id="rId7313" xr:uid="{B50B341B-BE1E-4559-AF22-A7AD0996596D}"/>
    <hyperlink ref="I7315" r:id="rId7314" xr:uid="{638330F9-2E30-42F3-9BE6-3A5023AEC380}"/>
    <hyperlink ref="I7316" r:id="rId7315" xr:uid="{9D76E613-9A86-44DF-9A54-6DDBA82D6244}"/>
    <hyperlink ref="I7317" r:id="rId7316" xr:uid="{EA3CD8AD-B8B1-4EB3-A4A9-D8B7FA3AF5D4}"/>
    <hyperlink ref="I7318" r:id="rId7317" xr:uid="{85F4919A-C80F-4B7B-B8EE-743AA1BE2DE3}"/>
    <hyperlink ref="I7319" r:id="rId7318" xr:uid="{4F2B7322-6700-4811-81FA-E496F2E6E6EB}"/>
    <hyperlink ref="I7320" r:id="rId7319" xr:uid="{FBBC42DE-8830-45D2-81BB-A5106F160E2C}"/>
    <hyperlink ref="I7321" r:id="rId7320" xr:uid="{9C23127D-96AD-4955-BA76-2497BA9CB048}"/>
    <hyperlink ref="I7322" r:id="rId7321" xr:uid="{DDB229C6-DF4A-4E94-B6CF-0330ACF98955}"/>
    <hyperlink ref="I7323" r:id="rId7322" xr:uid="{22A4F65A-0107-49AF-ADD1-4F5931FFE2C1}"/>
    <hyperlink ref="I7324" r:id="rId7323" xr:uid="{97B9B405-E1BD-483D-8F5F-D32C41A3A4CC}"/>
    <hyperlink ref="I7325" r:id="rId7324" xr:uid="{E8FB1E7C-9A46-41A0-A9C8-D4951D088698}"/>
    <hyperlink ref="I4970" r:id="rId7325" xr:uid="{C6C382A2-E12C-4506-9293-94260C9AFCED}"/>
    <hyperlink ref="I7327" r:id="rId7326" xr:uid="{EF7396BF-D2F1-4FBC-840F-03332107399A}"/>
    <hyperlink ref="I7328" r:id="rId7327" xr:uid="{6CE1AB3E-B379-4FAF-B8A1-F84127AD07DE}"/>
    <hyperlink ref="I7329" r:id="rId7328" xr:uid="{FD437C82-F06C-4D7A-9B20-50A797AADAD5}"/>
    <hyperlink ref="I7330" r:id="rId7329" xr:uid="{E14380D2-4033-4DF7-BE89-DD53F31DBD50}"/>
    <hyperlink ref="I7331" r:id="rId7330" xr:uid="{0DCE367F-5755-4A84-991D-179C570D9E70}"/>
    <hyperlink ref="I7332" r:id="rId7331" xr:uid="{33C8E145-4CE8-407F-89E6-1BA256C6F09A}"/>
    <hyperlink ref="I7333" r:id="rId7332" xr:uid="{E2B43DBD-5396-4CC1-920D-3157F77AF6E2}"/>
    <hyperlink ref="I7334" r:id="rId7333" xr:uid="{06A46202-CA40-4DE3-B4AC-DE883DDD415F}"/>
    <hyperlink ref="I7335" r:id="rId7334" xr:uid="{EED3049A-548A-454D-B96A-C8CEFFF1AAFC}"/>
    <hyperlink ref="I7336" r:id="rId7335" xr:uid="{714F9222-95B2-429A-9541-279DE54C33E4}"/>
    <hyperlink ref="I7337" r:id="rId7336" xr:uid="{EC26EB17-414F-41D5-A920-FB5FD3398FB3}"/>
    <hyperlink ref="I7338" r:id="rId7337" xr:uid="{6002E4B1-2332-4E95-AF6A-D8188EE1C685}"/>
    <hyperlink ref="I7339" r:id="rId7338" xr:uid="{D8211109-58A9-4598-A26E-76DF494FDFC8}"/>
    <hyperlink ref="I7340" r:id="rId7339" xr:uid="{94A531C2-C407-4E42-9FA5-576C5B51066C}"/>
    <hyperlink ref="I7341" r:id="rId7340" xr:uid="{FABA8D31-E901-4653-8C3C-4B8E11F03CBB}"/>
    <hyperlink ref="I7342" r:id="rId7341" xr:uid="{4BD3D477-6250-4E7F-901D-069581E0CE0E}"/>
    <hyperlink ref="I7343" r:id="rId7342" xr:uid="{A42AF9CE-EBC3-47A9-AC33-258B143682C3}"/>
    <hyperlink ref="I7344" r:id="rId7343" xr:uid="{F4381655-3A5B-4DC1-994D-71D0E7471657}"/>
    <hyperlink ref="I7345" r:id="rId7344" xr:uid="{DFB4D324-2C51-43A8-9EF6-8C382D921316}"/>
    <hyperlink ref="I7346" r:id="rId7345" xr:uid="{673D2B28-562A-49F5-B783-2700202F24F1}"/>
    <hyperlink ref="I7347" r:id="rId7346" xr:uid="{50881177-B62B-4268-9C8A-1D13F03CC46B}"/>
    <hyperlink ref="I7348" r:id="rId7347" xr:uid="{82E1CA6F-BDC0-4F65-A7AE-27330F771A45}"/>
    <hyperlink ref="I7349" r:id="rId7348" xr:uid="{4D66623F-7997-4089-8955-CF6311949134}"/>
    <hyperlink ref="I7350" r:id="rId7349" xr:uid="{D27A5B0A-56F3-43FF-8E22-9607D349B842}"/>
    <hyperlink ref="I7351" r:id="rId7350" xr:uid="{5B51FDC2-15D0-4B77-A8CF-00C7499A37E9}"/>
    <hyperlink ref="I7352" r:id="rId7351" xr:uid="{EE6143B2-0725-4FCF-B07E-431B5514C417}"/>
    <hyperlink ref="I7353" r:id="rId7352" xr:uid="{24C81B49-6493-4755-B0DF-976EF9CD961C}"/>
    <hyperlink ref="I7354" r:id="rId7353" xr:uid="{CE97515F-105F-4FCF-BE46-27FF5DD49589}"/>
    <hyperlink ref="I7355" r:id="rId7354" xr:uid="{6FE064C2-DCA6-4099-B920-7F4F40DD6690}"/>
    <hyperlink ref="I7356" r:id="rId7355" xr:uid="{E8FB6B25-040C-4A4D-84A2-7F62BD209715}"/>
    <hyperlink ref="I7357" r:id="rId7356" xr:uid="{B590E203-122C-464A-98BA-2B76D223B83C}"/>
    <hyperlink ref="I7358" r:id="rId7357" xr:uid="{77160D69-12BF-4044-90FE-499F54F17A45}"/>
    <hyperlink ref="I7359" r:id="rId7358" xr:uid="{967E9B54-D0F4-43A6-AEEF-BDD751B96172}"/>
    <hyperlink ref="I7360" r:id="rId7359" xr:uid="{1D489B14-A956-4FC1-9646-DD38F3CFBC63}"/>
    <hyperlink ref="I7361" r:id="rId7360" xr:uid="{520BDAB5-D061-45B8-9B81-8184C3A6DFB8}"/>
    <hyperlink ref="I7639" r:id="rId7361" xr:uid="{83239922-2CFD-46E1-A9B0-BBB218218F0A}"/>
    <hyperlink ref="I7363" r:id="rId7362" xr:uid="{C3FEE4AA-2556-4793-B39F-FE5554B34504}"/>
    <hyperlink ref="I7364" r:id="rId7363" xr:uid="{7F36694C-BDD7-499C-BBA0-8EE2F494903B}"/>
    <hyperlink ref="I7365" r:id="rId7364" xr:uid="{03317912-10E7-4516-B5CA-B5C54DBC02B1}"/>
    <hyperlink ref="I7366" r:id="rId7365" xr:uid="{C6B9179A-81DC-4EC0-A67B-B558A9D65F92}"/>
    <hyperlink ref="I7367" r:id="rId7366" xr:uid="{6F4A8182-B89A-42F7-B550-8BD3457F83DC}"/>
    <hyperlink ref="I7368" r:id="rId7367" xr:uid="{89A25894-5D61-48F7-818A-784BC8E9BD38}"/>
    <hyperlink ref="I7369" r:id="rId7368" xr:uid="{36CB1FAB-9A5E-486B-903B-0E33A9433FA9}"/>
    <hyperlink ref="I7370" r:id="rId7369" xr:uid="{7BB87073-9565-4A06-84FB-B05194D812A8}"/>
    <hyperlink ref="I7371" r:id="rId7370" xr:uid="{AEE920D4-276A-4A76-81DD-B82BD5FF45DF}"/>
    <hyperlink ref="I7372" r:id="rId7371" xr:uid="{DE7F6EE8-C472-468D-8137-A975D29E1411}"/>
    <hyperlink ref="I7373" r:id="rId7372" xr:uid="{57E71D5C-5C78-4071-A7AA-D6118672FE37}"/>
    <hyperlink ref="I7374" r:id="rId7373" xr:uid="{A11DA088-2F27-4085-B14A-E791080C4D69}"/>
    <hyperlink ref="I7375" r:id="rId7374" xr:uid="{E9CF9C0C-B2E3-427F-9212-792494BE9F30}"/>
    <hyperlink ref="I7376" r:id="rId7375" xr:uid="{1AB5EB72-BF67-44D2-8874-4CFEC88DDBE0}"/>
    <hyperlink ref="I7377" r:id="rId7376" xr:uid="{CA633BFE-9407-4E20-A69E-BE46F9F83F9E}"/>
    <hyperlink ref="I7378" r:id="rId7377" xr:uid="{AE46C0E1-BD8E-403F-963E-F0EC7E936265}"/>
    <hyperlink ref="I7379" r:id="rId7378" xr:uid="{9124FDCF-CA90-452F-B7FA-723DA1516AED}"/>
    <hyperlink ref="I7380" r:id="rId7379" xr:uid="{F62784CC-4D99-4DEA-A8B0-9605F03C79A8}"/>
    <hyperlink ref="I7381" r:id="rId7380" xr:uid="{7185D175-5DBF-45EB-A739-3E2F6FC388EE}"/>
    <hyperlink ref="I7382" r:id="rId7381" xr:uid="{2383E145-A962-4087-B949-6139E40BAD7B}"/>
    <hyperlink ref="I7383" r:id="rId7382" xr:uid="{CADBFF09-92DD-46CB-BF8D-09B26574CE37}"/>
    <hyperlink ref="I7384" r:id="rId7383" xr:uid="{9F09F46C-E66E-449B-BDC7-97E85342A702}"/>
    <hyperlink ref="I7385" r:id="rId7384" xr:uid="{9FE08D69-0971-4D44-B3DF-8974310CD98E}"/>
    <hyperlink ref="I7386" r:id="rId7385" xr:uid="{22B51438-7842-4E38-8DAB-A01BE3B2D27E}"/>
    <hyperlink ref="I7387" r:id="rId7386" xr:uid="{04FA88E9-429D-4143-9EF4-D9F6D19C574F}"/>
    <hyperlink ref="I7388" r:id="rId7387" xr:uid="{E16890EA-0F67-4B48-812A-B5870E3DEA33}"/>
    <hyperlink ref="I7389" r:id="rId7388" xr:uid="{336034B8-A119-4CD7-A57C-5C4371D691DB}"/>
    <hyperlink ref="I7390" r:id="rId7389" xr:uid="{13E31609-B3A2-49B1-817D-BF4C318A7F9C}"/>
    <hyperlink ref="I7391" r:id="rId7390" xr:uid="{21302FE4-AA65-4FCB-8124-62CA51127358}"/>
    <hyperlink ref="I7392" r:id="rId7391" xr:uid="{A1893698-C5B0-4617-8B94-2EBDDF801629}"/>
    <hyperlink ref="I7393" r:id="rId7392" xr:uid="{48FB2AD2-B28A-4196-93EB-F7652EB760E8}"/>
    <hyperlink ref="I7394" r:id="rId7393" xr:uid="{1763EC74-0851-4D09-9032-68A6FDC20A39}"/>
    <hyperlink ref="I7395" r:id="rId7394" xr:uid="{5DE3E662-832A-4585-B3A9-B3BC37C69CE7}"/>
    <hyperlink ref="I7396" r:id="rId7395" xr:uid="{98B5E32D-A20C-4AF8-84C0-E845C335FE75}"/>
    <hyperlink ref="I7397" r:id="rId7396" xr:uid="{12056A3A-3398-449A-AF8A-E7822DAD2688}"/>
    <hyperlink ref="I7398" r:id="rId7397" xr:uid="{C2ECE7A1-AB3C-46E1-9722-DE3F6C5D7DE3}"/>
    <hyperlink ref="I7399" r:id="rId7398" xr:uid="{7629DFE2-7F89-4D44-9CD9-63A97CB923BE}"/>
    <hyperlink ref="I7400" r:id="rId7399" xr:uid="{8DBB0991-F161-409C-B1B8-C57BAB8BDC65}"/>
    <hyperlink ref="I7401" r:id="rId7400" xr:uid="{37F6A181-2A72-45B8-9295-1C99FFF14B11}"/>
    <hyperlink ref="I7402" r:id="rId7401" xr:uid="{71C913B5-90EE-4F1C-B118-83E9E8EF1ACA}"/>
    <hyperlink ref="I7403" r:id="rId7402" xr:uid="{FE1EF94B-097A-43CC-A309-F3EAAF560984}"/>
    <hyperlink ref="I7404" r:id="rId7403" xr:uid="{09A0A18D-9673-4A88-97D7-6CED647CF732}"/>
    <hyperlink ref="I7405" r:id="rId7404" xr:uid="{E3FA14EE-BDBE-4F50-A85F-469180604D62}"/>
    <hyperlink ref="I7406" r:id="rId7405" xr:uid="{4F91377E-3CC1-4311-B671-5E1E3A64D11B}"/>
    <hyperlink ref="I7407" r:id="rId7406" xr:uid="{C97FA250-A1B0-4202-904E-9A63123D92DF}"/>
    <hyperlink ref="I7408" r:id="rId7407" xr:uid="{A4F501D9-1BA7-49B9-ABCD-2C204FC5E496}"/>
    <hyperlink ref="I7409" r:id="rId7408" xr:uid="{20B38CFD-43E9-4014-AA3E-FCEDF128143A}"/>
    <hyperlink ref="I7410" r:id="rId7409" xr:uid="{E4830624-32B5-475A-9298-ABBDE4604AA8}"/>
    <hyperlink ref="I7411" r:id="rId7410" xr:uid="{8FB8B8DC-EAC6-4C7A-9C04-D606997282A2}"/>
    <hyperlink ref="I9162" r:id="rId7411" xr:uid="{7C32A015-4BD1-4EA8-BD43-ACFF5B31359A}"/>
    <hyperlink ref="I7413" r:id="rId7412" xr:uid="{62A33B4A-5F85-4823-8DE1-87D4BEC0A281}"/>
    <hyperlink ref="I7414" r:id="rId7413" xr:uid="{6AF4F669-863A-4EB8-B2AA-E4D7FBD05132}"/>
    <hyperlink ref="I7415" r:id="rId7414" xr:uid="{1ED2BACF-C790-4EEF-8BAB-257EA5E33670}"/>
    <hyperlink ref="I7416" r:id="rId7415" xr:uid="{A3EE8B4C-ED58-454D-BB63-B4A7B57BD8F5}"/>
    <hyperlink ref="I7417" r:id="rId7416" xr:uid="{52E3B28F-943A-4106-84C2-D7C8314D2851}"/>
    <hyperlink ref="I7418" r:id="rId7417" xr:uid="{1079CAB1-9867-4E4C-8885-C045AB7E9134}"/>
    <hyperlink ref="I7419" r:id="rId7418" xr:uid="{0B8EA165-0204-4961-96B3-B32C1F8F0095}"/>
    <hyperlink ref="I7420" r:id="rId7419" xr:uid="{D0578A24-A06E-40F0-B782-0BD805861096}"/>
    <hyperlink ref="I7421" r:id="rId7420" xr:uid="{9AD2B966-A400-4703-A646-D0E8516513C6}"/>
    <hyperlink ref="I7422" r:id="rId7421" xr:uid="{27B0D59B-F720-4FB5-8C51-844C40218384}"/>
    <hyperlink ref="I7423" r:id="rId7422" xr:uid="{202108C4-2950-4F1D-BD8F-853EA341CFD6}"/>
    <hyperlink ref="I7424" r:id="rId7423" xr:uid="{5666403D-88AE-41BB-B243-71E4790795F1}"/>
    <hyperlink ref="I7425" r:id="rId7424" xr:uid="{38638E00-2222-4B77-8215-F39C0434A5BD}"/>
    <hyperlink ref="I7426" r:id="rId7425" xr:uid="{7AC8FC6C-158A-4148-B642-718BCF89DAFE}"/>
    <hyperlink ref="I7427" r:id="rId7426" xr:uid="{07FFCFA5-264C-4FF4-8B1A-75269E0685FD}"/>
    <hyperlink ref="I7428" r:id="rId7427" xr:uid="{3B92C82F-4D9F-42F6-9DFB-B03B8A695601}"/>
    <hyperlink ref="I7429" r:id="rId7428" xr:uid="{AF1AD4C0-80AC-40F1-8E65-493D8A76E5A1}"/>
    <hyperlink ref="I7430" r:id="rId7429" xr:uid="{EEED6137-97D2-464F-A929-8D88741FF0D2}"/>
    <hyperlink ref="I7431" r:id="rId7430" xr:uid="{733BA0B2-5FFE-47B0-BC4F-2BC77CB19E1B}"/>
    <hyperlink ref="I7432" r:id="rId7431" xr:uid="{97A5EC64-60B3-4613-B9E2-012260BB2428}"/>
    <hyperlink ref="I7433" r:id="rId7432" xr:uid="{DF6C95F4-D85F-4A67-A378-DC97386ED0CA}"/>
    <hyperlink ref="I7434" r:id="rId7433" xr:uid="{79B1E24D-F9CE-4C47-B937-CBBD47CB4A08}"/>
    <hyperlink ref="I7435" r:id="rId7434" xr:uid="{CC1085B5-8C0C-4F73-A174-725CBF4DB497}"/>
    <hyperlink ref="I7436" r:id="rId7435" xr:uid="{859286CE-2599-4353-B913-F52CA186B118}"/>
    <hyperlink ref="I7437" r:id="rId7436" xr:uid="{7A27F338-B1FE-4491-A342-EBC4F82F7F33}"/>
    <hyperlink ref="I7438" r:id="rId7437" xr:uid="{2B492B95-5171-4407-9F67-805308A0C9BA}"/>
    <hyperlink ref="I9923" r:id="rId7438" xr:uid="{A1AEC0F5-5D83-4FAF-8533-C556BD2865A0}"/>
    <hyperlink ref="I7440" r:id="rId7439" xr:uid="{0074BEBB-4967-4DD2-A405-5E731AB5C8A2}"/>
    <hyperlink ref="I7441" r:id="rId7440" xr:uid="{B0FBAD7E-66F7-44EF-A381-3813819AB7D7}"/>
    <hyperlink ref="I7442" r:id="rId7441" xr:uid="{BD7014F1-BB58-4A3F-B211-B4C8CAA65EC7}"/>
    <hyperlink ref="I7443" r:id="rId7442" xr:uid="{7F22C71D-8200-4C30-A7B4-0985FADBC189}"/>
    <hyperlink ref="I7444" r:id="rId7443" xr:uid="{F66541B8-4CA3-4588-9AD2-3F79C9AFE138}"/>
    <hyperlink ref="I7445" r:id="rId7444" xr:uid="{0B3FCFA0-A273-4CC3-9E9D-632AD435F24E}"/>
    <hyperlink ref="I7446" r:id="rId7445" xr:uid="{7218FC76-846D-4DC1-926B-60BDEC559EBC}"/>
    <hyperlink ref="I7447" r:id="rId7446" xr:uid="{0919E015-D234-4EA6-A561-E3C8947E04C2}"/>
    <hyperlink ref="I7448" r:id="rId7447" xr:uid="{3CE0D191-4E27-4503-8BA2-66AD6BE11248}"/>
    <hyperlink ref="I7449" r:id="rId7448" xr:uid="{07862AA1-81C7-4834-8FB4-C0E96A3D9C12}"/>
    <hyperlink ref="I7450" r:id="rId7449" xr:uid="{7FED581A-A274-494A-A286-B8B99DD98129}"/>
    <hyperlink ref="I7451" r:id="rId7450" xr:uid="{D006B34B-E7E1-48DB-9294-33B4E9F93674}"/>
    <hyperlink ref="I7452" r:id="rId7451" xr:uid="{394FEE96-AF72-43C8-A5E0-FAADFF538B07}"/>
    <hyperlink ref="I7453" r:id="rId7452" xr:uid="{9D75F06E-14CF-46B7-8FFB-D86FC8DB29A1}"/>
    <hyperlink ref="I7454" r:id="rId7453" xr:uid="{1D173F2A-5857-4E44-B95C-6766A45F47F8}"/>
    <hyperlink ref="I7455" r:id="rId7454" xr:uid="{50AD13D9-7053-4147-9261-4740D9301767}"/>
    <hyperlink ref="I7456" r:id="rId7455" xr:uid="{3ABDF9ED-15A0-48A7-B0A9-B9755D6E9BBB}"/>
    <hyperlink ref="I7457" r:id="rId7456" xr:uid="{07F4518C-DB27-456E-AFAD-49CD7EB7B459}"/>
    <hyperlink ref="I7458" r:id="rId7457" xr:uid="{3EC931DB-8DB2-4422-AEC6-03E97FE13126}"/>
    <hyperlink ref="I7459" r:id="rId7458" xr:uid="{367DF84D-ECD4-4099-8AE6-80AAA5320041}"/>
    <hyperlink ref="I7460" r:id="rId7459" xr:uid="{BC007D7F-8E63-48E9-BE49-CC7DEF761B79}"/>
    <hyperlink ref="I7461" r:id="rId7460" xr:uid="{EE0717E8-A4A8-41A4-8562-6A2BD8F3F572}"/>
    <hyperlink ref="I7462" r:id="rId7461" xr:uid="{5EAFB362-2D9C-4886-82CB-2A9ED2F4306F}"/>
    <hyperlink ref="I7463" r:id="rId7462" xr:uid="{5543A35E-036D-485B-B758-AB41F08EF6C8}"/>
    <hyperlink ref="I7464" r:id="rId7463" xr:uid="{753BB440-49CE-4D2E-9CB8-EDC51870FAA5}"/>
    <hyperlink ref="I7465" r:id="rId7464" xr:uid="{450B3738-8433-4E80-8AD7-7A1A4F8EBA13}"/>
    <hyperlink ref="I7466" r:id="rId7465" xr:uid="{3D573521-7EAB-46CC-A244-8B7A79773A34}"/>
    <hyperlink ref="I7467" r:id="rId7466" xr:uid="{DD23327E-7D1B-4B1C-BB92-B1EE60FBC2F9}"/>
    <hyperlink ref="I7468" r:id="rId7467" xr:uid="{9D2A655A-3031-4FB5-9990-78E9D1451AA7}"/>
    <hyperlink ref="I7469" r:id="rId7468" xr:uid="{4D0C9B0D-6152-43C3-AFC8-311DBD0714F0}"/>
    <hyperlink ref="I7470" r:id="rId7469" xr:uid="{3D6C1325-35BC-40CC-B3CC-4A36AE9626E6}"/>
    <hyperlink ref="I7471" r:id="rId7470" xr:uid="{CB2B928A-0FE7-4388-A163-4751C3E7CADC}"/>
    <hyperlink ref="I7472" r:id="rId7471" xr:uid="{8D9A965D-9495-42E7-A9D9-991095A3295D}"/>
    <hyperlink ref="I7473" r:id="rId7472" xr:uid="{A29A6BD2-E924-4863-A6D1-6081C4B4BFA3}"/>
    <hyperlink ref="I7474" r:id="rId7473" xr:uid="{81F37505-BD63-4589-8946-01EED0BA5F7C}"/>
    <hyperlink ref="I7475" r:id="rId7474" xr:uid="{4B2A37E4-223A-4F9E-A005-C5B66A8B2E21}"/>
    <hyperlink ref="I7476" r:id="rId7475" xr:uid="{9A8D7B81-6C44-4744-A78F-59FDEDBDEFAE}"/>
    <hyperlink ref="I7477" r:id="rId7476" xr:uid="{944C70CD-7D4C-46C4-988E-D6A8B0880E3F}"/>
    <hyperlink ref="I7478" r:id="rId7477" xr:uid="{66E12555-AE69-4C52-A7E6-B4CB981435A2}"/>
    <hyperlink ref="I7479" r:id="rId7478" xr:uid="{C931972D-1592-4077-B747-41268B9FCF8F}"/>
    <hyperlink ref="I7480" r:id="rId7479" xr:uid="{04DDEF92-9482-4CA6-8A47-5139D23887B6}"/>
    <hyperlink ref="I7481" r:id="rId7480" xr:uid="{252650E0-ECD5-4A0B-B560-912D1DB2E3CC}"/>
    <hyperlink ref="I7482" r:id="rId7481" xr:uid="{51FBEFC7-0300-4228-869D-DC5FACE4A154}"/>
    <hyperlink ref="I7483" r:id="rId7482" xr:uid="{B711459F-4383-4264-BE1D-9DECD2A0A783}"/>
    <hyperlink ref="I7484" r:id="rId7483" xr:uid="{3AAE00B3-8470-4973-A89E-C1A50F152B3E}"/>
    <hyperlink ref="I7485" r:id="rId7484" xr:uid="{018CECEC-3E86-4F6C-9B79-C06078D45EB9}"/>
    <hyperlink ref="I7486" r:id="rId7485" xr:uid="{481DA2AD-0F88-4F5F-8EB0-B84D37634804}"/>
    <hyperlink ref="I7487" r:id="rId7486" xr:uid="{A823A158-7B9B-403D-A821-B3A8E530424E}"/>
    <hyperlink ref="I7488" r:id="rId7487" xr:uid="{D8A6BB77-16A3-4D54-BF86-7AABCA4C12C4}"/>
    <hyperlink ref="I7489" r:id="rId7488" xr:uid="{8FBAED59-B5FD-48AA-BFDA-CC4CBFE789BD}"/>
    <hyperlink ref="I7490" r:id="rId7489" xr:uid="{3B1EB068-2EA9-482A-86F2-18ECA07FD73F}"/>
    <hyperlink ref="I7491" r:id="rId7490" xr:uid="{11456970-2783-4CA2-9F52-A6705D9E58B5}"/>
    <hyperlink ref="I7492" r:id="rId7491" xr:uid="{60B61A74-3AD6-4627-9F68-8C87445BC478}"/>
    <hyperlink ref="I7493" r:id="rId7492" xr:uid="{BE835A0D-F665-4FB7-8273-2E1FBBDC1058}"/>
    <hyperlink ref="I7494" r:id="rId7493" xr:uid="{50E45F08-8737-47E3-8B59-4DBB20450F9A}"/>
    <hyperlink ref="I7495" r:id="rId7494" xr:uid="{B5544628-B4AA-4E33-B826-79DC4C2F958A}"/>
    <hyperlink ref="I7496" r:id="rId7495" xr:uid="{1044A519-364C-429C-978F-10C8EB69B9F8}"/>
    <hyperlink ref="I7497" r:id="rId7496" xr:uid="{E5CF85FA-AC2B-496B-8652-D0CC73BE94F1}"/>
    <hyperlink ref="I7498" r:id="rId7497" xr:uid="{2E87B9D3-B98E-4FB0-A5BC-1852F3C9C653}"/>
    <hyperlink ref="I7499" r:id="rId7498" xr:uid="{0906EC48-76E5-4199-B260-7865240FB2C7}"/>
    <hyperlink ref="I7500" r:id="rId7499" xr:uid="{FF3FDCD4-3330-4C49-8558-8CB5FD780904}"/>
    <hyperlink ref="I7501" r:id="rId7500" xr:uid="{CC7A36D7-6DFC-494E-89D6-46C5D6F9A7BF}"/>
    <hyperlink ref="I7502" r:id="rId7501" xr:uid="{20274B9E-9C21-4415-A3F2-D1A0F35044BD}"/>
    <hyperlink ref="I7503" r:id="rId7502" xr:uid="{18AFC76B-95AF-4B91-94AB-7D11F99DC1DC}"/>
    <hyperlink ref="I7504" r:id="rId7503" xr:uid="{815B5B94-0CA8-4FFE-932A-1FD4BCE5AF8A}"/>
    <hyperlink ref="I7505" r:id="rId7504" xr:uid="{70FD4D46-E8AC-4BFA-8094-8C77AF62F07F}"/>
    <hyperlink ref="I7506" r:id="rId7505" xr:uid="{0F42E687-C73A-4ECE-AFC5-1C9245B0C69C}"/>
    <hyperlink ref="I7507" r:id="rId7506" xr:uid="{0CD995AC-CFB5-4C78-A611-C9DA4409240E}"/>
    <hyperlink ref="I7508" r:id="rId7507" xr:uid="{F7A31621-4531-448A-BD11-653F4202AA8A}"/>
    <hyperlink ref="I7509" r:id="rId7508" xr:uid="{8CF3F961-F868-4B48-ABA8-3CB107601EB2}"/>
    <hyperlink ref="I7510" r:id="rId7509" xr:uid="{77312909-C941-4E67-A27B-AE934BF60FE9}"/>
    <hyperlink ref="I7511" r:id="rId7510" xr:uid="{5F29E6EE-F5EE-4AA5-A7E9-637DD83D25D2}"/>
    <hyperlink ref="I7512" r:id="rId7511" xr:uid="{41CBDE29-9407-4B56-A356-568E8A8A3791}"/>
    <hyperlink ref="I7513" r:id="rId7512" xr:uid="{20D66BDA-9B16-462F-9E34-CDE3EBF550D5}"/>
    <hyperlink ref="I7514" r:id="rId7513" xr:uid="{F0223D92-5D70-4A42-812A-5DCCED1F8B67}"/>
    <hyperlink ref="I7515" r:id="rId7514" xr:uid="{B9EDCB28-4D36-4CE4-849E-8763D9AF2CBF}"/>
    <hyperlink ref="I7516" r:id="rId7515" xr:uid="{5473B031-B897-4D9E-A8BA-DC045E33DCD9}"/>
    <hyperlink ref="I858" r:id="rId7516" xr:uid="{DDCCCCF3-B0C0-411D-A437-98E7F603DFD8}"/>
    <hyperlink ref="I7518" r:id="rId7517" xr:uid="{6F763D34-0D85-4127-9E48-13FC293946BD}"/>
    <hyperlink ref="I7519" r:id="rId7518" xr:uid="{9B4B1C8F-E09D-4772-A3F1-7D37A04F4B91}"/>
    <hyperlink ref="I7520" r:id="rId7519" xr:uid="{7FFF629B-8A2E-4136-AEA2-2A7B6F16EBA0}"/>
    <hyperlink ref="I7521" r:id="rId7520" xr:uid="{9EBD1FA7-63C0-442F-88EF-AAA6B481015F}"/>
    <hyperlink ref="I7522" r:id="rId7521" xr:uid="{E1742D78-7869-40D1-B11D-2893E206C5C5}"/>
    <hyperlink ref="I7523" r:id="rId7522" xr:uid="{865B2ED4-349B-4B96-9DB9-A30C2EC689EE}"/>
    <hyperlink ref="I7524" r:id="rId7523" xr:uid="{736DE070-E48E-4A24-8124-885D02392F6C}"/>
    <hyperlink ref="I7525" r:id="rId7524" xr:uid="{5EED1B5D-A0E3-45AE-9D6D-50E74DF92E76}"/>
    <hyperlink ref="I7526" r:id="rId7525" xr:uid="{04744CDC-9937-44D5-9E53-D92D8BCB3BBC}"/>
    <hyperlink ref="I7527" r:id="rId7526" xr:uid="{58F4115A-C8D3-4D20-8362-92640A2C2CAC}"/>
    <hyperlink ref="I7528" r:id="rId7527" xr:uid="{7EEBA78D-8719-4B31-99A8-15C37AE0ED38}"/>
    <hyperlink ref="I7529" r:id="rId7528" xr:uid="{36DE6B9E-31AE-4685-869C-D783AD44345C}"/>
    <hyperlink ref="I7530" r:id="rId7529" xr:uid="{D8C37DB9-01E6-4D70-985F-F1AF3C27AFDA}"/>
    <hyperlink ref="I7531" r:id="rId7530" xr:uid="{9B569A36-44F7-4A77-A587-903A14E60C4A}"/>
    <hyperlink ref="I7532" r:id="rId7531" xr:uid="{C56C7FFD-FE4C-4EE3-98D4-CD3CA20466AE}"/>
    <hyperlink ref="I7533" r:id="rId7532" xr:uid="{07C9CE26-F5F4-41EE-A950-6E51C0DEF265}"/>
    <hyperlink ref="I7534" r:id="rId7533" xr:uid="{4499DE7A-3B48-4AC5-857B-C8BFA111876C}"/>
    <hyperlink ref="I7535" r:id="rId7534" xr:uid="{E68008D7-60B3-4D3A-B376-86CF345BD8C6}"/>
    <hyperlink ref="I7536" r:id="rId7535" xr:uid="{C9B3B9E0-A0DD-4A79-A922-1BFF4E9E7610}"/>
    <hyperlink ref="I7537" r:id="rId7536" xr:uid="{1B2832D1-B005-4856-8D95-948109808EBF}"/>
    <hyperlink ref="I7538" r:id="rId7537" xr:uid="{987433C0-858F-44B4-B5B1-7FE8B0263973}"/>
    <hyperlink ref="I7539" r:id="rId7538" xr:uid="{A3E818D4-915E-486D-8724-21C4F8B767D3}"/>
    <hyperlink ref="I7540" r:id="rId7539" xr:uid="{24FDF5A0-A8A2-42BC-A7BB-269FB9A28E0D}"/>
    <hyperlink ref="I7541" r:id="rId7540" xr:uid="{1C324F64-1435-4F9D-A4B8-FA39B0D308CA}"/>
    <hyperlink ref="I7542" r:id="rId7541" xr:uid="{DB9DBA23-2E17-4167-B9CC-6144A63F7383}"/>
    <hyperlink ref="I7543" r:id="rId7542" xr:uid="{6639F2AD-8FED-4DEC-81B5-B0D667685236}"/>
    <hyperlink ref="I7544" r:id="rId7543" xr:uid="{F5B932C8-CC2E-4392-9C34-050229CE1323}"/>
    <hyperlink ref="I7545" r:id="rId7544" xr:uid="{2FE20B17-7773-499F-8F03-51B9C005B039}"/>
    <hyperlink ref="I7546" r:id="rId7545" xr:uid="{8A662EA8-C7D4-4361-9C62-9E9F9BDBA95F}"/>
    <hyperlink ref="I7547" r:id="rId7546" xr:uid="{18BBC04D-894E-428D-9C83-4309FFE7449B}"/>
    <hyperlink ref="I7548" r:id="rId7547" xr:uid="{497C332A-9CBB-473B-A6DE-E67CC4931E87}"/>
    <hyperlink ref="I7549" r:id="rId7548" xr:uid="{013FD690-63FA-4D9E-9DCE-91FB4416767E}"/>
    <hyperlink ref="I7550" r:id="rId7549" xr:uid="{9E796F67-8E14-4C87-80B2-C6CBED841AC1}"/>
    <hyperlink ref="I7551" r:id="rId7550" xr:uid="{31D01247-37BC-400F-B89F-DA8304BAFFE4}"/>
    <hyperlink ref="I7552" r:id="rId7551" xr:uid="{EFEB262F-0DC5-4A29-81EB-16230C0C0DB6}"/>
    <hyperlink ref="I7553" r:id="rId7552" xr:uid="{960E1A10-CA16-4888-B960-9B691A3EFF28}"/>
    <hyperlink ref="I7554" r:id="rId7553" xr:uid="{5370EC32-FCB9-46E8-A37B-65E71135D425}"/>
    <hyperlink ref="I7555" r:id="rId7554" xr:uid="{9ECBFD11-5194-4695-860D-93A140D833F6}"/>
    <hyperlink ref="I7556" r:id="rId7555" xr:uid="{AD784E3E-0FDD-4F7B-B11E-E99BB3476043}"/>
    <hyperlink ref="I7557" r:id="rId7556" xr:uid="{C7785E68-7F2F-4BCF-800E-BFB1C198E8D3}"/>
    <hyperlink ref="I7558" r:id="rId7557" xr:uid="{B061B1D3-291E-486A-A732-7B9FE09D4348}"/>
    <hyperlink ref="I7559" r:id="rId7558" xr:uid="{2994049D-6C8E-4FE5-8142-B3B7A77CC111}"/>
    <hyperlink ref="I7560" r:id="rId7559" xr:uid="{64819AE7-2BFA-4AEF-9154-141ED3CC18FF}"/>
    <hyperlink ref="I7561" r:id="rId7560" xr:uid="{F3A08C2F-4D2B-4CF0-92B0-9886984F59CA}"/>
    <hyperlink ref="I7562" r:id="rId7561" xr:uid="{81A6C336-4C05-4A3B-A555-401B212E7E45}"/>
    <hyperlink ref="I7563" r:id="rId7562" xr:uid="{71BE3984-632C-48DC-A08C-28338739FDEE}"/>
    <hyperlink ref="I7564" r:id="rId7563" xr:uid="{11DB6A59-00DF-41F7-B21F-11CA0C121B0A}"/>
    <hyperlink ref="I7565" r:id="rId7564" xr:uid="{E7B59484-0BFF-49EF-81A5-2A94C14FB3F7}"/>
    <hyperlink ref="I7566" r:id="rId7565" xr:uid="{761CB2B3-7A6B-48A6-86DD-E83F9A70335F}"/>
    <hyperlink ref="I7567" r:id="rId7566" xr:uid="{4E531DF2-2E14-41DA-ABA2-E916468FCEB0}"/>
    <hyperlink ref="I7568" r:id="rId7567" xr:uid="{59D403BC-05C8-4029-AD04-2A0491B59440}"/>
    <hyperlink ref="I7569" r:id="rId7568" xr:uid="{5EDCF22E-79F8-4EF2-A0B7-86CCC0625B0B}"/>
    <hyperlink ref="I7570" r:id="rId7569" xr:uid="{A0B10B9D-DE96-48DD-933C-05E67F337390}"/>
    <hyperlink ref="I7571" r:id="rId7570" xr:uid="{EBC4ACDF-5822-4BA4-B141-33A72728CF12}"/>
    <hyperlink ref="I7572" r:id="rId7571" xr:uid="{D686B319-EDF2-4CA7-A877-C9D2B67CF2CB}"/>
    <hyperlink ref="I7573" r:id="rId7572" xr:uid="{419C08DF-5ACA-4C90-B147-871DFF3A886C}"/>
    <hyperlink ref="I7574" r:id="rId7573" xr:uid="{962B5751-9C99-4040-9AB2-EDF39EA773FD}"/>
    <hyperlink ref="I7575" r:id="rId7574" xr:uid="{0C20FB56-F756-4C1F-B18D-0F80802B4018}"/>
    <hyperlink ref="I7576" r:id="rId7575" xr:uid="{D079FBE0-F581-4700-8B01-D57060F5036E}"/>
    <hyperlink ref="I7577" r:id="rId7576" xr:uid="{7D4235AA-3D4B-4DF7-B904-9D72678D19CE}"/>
    <hyperlink ref="I7578" r:id="rId7577" xr:uid="{4A9AAE9B-796A-403C-BA90-7C3273BFEAD1}"/>
    <hyperlink ref="I7579" r:id="rId7578" xr:uid="{9094868A-8F3F-41E4-8C12-5E6694EAB73C}"/>
    <hyperlink ref="I7580" r:id="rId7579" xr:uid="{EF29B574-D9E6-42FF-B4C0-786C60D99B52}"/>
    <hyperlink ref="I7581" r:id="rId7580" xr:uid="{40277B3D-A37B-443E-841A-98473167B14F}"/>
    <hyperlink ref="I7582" r:id="rId7581" xr:uid="{ACFC3A9F-5A73-4B2B-8353-CCF096D0D908}"/>
    <hyperlink ref="I7583" r:id="rId7582" xr:uid="{B8561C50-E2CE-490D-A56F-C436A3B8A312}"/>
    <hyperlink ref="I7584" r:id="rId7583" xr:uid="{29DBCFB7-CFEE-495E-BE4B-3550A7DFA957}"/>
    <hyperlink ref="I7585" r:id="rId7584" xr:uid="{2149BF16-FF0C-4931-8BAC-DC9FF23DEC92}"/>
    <hyperlink ref="I7586" r:id="rId7585" xr:uid="{396963F9-AEEA-4823-BF38-9B6CAA0AD9FB}"/>
    <hyperlink ref="I7587" r:id="rId7586" xr:uid="{06981D23-3381-4F46-AD0D-E347D605CDD5}"/>
    <hyperlink ref="I7588" r:id="rId7587" xr:uid="{03E312B7-D1E2-4B02-BF90-B760466D6C66}"/>
    <hyperlink ref="I7589" r:id="rId7588" xr:uid="{27A208F9-4BC3-4036-82C6-B9A8AC4F6D71}"/>
    <hyperlink ref="I7590" r:id="rId7589" xr:uid="{E322B468-F3BC-4384-983C-DB41D5416ED8}"/>
    <hyperlink ref="I7591" r:id="rId7590" xr:uid="{D522DB2D-AB68-49FD-B6D1-DC7387504B3E}"/>
    <hyperlink ref="I7592" r:id="rId7591" xr:uid="{CDECE76D-1CF6-49E3-9093-D526AC607C77}"/>
    <hyperlink ref="I7593" r:id="rId7592" xr:uid="{FD22813F-FB4E-442F-9DD3-F433C505B836}"/>
    <hyperlink ref="I7594" r:id="rId7593" xr:uid="{C89C5EAC-28F8-43FA-827B-D6060FA5DCA3}"/>
    <hyperlink ref="I7595" r:id="rId7594" xr:uid="{0A20B0FD-A59C-4F44-B76D-5682EB5CDB64}"/>
    <hyperlink ref="I7596" r:id="rId7595" xr:uid="{1640F936-5436-426A-88F9-76166C818610}"/>
    <hyperlink ref="I7597" r:id="rId7596" xr:uid="{24C4117A-AF0A-476C-AE35-A8F37D7A6CF4}"/>
    <hyperlink ref="I7598" r:id="rId7597" xr:uid="{0927C6CC-79F1-4AEC-ADB6-E1F743982215}"/>
    <hyperlink ref="I7599" r:id="rId7598" xr:uid="{CA5B07E4-95D5-4369-A374-5FF193DDBF8B}"/>
    <hyperlink ref="I7600" r:id="rId7599" xr:uid="{0698E0ED-B864-44E3-81C5-7ED3F99EFC7F}"/>
    <hyperlink ref="I7601" r:id="rId7600" xr:uid="{9F42E1DD-3A4E-46ED-A045-2F27404D80B0}"/>
    <hyperlink ref="I7602" r:id="rId7601" xr:uid="{63546A7D-7FDB-4BF9-B888-8FC7726D978F}"/>
    <hyperlink ref="I7603" r:id="rId7602" xr:uid="{58E3C388-0F0E-4062-83FB-50DBF6C9D8EB}"/>
    <hyperlink ref="I7604" r:id="rId7603" xr:uid="{0D4319CF-858C-4D9B-AC15-384FCFFC23ED}"/>
    <hyperlink ref="I7605" r:id="rId7604" xr:uid="{4817D0A8-1BB8-421D-8CD4-6349C64BD76E}"/>
    <hyperlink ref="I7606" r:id="rId7605" xr:uid="{95AB743C-6F53-4AEC-817C-0732AEE9EC59}"/>
    <hyperlink ref="I7607" r:id="rId7606" xr:uid="{6A85DF4A-C4FB-45BD-B62D-EE48E821F76B}"/>
    <hyperlink ref="I7608" r:id="rId7607" xr:uid="{E45D2F69-BFF0-4AB6-927B-840F6E89891E}"/>
    <hyperlink ref="I7609" r:id="rId7608" xr:uid="{5BE4F3F6-8392-4DCB-9BB0-395ED2824BA2}"/>
    <hyperlink ref="I7610" r:id="rId7609" xr:uid="{2FA92DDE-CE60-4549-9C7D-A22D12DF60AB}"/>
    <hyperlink ref="I7611" r:id="rId7610" xr:uid="{33675B72-13CE-43DB-9143-A64A142D717A}"/>
    <hyperlink ref="I7612" r:id="rId7611" xr:uid="{4F0EBFB1-1741-4CBB-BA1D-39C833D9E420}"/>
    <hyperlink ref="I7613" r:id="rId7612" xr:uid="{742B6DF8-7EDA-470E-921B-62B26ED65D03}"/>
    <hyperlink ref="I7614" r:id="rId7613" xr:uid="{4381E7F0-7A41-44AC-863E-EE8668198E28}"/>
    <hyperlink ref="I7615" r:id="rId7614" xr:uid="{D800D94D-B0BC-42F4-91A0-EE93ED8D9AB5}"/>
    <hyperlink ref="I7616" r:id="rId7615" xr:uid="{C9C348DB-2CA4-4B8C-8970-C98B8E33933F}"/>
    <hyperlink ref="I7617" r:id="rId7616" xr:uid="{86729A5D-D378-4046-A5AB-0B59A1175EB4}"/>
    <hyperlink ref="I7618" r:id="rId7617" xr:uid="{13DB2D1F-D967-483E-B03D-705AA236681F}"/>
    <hyperlink ref="I7619" r:id="rId7618" xr:uid="{8629C7D0-241F-40D6-ADF2-CDB625CC35E8}"/>
    <hyperlink ref="I7620" r:id="rId7619" xr:uid="{903F44BB-B1C0-4CF9-AF46-A70A7B7E885E}"/>
    <hyperlink ref="I7621" r:id="rId7620" xr:uid="{C25A61E0-7B88-43F5-9916-CB3FCA5412A5}"/>
    <hyperlink ref="I7622" r:id="rId7621" xr:uid="{E9722BD0-BA70-4F98-A5CC-91C1FDD451C6}"/>
    <hyperlink ref="I7623" r:id="rId7622" xr:uid="{A9A48EB2-A377-410B-B150-563564D31F27}"/>
    <hyperlink ref="I7624" r:id="rId7623" xr:uid="{0F82C804-6E30-4808-B0B6-C06300A4DA48}"/>
    <hyperlink ref="I7625" r:id="rId7624" xr:uid="{E77A046F-0984-4F2D-8FCE-2C06A8A4144A}"/>
    <hyperlink ref="I7626" r:id="rId7625" xr:uid="{4B6F6BCC-F4EC-49D0-9654-92A46B21548A}"/>
    <hyperlink ref="I7627" r:id="rId7626" xr:uid="{65A0B76F-9DCF-4DCF-9A35-436470347CA5}"/>
    <hyperlink ref="I7628" r:id="rId7627" xr:uid="{6941F52B-31DF-4FAD-889C-2087CC8B0926}"/>
    <hyperlink ref="I7629" r:id="rId7628" xr:uid="{1097C22F-144E-40BE-BA81-56777C6B4C1A}"/>
    <hyperlink ref="I7630" r:id="rId7629" xr:uid="{6A291460-E0D9-40EC-8E88-D1D8067F37E6}"/>
    <hyperlink ref="I7631" r:id="rId7630" xr:uid="{755593FA-D33F-4DFE-B2D4-B79C05F51570}"/>
    <hyperlink ref="I7632" r:id="rId7631" xr:uid="{307275B3-E0BC-4B27-A3F4-DC5DBF618EF0}"/>
    <hyperlink ref="I7633" r:id="rId7632" xr:uid="{E7217588-6070-4E0A-A893-072C1442D7A9}"/>
    <hyperlink ref="I7634" r:id="rId7633" xr:uid="{FA467FBA-0FDA-4A06-86C4-FB18F588C088}"/>
    <hyperlink ref="I7635" r:id="rId7634" xr:uid="{090622D2-11BD-4A56-9F7C-6D92BA4703A4}"/>
    <hyperlink ref="I7636" r:id="rId7635" xr:uid="{A8E29D03-EE49-4FB9-86B2-CB67CF4B44AF}"/>
    <hyperlink ref="I7637" r:id="rId7636" xr:uid="{7A5573C7-BA55-49AE-B1F7-89E71D1EC69B}"/>
    <hyperlink ref="I7638" r:id="rId7637" xr:uid="{55FEE593-6FFF-445F-A7C8-8A3C984D37C0}"/>
    <hyperlink ref="I4986" r:id="rId7638" xr:uid="{21C383A6-E735-45DD-A8A5-936D412DAB15}"/>
    <hyperlink ref="I7640" r:id="rId7639" xr:uid="{0E310985-A48C-4010-9004-A63E81D2ADF0}"/>
    <hyperlink ref="I7641" r:id="rId7640" xr:uid="{A4AB1C55-4F99-4ECB-BFD0-0469630988AB}"/>
    <hyperlink ref="I7642" r:id="rId7641" xr:uid="{6BA9EDB9-2B39-47EF-B100-71491E886EA0}"/>
    <hyperlink ref="I7643" r:id="rId7642" xr:uid="{E84372AB-4D56-479A-8633-4D41D04E2419}"/>
    <hyperlink ref="I7644" r:id="rId7643" xr:uid="{2F4BEEFE-396F-43DA-BAC8-E39BE430BE7B}"/>
    <hyperlink ref="I7645" r:id="rId7644" xr:uid="{C52E7A27-7DFA-498B-9F05-CF405DED44A2}"/>
    <hyperlink ref="I7646" r:id="rId7645" xr:uid="{5A589099-CE0A-44D0-90BE-2561CDA8E521}"/>
    <hyperlink ref="I7647" r:id="rId7646" xr:uid="{971FBDBC-671E-4FDB-A688-614F24278D98}"/>
    <hyperlink ref="I7648" r:id="rId7647" xr:uid="{3DF4AA52-2265-466A-A7FB-9EC3F8FA3EB7}"/>
    <hyperlink ref="I7649" r:id="rId7648" xr:uid="{06E67108-1DE8-4112-A1EA-59C4EBDA28DC}"/>
    <hyperlink ref="I7650" r:id="rId7649" xr:uid="{1BA46BF3-5B8D-48B5-8B47-FF9533A2E728}"/>
    <hyperlink ref="I7651" r:id="rId7650" xr:uid="{8BF605CA-6B18-4342-B22F-1830BBF1AB31}"/>
    <hyperlink ref="I7652" r:id="rId7651" xr:uid="{5895A341-1A4A-43CC-B6F4-CC5B13555E7F}"/>
    <hyperlink ref="I7653" r:id="rId7652" xr:uid="{718BAC3F-1F2A-45FA-8D79-4DB6B83DBEC3}"/>
    <hyperlink ref="I7654" r:id="rId7653" xr:uid="{D7A7221A-1691-477F-9169-5B37F72D336C}"/>
    <hyperlink ref="I7655" r:id="rId7654" xr:uid="{C1B36E65-446C-466E-80A6-A924C1284E4D}"/>
    <hyperlink ref="I7656" r:id="rId7655" xr:uid="{BB0ABC1D-4992-4F88-A425-3097B79B308B}"/>
    <hyperlink ref="I7657" r:id="rId7656" xr:uid="{DB42E23F-6935-4803-B682-9D503555BB7F}"/>
    <hyperlink ref="I7658" r:id="rId7657" xr:uid="{36E28A32-2978-4F2A-9746-E3709F4BA823}"/>
    <hyperlink ref="I7659" r:id="rId7658" xr:uid="{00E16C2F-B15B-4650-AB35-D401118CBEE6}"/>
    <hyperlink ref="I7660" r:id="rId7659" xr:uid="{CBBA9EA0-4841-4DD3-95BE-D8FEF94610FB}"/>
    <hyperlink ref="I7661" r:id="rId7660" xr:uid="{CBA2684C-74B5-495E-B93D-9B0F74DA8B78}"/>
    <hyperlink ref="I7662" r:id="rId7661" xr:uid="{F0633D9E-C895-4B33-A6B6-35B6AF4173E5}"/>
    <hyperlink ref="I7663" r:id="rId7662" xr:uid="{52E39503-5197-420B-9DB4-088A1E694B8C}"/>
    <hyperlink ref="I7664" r:id="rId7663" xr:uid="{073C3E16-115F-457E-A6F4-4DFFAAABB5F3}"/>
    <hyperlink ref="I7665" r:id="rId7664" xr:uid="{958FB157-45A2-42AC-86FF-62D935AE3613}"/>
    <hyperlink ref="I7666" r:id="rId7665" xr:uid="{8D064353-2B86-408E-A762-DE30BA1F708F}"/>
    <hyperlink ref="I7667" r:id="rId7666" xr:uid="{B4624303-704F-4B6F-A85D-60A15E9AE5CE}"/>
    <hyperlink ref="I7668" r:id="rId7667" xr:uid="{3880276B-C168-4A72-9E64-8CBE01BD6905}"/>
    <hyperlink ref="I7669" r:id="rId7668" xr:uid="{D087C5F5-5990-410C-A554-9B19699427E8}"/>
    <hyperlink ref="I7670" r:id="rId7669" xr:uid="{5B25FA1C-1AD1-4932-9A67-60381EC75BFD}"/>
    <hyperlink ref="I7671" r:id="rId7670" xr:uid="{0535F17A-D19B-460E-B95B-B89AF3E80105}"/>
    <hyperlink ref="I7672" r:id="rId7671" xr:uid="{C3199D76-C223-499A-89D0-482300593CB1}"/>
    <hyperlink ref="I7673" r:id="rId7672" xr:uid="{B33B691B-7F1E-4996-9957-CC331D729436}"/>
    <hyperlink ref="I7674" r:id="rId7673" xr:uid="{3F7EE80A-473C-4AEA-9D5D-CDBD5FFBDD80}"/>
    <hyperlink ref="I7675" r:id="rId7674" xr:uid="{1A84CF85-D8D3-4072-9791-E9A9A247A088}"/>
    <hyperlink ref="I7676" r:id="rId7675" xr:uid="{4BDDBA50-7294-4C95-BB11-1E2D5320F127}"/>
    <hyperlink ref="I7677" r:id="rId7676" xr:uid="{D5BF0CC1-20FF-46C7-BCEE-9AFDA5766E07}"/>
    <hyperlink ref="I7678" r:id="rId7677" xr:uid="{DAAA0533-C446-4D11-840F-84A706C718C0}"/>
    <hyperlink ref="I7679" r:id="rId7678" xr:uid="{D965592E-7F5C-4025-942F-FBBA25EAD633}"/>
    <hyperlink ref="I7680" r:id="rId7679" xr:uid="{BDB41F2A-5CE5-4A4A-A7D3-A4F6E45FA18D}"/>
    <hyperlink ref="I7681" r:id="rId7680" xr:uid="{23B4412E-7378-473B-A58F-240AB08B3F93}"/>
    <hyperlink ref="I7682" r:id="rId7681" xr:uid="{3820EA6A-C818-4FEA-A9F4-77C4E07D9A93}"/>
    <hyperlink ref="I7683" r:id="rId7682" xr:uid="{3971CDA7-51A1-4BED-851D-53FADF151334}"/>
    <hyperlink ref="I7684" r:id="rId7683" xr:uid="{80DC0BBC-74BB-4636-BD11-44A12F963638}"/>
    <hyperlink ref="I7685" r:id="rId7684" xr:uid="{E34A90CA-E666-4FD6-A9B4-216A9F52DE53}"/>
    <hyperlink ref="I7686" r:id="rId7685" xr:uid="{411D44EF-1BCC-40CF-ADAC-FB712D0377F2}"/>
    <hyperlink ref="I7687" r:id="rId7686" xr:uid="{C9E05291-101E-4143-8317-ABB36D4FA462}"/>
    <hyperlink ref="I7688" r:id="rId7687" xr:uid="{0C516485-86DB-46EB-984E-82C9D5165777}"/>
    <hyperlink ref="I7689" r:id="rId7688" xr:uid="{F57D18C8-A13C-41D4-854E-F852F8D0CBC3}"/>
    <hyperlink ref="I7690" r:id="rId7689" xr:uid="{D5F07B65-3166-401C-AF58-DAD92CF459B2}"/>
    <hyperlink ref="I7691" r:id="rId7690" xr:uid="{C675F503-797E-4218-AC8E-A6E8F2D0FDF2}"/>
    <hyperlink ref="I7692" r:id="rId7691" xr:uid="{72E0CCE5-D909-4AA9-B6D3-6E5A79A30EDF}"/>
    <hyperlink ref="I7693" r:id="rId7692" xr:uid="{2757ACD3-E5C3-47D5-834D-27D8F5A9F06D}"/>
    <hyperlink ref="I7694" r:id="rId7693" xr:uid="{221E8554-3411-45D9-B84E-2FC75821199F}"/>
    <hyperlink ref="I7695" r:id="rId7694" xr:uid="{F75FD193-EF78-4E09-AAAF-7E5C7190CB54}"/>
    <hyperlink ref="I7696" r:id="rId7695" xr:uid="{8A040BAE-CB8A-4204-95DF-9381E57BDC6A}"/>
    <hyperlink ref="I7697" r:id="rId7696" xr:uid="{55DD4306-5B89-4328-B383-6C11D5DE5E96}"/>
    <hyperlink ref="I7698" r:id="rId7697" xr:uid="{1D1C3972-3CA8-424C-885A-D277C435FE01}"/>
    <hyperlink ref="I7699" r:id="rId7698" xr:uid="{D4D922B1-D0E5-4C5A-9C9E-33E6A7E135EB}"/>
    <hyperlink ref="I7700" r:id="rId7699" xr:uid="{1527CB8D-0E0A-4FFE-AD15-010C6A92C394}"/>
    <hyperlink ref="I7701" r:id="rId7700" xr:uid="{BA0A9430-9267-418C-8B7D-F0914AF0B91C}"/>
    <hyperlink ref="I7702" r:id="rId7701" xr:uid="{E29E39D4-B5A6-4A86-9D39-06C1FC181427}"/>
    <hyperlink ref="I7703" r:id="rId7702" xr:uid="{00428C92-1D8A-4581-9C74-5C39F5B2F566}"/>
    <hyperlink ref="I7704" r:id="rId7703" xr:uid="{3E7A2033-F2E2-48D4-8640-08A23B390635}"/>
    <hyperlink ref="I7705" r:id="rId7704" xr:uid="{D3499652-6B10-44FB-89E9-E9A1F7F458CE}"/>
    <hyperlink ref="I7706" r:id="rId7705" xr:uid="{60F1264D-54FC-4752-A0E0-FE25076CA6B6}"/>
    <hyperlink ref="I7707" r:id="rId7706" xr:uid="{69A75B68-123C-4077-81FC-C9EE64657A53}"/>
    <hyperlink ref="I7708" r:id="rId7707" xr:uid="{33AB0782-3A84-487A-86CB-1C1BFDD390C3}"/>
    <hyperlink ref="I7709" r:id="rId7708" xr:uid="{75A3DD2B-FF82-44EE-BDF5-BA3943512283}"/>
    <hyperlink ref="I7710" r:id="rId7709" xr:uid="{D2168889-DCB6-4296-8421-ACBFB4BDA95A}"/>
    <hyperlink ref="I7711" r:id="rId7710" xr:uid="{9681B2FA-D5F9-4834-90F9-563A37345222}"/>
    <hyperlink ref="I7712" r:id="rId7711" xr:uid="{05235B45-CBEE-49D2-BBBA-ABA7AE91F243}"/>
    <hyperlink ref="I7713" r:id="rId7712" xr:uid="{377C73A4-11CB-4782-BFFD-C8D99E0728C8}"/>
    <hyperlink ref="I7714" r:id="rId7713" xr:uid="{007F813F-8229-4CE2-8B76-777C23EF550B}"/>
    <hyperlink ref="I7715" r:id="rId7714" xr:uid="{13873D4D-196F-46AE-ACAF-9C81C937C1E1}"/>
    <hyperlink ref="I7716" r:id="rId7715" xr:uid="{CA8A6A68-0CD4-49DE-8064-C629BC4F1FD0}"/>
    <hyperlink ref="I7717" r:id="rId7716" xr:uid="{F0BEE42E-4F82-4F5C-9B8A-8302DC1EBC2C}"/>
    <hyperlink ref="I7718" r:id="rId7717" xr:uid="{D41EA4CF-5F8C-4C32-B93C-E539D1CDE79D}"/>
    <hyperlink ref="I7719" r:id="rId7718" xr:uid="{A547966D-0499-4B15-93AB-70D364C8E562}"/>
    <hyperlink ref="I7720" r:id="rId7719" xr:uid="{D6D81F8F-C6B9-4389-9E8B-190A8A4C28BD}"/>
    <hyperlink ref="I7721" r:id="rId7720" xr:uid="{B99DD0AC-36E2-4373-8346-378AFB85B00F}"/>
    <hyperlink ref="I7722" r:id="rId7721" xr:uid="{94BE13DB-3C47-485D-9746-07186D82E1BB}"/>
    <hyperlink ref="I7723" r:id="rId7722" xr:uid="{CE143F22-EDF4-4E58-8F8E-0D4E3408A10F}"/>
    <hyperlink ref="I7724" r:id="rId7723" xr:uid="{9F246A28-E1F3-417C-B701-BF3AEDE2FE48}"/>
    <hyperlink ref="I7725" r:id="rId7724" xr:uid="{4E771E7B-0609-442E-8877-4F63EBF0EFC0}"/>
    <hyperlink ref="I7726" r:id="rId7725" xr:uid="{2A83453C-4085-4DDE-884F-A9CDCBAC8B85}"/>
    <hyperlink ref="I7727" r:id="rId7726" xr:uid="{059A77DA-FDCF-4311-9D45-564EB9DF88FD}"/>
    <hyperlink ref="I7728" r:id="rId7727" xr:uid="{8AC8CADF-3EE8-4F1C-87DC-2F4F7799B407}"/>
    <hyperlink ref="I7729" r:id="rId7728" xr:uid="{1A9DD45F-D4DF-4F9B-9269-CCE16A944D04}"/>
    <hyperlink ref="I7730" r:id="rId7729" xr:uid="{135EA1D6-C94C-4262-BC17-1DC2F15F2B2F}"/>
    <hyperlink ref="I7731" r:id="rId7730" xr:uid="{3412424C-2412-42F6-A98F-009693BB1234}"/>
    <hyperlink ref="I7732" r:id="rId7731" xr:uid="{7C724A5E-9A53-4485-9701-7D06DCC79AA7}"/>
    <hyperlink ref="I7733" r:id="rId7732" xr:uid="{818C9D02-DF76-4F6C-8659-84C8AB9E18A1}"/>
    <hyperlink ref="I7734" r:id="rId7733" xr:uid="{18F10C14-76B6-47B0-BA5D-CE5065ACD750}"/>
    <hyperlink ref="I7735" r:id="rId7734" xr:uid="{ABA61D2E-5910-40E9-A127-E6FAB8AC019B}"/>
    <hyperlink ref="I7736" r:id="rId7735" xr:uid="{04C3C668-8CA7-4A28-BBA6-78E1840D80CF}"/>
    <hyperlink ref="I7737" r:id="rId7736" xr:uid="{16AE5C99-922F-41F5-9005-6389E8CE5E60}"/>
    <hyperlink ref="I2187" r:id="rId7737" xr:uid="{9E25E6B4-7A8A-40D8-97C8-39F6EDFB0341}"/>
    <hyperlink ref="I7739" r:id="rId7738" xr:uid="{FCD63843-8771-4FAC-92FB-56581DA4216A}"/>
    <hyperlink ref="I7740" r:id="rId7739" xr:uid="{14AEDB4B-E4E3-4F84-A96D-BFED13F3ED4C}"/>
    <hyperlink ref="I7741" r:id="rId7740" xr:uid="{69CA6EE0-B0EE-4E58-839A-EEBAF2817065}"/>
    <hyperlink ref="I7742" r:id="rId7741" xr:uid="{DB0C115E-4965-4F1E-A30F-7584DA807D9F}"/>
    <hyperlink ref="I7743" r:id="rId7742" xr:uid="{718D7331-465B-4F30-A221-7C008C175D0E}"/>
    <hyperlink ref="I7744" r:id="rId7743" xr:uid="{BA30510C-E7E4-4761-B8FB-2CCD5A12F451}"/>
    <hyperlink ref="I7745" r:id="rId7744" xr:uid="{C1730AF0-AC17-42E9-9D12-CFACB03BD300}"/>
    <hyperlink ref="I7746" r:id="rId7745" xr:uid="{4AFAEEA6-2682-4447-AAA9-6577B9812B08}"/>
    <hyperlink ref="I7747" r:id="rId7746" xr:uid="{8ED8636B-3A99-4FFA-9C2E-EB07560588E2}"/>
    <hyperlink ref="I7748" r:id="rId7747" xr:uid="{3E62ACCD-7069-46F2-9BE8-99664DE866B2}"/>
    <hyperlink ref="I7749" r:id="rId7748" xr:uid="{E3346A44-CBDF-4688-BBD8-87594E7A4A1C}"/>
    <hyperlink ref="I7750" r:id="rId7749" xr:uid="{4B4C1DB4-DB76-4A3A-A2FE-7ADD1C44F654}"/>
    <hyperlink ref="I7751" r:id="rId7750" xr:uid="{ADD0E8F0-B39F-4DBD-9154-C92A6CA1B0E2}"/>
    <hyperlink ref="I7752" r:id="rId7751" xr:uid="{84A33231-E8D4-4194-88DE-ECAF38656494}"/>
    <hyperlink ref="I7753" r:id="rId7752" xr:uid="{58E1EF83-DF19-46BC-9E76-FD2B35AC206E}"/>
    <hyperlink ref="I7754" r:id="rId7753" xr:uid="{9D0B098F-3B24-41D6-9B9C-A730E4732FB8}"/>
    <hyperlink ref="I7755" r:id="rId7754" xr:uid="{85AB3E19-8AF6-4501-A609-C3C126DBC53F}"/>
    <hyperlink ref="I7756" r:id="rId7755" xr:uid="{81F3FDBB-885D-4275-857F-3D392CF531EE}"/>
    <hyperlink ref="I7757" r:id="rId7756" xr:uid="{177A744B-6C85-464A-A155-84239F493CC3}"/>
    <hyperlink ref="I7758" r:id="rId7757" xr:uid="{99F665D2-9669-45E2-A293-230EE456242F}"/>
    <hyperlink ref="I7759" r:id="rId7758" xr:uid="{D7A87A77-7B76-4B41-9E3F-3DADEC2B721E}"/>
    <hyperlink ref="I7760" r:id="rId7759" xr:uid="{82AA3779-B147-4153-889A-8E5D27F91D7D}"/>
    <hyperlink ref="I7761" r:id="rId7760" xr:uid="{0EABBC37-9A55-4F74-8632-27F1DDEBECD5}"/>
    <hyperlink ref="I7762" r:id="rId7761" xr:uid="{2FE44666-F3C2-48D8-8DE0-907892B6F060}"/>
    <hyperlink ref="I7763" r:id="rId7762" xr:uid="{B0313763-7875-48A0-A17A-00F7D7CDDF9B}"/>
    <hyperlink ref="I7764" r:id="rId7763" xr:uid="{8EA00D3F-A6AB-45D6-927C-6C703CF11A07}"/>
    <hyperlink ref="I9377" r:id="rId7764" xr:uid="{6E8DA8DF-2BA2-42B8-9445-978087267A39}"/>
    <hyperlink ref="I7766" r:id="rId7765" xr:uid="{8C0F8CC9-1467-4FC2-80B4-A6CA236E6963}"/>
    <hyperlink ref="I7767" r:id="rId7766" xr:uid="{4731C849-1E5C-494A-B27A-6679B3DA08D9}"/>
    <hyperlink ref="I7768" r:id="rId7767" xr:uid="{A8FD26D5-3701-4CD2-94D2-DB3E87584E30}"/>
    <hyperlink ref="I7769" r:id="rId7768" xr:uid="{812922D4-4FC6-4B84-B320-2C199CDB4867}"/>
    <hyperlink ref="I7770" r:id="rId7769" xr:uid="{1DAD4EDB-3AA8-4559-BF8B-776D66E77817}"/>
    <hyperlink ref="I7771" r:id="rId7770" xr:uid="{B9D7CCA0-742F-4CE4-80DC-6FCAF861BCBD}"/>
    <hyperlink ref="I7772" r:id="rId7771" xr:uid="{FD7BA916-0A7C-4901-B04B-B9C6118FE090}"/>
    <hyperlink ref="I7773" r:id="rId7772" xr:uid="{4E72B973-5B10-4A8D-809A-052D243C89B3}"/>
    <hyperlink ref="I7774" r:id="rId7773" xr:uid="{AF2CF47B-7F36-419B-B950-CD7DB827E00B}"/>
    <hyperlink ref="I7775" r:id="rId7774" xr:uid="{5DFF739D-F125-499D-827A-9AD54604CA82}"/>
    <hyperlink ref="I7776" r:id="rId7775" xr:uid="{138DF512-0210-4CFE-83CC-602EC5D58317}"/>
    <hyperlink ref="I7777" r:id="rId7776" xr:uid="{8633E42C-139D-4183-9A18-6F449EF3DDB4}"/>
    <hyperlink ref="I7778" r:id="rId7777" xr:uid="{FF66ECEA-9E66-4942-94AB-6F054E370D39}"/>
    <hyperlink ref="I7779" r:id="rId7778" xr:uid="{04AC911F-9651-4503-8307-1874C1A0E296}"/>
    <hyperlink ref="I7780" r:id="rId7779" xr:uid="{3ACA7E51-4CC1-48E3-A30B-C7DC2BEEA221}"/>
    <hyperlink ref="I7781" r:id="rId7780" xr:uid="{2F4A68C5-C57D-4B23-8EC8-1C72B42A219E}"/>
    <hyperlink ref="I7782" r:id="rId7781" xr:uid="{7CE43D54-0AF5-42E9-85BB-41A4EA7B4D7F}"/>
    <hyperlink ref="I7783" r:id="rId7782" xr:uid="{B29F9908-4417-4B39-851C-5763A2416A62}"/>
    <hyperlink ref="I7784" r:id="rId7783" xr:uid="{A1515A77-3659-492E-897A-F6F950578FBD}"/>
    <hyperlink ref="I7785" r:id="rId7784" xr:uid="{C4D00072-FA01-46BE-A1E0-B4BBAA952FC7}"/>
    <hyperlink ref="I7786" r:id="rId7785" xr:uid="{FA49986F-6D2C-4AAC-BDD0-993486194C6F}"/>
    <hyperlink ref="I7787" r:id="rId7786" xr:uid="{C9FBBB99-EE1C-4EFF-9CBA-0CCE4934EAEA}"/>
    <hyperlink ref="I7788" r:id="rId7787" xr:uid="{4BA3CD6D-315F-4FC3-B1FB-209C82966DCC}"/>
    <hyperlink ref="I7789" r:id="rId7788" xr:uid="{9F88D0DB-0E6D-4A8D-98B3-3F083907ADCB}"/>
    <hyperlink ref="I7790" r:id="rId7789" xr:uid="{442D771A-971A-455C-B261-ED282C6B57DB}"/>
    <hyperlink ref="I7791" r:id="rId7790" xr:uid="{6BEC8912-FAFE-4024-BECB-D5D5604C36D5}"/>
    <hyperlink ref="I7792" r:id="rId7791" xr:uid="{55F62C96-CD7B-4AF3-B3E0-1D508D3F65C4}"/>
    <hyperlink ref="I7793" r:id="rId7792" xr:uid="{2E6E615B-A937-4187-8E89-230E020E950B}"/>
    <hyperlink ref="I7794" r:id="rId7793" xr:uid="{13F9F324-AC4A-43E9-8C51-6B8C0A28ABE1}"/>
    <hyperlink ref="I7795" r:id="rId7794" xr:uid="{AFE6084E-B574-43C6-8BDD-58A736B34A45}"/>
    <hyperlink ref="I7796" r:id="rId7795" xr:uid="{A6CF7EA1-CC1E-44F5-A039-2F90E906004F}"/>
    <hyperlink ref="I7797" r:id="rId7796" xr:uid="{E05B1A24-FC91-418B-BFE7-360464149C38}"/>
    <hyperlink ref="I7798" r:id="rId7797" xr:uid="{E43182E8-DE45-44FE-B3DB-369FCBE6DB36}"/>
    <hyperlink ref="I7799" r:id="rId7798" xr:uid="{390237E1-EBE0-4286-A5A0-44F53B0BF865}"/>
    <hyperlink ref="I7800" r:id="rId7799" xr:uid="{DDDE443B-7EA9-4D98-8ACB-566332D3388F}"/>
    <hyperlink ref="I7801" r:id="rId7800" xr:uid="{6511142D-2155-403D-AC2A-693F5785C3F4}"/>
    <hyperlink ref="I7802" r:id="rId7801" xr:uid="{A696221C-5794-4545-857D-64789D6CF98F}"/>
    <hyperlink ref="I7803" r:id="rId7802" xr:uid="{6AB531A6-B132-4AA2-A2FE-D165722DBA24}"/>
    <hyperlink ref="I7804" r:id="rId7803" xr:uid="{88FD1FC8-4B49-4EF6-B115-38B8DD52692D}"/>
    <hyperlink ref="I7805" r:id="rId7804" xr:uid="{29FCFCC1-9FD0-4713-918F-FEC327059559}"/>
    <hyperlink ref="I7806" r:id="rId7805" xr:uid="{EB5BA2BC-00E9-4DBE-AAE1-5FF7F6A5BB5A}"/>
    <hyperlink ref="I7807" r:id="rId7806" xr:uid="{1EE095B4-D49A-4DB4-97D2-09921E09578D}"/>
    <hyperlink ref="I7808" r:id="rId7807" xr:uid="{AEFCD972-16BE-40AB-8399-92BC9EF9E4B6}"/>
    <hyperlink ref="I7809" r:id="rId7808" xr:uid="{573A54BD-4B7E-4484-9336-9370984AA082}"/>
    <hyperlink ref="I7810" r:id="rId7809" xr:uid="{1DBF8C53-DCAA-4A8E-A218-EB3553FCA9C0}"/>
    <hyperlink ref="I7811" r:id="rId7810" xr:uid="{71F44121-780B-4BBF-BAAD-5F1A5FA2AEC5}"/>
    <hyperlink ref="I7812" r:id="rId7811" xr:uid="{2748DB7C-9F5F-413D-885A-F1219D24EA93}"/>
    <hyperlink ref="I7813" r:id="rId7812" xr:uid="{125DAA81-604B-4832-994B-603D13DD112B}"/>
    <hyperlink ref="I7814" r:id="rId7813" xr:uid="{EC841EB5-0DFC-4333-B300-80F5FB27FB68}"/>
    <hyperlink ref="I7815" r:id="rId7814" xr:uid="{81E468C6-AF34-4A6F-8336-31127702F59F}"/>
    <hyperlink ref="I7816" r:id="rId7815" xr:uid="{02B549AA-91C4-4CA9-9F38-16D1DFC68D24}"/>
    <hyperlink ref="I7817" r:id="rId7816" xr:uid="{C65CF15D-5279-4812-8EF6-DBD591774D3C}"/>
    <hyperlink ref="I7818" r:id="rId7817" xr:uid="{0C52F4EE-4181-48E3-AD6B-2771A8F78D05}"/>
    <hyperlink ref="I7819" r:id="rId7818" xr:uid="{F45AD987-5714-4E34-B03F-3433C790B7A4}"/>
    <hyperlink ref="I7820" r:id="rId7819" xr:uid="{B1D231D7-AF07-49E8-A108-24C1596A5EEA}"/>
    <hyperlink ref="I7821" r:id="rId7820" xr:uid="{09866BED-90A3-4332-B318-DD0295DBCE44}"/>
    <hyperlink ref="I7822" r:id="rId7821" xr:uid="{6D3C4EEA-F772-4880-9384-00D142F003C1}"/>
    <hyperlink ref="I7823" r:id="rId7822" xr:uid="{CA198D6C-AAB9-4942-8FD5-690E1BEDF1C8}"/>
    <hyperlink ref="I7824" r:id="rId7823" xr:uid="{B891E331-7D70-417F-8425-8DBA1F953FC6}"/>
    <hyperlink ref="I7825" r:id="rId7824" xr:uid="{5F5FC996-A2DE-4A11-A1D1-0A955DD612B7}"/>
    <hyperlink ref="I7826" r:id="rId7825" xr:uid="{45E7034A-8B9F-44B8-916D-4D2C88C611DE}"/>
    <hyperlink ref="I7827" r:id="rId7826" xr:uid="{8A01B27D-205E-40A1-8001-680E1B5F6B9F}"/>
    <hyperlink ref="I7828" r:id="rId7827" xr:uid="{1AF6A6D4-7634-443F-82E7-A4769E1631C0}"/>
    <hyperlink ref="I7829" r:id="rId7828" xr:uid="{895BEB61-38E8-41DF-9809-E2102F0B51D9}"/>
    <hyperlink ref="I7830" r:id="rId7829" xr:uid="{17225656-9B1D-46F6-868E-384DEA9A64F7}"/>
    <hyperlink ref="I7831" r:id="rId7830" xr:uid="{EFF53278-D652-4D7D-90B5-C11893D291FA}"/>
    <hyperlink ref="I7832" r:id="rId7831" xr:uid="{21EA0128-FC3E-48C4-AD02-297425894F7E}"/>
    <hyperlink ref="I7833" r:id="rId7832" xr:uid="{13EF6D31-026C-4796-9343-D1131CF5FFCD}"/>
    <hyperlink ref="I7834" r:id="rId7833" xr:uid="{0F749150-9411-4645-8AEF-DE790117FB09}"/>
    <hyperlink ref="I7835" r:id="rId7834" xr:uid="{4FBD9BF2-B8BD-421E-8852-5BF2E76DB782}"/>
    <hyperlink ref="I7836" r:id="rId7835" xr:uid="{0B4EC5E1-F06B-4BFF-9B5C-1995DBEFD6DB}"/>
    <hyperlink ref="I7837" r:id="rId7836" xr:uid="{6D727CD0-AC9D-4BB5-B6F2-ECE8B8317C2C}"/>
    <hyperlink ref="I7838" r:id="rId7837" xr:uid="{A92E6F4C-C80F-4818-9F17-7ABB33358D7B}"/>
    <hyperlink ref="I7839" r:id="rId7838" xr:uid="{0DFFBB11-42A0-43DF-9D1E-DCFD4CC45462}"/>
    <hyperlink ref="I7840" r:id="rId7839" xr:uid="{2910CF12-1D06-4C79-A6B5-1C329B251AA9}"/>
    <hyperlink ref="I7841" r:id="rId7840" xr:uid="{3DCA17D9-AD5B-4F02-8611-B37B74FFDA5B}"/>
    <hyperlink ref="I7842" r:id="rId7841" xr:uid="{1BFF19B2-12C0-4FAC-B52B-3E82C9BFD4DE}"/>
    <hyperlink ref="I7843" r:id="rId7842" xr:uid="{3209F46C-3163-4CA2-BAA5-E21DCF57C260}"/>
    <hyperlink ref="I7844" r:id="rId7843" xr:uid="{36EDCBDB-E6A4-433F-9E87-B4739BEFABA6}"/>
    <hyperlink ref="I7845" r:id="rId7844" xr:uid="{90ADF546-B0AF-47F0-A5CC-360077F1BC1C}"/>
    <hyperlink ref="I7846" r:id="rId7845" xr:uid="{A18ACFE5-8D44-4E1C-BB3E-4652E29B1EEA}"/>
    <hyperlink ref="I7847" r:id="rId7846" xr:uid="{0D4C9F64-9227-4A3D-AB3C-03733A845818}"/>
    <hyperlink ref="I7848" r:id="rId7847" xr:uid="{45B07896-1380-4333-ACB6-6D8BCB105EBE}"/>
    <hyperlink ref="I7849" r:id="rId7848" xr:uid="{7E3B6013-8CA0-412D-BDD9-DB9B7226B867}"/>
    <hyperlink ref="I7850" r:id="rId7849" xr:uid="{038D5006-2F30-41F3-9C20-78DA583D9D12}"/>
    <hyperlink ref="I7851" r:id="rId7850" xr:uid="{D5AD5AE0-D005-4DB1-9A2E-215FF32251E6}"/>
    <hyperlink ref="I7852" r:id="rId7851" xr:uid="{2D33BE70-8F41-4B70-BE07-0782F0CD76AD}"/>
    <hyperlink ref="I7853" r:id="rId7852" xr:uid="{6E8225F2-9AE4-4CB6-93B1-F10794C00745}"/>
    <hyperlink ref="I7854" r:id="rId7853" xr:uid="{12695F0F-ED9C-47C3-99C2-AB0D2F82D159}"/>
    <hyperlink ref="I7855" r:id="rId7854" xr:uid="{A17A5274-DACA-484E-ADE6-79F90AFA7A78}"/>
    <hyperlink ref="I7856" r:id="rId7855" xr:uid="{931A9609-0FB9-4E90-A857-49043A9E9B8D}"/>
    <hyperlink ref="I7857" r:id="rId7856" xr:uid="{7D4536BF-6C96-4841-BFC1-A7CA79655B40}"/>
    <hyperlink ref="I7858" r:id="rId7857" xr:uid="{4F73D94C-D5F2-43CE-8B85-2E0850DE1124}"/>
    <hyperlink ref="I7859" r:id="rId7858" xr:uid="{29E795D6-86A5-4494-B075-349492A6FACB}"/>
    <hyperlink ref="I7860" r:id="rId7859" xr:uid="{9F3B5B83-1604-4CB7-B069-9F092C39EB0B}"/>
    <hyperlink ref="I7861" r:id="rId7860" xr:uid="{16B7AE97-2A47-4032-BC28-498A6E72FB24}"/>
    <hyperlink ref="I7862" r:id="rId7861" xr:uid="{5475907C-94B1-468E-82D8-5B4F0FAEF263}"/>
    <hyperlink ref="I7863" r:id="rId7862" xr:uid="{0CE739D3-99E5-496A-B696-20DA23AAA212}"/>
    <hyperlink ref="I7864" r:id="rId7863" xr:uid="{FDDFD97F-8945-4858-9B66-9D0869668236}"/>
    <hyperlink ref="I7865" r:id="rId7864" xr:uid="{DABA4E75-0AAE-4B4B-8F04-A52EEC649A58}"/>
    <hyperlink ref="I7866" r:id="rId7865" xr:uid="{80AFCE23-6A4B-4502-A527-4376B62FC1DB}"/>
    <hyperlink ref="I7867" r:id="rId7866" xr:uid="{86DDFAB3-40F8-4A69-B978-10AB5FC0C769}"/>
    <hyperlink ref="I7868" r:id="rId7867" xr:uid="{B61A7004-25C7-4085-A478-98975EEDD40F}"/>
    <hyperlink ref="I7869" r:id="rId7868" xr:uid="{FDD9F961-AA2F-4EAA-A054-EAB05CA756D7}"/>
    <hyperlink ref="I7870" r:id="rId7869" xr:uid="{3CAF58E5-89E2-4501-8B24-E5468B1FB56B}"/>
    <hyperlink ref="I7871" r:id="rId7870" xr:uid="{3446F02E-F8B0-4AAC-8676-A3088006ECE2}"/>
    <hyperlink ref="I7872" r:id="rId7871" xr:uid="{7E2B8F77-643E-4E0A-9922-2DD29411A99D}"/>
    <hyperlink ref="I7873" r:id="rId7872" xr:uid="{ECDD7155-558F-48EB-8888-A14AB9ADC9A0}"/>
    <hyperlink ref="I7874" r:id="rId7873" xr:uid="{56A8544F-540C-415E-95B6-52D3D11316B0}"/>
    <hyperlink ref="I7875" r:id="rId7874" xr:uid="{0311DB18-2615-4706-9455-BC842EDEE0F2}"/>
    <hyperlink ref="I7876" r:id="rId7875" xr:uid="{57BE895C-0E1F-4704-87C7-07F8B1B669A7}"/>
    <hyperlink ref="I7877" r:id="rId7876" xr:uid="{F9265B27-D561-45AB-A929-AB33E83D0CB3}"/>
    <hyperlink ref="I7878" r:id="rId7877" xr:uid="{14BE3B30-2D2B-4E7B-879E-A4CC8247B66E}"/>
    <hyperlink ref="I7879" r:id="rId7878" xr:uid="{3357B510-3203-4417-800E-D6CC408C886A}"/>
    <hyperlink ref="I7880" r:id="rId7879" xr:uid="{05510B13-A3C9-4EB5-9B33-100567A57949}"/>
    <hyperlink ref="I7881" r:id="rId7880" xr:uid="{FB48F1BC-FF8F-4072-A186-21BC546138BF}"/>
    <hyperlink ref="I7882" r:id="rId7881" xr:uid="{31406014-F223-4428-AAAE-40EB91F0D8AA}"/>
    <hyperlink ref="I7883" r:id="rId7882" xr:uid="{F8CB48E0-CC90-4BDE-BD56-21F0C36C9850}"/>
    <hyperlink ref="I7884" r:id="rId7883" xr:uid="{8FDECF8A-291F-4124-9012-36B3A60D35AC}"/>
    <hyperlink ref="I7885" r:id="rId7884" xr:uid="{52CD20DA-A716-4BB2-9914-4ADB334E43C1}"/>
    <hyperlink ref="I7886" r:id="rId7885" xr:uid="{2F992870-D09A-49DB-BA11-BDFB9DB0E5C8}"/>
    <hyperlink ref="I7887" r:id="rId7886" xr:uid="{0C6595E2-615B-47D6-85AF-6C4AFD17296E}"/>
    <hyperlink ref="I7888" r:id="rId7887" xr:uid="{2C8C6FE7-1407-4ED5-8EE3-50D97C69ED4A}"/>
    <hyperlink ref="I7889" r:id="rId7888" xr:uid="{5FF34A32-354E-4672-A85B-09A5B209AEE1}"/>
    <hyperlink ref="I7890" r:id="rId7889" xr:uid="{09939669-411F-4BF1-8A67-6AB4775EEA4E}"/>
    <hyperlink ref="I7891" r:id="rId7890" xr:uid="{63506341-4335-4A5D-9D83-1C7C18571AC5}"/>
    <hyperlink ref="I7892" r:id="rId7891" xr:uid="{B8E61F2D-1DBE-401B-AC3B-491160366F28}"/>
    <hyperlink ref="I7893" r:id="rId7892" xr:uid="{22157B29-F260-42CF-B916-AE8F7559C011}"/>
    <hyperlink ref="I7894" r:id="rId7893" xr:uid="{EBD7B913-2A6B-4F09-8039-2BA0B189D397}"/>
    <hyperlink ref="I7895" r:id="rId7894" xr:uid="{6AC63A56-3936-46AD-B3C4-F4D09C457ED5}"/>
    <hyperlink ref="I7896" r:id="rId7895" xr:uid="{691D2805-EA2E-4698-ADD6-1F2FE6C9D8DA}"/>
    <hyperlink ref="I7897" r:id="rId7896" xr:uid="{3997C749-A948-4776-9DD1-F8A974E08E3F}"/>
    <hyperlink ref="I7898" r:id="rId7897" xr:uid="{27E68668-AAB5-4CB5-A9CA-F7352F281CF2}"/>
    <hyperlink ref="I7899" r:id="rId7898" xr:uid="{64043F52-51DE-4091-9093-12F586CA3B65}"/>
    <hyperlink ref="I7900" r:id="rId7899" xr:uid="{BD00C9BE-BB3F-42A4-A1A1-72C10AAACAE8}"/>
    <hyperlink ref="I7901" r:id="rId7900" xr:uid="{3667660F-F321-4940-84B4-0818F0733596}"/>
    <hyperlink ref="I7902" r:id="rId7901" xr:uid="{33D417E8-20E4-42D0-A52C-BE6EC0524EAB}"/>
    <hyperlink ref="I7903" r:id="rId7902" xr:uid="{F5089A18-CF4B-4A48-9674-CAF97A5E491F}"/>
    <hyperlink ref="I7904" r:id="rId7903" xr:uid="{ADC7BCA9-9B40-4F00-A3C6-39F1BD8BA5C7}"/>
    <hyperlink ref="I7905" r:id="rId7904" xr:uid="{3D3FBBE9-68CE-413C-B9E1-D101AD45E8C7}"/>
    <hyperlink ref="I7906" r:id="rId7905" xr:uid="{167E2304-2984-4B06-93AD-A422DAC4ABF7}"/>
    <hyperlink ref="I7907" r:id="rId7906" xr:uid="{0FB3D0EC-F40A-4962-8CD9-6A6BC0F80068}"/>
    <hyperlink ref="I7908" r:id="rId7907" xr:uid="{3345DD12-1816-42AC-A888-54AA22C777DD}"/>
    <hyperlink ref="I7909" r:id="rId7908" xr:uid="{F61884C0-6ED6-4513-A1EB-007552AF9012}"/>
    <hyperlink ref="I7910" r:id="rId7909" xr:uid="{8AC9DF4B-1BC5-4ECC-BE7D-B3D064AF0068}"/>
    <hyperlink ref="I7911" r:id="rId7910" xr:uid="{DB87AB66-1D9D-43D6-88DF-7BA309863D27}"/>
    <hyperlink ref="I7912" r:id="rId7911" xr:uid="{BDF89F04-89B1-413D-B1B4-19383CB40FEF}"/>
    <hyperlink ref="I7913" r:id="rId7912" xr:uid="{C5ACC760-0133-4A48-B9BA-935B9A49C7C6}"/>
    <hyperlink ref="I7914" r:id="rId7913" xr:uid="{55CBB8A4-DE77-4315-AD77-85D84B1A0C8D}"/>
    <hyperlink ref="I7915" r:id="rId7914" xr:uid="{40B83CB3-12DF-43F8-8468-031CE0857DAA}"/>
    <hyperlink ref="I7916" r:id="rId7915" xr:uid="{DEF24E68-E9B7-4409-ABDA-C44E1E3D5B0B}"/>
    <hyperlink ref="I7917" r:id="rId7916" xr:uid="{069EEFC4-94D1-4E83-9AC1-D0970F4460D1}"/>
    <hyperlink ref="I7918" r:id="rId7917" xr:uid="{AE84B5D5-FD0F-4F18-A64A-1CBD08E698D9}"/>
    <hyperlink ref="I7919" r:id="rId7918" xr:uid="{DB282BFA-2EC0-46BA-89ED-E80F0B58C82B}"/>
    <hyperlink ref="I7920" r:id="rId7919" xr:uid="{7DC7EA23-A866-4F52-8E49-4CFA30DBD149}"/>
    <hyperlink ref="I7921" r:id="rId7920" xr:uid="{06095734-BFC4-472D-801A-EDE829EBF5BF}"/>
    <hyperlink ref="I7922" r:id="rId7921" xr:uid="{DFCC8DB6-CA38-4FF1-8384-3E4318D5CFF7}"/>
    <hyperlink ref="I7923" r:id="rId7922" xr:uid="{C4C44EFD-3D8B-422A-916B-CC7A30E32F66}"/>
    <hyperlink ref="I7924" r:id="rId7923" xr:uid="{A21B4B17-287B-4769-BE29-3986CD44F755}"/>
    <hyperlink ref="I7925" r:id="rId7924" xr:uid="{D5C2807B-D99B-44A0-85A4-8FDCA8C79CE6}"/>
    <hyperlink ref="I7926" r:id="rId7925" xr:uid="{58C3180A-0483-4B0F-B255-FE94E676AA52}"/>
    <hyperlink ref="I7927" r:id="rId7926" xr:uid="{BE1739C8-3FB6-4477-A00B-550970B99943}"/>
    <hyperlink ref="I7928" r:id="rId7927" xr:uid="{9078BFEE-6431-41E8-9948-B62E0B97FD82}"/>
    <hyperlink ref="I7929" r:id="rId7928" xr:uid="{B375B909-D21B-4C32-9706-87FFE78163D6}"/>
    <hyperlink ref="I7930" r:id="rId7929" xr:uid="{4F8CA9D9-504B-48AF-A170-BB57E8163406}"/>
    <hyperlink ref="I7931" r:id="rId7930" xr:uid="{90A1CBCE-A0A6-4E83-9533-920171F05159}"/>
    <hyperlink ref="I7932" r:id="rId7931" xr:uid="{A1948E3F-A782-4A3E-A7BD-4E0076C2A9C6}"/>
    <hyperlink ref="I7933" r:id="rId7932" xr:uid="{89E80B27-8CD4-41CF-A651-BA552437F198}"/>
    <hyperlink ref="I7934" r:id="rId7933" xr:uid="{C9F180C1-5205-4B13-B6CD-B3C2E787EA0E}"/>
    <hyperlink ref="I7935" r:id="rId7934" xr:uid="{2CA097CF-26B9-4DFA-84C0-973C5F525911}"/>
    <hyperlink ref="I7936" r:id="rId7935" xr:uid="{F17DF1D3-9133-4535-8B3C-ED9B84AF115D}"/>
    <hyperlink ref="I7937" r:id="rId7936" xr:uid="{CC49E1D6-0D38-48B1-B987-0D996B766822}"/>
    <hyperlink ref="I7938" r:id="rId7937" xr:uid="{98601232-B35A-492E-B585-D4F69ED40A41}"/>
    <hyperlink ref="I7939" r:id="rId7938" xr:uid="{8A88EF52-8089-49DC-B53C-666B8B1EBF37}"/>
    <hyperlink ref="I7940" r:id="rId7939" xr:uid="{73D4FACD-F198-4FCA-A835-61D5961825E4}"/>
    <hyperlink ref="I7941" r:id="rId7940" xr:uid="{6F98926D-4C82-44A0-901E-54E1854B5E26}"/>
    <hyperlink ref="I7942" r:id="rId7941" xr:uid="{BE5143A6-87D1-4D02-B3AE-7045B16FD45C}"/>
    <hyperlink ref="I7943" r:id="rId7942" xr:uid="{2FA021BA-CAC8-40A4-A8A1-A852E6A21846}"/>
    <hyperlink ref="I7944" r:id="rId7943" xr:uid="{14724E3B-3965-4821-BF31-9365F002828F}"/>
    <hyperlink ref="I7945" r:id="rId7944" xr:uid="{5AC39BB5-2A42-438F-9612-025CFCFCE001}"/>
    <hyperlink ref="I7946" r:id="rId7945" xr:uid="{CE807053-602D-4BC8-8BBF-2D4EBFBAD81C}"/>
    <hyperlink ref="I7947" r:id="rId7946" xr:uid="{9C9A2CDF-D092-467F-A2DD-9F506C739E95}"/>
    <hyperlink ref="I7948" r:id="rId7947" xr:uid="{97A16B5E-C8AD-4D7E-B552-5D26507A81D1}"/>
    <hyperlink ref="I7949" r:id="rId7948" xr:uid="{011E6509-F78E-4F45-9410-25D5DD3A2957}"/>
    <hyperlink ref="I7950" r:id="rId7949" xr:uid="{87DA682B-A2E0-4BBD-83C3-DB0407805CB3}"/>
    <hyperlink ref="I7951" r:id="rId7950" xr:uid="{2FEF574D-1010-46A6-A908-D05C845A1CFC}"/>
    <hyperlink ref="I7952" r:id="rId7951" xr:uid="{71D7D5AF-6A1B-42B1-9ED9-C2D7ECC71AFD}"/>
    <hyperlink ref="I7953" r:id="rId7952" xr:uid="{D8B3E197-8092-484D-BB93-5DACDF86B6BB}"/>
    <hyperlink ref="I7954" r:id="rId7953" xr:uid="{758D891B-D77B-44AA-83B1-CB1C2FFE2A2E}"/>
    <hyperlink ref="I7955" r:id="rId7954" xr:uid="{2D41CD09-010E-4828-91B5-3B78ECF4181D}"/>
    <hyperlink ref="I7956" r:id="rId7955" xr:uid="{DF782891-59AA-4915-AFE6-0816FD2FB46D}"/>
    <hyperlink ref="I7957" r:id="rId7956" xr:uid="{857954C4-0408-432A-A517-E0D73534A93E}"/>
    <hyperlink ref="I7958" r:id="rId7957" xr:uid="{B135C746-EC61-4E6C-8D80-F2FAFDF2456B}"/>
    <hyperlink ref="I7959" r:id="rId7958" xr:uid="{D34F4EF5-FA17-4921-AF24-44DE35A66745}"/>
    <hyperlink ref="I7960" r:id="rId7959" xr:uid="{80E525A2-EB5F-4735-970B-547D1553B5A3}"/>
    <hyperlink ref="I7961" r:id="rId7960" xr:uid="{3AC6A70A-DDDB-488F-87D3-03D93EA530A8}"/>
    <hyperlink ref="I7962" r:id="rId7961" xr:uid="{C20635A6-A5E9-48A2-9672-264F78507AD9}"/>
    <hyperlink ref="I7963" r:id="rId7962" xr:uid="{AEE5D60D-29C4-4274-BFE6-23C0691B7C9B}"/>
    <hyperlink ref="I7964" r:id="rId7963" xr:uid="{50A25C42-7E40-42BE-93DC-D90CDF87F15A}"/>
    <hyperlink ref="I7965" r:id="rId7964" xr:uid="{1377B8B2-1A9C-4E0F-89A7-A6F4892D0A65}"/>
    <hyperlink ref="I7966" r:id="rId7965" xr:uid="{7575A002-626E-4A3E-85A5-D382C2C687E3}"/>
    <hyperlink ref="I7967" r:id="rId7966" xr:uid="{3BE31FC8-AE69-4489-9791-DA882966AB32}"/>
    <hyperlink ref="I7968" r:id="rId7967" xr:uid="{623B3897-C581-44F6-86C5-4D227710AA96}"/>
    <hyperlink ref="I7969" r:id="rId7968" xr:uid="{D631BFD3-0F90-4F45-B5F5-13178B8A8F18}"/>
    <hyperlink ref="I7970" r:id="rId7969" xr:uid="{D059BF88-6F84-465B-AE51-30815EAE35A0}"/>
    <hyperlink ref="I7971" r:id="rId7970" xr:uid="{8B2C6BC5-723A-4967-A578-8EEF42923253}"/>
    <hyperlink ref="I7972" r:id="rId7971" xr:uid="{6C46A566-CCB2-4099-BD68-556D79AC6BEE}"/>
    <hyperlink ref="I7973" r:id="rId7972" xr:uid="{B56EBDD5-0B49-41BD-A2C0-E23CAE8753D7}"/>
    <hyperlink ref="I7974" r:id="rId7973" xr:uid="{DE91E2D3-1560-4DFF-BC0F-655604790B94}"/>
    <hyperlink ref="I7975" r:id="rId7974" xr:uid="{80AA9FFD-B6B0-47EB-96AE-90B47DA00681}"/>
    <hyperlink ref="I7976" r:id="rId7975" xr:uid="{5B9DB1AD-9DF1-48D7-A31A-B438C07F5D44}"/>
    <hyperlink ref="I7977" r:id="rId7976" xr:uid="{1F06910D-3960-4CB0-8410-B464C9EC634A}"/>
    <hyperlink ref="I7978" r:id="rId7977" xr:uid="{737625BE-BC04-4D6B-B3CF-CB2912E83DEB}"/>
    <hyperlink ref="I7979" r:id="rId7978" xr:uid="{2C8F3AFA-DB39-48E8-AE9B-521FBFC14801}"/>
    <hyperlink ref="I7980" r:id="rId7979" xr:uid="{B97D069B-4A4B-4DA7-84C4-5A14E9FC486B}"/>
    <hyperlink ref="I7981" r:id="rId7980" xr:uid="{49D30537-4F78-4DF5-8680-F129D96096B3}"/>
    <hyperlink ref="I7982" r:id="rId7981" xr:uid="{08E34791-EE96-4051-A2E8-475DE4E888C8}"/>
    <hyperlink ref="I9421" r:id="rId7982" xr:uid="{8B18A8C7-A903-48AF-ABBD-BFAB22C67816}"/>
    <hyperlink ref="I7984" r:id="rId7983" xr:uid="{2E825A3C-5B0E-41B7-BF18-04971C8146B2}"/>
    <hyperlink ref="I7985" r:id="rId7984" xr:uid="{516641F4-C5A9-4E78-B52C-B181D9AB114A}"/>
    <hyperlink ref="I7986" r:id="rId7985" xr:uid="{F22F863E-CC21-4F6D-AE2C-916B02B69793}"/>
    <hyperlink ref="I7987" r:id="rId7986" xr:uid="{075C094B-AFAE-416C-9033-5E2AA7880469}"/>
    <hyperlink ref="I7988" r:id="rId7987" xr:uid="{2A8BE5DB-E534-48BC-A143-DDE4C2E6E14C}"/>
    <hyperlink ref="I7989" r:id="rId7988" xr:uid="{9E82BB98-7FF4-44A9-AE02-628F9E0787B9}"/>
    <hyperlink ref="I7990" r:id="rId7989" xr:uid="{C4E04EB0-BF1B-41CD-85FF-F1B2C6CE6141}"/>
    <hyperlink ref="I7991" r:id="rId7990" xr:uid="{0F65733E-65A0-45AD-B339-2C927CB50C61}"/>
    <hyperlink ref="I7992" r:id="rId7991" xr:uid="{809ECF6A-CA99-4149-9029-03B841F71F81}"/>
    <hyperlink ref="I7993" r:id="rId7992" xr:uid="{B2E1CF02-F1C7-459B-8083-EF885DBE0D00}"/>
    <hyperlink ref="I7994" r:id="rId7993" xr:uid="{9D6555CB-E427-44AA-A9FD-E1569301FF93}"/>
    <hyperlink ref="I7995" r:id="rId7994" xr:uid="{28C8E4EB-8830-4DDB-9C1C-7CE5E03902C5}"/>
    <hyperlink ref="I7996" r:id="rId7995" xr:uid="{4A7B41FF-4D1F-4594-BEB4-1A72124B674E}"/>
    <hyperlink ref="I7997" r:id="rId7996" xr:uid="{B50FF1C8-F530-4DDE-AA5F-899115421A98}"/>
    <hyperlink ref="I7998" r:id="rId7997" xr:uid="{2F3AC2F4-1074-4927-81BE-7D6542AC5CC1}"/>
    <hyperlink ref="I7999" r:id="rId7998" xr:uid="{3CB0E5BD-B8BE-4996-BE45-5999ECAB71A1}"/>
    <hyperlink ref="I8000" r:id="rId7999" xr:uid="{F0692566-6F07-40F4-9F05-D7BD3B90EC17}"/>
    <hyperlink ref="I7738" r:id="rId8000" xr:uid="{BA29D6C5-F907-4BA0-8CD8-04CAA02BDC82}"/>
    <hyperlink ref="I8002" r:id="rId8001" xr:uid="{417283A2-1192-47B6-AEB9-D9E4C80805EA}"/>
    <hyperlink ref="I8003" r:id="rId8002" xr:uid="{64C51099-0932-4766-A247-AC62F3A66475}"/>
    <hyperlink ref="I8004" r:id="rId8003" xr:uid="{D66D875C-E547-418B-AF37-65C2436C9DAF}"/>
    <hyperlink ref="I8005" r:id="rId8004" xr:uid="{50FAEE0E-87EF-4198-B97D-3B38F88E8238}"/>
    <hyperlink ref="I8006" r:id="rId8005" xr:uid="{73CA3CF4-B789-45B7-A58B-0B0C737EA0BE}"/>
    <hyperlink ref="I8007" r:id="rId8006" xr:uid="{F897B1EA-0AF5-449B-9FE4-385189F8EDC5}"/>
    <hyperlink ref="I8008" r:id="rId8007" xr:uid="{5E038086-3DBB-4AA7-BB1A-6CDD550CFD72}"/>
    <hyperlink ref="I8009" r:id="rId8008" xr:uid="{B4D0E6DB-7749-4A5D-B4AD-C2818C81694C}"/>
    <hyperlink ref="I8010" r:id="rId8009" xr:uid="{C9758789-38AE-46CE-A779-E8C36FE88DD7}"/>
    <hyperlink ref="I8011" r:id="rId8010" xr:uid="{B189FE91-24BA-4CCC-B6C8-9B58D756EE7D}"/>
    <hyperlink ref="I8012" r:id="rId8011" xr:uid="{B36D17AF-4BD8-4D54-AA7A-6B1D31669589}"/>
    <hyperlink ref="I8013" r:id="rId8012" xr:uid="{C3729865-BEAF-4757-BB0F-FB7DDFD59E9D}"/>
    <hyperlink ref="I8014" r:id="rId8013" xr:uid="{2FF22725-06A2-4DCD-AF92-B9BDCB65FED8}"/>
    <hyperlink ref="I8015" r:id="rId8014" xr:uid="{F93F11FE-83F5-4065-A876-B26D9AEF4358}"/>
    <hyperlink ref="I8016" r:id="rId8015" xr:uid="{38AA9A4C-7A9F-42DD-9C97-26CCC8C0FD3F}"/>
    <hyperlink ref="I8017" r:id="rId8016" xr:uid="{5D294E8D-2D16-4083-ABCC-7B62DB85EEEB}"/>
    <hyperlink ref="I8018" r:id="rId8017" xr:uid="{8DD4DFD0-07BE-434C-80F1-126FC3CAD951}"/>
    <hyperlink ref="I8019" r:id="rId8018" xr:uid="{7DEAACAA-11C5-4CA3-8BCA-D1D19B0B3EB3}"/>
    <hyperlink ref="I8020" r:id="rId8019" xr:uid="{16611A49-DF85-491E-ADBC-DCCF09F7E62A}"/>
    <hyperlink ref="I8021" r:id="rId8020" xr:uid="{5362DB7A-BE08-48B7-A171-86E21149DCE0}"/>
    <hyperlink ref="I8022" r:id="rId8021" xr:uid="{4C7CF76D-B867-4B5F-96D9-EEC3DA07C865}"/>
    <hyperlink ref="I8023" r:id="rId8022" xr:uid="{AC417E60-2AEA-4DF4-96CE-5485F877577A}"/>
    <hyperlink ref="I8024" r:id="rId8023" xr:uid="{0C33B93F-BDB5-4903-A844-E2A39A12D77C}"/>
    <hyperlink ref="I8025" r:id="rId8024" xr:uid="{8F79D28C-4D52-40C6-B785-3AAB9AD57D3C}"/>
    <hyperlink ref="I8026" r:id="rId8025" xr:uid="{90C3E39B-90A1-4475-96C8-74840548EF25}"/>
    <hyperlink ref="I8027" r:id="rId8026" xr:uid="{809302BB-8A94-4E8E-8F4E-F10757786304}"/>
    <hyperlink ref="I8028" r:id="rId8027" xr:uid="{9C6BFE1C-120A-4906-8E68-3743461F3252}"/>
    <hyperlink ref="I8029" r:id="rId8028" xr:uid="{091DE204-5356-48CC-A0BA-FC1CA193A2C8}"/>
    <hyperlink ref="I8030" r:id="rId8029" xr:uid="{6DEE021A-072A-4AFE-ADB0-13724FAFEF94}"/>
    <hyperlink ref="I8031" r:id="rId8030" xr:uid="{4E057D70-31D2-4754-8901-D2E92C649F41}"/>
    <hyperlink ref="I8032" r:id="rId8031" xr:uid="{7A5DFF50-863D-4270-9E60-12E64E4E2225}"/>
    <hyperlink ref="I8033" r:id="rId8032" xr:uid="{1A635DD1-9B7C-497E-91E2-1650FFCD8A40}"/>
    <hyperlink ref="I8034" r:id="rId8033" xr:uid="{D178C908-934B-4643-B76B-294317D09C61}"/>
    <hyperlink ref="I8035" r:id="rId8034" xr:uid="{96EB15C8-E7B5-48C4-AFB1-7F109C8C59CD}"/>
    <hyperlink ref="I8036" r:id="rId8035" xr:uid="{7F7C8ECA-EC54-491F-937A-8E82DF971AC7}"/>
    <hyperlink ref="I8037" r:id="rId8036" xr:uid="{4D4314BB-5AAF-43E1-8BD5-0CF593DAA62F}"/>
    <hyperlink ref="I8038" r:id="rId8037" xr:uid="{7DDE5935-0BFA-4995-A8E5-BE04F117B42B}"/>
    <hyperlink ref="I8039" r:id="rId8038" xr:uid="{F82114E2-8176-455E-999E-EE0BA1AD61DD}"/>
    <hyperlink ref="I8040" r:id="rId8039" xr:uid="{765F1CBF-6E80-457E-BC2B-5AEA66324220}"/>
    <hyperlink ref="I8041" r:id="rId8040" xr:uid="{0EF19E33-D1A0-446B-AA73-6544D7147D99}"/>
    <hyperlink ref="I8042" r:id="rId8041" xr:uid="{F57589D8-86F5-4ED6-84D7-8AA42CA623D1}"/>
    <hyperlink ref="I8043" r:id="rId8042" xr:uid="{D3545883-ACFC-4E1A-8FDC-8AB23BB0C9C5}"/>
    <hyperlink ref="I8044" r:id="rId8043" xr:uid="{47FBABC8-14B1-44A6-A98E-D3C3B6F423B7}"/>
    <hyperlink ref="I8045" r:id="rId8044" xr:uid="{DD46232C-FCD9-4F3B-9E65-5CFEDF025AF8}"/>
    <hyperlink ref="I8046" r:id="rId8045" xr:uid="{367A4956-042D-4259-BFE6-417EA8279E4C}"/>
    <hyperlink ref="I8047" r:id="rId8046" xr:uid="{F96ED788-E5BA-4132-967A-E82D682BD3D4}"/>
    <hyperlink ref="I8048" r:id="rId8047" xr:uid="{686F5C05-0467-486A-8CCF-BE618FE798E2}"/>
    <hyperlink ref="I8049" r:id="rId8048" xr:uid="{FF565CFA-E54B-4869-A1BC-46FD3C176773}"/>
    <hyperlink ref="I8050" r:id="rId8049" xr:uid="{99028D0D-70F7-4312-8C55-50082A722445}"/>
    <hyperlink ref="I8051" r:id="rId8050" xr:uid="{5A2927BD-DFCF-48D2-B339-F5A85827BEAF}"/>
    <hyperlink ref="I8052" r:id="rId8051" xr:uid="{7A010F96-B945-48B3-A7FF-77BA36E3CB7B}"/>
    <hyperlink ref="I8053" r:id="rId8052" xr:uid="{95859324-0A8A-4CB1-8257-A99EDC8BAEF8}"/>
    <hyperlink ref="I8054" r:id="rId8053" xr:uid="{51C41011-590D-4E5E-8B4D-E037E581270D}"/>
    <hyperlink ref="I8055" r:id="rId8054" xr:uid="{0385F941-1017-42CF-9F6A-F6DA888F3B45}"/>
    <hyperlink ref="I8056" r:id="rId8055" xr:uid="{FC290E80-3A7E-4AB6-888B-C1688C0A9B8C}"/>
    <hyperlink ref="I8057" r:id="rId8056" xr:uid="{1F071D12-7481-4A8B-A0CA-03A6A8B22702}"/>
    <hyperlink ref="I8058" r:id="rId8057" xr:uid="{C67E7264-172A-4795-9D9D-494EFAE3028F}"/>
    <hyperlink ref="I8059" r:id="rId8058" xr:uid="{026A91C6-5E02-445C-ACF7-6ACAD7EF1925}"/>
    <hyperlink ref="I8060" r:id="rId8059" xr:uid="{0ADEDBDD-3310-437B-AFEB-870183930A3A}"/>
    <hyperlink ref="I8061" r:id="rId8060" xr:uid="{DAB141C3-DF68-4BA7-A12E-623EA5AA42A4}"/>
    <hyperlink ref="I8062" r:id="rId8061" xr:uid="{4214F8CC-EF21-4D5A-A503-DF38A27601FF}"/>
    <hyperlink ref="I8063" r:id="rId8062" xr:uid="{6C1B283B-245C-4FBE-AD9E-C5319653B33E}"/>
    <hyperlink ref="I8064" r:id="rId8063" xr:uid="{59EEED56-D964-4BDF-BE69-2A64560AA4B9}"/>
    <hyperlink ref="I8065" r:id="rId8064" xr:uid="{E270B454-1A8B-401A-A758-108BAE0A0391}"/>
    <hyperlink ref="I8066" r:id="rId8065" xr:uid="{2B82E088-E1BB-4C8D-A7FB-17115F7A33DF}"/>
    <hyperlink ref="I8067" r:id="rId8066" xr:uid="{C3149360-E2E4-4A9F-93BF-010961598763}"/>
    <hyperlink ref="I8068" r:id="rId8067" xr:uid="{8F629934-6271-41C4-86BB-7BE6470A2039}"/>
    <hyperlink ref="I8069" r:id="rId8068" xr:uid="{06DA5A8C-E8F2-403D-AD1E-C7A565D8DE68}"/>
    <hyperlink ref="I8070" r:id="rId8069" xr:uid="{93C4AFC6-1DB1-481C-A739-5350DCAC5E89}"/>
    <hyperlink ref="I8071" r:id="rId8070" xr:uid="{1C77147A-5C98-45BD-9363-6E70B60CFDF1}"/>
    <hyperlink ref="I8072" r:id="rId8071" xr:uid="{88A1CEB4-0D51-4CEB-8DA5-C3F580E19979}"/>
    <hyperlink ref="I8073" r:id="rId8072" xr:uid="{2CD11C30-6D64-42EB-8B2C-010C3F7891F5}"/>
    <hyperlink ref="I8074" r:id="rId8073" xr:uid="{3BC117E6-FD9D-4D85-9FE8-7887B16589D4}"/>
    <hyperlink ref="I8075" r:id="rId8074" xr:uid="{2F20C64B-6ED7-4920-B95B-06EC6372D0EC}"/>
    <hyperlink ref="I8076" r:id="rId8075" xr:uid="{FA0CE049-48D4-4C10-947D-1D69664C67DA}"/>
    <hyperlink ref="I8077" r:id="rId8076" xr:uid="{F059A78C-80EC-43BF-900F-84938227A277}"/>
    <hyperlink ref="I8078" r:id="rId8077" xr:uid="{04B762D0-2F39-41E9-93FA-5B055FBFB7CD}"/>
    <hyperlink ref="I8079" r:id="rId8078" xr:uid="{C666004B-D15F-4A20-9B2F-09ECF3A3C614}"/>
    <hyperlink ref="I8080" r:id="rId8079" xr:uid="{49E068E6-F67D-401E-A4A7-F918F4337D4F}"/>
    <hyperlink ref="I8081" r:id="rId8080" xr:uid="{24FE4805-25FC-4A52-9352-DB2CCCA681F1}"/>
    <hyperlink ref="I8082" r:id="rId8081" xr:uid="{B7DA56DF-7312-4257-9BF7-2E0EDD2D57B0}"/>
    <hyperlink ref="I8083" r:id="rId8082" xr:uid="{056146E6-EE17-4AA1-9044-6DFB64FEC77A}"/>
    <hyperlink ref="I8084" r:id="rId8083" xr:uid="{D1EDCD6D-3915-4D96-96DF-200D1B1FB376}"/>
    <hyperlink ref="I8085" r:id="rId8084" xr:uid="{E2EAA362-8FDC-478D-AC50-5FBCEFF6F343}"/>
    <hyperlink ref="I8086" r:id="rId8085" xr:uid="{9ABB71CB-2F60-42C9-AF9A-A5F8866D84F1}"/>
    <hyperlink ref="I8087" r:id="rId8086" xr:uid="{AC4A2CC4-D667-494E-B7D3-9C14F984209A}"/>
    <hyperlink ref="I8088" r:id="rId8087" xr:uid="{055F2788-0AD6-4E8D-AD9E-400ADEE9C36B}"/>
    <hyperlink ref="I8089" r:id="rId8088" xr:uid="{F4A084AF-0EC6-4683-9212-C85DCF317114}"/>
    <hyperlink ref="I8090" r:id="rId8089" xr:uid="{61C4DEDA-FF28-4915-ACE0-A34937B07660}"/>
    <hyperlink ref="I8091" r:id="rId8090" xr:uid="{AB1DAB28-7C21-4B4F-A493-5FFD2D9C247C}"/>
    <hyperlink ref="I8092" r:id="rId8091" xr:uid="{17E706CD-95C9-4562-BFE4-6009D3C6351D}"/>
    <hyperlink ref="I8093" r:id="rId8092" xr:uid="{F14AC70A-8B69-4E21-A696-235BE7624717}"/>
    <hyperlink ref="I8094" r:id="rId8093" xr:uid="{E47234C0-9973-4504-A12C-5D3FE63BF790}"/>
    <hyperlink ref="I8095" r:id="rId8094" xr:uid="{DD69CA3F-462E-43D9-9674-28294521066D}"/>
    <hyperlink ref="I8096" r:id="rId8095" xr:uid="{92EE4B62-37AB-476E-A90E-D4FF04B2C660}"/>
    <hyperlink ref="I8097" r:id="rId8096" xr:uid="{ABDC15A5-E12F-4007-BE5B-A49E19C52E08}"/>
    <hyperlink ref="I8098" r:id="rId8097" xr:uid="{90F5C7DD-9339-4E4A-BF32-BA24E6383380}"/>
    <hyperlink ref="I8099" r:id="rId8098" xr:uid="{068D2AF4-4C4E-4FA7-B893-F5B8F1000E6F}"/>
    <hyperlink ref="I8100" r:id="rId8099" xr:uid="{B243E539-6D93-449A-A9E4-25EEF93472D0}"/>
    <hyperlink ref="I8101" r:id="rId8100" xr:uid="{64996ACC-D098-46DD-9666-6D8A9DAA4D22}"/>
    <hyperlink ref="I8102" r:id="rId8101" xr:uid="{C72E2EF7-AD09-4230-88DC-142E7B4217CF}"/>
    <hyperlink ref="I8103" r:id="rId8102" xr:uid="{C6F17D64-2B2F-4DD0-9EB4-80513B10B061}"/>
    <hyperlink ref="I8104" r:id="rId8103" xr:uid="{8D111131-1E65-4A91-92CB-C47DBC613B60}"/>
    <hyperlink ref="I8105" r:id="rId8104" xr:uid="{DABEE4CC-8BB9-4AD8-B28E-07C0848630A3}"/>
    <hyperlink ref="I8106" r:id="rId8105" xr:uid="{E7C620C4-3383-4028-AFD8-3E26CEA5E1F8}"/>
    <hyperlink ref="I8107" r:id="rId8106" xr:uid="{CE1CC91F-CA61-46F9-9DF7-B6B1A7DACD76}"/>
    <hyperlink ref="I8108" r:id="rId8107" xr:uid="{7C1951D2-F70C-4A70-987E-9C26B168ECF4}"/>
    <hyperlink ref="I8109" r:id="rId8108" xr:uid="{A693FCC5-2DE5-44C6-952A-EB8AB99F9880}"/>
    <hyperlink ref="I8110" r:id="rId8109" xr:uid="{307D3926-8533-4125-A03D-397183159990}"/>
    <hyperlink ref="I8111" r:id="rId8110" xr:uid="{B6BE88A1-1BB4-419D-9260-B006B35789A1}"/>
    <hyperlink ref="I8112" r:id="rId8111" xr:uid="{44574359-A155-4711-B3C5-D90CC3A3D5CC}"/>
    <hyperlink ref="I8113" r:id="rId8112" xr:uid="{E7F3CEAF-DD5F-4789-99E9-1F0C772198BC}"/>
    <hyperlink ref="I8114" r:id="rId8113" xr:uid="{15E05E56-9F9F-4590-A655-2CC88534FF95}"/>
    <hyperlink ref="I8115" r:id="rId8114" xr:uid="{27682095-5E96-476F-983D-8CA493A68C5B}"/>
    <hyperlink ref="I8116" r:id="rId8115" xr:uid="{2995F1B9-EA1C-4A46-A2F2-EFD42AB9DD86}"/>
    <hyperlink ref="I8117" r:id="rId8116" xr:uid="{66A38288-CD14-4424-A572-0FC1712F7C1E}"/>
    <hyperlink ref="I8118" r:id="rId8117" xr:uid="{B4D699B7-D0E3-46C3-B534-171989F95A48}"/>
    <hyperlink ref="I8119" r:id="rId8118" xr:uid="{B39522E1-A7BF-450F-9554-C798C92F057A}"/>
    <hyperlink ref="I8120" r:id="rId8119" xr:uid="{E1990E82-CA99-48E1-893A-24132D6D8FA5}"/>
    <hyperlink ref="I8121" r:id="rId8120" xr:uid="{7EEAEF6D-10C6-4D0D-AC3F-D49B1699BCB3}"/>
    <hyperlink ref="I8122" r:id="rId8121" xr:uid="{E45C88FD-5B25-4E65-81D1-09DB952A27A5}"/>
    <hyperlink ref="I8123" r:id="rId8122" xr:uid="{412D12D3-9941-49C1-B7E6-C976DC57D4E7}"/>
    <hyperlink ref="I8124" r:id="rId8123" xr:uid="{F86F8786-8FA6-422E-A37B-3A8111EB992C}"/>
    <hyperlink ref="I8125" r:id="rId8124" xr:uid="{583C363F-DB07-46FA-8297-5FE4E77A5485}"/>
    <hyperlink ref="I8126" r:id="rId8125" xr:uid="{CAA3EAB5-99B1-4F4D-90D7-F745599C3C76}"/>
    <hyperlink ref="I8127" r:id="rId8126" xr:uid="{45E3B272-6F0E-4897-B326-CF18A246D66B}"/>
    <hyperlink ref="I8128" r:id="rId8127" xr:uid="{3C776E05-2823-462B-9AB0-4A16E895102F}"/>
    <hyperlink ref="I8129" r:id="rId8128" xr:uid="{DED32229-6495-4A88-8A5E-F46122E37409}"/>
    <hyperlink ref="I8130" r:id="rId8129" xr:uid="{9D48ED8C-A3C1-4C3E-87B8-BAF329412FB9}"/>
    <hyperlink ref="I8131" r:id="rId8130" xr:uid="{C1EC1B3D-997D-40E7-9447-D0A56459C768}"/>
    <hyperlink ref="I8132" r:id="rId8131" xr:uid="{8E088CD3-6990-4BAB-B26B-46222FBCC7FD}"/>
    <hyperlink ref="I8133" r:id="rId8132" xr:uid="{A548ED5D-CF42-45D3-B95B-61D4884D5A64}"/>
    <hyperlink ref="I8134" r:id="rId8133" xr:uid="{943F3A63-6005-4C7B-8088-D4D07AD149D3}"/>
    <hyperlink ref="I8135" r:id="rId8134" xr:uid="{A422FF61-3D69-4E24-81F9-A0F1D420D343}"/>
    <hyperlink ref="I8136" r:id="rId8135" xr:uid="{DCE83C6A-2690-4E3F-8281-123AC4E63CDD}"/>
    <hyperlink ref="I8137" r:id="rId8136" xr:uid="{D4A76071-6498-4340-8E78-AD8111165538}"/>
    <hyperlink ref="I8138" r:id="rId8137" xr:uid="{0E098135-4536-4628-9020-B0F427C52F87}"/>
    <hyperlink ref="I8139" r:id="rId8138" xr:uid="{B5AFB1E9-2800-4EC4-99D4-47EDF279E5E0}"/>
    <hyperlink ref="I8140" r:id="rId8139" xr:uid="{93D8ED9A-5890-462F-AAF3-31168151283B}"/>
    <hyperlink ref="I8141" r:id="rId8140" xr:uid="{8D7C403F-424C-42F4-A8D5-D6F3CA686541}"/>
    <hyperlink ref="I8142" r:id="rId8141" xr:uid="{8C0CDF2D-190F-4619-A02E-442E7C26D061}"/>
    <hyperlink ref="I8143" r:id="rId8142" xr:uid="{39AD4BCE-7785-4133-AB72-95AAEF3AD24D}"/>
    <hyperlink ref="I8144" r:id="rId8143" xr:uid="{F978D116-FAC9-4AE4-9970-AA013F610A46}"/>
    <hyperlink ref="I8145" r:id="rId8144" xr:uid="{223FAEC7-0966-41C8-BB6C-732D6F920376}"/>
    <hyperlink ref="I8146" r:id="rId8145" xr:uid="{523DDAEB-FE8B-45FA-87C6-95A1B89226D4}"/>
    <hyperlink ref="I8147" r:id="rId8146" xr:uid="{51DF4E45-719B-4D4C-B492-7D07F0F8F116}"/>
    <hyperlink ref="I8148" r:id="rId8147" xr:uid="{A129CF9A-B8DC-4AF2-A93E-2FF1D080D2CD}"/>
    <hyperlink ref="I8149" r:id="rId8148" xr:uid="{F45CA347-7335-4201-A208-F7A54CBA6928}"/>
    <hyperlink ref="I8150" r:id="rId8149" xr:uid="{BC69F5C3-720A-47C4-873A-44067BAB07DA}"/>
    <hyperlink ref="I8151" r:id="rId8150" xr:uid="{5456BE2D-A841-4D93-B950-2C20AA567480}"/>
    <hyperlink ref="I8152" r:id="rId8151" xr:uid="{38690AB3-0F47-454E-BF97-78811086AA9A}"/>
    <hyperlink ref="I8153" r:id="rId8152" xr:uid="{5FE6F6BB-A359-4B59-9FFA-E7F600FF874A}"/>
    <hyperlink ref="I8154" r:id="rId8153" xr:uid="{26356679-4644-4742-8952-373DA3172CA4}"/>
    <hyperlink ref="I8155" r:id="rId8154" xr:uid="{E494979B-3D8E-45D3-B6C8-126021B4AFD5}"/>
    <hyperlink ref="I8156" r:id="rId8155" xr:uid="{7928EA6F-536A-484E-939A-A0688BBEE3B7}"/>
    <hyperlink ref="I8157" r:id="rId8156" xr:uid="{6F3B480B-0B2C-4474-A51D-D76F0AEEA9AE}"/>
    <hyperlink ref="I8158" r:id="rId8157" xr:uid="{431FF2D6-7708-45DD-88CB-8473ECCCCC06}"/>
    <hyperlink ref="I8159" r:id="rId8158" xr:uid="{7AF67A29-754B-4881-A0E3-8A01777E1D4F}"/>
    <hyperlink ref="I8160" r:id="rId8159" xr:uid="{0A1D8201-94B6-4EB7-B390-9E637F9B0422}"/>
    <hyperlink ref="I8161" r:id="rId8160" xr:uid="{83CFCE03-B617-4AAF-B7C3-A5C480F5B41A}"/>
    <hyperlink ref="I8162" r:id="rId8161" xr:uid="{1EEB6A18-7947-4036-8E8C-2C2A170BE929}"/>
    <hyperlink ref="I8163" r:id="rId8162" xr:uid="{3285FDE8-8DB8-499B-9A7B-B332F926653C}"/>
    <hyperlink ref="I8164" r:id="rId8163" xr:uid="{4505403E-B182-407F-A32D-4ACBEEE9B870}"/>
    <hyperlink ref="I8165" r:id="rId8164" xr:uid="{EE206DAD-4287-4B0D-A973-6641F9F78B04}"/>
    <hyperlink ref="I8166" r:id="rId8165" xr:uid="{0C5EA00D-CAC4-4D24-BD8E-D4ABF151FB73}"/>
    <hyperlink ref="I8167" r:id="rId8166" xr:uid="{5DBA4155-12EF-441F-9EB4-683E11A9FAD5}"/>
    <hyperlink ref="I8168" r:id="rId8167" xr:uid="{A6EC24C0-5E8C-450F-A668-9DD02F4A4D24}"/>
    <hyperlink ref="I8169" r:id="rId8168" xr:uid="{DF5B9B61-C519-4BDA-9A2D-532B718B922D}"/>
    <hyperlink ref="I8170" r:id="rId8169" xr:uid="{A9A65773-C4D1-4624-93A5-BA4F641F5B7A}"/>
    <hyperlink ref="I8171" r:id="rId8170" xr:uid="{01CF1A31-D5FE-4662-AAF8-B2C301BB7C01}"/>
    <hyperlink ref="I8172" r:id="rId8171" xr:uid="{576C95CC-251C-4F2F-9546-3872BE6B442F}"/>
    <hyperlink ref="I8173" r:id="rId8172" xr:uid="{FEA8282B-19D5-4D00-BEC4-0BF62CCE118B}"/>
    <hyperlink ref="I8174" r:id="rId8173" xr:uid="{17D6A299-D8D3-4DFB-ACA9-DA0623812B23}"/>
    <hyperlink ref="I8175" r:id="rId8174" xr:uid="{83D81BFF-7989-4EAE-A66F-A17DE2183F91}"/>
    <hyperlink ref="I8176" r:id="rId8175" xr:uid="{05BEB304-EC53-453B-B8B1-583CC5C1618B}"/>
    <hyperlink ref="I8177" r:id="rId8176" xr:uid="{8043CF0D-F00F-42E6-BD59-A381B8A8FB64}"/>
    <hyperlink ref="I8178" r:id="rId8177" xr:uid="{33EF828D-C778-4DEC-BBD9-497E9A2EC418}"/>
    <hyperlink ref="I8179" r:id="rId8178" xr:uid="{44F3B493-4E59-4B4E-A229-9C814A0BD74B}"/>
    <hyperlink ref="I8180" r:id="rId8179" xr:uid="{3FC57CBD-EDA7-46CE-B679-9C34D6F79DDD}"/>
    <hyperlink ref="I8181" r:id="rId8180" xr:uid="{53C25E2F-4D33-480A-B361-6EB68D0D1B24}"/>
    <hyperlink ref="I8182" r:id="rId8181" xr:uid="{9330DF99-EEA1-4592-8F13-FFA83B45FE84}"/>
    <hyperlink ref="I8183" r:id="rId8182" xr:uid="{40F373DB-ABE8-4E27-8173-CBAA7BB590BE}"/>
    <hyperlink ref="I8184" r:id="rId8183" xr:uid="{C1DB6AFF-1503-4C1C-9FA4-09FC5599B25F}"/>
    <hyperlink ref="I8185" r:id="rId8184" xr:uid="{17E66259-DE76-49D1-BF88-2F81C754A43E}"/>
    <hyperlink ref="I8186" r:id="rId8185" xr:uid="{B3ED13C1-85D8-41CC-8A62-428FC725913F}"/>
    <hyperlink ref="I8187" r:id="rId8186" xr:uid="{86D3630D-4CF0-4A59-B4AB-23009763C7F2}"/>
    <hyperlink ref="I8188" r:id="rId8187" xr:uid="{EB007D6B-F411-44A9-9C7C-DD8AC8873B9E}"/>
    <hyperlink ref="I8189" r:id="rId8188" xr:uid="{233E8A18-479E-46A3-A122-ADEA186B605B}"/>
    <hyperlink ref="I8190" r:id="rId8189" xr:uid="{CE8B6660-3F55-406D-AC17-50FCE6DC63FD}"/>
    <hyperlink ref="I8191" r:id="rId8190" xr:uid="{95FD90A8-1382-453F-BE7C-15B7ED0FB4BA}"/>
    <hyperlink ref="I8192" r:id="rId8191" xr:uid="{AB9CD68E-E0A3-4325-A7A4-7F457D799881}"/>
    <hyperlink ref="I8193" r:id="rId8192" xr:uid="{DD40C33C-5124-4292-B337-F38622726998}"/>
    <hyperlink ref="I8194" r:id="rId8193" xr:uid="{0F465A23-0A21-45B7-8CDC-B924E2A81DE7}"/>
    <hyperlink ref="I8195" r:id="rId8194" xr:uid="{94420372-167D-4854-BA81-2B763C058988}"/>
    <hyperlink ref="I8196" r:id="rId8195" xr:uid="{D8F8EAEF-BE1F-4E20-ACA3-56F0BDB0B8EE}"/>
    <hyperlink ref="I8197" r:id="rId8196" xr:uid="{62E03F87-63BA-4F43-8F07-033629F5C7C1}"/>
    <hyperlink ref="I8198" r:id="rId8197" xr:uid="{BD545524-FC33-4440-B481-C315E77AFA71}"/>
    <hyperlink ref="I8199" r:id="rId8198" xr:uid="{B10A5B4C-6755-48A8-B122-77BFAA351C6D}"/>
    <hyperlink ref="I8200" r:id="rId8199" xr:uid="{4F5B88DE-383B-49E6-9FBB-5935CA27401C}"/>
    <hyperlink ref="I8201" r:id="rId8200" xr:uid="{9E00924F-80CC-40A6-9A5A-B330F3B03926}"/>
    <hyperlink ref="I8202" r:id="rId8201" xr:uid="{E3CC86FD-986C-468D-B147-B14D17DBE9E4}"/>
    <hyperlink ref="I8203" r:id="rId8202" xr:uid="{A1A31265-2256-4165-A686-EFFD22252551}"/>
    <hyperlink ref="I8204" r:id="rId8203" xr:uid="{29607A8F-2C04-4F25-906D-27EDDD83297D}"/>
    <hyperlink ref="I8205" r:id="rId8204" xr:uid="{5284B4B5-C121-4D77-96D1-EC0142C1DDB0}"/>
    <hyperlink ref="I8206" r:id="rId8205" xr:uid="{EBC9FA08-4911-417E-9655-86EFCCEECF04}"/>
    <hyperlink ref="I8207" r:id="rId8206" xr:uid="{8C095F63-FA4E-4CA1-BA7A-01DF13549248}"/>
    <hyperlink ref="I8208" r:id="rId8207" xr:uid="{ED2A7B4A-CF97-4945-BB17-439A66E4F54F}"/>
    <hyperlink ref="I8209" r:id="rId8208" xr:uid="{0E12C81A-F23C-43BC-8966-C344EF04B992}"/>
    <hyperlink ref="I8210" r:id="rId8209" xr:uid="{C69A7D82-7BE5-4E33-AF51-AD272038C0BC}"/>
    <hyperlink ref="I8211" r:id="rId8210" xr:uid="{FFCFEED2-CC91-4F05-8580-6F167AA68234}"/>
    <hyperlink ref="I8212" r:id="rId8211" xr:uid="{E21C41B2-2AAB-430D-BADD-7C028B904E3F}"/>
    <hyperlink ref="I8213" r:id="rId8212" xr:uid="{867207CD-3F49-4D1C-AF3A-EEA005402277}"/>
    <hyperlink ref="I8214" r:id="rId8213" xr:uid="{8BF78DEE-FDFE-44A1-B580-048011D57A6C}"/>
    <hyperlink ref="I8215" r:id="rId8214" xr:uid="{82C94632-AAB3-43F5-AEFE-B04040F54644}"/>
    <hyperlink ref="I8216" r:id="rId8215" xr:uid="{F42A26B3-8B21-4133-9706-328548C90952}"/>
    <hyperlink ref="I8217" r:id="rId8216" xr:uid="{6D45E434-1E90-44D2-BBF4-06357E5FBB58}"/>
    <hyperlink ref="I8218" r:id="rId8217" xr:uid="{E4B5F35F-984E-4042-9879-5DB17D56BF2B}"/>
    <hyperlink ref="I8219" r:id="rId8218" xr:uid="{6DA59DEB-0576-4D27-8F19-8D77DCDC717A}"/>
    <hyperlink ref="I8220" r:id="rId8219" xr:uid="{29CED329-C3ED-4796-AB3E-60C334739C57}"/>
    <hyperlink ref="I8221" r:id="rId8220" xr:uid="{174B83B6-3635-44DD-81B1-3ED03E49199D}"/>
    <hyperlink ref="I8222" r:id="rId8221" xr:uid="{B9AD82BB-BEBB-4F9E-AE34-F4148EBAAF51}"/>
    <hyperlink ref="I8223" r:id="rId8222" xr:uid="{6C4C2F7D-B5A4-484F-B2E6-213D3C100024}"/>
    <hyperlink ref="I8224" r:id="rId8223" xr:uid="{C6C758CC-449C-425B-996F-5CD0CC6F5143}"/>
    <hyperlink ref="I8225" r:id="rId8224" xr:uid="{75630CF1-DEFC-46DB-B77C-C19935949F84}"/>
    <hyperlink ref="I8226" r:id="rId8225" xr:uid="{359D1FAD-A1B9-4FFA-A8DB-5E52EADF1745}"/>
    <hyperlink ref="I8227" r:id="rId8226" xr:uid="{831FA27C-0B9A-433B-95F2-DFFBCA169EB0}"/>
    <hyperlink ref="I8228" r:id="rId8227" xr:uid="{0624553D-E359-4311-9875-E29538E70288}"/>
    <hyperlink ref="I8229" r:id="rId8228" xr:uid="{EFF39081-CB33-475C-9B9A-DAB9B105D1AD}"/>
    <hyperlink ref="I8230" r:id="rId8229" xr:uid="{2256DC2E-0915-49CD-847D-A03477470600}"/>
    <hyperlink ref="I8231" r:id="rId8230" xr:uid="{58DCEB8A-9B08-45D8-B18E-CB35F1F4B402}"/>
    <hyperlink ref="I8232" r:id="rId8231" xr:uid="{F05F9F24-2004-4C04-82E2-197B8F5AECE2}"/>
    <hyperlink ref="I8233" r:id="rId8232" xr:uid="{2EC51B69-C744-4C2F-AEE1-BFA3E148CF4C}"/>
    <hyperlink ref="I8234" r:id="rId8233" xr:uid="{82B07B47-6186-4DC7-BCED-34AAC19AD941}"/>
    <hyperlink ref="I8235" r:id="rId8234" xr:uid="{E08D664A-3217-4DB4-8F7B-E0E53E105837}"/>
    <hyperlink ref="I8236" r:id="rId8235" xr:uid="{CDF9ED2B-A14C-41A0-88B9-ACCBF4A18438}"/>
    <hyperlink ref="I8237" r:id="rId8236" xr:uid="{EC56CF4F-BF15-4FC2-9E5A-B0364B8D495C}"/>
    <hyperlink ref="I8238" r:id="rId8237" xr:uid="{D9362319-DD1E-4234-B413-30BC8425247C}"/>
    <hyperlink ref="I8239" r:id="rId8238" xr:uid="{CEBEA199-112C-4564-9A5E-7733AF431298}"/>
    <hyperlink ref="I8240" r:id="rId8239" xr:uid="{5681AD8B-7F8B-494F-837C-D9CF77FA8260}"/>
    <hyperlink ref="I8241" r:id="rId8240" xr:uid="{6DB0388A-54A8-4C01-87C3-C635CBC81A1A}"/>
    <hyperlink ref="I8242" r:id="rId8241" xr:uid="{CD270EAE-403C-4078-88A1-47922A2BC2F5}"/>
    <hyperlink ref="I8243" r:id="rId8242" xr:uid="{BF5FAC8A-C410-4D5B-ACFD-8ADC536F52C3}"/>
    <hyperlink ref="I8244" r:id="rId8243" xr:uid="{F46A28D9-4444-4AF9-8F91-C02888FE7201}"/>
    <hyperlink ref="I8245" r:id="rId8244" xr:uid="{7FF0961D-6B86-45AC-A76D-F351A81E7BCF}"/>
    <hyperlink ref="I8246" r:id="rId8245" xr:uid="{DBF75849-2499-4D3A-82B7-39C565E83AA0}"/>
    <hyperlink ref="I8247" r:id="rId8246" xr:uid="{F5ED2969-7940-4BBF-85BA-F259C82E2D7E}"/>
    <hyperlink ref="I8248" r:id="rId8247" xr:uid="{EF1C1CFB-E023-40A4-80FA-29A82978884C}"/>
    <hyperlink ref="I8249" r:id="rId8248" xr:uid="{9472FB10-412F-40C9-BFD6-9A4F4F92336D}"/>
    <hyperlink ref="I6606" r:id="rId8249" xr:uid="{F40EC7B0-32F9-4AC2-AAF8-2D622F5F6C86}"/>
    <hyperlink ref="I8251" r:id="rId8250" xr:uid="{EE95BEBF-4333-44DF-8FA9-B0A8DAFB21B9}"/>
    <hyperlink ref="I8252" r:id="rId8251" xr:uid="{9C1ABB38-7B45-4C1C-9E2C-203AE49AC807}"/>
    <hyperlink ref="I8253" r:id="rId8252" xr:uid="{9727D559-6CAF-47AD-9C15-2AFD18E2DB60}"/>
    <hyperlink ref="I8254" r:id="rId8253" xr:uid="{72CEC205-8E35-49B1-9B4F-05D525D2DA3B}"/>
    <hyperlink ref="I8255" r:id="rId8254" xr:uid="{93D70DF0-F61E-4BDD-90B8-2F67E49CAF56}"/>
    <hyperlink ref="I8256" r:id="rId8255" xr:uid="{4440606B-6014-463B-A70F-B39B790F3B40}"/>
    <hyperlink ref="I8257" r:id="rId8256" xr:uid="{C87174A1-EC9F-4584-80E1-4020835800C7}"/>
    <hyperlink ref="I8258" r:id="rId8257" xr:uid="{D8F8BDF4-AE01-4C9B-A618-F6F93E9653E1}"/>
    <hyperlink ref="I8259" r:id="rId8258" xr:uid="{024697DD-2465-4349-8A4E-F647AA0B5A2C}"/>
    <hyperlink ref="I8260" r:id="rId8259" xr:uid="{787299AA-83C6-4FCF-AA9E-4C8392D9B051}"/>
    <hyperlink ref="I8261" r:id="rId8260" xr:uid="{DF8E20A7-0F8A-4089-A586-95B40F38335F}"/>
    <hyperlink ref="I8262" r:id="rId8261" xr:uid="{DC1E817D-9416-460C-99DA-A1DF034FFA9F}"/>
    <hyperlink ref="I8263" r:id="rId8262" xr:uid="{23C6246F-9B59-474D-974E-B76EED57F93E}"/>
    <hyperlink ref="I8264" r:id="rId8263" xr:uid="{4DC3A9E7-7996-4F70-9985-8C04966789BF}"/>
    <hyperlink ref="I8265" r:id="rId8264" xr:uid="{564DA401-8C05-4DE1-85EF-112CE9619CF2}"/>
    <hyperlink ref="I8266" r:id="rId8265" xr:uid="{1EE041B6-E458-4836-BC5C-CB63002740DA}"/>
    <hyperlink ref="I8267" r:id="rId8266" xr:uid="{8E82E03F-C666-4436-A906-8558081298AC}"/>
    <hyperlink ref="I8268" r:id="rId8267" xr:uid="{A20F0FD1-DA88-4112-A7BC-7BCB0ED03B3D}"/>
    <hyperlink ref="I8269" r:id="rId8268" xr:uid="{2E78874D-B371-48E5-BE19-8F9C7D399A54}"/>
    <hyperlink ref="I8270" r:id="rId8269" xr:uid="{75BBCAFF-F8D1-4624-A975-E57F5C857810}"/>
    <hyperlink ref="I8271" r:id="rId8270" xr:uid="{3D087234-5C2D-4ADB-91B8-65125451F719}"/>
    <hyperlink ref="I8272" r:id="rId8271" xr:uid="{40C40C5E-9F25-4844-B940-C6C6A2DB7844}"/>
    <hyperlink ref="I8273" r:id="rId8272" xr:uid="{F9A5F6B4-F31B-4556-A2D5-98B216299509}"/>
    <hyperlink ref="I8274" r:id="rId8273" xr:uid="{31250EA4-482F-4ABF-A37E-CA22AFE2BF19}"/>
    <hyperlink ref="I8275" r:id="rId8274" xr:uid="{05736361-B4A7-4CD8-B0B9-F54C615E5054}"/>
    <hyperlink ref="I8276" r:id="rId8275" xr:uid="{31ADA1DF-B687-4CA1-AD90-CFCD85E359CA}"/>
    <hyperlink ref="I8277" r:id="rId8276" xr:uid="{07CB0A24-B31B-4B23-9867-F6BF643A4CEE}"/>
    <hyperlink ref="I8278" r:id="rId8277" xr:uid="{C0D28D0E-7234-433F-B87D-694091DCBB05}"/>
    <hyperlink ref="I8279" r:id="rId8278" xr:uid="{2A62CD9D-584A-4BB8-8630-530BAD7AD199}"/>
    <hyperlink ref="I8280" r:id="rId8279" xr:uid="{C67B16FC-95EC-41C1-ABCE-147404D8EBE6}"/>
    <hyperlink ref="I8281" r:id="rId8280" xr:uid="{E455E5EA-4269-43B6-9381-1C06F51F580C}"/>
    <hyperlink ref="I8282" r:id="rId8281" xr:uid="{1EDDDFE5-3308-43A7-AD8E-836261CD6EB9}"/>
    <hyperlink ref="I8283" r:id="rId8282" xr:uid="{A2E82332-74F4-45F8-9C0D-2E8AF6046039}"/>
    <hyperlink ref="I8284" r:id="rId8283" xr:uid="{F658A9B2-D0C8-4ECE-B2D0-9964B9247103}"/>
    <hyperlink ref="I8285" r:id="rId8284" xr:uid="{79C5BD5C-8CDA-400E-AB75-0B7F8C2C44DF}"/>
    <hyperlink ref="I8286" r:id="rId8285" xr:uid="{79E8C45D-D10F-402E-A33B-ACAE51284931}"/>
    <hyperlink ref="I8287" r:id="rId8286" xr:uid="{6AA60D02-D385-416D-A43A-BFC43CF54AE8}"/>
    <hyperlink ref="I8288" r:id="rId8287" xr:uid="{E82E1BFD-400B-4B7D-8166-7DA5EB1338AD}"/>
    <hyperlink ref="I8289" r:id="rId8288" xr:uid="{4322FBF3-BBC8-427E-BCAC-D82E5AA95F5B}"/>
    <hyperlink ref="I8290" r:id="rId8289" xr:uid="{6FB71893-9810-4739-8FA2-1D1DB707A947}"/>
    <hyperlink ref="I8291" r:id="rId8290" xr:uid="{9EA73CF0-6F4E-4DAA-8B5B-B12409778482}"/>
    <hyperlink ref="I8292" r:id="rId8291" xr:uid="{64DAC308-E255-4C96-AB69-ABCA0605EF24}"/>
    <hyperlink ref="I8293" r:id="rId8292" xr:uid="{E4E9030B-58CA-44EB-AEF0-6AB27C2E1479}"/>
    <hyperlink ref="I8294" r:id="rId8293" xr:uid="{EEE81A5F-6D43-4899-A6C4-9E7AEEBA2189}"/>
    <hyperlink ref="I8295" r:id="rId8294" xr:uid="{CFBA7F0B-D92E-4112-B0EE-D92058B3AB5F}"/>
    <hyperlink ref="I8296" r:id="rId8295" xr:uid="{6D06B503-9ED4-47C5-BBB1-7834C748CFCC}"/>
    <hyperlink ref="I8297" r:id="rId8296" xr:uid="{DC2BB60A-0288-45B4-9CE9-22A19640BF4C}"/>
    <hyperlink ref="I8298" r:id="rId8297" xr:uid="{FD702669-9BCF-49C1-B30B-FFA350F53338}"/>
    <hyperlink ref="I8299" r:id="rId8298" xr:uid="{CA40DDC2-6F2C-45C6-BEAF-29EA697A71D6}"/>
    <hyperlink ref="I8300" r:id="rId8299" xr:uid="{EE10E616-70B4-4674-8DDE-EAEED21AAC72}"/>
    <hyperlink ref="I8301" r:id="rId8300" xr:uid="{529F21DC-2490-4B4E-8F07-241573CBD74D}"/>
    <hyperlink ref="I8302" r:id="rId8301" xr:uid="{7B41C150-771C-45AC-8E0E-987B7F8F2C5F}"/>
    <hyperlink ref="I8303" r:id="rId8302" xr:uid="{CE118257-7622-4875-AA74-B1570EF4360E}"/>
    <hyperlink ref="I8304" r:id="rId8303" xr:uid="{BCD03F8A-EBFB-4DDE-B2A2-76EBE8B1AE70}"/>
    <hyperlink ref="I8305" r:id="rId8304" xr:uid="{BFEC3B28-D2E6-4C63-9A50-FF26D5D42294}"/>
    <hyperlink ref="I8306" r:id="rId8305" xr:uid="{9C935257-5307-48DA-A45D-9621CA6C630B}"/>
    <hyperlink ref="I8307" r:id="rId8306" xr:uid="{D988D19C-A14B-47A9-B861-6D71AA532F8D}"/>
    <hyperlink ref="I8308" r:id="rId8307" xr:uid="{0908EBD0-28D6-4CC1-8A1F-642870D8210D}"/>
    <hyperlink ref="I8309" r:id="rId8308" xr:uid="{487010A3-6A25-486B-ACB1-F9F0EED4B450}"/>
    <hyperlink ref="I8310" r:id="rId8309" xr:uid="{E42C47D8-1552-4954-80E8-B9E6A20618B5}"/>
    <hyperlink ref="I8311" r:id="rId8310" xr:uid="{E675A1C9-52BF-4B6E-A52B-4510D2C457FF}"/>
    <hyperlink ref="I8312" r:id="rId8311" xr:uid="{0B50F9BF-E717-4EBE-95D3-3E6DD5018947}"/>
    <hyperlink ref="I8313" r:id="rId8312" xr:uid="{00077852-E66B-461D-ADE5-1610C5553BF4}"/>
    <hyperlink ref="I8314" r:id="rId8313" xr:uid="{ED3E2A35-4C35-4930-80E8-7BECAA376F6C}"/>
    <hyperlink ref="I8315" r:id="rId8314" xr:uid="{AFC36F50-FC08-4468-9D58-059DB52935A1}"/>
    <hyperlink ref="I8316" r:id="rId8315" xr:uid="{9AAC3176-BF8C-4A4D-9033-AAFFB7E899AD}"/>
    <hyperlink ref="I8317" r:id="rId8316" xr:uid="{224F1711-9B3D-4F24-B598-6C6B8BA92CFC}"/>
    <hyperlink ref="I8318" r:id="rId8317" xr:uid="{8DEAABDC-AE20-41AA-AE37-8D4CE96BF6A9}"/>
    <hyperlink ref="I8319" r:id="rId8318" xr:uid="{F2458453-5098-4C54-AB1C-DCB117D75842}"/>
    <hyperlink ref="I8320" r:id="rId8319" xr:uid="{C784A829-1162-4F70-A494-B6A3AB20C691}"/>
    <hyperlink ref="I8321" r:id="rId8320" xr:uid="{34F1B3DA-3B5E-4FD4-AE68-9EE2D571BA3B}"/>
    <hyperlink ref="I8322" r:id="rId8321" xr:uid="{0575FE92-8307-40A3-9074-F85725F45032}"/>
    <hyperlink ref="I8323" r:id="rId8322" xr:uid="{3D7F2202-5B68-4A57-BA77-F9977D957268}"/>
    <hyperlink ref="I8324" r:id="rId8323" xr:uid="{910FA496-6B82-4FB9-A14A-E86669E271CB}"/>
    <hyperlink ref="I8325" r:id="rId8324" xr:uid="{1BD5A2B6-26F8-47D4-800D-EDAD87E4EAAB}"/>
    <hyperlink ref="I8326" r:id="rId8325" xr:uid="{050ADDE2-7799-4BB1-BF26-4BC01AE536A7}"/>
    <hyperlink ref="I8327" r:id="rId8326" xr:uid="{4A13C26B-48E2-4C4F-A29B-108C7E879461}"/>
    <hyperlink ref="I8328" r:id="rId8327" xr:uid="{0C892D9A-C940-48F2-BDA3-68BF4CDD18F4}"/>
    <hyperlink ref="I8329" r:id="rId8328" xr:uid="{0F31CB07-AAAD-4FCA-B21E-D2C495C97940}"/>
    <hyperlink ref="I8330" r:id="rId8329" xr:uid="{7622F565-DB12-4475-BCD0-D46D1D3AF7ED}"/>
    <hyperlink ref="I8331" r:id="rId8330" xr:uid="{4F23A5F9-14E3-42E6-B3C0-BA3347A238E7}"/>
    <hyperlink ref="I8332" r:id="rId8331" xr:uid="{8FA8AD36-6E46-46C9-8BC4-CFA4DF6C25BC}"/>
    <hyperlink ref="I8333" r:id="rId8332" xr:uid="{3A3C45BB-04AA-45B2-85F9-1E4591DDBE7B}"/>
    <hyperlink ref="I8334" r:id="rId8333" xr:uid="{170B5037-1C14-4552-94DF-9B8CC015861C}"/>
    <hyperlink ref="I8335" r:id="rId8334" xr:uid="{E3CC8F88-A7A7-4A36-BD05-68EDE302A2AA}"/>
    <hyperlink ref="I8336" r:id="rId8335" xr:uid="{D2D386AC-5598-43A6-A77B-0A4412E06D46}"/>
    <hyperlink ref="I8337" r:id="rId8336" xr:uid="{9BF4CF7A-2B5C-4DFC-B3B6-42960B5364C2}"/>
    <hyperlink ref="I8338" r:id="rId8337" xr:uid="{4259701D-3497-4BD3-8338-9D29698EB175}"/>
    <hyperlink ref="I8339" r:id="rId8338" xr:uid="{54E0CB07-D0CA-457D-8770-4140392B056A}"/>
    <hyperlink ref="I8340" r:id="rId8339" xr:uid="{6D4100EC-ED2B-495F-960A-7FC499A0D0CF}"/>
    <hyperlink ref="I8341" r:id="rId8340" xr:uid="{4138EE95-0A88-4420-A4E9-0D1AA72E826E}"/>
    <hyperlink ref="I8342" r:id="rId8341" xr:uid="{E4BE9241-89DB-4230-999A-9363CC4EAA7A}"/>
    <hyperlink ref="I8343" r:id="rId8342" xr:uid="{7B033814-E196-4171-9201-E0B4AAC8DA6D}"/>
    <hyperlink ref="I8344" r:id="rId8343" xr:uid="{ABA3BF9D-A0BD-47BF-962F-6D789F107327}"/>
    <hyperlink ref="I8345" r:id="rId8344" xr:uid="{BF9F536B-5AA4-4286-A3CD-66F047662EC6}"/>
    <hyperlink ref="I8346" r:id="rId8345" xr:uid="{03847AA1-E89F-4F0C-83ED-72AC3C3FD83D}"/>
    <hyperlink ref="I5074" r:id="rId8346" xr:uid="{11013968-CBB2-49DA-BDA0-95613F1DDE43}"/>
    <hyperlink ref="I8348" r:id="rId8347" xr:uid="{B196A8AB-1074-42DE-91E4-1CFBF7E5F359}"/>
    <hyperlink ref="I8349" r:id="rId8348" xr:uid="{33884EDA-A470-4274-83A4-AF015CD81EEC}"/>
    <hyperlink ref="I8350" r:id="rId8349" xr:uid="{874E436F-C3EC-4F6F-AE1E-7AAE65B0E8A1}"/>
    <hyperlink ref="I8351" r:id="rId8350" xr:uid="{B491AF58-0C1F-4D72-8622-B88BDD4C0774}"/>
    <hyperlink ref="I8352" r:id="rId8351" xr:uid="{C7F0DE83-32C4-4EC4-977C-BF71A7703732}"/>
    <hyperlink ref="I8353" r:id="rId8352" xr:uid="{7836DAA1-7B2A-4F7A-BDA4-90EF85422656}"/>
    <hyperlink ref="I8354" r:id="rId8353" xr:uid="{0975C44B-F364-4617-8C4E-7CCC6F7D790B}"/>
    <hyperlink ref="I8355" r:id="rId8354" xr:uid="{6698B31F-0C26-45C2-A777-CEE41CF0DFE7}"/>
    <hyperlink ref="I8356" r:id="rId8355" xr:uid="{30B0EB44-712F-49A4-82BA-3ED98115C60D}"/>
    <hyperlink ref="I8357" r:id="rId8356" xr:uid="{AACD1B42-4215-48DB-A0B9-71CE13BF93B7}"/>
    <hyperlink ref="I8358" r:id="rId8357" xr:uid="{7A7314E6-BB9F-4BA9-9995-96D009C23D30}"/>
    <hyperlink ref="I8359" r:id="rId8358" xr:uid="{26280AAB-0102-4353-853A-2A5ACCCD5473}"/>
    <hyperlink ref="I8360" r:id="rId8359" xr:uid="{B33EF623-1423-415E-A771-103C8C327589}"/>
    <hyperlink ref="I8361" r:id="rId8360" xr:uid="{69E57A7F-545F-4B02-9E64-AC87D137BEEA}"/>
    <hyperlink ref="I8362" r:id="rId8361" xr:uid="{A3BE5DBB-9179-42E5-BADF-C9A75A4E5A13}"/>
    <hyperlink ref="I8363" r:id="rId8362" xr:uid="{AFA29A50-51DE-46B4-B83D-CDB0B16D40FC}"/>
    <hyperlink ref="I8364" r:id="rId8363" xr:uid="{C234EBDE-09F5-4291-8AF2-45849D862B01}"/>
    <hyperlink ref="I8365" r:id="rId8364" xr:uid="{ABC46E04-0047-425D-AE50-4FC5BE2BD577}"/>
    <hyperlink ref="I8366" r:id="rId8365" xr:uid="{67FA57AE-A935-44C2-8E72-013D5417DF63}"/>
    <hyperlink ref="I8367" r:id="rId8366" xr:uid="{A57148DA-4125-4237-8B9E-948FDED25C86}"/>
    <hyperlink ref="I8368" r:id="rId8367" xr:uid="{3A11D510-6B26-4D1A-992B-EA44D80192F0}"/>
    <hyperlink ref="I8369" r:id="rId8368" xr:uid="{2985C00D-0078-485C-A30D-27FB87817110}"/>
    <hyperlink ref="I8370" r:id="rId8369" xr:uid="{07D4655B-B457-4AFC-A19E-D25758D3A486}"/>
    <hyperlink ref="I8371" r:id="rId8370" xr:uid="{DED887FD-7BFE-4F16-B5B8-A1D6D925BC95}"/>
    <hyperlink ref="I8372" r:id="rId8371" xr:uid="{74A6FE3D-ADB1-4042-A109-FE18E3F9308E}"/>
    <hyperlink ref="I8373" r:id="rId8372" xr:uid="{C12AFE45-57D5-4254-ABED-CC62A3BACB48}"/>
    <hyperlink ref="I8374" r:id="rId8373" xr:uid="{13432FA0-EA3A-4EDF-8837-FBA789C36289}"/>
    <hyperlink ref="I8375" r:id="rId8374" xr:uid="{3DD79FCA-0E6C-457B-BB0E-7593ACE0BBB4}"/>
    <hyperlink ref="I8376" r:id="rId8375" xr:uid="{159A1928-3C29-4584-A42E-C10D230027A9}"/>
    <hyperlink ref="I8377" r:id="rId8376" xr:uid="{E2AEE0D0-3B1E-42BF-9B84-AF33BCC1A463}"/>
    <hyperlink ref="I8378" r:id="rId8377" xr:uid="{1B468A0C-47A1-4244-81B9-E5E62657AB78}"/>
    <hyperlink ref="I9931" r:id="rId8378" xr:uid="{88C3D8FE-E4AA-4A8F-8223-950260A5C6DF}"/>
    <hyperlink ref="I8380" r:id="rId8379" xr:uid="{D8CEE7EA-19B7-48F5-83EF-1EC7B839C7E6}"/>
    <hyperlink ref="I8381" r:id="rId8380" xr:uid="{0F348A3F-5D80-4C1B-BEE2-A6ADDABFDAA1}"/>
    <hyperlink ref="I8382" r:id="rId8381" xr:uid="{70E211F3-9A96-41C0-8B0D-4181F909D1C8}"/>
    <hyperlink ref="I8383" r:id="rId8382" xr:uid="{37FDFFD1-4E45-4AAB-8C0F-2E5D49E73465}"/>
    <hyperlink ref="I8384" r:id="rId8383" xr:uid="{E9781346-FE17-4304-82AB-60CD2EC7BDB7}"/>
    <hyperlink ref="I8385" r:id="rId8384" xr:uid="{077AD232-75D7-4EAD-9B03-3C044DAE9154}"/>
    <hyperlink ref="I8386" r:id="rId8385" xr:uid="{357F50AF-7FE9-4A9C-BCF9-681DCAE8761C}"/>
    <hyperlink ref="I8387" r:id="rId8386" xr:uid="{ED4BB613-9AF9-40CA-BE94-DAF78B4B5584}"/>
    <hyperlink ref="I8388" r:id="rId8387" xr:uid="{10D36CCD-BC51-4452-AB29-4ECC9E79D678}"/>
    <hyperlink ref="I8389" r:id="rId8388" xr:uid="{DB372519-84E9-4F9C-AB1F-7E41CDFF0F6B}"/>
    <hyperlink ref="I8390" r:id="rId8389" xr:uid="{8D5790B3-B91C-4157-BD7D-6226586E2F76}"/>
    <hyperlink ref="I8391" r:id="rId8390" xr:uid="{6CF0398A-D1D7-4992-AB2E-C648F2FD6742}"/>
    <hyperlink ref="I8392" r:id="rId8391" xr:uid="{5D539315-ADA7-4BD5-832E-597510438710}"/>
    <hyperlink ref="I8393" r:id="rId8392" xr:uid="{6450D317-BFE2-41FB-A6B0-1257D95A5F81}"/>
    <hyperlink ref="I8394" r:id="rId8393" xr:uid="{DE30200A-D5E0-4055-B9AC-ECC21BAF3B5D}"/>
    <hyperlink ref="I8395" r:id="rId8394" xr:uid="{E602B4CF-3AB8-4D29-99C5-8F23A11D3093}"/>
    <hyperlink ref="I8396" r:id="rId8395" xr:uid="{9FD51A74-43DE-4EA4-A625-CB030C230EDD}"/>
    <hyperlink ref="I8397" r:id="rId8396" xr:uid="{EE94910F-DCFE-4ECB-9A07-152B8C3A221D}"/>
    <hyperlink ref="I8398" r:id="rId8397" xr:uid="{7461E99F-7D91-428C-92DB-123F7907F187}"/>
    <hyperlink ref="I8399" r:id="rId8398" xr:uid="{7C5354F3-B305-435F-B79B-26250C02920E}"/>
    <hyperlink ref="I8400" r:id="rId8399" xr:uid="{FAFF0BA5-7D6D-40FF-A9E5-BCDE973D6091}"/>
    <hyperlink ref="I8401" r:id="rId8400" xr:uid="{803F988E-A0B6-401A-A07E-71E315B8EE9B}"/>
    <hyperlink ref="I8402" r:id="rId8401" xr:uid="{FFEB0B26-6278-4385-BD5E-F7921E472D4F}"/>
    <hyperlink ref="I8403" r:id="rId8402" xr:uid="{A4FE9F12-F095-4069-B95F-5A8DCB5CED9F}"/>
    <hyperlink ref="I8404" r:id="rId8403" xr:uid="{9203E2F7-4F4D-4F8D-B52E-F43C71A25DA5}"/>
    <hyperlink ref="I8405" r:id="rId8404" xr:uid="{42F04A1C-82A6-41AF-92D7-A698BC47341E}"/>
    <hyperlink ref="I8406" r:id="rId8405" xr:uid="{2DD79EC9-82E3-46E3-9A6C-22A916450179}"/>
    <hyperlink ref="I8407" r:id="rId8406" xr:uid="{149D55D8-55D2-4726-8D9D-931198F47971}"/>
    <hyperlink ref="I8408" r:id="rId8407" xr:uid="{1E4436EE-2C43-4A33-A152-326BA0340109}"/>
    <hyperlink ref="I8409" r:id="rId8408" xr:uid="{611BA2D9-F57C-4D45-8056-B48A439BBF9E}"/>
    <hyperlink ref="I8410" r:id="rId8409" xr:uid="{2DC53609-567B-4388-90C3-9603E8F3D8FC}"/>
    <hyperlink ref="I8411" r:id="rId8410" xr:uid="{E24125C2-B624-4A2A-80B9-E5DEEA858B42}"/>
    <hyperlink ref="I6643" r:id="rId8411" xr:uid="{FDACCDAA-8297-45BE-9F69-F7D7ABE965DA}"/>
    <hyperlink ref="I8413" r:id="rId8412" xr:uid="{54740BE6-CF37-45B8-B3B3-1736125EC2A1}"/>
    <hyperlink ref="I8414" r:id="rId8413" xr:uid="{2C953E5D-83DA-4EA9-B86D-B867FA35FFB2}"/>
    <hyperlink ref="I8415" r:id="rId8414" xr:uid="{09D3F624-3C63-491C-A68A-51DBB6E2BA9B}"/>
    <hyperlink ref="I8416" r:id="rId8415" xr:uid="{0A38FD3D-F53E-470F-B667-91F15292FE0A}"/>
    <hyperlink ref="I8417" r:id="rId8416" xr:uid="{779AC5B2-64C4-47CD-93AF-AF9EDE939772}"/>
    <hyperlink ref="I8418" r:id="rId8417" xr:uid="{9A5AA652-4560-4C21-9791-3FD6E79771CD}"/>
    <hyperlink ref="I8419" r:id="rId8418" xr:uid="{C7522843-AC6E-4292-A502-3C1E8DF702F5}"/>
    <hyperlink ref="I8420" r:id="rId8419" xr:uid="{B7EB0DB7-F840-408B-B918-F4CD167725AE}"/>
    <hyperlink ref="I8421" r:id="rId8420" xr:uid="{CBE67D67-6E1C-4CA5-8252-A70B935649F2}"/>
    <hyperlink ref="I5890" r:id="rId8421" xr:uid="{A559F747-86B0-4F9D-9EF9-4E6ADE001ECF}"/>
    <hyperlink ref="I8423" r:id="rId8422" xr:uid="{66088DD2-6571-4A25-B661-394AE6BAFCC6}"/>
    <hyperlink ref="I8424" r:id="rId8423" xr:uid="{7BA88ADD-58B9-4BD8-BFF5-2FA0FBE921FD}"/>
    <hyperlink ref="I8425" r:id="rId8424" xr:uid="{5D49F057-DC7C-4049-9DDC-96B2608512C1}"/>
    <hyperlink ref="I8426" r:id="rId8425" xr:uid="{310F06D3-AA06-4B36-8282-62467A0765DF}"/>
    <hyperlink ref="I8427" r:id="rId8426" xr:uid="{6B51229F-4A50-495F-8F74-84FD86FE9EE6}"/>
    <hyperlink ref="I8428" r:id="rId8427" xr:uid="{D93C011F-72F9-42D2-A925-6A2D82AAB9FE}"/>
    <hyperlink ref="I8429" r:id="rId8428" xr:uid="{F06CB670-AB49-4266-A38A-86008FE8AFD0}"/>
    <hyperlink ref="I8430" r:id="rId8429" xr:uid="{D4EDDB43-E148-4435-A79C-824130AD6E7A}"/>
    <hyperlink ref="I8431" r:id="rId8430" xr:uid="{F42F0B6E-00F7-4140-96B1-012576415459}"/>
    <hyperlink ref="I8432" r:id="rId8431" xr:uid="{F52857D7-1CC5-4A3C-A55D-10CB550F92B4}"/>
    <hyperlink ref="I8433" r:id="rId8432" xr:uid="{54A39AE5-A2B6-4C96-A5E9-B6087AD541B8}"/>
    <hyperlink ref="I8434" r:id="rId8433" xr:uid="{3F7F18A1-15AA-4827-A24B-7AD658D7A4D8}"/>
    <hyperlink ref="I8435" r:id="rId8434" xr:uid="{E8DD5AEC-4547-4A1C-94A6-FD302150391D}"/>
    <hyperlink ref="I8436" r:id="rId8435" xr:uid="{D6FDE60A-0F4D-4758-A20C-48FEC0C3335C}"/>
    <hyperlink ref="I8437" r:id="rId8436" xr:uid="{9982356B-8DC2-412D-9FFA-C0F6DC04B9D1}"/>
    <hyperlink ref="I8438" r:id="rId8437" xr:uid="{D43CDAC2-953B-4E79-A7ED-B664AB855391}"/>
    <hyperlink ref="I8439" r:id="rId8438" xr:uid="{13A977CF-E519-45D2-B79D-45ACA00D9850}"/>
    <hyperlink ref="I8440" r:id="rId8439" xr:uid="{D85D07DD-F19D-4DC2-8620-D72FC058F93B}"/>
    <hyperlink ref="I8441" r:id="rId8440" xr:uid="{86C6D593-F493-4124-815C-72BCE52EB0AC}"/>
    <hyperlink ref="I8442" r:id="rId8441" xr:uid="{D65FD908-A811-426C-96DA-40AB7074A036}"/>
    <hyperlink ref="I8443" r:id="rId8442" xr:uid="{CD355A7B-8588-492E-A7B4-5871A440839D}"/>
    <hyperlink ref="I8444" r:id="rId8443" xr:uid="{66BD68AE-1A76-431C-B785-DF6DB4AA56E7}"/>
    <hyperlink ref="I8445" r:id="rId8444" xr:uid="{F9A5E05E-48FD-45A0-B26B-E5F23D9746CF}"/>
    <hyperlink ref="I8446" r:id="rId8445" xr:uid="{30397EAA-0605-4FCE-8B3B-872F5BEA0EE7}"/>
    <hyperlink ref="I8447" r:id="rId8446" xr:uid="{8CE5C34B-139E-41AC-8AF7-DAC75C37795A}"/>
    <hyperlink ref="I8448" r:id="rId8447" xr:uid="{D810831F-6AED-479A-8BDF-8B335B8203DF}"/>
    <hyperlink ref="I8449" r:id="rId8448" xr:uid="{996E1C96-99E0-4405-974D-0E0FA8D65DE2}"/>
    <hyperlink ref="I8450" r:id="rId8449" xr:uid="{3E208ECB-C6AF-4A17-B8B4-4E3B1190FABB}"/>
    <hyperlink ref="I8451" r:id="rId8450" xr:uid="{01219C21-96F5-461F-A584-364C3B4C19E0}"/>
    <hyperlink ref="I8452" r:id="rId8451" xr:uid="{008213F1-C691-4DA2-92FD-5914FAA1266E}"/>
    <hyperlink ref="I8453" r:id="rId8452" xr:uid="{8DA57150-7DDC-4062-BE0B-9ABA68F0FC03}"/>
    <hyperlink ref="I8454" r:id="rId8453" xr:uid="{D3CFCE9F-E44F-429A-A9FE-A5EB07D57192}"/>
    <hyperlink ref="I8455" r:id="rId8454" xr:uid="{74AFE579-3511-4704-961D-60ECA97272D0}"/>
    <hyperlink ref="I8456" r:id="rId8455" xr:uid="{411186CF-7900-48C2-BF8B-0332AB26EF01}"/>
    <hyperlink ref="I8457" r:id="rId8456" xr:uid="{C6459486-529D-4123-BE2B-D75846DBD917}"/>
    <hyperlink ref="I8458" r:id="rId8457" xr:uid="{2FAC93ED-B221-41E0-82B4-1D8B35DD2621}"/>
    <hyperlink ref="I8459" r:id="rId8458" xr:uid="{1EB39C88-B004-4EF6-BB51-623A0DB5DCAA}"/>
    <hyperlink ref="I8460" r:id="rId8459" xr:uid="{BA9BDC4D-50F3-4442-BDAA-D536BC0799A7}"/>
    <hyperlink ref="I8461" r:id="rId8460" xr:uid="{A9FDC269-E016-464B-B58F-DA59B7B58112}"/>
    <hyperlink ref="I8462" r:id="rId8461" xr:uid="{441146CE-E39D-4690-BBF9-D85D94AC2A74}"/>
    <hyperlink ref="I8463" r:id="rId8462" xr:uid="{514B22B9-DC1A-4406-9034-7C720CDEB20B}"/>
    <hyperlink ref="I8464" r:id="rId8463" xr:uid="{C71082C3-804F-4378-AF89-487AA9FE0EED}"/>
    <hyperlink ref="I8465" r:id="rId8464" xr:uid="{618493EF-0D7B-4CB9-A3A5-033752CA4A6F}"/>
    <hyperlink ref="I8466" r:id="rId8465" xr:uid="{5A10E3FB-E100-4B79-83DE-CDEB1D865CA0}"/>
    <hyperlink ref="I8467" r:id="rId8466" xr:uid="{2FB7293A-637A-4350-AA1E-AF6ED1C2B187}"/>
    <hyperlink ref="I8468" r:id="rId8467" xr:uid="{3C85964F-50AA-4BBB-B525-E28E744A3B6F}"/>
    <hyperlink ref="I8469" r:id="rId8468" xr:uid="{D64F0634-7D66-4C81-8E25-35B93C3153CA}"/>
    <hyperlink ref="I8470" r:id="rId8469" xr:uid="{9E442486-B128-4C95-9185-B62B071DE0A2}"/>
    <hyperlink ref="I8471" r:id="rId8470" xr:uid="{276C593E-66C2-417A-A598-EC39291D9A69}"/>
    <hyperlink ref="I8472" r:id="rId8471" xr:uid="{9E671E4E-52EF-4FDC-BD19-6BF984A6ECBA}"/>
    <hyperlink ref="I8473" r:id="rId8472" xr:uid="{4AED6D1F-39D3-40BE-9C77-5D83A5D56ED0}"/>
    <hyperlink ref="I8474" r:id="rId8473" xr:uid="{E617C7B1-0AAF-4911-92A4-18E6433AD5CE}"/>
    <hyperlink ref="I8475" r:id="rId8474" xr:uid="{E123D61A-8CDB-4298-A203-6C05052899FE}"/>
    <hyperlink ref="I8476" r:id="rId8475" xr:uid="{15BA3A60-7A37-4A41-A9FB-355A1566EE80}"/>
    <hyperlink ref="I8477" r:id="rId8476" xr:uid="{E4B5A333-ABA5-482E-80F4-73336DB46BD4}"/>
    <hyperlink ref="I8478" r:id="rId8477" xr:uid="{BF2B0B39-C0CE-4673-9DD1-3B43FAC16767}"/>
    <hyperlink ref="I8479" r:id="rId8478" xr:uid="{EE33D643-1A89-4978-B9DB-0C5BBAB6EBAC}"/>
    <hyperlink ref="I8480" r:id="rId8479" xr:uid="{C9023178-4A56-472B-997A-72DE918DE4AD}"/>
    <hyperlink ref="I8481" r:id="rId8480" xr:uid="{C34DE582-7038-4CA5-9289-DA149777E00F}"/>
    <hyperlink ref="I8482" r:id="rId8481" xr:uid="{4B52BFF4-109A-48D1-95B4-544B518AAF9F}"/>
    <hyperlink ref="I8483" r:id="rId8482" xr:uid="{461FE9E4-B734-474D-8BC8-0A54011EA8FF}"/>
    <hyperlink ref="I8484" r:id="rId8483" xr:uid="{B21E9C97-229B-490C-A73B-B13A5F2C2B06}"/>
    <hyperlink ref="I8485" r:id="rId8484" xr:uid="{EC20BC15-1CCD-4E39-80E7-9FA3C6999488}"/>
    <hyperlink ref="I8486" r:id="rId8485" xr:uid="{CC90429F-D7B2-46FD-8385-44318659DC73}"/>
    <hyperlink ref="I8487" r:id="rId8486" xr:uid="{214D72B7-E7B0-4FFE-B220-A29175DF8043}"/>
    <hyperlink ref="I8488" r:id="rId8487" xr:uid="{0790FD7B-92A7-4D95-A4D1-AEA13FC9E31A}"/>
    <hyperlink ref="I8489" r:id="rId8488" xr:uid="{ED24A4FF-3142-4E97-BD7C-14E2FF3D1FD2}"/>
    <hyperlink ref="I8490" r:id="rId8489" xr:uid="{AA41C1AD-5704-4FC2-8960-E9A78FF0D046}"/>
    <hyperlink ref="I8491" r:id="rId8490" xr:uid="{F3039EDA-EEE7-46A2-AA8E-55A3A5F539D2}"/>
    <hyperlink ref="I8492" r:id="rId8491" xr:uid="{76957577-D7B7-4B37-BD5D-A3B5DB897C03}"/>
    <hyperlink ref="I8493" r:id="rId8492" xr:uid="{326AB269-EAED-4B59-9CFC-A5B26968AE2A}"/>
    <hyperlink ref="I8494" r:id="rId8493" xr:uid="{075164D4-45AC-4202-A4BA-18ECA5A00A7B}"/>
    <hyperlink ref="I8495" r:id="rId8494" xr:uid="{79BC1235-34FF-42A0-976B-90D1EB0B66C8}"/>
    <hyperlink ref="I8496" r:id="rId8495" xr:uid="{BF717686-4F18-4AA4-AEC6-D293E9B57984}"/>
    <hyperlink ref="I8497" r:id="rId8496" xr:uid="{8E146ED8-C6B0-4905-9EAC-23F1DA0BDD1A}"/>
    <hyperlink ref="I8498" r:id="rId8497" xr:uid="{AF7DFBFF-3532-4BFB-A89C-201155816C5B}"/>
    <hyperlink ref="I8499" r:id="rId8498" xr:uid="{61C7212B-D794-49DF-AABA-C65AECBAA6F7}"/>
    <hyperlink ref="I8500" r:id="rId8499" xr:uid="{9618617B-380F-4D5E-BAC4-DD21EC7B885B}"/>
    <hyperlink ref="I8501" r:id="rId8500" xr:uid="{E168854D-3C01-4B81-B4C2-FC8BB0678992}"/>
    <hyperlink ref="I8502" r:id="rId8501" xr:uid="{5CBB6206-193E-4F35-8400-37DB150BAC6F}"/>
    <hyperlink ref="I8503" r:id="rId8502" xr:uid="{82C76414-23AC-42B8-8E6E-8392D8545180}"/>
    <hyperlink ref="I8504" r:id="rId8503" xr:uid="{4EBD70D1-6C4A-4D0D-9F2E-7769140559AB}"/>
    <hyperlink ref="I8505" r:id="rId8504" xr:uid="{521B9753-6426-4F9D-818C-9AFB0E6F0A57}"/>
    <hyperlink ref="I8506" r:id="rId8505" xr:uid="{5DB36C3B-C434-43AA-8E54-F5BF8E54A784}"/>
    <hyperlink ref="I8507" r:id="rId8506" xr:uid="{67BECAE5-7C4F-48DB-9DE2-9B9A1E1E297B}"/>
    <hyperlink ref="I8508" r:id="rId8507" xr:uid="{16A607CD-7E95-4B1F-A0D7-2C3534DB7B5F}"/>
    <hyperlink ref="I8509" r:id="rId8508" xr:uid="{C8CFBDA2-D704-43EE-82ED-3BEED41C2C6D}"/>
    <hyperlink ref="I8510" r:id="rId8509" xr:uid="{6DEAD06A-BAC6-4AE2-8736-7DAB9517F136}"/>
    <hyperlink ref="I8511" r:id="rId8510" xr:uid="{2483912B-ABBC-40A6-9EE5-86367CC1A111}"/>
    <hyperlink ref="I8512" r:id="rId8511" xr:uid="{152FFEBB-EEF4-4E1F-8CE6-E64C4D04882E}"/>
    <hyperlink ref="I8513" r:id="rId8512" xr:uid="{759393D4-7897-4C56-886B-251C5C54D1A3}"/>
    <hyperlink ref="I8514" r:id="rId8513" xr:uid="{326CEE73-EE7E-489F-8BCE-0BDF1E89AAA9}"/>
    <hyperlink ref="I8515" r:id="rId8514" xr:uid="{F4FA2E88-485E-473C-9C41-34F770E3A04D}"/>
    <hyperlink ref="I8516" r:id="rId8515" xr:uid="{5AA9EF3C-1543-46C0-84B1-43D1D0AEFC7F}"/>
    <hyperlink ref="I8517" r:id="rId8516" xr:uid="{53D8A7D5-558D-4E69-BA7B-A43F5375F743}"/>
    <hyperlink ref="I896" r:id="rId8517" xr:uid="{479F046E-AFC9-4DF0-AC2E-3211423F3A59}"/>
    <hyperlink ref="I8519" r:id="rId8518" xr:uid="{CED08E21-C572-491A-990B-F9E344047801}"/>
    <hyperlink ref="I8520" r:id="rId8519" xr:uid="{D6093D19-3065-43C8-A029-4F185C1FA5AD}"/>
    <hyperlink ref="I8521" r:id="rId8520" xr:uid="{BB7B6673-5AC7-4526-8C5D-7B2DCB2B6963}"/>
    <hyperlink ref="I8522" r:id="rId8521" xr:uid="{A9B52CEE-93D5-4866-A8A8-723D514FFA68}"/>
    <hyperlink ref="I8523" r:id="rId8522" xr:uid="{7AA8DA6F-7035-47B3-9373-26CE0C70F485}"/>
    <hyperlink ref="I8524" r:id="rId8523" xr:uid="{1D33C3A3-C799-499E-8F57-A3DFF37318B7}"/>
    <hyperlink ref="I8525" r:id="rId8524" xr:uid="{D793EEA3-D268-4907-9367-34D7AE2C7AD7}"/>
    <hyperlink ref="I8526" r:id="rId8525" xr:uid="{8B9A9DE8-971A-4023-92B2-D59C58624C48}"/>
    <hyperlink ref="I8527" r:id="rId8526" xr:uid="{7F0F50E2-FFEC-4A31-804F-FE14741E29E8}"/>
    <hyperlink ref="I8528" r:id="rId8527" xr:uid="{38E6C3DA-181C-4883-A60D-D6E01E871A32}"/>
    <hyperlink ref="I8529" r:id="rId8528" xr:uid="{061BF488-19B3-475D-A980-2E123E4F87F3}"/>
    <hyperlink ref="I8530" r:id="rId8529" xr:uid="{6FB2C7A9-4AEA-464D-914A-5D0042FAC3CD}"/>
    <hyperlink ref="I8531" r:id="rId8530" xr:uid="{526E273B-1FD0-46B1-8188-25385B0E0CE5}"/>
    <hyperlink ref="I8532" r:id="rId8531" xr:uid="{7361D9EF-51F0-4CD1-91C9-E03985AF0A25}"/>
    <hyperlink ref="I8533" r:id="rId8532" xr:uid="{466F4D6F-902C-423F-8F77-A912B03B4375}"/>
    <hyperlink ref="I8534" r:id="rId8533" xr:uid="{11D7B561-DC79-401B-A16A-F6B89B6D24BD}"/>
    <hyperlink ref="I8535" r:id="rId8534" xr:uid="{6221F0A0-A852-4D8A-B2D8-02D3038EF3D9}"/>
    <hyperlink ref="I8536" r:id="rId8535" xr:uid="{024A0880-9740-4194-8AC4-2DE64AE79915}"/>
    <hyperlink ref="I8537" r:id="rId8536" xr:uid="{A3BA9035-3E70-4779-855C-8DEA54948F37}"/>
    <hyperlink ref="I8538" r:id="rId8537" xr:uid="{CE6215D4-89A5-40F9-844C-31F38A2EDCEB}"/>
    <hyperlink ref="I8539" r:id="rId8538" xr:uid="{9408BA25-2DE2-4132-8945-09A01D790319}"/>
    <hyperlink ref="I8540" r:id="rId8539" xr:uid="{20807123-DAF7-41BB-BDF7-533817703111}"/>
    <hyperlink ref="I8541" r:id="rId8540" xr:uid="{ADD61BF2-4232-48B8-960D-3332DE715634}"/>
    <hyperlink ref="I8542" r:id="rId8541" xr:uid="{996FC150-0A8D-4BB1-94A5-FCD7646A1FBA}"/>
    <hyperlink ref="I8543" r:id="rId8542" xr:uid="{95D37808-B2B6-4C59-A738-A8E862C756B2}"/>
    <hyperlink ref="I8544" r:id="rId8543" xr:uid="{AC9BDFCD-23F1-45A0-8EBA-AD9F517EE35E}"/>
    <hyperlink ref="I8545" r:id="rId8544" xr:uid="{642F5034-16DC-4695-B734-8705FF6A978F}"/>
    <hyperlink ref="I8546" r:id="rId8545" xr:uid="{B13D3C9A-86CF-4C34-A1B5-CF8AC8E71B00}"/>
    <hyperlink ref="I8547" r:id="rId8546" xr:uid="{C844E468-2300-4D6A-9FFB-974E976BC8EF}"/>
    <hyperlink ref="I8548" r:id="rId8547" xr:uid="{FF23AD04-E84F-4F14-902B-ABD221831BBE}"/>
    <hyperlink ref="I8549" r:id="rId8548" xr:uid="{FBB24044-6CD0-4DF3-AAB6-4F452A5DD644}"/>
    <hyperlink ref="I8550" r:id="rId8549" xr:uid="{E640A6D9-7808-4C5D-9D64-84F6FE1C2A28}"/>
    <hyperlink ref="I8551" r:id="rId8550" xr:uid="{2401B184-4770-4068-B5A7-37261BC618A7}"/>
    <hyperlink ref="I8552" r:id="rId8551" xr:uid="{6143C343-AB51-4C2D-8A09-FA9451A45FF2}"/>
    <hyperlink ref="I8553" r:id="rId8552" xr:uid="{85D65669-EFB1-4EE9-AB61-FEB75943A4E5}"/>
    <hyperlink ref="I8554" r:id="rId8553" xr:uid="{9F58CDAA-6A08-40C3-926E-37A5CCEAB558}"/>
    <hyperlink ref="I8555" r:id="rId8554" xr:uid="{909FF07D-93F7-4B8F-B299-94311366B3A8}"/>
    <hyperlink ref="I8556" r:id="rId8555" xr:uid="{B21473B3-F2C9-465D-ABB8-F17775E99377}"/>
    <hyperlink ref="I8557" r:id="rId8556" xr:uid="{5E206E8E-41FB-45D8-A8C3-D65FA24EA6D8}"/>
    <hyperlink ref="I8558" r:id="rId8557" xr:uid="{A86702D9-3607-43E2-BE31-FC09A14BED7F}"/>
    <hyperlink ref="I8559" r:id="rId8558" xr:uid="{C2E49B40-6C2D-4E64-A4FC-4FD9D40B4376}"/>
    <hyperlink ref="I8560" r:id="rId8559" xr:uid="{1EBB3F3C-245D-42E7-98CD-10538C0DEA0F}"/>
    <hyperlink ref="I8561" r:id="rId8560" xr:uid="{5ACB200F-5520-4C4A-A2AC-3BCE52F8CCFF}"/>
    <hyperlink ref="I8562" r:id="rId8561" xr:uid="{237CE8F6-2402-446B-9CC9-7583D3232CAE}"/>
    <hyperlink ref="I8563" r:id="rId8562" xr:uid="{3702BD3D-D458-40E8-B0E7-9DE44F9B2467}"/>
    <hyperlink ref="I8564" r:id="rId8563" xr:uid="{C6083521-56F0-4F9F-8E50-B44A43AAAEB4}"/>
    <hyperlink ref="I8565" r:id="rId8564" xr:uid="{11D4B0EB-7F41-4E30-9F4C-F3574646516A}"/>
    <hyperlink ref="I8566" r:id="rId8565" xr:uid="{5D6917D2-DD6A-44C0-B4C9-57E02B166B13}"/>
    <hyperlink ref="I8567" r:id="rId8566" xr:uid="{9E80A365-DD11-469C-9F7D-8610E46A006D}"/>
    <hyperlink ref="I8568" r:id="rId8567" xr:uid="{25AC58FB-2070-4653-91E6-EF73DAD686F1}"/>
    <hyperlink ref="I8569" r:id="rId8568" xr:uid="{FC2F323D-811C-46D1-BC59-B63EDDC5FEF8}"/>
    <hyperlink ref="I8570" r:id="rId8569" xr:uid="{12BC53A8-F7DC-4B02-9E8B-0DF7213D155E}"/>
    <hyperlink ref="I8571" r:id="rId8570" xr:uid="{21DCDFDE-B777-4485-B67A-F09B2990F5FC}"/>
    <hyperlink ref="I8572" r:id="rId8571" xr:uid="{80919DE6-A327-4D7F-BAF6-DDD43687D00C}"/>
    <hyperlink ref="I8573" r:id="rId8572" xr:uid="{0AFC0051-3839-4A52-8414-6FE40E9A8290}"/>
    <hyperlink ref="I8574" r:id="rId8573" xr:uid="{FB1C365C-ECDD-4408-9E12-67100DEB02C9}"/>
    <hyperlink ref="I8575" r:id="rId8574" xr:uid="{AD5FC7B1-C013-4045-9F95-88A6C99AA550}"/>
    <hyperlink ref="I8576" r:id="rId8575" xr:uid="{B2BADEE5-23E3-4CF3-B05B-EF3CDF96C9DA}"/>
    <hyperlink ref="I8577" r:id="rId8576" xr:uid="{3CC56B1D-FB11-4B72-8663-D82EEA593278}"/>
    <hyperlink ref="I8578" r:id="rId8577" xr:uid="{0949C6B8-400D-41F8-A439-37C418CF9297}"/>
    <hyperlink ref="I8579" r:id="rId8578" xr:uid="{66A46AC7-F8D6-4CA8-A25F-88982DCE72E2}"/>
    <hyperlink ref="I8580" r:id="rId8579" xr:uid="{77AAB4AB-D060-4CA7-B40F-98FDD78A2845}"/>
    <hyperlink ref="I8581" r:id="rId8580" xr:uid="{18E7D81C-2439-4769-A9F7-F9053434AE08}"/>
    <hyperlink ref="I8582" r:id="rId8581" xr:uid="{832B1F9F-FD9B-41D4-92DE-17B3E53CE9A6}"/>
    <hyperlink ref="I8583" r:id="rId8582" xr:uid="{DD0CE950-4869-4587-9E3D-1A0197ADEFFD}"/>
    <hyperlink ref="I8584" r:id="rId8583" xr:uid="{69FB3BDD-BF33-4BD4-B784-08D11C0041B4}"/>
    <hyperlink ref="I8585" r:id="rId8584" xr:uid="{247610DE-ABDA-45CD-9011-A818DA5F2CE1}"/>
    <hyperlink ref="I8586" r:id="rId8585" xr:uid="{C44541E1-50B2-4E6B-869A-22472B09FD90}"/>
    <hyperlink ref="I8587" r:id="rId8586" xr:uid="{7C2E6182-ACFA-42BC-9C03-F055EE323125}"/>
    <hyperlink ref="I8588" r:id="rId8587" xr:uid="{E774173C-49F2-42CE-B21D-445ABF2F28A0}"/>
    <hyperlink ref="I8589" r:id="rId8588" xr:uid="{8CE5EE2D-62A9-4C00-ADCC-F7C26AFCEB80}"/>
    <hyperlink ref="I8590" r:id="rId8589" xr:uid="{B3FC57C9-EDA0-493E-A23D-AC5820E876ED}"/>
    <hyperlink ref="I8591" r:id="rId8590" xr:uid="{11CDFA5D-66B5-423D-8331-6ED5E8BD95F2}"/>
    <hyperlink ref="I8592" r:id="rId8591" xr:uid="{DF4617BF-F91F-49DC-A8C3-F5B694D21B7F}"/>
    <hyperlink ref="I8593" r:id="rId8592" xr:uid="{BE928CFE-25F5-4BE1-ADF7-0A7912422C00}"/>
    <hyperlink ref="I8594" r:id="rId8593" xr:uid="{95DAF2C3-9A39-4AF9-9C7B-1D15455409C2}"/>
    <hyperlink ref="I8595" r:id="rId8594" xr:uid="{769CABB1-58B0-4AFF-9053-5FCE24C8A44B}"/>
    <hyperlink ref="I8596" r:id="rId8595" xr:uid="{6613D7D1-C930-4F77-84B4-AA706D065400}"/>
    <hyperlink ref="I8597" r:id="rId8596" xr:uid="{100C4FFB-ACD2-456B-A1F7-7CC3C1C44280}"/>
    <hyperlink ref="I8598" r:id="rId8597" xr:uid="{05F7430A-47DF-4C70-8790-0ABD0978C7B5}"/>
    <hyperlink ref="I8599" r:id="rId8598" xr:uid="{E4C2C8B9-7601-4526-B2BA-C7CA52E1193A}"/>
    <hyperlink ref="I8600" r:id="rId8599" xr:uid="{CAC36C42-A116-4AE6-A899-C70325E0FCAC}"/>
    <hyperlink ref="I8601" r:id="rId8600" xr:uid="{3611AB2E-FFFE-4589-A21C-37BB96B805AE}"/>
    <hyperlink ref="I8602" r:id="rId8601" xr:uid="{AA02B561-22F0-4901-B7C1-7291A4C3EDDE}"/>
    <hyperlink ref="I8603" r:id="rId8602" xr:uid="{FBDABAC8-164D-450C-B2BF-6E14C97AB2B7}"/>
    <hyperlink ref="I8604" r:id="rId8603" xr:uid="{CA738530-FFB4-41B2-9CDA-96368050924A}"/>
    <hyperlink ref="I8605" r:id="rId8604" xr:uid="{7F307DF6-78D5-4006-B273-78DFB757EA59}"/>
    <hyperlink ref="I8606" r:id="rId8605" xr:uid="{4F5E5D39-D61D-4E7E-B578-6B7CF637F15D}"/>
    <hyperlink ref="I8607" r:id="rId8606" xr:uid="{2428D723-645F-4189-AA3A-39F44FE6D733}"/>
    <hyperlink ref="I8608" r:id="rId8607" xr:uid="{74775509-4579-48E4-8A07-0AF8B4025A37}"/>
    <hyperlink ref="I8609" r:id="rId8608" xr:uid="{B0A03718-FDEC-4578-9A6C-2E1AFDFD4E55}"/>
    <hyperlink ref="I8610" r:id="rId8609" xr:uid="{E9203D16-6751-43AB-ABA3-3F4D3658E4C2}"/>
    <hyperlink ref="I8611" r:id="rId8610" xr:uid="{33B50E79-2E74-4949-A4AD-4453F067B5AB}"/>
    <hyperlink ref="I8612" r:id="rId8611" xr:uid="{BEE02A55-2EFD-411A-86B9-CE8922718613}"/>
    <hyperlink ref="I8613" r:id="rId8612" xr:uid="{DFED6CBE-4408-49A4-8B67-007490833CF3}"/>
    <hyperlink ref="I8614" r:id="rId8613" xr:uid="{2217ED66-EB6A-4141-AF47-31ADDDC4E104}"/>
    <hyperlink ref="I8615" r:id="rId8614" xr:uid="{196D19C9-8254-4832-9EBD-84CAF4E17EB4}"/>
    <hyperlink ref="I8616" r:id="rId8615" xr:uid="{D868C48A-4C65-4666-9223-99BC939C1F29}"/>
    <hyperlink ref="I8617" r:id="rId8616" xr:uid="{1F8EA0F1-0324-436F-9156-6C60796BAEB9}"/>
    <hyperlink ref="I8618" r:id="rId8617" xr:uid="{0197CB52-C2F8-4C5E-96C9-BF4282D9E805}"/>
    <hyperlink ref="I8619" r:id="rId8618" xr:uid="{D72A325D-EFDD-45CC-8C95-E1BB11BAA426}"/>
    <hyperlink ref="I8620" r:id="rId8619" xr:uid="{246B1F34-5110-45B7-B5AE-C5685BE78862}"/>
    <hyperlink ref="I8621" r:id="rId8620" xr:uid="{F695EAE1-0A9A-4BA4-92B2-94871751B984}"/>
    <hyperlink ref="I8622" r:id="rId8621" xr:uid="{B94D821C-E288-435E-AFC0-79729DF5F13E}"/>
    <hyperlink ref="I8623" r:id="rId8622" xr:uid="{2E28033F-93E0-41B3-83A5-F512DA994D94}"/>
    <hyperlink ref="I8624" r:id="rId8623" xr:uid="{7B3C08F9-2185-4EE4-933F-A768A011C173}"/>
    <hyperlink ref="I8625" r:id="rId8624" xr:uid="{83B21F98-418E-464A-9AE3-6B2F520C4C81}"/>
    <hyperlink ref="I8626" r:id="rId8625" xr:uid="{CCA9FC12-202C-4667-8AE1-BE3CBB5A1F54}"/>
    <hyperlink ref="I8627" r:id="rId8626" xr:uid="{10375F3C-58A4-4CA7-94F9-56BDA29BAFC8}"/>
    <hyperlink ref="I8628" r:id="rId8627" xr:uid="{41BC7095-C040-4610-B34E-E54DF829B4BB}"/>
    <hyperlink ref="I8629" r:id="rId8628" xr:uid="{05E1A315-732E-4852-8506-46F8E4142EF9}"/>
    <hyperlink ref="I8630" r:id="rId8629" xr:uid="{DC580714-A4D4-43BA-A555-39EED86A8D29}"/>
    <hyperlink ref="I8631" r:id="rId8630" xr:uid="{9C2CC086-7953-41D9-9AEB-FF50BE22CE1A}"/>
    <hyperlink ref="I8632" r:id="rId8631" xr:uid="{3ED8CA2C-BCD4-4883-A264-AE779BDF549E}"/>
    <hyperlink ref="I8633" r:id="rId8632" xr:uid="{57B65C85-AA29-4254-8650-DBF83A70EDCC}"/>
    <hyperlink ref="I8634" r:id="rId8633" xr:uid="{64D682C8-84A4-44D0-AC69-E0BA26AB521D}"/>
    <hyperlink ref="I8635" r:id="rId8634" xr:uid="{32626533-1F72-482B-A381-EFC54C5A3FC8}"/>
    <hyperlink ref="I8636" r:id="rId8635" xr:uid="{5C5F68CA-40E1-4D53-A53E-7881E1AF805E}"/>
    <hyperlink ref="I8637" r:id="rId8636" xr:uid="{262864EC-1866-422C-8BBE-29A6CA17C481}"/>
    <hyperlink ref="I8638" r:id="rId8637" xr:uid="{7A194925-7B6B-4246-A205-D63F4901C57E}"/>
    <hyperlink ref="I8639" r:id="rId8638" xr:uid="{E13D5705-15C8-481C-B427-424354217201}"/>
    <hyperlink ref="I8640" r:id="rId8639" xr:uid="{3CAB5A69-DE54-499F-9B4C-82FF0011FD94}"/>
    <hyperlink ref="I8641" r:id="rId8640" xr:uid="{8275DDE8-5234-46E4-A791-F847B60E303D}"/>
    <hyperlink ref="I8642" r:id="rId8641" xr:uid="{7CC2F75B-5212-404A-8193-C3C1F1FCF099}"/>
    <hyperlink ref="I8643" r:id="rId8642" xr:uid="{7F887290-8013-49BA-A747-6531A9C9ED70}"/>
    <hyperlink ref="I8644" r:id="rId8643" xr:uid="{092BF2EF-B74C-4C94-BB2F-BDBA2B8DA800}"/>
    <hyperlink ref="I8645" r:id="rId8644" xr:uid="{831FDE1D-99F1-4EC2-BEBA-D679C1830F5F}"/>
    <hyperlink ref="I8646" r:id="rId8645" xr:uid="{BAAFB4F6-AD90-4F65-8FEE-5190352838A0}"/>
    <hyperlink ref="I8647" r:id="rId8646" xr:uid="{87D5658A-73C1-4E26-8AE5-74FBD8A02D39}"/>
    <hyperlink ref="I8648" r:id="rId8647" xr:uid="{718B300B-E5BB-49FC-8807-93DB3CEAF1DF}"/>
    <hyperlink ref="I8649" r:id="rId8648" xr:uid="{E0C81850-7383-4969-AE6E-35B3D4FB7753}"/>
    <hyperlink ref="I8650" r:id="rId8649" xr:uid="{185CDCBD-7BF6-487F-A617-BB902FB9149A}"/>
    <hyperlink ref="I8651" r:id="rId8650" xr:uid="{3B34CE6C-1F90-4D48-8613-3CE876CA15CC}"/>
    <hyperlink ref="I8652" r:id="rId8651" xr:uid="{FF43E7CB-659E-43B1-B9B5-EC68CEC7AA54}"/>
    <hyperlink ref="I8653" r:id="rId8652" xr:uid="{6DFD29CF-A24D-4264-8D74-D4779E2252A6}"/>
    <hyperlink ref="I8654" r:id="rId8653" xr:uid="{4503612B-FB4A-4D71-A3E3-F8A8B98C22F2}"/>
    <hyperlink ref="I8655" r:id="rId8654" xr:uid="{6E8C401A-635D-4F30-A676-3DCB1E7C721B}"/>
    <hyperlink ref="I8656" r:id="rId8655" xr:uid="{D2A5E2B3-3E01-47B8-9AF5-D4BD5DFE9233}"/>
    <hyperlink ref="I8657" r:id="rId8656" xr:uid="{97153679-772F-4AEA-857B-69B6BD2ABBDA}"/>
    <hyperlink ref="I8658" r:id="rId8657" xr:uid="{F21D191F-1027-48C3-B609-9BD8DB02D869}"/>
    <hyperlink ref="I8659" r:id="rId8658" xr:uid="{021BFB42-3F03-4D86-9535-983A03619348}"/>
    <hyperlink ref="I8660" r:id="rId8659" xr:uid="{878550F8-76C7-43AE-A65F-918542C6E992}"/>
    <hyperlink ref="I8661" r:id="rId8660" xr:uid="{AE09FCCD-95A1-42B7-8F51-AE58EFA821A5}"/>
    <hyperlink ref="I8662" r:id="rId8661" xr:uid="{886FC826-4AF8-42CF-AD51-E29D71B3C692}"/>
    <hyperlink ref="I8663" r:id="rId8662" xr:uid="{B6CCA027-37EB-43BE-98AE-366A4155022E}"/>
    <hyperlink ref="I8664" r:id="rId8663" xr:uid="{C756B271-6554-46D9-A7FD-4B603C75586A}"/>
    <hyperlink ref="I8665" r:id="rId8664" xr:uid="{5B7E2816-D14B-453D-898C-0C7AE5BBF094}"/>
    <hyperlink ref="I8666" r:id="rId8665" xr:uid="{4B3E1006-BA74-4FAD-8371-106E51F33C36}"/>
    <hyperlink ref="I8667" r:id="rId8666" xr:uid="{BE71502E-6F25-4D52-9CD4-4A885AA47B1F}"/>
    <hyperlink ref="I8668" r:id="rId8667" xr:uid="{0DB08CFD-1392-4868-81E4-976BC12E68DB}"/>
    <hyperlink ref="I8669" r:id="rId8668" xr:uid="{9671A7E0-7645-4BCE-81F2-0247B33EC892}"/>
    <hyperlink ref="I8670" r:id="rId8669" xr:uid="{F5989647-D6FB-422C-8E80-1C5E68B37212}"/>
    <hyperlink ref="I8671" r:id="rId8670" xr:uid="{E56374D5-4B0B-4DD9-B927-D1093A7F44DE}"/>
    <hyperlink ref="I8672" r:id="rId8671" xr:uid="{E743E468-E4BB-4942-AEC3-25BF7E4FEE5D}"/>
    <hyperlink ref="I8673" r:id="rId8672" xr:uid="{C4AC946E-C9FF-4E89-9956-1E82CDBCA991}"/>
    <hyperlink ref="I8674" r:id="rId8673" xr:uid="{B42EAEEA-1067-405B-9096-5C9FAFB8E1CC}"/>
    <hyperlink ref="I8675" r:id="rId8674" xr:uid="{234580A7-730D-4F54-BE8C-F9267F690B9A}"/>
    <hyperlink ref="I8676" r:id="rId8675" xr:uid="{07D5118D-E647-4165-9066-83088E6B4C4F}"/>
    <hyperlink ref="I8677" r:id="rId8676" xr:uid="{61922DA4-5CE1-4E79-8443-63C80E9843E7}"/>
    <hyperlink ref="I8678" r:id="rId8677" xr:uid="{860F4A37-94AB-4C8A-8000-102B06FE6BA5}"/>
    <hyperlink ref="I8679" r:id="rId8678" xr:uid="{4E71E282-6A39-40DD-996F-7A434FF23199}"/>
    <hyperlink ref="I8680" r:id="rId8679" xr:uid="{DFD356BB-13D8-4650-BF5F-D681735C4FF0}"/>
    <hyperlink ref="I8681" r:id="rId8680" xr:uid="{3E465E56-7429-4144-89C7-093579849AC4}"/>
    <hyperlink ref="I8682" r:id="rId8681" xr:uid="{3CC011D7-7F6B-4CCE-9E9D-9C8DE31A6519}"/>
    <hyperlink ref="I8683" r:id="rId8682" xr:uid="{B7C9EB3A-4766-40A1-A45F-3EFD3F6BEB62}"/>
    <hyperlink ref="I8684" r:id="rId8683" xr:uid="{B73D9615-EE4E-4102-898B-DC69030C2A72}"/>
    <hyperlink ref="I8685" r:id="rId8684" xr:uid="{234541C9-DCA1-42ED-AB94-7ECEB5DB9B0F}"/>
    <hyperlink ref="I8686" r:id="rId8685" xr:uid="{12F3EDD8-2D47-455D-B192-EAF89DE0AEC9}"/>
    <hyperlink ref="I8687" r:id="rId8686" xr:uid="{330CBF82-25AD-4604-9224-43F4AD5E225A}"/>
    <hyperlink ref="I9966" r:id="rId8687" xr:uid="{FD665387-FAF8-4144-9532-895CB273E96C}"/>
    <hyperlink ref="I8689" r:id="rId8688" xr:uid="{18E084AA-15D2-42B6-AE76-B709EEFD3314}"/>
    <hyperlink ref="I8690" r:id="rId8689" xr:uid="{AF8B67F7-7DC1-4DCB-B31B-7407DE47913E}"/>
    <hyperlink ref="I8691" r:id="rId8690" xr:uid="{783E62B8-8589-43F2-957A-8588360B9FF1}"/>
    <hyperlink ref="I8692" r:id="rId8691" xr:uid="{32190D87-3716-4153-90CC-FE18229B448D}"/>
    <hyperlink ref="I8693" r:id="rId8692" xr:uid="{76965D51-E504-4CC1-8BB8-3CD196DAEB63}"/>
    <hyperlink ref="I8694" r:id="rId8693" xr:uid="{34D20752-3D1E-441C-93D1-F063AE83EFB8}"/>
    <hyperlink ref="I8695" r:id="rId8694" xr:uid="{186CB9B7-DDAC-47F4-B8C7-5DAD59B7C26F}"/>
    <hyperlink ref="I8696" r:id="rId8695" xr:uid="{5D8FA346-DAA3-4088-9BEA-038BDA54C087}"/>
    <hyperlink ref="I8697" r:id="rId8696" xr:uid="{96819A64-5FD9-4370-9535-E81A43DAE01C}"/>
    <hyperlink ref="I8698" r:id="rId8697" xr:uid="{0EAA43F5-7D87-4850-9433-D0FCD15368E5}"/>
    <hyperlink ref="I8699" r:id="rId8698" xr:uid="{42DDB40A-5550-4E8E-A774-75DDAE219EB5}"/>
    <hyperlink ref="I8700" r:id="rId8699" xr:uid="{CCB86912-5D1C-4267-A6D3-4FBD3D83808D}"/>
    <hyperlink ref="I8701" r:id="rId8700" xr:uid="{F997B6E6-CEC7-41FA-A2BE-8D123550E1F4}"/>
    <hyperlink ref="I8702" r:id="rId8701" xr:uid="{8BD12094-E1C0-44F9-86DF-7BEEE8B8489B}"/>
    <hyperlink ref="I8703" r:id="rId8702" xr:uid="{675249BC-598F-4DF9-A2C3-B631FEE32C8C}"/>
    <hyperlink ref="I8704" r:id="rId8703" xr:uid="{E998B6DB-9DD5-4F21-9282-357D5CF1842B}"/>
    <hyperlink ref="I8705" r:id="rId8704" xr:uid="{D15E0B88-8F2B-458D-B38A-9088F27BF128}"/>
    <hyperlink ref="I8706" r:id="rId8705" xr:uid="{8CF4B1EF-4ED4-4325-BD9A-EDED420ABE53}"/>
    <hyperlink ref="I8707" r:id="rId8706" xr:uid="{377BDDB6-CA77-4590-B3A4-5A24ED7E148F}"/>
    <hyperlink ref="I8708" r:id="rId8707" xr:uid="{77EF6AB5-5DD4-4FCA-9FF5-005C11742C99}"/>
    <hyperlink ref="I8709" r:id="rId8708" xr:uid="{D27BCDAA-4DCD-49C0-83CF-7E9E8D9513A4}"/>
    <hyperlink ref="I8710" r:id="rId8709" xr:uid="{42AD7909-481F-4B2C-929E-A78095B92992}"/>
    <hyperlink ref="I8711" r:id="rId8710" xr:uid="{61F761CB-5254-4DC3-A368-64080FE5E5FD}"/>
    <hyperlink ref="I8712" r:id="rId8711" xr:uid="{AC2F3943-A3FC-4948-85A9-F30DB1BFDF2B}"/>
    <hyperlink ref="I8713" r:id="rId8712" xr:uid="{A4DB6211-AF8F-43F4-A39E-EA69761287E8}"/>
    <hyperlink ref="I8714" r:id="rId8713" xr:uid="{DF8D7C12-DD44-4F42-A258-4BAA69E71059}"/>
    <hyperlink ref="I8715" r:id="rId8714" xr:uid="{1A8BC50B-B6C3-4AD2-9601-F521B6A3647E}"/>
    <hyperlink ref="I8716" r:id="rId8715" xr:uid="{9C0FF167-5552-4ACB-AD91-8F5DDA139B97}"/>
    <hyperlink ref="I8717" r:id="rId8716" xr:uid="{DD631A22-6179-49EF-8FE7-6CCF530B8AAA}"/>
    <hyperlink ref="I8718" r:id="rId8717" xr:uid="{A27191A4-7C7A-4989-9346-FFA7F35AEE08}"/>
    <hyperlink ref="I8719" r:id="rId8718" xr:uid="{7805A334-5FD6-4A87-9CE9-A2086F103AA0}"/>
    <hyperlink ref="I8720" r:id="rId8719" xr:uid="{2F190626-7E7E-423F-BD51-96B421DBA932}"/>
    <hyperlink ref="I8721" r:id="rId8720" xr:uid="{2DEDCD51-6914-459C-88AF-DBF4856AA90F}"/>
    <hyperlink ref="I8722" r:id="rId8721" xr:uid="{4605B36E-3D5B-4AF8-88D3-005217E9CDCC}"/>
    <hyperlink ref="I8723" r:id="rId8722" xr:uid="{F7205257-AED9-4DC4-BF24-65FFF118B61D}"/>
    <hyperlink ref="I8724" r:id="rId8723" xr:uid="{6760B8BB-B6B1-427F-B7FC-27C7364DA5CB}"/>
    <hyperlink ref="I8725" r:id="rId8724" xr:uid="{5A8A2F5D-17CC-4C69-8E95-7303E38814B7}"/>
    <hyperlink ref="I8726" r:id="rId8725" xr:uid="{193356C5-C96E-4495-9F55-D692938BD6BD}"/>
    <hyperlink ref="I8727" r:id="rId8726" xr:uid="{74D671CE-8725-4147-8EE8-9D53FCFBFF38}"/>
    <hyperlink ref="I8728" r:id="rId8727" xr:uid="{6C6E7EF7-512A-42EF-815D-B3F9B5B24CC6}"/>
    <hyperlink ref="I8729" r:id="rId8728" xr:uid="{30270089-CD23-4F44-9A9E-BCADBABDA194}"/>
    <hyperlink ref="I8730" r:id="rId8729" xr:uid="{F6D4A7E6-E2E9-48AF-AC7B-F0B9850A5B9C}"/>
    <hyperlink ref="I8731" r:id="rId8730" xr:uid="{BB9045C5-7268-429F-88A9-1B32A7F89E5F}"/>
    <hyperlink ref="I8732" r:id="rId8731" xr:uid="{E16D2A7C-D231-407D-AC72-5C0812CB9866}"/>
    <hyperlink ref="I8733" r:id="rId8732" xr:uid="{9A726B19-A812-4918-B39E-4A428C080FFB}"/>
    <hyperlink ref="I8734" r:id="rId8733" xr:uid="{3A396083-65E2-41ED-9DAE-4DAC65E48617}"/>
    <hyperlink ref="I8735" r:id="rId8734" xr:uid="{CA2FB5E3-E4C7-42F0-A4A5-E365CF56458D}"/>
    <hyperlink ref="I8736" r:id="rId8735" xr:uid="{0D186507-5E24-43C2-BFB0-FF30A957D732}"/>
    <hyperlink ref="I3368" r:id="rId8736" xr:uid="{DCAB5841-73ED-4CE9-87BE-5D7E3CF0B053}"/>
    <hyperlink ref="I8738" r:id="rId8737" xr:uid="{12F829C2-1E17-4EB7-AD7F-EE174072FEBD}"/>
    <hyperlink ref="I8739" r:id="rId8738" xr:uid="{0C219AAF-59F8-4A39-AD79-7EDEABA29297}"/>
    <hyperlink ref="I8740" r:id="rId8739" xr:uid="{8EACD2EF-C735-499C-9B8D-84702C65D6F5}"/>
    <hyperlink ref="I8741" r:id="rId8740" xr:uid="{8598DDE6-5BA4-4DC1-907F-B1B61F4194E2}"/>
    <hyperlink ref="I8742" r:id="rId8741" xr:uid="{40990925-421F-40BD-8BE1-7513F86A7698}"/>
    <hyperlink ref="I8743" r:id="rId8742" xr:uid="{68F373D6-3096-4A12-9A45-3C56FF6879F9}"/>
    <hyperlink ref="I8744" r:id="rId8743" xr:uid="{A9EE839C-D0C8-459B-9681-2CE4A2A6AADD}"/>
    <hyperlink ref="I8745" r:id="rId8744" xr:uid="{6E57A03E-582F-47F6-9159-B452BAA3CC00}"/>
    <hyperlink ref="I8746" r:id="rId8745" xr:uid="{E64431E8-EEFE-413C-859D-F3E4068DDB92}"/>
    <hyperlink ref="I8747" r:id="rId8746" xr:uid="{6CB04A4C-5E38-466D-9092-8B786CF9A654}"/>
    <hyperlink ref="I8748" r:id="rId8747" xr:uid="{2B607C8E-6CE4-4422-ACC6-597F80ED96D3}"/>
    <hyperlink ref="I8749" r:id="rId8748" xr:uid="{8B5D1F4E-D07C-4F92-87A3-49184019FFA5}"/>
    <hyperlink ref="I8750" r:id="rId8749" xr:uid="{9CA5B9F7-0B16-4834-9512-1A9D1FB1EB53}"/>
    <hyperlink ref="I8751" r:id="rId8750" xr:uid="{245C7055-B510-4D95-94AA-7660641C717E}"/>
    <hyperlink ref="I8752" r:id="rId8751" xr:uid="{ACA46439-E99B-4766-B1CC-A96161C32845}"/>
    <hyperlink ref="I8753" r:id="rId8752" xr:uid="{51197E1B-22D2-4E5C-A193-C2A0A1E8B771}"/>
    <hyperlink ref="I8754" r:id="rId8753" xr:uid="{47AD068A-4026-41E4-A1C6-7E9B9C1749B7}"/>
    <hyperlink ref="I8755" r:id="rId8754" xr:uid="{FFFFCA4E-7540-4235-A2D0-BDE3B0FDE6B2}"/>
    <hyperlink ref="I8756" r:id="rId8755" xr:uid="{1D404E3B-6BCA-4CC3-B452-688A02153AC4}"/>
    <hyperlink ref="I8757" r:id="rId8756" xr:uid="{F67B8BE3-CA0D-4CBF-BDC9-817BF6A43F9E}"/>
    <hyperlink ref="I8758" r:id="rId8757" xr:uid="{DA9DECB2-55C4-4C25-8267-0A029855B9E7}"/>
    <hyperlink ref="I8759" r:id="rId8758" xr:uid="{3BFA9403-E02C-4DE7-8BDC-D17DAED357E1}"/>
    <hyperlink ref="I8760" r:id="rId8759" xr:uid="{84BD1CBE-8892-4CA9-A019-035F41EDB961}"/>
    <hyperlink ref="I8761" r:id="rId8760" xr:uid="{D2F9A6BA-C5D6-41B8-B655-38ACA209A255}"/>
    <hyperlink ref="I8762" r:id="rId8761" xr:uid="{137690C1-FFBA-45C9-8CAB-EA497BF18663}"/>
    <hyperlink ref="I8763" r:id="rId8762" xr:uid="{476F556E-97CF-44A9-AA26-ABC7B318A978}"/>
    <hyperlink ref="I8764" r:id="rId8763" xr:uid="{B838638F-8233-4139-BECF-638A4BC800DB}"/>
    <hyperlink ref="I8765" r:id="rId8764" xr:uid="{D9795D20-2E7F-41B9-803F-4EAD621102D9}"/>
    <hyperlink ref="I8766" r:id="rId8765" xr:uid="{D207384A-9A82-46DE-A50F-935321136093}"/>
    <hyperlink ref="I8767" r:id="rId8766" xr:uid="{7E45CF8A-F341-483E-BB5E-440A93ED5E0B}"/>
    <hyperlink ref="I8768" r:id="rId8767" xr:uid="{D0124421-03AE-4D95-87AA-F665360D5686}"/>
    <hyperlink ref="I8769" r:id="rId8768" xr:uid="{89207BC7-87BC-450C-9C76-8FE9F820F96E}"/>
    <hyperlink ref="I8770" r:id="rId8769" xr:uid="{DA1FC3D2-A66C-4257-82A4-53546ED0FFBC}"/>
    <hyperlink ref="I8771" r:id="rId8770" xr:uid="{952092A2-6B6E-481A-A78E-CC9668F30A3E}"/>
    <hyperlink ref="I8772" r:id="rId8771" xr:uid="{37406464-24FE-46F0-A331-896357102568}"/>
    <hyperlink ref="I8773" r:id="rId8772" xr:uid="{7234DFF0-E740-479A-BE3B-559C773A7243}"/>
    <hyperlink ref="I8774" r:id="rId8773" xr:uid="{52009AA7-AB6C-4A32-B917-776A55C75797}"/>
    <hyperlink ref="I8775" r:id="rId8774" xr:uid="{B516D8E3-3FB2-412C-BA79-8D1A16E5EF1E}"/>
    <hyperlink ref="I8776" r:id="rId8775" xr:uid="{B617C8D0-D71D-4A34-BDA8-88125B127BFC}"/>
    <hyperlink ref="I8777" r:id="rId8776" xr:uid="{FB6CEC2F-76B1-44DE-AC82-0824C9354479}"/>
    <hyperlink ref="I8778" r:id="rId8777" xr:uid="{F32784AC-5B4E-49B7-B822-3F1C3D937D31}"/>
    <hyperlink ref="I8779" r:id="rId8778" xr:uid="{B001318C-DF97-476E-93EF-ADA3C6F1C628}"/>
    <hyperlink ref="I8780" r:id="rId8779" xr:uid="{C20B383B-3A81-4866-B6E9-CE0F1CD704FE}"/>
    <hyperlink ref="I8781" r:id="rId8780" xr:uid="{5A13EE5D-CC9C-4122-A66D-6E463447EDBC}"/>
    <hyperlink ref="I8782" r:id="rId8781" xr:uid="{6E0C61A5-2BC6-4D11-B730-132BDA442C3F}"/>
    <hyperlink ref="I8783" r:id="rId8782" xr:uid="{BCC39C2F-EE03-4E3E-A0DC-73AF825438AA}"/>
    <hyperlink ref="I8784" r:id="rId8783" xr:uid="{D3D005F0-A797-48E4-84FF-E83861E7A3F2}"/>
    <hyperlink ref="I8785" r:id="rId8784" xr:uid="{4A12E8D0-78AA-4EDE-9FFD-136CFCA40AEA}"/>
    <hyperlink ref="I8786" r:id="rId8785" xr:uid="{D74FFAA7-9D30-48D5-8D5C-338E861A30C6}"/>
    <hyperlink ref="I8787" r:id="rId8786" xr:uid="{792381D6-5AB2-441A-8F43-948FCD393257}"/>
    <hyperlink ref="I8788" r:id="rId8787" xr:uid="{6634C501-5397-4A05-BC80-5CDC8AFDFF11}"/>
    <hyperlink ref="I8789" r:id="rId8788" xr:uid="{D943AB99-5410-4BA5-A336-7BCD6B39FCC7}"/>
    <hyperlink ref="I8790" r:id="rId8789" xr:uid="{0000A81A-BEA0-4247-8C34-F1F93FD876B8}"/>
    <hyperlink ref="I8791" r:id="rId8790" xr:uid="{7D999FFC-2333-41C5-BB56-DD75E900E1FB}"/>
    <hyperlink ref="I8792" r:id="rId8791" xr:uid="{5C490DFF-F012-4821-8F14-20968DEF1AC3}"/>
    <hyperlink ref="I8793" r:id="rId8792" xr:uid="{77658449-028C-48A3-A1C4-092D7398DD14}"/>
    <hyperlink ref="I8794" r:id="rId8793" xr:uid="{F30AEF91-1EAF-4762-98DA-E4FEA241313A}"/>
    <hyperlink ref="I8795" r:id="rId8794" xr:uid="{78A66B77-3B1B-4535-8C8A-1515BC3D1C4C}"/>
    <hyperlink ref="I8796" r:id="rId8795" xr:uid="{2C4A661B-2AAE-4EF1-8DFC-5F0557E027E6}"/>
    <hyperlink ref="I8797" r:id="rId8796" xr:uid="{A30CC163-3749-46AB-B0A0-9ABF98E0B90E}"/>
    <hyperlink ref="I8798" r:id="rId8797" xr:uid="{98DA6A0F-C672-4968-B304-05918520D1EF}"/>
    <hyperlink ref="I8799" r:id="rId8798" xr:uid="{C26E4B69-0BBF-45F9-9873-BB30412204FD}"/>
    <hyperlink ref="I8800" r:id="rId8799" xr:uid="{7EF75D69-F054-4958-A87B-00F8E4E5F72A}"/>
    <hyperlink ref="I8801" r:id="rId8800" xr:uid="{6A17CAE8-DC40-4341-B927-D705BC4632A1}"/>
    <hyperlink ref="I1082" r:id="rId8801" xr:uid="{6A8D522A-D3F2-41BA-950E-6ABDD02928C8}"/>
    <hyperlink ref="I8803" r:id="rId8802" xr:uid="{763866ED-DCDC-44C9-99B0-BC2B023C6FEE}"/>
    <hyperlink ref="I8804" r:id="rId8803" xr:uid="{8FA97A8F-58F3-439D-B0BE-86D5B57B4400}"/>
    <hyperlink ref="I8805" r:id="rId8804" xr:uid="{41092FE9-E454-4064-A062-47AEFC8F3BFA}"/>
    <hyperlink ref="I8806" r:id="rId8805" xr:uid="{E1A690DE-DFDE-4D4A-A07C-616CD2518073}"/>
    <hyperlink ref="I8807" r:id="rId8806" xr:uid="{28AA18C8-A2E6-423E-8621-6A000A4849D0}"/>
    <hyperlink ref="I8808" r:id="rId8807" xr:uid="{5BF86892-62BE-4495-AE59-C937702C7121}"/>
    <hyperlink ref="I8809" r:id="rId8808" xr:uid="{3B93E29E-9B73-415A-A62F-28202236E2A2}"/>
    <hyperlink ref="I4256" r:id="rId8809" xr:uid="{2AAB45E4-EAB8-4724-9097-A326B230CC99}"/>
    <hyperlink ref="I8811" r:id="rId8810" xr:uid="{703A1AB6-DE86-4A45-BAE6-FB98AA6E8214}"/>
    <hyperlink ref="I8812" r:id="rId8811" xr:uid="{834229C7-B6BB-4FCF-8D18-C9670D2C1B3A}"/>
    <hyperlink ref="I8813" r:id="rId8812" xr:uid="{D9FC4BE1-4B06-4DEB-AE8E-1D82FA6C3EF5}"/>
    <hyperlink ref="I8814" r:id="rId8813" xr:uid="{300236AF-9D64-4E55-85FF-04C78C229CAC}"/>
    <hyperlink ref="I8815" r:id="rId8814" xr:uid="{3CFC29A7-5665-48E3-B8CC-5DE68DE56DFA}"/>
    <hyperlink ref="I8816" r:id="rId8815" xr:uid="{68B1694C-43D3-4296-9A00-A1C021AE4C4D}"/>
    <hyperlink ref="I8817" r:id="rId8816" xr:uid="{5B0F667F-01B7-4C2C-8F75-05E2FAB16DA1}"/>
    <hyperlink ref="I8818" r:id="rId8817" xr:uid="{5D7FE0BC-7685-4567-A4A1-12763106391D}"/>
    <hyperlink ref="I8819" r:id="rId8818" xr:uid="{AE0BEA06-8C16-4D64-B41C-F7589291E252}"/>
    <hyperlink ref="I8820" r:id="rId8819" xr:uid="{AB14F46C-2A35-40EA-9EA7-FADFED794D86}"/>
    <hyperlink ref="I8821" r:id="rId8820" xr:uid="{DACE1575-FBBD-469F-A300-22C5666838F9}"/>
    <hyperlink ref="I8822" r:id="rId8821" xr:uid="{DF5DC78B-DC57-4697-8F3C-3990DB0692ED}"/>
    <hyperlink ref="I8823" r:id="rId8822" xr:uid="{38FB4363-868F-4343-992B-96909C2C0D97}"/>
    <hyperlink ref="I8824" r:id="rId8823" xr:uid="{26948AA6-F84C-45D1-AFCD-C2A26901669C}"/>
    <hyperlink ref="I8825" r:id="rId8824" xr:uid="{28CC4656-D157-476D-9A2D-25C438FFCC69}"/>
    <hyperlink ref="I8826" r:id="rId8825" xr:uid="{37209BB4-95B6-4EFF-9DC9-1AC2C7809126}"/>
    <hyperlink ref="I8827" r:id="rId8826" xr:uid="{851AA2FA-4E47-4C54-B306-6C8C6EF441A7}"/>
    <hyperlink ref="I8828" r:id="rId8827" xr:uid="{E34165B2-2DB1-47D9-A015-3EBBEEDA7FC0}"/>
    <hyperlink ref="I8829" r:id="rId8828" xr:uid="{CDCB63E5-84D4-4CFE-9A62-8002DA0D4046}"/>
    <hyperlink ref="I8830" r:id="rId8829" xr:uid="{80D3D143-151D-48D4-A8EC-D4E402AD0DDB}"/>
    <hyperlink ref="I8831" r:id="rId8830" xr:uid="{52E1C0ED-D768-4418-9FF6-BD37DF9B6E05}"/>
    <hyperlink ref="I8832" r:id="rId8831" xr:uid="{BC34BB63-4A28-4716-8ACB-95456A9C0D06}"/>
    <hyperlink ref="I8833" r:id="rId8832" xr:uid="{5ED12248-39F8-41FE-8DF5-56EC73003C12}"/>
    <hyperlink ref="I8834" r:id="rId8833" xr:uid="{640B2FE6-7228-4690-912E-F0B92481A904}"/>
    <hyperlink ref="I8835" r:id="rId8834" xr:uid="{238B690A-DC7E-48CE-9BC9-F57F6AA97308}"/>
    <hyperlink ref="I8836" r:id="rId8835" xr:uid="{9D2C9308-1194-4CCD-AB3A-57B6B1D495D0}"/>
    <hyperlink ref="I8837" r:id="rId8836" xr:uid="{7E9DF998-A809-47D7-AA3C-7713851DABD8}"/>
    <hyperlink ref="I8838" r:id="rId8837" xr:uid="{E19CBEB8-3D01-4F2E-8060-D4EB0BC86178}"/>
    <hyperlink ref="I8839" r:id="rId8838" xr:uid="{4858AC75-BD5E-4CE4-A104-B50DFFBF6E69}"/>
    <hyperlink ref="I8840" r:id="rId8839" xr:uid="{6543C115-1775-42BA-BACF-E4C60EE34720}"/>
    <hyperlink ref="I8841" r:id="rId8840" xr:uid="{451FD237-DA88-419B-85A1-C80C8D8AA44F}"/>
    <hyperlink ref="I8842" r:id="rId8841" xr:uid="{32E24ECB-8B6E-4477-A992-AAD4D6C7F2D6}"/>
    <hyperlink ref="I8843" r:id="rId8842" xr:uid="{E6FED2C8-4025-46C8-A8B5-E676E99F02F3}"/>
    <hyperlink ref="I8844" r:id="rId8843" xr:uid="{9C02AC02-093F-4F2D-88AA-66D270D7AC9D}"/>
    <hyperlink ref="I8845" r:id="rId8844" xr:uid="{80FA0F50-40AD-43BA-8BA2-59226E6097B4}"/>
    <hyperlink ref="I8846" r:id="rId8845" xr:uid="{FF70F4EF-A3AE-4F15-A127-93173DA8021C}"/>
    <hyperlink ref="I8847" r:id="rId8846" xr:uid="{E4242BB4-F4E2-43B1-A9BD-4A28C553B858}"/>
    <hyperlink ref="I8848" r:id="rId8847" xr:uid="{693125AC-D693-405F-A1ED-8A4FE63D3CD3}"/>
    <hyperlink ref="I8849" r:id="rId8848" xr:uid="{81DA9235-0EC9-48C2-9C54-613EEFFE10E0}"/>
    <hyperlink ref="I8850" r:id="rId8849" xr:uid="{892A5D1E-FA79-4BA4-9F10-EF5B64C543AF}"/>
    <hyperlink ref="I8851" r:id="rId8850" xr:uid="{F04531CE-9CD2-4652-94BD-A8A854BD4710}"/>
    <hyperlink ref="I8852" r:id="rId8851" xr:uid="{5878EECF-F472-45E8-B696-E45CB3A73299}"/>
    <hyperlink ref="I8853" r:id="rId8852" xr:uid="{B3878EB8-302A-46EC-8E64-4F19686861D4}"/>
    <hyperlink ref="I8854" r:id="rId8853" xr:uid="{CB8CF2BD-CFCB-4189-BE8E-6F35B5B00C1F}"/>
    <hyperlink ref="I8855" r:id="rId8854" xr:uid="{6F6AE6C6-B596-4044-97A0-1DE42B9F122E}"/>
    <hyperlink ref="I8856" r:id="rId8855" xr:uid="{E2C44CD1-7CEE-42B6-87A5-7B0B4CE82534}"/>
    <hyperlink ref="I8857" r:id="rId8856" xr:uid="{BDDA16AF-F9BC-46AB-95D0-16A107968B37}"/>
    <hyperlink ref="I8858" r:id="rId8857" xr:uid="{BABAE37D-0916-44F2-951C-0C92D620403C}"/>
    <hyperlink ref="I8859" r:id="rId8858" xr:uid="{63210D14-A21D-437D-91F8-4B156543DE5C}"/>
    <hyperlink ref="I8860" r:id="rId8859" xr:uid="{8DE488DE-6942-4FC6-B06D-D8D25E42EF26}"/>
    <hyperlink ref="I8861" r:id="rId8860" xr:uid="{5ADDB4C0-0CA1-4664-AFC4-B1111D1D2BCB}"/>
    <hyperlink ref="I8862" r:id="rId8861" xr:uid="{924F5460-2D43-485A-85FF-CD5E130144C4}"/>
    <hyperlink ref="I8863" r:id="rId8862" xr:uid="{6FE61910-18D1-4404-8190-F25AFD956A95}"/>
    <hyperlink ref="I8864" r:id="rId8863" xr:uid="{6DE73973-5B68-4DA9-862C-953DFC9F0657}"/>
    <hyperlink ref="I8865" r:id="rId8864" xr:uid="{FEE43D96-9BAF-45AB-9CA6-869744FBB7BB}"/>
    <hyperlink ref="I8866" r:id="rId8865" xr:uid="{10B376CB-5EED-49B6-8B6A-5DB7B70B76F7}"/>
    <hyperlink ref="I8867" r:id="rId8866" xr:uid="{F5379E9A-3759-462D-B4E7-05ABC2F0C206}"/>
    <hyperlink ref="I8868" r:id="rId8867" xr:uid="{DEBD41FA-28DE-4D02-AC06-C92A1D2709BB}"/>
    <hyperlink ref="I8869" r:id="rId8868" xr:uid="{E23D3F1A-80EF-4E43-8570-D11B1CBC9813}"/>
    <hyperlink ref="I8870" r:id="rId8869" xr:uid="{A03AF6FE-1C4E-4667-990F-A96D6793C534}"/>
    <hyperlink ref="I8871" r:id="rId8870" xr:uid="{2BEAD937-E8C8-4E99-811B-747CC767391F}"/>
    <hyperlink ref="I8872" r:id="rId8871" xr:uid="{206B302F-DDCC-4043-9CD6-52FE3FBB365A}"/>
    <hyperlink ref="I8873" r:id="rId8872" xr:uid="{AF82103E-65DF-4801-B449-848C402D1441}"/>
    <hyperlink ref="I8874" r:id="rId8873" xr:uid="{D0CABAF2-3CAD-439B-92AD-24CEE37CAE66}"/>
    <hyperlink ref="I8875" r:id="rId8874" xr:uid="{1126CB73-0A24-4B94-B377-81CD92EFE55A}"/>
    <hyperlink ref="I8876" r:id="rId8875" xr:uid="{98394C16-36C0-4616-A5EB-5CAE4CAB983E}"/>
    <hyperlink ref="I8877" r:id="rId8876" xr:uid="{3170425E-A8F6-47A0-8E0D-93C66F8CB95E}"/>
    <hyperlink ref="I8878" r:id="rId8877" xr:uid="{2D7EB9CE-95AA-4B7F-9178-A04E8E19D216}"/>
    <hyperlink ref="I8879" r:id="rId8878" xr:uid="{0456A3D2-F7C2-4CE7-BF98-C58B587CD215}"/>
    <hyperlink ref="I8880" r:id="rId8879" xr:uid="{D161ED89-63B0-4DE9-886B-A55D55CB6894}"/>
    <hyperlink ref="I8881" r:id="rId8880" xr:uid="{37E4F765-0FAB-412B-845F-D1314F1C242F}"/>
    <hyperlink ref="I8882" r:id="rId8881" xr:uid="{0455F655-E6AE-4DD7-9993-D11F96379B19}"/>
    <hyperlink ref="I8883" r:id="rId8882" xr:uid="{84A64E13-7712-4611-9487-A68D61CD3F13}"/>
    <hyperlink ref="I8884" r:id="rId8883" xr:uid="{EA5ED2ED-B491-4E4B-B38F-1B31A5FD34D8}"/>
    <hyperlink ref="I8885" r:id="rId8884" xr:uid="{3BD76F13-CC80-489E-9E5E-472902150BD4}"/>
    <hyperlink ref="I8886" r:id="rId8885" xr:uid="{6CDB18F1-2479-4E87-B639-124213026123}"/>
    <hyperlink ref="I8887" r:id="rId8886" xr:uid="{79F7FBA2-7911-49DA-B046-FF2AD401DBAD}"/>
    <hyperlink ref="I8888" r:id="rId8887" xr:uid="{D01A5BDF-7DAE-4D7B-9738-F817EC0F90AB}"/>
    <hyperlink ref="I8889" r:id="rId8888" xr:uid="{683F051E-EE12-4064-96ED-5011F50B1A73}"/>
    <hyperlink ref="I8890" r:id="rId8889" xr:uid="{7FD9A348-4B2E-4F24-9A40-17A5E3264D6B}"/>
    <hyperlink ref="I8891" r:id="rId8890" xr:uid="{072FBF79-56CE-4747-AB8A-B34D8F2E9F99}"/>
    <hyperlink ref="I8892" r:id="rId8891" xr:uid="{24BF2E96-95F8-42BB-AD44-25ED622459FF}"/>
    <hyperlink ref="I8893" r:id="rId8892" xr:uid="{15D6951D-2217-4543-81BF-8C0399CD834E}"/>
    <hyperlink ref="I8894" r:id="rId8893" xr:uid="{253B1200-F491-436D-A907-549D5CB5A930}"/>
    <hyperlink ref="I8895" r:id="rId8894" xr:uid="{7764ABCB-B1A2-4EB1-8359-037AD6B87D10}"/>
    <hyperlink ref="I8896" r:id="rId8895" xr:uid="{DB27C5EC-092F-4E54-AF3A-AA8F28E936CF}"/>
    <hyperlink ref="I8897" r:id="rId8896" xr:uid="{0A0D13BE-6267-4B63-B0F8-A64E6662F09C}"/>
    <hyperlink ref="I8898" r:id="rId8897" xr:uid="{F4AD5812-961D-4DAD-AF8A-A1288017D145}"/>
    <hyperlink ref="I8899" r:id="rId8898" xr:uid="{E28C0299-C238-4C29-AA48-150A275947C9}"/>
    <hyperlink ref="I8900" r:id="rId8899" xr:uid="{174E5C0A-E8AA-4B73-9B0F-18E1760F3FF7}"/>
    <hyperlink ref="I8901" r:id="rId8900" xr:uid="{092BC4AD-DBA9-4FD9-8356-AAF009F4DCB3}"/>
    <hyperlink ref="I8902" r:id="rId8901" xr:uid="{703ABA56-F08C-4402-A9C6-DB78191EC1C7}"/>
    <hyperlink ref="I8903" r:id="rId8902" xr:uid="{52BE2D70-8A3F-45A8-8B09-89CBCBA267B5}"/>
    <hyperlink ref="I8904" r:id="rId8903" xr:uid="{AB262EB8-2830-4544-BAA6-92E8961B728E}"/>
    <hyperlink ref="I8905" r:id="rId8904" xr:uid="{3A23D084-5AB1-46C0-8193-362F3145BAF5}"/>
    <hyperlink ref="I8906" r:id="rId8905" xr:uid="{A64EB2BF-1CBA-4E5F-BC0D-EE4412DD518B}"/>
    <hyperlink ref="I8907" r:id="rId8906" xr:uid="{87F8C2C3-1984-4D33-9D30-72507D6A6F15}"/>
    <hyperlink ref="I8908" r:id="rId8907" xr:uid="{A0B8C349-7146-4EBE-8D7B-2781E45CA445}"/>
    <hyperlink ref="I8909" r:id="rId8908" xr:uid="{D39FADC8-C7AF-42EE-A41F-1DB564518214}"/>
    <hyperlink ref="I8910" r:id="rId8909" xr:uid="{7EC4B9A7-3462-40E7-BDC1-77526139CDB4}"/>
    <hyperlink ref="I8911" r:id="rId8910" xr:uid="{C9300382-0E3D-4AF1-B62C-40D0E976881E}"/>
    <hyperlink ref="I8912" r:id="rId8911" xr:uid="{3048D56A-57D3-4438-9EFE-6585BC3854F9}"/>
    <hyperlink ref="I8913" r:id="rId8912" xr:uid="{4477AEEA-086F-4FF0-B8C5-D6D10E87C53F}"/>
    <hyperlink ref="I8914" r:id="rId8913" xr:uid="{53939C18-6CC7-4E1A-8BC3-4E55BBCDB00D}"/>
    <hyperlink ref="I8915" r:id="rId8914" xr:uid="{4537FF34-7E18-45DC-9A39-94CBEDC36BF8}"/>
    <hyperlink ref="I8916" r:id="rId8915" xr:uid="{79F602E6-A08C-427E-B236-CB27C1E8134C}"/>
    <hyperlink ref="I8917" r:id="rId8916" xr:uid="{EAFD60D6-B6CB-47DE-BDC1-889C5230D9E4}"/>
    <hyperlink ref="I8918" r:id="rId8917" xr:uid="{ECB22BCA-C5BB-4697-BF99-7C95C3470FBB}"/>
    <hyperlink ref="I8919" r:id="rId8918" xr:uid="{1F2B017A-9D13-4228-8B6B-49E209A6114C}"/>
    <hyperlink ref="I8920" r:id="rId8919" xr:uid="{B63C6538-1509-42C8-9C05-815BCD7C577E}"/>
    <hyperlink ref="I8921" r:id="rId8920" xr:uid="{DA3E5199-1ED7-4DF8-97F9-FC39804D8CD4}"/>
    <hyperlink ref="I8922" r:id="rId8921" xr:uid="{31120779-08ED-4814-BC0D-3D13763F80F4}"/>
    <hyperlink ref="I8923" r:id="rId8922" xr:uid="{A5F38B7C-4F7A-4CBA-9BA7-A864DDDD6D60}"/>
    <hyperlink ref="I8924" r:id="rId8923" xr:uid="{77F86575-B1D7-4E41-ABCE-135EBA10763C}"/>
    <hyperlink ref="I8925" r:id="rId8924" xr:uid="{C0E623FF-7EAD-4744-A4E3-B17097593EBA}"/>
    <hyperlink ref="I8926" r:id="rId8925" xr:uid="{B8F68F58-8D2E-44C9-8E2A-2C17D78CCCD7}"/>
    <hyperlink ref="I8927" r:id="rId8926" xr:uid="{AC57B9F6-65E2-452C-8540-00DDDBBB3425}"/>
    <hyperlink ref="I8928" r:id="rId8927" xr:uid="{C870D41D-4411-4E68-AF29-6AFD0BA5E085}"/>
    <hyperlink ref="I8929" r:id="rId8928" xr:uid="{5752B908-A838-475D-A763-5544FCC94E96}"/>
    <hyperlink ref="I8930" r:id="rId8929" xr:uid="{92E86FF7-8DED-47C8-8DDF-8FAE7A507755}"/>
    <hyperlink ref="I8931" r:id="rId8930" xr:uid="{524F3F66-E1FF-4E78-93E7-95A519D3DD53}"/>
    <hyperlink ref="I8932" r:id="rId8931" xr:uid="{5D04BD6B-A943-4042-9E17-BB1840000115}"/>
    <hyperlink ref="I8933" r:id="rId8932" xr:uid="{C330B36A-EECC-453E-A218-327BBBBF70E3}"/>
    <hyperlink ref="I8934" r:id="rId8933" xr:uid="{A5ECA4A0-7633-490F-8BF6-A57086D4E152}"/>
    <hyperlink ref="I8935" r:id="rId8934" xr:uid="{B27273E2-0AFA-434F-8086-316F193AA800}"/>
    <hyperlink ref="I8936" r:id="rId8935" xr:uid="{60FC43C1-DD47-42E4-BD00-FD063F766F63}"/>
    <hyperlink ref="I8937" r:id="rId8936" xr:uid="{55A2EB9C-5CC4-40B9-9E95-9006A29485E4}"/>
    <hyperlink ref="I8938" r:id="rId8937" xr:uid="{0139C3A6-1F0E-4746-83A0-7E8142ABA92A}"/>
    <hyperlink ref="I8939" r:id="rId8938" xr:uid="{49943273-6409-4A9D-B40C-CF2426DB01E1}"/>
    <hyperlink ref="I8940" r:id="rId8939" xr:uid="{5A7650C7-58FC-46A3-BC49-EEA2DA416628}"/>
    <hyperlink ref="I8941" r:id="rId8940" xr:uid="{B87080FE-752A-4692-9D5C-AB597596627E}"/>
    <hyperlink ref="I8942" r:id="rId8941" xr:uid="{83F89730-33BA-44DE-93B0-F39CD6552BB7}"/>
    <hyperlink ref="I8943" r:id="rId8942" xr:uid="{E9E68A5B-E4D3-4A98-B9D5-79A77794923D}"/>
    <hyperlink ref="I8944" r:id="rId8943" xr:uid="{D258767E-1FAE-48AC-9DB0-3B28B1B8352D}"/>
    <hyperlink ref="I8945" r:id="rId8944" xr:uid="{3B38818A-BF38-4A17-927E-C39F5ABCDBAA}"/>
    <hyperlink ref="I8946" r:id="rId8945" xr:uid="{817F2B5C-34DB-4848-BE2D-A3DA14558C10}"/>
    <hyperlink ref="I8947" r:id="rId8946" xr:uid="{FCE69416-2A4F-430B-A55B-8DDD13DE5772}"/>
    <hyperlink ref="I8948" r:id="rId8947" xr:uid="{318B69D4-A0EC-4FE2-AC00-88DA05DE431C}"/>
    <hyperlink ref="I8949" r:id="rId8948" xr:uid="{84544C34-682C-4BFA-B9CB-3A090F13E13E}"/>
    <hyperlink ref="I8950" r:id="rId8949" xr:uid="{4ACC5713-5CEB-4E71-AEFA-042A67F7B6F8}"/>
    <hyperlink ref="I8951" r:id="rId8950" xr:uid="{3037A061-E24D-40C8-BC62-B843E56F8C17}"/>
    <hyperlink ref="I8952" r:id="rId8951" xr:uid="{38606B54-619A-496E-8B93-7028576F06EF}"/>
    <hyperlink ref="I8953" r:id="rId8952" xr:uid="{CB6883FE-8311-4A8B-964A-A471D76C0CC6}"/>
    <hyperlink ref="I8954" r:id="rId8953" xr:uid="{92E64409-E95D-4407-91D4-463C8147AB81}"/>
    <hyperlink ref="I8955" r:id="rId8954" xr:uid="{E7E2A8D3-6E06-4BA9-9144-636E53635C2D}"/>
    <hyperlink ref="I8956" r:id="rId8955" xr:uid="{E1661F75-1F98-466D-9CE3-620A5251661E}"/>
    <hyperlink ref="I8957" r:id="rId8956" xr:uid="{42A50220-5139-4833-920C-2BC876F85952}"/>
    <hyperlink ref="I8958" r:id="rId8957" xr:uid="{A3F81CDA-AF27-4C5C-80A7-7C1DF6A65943}"/>
    <hyperlink ref="I8959" r:id="rId8958" xr:uid="{EA9DD8EA-A52C-446D-93AD-712E1B1EA505}"/>
    <hyperlink ref="I8960" r:id="rId8959" xr:uid="{F4A67CA1-4C27-4CD9-AA8B-2713F0BE08DE}"/>
    <hyperlink ref="I8961" r:id="rId8960" xr:uid="{DC2F85E6-CA9E-4163-8901-DE522028F2C5}"/>
    <hyperlink ref="I8962" r:id="rId8961" xr:uid="{98D526F3-1158-4FF4-BC9E-B4272AA29DA6}"/>
    <hyperlink ref="I8963" r:id="rId8962" xr:uid="{F099465B-2811-42D5-86A4-CF9BF307985C}"/>
    <hyperlink ref="I8964" r:id="rId8963" xr:uid="{0CCD39A0-BFE7-49EA-B211-84544BBCA2BE}"/>
    <hyperlink ref="I8965" r:id="rId8964" xr:uid="{08D1AC08-75C7-48D7-B418-00882EF347DA}"/>
    <hyperlink ref="I8966" r:id="rId8965" xr:uid="{9B052E39-59C4-4B61-AA0D-93456750A769}"/>
    <hyperlink ref="I8967" r:id="rId8966" xr:uid="{CCD7786B-54C7-4580-9A89-863A8FFC41C2}"/>
    <hyperlink ref="I8968" r:id="rId8967" xr:uid="{0279E85D-947F-4EE7-8EB4-BC9E350FFE6D}"/>
    <hyperlink ref="I8969" r:id="rId8968" xr:uid="{18FE7024-E497-4288-902A-43277A91079F}"/>
    <hyperlink ref="I8970" r:id="rId8969" xr:uid="{851CCDD7-0FAC-4CB9-894A-B4C31B0F5414}"/>
    <hyperlink ref="I8971" r:id="rId8970" xr:uid="{8FE00FE3-4A92-4F91-B21E-39AAD3D4FE56}"/>
    <hyperlink ref="I8972" r:id="rId8971" xr:uid="{1E5F6B70-ABCF-4732-A69F-D2B7E9B5051C}"/>
    <hyperlink ref="I8973" r:id="rId8972" xr:uid="{1A175D7E-BBBA-4CFC-AD99-608B4A2AFEED}"/>
    <hyperlink ref="I8974" r:id="rId8973" xr:uid="{5EEE24FC-8BEE-40A8-BB9E-796F0AD86FD6}"/>
    <hyperlink ref="I8975" r:id="rId8974" xr:uid="{00C14D22-8D99-4EAC-99CF-1CC85FDC4B5E}"/>
    <hyperlink ref="I8976" r:id="rId8975" xr:uid="{54F723FC-0DA6-4037-BF6C-ACB4981026C2}"/>
    <hyperlink ref="I8977" r:id="rId8976" xr:uid="{CCEF708C-351F-4D48-9CAD-B018E253EBDB}"/>
    <hyperlink ref="I8978" r:id="rId8977" xr:uid="{038F90C3-4A2A-4697-9B01-5A9C9D9C8C33}"/>
    <hyperlink ref="I8979" r:id="rId8978" xr:uid="{A1605927-EFB9-4DAB-9834-39903988FD66}"/>
    <hyperlink ref="I8980" r:id="rId8979" xr:uid="{B80896A4-A5E9-436B-9D0C-DBFD1DB96F6A}"/>
    <hyperlink ref="I8981" r:id="rId8980" xr:uid="{BEC74AB7-6257-449D-8E8A-169B8F0F55DD}"/>
    <hyperlink ref="I8982" r:id="rId8981" xr:uid="{A8929879-307D-4D23-80B2-89A669E74A2D}"/>
    <hyperlink ref="I8983" r:id="rId8982" xr:uid="{B5AC9E65-8FF3-49AF-9A56-CB9186A8F9BD}"/>
    <hyperlink ref="I8984" r:id="rId8983" xr:uid="{F651AEBA-A537-4B7C-8D80-BF042BC70489}"/>
    <hyperlink ref="I8985" r:id="rId8984" xr:uid="{5F06FF91-8041-4A40-B784-54CB8701FDE4}"/>
    <hyperlink ref="I8986" r:id="rId8985" xr:uid="{A2C2F513-44E6-4186-94A3-D08B3BFCBB22}"/>
    <hyperlink ref="I8987" r:id="rId8986" xr:uid="{41CB2816-215E-4588-939E-626F997ABE25}"/>
    <hyperlink ref="I8988" r:id="rId8987" xr:uid="{5A40B713-FB6C-4EE0-AF9C-8EE834A1262D}"/>
    <hyperlink ref="I8989" r:id="rId8988" xr:uid="{21BC38B3-DA15-4B8D-AAE5-E9839CF2F9F6}"/>
    <hyperlink ref="I8990" r:id="rId8989" xr:uid="{53B17ABE-9D77-4308-BB2F-FC139C773657}"/>
    <hyperlink ref="I8991" r:id="rId8990" xr:uid="{F65EE7C2-C9D9-4B3E-A042-499999446653}"/>
    <hyperlink ref="I8992" r:id="rId8991" xr:uid="{D8A84045-F9C9-4749-8E55-41D4E4107BB3}"/>
    <hyperlink ref="I8993" r:id="rId8992" xr:uid="{0A4C9951-49E4-4541-A18C-410981506815}"/>
    <hyperlink ref="I8994" r:id="rId8993" xr:uid="{BF89E383-672C-4E2E-A838-3D6B6E45A434}"/>
    <hyperlink ref="I8995" r:id="rId8994" xr:uid="{9D878D6C-9A6D-4BE9-BB92-B5AC46D0B02A}"/>
    <hyperlink ref="I8996" r:id="rId8995" xr:uid="{08E0CC1C-5734-41F9-9FF5-C758F4E093F2}"/>
    <hyperlink ref="I8997" r:id="rId8996" xr:uid="{99EEAD85-261B-4D0B-B0E4-115B32E89A35}"/>
    <hyperlink ref="I8998" r:id="rId8997" xr:uid="{B2411937-0EDC-4DFB-8876-8E0F3C701180}"/>
    <hyperlink ref="I8999" r:id="rId8998" xr:uid="{DB0FB424-D366-4C26-B892-F426CE04AF56}"/>
    <hyperlink ref="I9000" r:id="rId8999" xr:uid="{0ABE317B-E47A-45C6-81DC-25824C882A83}"/>
    <hyperlink ref="I9001" r:id="rId9000" xr:uid="{B3F1F981-4096-4AEA-8EF8-0A3D541B8C3E}"/>
    <hyperlink ref="I9002" r:id="rId9001" xr:uid="{9CC98EBD-C47A-44CE-AAD9-C43B56FC4564}"/>
    <hyperlink ref="I9003" r:id="rId9002" xr:uid="{C72A7099-3B8D-4680-A9DB-F2191182DF84}"/>
    <hyperlink ref="I7765" r:id="rId9003" xr:uid="{95463979-FAFE-4CED-BCDB-6D80A25C9AEC}"/>
    <hyperlink ref="I9005" r:id="rId9004" xr:uid="{D9C72153-E1F8-47DA-B917-0E8E052BCEA2}"/>
    <hyperlink ref="I9006" r:id="rId9005" xr:uid="{D5FA5816-2700-4A9F-A820-200F89B8B865}"/>
    <hyperlink ref="I9007" r:id="rId9006" xr:uid="{61BBD49D-A78E-4D79-B0A0-855308AA60E6}"/>
    <hyperlink ref="I9008" r:id="rId9007" xr:uid="{43D2D99F-A78E-4E9B-974F-336F3F0BBEEC}"/>
    <hyperlink ref="I9009" r:id="rId9008" xr:uid="{4DDCCDB0-A35C-40B8-8958-98FECEDEFEA3}"/>
    <hyperlink ref="I9010" r:id="rId9009" xr:uid="{F6166191-BF46-47E3-A5F2-99F7BD0EC2BF}"/>
    <hyperlink ref="I9011" r:id="rId9010" xr:uid="{91C620C6-A0DF-4B8C-AACD-BB0EEE3648E8}"/>
    <hyperlink ref="I9012" r:id="rId9011" xr:uid="{878D737A-D6C3-4CF8-A990-7D2823057979}"/>
    <hyperlink ref="I9013" r:id="rId9012" xr:uid="{7932488C-D043-412F-A3DD-8FCF10A5ABFC}"/>
    <hyperlink ref="I9014" r:id="rId9013" xr:uid="{3F4A1D4A-1F5E-4366-93E7-50E96186F654}"/>
    <hyperlink ref="I9015" r:id="rId9014" xr:uid="{D2BE341A-6229-4DC9-A96A-47B4E9120740}"/>
    <hyperlink ref="I9016" r:id="rId9015" xr:uid="{D0B4DE62-9D16-427E-98DE-4BAD5A569911}"/>
    <hyperlink ref="I9017" r:id="rId9016" xr:uid="{060840EC-03C5-4080-BA50-A497549ECA11}"/>
    <hyperlink ref="I9018" r:id="rId9017" xr:uid="{22A503BE-9D6B-4262-AE1D-85BB736BEE66}"/>
    <hyperlink ref="I9019" r:id="rId9018" xr:uid="{A5ED7968-CCCC-4C97-B342-1C56DF4AC977}"/>
    <hyperlink ref="I9020" r:id="rId9019" xr:uid="{AA4CCA8F-98C9-402D-AF17-877BC7BB37A2}"/>
    <hyperlink ref="I9021" r:id="rId9020" xr:uid="{55A709F1-34EA-4862-8F10-0E5E037A62CD}"/>
    <hyperlink ref="I9022" r:id="rId9021" xr:uid="{13B2A0D9-487B-46CB-80F3-5359B2005292}"/>
    <hyperlink ref="I9023" r:id="rId9022" xr:uid="{167F6A4C-FEE3-47F2-96C5-94B62307210C}"/>
    <hyperlink ref="I9024" r:id="rId9023" xr:uid="{840FFC41-084C-448C-A8B7-05AD68F75A12}"/>
    <hyperlink ref="I9025" r:id="rId9024" xr:uid="{59F9E900-D8D8-4B5A-892B-75A0C4FB86DC}"/>
    <hyperlink ref="I9026" r:id="rId9025" xr:uid="{9DCC8C63-FDD8-4047-BFA9-25E9F68F0285}"/>
    <hyperlink ref="I9027" r:id="rId9026" xr:uid="{E95382B3-3D70-4C8B-97C0-DCCDFCA76FF5}"/>
    <hyperlink ref="I9028" r:id="rId9027" xr:uid="{8C29AAA6-6544-472E-AC79-82AFCE9F8642}"/>
    <hyperlink ref="I9029" r:id="rId9028" xr:uid="{C283D872-BB5F-4240-A750-1DDE2ABB8344}"/>
    <hyperlink ref="I9030" r:id="rId9029" xr:uid="{1D981DC7-D968-4D76-A91C-174F4A12643D}"/>
    <hyperlink ref="I9031" r:id="rId9030" xr:uid="{2F085356-ED2F-4581-A8A9-31F3FC6E87FB}"/>
    <hyperlink ref="I9032" r:id="rId9031" xr:uid="{B6C4952E-5043-45CB-8739-7D522249A942}"/>
    <hyperlink ref="I9033" r:id="rId9032" xr:uid="{FF472506-1B30-4B26-AB5F-EF2EF9047871}"/>
    <hyperlink ref="I9034" r:id="rId9033" xr:uid="{FFCB9A47-C6AC-45AC-B7E7-33D1766BDE16}"/>
    <hyperlink ref="I9035" r:id="rId9034" xr:uid="{CCC11C65-252E-4A01-8828-6D2FECC16BFD}"/>
    <hyperlink ref="I9036" r:id="rId9035" xr:uid="{9485DFE0-D324-4917-B9FC-6949016CA84E}"/>
    <hyperlink ref="I9037" r:id="rId9036" xr:uid="{CD065B9E-4F14-42BA-8F54-B594ED79B427}"/>
    <hyperlink ref="I9038" r:id="rId9037" xr:uid="{22416276-4310-4286-B8E4-5983C281D933}"/>
    <hyperlink ref="I9039" r:id="rId9038" xr:uid="{D949468D-7D25-4185-AA30-F1CBAC191BB6}"/>
    <hyperlink ref="I9040" r:id="rId9039" xr:uid="{5EEEAD58-2D1B-4190-998C-3E79706D3959}"/>
    <hyperlink ref="I9041" r:id="rId9040" xr:uid="{6E2AEC39-E50F-4FB3-9C56-BD4762C98FA1}"/>
    <hyperlink ref="I9042" r:id="rId9041" xr:uid="{997C07E5-3239-478C-AAC3-383EEC33DF2A}"/>
    <hyperlink ref="I9043" r:id="rId9042" xr:uid="{9BA6A472-8C3C-4643-9A2E-D1C8F9C24419}"/>
    <hyperlink ref="I9044" r:id="rId9043" xr:uid="{A7DA4842-482E-493D-9943-4918537D2B0F}"/>
    <hyperlink ref="I9045" r:id="rId9044" xr:uid="{4BC5275B-20ED-470C-9D19-C99B1D8633BA}"/>
    <hyperlink ref="I9046" r:id="rId9045" xr:uid="{485568F5-04C0-46D4-A9F2-D024E0CE98A1}"/>
    <hyperlink ref="I9047" r:id="rId9046" xr:uid="{5E0F22CF-F97C-4EEE-8D0D-2F4B806A9504}"/>
    <hyperlink ref="I9048" r:id="rId9047" xr:uid="{5B2FC5A8-7BC0-4AF3-B82D-992C3D8CAAD8}"/>
    <hyperlink ref="I9049" r:id="rId9048" xr:uid="{CD249F50-84B8-43C1-AC55-A497AB8EEDFE}"/>
    <hyperlink ref="I9050" r:id="rId9049" xr:uid="{906B6211-1FC2-4E6E-AC40-9AB6A0D4BBD4}"/>
    <hyperlink ref="I9051" r:id="rId9050" xr:uid="{16038260-BC40-4E83-8DAE-EE10342155C2}"/>
    <hyperlink ref="I9052" r:id="rId9051" xr:uid="{B214720C-EB8F-4CD5-9EC6-D962AC9FF520}"/>
    <hyperlink ref="I9053" r:id="rId9052" xr:uid="{43411928-E212-4A07-969E-E3034340B3B4}"/>
    <hyperlink ref="I9054" r:id="rId9053" xr:uid="{CE5B0D63-B4FC-487A-8A15-4A130177F43F}"/>
    <hyperlink ref="I9055" r:id="rId9054" xr:uid="{AA32DAE9-BC87-4019-B75C-82F43B0B05DC}"/>
    <hyperlink ref="I9056" r:id="rId9055" xr:uid="{CCE4C7B0-B815-40E0-B823-A5D2CE22B77F}"/>
    <hyperlink ref="I9057" r:id="rId9056" xr:uid="{4979A8DD-0801-48F6-A9B6-4A82C18D44A4}"/>
    <hyperlink ref="I9058" r:id="rId9057" xr:uid="{3FDC71B9-2804-456E-9DF9-00C992AAFBC5}"/>
    <hyperlink ref="I9059" r:id="rId9058" xr:uid="{B941D728-6D45-4400-A702-948D06418EE7}"/>
    <hyperlink ref="I9060" r:id="rId9059" xr:uid="{E81338E9-70E7-4D70-B8BA-46B73530A834}"/>
    <hyperlink ref="I9061" r:id="rId9060" xr:uid="{86914E87-37F9-44B1-ABC4-2E53A3639433}"/>
    <hyperlink ref="I9062" r:id="rId9061" xr:uid="{DECFE9C2-359E-44C2-BD56-CEDE7B9B7E94}"/>
    <hyperlink ref="I9063" r:id="rId9062" xr:uid="{AD4BB154-3EAA-4605-9365-CA7D95CAADC0}"/>
    <hyperlink ref="I9064" r:id="rId9063" xr:uid="{68DD2B8A-8C20-4982-A28B-6C785E3C0833}"/>
    <hyperlink ref="I9065" r:id="rId9064" xr:uid="{A778F357-D0CD-4917-B688-9B0D38F13B5D}"/>
    <hyperlink ref="I9066" r:id="rId9065" xr:uid="{BC056DD4-72D8-4E4F-8C62-CA6764ED6380}"/>
    <hyperlink ref="I9067" r:id="rId9066" xr:uid="{DB013B90-F1C0-4A6C-8BCF-B19604A2F07C}"/>
    <hyperlink ref="I9068" r:id="rId9067" xr:uid="{21734D58-0145-4196-8A36-3A741CFA69BD}"/>
    <hyperlink ref="I9069" r:id="rId9068" xr:uid="{2E56CFDD-AA56-4C7B-A449-2BB03B88AE10}"/>
    <hyperlink ref="I9070" r:id="rId9069" xr:uid="{895D6AAB-D8C2-4B28-A00D-0FF5DAF80195}"/>
    <hyperlink ref="I9071" r:id="rId9070" xr:uid="{FF7E9B9A-D2E8-495E-A408-9619AD478DDE}"/>
    <hyperlink ref="I9072" r:id="rId9071" xr:uid="{285F08CF-17E8-4EFD-9697-6542CC0410C7}"/>
    <hyperlink ref="I9073" r:id="rId9072" xr:uid="{0090EA46-DA6B-4C4D-95F2-2C84E245E99C}"/>
    <hyperlink ref="I9074" r:id="rId9073" xr:uid="{19AB4974-FE83-4FF3-9CC8-FBFF79F03C14}"/>
    <hyperlink ref="I9075" r:id="rId9074" xr:uid="{50F6FA29-9D4F-4AEA-9EFA-A0C82927B2FF}"/>
    <hyperlink ref="I9076" r:id="rId9075" xr:uid="{E2DB8792-12AE-4D61-9313-52515DE29207}"/>
    <hyperlink ref="I9077" r:id="rId9076" xr:uid="{929A446E-FEE5-430C-8FB2-B221A5F27DB1}"/>
    <hyperlink ref="I9078" r:id="rId9077" xr:uid="{1835C503-56F0-46C4-8937-737D8CDAE818}"/>
    <hyperlink ref="I9079" r:id="rId9078" xr:uid="{D173DEC4-F73B-41FA-9820-65DD4CC6CFCF}"/>
    <hyperlink ref="I9080" r:id="rId9079" xr:uid="{D5B38F00-C282-4854-B42C-274D8D2E8D2F}"/>
    <hyperlink ref="I9081" r:id="rId9080" xr:uid="{640F8C27-1169-4215-B696-4D9E9D75D81F}"/>
    <hyperlink ref="I9082" r:id="rId9081" xr:uid="{5FD4E260-7392-41AB-BD87-4D4FC8AC9B05}"/>
    <hyperlink ref="I9083" r:id="rId9082" xr:uid="{094A393A-8746-4D19-B0E8-327F97E85157}"/>
    <hyperlink ref="I9084" r:id="rId9083" xr:uid="{8385A9EE-2674-4901-A185-6C5D54BA581A}"/>
    <hyperlink ref="I9085" r:id="rId9084" xr:uid="{A0FCAB12-DEE4-456F-BE95-AFE3A242D5FD}"/>
    <hyperlink ref="I9086" r:id="rId9085" xr:uid="{EFA2388D-FE2E-42D5-89C9-9E042801486E}"/>
    <hyperlink ref="I9087" r:id="rId9086" xr:uid="{A961C6CC-BE30-4FE4-BBC4-6772E887B7D9}"/>
    <hyperlink ref="I9088" r:id="rId9087" xr:uid="{FAAE5355-4F19-4D7F-9BF2-C6495A3663A2}"/>
    <hyperlink ref="I9089" r:id="rId9088" xr:uid="{AF55F650-AC5F-4292-9E85-2CEEB3112EEC}"/>
    <hyperlink ref="I9090" r:id="rId9089" xr:uid="{16E5D1F1-ECEA-4F49-A14D-3ADF351256AF}"/>
    <hyperlink ref="I9091" r:id="rId9090" xr:uid="{658900BA-4114-44E1-9E37-A430C7325056}"/>
    <hyperlink ref="I9092" r:id="rId9091" xr:uid="{9A18ADC0-FC88-48E0-A129-4EB3451EA97A}"/>
    <hyperlink ref="I9093" r:id="rId9092" xr:uid="{581788E0-4814-4449-9928-C6895486AFC2}"/>
    <hyperlink ref="I9094" r:id="rId9093" xr:uid="{20C7BBE3-EB74-47FF-A2F9-0B3604CDECC3}"/>
    <hyperlink ref="I9095" r:id="rId9094" xr:uid="{2B5B957A-2A8C-4279-B4EA-A8E9715514C8}"/>
    <hyperlink ref="I9096" r:id="rId9095" xr:uid="{5DBF42F7-C369-4719-BEFF-C02C6C12F048}"/>
    <hyperlink ref="I9097" r:id="rId9096" xr:uid="{B553BCDA-26EE-4C9A-876C-B273035DFD2B}"/>
    <hyperlink ref="I9098" r:id="rId9097" xr:uid="{62BFD56B-1220-4A9E-801F-A82B9AE8112A}"/>
    <hyperlink ref="I9099" r:id="rId9098" xr:uid="{013A7A34-F1D9-4E3F-BDC3-C6FD428950B5}"/>
    <hyperlink ref="I9100" r:id="rId9099" xr:uid="{CEC1CD00-E536-41D5-B09A-5D31753722E1}"/>
    <hyperlink ref="I9101" r:id="rId9100" xr:uid="{3C0A0EDF-5ED4-4FEC-902E-24085351D1A6}"/>
    <hyperlink ref="I9102" r:id="rId9101" xr:uid="{8337318F-A826-485A-8E1C-A5709B51F01A}"/>
    <hyperlink ref="I9103" r:id="rId9102" xr:uid="{ECA56313-B37C-4823-846D-4450D43FE291}"/>
    <hyperlink ref="I9104" r:id="rId9103" xr:uid="{B76DF8F3-CCB1-4E45-8965-C50661061823}"/>
    <hyperlink ref="I1108" r:id="rId9104" xr:uid="{30ADDA63-517E-40E3-8697-E0AB5A6F5B67}"/>
    <hyperlink ref="I9106" r:id="rId9105" xr:uid="{467A0E6C-82B6-4190-A14C-3E1339F05F43}"/>
    <hyperlink ref="I9107" r:id="rId9106" xr:uid="{36FE1BBF-51D7-4544-B805-4757AEF924FB}"/>
    <hyperlink ref="I9108" r:id="rId9107" xr:uid="{074D4204-7D09-4B48-B12D-8510151667E9}"/>
    <hyperlink ref="I9109" r:id="rId9108" xr:uid="{58315CF8-153D-4306-9340-D1394E653FBD}"/>
    <hyperlink ref="I9110" r:id="rId9109" xr:uid="{67826E38-7313-446B-B33B-5319DAA79116}"/>
    <hyperlink ref="I9111" r:id="rId9110" xr:uid="{D8BCC82D-F347-428E-85F2-EF4109C75CC4}"/>
    <hyperlink ref="I9112" r:id="rId9111" xr:uid="{A09CBA9C-B1E3-4420-BD49-E3F98F1063C5}"/>
    <hyperlink ref="I9113" r:id="rId9112" xr:uid="{4A0A5CBE-F145-4839-9425-0C4E92BACFE8}"/>
    <hyperlink ref="I9114" r:id="rId9113" xr:uid="{3B54641A-C283-4C67-BCE5-E9CD14070FAC}"/>
    <hyperlink ref="I9115" r:id="rId9114" xr:uid="{6A290565-7ED8-47F8-9147-6F4D6ECCED71}"/>
    <hyperlink ref="I9116" r:id="rId9115" xr:uid="{7D5DE900-E283-4997-B9A2-57031D13C117}"/>
    <hyperlink ref="I9117" r:id="rId9116" xr:uid="{460CBB1B-E4DD-4D9F-920E-0BDF2A417720}"/>
    <hyperlink ref="I9118" r:id="rId9117" xr:uid="{06351B18-F608-44BD-A7C0-5FD29E18EAC8}"/>
    <hyperlink ref="I9119" r:id="rId9118" xr:uid="{B0D38A1F-CB99-4785-A20C-1DA23D087FCF}"/>
    <hyperlink ref="I9120" r:id="rId9119" xr:uid="{9AF8EBC8-B29C-48FF-9128-865ABA9A4897}"/>
    <hyperlink ref="I9121" r:id="rId9120" xr:uid="{E7EC0130-7A55-4AB6-8A48-E4DAF24A4B10}"/>
    <hyperlink ref="I9122" r:id="rId9121" xr:uid="{CA9FFBBB-421E-41AF-84CD-C054C6ABF331}"/>
    <hyperlink ref="I9123" r:id="rId9122" xr:uid="{82438364-F7FA-4042-A092-2FF568ED66AF}"/>
    <hyperlink ref="I9124" r:id="rId9123" xr:uid="{349349A3-787A-4144-AC1D-B5C9C7B19469}"/>
    <hyperlink ref="I9125" r:id="rId9124" xr:uid="{899FB95E-4587-4713-85C5-7CE6C30431AB}"/>
    <hyperlink ref="I9126" r:id="rId9125" xr:uid="{C7B15AB6-B6CA-4530-BBC6-5310955306B4}"/>
    <hyperlink ref="I9127" r:id="rId9126" xr:uid="{F5DE0344-11A7-46C5-80B4-F17BEC1A5170}"/>
    <hyperlink ref="I9128" r:id="rId9127" xr:uid="{C7CAC43B-48D0-4BFC-A714-FFBC130752FF}"/>
    <hyperlink ref="I9129" r:id="rId9128" xr:uid="{F2135930-2554-4D9E-85F4-F2F9688A94AD}"/>
    <hyperlink ref="I9130" r:id="rId9129" xr:uid="{D1889EC9-8BDB-44D5-8680-38EE144B9789}"/>
    <hyperlink ref="I9131" r:id="rId9130" xr:uid="{560C701D-EADC-4775-9FAD-83961D77CF99}"/>
    <hyperlink ref="I9132" r:id="rId9131" xr:uid="{1D0BA4F9-DF03-4639-81DA-4E3BB3CF5A7D}"/>
    <hyperlink ref="I9133" r:id="rId9132" xr:uid="{458E1E2C-AB03-4CF9-88B3-19C1439D6F89}"/>
    <hyperlink ref="I9134" r:id="rId9133" xr:uid="{659C1E8B-7B09-4E52-8B77-C2C454EE4270}"/>
    <hyperlink ref="I9135" r:id="rId9134" xr:uid="{0CF7ECE0-D7C6-4AE2-8ADE-4D1FD6BEF581}"/>
    <hyperlink ref="I9136" r:id="rId9135" xr:uid="{DD8498FB-D8A4-44FD-8649-60D89235E811}"/>
    <hyperlink ref="I9137" r:id="rId9136" xr:uid="{573FF9EA-7580-40E8-B85E-A36AA0F7AC6B}"/>
    <hyperlink ref="I9138" r:id="rId9137" xr:uid="{48D4BB7C-F543-4812-AA87-740F3A1924CF}"/>
    <hyperlink ref="I9139" r:id="rId9138" xr:uid="{0A6960EB-7275-45D3-A755-B9747944081E}"/>
    <hyperlink ref="I9140" r:id="rId9139" xr:uid="{496292F8-70D1-4475-8C3D-1FC48022F649}"/>
    <hyperlink ref="I9141" r:id="rId9140" xr:uid="{78C4B997-DAA8-4B34-928C-C2310E6FC061}"/>
    <hyperlink ref="I9142" r:id="rId9141" xr:uid="{C0DFE96B-34EC-463E-9D26-F0946B541889}"/>
    <hyperlink ref="I9143" r:id="rId9142" xr:uid="{AA6C42B4-B986-404F-B224-6F5FA7FE2046}"/>
    <hyperlink ref="I9144" r:id="rId9143" xr:uid="{665292DD-91C6-4372-92F6-4E8D8C61BE41}"/>
    <hyperlink ref="I9145" r:id="rId9144" xr:uid="{37DD9800-94C3-4C85-8A31-EEEA29DC2FC7}"/>
    <hyperlink ref="I9146" r:id="rId9145" xr:uid="{F89B3512-F24E-4E46-BC08-536079CB0888}"/>
    <hyperlink ref="I9147" r:id="rId9146" xr:uid="{3C5ADCCB-9828-4179-8954-2B2CCF13F916}"/>
    <hyperlink ref="I9148" r:id="rId9147" xr:uid="{4DA56516-E495-4EAD-9DD6-49031AD61E97}"/>
    <hyperlink ref="I9149" r:id="rId9148" xr:uid="{5253A899-9D4B-4E84-8065-0D36DB91DF3B}"/>
    <hyperlink ref="I9150" r:id="rId9149" xr:uid="{A4230CC1-3BCC-47D2-9705-AF32343929E2}"/>
    <hyperlink ref="I9151" r:id="rId9150" xr:uid="{DA2811B6-8610-42A6-834E-588736F3E42E}"/>
    <hyperlink ref="I9152" r:id="rId9151" xr:uid="{9B8C405A-71B4-4040-880B-9D184D00C30A}"/>
    <hyperlink ref="I9153" r:id="rId9152" xr:uid="{38DC9D71-4C35-4D42-8DB9-7F0F05B7131B}"/>
    <hyperlink ref="I9154" r:id="rId9153" xr:uid="{B31DA149-68EE-48FF-A307-7A6DA57C3287}"/>
    <hyperlink ref="I9155" r:id="rId9154" xr:uid="{0BA46D1F-5944-4DB9-B278-3E9C22DF045F}"/>
    <hyperlink ref="I9156" r:id="rId9155" xr:uid="{427968C6-B133-4DF3-B0B5-5587F6B21DD9}"/>
    <hyperlink ref="I9157" r:id="rId9156" xr:uid="{91CC4EF8-F1CD-4DC3-9199-B291D696EFF6}"/>
    <hyperlink ref="I9158" r:id="rId9157" xr:uid="{54D76F1C-7BFA-481D-B265-312AA2E82CD8}"/>
    <hyperlink ref="I9159" r:id="rId9158" xr:uid="{9E9D1E23-FB3B-4CE3-B40A-71F3354A0707}"/>
    <hyperlink ref="I9160" r:id="rId9159" xr:uid="{E6777801-8DA6-4255-A80A-BAAD45670A85}"/>
    <hyperlink ref="I9161" r:id="rId9160" xr:uid="{D253C667-0276-4737-970F-F1C19CE45F00}"/>
    <hyperlink ref="I5932" r:id="rId9161" xr:uid="{F8A285AB-FE22-4884-BCBE-AFEFB48FB597}"/>
    <hyperlink ref="I9163" r:id="rId9162" xr:uid="{3A29D45E-7FEC-4458-B653-B625C8E86D3C}"/>
    <hyperlink ref="I9164" r:id="rId9163" xr:uid="{80E4FAA4-73FD-4151-AB17-87D91D7D4276}"/>
    <hyperlink ref="I9165" r:id="rId9164" xr:uid="{F04EEE32-1959-41F7-AEF6-E221284EA2D7}"/>
    <hyperlink ref="I9166" r:id="rId9165" xr:uid="{86661CA5-78AF-4B7F-84AC-E3E1BA478FA3}"/>
    <hyperlink ref="I9167" r:id="rId9166" xr:uid="{AFCBE9C7-2303-432B-AE7E-B2EA40C9CE12}"/>
    <hyperlink ref="I9168" r:id="rId9167" xr:uid="{8114F45A-D51A-4495-80AC-0D812CAB815F}"/>
    <hyperlink ref="I9169" r:id="rId9168" xr:uid="{9A0F6DFA-B8CA-4F9F-A788-379A59D736BC}"/>
    <hyperlink ref="I9170" r:id="rId9169" xr:uid="{D1DFFCCC-7F26-413A-ADBE-44B34FD14C1F}"/>
    <hyperlink ref="I9171" r:id="rId9170" xr:uid="{B728B93B-C2CD-458D-AFDB-8684340FE9EB}"/>
    <hyperlink ref="I9172" r:id="rId9171" xr:uid="{DD465823-47EC-4DF2-B670-817009E604C6}"/>
    <hyperlink ref="I9173" r:id="rId9172" xr:uid="{7219AC51-147F-4C88-AA47-95B3C5834DD6}"/>
    <hyperlink ref="I9174" r:id="rId9173" xr:uid="{79620616-BB8D-4EDE-938F-B7937C0C49A6}"/>
    <hyperlink ref="I9175" r:id="rId9174" xr:uid="{B785DBDB-79B3-4428-AEE9-71C94D77B4A4}"/>
    <hyperlink ref="I9176" r:id="rId9175" xr:uid="{ED025B2D-60AD-4EB8-8563-3B5153B945D3}"/>
    <hyperlink ref="I9177" r:id="rId9176" xr:uid="{4E093C74-18AC-43B4-B8D8-84D253595396}"/>
    <hyperlink ref="I9178" r:id="rId9177" xr:uid="{1B16FC57-6864-410B-9661-D60236A2A2DA}"/>
    <hyperlink ref="I9179" r:id="rId9178" xr:uid="{167EC82F-C8AB-4798-80F1-FCEB9F23D3E8}"/>
    <hyperlink ref="I9180" r:id="rId9179" xr:uid="{87A90583-02B0-4406-BEC1-242DA916505E}"/>
    <hyperlink ref="I9181" r:id="rId9180" xr:uid="{FFC6E5BF-365E-4328-B722-DE626F471407}"/>
    <hyperlink ref="I9182" r:id="rId9181" xr:uid="{69CFE7F1-148B-4B75-82BE-6A8080B0EAFA}"/>
    <hyperlink ref="I9183" r:id="rId9182" xr:uid="{5E3D86B0-83BB-439C-B446-289BC0A9D13F}"/>
    <hyperlink ref="I9184" r:id="rId9183" xr:uid="{E2662511-6B9E-4295-9F88-1E1A8F3605D0}"/>
    <hyperlink ref="I9185" r:id="rId9184" xr:uid="{2A5D4B71-0BEE-44C9-9FB1-8345C9E9ED73}"/>
    <hyperlink ref="I9186" r:id="rId9185" xr:uid="{8CA09EC1-929C-43C4-AA5B-18CEEFC54321}"/>
    <hyperlink ref="I9187" r:id="rId9186" xr:uid="{0C871DB5-ECC6-4661-94CF-0832295C965D}"/>
    <hyperlink ref="I9188" r:id="rId9187" xr:uid="{A57D8F66-418B-47C6-93E8-F62AF930B45A}"/>
    <hyperlink ref="I9189" r:id="rId9188" xr:uid="{806D1F41-5769-40A1-A095-284BB748FA63}"/>
    <hyperlink ref="I9190" r:id="rId9189" xr:uid="{A344BCB8-090E-4C8F-B91F-4406EB16BCD0}"/>
    <hyperlink ref="I9191" r:id="rId9190" xr:uid="{5940A5CB-821E-42D3-8B30-843217A74E7C}"/>
    <hyperlink ref="I9192" r:id="rId9191" xr:uid="{8F381E72-2987-4B46-AACD-8940F78FCBD6}"/>
    <hyperlink ref="I9193" r:id="rId9192" xr:uid="{CB7178C6-82C3-4FF0-A134-F9A85D5072E4}"/>
    <hyperlink ref="I9194" r:id="rId9193" xr:uid="{714C01A7-53DB-4FD2-988F-8FEBAEA795E0}"/>
    <hyperlink ref="I9195" r:id="rId9194" xr:uid="{9DC6B13C-1538-4C8D-BE98-A6BA7512B697}"/>
    <hyperlink ref="I9196" r:id="rId9195" xr:uid="{2E4E5999-2EFD-4CA5-9B87-3CB4AF028F88}"/>
    <hyperlink ref="I9197" r:id="rId9196" xr:uid="{8977E847-9F32-44C8-820B-8708903F4F63}"/>
    <hyperlink ref="I9198" r:id="rId9197" xr:uid="{DC9E18EC-B8F1-4F12-99CA-901BDF85D65F}"/>
    <hyperlink ref="I9199" r:id="rId9198" xr:uid="{C666E8D0-6A8C-4A9B-8FA3-E2DC55F4086E}"/>
    <hyperlink ref="I9200" r:id="rId9199" xr:uid="{9C4E906E-3B57-4338-A054-390E8009161B}"/>
    <hyperlink ref="I9201" r:id="rId9200" xr:uid="{38EFE7E8-2B56-4E1F-A374-37B958D436A2}"/>
    <hyperlink ref="I9202" r:id="rId9201" xr:uid="{F927E4DB-135B-4949-865C-F9D16BC9AE14}"/>
    <hyperlink ref="I9203" r:id="rId9202" xr:uid="{7000C317-D896-4580-B186-521B91903BD3}"/>
    <hyperlink ref="I9204" r:id="rId9203" xr:uid="{22DAF1E4-BCCF-4637-A2EA-FF2C10EF9AF8}"/>
    <hyperlink ref="I9205" r:id="rId9204" xr:uid="{39E1BB44-1F3E-4444-A8AC-65D597D535B5}"/>
    <hyperlink ref="I9206" r:id="rId9205" xr:uid="{305F06F8-575B-4179-B32F-449FDAC6E6EB}"/>
    <hyperlink ref="I9207" r:id="rId9206" xr:uid="{1C78018D-7159-4623-A2D5-AB206E2B1FF3}"/>
    <hyperlink ref="I9208" r:id="rId9207" xr:uid="{8767E20D-1C0D-43D7-9844-52D294594B60}"/>
    <hyperlink ref="I9209" r:id="rId9208" xr:uid="{79357F5A-14A5-4409-A350-807AD4684051}"/>
    <hyperlink ref="I9210" r:id="rId9209" xr:uid="{BDBCD3D2-3139-4077-A3A7-E63238BDBB7F}"/>
    <hyperlink ref="I9211" r:id="rId9210" xr:uid="{32704969-09D0-49DD-84E4-79BB647314C2}"/>
    <hyperlink ref="I9212" r:id="rId9211" xr:uid="{C5041C91-E022-4012-A9B9-3528EBEA3FFB}"/>
    <hyperlink ref="I9213" r:id="rId9212" xr:uid="{9EFBA94B-D3E3-43A2-84C0-91C5C23B95CB}"/>
    <hyperlink ref="I9214" r:id="rId9213" xr:uid="{424EE689-DE9A-4F81-9AA7-FF8BC4A1B4FF}"/>
    <hyperlink ref="I9215" r:id="rId9214" xr:uid="{4C5DA3EB-7BD4-4BBD-888F-A5DDE7C103E6}"/>
    <hyperlink ref="I9216" r:id="rId9215" xr:uid="{A5BAA289-9365-4388-B809-67899B1191FB}"/>
    <hyperlink ref="I9217" r:id="rId9216" xr:uid="{6AE1972C-0EB6-4C57-AF12-337C4256B5AE}"/>
    <hyperlink ref="I9218" r:id="rId9217" xr:uid="{1345405C-A34F-4993-B333-F71C9EE7579C}"/>
    <hyperlink ref="I9219" r:id="rId9218" xr:uid="{A35D0850-7102-4464-8E1C-CC173EB95336}"/>
    <hyperlink ref="I9220" r:id="rId9219" xr:uid="{9968AD9F-F5AE-4929-94E7-ACBE2A13BA33}"/>
    <hyperlink ref="I9221" r:id="rId9220" xr:uid="{8F9A39DD-B435-45F8-9780-5368AB051B2F}"/>
    <hyperlink ref="I9222" r:id="rId9221" xr:uid="{F27AE6EA-A6B9-4F5F-8997-12872906C762}"/>
    <hyperlink ref="I9223" r:id="rId9222" xr:uid="{6FD54247-09EE-4036-80EF-F10CF2985AD5}"/>
    <hyperlink ref="I9224" r:id="rId9223" xr:uid="{A0DD4F15-7FAC-4C90-B712-FE4CC6815A80}"/>
    <hyperlink ref="I9225" r:id="rId9224" xr:uid="{74740CF1-3F77-4DD5-AC84-414858D3E613}"/>
    <hyperlink ref="I9226" r:id="rId9225" xr:uid="{ACEF73EF-F550-42A8-A53B-95C905E4D48E}"/>
    <hyperlink ref="I9227" r:id="rId9226" xr:uid="{23D26C6F-2399-4648-9B9B-10A150F181F1}"/>
    <hyperlink ref="I9228" r:id="rId9227" xr:uid="{3C66F4DB-7FBD-4792-94A2-3753F5EF778C}"/>
    <hyperlink ref="I9229" r:id="rId9228" xr:uid="{D63AD785-C843-4411-8A3B-5C1A54AFB5E0}"/>
    <hyperlink ref="I9230" r:id="rId9229" xr:uid="{20F67C71-D3D0-49EA-B956-63B352490056}"/>
    <hyperlink ref="I9231" r:id="rId9230" xr:uid="{86A33220-59BB-4269-B64F-CD2146C67C5A}"/>
    <hyperlink ref="I9232" r:id="rId9231" xr:uid="{B704083D-F159-4208-8051-99D8FF3D9EC4}"/>
    <hyperlink ref="I9233" r:id="rId9232" xr:uid="{1D490BD6-8733-4160-9CC5-DEEDB093E7E2}"/>
    <hyperlink ref="I9234" r:id="rId9233" xr:uid="{A45C6B8D-0FA5-4184-AE9F-3F11E8DD54C9}"/>
    <hyperlink ref="I9235" r:id="rId9234" xr:uid="{05E293D5-C46B-4943-9068-8019A529F9B0}"/>
    <hyperlink ref="I9236" r:id="rId9235" xr:uid="{0C3B529E-9428-445F-86A7-6755B9D42DA2}"/>
    <hyperlink ref="I9237" r:id="rId9236" xr:uid="{8F96BB48-DE24-4309-8CF2-B4A44DC8461C}"/>
    <hyperlink ref="I9238" r:id="rId9237" xr:uid="{B1672B71-801C-474F-B685-C74C42285B54}"/>
    <hyperlink ref="I9239" r:id="rId9238" xr:uid="{5C855A37-9551-4084-824D-181CC6114012}"/>
    <hyperlink ref="I9240" r:id="rId9239" xr:uid="{D718D9E8-B715-4160-B263-0C056F8667D7}"/>
    <hyperlink ref="I9241" r:id="rId9240" xr:uid="{F70BA371-6B00-4EE8-9905-F95C1CEC44E0}"/>
    <hyperlink ref="I9242" r:id="rId9241" xr:uid="{2F3EF723-E973-47A7-964D-2CA7BB84C713}"/>
    <hyperlink ref="I9243" r:id="rId9242" xr:uid="{DDD1BBBD-E9DC-4BDE-A4DA-79421C73F9EA}"/>
    <hyperlink ref="I9244" r:id="rId9243" xr:uid="{2FF6229E-53AE-47A6-A05E-A5DEB2286E02}"/>
    <hyperlink ref="I9245" r:id="rId9244" xr:uid="{3DFB3889-62F8-4F3E-8D64-D320F29247F4}"/>
    <hyperlink ref="I9246" r:id="rId9245" xr:uid="{1813EC6D-519B-4113-9F5E-57F3C3F3AC35}"/>
    <hyperlink ref="I9247" r:id="rId9246" xr:uid="{F57A9A81-CD2C-4078-83AB-06A088DC9182}"/>
    <hyperlink ref="I9248" r:id="rId9247" xr:uid="{FC76E169-C377-45F7-A2A8-8D32A4EBB68F}"/>
    <hyperlink ref="I9249" r:id="rId9248" xr:uid="{EA20CDAD-EE86-47B5-BAE1-61C2C5D98B00}"/>
    <hyperlink ref="I9250" r:id="rId9249" xr:uid="{63707C8A-A964-4EFD-9A13-63F11C31FA38}"/>
    <hyperlink ref="I9251" r:id="rId9250" xr:uid="{5DDCED6E-C1F3-487B-A937-F0813D5F05DC}"/>
    <hyperlink ref="I9252" r:id="rId9251" xr:uid="{6C39F155-2315-4100-845D-E095C610EF18}"/>
    <hyperlink ref="I9253" r:id="rId9252" xr:uid="{CF609C90-A24E-4301-9B00-7A859F2AA6E9}"/>
    <hyperlink ref="I9254" r:id="rId9253" xr:uid="{B55A9278-3E13-4328-A74F-9442885E2041}"/>
    <hyperlink ref="I9255" r:id="rId9254" xr:uid="{97F75566-BB0C-47AE-ABB3-38174C93D4AE}"/>
    <hyperlink ref="I9256" r:id="rId9255" xr:uid="{2C7CD7D0-4665-4404-B7DE-46C5B834F6BA}"/>
    <hyperlink ref="I9257" r:id="rId9256" xr:uid="{179D7819-4ECB-4C2A-8530-39461968F614}"/>
    <hyperlink ref="I9258" r:id="rId9257" xr:uid="{F4C99704-FA07-4448-8319-D1166B477BAC}"/>
    <hyperlink ref="I9259" r:id="rId9258" xr:uid="{00FE4E3A-0E7F-4AF5-B3C4-52066F4E7F53}"/>
    <hyperlink ref="I9260" r:id="rId9259" xr:uid="{FEF89220-68CE-4EF9-8824-1DFF49DB23BE}"/>
    <hyperlink ref="I9261" r:id="rId9260" xr:uid="{7104849D-644B-4394-B99D-CC20DBB54495}"/>
    <hyperlink ref="I9262" r:id="rId9261" xr:uid="{A6655FDA-B14F-4E9A-8232-18B28C2E7B02}"/>
    <hyperlink ref="I9263" r:id="rId9262" xr:uid="{96A7B3C8-E3C6-4C24-9912-E5062BAC668F}"/>
    <hyperlink ref="I9264" r:id="rId9263" xr:uid="{975C2690-0E51-435C-BF62-985C09E01111}"/>
    <hyperlink ref="I9265" r:id="rId9264" xr:uid="{C85FD261-E2B7-46E7-87EF-91FA091DB18D}"/>
    <hyperlink ref="I9266" r:id="rId9265" xr:uid="{4C1B621D-92BB-46D1-9FAF-4E007764ACD8}"/>
    <hyperlink ref="I9267" r:id="rId9266" xr:uid="{E816533C-9791-4D18-BDF6-155C61248322}"/>
    <hyperlink ref="I9268" r:id="rId9267" xr:uid="{289DFEFE-9943-4EFA-B187-36CA9148C6CD}"/>
    <hyperlink ref="I9269" r:id="rId9268" xr:uid="{3DE3959F-40E2-4E75-8966-47BDA4FE3E88}"/>
    <hyperlink ref="I9270" r:id="rId9269" xr:uid="{6C0A715E-735A-425F-9045-C666BE501DA3}"/>
    <hyperlink ref="I9271" r:id="rId9270" xr:uid="{2E6B7609-38AA-4355-969C-5E0FA78E8689}"/>
    <hyperlink ref="I9272" r:id="rId9271" xr:uid="{FD25C631-F546-4CC2-B89E-5BD23160B5B5}"/>
    <hyperlink ref="I9273" r:id="rId9272" xr:uid="{9485157A-C022-4B10-809E-92BD653F25CB}"/>
    <hyperlink ref="I9274" r:id="rId9273" xr:uid="{977A389E-DE48-4A3C-B599-7F93B25B8902}"/>
    <hyperlink ref="I9275" r:id="rId9274" xr:uid="{5A314494-B759-472F-972A-C4BA7927195C}"/>
    <hyperlink ref="I9276" r:id="rId9275" xr:uid="{1D24A9B5-BF61-4917-B1A3-229421E98F20}"/>
    <hyperlink ref="I9277" r:id="rId9276" xr:uid="{0F22385E-EEF3-49EA-AC4E-94EC9EEF1299}"/>
    <hyperlink ref="I9278" r:id="rId9277" xr:uid="{10CCE3DD-0CE6-49A1-BB47-0FA63C7EA65F}"/>
    <hyperlink ref="I9279" r:id="rId9278" xr:uid="{1765F0B0-EB1D-4E46-A100-41C1C7DB9E0F}"/>
    <hyperlink ref="I9280" r:id="rId9279" xr:uid="{977B1681-84C3-4F85-B4FC-C9D66776AA3B}"/>
    <hyperlink ref="I9281" r:id="rId9280" xr:uid="{759CAD7D-8D4C-4B4B-86C4-0D30ED785AF2}"/>
    <hyperlink ref="I9282" r:id="rId9281" xr:uid="{B26ECCCD-2981-4CB1-A5B8-2C6DC34C04C5}"/>
    <hyperlink ref="I9283" r:id="rId9282" xr:uid="{B441A8AD-BFDB-483F-8068-2DF70173642E}"/>
    <hyperlink ref="I9284" r:id="rId9283" xr:uid="{C74E1D7D-717B-414A-8000-BE82C253AB3E}"/>
    <hyperlink ref="I9285" r:id="rId9284" xr:uid="{5C4D3327-077A-41AD-906D-A5738A2348B6}"/>
    <hyperlink ref="I9286" r:id="rId9285" xr:uid="{1D3D5F80-E955-4638-81AC-F4BC761673CE}"/>
    <hyperlink ref="I9287" r:id="rId9286" xr:uid="{963D1955-0ACF-4BB0-94F4-E94EB4EC5735}"/>
    <hyperlink ref="I9288" r:id="rId9287" xr:uid="{D45DDDB9-247A-4F80-AFCF-36E918E10159}"/>
    <hyperlink ref="I9289" r:id="rId9288" xr:uid="{9B197527-3655-4408-8224-77183C6A89C6}"/>
    <hyperlink ref="I9290" r:id="rId9289" xr:uid="{ABFBA38C-3865-4908-8BD6-B61EF5C6F20D}"/>
    <hyperlink ref="I9291" r:id="rId9290" xr:uid="{1B7FA448-73F3-4BB6-B041-32713695BF37}"/>
    <hyperlink ref="I9292" r:id="rId9291" xr:uid="{C2341AE9-6A2C-44A3-8635-4C494BF19324}"/>
    <hyperlink ref="I9293" r:id="rId9292" xr:uid="{6EC5763E-23D4-415D-9712-769F3BFA2D29}"/>
    <hyperlink ref="I9294" r:id="rId9293" xr:uid="{2B9656BF-4DE2-4CB8-B7C4-597A04315B5D}"/>
    <hyperlink ref="I9295" r:id="rId9294" xr:uid="{0FFD883B-AF60-4FB2-B91E-E2C33FF33DDB}"/>
    <hyperlink ref="I9296" r:id="rId9295" xr:uid="{9750B3EB-A2B9-4F61-8492-0EF76535C475}"/>
    <hyperlink ref="I9297" r:id="rId9296" xr:uid="{CB223D34-2284-4C9D-800D-9131C97C142E}"/>
    <hyperlink ref="I9298" r:id="rId9297" xr:uid="{B55F1BD4-4ED1-4C06-B2DA-EABE28F2C20D}"/>
    <hyperlink ref="I9299" r:id="rId9298" xr:uid="{5FA78E03-E428-4975-8EF0-45F66B327D6C}"/>
    <hyperlink ref="I9300" r:id="rId9299" xr:uid="{AA3094ED-E8F5-43F6-8A46-94A76B43379E}"/>
    <hyperlink ref="I9301" r:id="rId9300" xr:uid="{2B4886DA-9A39-41AF-B525-4858CAD1CBCE}"/>
    <hyperlink ref="I9302" r:id="rId9301" xr:uid="{6249A441-77C4-4397-A158-EED83E9FC4C8}"/>
    <hyperlink ref="I9303" r:id="rId9302" xr:uid="{1E6ABA98-5CF7-4F75-A90A-99A1174BC4DC}"/>
    <hyperlink ref="I9304" r:id="rId9303" xr:uid="{F0BBA7FB-FAC3-4C8A-942C-A88FEF289CA0}"/>
    <hyperlink ref="I9305" r:id="rId9304" xr:uid="{AB902046-2B8E-4329-829B-2E3B1C75EDD3}"/>
    <hyperlink ref="I9306" r:id="rId9305" xr:uid="{7A376244-1FC1-4F0E-B600-B80486107249}"/>
    <hyperlink ref="I9307" r:id="rId9306" xr:uid="{FBA6E872-BB0F-465B-85E8-3C486BC1000F}"/>
    <hyperlink ref="I9308" r:id="rId9307" xr:uid="{71F20AD3-C431-4B17-994D-729AF737BE18}"/>
    <hyperlink ref="I9309" r:id="rId9308" xr:uid="{8DC4943D-9711-414B-AF8C-ECD4BF27BDE3}"/>
    <hyperlink ref="I9310" r:id="rId9309" xr:uid="{E1487ACC-C5A3-4002-BA1C-950E50255978}"/>
    <hyperlink ref="I9311" r:id="rId9310" xr:uid="{ED0232A8-26B9-4331-920F-A7A9519AE45B}"/>
    <hyperlink ref="I9312" r:id="rId9311" xr:uid="{FABFF1F9-F784-41E0-9062-4332847602E7}"/>
    <hyperlink ref="I9313" r:id="rId9312" xr:uid="{7B66745F-5C52-49D7-9F6D-39C2A11B9108}"/>
    <hyperlink ref="I9314" r:id="rId9313" xr:uid="{8FA4F2F2-ED31-435D-A425-98C82CC98C78}"/>
    <hyperlink ref="I9315" r:id="rId9314" xr:uid="{F25937E7-2D4B-4124-B730-A9BCCC7F3807}"/>
    <hyperlink ref="I9316" r:id="rId9315" xr:uid="{EE1A1103-4BE6-4DEC-BE92-9D5A7217C675}"/>
    <hyperlink ref="I9317" r:id="rId9316" xr:uid="{798F347F-AE6E-4799-BAA0-2D234B780BD3}"/>
    <hyperlink ref="I9318" r:id="rId9317" xr:uid="{758DC389-87E9-4246-80E2-1B2604FFF3B1}"/>
    <hyperlink ref="I9319" r:id="rId9318" xr:uid="{0EBA0BDF-0E58-419F-A761-12062CD502D1}"/>
    <hyperlink ref="I9320" r:id="rId9319" xr:uid="{FAA565BB-9AA8-4429-89A0-41BCF28911AB}"/>
    <hyperlink ref="I9321" r:id="rId9320" xr:uid="{FB04D54D-71D8-4C85-B926-85C1FB916B3C}"/>
    <hyperlink ref="I9322" r:id="rId9321" xr:uid="{34E5524F-92CE-441A-BCC3-8819757BD76D}"/>
    <hyperlink ref="I9323" r:id="rId9322" xr:uid="{EA5E97B1-56FF-45C8-99A9-FB34B4412C93}"/>
    <hyperlink ref="I9324" r:id="rId9323" xr:uid="{D9A4BD80-918E-478F-8E3D-2EC36C449E7C}"/>
    <hyperlink ref="I9325" r:id="rId9324" xr:uid="{A7ABA668-F0F3-4BD7-9B20-D16E1EFA446E}"/>
    <hyperlink ref="I9326" r:id="rId9325" xr:uid="{86FB18C5-A950-48B8-8700-EDB9D80FF835}"/>
    <hyperlink ref="I9327" r:id="rId9326" xr:uid="{54F07154-4338-41CB-854E-1ED141FD09AC}"/>
    <hyperlink ref="I9328" r:id="rId9327" xr:uid="{B0C8D497-D107-4D1E-AB68-236B1BD5EDBC}"/>
    <hyperlink ref="I9329" r:id="rId9328" xr:uid="{3C395DFA-B72C-4806-887E-A7D3FC7D2E82}"/>
    <hyperlink ref="I9330" r:id="rId9329" xr:uid="{E90CDDB6-D931-4547-87B4-47540621CD8F}"/>
    <hyperlink ref="I9331" r:id="rId9330" xr:uid="{62DEC061-720F-4D18-9707-CBD7E521D458}"/>
    <hyperlink ref="I9332" r:id="rId9331" xr:uid="{4D365E8F-79FF-4E21-9AD3-4FBDEA0BD379}"/>
    <hyperlink ref="I9333" r:id="rId9332" xr:uid="{29E628B7-3AA1-4B65-97B8-721D2B0981A9}"/>
    <hyperlink ref="I9334" r:id="rId9333" xr:uid="{F70246A2-091D-4A02-93B1-8E65CB0DB4CA}"/>
    <hyperlink ref="I9335" r:id="rId9334" xr:uid="{44280F8C-EA72-4B87-AA61-CE0F4F562308}"/>
    <hyperlink ref="I9336" r:id="rId9335" xr:uid="{71FEDDAB-7834-4B88-953A-CD25351924C1}"/>
    <hyperlink ref="I9337" r:id="rId9336" xr:uid="{5520B56F-C008-440F-ABDB-9BFFB015A0FB}"/>
    <hyperlink ref="I9338" r:id="rId9337" xr:uid="{A1F042F8-BD3C-4745-BC26-151EC47F8552}"/>
    <hyperlink ref="I9339" r:id="rId9338" xr:uid="{3892D2DD-E518-4EC0-8D3F-68C55DF4ACA9}"/>
    <hyperlink ref="I9340" r:id="rId9339" xr:uid="{D971FE1C-9560-4108-A61F-EEC9A559A897}"/>
    <hyperlink ref="I9341" r:id="rId9340" xr:uid="{D6911B82-1078-4F68-BC72-F581FB6C7465}"/>
    <hyperlink ref="I9342" r:id="rId9341" xr:uid="{9C7142E1-C708-4B4A-9EE7-B2CC57C9CA03}"/>
    <hyperlink ref="I9343" r:id="rId9342" xr:uid="{A0B459BF-BAD3-41F5-86F1-092DFAC9D72F}"/>
    <hyperlink ref="I9344" r:id="rId9343" xr:uid="{C3B019FE-3C03-4E4D-8F2C-4115F6C3E38A}"/>
    <hyperlink ref="I9345" r:id="rId9344" xr:uid="{849E890A-C368-4546-BC12-B6C6194648E4}"/>
    <hyperlink ref="I9346" r:id="rId9345" xr:uid="{4186B16A-E131-49EE-ABE5-05F8DCA367D0}"/>
    <hyperlink ref="I9347" r:id="rId9346" xr:uid="{7B2E121F-59D5-4BB4-B1F7-4F99B6F49334}"/>
    <hyperlink ref="I9348" r:id="rId9347" xr:uid="{0B6731AF-09D5-4652-8445-53439643F61C}"/>
    <hyperlink ref="I9349" r:id="rId9348" xr:uid="{2AB86612-30A0-4B1E-824A-CB80EADE3351}"/>
    <hyperlink ref="I9350" r:id="rId9349" xr:uid="{F2BC5877-3D89-476B-B03F-CEA6194011FC}"/>
    <hyperlink ref="I9351" r:id="rId9350" xr:uid="{C956B642-647B-41AD-B788-E2897536C241}"/>
    <hyperlink ref="I9352" r:id="rId9351" xr:uid="{8789FECB-8B9E-4CE6-9331-9AEF4966A985}"/>
    <hyperlink ref="I9353" r:id="rId9352" xr:uid="{168AD0A2-9ACB-463C-ABB4-39FDF4684475}"/>
    <hyperlink ref="I9354" r:id="rId9353" xr:uid="{AEACEC7B-0D59-4F5D-ADD7-22576D9C74FE}"/>
    <hyperlink ref="I9355" r:id="rId9354" xr:uid="{0C1A9E02-26AD-419D-AC68-8D21C6F28779}"/>
    <hyperlink ref="I9356" r:id="rId9355" xr:uid="{FDE18F53-D722-439C-B585-6353A9DFC724}"/>
    <hyperlink ref="I9357" r:id="rId9356" xr:uid="{91B9B7D1-0F8E-4492-9CD5-66E66E1B8EC9}"/>
    <hyperlink ref="I9358" r:id="rId9357" xr:uid="{686BABC1-4774-45A5-A877-7CEC0EE48063}"/>
    <hyperlink ref="I9359" r:id="rId9358" xr:uid="{87AEBC7E-0ACE-40CF-B657-CA2AA20DBFA6}"/>
    <hyperlink ref="I9360" r:id="rId9359" xr:uid="{D5785B54-A259-49C2-B8AD-608D95DAA7ED}"/>
    <hyperlink ref="I9361" r:id="rId9360" xr:uid="{2C645375-4F16-45F8-AE54-298A3ED5A5D4}"/>
    <hyperlink ref="I9362" r:id="rId9361" xr:uid="{E40BE86B-58BA-4B06-9AF8-458DC254B365}"/>
    <hyperlink ref="I9363" r:id="rId9362" xr:uid="{376B1639-5812-440B-99BA-D7157A44CE6D}"/>
    <hyperlink ref="I9364" r:id="rId9363" xr:uid="{52D82C9B-61B8-41BA-9CFF-E63E50BACB2A}"/>
    <hyperlink ref="I9365" r:id="rId9364" xr:uid="{76A5F3FE-FF3B-4CBD-9EA1-A0F0C64F4D6C}"/>
    <hyperlink ref="I9366" r:id="rId9365" xr:uid="{32B58846-474A-4E4C-9A46-C02EF7BB68D4}"/>
    <hyperlink ref="I9367" r:id="rId9366" xr:uid="{CC25C926-1D54-4BDC-8160-7EA322C570A9}"/>
    <hyperlink ref="I9368" r:id="rId9367" xr:uid="{171CFD0D-A0D9-4A11-BD1B-C20EDF3A547A}"/>
    <hyperlink ref="I9369" r:id="rId9368" xr:uid="{FAA30F62-43D6-4CF7-81F1-A9CBDCAFF8EC}"/>
    <hyperlink ref="I9370" r:id="rId9369" xr:uid="{23DA556F-6136-43BE-9316-02EC74127C82}"/>
    <hyperlink ref="I9371" r:id="rId9370" xr:uid="{C6365585-7700-4973-BED5-4A5B2EF5FFF0}"/>
    <hyperlink ref="I9372" r:id="rId9371" xr:uid="{419D8973-5D61-4FC1-A9F2-02C4E3ECBC9E}"/>
    <hyperlink ref="I9373" r:id="rId9372" xr:uid="{3FE91ECD-6D1A-48D3-BCF1-1047839489B4}"/>
    <hyperlink ref="I9374" r:id="rId9373" xr:uid="{80A8F91D-5194-4A3C-B1C5-5C75601F90E0}"/>
    <hyperlink ref="I9375" r:id="rId9374" xr:uid="{83388659-2A3E-4A50-BE68-44A76C26ACBD}"/>
    <hyperlink ref="I9376" r:id="rId9375" xr:uid="{20FBD2D1-8B78-49BD-8455-E71E5714A78E}"/>
    <hyperlink ref="I7983" r:id="rId9376" xr:uid="{2D107AAB-4B1F-4A6F-AF75-AF344E2D063A}"/>
    <hyperlink ref="I9378" r:id="rId9377" xr:uid="{6EBAA8CE-53C0-4896-AE53-4E1CCD59AF99}"/>
    <hyperlink ref="I9379" r:id="rId9378" xr:uid="{A7148366-CE7E-4EB2-905F-C10E29339C16}"/>
    <hyperlink ref="I9380" r:id="rId9379" xr:uid="{CA5CA4CD-43EB-4EEE-98F8-4978F3213C7B}"/>
    <hyperlink ref="I9381" r:id="rId9380" xr:uid="{AB8ABFFB-4BAF-432B-9EAA-E326F7705567}"/>
    <hyperlink ref="I9382" r:id="rId9381" xr:uid="{0C469595-5C2E-4402-8D69-39669A74E141}"/>
    <hyperlink ref="I9383" r:id="rId9382" xr:uid="{BC971D4C-4D90-4C0E-A249-70C32D03523B}"/>
    <hyperlink ref="I9384" r:id="rId9383" xr:uid="{2E2372D4-F842-46B8-B153-11AFB54EF576}"/>
    <hyperlink ref="I9385" r:id="rId9384" xr:uid="{DC35AD8B-966E-4548-A766-2C2D52170782}"/>
    <hyperlink ref="I9386" r:id="rId9385" xr:uid="{F1C17396-0305-4128-833D-CF3841740639}"/>
    <hyperlink ref="I9387" r:id="rId9386" xr:uid="{CC2E02BC-F1F6-43B7-8FF2-4C1510E77F4A}"/>
    <hyperlink ref="I9388" r:id="rId9387" xr:uid="{7B941192-9B80-4502-A32F-98508DB46F73}"/>
    <hyperlink ref="I9389" r:id="rId9388" xr:uid="{F098E343-9F2F-472E-939C-807A17DC6EF8}"/>
    <hyperlink ref="I9390" r:id="rId9389" xr:uid="{1E0A7509-4A10-453E-9F95-DC808F0CD6BC}"/>
    <hyperlink ref="I9391" r:id="rId9390" xr:uid="{59D21D44-E450-4010-AB81-ED495BCCE864}"/>
    <hyperlink ref="I9392" r:id="rId9391" xr:uid="{5CB89490-7727-49DF-A1D5-6A9DDAFC0E5C}"/>
    <hyperlink ref="I9393" r:id="rId9392" xr:uid="{8CE48425-43D6-4615-9AA9-5DA0A8C214B0}"/>
    <hyperlink ref="I9394" r:id="rId9393" xr:uid="{02A8894B-8939-4B67-89B6-BD3D52DEC18E}"/>
    <hyperlink ref="I9395" r:id="rId9394" xr:uid="{71B457A0-819A-495B-BB19-F3B200856C7A}"/>
    <hyperlink ref="I9396" r:id="rId9395" xr:uid="{E805D6A0-08E3-41D2-BBCA-78318047D2B4}"/>
    <hyperlink ref="I9397" r:id="rId9396" xr:uid="{779D1198-CF84-4A9E-A46C-A845FBDD9958}"/>
    <hyperlink ref="I9398" r:id="rId9397" xr:uid="{49EF5499-7677-42E7-993A-66A11F27222A}"/>
    <hyperlink ref="I9399" r:id="rId9398" xr:uid="{501FE6E3-4FA7-4FD8-BDFC-97DAA37356AC}"/>
    <hyperlink ref="I9400" r:id="rId9399" xr:uid="{48760158-D613-4DD6-811E-DEF7E219AA68}"/>
    <hyperlink ref="I9401" r:id="rId9400" xr:uid="{02D0CE0B-3C5D-40C1-BCED-97E8C57D6F17}"/>
    <hyperlink ref="I9402" r:id="rId9401" xr:uid="{6C925C45-ACD1-4A21-9030-DE7B55325E51}"/>
    <hyperlink ref="I9403" r:id="rId9402" xr:uid="{8E2B5F36-0407-4FDF-A062-4CA567614CB3}"/>
    <hyperlink ref="I9404" r:id="rId9403" xr:uid="{C22367BB-AF51-4BEF-AD01-C32607480A2B}"/>
    <hyperlink ref="I9405" r:id="rId9404" xr:uid="{CB8608E9-4ABD-49FA-BFA0-D1055391910B}"/>
    <hyperlink ref="I9406" r:id="rId9405" xr:uid="{B0CA7564-05A4-40CA-833C-E0173614CF42}"/>
    <hyperlink ref="I9407" r:id="rId9406" xr:uid="{5B7B56CA-C559-436F-BE38-2DBC73930D61}"/>
    <hyperlink ref="I9408" r:id="rId9407" xr:uid="{C134670D-7612-42CE-8EB1-93812228656B}"/>
    <hyperlink ref="I9409" r:id="rId9408" xr:uid="{349DD102-7909-4C57-AAF5-C3569E1DFDE8}"/>
    <hyperlink ref="I9410" r:id="rId9409" xr:uid="{98DDB635-AD51-44A7-8CFA-8C5F4B1ABFC1}"/>
    <hyperlink ref="I9411" r:id="rId9410" xr:uid="{A30B93D4-EB72-48C6-965A-4255BB3B503D}"/>
    <hyperlink ref="I9412" r:id="rId9411" xr:uid="{AE11E294-B190-4730-93F3-C77565F9242E}"/>
    <hyperlink ref="I9413" r:id="rId9412" xr:uid="{7EF11745-E8D1-4893-8CB8-D6E744306D98}"/>
    <hyperlink ref="I9414" r:id="rId9413" xr:uid="{B52C83FA-3378-42FE-B579-F5BAB3DC82B9}"/>
    <hyperlink ref="I9415" r:id="rId9414" xr:uid="{9494F0F9-0D7B-4EE2-9ED8-C539ECAB42EE}"/>
    <hyperlink ref="I9416" r:id="rId9415" xr:uid="{39B4993B-5B3D-48FD-9930-961EB4B81638}"/>
    <hyperlink ref="I9417" r:id="rId9416" xr:uid="{872EEAF4-00F8-46DF-97FC-340AD807A6C8}"/>
    <hyperlink ref="I9418" r:id="rId9417" xr:uid="{3FC207D7-0F0F-47E7-ABD4-B79B73940407}"/>
    <hyperlink ref="I9419" r:id="rId9418" xr:uid="{57F674BF-33D3-4E1A-83AD-B816775422CF}"/>
    <hyperlink ref="I9420" r:id="rId9419" xr:uid="{FBBD3157-E23A-48B0-9B22-C5181A1A962A}"/>
    <hyperlink ref="I8001" r:id="rId9420" xr:uid="{856BC0AD-48A2-44B0-9386-0B0056D57302}"/>
    <hyperlink ref="I9422" r:id="rId9421" xr:uid="{7B47C08E-53F7-4B0E-B71D-8275A871EAC6}"/>
    <hyperlink ref="I9423" r:id="rId9422" xr:uid="{951B302A-AD05-46B7-B1E2-9D1CECC11906}"/>
    <hyperlink ref="I9424" r:id="rId9423" xr:uid="{855EFFFE-F914-4364-AB6A-4E0FE2068805}"/>
    <hyperlink ref="I5075" r:id="rId9424" xr:uid="{C20F5053-D630-48C0-87C6-D8D158E595D6}"/>
    <hyperlink ref="I9426" r:id="rId9425" xr:uid="{9EACCF00-ED3B-4CBE-BC91-D42F5B69D08F}"/>
    <hyperlink ref="I9427" r:id="rId9426" xr:uid="{B2C4D09D-D12A-4238-9F57-379A87E9DB04}"/>
    <hyperlink ref="I9428" r:id="rId9427" xr:uid="{C8CD5B7A-6421-4B30-BCB8-9FA233F39732}"/>
    <hyperlink ref="I9429" r:id="rId9428" xr:uid="{42859133-5518-4832-8892-E8A004578CE7}"/>
    <hyperlink ref="I9430" r:id="rId9429" xr:uid="{2CAC5289-87C2-430D-8312-C29326B9980E}"/>
    <hyperlink ref="I9431" r:id="rId9430" xr:uid="{5D86CDD8-C753-4135-89F0-1761B9AFF699}"/>
    <hyperlink ref="I9432" r:id="rId9431" xr:uid="{1BB6921D-3074-4A40-A141-FDFE776808E9}"/>
    <hyperlink ref="I9433" r:id="rId9432" xr:uid="{6215A6E4-57DD-40F8-8254-C7AAB2318913}"/>
    <hyperlink ref="I9434" r:id="rId9433" xr:uid="{16EB5DE7-4FF2-427A-8FA7-D90B6F92A489}"/>
    <hyperlink ref="I9435" r:id="rId9434" xr:uid="{362DEAD6-61FF-494A-9F0B-8543FB973059}"/>
    <hyperlink ref="I9436" r:id="rId9435" xr:uid="{B6E3E229-C933-4E5E-9920-D640E7F58C64}"/>
    <hyperlink ref="I9437" r:id="rId9436" xr:uid="{ADC64D9F-CA8D-4CF8-A94D-883B9CB45003}"/>
    <hyperlink ref="I9438" r:id="rId9437" xr:uid="{D9D34E2A-5076-4BB6-9777-BB550E5E28E9}"/>
    <hyperlink ref="I9439" r:id="rId9438" xr:uid="{16256C2A-729F-49BB-875F-CC57D4E2DAC5}"/>
    <hyperlink ref="I9440" r:id="rId9439" xr:uid="{54F640DE-DBC2-400A-85C5-7405D16EF54D}"/>
    <hyperlink ref="I9441" r:id="rId9440" xr:uid="{EEC184DC-DC56-4E02-A1CE-A21CA9EB4342}"/>
    <hyperlink ref="I9442" r:id="rId9441" xr:uid="{43F85CC5-27DD-41A1-8727-B32ACCB5867D}"/>
    <hyperlink ref="I9443" r:id="rId9442" xr:uid="{1EB2BAD2-F7E9-410F-B795-8514FB202368}"/>
    <hyperlink ref="I9444" r:id="rId9443" xr:uid="{A655F4F6-76D2-414E-AEF8-7D4835ABC14B}"/>
    <hyperlink ref="I9445" r:id="rId9444" xr:uid="{344D3753-DA16-4F02-8459-5F656ECB46BA}"/>
    <hyperlink ref="I9446" r:id="rId9445" xr:uid="{975F2718-74AF-4CD7-A2C8-39862220BDF9}"/>
    <hyperlink ref="I9447" r:id="rId9446" xr:uid="{B25038D6-FED3-4881-8137-ADD70305490F}"/>
    <hyperlink ref="I9448" r:id="rId9447" xr:uid="{FB03DC52-B43A-483E-953D-D1B810FBDE8D}"/>
    <hyperlink ref="I9449" r:id="rId9448" xr:uid="{CEB376C8-01EC-41D1-AC02-FFA5FAAE5868}"/>
    <hyperlink ref="I9450" r:id="rId9449" xr:uid="{AAB2404B-6AC4-4D48-A40B-4919B46B5BB5}"/>
    <hyperlink ref="I9451" r:id="rId9450" xr:uid="{21C54684-E807-4FA4-B97D-C54239C12092}"/>
    <hyperlink ref="I9452" r:id="rId9451" xr:uid="{87FF6E86-7C46-4402-AB5F-D7102E068429}"/>
    <hyperlink ref="I9453" r:id="rId9452" xr:uid="{739BDF43-9886-4A85-BDCC-05272C6E45C7}"/>
    <hyperlink ref="I9454" r:id="rId9453" xr:uid="{1929A366-C395-46DE-AFF8-D591E909C733}"/>
    <hyperlink ref="I9455" r:id="rId9454" xr:uid="{067DC9C5-62AA-41F9-ABD2-353F98C3B3A8}"/>
    <hyperlink ref="I9456" r:id="rId9455" xr:uid="{D8099C82-40D9-4454-A6E4-A506DD987F2E}"/>
    <hyperlink ref="I9457" r:id="rId9456" xr:uid="{25888438-78CE-4B4C-9796-D5EB96B68E53}"/>
    <hyperlink ref="I9458" r:id="rId9457" xr:uid="{24D84F01-F9DE-4C92-91F3-D964A23D0D73}"/>
    <hyperlink ref="I9459" r:id="rId9458" xr:uid="{D25D7184-E14C-4D01-A46F-CD8FD1B7797F}"/>
    <hyperlink ref="I9460" r:id="rId9459" xr:uid="{5E5E93B6-1A9F-45E6-81C5-E7CCAB836A73}"/>
    <hyperlink ref="I9461" r:id="rId9460" xr:uid="{85426F93-D561-4890-B30C-FCF373439ABE}"/>
    <hyperlink ref="I9462" r:id="rId9461" xr:uid="{5DE009C5-3862-44B8-AE8A-7243469166E2}"/>
    <hyperlink ref="I9463" r:id="rId9462" xr:uid="{676CB614-7A8C-43A3-9B18-1F6996DCD630}"/>
    <hyperlink ref="I9464" r:id="rId9463" xr:uid="{B6165BD6-37BC-47BA-89F4-8E4EB669C028}"/>
    <hyperlink ref="I9465" r:id="rId9464" xr:uid="{80FE7072-C6A5-4EB2-A345-CA285003A414}"/>
    <hyperlink ref="I9466" r:id="rId9465" xr:uid="{EB827A6D-094C-40AA-814A-490428AE38BA}"/>
    <hyperlink ref="I9467" r:id="rId9466" xr:uid="{387190AE-5C22-4E67-9C16-6DAA5A1C1A04}"/>
    <hyperlink ref="I9468" r:id="rId9467" xr:uid="{2F9BEBD2-49F2-4F33-BFED-13B0916A79A3}"/>
    <hyperlink ref="I9469" r:id="rId9468" xr:uid="{F58E23D8-B74D-4736-8C5C-C1A793FB7508}"/>
    <hyperlink ref="I9470" r:id="rId9469" xr:uid="{798F422D-9E36-431B-96B2-5C89FA236A40}"/>
    <hyperlink ref="I9471" r:id="rId9470" xr:uid="{39DEEA90-24FB-40CA-8E21-3BF897A867D8}"/>
    <hyperlink ref="I9472" r:id="rId9471" xr:uid="{8C82AF47-508E-409A-B724-DCAF6250BB43}"/>
    <hyperlink ref="I9473" r:id="rId9472" xr:uid="{560C89CE-F3A7-43DD-AD5D-A7C493B6B5B6}"/>
    <hyperlink ref="I9474" r:id="rId9473" xr:uid="{1D378A5B-1993-4CE7-B717-A10FF136E782}"/>
    <hyperlink ref="I9475" r:id="rId9474" xr:uid="{56E0803D-7CF6-4CAC-ABD6-2E962D8281BB}"/>
    <hyperlink ref="I9476" r:id="rId9475" xr:uid="{DF516797-FCF7-472E-AF97-50C4889FCB97}"/>
    <hyperlink ref="I9477" r:id="rId9476" xr:uid="{3C0F2CE1-64D4-4E1F-A800-FE1335B317CF}"/>
    <hyperlink ref="I9478" r:id="rId9477" xr:uid="{48405AA0-A03E-4033-9820-740FF3018647}"/>
    <hyperlink ref="I9479" r:id="rId9478" xr:uid="{FF96FEE6-28C0-4F79-BAC6-D23B514D1BEE}"/>
    <hyperlink ref="I9480" r:id="rId9479" xr:uid="{608411A1-83CC-450F-93B7-10DF5590436B}"/>
    <hyperlink ref="I9481" r:id="rId9480" xr:uid="{B78B399D-5066-4412-82D9-A4AB88386923}"/>
    <hyperlink ref="I1114" r:id="rId9481" xr:uid="{396D7F09-E21C-451D-8C7B-6CA180CBDFD4}"/>
    <hyperlink ref="I9483" r:id="rId9482" xr:uid="{9289AD40-BB91-4F12-AD02-2B91CF9D78C8}"/>
    <hyperlink ref="I9484" r:id="rId9483" xr:uid="{3451775C-D6CE-40D9-ABA2-842DD99ECCAE}"/>
    <hyperlink ref="I9485" r:id="rId9484" xr:uid="{200A1182-F439-4E04-B12F-C20EC0D2468A}"/>
    <hyperlink ref="I9486" r:id="rId9485" xr:uid="{BE9F736F-3074-4938-AC95-C870B632BC0F}"/>
    <hyperlink ref="I9487" r:id="rId9486" xr:uid="{E1193398-35AA-4F3F-89A5-FA2F24B226F1}"/>
    <hyperlink ref="I9488" r:id="rId9487" xr:uid="{4CDB282C-74D1-47D8-BAD0-79033DB09DEC}"/>
    <hyperlink ref="I9968" r:id="rId9488" xr:uid="{DB696341-5E05-4DA8-ADF5-9A127FCCF180}"/>
    <hyperlink ref="I9490" r:id="rId9489" xr:uid="{CF3E07AD-FE48-43C7-8D1F-6CF5DB50A908}"/>
    <hyperlink ref="I9491" r:id="rId9490" xr:uid="{5A1CFC98-D0AA-41CF-943D-BD42B8AE2537}"/>
    <hyperlink ref="I9492" r:id="rId9491" xr:uid="{59814AED-7165-48B4-B7BD-B77116A8E26D}"/>
    <hyperlink ref="I9493" r:id="rId9492" xr:uid="{564BE9AE-C18E-427E-A16E-7F02CE0C4F96}"/>
    <hyperlink ref="I9494" r:id="rId9493" xr:uid="{F0F082BC-E632-400F-94AB-D25735253EED}"/>
    <hyperlink ref="I9495" r:id="rId9494" xr:uid="{ED6DA67F-AD28-48DA-BB8F-0FE07F1AE27F}"/>
    <hyperlink ref="I9496" r:id="rId9495" xr:uid="{0BC2BB00-DA21-4499-9417-D2B3C46E5426}"/>
    <hyperlink ref="I9497" r:id="rId9496" xr:uid="{B7F02AD9-7C1E-48A4-862E-4A8D2CD8D80D}"/>
    <hyperlink ref="I9498" r:id="rId9497" xr:uid="{E9920890-8181-4944-AFF2-E722EE816D64}"/>
    <hyperlink ref="I4286" r:id="rId9498" xr:uid="{410977DA-1608-4A7D-B08C-77A5260A81AC}"/>
    <hyperlink ref="I9998" r:id="rId9499" xr:uid="{B030C962-76BE-4C7A-A97B-E3C755A327BC}"/>
    <hyperlink ref="I9501" r:id="rId9500" xr:uid="{0C10BD67-13F0-48D8-9484-201A44F0BB34}"/>
    <hyperlink ref="I9502" r:id="rId9501" xr:uid="{0BE579A0-AC50-454F-8A2C-5D70ECF54B0A}"/>
    <hyperlink ref="I9503" r:id="rId9502" xr:uid="{F98EDF4F-A8B6-4D65-944F-93E0F14BEF79}"/>
    <hyperlink ref="I9504" r:id="rId9503" xr:uid="{15407C55-294E-4DF7-A744-316B920FEBCA}"/>
    <hyperlink ref="I9505" r:id="rId9504" xr:uid="{7E1FE591-BDE5-48E0-8852-CA0D96104FE3}"/>
    <hyperlink ref="I9506" r:id="rId9505" xr:uid="{52648ADE-7058-478E-A700-5ED1F5FAFF49}"/>
    <hyperlink ref="I9507" r:id="rId9506" xr:uid="{74DFDE28-9BD1-4CC6-A6D7-B5065B95603C}"/>
    <hyperlink ref="I9508" r:id="rId9507" xr:uid="{99BB3835-778E-4C63-9C3B-E5DE9756E22D}"/>
    <hyperlink ref="I9509" r:id="rId9508" xr:uid="{E018935F-0B5F-47F4-9B2E-9CA89CB5217A}"/>
    <hyperlink ref="I9510" r:id="rId9509" xr:uid="{6E2B79BE-A53B-4A9A-8D94-1B62244AEA9B}"/>
    <hyperlink ref="I9511" r:id="rId9510" xr:uid="{98E8C102-2E8C-4F78-A50C-DC5B871DCEA3}"/>
    <hyperlink ref="I9512" r:id="rId9511" xr:uid="{019924E5-FADD-416D-9801-594BBC4E5DB7}"/>
    <hyperlink ref="I9513" r:id="rId9512" xr:uid="{F6A0E910-15D9-48EF-AB93-FFEFBFA7A709}"/>
    <hyperlink ref="I9514" r:id="rId9513" xr:uid="{5F21F385-7E5D-46FC-9C69-2DCA1F44EC82}"/>
    <hyperlink ref="I9515" r:id="rId9514" xr:uid="{73646226-F001-4256-B890-38D7CF139BB9}"/>
    <hyperlink ref="I9516" r:id="rId9515" xr:uid="{B5D63C7F-9247-434B-A681-098CFE6BC97A}"/>
    <hyperlink ref="I9517" r:id="rId9516" xr:uid="{87FBF2EF-EEBC-4BCD-A404-C33D0250FF72}"/>
    <hyperlink ref="I9518" r:id="rId9517" xr:uid="{8FA9C889-61DE-4F74-AC5A-43B53C3DAEC3}"/>
    <hyperlink ref="I9519" r:id="rId9518" xr:uid="{60FFC246-CE39-47E8-8059-973B61B87B58}"/>
    <hyperlink ref="I9520" r:id="rId9519" xr:uid="{E0EE24C2-F47A-418B-8A7B-C33405E82692}"/>
    <hyperlink ref="I9521" r:id="rId9520" xr:uid="{2D5DE4B1-81EC-43C0-9A72-A577B4002B31}"/>
    <hyperlink ref="I9522" r:id="rId9521" xr:uid="{AEE12462-4CFE-4BE4-BAE3-BC095F247249}"/>
    <hyperlink ref="I9523" r:id="rId9522" xr:uid="{62E1909E-7941-4766-AE1F-FE1B64F60D73}"/>
    <hyperlink ref="I9524" r:id="rId9523" xr:uid="{02580F36-83DE-4BE3-8C1B-679326053D5F}"/>
    <hyperlink ref="I9525" r:id="rId9524" xr:uid="{0496D3C4-7991-4F61-B007-B0F3195B7765}"/>
    <hyperlink ref="I9526" r:id="rId9525" xr:uid="{1D77E3FF-CA3D-4F75-9858-DFAD03D9ED2A}"/>
    <hyperlink ref="I3372" r:id="rId9526" xr:uid="{8EF780B4-BF92-46BF-9885-ECB879F4B0C7}"/>
    <hyperlink ref="I9528" r:id="rId9527" xr:uid="{CD18B024-A49B-474B-9AD0-CF434D1515D2}"/>
    <hyperlink ref="I9529" r:id="rId9528" xr:uid="{6D6790A7-FEA4-45C0-9380-F7E767A22D52}"/>
    <hyperlink ref="I9530" r:id="rId9529" xr:uid="{2B604EC1-CE29-407F-AF57-DCF522294FB2}"/>
    <hyperlink ref="I9531" r:id="rId9530" xr:uid="{A16EC044-02F6-438E-B72A-11659D6A0A5D}"/>
    <hyperlink ref="I9532" r:id="rId9531" xr:uid="{5048B716-42BE-48D3-BB17-24AFD48B4449}"/>
    <hyperlink ref="I9533" r:id="rId9532" xr:uid="{09AFF0BC-FB05-431E-A50A-94A923DC9076}"/>
    <hyperlink ref="I9534" r:id="rId9533" xr:uid="{01F02211-812E-4A81-AFF3-4C3B8BCB3D3E}"/>
    <hyperlink ref="I9535" r:id="rId9534" xr:uid="{56BE895B-964F-4622-A7AF-D042303A9A5B}"/>
    <hyperlink ref="I9536" r:id="rId9535" xr:uid="{F6E937E8-548E-4A99-8C05-A8E01FC6169D}"/>
    <hyperlink ref="I9537" r:id="rId9536" xr:uid="{058607E2-E6D7-471B-B7E5-3A37A2A1AF6B}"/>
    <hyperlink ref="I9538" r:id="rId9537" xr:uid="{8AB708C9-5271-41D8-A876-9EE929686A97}"/>
    <hyperlink ref="I9539" r:id="rId9538" xr:uid="{D7291A98-3966-43C4-9958-6313CA0807DD}"/>
    <hyperlink ref="I9540" r:id="rId9539" xr:uid="{D95471A3-7567-4E66-8907-3AEBBC3CF530}"/>
    <hyperlink ref="I9541" r:id="rId9540" xr:uid="{B4BBADCB-724A-4F3E-ABD9-DA61289DFF94}"/>
    <hyperlink ref="I9542" r:id="rId9541" xr:uid="{6DAAB582-8F1B-4311-AF01-6835B3B110EE}"/>
    <hyperlink ref="I9543" r:id="rId9542" xr:uid="{47BBC220-A00F-4CCB-BCBE-23C8BB398D12}"/>
    <hyperlink ref="I9544" r:id="rId9543" xr:uid="{C158BEAC-D760-4360-B29E-B5F421AD880A}"/>
    <hyperlink ref="I9545" r:id="rId9544" xr:uid="{8CEB38CF-9312-40C1-A6DD-FEA93557D5AE}"/>
    <hyperlink ref="I9546" r:id="rId9545" xr:uid="{C76DEA19-43FD-4CB2-B535-8032A4A3F9FA}"/>
    <hyperlink ref="I9547" r:id="rId9546" xr:uid="{5CC39438-46D2-4782-8481-14E5242CB148}"/>
    <hyperlink ref="I9548" r:id="rId9547" xr:uid="{780999E7-3832-4E45-9CF1-1DE3AA9B1448}"/>
    <hyperlink ref="I9549" r:id="rId9548" xr:uid="{C0A35EEE-989C-4A6A-B012-23F329F00188}"/>
    <hyperlink ref="I9550" r:id="rId9549" xr:uid="{465DADED-64B6-4E11-9CCC-9317C8B0D5B8}"/>
    <hyperlink ref="I9551" r:id="rId9550" xr:uid="{4EAD5660-F394-4292-A3F3-EE5363F36957}"/>
    <hyperlink ref="I9552" r:id="rId9551" xr:uid="{440EB4EE-572B-42D1-8962-AC834D8B5F43}"/>
    <hyperlink ref="I9553" r:id="rId9552" xr:uid="{6F767C61-59DA-405B-A64E-6FBD5F7BA18B}"/>
    <hyperlink ref="I9554" r:id="rId9553" xr:uid="{1B5C458D-EE9E-49DB-9181-8762FA8A91A3}"/>
    <hyperlink ref="I6093" r:id="rId9554" xr:uid="{3B646D8B-0D3E-4B6F-8D59-196B913E7AB1}"/>
    <hyperlink ref="I9556" r:id="rId9555" xr:uid="{B750A6AC-BD5E-443E-8C0F-BE8F812A70EA}"/>
    <hyperlink ref="I9557" r:id="rId9556" xr:uid="{28C61454-59FF-4567-8F46-E4C31AB16708}"/>
    <hyperlink ref="I9558" r:id="rId9557" xr:uid="{A5B8B698-0D6B-45C2-B41D-D4DFDD955C82}"/>
    <hyperlink ref="I9559" r:id="rId9558" xr:uid="{AFD6424D-FEC4-405C-8813-D980F64A1032}"/>
    <hyperlink ref="I9560" r:id="rId9559" xr:uid="{EE4789AF-A436-4665-9E1D-AB4A542DDD0D}"/>
    <hyperlink ref="I9561" r:id="rId9560" xr:uid="{089E50A0-F534-482A-B619-D6AD6F00A9FF}"/>
    <hyperlink ref="I9562" r:id="rId9561" xr:uid="{0B707667-16D4-4E24-9063-7229550238BB}"/>
    <hyperlink ref="I9563" r:id="rId9562" xr:uid="{B1965C0E-B1BE-4E8C-90EA-4E6641A3D8E8}"/>
    <hyperlink ref="I9564" r:id="rId9563" xr:uid="{57A4CF81-BB1A-4C80-87C3-F0E19D865CEF}"/>
    <hyperlink ref="I9565" r:id="rId9564" xr:uid="{01482765-CEE6-4F87-8294-65477DD1D54D}"/>
    <hyperlink ref="I9566" r:id="rId9565" xr:uid="{8803791B-9E10-4A6F-841A-8ABA86A7FAC9}"/>
    <hyperlink ref="I9567" r:id="rId9566" xr:uid="{2326013B-6265-434E-8E5B-4296D869BFD5}"/>
    <hyperlink ref="I9568" r:id="rId9567" xr:uid="{EA22EB61-929C-4FEB-8DEF-3BDAD8352E6D}"/>
    <hyperlink ref="I9569" r:id="rId9568" xr:uid="{88B111A3-B8E3-4B1D-98F2-FD7E036B977D}"/>
    <hyperlink ref="I9570" r:id="rId9569" xr:uid="{6C2F0133-CA6D-4CDD-8B48-F1A29DFA6350}"/>
    <hyperlink ref="I9571" r:id="rId9570" xr:uid="{4EFC1022-AD33-4D42-BF98-77DECD53A78C}"/>
    <hyperlink ref="I9572" r:id="rId9571" xr:uid="{8142481D-98A5-4108-93F3-85DD4DFD5D63}"/>
    <hyperlink ref="I9573" r:id="rId9572" xr:uid="{EEFA4F4C-EAA1-45DF-9545-7A8AD23A2276}"/>
    <hyperlink ref="I9574" r:id="rId9573" xr:uid="{B3D6075D-D444-46CC-B6DB-DB995755CA21}"/>
    <hyperlink ref="I9575" r:id="rId9574" xr:uid="{3F04D689-D9D0-4043-9CD7-3C7455E059F6}"/>
    <hyperlink ref="I9576" r:id="rId9575" xr:uid="{636C4928-EDB0-44FF-9B3A-0A7C3418CA5D}"/>
    <hyperlink ref="I9577" r:id="rId9576" xr:uid="{25D4B605-9909-41BC-95EC-3E7EBBF838F1}"/>
    <hyperlink ref="I9578" r:id="rId9577" xr:uid="{97A0D6B0-9253-49BF-BF5F-86DFFA00EDEF}"/>
    <hyperlink ref="I9579" r:id="rId9578" xr:uid="{0A326F23-4EFD-4FB6-A215-C65EB578A85A}"/>
    <hyperlink ref="I9580" r:id="rId9579" xr:uid="{D048FDA0-FE0E-4FDA-8BCD-EF814F42B18A}"/>
    <hyperlink ref="I9581" r:id="rId9580" xr:uid="{117A2952-7FD6-4A05-AEE1-F2A5F6932872}"/>
    <hyperlink ref="I9582" r:id="rId9581" xr:uid="{AC02C598-165C-453A-B29E-845346656A4B}"/>
    <hyperlink ref="I9583" r:id="rId9582" xr:uid="{995CEC50-1C52-4F7D-B5E4-C77CEA097C81}"/>
    <hyperlink ref="I9584" r:id="rId9583" xr:uid="{4790AF0F-B15F-4394-9872-173C980C2A16}"/>
    <hyperlink ref="I9585" r:id="rId9584" xr:uid="{DFFBF63B-45BE-4723-A8C2-39C650C04FA8}"/>
    <hyperlink ref="I9586" r:id="rId9585" xr:uid="{82A21CB9-9A85-43E7-B5EB-2DC0854CC5D8}"/>
    <hyperlink ref="I9587" r:id="rId9586" xr:uid="{8D38DB5B-A988-457B-A374-AB8E18218665}"/>
    <hyperlink ref="I9588" r:id="rId9587" xr:uid="{2BF8DA25-8983-4FC3-8F5B-654A7E764E92}"/>
    <hyperlink ref="I9589" r:id="rId9588" xr:uid="{FC0E95A6-71D3-4DE4-BCAD-97BE8CCAF1A3}"/>
    <hyperlink ref="I9590" r:id="rId9589" xr:uid="{BE1DBFCB-A460-4719-A758-BEB1ADC212EA}"/>
    <hyperlink ref="I9591" r:id="rId9590" xr:uid="{C470F0B8-A1E0-49AA-A278-56C290840615}"/>
    <hyperlink ref="I9592" r:id="rId9591" xr:uid="{5180CAB7-772B-4C13-807B-13D9CE0D6C0F}"/>
    <hyperlink ref="I9593" r:id="rId9592" xr:uid="{B2834FDC-1B4A-4F61-BBD5-216C1AE64C57}"/>
    <hyperlink ref="I9594" r:id="rId9593" xr:uid="{D3ADC80A-488E-4AEE-A556-DAF632F31537}"/>
    <hyperlink ref="I9595" r:id="rId9594" xr:uid="{2711DEEB-3F4E-49DB-8E1E-10C914891539}"/>
    <hyperlink ref="I9596" r:id="rId9595" xr:uid="{2624298A-8347-4853-922B-03A83D9F6355}"/>
    <hyperlink ref="I9597" r:id="rId9596" xr:uid="{F29B3182-E77A-47D0-B88D-EF9C6B144FA5}"/>
    <hyperlink ref="I9598" r:id="rId9597" xr:uid="{0F91D7F9-ECEC-428B-9FC5-02ED74578580}"/>
    <hyperlink ref="I9599" r:id="rId9598" xr:uid="{ECBB1EE6-B211-4825-85E8-76C0A684B6F9}"/>
    <hyperlink ref="I9600" r:id="rId9599" xr:uid="{2D31D90E-25E7-4B9D-A5CC-C308FCF2E05C}"/>
    <hyperlink ref="I9601" r:id="rId9600" xr:uid="{19F7B449-FB3F-44CC-8B64-9FE10748F083}"/>
    <hyperlink ref="I9602" r:id="rId9601" xr:uid="{44BA1EF7-B887-43D3-9835-00EF40A6BA98}"/>
    <hyperlink ref="I9603" r:id="rId9602" xr:uid="{9B2BA8C7-E43A-4BEE-8352-16E9D7C0C3ED}"/>
    <hyperlink ref="I9604" r:id="rId9603" xr:uid="{54CA24C6-C223-43D1-88B6-7342C12C214E}"/>
    <hyperlink ref="I9605" r:id="rId9604" xr:uid="{459568C3-32D0-4DF7-AA3D-31AD8C47C01D}"/>
    <hyperlink ref="I2290" r:id="rId9605" xr:uid="{C2B62283-0BBB-4E10-9927-6A6EFCE191FD}"/>
    <hyperlink ref="I9607" r:id="rId9606" xr:uid="{FF53392E-A6B2-47F6-858B-16A89D9F1A72}"/>
    <hyperlink ref="I9608" r:id="rId9607" xr:uid="{F9FAFB13-5333-4794-BF8E-0A12D2C1BD86}"/>
    <hyperlink ref="I9609" r:id="rId9608" xr:uid="{1AFEA2CA-6D35-4D92-A9A9-87495CCA17B1}"/>
    <hyperlink ref="I9610" r:id="rId9609" xr:uid="{8CB31390-D632-4929-836D-E6C7D9B4B73A}"/>
    <hyperlink ref="I9611" r:id="rId9610" xr:uid="{5BC4EE43-129E-4D02-82BE-EA6897D186EF}"/>
    <hyperlink ref="I9612" r:id="rId9611" xr:uid="{DEEC3310-8774-4CDA-A6BD-EB939F35178C}"/>
    <hyperlink ref="I9613" r:id="rId9612" xr:uid="{B189CE6E-56F0-4C76-8C2C-3F7FA1EE2BD1}"/>
    <hyperlink ref="I9614" r:id="rId9613" xr:uid="{1F1C95A0-118B-4A3D-AAE2-F5490E69F236}"/>
    <hyperlink ref="I9615" r:id="rId9614" xr:uid="{469BC5CA-D76F-4AAD-93B7-4EAB0270E6A1}"/>
    <hyperlink ref="I9616" r:id="rId9615" xr:uid="{7B4A65D1-C8CE-41DD-9778-EFF57CEDF352}"/>
    <hyperlink ref="I9617" r:id="rId9616" xr:uid="{23C02134-247E-48F9-9B96-94E99E3EE8A5}"/>
    <hyperlink ref="I9618" r:id="rId9617" xr:uid="{E155B8E0-1278-46C4-85F6-10F5407D2E8E}"/>
    <hyperlink ref="I9619" r:id="rId9618" xr:uid="{EBBDCACF-F418-4D9A-BCE4-2C827D83F848}"/>
    <hyperlink ref="I9620" r:id="rId9619" xr:uid="{6347A9B1-F6B9-4C2D-9F62-2E47AC049C49}"/>
    <hyperlink ref="I9621" r:id="rId9620" xr:uid="{AE9DB8D2-57A2-4514-BE11-A5F97EFCF030}"/>
    <hyperlink ref="I9622" r:id="rId9621" xr:uid="{F61769B9-2442-4DA0-8C04-3EF2C4A41D52}"/>
    <hyperlink ref="I9623" r:id="rId9622" xr:uid="{5EAF8CCB-42A6-449D-B73D-616938518467}"/>
    <hyperlink ref="I9624" r:id="rId9623" xr:uid="{87BE99F6-25A7-4288-A833-79DA60853D19}"/>
    <hyperlink ref="I9625" r:id="rId9624" xr:uid="{A6E2DFF2-1C0E-4240-8414-94B62C03514A}"/>
    <hyperlink ref="I9626" r:id="rId9625" xr:uid="{4129B365-F1F1-4C59-9EA3-3A455DBE8CB3}"/>
    <hyperlink ref="I9627" r:id="rId9626" xr:uid="{4BB0BB02-B1E3-42A2-AC1C-793996132790}"/>
    <hyperlink ref="I9628" r:id="rId9627" xr:uid="{9CFB658F-2AA1-42D2-9AE1-70A2468FF1AC}"/>
    <hyperlink ref="I9629" r:id="rId9628" xr:uid="{4F8275E9-0C27-4223-98D6-1163B86BB55F}"/>
    <hyperlink ref="I9630" r:id="rId9629" xr:uid="{B5C1339B-DFDC-4811-80F8-D26959CA0629}"/>
    <hyperlink ref="I9631" r:id="rId9630" xr:uid="{219712C5-AE9A-4BA2-A645-D78404DB5A70}"/>
    <hyperlink ref="I9632" r:id="rId9631" xr:uid="{BF7902A4-06BF-467C-B5E4-57C178D5B316}"/>
    <hyperlink ref="I9633" r:id="rId9632" xr:uid="{3AC24791-65AA-42E6-9523-951DA824FCFC}"/>
    <hyperlink ref="I9634" r:id="rId9633" xr:uid="{26D94626-846C-41AC-A334-8E090DDE8BC8}"/>
    <hyperlink ref="I9635" r:id="rId9634" xr:uid="{D0967AB7-C939-4762-9A65-ECE0344F15A4}"/>
    <hyperlink ref="I9636" r:id="rId9635" xr:uid="{A318F662-5A8D-4D3F-B4F8-74D55F756EAC}"/>
    <hyperlink ref="I9637" r:id="rId9636" xr:uid="{6DD52536-A390-45C4-93EB-5D12F9AF0BAF}"/>
    <hyperlink ref="I9638" r:id="rId9637" xr:uid="{A5FCB8D9-6AB9-47D5-9723-F8C27EE7FCD8}"/>
    <hyperlink ref="I9639" r:id="rId9638" xr:uid="{6FD0E407-AB50-4220-8309-F192252471BC}"/>
    <hyperlink ref="I9640" r:id="rId9639" xr:uid="{1830F90A-EF03-4E60-A049-855C9C87EF85}"/>
    <hyperlink ref="I9641" r:id="rId9640" xr:uid="{97D46E29-8366-4DEB-BEE9-B8E758B7F07E}"/>
    <hyperlink ref="I9642" r:id="rId9641" xr:uid="{DB7DEA4B-7664-4E70-AF7A-163D1D11C598}"/>
    <hyperlink ref="I9643" r:id="rId9642" xr:uid="{132F3A1C-6AAA-4D1F-A2AE-B213BE088059}"/>
    <hyperlink ref="I6697" r:id="rId9643" xr:uid="{FD1F19ED-06F1-4720-960B-F5E3DD5DDFE4}"/>
    <hyperlink ref="I9645" r:id="rId9644" xr:uid="{5EFB24D7-30B5-447C-A53C-7EE82B44870A}"/>
    <hyperlink ref="I9646" r:id="rId9645" xr:uid="{FF580DFF-F792-4C8A-A419-5355685FD992}"/>
    <hyperlink ref="I9647" r:id="rId9646" xr:uid="{1FE31131-695B-433A-930A-E257C0DEFAB3}"/>
    <hyperlink ref="I9648" r:id="rId9647" xr:uid="{EF957D1D-64E3-443D-B930-6C8478575A66}"/>
    <hyperlink ref="I9649" r:id="rId9648" xr:uid="{E582468F-F863-4EEE-AB73-D82BD556C204}"/>
    <hyperlink ref="I9650" r:id="rId9649" xr:uid="{65DC1022-D6DC-4BE0-A6C4-F4F015874D44}"/>
    <hyperlink ref="I9651" r:id="rId9650" xr:uid="{5A68D142-05D9-47A7-A1A8-0D8AF38E3757}"/>
    <hyperlink ref="I9652" r:id="rId9651" xr:uid="{8A70FF51-0AE8-4EB2-AA36-6A1EF67EA563}"/>
    <hyperlink ref="I9653" r:id="rId9652" xr:uid="{1D62A835-C270-432F-93B6-87E8BD1B301D}"/>
    <hyperlink ref="I9654" r:id="rId9653" xr:uid="{7D750094-BA63-457F-B441-F57AB0254B71}"/>
    <hyperlink ref="I9655" r:id="rId9654" xr:uid="{10F6D5AE-3315-4505-A243-2951E8443316}"/>
    <hyperlink ref="I9656" r:id="rId9655" xr:uid="{CCA245E4-D64C-4792-9322-AE0849C1920D}"/>
    <hyperlink ref="I9657" r:id="rId9656" xr:uid="{89FDEF36-E337-4288-A583-18D8BE0D34BF}"/>
    <hyperlink ref="I9658" r:id="rId9657" xr:uid="{AE6A7BA4-5FD3-4389-A37D-872972366FD0}"/>
    <hyperlink ref="I9659" r:id="rId9658" xr:uid="{5E99591C-7D3A-44DD-8BD0-D1B722AB536D}"/>
    <hyperlink ref="I9660" r:id="rId9659" xr:uid="{3D44A3E6-4BB3-4925-9A9A-20F26BE1956F}"/>
    <hyperlink ref="I9661" r:id="rId9660" xr:uid="{A0E00EA8-82B3-40A6-8ADE-4A69894BB250}"/>
    <hyperlink ref="I9662" r:id="rId9661" xr:uid="{6EE93B74-41AE-402F-AEB2-D642E580CB1C}"/>
    <hyperlink ref="I9663" r:id="rId9662" xr:uid="{ADBBAFB1-8C49-4AEF-996B-B7C7F45B9A46}"/>
    <hyperlink ref="I9664" r:id="rId9663" xr:uid="{926C779B-01C4-4190-92E2-B39DBAE6D2C9}"/>
    <hyperlink ref="I9665" r:id="rId9664" xr:uid="{1F282977-9AA7-4B56-B211-0EAFE184DD34}"/>
    <hyperlink ref="I9666" r:id="rId9665" xr:uid="{3ABAC622-8C85-466C-A88F-32B83F2E2999}"/>
    <hyperlink ref="I9667" r:id="rId9666" xr:uid="{FF62745F-428F-44B7-A3BA-1A3DA9D13DF2}"/>
    <hyperlink ref="I9668" r:id="rId9667" xr:uid="{7418FB60-534B-410D-8DA0-D0ABE69A1AB2}"/>
    <hyperlink ref="I9669" r:id="rId9668" xr:uid="{192970F5-73A3-4274-B832-9175DCE7AAC3}"/>
    <hyperlink ref="I9670" r:id="rId9669" xr:uid="{14298898-647A-4044-85B9-CB998071883A}"/>
    <hyperlink ref="I9671" r:id="rId9670" xr:uid="{FFB1BBCA-AF46-478B-8954-594DF58FA4E6}"/>
    <hyperlink ref="I9672" r:id="rId9671" xr:uid="{A1D21590-CA84-4770-B43F-33A5CBACA201}"/>
    <hyperlink ref="I9673" r:id="rId9672" xr:uid="{70219757-05B4-4C70-AC5F-09D63DEBCA0D}"/>
    <hyperlink ref="I9674" r:id="rId9673" xr:uid="{1E982C44-B011-45AA-B744-02AAF90FFEF6}"/>
    <hyperlink ref="I9675" r:id="rId9674" xr:uid="{40E8B673-5F45-420C-BAAC-EFFEABD53A69}"/>
    <hyperlink ref="I9676" r:id="rId9675" xr:uid="{FA787B15-93F4-4158-BAAB-E38497597F57}"/>
    <hyperlink ref="I9677" r:id="rId9676" xr:uid="{E175BBF0-D1E4-479A-9CF8-AAAF42B0669A}"/>
    <hyperlink ref="I9678" r:id="rId9677" xr:uid="{9B27E794-2FE7-4A37-854E-C29C4498A43D}"/>
    <hyperlink ref="I9679" r:id="rId9678" xr:uid="{63F5A3D2-D4B2-487D-BA5F-1359680D788A}"/>
    <hyperlink ref="I9680" r:id="rId9679" xr:uid="{DDCEA229-571D-4006-B0D1-5713B9FB8815}"/>
    <hyperlink ref="I9681" r:id="rId9680" xr:uid="{58A99308-762D-4733-8009-D17C707DA226}"/>
    <hyperlink ref="I9682" r:id="rId9681" xr:uid="{7AB09ADC-A5A9-430E-999F-F72F3DFFBF3D}"/>
    <hyperlink ref="I9683" r:id="rId9682" xr:uid="{63B61015-73F6-49F9-A7A5-94D8E14D5C74}"/>
    <hyperlink ref="I9684" r:id="rId9683" xr:uid="{CC96280B-D5B4-4C9F-8318-3238077A026A}"/>
    <hyperlink ref="I9685" r:id="rId9684" xr:uid="{F1FE0CA6-3A7F-4DC9-B531-7B0BFD7897D9}"/>
    <hyperlink ref="I9686" r:id="rId9685" xr:uid="{0F610F45-8A6D-4847-8224-486F272FDE99}"/>
    <hyperlink ref="I9687" r:id="rId9686" xr:uid="{D3D180C4-1F60-466C-A7F8-11EB5C69074E}"/>
    <hyperlink ref="I9688" r:id="rId9687" xr:uid="{14E2D39A-AF56-4226-BCB5-5E2A8F6A5CEA}"/>
    <hyperlink ref="I9689" r:id="rId9688" xr:uid="{2CAD4824-5A9F-49DD-9072-FF2CA73DE561}"/>
    <hyperlink ref="I9690" r:id="rId9689" xr:uid="{69A96D1C-D542-479D-A0A2-0DFA90C9F37F}"/>
    <hyperlink ref="I9691" r:id="rId9690" xr:uid="{6FAFE6F4-1F65-4A47-AEFF-F68A22965263}"/>
    <hyperlink ref="I9692" r:id="rId9691" xr:uid="{7524413A-2129-44E8-A56B-41EAB8AC2E10}"/>
    <hyperlink ref="I9693" r:id="rId9692" xr:uid="{B11FEA33-7957-41EA-AAE8-853D6B2D81AD}"/>
    <hyperlink ref="I9694" r:id="rId9693" xr:uid="{1B2E60A5-9C5B-427B-A60E-EFF0C2AF2ECC}"/>
    <hyperlink ref="I9695" r:id="rId9694" xr:uid="{82712155-DA11-4226-A8B9-F8924B63C13A}"/>
    <hyperlink ref="I9696" r:id="rId9695" xr:uid="{80C33C50-0220-46D4-BF45-686C8CF71D65}"/>
    <hyperlink ref="I9697" r:id="rId9696" xr:uid="{B75488CE-164C-4EB3-A800-E6FC5F6A3B67}"/>
    <hyperlink ref="I9698" r:id="rId9697" xr:uid="{588753C7-C0D6-4FCB-AE16-1391CB835CB7}"/>
    <hyperlink ref="I9699" r:id="rId9698" xr:uid="{FDC2E924-A175-4FA1-84D5-A0E7FEAA92FF}"/>
    <hyperlink ref="I9700" r:id="rId9699" xr:uid="{667D41D7-5884-43BF-8377-C2D680122009}"/>
    <hyperlink ref="I9701" r:id="rId9700" xr:uid="{0AC4AC8E-CC4B-4F3D-8B79-C2DED8EF5451}"/>
    <hyperlink ref="I9702" r:id="rId9701" xr:uid="{C37C5A5B-EE3C-4B78-874B-B6CB58BDDBE6}"/>
    <hyperlink ref="I9703" r:id="rId9702" xr:uid="{B3ADEC5C-C332-46F8-AFF3-90A8E9363870}"/>
    <hyperlink ref="I9704" r:id="rId9703" xr:uid="{A7AC255C-2B7B-43C7-9F07-212F35A9E0E9}"/>
    <hyperlink ref="I9705" r:id="rId9704" xr:uid="{7D8CC064-8C3C-42BB-96CE-3C8DBD395F2C}"/>
    <hyperlink ref="I9706" r:id="rId9705" xr:uid="{56495BE6-4B59-44B8-8B6B-F8E9A90DA599}"/>
    <hyperlink ref="I9707" r:id="rId9706" xr:uid="{6FA5EF00-C371-46B5-A211-847E8ED6928C}"/>
    <hyperlink ref="I9708" r:id="rId9707" xr:uid="{49DCA0FE-F64D-46B9-B034-ED28B6CBFC59}"/>
    <hyperlink ref="I9709" r:id="rId9708" xr:uid="{072BB01C-2801-4C21-972E-5F51C81D315B}"/>
    <hyperlink ref="I9710" r:id="rId9709" xr:uid="{34228942-F137-4D40-ADAB-FD43F58C7157}"/>
    <hyperlink ref="I9711" r:id="rId9710" xr:uid="{1E1E9284-E98B-4490-B6F1-D9AE93C787AF}"/>
    <hyperlink ref="I9712" r:id="rId9711" xr:uid="{54144B0E-2673-48D2-A1F1-2A5E32159156}"/>
    <hyperlink ref="I9713" r:id="rId9712" xr:uid="{A8743FE2-567B-465D-8550-FACC060B0372}"/>
    <hyperlink ref="I9714" r:id="rId9713" xr:uid="{53BA8392-03E9-42C8-9F76-BBEB063CF772}"/>
    <hyperlink ref="I9715" r:id="rId9714" xr:uid="{D01A748C-18E5-405B-9908-49394C903BBD}"/>
    <hyperlink ref="I9716" r:id="rId9715" xr:uid="{278FC32E-F456-443A-B96E-57FAA8BAF85A}"/>
    <hyperlink ref="I9717" r:id="rId9716" xr:uid="{8F308D86-CC2D-49E0-8534-9E8A89502DD5}"/>
    <hyperlink ref="I9718" r:id="rId9717" xr:uid="{F122D80A-9B01-4A90-987C-CC3CCC06CB24}"/>
    <hyperlink ref="I9719" r:id="rId9718" xr:uid="{831348D7-7849-48F4-A08D-23285CA68CEA}"/>
    <hyperlink ref="I9720" r:id="rId9719" xr:uid="{3A7F2BA8-2B19-43C0-B402-6315699F9F8D}"/>
    <hyperlink ref="I9721" r:id="rId9720" xr:uid="{DB290B8F-10C6-4D63-8312-7849D60690B2}"/>
    <hyperlink ref="I9722" r:id="rId9721" xr:uid="{E643EB61-C0FE-42EF-A166-A823276C7489}"/>
    <hyperlink ref="I9723" r:id="rId9722" xr:uid="{7C3149D6-630B-4006-A27E-6AFA5F07591E}"/>
    <hyperlink ref="I9724" r:id="rId9723" xr:uid="{A8738E7E-9C90-4DBC-9CF3-D70EDF11BCE3}"/>
    <hyperlink ref="I9725" r:id="rId9724" xr:uid="{058FFEC5-9019-4E75-9704-D03717223E72}"/>
    <hyperlink ref="I9726" r:id="rId9725" xr:uid="{D4240596-9346-4CB7-8CD1-659A96618153}"/>
    <hyperlink ref="I9727" r:id="rId9726" xr:uid="{940EA3BC-98AC-494A-842C-B99891A8136E}"/>
    <hyperlink ref="I9728" r:id="rId9727" xr:uid="{F9019C5A-5934-4EC8-8B63-906FB3825AA8}"/>
    <hyperlink ref="I9729" r:id="rId9728" xr:uid="{F8BF54DF-FCBC-4FB2-A699-50C9F34350D0}"/>
    <hyperlink ref="I9730" r:id="rId9729" xr:uid="{C76828CB-F5B7-410B-9EC4-C71F68E44E53}"/>
    <hyperlink ref="I9731" r:id="rId9730" xr:uid="{B874A47F-E94E-4158-A3F0-17900A97C1C1}"/>
    <hyperlink ref="I9732" r:id="rId9731" xr:uid="{CE4AF0E3-85A2-41C9-86B6-EA312B4E61AC}"/>
    <hyperlink ref="I9733" r:id="rId9732" xr:uid="{9C2F2AFE-497D-4F06-9C1C-1D8AC5ACAD12}"/>
    <hyperlink ref="I4291" r:id="rId9733" xr:uid="{BDE5DFCF-04EC-4F56-93A9-631F200D6B10}"/>
    <hyperlink ref="I9735" r:id="rId9734" xr:uid="{B8E6D4C7-2F4B-440B-942F-0FE481E8811D}"/>
    <hyperlink ref="I9736" r:id="rId9735" xr:uid="{126CE3B7-7E7B-4D89-87EA-25D4B0FA4A63}"/>
    <hyperlink ref="I9737" r:id="rId9736" xr:uid="{20D44854-F362-4380-8E4A-FF1E664E5944}"/>
    <hyperlink ref="I9738" r:id="rId9737" xr:uid="{D638A2F1-C813-45E9-9218-348E6F4E4FC7}"/>
    <hyperlink ref="I9739" r:id="rId9738" xr:uid="{3D0B8CFF-55AC-4539-84C1-6F1A309E096C}"/>
    <hyperlink ref="I9740" r:id="rId9739" xr:uid="{7BEF42BD-AD90-46FF-A850-8CB5F42F6569}"/>
    <hyperlink ref="I9741" r:id="rId9740" xr:uid="{1D04C0ED-5C00-431E-88B2-E0823FDF921D}"/>
    <hyperlink ref="I9742" r:id="rId9741" xr:uid="{D61D8876-D9C5-4C26-9644-A1A6127EB2E0}"/>
    <hyperlink ref="I9743" r:id="rId9742" xr:uid="{D30588E7-7C62-4304-BD9E-659C966BCE75}"/>
    <hyperlink ref="I9744" r:id="rId9743" xr:uid="{9DA96CAC-B396-48B4-8354-FE8F1B382CE3}"/>
    <hyperlink ref="I9745" r:id="rId9744" xr:uid="{D6E0601E-FE1E-459F-8FC0-EB74C1C53D17}"/>
    <hyperlink ref="I9746" r:id="rId9745" xr:uid="{EE14AE61-18D7-4325-8FC0-0E82C6C92EAA}"/>
    <hyperlink ref="I9747" r:id="rId9746" xr:uid="{7CD8F26D-B321-4366-9C25-2D2A0E7652FD}"/>
    <hyperlink ref="I9748" r:id="rId9747" xr:uid="{623F6F7B-EBCB-4EF0-8661-154A457FF0C8}"/>
    <hyperlink ref="I9749" r:id="rId9748" xr:uid="{6D034737-CAFB-428F-A626-96114446A01D}"/>
    <hyperlink ref="I9750" r:id="rId9749" xr:uid="{3DDB7E29-AA5E-4FBF-97AB-313EC9DB4DF4}"/>
    <hyperlink ref="I9751" r:id="rId9750" xr:uid="{C05F1288-28C5-4C25-B609-23CC464CEE0C}"/>
    <hyperlink ref="I9752" r:id="rId9751" xr:uid="{6E4D2901-C48F-4607-A7E2-799C8B55E270}"/>
    <hyperlink ref="I9753" r:id="rId9752" xr:uid="{C2310629-DF39-4306-B718-077A9F6BF650}"/>
    <hyperlink ref="I9754" r:id="rId9753" xr:uid="{C2B41A19-3479-48C2-B9C6-7496302190F7}"/>
    <hyperlink ref="I9755" r:id="rId9754" xr:uid="{B8627EA7-9004-4E1A-B692-23056DA23638}"/>
    <hyperlink ref="I9756" r:id="rId9755" xr:uid="{E6EBAADC-BE77-473F-9085-96FDB5A6F941}"/>
    <hyperlink ref="I9757" r:id="rId9756" xr:uid="{7C645709-BBBB-44AF-A79A-6AE18BB29399}"/>
    <hyperlink ref="I9758" r:id="rId9757" xr:uid="{F7299EAB-A170-4AF7-90CA-3C57F5A3144F}"/>
    <hyperlink ref="I9759" r:id="rId9758" xr:uid="{58C8B6B2-F371-4D66-B0CE-6A26D2E50953}"/>
    <hyperlink ref="I9760" r:id="rId9759" xr:uid="{8E193CB8-4E35-425E-A8C0-1AE466CD0766}"/>
    <hyperlink ref="I9761" r:id="rId9760" xr:uid="{91EECD12-DBFD-404D-A433-29189EE2EAC5}"/>
    <hyperlink ref="I9762" r:id="rId9761" xr:uid="{CB474809-2866-4FCA-869F-44EB70E24234}"/>
    <hyperlink ref="I9763" r:id="rId9762" xr:uid="{3A7365E2-84FB-4C77-AFB0-999FB20E9302}"/>
    <hyperlink ref="I9764" r:id="rId9763" xr:uid="{84D5DBD5-C752-4063-838A-BB603590BB6E}"/>
    <hyperlink ref="I9765" r:id="rId9764" xr:uid="{F6C16282-6C10-47E1-8D10-A9C30189F525}"/>
    <hyperlink ref="I9766" r:id="rId9765" xr:uid="{76F51CAC-3C2B-4B25-8397-74F0D67B3175}"/>
    <hyperlink ref="I9767" r:id="rId9766" xr:uid="{2B1502FB-2FA2-4CC9-B25C-5578AC10E5A4}"/>
    <hyperlink ref="I9768" r:id="rId9767" xr:uid="{3EA7148B-2E6A-449F-9F2E-3CEE59FBA5F7}"/>
    <hyperlink ref="I9769" r:id="rId9768" xr:uid="{F7FBB5EA-DD65-465A-97C9-F33C2CA562C3}"/>
    <hyperlink ref="I9770" r:id="rId9769" xr:uid="{BE9F5620-2209-46F9-B36D-151D81B4536D}"/>
    <hyperlink ref="I9771" r:id="rId9770" xr:uid="{95090B05-EEF2-4638-9FFC-C0B1CD0416DA}"/>
    <hyperlink ref="I9772" r:id="rId9771" xr:uid="{F17B732F-E784-4ED1-946F-91A757EE8DCB}"/>
    <hyperlink ref="I9773" r:id="rId9772" xr:uid="{65FF7B9B-FE97-48AD-B607-F991D594A276}"/>
    <hyperlink ref="I9774" r:id="rId9773" xr:uid="{891D6433-C061-4C3F-8362-2764407C8A3F}"/>
    <hyperlink ref="I9775" r:id="rId9774" xr:uid="{5D8434AE-5936-4B7D-A008-C3014A7F7B09}"/>
    <hyperlink ref="I9776" r:id="rId9775" xr:uid="{FF6D247E-A500-4AB7-8BCE-8026C14DB83F}"/>
    <hyperlink ref="I9777" r:id="rId9776" xr:uid="{335C914E-6D32-41E5-BF8C-AEBCC9CD51AF}"/>
    <hyperlink ref="I9778" r:id="rId9777" xr:uid="{751525E6-E7AE-44AB-8AB5-906BB990EC80}"/>
    <hyperlink ref="I9779" r:id="rId9778" xr:uid="{D2C8BC3D-264C-492B-9583-D5B58A9086EC}"/>
    <hyperlink ref="I9780" r:id="rId9779" xr:uid="{DD97902B-0143-404F-BF85-A99B61261864}"/>
    <hyperlink ref="I9781" r:id="rId9780" xr:uid="{0C2D0758-E6B5-40E0-83C0-20FC79A832FF}"/>
    <hyperlink ref="I9782" r:id="rId9781" xr:uid="{424866D3-10AF-4D55-9968-B91C09C4554B}"/>
    <hyperlink ref="I9783" r:id="rId9782" xr:uid="{1A33B34E-CAB9-43E1-9F34-35FA6589FD6F}"/>
    <hyperlink ref="I9784" r:id="rId9783" xr:uid="{920B2B93-ABF9-48AA-B2A7-BF22D83C86D1}"/>
    <hyperlink ref="I9785" r:id="rId9784" xr:uid="{71BB5E3A-2603-4124-921C-9E30E390DBA4}"/>
    <hyperlink ref="I9786" r:id="rId9785" xr:uid="{E8F292DF-372E-48E7-91E2-212FDFC61D67}"/>
    <hyperlink ref="I9787" r:id="rId9786" xr:uid="{22B91513-7B1E-4D73-A5FD-077254D37F5D}"/>
    <hyperlink ref="I9788" r:id="rId9787" xr:uid="{B6349014-8F2C-4A69-9E2D-A7BDE2F87723}"/>
    <hyperlink ref="I9789" r:id="rId9788" xr:uid="{F9BCC95D-4A9D-46DC-9BA7-C209C7D52690}"/>
    <hyperlink ref="I9790" r:id="rId9789" xr:uid="{CB0A5577-ADBB-46C7-A9AE-9712CDE7E482}"/>
    <hyperlink ref="I9791" r:id="rId9790" xr:uid="{1FC58B25-D49B-4347-86C7-2C18E2C0A42D}"/>
    <hyperlink ref="I9792" r:id="rId9791" xr:uid="{97895AED-F5D0-4F69-87CF-E0D3F78EB12C}"/>
    <hyperlink ref="I9793" r:id="rId9792" xr:uid="{021C8AC3-D554-4350-9299-AD2B7423F86E}"/>
    <hyperlink ref="I9794" r:id="rId9793" xr:uid="{AB5CB11C-3D03-4B59-97CB-722ADCB661B3}"/>
    <hyperlink ref="I9795" r:id="rId9794" xr:uid="{33B803A4-4FA7-4419-8BAC-8D9758ACA730}"/>
    <hyperlink ref="I9796" r:id="rId9795" xr:uid="{87BE902F-8F83-4029-8DC5-5B2E2C99839E}"/>
    <hyperlink ref="I9797" r:id="rId9796" xr:uid="{3F7BFFEF-AAEB-4B62-9001-B170B93F4D8A}"/>
    <hyperlink ref="I9798" r:id="rId9797" xr:uid="{AE9A2BAC-F567-4F80-A6A5-9EE5C7D9603D}"/>
    <hyperlink ref="I9799" r:id="rId9798" xr:uid="{3F259C41-E6A5-4984-8821-F0408A06ED2D}"/>
    <hyperlink ref="I9800" r:id="rId9799" xr:uid="{D79EC1AE-FBF8-402C-A007-18D0A58D0F0E}"/>
    <hyperlink ref="I9801" r:id="rId9800" xr:uid="{60A0DBC7-4D82-4AE9-969F-B82E3DB9230E}"/>
    <hyperlink ref="I9802" r:id="rId9801" xr:uid="{C68B5F79-BBE1-46D9-BE37-AC4FEF009992}"/>
    <hyperlink ref="I9803" r:id="rId9802" xr:uid="{95503D66-3252-48C6-93A7-88804A09218F}"/>
    <hyperlink ref="I9804" r:id="rId9803" xr:uid="{62520B93-94A1-4E62-84DD-100F6EF37FBC}"/>
    <hyperlink ref="I9805" r:id="rId9804" xr:uid="{BC7D029F-4A49-4160-A2DE-A466E96FE937}"/>
    <hyperlink ref="I9806" r:id="rId9805" xr:uid="{1BD6FE50-4174-4B30-BF25-2BAD8EEBAD30}"/>
    <hyperlink ref="I9807" r:id="rId9806" xr:uid="{8B961326-9F2F-48CB-B134-E34AE634F0E1}"/>
    <hyperlink ref="I9808" r:id="rId9807" xr:uid="{1816986D-9C36-4857-8BE1-29140DFAC9EC}"/>
    <hyperlink ref="I9809" r:id="rId9808" xr:uid="{61877159-67A7-4EFD-BFE3-C86749F798D3}"/>
    <hyperlink ref="I9810" r:id="rId9809" xr:uid="{2456105C-2C78-4707-9DDE-91E90E188021}"/>
    <hyperlink ref="I9811" r:id="rId9810" xr:uid="{231B47CC-BB1D-438A-9444-0DD26C9D4657}"/>
    <hyperlink ref="I9812" r:id="rId9811" xr:uid="{D0851917-75FA-4740-B02D-A5DDF1DAE5F1}"/>
    <hyperlink ref="I9813" r:id="rId9812" xr:uid="{CA9B4732-4ABC-4BF4-9387-1B20953CA5A6}"/>
    <hyperlink ref="I9814" r:id="rId9813" xr:uid="{C2D509EA-08E3-471F-8B33-D812E1D77450}"/>
    <hyperlink ref="I9815" r:id="rId9814" xr:uid="{6C750BE1-5917-4F44-A191-9752E0641B3E}"/>
    <hyperlink ref="I9816" r:id="rId9815" xr:uid="{0F7F9896-F484-4A72-8AFD-22823E6E1A02}"/>
    <hyperlink ref="I9817" r:id="rId9816" xr:uid="{C542A607-DACF-4E82-B159-80ED6F082971}"/>
    <hyperlink ref="I9818" r:id="rId9817" xr:uid="{E1B34E48-EACD-4246-A70D-9E07A9EDF0E5}"/>
    <hyperlink ref="I9819" r:id="rId9818" xr:uid="{10EDA66F-D649-43B5-8F1D-A7B4610C5947}"/>
    <hyperlink ref="I9820" r:id="rId9819" xr:uid="{C73A9FBE-674F-4A40-BF85-A2501252B4EF}"/>
    <hyperlink ref="I9821" r:id="rId9820" xr:uid="{2EECDE7E-F54D-4B78-9E69-CD49DBE89491}"/>
    <hyperlink ref="I9822" r:id="rId9821" xr:uid="{4DF97796-09B4-4B6F-B74B-69274A7D9C1B}"/>
    <hyperlink ref="I9823" r:id="rId9822" xr:uid="{9ACB01C3-376C-4167-B7ED-D3D3A83C261D}"/>
    <hyperlink ref="I9824" r:id="rId9823" xr:uid="{1EC3F1BD-CD1F-4CA0-82C8-8348652EA12F}"/>
    <hyperlink ref="I9825" r:id="rId9824" xr:uid="{59214F6C-B60E-4A89-86D4-02E8E8434750}"/>
    <hyperlink ref="I9826" r:id="rId9825" xr:uid="{C104DF01-6E7C-444D-B396-CAAD3F8D5284}"/>
    <hyperlink ref="I9827" r:id="rId9826" xr:uid="{5722B7A4-53E0-4140-B665-6B654735E0E6}"/>
    <hyperlink ref="I9828" r:id="rId9827" xr:uid="{0DFBB49E-F991-4DC8-ACD7-C7457472185E}"/>
    <hyperlink ref="I9829" r:id="rId9828" xr:uid="{E807223E-5DAE-418C-BBF8-CFA80A9716DA}"/>
    <hyperlink ref="I9830" r:id="rId9829" xr:uid="{8385CB26-0D2C-434C-B66D-C6CCD3E2A756}"/>
    <hyperlink ref="I9831" r:id="rId9830" xr:uid="{56D1CD52-021C-459B-BD6B-BA95C4BE1CFE}"/>
    <hyperlink ref="I9832" r:id="rId9831" xr:uid="{A0144487-A39E-40F0-BC10-CF1DA90C714C}"/>
    <hyperlink ref="I9833" r:id="rId9832" xr:uid="{584FB76D-E8D4-4B54-B76A-8D73BD56E811}"/>
    <hyperlink ref="I6830" r:id="rId9833" xr:uid="{D04740AC-DFC8-46B5-A21D-FE0028DF8ADD}"/>
    <hyperlink ref="I9835" r:id="rId9834" xr:uid="{B4AD417C-FADD-4108-8C1E-9DF1A6D3CE09}"/>
    <hyperlink ref="I9836" r:id="rId9835" xr:uid="{2C25AE94-B335-4B6D-A8BE-8C82BE141DBF}"/>
    <hyperlink ref="I9837" r:id="rId9836" xr:uid="{5264B497-4BA6-4BFC-BE18-DF0D94FF91D1}"/>
    <hyperlink ref="I9838" r:id="rId9837" xr:uid="{09CE8622-B88C-4ADE-8648-E2FF8354A26B}"/>
    <hyperlink ref="I9839" r:id="rId9838" xr:uid="{C11FDD0C-75E9-4B47-AFA4-AA3EAC84F714}"/>
    <hyperlink ref="I9840" r:id="rId9839" xr:uid="{FEF095B7-31B2-4B2E-8DD0-200799178549}"/>
    <hyperlink ref="I9841" r:id="rId9840" xr:uid="{2EB5ADE9-C3B4-4605-B8D9-CA099A5D89BB}"/>
    <hyperlink ref="I9842" r:id="rId9841" xr:uid="{CD9B8A4A-B88F-4A02-BCEB-F28D0697C0D9}"/>
    <hyperlink ref="I9843" r:id="rId9842" xr:uid="{B97BE8B2-C81F-47EE-BFE7-86A257353FEF}"/>
    <hyperlink ref="I9844" r:id="rId9843" xr:uid="{6C1BFD4A-B4DA-4BAD-83C0-88352B2CB874}"/>
    <hyperlink ref="I9845" r:id="rId9844" xr:uid="{1BDAEB8D-0B57-471A-90DB-D1D7208BF6A9}"/>
    <hyperlink ref="I9846" r:id="rId9845" xr:uid="{0175EAC9-54A8-42DE-A6F6-E7A0D2D3C4F7}"/>
    <hyperlink ref="I9847" r:id="rId9846" xr:uid="{E81F5BF1-105A-493C-B074-423AB8173E09}"/>
    <hyperlink ref="I9848" r:id="rId9847" xr:uid="{6368E848-17B0-4FE0-B894-5A7454776483}"/>
    <hyperlink ref="I9849" r:id="rId9848" xr:uid="{130F5101-B8BB-48DA-B1D6-916A2EEFB600}"/>
    <hyperlink ref="I9850" r:id="rId9849" xr:uid="{976156A1-7C12-49EA-9BAA-5F0FEAC24DA0}"/>
    <hyperlink ref="I9851" r:id="rId9850" xr:uid="{E16D8E0D-C4B3-4F1B-A59D-44A8216E76D1}"/>
    <hyperlink ref="I9852" r:id="rId9851" xr:uid="{C8F346EA-DF58-46AC-8139-7861C923D246}"/>
    <hyperlink ref="I9853" r:id="rId9852" xr:uid="{0566D541-C83E-4C4F-962C-1EB7468BAAA8}"/>
    <hyperlink ref="I9854" r:id="rId9853" xr:uid="{FB972DBF-841D-4189-B2C9-81FF31F5FDAC}"/>
    <hyperlink ref="I9855" r:id="rId9854" xr:uid="{739501C8-03A8-485E-B782-0C94B9FDC737}"/>
    <hyperlink ref="I9856" r:id="rId9855" xr:uid="{159ED01C-15D1-4CA5-AD69-0939C2C00C19}"/>
    <hyperlink ref="I9857" r:id="rId9856" xr:uid="{F6307431-7FAE-4AE1-A0E1-36EF4C23862D}"/>
    <hyperlink ref="I9858" r:id="rId9857" xr:uid="{3D171B17-6E29-499F-9BFC-93A61CA74B28}"/>
    <hyperlink ref="I9859" r:id="rId9858" xr:uid="{760DEB0B-EF15-42C0-A210-938D66E0C0C5}"/>
    <hyperlink ref="I9860" r:id="rId9859" xr:uid="{0A429248-A441-4678-B180-A281F210B9B6}"/>
    <hyperlink ref="I9861" r:id="rId9860" xr:uid="{B393F997-7D35-442E-92E0-208D8043BF72}"/>
    <hyperlink ref="I9862" r:id="rId9861" xr:uid="{CF199AEA-78F8-4C74-8D56-EFCC55539562}"/>
    <hyperlink ref="I9863" r:id="rId9862" xr:uid="{824456A0-5F49-4C19-9B1C-AC9DBDD9BE36}"/>
    <hyperlink ref="I9864" r:id="rId9863" xr:uid="{7F5F9B68-1B9B-4979-98EE-6D4ABE69F29B}"/>
    <hyperlink ref="I9865" r:id="rId9864" xr:uid="{54E54E5B-AE87-48EA-A9C6-F139D73E54CC}"/>
    <hyperlink ref="I9866" r:id="rId9865" xr:uid="{DCFAE5C1-C2AC-4E6A-8D25-44B97B1E83B9}"/>
    <hyperlink ref="I9867" r:id="rId9866" xr:uid="{8BB71B89-EBC9-428A-8ED4-D2F163D5B2A2}"/>
    <hyperlink ref="I9868" r:id="rId9867" xr:uid="{41171EE1-DDD4-4312-98D1-E51E91AEADDA}"/>
    <hyperlink ref="I9869" r:id="rId9868" xr:uid="{BBEEAA3D-8657-4208-B5BD-18C212AC95F0}"/>
    <hyperlink ref="I9870" r:id="rId9869" xr:uid="{7BCA6241-B77A-4048-81FD-42E32121A622}"/>
    <hyperlink ref="I9871" r:id="rId9870" xr:uid="{ECCDEA3B-5BE7-4EC4-9DC7-20757F5ECB4E}"/>
    <hyperlink ref="I9872" r:id="rId9871" xr:uid="{DA0E57B6-6A8D-472F-ABCD-21EEDCCF09D3}"/>
    <hyperlink ref="I9873" r:id="rId9872" xr:uid="{BEBEC570-FDF8-45B9-A575-D3979E487290}"/>
    <hyperlink ref="I9874" r:id="rId9873" xr:uid="{6FB786FC-DD5A-4529-8592-055DCBEEBF7A}"/>
    <hyperlink ref="I9875" r:id="rId9874" xr:uid="{2433EB32-13D0-43D0-828C-A4B0E337A2E3}"/>
    <hyperlink ref="I9876" r:id="rId9875" xr:uid="{DE738405-52AD-4D28-80CF-4811B3C04C82}"/>
    <hyperlink ref="I9877" r:id="rId9876" xr:uid="{8D03D24F-17D1-4DAD-82BA-EAE4E0CC73EB}"/>
    <hyperlink ref="I9878" r:id="rId9877" xr:uid="{460E3A6C-7651-4F18-BFAF-E46A5416CDC8}"/>
    <hyperlink ref="I9879" r:id="rId9878" xr:uid="{38F592DB-A8FB-4BAB-A5D8-510B10D7AD44}"/>
    <hyperlink ref="I9880" r:id="rId9879" xr:uid="{B8BDE1E7-FD88-4CE1-885D-40350B8BAB45}"/>
    <hyperlink ref="I9881" r:id="rId9880" xr:uid="{67E8298C-6218-455F-BF53-3114EA8B3638}"/>
    <hyperlink ref="I9882" r:id="rId9881" xr:uid="{4B331335-3A63-4FF3-8AC1-D51817E0457A}"/>
    <hyperlink ref="I9883" r:id="rId9882" xr:uid="{B10D51EA-8EC1-4172-AC54-F26CB2D816A9}"/>
    <hyperlink ref="I9884" r:id="rId9883" xr:uid="{94596D5A-50C0-470E-8953-B8ACE3A81ACE}"/>
    <hyperlink ref="I9885" r:id="rId9884" xr:uid="{4A4C325D-41D8-4EFA-B7F0-5E665360CD1E}"/>
    <hyperlink ref="I9886" r:id="rId9885" xr:uid="{E365D792-11B1-4289-8218-BFC19F03E42A}"/>
    <hyperlink ref="I9887" r:id="rId9886" xr:uid="{D439C434-8CB3-47D3-BB03-EA982B17BA89}"/>
    <hyperlink ref="I9888" r:id="rId9887" xr:uid="{47740B1F-38A1-48CD-930D-C242A53E8B6D}"/>
    <hyperlink ref="I9889" r:id="rId9888" xr:uid="{46E7A854-C995-477E-A999-3C57D3E11037}"/>
    <hyperlink ref="I9890" r:id="rId9889" xr:uid="{22A84C1D-A00F-491E-9410-4CE4C11DA8F8}"/>
    <hyperlink ref="I9891" r:id="rId9890" xr:uid="{4321C535-A3DA-4E97-BA21-7276F5361A74}"/>
    <hyperlink ref="I9892" r:id="rId9891" xr:uid="{5347807B-57DC-41A2-9F68-5E4A517AFF6E}"/>
    <hyperlink ref="I9893" r:id="rId9892" xr:uid="{996AAB5D-BC13-4606-BF8A-9C48AAB49640}"/>
    <hyperlink ref="I9894" r:id="rId9893" xr:uid="{20FC0E62-BA6D-457A-86CF-7836898E7C10}"/>
    <hyperlink ref="I9895" r:id="rId9894" xr:uid="{59659F38-6C4B-47F5-BA1B-25F625B4AC26}"/>
    <hyperlink ref="I9896" r:id="rId9895" xr:uid="{8CEB6E60-BA6E-4AAC-AFDE-4A96931DD606}"/>
    <hyperlink ref="I9897" r:id="rId9896" xr:uid="{D1B89EE7-C362-469F-81E6-E856AE832CFD}"/>
    <hyperlink ref="I9898" r:id="rId9897" xr:uid="{60CCA7EB-4621-4911-9915-F50566FC466D}"/>
    <hyperlink ref="I9899" r:id="rId9898" xr:uid="{E1492D03-D2C1-4390-92A3-FEA7B3E37EAA}"/>
    <hyperlink ref="I9900" r:id="rId9899" xr:uid="{2A4C676F-DACE-4C7F-BC5F-1A633079BBC4}"/>
    <hyperlink ref="I9901" r:id="rId9900" xr:uid="{458E91C6-7CB1-4307-8F82-103B77EF03B5}"/>
    <hyperlink ref="I9902" r:id="rId9901" xr:uid="{71436D73-A40D-49B7-91BA-3C5ADFCDA857}"/>
    <hyperlink ref="I9903" r:id="rId9902" xr:uid="{D7DC7C92-6FF8-4B6C-A5A5-A4C288D09A50}"/>
    <hyperlink ref="I9904" r:id="rId9903" xr:uid="{42907ACE-0E04-4FD2-ACAD-2AA15816D992}"/>
    <hyperlink ref="I9905" r:id="rId9904" xr:uid="{124540E3-0263-466C-8EA4-FE2B83E2B89D}"/>
    <hyperlink ref="I9906" r:id="rId9905" xr:uid="{ABB7BA8B-DCAA-4601-8C52-5DCD03B3D0F1}"/>
    <hyperlink ref="I9907" r:id="rId9906" xr:uid="{BFFA37C0-2CBD-4DDF-A250-22A24DB98AB2}"/>
    <hyperlink ref="I9908" r:id="rId9907" xr:uid="{B1F98CF7-D7DC-4E79-8AED-16EC1A0BFF90}"/>
    <hyperlink ref="I9909" r:id="rId9908" xr:uid="{8BAF62F5-19E5-4F93-B4EA-A2CCBBB9CCEC}"/>
    <hyperlink ref="I9910" r:id="rId9909" xr:uid="{F0294ED2-4507-4A78-98FE-BC71A1030EA6}"/>
    <hyperlink ref="I9911" r:id="rId9910" xr:uid="{85239C6B-9AEF-46A7-8A3E-0C4F84B2E6E2}"/>
    <hyperlink ref="I9912" r:id="rId9911" xr:uid="{194D0288-286F-4961-AF69-884FDFA7585C}"/>
    <hyperlink ref="I9913" r:id="rId9912" xr:uid="{18482F93-0A49-45EE-8999-6C78E24FE9F3}"/>
    <hyperlink ref="I9914" r:id="rId9913" xr:uid="{EB7AA457-18C4-4591-B109-15890D57D2F8}"/>
    <hyperlink ref="I9915" r:id="rId9914" xr:uid="{BE1E7670-EC10-476D-9C6C-30DC383CE8CB}"/>
    <hyperlink ref="I9916" r:id="rId9915" xr:uid="{C2081C8C-832C-41B7-912A-F8D0B501676F}"/>
    <hyperlink ref="I9917" r:id="rId9916" xr:uid="{F75681E0-D805-42E8-AAC3-ECA0DA45778C}"/>
    <hyperlink ref="I9918" r:id="rId9917" xr:uid="{71079540-5EDC-4BBC-B77E-9B4A23FD5462}"/>
    <hyperlink ref="I9919" r:id="rId9918" xr:uid="{D6AC32FD-1F01-4298-99B2-5BA54A3AB3FB}"/>
    <hyperlink ref="I9920" r:id="rId9919" xr:uid="{AAF21261-8C41-4DED-A9D0-A8EC8D2388D0}"/>
    <hyperlink ref="I9921" r:id="rId9920" xr:uid="{78570B91-0870-46AA-93EE-66D42B9A0A4B}"/>
    <hyperlink ref="I9922" r:id="rId9921" xr:uid="{2D74ED1A-E724-4034-98E0-D25ED6E71178}"/>
    <hyperlink ref="I1213" r:id="rId9922" xr:uid="{F5E118B7-F48B-43B4-A830-01A61939D964}"/>
    <hyperlink ref="I9924" r:id="rId9923" xr:uid="{898B9495-B880-4228-9AA1-6723FF7D3AC7}"/>
    <hyperlink ref="I9925" r:id="rId9924" xr:uid="{195577AE-C5A9-4A73-99CC-32D178E8E6AD}"/>
    <hyperlink ref="I9926" r:id="rId9925" xr:uid="{0131CFBE-BA86-4831-84CE-616683062948}"/>
    <hyperlink ref="I9927" r:id="rId9926" xr:uid="{3C71710F-2587-4F0D-A9F2-E3FAE12C4ECD}"/>
    <hyperlink ref="I9928" r:id="rId9927" xr:uid="{7ABC1621-5D0F-49C1-8FCF-7926994509C8}"/>
    <hyperlink ref="I9929" r:id="rId9928" xr:uid="{28D1A0DB-0103-4374-8ECF-1397D64A4CC7}"/>
    <hyperlink ref="I9930" r:id="rId9929" xr:uid="{FA7CD116-F6B0-413D-BEE0-81B84FAF97F6}"/>
    <hyperlink ref="I8250" r:id="rId9930" xr:uid="{98CDD867-D2D0-4143-9A4D-79E85112E652}"/>
    <hyperlink ref="I9932" r:id="rId9931" xr:uid="{C0448FC6-725F-498D-AFD8-B192122F4AC6}"/>
    <hyperlink ref="I9933" r:id="rId9932" xr:uid="{77BA53D6-C2C9-4616-8C98-D4E90B80CB4C}"/>
    <hyperlink ref="I9934" r:id="rId9933" xr:uid="{C2D047BF-225D-4801-8296-1F60D6955528}"/>
    <hyperlink ref="I9935" r:id="rId9934" xr:uid="{57010EA4-3120-46B7-8631-C3383D579651}"/>
    <hyperlink ref="I9936" r:id="rId9935" xr:uid="{D055AA4F-6867-4B26-B9D2-50D520A385E8}"/>
    <hyperlink ref="I9937" r:id="rId9936" xr:uid="{613253DF-CE7B-48C7-B6CB-91EA1CBC4939}"/>
    <hyperlink ref="I9938" r:id="rId9937" xr:uid="{099DC261-00F0-4E53-9CD1-9B70190DF155}"/>
    <hyperlink ref="I9939" r:id="rId9938" xr:uid="{42A350A7-D330-4370-9ABE-2711E49334C0}"/>
    <hyperlink ref="I9940" r:id="rId9939" xr:uid="{2C19B3FF-0BD4-4091-827F-6ACAD44E4E31}"/>
    <hyperlink ref="I9941" r:id="rId9940" xr:uid="{155312F3-6016-4339-8968-E6C095F04E10}"/>
    <hyperlink ref="I9942" r:id="rId9941" xr:uid="{D71BBF54-D8F7-44B9-9B60-6844DD7196E4}"/>
    <hyperlink ref="I9943" r:id="rId9942" xr:uid="{5BC5FFA5-2117-4136-94E7-8074CE807B71}"/>
    <hyperlink ref="I9944" r:id="rId9943" xr:uid="{B6F3B3F7-FE52-4146-AFDF-5597A074598F}"/>
    <hyperlink ref="I9945" r:id="rId9944" xr:uid="{8F8B72E8-8B6F-4A29-BCBB-D652F430938D}"/>
    <hyperlink ref="I9946" r:id="rId9945" xr:uid="{94B9908B-CD79-47B9-AF15-813CF57F1908}"/>
    <hyperlink ref="I9947" r:id="rId9946" xr:uid="{302B613D-F86C-4BAA-9C1E-6A0FC3605E65}"/>
    <hyperlink ref="I9948" r:id="rId9947" xr:uid="{BDC6C335-76B6-4D9F-9DE6-F8770E8B9135}"/>
    <hyperlink ref="I9949" r:id="rId9948" xr:uid="{F049FFB6-5C4B-4BB5-B7EC-842E30DC64F9}"/>
    <hyperlink ref="I9950" r:id="rId9949" xr:uid="{869886F5-E154-4859-A6FE-2D057F7FEBB3}"/>
    <hyperlink ref="I9951" r:id="rId9950" xr:uid="{8C9B862E-4C71-47AF-9C21-36EDE13FA592}"/>
    <hyperlink ref="I9952" r:id="rId9951" xr:uid="{D9C35114-2109-4B37-8E07-DE1BD51D59E3}"/>
    <hyperlink ref="I9953" r:id="rId9952" xr:uid="{766F23BE-FC76-4D1B-A091-1AFE1B6DF9F5}"/>
    <hyperlink ref="I9954" r:id="rId9953" xr:uid="{0EDB838E-C223-4D14-9E27-13C423CDA89A}"/>
    <hyperlink ref="I9955" r:id="rId9954" xr:uid="{0D04C80B-2263-40CD-BAC3-D794B038BFC5}"/>
    <hyperlink ref="I9956" r:id="rId9955" xr:uid="{4C193BA0-4F33-477F-8CB6-7959079692B7}"/>
    <hyperlink ref="I9957" r:id="rId9956" xr:uid="{9A9A3DA1-2966-4D7E-AD8A-C1CF8095ED97}"/>
    <hyperlink ref="I9958" r:id="rId9957" xr:uid="{B90D4421-0CCF-4E08-8CEB-E8330FA72C25}"/>
    <hyperlink ref="I9959" r:id="rId9958" xr:uid="{97246A5B-7C6D-4DEA-B573-9C0548E4C24B}"/>
    <hyperlink ref="I9960" r:id="rId9959" xr:uid="{DF6B0A64-120D-440B-A4D5-53DE93348558}"/>
    <hyperlink ref="I9961" r:id="rId9960" xr:uid="{C54CC233-D4E2-429A-AF19-2D8F69661262}"/>
    <hyperlink ref="I9962" r:id="rId9961" xr:uid="{0970F5AC-3C2D-42C4-87A5-27919CAC93EC}"/>
    <hyperlink ref="I9963" r:id="rId9962" xr:uid="{C65B7B67-D7B3-4FFB-9FF0-D9855C658B2F}"/>
    <hyperlink ref="I9964" r:id="rId9963" xr:uid="{941F2955-952E-4EF8-B7B8-E7B3C326BF76}"/>
    <hyperlink ref="I9965" r:id="rId9964" xr:uid="{FBEC8C08-7AE6-4E0B-B107-4C7403AF3027}"/>
    <hyperlink ref="I5137" r:id="rId9965" xr:uid="{95618C2C-564E-4649-9B33-C6594B381D0B}"/>
    <hyperlink ref="I9967" r:id="rId9966" xr:uid="{16EEDECA-0115-440F-B4B0-BC58787813BB}"/>
    <hyperlink ref="I9425" r:id="rId9967" xr:uid="{1E076E5C-03DC-4DB4-8E55-A134B62FB5F0}"/>
    <hyperlink ref="I9969" r:id="rId9968" xr:uid="{EC5203F6-9D7A-4EE3-83B6-A5BDDC372188}"/>
    <hyperlink ref="I9970" r:id="rId9969" xr:uid="{CEF5A0BD-E3BB-4BD8-8E86-B6F9F6DB9FB9}"/>
    <hyperlink ref="I9971" r:id="rId9970" xr:uid="{B0C99F05-EE90-4A84-9DA2-B66FC74A1110}"/>
    <hyperlink ref="I9972" r:id="rId9971" xr:uid="{4824FE6D-F133-47E7-B1DB-9FF6753143A3}"/>
    <hyperlink ref="I9973" r:id="rId9972" xr:uid="{5C62D449-308A-4633-BEC4-01EE367A9F08}"/>
    <hyperlink ref="I9974" r:id="rId9973" xr:uid="{6E46110B-B7F6-49D6-A446-1946DCE91380}"/>
    <hyperlink ref="I9975" r:id="rId9974" xr:uid="{BB22D45A-20DA-4F70-B122-2CB06017AAB5}"/>
    <hyperlink ref="I9976" r:id="rId9975" xr:uid="{CC6FEBC3-AAB0-46B7-97ED-81091CF8A5B6}"/>
    <hyperlink ref="I9977" r:id="rId9976" xr:uid="{0C3D8A6A-6A00-48DE-94BC-95CB620DA2AA}"/>
    <hyperlink ref="I9978" r:id="rId9977" xr:uid="{C99D87B3-F5D1-4E28-A78C-9B532D9836D5}"/>
    <hyperlink ref="I9979" r:id="rId9978" xr:uid="{79CAC4AE-803E-4981-9A41-FD178A9E8270}"/>
    <hyperlink ref="I9980" r:id="rId9979" xr:uid="{61D35248-467F-481D-9D98-934AEF089328}"/>
    <hyperlink ref="I9981" r:id="rId9980" xr:uid="{6B3582FE-895C-4632-9C21-2253878E1118}"/>
    <hyperlink ref="I9982" r:id="rId9981" xr:uid="{64E5B524-2DD1-4064-8B9B-696E5784FB7C}"/>
    <hyperlink ref="I9983" r:id="rId9982" xr:uid="{7145B48B-381D-40B0-815F-A13860670476}"/>
    <hyperlink ref="I9984" r:id="rId9983" xr:uid="{5A3D85BF-7D25-4372-8F45-FDE6E203DA00}"/>
    <hyperlink ref="I9985" r:id="rId9984" xr:uid="{28DE9C4F-F9DE-4DBD-81B2-57A1D9FBCB21}"/>
    <hyperlink ref="I9986" r:id="rId9985" xr:uid="{F2240E1A-D1A8-47AB-AFAA-36603C2761DD}"/>
    <hyperlink ref="I9987" r:id="rId9986" xr:uid="{707A4F9C-F358-4922-8EC8-B691DD0C3B05}"/>
    <hyperlink ref="I9988" r:id="rId9987" xr:uid="{C4B1ADA0-D85B-4288-A2D6-3F1D1721756B}"/>
    <hyperlink ref="I9989" r:id="rId9988" xr:uid="{4D551AFE-D431-4B18-B684-EA3422AC494E}"/>
    <hyperlink ref="I9990" r:id="rId9989" xr:uid="{0012F65B-8F95-4EC6-A39B-DDFCADB79DFC}"/>
    <hyperlink ref="I9991" r:id="rId9990" xr:uid="{42602165-B14A-4083-859C-5BF96D95715A}"/>
    <hyperlink ref="I9992" r:id="rId9991" xr:uid="{01156246-6AB1-4661-83E1-7FD952569F0D}"/>
    <hyperlink ref="I9993" r:id="rId9992" xr:uid="{F1A3B2F7-7795-48AE-8793-F5B9188867E6}"/>
    <hyperlink ref="I9994" r:id="rId9993" xr:uid="{03056045-4B49-479B-B4F9-624C57494CAB}"/>
    <hyperlink ref="I9995" r:id="rId9994" xr:uid="{83A4934E-611E-44F8-B9E1-4D8FA8133D44}"/>
    <hyperlink ref="I9996" r:id="rId9995" xr:uid="{786E835A-7DF0-4538-BEDB-E1D6DB6D13FB}"/>
    <hyperlink ref="I9997" r:id="rId9996" xr:uid="{905F4AD4-70AF-499F-891A-A003E1320DBE}"/>
    <hyperlink ref="I2379" r:id="rId9997" xr:uid="{1F03C554-804B-424F-BB2A-8B99EF0BF656}"/>
    <hyperlink ref="I9999" r:id="rId9998" xr:uid="{28F419D8-9C07-498A-AEF0-CAE574346C59}"/>
    <hyperlink ref="I10000" r:id="rId9999" xr:uid="{3543E3CA-C904-47B5-AFEB-6DB781DBAF68}"/>
    <hyperlink ref="I10001" r:id="rId10000" xr:uid="{CC6D7E92-ACCD-48F8-889D-4D0EF3B81C0A}"/>
  </hyperlinks>
  <pageMargins left="0.7" right="0.7" top="0.75" bottom="0.75" header="0.3" footer="0.3"/>
  <tableParts count="1">
    <tablePart r:id="rId1000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09183-4193-844F-A266-F037BF788CB9}">
  <sheetPr>
    <tabColor theme="9" tint="0.39997558519241921"/>
  </sheetPr>
  <dimension ref="A2:DG71"/>
  <sheetViews>
    <sheetView showGridLines="0" zoomScale="80" zoomScaleNormal="80" workbookViewId="0"/>
  </sheetViews>
  <sheetFormatPr baseColWidth="10" defaultRowHeight="15" x14ac:dyDescent="0.2"/>
  <cols>
    <col min="1" max="1" width="6.1640625" style="1" customWidth="1"/>
    <col min="2" max="2" width="10.33203125" style="1" bestFit="1" customWidth="1"/>
    <col min="3" max="8" width="9.83203125" style="1" customWidth="1"/>
    <col min="9" max="9" width="6.33203125" style="1" customWidth="1"/>
    <col min="10" max="10" width="18.33203125" style="1" bestFit="1" customWidth="1"/>
    <col min="11" max="11" width="12.1640625" style="1" bestFit="1" customWidth="1"/>
    <col min="12" max="13" width="6.33203125" style="1" customWidth="1"/>
    <col min="14" max="14" width="19.83203125" style="1" bestFit="1" customWidth="1"/>
    <col min="15" max="20" width="9.33203125" style="1" customWidth="1"/>
    <col min="21" max="22" width="4.83203125" style="1" customWidth="1"/>
    <col min="23" max="23" width="20.83203125" style="1" bestFit="1" customWidth="1"/>
    <col min="24" max="29" width="9.33203125" style="1" customWidth="1"/>
    <col min="30" max="31" width="4.83203125" style="1" customWidth="1"/>
    <col min="32" max="32" width="20.83203125" style="1" bestFit="1" customWidth="1"/>
    <col min="33" max="38" width="9.33203125" style="1" customWidth="1"/>
    <col min="39" max="40" width="4.83203125" style="1" customWidth="1"/>
    <col min="41" max="41" width="20.83203125" style="1" bestFit="1" customWidth="1"/>
    <col min="42" max="47" width="9.33203125" style="1" customWidth="1"/>
    <col min="48" max="49" width="4.83203125" style="1" customWidth="1"/>
    <col min="50" max="50" width="20.83203125" style="1" bestFit="1" customWidth="1"/>
    <col min="51" max="56" width="9.33203125" style="1" customWidth="1"/>
    <col min="57" max="58" width="4.83203125" style="1" customWidth="1"/>
    <col min="59" max="59" width="20.83203125" style="1" bestFit="1" customWidth="1"/>
    <col min="60" max="65" width="9.33203125" style="1" customWidth="1"/>
    <col min="66" max="67" width="4.83203125" style="1" customWidth="1"/>
    <col min="68" max="68" width="20.83203125" style="1" bestFit="1" customWidth="1"/>
    <col min="69" max="74" width="9.33203125" style="1" customWidth="1"/>
    <col min="75" max="76" width="4.83203125" style="1" customWidth="1"/>
    <col min="77" max="77" width="20.83203125" style="1" bestFit="1" customWidth="1"/>
    <col min="78" max="83" width="9.33203125" style="1" customWidth="1"/>
    <col min="84" max="85" width="4.83203125" style="1" customWidth="1"/>
    <col min="86" max="86" width="20.83203125" style="1" bestFit="1" customWidth="1"/>
    <col min="87" max="92" width="9.33203125" style="1" customWidth="1"/>
    <col min="93" max="94" width="4.83203125" style="1" customWidth="1"/>
    <col min="95" max="95" width="20.83203125" style="1" bestFit="1" customWidth="1"/>
    <col min="96" max="101" width="9.33203125" style="1" customWidth="1"/>
    <col min="102" max="103" width="4.83203125" style="1" customWidth="1"/>
    <col min="104" max="104" width="20.83203125" style="1" bestFit="1" customWidth="1"/>
    <col min="105" max="110" width="9.33203125" style="1" customWidth="1"/>
    <col min="111" max="16384" width="10.83203125" style="1"/>
  </cols>
  <sheetData>
    <row r="2" spans="2:110" x14ac:dyDescent="0.2">
      <c r="N2" s="12" t="s">
        <v>12</v>
      </c>
      <c r="O2" s="1" t="s">
        <v>207</v>
      </c>
      <c r="W2" s="12" t="s">
        <v>12</v>
      </c>
      <c r="X2" s="1" t="s">
        <v>74</v>
      </c>
      <c r="AF2" s="12" t="s">
        <v>12</v>
      </c>
      <c r="AG2" s="1" t="s">
        <v>85</v>
      </c>
      <c r="AO2" s="12" t="s">
        <v>12</v>
      </c>
      <c r="AP2" s="1" t="s">
        <v>268</v>
      </c>
      <c r="AX2" s="12" t="s">
        <v>12</v>
      </c>
      <c r="AY2" s="1" t="s">
        <v>52</v>
      </c>
      <c r="BG2" s="12" t="s">
        <v>12</v>
      </c>
      <c r="BH2" s="1" t="s">
        <v>143</v>
      </c>
      <c r="BP2" s="12" t="s">
        <v>12</v>
      </c>
      <c r="BQ2" s="1" t="s">
        <v>105</v>
      </c>
      <c r="BY2" s="12" t="s">
        <v>12</v>
      </c>
      <c r="BZ2" s="1" t="s">
        <v>27</v>
      </c>
      <c r="CH2" s="12" t="s">
        <v>12</v>
      </c>
      <c r="CI2" s="1" t="s">
        <v>116</v>
      </c>
      <c r="CQ2" s="12" t="s">
        <v>12</v>
      </c>
      <c r="CR2" s="1" t="s">
        <v>39</v>
      </c>
      <c r="CZ2" s="12" t="s">
        <v>12</v>
      </c>
      <c r="DA2" s="1" t="s">
        <v>376</v>
      </c>
    </row>
    <row r="3" spans="2:110" x14ac:dyDescent="0.2">
      <c r="J3"/>
      <c r="K3"/>
      <c r="N3"/>
      <c r="W3"/>
      <c r="AF3"/>
      <c r="AO3"/>
      <c r="AX3"/>
      <c r="BG3"/>
      <c r="BP3"/>
      <c r="BY3"/>
      <c r="CH3"/>
      <c r="CQ3"/>
      <c r="CZ3"/>
    </row>
    <row r="4" spans="2:110" x14ac:dyDescent="0.2">
      <c r="B4" s="21" t="s">
        <v>52332</v>
      </c>
      <c r="C4" s="21" t="s">
        <v>52331</v>
      </c>
      <c r="J4" s="45" t="s">
        <v>52334</v>
      </c>
      <c r="K4" s="45"/>
      <c r="N4" s="12" t="s">
        <v>52332</v>
      </c>
      <c r="O4" s="21" t="s">
        <v>52331</v>
      </c>
      <c r="U4"/>
      <c r="V4"/>
      <c r="W4" s="12" t="s">
        <v>52332</v>
      </c>
      <c r="X4" s="21" t="s">
        <v>52331</v>
      </c>
      <c r="AF4" s="12" t="s">
        <v>52332</v>
      </c>
      <c r="AG4" s="21" t="s">
        <v>52331</v>
      </c>
      <c r="AO4" s="12" t="s">
        <v>52332</v>
      </c>
      <c r="AP4" s="21" t="s">
        <v>52331</v>
      </c>
      <c r="AX4" s="12" t="s">
        <v>52332</v>
      </c>
      <c r="AY4" s="21" t="s">
        <v>52331</v>
      </c>
      <c r="BG4" s="12" t="s">
        <v>52332</v>
      </c>
      <c r="BH4" s="21" t="s">
        <v>52331</v>
      </c>
      <c r="BP4" s="12" t="s">
        <v>52332</v>
      </c>
      <c r="BQ4" s="21" t="s">
        <v>52331</v>
      </c>
      <c r="BY4" s="12" t="s">
        <v>52332</v>
      </c>
      <c r="BZ4" s="21" t="s">
        <v>52331</v>
      </c>
      <c r="CH4" s="12" t="s">
        <v>52332</v>
      </c>
      <c r="CI4" s="21" t="s">
        <v>52331</v>
      </c>
      <c r="CQ4" s="12" t="s">
        <v>52332</v>
      </c>
      <c r="CR4" s="21" t="s">
        <v>52331</v>
      </c>
      <c r="CZ4" s="12" t="s">
        <v>52332</v>
      </c>
      <c r="DA4" s="21" t="s">
        <v>52331</v>
      </c>
    </row>
    <row r="5" spans="2:110" x14ac:dyDescent="0.2">
      <c r="B5" s="21" t="s">
        <v>52320</v>
      </c>
      <c r="C5" s="1" t="s">
        <v>160</v>
      </c>
      <c r="D5" s="1" t="s">
        <v>63</v>
      </c>
      <c r="E5" s="1" t="s">
        <v>51</v>
      </c>
      <c r="F5" s="1" t="s">
        <v>84</v>
      </c>
      <c r="G5" s="1" t="s">
        <v>25</v>
      </c>
      <c r="H5" s="1" t="s">
        <v>52321</v>
      </c>
      <c r="J5" s="21" t="s">
        <v>52320</v>
      </c>
      <c r="K5" s="1" t="s">
        <v>52335</v>
      </c>
      <c r="N5" s="12" t="s">
        <v>52320</v>
      </c>
      <c r="O5" s="1" t="s">
        <v>160</v>
      </c>
      <c r="P5" s="1" t="s">
        <v>63</v>
      </c>
      <c r="Q5" s="1" t="s">
        <v>51</v>
      </c>
      <c r="R5" s="1" t="s">
        <v>84</v>
      </c>
      <c r="S5" s="1" t="s">
        <v>25</v>
      </c>
      <c r="T5" s="1" t="s">
        <v>52321</v>
      </c>
      <c r="U5"/>
      <c r="V5"/>
      <c r="W5" s="12" t="s">
        <v>52320</v>
      </c>
      <c r="X5" s="1" t="s">
        <v>160</v>
      </c>
      <c r="Y5" s="1" t="s">
        <v>63</v>
      </c>
      <c r="Z5" s="1" t="s">
        <v>51</v>
      </c>
      <c r="AA5" s="1" t="s">
        <v>84</v>
      </c>
      <c r="AB5" s="1" t="s">
        <v>25</v>
      </c>
      <c r="AC5" s="1" t="s">
        <v>52321</v>
      </c>
      <c r="AF5" s="12" t="s">
        <v>52320</v>
      </c>
      <c r="AG5" s="1" t="s">
        <v>160</v>
      </c>
      <c r="AH5" s="1" t="s">
        <v>63</v>
      </c>
      <c r="AI5" s="1" t="s">
        <v>51</v>
      </c>
      <c r="AJ5" s="1" t="s">
        <v>84</v>
      </c>
      <c r="AK5" s="1" t="s">
        <v>25</v>
      </c>
      <c r="AL5" s="1" t="s">
        <v>52321</v>
      </c>
      <c r="AO5" s="12" t="s">
        <v>52320</v>
      </c>
      <c r="AP5" s="1" t="s">
        <v>160</v>
      </c>
      <c r="AQ5" s="1" t="s">
        <v>63</v>
      </c>
      <c r="AR5" s="1" t="s">
        <v>51</v>
      </c>
      <c r="AS5" s="1" t="s">
        <v>84</v>
      </c>
      <c r="AT5" s="1" t="s">
        <v>25</v>
      </c>
      <c r="AU5" s="1" t="s">
        <v>52321</v>
      </c>
      <c r="AX5" s="12" t="s">
        <v>52320</v>
      </c>
      <c r="AY5" s="1" t="s">
        <v>160</v>
      </c>
      <c r="AZ5" s="1" t="s">
        <v>63</v>
      </c>
      <c r="BA5" s="1" t="s">
        <v>51</v>
      </c>
      <c r="BB5" s="1" t="s">
        <v>84</v>
      </c>
      <c r="BC5" s="1" t="s">
        <v>25</v>
      </c>
      <c r="BD5" s="1" t="s">
        <v>52321</v>
      </c>
      <c r="BG5" s="12" t="s">
        <v>52320</v>
      </c>
      <c r="BH5" s="1" t="s">
        <v>160</v>
      </c>
      <c r="BI5" s="1" t="s">
        <v>63</v>
      </c>
      <c r="BJ5" s="1" t="s">
        <v>51</v>
      </c>
      <c r="BK5" s="1" t="s">
        <v>84</v>
      </c>
      <c r="BL5" s="1" t="s">
        <v>25</v>
      </c>
      <c r="BM5" s="1" t="s">
        <v>52321</v>
      </c>
      <c r="BP5" s="12" t="s">
        <v>52320</v>
      </c>
      <c r="BQ5" s="1" t="s">
        <v>160</v>
      </c>
      <c r="BR5" s="1" t="s">
        <v>63</v>
      </c>
      <c r="BS5" s="1" t="s">
        <v>51</v>
      </c>
      <c r="BT5" s="1" t="s">
        <v>84</v>
      </c>
      <c r="BU5" s="1" t="s">
        <v>25</v>
      </c>
      <c r="BV5" s="1" t="s">
        <v>52321</v>
      </c>
      <c r="BY5" s="12" t="s">
        <v>52320</v>
      </c>
      <c r="BZ5" s="1" t="s">
        <v>160</v>
      </c>
      <c r="CA5" s="1" t="s">
        <v>63</v>
      </c>
      <c r="CB5" s="1" t="s">
        <v>51</v>
      </c>
      <c r="CC5" s="1" t="s">
        <v>84</v>
      </c>
      <c r="CD5" s="1" t="s">
        <v>25</v>
      </c>
      <c r="CE5" s="1" t="s">
        <v>52321</v>
      </c>
      <c r="CH5" s="12" t="s">
        <v>52320</v>
      </c>
      <c r="CI5" s="1" t="s">
        <v>160</v>
      </c>
      <c r="CJ5" s="1" t="s">
        <v>63</v>
      </c>
      <c r="CK5" s="1" t="s">
        <v>51</v>
      </c>
      <c r="CL5" s="1" t="s">
        <v>84</v>
      </c>
      <c r="CM5" s="1" t="s">
        <v>25</v>
      </c>
      <c r="CN5" s="1" t="s">
        <v>52321</v>
      </c>
      <c r="CQ5" s="12" t="s">
        <v>52320</v>
      </c>
      <c r="CR5" s="1" t="s">
        <v>160</v>
      </c>
      <c r="CS5" s="1" t="s">
        <v>63</v>
      </c>
      <c r="CT5" s="1" t="s">
        <v>51</v>
      </c>
      <c r="CU5" s="1" t="s">
        <v>84</v>
      </c>
      <c r="CV5" s="1" t="s">
        <v>25</v>
      </c>
      <c r="CW5" s="1" t="s">
        <v>52321</v>
      </c>
      <c r="CZ5" s="12" t="s">
        <v>52320</v>
      </c>
      <c r="DA5" s="1" t="s">
        <v>160</v>
      </c>
      <c r="DB5" s="1" t="s">
        <v>63</v>
      </c>
      <c r="DC5" s="1" t="s">
        <v>51</v>
      </c>
      <c r="DD5" s="1" t="s">
        <v>84</v>
      </c>
      <c r="DE5" s="1" t="s">
        <v>25</v>
      </c>
      <c r="DF5" s="1" t="s">
        <v>52321</v>
      </c>
    </row>
    <row r="6" spans="2:110" x14ac:dyDescent="0.2">
      <c r="B6" s="1" t="s">
        <v>87</v>
      </c>
      <c r="C6" s="1">
        <v>195</v>
      </c>
      <c r="D6" s="1">
        <v>206</v>
      </c>
      <c r="E6" s="1">
        <v>213</v>
      </c>
      <c r="F6" s="1">
        <v>190</v>
      </c>
      <c r="G6" s="1">
        <v>194</v>
      </c>
      <c r="H6" s="1">
        <v>998</v>
      </c>
      <c r="J6" s="1" t="s">
        <v>87</v>
      </c>
      <c r="K6" s="20">
        <v>0.40180360721442887</v>
      </c>
      <c r="N6" s="1" t="s">
        <v>87</v>
      </c>
      <c r="O6" s="1">
        <v>17</v>
      </c>
      <c r="P6" s="1">
        <v>21</v>
      </c>
      <c r="Q6" s="1">
        <v>22</v>
      </c>
      <c r="R6" s="1">
        <v>12</v>
      </c>
      <c r="S6" s="1">
        <v>13</v>
      </c>
      <c r="T6" s="1">
        <v>85</v>
      </c>
      <c r="U6"/>
      <c r="V6"/>
      <c r="W6" s="1" t="s">
        <v>87</v>
      </c>
      <c r="X6" s="1">
        <v>14</v>
      </c>
      <c r="Y6" s="1">
        <v>16</v>
      </c>
      <c r="Z6" s="1">
        <v>10</v>
      </c>
      <c r="AA6" s="1">
        <v>23</v>
      </c>
      <c r="AB6" s="1">
        <v>16</v>
      </c>
      <c r="AC6" s="1">
        <v>79</v>
      </c>
      <c r="AF6" s="1" t="s">
        <v>87</v>
      </c>
      <c r="AG6" s="1">
        <v>13</v>
      </c>
      <c r="AH6" s="1">
        <v>16</v>
      </c>
      <c r="AI6" s="1">
        <v>24</v>
      </c>
      <c r="AJ6" s="1">
        <v>13</v>
      </c>
      <c r="AK6" s="1">
        <v>13</v>
      </c>
      <c r="AL6" s="1">
        <v>79</v>
      </c>
      <c r="AO6" s="1" t="s">
        <v>87</v>
      </c>
      <c r="AP6" s="1">
        <v>19</v>
      </c>
      <c r="AQ6" s="1">
        <v>18</v>
      </c>
      <c r="AR6" s="1">
        <v>14</v>
      </c>
      <c r="AS6" s="1">
        <v>21</v>
      </c>
      <c r="AT6" s="1">
        <v>11</v>
      </c>
      <c r="AU6" s="1">
        <v>83</v>
      </c>
      <c r="AX6" s="1" t="s">
        <v>87</v>
      </c>
      <c r="AY6" s="1">
        <v>12</v>
      </c>
      <c r="AZ6" s="1">
        <v>13</v>
      </c>
      <c r="BA6" s="1">
        <v>19</v>
      </c>
      <c r="BB6" s="1">
        <v>24</v>
      </c>
      <c r="BC6" s="1">
        <v>17</v>
      </c>
      <c r="BD6" s="1">
        <v>85</v>
      </c>
      <c r="BG6" s="1" t="s">
        <v>87</v>
      </c>
      <c r="BH6" s="1">
        <v>13</v>
      </c>
      <c r="BI6" s="1">
        <v>30</v>
      </c>
      <c r="BJ6" s="1">
        <v>16</v>
      </c>
      <c r="BK6" s="1">
        <v>16</v>
      </c>
      <c r="BL6" s="1">
        <v>18</v>
      </c>
      <c r="BM6" s="1">
        <v>93</v>
      </c>
      <c r="BP6" s="1" t="s">
        <v>87</v>
      </c>
      <c r="BQ6" s="1">
        <v>33</v>
      </c>
      <c r="BR6" s="1">
        <v>29</v>
      </c>
      <c r="BS6" s="1">
        <v>35</v>
      </c>
      <c r="BT6" s="1">
        <v>24</v>
      </c>
      <c r="BU6" s="1">
        <v>41</v>
      </c>
      <c r="BV6" s="1">
        <v>162</v>
      </c>
      <c r="BY6" s="1" t="s">
        <v>87</v>
      </c>
      <c r="BZ6" s="1">
        <v>22</v>
      </c>
      <c r="CA6" s="1">
        <v>14</v>
      </c>
      <c r="CB6" s="1">
        <v>14</v>
      </c>
      <c r="CC6" s="1">
        <v>15</v>
      </c>
      <c r="CD6" s="1">
        <v>19</v>
      </c>
      <c r="CE6" s="1">
        <v>84</v>
      </c>
      <c r="CH6" s="1" t="s">
        <v>87</v>
      </c>
      <c r="CI6" s="1">
        <v>15</v>
      </c>
      <c r="CJ6" s="1">
        <v>20</v>
      </c>
      <c r="CK6" s="1">
        <v>18</v>
      </c>
      <c r="CL6" s="1">
        <v>16</v>
      </c>
      <c r="CM6" s="1">
        <v>14</v>
      </c>
      <c r="CN6" s="1">
        <v>83</v>
      </c>
      <c r="CQ6" s="1" t="s">
        <v>87</v>
      </c>
      <c r="CR6" s="1">
        <v>14</v>
      </c>
      <c r="CS6" s="1">
        <v>15</v>
      </c>
      <c r="CT6" s="1">
        <v>25</v>
      </c>
      <c r="CU6" s="1">
        <v>18</v>
      </c>
      <c r="CV6" s="1">
        <v>17</v>
      </c>
      <c r="CW6" s="1">
        <v>89</v>
      </c>
      <c r="CZ6" s="1" t="s">
        <v>87</v>
      </c>
      <c r="DA6" s="1">
        <v>23</v>
      </c>
      <c r="DB6" s="1">
        <v>14</v>
      </c>
      <c r="DC6" s="1">
        <v>16</v>
      </c>
      <c r="DD6" s="1">
        <v>8</v>
      </c>
      <c r="DE6" s="1">
        <v>15</v>
      </c>
      <c r="DF6" s="1">
        <v>76</v>
      </c>
    </row>
    <row r="7" spans="2:110" x14ac:dyDescent="0.2">
      <c r="B7" s="1" t="s">
        <v>54</v>
      </c>
      <c r="C7" s="1">
        <v>200</v>
      </c>
      <c r="D7" s="1">
        <v>193</v>
      </c>
      <c r="E7" s="1">
        <v>215</v>
      </c>
      <c r="F7" s="1">
        <v>202</v>
      </c>
      <c r="G7" s="1">
        <v>191</v>
      </c>
      <c r="H7" s="1">
        <v>1001</v>
      </c>
      <c r="J7" s="1" t="s">
        <v>54</v>
      </c>
      <c r="K7" s="20">
        <v>0.39260739260739258</v>
      </c>
      <c r="N7" s="1" t="s">
        <v>54</v>
      </c>
      <c r="O7" s="1">
        <v>18</v>
      </c>
      <c r="P7" s="1">
        <v>21</v>
      </c>
      <c r="Q7" s="1">
        <v>21</v>
      </c>
      <c r="R7" s="1">
        <v>23</v>
      </c>
      <c r="S7" s="1">
        <v>18</v>
      </c>
      <c r="T7" s="1">
        <v>101</v>
      </c>
      <c r="U7"/>
      <c r="V7"/>
      <c r="W7" s="1" t="s">
        <v>54</v>
      </c>
      <c r="X7" s="1">
        <v>14</v>
      </c>
      <c r="Y7" s="1">
        <v>12</v>
      </c>
      <c r="Z7" s="1">
        <v>20</v>
      </c>
      <c r="AA7" s="1">
        <v>22</v>
      </c>
      <c r="AB7" s="1">
        <v>14</v>
      </c>
      <c r="AC7" s="1">
        <v>82</v>
      </c>
      <c r="AF7" s="1" t="s">
        <v>54</v>
      </c>
      <c r="AG7" s="1">
        <v>13</v>
      </c>
      <c r="AH7" s="1">
        <v>17</v>
      </c>
      <c r="AI7" s="1">
        <v>21</v>
      </c>
      <c r="AJ7" s="1">
        <v>16</v>
      </c>
      <c r="AK7" s="1">
        <v>16</v>
      </c>
      <c r="AL7" s="1">
        <v>83</v>
      </c>
      <c r="AO7" s="1" t="s">
        <v>54</v>
      </c>
      <c r="AP7" s="1">
        <v>16</v>
      </c>
      <c r="AQ7" s="1">
        <v>13</v>
      </c>
      <c r="AR7" s="1">
        <v>17</v>
      </c>
      <c r="AS7" s="1">
        <v>17</v>
      </c>
      <c r="AT7" s="1">
        <v>12</v>
      </c>
      <c r="AU7" s="1">
        <v>75</v>
      </c>
      <c r="AX7" s="1" t="s">
        <v>54</v>
      </c>
      <c r="AY7" s="1">
        <v>18</v>
      </c>
      <c r="AZ7" s="1">
        <v>16</v>
      </c>
      <c r="BA7" s="1">
        <v>19</v>
      </c>
      <c r="BB7" s="1">
        <v>20</v>
      </c>
      <c r="BC7" s="1">
        <v>17</v>
      </c>
      <c r="BD7" s="1">
        <v>90</v>
      </c>
      <c r="BG7" s="1" t="s">
        <v>54</v>
      </c>
      <c r="BH7" s="1">
        <v>12</v>
      </c>
      <c r="BI7" s="1">
        <v>17</v>
      </c>
      <c r="BJ7" s="1">
        <v>15</v>
      </c>
      <c r="BK7" s="1">
        <v>16</v>
      </c>
      <c r="BL7" s="1">
        <v>15</v>
      </c>
      <c r="BM7" s="1">
        <v>75</v>
      </c>
      <c r="BP7" s="1" t="s">
        <v>54</v>
      </c>
      <c r="BQ7" s="1">
        <v>37</v>
      </c>
      <c r="BR7" s="1">
        <v>36</v>
      </c>
      <c r="BS7" s="1">
        <v>33</v>
      </c>
      <c r="BT7" s="1">
        <v>29</v>
      </c>
      <c r="BU7" s="1">
        <v>33</v>
      </c>
      <c r="BV7" s="1">
        <v>168</v>
      </c>
      <c r="BY7" s="1" t="s">
        <v>54</v>
      </c>
      <c r="BZ7" s="1">
        <v>19</v>
      </c>
      <c r="CA7" s="1">
        <v>13</v>
      </c>
      <c r="CB7" s="1">
        <v>24</v>
      </c>
      <c r="CC7" s="1">
        <v>16</v>
      </c>
      <c r="CD7" s="1">
        <v>24</v>
      </c>
      <c r="CE7" s="1">
        <v>96</v>
      </c>
      <c r="CH7" s="1" t="s">
        <v>54</v>
      </c>
      <c r="CI7" s="1">
        <v>17</v>
      </c>
      <c r="CJ7" s="1">
        <v>9</v>
      </c>
      <c r="CK7" s="1">
        <v>14</v>
      </c>
      <c r="CL7" s="1">
        <v>10</v>
      </c>
      <c r="CM7" s="1">
        <v>7</v>
      </c>
      <c r="CN7" s="1">
        <v>57</v>
      </c>
      <c r="CQ7" s="1" t="s">
        <v>54</v>
      </c>
      <c r="CR7" s="1">
        <v>19</v>
      </c>
      <c r="CS7" s="1">
        <v>20</v>
      </c>
      <c r="CT7" s="1">
        <v>15</v>
      </c>
      <c r="CU7" s="1">
        <v>18</v>
      </c>
      <c r="CV7" s="1">
        <v>17</v>
      </c>
      <c r="CW7" s="1">
        <v>89</v>
      </c>
      <c r="CZ7" s="1" t="s">
        <v>54</v>
      </c>
      <c r="DA7" s="1">
        <v>17</v>
      </c>
      <c r="DB7" s="1">
        <v>19</v>
      </c>
      <c r="DC7" s="1">
        <v>16</v>
      </c>
      <c r="DD7" s="1">
        <v>15</v>
      </c>
      <c r="DE7" s="1">
        <v>18</v>
      </c>
      <c r="DF7" s="1">
        <v>85</v>
      </c>
    </row>
    <row r="8" spans="2:110" x14ac:dyDescent="0.2">
      <c r="B8" s="1" t="s">
        <v>312</v>
      </c>
      <c r="C8" s="1">
        <v>204</v>
      </c>
      <c r="D8" s="1">
        <v>203</v>
      </c>
      <c r="E8" s="1">
        <v>185</v>
      </c>
      <c r="F8" s="1">
        <v>196</v>
      </c>
      <c r="G8" s="1">
        <v>196</v>
      </c>
      <c r="H8" s="1">
        <v>984</v>
      </c>
      <c r="J8" s="1" t="s">
        <v>312</v>
      </c>
      <c r="K8" s="20">
        <v>0.4136178861788618</v>
      </c>
      <c r="N8" s="1" t="s">
        <v>312</v>
      </c>
      <c r="O8" s="1">
        <v>15</v>
      </c>
      <c r="P8" s="1">
        <v>13</v>
      </c>
      <c r="Q8" s="1">
        <v>8</v>
      </c>
      <c r="R8" s="1">
        <v>11</v>
      </c>
      <c r="S8" s="1">
        <v>15</v>
      </c>
      <c r="T8" s="1">
        <v>62</v>
      </c>
      <c r="U8"/>
      <c r="V8"/>
      <c r="W8" s="1" t="s">
        <v>312</v>
      </c>
      <c r="X8" s="1">
        <v>12</v>
      </c>
      <c r="Y8" s="1">
        <v>23</v>
      </c>
      <c r="Z8" s="1">
        <v>13</v>
      </c>
      <c r="AA8" s="1">
        <v>22</v>
      </c>
      <c r="AB8" s="1">
        <v>21</v>
      </c>
      <c r="AC8" s="1">
        <v>91</v>
      </c>
      <c r="AF8" s="1" t="s">
        <v>312</v>
      </c>
      <c r="AG8" s="1">
        <v>24</v>
      </c>
      <c r="AH8" s="1">
        <v>18</v>
      </c>
      <c r="AI8" s="1">
        <v>21</v>
      </c>
      <c r="AJ8" s="1">
        <v>20</v>
      </c>
      <c r="AK8" s="1">
        <v>17</v>
      </c>
      <c r="AL8" s="1">
        <v>100</v>
      </c>
      <c r="AO8" s="1" t="s">
        <v>312</v>
      </c>
      <c r="AP8" s="1">
        <v>12</v>
      </c>
      <c r="AQ8" s="1">
        <v>13</v>
      </c>
      <c r="AR8" s="1">
        <v>17</v>
      </c>
      <c r="AS8" s="1">
        <v>20</v>
      </c>
      <c r="AT8" s="1">
        <v>13</v>
      </c>
      <c r="AU8" s="1">
        <v>75</v>
      </c>
      <c r="AX8" s="1" t="s">
        <v>312</v>
      </c>
      <c r="AY8" s="1">
        <v>16</v>
      </c>
      <c r="AZ8" s="1">
        <v>21</v>
      </c>
      <c r="BA8" s="1">
        <v>13</v>
      </c>
      <c r="BB8" s="1">
        <v>16</v>
      </c>
      <c r="BC8" s="1">
        <v>7</v>
      </c>
      <c r="BD8" s="1">
        <v>73</v>
      </c>
      <c r="BG8" s="1" t="s">
        <v>312</v>
      </c>
      <c r="BH8" s="1">
        <v>17</v>
      </c>
      <c r="BI8" s="1">
        <v>23</v>
      </c>
      <c r="BJ8" s="1">
        <v>23</v>
      </c>
      <c r="BK8" s="1">
        <v>12</v>
      </c>
      <c r="BL8" s="1">
        <v>12</v>
      </c>
      <c r="BM8" s="1">
        <v>87</v>
      </c>
      <c r="BP8" s="1" t="s">
        <v>312</v>
      </c>
      <c r="BQ8" s="1">
        <v>44</v>
      </c>
      <c r="BR8" s="1">
        <v>27</v>
      </c>
      <c r="BS8" s="1">
        <v>30</v>
      </c>
      <c r="BT8" s="1">
        <v>35</v>
      </c>
      <c r="BU8" s="1">
        <v>33</v>
      </c>
      <c r="BV8" s="1">
        <v>169</v>
      </c>
      <c r="BY8" s="1" t="s">
        <v>312</v>
      </c>
      <c r="BZ8" s="1">
        <v>15</v>
      </c>
      <c r="CA8" s="1">
        <v>16</v>
      </c>
      <c r="CB8" s="1">
        <v>22</v>
      </c>
      <c r="CC8" s="1">
        <v>17</v>
      </c>
      <c r="CD8" s="1">
        <v>24</v>
      </c>
      <c r="CE8" s="1">
        <v>94</v>
      </c>
      <c r="CH8" s="1" t="s">
        <v>312</v>
      </c>
      <c r="CI8" s="1">
        <v>18</v>
      </c>
      <c r="CJ8" s="1">
        <v>18</v>
      </c>
      <c r="CK8" s="1">
        <v>14</v>
      </c>
      <c r="CL8" s="1">
        <v>15</v>
      </c>
      <c r="CM8" s="1">
        <v>19</v>
      </c>
      <c r="CN8" s="1">
        <v>84</v>
      </c>
      <c r="CQ8" s="1" t="s">
        <v>312</v>
      </c>
      <c r="CR8" s="1">
        <v>15</v>
      </c>
      <c r="CS8" s="1">
        <v>13</v>
      </c>
      <c r="CT8" s="1">
        <v>12</v>
      </c>
      <c r="CU8" s="1">
        <v>13</v>
      </c>
      <c r="CV8" s="1">
        <v>16</v>
      </c>
      <c r="CW8" s="1">
        <v>69</v>
      </c>
      <c r="CZ8" s="1" t="s">
        <v>312</v>
      </c>
      <c r="DA8" s="1">
        <v>16</v>
      </c>
      <c r="DB8" s="1">
        <v>18</v>
      </c>
      <c r="DC8" s="1">
        <v>12</v>
      </c>
      <c r="DD8" s="1">
        <v>15</v>
      </c>
      <c r="DE8" s="1">
        <v>19</v>
      </c>
      <c r="DF8" s="1">
        <v>80</v>
      </c>
    </row>
    <row r="9" spans="2:110" x14ac:dyDescent="0.2">
      <c r="B9" s="1" t="s">
        <v>29</v>
      </c>
      <c r="C9" s="1">
        <v>196</v>
      </c>
      <c r="D9" s="1">
        <v>198</v>
      </c>
      <c r="E9" s="1">
        <v>184</v>
      </c>
      <c r="F9" s="1">
        <v>225</v>
      </c>
      <c r="G9" s="1">
        <v>183</v>
      </c>
      <c r="H9" s="1">
        <v>986</v>
      </c>
      <c r="J9" s="1" t="s">
        <v>29</v>
      </c>
      <c r="K9" s="20">
        <v>0.39959432048681542</v>
      </c>
      <c r="N9" s="1" t="s">
        <v>29</v>
      </c>
      <c r="O9" s="1">
        <v>12</v>
      </c>
      <c r="P9" s="1">
        <v>19</v>
      </c>
      <c r="Q9" s="1">
        <v>17</v>
      </c>
      <c r="R9" s="1">
        <v>20</v>
      </c>
      <c r="S9" s="1">
        <v>9</v>
      </c>
      <c r="T9" s="1">
        <v>77</v>
      </c>
      <c r="U9"/>
      <c r="V9"/>
      <c r="W9" s="1" t="s">
        <v>29</v>
      </c>
      <c r="X9" s="1">
        <v>14</v>
      </c>
      <c r="Y9" s="1">
        <v>12</v>
      </c>
      <c r="Z9" s="1">
        <v>21</v>
      </c>
      <c r="AA9" s="1">
        <v>16</v>
      </c>
      <c r="AB9" s="1">
        <v>15</v>
      </c>
      <c r="AC9" s="1">
        <v>78</v>
      </c>
      <c r="AF9" s="1" t="s">
        <v>29</v>
      </c>
      <c r="AG9" s="1">
        <v>15</v>
      </c>
      <c r="AH9" s="1">
        <v>20</v>
      </c>
      <c r="AI9" s="1">
        <v>14</v>
      </c>
      <c r="AJ9" s="1">
        <v>15</v>
      </c>
      <c r="AK9" s="1">
        <v>20</v>
      </c>
      <c r="AL9" s="1">
        <v>84</v>
      </c>
      <c r="AO9" s="1" t="s">
        <v>29</v>
      </c>
      <c r="AP9" s="1">
        <v>16</v>
      </c>
      <c r="AQ9" s="1">
        <v>12</v>
      </c>
      <c r="AR9" s="1">
        <v>17</v>
      </c>
      <c r="AS9" s="1">
        <v>18</v>
      </c>
      <c r="AT9" s="1">
        <v>10</v>
      </c>
      <c r="AU9" s="1">
        <v>73</v>
      </c>
      <c r="AX9" s="1" t="s">
        <v>29</v>
      </c>
      <c r="AY9" s="1">
        <v>22</v>
      </c>
      <c r="AZ9" s="1">
        <v>15</v>
      </c>
      <c r="BA9" s="1">
        <v>18</v>
      </c>
      <c r="BB9" s="1">
        <v>25</v>
      </c>
      <c r="BC9" s="1">
        <v>16</v>
      </c>
      <c r="BD9" s="1">
        <v>96</v>
      </c>
      <c r="BG9" s="1" t="s">
        <v>29</v>
      </c>
      <c r="BH9" s="1">
        <v>17</v>
      </c>
      <c r="BI9" s="1">
        <v>14</v>
      </c>
      <c r="BJ9" s="1">
        <v>14</v>
      </c>
      <c r="BK9" s="1">
        <v>14</v>
      </c>
      <c r="BL9" s="1">
        <v>12</v>
      </c>
      <c r="BM9" s="1">
        <v>71</v>
      </c>
      <c r="BP9" s="1" t="s">
        <v>29</v>
      </c>
      <c r="BQ9" s="1">
        <v>33</v>
      </c>
      <c r="BR9" s="1">
        <v>30</v>
      </c>
      <c r="BS9" s="1">
        <v>25</v>
      </c>
      <c r="BT9" s="1">
        <v>36</v>
      </c>
      <c r="BU9" s="1">
        <v>42</v>
      </c>
      <c r="BV9" s="1">
        <v>166</v>
      </c>
      <c r="BY9" s="1" t="s">
        <v>29</v>
      </c>
      <c r="BZ9" s="1">
        <v>16</v>
      </c>
      <c r="CA9" s="1">
        <v>23</v>
      </c>
      <c r="CB9" s="1">
        <v>15</v>
      </c>
      <c r="CC9" s="1">
        <v>23</v>
      </c>
      <c r="CD9" s="1">
        <v>13</v>
      </c>
      <c r="CE9" s="1">
        <v>90</v>
      </c>
      <c r="CH9" s="1" t="s">
        <v>29</v>
      </c>
      <c r="CI9" s="1">
        <v>11</v>
      </c>
      <c r="CJ9" s="1">
        <v>16</v>
      </c>
      <c r="CK9" s="1">
        <v>15</v>
      </c>
      <c r="CL9" s="1">
        <v>15</v>
      </c>
      <c r="CM9" s="1">
        <v>14</v>
      </c>
      <c r="CN9" s="1">
        <v>71</v>
      </c>
      <c r="CQ9" s="1" t="s">
        <v>29</v>
      </c>
      <c r="CR9" s="1">
        <v>17</v>
      </c>
      <c r="CS9" s="1">
        <v>19</v>
      </c>
      <c r="CT9" s="1">
        <v>10</v>
      </c>
      <c r="CU9" s="1">
        <v>17</v>
      </c>
      <c r="CV9" s="1">
        <v>18</v>
      </c>
      <c r="CW9" s="1">
        <v>81</v>
      </c>
      <c r="CZ9" s="1" t="s">
        <v>29</v>
      </c>
      <c r="DA9" s="1">
        <v>23</v>
      </c>
      <c r="DB9" s="1">
        <v>18</v>
      </c>
      <c r="DC9" s="1">
        <v>18</v>
      </c>
      <c r="DD9" s="1">
        <v>26</v>
      </c>
      <c r="DE9" s="1">
        <v>14</v>
      </c>
      <c r="DF9" s="1">
        <v>99</v>
      </c>
    </row>
    <row r="10" spans="2:110" x14ac:dyDescent="0.2">
      <c r="B10" s="1" t="s">
        <v>41</v>
      </c>
      <c r="C10" s="1">
        <v>212</v>
      </c>
      <c r="D10" s="1">
        <v>188</v>
      </c>
      <c r="E10" s="1">
        <v>212</v>
      </c>
      <c r="F10" s="1">
        <v>203</v>
      </c>
      <c r="G10" s="1">
        <v>215</v>
      </c>
      <c r="H10" s="1">
        <v>1030</v>
      </c>
      <c r="J10" s="1" t="s">
        <v>41</v>
      </c>
      <c r="K10" s="20">
        <v>0.38834951456310679</v>
      </c>
      <c r="N10" s="1" t="s">
        <v>41</v>
      </c>
      <c r="O10" s="1">
        <v>15</v>
      </c>
      <c r="P10" s="1">
        <v>10</v>
      </c>
      <c r="Q10" s="1">
        <v>22</v>
      </c>
      <c r="R10" s="1">
        <v>17</v>
      </c>
      <c r="S10" s="1">
        <v>21</v>
      </c>
      <c r="T10" s="1">
        <v>85</v>
      </c>
      <c r="U10"/>
      <c r="V10"/>
      <c r="W10" s="1" t="s">
        <v>41</v>
      </c>
      <c r="X10" s="1">
        <v>24</v>
      </c>
      <c r="Y10" s="1">
        <v>11</v>
      </c>
      <c r="Z10" s="1">
        <v>17</v>
      </c>
      <c r="AA10" s="1">
        <v>17</v>
      </c>
      <c r="AB10" s="1">
        <v>14</v>
      </c>
      <c r="AC10" s="1">
        <v>83</v>
      </c>
      <c r="AF10" s="1" t="s">
        <v>41</v>
      </c>
      <c r="AG10" s="1">
        <v>16</v>
      </c>
      <c r="AH10" s="1">
        <v>17</v>
      </c>
      <c r="AI10" s="1">
        <v>18</v>
      </c>
      <c r="AJ10" s="1">
        <v>12</v>
      </c>
      <c r="AK10" s="1">
        <v>17</v>
      </c>
      <c r="AL10" s="1">
        <v>80</v>
      </c>
      <c r="AO10" s="1" t="s">
        <v>41</v>
      </c>
      <c r="AP10" s="1">
        <v>17</v>
      </c>
      <c r="AQ10" s="1">
        <v>15</v>
      </c>
      <c r="AR10" s="1">
        <v>21</v>
      </c>
      <c r="AS10" s="1">
        <v>14</v>
      </c>
      <c r="AT10" s="1">
        <v>13</v>
      </c>
      <c r="AU10" s="1">
        <v>80</v>
      </c>
      <c r="AX10" s="1" t="s">
        <v>41</v>
      </c>
      <c r="AY10" s="1">
        <v>17</v>
      </c>
      <c r="AZ10" s="1">
        <v>15</v>
      </c>
      <c r="BA10" s="1">
        <v>21</v>
      </c>
      <c r="BB10" s="1">
        <v>21</v>
      </c>
      <c r="BC10" s="1">
        <v>18</v>
      </c>
      <c r="BD10" s="1">
        <v>92</v>
      </c>
      <c r="BG10" s="1" t="s">
        <v>41</v>
      </c>
      <c r="BH10" s="1">
        <v>21</v>
      </c>
      <c r="BI10" s="1">
        <v>16</v>
      </c>
      <c r="BJ10" s="1">
        <v>24</v>
      </c>
      <c r="BK10" s="1">
        <v>18</v>
      </c>
      <c r="BL10" s="1">
        <v>16</v>
      </c>
      <c r="BM10" s="1">
        <v>95</v>
      </c>
      <c r="BP10" s="1" t="s">
        <v>41</v>
      </c>
      <c r="BQ10" s="1">
        <v>31</v>
      </c>
      <c r="BR10" s="1">
        <v>35</v>
      </c>
      <c r="BS10" s="1">
        <v>33</v>
      </c>
      <c r="BT10" s="1">
        <v>31</v>
      </c>
      <c r="BU10" s="1">
        <v>31</v>
      </c>
      <c r="BV10" s="1">
        <v>161</v>
      </c>
      <c r="BY10" s="1" t="s">
        <v>41</v>
      </c>
      <c r="BZ10" s="1">
        <v>23</v>
      </c>
      <c r="CA10" s="1">
        <v>14</v>
      </c>
      <c r="CB10" s="1">
        <v>11</v>
      </c>
      <c r="CC10" s="1">
        <v>22</v>
      </c>
      <c r="CD10" s="1">
        <v>21</v>
      </c>
      <c r="CE10" s="1">
        <v>91</v>
      </c>
      <c r="CH10" s="1" t="s">
        <v>41</v>
      </c>
      <c r="CI10" s="1">
        <v>16</v>
      </c>
      <c r="CJ10" s="1">
        <v>16</v>
      </c>
      <c r="CK10" s="1">
        <v>20</v>
      </c>
      <c r="CL10" s="1">
        <v>17</v>
      </c>
      <c r="CM10" s="1">
        <v>24</v>
      </c>
      <c r="CN10" s="1">
        <v>93</v>
      </c>
      <c r="CQ10" s="1" t="s">
        <v>41</v>
      </c>
      <c r="CR10" s="1">
        <v>18</v>
      </c>
      <c r="CS10" s="1">
        <v>21</v>
      </c>
      <c r="CT10" s="1">
        <v>11</v>
      </c>
      <c r="CU10" s="1">
        <v>14</v>
      </c>
      <c r="CV10" s="1">
        <v>18</v>
      </c>
      <c r="CW10" s="1">
        <v>82</v>
      </c>
      <c r="CZ10" s="1" t="s">
        <v>41</v>
      </c>
      <c r="DA10" s="1">
        <v>14</v>
      </c>
      <c r="DB10" s="1">
        <v>18</v>
      </c>
      <c r="DC10" s="1">
        <v>14</v>
      </c>
      <c r="DD10" s="1">
        <v>20</v>
      </c>
      <c r="DE10" s="1">
        <v>22</v>
      </c>
      <c r="DF10" s="1">
        <v>88</v>
      </c>
    </row>
    <row r="11" spans="2:110" x14ac:dyDescent="0.2">
      <c r="B11" s="1" t="s">
        <v>198</v>
      </c>
      <c r="C11" s="1">
        <v>209</v>
      </c>
      <c r="D11" s="1">
        <v>212</v>
      </c>
      <c r="E11" s="1">
        <v>183</v>
      </c>
      <c r="F11" s="1">
        <v>203</v>
      </c>
      <c r="G11" s="1">
        <v>198</v>
      </c>
      <c r="H11" s="1">
        <v>1005</v>
      </c>
      <c r="J11" s="1" t="s">
        <v>198</v>
      </c>
      <c r="K11" s="20">
        <v>0.41890547263681593</v>
      </c>
      <c r="N11" s="1" t="s">
        <v>198</v>
      </c>
      <c r="O11" s="1">
        <v>15</v>
      </c>
      <c r="P11" s="1">
        <v>17</v>
      </c>
      <c r="Q11" s="1">
        <v>19</v>
      </c>
      <c r="R11" s="1">
        <v>17</v>
      </c>
      <c r="S11" s="1">
        <v>15</v>
      </c>
      <c r="T11" s="1">
        <v>83</v>
      </c>
      <c r="U11"/>
      <c r="V11"/>
      <c r="W11" s="1" t="s">
        <v>198</v>
      </c>
      <c r="X11" s="1">
        <v>13</v>
      </c>
      <c r="Y11" s="1">
        <v>15</v>
      </c>
      <c r="Z11" s="1">
        <v>16</v>
      </c>
      <c r="AA11" s="1">
        <v>18</v>
      </c>
      <c r="AB11" s="1">
        <v>25</v>
      </c>
      <c r="AC11" s="1">
        <v>87</v>
      </c>
      <c r="AF11" s="1" t="s">
        <v>198</v>
      </c>
      <c r="AG11" s="1">
        <v>17</v>
      </c>
      <c r="AH11" s="1">
        <v>25</v>
      </c>
      <c r="AI11" s="1">
        <v>10</v>
      </c>
      <c r="AJ11" s="1">
        <v>26</v>
      </c>
      <c r="AK11" s="1">
        <v>24</v>
      </c>
      <c r="AL11" s="1">
        <v>102</v>
      </c>
      <c r="AO11" s="1" t="s">
        <v>198</v>
      </c>
      <c r="AP11" s="1">
        <v>24</v>
      </c>
      <c r="AQ11" s="1">
        <v>15</v>
      </c>
      <c r="AR11" s="1">
        <v>10</v>
      </c>
      <c r="AS11" s="1">
        <v>16</v>
      </c>
      <c r="AT11" s="1">
        <v>20</v>
      </c>
      <c r="AU11" s="1">
        <v>85</v>
      </c>
      <c r="AX11" s="1" t="s">
        <v>198</v>
      </c>
      <c r="AY11" s="1">
        <v>15</v>
      </c>
      <c r="AZ11" s="1">
        <v>18</v>
      </c>
      <c r="BA11" s="1">
        <v>14</v>
      </c>
      <c r="BB11" s="1">
        <v>20</v>
      </c>
      <c r="BC11" s="1">
        <v>19</v>
      </c>
      <c r="BD11" s="1">
        <v>86</v>
      </c>
      <c r="BG11" s="1" t="s">
        <v>198</v>
      </c>
      <c r="BH11" s="1">
        <v>19</v>
      </c>
      <c r="BI11" s="1">
        <v>19</v>
      </c>
      <c r="BJ11" s="1">
        <v>11</v>
      </c>
      <c r="BK11" s="1">
        <v>13</v>
      </c>
      <c r="BL11" s="1">
        <v>13</v>
      </c>
      <c r="BM11" s="1">
        <v>75</v>
      </c>
      <c r="BP11" s="1" t="s">
        <v>198</v>
      </c>
      <c r="BQ11" s="1">
        <v>34</v>
      </c>
      <c r="BR11" s="1">
        <v>40</v>
      </c>
      <c r="BS11" s="1">
        <v>32</v>
      </c>
      <c r="BT11" s="1">
        <v>39</v>
      </c>
      <c r="BU11" s="1">
        <v>24</v>
      </c>
      <c r="BV11" s="1">
        <v>169</v>
      </c>
      <c r="BY11" s="1" t="s">
        <v>198</v>
      </c>
      <c r="BZ11" s="1">
        <v>20</v>
      </c>
      <c r="CA11" s="1">
        <v>8</v>
      </c>
      <c r="CB11" s="1">
        <v>19</v>
      </c>
      <c r="CC11" s="1">
        <v>9</v>
      </c>
      <c r="CD11" s="1">
        <v>15</v>
      </c>
      <c r="CE11" s="1">
        <v>71</v>
      </c>
      <c r="CH11" s="1" t="s">
        <v>198</v>
      </c>
      <c r="CI11" s="1">
        <v>15</v>
      </c>
      <c r="CJ11" s="1">
        <v>15</v>
      </c>
      <c r="CK11" s="1">
        <v>14</v>
      </c>
      <c r="CL11" s="1">
        <v>12</v>
      </c>
      <c r="CM11" s="1">
        <v>16</v>
      </c>
      <c r="CN11" s="1">
        <v>72</v>
      </c>
      <c r="CQ11" s="1" t="s">
        <v>198</v>
      </c>
      <c r="CR11" s="1">
        <v>25</v>
      </c>
      <c r="CS11" s="1">
        <v>25</v>
      </c>
      <c r="CT11" s="1">
        <v>18</v>
      </c>
      <c r="CU11" s="1">
        <v>21</v>
      </c>
      <c r="CV11" s="1">
        <v>14</v>
      </c>
      <c r="CW11" s="1">
        <v>103</v>
      </c>
      <c r="CZ11" s="1" t="s">
        <v>198</v>
      </c>
      <c r="DA11" s="1">
        <v>12</v>
      </c>
      <c r="DB11" s="1">
        <v>15</v>
      </c>
      <c r="DC11" s="1">
        <v>20</v>
      </c>
      <c r="DD11" s="1">
        <v>12</v>
      </c>
      <c r="DE11" s="1">
        <v>13</v>
      </c>
      <c r="DF11" s="1">
        <v>72</v>
      </c>
    </row>
    <row r="12" spans="2:110" x14ac:dyDescent="0.2">
      <c r="B12" s="1" t="s">
        <v>188</v>
      </c>
      <c r="C12" s="1">
        <v>541</v>
      </c>
      <c r="D12" s="1">
        <v>252</v>
      </c>
      <c r="E12" s="1">
        <v>74</v>
      </c>
      <c r="F12" s="1">
        <v>52</v>
      </c>
      <c r="G12" s="1">
        <v>70</v>
      </c>
      <c r="H12" s="1">
        <v>989</v>
      </c>
      <c r="J12" s="1" t="s">
        <v>188</v>
      </c>
      <c r="K12" s="20">
        <v>0.80182002022244692</v>
      </c>
      <c r="N12" s="1" t="s">
        <v>188</v>
      </c>
      <c r="O12" s="1">
        <v>56</v>
      </c>
      <c r="P12" s="1">
        <v>23</v>
      </c>
      <c r="Q12" s="1">
        <v>7</v>
      </c>
      <c r="R12" s="1">
        <v>4</v>
      </c>
      <c r="S12" s="1">
        <v>4</v>
      </c>
      <c r="T12" s="1">
        <v>94</v>
      </c>
      <c r="U12"/>
      <c r="V12"/>
      <c r="W12" s="1" t="s">
        <v>188</v>
      </c>
      <c r="X12" s="1">
        <v>48</v>
      </c>
      <c r="Y12" s="1">
        <v>22</v>
      </c>
      <c r="Z12" s="1">
        <v>8</v>
      </c>
      <c r="AA12" s="1">
        <v>4</v>
      </c>
      <c r="AB12" s="1">
        <v>5</v>
      </c>
      <c r="AC12" s="1">
        <v>87</v>
      </c>
      <c r="AF12" s="1" t="s">
        <v>188</v>
      </c>
      <c r="AG12" s="1">
        <v>41</v>
      </c>
      <c r="AH12" s="1">
        <v>16</v>
      </c>
      <c r="AI12" s="1">
        <v>5</v>
      </c>
      <c r="AJ12" s="1">
        <v>4</v>
      </c>
      <c r="AK12" s="1">
        <v>4</v>
      </c>
      <c r="AL12" s="1">
        <v>70</v>
      </c>
      <c r="AO12" s="1" t="s">
        <v>188</v>
      </c>
      <c r="AP12" s="1">
        <v>47</v>
      </c>
      <c r="AQ12" s="1">
        <v>23</v>
      </c>
      <c r="AR12" s="1">
        <v>3</v>
      </c>
      <c r="AS12" s="1">
        <v>5</v>
      </c>
      <c r="AT12" s="1">
        <v>11</v>
      </c>
      <c r="AU12" s="1">
        <v>89</v>
      </c>
      <c r="AX12" s="1" t="s">
        <v>188</v>
      </c>
      <c r="AY12" s="1">
        <v>33</v>
      </c>
      <c r="AZ12" s="1">
        <v>16</v>
      </c>
      <c r="BA12" s="1">
        <v>9</v>
      </c>
      <c r="BB12" s="1">
        <v>2</v>
      </c>
      <c r="BC12" s="1">
        <v>4</v>
      </c>
      <c r="BD12" s="1">
        <v>64</v>
      </c>
      <c r="BG12" s="1" t="s">
        <v>188</v>
      </c>
      <c r="BH12" s="1">
        <v>54</v>
      </c>
      <c r="BI12" s="1">
        <v>23</v>
      </c>
      <c r="BJ12" s="1">
        <v>6</v>
      </c>
      <c r="BK12" s="1">
        <v>3</v>
      </c>
      <c r="BL12" s="1">
        <v>5</v>
      </c>
      <c r="BM12" s="1">
        <v>91</v>
      </c>
      <c r="BP12" s="1" t="s">
        <v>188</v>
      </c>
      <c r="BQ12" s="1">
        <v>83</v>
      </c>
      <c r="BR12" s="1">
        <v>44</v>
      </c>
      <c r="BS12" s="1">
        <v>9</v>
      </c>
      <c r="BT12" s="1">
        <v>11</v>
      </c>
      <c r="BU12" s="1">
        <v>10</v>
      </c>
      <c r="BV12" s="1">
        <v>157</v>
      </c>
      <c r="BY12" s="1" t="s">
        <v>188</v>
      </c>
      <c r="BZ12" s="1">
        <v>47</v>
      </c>
      <c r="CA12" s="1">
        <v>20</v>
      </c>
      <c r="CB12" s="1">
        <v>8</v>
      </c>
      <c r="CC12" s="1">
        <v>7</v>
      </c>
      <c r="CD12" s="1">
        <v>9</v>
      </c>
      <c r="CE12" s="1">
        <v>91</v>
      </c>
      <c r="CH12" s="1" t="s">
        <v>188</v>
      </c>
      <c r="CI12" s="1">
        <v>49</v>
      </c>
      <c r="CJ12" s="1">
        <v>23</v>
      </c>
      <c r="CK12" s="1">
        <v>9</v>
      </c>
      <c r="CL12" s="1">
        <v>5</v>
      </c>
      <c r="CM12" s="1">
        <v>5</v>
      </c>
      <c r="CN12" s="1">
        <v>91</v>
      </c>
      <c r="CQ12" s="1" t="s">
        <v>188</v>
      </c>
      <c r="CR12" s="1">
        <v>33</v>
      </c>
      <c r="CS12" s="1">
        <v>15</v>
      </c>
      <c r="CT12" s="1">
        <v>2</v>
      </c>
      <c r="CU12" s="1">
        <v>4</v>
      </c>
      <c r="CV12" s="1">
        <v>8</v>
      </c>
      <c r="CW12" s="1">
        <v>62</v>
      </c>
      <c r="CZ12" s="1" t="s">
        <v>188</v>
      </c>
      <c r="DA12" s="1">
        <v>50</v>
      </c>
      <c r="DB12" s="1">
        <v>27</v>
      </c>
      <c r="DC12" s="1">
        <v>8</v>
      </c>
      <c r="DD12" s="1">
        <v>3</v>
      </c>
      <c r="DE12" s="1">
        <v>5</v>
      </c>
      <c r="DF12" s="1">
        <v>93</v>
      </c>
    </row>
    <row r="13" spans="2:110" x14ac:dyDescent="0.2">
      <c r="B13" s="1" t="s">
        <v>243</v>
      </c>
      <c r="C13" s="1">
        <v>556</v>
      </c>
      <c r="D13" s="1">
        <v>208</v>
      </c>
      <c r="E13" s="1">
        <v>87</v>
      </c>
      <c r="F13" s="1">
        <v>57</v>
      </c>
      <c r="G13" s="1">
        <v>108</v>
      </c>
      <c r="H13" s="1">
        <v>1016</v>
      </c>
      <c r="J13" s="1" t="s">
        <v>243</v>
      </c>
      <c r="K13" s="20">
        <v>0.75196850393700787</v>
      </c>
      <c r="N13" s="1" t="s">
        <v>243</v>
      </c>
      <c r="O13" s="1">
        <v>44</v>
      </c>
      <c r="P13" s="1">
        <v>13</v>
      </c>
      <c r="Q13" s="1">
        <v>10</v>
      </c>
      <c r="R13" s="1">
        <v>3</v>
      </c>
      <c r="S13" s="1">
        <v>16</v>
      </c>
      <c r="T13" s="1">
        <v>86</v>
      </c>
      <c r="U13"/>
      <c r="V13"/>
      <c r="W13" s="1" t="s">
        <v>243</v>
      </c>
      <c r="X13" s="1">
        <v>44</v>
      </c>
      <c r="Y13" s="1">
        <v>17</v>
      </c>
      <c r="Z13" s="1">
        <v>7</v>
      </c>
      <c r="AA13" s="1">
        <v>4</v>
      </c>
      <c r="AB13" s="1">
        <v>9</v>
      </c>
      <c r="AC13" s="1">
        <v>81</v>
      </c>
      <c r="AF13" s="1" t="s">
        <v>243</v>
      </c>
      <c r="AG13" s="1">
        <v>48</v>
      </c>
      <c r="AH13" s="1">
        <v>17</v>
      </c>
      <c r="AI13" s="1">
        <v>8</v>
      </c>
      <c r="AJ13" s="1">
        <v>3</v>
      </c>
      <c r="AK13" s="1">
        <v>7</v>
      </c>
      <c r="AL13" s="1">
        <v>83</v>
      </c>
      <c r="AO13" s="1" t="s">
        <v>243</v>
      </c>
      <c r="AP13" s="1">
        <v>43</v>
      </c>
      <c r="AQ13" s="1">
        <v>19</v>
      </c>
      <c r="AR13" s="1">
        <v>5</v>
      </c>
      <c r="AS13" s="1">
        <v>9</v>
      </c>
      <c r="AT13" s="1">
        <v>7</v>
      </c>
      <c r="AU13" s="1">
        <v>83</v>
      </c>
      <c r="AX13" s="1" t="s">
        <v>243</v>
      </c>
      <c r="AY13" s="1">
        <v>48</v>
      </c>
      <c r="AZ13" s="1">
        <v>21</v>
      </c>
      <c r="BA13" s="1">
        <v>11</v>
      </c>
      <c r="BB13" s="1">
        <v>3</v>
      </c>
      <c r="BC13" s="1">
        <v>10</v>
      </c>
      <c r="BD13" s="1">
        <v>93</v>
      </c>
      <c r="BG13" s="1" t="s">
        <v>243</v>
      </c>
      <c r="BH13" s="1">
        <v>55</v>
      </c>
      <c r="BI13" s="1">
        <v>13</v>
      </c>
      <c r="BJ13" s="1">
        <v>3</v>
      </c>
      <c r="BK13" s="1">
        <v>8</v>
      </c>
      <c r="BL13" s="1">
        <v>14</v>
      </c>
      <c r="BM13" s="1">
        <v>93</v>
      </c>
      <c r="BP13" s="1" t="s">
        <v>243</v>
      </c>
      <c r="BQ13" s="1">
        <v>94</v>
      </c>
      <c r="BR13" s="1">
        <v>29</v>
      </c>
      <c r="BS13" s="1">
        <v>12</v>
      </c>
      <c r="BT13" s="1">
        <v>11</v>
      </c>
      <c r="BU13" s="1">
        <v>23</v>
      </c>
      <c r="BV13" s="1">
        <v>169</v>
      </c>
      <c r="BY13" s="1" t="s">
        <v>243</v>
      </c>
      <c r="BZ13" s="1">
        <v>38</v>
      </c>
      <c r="CA13" s="1">
        <v>20</v>
      </c>
      <c r="CB13" s="1">
        <v>6</v>
      </c>
      <c r="CC13" s="1">
        <v>5</v>
      </c>
      <c r="CD13" s="1">
        <v>4</v>
      </c>
      <c r="CE13" s="1">
        <v>73</v>
      </c>
      <c r="CH13" s="1" t="s">
        <v>243</v>
      </c>
      <c r="CI13" s="1">
        <v>56</v>
      </c>
      <c r="CJ13" s="1">
        <v>24</v>
      </c>
      <c r="CK13" s="1">
        <v>10</v>
      </c>
      <c r="CL13" s="1">
        <v>4</v>
      </c>
      <c r="CM13" s="1">
        <v>5</v>
      </c>
      <c r="CN13" s="1">
        <v>99</v>
      </c>
      <c r="CQ13" s="1" t="s">
        <v>243</v>
      </c>
      <c r="CR13" s="1">
        <v>42</v>
      </c>
      <c r="CS13" s="1">
        <v>17</v>
      </c>
      <c r="CT13" s="1">
        <v>5</v>
      </c>
      <c r="CU13" s="1">
        <v>3</v>
      </c>
      <c r="CV13" s="1">
        <v>9</v>
      </c>
      <c r="CW13" s="1">
        <v>76</v>
      </c>
      <c r="CZ13" s="1" t="s">
        <v>243</v>
      </c>
      <c r="DA13" s="1">
        <v>44</v>
      </c>
      <c r="DB13" s="1">
        <v>18</v>
      </c>
      <c r="DC13" s="1">
        <v>10</v>
      </c>
      <c r="DD13" s="1">
        <v>4</v>
      </c>
      <c r="DE13" s="1">
        <v>4</v>
      </c>
      <c r="DF13" s="1">
        <v>80</v>
      </c>
    </row>
    <row r="14" spans="2:110" x14ac:dyDescent="0.2">
      <c r="B14" s="1" t="s">
        <v>107</v>
      </c>
      <c r="C14" s="1">
        <v>545</v>
      </c>
      <c r="D14" s="1">
        <v>201</v>
      </c>
      <c r="E14" s="1">
        <v>92</v>
      </c>
      <c r="F14" s="1">
        <v>66</v>
      </c>
      <c r="G14" s="1">
        <v>77</v>
      </c>
      <c r="H14" s="1">
        <v>981</v>
      </c>
      <c r="J14" s="1" t="s">
        <v>107</v>
      </c>
      <c r="K14" s="20">
        <v>0.76044852191641188</v>
      </c>
      <c r="N14" s="1" t="s">
        <v>107</v>
      </c>
      <c r="O14" s="1">
        <v>53</v>
      </c>
      <c r="P14" s="1">
        <v>15</v>
      </c>
      <c r="Q14" s="1">
        <v>9</v>
      </c>
      <c r="R14" s="1">
        <v>6</v>
      </c>
      <c r="S14" s="1">
        <v>6</v>
      </c>
      <c r="T14" s="1">
        <v>89</v>
      </c>
      <c r="U14"/>
      <c r="V14"/>
      <c r="W14" s="1" t="s">
        <v>107</v>
      </c>
      <c r="X14" s="1">
        <v>49</v>
      </c>
      <c r="Y14" s="1">
        <v>22</v>
      </c>
      <c r="Z14" s="1">
        <v>5</v>
      </c>
      <c r="AA14" s="1">
        <v>2</v>
      </c>
      <c r="AB14" s="1">
        <v>5</v>
      </c>
      <c r="AC14" s="1">
        <v>83</v>
      </c>
      <c r="AF14" s="1" t="s">
        <v>107</v>
      </c>
      <c r="AG14" s="1">
        <v>50</v>
      </c>
      <c r="AH14" s="1">
        <v>11</v>
      </c>
      <c r="AI14" s="1">
        <v>5</v>
      </c>
      <c r="AJ14" s="1">
        <v>4</v>
      </c>
      <c r="AK14" s="1">
        <v>7</v>
      </c>
      <c r="AL14" s="1">
        <v>77</v>
      </c>
      <c r="AO14" s="1" t="s">
        <v>107</v>
      </c>
      <c r="AP14" s="1">
        <v>53</v>
      </c>
      <c r="AQ14" s="1">
        <v>17</v>
      </c>
      <c r="AR14" s="1">
        <v>8</v>
      </c>
      <c r="AS14" s="1">
        <v>4</v>
      </c>
      <c r="AT14" s="1">
        <v>3</v>
      </c>
      <c r="AU14" s="1">
        <v>85</v>
      </c>
      <c r="AX14" s="1" t="s">
        <v>107</v>
      </c>
      <c r="AY14" s="1">
        <v>46</v>
      </c>
      <c r="AZ14" s="1">
        <v>18</v>
      </c>
      <c r="BA14" s="1">
        <v>13</v>
      </c>
      <c r="BB14" s="1">
        <v>4</v>
      </c>
      <c r="BC14" s="1">
        <v>7</v>
      </c>
      <c r="BD14" s="1">
        <v>88</v>
      </c>
      <c r="BG14" s="1" t="s">
        <v>107</v>
      </c>
      <c r="BH14" s="1">
        <v>41</v>
      </c>
      <c r="BI14" s="1">
        <v>10</v>
      </c>
      <c r="BJ14" s="1">
        <v>6</v>
      </c>
      <c r="BK14" s="1">
        <v>7</v>
      </c>
      <c r="BL14" s="1">
        <v>5</v>
      </c>
      <c r="BM14" s="1">
        <v>69</v>
      </c>
      <c r="BP14" s="1" t="s">
        <v>107</v>
      </c>
      <c r="BQ14" s="1">
        <v>83</v>
      </c>
      <c r="BR14" s="1">
        <v>34</v>
      </c>
      <c r="BS14" s="1">
        <v>13</v>
      </c>
      <c r="BT14" s="1">
        <v>19</v>
      </c>
      <c r="BU14" s="1">
        <v>16</v>
      </c>
      <c r="BV14" s="1">
        <v>165</v>
      </c>
      <c r="BY14" s="1" t="s">
        <v>107</v>
      </c>
      <c r="BZ14" s="1">
        <v>41</v>
      </c>
      <c r="CA14" s="1">
        <v>16</v>
      </c>
      <c r="CB14" s="1">
        <v>9</v>
      </c>
      <c r="CC14" s="1">
        <v>7</v>
      </c>
      <c r="CD14" s="1">
        <v>6</v>
      </c>
      <c r="CE14" s="1">
        <v>79</v>
      </c>
      <c r="CH14" s="1" t="s">
        <v>107</v>
      </c>
      <c r="CI14" s="1">
        <v>40</v>
      </c>
      <c r="CJ14" s="1">
        <v>23</v>
      </c>
      <c r="CK14" s="1">
        <v>14</v>
      </c>
      <c r="CL14" s="1">
        <v>5</v>
      </c>
      <c r="CM14" s="1">
        <v>10</v>
      </c>
      <c r="CN14" s="1">
        <v>92</v>
      </c>
      <c r="CQ14" s="1" t="s">
        <v>107</v>
      </c>
      <c r="CR14" s="1">
        <v>34</v>
      </c>
      <c r="CS14" s="1">
        <v>13</v>
      </c>
      <c r="CT14" s="1">
        <v>3</v>
      </c>
      <c r="CU14" s="1">
        <v>3</v>
      </c>
      <c r="CV14" s="1">
        <v>4</v>
      </c>
      <c r="CW14" s="1">
        <v>57</v>
      </c>
      <c r="CZ14" s="1" t="s">
        <v>107</v>
      </c>
      <c r="DA14" s="1">
        <v>55</v>
      </c>
      <c r="DB14" s="1">
        <v>22</v>
      </c>
      <c r="DC14" s="1">
        <v>7</v>
      </c>
      <c r="DD14" s="1">
        <v>5</v>
      </c>
      <c r="DE14" s="1">
        <v>8</v>
      </c>
      <c r="DF14" s="1">
        <v>97</v>
      </c>
    </row>
    <row r="15" spans="2:110" x14ac:dyDescent="0.2">
      <c r="B15" s="1" t="s">
        <v>296</v>
      </c>
      <c r="C15" s="1">
        <v>210</v>
      </c>
      <c r="D15" s="1">
        <v>187</v>
      </c>
      <c r="E15" s="1">
        <v>187</v>
      </c>
      <c r="F15" s="1">
        <v>215</v>
      </c>
      <c r="G15" s="1">
        <v>211</v>
      </c>
      <c r="H15" s="1">
        <v>1010</v>
      </c>
      <c r="J15" s="1" t="s">
        <v>296</v>
      </c>
      <c r="K15" s="20">
        <v>0.39306930693069309</v>
      </c>
      <c r="N15" s="1" t="s">
        <v>296</v>
      </c>
      <c r="O15" s="1">
        <v>15</v>
      </c>
      <c r="P15" s="1">
        <v>14</v>
      </c>
      <c r="Q15" s="1">
        <v>17</v>
      </c>
      <c r="R15" s="1">
        <v>17</v>
      </c>
      <c r="S15" s="1">
        <v>13</v>
      </c>
      <c r="T15" s="1">
        <v>76</v>
      </c>
      <c r="U15"/>
      <c r="V15"/>
      <c r="W15" s="1" t="s">
        <v>296</v>
      </c>
      <c r="X15" s="1">
        <v>12</v>
      </c>
      <c r="Y15" s="1">
        <v>18</v>
      </c>
      <c r="Z15" s="1">
        <v>16</v>
      </c>
      <c r="AA15" s="1">
        <v>21</v>
      </c>
      <c r="AB15" s="1">
        <v>13</v>
      </c>
      <c r="AC15" s="1">
        <v>80</v>
      </c>
      <c r="AF15" s="1" t="s">
        <v>296</v>
      </c>
      <c r="AG15" s="1">
        <v>19</v>
      </c>
      <c r="AH15" s="1">
        <v>21</v>
      </c>
      <c r="AI15" s="1">
        <v>17</v>
      </c>
      <c r="AJ15" s="1">
        <v>21</v>
      </c>
      <c r="AK15" s="1">
        <v>19</v>
      </c>
      <c r="AL15" s="1">
        <v>97</v>
      </c>
      <c r="AO15" s="1" t="s">
        <v>296</v>
      </c>
      <c r="AP15" s="1">
        <v>22</v>
      </c>
      <c r="AQ15" s="1">
        <v>13</v>
      </c>
      <c r="AR15" s="1">
        <v>10</v>
      </c>
      <c r="AS15" s="1">
        <v>18</v>
      </c>
      <c r="AT15" s="1">
        <v>24</v>
      </c>
      <c r="AU15" s="1">
        <v>87</v>
      </c>
      <c r="AX15" s="1" t="s">
        <v>296</v>
      </c>
      <c r="AY15" s="1">
        <v>21</v>
      </c>
      <c r="AZ15" s="1">
        <v>16</v>
      </c>
      <c r="BA15" s="1">
        <v>18</v>
      </c>
      <c r="BB15" s="1">
        <v>12</v>
      </c>
      <c r="BC15" s="1">
        <v>24</v>
      </c>
      <c r="BD15" s="1">
        <v>91</v>
      </c>
      <c r="BG15" s="1" t="s">
        <v>296</v>
      </c>
      <c r="BH15" s="1">
        <v>21</v>
      </c>
      <c r="BI15" s="1">
        <v>15</v>
      </c>
      <c r="BJ15" s="1">
        <v>9</v>
      </c>
      <c r="BK15" s="1">
        <v>20</v>
      </c>
      <c r="BL15" s="1">
        <v>20</v>
      </c>
      <c r="BM15" s="1">
        <v>85</v>
      </c>
      <c r="BP15" s="1" t="s">
        <v>296</v>
      </c>
      <c r="BQ15" s="1">
        <v>27</v>
      </c>
      <c r="BR15" s="1">
        <v>35</v>
      </c>
      <c r="BS15" s="1">
        <v>30</v>
      </c>
      <c r="BT15" s="1">
        <v>31</v>
      </c>
      <c r="BU15" s="1">
        <v>31</v>
      </c>
      <c r="BV15" s="1">
        <v>154</v>
      </c>
      <c r="BY15" s="1" t="s">
        <v>296</v>
      </c>
      <c r="BZ15" s="1">
        <v>24</v>
      </c>
      <c r="CA15" s="1">
        <v>11</v>
      </c>
      <c r="CB15" s="1">
        <v>17</v>
      </c>
      <c r="CC15" s="1">
        <v>13</v>
      </c>
      <c r="CD15" s="1">
        <v>16</v>
      </c>
      <c r="CE15" s="1">
        <v>81</v>
      </c>
      <c r="CH15" s="1" t="s">
        <v>296</v>
      </c>
      <c r="CI15" s="1">
        <v>22</v>
      </c>
      <c r="CJ15" s="1">
        <v>18</v>
      </c>
      <c r="CK15" s="1">
        <v>18</v>
      </c>
      <c r="CL15" s="1">
        <v>21</v>
      </c>
      <c r="CM15" s="1">
        <v>13</v>
      </c>
      <c r="CN15" s="1">
        <v>92</v>
      </c>
      <c r="CQ15" s="1" t="s">
        <v>296</v>
      </c>
      <c r="CR15" s="1">
        <v>17</v>
      </c>
      <c r="CS15" s="1">
        <v>9</v>
      </c>
      <c r="CT15" s="1">
        <v>20</v>
      </c>
      <c r="CU15" s="1">
        <v>19</v>
      </c>
      <c r="CV15" s="1">
        <v>17</v>
      </c>
      <c r="CW15" s="1">
        <v>82</v>
      </c>
      <c r="CZ15" s="1" t="s">
        <v>296</v>
      </c>
      <c r="DA15" s="1">
        <v>10</v>
      </c>
      <c r="DB15" s="1">
        <v>17</v>
      </c>
      <c r="DC15" s="1">
        <v>15</v>
      </c>
      <c r="DD15" s="1">
        <v>22</v>
      </c>
      <c r="DE15" s="1">
        <v>21</v>
      </c>
      <c r="DF15" s="1">
        <v>85</v>
      </c>
    </row>
    <row r="16" spans="2:110" x14ac:dyDescent="0.2">
      <c r="B16" s="1" t="s">
        <v>52321</v>
      </c>
      <c r="C16" s="1">
        <v>3068</v>
      </c>
      <c r="D16" s="1">
        <v>2048</v>
      </c>
      <c r="E16" s="1">
        <v>1632</v>
      </c>
      <c r="F16" s="1">
        <v>1609</v>
      </c>
      <c r="G16" s="1">
        <v>1643</v>
      </c>
      <c r="H16" s="1">
        <v>10000</v>
      </c>
      <c r="J16" s="1" t="s">
        <v>52321</v>
      </c>
      <c r="K16" s="20">
        <v>5.1221845466939806</v>
      </c>
      <c r="N16" s="1" t="s">
        <v>52321</v>
      </c>
      <c r="O16" s="1">
        <v>260</v>
      </c>
      <c r="P16" s="1">
        <v>166</v>
      </c>
      <c r="Q16" s="1">
        <v>152</v>
      </c>
      <c r="R16" s="1">
        <v>130</v>
      </c>
      <c r="S16" s="1">
        <v>130</v>
      </c>
      <c r="T16" s="1">
        <v>838</v>
      </c>
      <c r="U16"/>
      <c r="V16"/>
      <c r="W16" s="1" t="s">
        <v>52321</v>
      </c>
      <c r="X16" s="1">
        <v>244</v>
      </c>
      <c r="Y16" s="1">
        <v>168</v>
      </c>
      <c r="Z16" s="1">
        <v>133</v>
      </c>
      <c r="AA16" s="1">
        <v>149</v>
      </c>
      <c r="AB16" s="1">
        <v>137</v>
      </c>
      <c r="AC16" s="1">
        <v>831</v>
      </c>
      <c r="AF16" s="1" t="s">
        <v>52321</v>
      </c>
      <c r="AG16" s="1">
        <v>256</v>
      </c>
      <c r="AH16" s="1">
        <v>178</v>
      </c>
      <c r="AI16" s="1">
        <v>143</v>
      </c>
      <c r="AJ16" s="1">
        <v>134</v>
      </c>
      <c r="AK16" s="1">
        <v>144</v>
      </c>
      <c r="AL16" s="1">
        <v>855</v>
      </c>
      <c r="AO16" s="1" t="s">
        <v>52321</v>
      </c>
      <c r="AP16" s="1">
        <v>269</v>
      </c>
      <c r="AQ16" s="1">
        <v>158</v>
      </c>
      <c r="AR16" s="1">
        <v>122</v>
      </c>
      <c r="AS16" s="1">
        <v>142</v>
      </c>
      <c r="AT16" s="1">
        <v>124</v>
      </c>
      <c r="AU16" s="1">
        <v>815</v>
      </c>
      <c r="AX16" s="1" t="s">
        <v>52321</v>
      </c>
      <c r="AY16" s="1">
        <v>248</v>
      </c>
      <c r="AZ16" s="1">
        <v>169</v>
      </c>
      <c r="BA16" s="1">
        <v>155</v>
      </c>
      <c r="BB16" s="1">
        <v>147</v>
      </c>
      <c r="BC16" s="1">
        <v>139</v>
      </c>
      <c r="BD16" s="1">
        <v>858</v>
      </c>
      <c r="BG16" s="1" t="s">
        <v>52321</v>
      </c>
      <c r="BH16" s="1">
        <v>270</v>
      </c>
      <c r="BI16" s="1">
        <v>180</v>
      </c>
      <c r="BJ16" s="1">
        <v>127</v>
      </c>
      <c r="BK16" s="1">
        <v>127</v>
      </c>
      <c r="BL16" s="1">
        <v>130</v>
      </c>
      <c r="BM16" s="1">
        <v>834</v>
      </c>
      <c r="BP16" s="1" t="s">
        <v>52321</v>
      </c>
      <c r="BQ16" s="1">
        <v>499</v>
      </c>
      <c r="BR16" s="1">
        <v>339</v>
      </c>
      <c r="BS16" s="1">
        <v>252</v>
      </c>
      <c r="BT16" s="1">
        <v>266</v>
      </c>
      <c r="BU16" s="1">
        <v>284</v>
      </c>
      <c r="BV16" s="1">
        <v>1640</v>
      </c>
      <c r="BY16" s="1" t="s">
        <v>52321</v>
      </c>
      <c r="BZ16" s="1">
        <v>265</v>
      </c>
      <c r="CA16" s="1">
        <v>155</v>
      </c>
      <c r="CB16" s="1">
        <v>145</v>
      </c>
      <c r="CC16" s="1">
        <v>134</v>
      </c>
      <c r="CD16" s="1">
        <v>151</v>
      </c>
      <c r="CE16" s="1">
        <v>850</v>
      </c>
      <c r="CH16" s="1" t="s">
        <v>52321</v>
      </c>
      <c r="CI16" s="1">
        <v>259</v>
      </c>
      <c r="CJ16" s="1">
        <v>182</v>
      </c>
      <c r="CK16" s="1">
        <v>146</v>
      </c>
      <c r="CL16" s="1">
        <v>120</v>
      </c>
      <c r="CM16" s="1">
        <v>127</v>
      </c>
      <c r="CN16" s="1">
        <v>834</v>
      </c>
      <c r="CQ16" s="1" t="s">
        <v>52321</v>
      </c>
      <c r="CR16" s="1">
        <v>234</v>
      </c>
      <c r="CS16" s="1">
        <v>167</v>
      </c>
      <c r="CT16" s="1">
        <v>121</v>
      </c>
      <c r="CU16" s="1">
        <v>130</v>
      </c>
      <c r="CV16" s="1">
        <v>138</v>
      </c>
      <c r="CW16" s="1">
        <v>790</v>
      </c>
      <c r="CZ16" s="1" t="s">
        <v>52321</v>
      </c>
      <c r="DA16" s="1">
        <v>264</v>
      </c>
      <c r="DB16" s="1">
        <v>186</v>
      </c>
      <c r="DC16" s="1">
        <v>136</v>
      </c>
      <c r="DD16" s="1">
        <v>130</v>
      </c>
      <c r="DE16" s="1">
        <v>139</v>
      </c>
      <c r="DF16" s="1">
        <v>855</v>
      </c>
    </row>
    <row r="17" spans="1:111" x14ac:dyDescent="0.2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5"/>
      <c r="L17" s="24"/>
      <c r="M17" s="24"/>
      <c r="N17" s="24"/>
      <c r="O17" s="24"/>
      <c r="P17" s="24"/>
      <c r="Q17" s="24"/>
      <c r="R17" s="24"/>
      <c r="S17" s="24"/>
      <c r="T17" s="24"/>
      <c r="U17" s="26"/>
      <c r="V17" s="26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</row>
    <row r="18" spans="1:111" x14ac:dyDescent="0.2">
      <c r="K18" s="20"/>
      <c r="U18"/>
      <c r="V18"/>
    </row>
    <row r="19" spans="1:111" x14ac:dyDescent="0.2">
      <c r="N19" s="12" t="s">
        <v>12</v>
      </c>
      <c r="O19" t="s">
        <v>207</v>
      </c>
      <c r="W19" s="12" t="s">
        <v>12</v>
      </c>
      <c r="X19" t="s">
        <v>74</v>
      </c>
      <c r="AF19" s="12" t="s">
        <v>12</v>
      </c>
      <c r="AG19" t="s">
        <v>85</v>
      </c>
      <c r="AO19" s="12" t="s">
        <v>12</v>
      </c>
      <c r="AP19" t="s">
        <v>268</v>
      </c>
      <c r="AX19" s="12" t="s">
        <v>12</v>
      </c>
      <c r="AY19" t="s">
        <v>52</v>
      </c>
      <c r="BG19" s="12" t="s">
        <v>12</v>
      </c>
      <c r="BH19" t="s">
        <v>143</v>
      </c>
      <c r="BP19" s="12" t="s">
        <v>12</v>
      </c>
      <c r="BQ19" t="s">
        <v>105</v>
      </c>
      <c r="BY19" s="12" t="s">
        <v>12</v>
      </c>
      <c r="BZ19" t="s">
        <v>27</v>
      </c>
      <c r="CH19" s="12" t="s">
        <v>12</v>
      </c>
      <c r="CI19" t="s">
        <v>116</v>
      </c>
      <c r="CQ19" s="12" t="s">
        <v>12</v>
      </c>
      <c r="CR19" t="s">
        <v>39</v>
      </c>
      <c r="CZ19" s="12" t="s">
        <v>12</v>
      </c>
      <c r="DA19" t="s">
        <v>376</v>
      </c>
    </row>
    <row r="20" spans="1:111" x14ac:dyDescent="0.2">
      <c r="B20" s="21" t="s">
        <v>11</v>
      </c>
      <c r="C20" s="1" t="s">
        <v>26</v>
      </c>
      <c r="N20" s="12" t="s">
        <v>11</v>
      </c>
      <c r="O20" t="s">
        <v>26</v>
      </c>
      <c r="W20" s="12" t="s">
        <v>11</v>
      </c>
      <c r="X20" t="s">
        <v>26</v>
      </c>
      <c r="AF20" s="12" t="s">
        <v>11</v>
      </c>
      <c r="AG20" t="s">
        <v>26</v>
      </c>
      <c r="AO20" s="12" t="s">
        <v>11</v>
      </c>
      <c r="AP20" t="s">
        <v>26</v>
      </c>
      <c r="AX20" s="12" t="s">
        <v>11</v>
      </c>
      <c r="AY20" t="s">
        <v>26</v>
      </c>
      <c r="BG20" s="12" t="s">
        <v>11</v>
      </c>
      <c r="BH20" t="s">
        <v>26</v>
      </c>
      <c r="BP20" s="12" t="s">
        <v>11</v>
      </c>
      <c r="BQ20" t="s">
        <v>26</v>
      </c>
      <c r="BY20" s="12" t="s">
        <v>11</v>
      </c>
      <c r="BZ20" t="s">
        <v>26</v>
      </c>
      <c r="CH20" s="12" t="s">
        <v>11</v>
      </c>
      <c r="CI20" t="s">
        <v>26</v>
      </c>
      <c r="CQ20" s="12" t="s">
        <v>11</v>
      </c>
      <c r="CR20" t="s">
        <v>26</v>
      </c>
      <c r="CZ20" s="12" t="s">
        <v>11</v>
      </c>
      <c r="DA20" t="s">
        <v>26</v>
      </c>
    </row>
    <row r="21" spans="1:111" x14ac:dyDescent="0.2">
      <c r="N21"/>
      <c r="W21"/>
      <c r="AF21"/>
      <c r="AO21"/>
      <c r="AX21"/>
      <c r="BG21"/>
      <c r="BP21"/>
      <c r="BY21"/>
      <c r="CH21"/>
      <c r="CQ21"/>
      <c r="CZ21"/>
    </row>
    <row r="22" spans="1:111" x14ac:dyDescent="0.2">
      <c r="B22" s="21" t="s">
        <v>52332</v>
      </c>
      <c r="C22" s="21" t="s">
        <v>52331</v>
      </c>
      <c r="J22" s="45" t="s">
        <v>26</v>
      </c>
      <c r="K22" s="45"/>
      <c r="N22" s="12" t="s">
        <v>52332</v>
      </c>
      <c r="O22" s="21" t="s">
        <v>52331</v>
      </c>
      <c r="W22" s="12" t="s">
        <v>52332</v>
      </c>
      <c r="X22" s="21" t="s">
        <v>52331</v>
      </c>
      <c r="AF22" s="12" t="s">
        <v>52332</v>
      </c>
      <c r="AG22" s="21" t="s">
        <v>52331</v>
      </c>
      <c r="AO22" s="12" t="s">
        <v>52332</v>
      </c>
      <c r="AP22" s="21" t="s">
        <v>52331</v>
      </c>
      <c r="AX22" s="12" t="s">
        <v>52332</v>
      </c>
      <c r="AY22" s="21" t="s">
        <v>52331</v>
      </c>
      <c r="BG22" s="12" t="s">
        <v>52332</v>
      </c>
      <c r="BH22" s="21" t="s">
        <v>52331</v>
      </c>
      <c r="BP22" s="12" t="s">
        <v>52332</v>
      </c>
      <c r="BQ22" s="21" t="s">
        <v>52331</v>
      </c>
      <c r="BY22" s="12" t="s">
        <v>52332</v>
      </c>
      <c r="BZ22" s="21" t="s">
        <v>52331</v>
      </c>
      <c r="CH22" s="12" t="s">
        <v>52332</v>
      </c>
      <c r="CI22" s="21" t="s">
        <v>52331</v>
      </c>
      <c r="CQ22" s="12" t="s">
        <v>52332</v>
      </c>
      <c r="CR22" s="21" t="s">
        <v>52331</v>
      </c>
      <c r="CZ22" s="12" t="s">
        <v>52332</v>
      </c>
      <c r="DA22" s="21" t="s">
        <v>52331</v>
      </c>
    </row>
    <row r="23" spans="1:111" x14ac:dyDescent="0.2">
      <c r="B23" s="21" t="s">
        <v>52320</v>
      </c>
      <c r="C23" s="1" t="s">
        <v>160</v>
      </c>
      <c r="D23" s="1" t="s">
        <v>63</v>
      </c>
      <c r="E23" s="1" t="s">
        <v>51</v>
      </c>
      <c r="F23" s="1" t="s">
        <v>84</v>
      </c>
      <c r="G23" s="1" t="s">
        <v>25</v>
      </c>
      <c r="H23" s="1" t="s">
        <v>52321</v>
      </c>
      <c r="J23" s="21" t="s">
        <v>52320</v>
      </c>
      <c r="K23" s="1" t="s">
        <v>52390</v>
      </c>
      <c r="N23" s="12" t="s">
        <v>52320</v>
      </c>
      <c r="O23" s="1" t="s">
        <v>160</v>
      </c>
      <c r="P23" s="1" t="s">
        <v>63</v>
      </c>
      <c r="Q23" s="1" t="s">
        <v>51</v>
      </c>
      <c r="R23" s="1" t="s">
        <v>84</v>
      </c>
      <c r="S23" s="1" t="s">
        <v>25</v>
      </c>
      <c r="T23" s="1" t="s">
        <v>52321</v>
      </c>
      <c r="W23" s="12" t="s">
        <v>52320</v>
      </c>
      <c r="X23" s="1" t="s">
        <v>160</v>
      </c>
      <c r="Y23" s="1" t="s">
        <v>63</v>
      </c>
      <c r="Z23" s="1" t="s">
        <v>51</v>
      </c>
      <c r="AA23" s="1" t="s">
        <v>84</v>
      </c>
      <c r="AB23" s="1" t="s">
        <v>25</v>
      </c>
      <c r="AC23" s="1" t="s">
        <v>52321</v>
      </c>
      <c r="AF23" s="12" t="s">
        <v>52320</v>
      </c>
      <c r="AG23" s="1" t="s">
        <v>160</v>
      </c>
      <c r="AH23" s="1" t="s">
        <v>63</v>
      </c>
      <c r="AI23" s="1" t="s">
        <v>51</v>
      </c>
      <c r="AJ23" s="1" t="s">
        <v>84</v>
      </c>
      <c r="AK23" s="1" t="s">
        <v>25</v>
      </c>
      <c r="AL23" s="1" t="s">
        <v>52321</v>
      </c>
      <c r="AO23" s="12" t="s">
        <v>52320</v>
      </c>
      <c r="AP23" s="1" t="s">
        <v>160</v>
      </c>
      <c r="AQ23" s="1" t="s">
        <v>63</v>
      </c>
      <c r="AR23" s="1" t="s">
        <v>51</v>
      </c>
      <c r="AS23" s="1" t="s">
        <v>84</v>
      </c>
      <c r="AT23" s="1" t="s">
        <v>25</v>
      </c>
      <c r="AU23" s="1" t="s">
        <v>52321</v>
      </c>
      <c r="AX23" s="12" t="s">
        <v>52320</v>
      </c>
      <c r="AY23" s="1" t="s">
        <v>160</v>
      </c>
      <c r="AZ23" s="1" t="s">
        <v>63</v>
      </c>
      <c r="BA23" s="1" t="s">
        <v>51</v>
      </c>
      <c r="BB23" s="1" t="s">
        <v>84</v>
      </c>
      <c r="BC23" s="1" t="s">
        <v>25</v>
      </c>
      <c r="BD23" s="1" t="s">
        <v>52321</v>
      </c>
      <c r="BG23" s="12" t="s">
        <v>52320</v>
      </c>
      <c r="BH23" s="1" t="s">
        <v>160</v>
      </c>
      <c r="BI23" s="1" t="s">
        <v>63</v>
      </c>
      <c r="BJ23" s="1" t="s">
        <v>51</v>
      </c>
      <c r="BK23" s="1" t="s">
        <v>84</v>
      </c>
      <c r="BL23" s="1" t="s">
        <v>25</v>
      </c>
      <c r="BM23" s="1" t="s">
        <v>52321</v>
      </c>
      <c r="BP23" s="12" t="s">
        <v>52320</v>
      </c>
      <c r="BQ23" s="1" t="s">
        <v>160</v>
      </c>
      <c r="BR23" s="1" t="s">
        <v>63</v>
      </c>
      <c r="BS23" s="1" t="s">
        <v>51</v>
      </c>
      <c r="BT23" s="1" t="s">
        <v>84</v>
      </c>
      <c r="BU23" s="1" t="s">
        <v>25</v>
      </c>
      <c r="BV23" s="1" t="s">
        <v>52321</v>
      </c>
      <c r="BY23" s="12" t="s">
        <v>52320</v>
      </c>
      <c r="BZ23" s="1" t="s">
        <v>160</v>
      </c>
      <c r="CA23" s="1" t="s">
        <v>63</v>
      </c>
      <c r="CB23" s="1" t="s">
        <v>51</v>
      </c>
      <c r="CC23" s="1" t="s">
        <v>84</v>
      </c>
      <c r="CD23" s="1" t="s">
        <v>25</v>
      </c>
      <c r="CE23" s="1" t="s">
        <v>52321</v>
      </c>
      <c r="CH23" s="12" t="s">
        <v>52320</v>
      </c>
      <c r="CI23" s="1" t="s">
        <v>160</v>
      </c>
      <c r="CJ23" s="1" t="s">
        <v>63</v>
      </c>
      <c r="CK23" s="1" t="s">
        <v>51</v>
      </c>
      <c r="CL23" s="1" t="s">
        <v>84</v>
      </c>
      <c r="CM23" s="1" t="s">
        <v>25</v>
      </c>
      <c r="CN23" s="1" t="s">
        <v>52321</v>
      </c>
      <c r="CQ23" s="12" t="s">
        <v>52320</v>
      </c>
      <c r="CR23" s="1" t="s">
        <v>160</v>
      </c>
      <c r="CS23" s="1" t="s">
        <v>63</v>
      </c>
      <c r="CT23" s="1" t="s">
        <v>51</v>
      </c>
      <c r="CU23" s="1" t="s">
        <v>84</v>
      </c>
      <c r="CV23" s="1" t="s">
        <v>25</v>
      </c>
      <c r="CW23" s="1" t="s">
        <v>52321</v>
      </c>
      <c r="CZ23" s="12" t="s">
        <v>52320</v>
      </c>
      <c r="DA23" s="1" t="s">
        <v>160</v>
      </c>
      <c r="DB23" s="1" t="s">
        <v>63</v>
      </c>
      <c r="DC23" s="1" t="s">
        <v>51</v>
      </c>
      <c r="DD23" s="1" t="s">
        <v>84</v>
      </c>
      <c r="DE23" s="1" t="s">
        <v>25</v>
      </c>
      <c r="DF23" s="1" t="s">
        <v>52321</v>
      </c>
    </row>
    <row r="24" spans="1:111" x14ac:dyDescent="0.2">
      <c r="B24" s="1" t="s">
        <v>87</v>
      </c>
      <c r="C24" s="1">
        <v>62</v>
      </c>
      <c r="D24" s="1">
        <v>62</v>
      </c>
      <c r="E24" s="1">
        <v>60</v>
      </c>
      <c r="F24" s="1">
        <v>69</v>
      </c>
      <c r="G24" s="1">
        <v>75</v>
      </c>
      <c r="H24" s="1">
        <v>328</v>
      </c>
      <c r="J24" s="1" t="s">
        <v>87</v>
      </c>
      <c r="K24" s="20">
        <v>0.37804878048780488</v>
      </c>
      <c r="N24" s="1" t="s">
        <v>87</v>
      </c>
      <c r="O24" s="1">
        <v>4</v>
      </c>
      <c r="P24" s="1">
        <v>5</v>
      </c>
      <c r="Q24" s="1">
        <v>7</v>
      </c>
      <c r="R24" s="1">
        <v>6</v>
      </c>
      <c r="S24" s="1">
        <v>5</v>
      </c>
      <c r="T24" s="1">
        <v>27</v>
      </c>
      <c r="W24" s="1" t="s">
        <v>87</v>
      </c>
      <c r="X24" s="1">
        <v>4</v>
      </c>
      <c r="Y24" s="1">
        <v>5</v>
      </c>
      <c r="Z24" s="1">
        <v>3</v>
      </c>
      <c r="AA24" s="1">
        <v>7</v>
      </c>
      <c r="AB24" s="1">
        <v>7</v>
      </c>
      <c r="AC24" s="1">
        <v>26</v>
      </c>
      <c r="AF24" s="1" t="s">
        <v>87</v>
      </c>
      <c r="AG24" s="1">
        <v>1</v>
      </c>
      <c r="AH24" s="1">
        <v>1</v>
      </c>
      <c r="AI24" s="1">
        <v>6</v>
      </c>
      <c r="AJ24" s="1">
        <v>5</v>
      </c>
      <c r="AK24" s="1">
        <v>4</v>
      </c>
      <c r="AL24" s="1">
        <v>17</v>
      </c>
      <c r="AO24" s="1" t="s">
        <v>87</v>
      </c>
      <c r="AP24" s="1">
        <v>4</v>
      </c>
      <c r="AQ24" s="1">
        <v>10</v>
      </c>
      <c r="AR24" s="1">
        <v>4</v>
      </c>
      <c r="AS24" s="1">
        <v>7</v>
      </c>
      <c r="AT24" s="1">
        <v>4</v>
      </c>
      <c r="AU24" s="1">
        <v>29</v>
      </c>
      <c r="AX24" s="1" t="s">
        <v>87</v>
      </c>
      <c r="AY24" s="1">
        <v>3</v>
      </c>
      <c r="AZ24" s="1">
        <v>5</v>
      </c>
      <c r="BA24" s="1">
        <v>1</v>
      </c>
      <c r="BB24" s="1">
        <v>13</v>
      </c>
      <c r="BC24" s="1">
        <v>10</v>
      </c>
      <c r="BD24" s="1">
        <v>32</v>
      </c>
      <c r="BG24" s="1" t="s">
        <v>87</v>
      </c>
      <c r="BH24" s="1">
        <v>5</v>
      </c>
      <c r="BI24" s="1">
        <v>10</v>
      </c>
      <c r="BJ24" s="1">
        <v>5</v>
      </c>
      <c r="BK24" s="1">
        <v>4</v>
      </c>
      <c r="BL24" s="1">
        <v>7</v>
      </c>
      <c r="BM24" s="1">
        <v>31</v>
      </c>
      <c r="BP24" s="1" t="s">
        <v>87</v>
      </c>
      <c r="BQ24" s="1">
        <v>12</v>
      </c>
      <c r="BR24" s="1">
        <v>3</v>
      </c>
      <c r="BS24" s="1">
        <v>12</v>
      </c>
      <c r="BT24" s="1">
        <v>8</v>
      </c>
      <c r="BU24" s="1">
        <v>13</v>
      </c>
      <c r="BV24" s="1">
        <v>48</v>
      </c>
      <c r="BY24" s="1" t="s">
        <v>87</v>
      </c>
      <c r="BZ24" s="1">
        <v>8</v>
      </c>
      <c r="CA24" s="1">
        <v>2</v>
      </c>
      <c r="CB24" s="1">
        <v>5</v>
      </c>
      <c r="CC24" s="1">
        <v>5</v>
      </c>
      <c r="CD24" s="1">
        <v>6</v>
      </c>
      <c r="CE24" s="1">
        <v>26</v>
      </c>
      <c r="CH24" s="1" t="s">
        <v>87</v>
      </c>
      <c r="CI24" s="1">
        <v>7</v>
      </c>
      <c r="CJ24" s="1">
        <v>7</v>
      </c>
      <c r="CK24" s="1">
        <v>5</v>
      </c>
      <c r="CL24" s="1">
        <v>10</v>
      </c>
      <c r="CM24" s="1">
        <v>6</v>
      </c>
      <c r="CN24" s="1">
        <v>35</v>
      </c>
      <c r="CQ24" s="1" t="s">
        <v>87</v>
      </c>
      <c r="CR24" s="1">
        <v>7</v>
      </c>
      <c r="CS24" s="1">
        <v>7</v>
      </c>
      <c r="CT24" s="1">
        <v>5</v>
      </c>
      <c r="CU24" s="1">
        <v>2</v>
      </c>
      <c r="CV24" s="1">
        <v>9</v>
      </c>
      <c r="CW24" s="1">
        <v>30</v>
      </c>
      <c r="CZ24" s="1" t="s">
        <v>87</v>
      </c>
      <c r="DA24" s="1">
        <v>7</v>
      </c>
      <c r="DB24" s="1">
        <v>7</v>
      </c>
      <c r="DC24" s="1">
        <v>7</v>
      </c>
      <c r="DD24" s="1">
        <v>2</v>
      </c>
      <c r="DE24" s="1">
        <v>4</v>
      </c>
      <c r="DF24" s="1">
        <v>27</v>
      </c>
    </row>
    <row r="25" spans="1:111" x14ac:dyDescent="0.2">
      <c r="B25" s="1" t="s">
        <v>54</v>
      </c>
      <c r="C25" s="1">
        <v>62</v>
      </c>
      <c r="D25" s="1">
        <v>53</v>
      </c>
      <c r="E25" s="1">
        <v>85</v>
      </c>
      <c r="F25" s="1">
        <v>66</v>
      </c>
      <c r="G25" s="1">
        <v>65</v>
      </c>
      <c r="H25" s="1">
        <v>331</v>
      </c>
      <c r="J25" s="1" t="s">
        <v>54</v>
      </c>
      <c r="K25" s="20">
        <v>0.34743202416918428</v>
      </c>
      <c r="N25" s="1" t="s">
        <v>54</v>
      </c>
      <c r="O25" s="1">
        <v>5</v>
      </c>
      <c r="P25" s="1">
        <v>7</v>
      </c>
      <c r="Q25" s="1">
        <v>9</v>
      </c>
      <c r="R25" s="1">
        <v>7</v>
      </c>
      <c r="S25" s="1">
        <v>8</v>
      </c>
      <c r="T25" s="1">
        <v>36</v>
      </c>
      <c r="W25" s="1" t="s">
        <v>54</v>
      </c>
      <c r="X25" s="1">
        <v>3</v>
      </c>
      <c r="Y25" s="1">
        <v>1</v>
      </c>
      <c r="Z25" s="1">
        <v>5</v>
      </c>
      <c r="AA25" s="1">
        <v>7</v>
      </c>
      <c r="AB25" s="1">
        <v>5</v>
      </c>
      <c r="AC25" s="1">
        <v>21</v>
      </c>
      <c r="AF25" s="1" t="s">
        <v>54</v>
      </c>
      <c r="AG25" s="1">
        <v>2</v>
      </c>
      <c r="AH25" s="1">
        <v>8</v>
      </c>
      <c r="AI25" s="1">
        <v>4</v>
      </c>
      <c r="AJ25" s="1">
        <v>8</v>
      </c>
      <c r="AK25" s="1">
        <v>5</v>
      </c>
      <c r="AL25" s="1">
        <v>27</v>
      </c>
      <c r="AO25" s="1" t="s">
        <v>54</v>
      </c>
      <c r="AP25" s="1">
        <v>2</v>
      </c>
      <c r="AQ25" s="1">
        <v>2</v>
      </c>
      <c r="AR25" s="1">
        <v>8</v>
      </c>
      <c r="AS25" s="1">
        <v>6</v>
      </c>
      <c r="AT25" s="1">
        <v>6</v>
      </c>
      <c r="AU25" s="1">
        <v>24</v>
      </c>
      <c r="AX25" s="1" t="s">
        <v>54</v>
      </c>
      <c r="AY25" s="1">
        <v>8</v>
      </c>
      <c r="AZ25" s="1">
        <v>5</v>
      </c>
      <c r="BA25" s="1">
        <v>6</v>
      </c>
      <c r="BB25" s="1">
        <v>7</v>
      </c>
      <c r="BC25" s="1">
        <v>5</v>
      </c>
      <c r="BD25" s="1">
        <v>31</v>
      </c>
      <c r="BG25" s="1" t="s">
        <v>54</v>
      </c>
      <c r="BH25" s="1">
        <v>5</v>
      </c>
      <c r="BI25" s="1">
        <v>4</v>
      </c>
      <c r="BJ25" s="1">
        <v>8</v>
      </c>
      <c r="BK25" s="1">
        <v>7</v>
      </c>
      <c r="BL25" s="1">
        <v>5</v>
      </c>
      <c r="BM25" s="1">
        <v>29</v>
      </c>
      <c r="BP25" s="1" t="s">
        <v>54</v>
      </c>
      <c r="BQ25" s="1">
        <v>15</v>
      </c>
      <c r="BR25" s="1">
        <v>12</v>
      </c>
      <c r="BS25" s="1">
        <v>14</v>
      </c>
      <c r="BT25" s="1">
        <v>9</v>
      </c>
      <c r="BU25" s="1">
        <v>11</v>
      </c>
      <c r="BV25" s="1">
        <v>61</v>
      </c>
      <c r="BY25" s="1" t="s">
        <v>54</v>
      </c>
      <c r="BZ25" s="1">
        <v>8</v>
      </c>
      <c r="CA25" s="1">
        <v>3</v>
      </c>
      <c r="CB25" s="1">
        <v>12</v>
      </c>
      <c r="CC25" s="1">
        <v>3</v>
      </c>
      <c r="CD25" s="1">
        <v>5</v>
      </c>
      <c r="CE25" s="1">
        <v>31</v>
      </c>
      <c r="CH25" s="1" t="s">
        <v>54</v>
      </c>
      <c r="CI25" s="1">
        <v>5</v>
      </c>
      <c r="CJ25" s="1">
        <v>1</v>
      </c>
      <c r="CK25" s="1">
        <v>4</v>
      </c>
      <c r="CL25" s="1">
        <v>2</v>
      </c>
      <c r="CM25" s="1">
        <v>3</v>
      </c>
      <c r="CN25" s="1">
        <v>15</v>
      </c>
      <c r="CQ25" s="1" t="s">
        <v>54</v>
      </c>
      <c r="CR25" s="1">
        <v>5</v>
      </c>
      <c r="CS25" s="1">
        <v>4</v>
      </c>
      <c r="CT25" s="1">
        <v>8</v>
      </c>
      <c r="CU25" s="1">
        <v>6</v>
      </c>
      <c r="CV25" s="1">
        <v>5</v>
      </c>
      <c r="CW25" s="1">
        <v>28</v>
      </c>
      <c r="CZ25" s="1" t="s">
        <v>54</v>
      </c>
      <c r="DA25" s="1">
        <v>4</v>
      </c>
      <c r="DB25" s="1">
        <v>6</v>
      </c>
      <c r="DC25" s="1">
        <v>7</v>
      </c>
      <c r="DD25" s="1">
        <v>4</v>
      </c>
      <c r="DE25" s="1">
        <v>7</v>
      </c>
      <c r="DF25" s="1">
        <v>28</v>
      </c>
    </row>
    <row r="26" spans="1:111" x14ac:dyDescent="0.2">
      <c r="B26" s="1" t="s">
        <v>312</v>
      </c>
      <c r="C26" s="1">
        <v>63</v>
      </c>
      <c r="D26" s="1">
        <v>63</v>
      </c>
      <c r="E26" s="1">
        <v>65</v>
      </c>
      <c r="F26" s="1">
        <v>71</v>
      </c>
      <c r="G26" s="1">
        <v>60</v>
      </c>
      <c r="H26" s="1">
        <v>322</v>
      </c>
      <c r="J26" s="1" t="s">
        <v>312</v>
      </c>
      <c r="K26" s="20">
        <v>0.39130434782608697</v>
      </c>
      <c r="N26" s="1" t="s">
        <v>312</v>
      </c>
      <c r="O26" s="1">
        <v>5</v>
      </c>
      <c r="P26" s="1">
        <v>5</v>
      </c>
      <c r="Q26" s="1">
        <v>3</v>
      </c>
      <c r="R26" s="1">
        <v>3</v>
      </c>
      <c r="S26" s="1">
        <v>4</v>
      </c>
      <c r="T26" s="1">
        <v>20</v>
      </c>
      <c r="W26" s="1" t="s">
        <v>312</v>
      </c>
      <c r="X26" s="1">
        <v>2</v>
      </c>
      <c r="Y26" s="1">
        <v>9</v>
      </c>
      <c r="Z26" s="1">
        <v>4</v>
      </c>
      <c r="AA26" s="1">
        <v>7</v>
      </c>
      <c r="AB26" s="1">
        <v>7</v>
      </c>
      <c r="AC26" s="1">
        <v>29</v>
      </c>
      <c r="AF26" s="1" t="s">
        <v>312</v>
      </c>
      <c r="AG26" s="1">
        <v>7</v>
      </c>
      <c r="AH26" s="1">
        <v>2</v>
      </c>
      <c r="AI26" s="1">
        <v>7</v>
      </c>
      <c r="AJ26" s="1">
        <v>8</v>
      </c>
      <c r="AK26" s="1">
        <v>6</v>
      </c>
      <c r="AL26" s="1">
        <v>30</v>
      </c>
      <c r="AO26" s="1" t="s">
        <v>312</v>
      </c>
      <c r="AP26" s="1">
        <v>3</v>
      </c>
      <c r="AQ26" s="1">
        <v>5</v>
      </c>
      <c r="AR26" s="1">
        <v>9</v>
      </c>
      <c r="AS26" s="1">
        <v>12</v>
      </c>
      <c r="AT26" s="1">
        <v>4</v>
      </c>
      <c r="AU26" s="1">
        <v>33</v>
      </c>
      <c r="AX26" s="1" t="s">
        <v>312</v>
      </c>
      <c r="AY26" s="1">
        <v>6</v>
      </c>
      <c r="AZ26" s="1">
        <v>8</v>
      </c>
      <c r="BA26" s="1">
        <v>3</v>
      </c>
      <c r="BB26" s="1">
        <v>6</v>
      </c>
      <c r="BC26" s="1">
        <v>1</v>
      </c>
      <c r="BD26" s="1">
        <v>24</v>
      </c>
      <c r="BG26" s="1" t="s">
        <v>312</v>
      </c>
      <c r="BH26" s="1">
        <v>8</v>
      </c>
      <c r="BI26" s="1">
        <v>7</v>
      </c>
      <c r="BJ26" s="1">
        <v>7</v>
      </c>
      <c r="BK26" s="1">
        <v>4</v>
      </c>
      <c r="BL26" s="1">
        <v>6</v>
      </c>
      <c r="BM26" s="1">
        <v>32</v>
      </c>
      <c r="BP26" s="1" t="s">
        <v>312</v>
      </c>
      <c r="BQ26" s="1">
        <v>8</v>
      </c>
      <c r="BR26" s="1">
        <v>5</v>
      </c>
      <c r="BS26" s="1">
        <v>8</v>
      </c>
      <c r="BT26" s="1">
        <v>11</v>
      </c>
      <c r="BU26" s="1">
        <v>9</v>
      </c>
      <c r="BV26" s="1">
        <v>41</v>
      </c>
      <c r="BY26" s="1" t="s">
        <v>312</v>
      </c>
      <c r="BZ26" s="1">
        <v>6</v>
      </c>
      <c r="CA26" s="1">
        <v>5</v>
      </c>
      <c r="CB26" s="1">
        <v>9</v>
      </c>
      <c r="CC26" s="1">
        <v>5</v>
      </c>
      <c r="CD26" s="1">
        <v>7</v>
      </c>
      <c r="CE26" s="1">
        <v>32</v>
      </c>
      <c r="CH26" s="1" t="s">
        <v>312</v>
      </c>
      <c r="CI26" s="1">
        <v>9</v>
      </c>
      <c r="CJ26" s="1">
        <v>8</v>
      </c>
      <c r="CK26" s="1">
        <v>6</v>
      </c>
      <c r="CL26" s="1">
        <v>5</v>
      </c>
      <c r="CM26" s="1">
        <v>7</v>
      </c>
      <c r="CN26" s="1">
        <v>35</v>
      </c>
      <c r="CQ26" s="1" t="s">
        <v>312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20</v>
      </c>
      <c r="CZ26" s="1" t="s">
        <v>312</v>
      </c>
      <c r="DA26" s="1">
        <v>5</v>
      </c>
      <c r="DB26" s="1">
        <v>5</v>
      </c>
      <c r="DC26" s="1">
        <v>5</v>
      </c>
      <c r="DD26" s="1">
        <v>6</v>
      </c>
      <c r="DE26" s="1">
        <v>5</v>
      </c>
      <c r="DF26" s="1">
        <v>26</v>
      </c>
    </row>
    <row r="27" spans="1:111" x14ac:dyDescent="0.2">
      <c r="B27" s="1" t="s">
        <v>29</v>
      </c>
      <c r="C27" s="1">
        <v>59</v>
      </c>
      <c r="D27" s="1">
        <v>65</v>
      </c>
      <c r="E27" s="1">
        <v>62</v>
      </c>
      <c r="F27" s="1">
        <v>86</v>
      </c>
      <c r="G27" s="1">
        <v>63</v>
      </c>
      <c r="H27" s="1">
        <v>335</v>
      </c>
      <c r="J27" s="1" t="s">
        <v>29</v>
      </c>
      <c r="K27" s="20">
        <v>0.37014925373134328</v>
      </c>
      <c r="N27" s="1" t="s">
        <v>29</v>
      </c>
      <c r="O27" s="1">
        <v>2</v>
      </c>
      <c r="P27" s="1">
        <v>8</v>
      </c>
      <c r="Q27" s="1">
        <v>5</v>
      </c>
      <c r="R27" s="1">
        <v>5</v>
      </c>
      <c r="S27" s="1">
        <v>2</v>
      </c>
      <c r="T27" s="1">
        <v>22</v>
      </c>
      <c r="W27" s="1" t="s">
        <v>29</v>
      </c>
      <c r="X27" s="1">
        <v>4</v>
      </c>
      <c r="Y27" s="1">
        <v>4</v>
      </c>
      <c r="Z27" s="1">
        <v>6</v>
      </c>
      <c r="AA27" s="1">
        <v>7</v>
      </c>
      <c r="AB27" s="1">
        <v>6</v>
      </c>
      <c r="AC27" s="1">
        <v>27</v>
      </c>
      <c r="AF27" s="1" t="s">
        <v>29</v>
      </c>
      <c r="AG27" s="1">
        <v>5</v>
      </c>
      <c r="AH27" s="1">
        <v>10</v>
      </c>
      <c r="AI27" s="1">
        <v>8</v>
      </c>
      <c r="AJ27" s="1">
        <v>4</v>
      </c>
      <c r="AK27" s="1">
        <v>9</v>
      </c>
      <c r="AL27" s="1">
        <v>36</v>
      </c>
      <c r="AO27" s="1" t="s">
        <v>29</v>
      </c>
      <c r="AP27" s="1">
        <v>3</v>
      </c>
      <c r="AQ27" s="1">
        <v>5</v>
      </c>
      <c r="AR27" s="1">
        <v>5</v>
      </c>
      <c r="AS27" s="1">
        <v>8</v>
      </c>
      <c r="AT27" s="1">
        <v>2</v>
      </c>
      <c r="AU27" s="1">
        <v>23</v>
      </c>
      <c r="AX27" s="1" t="s">
        <v>29</v>
      </c>
      <c r="AY27" s="1">
        <v>8</v>
      </c>
      <c r="AZ27" s="1">
        <v>6</v>
      </c>
      <c r="BA27" s="1">
        <v>2</v>
      </c>
      <c r="BB27" s="1">
        <v>9</v>
      </c>
      <c r="BC27" s="1">
        <v>5</v>
      </c>
      <c r="BD27" s="1">
        <v>30</v>
      </c>
      <c r="BG27" s="1" t="s">
        <v>29</v>
      </c>
      <c r="BH27" s="1">
        <v>3</v>
      </c>
      <c r="BI27" s="1">
        <v>4</v>
      </c>
      <c r="BJ27" s="1">
        <v>4</v>
      </c>
      <c r="BK27" s="1">
        <v>7</v>
      </c>
      <c r="BL27" s="1">
        <v>4</v>
      </c>
      <c r="BM27" s="1">
        <v>22</v>
      </c>
      <c r="BP27" s="1" t="s">
        <v>29</v>
      </c>
      <c r="BQ27" s="1">
        <v>12</v>
      </c>
      <c r="BR27" s="1">
        <v>7</v>
      </c>
      <c r="BS27" s="1">
        <v>9</v>
      </c>
      <c r="BT27" s="1">
        <v>16</v>
      </c>
      <c r="BU27" s="1">
        <v>15</v>
      </c>
      <c r="BV27" s="1">
        <v>59</v>
      </c>
      <c r="BY27" s="1" t="s">
        <v>29</v>
      </c>
      <c r="BZ27" s="1">
        <v>3</v>
      </c>
      <c r="CA27" s="1">
        <v>4</v>
      </c>
      <c r="CB27" s="1">
        <v>4</v>
      </c>
      <c r="CC27" s="1">
        <v>7</v>
      </c>
      <c r="CD27" s="1">
        <v>5</v>
      </c>
      <c r="CE27" s="1">
        <v>23</v>
      </c>
      <c r="CH27" s="1" t="s">
        <v>29</v>
      </c>
      <c r="CI27" s="1">
        <v>4</v>
      </c>
      <c r="CJ27" s="1">
        <v>6</v>
      </c>
      <c r="CK27" s="1">
        <v>9</v>
      </c>
      <c r="CL27" s="1">
        <v>5</v>
      </c>
      <c r="CM27" s="1">
        <v>3</v>
      </c>
      <c r="CN27" s="1">
        <v>27</v>
      </c>
      <c r="CQ27" s="1" t="s">
        <v>29</v>
      </c>
      <c r="CR27" s="1">
        <v>5</v>
      </c>
      <c r="CS27" s="1">
        <v>3</v>
      </c>
      <c r="CT27" s="1">
        <v>5</v>
      </c>
      <c r="CU27" s="1">
        <v>7</v>
      </c>
      <c r="CV27" s="1">
        <v>7</v>
      </c>
      <c r="CW27" s="1">
        <v>27</v>
      </c>
      <c r="CZ27" s="1" t="s">
        <v>29</v>
      </c>
      <c r="DA27" s="1">
        <v>10</v>
      </c>
      <c r="DB27" s="1">
        <v>8</v>
      </c>
      <c r="DC27" s="1">
        <v>5</v>
      </c>
      <c r="DD27" s="1">
        <v>11</v>
      </c>
      <c r="DE27" s="1">
        <v>5</v>
      </c>
      <c r="DF27" s="1">
        <v>39</v>
      </c>
    </row>
    <row r="28" spans="1:111" x14ac:dyDescent="0.2">
      <c r="B28" s="1" t="s">
        <v>41</v>
      </c>
      <c r="C28" s="1">
        <v>65</v>
      </c>
      <c r="D28" s="1">
        <v>60</v>
      </c>
      <c r="E28" s="1">
        <v>72</v>
      </c>
      <c r="F28" s="1">
        <v>71</v>
      </c>
      <c r="G28" s="1">
        <v>66</v>
      </c>
      <c r="H28" s="1">
        <v>334</v>
      </c>
      <c r="J28" s="1" t="s">
        <v>41</v>
      </c>
      <c r="K28" s="20">
        <v>0.37425149700598803</v>
      </c>
      <c r="N28" s="1" t="s">
        <v>41</v>
      </c>
      <c r="O28" s="1">
        <v>6</v>
      </c>
      <c r="P28" s="1">
        <v>4</v>
      </c>
      <c r="Q28" s="1">
        <v>7</v>
      </c>
      <c r="R28" s="1">
        <v>6</v>
      </c>
      <c r="S28" s="1">
        <v>4</v>
      </c>
      <c r="T28" s="1">
        <v>27</v>
      </c>
      <c r="W28" s="1" t="s">
        <v>41</v>
      </c>
      <c r="X28" s="1">
        <v>11</v>
      </c>
      <c r="Y28" s="1">
        <v>2</v>
      </c>
      <c r="Z28" s="1">
        <v>7</v>
      </c>
      <c r="AA28" s="1">
        <v>8</v>
      </c>
      <c r="AB28" s="1">
        <v>2</v>
      </c>
      <c r="AC28" s="1">
        <v>30</v>
      </c>
      <c r="AF28" s="1" t="s">
        <v>41</v>
      </c>
      <c r="AG28" s="1">
        <v>5</v>
      </c>
      <c r="AH28" s="1">
        <v>2</v>
      </c>
      <c r="AI28" s="1">
        <v>6</v>
      </c>
      <c r="AJ28" s="1">
        <v>1</v>
      </c>
      <c r="AK28" s="1">
        <v>6</v>
      </c>
      <c r="AL28" s="1">
        <v>20</v>
      </c>
      <c r="AO28" s="1" t="s">
        <v>41</v>
      </c>
      <c r="AP28" s="1">
        <v>8</v>
      </c>
      <c r="AQ28" s="1">
        <v>6</v>
      </c>
      <c r="AR28" s="1">
        <v>7</v>
      </c>
      <c r="AS28" s="1">
        <v>5</v>
      </c>
      <c r="AT28" s="1">
        <v>4</v>
      </c>
      <c r="AU28" s="1">
        <v>30</v>
      </c>
      <c r="AX28" s="1" t="s">
        <v>41</v>
      </c>
      <c r="AY28" s="1">
        <v>5</v>
      </c>
      <c r="AZ28" s="1">
        <v>5</v>
      </c>
      <c r="BA28" s="1">
        <v>12</v>
      </c>
      <c r="BB28" s="1">
        <v>8</v>
      </c>
      <c r="BC28" s="1">
        <v>5</v>
      </c>
      <c r="BD28" s="1">
        <v>35</v>
      </c>
      <c r="BG28" s="1" t="s">
        <v>41</v>
      </c>
      <c r="BH28" s="1">
        <v>7</v>
      </c>
      <c r="BI28" s="1">
        <v>6</v>
      </c>
      <c r="BJ28" s="1">
        <v>8</v>
      </c>
      <c r="BK28" s="1">
        <v>7</v>
      </c>
      <c r="BL28" s="1">
        <v>4</v>
      </c>
      <c r="BM28" s="1">
        <v>32</v>
      </c>
      <c r="BP28" s="1" t="s">
        <v>41</v>
      </c>
      <c r="BQ28" s="1">
        <v>10</v>
      </c>
      <c r="BR28" s="1">
        <v>12</v>
      </c>
      <c r="BS28" s="1">
        <v>12</v>
      </c>
      <c r="BT28" s="1">
        <v>10</v>
      </c>
      <c r="BU28" s="1">
        <v>8</v>
      </c>
      <c r="BV28" s="1">
        <v>52</v>
      </c>
      <c r="BY28" s="1" t="s">
        <v>41</v>
      </c>
      <c r="BZ28" s="1">
        <v>6</v>
      </c>
      <c r="CA28" s="1">
        <v>3</v>
      </c>
      <c r="CB28" s="1">
        <v>4</v>
      </c>
      <c r="CC28" s="1">
        <v>7</v>
      </c>
      <c r="CD28" s="1">
        <v>3</v>
      </c>
      <c r="CE28" s="1">
        <v>23</v>
      </c>
      <c r="CH28" s="1" t="s">
        <v>41</v>
      </c>
      <c r="CI28" s="1">
        <v>4</v>
      </c>
      <c r="CJ28" s="1">
        <v>5</v>
      </c>
      <c r="CK28" s="1">
        <v>4</v>
      </c>
      <c r="CL28" s="1">
        <v>8</v>
      </c>
      <c r="CM28" s="1">
        <v>11</v>
      </c>
      <c r="CN28" s="1">
        <v>32</v>
      </c>
      <c r="CQ28" s="1" t="s">
        <v>41</v>
      </c>
      <c r="CR28" s="1">
        <v>1</v>
      </c>
      <c r="CS28" s="1">
        <v>7</v>
      </c>
      <c r="CT28" s="1">
        <v>2</v>
      </c>
      <c r="CU28" s="1">
        <v>4</v>
      </c>
      <c r="CV28" s="1">
        <v>9</v>
      </c>
      <c r="CW28" s="1">
        <v>23</v>
      </c>
      <c r="CZ28" s="1" t="s">
        <v>41</v>
      </c>
      <c r="DA28" s="1">
        <v>2</v>
      </c>
      <c r="DB28" s="1">
        <v>8</v>
      </c>
      <c r="DC28" s="1">
        <v>3</v>
      </c>
      <c r="DD28" s="1">
        <v>7</v>
      </c>
      <c r="DE28" s="1">
        <v>10</v>
      </c>
      <c r="DF28" s="1">
        <v>30</v>
      </c>
    </row>
    <row r="29" spans="1:111" x14ac:dyDescent="0.2">
      <c r="B29" s="1" t="s">
        <v>198</v>
      </c>
      <c r="C29" s="1">
        <v>68</v>
      </c>
      <c r="D29" s="1">
        <v>76</v>
      </c>
      <c r="E29" s="1">
        <v>60</v>
      </c>
      <c r="F29" s="1">
        <v>61</v>
      </c>
      <c r="G29" s="1">
        <v>61</v>
      </c>
      <c r="H29" s="1">
        <v>326</v>
      </c>
      <c r="J29" s="1" t="s">
        <v>198</v>
      </c>
      <c r="K29" s="20">
        <v>0.44171779141104295</v>
      </c>
      <c r="N29" s="1" t="s">
        <v>198</v>
      </c>
      <c r="O29" s="1">
        <v>4</v>
      </c>
      <c r="P29" s="1">
        <v>4</v>
      </c>
      <c r="Q29" s="1">
        <v>6</v>
      </c>
      <c r="R29" s="1">
        <v>4</v>
      </c>
      <c r="S29" s="1">
        <v>3</v>
      </c>
      <c r="T29" s="1">
        <v>21</v>
      </c>
      <c r="W29" s="1" t="s">
        <v>198</v>
      </c>
      <c r="X29" s="1">
        <v>3</v>
      </c>
      <c r="Y29" s="1">
        <v>6</v>
      </c>
      <c r="Z29" s="1">
        <v>9</v>
      </c>
      <c r="AA29" s="1">
        <v>4</v>
      </c>
      <c r="AB29" s="1">
        <v>10</v>
      </c>
      <c r="AC29" s="1">
        <v>32</v>
      </c>
      <c r="AF29" s="1" t="s">
        <v>198</v>
      </c>
      <c r="AG29" s="1">
        <v>1</v>
      </c>
      <c r="AH29" s="1">
        <v>11</v>
      </c>
      <c r="AI29" s="1">
        <v>2</v>
      </c>
      <c r="AJ29" s="1">
        <v>8</v>
      </c>
      <c r="AK29" s="1">
        <v>10</v>
      </c>
      <c r="AL29" s="1">
        <v>32</v>
      </c>
      <c r="AO29" s="1" t="s">
        <v>198</v>
      </c>
      <c r="AP29" s="1">
        <v>9</v>
      </c>
      <c r="AQ29" s="1">
        <v>9</v>
      </c>
      <c r="AR29" s="1">
        <v>4</v>
      </c>
      <c r="AS29" s="1">
        <v>9</v>
      </c>
      <c r="AT29" s="1">
        <v>7</v>
      </c>
      <c r="AU29" s="1">
        <v>38</v>
      </c>
      <c r="AX29" s="1" t="s">
        <v>198</v>
      </c>
      <c r="AY29" s="1">
        <v>4</v>
      </c>
      <c r="AZ29" s="1">
        <v>6</v>
      </c>
      <c r="BA29" s="1">
        <v>4</v>
      </c>
      <c r="BB29" s="1">
        <v>7</v>
      </c>
      <c r="BC29" s="1">
        <v>6</v>
      </c>
      <c r="BD29" s="1">
        <v>27</v>
      </c>
      <c r="BG29" s="1" t="s">
        <v>198</v>
      </c>
      <c r="BH29" s="1">
        <v>10</v>
      </c>
      <c r="BI29" s="1">
        <v>6</v>
      </c>
      <c r="BJ29" s="1">
        <v>3</v>
      </c>
      <c r="BK29" s="1">
        <v>3</v>
      </c>
      <c r="BL29" s="1">
        <v>3</v>
      </c>
      <c r="BM29" s="1">
        <v>25</v>
      </c>
      <c r="BP29" s="1" t="s">
        <v>198</v>
      </c>
      <c r="BQ29" s="1">
        <v>17</v>
      </c>
      <c r="BR29" s="1">
        <v>11</v>
      </c>
      <c r="BS29" s="1">
        <v>15</v>
      </c>
      <c r="BT29" s="1">
        <v>9</v>
      </c>
      <c r="BU29" s="1">
        <v>6</v>
      </c>
      <c r="BV29" s="1">
        <v>58</v>
      </c>
      <c r="BY29" s="1" t="s">
        <v>198</v>
      </c>
      <c r="BZ29" s="1">
        <v>6</v>
      </c>
      <c r="CA29" s="1">
        <v>6</v>
      </c>
      <c r="CB29" s="1">
        <v>5</v>
      </c>
      <c r="CC29" s="1">
        <v>3</v>
      </c>
      <c r="CD29" s="1">
        <v>3</v>
      </c>
      <c r="CE29" s="1">
        <v>23</v>
      </c>
      <c r="CH29" s="1" t="s">
        <v>198</v>
      </c>
      <c r="CI29" s="1">
        <v>3</v>
      </c>
      <c r="CJ29" s="1">
        <v>5</v>
      </c>
      <c r="CK29" s="1">
        <v>2</v>
      </c>
      <c r="CL29" s="1">
        <v>3</v>
      </c>
      <c r="CM29" s="1">
        <v>5</v>
      </c>
      <c r="CN29" s="1">
        <v>18</v>
      </c>
      <c r="CQ29" s="1" t="s">
        <v>198</v>
      </c>
      <c r="CR29" s="1">
        <v>7</v>
      </c>
      <c r="CS29" s="1">
        <v>8</v>
      </c>
      <c r="CT29" s="1">
        <v>5</v>
      </c>
      <c r="CU29" s="1">
        <v>7</v>
      </c>
      <c r="CV29" s="1">
        <v>4</v>
      </c>
      <c r="CW29" s="1">
        <v>31</v>
      </c>
      <c r="CZ29" s="1" t="s">
        <v>198</v>
      </c>
      <c r="DA29" s="1">
        <v>4</v>
      </c>
      <c r="DB29" s="1">
        <v>4</v>
      </c>
      <c r="DC29" s="1">
        <v>5</v>
      </c>
      <c r="DD29" s="1">
        <v>4</v>
      </c>
      <c r="DE29" s="1">
        <v>4</v>
      </c>
      <c r="DF29" s="1">
        <v>21</v>
      </c>
    </row>
    <row r="30" spans="1:111" x14ac:dyDescent="0.2">
      <c r="B30" s="1" t="s">
        <v>188</v>
      </c>
      <c r="C30" s="1">
        <v>150</v>
      </c>
      <c r="D30" s="1">
        <v>87</v>
      </c>
      <c r="E30" s="1">
        <v>23</v>
      </c>
      <c r="F30" s="1">
        <v>16</v>
      </c>
      <c r="G30" s="1">
        <v>18</v>
      </c>
      <c r="H30" s="1">
        <v>294</v>
      </c>
      <c r="J30" s="1" t="s">
        <v>188</v>
      </c>
      <c r="K30" s="20">
        <v>0.80612244897959184</v>
      </c>
      <c r="N30" s="1" t="s">
        <v>188</v>
      </c>
      <c r="O30" s="1">
        <v>19</v>
      </c>
      <c r="P30" s="1">
        <v>5</v>
      </c>
      <c r="Q30" s="1">
        <v>3</v>
      </c>
      <c r="R30" s="1">
        <v>2</v>
      </c>
      <c r="S30" s="1">
        <v>1</v>
      </c>
      <c r="T30" s="1">
        <v>30</v>
      </c>
      <c r="W30" s="1" t="s">
        <v>188</v>
      </c>
      <c r="X30" s="1">
        <v>14</v>
      </c>
      <c r="Y30" s="1">
        <v>7</v>
      </c>
      <c r="Z30" s="1">
        <v>1</v>
      </c>
      <c r="AA30" s="1">
        <v>2</v>
      </c>
      <c r="AC30" s="1">
        <v>24</v>
      </c>
      <c r="AF30" s="1" t="s">
        <v>188</v>
      </c>
      <c r="AG30" s="1">
        <v>8</v>
      </c>
      <c r="AH30" s="1">
        <v>5</v>
      </c>
      <c r="AI30" s="1">
        <v>2</v>
      </c>
      <c r="AK30" s="1">
        <v>1</v>
      </c>
      <c r="AL30" s="1">
        <v>16</v>
      </c>
      <c r="AO30" s="1" t="s">
        <v>188</v>
      </c>
      <c r="AP30" s="1">
        <v>10</v>
      </c>
      <c r="AQ30" s="1">
        <v>7</v>
      </c>
      <c r="AS30" s="1">
        <v>4</v>
      </c>
      <c r="AT30" s="1">
        <v>3</v>
      </c>
      <c r="AU30" s="1">
        <v>24</v>
      </c>
      <c r="AX30" s="1" t="s">
        <v>188</v>
      </c>
      <c r="AY30" s="1">
        <v>9</v>
      </c>
      <c r="AZ30" s="1">
        <v>9</v>
      </c>
      <c r="BA30" s="1">
        <v>6</v>
      </c>
      <c r="BC30" s="1">
        <v>3</v>
      </c>
      <c r="BD30" s="1">
        <v>27</v>
      </c>
      <c r="BG30" s="1" t="s">
        <v>188</v>
      </c>
      <c r="BH30" s="1">
        <v>13</v>
      </c>
      <c r="BI30" s="1">
        <v>6</v>
      </c>
      <c r="BJ30" s="1">
        <v>2</v>
      </c>
      <c r="BK30" s="1">
        <v>1</v>
      </c>
      <c r="BM30" s="1">
        <v>22</v>
      </c>
      <c r="BP30" s="1" t="s">
        <v>188</v>
      </c>
      <c r="BQ30" s="1">
        <v>24</v>
      </c>
      <c r="BR30" s="1">
        <v>20</v>
      </c>
      <c r="BS30" s="1">
        <v>2</v>
      </c>
      <c r="BT30" s="1">
        <v>3</v>
      </c>
      <c r="BU30" s="1">
        <v>3</v>
      </c>
      <c r="BV30" s="1">
        <v>52</v>
      </c>
      <c r="BY30" s="1" t="s">
        <v>188</v>
      </c>
      <c r="BZ30" s="1">
        <v>11</v>
      </c>
      <c r="CA30" s="1">
        <v>5</v>
      </c>
      <c r="CB30" s="1">
        <v>1</v>
      </c>
      <c r="CC30" s="1">
        <v>2</v>
      </c>
      <c r="CD30" s="1">
        <v>3</v>
      </c>
      <c r="CE30" s="1">
        <v>22</v>
      </c>
      <c r="CH30" s="1" t="s">
        <v>188</v>
      </c>
      <c r="CI30" s="1">
        <v>16</v>
      </c>
      <c r="CJ30" s="1">
        <v>7</v>
      </c>
      <c r="CK30" s="1">
        <v>2</v>
      </c>
      <c r="CL30" s="1">
        <v>1</v>
      </c>
      <c r="CN30" s="1">
        <v>26</v>
      </c>
      <c r="CQ30" s="1" t="s">
        <v>188</v>
      </c>
      <c r="CR30" s="1">
        <v>10</v>
      </c>
      <c r="CS30" s="1">
        <v>4</v>
      </c>
      <c r="CT30" s="1">
        <v>2</v>
      </c>
      <c r="CV30" s="1">
        <v>3</v>
      </c>
      <c r="CW30" s="1">
        <v>19</v>
      </c>
      <c r="CZ30" s="1" t="s">
        <v>188</v>
      </c>
      <c r="DA30" s="1">
        <v>16</v>
      </c>
      <c r="DB30" s="1">
        <v>12</v>
      </c>
      <c r="DC30" s="1">
        <v>2</v>
      </c>
      <c r="DD30" s="1">
        <v>1</v>
      </c>
      <c r="DE30" s="1">
        <v>1</v>
      </c>
      <c r="DF30" s="1">
        <v>32</v>
      </c>
    </row>
    <row r="31" spans="1:111" x14ac:dyDescent="0.2">
      <c r="B31" s="1" t="s">
        <v>243</v>
      </c>
      <c r="C31" s="1">
        <v>173</v>
      </c>
      <c r="D31" s="1">
        <v>63</v>
      </c>
      <c r="E31" s="1">
        <v>34</v>
      </c>
      <c r="F31" s="1">
        <v>18</v>
      </c>
      <c r="G31" s="1">
        <v>44</v>
      </c>
      <c r="H31" s="1">
        <v>332</v>
      </c>
      <c r="J31" s="1" t="s">
        <v>243</v>
      </c>
      <c r="K31" s="20">
        <v>0.71084337349397586</v>
      </c>
      <c r="N31" s="1" t="s">
        <v>243</v>
      </c>
      <c r="O31" s="1">
        <v>17</v>
      </c>
      <c r="P31" s="1">
        <v>7</v>
      </c>
      <c r="Q31" s="1">
        <v>3</v>
      </c>
      <c r="S31" s="1">
        <v>7</v>
      </c>
      <c r="T31" s="1">
        <v>34</v>
      </c>
      <c r="W31" s="1" t="s">
        <v>243</v>
      </c>
      <c r="X31" s="1">
        <v>11</v>
      </c>
      <c r="Y31" s="1">
        <v>6</v>
      </c>
      <c r="Z31" s="1">
        <v>2</v>
      </c>
      <c r="AA31" s="1">
        <v>1</v>
      </c>
      <c r="AB31" s="1">
        <v>5</v>
      </c>
      <c r="AC31" s="1">
        <v>25</v>
      </c>
      <c r="AF31" s="1" t="s">
        <v>243</v>
      </c>
      <c r="AG31" s="1">
        <v>10</v>
      </c>
      <c r="AH31" s="1">
        <v>6</v>
      </c>
      <c r="AI31" s="1">
        <v>2</v>
      </c>
      <c r="AK31" s="1">
        <v>2</v>
      </c>
      <c r="AL31" s="1">
        <v>20</v>
      </c>
      <c r="AO31" s="1" t="s">
        <v>243</v>
      </c>
      <c r="AP31" s="1">
        <v>14</v>
      </c>
      <c r="AQ31" s="1">
        <v>3</v>
      </c>
      <c r="AR31" s="1">
        <v>3</v>
      </c>
      <c r="AS31" s="1">
        <v>2</v>
      </c>
      <c r="AT31" s="1">
        <v>4</v>
      </c>
      <c r="AU31" s="1">
        <v>26</v>
      </c>
      <c r="AX31" s="1" t="s">
        <v>243</v>
      </c>
      <c r="AY31" s="1">
        <v>15</v>
      </c>
      <c r="AZ31" s="1">
        <v>8</v>
      </c>
      <c r="BA31" s="1">
        <v>3</v>
      </c>
      <c r="BB31" s="1">
        <v>1</v>
      </c>
      <c r="BC31" s="1">
        <v>3</v>
      </c>
      <c r="BD31" s="1">
        <v>30</v>
      </c>
      <c r="BG31" s="1" t="s">
        <v>243</v>
      </c>
      <c r="BH31" s="1">
        <v>17</v>
      </c>
      <c r="BI31" s="1">
        <v>2</v>
      </c>
      <c r="BJ31" s="1">
        <v>1</v>
      </c>
      <c r="BK31" s="1">
        <v>3</v>
      </c>
      <c r="BL31" s="1">
        <v>6</v>
      </c>
      <c r="BM31" s="1">
        <v>29</v>
      </c>
      <c r="BP31" s="1" t="s">
        <v>243</v>
      </c>
      <c r="BQ31" s="1">
        <v>35</v>
      </c>
      <c r="BR31" s="1">
        <v>9</v>
      </c>
      <c r="BS31" s="1">
        <v>8</v>
      </c>
      <c r="BT31" s="1">
        <v>4</v>
      </c>
      <c r="BU31" s="1">
        <v>9</v>
      </c>
      <c r="BV31" s="1">
        <v>65</v>
      </c>
      <c r="BY31" s="1" t="s">
        <v>243</v>
      </c>
      <c r="BZ31" s="1">
        <v>13</v>
      </c>
      <c r="CA31" s="1">
        <v>4</v>
      </c>
      <c r="CB31" s="1">
        <v>1</v>
      </c>
      <c r="CC31" s="1">
        <v>2</v>
      </c>
      <c r="CD31" s="1">
        <v>2</v>
      </c>
      <c r="CE31" s="1">
        <v>22</v>
      </c>
      <c r="CH31" s="1" t="s">
        <v>243</v>
      </c>
      <c r="CI31" s="1">
        <v>12</v>
      </c>
      <c r="CJ31" s="1">
        <v>6</v>
      </c>
      <c r="CK31" s="1">
        <v>5</v>
      </c>
      <c r="CL31" s="1">
        <v>1</v>
      </c>
      <c r="CM31" s="1">
        <v>1</v>
      </c>
      <c r="CN31" s="1">
        <v>25</v>
      </c>
      <c r="CQ31" s="1" t="s">
        <v>243</v>
      </c>
      <c r="CR31" s="1">
        <v>15</v>
      </c>
      <c r="CS31" s="1">
        <v>9</v>
      </c>
      <c r="CT31" s="1">
        <v>1</v>
      </c>
      <c r="CU31" s="1">
        <v>1</v>
      </c>
      <c r="CV31" s="1">
        <v>5</v>
      </c>
      <c r="CW31" s="1">
        <v>31</v>
      </c>
      <c r="CZ31" s="1" t="s">
        <v>243</v>
      </c>
      <c r="DA31" s="1">
        <v>14</v>
      </c>
      <c r="DB31" s="1">
        <v>3</v>
      </c>
      <c r="DC31" s="1">
        <v>5</v>
      </c>
      <c r="DD31" s="1">
        <v>3</v>
      </c>
      <c r="DF31" s="1">
        <v>25</v>
      </c>
    </row>
    <row r="32" spans="1:111" x14ac:dyDescent="0.2">
      <c r="B32" s="1" t="s">
        <v>107</v>
      </c>
      <c r="C32" s="1">
        <v>171</v>
      </c>
      <c r="D32" s="1">
        <v>68</v>
      </c>
      <c r="E32" s="1">
        <v>21</v>
      </c>
      <c r="F32" s="1">
        <v>19</v>
      </c>
      <c r="G32" s="1">
        <v>26</v>
      </c>
      <c r="H32" s="1">
        <v>305</v>
      </c>
      <c r="J32" s="1" t="s">
        <v>107</v>
      </c>
      <c r="K32" s="20">
        <v>0.78360655737704921</v>
      </c>
      <c r="N32" s="1" t="s">
        <v>107</v>
      </c>
      <c r="O32" s="1">
        <v>18</v>
      </c>
      <c r="P32" s="1">
        <v>3</v>
      </c>
      <c r="R32" s="1">
        <v>1</v>
      </c>
      <c r="S32" s="1">
        <v>1</v>
      </c>
      <c r="T32" s="1">
        <v>23</v>
      </c>
      <c r="W32" s="1" t="s">
        <v>107</v>
      </c>
      <c r="X32" s="1">
        <v>12</v>
      </c>
      <c r="Y32" s="1">
        <v>8</v>
      </c>
      <c r="AA32" s="1">
        <v>1</v>
      </c>
      <c r="AB32" s="1">
        <v>2</v>
      </c>
      <c r="AC32" s="1">
        <v>23</v>
      </c>
      <c r="AF32" s="1" t="s">
        <v>107</v>
      </c>
      <c r="AG32" s="1">
        <v>16</v>
      </c>
      <c r="AH32" s="1">
        <v>5</v>
      </c>
      <c r="AI32" s="1">
        <v>3</v>
      </c>
      <c r="AJ32" s="1">
        <v>1</v>
      </c>
      <c r="AK32" s="1">
        <v>3</v>
      </c>
      <c r="AL32" s="1">
        <v>28</v>
      </c>
      <c r="AO32" s="1" t="s">
        <v>107</v>
      </c>
      <c r="AP32" s="1">
        <v>15</v>
      </c>
      <c r="AQ32" s="1">
        <v>6</v>
      </c>
      <c r="AR32" s="1">
        <v>1</v>
      </c>
      <c r="AT32" s="1">
        <v>2</v>
      </c>
      <c r="AU32" s="1">
        <v>24</v>
      </c>
      <c r="AX32" s="1" t="s">
        <v>107</v>
      </c>
      <c r="AY32" s="1">
        <v>18</v>
      </c>
      <c r="AZ32" s="1">
        <v>5</v>
      </c>
      <c r="BA32" s="1">
        <v>5</v>
      </c>
      <c r="BB32" s="1">
        <v>1</v>
      </c>
      <c r="BC32" s="1">
        <v>2</v>
      </c>
      <c r="BD32" s="1">
        <v>31</v>
      </c>
      <c r="BG32" s="1" t="s">
        <v>107</v>
      </c>
      <c r="BH32" s="1">
        <v>10</v>
      </c>
      <c r="BI32" s="1">
        <v>2</v>
      </c>
      <c r="BL32" s="1">
        <v>1</v>
      </c>
      <c r="BM32" s="1">
        <v>13</v>
      </c>
      <c r="BP32" s="1" t="s">
        <v>107</v>
      </c>
      <c r="BQ32" s="1">
        <v>25</v>
      </c>
      <c r="BR32" s="1">
        <v>11</v>
      </c>
      <c r="BS32" s="1">
        <v>4</v>
      </c>
      <c r="BT32" s="1">
        <v>5</v>
      </c>
      <c r="BU32" s="1">
        <v>6</v>
      </c>
      <c r="BV32" s="1">
        <v>51</v>
      </c>
      <c r="BY32" s="1" t="s">
        <v>107</v>
      </c>
      <c r="BZ32" s="1">
        <v>15</v>
      </c>
      <c r="CA32" s="1">
        <v>6</v>
      </c>
      <c r="CB32" s="1">
        <v>2</v>
      </c>
      <c r="CC32" s="1">
        <v>4</v>
      </c>
      <c r="CD32" s="1">
        <v>2</v>
      </c>
      <c r="CE32" s="1">
        <v>29</v>
      </c>
      <c r="CH32" s="1" t="s">
        <v>107</v>
      </c>
      <c r="CI32" s="1">
        <v>15</v>
      </c>
      <c r="CJ32" s="1">
        <v>10</v>
      </c>
      <c r="CK32" s="1">
        <v>2</v>
      </c>
      <c r="CL32" s="1">
        <v>1</v>
      </c>
      <c r="CM32" s="1">
        <v>4</v>
      </c>
      <c r="CN32" s="1">
        <v>32</v>
      </c>
      <c r="CQ32" s="1" t="s">
        <v>107</v>
      </c>
      <c r="CR32" s="1">
        <v>9</v>
      </c>
      <c r="CS32" s="1">
        <v>5</v>
      </c>
      <c r="CT32" s="1">
        <v>2</v>
      </c>
      <c r="CU32" s="1">
        <v>3</v>
      </c>
      <c r="CV32" s="1">
        <v>2</v>
      </c>
      <c r="CW32" s="1">
        <v>21</v>
      </c>
      <c r="CZ32" s="1" t="s">
        <v>107</v>
      </c>
      <c r="DA32" s="1">
        <v>18</v>
      </c>
      <c r="DB32" s="1">
        <v>7</v>
      </c>
      <c r="DC32" s="1">
        <v>2</v>
      </c>
      <c r="DD32" s="1">
        <v>2</v>
      </c>
      <c r="DE32" s="1">
        <v>1</v>
      </c>
      <c r="DF32" s="1">
        <v>30</v>
      </c>
    </row>
    <row r="33" spans="1:111" x14ac:dyDescent="0.2">
      <c r="B33" s="1" t="s">
        <v>296</v>
      </c>
      <c r="C33" s="1">
        <v>69</v>
      </c>
      <c r="D33" s="1">
        <v>64</v>
      </c>
      <c r="E33" s="1">
        <v>63</v>
      </c>
      <c r="F33" s="1">
        <v>76</v>
      </c>
      <c r="G33" s="1">
        <v>73</v>
      </c>
      <c r="H33" s="1">
        <v>345</v>
      </c>
      <c r="J33" s="1" t="s">
        <v>296</v>
      </c>
      <c r="K33" s="20">
        <v>0.38550724637681161</v>
      </c>
      <c r="N33" s="1" t="s">
        <v>296</v>
      </c>
      <c r="O33" s="1">
        <v>5</v>
      </c>
      <c r="P33" s="1">
        <v>4</v>
      </c>
      <c r="Q33" s="1">
        <v>3</v>
      </c>
      <c r="R33" s="1">
        <v>7</v>
      </c>
      <c r="S33" s="1">
        <v>2</v>
      </c>
      <c r="T33" s="1">
        <v>21</v>
      </c>
      <c r="W33" s="1" t="s">
        <v>296</v>
      </c>
      <c r="X33" s="1">
        <v>2</v>
      </c>
      <c r="Y33" s="1">
        <v>8</v>
      </c>
      <c r="Z33" s="1">
        <v>5</v>
      </c>
      <c r="AA33" s="1">
        <v>6</v>
      </c>
      <c r="AB33" s="1">
        <v>3</v>
      </c>
      <c r="AC33" s="1">
        <v>24</v>
      </c>
      <c r="AF33" s="1" t="s">
        <v>296</v>
      </c>
      <c r="AG33" s="1">
        <v>6</v>
      </c>
      <c r="AH33" s="1">
        <v>9</v>
      </c>
      <c r="AI33" s="1">
        <v>7</v>
      </c>
      <c r="AJ33" s="1">
        <v>9</v>
      </c>
      <c r="AK33" s="1">
        <v>9</v>
      </c>
      <c r="AL33" s="1">
        <v>40</v>
      </c>
      <c r="AO33" s="1" t="s">
        <v>296</v>
      </c>
      <c r="AP33" s="1">
        <v>8</v>
      </c>
      <c r="AQ33" s="1">
        <v>2</v>
      </c>
      <c r="AR33" s="1">
        <v>5</v>
      </c>
      <c r="AS33" s="1">
        <v>4</v>
      </c>
      <c r="AT33" s="1">
        <v>8</v>
      </c>
      <c r="AU33" s="1">
        <v>27</v>
      </c>
      <c r="AX33" s="1" t="s">
        <v>296</v>
      </c>
      <c r="AY33" s="1">
        <v>9</v>
      </c>
      <c r="AZ33" s="1">
        <v>5</v>
      </c>
      <c r="BA33" s="1">
        <v>4</v>
      </c>
      <c r="BB33" s="1">
        <v>4</v>
      </c>
      <c r="BC33" s="1">
        <v>12</v>
      </c>
      <c r="BD33" s="1">
        <v>34</v>
      </c>
      <c r="BG33" s="1" t="s">
        <v>296</v>
      </c>
      <c r="BH33" s="1">
        <v>8</v>
      </c>
      <c r="BI33" s="1">
        <v>5</v>
      </c>
      <c r="BJ33" s="1">
        <v>6</v>
      </c>
      <c r="BK33" s="1">
        <v>10</v>
      </c>
      <c r="BL33" s="1">
        <v>5</v>
      </c>
      <c r="BM33" s="1">
        <v>34</v>
      </c>
      <c r="BP33" s="1" t="s">
        <v>296</v>
      </c>
      <c r="BQ33" s="1">
        <v>12</v>
      </c>
      <c r="BR33" s="1">
        <v>10</v>
      </c>
      <c r="BS33" s="1">
        <v>11</v>
      </c>
      <c r="BT33" s="1">
        <v>13</v>
      </c>
      <c r="BU33" s="1">
        <v>12</v>
      </c>
      <c r="BV33" s="1">
        <v>58</v>
      </c>
      <c r="BY33" s="1" t="s">
        <v>296</v>
      </c>
      <c r="BZ33" s="1">
        <v>6</v>
      </c>
      <c r="CA33" s="1">
        <v>4</v>
      </c>
      <c r="CB33" s="1">
        <v>4</v>
      </c>
      <c r="CC33" s="1">
        <v>2</v>
      </c>
      <c r="CD33" s="1">
        <v>8</v>
      </c>
      <c r="CE33" s="1">
        <v>24</v>
      </c>
      <c r="CH33" s="1" t="s">
        <v>296</v>
      </c>
      <c r="CI33" s="1">
        <v>7</v>
      </c>
      <c r="CJ33" s="1">
        <v>9</v>
      </c>
      <c r="CK33" s="1">
        <v>6</v>
      </c>
      <c r="CL33" s="1">
        <v>9</v>
      </c>
      <c r="CM33" s="1">
        <v>5</v>
      </c>
      <c r="CN33" s="1">
        <v>36</v>
      </c>
      <c r="CQ33" s="1" t="s">
        <v>296</v>
      </c>
      <c r="CR33" s="1">
        <v>5</v>
      </c>
      <c r="CS33" s="1">
        <v>3</v>
      </c>
      <c r="CT33" s="1">
        <v>5</v>
      </c>
      <c r="CU33" s="1">
        <v>5</v>
      </c>
      <c r="CV33" s="1">
        <v>3</v>
      </c>
      <c r="CW33" s="1">
        <v>21</v>
      </c>
      <c r="CZ33" s="1" t="s">
        <v>296</v>
      </c>
      <c r="DA33" s="1">
        <v>1</v>
      </c>
      <c r="DB33" s="1">
        <v>5</v>
      </c>
      <c r="DC33" s="1">
        <v>7</v>
      </c>
      <c r="DD33" s="1">
        <v>7</v>
      </c>
      <c r="DE33" s="1">
        <v>6</v>
      </c>
      <c r="DF33" s="1">
        <v>26</v>
      </c>
    </row>
    <row r="34" spans="1:111" x14ac:dyDescent="0.2">
      <c r="B34" s="1" t="s">
        <v>52321</v>
      </c>
      <c r="C34" s="1">
        <v>942</v>
      </c>
      <c r="D34" s="1">
        <v>661</v>
      </c>
      <c r="E34" s="1">
        <v>545</v>
      </c>
      <c r="F34" s="1">
        <v>553</v>
      </c>
      <c r="G34" s="1">
        <v>551</v>
      </c>
      <c r="H34" s="1">
        <v>3252</v>
      </c>
      <c r="J34" s="1" t="s">
        <v>52321</v>
      </c>
      <c r="K34" s="20">
        <v>4.9889833208588792</v>
      </c>
      <c r="N34" s="1" t="s">
        <v>52321</v>
      </c>
      <c r="O34" s="1">
        <v>85</v>
      </c>
      <c r="P34" s="1">
        <v>52</v>
      </c>
      <c r="Q34" s="1">
        <v>46</v>
      </c>
      <c r="R34" s="1">
        <v>41</v>
      </c>
      <c r="S34" s="1">
        <v>37</v>
      </c>
      <c r="T34" s="1">
        <v>261</v>
      </c>
      <c r="W34" s="1" t="s">
        <v>52321</v>
      </c>
      <c r="X34" s="1">
        <v>66</v>
      </c>
      <c r="Y34" s="1">
        <v>56</v>
      </c>
      <c r="Z34" s="1">
        <v>42</v>
      </c>
      <c r="AA34" s="1">
        <v>50</v>
      </c>
      <c r="AB34" s="1">
        <v>47</v>
      </c>
      <c r="AC34" s="1">
        <v>261</v>
      </c>
      <c r="AF34" s="1" t="s">
        <v>52321</v>
      </c>
      <c r="AG34" s="1">
        <v>61</v>
      </c>
      <c r="AH34" s="1">
        <v>59</v>
      </c>
      <c r="AI34" s="1">
        <v>47</v>
      </c>
      <c r="AJ34" s="1">
        <v>44</v>
      </c>
      <c r="AK34" s="1">
        <v>55</v>
      </c>
      <c r="AL34" s="1">
        <v>266</v>
      </c>
      <c r="AO34" s="1" t="s">
        <v>52321</v>
      </c>
      <c r="AP34" s="1">
        <v>76</v>
      </c>
      <c r="AQ34" s="1">
        <v>55</v>
      </c>
      <c r="AR34" s="1">
        <v>46</v>
      </c>
      <c r="AS34" s="1">
        <v>57</v>
      </c>
      <c r="AT34" s="1">
        <v>44</v>
      </c>
      <c r="AU34" s="1">
        <v>278</v>
      </c>
      <c r="AX34" s="1" t="s">
        <v>52321</v>
      </c>
      <c r="AY34" s="1">
        <v>85</v>
      </c>
      <c r="AZ34" s="1">
        <v>62</v>
      </c>
      <c r="BA34" s="1">
        <v>46</v>
      </c>
      <c r="BB34" s="1">
        <v>56</v>
      </c>
      <c r="BC34" s="1">
        <v>52</v>
      </c>
      <c r="BD34" s="1">
        <v>301</v>
      </c>
      <c r="BG34" s="1" t="s">
        <v>52321</v>
      </c>
      <c r="BH34" s="1">
        <v>86</v>
      </c>
      <c r="BI34" s="1">
        <v>52</v>
      </c>
      <c r="BJ34" s="1">
        <v>44</v>
      </c>
      <c r="BK34" s="1">
        <v>46</v>
      </c>
      <c r="BL34" s="1">
        <v>41</v>
      </c>
      <c r="BM34" s="1">
        <v>269</v>
      </c>
      <c r="BP34" s="1" t="s">
        <v>52321</v>
      </c>
      <c r="BQ34" s="1">
        <v>170</v>
      </c>
      <c r="BR34" s="1">
        <v>100</v>
      </c>
      <c r="BS34" s="1">
        <v>95</v>
      </c>
      <c r="BT34" s="1">
        <v>88</v>
      </c>
      <c r="BU34" s="1">
        <v>92</v>
      </c>
      <c r="BV34" s="1">
        <v>545</v>
      </c>
      <c r="BY34" s="1" t="s">
        <v>52321</v>
      </c>
      <c r="BZ34" s="1">
        <v>82</v>
      </c>
      <c r="CA34" s="1">
        <v>42</v>
      </c>
      <c r="CB34" s="1">
        <v>47</v>
      </c>
      <c r="CC34" s="1">
        <v>40</v>
      </c>
      <c r="CD34" s="1">
        <v>44</v>
      </c>
      <c r="CE34" s="1">
        <v>255</v>
      </c>
      <c r="CH34" s="1" t="s">
        <v>52321</v>
      </c>
      <c r="CI34" s="1">
        <v>82</v>
      </c>
      <c r="CJ34" s="1">
        <v>64</v>
      </c>
      <c r="CK34" s="1">
        <v>45</v>
      </c>
      <c r="CL34" s="1">
        <v>45</v>
      </c>
      <c r="CM34" s="1">
        <v>45</v>
      </c>
      <c r="CN34" s="1">
        <v>281</v>
      </c>
      <c r="CQ34" s="1" t="s">
        <v>52321</v>
      </c>
      <c r="CR34" s="1">
        <v>68</v>
      </c>
      <c r="CS34" s="1">
        <v>54</v>
      </c>
      <c r="CT34" s="1">
        <v>39</v>
      </c>
      <c r="CU34" s="1">
        <v>39</v>
      </c>
      <c r="CV34" s="1">
        <v>51</v>
      </c>
      <c r="CW34" s="1">
        <v>251</v>
      </c>
      <c r="CZ34" s="1" t="s">
        <v>52321</v>
      </c>
      <c r="DA34" s="1">
        <v>81</v>
      </c>
      <c r="DB34" s="1">
        <v>65</v>
      </c>
      <c r="DC34" s="1">
        <v>48</v>
      </c>
      <c r="DD34" s="1">
        <v>47</v>
      </c>
      <c r="DE34" s="1">
        <v>43</v>
      </c>
      <c r="DF34" s="1">
        <v>284</v>
      </c>
    </row>
    <row r="35" spans="1:111" x14ac:dyDescent="0.2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</row>
    <row r="37" spans="1:111" x14ac:dyDescent="0.2">
      <c r="N37" s="12" t="s">
        <v>12</v>
      </c>
      <c r="O37" t="s">
        <v>207</v>
      </c>
      <c r="W37" s="12" t="s">
        <v>12</v>
      </c>
      <c r="X37" t="s">
        <v>74</v>
      </c>
      <c r="AF37" s="12" t="s">
        <v>12</v>
      </c>
      <c r="AG37" t="s">
        <v>85</v>
      </c>
      <c r="AO37" s="12" t="s">
        <v>12</v>
      </c>
      <c r="AP37" t="s">
        <v>268</v>
      </c>
      <c r="AX37" s="12" t="s">
        <v>12</v>
      </c>
      <c r="AY37" t="s">
        <v>52</v>
      </c>
      <c r="BG37" s="12" t="s">
        <v>12</v>
      </c>
      <c r="BH37" t="s">
        <v>143</v>
      </c>
      <c r="BP37" s="12" t="s">
        <v>12</v>
      </c>
      <c r="BQ37" t="s">
        <v>105</v>
      </c>
      <c r="BY37" s="12" t="s">
        <v>12</v>
      </c>
      <c r="BZ37" t="s">
        <v>27</v>
      </c>
      <c r="CH37" s="12" t="s">
        <v>12</v>
      </c>
      <c r="CI37" t="s">
        <v>116</v>
      </c>
      <c r="CQ37" s="12" t="s">
        <v>12</v>
      </c>
      <c r="CR37" t="s">
        <v>39</v>
      </c>
      <c r="CZ37" s="12" t="s">
        <v>12</v>
      </c>
      <c r="DA37" t="s">
        <v>376</v>
      </c>
    </row>
    <row r="38" spans="1:111" x14ac:dyDescent="0.2">
      <c r="B38" s="21" t="s">
        <v>11</v>
      </c>
      <c r="C38" s="1" t="s">
        <v>38</v>
      </c>
      <c r="N38" s="12" t="s">
        <v>11</v>
      </c>
      <c r="O38" t="s">
        <v>38</v>
      </c>
      <c r="W38" s="12" t="s">
        <v>11</v>
      </c>
      <c r="X38" t="s">
        <v>38</v>
      </c>
      <c r="AF38" s="12" t="s">
        <v>11</v>
      </c>
      <c r="AG38" t="s">
        <v>38</v>
      </c>
      <c r="AO38" s="12" t="s">
        <v>11</v>
      </c>
      <c r="AP38" t="s">
        <v>38</v>
      </c>
      <c r="AX38" s="12" t="s">
        <v>11</v>
      </c>
      <c r="AY38" t="s">
        <v>38</v>
      </c>
      <c r="BG38" s="12" t="s">
        <v>11</v>
      </c>
      <c r="BH38" t="s">
        <v>38</v>
      </c>
      <c r="BP38" s="12" t="s">
        <v>11</v>
      </c>
      <c r="BQ38" t="s">
        <v>38</v>
      </c>
      <c r="BY38" s="12" t="s">
        <v>11</v>
      </c>
      <c r="BZ38" t="s">
        <v>38</v>
      </c>
      <c r="CH38" s="12" t="s">
        <v>11</v>
      </c>
      <c r="CI38" t="s">
        <v>38</v>
      </c>
      <c r="CQ38" s="12" t="s">
        <v>11</v>
      </c>
      <c r="CR38" t="s">
        <v>38</v>
      </c>
      <c r="CZ38" s="12" t="s">
        <v>11</v>
      </c>
      <c r="DA38" t="s">
        <v>38</v>
      </c>
    </row>
    <row r="39" spans="1:111" x14ac:dyDescent="0.2">
      <c r="N39"/>
      <c r="W39"/>
      <c r="AF39"/>
      <c r="AO39"/>
      <c r="AX39"/>
      <c r="BG39"/>
      <c r="BP39"/>
      <c r="BY39"/>
      <c r="CH39"/>
      <c r="CQ39"/>
      <c r="CZ39"/>
    </row>
    <row r="40" spans="1:111" x14ac:dyDescent="0.2">
      <c r="B40" s="21" t="s">
        <v>52332</v>
      </c>
      <c r="C40" s="21" t="s">
        <v>52331</v>
      </c>
      <c r="J40" s="45" t="s">
        <v>38</v>
      </c>
      <c r="K40" s="45"/>
      <c r="N40" s="12" t="s">
        <v>52332</v>
      </c>
      <c r="O40" s="21" t="s">
        <v>52331</v>
      </c>
      <c r="W40" s="12" t="s">
        <v>52332</v>
      </c>
      <c r="X40" s="21" t="s">
        <v>52331</v>
      </c>
      <c r="AF40" s="12" t="s">
        <v>52332</v>
      </c>
      <c r="AG40" s="21" t="s">
        <v>52331</v>
      </c>
      <c r="AO40" s="12" t="s">
        <v>52332</v>
      </c>
      <c r="AP40" s="21" t="s">
        <v>52331</v>
      </c>
      <c r="AX40" s="12" t="s">
        <v>52332</v>
      </c>
      <c r="AY40" s="21" t="s">
        <v>52331</v>
      </c>
      <c r="BG40" s="12" t="s">
        <v>52332</v>
      </c>
      <c r="BH40" s="21" t="s">
        <v>52331</v>
      </c>
      <c r="BP40" s="12" t="s">
        <v>52332</v>
      </c>
      <c r="BQ40" s="21" t="s">
        <v>52331</v>
      </c>
      <c r="BY40" s="12" t="s">
        <v>52332</v>
      </c>
      <c r="BZ40" s="21" t="s">
        <v>52331</v>
      </c>
      <c r="CH40" s="12" t="s">
        <v>52332</v>
      </c>
      <c r="CI40" s="21" t="s">
        <v>52331</v>
      </c>
      <c r="CQ40" s="12" t="s">
        <v>52332</v>
      </c>
      <c r="CR40" s="21" t="s">
        <v>52331</v>
      </c>
      <c r="CZ40" s="12" t="s">
        <v>52332</v>
      </c>
      <c r="DA40" s="21" t="s">
        <v>52331</v>
      </c>
    </row>
    <row r="41" spans="1:111" x14ac:dyDescent="0.2">
      <c r="B41" s="21" t="s">
        <v>52320</v>
      </c>
      <c r="C41" s="1" t="s">
        <v>160</v>
      </c>
      <c r="D41" s="1" t="s">
        <v>63</v>
      </c>
      <c r="E41" s="1" t="s">
        <v>51</v>
      </c>
      <c r="F41" s="1" t="s">
        <v>84</v>
      </c>
      <c r="G41" s="1" t="s">
        <v>25</v>
      </c>
      <c r="H41" s="1" t="s">
        <v>52321</v>
      </c>
      <c r="J41" s="21" t="s">
        <v>52320</v>
      </c>
      <c r="K41" s="1" t="s">
        <v>52390</v>
      </c>
      <c r="N41" s="12" t="s">
        <v>52320</v>
      </c>
      <c r="O41" s="1" t="s">
        <v>160</v>
      </c>
      <c r="P41" s="1" t="s">
        <v>63</v>
      </c>
      <c r="Q41" s="1" t="s">
        <v>51</v>
      </c>
      <c r="R41" s="1" t="s">
        <v>84</v>
      </c>
      <c r="S41" s="1" t="s">
        <v>25</v>
      </c>
      <c r="T41" s="1" t="s">
        <v>52321</v>
      </c>
      <c r="W41" s="12" t="s">
        <v>52320</v>
      </c>
      <c r="X41" s="1" t="s">
        <v>160</v>
      </c>
      <c r="Y41" s="1" t="s">
        <v>63</v>
      </c>
      <c r="Z41" s="1" t="s">
        <v>51</v>
      </c>
      <c r="AA41" s="1" t="s">
        <v>84</v>
      </c>
      <c r="AB41" s="1" t="s">
        <v>25</v>
      </c>
      <c r="AC41" s="1" t="s">
        <v>52321</v>
      </c>
      <c r="AF41" s="12" t="s">
        <v>52320</v>
      </c>
      <c r="AG41" s="1" t="s">
        <v>160</v>
      </c>
      <c r="AH41" s="1" t="s">
        <v>63</v>
      </c>
      <c r="AI41" s="1" t="s">
        <v>51</v>
      </c>
      <c r="AJ41" s="1" t="s">
        <v>84</v>
      </c>
      <c r="AK41" s="1" t="s">
        <v>25</v>
      </c>
      <c r="AL41" s="1" t="s">
        <v>52321</v>
      </c>
      <c r="AO41" s="12" t="s">
        <v>52320</v>
      </c>
      <c r="AP41" s="1" t="s">
        <v>160</v>
      </c>
      <c r="AQ41" s="1" t="s">
        <v>63</v>
      </c>
      <c r="AR41" s="1" t="s">
        <v>51</v>
      </c>
      <c r="AS41" s="1" t="s">
        <v>84</v>
      </c>
      <c r="AT41" s="1" t="s">
        <v>25</v>
      </c>
      <c r="AU41" s="1" t="s">
        <v>52321</v>
      </c>
      <c r="AX41" s="12" t="s">
        <v>52320</v>
      </c>
      <c r="AY41" s="1" t="s">
        <v>160</v>
      </c>
      <c r="AZ41" s="1" t="s">
        <v>63</v>
      </c>
      <c r="BA41" s="1" t="s">
        <v>51</v>
      </c>
      <c r="BB41" s="1" t="s">
        <v>84</v>
      </c>
      <c r="BC41" s="1" t="s">
        <v>25</v>
      </c>
      <c r="BD41" s="1" t="s">
        <v>52321</v>
      </c>
      <c r="BG41" s="12" t="s">
        <v>52320</v>
      </c>
      <c r="BH41" s="1" t="s">
        <v>160</v>
      </c>
      <c r="BI41" s="1" t="s">
        <v>63</v>
      </c>
      <c r="BJ41" s="1" t="s">
        <v>51</v>
      </c>
      <c r="BK41" s="1" t="s">
        <v>84</v>
      </c>
      <c r="BL41" s="1" t="s">
        <v>25</v>
      </c>
      <c r="BM41" s="1" t="s">
        <v>52321</v>
      </c>
      <c r="BP41" s="12" t="s">
        <v>52320</v>
      </c>
      <c r="BQ41" s="1" t="s">
        <v>160</v>
      </c>
      <c r="BR41" s="1" t="s">
        <v>63</v>
      </c>
      <c r="BS41" s="1" t="s">
        <v>51</v>
      </c>
      <c r="BT41" s="1" t="s">
        <v>84</v>
      </c>
      <c r="BU41" s="1" t="s">
        <v>25</v>
      </c>
      <c r="BV41" s="1" t="s">
        <v>52321</v>
      </c>
      <c r="BY41" s="12" t="s">
        <v>52320</v>
      </c>
      <c r="BZ41" s="1" t="s">
        <v>160</v>
      </c>
      <c r="CA41" s="1" t="s">
        <v>63</v>
      </c>
      <c r="CB41" s="1" t="s">
        <v>51</v>
      </c>
      <c r="CC41" s="1" t="s">
        <v>84</v>
      </c>
      <c r="CD41" s="1" t="s">
        <v>25</v>
      </c>
      <c r="CE41" s="1" t="s">
        <v>52321</v>
      </c>
      <c r="CH41" s="12" t="s">
        <v>52320</v>
      </c>
      <c r="CI41" s="1" t="s">
        <v>160</v>
      </c>
      <c r="CJ41" s="1" t="s">
        <v>63</v>
      </c>
      <c r="CK41" s="1" t="s">
        <v>51</v>
      </c>
      <c r="CL41" s="1" t="s">
        <v>84</v>
      </c>
      <c r="CM41" s="1" t="s">
        <v>25</v>
      </c>
      <c r="CN41" s="1" t="s">
        <v>52321</v>
      </c>
      <c r="CQ41" s="12" t="s">
        <v>52320</v>
      </c>
      <c r="CR41" s="1" t="s">
        <v>160</v>
      </c>
      <c r="CS41" s="1" t="s">
        <v>63</v>
      </c>
      <c r="CT41" s="1" t="s">
        <v>51</v>
      </c>
      <c r="CU41" s="1" t="s">
        <v>84</v>
      </c>
      <c r="CV41" s="1" t="s">
        <v>25</v>
      </c>
      <c r="CW41" s="1" t="s">
        <v>52321</v>
      </c>
      <c r="CZ41" s="12" t="s">
        <v>52320</v>
      </c>
      <c r="DA41" s="1" t="s">
        <v>160</v>
      </c>
      <c r="DB41" s="1" t="s">
        <v>63</v>
      </c>
      <c r="DC41" s="1" t="s">
        <v>51</v>
      </c>
      <c r="DD41" s="1" t="s">
        <v>84</v>
      </c>
      <c r="DE41" s="1" t="s">
        <v>25</v>
      </c>
      <c r="DF41" s="1" t="s">
        <v>52321</v>
      </c>
    </row>
    <row r="42" spans="1:111" x14ac:dyDescent="0.2">
      <c r="B42" s="1" t="s">
        <v>87</v>
      </c>
      <c r="C42" s="1">
        <v>68</v>
      </c>
      <c r="D42" s="1">
        <v>72</v>
      </c>
      <c r="E42" s="1">
        <v>73</v>
      </c>
      <c r="F42" s="1">
        <v>63</v>
      </c>
      <c r="G42" s="1">
        <v>56</v>
      </c>
      <c r="H42" s="1">
        <v>332</v>
      </c>
      <c r="J42" s="1" t="s">
        <v>87</v>
      </c>
      <c r="K42" s="20">
        <v>0.42168674698795183</v>
      </c>
      <c r="N42" s="1" t="s">
        <v>87</v>
      </c>
      <c r="O42" s="1">
        <v>5</v>
      </c>
      <c r="P42" s="1">
        <v>6</v>
      </c>
      <c r="Q42" s="1">
        <v>6</v>
      </c>
      <c r="R42" s="1">
        <v>2</v>
      </c>
      <c r="S42" s="1">
        <v>2</v>
      </c>
      <c r="T42" s="1">
        <v>21</v>
      </c>
      <c r="W42" s="1" t="s">
        <v>87</v>
      </c>
      <c r="X42" s="1">
        <v>7</v>
      </c>
      <c r="Y42" s="1">
        <v>5</v>
      </c>
      <c r="Z42" s="1">
        <v>4</v>
      </c>
      <c r="AA42" s="1">
        <v>10</v>
      </c>
      <c r="AB42" s="1">
        <v>5</v>
      </c>
      <c r="AC42" s="1">
        <v>31</v>
      </c>
      <c r="AF42" s="1" t="s">
        <v>87</v>
      </c>
      <c r="AG42" s="1">
        <v>7</v>
      </c>
      <c r="AH42" s="1">
        <v>5</v>
      </c>
      <c r="AI42" s="1">
        <v>7</v>
      </c>
      <c r="AJ42" s="1">
        <v>2</v>
      </c>
      <c r="AK42" s="1">
        <v>5</v>
      </c>
      <c r="AL42" s="1">
        <v>26</v>
      </c>
      <c r="AO42" s="1" t="s">
        <v>87</v>
      </c>
      <c r="AP42" s="1">
        <v>9</v>
      </c>
      <c r="AQ42" s="1">
        <v>6</v>
      </c>
      <c r="AR42" s="1">
        <v>4</v>
      </c>
      <c r="AS42" s="1">
        <v>10</v>
      </c>
      <c r="AT42" s="1">
        <v>1</v>
      </c>
      <c r="AU42" s="1">
        <v>30</v>
      </c>
      <c r="AX42" s="1" t="s">
        <v>87</v>
      </c>
      <c r="AY42" s="1">
        <v>4</v>
      </c>
      <c r="AZ42" s="1">
        <v>4</v>
      </c>
      <c r="BA42" s="1">
        <v>10</v>
      </c>
      <c r="BB42" s="1">
        <v>2</v>
      </c>
      <c r="BC42" s="1">
        <v>4</v>
      </c>
      <c r="BD42" s="1">
        <v>24</v>
      </c>
      <c r="BG42" s="1" t="s">
        <v>87</v>
      </c>
      <c r="BH42" s="1">
        <v>3</v>
      </c>
      <c r="BI42" s="1">
        <v>9</v>
      </c>
      <c r="BJ42" s="1">
        <v>6</v>
      </c>
      <c r="BK42" s="1">
        <v>7</v>
      </c>
      <c r="BL42" s="1">
        <v>5</v>
      </c>
      <c r="BM42" s="1">
        <v>30</v>
      </c>
      <c r="BP42" s="1" t="s">
        <v>87</v>
      </c>
      <c r="BQ42" s="1">
        <v>12</v>
      </c>
      <c r="BR42" s="1">
        <v>14</v>
      </c>
      <c r="BS42" s="1">
        <v>8</v>
      </c>
      <c r="BT42" s="1">
        <v>10</v>
      </c>
      <c r="BU42" s="1">
        <v>14</v>
      </c>
      <c r="BV42" s="1">
        <v>58</v>
      </c>
      <c r="BY42" s="1" t="s">
        <v>87</v>
      </c>
      <c r="BZ42" s="1">
        <v>8</v>
      </c>
      <c r="CA42" s="1">
        <v>9</v>
      </c>
      <c r="CB42" s="1">
        <v>2</v>
      </c>
      <c r="CC42" s="1">
        <v>3</v>
      </c>
      <c r="CD42" s="1">
        <v>6</v>
      </c>
      <c r="CE42" s="1">
        <v>28</v>
      </c>
      <c r="CH42" s="1" t="s">
        <v>87</v>
      </c>
      <c r="CI42" s="1">
        <v>3</v>
      </c>
      <c r="CJ42" s="1">
        <v>5</v>
      </c>
      <c r="CK42" s="1">
        <v>8</v>
      </c>
      <c r="CL42" s="1">
        <v>5</v>
      </c>
      <c r="CM42" s="1">
        <v>3</v>
      </c>
      <c r="CN42" s="1">
        <v>24</v>
      </c>
      <c r="CQ42" s="1" t="s">
        <v>87</v>
      </c>
      <c r="CR42" s="1">
        <v>3</v>
      </c>
      <c r="CS42" s="1">
        <v>5</v>
      </c>
      <c r="CT42" s="1">
        <v>13</v>
      </c>
      <c r="CU42" s="1">
        <v>8</v>
      </c>
      <c r="CV42" s="1">
        <v>6</v>
      </c>
      <c r="CW42" s="1">
        <v>35</v>
      </c>
      <c r="CZ42" s="1" t="s">
        <v>87</v>
      </c>
      <c r="DA42" s="1">
        <v>7</v>
      </c>
      <c r="DB42" s="1">
        <v>4</v>
      </c>
      <c r="DC42" s="1">
        <v>5</v>
      </c>
      <c r="DD42" s="1">
        <v>4</v>
      </c>
      <c r="DE42" s="1">
        <v>5</v>
      </c>
      <c r="DF42" s="1">
        <v>25</v>
      </c>
    </row>
    <row r="43" spans="1:111" x14ac:dyDescent="0.2">
      <c r="B43" s="1" t="s">
        <v>54</v>
      </c>
      <c r="C43" s="1">
        <v>65</v>
      </c>
      <c r="D43" s="1">
        <v>68</v>
      </c>
      <c r="E43" s="1">
        <v>62</v>
      </c>
      <c r="F43" s="1">
        <v>66</v>
      </c>
      <c r="G43" s="1">
        <v>76</v>
      </c>
      <c r="H43" s="1">
        <v>337</v>
      </c>
      <c r="J43" s="1" t="s">
        <v>54</v>
      </c>
      <c r="K43" s="20">
        <v>0.39465875370919884</v>
      </c>
      <c r="N43" s="1" t="s">
        <v>54</v>
      </c>
      <c r="O43" s="1">
        <v>7</v>
      </c>
      <c r="P43" s="1">
        <v>4</v>
      </c>
      <c r="Q43" s="1">
        <v>4</v>
      </c>
      <c r="R43" s="1">
        <v>6</v>
      </c>
      <c r="S43" s="1">
        <v>6</v>
      </c>
      <c r="T43" s="1">
        <v>27</v>
      </c>
      <c r="W43" s="1" t="s">
        <v>54</v>
      </c>
      <c r="X43" s="1">
        <v>6</v>
      </c>
      <c r="Y43" s="1">
        <v>7</v>
      </c>
      <c r="Z43" s="1">
        <v>9</v>
      </c>
      <c r="AA43" s="1">
        <v>7</v>
      </c>
      <c r="AB43" s="1">
        <v>3</v>
      </c>
      <c r="AC43" s="1">
        <v>32</v>
      </c>
      <c r="AF43" s="1" t="s">
        <v>54</v>
      </c>
      <c r="AG43" s="1">
        <v>7</v>
      </c>
      <c r="AH43" s="1">
        <v>2</v>
      </c>
      <c r="AI43" s="1">
        <v>6</v>
      </c>
      <c r="AJ43" s="1">
        <v>5</v>
      </c>
      <c r="AK43" s="1">
        <v>8</v>
      </c>
      <c r="AL43" s="1">
        <v>28</v>
      </c>
      <c r="AO43" s="1" t="s">
        <v>54</v>
      </c>
      <c r="AP43" s="1">
        <v>5</v>
      </c>
      <c r="AQ43" s="1">
        <v>7</v>
      </c>
      <c r="AR43" s="1">
        <v>5</v>
      </c>
      <c r="AS43" s="1">
        <v>9</v>
      </c>
      <c r="AT43" s="1">
        <v>5</v>
      </c>
      <c r="AU43" s="1">
        <v>31</v>
      </c>
      <c r="AX43" s="1" t="s">
        <v>54</v>
      </c>
      <c r="AY43" s="1">
        <v>3</v>
      </c>
      <c r="AZ43" s="1">
        <v>6</v>
      </c>
      <c r="BA43" s="1">
        <v>4</v>
      </c>
      <c r="BB43" s="1">
        <v>8</v>
      </c>
      <c r="BC43" s="1">
        <v>8</v>
      </c>
      <c r="BD43" s="1">
        <v>29</v>
      </c>
      <c r="BG43" s="1" t="s">
        <v>54</v>
      </c>
      <c r="BH43" s="1">
        <v>4</v>
      </c>
      <c r="BI43" s="1">
        <v>6</v>
      </c>
      <c r="BJ43" s="1">
        <v>3</v>
      </c>
      <c r="BK43" s="1">
        <v>5</v>
      </c>
      <c r="BL43" s="1">
        <v>6</v>
      </c>
      <c r="BM43" s="1">
        <v>24</v>
      </c>
      <c r="BP43" s="1" t="s">
        <v>54</v>
      </c>
      <c r="BQ43" s="1">
        <v>9</v>
      </c>
      <c r="BR43" s="1">
        <v>12</v>
      </c>
      <c r="BS43" s="1">
        <v>9</v>
      </c>
      <c r="BT43" s="1">
        <v>7</v>
      </c>
      <c r="BU43" s="1">
        <v>14</v>
      </c>
      <c r="BV43" s="1">
        <v>51</v>
      </c>
      <c r="BY43" s="1" t="s">
        <v>54</v>
      </c>
      <c r="BZ43" s="1">
        <v>7</v>
      </c>
      <c r="CA43" s="1">
        <v>6</v>
      </c>
      <c r="CB43" s="1">
        <v>6</v>
      </c>
      <c r="CC43" s="1">
        <v>7</v>
      </c>
      <c r="CD43" s="1">
        <v>9</v>
      </c>
      <c r="CE43" s="1">
        <v>35</v>
      </c>
      <c r="CH43" s="1" t="s">
        <v>54</v>
      </c>
      <c r="CI43" s="1">
        <v>4</v>
      </c>
      <c r="CJ43" s="1">
        <v>5</v>
      </c>
      <c r="CK43" s="1">
        <v>6</v>
      </c>
      <c r="CL43" s="1">
        <v>4</v>
      </c>
      <c r="CM43" s="1">
        <v>2</v>
      </c>
      <c r="CN43" s="1">
        <v>21</v>
      </c>
      <c r="CQ43" s="1" t="s">
        <v>54</v>
      </c>
      <c r="CR43" s="1">
        <v>5</v>
      </c>
      <c r="CS43" s="1">
        <v>9</v>
      </c>
      <c r="CT43" s="1">
        <v>4</v>
      </c>
      <c r="CU43" s="1">
        <v>4</v>
      </c>
      <c r="CV43" s="1">
        <v>8</v>
      </c>
      <c r="CW43" s="1">
        <v>30</v>
      </c>
      <c r="CZ43" s="1" t="s">
        <v>54</v>
      </c>
      <c r="DA43" s="1">
        <v>8</v>
      </c>
      <c r="DB43" s="1">
        <v>4</v>
      </c>
      <c r="DC43" s="1">
        <v>6</v>
      </c>
      <c r="DD43" s="1">
        <v>4</v>
      </c>
      <c r="DE43" s="1">
        <v>7</v>
      </c>
      <c r="DF43" s="1">
        <v>29</v>
      </c>
    </row>
    <row r="44" spans="1:111" x14ac:dyDescent="0.2">
      <c r="B44" s="1" t="s">
        <v>312</v>
      </c>
      <c r="C44" s="1">
        <v>63</v>
      </c>
      <c r="D44" s="1">
        <v>63</v>
      </c>
      <c r="E44" s="1">
        <v>55</v>
      </c>
      <c r="F44" s="1">
        <v>55</v>
      </c>
      <c r="G44" s="1">
        <v>82</v>
      </c>
      <c r="H44" s="1">
        <v>318</v>
      </c>
      <c r="J44" s="1" t="s">
        <v>312</v>
      </c>
      <c r="K44" s="20">
        <v>0.39622641509433965</v>
      </c>
      <c r="N44" s="1" t="s">
        <v>312</v>
      </c>
      <c r="O44" s="1">
        <v>6</v>
      </c>
      <c r="P44" s="1">
        <v>5</v>
      </c>
      <c r="Q44" s="1">
        <v>2</v>
      </c>
      <c r="R44" s="1">
        <v>4</v>
      </c>
      <c r="S44" s="1">
        <v>8</v>
      </c>
      <c r="T44" s="1">
        <v>25</v>
      </c>
      <c r="W44" s="1" t="s">
        <v>312</v>
      </c>
      <c r="X44" s="1">
        <v>4</v>
      </c>
      <c r="Y44" s="1">
        <v>8</v>
      </c>
      <c r="Z44" s="1">
        <v>5</v>
      </c>
      <c r="AA44" s="1">
        <v>4</v>
      </c>
      <c r="AB44" s="1">
        <v>10</v>
      </c>
      <c r="AC44" s="1">
        <v>31</v>
      </c>
      <c r="AF44" s="1" t="s">
        <v>312</v>
      </c>
      <c r="AG44" s="1">
        <v>8</v>
      </c>
      <c r="AH44" s="1">
        <v>5</v>
      </c>
      <c r="AI44" s="1">
        <v>8</v>
      </c>
      <c r="AJ44" s="1">
        <v>2</v>
      </c>
      <c r="AK44" s="1">
        <v>8</v>
      </c>
      <c r="AL44" s="1">
        <v>31</v>
      </c>
      <c r="AO44" s="1" t="s">
        <v>312</v>
      </c>
      <c r="AP44" s="1">
        <v>2</v>
      </c>
      <c r="AQ44" s="1">
        <v>2</v>
      </c>
      <c r="AR44" s="1">
        <v>4</v>
      </c>
      <c r="AS44" s="1">
        <v>5</v>
      </c>
      <c r="AT44" s="1">
        <v>3</v>
      </c>
      <c r="AU44" s="1">
        <v>16</v>
      </c>
      <c r="AX44" s="1" t="s">
        <v>312</v>
      </c>
      <c r="AY44" s="1">
        <v>4</v>
      </c>
      <c r="AZ44" s="1">
        <v>8</v>
      </c>
      <c r="BA44" s="1">
        <v>3</v>
      </c>
      <c r="BB44" s="1">
        <v>4</v>
      </c>
      <c r="BC44" s="1">
        <v>3</v>
      </c>
      <c r="BD44" s="1">
        <v>22</v>
      </c>
      <c r="BG44" s="1" t="s">
        <v>312</v>
      </c>
      <c r="BH44" s="1">
        <v>2</v>
      </c>
      <c r="BI44" s="1">
        <v>8</v>
      </c>
      <c r="BJ44" s="1">
        <v>9</v>
      </c>
      <c r="BK44" s="1">
        <v>1</v>
      </c>
      <c r="BL44" s="1">
        <v>5</v>
      </c>
      <c r="BM44" s="1">
        <v>25</v>
      </c>
      <c r="BP44" s="1" t="s">
        <v>312</v>
      </c>
      <c r="BQ44" s="1">
        <v>18</v>
      </c>
      <c r="BR44" s="1">
        <v>9</v>
      </c>
      <c r="BS44" s="1">
        <v>6</v>
      </c>
      <c r="BT44" s="1">
        <v>15</v>
      </c>
      <c r="BU44" s="1">
        <v>17</v>
      </c>
      <c r="BV44" s="1">
        <v>65</v>
      </c>
      <c r="BY44" s="1" t="s">
        <v>312</v>
      </c>
      <c r="BZ44" s="1">
        <v>3</v>
      </c>
      <c r="CA44" s="1">
        <v>5</v>
      </c>
      <c r="CB44" s="1">
        <v>6</v>
      </c>
      <c r="CC44" s="1">
        <v>7</v>
      </c>
      <c r="CD44" s="1">
        <v>9</v>
      </c>
      <c r="CE44" s="1">
        <v>30</v>
      </c>
      <c r="CH44" s="1" t="s">
        <v>312</v>
      </c>
      <c r="CI44" s="1">
        <v>4</v>
      </c>
      <c r="CJ44" s="1">
        <v>2</v>
      </c>
      <c r="CK44" s="1">
        <v>4</v>
      </c>
      <c r="CL44" s="1">
        <v>4</v>
      </c>
      <c r="CM44" s="1">
        <v>6</v>
      </c>
      <c r="CN44" s="1">
        <v>20</v>
      </c>
      <c r="CQ44" s="1" t="s">
        <v>312</v>
      </c>
      <c r="CR44" s="1">
        <v>6</v>
      </c>
      <c r="CS44" s="1">
        <v>4</v>
      </c>
      <c r="CT44" s="1">
        <v>5</v>
      </c>
      <c r="CU44" s="1">
        <v>5</v>
      </c>
      <c r="CV44" s="1">
        <v>7</v>
      </c>
      <c r="CW44" s="1">
        <v>27</v>
      </c>
      <c r="CZ44" s="1" t="s">
        <v>312</v>
      </c>
      <c r="DA44" s="1">
        <v>6</v>
      </c>
      <c r="DB44" s="1">
        <v>7</v>
      </c>
      <c r="DC44" s="1">
        <v>3</v>
      </c>
      <c r="DD44" s="1">
        <v>4</v>
      </c>
      <c r="DE44" s="1">
        <v>6</v>
      </c>
      <c r="DF44" s="1">
        <v>26</v>
      </c>
    </row>
    <row r="45" spans="1:111" x14ac:dyDescent="0.2">
      <c r="B45" s="1" t="s">
        <v>29</v>
      </c>
      <c r="C45" s="1">
        <v>57</v>
      </c>
      <c r="D45" s="1">
        <v>75</v>
      </c>
      <c r="E45" s="1">
        <v>59</v>
      </c>
      <c r="F45" s="1">
        <v>83</v>
      </c>
      <c r="G45" s="1">
        <v>58</v>
      </c>
      <c r="H45" s="1">
        <v>332</v>
      </c>
      <c r="J45" s="1" t="s">
        <v>29</v>
      </c>
      <c r="K45" s="20">
        <v>0.39759036144578314</v>
      </c>
      <c r="N45" s="1" t="s">
        <v>29</v>
      </c>
      <c r="O45" s="1">
        <v>6</v>
      </c>
      <c r="P45" s="1">
        <v>7</v>
      </c>
      <c r="Q45" s="1">
        <v>5</v>
      </c>
      <c r="R45" s="1">
        <v>7</v>
      </c>
      <c r="S45" s="1">
        <v>3</v>
      </c>
      <c r="T45" s="1">
        <v>28</v>
      </c>
      <c r="W45" s="1" t="s">
        <v>29</v>
      </c>
      <c r="X45" s="1">
        <v>1</v>
      </c>
      <c r="Y45" s="1">
        <v>5</v>
      </c>
      <c r="Z45" s="1">
        <v>9</v>
      </c>
      <c r="AA45" s="1">
        <v>6</v>
      </c>
      <c r="AB45" s="1">
        <v>2</v>
      </c>
      <c r="AC45" s="1">
        <v>23</v>
      </c>
      <c r="AF45" s="1" t="s">
        <v>29</v>
      </c>
      <c r="AG45" s="1">
        <v>2</v>
      </c>
      <c r="AH45" s="1">
        <v>5</v>
      </c>
      <c r="AI45" s="1">
        <v>5</v>
      </c>
      <c r="AJ45" s="1">
        <v>7</v>
      </c>
      <c r="AK45" s="1">
        <v>5</v>
      </c>
      <c r="AL45" s="1">
        <v>24</v>
      </c>
      <c r="AO45" s="1" t="s">
        <v>29</v>
      </c>
      <c r="AP45" s="1">
        <v>7</v>
      </c>
      <c r="AQ45" s="1">
        <v>3</v>
      </c>
      <c r="AR45" s="1">
        <v>3</v>
      </c>
      <c r="AS45" s="1">
        <v>8</v>
      </c>
      <c r="AT45" s="1">
        <v>4</v>
      </c>
      <c r="AU45" s="1">
        <v>25</v>
      </c>
      <c r="AX45" s="1" t="s">
        <v>29</v>
      </c>
      <c r="AY45" s="1">
        <v>4</v>
      </c>
      <c r="AZ45" s="1">
        <v>5</v>
      </c>
      <c r="BA45" s="1">
        <v>7</v>
      </c>
      <c r="BB45" s="1">
        <v>11</v>
      </c>
      <c r="BC45" s="1">
        <v>8</v>
      </c>
      <c r="BD45" s="1">
        <v>35</v>
      </c>
      <c r="BG45" s="1" t="s">
        <v>29</v>
      </c>
      <c r="BH45" s="1">
        <v>6</v>
      </c>
      <c r="BI45" s="1">
        <v>5</v>
      </c>
      <c r="BJ45" s="1">
        <v>7</v>
      </c>
      <c r="BK45" s="1">
        <v>6</v>
      </c>
      <c r="BL45" s="1">
        <v>3</v>
      </c>
      <c r="BM45" s="1">
        <v>27</v>
      </c>
      <c r="BP45" s="1" t="s">
        <v>29</v>
      </c>
      <c r="BQ45" s="1">
        <v>12</v>
      </c>
      <c r="BR45" s="1">
        <v>15</v>
      </c>
      <c r="BS45" s="1">
        <v>10</v>
      </c>
      <c r="BT45" s="1">
        <v>10</v>
      </c>
      <c r="BU45" s="1">
        <v>13</v>
      </c>
      <c r="BV45" s="1">
        <v>60</v>
      </c>
      <c r="BY45" s="1" t="s">
        <v>29</v>
      </c>
      <c r="BZ45" s="1">
        <v>5</v>
      </c>
      <c r="CA45" s="1">
        <v>9</v>
      </c>
      <c r="CB45" s="1">
        <v>5</v>
      </c>
      <c r="CC45" s="1">
        <v>9</v>
      </c>
      <c r="CD45" s="1">
        <v>3</v>
      </c>
      <c r="CE45" s="1">
        <v>31</v>
      </c>
      <c r="CH45" s="1" t="s">
        <v>29</v>
      </c>
      <c r="CI45" s="1">
        <v>3</v>
      </c>
      <c r="CJ45" s="1">
        <v>5</v>
      </c>
      <c r="CK45" s="1">
        <v>2</v>
      </c>
      <c r="CL45" s="1">
        <v>6</v>
      </c>
      <c r="CM45" s="1">
        <v>6</v>
      </c>
      <c r="CN45" s="1">
        <v>22</v>
      </c>
      <c r="CQ45" s="1" t="s">
        <v>29</v>
      </c>
      <c r="CR45" s="1">
        <v>8</v>
      </c>
      <c r="CS45" s="1">
        <v>8</v>
      </c>
      <c r="CT45" s="1">
        <v>3</v>
      </c>
      <c r="CU45" s="1">
        <v>6</v>
      </c>
      <c r="CV45" s="1">
        <v>5</v>
      </c>
      <c r="CW45" s="1">
        <v>30</v>
      </c>
      <c r="CZ45" s="1" t="s">
        <v>29</v>
      </c>
      <c r="DA45" s="1">
        <v>3</v>
      </c>
      <c r="DB45" s="1">
        <v>8</v>
      </c>
      <c r="DC45" s="1">
        <v>3</v>
      </c>
      <c r="DD45" s="1">
        <v>7</v>
      </c>
      <c r="DE45" s="1">
        <v>6</v>
      </c>
      <c r="DF45" s="1">
        <v>27</v>
      </c>
    </row>
    <row r="46" spans="1:111" x14ac:dyDescent="0.2">
      <c r="B46" s="1" t="s">
        <v>41</v>
      </c>
      <c r="C46" s="1">
        <v>81</v>
      </c>
      <c r="D46" s="1">
        <v>64</v>
      </c>
      <c r="E46" s="1">
        <v>70</v>
      </c>
      <c r="F46" s="1">
        <v>66</v>
      </c>
      <c r="G46" s="1">
        <v>80</v>
      </c>
      <c r="H46" s="1">
        <v>361</v>
      </c>
      <c r="J46" s="1" t="s">
        <v>41</v>
      </c>
      <c r="K46" s="20">
        <v>0.40166204986149584</v>
      </c>
      <c r="N46" s="1" t="s">
        <v>41</v>
      </c>
      <c r="O46" s="1">
        <v>3</v>
      </c>
      <c r="P46" s="1">
        <v>4</v>
      </c>
      <c r="Q46" s="1">
        <v>6</v>
      </c>
      <c r="R46" s="1">
        <v>7</v>
      </c>
      <c r="S46" s="1">
        <v>10</v>
      </c>
      <c r="T46" s="1">
        <v>30</v>
      </c>
      <c r="W46" s="1" t="s">
        <v>41</v>
      </c>
      <c r="X46" s="1">
        <v>8</v>
      </c>
      <c r="Y46" s="1">
        <v>5</v>
      </c>
      <c r="Z46" s="1">
        <v>4</v>
      </c>
      <c r="AA46" s="1">
        <v>1</v>
      </c>
      <c r="AB46" s="1">
        <v>4</v>
      </c>
      <c r="AC46" s="1">
        <v>22</v>
      </c>
      <c r="AF46" s="1" t="s">
        <v>41</v>
      </c>
      <c r="AG46" s="1">
        <v>6</v>
      </c>
      <c r="AH46" s="1">
        <v>7</v>
      </c>
      <c r="AI46" s="1">
        <v>6</v>
      </c>
      <c r="AJ46" s="1">
        <v>7</v>
      </c>
      <c r="AK46" s="1">
        <v>5</v>
      </c>
      <c r="AL46" s="1">
        <v>31</v>
      </c>
      <c r="AO46" s="1" t="s">
        <v>41</v>
      </c>
      <c r="AP46" s="1">
        <v>5</v>
      </c>
      <c r="AQ46" s="1">
        <v>4</v>
      </c>
      <c r="AR46" s="1">
        <v>6</v>
      </c>
      <c r="AS46" s="1">
        <v>3</v>
      </c>
      <c r="AT46" s="1">
        <v>5</v>
      </c>
      <c r="AU46" s="1">
        <v>23</v>
      </c>
      <c r="AX46" s="1" t="s">
        <v>41</v>
      </c>
      <c r="AY46" s="1">
        <v>6</v>
      </c>
      <c r="AZ46" s="1">
        <v>6</v>
      </c>
      <c r="BA46" s="1">
        <v>8</v>
      </c>
      <c r="BB46" s="1">
        <v>7</v>
      </c>
      <c r="BC46" s="1">
        <v>9</v>
      </c>
      <c r="BD46" s="1">
        <v>36</v>
      </c>
      <c r="BG46" s="1" t="s">
        <v>41</v>
      </c>
      <c r="BH46" s="1">
        <v>9</v>
      </c>
      <c r="BI46" s="1">
        <v>6</v>
      </c>
      <c r="BJ46" s="1">
        <v>8</v>
      </c>
      <c r="BK46" s="1">
        <v>5</v>
      </c>
      <c r="BL46" s="1">
        <v>6</v>
      </c>
      <c r="BM46" s="1">
        <v>34</v>
      </c>
      <c r="BP46" s="1" t="s">
        <v>41</v>
      </c>
      <c r="BQ46" s="1">
        <v>10</v>
      </c>
      <c r="BR46" s="1">
        <v>11</v>
      </c>
      <c r="BS46" s="1">
        <v>12</v>
      </c>
      <c r="BT46" s="1">
        <v>9</v>
      </c>
      <c r="BU46" s="1">
        <v>13</v>
      </c>
      <c r="BV46" s="1">
        <v>55</v>
      </c>
      <c r="BY46" s="1" t="s">
        <v>41</v>
      </c>
      <c r="BZ46" s="1">
        <v>9</v>
      </c>
      <c r="CA46" s="1">
        <v>5</v>
      </c>
      <c r="CB46" s="1">
        <v>4</v>
      </c>
      <c r="CC46" s="1">
        <v>8</v>
      </c>
      <c r="CD46" s="1">
        <v>9</v>
      </c>
      <c r="CE46" s="1">
        <v>35</v>
      </c>
      <c r="CH46" s="1" t="s">
        <v>41</v>
      </c>
      <c r="CI46" s="1">
        <v>8</v>
      </c>
      <c r="CJ46" s="1">
        <v>5</v>
      </c>
      <c r="CK46" s="1">
        <v>8</v>
      </c>
      <c r="CL46" s="1">
        <v>6</v>
      </c>
      <c r="CM46" s="1">
        <v>7</v>
      </c>
      <c r="CN46" s="1">
        <v>34</v>
      </c>
      <c r="CQ46" s="1" t="s">
        <v>41</v>
      </c>
      <c r="CR46" s="1">
        <v>8</v>
      </c>
      <c r="CS46" s="1">
        <v>6</v>
      </c>
      <c r="CT46" s="1">
        <v>5</v>
      </c>
      <c r="CU46" s="1">
        <v>6</v>
      </c>
      <c r="CV46" s="1">
        <v>5</v>
      </c>
      <c r="CW46" s="1">
        <v>30</v>
      </c>
      <c r="CZ46" s="1" t="s">
        <v>41</v>
      </c>
      <c r="DA46" s="1">
        <v>9</v>
      </c>
      <c r="DB46" s="1">
        <v>5</v>
      </c>
      <c r="DC46" s="1">
        <v>3</v>
      </c>
      <c r="DD46" s="1">
        <v>7</v>
      </c>
      <c r="DE46" s="1">
        <v>7</v>
      </c>
      <c r="DF46" s="1">
        <v>31</v>
      </c>
    </row>
    <row r="47" spans="1:111" x14ac:dyDescent="0.2">
      <c r="B47" s="1" t="s">
        <v>198</v>
      </c>
      <c r="C47" s="1">
        <v>69</v>
      </c>
      <c r="D47" s="1">
        <v>68</v>
      </c>
      <c r="E47" s="1">
        <v>58</v>
      </c>
      <c r="F47" s="1">
        <v>72</v>
      </c>
      <c r="G47" s="1">
        <v>75</v>
      </c>
      <c r="H47" s="1">
        <v>342</v>
      </c>
      <c r="J47" s="1" t="s">
        <v>198</v>
      </c>
      <c r="K47" s="20">
        <v>0.40058479532163743</v>
      </c>
      <c r="N47" s="1" t="s">
        <v>198</v>
      </c>
      <c r="O47" s="1">
        <v>6</v>
      </c>
      <c r="P47" s="1">
        <v>9</v>
      </c>
      <c r="Q47" s="1">
        <v>6</v>
      </c>
      <c r="R47" s="1">
        <v>5</v>
      </c>
      <c r="S47" s="1">
        <v>9</v>
      </c>
      <c r="T47" s="1">
        <v>35</v>
      </c>
      <c r="W47" s="1" t="s">
        <v>198</v>
      </c>
      <c r="X47" s="1">
        <v>4</v>
      </c>
      <c r="Y47" s="1">
        <v>4</v>
      </c>
      <c r="Z47" s="1">
        <v>4</v>
      </c>
      <c r="AA47" s="1">
        <v>5</v>
      </c>
      <c r="AB47" s="1">
        <v>8</v>
      </c>
      <c r="AC47" s="1">
        <v>25</v>
      </c>
      <c r="AF47" s="1" t="s">
        <v>198</v>
      </c>
      <c r="AG47" s="1">
        <v>11</v>
      </c>
      <c r="AH47" s="1">
        <v>7</v>
      </c>
      <c r="AI47" s="1">
        <v>2</v>
      </c>
      <c r="AJ47" s="1">
        <v>7</v>
      </c>
      <c r="AK47" s="1">
        <v>4</v>
      </c>
      <c r="AL47" s="1">
        <v>31</v>
      </c>
      <c r="AO47" s="1" t="s">
        <v>198</v>
      </c>
      <c r="AP47" s="1">
        <v>7</v>
      </c>
      <c r="AQ47" s="1">
        <v>4</v>
      </c>
      <c r="AR47" s="1">
        <v>4</v>
      </c>
      <c r="AS47" s="1">
        <v>3</v>
      </c>
      <c r="AT47" s="1">
        <v>7</v>
      </c>
      <c r="AU47" s="1">
        <v>25</v>
      </c>
      <c r="AX47" s="1" t="s">
        <v>198</v>
      </c>
      <c r="AY47" s="1">
        <v>5</v>
      </c>
      <c r="AZ47" s="1">
        <v>7</v>
      </c>
      <c r="BA47" s="1">
        <v>6</v>
      </c>
      <c r="BB47" s="1">
        <v>7</v>
      </c>
      <c r="BC47" s="1">
        <v>7</v>
      </c>
      <c r="BD47" s="1">
        <v>32</v>
      </c>
      <c r="BG47" s="1" t="s">
        <v>198</v>
      </c>
      <c r="BH47" s="1">
        <v>3</v>
      </c>
      <c r="BI47" s="1">
        <v>6</v>
      </c>
      <c r="BJ47" s="1">
        <v>2</v>
      </c>
      <c r="BK47" s="1">
        <v>7</v>
      </c>
      <c r="BL47" s="1">
        <v>6</v>
      </c>
      <c r="BM47" s="1">
        <v>24</v>
      </c>
      <c r="BP47" s="1" t="s">
        <v>198</v>
      </c>
      <c r="BQ47" s="1">
        <v>6</v>
      </c>
      <c r="BR47" s="1">
        <v>18</v>
      </c>
      <c r="BS47" s="1">
        <v>6</v>
      </c>
      <c r="BT47" s="1">
        <v>17</v>
      </c>
      <c r="BU47" s="1">
        <v>13</v>
      </c>
      <c r="BV47" s="1">
        <v>60</v>
      </c>
      <c r="BY47" s="1" t="s">
        <v>198</v>
      </c>
      <c r="BZ47" s="1">
        <v>8</v>
      </c>
      <c r="CA47" s="1">
        <v>1</v>
      </c>
      <c r="CB47" s="1">
        <v>6</v>
      </c>
      <c r="CC47" s="1">
        <v>2</v>
      </c>
      <c r="CD47" s="1">
        <v>6</v>
      </c>
      <c r="CE47" s="1">
        <v>23</v>
      </c>
      <c r="CH47" s="1" t="s">
        <v>198</v>
      </c>
      <c r="CI47" s="1">
        <v>7</v>
      </c>
      <c r="CJ47" s="1">
        <v>3</v>
      </c>
      <c r="CK47" s="1">
        <v>6</v>
      </c>
      <c r="CL47" s="1">
        <v>4</v>
      </c>
      <c r="CM47" s="1">
        <v>6</v>
      </c>
      <c r="CN47" s="1">
        <v>26</v>
      </c>
      <c r="CQ47" s="1" t="s">
        <v>198</v>
      </c>
      <c r="CR47" s="1">
        <v>8</v>
      </c>
      <c r="CS47" s="1">
        <v>4</v>
      </c>
      <c r="CT47" s="1">
        <v>7</v>
      </c>
      <c r="CU47" s="1">
        <v>10</v>
      </c>
      <c r="CV47" s="1">
        <v>5</v>
      </c>
      <c r="CW47" s="1">
        <v>34</v>
      </c>
      <c r="CZ47" s="1" t="s">
        <v>198</v>
      </c>
      <c r="DA47" s="1">
        <v>4</v>
      </c>
      <c r="DB47" s="1">
        <v>5</v>
      </c>
      <c r="DC47" s="1">
        <v>9</v>
      </c>
      <c r="DD47" s="1">
        <v>5</v>
      </c>
      <c r="DE47" s="1">
        <v>4</v>
      </c>
      <c r="DF47" s="1">
        <v>27</v>
      </c>
    </row>
    <row r="48" spans="1:111" x14ac:dyDescent="0.2">
      <c r="B48" s="1" t="s">
        <v>188</v>
      </c>
      <c r="C48" s="1">
        <v>193</v>
      </c>
      <c r="D48" s="1">
        <v>75</v>
      </c>
      <c r="E48" s="1">
        <v>22</v>
      </c>
      <c r="F48" s="1">
        <v>17</v>
      </c>
      <c r="G48" s="1">
        <v>33</v>
      </c>
      <c r="H48" s="1">
        <v>340</v>
      </c>
      <c r="J48" s="1" t="s">
        <v>188</v>
      </c>
      <c r="K48" s="20">
        <v>0.78823529411764703</v>
      </c>
      <c r="N48" s="1" t="s">
        <v>188</v>
      </c>
      <c r="O48" s="1">
        <v>13</v>
      </c>
      <c r="P48" s="1">
        <v>10</v>
      </c>
      <c r="Q48" s="1">
        <v>1</v>
      </c>
      <c r="R48" s="1">
        <v>2</v>
      </c>
      <c r="S48" s="1">
        <v>1</v>
      </c>
      <c r="T48" s="1">
        <v>27</v>
      </c>
      <c r="W48" s="1" t="s">
        <v>188</v>
      </c>
      <c r="X48" s="1">
        <v>19</v>
      </c>
      <c r="Y48" s="1">
        <v>7</v>
      </c>
      <c r="Z48" s="1">
        <v>3</v>
      </c>
      <c r="AA48" s="1">
        <v>1</v>
      </c>
      <c r="AB48" s="1">
        <v>4</v>
      </c>
      <c r="AC48" s="1">
        <v>34</v>
      </c>
      <c r="AF48" s="1" t="s">
        <v>188</v>
      </c>
      <c r="AG48" s="1">
        <v>18</v>
      </c>
      <c r="AH48" s="1">
        <v>4</v>
      </c>
      <c r="AI48" s="1">
        <v>2</v>
      </c>
      <c r="AJ48" s="1">
        <v>1</v>
      </c>
      <c r="AK48" s="1">
        <v>3</v>
      </c>
      <c r="AL48" s="1">
        <v>28</v>
      </c>
      <c r="AO48" s="1" t="s">
        <v>188</v>
      </c>
      <c r="AP48" s="1">
        <v>18</v>
      </c>
      <c r="AQ48" s="1">
        <v>4</v>
      </c>
      <c r="AR48" s="1">
        <v>2</v>
      </c>
      <c r="AS48" s="1">
        <v>1</v>
      </c>
      <c r="AT48" s="1">
        <v>5</v>
      </c>
      <c r="AU48" s="1">
        <v>30</v>
      </c>
      <c r="AX48" s="1" t="s">
        <v>188</v>
      </c>
      <c r="AY48" s="1">
        <v>9</v>
      </c>
      <c r="AZ48" s="1">
        <v>1</v>
      </c>
      <c r="BB48" s="1">
        <v>2</v>
      </c>
      <c r="BC48" s="1">
        <v>1</v>
      </c>
      <c r="BD48" s="1">
        <v>13</v>
      </c>
      <c r="BG48" s="1" t="s">
        <v>188</v>
      </c>
      <c r="BH48" s="1">
        <v>20</v>
      </c>
      <c r="BI48" s="1">
        <v>7</v>
      </c>
      <c r="BK48" s="1">
        <v>2</v>
      </c>
      <c r="BL48" s="1">
        <v>4</v>
      </c>
      <c r="BM48" s="1">
        <v>33</v>
      </c>
      <c r="BP48" s="1" t="s">
        <v>188</v>
      </c>
      <c r="BQ48" s="1">
        <v>33</v>
      </c>
      <c r="BR48" s="1">
        <v>10</v>
      </c>
      <c r="BS48" s="1">
        <v>4</v>
      </c>
      <c r="BT48" s="1">
        <v>3</v>
      </c>
      <c r="BU48" s="1">
        <v>4</v>
      </c>
      <c r="BV48" s="1">
        <v>54</v>
      </c>
      <c r="BY48" s="1" t="s">
        <v>188</v>
      </c>
      <c r="BZ48" s="1">
        <v>21</v>
      </c>
      <c r="CA48" s="1">
        <v>9</v>
      </c>
      <c r="CB48" s="1">
        <v>3</v>
      </c>
      <c r="CC48" s="1">
        <v>2</v>
      </c>
      <c r="CD48" s="1">
        <v>5</v>
      </c>
      <c r="CE48" s="1">
        <v>40</v>
      </c>
      <c r="CH48" s="1" t="s">
        <v>188</v>
      </c>
      <c r="CI48" s="1">
        <v>9</v>
      </c>
      <c r="CJ48" s="1">
        <v>9</v>
      </c>
      <c r="CK48" s="1">
        <v>4</v>
      </c>
      <c r="CL48" s="1">
        <v>1</v>
      </c>
      <c r="CM48" s="1">
        <v>2</v>
      </c>
      <c r="CN48" s="1">
        <v>25</v>
      </c>
      <c r="CQ48" s="1" t="s">
        <v>188</v>
      </c>
      <c r="CR48" s="1">
        <v>14</v>
      </c>
      <c r="CS48" s="1">
        <v>5</v>
      </c>
      <c r="CU48" s="1">
        <v>2</v>
      </c>
      <c r="CV48" s="1">
        <v>2</v>
      </c>
      <c r="CW48" s="1">
        <v>23</v>
      </c>
      <c r="CZ48" s="1" t="s">
        <v>188</v>
      </c>
      <c r="DA48" s="1">
        <v>19</v>
      </c>
      <c r="DB48" s="1">
        <v>9</v>
      </c>
      <c r="DC48" s="1">
        <v>3</v>
      </c>
      <c r="DE48" s="1">
        <v>2</v>
      </c>
      <c r="DF48" s="1">
        <v>33</v>
      </c>
    </row>
    <row r="49" spans="1:111" x14ac:dyDescent="0.2">
      <c r="B49" s="1" t="s">
        <v>243</v>
      </c>
      <c r="C49" s="1">
        <v>192</v>
      </c>
      <c r="D49" s="1">
        <v>60</v>
      </c>
      <c r="E49" s="1">
        <v>30</v>
      </c>
      <c r="F49" s="1">
        <v>16</v>
      </c>
      <c r="G49" s="1">
        <v>28</v>
      </c>
      <c r="H49" s="1">
        <v>326</v>
      </c>
      <c r="J49" s="1" t="s">
        <v>243</v>
      </c>
      <c r="K49" s="20">
        <v>0.77300613496932513</v>
      </c>
      <c r="N49" s="1" t="s">
        <v>243</v>
      </c>
      <c r="O49" s="1">
        <v>15</v>
      </c>
      <c r="P49" s="1">
        <v>5</v>
      </c>
      <c r="Q49" s="1">
        <v>5</v>
      </c>
      <c r="S49" s="1">
        <v>4</v>
      </c>
      <c r="T49" s="1">
        <v>29</v>
      </c>
      <c r="W49" s="1" t="s">
        <v>243</v>
      </c>
      <c r="X49" s="1">
        <v>24</v>
      </c>
      <c r="Y49" s="1">
        <v>6</v>
      </c>
      <c r="Z49" s="1">
        <v>3</v>
      </c>
      <c r="AA49" s="1">
        <v>2</v>
      </c>
      <c r="AB49" s="1">
        <v>1</v>
      </c>
      <c r="AC49" s="1">
        <v>36</v>
      </c>
      <c r="AF49" s="1" t="s">
        <v>243</v>
      </c>
      <c r="AG49" s="1">
        <v>17</v>
      </c>
      <c r="AH49" s="1">
        <v>5</v>
      </c>
      <c r="AI49" s="1">
        <v>1</v>
      </c>
      <c r="AJ49" s="1">
        <v>1</v>
      </c>
      <c r="AK49" s="1">
        <v>2</v>
      </c>
      <c r="AL49" s="1">
        <v>26</v>
      </c>
      <c r="AO49" s="1" t="s">
        <v>243</v>
      </c>
      <c r="AP49" s="1">
        <v>17</v>
      </c>
      <c r="AQ49" s="1">
        <v>6</v>
      </c>
      <c r="AR49" s="1">
        <v>2</v>
      </c>
      <c r="AS49" s="1">
        <v>3</v>
      </c>
      <c r="AU49" s="1">
        <v>28</v>
      </c>
      <c r="AX49" s="1" t="s">
        <v>243</v>
      </c>
      <c r="AY49" s="1">
        <v>15</v>
      </c>
      <c r="AZ49" s="1">
        <v>2</v>
      </c>
      <c r="BA49" s="1">
        <v>5</v>
      </c>
      <c r="BC49" s="1">
        <v>1</v>
      </c>
      <c r="BD49" s="1">
        <v>23</v>
      </c>
      <c r="BG49" s="1" t="s">
        <v>243</v>
      </c>
      <c r="BH49" s="1">
        <v>14</v>
      </c>
      <c r="BI49" s="1">
        <v>4</v>
      </c>
      <c r="BK49" s="1">
        <v>3</v>
      </c>
      <c r="BL49" s="1">
        <v>4</v>
      </c>
      <c r="BM49" s="1">
        <v>25</v>
      </c>
      <c r="BP49" s="1" t="s">
        <v>243</v>
      </c>
      <c r="BQ49" s="1">
        <v>31</v>
      </c>
      <c r="BR49" s="1">
        <v>8</v>
      </c>
      <c r="BS49" s="1">
        <v>3</v>
      </c>
      <c r="BT49" s="1">
        <v>3</v>
      </c>
      <c r="BU49" s="1">
        <v>7</v>
      </c>
      <c r="BV49" s="1">
        <v>52</v>
      </c>
      <c r="BY49" s="1" t="s">
        <v>243</v>
      </c>
      <c r="BZ49" s="1">
        <v>12</v>
      </c>
      <c r="CA49" s="1">
        <v>5</v>
      </c>
      <c r="CB49" s="1">
        <v>4</v>
      </c>
      <c r="CC49" s="1">
        <v>1</v>
      </c>
      <c r="CD49" s="1">
        <v>2</v>
      </c>
      <c r="CE49" s="1">
        <v>24</v>
      </c>
      <c r="CH49" s="1" t="s">
        <v>243</v>
      </c>
      <c r="CI49" s="1">
        <v>20</v>
      </c>
      <c r="CJ49" s="1">
        <v>9</v>
      </c>
      <c r="CK49" s="1">
        <v>2</v>
      </c>
      <c r="CL49" s="1">
        <v>3</v>
      </c>
      <c r="CM49" s="1">
        <v>2</v>
      </c>
      <c r="CN49" s="1">
        <v>36</v>
      </c>
      <c r="CQ49" s="1" t="s">
        <v>243</v>
      </c>
      <c r="CR49" s="1">
        <v>13</v>
      </c>
      <c r="CS49" s="1">
        <v>3</v>
      </c>
      <c r="CT49" s="1">
        <v>2</v>
      </c>
      <c r="CV49" s="1">
        <v>3</v>
      </c>
      <c r="CW49" s="1">
        <v>21</v>
      </c>
      <c r="CZ49" s="1" t="s">
        <v>243</v>
      </c>
      <c r="DA49" s="1">
        <v>14</v>
      </c>
      <c r="DB49" s="1">
        <v>7</v>
      </c>
      <c r="DC49" s="1">
        <v>3</v>
      </c>
      <c r="DE49" s="1">
        <v>2</v>
      </c>
      <c r="DF49" s="1">
        <v>26</v>
      </c>
    </row>
    <row r="50" spans="1:111" x14ac:dyDescent="0.2">
      <c r="B50" s="1" t="s">
        <v>107</v>
      </c>
      <c r="C50" s="1">
        <v>184</v>
      </c>
      <c r="D50" s="1">
        <v>65</v>
      </c>
      <c r="E50" s="1">
        <v>39</v>
      </c>
      <c r="F50" s="1">
        <v>27</v>
      </c>
      <c r="G50" s="1">
        <v>30</v>
      </c>
      <c r="H50" s="1">
        <v>345</v>
      </c>
      <c r="J50" s="1" t="s">
        <v>107</v>
      </c>
      <c r="K50" s="20">
        <v>0.72173913043478266</v>
      </c>
      <c r="N50" s="1" t="s">
        <v>107</v>
      </c>
      <c r="O50" s="1">
        <v>16</v>
      </c>
      <c r="P50" s="1">
        <v>9</v>
      </c>
      <c r="Q50" s="1">
        <v>6</v>
      </c>
      <c r="R50" s="1">
        <v>4</v>
      </c>
      <c r="S50" s="1">
        <v>4</v>
      </c>
      <c r="T50" s="1">
        <v>39</v>
      </c>
      <c r="W50" s="1" t="s">
        <v>107</v>
      </c>
      <c r="X50" s="1">
        <v>16</v>
      </c>
      <c r="Y50" s="1">
        <v>6</v>
      </c>
      <c r="Z50" s="1">
        <v>2</v>
      </c>
      <c r="AB50" s="1">
        <v>3</v>
      </c>
      <c r="AC50" s="1">
        <v>27</v>
      </c>
      <c r="AF50" s="1" t="s">
        <v>107</v>
      </c>
      <c r="AG50" s="1">
        <v>14</v>
      </c>
      <c r="AH50" s="1">
        <v>3</v>
      </c>
      <c r="AI50" s="1">
        <v>1</v>
      </c>
      <c r="AJ50" s="1">
        <v>2</v>
      </c>
      <c r="AK50" s="1">
        <v>3</v>
      </c>
      <c r="AL50" s="1">
        <v>23</v>
      </c>
      <c r="AO50" s="1" t="s">
        <v>107</v>
      </c>
      <c r="AP50" s="1">
        <v>19</v>
      </c>
      <c r="AQ50" s="1">
        <v>5</v>
      </c>
      <c r="AR50" s="1">
        <v>5</v>
      </c>
      <c r="AS50" s="1">
        <v>3</v>
      </c>
      <c r="AT50" s="1">
        <v>1</v>
      </c>
      <c r="AU50" s="1">
        <v>33</v>
      </c>
      <c r="AX50" s="1" t="s">
        <v>107</v>
      </c>
      <c r="AY50" s="1">
        <v>19</v>
      </c>
      <c r="AZ50" s="1">
        <v>6</v>
      </c>
      <c r="BA50" s="1">
        <v>4</v>
      </c>
      <c r="BB50" s="1">
        <v>1</v>
      </c>
      <c r="BC50" s="1">
        <v>3</v>
      </c>
      <c r="BD50" s="1">
        <v>33</v>
      </c>
      <c r="BG50" s="1" t="s">
        <v>107</v>
      </c>
      <c r="BH50" s="1">
        <v>14</v>
      </c>
      <c r="BI50" s="1">
        <v>3</v>
      </c>
      <c r="BJ50" s="1">
        <v>4</v>
      </c>
      <c r="BK50" s="1">
        <v>6</v>
      </c>
      <c r="BL50" s="1">
        <v>3</v>
      </c>
      <c r="BM50" s="1">
        <v>30</v>
      </c>
      <c r="BP50" s="1" t="s">
        <v>107</v>
      </c>
      <c r="BQ50" s="1">
        <v>26</v>
      </c>
      <c r="BR50" s="1">
        <v>13</v>
      </c>
      <c r="BS50" s="1">
        <v>4</v>
      </c>
      <c r="BT50" s="1">
        <v>4</v>
      </c>
      <c r="BU50" s="1">
        <v>3</v>
      </c>
      <c r="BV50" s="1">
        <v>50</v>
      </c>
      <c r="BY50" s="1" t="s">
        <v>107</v>
      </c>
      <c r="BZ50" s="1">
        <v>13</v>
      </c>
      <c r="CA50" s="1">
        <v>3</v>
      </c>
      <c r="CB50" s="1">
        <v>4</v>
      </c>
      <c r="CC50" s="1">
        <v>2</v>
      </c>
      <c r="CD50" s="1">
        <v>3</v>
      </c>
      <c r="CE50" s="1">
        <v>25</v>
      </c>
      <c r="CH50" s="1" t="s">
        <v>107</v>
      </c>
      <c r="CI50" s="1">
        <v>13</v>
      </c>
      <c r="CJ50" s="1">
        <v>5</v>
      </c>
      <c r="CK50" s="1">
        <v>6</v>
      </c>
      <c r="CL50" s="1">
        <v>3</v>
      </c>
      <c r="CM50" s="1">
        <v>3</v>
      </c>
      <c r="CN50" s="1">
        <v>30</v>
      </c>
      <c r="CQ50" s="1" t="s">
        <v>107</v>
      </c>
      <c r="CR50" s="1">
        <v>16</v>
      </c>
      <c r="CS50" s="1">
        <v>3</v>
      </c>
      <c r="CT50" s="1">
        <v>1</v>
      </c>
      <c r="CV50" s="1">
        <v>1</v>
      </c>
      <c r="CW50" s="1">
        <v>21</v>
      </c>
      <c r="CZ50" s="1" t="s">
        <v>107</v>
      </c>
      <c r="DA50" s="1">
        <v>18</v>
      </c>
      <c r="DB50" s="1">
        <v>9</v>
      </c>
      <c r="DC50" s="1">
        <v>2</v>
      </c>
      <c r="DD50" s="1">
        <v>2</v>
      </c>
      <c r="DE50" s="1">
        <v>3</v>
      </c>
      <c r="DF50" s="1">
        <v>34</v>
      </c>
    </row>
    <row r="51" spans="1:111" x14ac:dyDescent="0.2">
      <c r="B51" s="1" t="s">
        <v>296</v>
      </c>
      <c r="C51" s="1">
        <v>74</v>
      </c>
      <c r="D51" s="1">
        <v>69</v>
      </c>
      <c r="E51" s="1">
        <v>67</v>
      </c>
      <c r="F51" s="1">
        <v>64</v>
      </c>
      <c r="G51" s="1">
        <v>72</v>
      </c>
      <c r="H51" s="1">
        <v>346</v>
      </c>
      <c r="J51" s="1" t="s">
        <v>296</v>
      </c>
      <c r="K51" s="20">
        <v>0.41329479768786126</v>
      </c>
      <c r="N51" s="1" t="s">
        <v>296</v>
      </c>
      <c r="O51" s="1">
        <v>3</v>
      </c>
      <c r="P51" s="1">
        <v>7</v>
      </c>
      <c r="Q51" s="1">
        <v>5</v>
      </c>
      <c r="R51" s="1">
        <v>4</v>
      </c>
      <c r="S51" s="1">
        <v>5</v>
      </c>
      <c r="T51" s="1">
        <v>24</v>
      </c>
      <c r="W51" s="1" t="s">
        <v>296</v>
      </c>
      <c r="X51" s="1">
        <v>4</v>
      </c>
      <c r="Y51" s="1">
        <v>8</v>
      </c>
      <c r="Z51" s="1">
        <v>7</v>
      </c>
      <c r="AA51" s="1">
        <v>9</v>
      </c>
      <c r="AB51" s="1">
        <v>7</v>
      </c>
      <c r="AC51" s="1">
        <v>35</v>
      </c>
      <c r="AF51" s="1" t="s">
        <v>296</v>
      </c>
      <c r="AG51" s="1">
        <v>5</v>
      </c>
      <c r="AH51" s="1">
        <v>8</v>
      </c>
      <c r="AI51" s="1">
        <v>6</v>
      </c>
      <c r="AJ51" s="1">
        <v>7</v>
      </c>
      <c r="AK51" s="1">
        <v>5</v>
      </c>
      <c r="AL51" s="1">
        <v>31</v>
      </c>
      <c r="AO51" s="1" t="s">
        <v>296</v>
      </c>
      <c r="AP51" s="1">
        <v>6</v>
      </c>
      <c r="AQ51" s="1">
        <v>5</v>
      </c>
      <c r="AR51" s="1">
        <v>4</v>
      </c>
      <c r="AS51" s="1">
        <v>4</v>
      </c>
      <c r="AT51" s="1">
        <v>8</v>
      </c>
      <c r="AU51" s="1">
        <v>27</v>
      </c>
      <c r="AX51" s="1" t="s">
        <v>296</v>
      </c>
      <c r="AY51" s="1">
        <v>9</v>
      </c>
      <c r="AZ51" s="1">
        <v>6</v>
      </c>
      <c r="BA51" s="1">
        <v>9</v>
      </c>
      <c r="BB51" s="1">
        <v>4</v>
      </c>
      <c r="BC51" s="1">
        <v>6</v>
      </c>
      <c r="BD51" s="1">
        <v>34</v>
      </c>
      <c r="BG51" s="1" t="s">
        <v>296</v>
      </c>
      <c r="BH51" s="1">
        <v>5</v>
      </c>
      <c r="BI51" s="1">
        <v>4</v>
      </c>
      <c r="BJ51" s="1">
        <v>2</v>
      </c>
      <c r="BK51" s="1">
        <v>5</v>
      </c>
      <c r="BL51" s="1">
        <v>7</v>
      </c>
      <c r="BM51" s="1">
        <v>23</v>
      </c>
      <c r="BP51" s="1" t="s">
        <v>296</v>
      </c>
      <c r="BQ51" s="1">
        <v>9</v>
      </c>
      <c r="BR51" s="1">
        <v>9</v>
      </c>
      <c r="BS51" s="1">
        <v>8</v>
      </c>
      <c r="BT51" s="1">
        <v>8</v>
      </c>
      <c r="BU51" s="1">
        <v>11</v>
      </c>
      <c r="BV51" s="1">
        <v>45</v>
      </c>
      <c r="BY51" s="1" t="s">
        <v>296</v>
      </c>
      <c r="BZ51" s="1">
        <v>13</v>
      </c>
      <c r="CA51" s="1">
        <v>6</v>
      </c>
      <c r="CB51" s="1">
        <v>7</v>
      </c>
      <c r="CC51" s="1">
        <v>5</v>
      </c>
      <c r="CD51" s="1">
        <v>3</v>
      </c>
      <c r="CE51" s="1">
        <v>34</v>
      </c>
      <c r="CH51" s="1" t="s">
        <v>296</v>
      </c>
      <c r="CI51" s="1">
        <v>9</v>
      </c>
      <c r="CJ51" s="1">
        <v>4</v>
      </c>
      <c r="CK51" s="1">
        <v>6</v>
      </c>
      <c r="CL51" s="1">
        <v>6</v>
      </c>
      <c r="CM51" s="1">
        <v>4</v>
      </c>
      <c r="CN51" s="1">
        <v>29</v>
      </c>
      <c r="CQ51" s="1" t="s">
        <v>296</v>
      </c>
      <c r="CR51" s="1">
        <v>6</v>
      </c>
      <c r="CS51" s="1">
        <v>4</v>
      </c>
      <c r="CT51" s="1">
        <v>7</v>
      </c>
      <c r="CU51" s="1">
        <v>6</v>
      </c>
      <c r="CV51" s="1">
        <v>5</v>
      </c>
      <c r="CW51" s="1">
        <v>28</v>
      </c>
      <c r="CZ51" s="1" t="s">
        <v>296</v>
      </c>
      <c r="DA51" s="1">
        <v>5</v>
      </c>
      <c r="DB51" s="1">
        <v>8</v>
      </c>
      <c r="DC51" s="1">
        <v>6</v>
      </c>
      <c r="DD51" s="1">
        <v>6</v>
      </c>
      <c r="DE51" s="1">
        <v>11</v>
      </c>
      <c r="DF51" s="1">
        <v>36</v>
      </c>
    </row>
    <row r="52" spans="1:111" x14ac:dyDescent="0.2">
      <c r="B52" s="1" t="s">
        <v>52321</v>
      </c>
      <c r="C52" s="1">
        <v>1046</v>
      </c>
      <c r="D52" s="1">
        <v>679</v>
      </c>
      <c r="E52" s="1">
        <v>535</v>
      </c>
      <c r="F52" s="1">
        <v>529</v>
      </c>
      <c r="G52" s="1">
        <v>590</v>
      </c>
      <c r="H52" s="1">
        <v>3379</v>
      </c>
      <c r="J52" s="1" t="s">
        <v>52321</v>
      </c>
      <c r="K52" s="20">
        <v>5.1086844796300221</v>
      </c>
      <c r="N52" s="1" t="s">
        <v>52321</v>
      </c>
      <c r="O52" s="1">
        <v>80</v>
      </c>
      <c r="P52" s="1">
        <v>66</v>
      </c>
      <c r="Q52" s="1">
        <v>46</v>
      </c>
      <c r="R52" s="1">
        <v>41</v>
      </c>
      <c r="S52" s="1">
        <v>52</v>
      </c>
      <c r="T52" s="1">
        <v>285</v>
      </c>
      <c r="W52" s="1" t="s">
        <v>52321</v>
      </c>
      <c r="X52" s="1">
        <v>93</v>
      </c>
      <c r="Y52" s="1">
        <v>61</v>
      </c>
      <c r="Z52" s="1">
        <v>50</v>
      </c>
      <c r="AA52" s="1">
        <v>45</v>
      </c>
      <c r="AB52" s="1">
        <v>47</v>
      </c>
      <c r="AC52" s="1">
        <v>296</v>
      </c>
      <c r="AF52" s="1" t="s">
        <v>52321</v>
      </c>
      <c r="AG52" s="1">
        <v>95</v>
      </c>
      <c r="AH52" s="1">
        <v>51</v>
      </c>
      <c r="AI52" s="1">
        <v>44</v>
      </c>
      <c r="AJ52" s="1">
        <v>41</v>
      </c>
      <c r="AK52" s="1">
        <v>48</v>
      </c>
      <c r="AL52" s="1">
        <v>279</v>
      </c>
      <c r="AO52" s="1" t="s">
        <v>52321</v>
      </c>
      <c r="AP52" s="1">
        <v>95</v>
      </c>
      <c r="AQ52" s="1">
        <v>46</v>
      </c>
      <c r="AR52" s="1">
        <v>39</v>
      </c>
      <c r="AS52" s="1">
        <v>49</v>
      </c>
      <c r="AT52" s="1">
        <v>39</v>
      </c>
      <c r="AU52" s="1">
        <v>268</v>
      </c>
      <c r="AX52" s="1" t="s">
        <v>52321</v>
      </c>
      <c r="AY52" s="1">
        <v>78</v>
      </c>
      <c r="AZ52" s="1">
        <v>51</v>
      </c>
      <c r="BA52" s="1">
        <v>56</v>
      </c>
      <c r="BB52" s="1">
        <v>46</v>
      </c>
      <c r="BC52" s="1">
        <v>50</v>
      </c>
      <c r="BD52" s="1">
        <v>281</v>
      </c>
      <c r="BG52" s="1" t="s">
        <v>52321</v>
      </c>
      <c r="BH52" s="1">
        <v>80</v>
      </c>
      <c r="BI52" s="1">
        <v>58</v>
      </c>
      <c r="BJ52" s="1">
        <v>41</v>
      </c>
      <c r="BK52" s="1">
        <v>47</v>
      </c>
      <c r="BL52" s="1">
        <v>49</v>
      </c>
      <c r="BM52" s="1">
        <v>275</v>
      </c>
      <c r="BP52" s="1" t="s">
        <v>52321</v>
      </c>
      <c r="BQ52" s="1">
        <v>166</v>
      </c>
      <c r="BR52" s="1">
        <v>119</v>
      </c>
      <c r="BS52" s="1">
        <v>70</v>
      </c>
      <c r="BT52" s="1">
        <v>86</v>
      </c>
      <c r="BU52" s="1">
        <v>109</v>
      </c>
      <c r="BV52" s="1">
        <v>550</v>
      </c>
      <c r="BY52" s="1" t="s">
        <v>52321</v>
      </c>
      <c r="BZ52" s="1">
        <v>99</v>
      </c>
      <c r="CA52" s="1">
        <v>58</v>
      </c>
      <c r="CB52" s="1">
        <v>47</v>
      </c>
      <c r="CC52" s="1">
        <v>46</v>
      </c>
      <c r="CD52" s="1">
        <v>55</v>
      </c>
      <c r="CE52" s="1">
        <v>305</v>
      </c>
      <c r="CH52" s="1" t="s">
        <v>52321</v>
      </c>
      <c r="CI52" s="1">
        <v>80</v>
      </c>
      <c r="CJ52" s="1">
        <v>52</v>
      </c>
      <c r="CK52" s="1">
        <v>52</v>
      </c>
      <c r="CL52" s="1">
        <v>42</v>
      </c>
      <c r="CM52" s="1">
        <v>41</v>
      </c>
      <c r="CN52" s="1">
        <v>267</v>
      </c>
      <c r="CQ52" s="1" t="s">
        <v>52321</v>
      </c>
      <c r="CR52" s="1">
        <v>87</v>
      </c>
      <c r="CS52" s="1">
        <v>51</v>
      </c>
      <c r="CT52" s="1">
        <v>47</v>
      </c>
      <c r="CU52" s="1">
        <v>47</v>
      </c>
      <c r="CV52" s="1">
        <v>47</v>
      </c>
      <c r="CW52" s="1">
        <v>279</v>
      </c>
      <c r="CZ52" s="1" t="s">
        <v>52321</v>
      </c>
      <c r="DA52" s="1">
        <v>93</v>
      </c>
      <c r="DB52" s="1">
        <v>66</v>
      </c>
      <c r="DC52" s="1">
        <v>43</v>
      </c>
      <c r="DD52" s="1">
        <v>39</v>
      </c>
      <c r="DE52" s="1">
        <v>53</v>
      </c>
      <c r="DF52" s="1">
        <v>294</v>
      </c>
    </row>
    <row r="53" spans="1:111" x14ac:dyDescent="0.2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</row>
    <row r="55" spans="1:111" x14ac:dyDescent="0.2">
      <c r="N55" s="12" t="s">
        <v>12</v>
      </c>
      <c r="O55" t="s">
        <v>207</v>
      </c>
      <c r="W55" s="12" t="s">
        <v>12</v>
      </c>
      <c r="X55" t="s">
        <v>74</v>
      </c>
      <c r="AF55" s="12" t="s">
        <v>12</v>
      </c>
      <c r="AG55" t="s">
        <v>85</v>
      </c>
      <c r="AO55" s="12" t="s">
        <v>12</v>
      </c>
      <c r="AP55" t="s">
        <v>268</v>
      </c>
      <c r="AX55" s="12" t="s">
        <v>12</v>
      </c>
      <c r="AY55" t="s">
        <v>52</v>
      </c>
      <c r="BG55" s="12" t="s">
        <v>12</v>
      </c>
      <c r="BH55" t="s">
        <v>143</v>
      </c>
      <c r="BP55" s="12" t="s">
        <v>12</v>
      </c>
      <c r="BQ55" t="s">
        <v>105</v>
      </c>
      <c r="BY55" s="12" t="s">
        <v>12</v>
      </c>
      <c r="BZ55" t="s">
        <v>27</v>
      </c>
      <c r="CH55" s="12" t="s">
        <v>12</v>
      </c>
      <c r="CI55" t="s">
        <v>116</v>
      </c>
      <c r="CQ55" s="12" t="s">
        <v>12</v>
      </c>
      <c r="CR55" t="s">
        <v>39</v>
      </c>
      <c r="CZ55" s="12" t="s">
        <v>12</v>
      </c>
      <c r="DA55" t="s">
        <v>376</v>
      </c>
    </row>
    <row r="56" spans="1:111" x14ac:dyDescent="0.2">
      <c r="B56" s="21" t="s">
        <v>11</v>
      </c>
      <c r="C56" s="1" t="s">
        <v>73</v>
      </c>
      <c r="N56" s="12" t="s">
        <v>11</v>
      </c>
      <c r="O56" t="s">
        <v>73</v>
      </c>
      <c r="W56" s="12" t="s">
        <v>11</v>
      </c>
      <c r="X56" t="s">
        <v>73</v>
      </c>
      <c r="AF56" s="12" t="s">
        <v>11</v>
      </c>
      <c r="AG56" t="s">
        <v>73</v>
      </c>
      <c r="AO56" s="12" t="s">
        <v>11</v>
      </c>
      <c r="AP56" t="s">
        <v>73</v>
      </c>
      <c r="AX56" s="12" t="s">
        <v>11</v>
      </c>
      <c r="AY56" t="s">
        <v>73</v>
      </c>
      <c r="BG56" s="12" t="s">
        <v>11</v>
      </c>
      <c r="BH56" t="s">
        <v>73</v>
      </c>
      <c r="BP56" s="12" t="s">
        <v>11</v>
      </c>
      <c r="BQ56" t="s">
        <v>73</v>
      </c>
      <c r="BY56" s="12" t="s">
        <v>11</v>
      </c>
      <c r="BZ56" t="s">
        <v>73</v>
      </c>
      <c r="CH56" s="12" t="s">
        <v>11</v>
      </c>
      <c r="CI56" t="s">
        <v>73</v>
      </c>
      <c r="CQ56" s="12" t="s">
        <v>11</v>
      </c>
      <c r="CR56" t="s">
        <v>73</v>
      </c>
      <c r="CZ56" s="12" t="s">
        <v>11</v>
      </c>
      <c r="DA56" t="s">
        <v>73</v>
      </c>
    </row>
    <row r="57" spans="1:111" x14ac:dyDescent="0.2">
      <c r="N57"/>
      <c r="W57"/>
      <c r="AF57"/>
      <c r="AO57"/>
      <c r="AX57"/>
      <c r="BG57"/>
      <c r="BP57"/>
      <c r="BY57"/>
      <c r="CH57"/>
      <c r="CQ57"/>
      <c r="CZ57"/>
    </row>
    <row r="58" spans="1:111" x14ac:dyDescent="0.2">
      <c r="B58" s="21" t="s">
        <v>52332</v>
      </c>
      <c r="C58" s="21" t="s">
        <v>52331</v>
      </c>
      <c r="J58" s="45" t="s">
        <v>73</v>
      </c>
      <c r="K58" s="45"/>
      <c r="N58" s="12" t="s">
        <v>52332</v>
      </c>
      <c r="O58" s="21" t="s">
        <v>52331</v>
      </c>
      <c r="W58" s="12" t="s">
        <v>52332</v>
      </c>
      <c r="X58" s="21" t="s">
        <v>52331</v>
      </c>
      <c r="AF58" s="12" t="s">
        <v>52332</v>
      </c>
      <c r="AG58" s="21" t="s">
        <v>52331</v>
      </c>
      <c r="AO58" s="12" t="s">
        <v>52332</v>
      </c>
      <c r="AP58" s="21" t="s">
        <v>52331</v>
      </c>
      <c r="AX58" s="12" t="s">
        <v>52332</v>
      </c>
      <c r="AY58" s="21" t="s">
        <v>52331</v>
      </c>
      <c r="BG58" s="12" t="s">
        <v>52332</v>
      </c>
      <c r="BH58" s="21" t="s">
        <v>52331</v>
      </c>
      <c r="BP58" s="12" t="s">
        <v>52332</v>
      </c>
      <c r="BQ58" s="21" t="s">
        <v>52331</v>
      </c>
      <c r="BY58" s="12" t="s">
        <v>52332</v>
      </c>
      <c r="BZ58" s="21" t="s">
        <v>52331</v>
      </c>
      <c r="CH58" s="12" t="s">
        <v>52332</v>
      </c>
      <c r="CI58" s="21" t="s">
        <v>52331</v>
      </c>
      <c r="CQ58" s="12" t="s">
        <v>52332</v>
      </c>
      <c r="CR58" s="21" t="s">
        <v>52331</v>
      </c>
      <c r="CZ58" s="12" t="s">
        <v>52332</v>
      </c>
      <c r="DA58" s="21" t="s">
        <v>52331</v>
      </c>
    </row>
    <row r="59" spans="1:111" x14ac:dyDescent="0.2">
      <c r="B59" s="21" t="s">
        <v>52320</v>
      </c>
      <c r="C59" s="1" t="s">
        <v>160</v>
      </c>
      <c r="D59" s="1" t="s">
        <v>63</v>
      </c>
      <c r="E59" s="1" t="s">
        <v>51</v>
      </c>
      <c r="F59" s="1" t="s">
        <v>84</v>
      </c>
      <c r="G59" s="1" t="s">
        <v>25</v>
      </c>
      <c r="H59" s="1" t="s">
        <v>52321</v>
      </c>
      <c r="J59" s="21" t="s">
        <v>52320</v>
      </c>
      <c r="K59" s="1" t="s">
        <v>52390</v>
      </c>
      <c r="N59" s="12" t="s">
        <v>52320</v>
      </c>
      <c r="O59" s="1" t="s">
        <v>160</v>
      </c>
      <c r="P59" s="1" t="s">
        <v>63</v>
      </c>
      <c r="Q59" s="1" t="s">
        <v>51</v>
      </c>
      <c r="R59" s="1" t="s">
        <v>84</v>
      </c>
      <c r="S59" s="1" t="s">
        <v>25</v>
      </c>
      <c r="T59" s="1" t="s">
        <v>52321</v>
      </c>
      <c r="W59" s="12" t="s">
        <v>52320</v>
      </c>
      <c r="X59" s="1" t="s">
        <v>160</v>
      </c>
      <c r="Y59" s="1" t="s">
        <v>63</v>
      </c>
      <c r="Z59" s="1" t="s">
        <v>51</v>
      </c>
      <c r="AA59" s="1" t="s">
        <v>84</v>
      </c>
      <c r="AB59" s="1" t="s">
        <v>25</v>
      </c>
      <c r="AC59" s="1" t="s">
        <v>52321</v>
      </c>
      <c r="AF59" s="12" t="s">
        <v>52320</v>
      </c>
      <c r="AG59" s="1" t="s">
        <v>160</v>
      </c>
      <c r="AH59" s="1" t="s">
        <v>63</v>
      </c>
      <c r="AI59" s="1" t="s">
        <v>51</v>
      </c>
      <c r="AJ59" s="1" t="s">
        <v>84</v>
      </c>
      <c r="AK59" s="1" t="s">
        <v>25</v>
      </c>
      <c r="AL59" s="1" t="s">
        <v>52321</v>
      </c>
      <c r="AO59" s="12" t="s">
        <v>52320</v>
      </c>
      <c r="AP59" s="1" t="s">
        <v>160</v>
      </c>
      <c r="AQ59" s="1" t="s">
        <v>63</v>
      </c>
      <c r="AR59" s="1" t="s">
        <v>51</v>
      </c>
      <c r="AS59" s="1" t="s">
        <v>84</v>
      </c>
      <c r="AT59" s="1" t="s">
        <v>25</v>
      </c>
      <c r="AU59" s="1" t="s">
        <v>52321</v>
      </c>
      <c r="AX59" s="12" t="s">
        <v>52320</v>
      </c>
      <c r="AY59" s="1" t="s">
        <v>160</v>
      </c>
      <c r="AZ59" s="1" t="s">
        <v>63</v>
      </c>
      <c r="BA59" s="1" t="s">
        <v>51</v>
      </c>
      <c r="BB59" s="1" t="s">
        <v>84</v>
      </c>
      <c r="BC59" s="1" t="s">
        <v>25</v>
      </c>
      <c r="BD59" s="1" t="s">
        <v>52321</v>
      </c>
      <c r="BG59" s="12" t="s">
        <v>52320</v>
      </c>
      <c r="BH59" s="1" t="s">
        <v>160</v>
      </c>
      <c r="BI59" s="1" t="s">
        <v>63</v>
      </c>
      <c r="BJ59" s="1" t="s">
        <v>51</v>
      </c>
      <c r="BK59" s="1" t="s">
        <v>84</v>
      </c>
      <c r="BL59" s="1" t="s">
        <v>25</v>
      </c>
      <c r="BM59" s="1" t="s">
        <v>52321</v>
      </c>
      <c r="BP59" s="12" t="s">
        <v>52320</v>
      </c>
      <c r="BQ59" s="1" t="s">
        <v>160</v>
      </c>
      <c r="BR59" s="1" t="s">
        <v>63</v>
      </c>
      <c r="BS59" s="1" t="s">
        <v>51</v>
      </c>
      <c r="BT59" s="1" t="s">
        <v>84</v>
      </c>
      <c r="BU59" s="1" t="s">
        <v>25</v>
      </c>
      <c r="BV59" s="1" t="s">
        <v>52321</v>
      </c>
      <c r="BY59" s="12" t="s">
        <v>52320</v>
      </c>
      <c r="BZ59" s="1" t="s">
        <v>160</v>
      </c>
      <c r="CA59" s="1" t="s">
        <v>63</v>
      </c>
      <c r="CB59" s="1" t="s">
        <v>51</v>
      </c>
      <c r="CC59" s="1" t="s">
        <v>84</v>
      </c>
      <c r="CD59" s="1" t="s">
        <v>25</v>
      </c>
      <c r="CE59" s="1" t="s">
        <v>52321</v>
      </c>
      <c r="CH59" s="12" t="s">
        <v>52320</v>
      </c>
      <c r="CI59" s="1" t="s">
        <v>160</v>
      </c>
      <c r="CJ59" s="1" t="s">
        <v>63</v>
      </c>
      <c r="CK59" s="1" t="s">
        <v>51</v>
      </c>
      <c r="CL59" s="1" t="s">
        <v>84</v>
      </c>
      <c r="CM59" s="1" t="s">
        <v>25</v>
      </c>
      <c r="CN59" s="1" t="s">
        <v>52321</v>
      </c>
      <c r="CQ59" s="12" t="s">
        <v>52320</v>
      </c>
      <c r="CR59" s="1" t="s">
        <v>160</v>
      </c>
      <c r="CS59" s="1" t="s">
        <v>63</v>
      </c>
      <c r="CT59" s="1" t="s">
        <v>51</v>
      </c>
      <c r="CU59" s="1" t="s">
        <v>84</v>
      </c>
      <c r="CV59" s="1" t="s">
        <v>25</v>
      </c>
      <c r="CW59" s="1" t="s">
        <v>52321</v>
      </c>
      <c r="CZ59" s="12" t="s">
        <v>52320</v>
      </c>
      <c r="DA59" s="1" t="s">
        <v>160</v>
      </c>
      <c r="DB59" s="1" t="s">
        <v>63</v>
      </c>
      <c r="DC59" s="1" t="s">
        <v>51</v>
      </c>
      <c r="DD59" s="1" t="s">
        <v>84</v>
      </c>
      <c r="DE59" s="1" t="s">
        <v>25</v>
      </c>
      <c r="DF59" s="1" t="s">
        <v>52321</v>
      </c>
    </row>
    <row r="60" spans="1:111" x14ac:dyDescent="0.2">
      <c r="B60" s="1" t="s">
        <v>87</v>
      </c>
      <c r="C60" s="1">
        <v>65</v>
      </c>
      <c r="D60" s="1">
        <v>72</v>
      </c>
      <c r="E60" s="1">
        <v>80</v>
      </c>
      <c r="F60" s="1">
        <v>58</v>
      </c>
      <c r="G60" s="1">
        <v>63</v>
      </c>
      <c r="H60" s="1">
        <v>338</v>
      </c>
      <c r="J60" s="1" t="s">
        <v>87</v>
      </c>
      <c r="K60" s="20">
        <v>0.40532544378698226</v>
      </c>
      <c r="N60" s="1" t="s">
        <v>87</v>
      </c>
      <c r="O60" s="1">
        <v>8</v>
      </c>
      <c r="P60" s="1">
        <v>10</v>
      </c>
      <c r="Q60" s="1">
        <v>9</v>
      </c>
      <c r="R60" s="1">
        <v>4</v>
      </c>
      <c r="S60" s="1">
        <v>6</v>
      </c>
      <c r="T60" s="1">
        <v>37</v>
      </c>
      <c r="W60" s="1" t="s">
        <v>87</v>
      </c>
      <c r="X60" s="1">
        <v>3</v>
      </c>
      <c r="Y60" s="1">
        <v>6</v>
      </c>
      <c r="Z60" s="1">
        <v>3</v>
      </c>
      <c r="AA60" s="1">
        <v>6</v>
      </c>
      <c r="AB60" s="1">
        <v>4</v>
      </c>
      <c r="AC60" s="1">
        <v>22</v>
      </c>
      <c r="AF60" s="1" t="s">
        <v>87</v>
      </c>
      <c r="AG60" s="1">
        <v>5</v>
      </c>
      <c r="AH60" s="1">
        <v>10</v>
      </c>
      <c r="AI60" s="1">
        <v>11</v>
      </c>
      <c r="AJ60" s="1">
        <v>6</v>
      </c>
      <c r="AK60" s="1">
        <v>4</v>
      </c>
      <c r="AL60" s="1">
        <v>36</v>
      </c>
      <c r="AO60" s="1" t="s">
        <v>87</v>
      </c>
      <c r="AP60" s="1">
        <v>6</v>
      </c>
      <c r="AQ60" s="1">
        <v>2</v>
      </c>
      <c r="AR60" s="1">
        <v>6</v>
      </c>
      <c r="AS60" s="1">
        <v>4</v>
      </c>
      <c r="AT60" s="1">
        <v>6</v>
      </c>
      <c r="AU60" s="1">
        <v>24</v>
      </c>
      <c r="AX60" s="1" t="s">
        <v>87</v>
      </c>
      <c r="AY60" s="1">
        <v>5</v>
      </c>
      <c r="AZ60" s="1">
        <v>4</v>
      </c>
      <c r="BA60" s="1">
        <v>8</v>
      </c>
      <c r="BB60" s="1">
        <v>9</v>
      </c>
      <c r="BC60" s="1">
        <v>3</v>
      </c>
      <c r="BD60" s="1">
        <v>29</v>
      </c>
      <c r="BG60" s="1" t="s">
        <v>87</v>
      </c>
      <c r="BH60" s="1">
        <v>5</v>
      </c>
      <c r="BI60" s="1">
        <v>11</v>
      </c>
      <c r="BJ60" s="1">
        <v>5</v>
      </c>
      <c r="BK60" s="1">
        <v>5</v>
      </c>
      <c r="BL60" s="1">
        <v>6</v>
      </c>
      <c r="BM60" s="1">
        <v>32</v>
      </c>
      <c r="BP60" s="1" t="s">
        <v>87</v>
      </c>
      <c r="BQ60" s="1">
        <v>9</v>
      </c>
      <c r="BR60" s="1">
        <v>12</v>
      </c>
      <c r="BS60" s="1">
        <v>15</v>
      </c>
      <c r="BT60" s="1">
        <v>6</v>
      </c>
      <c r="BU60" s="1">
        <v>14</v>
      </c>
      <c r="BV60" s="1">
        <v>56</v>
      </c>
      <c r="BY60" s="1" t="s">
        <v>87</v>
      </c>
      <c r="BZ60" s="1">
        <v>6</v>
      </c>
      <c r="CA60" s="1">
        <v>3</v>
      </c>
      <c r="CB60" s="1">
        <v>7</v>
      </c>
      <c r="CC60" s="1">
        <v>7</v>
      </c>
      <c r="CD60" s="1">
        <v>7</v>
      </c>
      <c r="CE60" s="1">
        <v>30</v>
      </c>
      <c r="CH60" s="1" t="s">
        <v>87</v>
      </c>
      <c r="CI60" s="1">
        <v>5</v>
      </c>
      <c r="CJ60" s="1">
        <v>8</v>
      </c>
      <c r="CK60" s="1">
        <v>5</v>
      </c>
      <c r="CL60" s="1">
        <v>1</v>
      </c>
      <c r="CM60" s="1">
        <v>5</v>
      </c>
      <c r="CN60" s="1">
        <v>24</v>
      </c>
      <c r="CQ60" s="1" t="s">
        <v>87</v>
      </c>
      <c r="CR60" s="1">
        <v>4</v>
      </c>
      <c r="CS60" s="1">
        <v>3</v>
      </c>
      <c r="CT60" s="1">
        <v>7</v>
      </c>
      <c r="CU60" s="1">
        <v>8</v>
      </c>
      <c r="CV60" s="1">
        <v>2</v>
      </c>
      <c r="CW60" s="1">
        <v>24</v>
      </c>
      <c r="CZ60" s="1" t="s">
        <v>87</v>
      </c>
      <c r="DA60" s="1">
        <v>9</v>
      </c>
      <c r="DB60" s="1">
        <v>3</v>
      </c>
      <c r="DC60" s="1">
        <v>4</v>
      </c>
      <c r="DD60" s="1">
        <v>2</v>
      </c>
      <c r="DE60" s="1">
        <v>6</v>
      </c>
      <c r="DF60" s="1">
        <v>24</v>
      </c>
    </row>
    <row r="61" spans="1:111" x14ac:dyDescent="0.2">
      <c r="B61" s="1" t="s">
        <v>54</v>
      </c>
      <c r="C61" s="1">
        <v>73</v>
      </c>
      <c r="D61" s="1">
        <v>72</v>
      </c>
      <c r="E61" s="1">
        <v>68</v>
      </c>
      <c r="F61" s="1">
        <v>70</v>
      </c>
      <c r="G61" s="1">
        <v>50</v>
      </c>
      <c r="H61" s="1">
        <v>333</v>
      </c>
      <c r="J61" s="1" t="s">
        <v>54</v>
      </c>
      <c r="K61" s="20">
        <v>0.43543543543543545</v>
      </c>
      <c r="N61" s="1" t="s">
        <v>54</v>
      </c>
      <c r="O61" s="1">
        <v>6</v>
      </c>
      <c r="P61" s="1">
        <v>10</v>
      </c>
      <c r="Q61" s="1">
        <v>8</v>
      </c>
      <c r="R61" s="1">
        <v>10</v>
      </c>
      <c r="S61" s="1">
        <v>4</v>
      </c>
      <c r="T61" s="1">
        <v>38</v>
      </c>
      <c r="W61" s="1" t="s">
        <v>54</v>
      </c>
      <c r="X61" s="1">
        <v>5</v>
      </c>
      <c r="Y61" s="1">
        <v>4</v>
      </c>
      <c r="Z61" s="1">
        <v>6</v>
      </c>
      <c r="AA61" s="1">
        <v>8</v>
      </c>
      <c r="AB61" s="1">
        <v>6</v>
      </c>
      <c r="AC61" s="1">
        <v>29</v>
      </c>
      <c r="AF61" s="1" t="s">
        <v>54</v>
      </c>
      <c r="AG61" s="1">
        <v>4</v>
      </c>
      <c r="AH61" s="1">
        <v>7</v>
      </c>
      <c r="AI61" s="1">
        <v>11</v>
      </c>
      <c r="AJ61" s="1">
        <v>3</v>
      </c>
      <c r="AK61" s="1">
        <v>3</v>
      </c>
      <c r="AL61" s="1">
        <v>28</v>
      </c>
      <c r="AO61" s="1" t="s">
        <v>54</v>
      </c>
      <c r="AP61" s="1">
        <v>9</v>
      </c>
      <c r="AQ61" s="1">
        <v>4</v>
      </c>
      <c r="AR61" s="1">
        <v>4</v>
      </c>
      <c r="AS61" s="1">
        <v>2</v>
      </c>
      <c r="AT61" s="1">
        <v>1</v>
      </c>
      <c r="AU61" s="1">
        <v>20</v>
      </c>
      <c r="AX61" s="1" t="s">
        <v>54</v>
      </c>
      <c r="AY61" s="1">
        <v>7</v>
      </c>
      <c r="AZ61" s="1">
        <v>5</v>
      </c>
      <c r="BA61" s="1">
        <v>9</v>
      </c>
      <c r="BB61" s="1">
        <v>5</v>
      </c>
      <c r="BC61" s="1">
        <v>4</v>
      </c>
      <c r="BD61" s="1">
        <v>30</v>
      </c>
      <c r="BG61" s="1" t="s">
        <v>54</v>
      </c>
      <c r="BH61" s="1">
        <v>3</v>
      </c>
      <c r="BI61" s="1">
        <v>7</v>
      </c>
      <c r="BJ61" s="1">
        <v>4</v>
      </c>
      <c r="BK61" s="1">
        <v>4</v>
      </c>
      <c r="BL61" s="1">
        <v>4</v>
      </c>
      <c r="BM61" s="1">
        <v>22</v>
      </c>
      <c r="BP61" s="1" t="s">
        <v>54</v>
      </c>
      <c r="BQ61" s="1">
        <v>13</v>
      </c>
      <c r="BR61" s="1">
        <v>12</v>
      </c>
      <c r="BS61" s="1">
        <v>10</v>
      </c>
      <c r="BT61" s="1">
        <v>13</v>
      </c>
      <c r="BU61" s="1">
        <v>8</v>
      </c>
      <c r="BV61" s="1">
        <v>56</v>
      </c>
      <c r="BY61" s="1" t="s">
        <v>54</v>
      </c>
      <c r="BZ61" s="1">
        <v>4</v>
      </c>
      <c r="CA61" s="1">
        <v>4</v>
      </c>
      <c r="CB61" s="1">
        <v>6</v>
      </c>
      <c r="CC61" s="1">
        <v>6</v>
      </c>
      <c r="CD61" s="1">
        <v>10</v>
      </c>
      <c r="CE61" s="1">
        <v>30</v>
      </c>
      <c r="CH61" s="1" t="s">
        <v>54</v>
      </c>
      <c r="CI61" s="1">
        <v>8</v>
      </c>
      <c r="CJ61" s="1">
        <v>3</v>
      </c>
      <c r="CK61" s="1">
        <v>4</v>
      </c>
      <c r="CL61" s="1">
        <v>4</v>
      </c>
      <c r="CM61" s="1">
        <v>2</v>
      </c>
      <c r="CN61" s="1">
        <v>21</v>
      </c>
      <c r="CQ61" s="1" t="s">
        <v>54</v>
      </c>
      <c r="CR61" s="1">
        <v>9</v>
      </c>
      <c r="CS61" s="1">
        <v>7</v>
      </c>
      <c r="CT61" s="1">
        <v>3</v>
      </c>
      <c r="CU61" s="1">
        <v>8</v>
      </c>
      <c r="CV61" s="1">
        <v>4</v>
      </c>
      <c r="CW61" s="1">
        <v>31</v>
      </c>
      <c r="CZ61" s="1" t="s">
        <v>54</v>
      </c>
      <c r="DA61" s="1">
        <v>5</v>
      </c>
      <c r="DB61" s="1">
        <v>9</v>
      </c>
      <c r="DC61" s="1">
        <v>3</v>
      </c>
      <c r="DD61" s="1">
        <v>7</v>
      </c>
      <c r="DE61" s="1">
        <v>4</v>
      </c>
      <c r="DF61" s="1">
        <v>28</v>
      </c>
    </row>
    <row r="62" spans="1:111" x14ac:dyDescent="0.2">
      <c r="B62" s="1" t="s">
        <v>312</v>
      </c>
      <c r="C62" s="1">
        <v>78</v>
      </c>
      <c r="D62" s="1">
        <v>77</v>
      </c>
      <c r="E62" s="1">
        <v>65</v>
      </c>
      <c r="F62" s="1">
        <v>70</v>
      </c>
      <c r="G62" s="1">
        <v>54</v>
      </c>
      <c r="H62" s="1">
        <v>344</v>
      </c>
      <c r="J62" s="1" t="s">
        <v>312</v>
      </c>
      <c r="K62" s="20">
        <v>0.45058139534883723</v>
      </c>
      <c r="N62" s="1" t="s">
        <v>312</v>
      </c>
      <c r="O62" s="1">
        <v>4</v>
      </c>
      <c r="P62" s="1">
        <v>3</v>
      </c>
      <c r="Q62" s="1">
        <v>3</v>
      </c>
      <c r="R62" s="1">
        <v>4</v>
      </c>
      <c r="S62" s="1">
        <v>3</v>
      </c>
      <c r="T62" s="1">
        <v>17</v>
      </c>
      <c r="W62" s="1" t="s">
        <v>312</v>
      </c>
      <c r="X62" s="1">
        <v>6</v>
      </c>
      <c r="Y62" s="1">
        <v>6</v>
      </c>
      <c r="Z62" s="1">
        <v>4</v>
      </c>
      <c r="AA62" s="1">
        <v>11</v>
      </c>
      <c r="AB62" s="1">
        <v>4</v>
      </c>
      <c r="AC62" s="1">
        <v>31</v>
      </c>
      <c r="AF62" s="1" t="s">
        <v>312</v>
      </c>
      <c r="AG62" s="1">
        <v>9</v>
      </c>
      <c r="AH62" s="1">
        <v>11</v>
      </c>
      <c r="AI62" s="1">
        <v>6</v>
      </c>
      <c r="AJ62" s="1">
        <v>10</v>
      </c>
      <c r="AK62" s="1">
        <v>3</v>
      </c>
      <c r="AL62" s="1">
        <v>39</v>
      </c>
      <c r="AO62" s="1" t="s">
        <v>312</v>
      </c>
      <c r="AP62" s="1">
        <v>7</v>
      </c>
      <c r="AQ62" s="1">
        <v>6</v>
      </c>
      <c r="AR62" s="1">
        <v>4</v>
      </c>
      <c r="AS62" s="1">
        <v>3</v>
      </c>
      <c r="AT62" s="1">
        <v>6</v>
      </c>
      <c r="AU62" s="1">
        <v>26</v>
      </c>
      <c r="AX62" s="1" t="s">
        <v>312</v>
      </c>
      <c r="AY62" s="1">
        <v>6</v>
      </c>
      <c r="AZ62" s="1">
        <v>5</v>
      </c>
      <c r="BA62" s="1">
        <v>7</v>
      </c>
      <c r="BB62" s="1">
        <v>6</v>
      </c>
      <c r="BC62" s="1">
        <v>3</v>
      </c>
      <c r="BD62" s="1">
        <v>27</v>
      </c>
      <c r="BG62" s="1" t="s">
        <v>312</v>
      </c>
      <c r="BH62" s="1">
        <v>7</v>
      </c>
      <c r="BI62" s="1">
        <v>8</v>
      </c>
      <c r="BJ62" s="1">
        <v>7</v>
      </c>
      <c r="BK62" s="1">
        <v>7</v>
      </c>
      <c r="BL62" s="1">
        <v>1</v>
      </c>
      <c r="BM62" s="1">
        <v>30</v>
      </c>
      <c r="BP62" s="1" t="s">
        <v>312</v>
      </c>
      <c r="BQ62" s="1">
        <v>18</v>
      </c>
      <c r="BR62" s="1">
        <v>13</v>
      </c>
      <c r="BS62" s="1">
        <v>16</v>
      </c>
      <c r="BT62" s="1">
        <v>9</v>
      </c>
      <c r="BU62" s="1">
        <v>7</v>
      </c>
      <c r="BV62" s="1">
        <v>63</v>
      </c>
      <c r="BY62" s="1" t="s">
        <v>312</v>
      </c>
      <c r="BZ62" s="1">
        <v>6</v>
      </c>
      <c r="CA62" s="1">
        <v>6</v>
      </c>
      <c r="CB62" s="1">
        <v>7</v>
      </c>
      <c r="CC62" s="1">
        <v>5</v>
      </c>
      <c r="CD62" s="1">
        <v>8</v>
      </c>
      <c r="CE62" s="1">
        <v>32</v>
      </c>
      <c r="CH62" s="1" t="s">
        <v>312</v>
      </c>
      <c r="CI62" s="1">
        <v>5</v>
      </c>
      <c r="CJ62" s="1">
        <v>8</v>
      </c>
      <c r="CK62" s="1">
        <v>4</v>
      </c>
      <c r="CL62" s="1">
        <v>6</v>
      </c>
      <c r="CM62" s="1">
        <v>6</v>
      </c>
      <c r="CN62" s="1">
        <v>29</v>
      </c>
      <c r="CQ62" s="1" t="s">
        <v>312</v>
      </c>
      <c r="CR62" s="1">
        <v>5</v>
      </c>
      <c r="CS62" s="1">
        <v>5</v>
      </c>
      <c r="CT62" s="1">
        <v>3</v>
      </c>
      <c r="CU62" s="1">
        <v>4</v>
      </c>
      <c r="CV62" s="1">
        <v>5</v>
      </c>
      <c r="CW62" s="1">
        <v>22</v>
      </c>
      <c r="CZ62" s="1" t="s">
        <v>312</v>
      </c>
      <c r="DA62" s="1">
        <v>5</v>
      </c>
      <c r="DB62" s="1">
        <v>6</v>
      </c>
      <c r="DC62" s="1">
        <v>4</v>
      </c>
      <c r="DD62" s="1">
        <v>5</v>
      </c>
      <c r="DE62" s="1">
        <v>8</v>
      </c>
      <c r="DF62" s="1">
        <v>28</v>
      </c>
    </row>
    <row r="63" spans="1:111" x14ac:dyDescent="0.2">
      <c r="B63" s="1" t="s">
        <v>29</v>
      </c>
      <c r="C63" s="1">
        <v>80</v>
      </c>
      <c r="D63" s="1">
        <v>58</v>
      </c>
      <c r="E63" s="1">
        <v>63</v>
      </c>
      <c r="F63" s="1">
        <v>56</v>
      </c>
      <c r="G63" s="1">
        <v>62</v>
      </c>
      <c r="H63" s="1">
        <v>319</v>
      </c>
      <c r="J63" s="1" t="s">
        <v>29</v>
      </c>
      <c r="K63" s="20">
        <v>0.43260188087774293</v>
      </c>
      <c r="N63" s="1" t="s">
        <v>29</v>
      </c>
      <c r="O63" s="1">
        <v>4</v>
      </c>
      <c r="P63" s="1">
        <v>4</v>
      </c>
      <c r="Q63" s="1">
        <v>7</v>
      </c>
      <c r="R63" s="1">
        <v>8</v>
      </c>
      <c r="S63" s="1">
        <v>4</v>
      </c>
      <c r="T63" s="1">
        <v>27</v>
      </c>
      <c r="W63" s="1" t="s">
        <v>29</v>
      </c>
      <c r="X63" s="1">
        <v>9</v>
      </c>
      <c r="Y63" s="1">
        <v>3</v>
      </c>
      <c r="Z63" s="1">
        <v>6</v>
      </c>
      <c r="AA63" s="1">
        <v>3</v>
      </c>
      <c r="AB63" s="1">
        <v>7</v>
      </c>
      <c r="AC63" s="1">
        <v>28</v>
      </c>
      <c r="AF63" s="1" t="s">
        <v>29</v>
      </c>
      <c r="AG63" s="1">
        <v>8</v>
      </c>
      <c r="AH63" s="1">
        <v>5</v>
      </c>
      <c r="AI63" s="1">
        <v>1</v>
      </c>
      <c r="AJ63" s="1">
        <v>4</v>
      </c>
      <c r="AK63" s="1">
        <v>6</v>
      </c>
      <c r="AL63" s="1">
        <v>24</v>
      </c>
      <c r="AO63" s="1" t="s">
        <v>29</v>
      </c>
      <c r="AP63" s="1">
        <v>6</v>
      </c>
      <c r="AQ63" s="1">
        <v>4</v>
      </c>
      <c r="AR63" s="1">
        <v>9</v>
      </c>
      <c r="AS63" s="1">
        <v>2</v>
      </c>
      <c r="AT63" s="1">
        <v>4</v>
      </c>
      <c r="AU63" s="1">
        <v>25</v>
      </c>
      <c r="AX63" s="1" t="s">
        <v>29</v>
      </c>
      <c r="AY63" s="1">
        <v>10</v>
      </c>
      <c r="AZ63" s="1">
        <v>4</v>
      </c>
      <c r="BA63" s="1">
        <v>9</v>
      </c>
      <c r="BB63" s="1">
        <v>5</v>
      </c>
      <c r="BC63" s="1">
        <v>3</v>
      </c>
      <c r="BD63" s="1">
        <v>31</v>
      </c>
      <c r="BG63" s="1" t="s">
        <v>29</v>
      </c>
      <c r="BH63" s="1">
        <v>8</v>
      </c>
      <c r="BI63" s="1">
        <v>5</v>
      </c>
      <c r="BJ63" s="1">
        <v>3</v>
      </c>
      <c r="BK63" s="1">
        <v>1</v>
      </c>
      <c r="BL63" s="1">
        <v>5</v>
      </c>
      <c r="BM63" s="1">
        <v>22</v>
      </c>
      <c r="BP63" s="1" t="s">
        <v>29</v>
      </c>
      <c r="BQ63" s="1">
        <v>9</v>
      </c>
      <c r="BR63" s="1">
        <v>8</v>
      </c>
      <c r="BS63" s="1">
        <v>6</v>
      </c>
      <c r="BT63" s="1">
        <v>10</v>
      </c>
      <c r="BU63" s="1">
        <v>14</v>
      </c>
      <c r="BV63" s="1">
        <v>47</v>
      </c>
      <c r="BY63" s="1" t="s">
        <v>29</v>
      </c>
      <c r="BZ63" s="1">
        <v>8</v>
      </c>
      <c r="CA63" s="1">
        <v>10</v>
      </c>
      <c r="CB63" s="1">
        <v>6</v>
      </c>
      <c r="CC63" s="1">
        <v>7</v>
      </c>
      <c r="CD63" s="1">
        <v>5</v>
      </c>
      <c r="CE63" s="1">
        <v>36</v>
      </c>
      <c r="CH63" s="1" t="s">
        <v>29</v>
      </c>
      <c r="CI63" s="1">
        <v>4</v>
      </c>
      <c r="CJ63" s="1">
        <v>5</v>
      </c>
      <c r="CK63" s="1">
        <v>4</v>
      </c>
      <c r="CL63" s="1">
        <v>4</v>
      </c>
      <c r="CM63" s="1">
        <v>5</v>
      </c>
      <c r="CN63" s="1">
        <v>22</v>
      </c>
      <c r="CQ63" s="1" t="s">
        <v>29</v>
      </c>
      <c r="CR63" s="1">
        <v>4</v>
      </c>
      <c r="CS63" s="1">
        <v>8</v>
      </c>
      <c r="CT63" s="1">
        <v>2</v>
      </c>
      <c r="CU63" s="1">
        <v>4</v>
      </c>
      <c r="CV63" s="1">
        <v>6</v>
      </c>
      <c r="CW63" s="1">
        <v>24</v>
      </c>
      <c r="CZ63" s="1" t="s">
        <v>29</v>
      </c>
      <c r="DA63" s="1">
        <v>10</v>
      </c>
      <c r="DB63" s="1">
        <v>2</v>
      </c>
      <c r="DC63" s="1">
        <v>10</v>
      </c>
      <c r="DD63" s="1">
        <v>8</v>
      </c>
      <c r="DE63" s="1">
        <v>3</v>
      </c>
      <c r="DF63" s="1">
        <v>33</v>
      </c>
    </row>
    <row r="64" spans="1:111" x14ac:dyDescent="0.2">
      <c r="B64" s="1" t="s">
        <v>41</v>
      </c>
      <c r="C64" s="1">
        <v>66</v>
      </c>
      <c r="D64" s="1">
        <v>64</v>
      </c>
      <c r="E64" s="1">
        <v>70</v>
      </c>
      <c r="F64" s="1">
        <v>66</v>
      </c>
      <c r="G64" s="1">
        <v>69</v>
      </c>
      <c r="H64" s="1">
        <v>335</v>
      </c>
      <c r="J64" s="1" t="s">
        <v>41</v>
      </c>
      <c r="K64" s="20">
        <v>0.38805970149253732</v>
      </c>
      <c r="N64" s="1" t="s">
        <v>41</v>
      </c>
      <c r="O64" s="1">
        <v>6</v>
      </c>
      <c r="P64" s="1">
        <v>2</v>
      </c>
      <c r="Q64" s="1">
        <v>9</v>
      </c>
      <c r="R64" s="1">
        <v>4</v>
      </c>
      <c r="S64" s="1">
        <v>7</v>
      </c>
      <c r="T64" s="1">
        <v>28</v>
      </c>
      <c r="W64" s="1" t="s">
        <v>41</v>
      </c>
      <c r="X64" s="1">
        <v>5</v>
      </c>
      <c r="Y64" s="1">
        <v>4</v>
      </c>
      <c r="Z64" s="1">
        <v>6</v>
      </c>
      <c r="AA64" s="1">
        <v>8</v>
      </c>
      <c r="AB64" s="1">
        <v>8</v>
      </c>
      <c r="AC64" s="1">
        <v>31</v>
      </c>
      <c r="AF64" s="1" t="s">
        <v>41</v>
      </c>
      <c r="AG64" s="1">
        <v>5</v>
      </c>
      <c r="AH64" s="1">
        <v>8</v>
      </c>
      <c r="AI64" s="1">
        <v>6</v>
      </c>
      <c r="AJ64" s="1">
        <v>4</v>
      </c>
      <c r="AK64" s="1">
        <v>6</v>
      </c>
      <c r="AL64" s="1">
        <v>29</v>
      </c>
      <c r="AO64" s="1" t="s">
        <v>41</v>
      </c>
      <c r="AP64" s="1">
        <v>4</v>
      </c>
      <c r="AQ64" s="1">
        <v>5</v>
      </c>
      <c r="AR64" s="1">
        <v>8</v>
      </c>
      <c r="AS64" s="1">
        <v>6</v>
      </c>
      <c r="AT64" s="1">
        <v>4</v>
      </c>
      <c r="AU64" s="1">
        <v>27</v>
      </c>
      <c r="AX64" s="1" t="s">
        <v>41</v>
      </c>
      <c r="AY64" s="1">
        <v>6</v>
      </c>
      <c r="AZ64" s="1">
        <v>4</v>
      </c>
      <c r="BA64" s="1">
        <v>1</v>
      </c>
      <c r="BB64" s="1">
        <v>6</v>
      </c>
      <c r="BC64" s="1">
        <v>4</v>
      </c>
      <c r="BD64" s="1">
        <v>21</v>
      </c>
      <c r="BG64" s="1" t="s">
        <v>41</v>
      </c>
      <c r="BH64" s="1">
        <v>5</v>
      </c>
      <c r="BI64" s="1">
        <v>4</v>
      </c>
      <c r="BJ64" s="1">
        <v>8</v>
      </c>
      <c r="BK64" s="1">
        <v>6</v>
      </c>
      <c r="BL64" s="1">
        <v>6</v>
      </c>
      <c r="BM64" s="1">
        <v>29</v>
      </c>
      <c r="BP64" s="1" t="s">
        <v>41</v>
      </c>
      <c r="BQ64" s="1">
        <v>11</v>
      </c>
      <c r="BR64" s="1">
        <v>12</v>
      </c>
      <c r="BS64" s="1">
        <v>9</v>
      </c>
      <c r="BT64" s="1">
        <v>12</v>
      </c>
      <c r="BU64" s="1">
        <v>10</v>
      </c>
      <c r="BV64" s="1">
        <v>54</v>
      </c>
      <c r="BY64" s="1" t="s">
        <v>41</v>
      </c>
      <c r="BZ64" s="1">
        <v>8</v>
      </c>
      <c r="CA64" s="1">
        <v>6</v>
      </c>
      <c r="CB64" s="1">
        <v>3</v>
      </c>
      <c r="CC64" s="1">
        <v>7</v>
      </c>
      <c r="CD64" s="1">
        <v>9</v>
      </c>
      <c r="CE64" s="1">
        <v>33</v>
      </c>
      <c r="CH64" s="1" t="s">
        <v>41</v>
      </c>
      <c r="CI64" s="1">
        <v>4</v>
      </c>
      <c r="CJ64" s="1">
        <v>6</v>
      </c>
      <c r="CK64" s="1">
        <v>8</v>
      </c>
      <c r="CL64" s="1">
        <v>3</v>
      </c>
      <c r="CM64" s="1">
        <v>6</v>
      </c>
      <c r="CN64" s="1">
        <v>27</v>
      </c>
      <c r="CQ64" s="1" t="s">
        <v>41</v>
      </c>
      <c r="CR64" s="1">
        <v>9</v>
      </c>
      <c r="CS64" s="1">
        <v>8</v>
      </c>
      <c r="CT64" s="1">
        <v>4</v>
      </c>
      <c r="CU64" s="1">
        <v>4</v>
      </c>
      <c r="CV64" s="1">
        <v>4</v>
      </c>
      <c r="CW64" s="1">
        <v>29</v>
      </c>
      <c r="CZ64" s="1" t="s">
        <v>41</v>
      </c>
      <c r="DA64" s="1">
        <v>3</v>
      </c>
      <c r="DB64" s="1">
        <v>5</v>
      </c>
      <c r="DC64" s="1">
        <v>8</v>
      </c>
      <c r="DD64" s="1">
        <v>6</v>
      </c>
      <c r="DE64" s="1">
        <v>5</v>
      </c>
      <c r="DF64" s="1">
        <v>27</v>
      </c>
    </row>
    <row r="65" spans="1:111" x14ac:dyDescent="0.2">
      <c r="B65" s="1" t="s">
        <v>198</v>
      </c>
      <c r="C65" s="1">
        <v>72</v>
      </c>
      <c r="D65" s="1">
        <v>68</v>
      </c>
      <c r="E65" s="1">
        <v>65</v>
      </c>
      <c r="F65" s="1">
        <v>70</v>
      </c>
      <c r="G65" s="1">
        <v>62</v>
      </c>
      <c r="H65" s="1">
        <v>337</v>
      </c>
      <c r="J65" s="1" t="s">
        <v>198</v>
      </c>
      <c r="K65" s="20">
        <v>0.41543026706231456</v>
      </c>
      <c r="N65" s="1" t="s">
        <v>198</v>
      </c>
      <c r="O65" s="1">
        <v>5</v>
      </c>
      <c r="P65" s="1">
        <v>4</v>
      </c>
      <c r="Q65" s="1">
        <v>7</v>
      </c>
      <c r="R65" s="1">
        <v>8</v>
      </c>
      <c r="S65" s="1">
        <v>3</v>
      </c>
      <c r="T65" s="1">
        <v>27</v>
      </c>
      <c r="W65" s="1" t="s">
        <v>198</v>
      </c>
      <c r="X65" s="1">
        <v>6</v>
      </c>
      <c r="Y65" s="1">
        <v>5</v>
      </c>
      <c r="Z65" s="1">
        <v>3</v>
      </c>
      <c r="AA65" s="1">
        <v>9</v>
      </c>
      <c r="AB65" s="1">
        <v>7</v>
      </c>
      <c r="AC65" s="1">
        <v>30</v>
      </c>
      <c r="AF65" s="1" t="s">
        <v>198</v>
      </c>
      <c r="AG65" s="1">
        <v>5</v>
      </c>
      <c r="AH65" s="1">
        <v>7</v>
      </c>
      <c r="AI65" s="1">
        <v>6</v>
      </c>
      <c r="AJ65" s="1">
        <v>11</v>
      </c>
      <c r="AK65" s="1">
        <v>10</v>
      </c>
      <c r="AL65" s="1">
        <v>39</v>
      </c>
      <c r="AO65" s="1" t="s">
        <v>198</v>
      </c>
      <c r="AP65" s="1">
        <v>8</v>
      </c>
      <c r="AQ65" s="1">
        <v>2</v>
      </c>
      <c r="AR65" s="1">
        <v>2</v>
      </c>
      <c r="AS65" s="1">
        <v>4</v>
      </c>
      <c r="AT65" s="1">
        <v>6</v>
      </c>
      <c r="AU65" s="1">
        <v>22</v>
      </c>
      <c r="AX65" s="1" t="s">
        <v>198</v>
      </c>
      <c r="AY65" s="1">
        <v>6</v>
      </c>
      <c r="AZ65" s="1">
        <v>5</v>
      </c>
      <c r="BA65" s="1">
        <v>4</v>
      </c>
      <c r="BB65" s="1">
        <v>6</v>
      </c>
      <c r="BC65" s="1">
        <v>6</v>
      </c>
      <c r="BD65" s="1">
        <v>27</v>
      </c>
      <c r="BG65" s="1" t="s">
        <v>198</v>
      </c>
      <c r="BH65" s="1">
        <v>6</v>
      </c>
      <c r="BI65" s="1">
        <v>7</v>
      </c>
      <c r="BJ65" s="1">
        <v>6</v>
      </c>
      <c r="BK65" s="1">
        <v>3</v>
      </c>
      <c r="BL65" s="1">
        <v>4</v>
      </c>
      <c r="BM65" s="1">
        <v>26</v>
      </c>
      <c r="BP65" s="1" t="s">
        <v>198</v>
      </c>
      <c r="BQ65" s="1">
        <v>11</v>
      </c>
      <c r="BR65" s="1">
        <v>11</v>
      </c>
      <c r="BS65" s="1">
        <v>11</v>
      </c>
      <c r="BT65" s="1">
        <v>13</v>
      </c>
      <c r="BU65" s="1">
        <v>5</v>
      </c>
      <c r="BV65" s="1">
        <v>51</v>
      </c>
      <c r="BY65" s="1" t="s">
        <v>198</v>
      </c>
      <c r="BZ65" s="1">
        <v>6</v>
      </c>
      <c r="CA65" s="1">
        <v>1</v>
      </c>
      <c r="CB65" s="1">
        <v>8</v>
      </c>
      <c r="CC65" s="1">
        <v>4</v>
      </c>
      <c r="CD65" s="1">
        <v>6</v>
      </c>
      <c r="CE65" s="1">
        <v>25</v>
      </c>
      <c r="CH65" s="1" t="s">
        <v>198</v>
      </c>
      <c r="CI65" s="1">
        <v>5</v>
      </c>
      <c r="CJ65" s="1">
        <v>7</v>
      </c>
      <c r="CK65" s="1">
        <v>6</v>
      </c>
      <c r="CL65" s="1">
        <v>5</v>
      </c>
      <c r="CM65" s="1">
        <v>5</v>
      </c>
      <c r="CN65" s="1">
        <v>28</v>
      </c>
      <c r="CQ65" s="1" t="s">
        <v>198</v>
      </c>
      <c r="CR65" s="1">
        <v>10</v>
      </c>
      <c r="CS65" s="1">
        <v>13</v>
      </c>
      <c r="CT65" s="1">
        <v>6</v>
      </c>
      <c r="CU65" s="1">
        <v>4</v>
      </c>
      <c r="CV65" s="1">
        <v>5</v>
      </c>
      <c r="CW65" s="1">
        <v>38</v>
      </c>
      <c r="CZ65" s="1" t="s">
        <v>198</v>
      </c>
      <c r="DA65" s="1">
        <v>4</v>
      </c>
      <c r="DB65" s="1">
        <v>6</v>
      </c>
      <c r="DC65" s="1">
        <v>6</v>
      </c>
      <c r="DD65" s="1">
        <v>3</v>
      </c>
      <c r="DE65" s="1">
        <v>5</v>
      </c>
      <c r="DF65" s="1">
        <v>24</v>
      </c>
    </row>
    <row r="66" spans="1:111" x14ac:dyDescent="0.2">
      <c r="B66" s="1" t="s">
        <v>188</v>
      </c>
      <c r="C66" s="1">
        <v>198</v>
      </c>
      <c r="D66" s="1">
        <v>90</v>
      </c>
      <c r="E66" s="1">
        <v>29</v>
      </c>
      <c r="F66" s="1">
        <v>19</v>
      </c>
      <c r="G66" s="1">
        <v>19</v>
      </c>
      <c r="H66" s="1">
        <v>355</v>
      </c>
      <c r="J66" s="1" t="s">
        <v>188</v>
      </c>
      <c r="K66" s="20">
        <v>0.81126760563380285</v>
      </c>
      <c r="N66" s="1" t="s">
        <v>188</v>
      </c>
      <c r="O66" s="1">
        <v>24</v>
      </c>
      <c r="P66" s="1">
        <v>8</v>
      </c>
      <c r="Q66" s="1">
        <v>3</v>
      </c>
      <c r="S66" s="1">
        <v>2</v>
      </c>
      <c r="T66" s="1">
        <v>37</v>
      </c>
      <c r="W66" s="1" t="s">
        <v>188</v>
      </c>
      <c r="X66" s="1">
        <v>15</v>
      </c>
      <c r="Y66" s="1">
        <v>8</v>
      </c>
      <c r="Z66" s="1">
        <v>4</v>
      </c>
      <c r="AA66" s="1">
        <v>1</v>
      </c>
      <c r="AB66" s="1">
        <v>1</v>
      </c>
      <c r="AC66" s="1">
        <v>29</v>
      </c>
      <c r="AF66" s="1" t="s">
        <v>188</v>
      </c>
      <c r="AG66" s="1">
        <v>15</v>
      </c>
      <c r="AH66" s="1">
        <v>7</v>
      </c>
      <c r="AI66" s="1">
        <v>1</v>
      </c>
      <c r="AJ66" s="1">
        <v>3</v>
      </c>
      <c r="AL66" s="1">
        <v>26</v>
      </c>
      <c r="AO66" s="1" t="s">
        <v>188</v>
      </c>
      <c r="AP66" s="1">
        <v>19</v>
      </c>
      <c r="AQ66" s="1">
        <v>12</v>
      </c>
      <c r="AR66" s="1">
        <v>1</v>
      </c>
      <c r="AT66" s="1">
        <v>3</v>
      </c>
      <c r="AU66" s="1">
        <v>35</v>
      </c>
      <c r="AX66" s="1" t="s">
        <v>188</v>
      </c>
      <c r="AY66" s="1">
        <v>15</v>
      </c>
      <c r="AZ66" s="1">
        <v>6</v>
      </c>
      <c r="BA66" s="1">
        <v>3</v>
      </c>
      <c r="BD66" s="1">
        <v>24</v>
      </c>
      <c r="BG66" s="1" t="s">
        <v>188</v>
      </c>
      <c r="BH66" s="1">
        <v>21</v>
      </c>
      <c r="BI66" s="1">
        <v>10</v>
      </c>
      <c r="BJ66" s="1">
        <v>4</v>
      </c>
      <c r="BL66" s="1">
        <v>1</v>
      </c>
      <c r="BM66" s="1">
        <v>36</v>
      </c>
      <c r="BP66" s="1" t="s">
        <v>188</v>
      </c>
      <c r="BQ66" s="1">
        <v>26</v>
      </c>
      <c r="BR66" s="1">
        <v>14</v>
      </c>
      <c r="BS66" s="1">
        <v>3</v>
      </c>
      <c r="BT66" s="1">
        <v>5</v>
      </c>
      <c r="BU66" s="1">
        <v>3</v>
      </c>
      <c r="BV66" s="1">
        <v>51</v>
      </c>
      <c r="BY66" s="1" t="s">
        <v>188</v>
      </c>
      <c r="BZ66" s="1">
        <v>15</v>
      </c>
      <c r="CA66" s="1">
        <v>6</v>
      </c>
      <c r="CB66" s="1">
        <v>4</v>
      </c>
      <c r="CC66" s="1">
        <v>3</v>
      </c>
      <c r="CD66" s="1">
        <v>1</v>
      </c>
      <c r="CE66" s="1">
        <v>29</v>
      </c>
      <c r="CH66" s="1" t="s">
        <v>188</v>
      </c>
      <c r="CI66" s="1">
        <v>24</v>
      </c>
      <c r="CJ66" s="1">
        <v>7</v>
      </c>
      <c r="CK66" s="1">
        <v>3</v>
      </c>
      <c r="CL66" s="1">
        <v>3</v>
      </c>
      <c r="CM66" s="1">
        <v>3</v>
      </c>
      <c r="CN66" s="1">
        <v>40</v>
      </c>
      <c r="CQ66" s="1" t="s">
        <v>188</v>
      </c>
      <c r="CR66" s="1">
        <v>9</v>
      </c>
      <c r="CS66" s="1">
        <v>6</v>
      </c>
      <c r="CU66" s="1">
        <v>2</v>
      </c>
      <c r="CV66" s="1">
        <v>3</v>
      </c>
      <c r="CW66" s="1">
        <v>20</v>
      </c>
      <c r="CZ66" s="1" t="s">
        <v>188</v>
      </c>
      <c r="DA66" s="1">
        <v>15</v>
      </c>
      <c r="DB66" s="1">
        <v>6</v>
      </c>
      <c r="DC66" s="1">
        <v>3</v>
      </c>
      <c r="DD66" s="1">
        <v>2</v>
      </c>
      <c r="DE66" s="1">
        <v>2</v>
      </c>
      <c r="DF66" s="1">
        <v>28</v>
      </c>
    </row>
    <row r="67" spans="1:111" x14ac:dyDescent="0.2">
      <c r="B67" s="1" t="s">
        <v>243</v>
      </c>
      <c r="C67" s="1">
        <v>191</v>
      </c>
      <c r="D67" s="1">
        <v>85</v>
      </c>
      <c r="E67" s="1">
        <v>23</v>
      </c>
      <c r="F67" s="1">
        <v>23</v>
      </c>
      <c r="G67" s="1">
        <v>36</v>
      </c>
      <c r="H67" s="1">
        <v>358</v>
      </c>
      <c r="J67" s="1" t="s">
        <v>243</v>
      </c>
      <c r="K67" s="20">
        <v>0.77094972067039103</v>
      </c>
      <c r="N67" s="1" t="s">
        <v>243</v>
      </c>
      <c r="O67" s="1">
        <v>12</v>
      </c>
      <c r="P67" s="1">
        <v>1</v>
      </c>
      <c r="Q67" s="1">
        <v>2</v>
      </c>
      <c r="R67" s="1">
        <v>3</v>
      </c>
      <c r="S67" s="1">
        <v>5</v>
      </c>
      <c r="T67" s="1">
        <v>23</v>
      </c>
      <c r="W67" s="1" t="s">
        <v>243</v>
      </c>
      <c r="X67" s="1">
        <v>9</v>
      </c>
      <c r="Y67" s="1">
        <v>5</v>
      </c>
      <c r="Z67" s="1">
        <v>2</v>
      </c>
      <c r="AA67" s="1">
        <v>1</v>
      </c>
      <c r="AB67" s="1">
        <v>3</v>
      </c>
      <c r="AC67" s="1">
        <v>20</v>
      </c>
      <c r="AF67" s="1" t="s">
        <v>243</v>
      </c>
      <c r="AG67" s="1">
        <v>21</v>
      </c>
      <c r="AH67" s="1">
        <v>6</v>
      </c>
      <c r="AI67" s="1">
        <v>5</v>
      </c>
      <c r="AJ67" s="1">
        <v>2</v>
      </c>
      <c r="AK67" s="1">
        <v>3</v>
      </c>
      <c r="AL67" s="1">
        <v>37</v>
      </c>
      <c r="AO67" s="1" t="s">
        <v>243</v>
      </c>
      <c r="AP67" s="1">
        <v>12</v>
      </c>
      <c r="AQ67" s="1">
        <v>10</v>
      </c>
      <c r="AS67" s="1">
        <v>4</v>
      </c>
      <c r="AT67" s="1">
        <v>3</v>
      </c>
      <c r="AU67" s="1">
        <v>29</v>
      </c>
      <c r="AX67" s="1" t="s">
        <v>243</v>
      </c>
      <c r="AY67" s="1">
        <v>18</v>
      </c>
      <c r="AZ67" s="1">
        <v>11</v>
      </c>
      <c r="BA67" s="1">
        <v>3</v>
      </c>
      <c r="BB67" s="1">
        <v>2</v>
      </c>
      <c r="BC67" s="1">
        <v>6</v>
      </c>
      <c r="BD67" s="1">
        <v>40</v>
      </c>
      <c r="BG67" s="1" t="s">
        <v>243</v>
      </c>
      <c r="BH67" s="1">
        <v>24</v>
      </c>
      <c r="BI67" s="1">
        <v>7</v>
      </c>
      <c r="BJ67" s="1">
        <v>2</v>
      </c>
      <c r="BK67" s="1">
        <v>2</v>
      </c>
      <c r="BL67" s="1">
        <v>4</v>
      </c>
      <c r="BM67" s="1">
        <v>39</v>
      </c>
      <c r="BP67" s="1" t="s">
        <v>243</v>
      </c>
      <c r="BQ67" s="1">
        <v>28</v>
      </c>
      <c r="BR67" s="1">
        <v>12</v>
      </c>
      <c r="BS67" s="1">
        <v>1</v>
      </c>
      <c r="BT67" s="1">
        <v>4</v>
      </c>
      <c r="BU67" s="1">
        <v>7</v>
      </c>
      <c r="BV67" s="1">
        <v>52</v>
      </c>
      <c r="BY67" s="1" t="s">
        <v>243</v>
      </c>
      <c r="BZ67" s="1">
        <v>13</v>
      </c>
      <c r="CA67" s="1">
        <v>11</v>
      </c>
      <c r="CB67" s="1">
        <v>1</v>
      </c>
      <c r="CC67" s="1">
        <v>2</v>
      </c>
      <c r="CE67" s="1">
        <v>27</v>
      </c>
      <c r="CH67" s="1" t="s">
        <v>243</v>
      </c>
      <c r="CI67" s="1">
        <v>24</v>
      </c>
      <c r="CJ67" s="1">
        <v>9</v>
      </c>
      <c r="CK67" s="1">
        <v>3</v>
      </c>
      <c r="CM67" s="1">
        <v>2</v>
      </c>
      <c r="CN67" s="1">
        <v>38</v>
      </c>
      <c r="CQ67" s="1" t="s">
        <v>243</v>
      </c>
      <c r="CR67" s="1">
        <v>14</v>
      </c>
      <c r="CS67" s="1">
        <v>5</v>
      </c>
      <c r="CT67" s="1">
        <v>2</v>
      </c>
      <c r="CU67" s="1">
        <v>2</v>
      </c>
      <c r="CV67" s="1">
        <v>1</v>
      </c>
      <c r="CW67" s="1">
        <v>24</v>
      </c>
      <c r="CZ67" s="1" t="s">
        <v>243</v>
      </c>
      <c r="DA67" s="1">
        <v>16</v>
      </c>
      <c r="DB67" s="1">
        <v>8</v>
      </c>
      <c r="DC67" s="1">
        <v>2</v>
      </c>
      <c r="DD67" s="1">
        <v>1</v>
      </c>
      <c r="DE67" s="1">
        <v>2</v>
      </c>
      <c r="DF67" s="1">
        <v>29</v>
      </c>
    </row>
    <row r="68" spans="1:111" x14ac:dyDescent="0.2">
      <c r="B68" s="1" t="s">
        <v>107</v>
      </c>
      <c r="C68" s="1">
        <v>190</v>
      </c>
      <c r="D68" s="1">
        <v>68</v>
      </c>
      <c r="E68" s="1">
        <v>32</v>
      </c>
      <c r="F68" s="1">
        <v>20</v>
      </c>
      <c r="G68" s="1">
        <v>21</v>
      </c>
      <c r="H68" s="1">
        <v>331</v>
      </c>
      <c r="J68" s="1" t="s">
        <v>107</v>
      </c>
      <c r="K68" s="20">
        <v>0.77945619335347427</v>
      </c>
      <c r="N68" s="1" t="s">
        <v>107</v>
      </c>
      <c r="O68" s="1">
        <v>19</v>
      </c>
      <c r="P68" s="1">
        <v>3</v>
      </c>
      <c r="Q68" s="1">
        <v>3</v>
      </c>
      <c r="R68" s="1">
        <v>1</v>
      </c>
      <c r="S68" s="1">
        <v>1</v>
      </c>
      <c r="T68" s="1">
        <v>27</v>
      </c>
      <c r="W68" s="1" t="s">
        <v>107</v>
      </c>
      <c r="X68" s="1">
        <v>21</v>
      </c>
      <c r="Y68" s="1">
        <v>8</v>
      </c>
      <c r="Z68" s="1">
        <v>3</v>
      </c>
      <c r="AA68" s="1">
        <v>1</v>
      </c>
      <c r="AC68" s="1">
        <v>33</v>
      </c>
      <c r="AF68" s="1" t="s">
        <v>107</v>
      </c>
      <c r="AG68" s="1">
        <v>20</v>
      </c>
      <c r="AH68" s="1">
        <v>3</v>
      </c>
      <c r="AI68" s="1">
        <v>1</v>
      </c>
      <c r="AJ68" s="1">
        <v>1</v>
      </c>
      <c r="AK68" s="1">
        <v>1</v>
      </c>
      <c r="AL68" s="1">
        <v>26</v>
      </c>
      <c r="AO68" s="1" t="s">
        <v>107</v>
      </c>
      <c r="AP68" s="1">
        <v>19</v>
      </c>
      <c r="AQ68" s="1">
        <v>6</v>
      </c>
      <c r="AR68" s="1">
        <v>2</v>
      </c>
      <c r="AS68" s="1">
        <v>1</v>
      </c>
      <c r="AU68" s="1">
        <v>28</v>
      </c>
      <c r="AX68" s="1" t="s">
        <v>107</v>
      </c>
      <c r="AY68" s="1">
        <v>9</v>
      </c>
      <c r="AZ68" s="1">
        <v>7</v>
      </c>
      <c r="BA68" s="1">
        <v>4</v>
      </c>
      <c r="BB68" s="1">
        <v>2</v>
      </c>
      <c r="BC68" s="1">
        <v>2</v>
      </c>
      <c r="BD68" s="1">
        <v>24</v>
      </c>
      <c r="BG68" s="1" t="s">
        <v>107</v>
      </c>
      <c r="BH68" s="1">
        <v>17</v>
      </c>
      <c r="BI68" s="1">
        <v>5</v>
      </c>
      <c r="BJ68" s="1">
        <v>2</v>
      </c>
      <c r="BK68" s="1">
        <v>1</v>
      </c>
      <c r="BL68" s="1">
        <v>1</v>
      </c>
      <c r="BM68" s="1">
        <v>26</v>
      </c>
      <c r="BP68" s="1" t="s">
        <v>107</v>
      </c>
      <c r="BQ68" s="1">
        <v>32</v>
      </c>
      <c r="BR68" s="1">
        <v>10</v>
      </c>
      <c r="BS68" s="1">
        <v>5</v>
      </c>
      <c r="BT68" s="1">
        <v>10</v>
      </c>
      <c r="BU68" s="1">
        <v>7</v>
      </c>
      <c r="BV68" s="1">
        <v>64</v>
      </c>
      <c r="BY68" s="1" t="s">
        <v>107</v>
      </c>
      <c r="BZ68" s="1">
        <v>13</v>
      </c>
      <c r="CA68" s="1">
        <v>7</v>
      </c>
      <c r="CB68" s="1">
        <v>3</v>
      </c>
      <c r="CC68" s="1">
        <v>1</v>
      </c>
      <c r="CD68" s="1">
        <v>1</v>
      </c>
      <c r="CE68" s="1">
        <v>25</v>
      </c>
      <c r="CH68" s="1" t="s">
        <v>107</v>
      </c>
      <c r="CI68" s="1">
        <v>12</v>
      </c>
      <c r="CJ68" s="1">
        <v>8</v>
      </c>
      <c r="CK68" s="1">
        <v>6</v>
      </c>
      <c r="CL68" s="1">
        <v>1</v>
      </c>
      <c r="CM68" s="1">
        <v>3</v>
      </c>
      <c r="CN68" s="1">
        <v>30</v>
      </c>
      <c r="CQ68" s="1" t="s">
        <v>107</v>
      </c>
      <c r="CR68" s="1">
        <v>9</v>
      </c>
      <c r="CS68" s="1">
        <v>5</v>
      </c>
      <c r="CV68" s="1">
        <v>1</v>
      </c>
      <c r="CW68" s="1">
        <v>15</v>
      </c>
      <c r="CZ68" s="1" t="s">
        <v>107</v>
      </c>
      <c r="DA68" s="1">
        <v>19</v>
      </c>
      <c r="DB68" s="1">
        <v>6</v>
      </c>
      <c r="DC68" s="1">
        <v>3</v>
      </c>
      <c r="DD68" s="1">
        <v>1</v>
      </c>
      <c r="DE68" s="1">
        <v>4</v>
      </c>
      <c r="DF68" s="1">
        <v>33</v>
      </c>
    </row>
    <row r="69" spans="1:111" x14ac:dyDescent="0.2">
      <c r="B69" s="1" t="s">
        <v>296</v>
      </c>
      <c r="C69" s="1">
        <v>67</v>
      </c>
      <c r="D69" s="1">
        <v>54</v>
      </c>
      <c r="E69" s="1">
        <v>57</v>
      </c>
      <c r="F69" s="1">
        <v>75</v>
      </c>
      <c r="G69" s="1">
        <v>66</v>
      </c>
      <c r="H69" s="1">
        <v>319</v>
      </c>
      <c r="J69" s="1" t="s">
        <v>296</v>
      </c>
      <c r="K69" s="20">
        <v>0.37931034482758619</v>
      </c>
      <c r="N69" s="1" t="s">
        <v>296</v>
      </c>
      <c r="O69" s="1">
        <v>7</v>
      </c>
      <c r="P69" s="1">
        <v>3</v>
      </c>
      <c r="Q69" s="1">
        <v>9</v>
      </c>
      <c r="R69" s="1">
        <v>6</v>
      </c>
      <c r="S69" s="1">
        <v>6</v>
      </c>
      <c r="T69" s="1">
        <v>31</v>
      </c>
      <c r="W69" s="1" t="s">
        <v>296</v>
      </c>
      <c r="X69" s="1">
        <v>6</v>
      </c>
      <c r="Y69" s="1">
        <v>2</v>
      </c>
      <c r="Z69" s="1">
        <v>4</v>
      </c>
      <c r="AA69" s="1">
        <v>6</v>
      </c>
      <c r="AB69" s="1">
        <v>3</v>
      </c>
      <c r="AC69" s="1">
        <v>21</v>
      </c>
      <c r="AF69" s="1" t="s">
        <v>296</v>
      </c>
      <c r="AG69" s="1">
        <v>8</v>
      </c>
      <c r="AH69" s="1">
        <v>4</v>
      </c>
      <c r="AI69" s="1">
        <v>4</v>
      </c>
      <c r="AJ69" s="1">
        <v>5</v>
      </c>
      <c r="AK69" s="1">
        <v>5</v>
      </c>
      <c r="AL69" s="1">
        <v>26</v>
      </c>
      <c r="AO69" s="1" t="s">
        <v>296</v>
      </c>
      <c r="AP69" s="1">
        <v>8</v>
      </c>
      <c r="AQ69" s="1">
        <v>6</v>
      </c>
      <c r="AR69" s="1">
        <v>1</v>
      </c>
      <c r="AS69" s="1">
        <v>10</v>
      </c>
      <c r="AT69" s="1">
        <v>8</v>
      </c>
      <c r="AU69" s="1">
        <v>33</v>
      </c>
      <c r="AX69" s="1" t="s">
        <v>296</v>
      </c>
      <c r="AY69" s="1">
        <v>3</v>
      </c>
      <c r="AZ69" s="1">
        <v>5</v>
      </c>
      <c r="BA69" s="1">
        <v>5</v>
      </c>
      <c r="BB69" s="1">
        <v>4</v>
      </c>
      <c r="BC69" s="1">
        <v>6</v>
      </c>
      <c r="BD69" s="1">
        <v>23</v>
      </c>
      <c r="BG69" s="1" t="s">
        <v>296</v>
      </c>
      <c r="BH69" s="1">
        <v>8</v>
      </c>
      <c r="BI69" s="1">
        <v>6</v>
      </c>
      <c r="BJ69" s="1">
        <v>1</v>
      </c>
      <c r="BK69" s="1">
        <v>5</v>
      </c>
      <c r="BL69" s="1">
        <v>8</v>
      </c>
      <c r="BM69" s="1">
        <v>28</v>
      </c>
      <c r="BP69" s="1" t="s">
        <v>296</v>
      </c>
      <c r="BQ69" s="1">
        <v>6</v>
      </c>
      <c r="BR69" s="1">
        <v>16</v>
      </c>
      <c r="BS69" s="1">
        <v>11</v>
      </c>
      <c r="BT69" s="1">
        <v>10</v>
      </c>
      <c r="BU69" s="1">
        <v>8</v>
      </c>
      <c r="BV69" s="1">
        <v>51</v>
      </c>
      <c r="BY69" s="1" t="s">
        <v>296</v>
      </c>
      <c r="BZ69" s="1">
        <v>5</v>
      </c>
      <c r="CA69" s="1">
        <v>1</v>
      </c>
      <c r="CB69" s="1">
        <v>6</v>
      </c>
      <c r="CC69" s="1">
        <v>6</v>
      </c>
      <c r="CD69" s="1">
        <v>5</v>
      </c>
      <c r="CE69" s="1">
        <v>23</v>
      </c>
      <c r="CH69" s="1" t="s">
        <v>296</v>
      </c>
      <c r="CI69" s="1">
        <v>6</v>
      </c>
      <c r="CJ69" s="1">
        <v>5</v>
      </c>
      <c r="CK69" s="1">
        <v>6</v>
      </c>
      <c r="CL69" s="1">
        <v>6</v>
      </c>
      <c r="CM69" s="1">
        <v>4</v>
      </c>
      <c r="CN69" s="1">
        <v>27</v>
      </c>
      <c r="CQ69" s="1" t="s">
        <v>296</v>
      </c>
      <c r="CR69" s="1">
        <v>6</v>
      </c>
      <c r="CS69" s="1">
        <v>2</v>
      </c>
      <c r="CT69" s="1">
        <v>8</v>
      </c>
      <c r="CU69" s="1">
        <v>8</v>
      </c>
      <c r="CV69" s="1">
        <v>9</v>
      </c>
      <c r="CW69" s="1">
        <v>33</v>
      </c>
      <c r="CZ69" s="1" t="s">
        <v>296</v>
      </c>
      <c r="DA69" s="1">
        <v>4</v>
      </c>
      <c r="DB69" s="1">
        <v>4</v>
      </c>
      <c r="DC69" s="1">
        <v>2</v>
      </c>
      <c r="DD69" s="1">
        <v>9</v>
      </c>
      <c r="DE69" s="1">
        <v>4</v>
      </c>
      <c r="DF69" s="1">
        <v>23</v>
      </c>
    </row>
    <row r="70" spans="1:111" x14ac:dyDescent="0.2">
      <c r="B70" s="1" t="s">
        <v>52321</v>
      </c>
      <c r="C70" s="1">
        <v>1080</v>
      </c>
      <c r="D70" s="1">
        <v>708</v>
      </c>
      <c r="E70" s="1">
        <v>552</v>
      </c>
      <c r="F70" s="1">
        <v>527</v>
      </c>
      <c r="G70" s="1">
        <v>502</v>
      </c>
      <c r="H70" s="1">
        <v>3369</v>
      </c>
      <c r="J70" s="1" t="s">
        <v>52321</v>
      </c>
      <c r="K70" s="20">
        <v>5.2684179884891043</v>
      </c>
      <c r="N70" s="1" t="s">
        <v>52321</v>
      </c>
      <c r="O70" s="1">
        <v>95</v>
      </c>
      <c r="P70" s="1">
        <v>48</v>
      </c>
      <c r="Q70" s="1">
        <v>60</v>
      </c>
      <c r="R70" s="1">
        <v>48</v>
      </c>
      <c r="S70" s="1">
        <v>41</v>
      </c>
      <c r="T70" s="1">
        <v>292</v>
      </c>
      <c r="W70" s="1" t="s">
        <v>52321</v>
      </c>
      <c r="X70" s="1">
        <v>85</v>
      </c>
      <c r="Y70" s="1">
        <v>51</v>
      </c>
      <c r="Z70" s="1">
        <v>41</v>
      </c>
      <c r="AA70" s="1">
        <v>54</v>
      </c>
      <c r="AB70" s="1">
        <v>43</v>
      </c>
      <c r="AC70" s="1">
        <v>274</v>
      </c>
      <c r="AF70" s="1" t="s">
        <v>52321</v>
      </c>
      <c r="AG70" s="1">
        <v>100</v>
      </c>
      <c r="AH70" s="1">
        <v>68</v>
      </c>
      <c r="AI70" s="1">
        <v>52</v>
      </c>
      <c r="AJ70" s="1">
        <v>49</v>
      </c>
      <c r="AK70" s="1">
        <v>41</v>
      </c>
      <c r="AL70" s="1">
        <v>310</v>
      </c>
      <c r="AO70" s="1" t="s">
        <v>52321</v>
      </c>
      <c r="AP70" s="1">
        <v>98</v>
      </c>
      <c r="AQ70" s="1">
        <v>57</v>
      </c>
      <c r="AR70" s="1">
        <v>37</v>
      </c>
      <c r="AS70" s="1">
        <v>36</v>
      </c>
      <c r="AT70" s="1">
        <v>41</v>
      </c>
      <c r="AU70" s="1">
        <v>269</v>
      </c>
      <c r="AX70" s="1" t="s">
        <v>52321</v>
      </c>
      <c r="AY70" s="1">
        <v>85</v>
      </c>
      <c r="AZ70" s="1">
        <v>56</v>
      </c>
      <c r="BA70" s="1">
        <v>53</v>
      </c>
      <c r="BB70" s="1">
        <v>45</v>
      </c>
      <c r="BC70" s="1">
        <v>37</v>
      </c>
      <c r="BD70" s="1">
        <v>276</v>
      </c>
      <c r="BG70" s="1" t="s">
        <v>52321</v>
      </c>
      <c r="BH70" s="1">
        <v>104</v>
      </c>
      <c r="BI70" s="1">
        <v>70</v>
      </c>
      <c r="BJ70" s="1">
        <v>42</v>
      </c>
      <c r="BK70" s="1">
        <v>34</v>
      </c>
      <c r="BL70" s="1">
        <v>40</v>
      </c>
      <c r="BM70" s="1">
        <v>290</v>
      </c>
      <c r="BP70" s="1" t="s">
        <v>52321</v>
      </c>
      <c r="BQ70" s="1">
        <v>163</v>
      </c>
      <c r="BR70" s="1">
        <v>120</v>
      </c>
      <c r="BS70" s="1">
        <v>87</v>
      </c>
      <c r="BT70" s="1">
        <v>92</v>
      </c>
      <c r="BU70" s="1">
        <v>83</v>
      </c>
      <c r="BV70" s="1">
        <v>545</v>
      </c>
      <c r="BY70" s="1" t="s">
        <v>52321</v>
      </c>
      <c r="BZ70" s="1">
        <v>84</v>
      </c>
      <c r="CA70" s="1">
        <v>55</v>
      </c>
      <c r="CB70" s="1">
        <v>51</v>
      </c>
      <c r="CC70" s="1">
        <v>48</v>
      </c>
      <c r="CD70" s="1">
        <v>52</v>
      </c>
      <c r="CE70" s="1">
        <v>290</v>
      </c>
      <c r="CH70" s="1" t="s">
        <v>52321</v>
      </c>
      <c r="CI70" s="1">
        <v>97</v>
      </c>
      <c r="CJ70" s="1">
        <v>66</v>
      </c>
      <c r="CK70" s="1">
        <v>49</v>
      </c>
      <c r="CL70" s="1">
        <v>33</v>
      </c>
      <c r="CM70" s="1">
        <v>41</v>
      </c>
      <c r="CN70" s="1">
        <v>286</v>
      </c>
      <c r="CQ70" s="1" t="s">
        <v>52321</v>
      </c>
      <c r="CR70" s="1">
        <v>79</v>
      </c>
      <c r="CS70" s="1">
        <v>62</v>
      </c>
      <c r="CT70" s="1">
        <v>35</v>
      </c>
      <c r="CU70" s="1">
        <v>44</v>
      </c>
      <c r="CV70" s="1">
        <v>40</v>
      </c>
      <c r="CW70" s="1">
        <v>260</v>
      </c>
      <c r="CZ70" s="1" t="s">
        <v>52321</v>
      </c>
      <c r="DA70" s="1">
        <v>90</v>
      </c>
      <c r="DB70" s="1">
        <v>55</v>
      </c>
      <c r="DC70" s="1">
        <v>45</v>
      </c>
      <c r="DD70" s="1">
        <v>44</v>
      </c>
      <c r="DE70" s="1">
        <v>43</v>
      </c>
      <c r="DF70" s="1">
        <v>277</v>
      </c>
    </row>
    <row r="71" spans="1:111" x14ac:dyDescent="0.2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5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</row>
  </sheetData>
  <mergeCells count="4">
    <mergeCell ref="J4:K4"/>
    <mergeCell ref="J40:K40"/>
    <mergeCell ref="J58:K58"/>
    <mergeCell ref="J22:K22"/>
  </mergeCells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EA39-0836-CE43-9981-5FCF3614EEFA}">
  <sheetPr>
    <tabColor theme="9" tint="0.39997558519241921"/>
  </sheetPr>
  <dimension ref="C3:AL188"/>
  <sheetViews>
    <sheetView showGridLines="0" zoomScale="80" zoomScaleNormal="80" workbookViewId="0"/>
  </sheetViews>
  <sheetFormatPr baseColWidth="10" defaultRowHeight="15" x14ac:dyDescent="0.2"/>
  <cols>
    <col min="1" max="1" width="16.6640625" style="1" customWidth="1"/>
    <col min="2" max="3" width="8.5" style="1" customWidth="1"/>
    <col min="4" max="4" width="15" style="1" customWidth="1"/>
    <col min="5" max="5" width="15.1640625" style="1" customWidth="1"/>
    <col min="6" max="6" width="18.5" style="1" customWidth="1"/>
    <col min="7" max="7" width="17.6640625" style="1" customWidth="1"/>
    <col min="8" max="8" width="17" style="1" customWidth="1"/>
    <col min="9" max="15" width="16.6640625" style="1" customWidth="1"/>
    <col min="16" max="19" width="17.83203125" style="1" customWidth="1"/>
    <col min="20" max="33" width="15.83203125" style="1" customWidth="1"/>
    <col min="34" max="16384" width="10.83203125" style="1"/>
  </cols>
  <sheetData>
    <row r="3" spans="4:20" x14ac:dyDescent="0.2">
      <c r="D3" s="21" t="s">
        <v>52320</v>
      </c>
      <c r="E3" s="1" t="s">
        <v>52385</v>
      </c>
      <c r="G3" s="21" t="s">
        <v>52320</v>
      </c>
      <c r="H3" s="1" t="s">
        <v>52387</v>
      </c>
      <c r="J3" s="21" t="s">
        <v>52320</v>
      </c>
      <c r="K3" s="1" t="s">
        <v>52388</v>
      </c>
      <c r="M3" s="21" t="s">
        <v>52320</v>
      </c>
      <c r="N3" s="1" t="s">
        <v>52386</v>
      </c>
      <c r="P3" s="12" t="s">
        <v>14</v>
      </c>
      <c r="Q3" t="s">
        <v>52415</v>
      </c>
      <c r="R3"/>
      <c r="S3"/>
    </row>
    <row r="4" spans="4:20" x14ac:dyDescent="0.2">
      <c r="D4" s="1" t="s">
        <v>87</v>
      </c>
      <c r="E4" s="20">
        <v>0.40180360721442887</v>
      </c>
      <c r="G4" s="1" t="s">
        <v>87</v>
      </c>
      <c r="H4" s="20">
        <v>0.37804878048780488</v>
      </c>
      <c r="J4" s="1" t="s">
        <v>87</v>
      </c>
      <c r="K4" s="20">
        <v>0.42168674698795183</v>
      </c>
      <c r="M4" s="1" t="s">
        <v>87</v>
      </c>
      <c r="N4" s="20">
        <v>0.40532544378698226</v>
      </c>
      <c r="R4"/>
      <c r="S4"/>
    </row>
    <row r="5" spans="4:20" x14ac:dyDescent="0.2">
      <c r="D5" s="1" t="s">
        <v>52321</v>
      </c>
      <c r="E5" s="20">
        <v>0.40180360721442887</v>
      </c>
      <c r="G5" s="1" t="s">
        <v>52321</v>
      </c>
      <c r="H5" s="20">
        <v>0.37804878048780488</v>
      </c>
      <c r="J5" s="1" t="s">
        <v>52321</v>
      </c>
      <c r="K5" s="20">
        <v>0.42168674698795183</v>
      </c>
      <c r="M5" s="1" t="s">
        <v>52321</v>
      </c>
      <c r="N5" s="20">
        <v>0.40532544378698226</v>
      </c>
      <c r="P5" s="12" t="s">
        <v>52320</v>
      </c>
      <c r="Q5" t="s">
        <v>52414</v>
      </c>
    </row>
    <row r="6" spans="4:20" x14ac:dyDescent="0.2">
      <c r="D6"/>
      <c r="E6"/>
      <c r="G6"/>
      <c r="H6"/>
      <c r="J6"/>
      <c r="K6"/>
      <c r="M6"/>
      <c r="N6"/>
      <c r="P6" s="1" t="s">
        <v>160</v>
      </c>
      <c r="Q6">
        <v>3068</v>
      </c>
    </row>
    <row r="7" spans="4:20" x14ac:dyDescent="0.2">
      <c r="D7"/>
      <c r="E7"/>
      <c r="G7"/>
      <c r="H7"/>
      <c r="J7"/>
      <c r="K7"/>
      <c r="M7"/>
      <c r="N7"/>
      <c r="P7" s="1" t="s">
        <v>63</v>
      </c>
      <c r="Q7">
        <v>2048</v>
      </c>
    </row>
    <row r="8" spans="4:20" x14ac:dyDescent="0.2">
      <c r="D8"/>
      <c r="E8"/>
      <c r="G8"/>
      <c r="H8"/>
      <c r="J8"/>
      <c r="K8"/>
      <c r="M8"/>
      <c r="N8"/>
      <c r="P8" s="1" t="s">
        <v>51</v>
      </c>
      <c r="Q8">
        <v>1632</v>
      </c>
    </row>
    <row r="9" spans="4:20" x14ac:dyDescent="0.2">
      <c r="D9"/>
      <c r="E9"/>
      <c r="G9"/>
      <c r="H9"/>
      <c r="J9"/>
      <c r="K9"/>
      <c r="M9"/>
      <c r="N9"/>
      <c r="P9" s="1" t="s">
        <v>84</v>
      </c>
      <c r="Q9">
        <v>1609</v>
      </c>
    </row>
    <row r="10" spans="4:20" x14ac:dyDescent="0.2">
      <c r="D10"/>
      <c r="E10"/>
      <c r="G10"/>
      <c r="H10"/>
      <c r="J10"/>
      <c r="K10"/>
      <c r="M10"/>
      <c r="N10"/>
      <c r="P10" s="1" t="s">
        <v>25</v>
      </c>
      <c r="Q10">
        <v>1643</v>
      </c>
      <c r="T10"/>
    </row>
    <row r="11" spans="4:20" x14ac:dyDescent="0.2">
      <c r="D11"/>
      <c r="E11"/>
      <c r="G11"/>
      <c r="H11"/>
      <c r="J11"/>
      <c r="K11"/>
      <c r="M11"/>
      <c r="N11"/>
      <c r="P11" s="1" t="s">
        <v>52321</v>
      </c>
      <c r="Q11">
        <v>10000</v>
      </c>
      <c r="T11"/>
    </row>
    <row r="12" spans="4:20" x14ac:dyDescent="0.2">
      <c r="D12"/>
      <c r="E12"/>
      <c r="G12"/>
      <c r="H12"/>
      <c r="J12"/>
      <c r="K12"/>
      <c r="M12"/>
      <c r="N12"/>
      <c r="P12"/>
      <c r="Q12"/>
      <c r="T12"/>
    </row>
    <row r="13" spans="4:20" x14ac:dyDescent="0.2">
      <c r="D13"/>
      <c r="E13"/>
      <c r="G13"/>
      <c r="H13"/>
      <c r="J13"/>
      <c r="K13"/>
      <c r="M13"/>
      <c r="N13"/>
      <c r="P13"/>
      <c r="Q13"/>
      <c r="T13"/>
    </row>
    <row r="14" spans="4:20" x14ac:dyDescent="0.2">
      <c r="D14"/>
      <c r="E14"/>
      <c r="G14"/>
      <c r="H14"/>
      <c r="J14"/>
      <c r="K14"/>
      <c r="M14"/>
      <c r="N14"/>
      <c r="P14"/>
      <c r="Q14"/>
      <c r="T14"/>
    </row>
    <row r="15" spans="4:20" x14ac:dyDescent="0.2">
      <c r="D15"/>
      <c r="E15"/>
      <c r="T15"/>
    </row>
    <row r="16" spans="4:20" ht="16" x14ac:dyDescent="0.2">
      <c r="D16" s="34"/>
      <c r="T16"/>
    </row>
    <row r="17" spans="4:20" x14ac:dyDescent="0.2">
      <c r="E17" s="21" t="s">
        <v>52331</v>
      </c>
      <c r="G17"/>
      <c r="I17" s="21" t="s">
        <v>52331</v>
      </c>
      <c r="K17"/>
      <c r="M17" s="21" t="s">
        <v>52331</v>
      </c>
      <c r="O17"/>
      <c r="Q17" s="21" t="s">
        <v>52331</v>
      </c>
      <c r="S17"/>
      <c r="T17"/>
    </row>
    <row r="18" spans="4:20" x14ac:dyDescent="0.2">
      <c r="D18" s="21" t="s">
        <v>52389</v>
      </c>
      <c r="E18" s="1" t="s">
        <v>87</v>
      </c>
      <c r="F18" s="1" t="s">
        <v>52321</v>
      </c>
      <c r="G18"/>
      <c r="H18" s="21" t="s">
        <v>52389</v>
      </c>
      <c r="I18" s="1" t="s">
        <v>87</v>
      </c>
      <c r="J18" s="1" t="s">
        <v>52321</v>
      </c>
      <c r="K18"/>
      <c r="L18" s="21" t="s">
        <v>52389</v>
      </c>
      <c r="M18" s="1" t="s">
        <v>87</v>
      </c>
      <c r="N18" s="1" t="s">
        <v>52321</v>
      </c>
      <c r="O18"/>
      <c r="P18" s="21" t="s">
        <v>52389</v>
      </c>
      <c r="Q18" s="1" t="s">
        <v>87</v>
      </c>
      <c r="R18" s="1" t="s">
        <v>52321</v>
      </c>
      <c r="S18"/>
      <c r="T18"/>
    </row>
    <row r="19" spans="4:20" x14ac:dyDescent="0.2">
      <c r="D19" s="1" t="s">
        <v>207</v>
      </c>
      <c r="E19" s="20">
        <v>0.44705882352941179</v>
      </c>
      <c r="F19" s="20">
        <v>0.44705882352941179</v>
      </c>
      <c r="G19"/>
      <c r="H19" s="1" t="s">
        <v>207</v>
      </c>
      <c r="I19" s="20">
        <v>0.33333333333333331</v>
      </c>
      <c r="J19" s="20">
        <v>0.33333333333333331</v>
      </c>
      <c r="K19"/>
      <c r="L19" s="1" t="s">
        <v>207</v>
      </c>
      <c r="M19" s="20">
        <v>0.52380952380952384</v>
      </c>
      <c r="N19" s="20">
        <v>0.52380952380952384</v>
      </c>
      <c r="O19"/>
      <c r="P19" s="1" t="s">
        <v>207</v>
      </c>
      <c r="Q19" s="20">
        <v>0.48648648648648651</v>
      </c>
      <c r="R19" s="20">
        <v>0.48648648648648651</v>
      </c>
      <c r="S19"/>
      <c r="T19"/>
    </row>
    <row r="20" spans="4:20" x14ac:dyDescent="0.2">
      <c r="D20" s="1" t="s">
        <v>74</v>
      </c>
      <c r="E20" s="20">
        <v>0.379746835443038</v>
      </c>
      <c r="F20" s="20">
        <v>0.379746835443038</v>
      </c>
      <c r="G20"/>
      <c r="H20" s="1" t="s">
        <v>74</v>
      </c>
      <c r="I20" s="20">
        <v>0.34615384615384615</v>
      </c>
      <c r="J20" s="20">
        <v>0.34615384615384615</v>
      </c>
      <c r="K20"/>
      <c r="L20" s="1" t="s">
        <v>74</v>
      </c>
      <c r="M20" s="20">
        <v>0.38709677419354838</v>
      </c>
      <c r="N20" s="20">
        <v>0.38709677419354838</v>
      </c>
      <c r="O20"/>
      <c r="P20" s="1" t="s">
        <v>74</v>
      </c>
      <c r="Q20" s="20">
        <v>0.40909090909090912</v>
      </c>
      <c r="R20" s="20">
        <v>0.40909090909090912</v>
      </c>
      <c r="S20"/>
      <c r="T20"/>
    </row>
    <row r="21" spans="4:20" x14ac:dyDescent="0.2">
      <c r="D21" s="1" t="s">
        <v>85</v>
      </c>
      <c r="E21" s="20">
        <v>0.36708860759493672</v>
      </c>
      <c r="F21" s="20">
        <v>0.36708860759493672</v>
      </c>
      <c r="G21"/>
      <c r="H21" s="1" t="s">
        <v>85</v>
      </c>
      <c r="I21" s="20">
        <v>0.11764705882352941</v>
      </c>
      <c r="J21" s="20">
        <v>0.11764705882352941</v>
      </c>
      <c r="K21"/>
      <c r="L21" s="1" t="s">
        <v>85</v>
      </c>
      <c r="M21" s="20">
        <v>0.46153846153846156</v>
      </c>
      <c r="N21" s="20">
        <v>0.46153846153846156</v>
      </c>
      <c r="O21"/>
      <c r="P21" s="1" t="s">
        <v>85</v>
      </c>
      <c r="Q21" s="20">
        <v>0.41666666666666669</v>
      </c>
      <c r="R21" s="20">
        <v>0.41666666666666669</v>
      </c>
      <c r="S21"/>
      <c r="T21"/>
    </row>
    <row r="22" spans="4:20" x14ac:dyDescent="0.2">
      <c r="D22" s="1" t="s">
        <v>268</v>
      </c>
      <c r="E22" s="20">
        <v>0.44578313253012047</v>
      </c>
      <c r="F22" s="20">
        <v>0.44578313253012047</v>
      </c>
      <c r="G22"/>
      <c r="H22" s="1" t="s">
        <v>268</v>
      </c>
      <c r="I22" s="20">
        <v>0.48275862068965519</v>
      </c>
      <c r="J22" s="20">
        <v>0.48275862068965519</v>
      </c>
      <c r="K22"/>
      <c r="L22" s="1" t="s">
        <v>268</v>
      </c>
      <c r="M22" s="20">
        <v>0.5</v>
      </c>
      <c r="N22" s="20">
        <v>0.5</v>
      </c>
      <c r="O22"/>
      <c r="P22" s="1" t="s">
        <v>268</v>
      </c>
      <c r="Q22" s="20">
        <v>0.33333333333333331</v>
      </c>
      <c r="R22" s="20">
        <v>0.33333333333333331</v>
      </c>
      <c r="S22"/>
      <c r="T22"/>
    </row>
    <row r="23" spans="4:20" x14ac:dyDescent="0.2">
      <c r="D23" s="1" t="s">
        <v>52</v>
      </c>
      <c r="E23" s="20">
        <v>0.29411764705882354</v>
      </c>
      <c r="F23" s="20">
        <v>0.29411764705882354</v>
      </c>
      <c r="G23"/>
      <c r="H23" s="1" t="s">
        <v>52</v>
      </c>
      <c r="I23" s="20">
        <v>0.25</v>
      </c>
      <c r="J23" s="20">
        <v>0.25</v>
      </c>
      <c r="K23"/>
      <c r="L23" s="1" t="s">
        <v>52</v>
      </c>
      <c r="M23" s="20">
        <v>0.33333333333333331</v>
      </c>
      <c r="N23" s="20">
        <v>0.33333333333333331</v>
      </c>
      <c r="O23"/>
      <c r="P23" s="1" t="s">
        <v>52</v>
      </c>
      <c r="Q23" s="20">
        <v>0.31034482758620691</v>
      </c>
      <c r="R23" s="20">
        <v>0.31034482758620691</v>
      </c>
      <c r="S23"/>
      <c r="T23"/>
    </row>
    <row r="24" spans="4:20" x14ac:dyDescent="0.2">
      <c r="D24" s="1" t="s">
        <v>143</v>
      </c>
      <c r="E24" s="20">
        <v>0.46236559139784944</v>
      </c>
      <c r="F24" s="20">
        <v>0.46236559139784944</v>
      </c>
      <c r="G24"/>
      <c r="H24" s="1" t="s">
        <v>143</v>
      </c>
      <c r="I24" s="20">
        <v>0.4838709677419355</v>
      </c>
      <c r="J24" s="20">
        <v>0.4838709677419355</v>
      </c>
      <c r="K24"/>
      <c r="L24" s="1" t="s">
        <v>143</v>
      </c>
      <c r="M24" s="20">
        <v>0.4</v>
      </c>
      <c r="N24" s="20">
        <v>0.4</v>
      </c>
      <c r="O24"/>
      <c r="P24" s="1" t="s">
        <v>143</v>
      </c>
      <c r="Q24" s="20">
        <v>0.5</v>
      </c>
      <c r="R24" s="20">
        <v>0.5</v>
      </c>
      <c r="S24"/>
    </row>
    <row r="25" spans="4:20" x14ac:dyDescent="0.2">
      <c r="D25" s="1" t="s">
        <v>105</v>
      </c>
      <c r="E25" s="20">
        <v>0.38271604938271603</v>
      </c>
      <c r="F25" s="20">
        <v>0.38271604938271603</v>
      </c>
      <c r="G25"/>
      <c r="H25" s="1" t="s">
        <v>105</v>
      </c>
      <c r="I25" s="20">
        <v>0.3125</v>
      </c>
      <c r="J25" s="20">
        <v>0.3125</v>
      </c>
      <c r="K25"/>
      <c r="L25" s="1" t="s">
        <v>105</v>
      </c>
      <c r="M25" s="20">
        <v>0.44827586206896552</v>
      </c>
      <c r="N25" s="20">
        <v>0.44827586206896552</v>
      </c>
      <c r="O25"/>
      <c r="P25" s="1" t="s">
        <v>105</v>
      </c>
      <c r="Q25" s="20">
        <v>0.375</v>
      </c>
      <c r="R25" s="20">
        <v>0.375</v>
      </c>
      <c r="S25"/>
    </row>
    <row r="26" spans="4:20" x14ac:dyDescent="0.2">
      <c r="D26" s="1" t="s">
        <v>27</v>
      </c>
      <c r="E26" s="20">
        <v>0.42857142857142855</v>
      </c>
      <c r="F26" s="20">
        <v>0.42857142857142855</v>
      </c>
      <c r="G26"/>
      <c r="H26" s="1" t="s">
        <v>27</v>
      </c>
      <c r="I26" s="20">
        <v>0.38461538461538464</v>
      </c>
      <c r="J26" s="20">
        <v>0.38461538461538464</v>
      </c>
      <c r="K26"/>
      <c r="L26" s="1" t="s">
        <v>27</v>
      </c>
      <c r="M26" s="20">
        <v>0.6071428571428571</v>
      </c>
      <c r="N26" s="20">
        <v>0.6071428571428571</v>
      </c>
      <c r="O26"/>
      <c r="P26" s="1" t="s">
        <v>27</v>
      </c>
      <c r="Q26" s="20">
        <v>0.3</v>
      </c>
      <c r="R26" s="20">
        <v>0.3</v>
      </c>
      <c r="S26"/>
    </row>
    <row r="27" spans="4:20" x14ac:dyDescent="0.2">
      <c r="D27" s="1" t="s">
        <v>116</v>
      </c>
      <c r="E27" s="20">
        <v>0.42168674698795183</v>
      </c>
      <c r="F27" s="20">
        <v>0.42168674698795183</v>
      </c>
      <c r="G27"/>
      <c r="H27" s="1" t="s">
        <v>116</v>
      </c>
      <c r="I27" s="20">
        <v>0.4</v>
      </c>
      <c r="J27" s="20">
        <v>0.4</v>
      </c>
      <c r="K27"/>
      <c r="L27" s="1" t="s">
        <v>116</v>
      </c>
      <c r="M27" s="20">
        <v>0.33333333333333331</v>
      </c>
      <c r="N27" s="20">
        <v>0.33333333333333331</v>
      </c>
      <c r="O27"/>
      <c r="P27" s="1" t="s">
        <v>116</v>
      </c>
      <c r="Q27" s="20">
        <v>0.54166666666666663</v>
      </c>
      <c r="R27" s="20">
        <v>0.54166666666666663</v>
      </c>
      <c r="S27"/>
    </row>
    <row r="28" spans="4:20" x14ac:dyDescent="0.2">
      <c r="D28" s="1" t="s">
        <v>39</v>
      </c>
      <c r="E28" s="20">
        <v>0.3258426966292135</v>
      </c>
      <c r="F28" s="20">
        <v>0.3258426966292135</v>
      </c>
      <c r="G28"/>
      <c r="H28" s="1" t="s">
        <v>39</v>
      </c>
      <c r="I28" s="20">
        <v>0.46666666666666667</v>
      </c>
      <c r="J28" s="20">
        <v>0.46666666666666667</v>
      </c>
      <c r="K28"/>
      <c r="L28" s="1" t="s">
        <v>39</v>
      </c>
      <c r="M28" s="20">
        <v>0.22857142857142856</v>
      </c>
      <c r="N28" s="20">
        <v>0.22857142857142856</v>
      </c>
      <c r="O28"/>
      <c r="P28" s="1" t="s">
        <v>39</v>
      </c>
      <c r="Q28" s="20">
        <v>0.29166666666666669</v>
      </c>
      <c r="R28" s="20">
        <v>0.29166666666666669</v>
      </c>
      <c r="S28"/>
    </row>
    <row r="29" spans="4:20" x14ac:dyDescent="0.2">
      <c r="D29" s="1" t="s">
        <v>376</v>
      </c>
      <c r="E29" s="20">
        <v>0.48684210526315791</v>
      </c>
      <c r="F29" s="20">
        <v>0.48684210526315791</v>
      </c>
      <c r="G29"/>
      <c r="H29" s="1" t="s">
        <v>376</v>
      </c>
      <c r="I29" s="20">
        <v>0.51851851851851849</v>
      </c>
      <c r="J29" s="20">
        <v>0.51851851851851849</v>
      </c>
      <c r="K29"/>
      <c r="L29" s="1" t="s">
        <v>376</v>
      </c>
      <c r="M29" s="20">
        <v>0.44</v>
      </c>
      <c r="N29" s="20">
        <v>0.44</v>
      </c>
      <c r="O29"/>
      <c r="P29" s="1" t="s">
        <v>376</v>
      </c>
      <c r="Q29" s="20">
        <v>0.5</v>
      </c>
      <c r="R29" s="20">
        <v>0.5</v>
      </c>
      <c r="S29"/>
    </row>
    <row r="30" spans="4:20" x14ac:dyDescent="0.2">
      <c r="D30"/>
      <c r="E30"/>
      <c r="F30"/>
      <c r="H30"/>
      <c r="I30"/>
      <c r="J30"/>
    </row>
    <row r="31" spans="4:20" x14ac:dyDescent="0.2">
      <c r="D31"/>
      <c r="H31"/>
      <c r="I31"/>
      <c r="J31"/>
    </row>
    <row r="32" spans="4:20" x14ac:dyDescent="0.2">
      <c r="H32"/>
      <c r="I32"/>
      <c r="J32"/>
      <c r="L32"/>
      <c r="M32"/>
      <c r="N32"/>
      <c r="O32"/>
    </row>
    <row r="33" spans="4:38" x14ac:dyDescent="0.2">
      <c r="H33"/>
      <c r="I33"/>
      <c r="J33"/>
      <c r="L33"/>
      <c r="M33"/>
      <c r="N33"/>
      <c r="O33"/>
    </row>
    <row r="34" spans="4:38" x14ac:dyDescent="0.2">
      <c r="H34"/>
      <c r="I34"/>
      <c r="J34"/>
      <c r="L34"/>
      <c r="M34"/>
      <c r="N34"/>
    </row>
    <row r="35" spans="4:38" x14ac:dyDescent="0.2">
      <c r="H35"/>
      <c r="I35"/>
      <c r="J35"/>
    </row>
    <row r="36" spans="4:38" x14ac:dyDescent="0.2">
      <c r="H36"/>
      <c r="I36"/>
      <c r="J36"/>
    </row>
    <row r="37" spans="4:38" x14ac:dyDescent="0.2">
      <c r="H37"/>
      <c r="I37"/>
      <c r="J37"/>
    </row>
    <row r="38" spans="4:38" x14ac:dyDescent="0.2">
      <c r="H38"/>
      <c r="I38"/>
      <c r="J38"/>
    </row>
    <row r="39" spans="4:38" x14ac:dyDescent="0.2">
      <c r="H39"/>
      <c r="I39"/>
      <c r="J39"/>
    </row>
    <row r="40" spans="4:38" x14ac:dyDescent="0.2">
      <c r="H40"/>
      <c r="I40"/>
      <c r="J40"/>
    </row>
    <row r="41" spans="4:38" x14ac:dyDescent="0.2">
      <c r="E41" s="21" t="s">
        <v>52320</v>
      </c>
      <c r="F41" s="1" t="s">
        <v>52394</v>
      </c>
      <c r="G41" s="1" t="s">
        <v>52395</v>
      </c>
      <c r="H41" s="1" t="s">
        <v>52402</v>
      </c>
      <c r="I41" s="1" t="s">
        <v>52401</v>
      </c>
      <c r="J41" s="1" t="s">
        <v>52400</v>
      </c>
      <c r="K41" s="1" t="s">
        <v>52399</v>
      </c>
      <c r="L41" s="1" t="s">
        <v>52398</v>
      </c>
      <c r="M41" s="1" t="s">
        <v>52397</v>
      </c>
      <c r="N41" s="1" t="s">
        <v>52396</v>
      </c>
      <c r="O41" s="1" t="s">
        <v>52393</v>
      </c>
      <c r="P41" s="1" t="s">
        <v>52392</v>
      </c>
      <c r="Q41" s="1" t="s">
        <v>52413</v>
      </c>
      <c r="R41" s="1" t="s">
        <v>52412</v>
      </c>
      <c r="S41" s="1" t="s">
        <v>52411</v>
      </c>
      <c r="T41" s="1" t="s">
        <v>52410</v>
      </c>
      <c r="U41" s="1" t="s">
        <v>52409</v>
      </c>
      <c r="V41" s="1" t="s">
        <v>52408</v>
      </c>
      <c r="W41" s="1" t="s">
        <v>52407</v>
      </c>
      <c r="X41" s="1" t="s">
        <v>52406</v>
      </c>
      <c r="Y41" s="1" t="s">
        <v>52405</v>
      </c>
      <c r="Z41" s="1" t="s">
        <v>52404</v>
      </c>
      <c r="AA41" s="1" t="s">
        <v>52403</v>
      </c>
      <c r="AB41" s="1" t="s">
        <v>207</v>
      </c>
      <c r="AC41" s="1" t="s">
        <v>74</v>
      </c>
      <c r="AD41" s="1" t="s">
        <v>85</v>
      </c>
      <c r="AE41" s="1" t="s">
        <v>268</v>
      </c>
      <c r="AF41" s="1" t="s">
        <v>52</v>
      </c>
      <c r="AG41" s="1" t="s">
        <v>143</v>
      </c>
      <c r="AH41" s="1" t="s">
        <v>105</v>
      </c>
      <c r="AI41" s="1" t="s">
        <v>27</v>
      </c>
      <c r="AJ41" s="1" t="s">
        <v>116</v>
      </c>
      <c r="AK41" s="1" t="s">
        <v>39</v>
      </c>
      <c r="AL41" s="1" t="s">
        <v>376</v>
      </c>
    </row>
    <row r="42" spans="4:38" x14ac:dyDescent="0.2">
      <c r="E42" s="1" t="s">
        <v>87</v>
      </c>
      <c r="F42" s="20">
        <v>0.52380952380952384</v>
      </c>
      <c r="G42" s="20">
        <v>0.38709677419354838</v>
      </c>
      <c r="H42" s="20">
        <v>0.46153846153846156</v>
      </c>
      <c r="I42" s="20">
        <v>0.5</v>
      </c>
      <c r="J42" s="20">
        <v>0.33333333333333331</v>
      </c>
      <c r="K42" s="20">
        <v>0.4</v>
      </c>
      <c r="L42" s="20">
        <v>0.44827586206896552</v>
      </c>
      <c r="M42" s="20">
        <v>0.6071428571428571</v>
      </c>
      <c r="N42" s="20">
        <v>0.33333333333333331</v>
      </c>
      <c r="O42" s="20">
        <v>0.22857142857142856</v>
      </c>
      <c r="P42" s="20">
        <v>0.44</v>
      </c>
      <c r="Q42" s="20">
        <v>0.48648648648648651</v>
      </c>
      <c r="R42" s="20">
        <v>0.40909090909090912</v>
      </c>
      <c r="S42" s="20">
        <v>0.41666666666666669</v>
      </c>
      <c r="T42" s="20">
        <v>0.33333333333333331</v>
      </c>
      <c r="U42" s="20">
        <v>0.31034482758620691</v>
      </c>
      <c r="V42" s="20">
        <v>0.5</v>
      </c>
      <c r="W42" s="20">
        <v>0.375</v>
      </c>
      <c r="X42" s="20">
        <v>0.3</v>
      </c>
      <c r="Y42" s="20">
        <v>0.54166666666666663</v>
      </c>
      <c r="Z42" s="20">
        <v>0.29166666666666669</v>
      </c>
      <c r="AA42" s="20">
        <v>0.5</v>
      </c>
      <c r="AB42" s="20">
        <v>0.33333333333333331</v>
      </c>
      <c r="AC42" s="20">
        <v>0.34615384615384615</v>
      </c>
      <c r="AD42" s="20">
        <v>0.11764705882352941</v>
      </c>
      <c r="AE42" s="20">
        <v>0.48275862068965519</v>
      </c>
      <c r="AF42" s="20">
        <v>0.25</v>
      </c>
      <c r="AG42" s="20">
        <v>0.4838709677419355</v>
      </c>
      <c r="AH42" s="20">
        <v>0.3125</v>
      </c>
      <c r="AI42" s="20">
        <v>0.38461538461538464</v>
      </c>
      <c r="AJ42" s="20">
        <v>0.4</v>
      </c>
      <c r="AK42" s="20">
        <v>0.46666666666666667</v>
      </c>
      <c r="AL42" s="20">
        <v>0.51851851851851849</v>
      </c>
    </row>
    <row r="43" spans="4:38" x14ac:dyDescent="0.2">
      <c r="E43" s="1" t="s">
        <v>52321</v>
      </c>
      <c r="F43" s="20">
        <v>0.52380952380952384</v>
      </c>
      <c r="G43" s="20">
        <v>0.38709677419354838</v>
      </c>
      <c r="H43" s="20">
        <v>0.46153846153846156</v>
      </c>
      <c r="I43" s="20">
        <v>0.5</v>
      </c>
      <c r="J43" s="20">
        <v>0.33333333333333331</v>
      </c>
      <c r="K43" s="20">
        <v>0.4</v>
      </c>
      <c r="L43" s="20">
        <v>0.44827586206896552</v>
      </c>
      <c r="M43" s="20">
        <v>0.6071428571428571</v>
      </c>
      <c r="N43" s="20">
        <v>0.33333333333333331</v>
      </c>
      <c r="O43" s="20">
        <v>0.22857142857142856</v>
      </c>
      <c r="P43" s="20">
        <v>0.44</v>
      </c>
      <c r="Q43" s="20">
        <v>0.48648648648648651</v>
      </c>
      <c r="R43" s="20">
        <v>0.40909090909090912</v>
      </c>
      <c r="S43" s="20">
        <v>0.41666666666666669</v>
      </c>
      <c r="T43" s="20">
        <v>0.33333333333333331</v>
      </c>
      <c r="U43" s="20">
        <v>0.31034482758620691</v>
      </c>
      <c r="V43" s="20">
        <v>0.5</v>
      </c>
      <c r="W43" s="20">
        <v>0.375</v>
      </c>
      <c r="X43" s="20">
        <v>0.3</v>
      </c>
      <c r="Y43" s="20">
        <v>0.54166666666666663</v>
      </c>
      <c r="Z43" s="20">
        <v>0.29166666666666669</v>
      </c>
      <c r="AA43" s="20">
        <v>0.5</v>
      </c>
      <c r="AB43" s="20">
        <v>0.33333333333333331</v>
      </c>
      <c r="AC43" s="20">
        <v>0.34615384615384615</v>
      </c>
      <c r="AD43" s="20">
        <v>0.11764705882352941</v>
      </c>
      <c r="AE43" s="20">
        <v>0.48275862068965519</v>
      </c>
      <c r="AF43" s="20">
        <v>0.25</v>
      </c>
      <c r="AG43" s="20">
        <v>0.4838709677419355</v>
      </c>
      <c r="AH43" s="20">
        <v>0.3125</v>
      </c>
      <c r="AI43" s="20">
        <v>0.38461538461538464</v>
      </c>
      <c r="AJ43" s="20">
        <v>0.4</v>
      </c>
      <c r="AK43" s="20">
        <v>0.46666666666666667</v>
      </c>
      <c r="AL43" s="20">
        <v>0.51851851851851849</v>
      </c>
    </row>
    <row r="44" spans="4:38" x14ac:dyDescent="0.2"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 spans="4:38" x14ac:dyDescent="0.2">
      <c r="E45"/>
      <c r="F45"/>
      <c r="G45"/>
      <c r="H45"/>
      <c r="I45"/>
      <c r="J45"/>
    </row>
    <row r="46" spans="4:38" x14ac:dyDescent="0.2">
      <c r="E46"/>
      <c r="F46"/>
      <c r="G46"/>
      <c r="H46"/>
      <c r="I46"/>
      <c r="J46"/>
    </row>
    <row r="47" spans="4:38" x14ac:dyDescent="0.2">
      <c r="E47"/>
      <c r="F47"/>
      <c r="G47"/>
      <c r="H47"/>
    </row>
    <row r="48" spans="4:38" x14ac:dyDescent="0.2">
      <c r="D48" s="12" t="s">
        <v>14</v>
      </c>
      <c r="E48" t="s">
        <v>87</v>
      </c>
      <c r="F48"/>
      <c r="G48" s="12" t="s">
        <v>14</v>
      </c>
      <c r="H48" t="s">
        <v>54</v>
      </c>
      <c r="J48" s="12" t="s">
        <v>14</v>
      </c>
      <c r="K48" t="s">
        <v>312</v>
      </c>
      <c r="M48" s="12" t="s">
        <v>14</v>
      </c>
      <c r="N48" t="s">
        <v>29</v>
      </c>
      <c r="P48" s="12" t="s">
        <v>14</v>
      </c>
      <c r="Q48" t="s">
        <v>41</v>
      </c>
      <c r="S48" s="12" t="s">
        <v>14</v>
      </c>
      <c r="T48" t="s">
        <v>198</v>
      </c>
      <c r="V48" s="12" t="s">
        <v>14</v>
      </c>
      <c r="W48" t="s">
        <v>188</v>
      </c>
      <c r="Y48" s="12" t="s">
        <v>14</v>
      </c>
      <c r="Z48" t="s">
        <v>243</v>
      </c>
      <c r="AB48" s="12" t="s">
        <v>14</v>
      </c>
      <c r="AC48" t="s">
        <v>107</v>
      </c>
      <c r="AE48" s="12" t="s">
        <v>14</v>
      </c>
      <c r="AF48" t="s">
        <v>296</v>
      </c>
    </row>
    <row r="49" spans="4:31" x14ac:dyDescent="0.2">
      <c r="F49"/>
    </row>
    <row r="50" spans="4:31" x14ac:dyDescent="0.2">
      <c r="D50" s="12" t="s">
        <v>52320</v>
      </c>
      <c r="F50"/>
      <c r="G50" s="12" t="s">
        <v>52320</v>
      </c>
      <c r="J50" s="12" t="s">
        <v>52320</v>
      </c>
      <c r="M50" s="12" t="s">
        <v>52320</v>
      </c>
      <c r="P50" s="12" t="s">
        <v>52320</v>
      </c>
      <c r="S50" s="12" t="s">
        <v>52320</v>
      </c>
      <c r="V50" s="12" t="s">
        <v>52320</v>
      </c>
      <c r="Y50" s="12" t="s">
        <v>52320</v>
      </c>
      <c r="AB50" s="12" t="s">
        <v>52320</v>
      </c>
      <c r="AE50" s="12" t="s">
        <v>52320</v>
      </c>
    </row>
    <row r="51" spans="4:31" x14ac:dyDescent="0.2">
      <c r="D51" s="1" t="s">
        <v>31303</v>
      </c>
      <c r="F51"/>
      <c r="G51" s="1" t="s">
        <v>19388</v>
      </c>
      <c r="J51" s="1" t="s">
        <v>22079</v>
      </c>
      <c r="M51" s="1" t="s">
        <v>1231</v>
      </c>
      <c r="P51" s="1" t="s">
        <v>31764</v>
      </c>
      <c r="S51" s="1" t="s">
        <v>25570</v>
      </c>
      <c r="V51" s="1" t="s">
        <v>44703</v>
      </c>
      <c r="Y51" s="1" t="s">
        <v>49537</v>
      </c>
      <c r="AB51" s="1" t="s">
        <v>12775</v>
      </c>
      <c r="AE51" s="1" t="s">
        <v>35677</v>
      </c>
    </row>
    <row r="52" spans="4:31" x14ac:dyDescent="0.2">
      <c r="D52" s="1" t="s">
        <v>45199</v>
      </c>
      <c r="G52" s="1" t="s">
        <v>1231</v>
      </c>
      <c r="J52" s="1" t="s">
        <v>11307</v>
      </c>
      <c r="M52" s="1" t="s">
        <v>49912</v>
      </c>
      <c r="P52" s="1" t="s">
        <v>40912</v>
      </c>
      <c r="S52" s="1" t="s">
        <v>35983</v>
      </c>
      <c r="V52" s="1" t="s">
        <v>3999</v>
      </c>
      <c r="Y52" s="1" t="s">
        <v>21849</v>
      </c>
      <c r="AB52" s="1" t="s">
        <v>20986</v>
      </c>
      <c r="AE52" s="1" t="s">
        <v>28137</v>
      </c>
    </row>
    <row r="53" spans="4:31" x14ac:dyDescent="0.2">
      <c r="D53" s="1" t="s">
        <v>46566</v>
      </c>
      <c r="G53" s="1" t="s">
        <v>27606</v>
      </c>
      <c r="J53" s="1" t="s">
        <v>42591</v>
      </c>
      <c r="M53" s="1" t="s">
        <v>16492</v>
      </c>
      <c r="P53" s="1" t="s">
        <v>15445</v>
      </c>
      <c r="S53" s="1" t="s">
        <v>5757</v>
      </c>
      <c r="V53" s="1" t="s">
        <v>15222</v>
      </c>
      <c r="Y53" s="1" t="s">
        <v>17281</v>
      </c>
      <c r="AB53" s="1" t="s">
        <v>42591</v>
      </c>
      <c r="AE53" s="1" t="s">
        <v>30217</v>
      </c>
    </row>
    <row r="54" spans="4:31" x14ac:dyDescent="0.2">
      <c r="D54" s="1" t="s">
        <v>13149</v>
      </c>
      <c r="G54" s="1" t="s">
        <v>17120</v>
      </c>
      <c r="J54" s="1" t="s">
        <v>4786</v>
      </c>
      <c r="M54" s="1" t="s">
        <v>850</v>
      </c>
      <c r="P54" s="1" t="s">
        <v>25196</v>
      </c>
      <c r="S54" s="1" t="s">
        <v>50183</v>
      </c>
      <c r="V54" s="1" t="s">
        <v>43911</v>
      </c>
      <c r="Y54" s="1" t="s">
        <v>39547</v>
      </c>
      <c r="AB54" s="1" t="s">
        <v>24165</v>
      </c>
      <c r="AE54" s="1" t="s">
        <v>32449</v>
      </c>
    </row>
    <row r="55" spans="4:31" x14ac:dyDescent="0.2">
      <c r="D55" s="1" t="s">
        <v>4786</v>
      </c>
      <c r="G55" s="1" t="s">
        <v>3567</v>
      </c>
      <c r="J55" s="1" t="s">
        <v>9771</v>
      </c>
      <c r="M55" s="1" t="s">
        <v>27530</v>
      </c>
      <c r="P55" s="1" t="s">
        <v>34031</v>
      </c>
      <c r="S55" s="1" t="s">
        <v>33391</v>
      </c>
      <c r="V55" s="1" t="s">
        <v>7058</v>
      </c>
      <c r="Y55" s="1" t="s">
        <v>7239</v>
      </c>
      <c r="AB55" s="1" t="s">
        <v>24117</v>
      </c>
      <c r="AE55" s="1" t="s">
        <v>18630</v>
      </c>
    </row>
    <row r="56" spans="4:31" x14ac:dyDescent="0.2">
      <c r="D56" s="1" t="s">
        <v>35802</v>
      </c>
      <c r="G56" s="1" t="s">
        <v>7917</v>
      </c>
      <c r="J56" s="1" t="s">
        <v>33907</v>
      </c>
      <c r="M56" s="1" t="s">
        <v>17120</v>
      </c>
      <c r="P56" s="1" t="s">
        <v>49557</v>
      </c>
      <c r="S56" s="1" t="s">
        <v>1100</v>
      </c>
      <c r="V56" s="1" t="s">
        <v>25018</v>
      </c>
      <c r="Y56" s="1" t="s">
        <v>818</v>
      </c>
      <c r="AB56" s="1" t="s">
        <v>29099</v>
      </c>
      <c r="AE56" s="1" t="s">
        <v>49863</v>
      </c>
    </row>
    <row r="57" spans="4:31" x14ac:dyDescent="0.2">
      <c r="D57" s="1" t="s">
        <v>26185</v>
      </c>
      <c r="G57" s="1" t="s">
        <v>7239</v>
      </c>
      <c r="J57" s="1" t="s">
        <v>5980</v>
      </c>
      <c r="M57" s="1" t="s">
        <v>7917</v>
      </c>
      <c r="P57" s="1" t="s">
        <v>31244</v>
      </c>
      <c r="S57" s="1" t="s">
        <v>29515</v>
      </c>
      <c r="V57" s="1" t="s">
        <v>50594</v>
      </c>
      <c r="Y57" s="1" t="s">
        <v>27053</v>
      </c>
      <c r="AB57" s="1" t="s">
        <v>17638</v>
      </c>
      <c r="AE57" s="1" t="s">
        <v>46019</v>
      </c>
    </row>
    <row r="58" spans="4:31" x14ac:dyDescent="0.2">
      <c r="D58" s="1" t="s">
        <v>48026</v>
      </c>
      <c r="G58" s="1" t="s">
        <v>12769</v>
      </c>
      <c r="J58" s="1" t="s">
        <v>25269</v>
      </c>
      <c r="M58" s="1" t="s">
        <v>30190</v>
      </c>
      <c r="P58" s="1" t="s">
        <v>8914</v>
      </c>
      <c r="S58" s="1" t="s">
        <v>19366</v>
      </c>
      <c r="V58" s="1" t="s">
        <v>11363</v>
      </c>
      <c r="Y58" s="1" t="s">
        <v>51977</v>
      </c>
      <c r="AB58" s="1" t="s">
        <v>10157</v>
      </c>
      <c r="AE58" s="1" t="s">
        <v>34584</v>
      </c>
    </row>
    <row r="59" spans="4:31" x14ac:dyDescent="0.2">
      <c r="D59" s="1" t="s">
        <v>5980</v>
      </c>
      <c r="G59" s="1" t="s">
        <v>25269</v>
      </c>
      <c r="J59" s="1" t="s">
        <v>7795</v>
      </c>
      <c r="M59" s="1" t="s">
        <v>12769</v>
      </c>
      <c r="P59" s="1" t="s">
        <v>24474</v>
      </c>
      <c r="S59" s="1" t="s">
        <v>48307</v>
      </c>
      <c r="V59" s="1" t="s">
        <v>24093</v>
      </c>
      <c r="Y59" s="1" t="s">
        <v>41074</v>
      </c>
      <c r="AB59" s="1" t="s">
        <v>52148</v>
      </c>
      <c r="AE59" s="1" t="s">
        <v>36918</v>
      </c>
    </row>
    <row r="60" spans="4:31" x14ac:dyDescent="0.2">
      <c r="D60" s="1" t="s">
        <v>7206</v>
      </c>
      <c r="G60" s="1" t="s">
        <v>32230</v>
      </c>
      <c r="J60" s="1" t="s">
        <v>16800</v>
      </c>
      <c r="M60" s="1" t="s">
        <v>15680</v>
      </c>
      <c r="P60" s="1" t="s">
        <v>35620</v>
      </c>
      <c r="S60" s="1" t="s">
        <v>28130</v>
      </c>
      <c r="V60" s="1" t="s">
        <v>51508</v>
      </c>
      <c r="Y60" s="1" t="s">
        <v>1114</v>
      </c>
      <c r="AB60" s="1" t="s">
        <v>34981</v>
      </c>
      <c r="AE60" s="1" t="s">
        <v>28452</v>
      </c>
    </row>
    <row r="61" spans="4:31" x14ac:dyDescent="0.2">
      <c r="D61" s="1" t="s">
        <v>51938</v>
      </c>
      <c r="G61" s="1" t="s">
        <v>15680</v>
      </c>
      <c r="J61" s="1" t="s">
        <v>2462</v>
      </c>
      <c r="M61" s="1" t="s">
        <v>46606</v>
      </c>
      <c r="P61" s="1" t="s">
        <v>20954</v>
      </c>
      <c r="S61" s="1" t="s">
        <v>44752</v>
      </c>
      <c r="V61" s="1" t="s">
        <v>30149</v>
      </c>
      <c r="Y61" s="1" t="s">
        <v>42680</v>
      </c>
      <c r="AB61" s="1" t="s">
        <v>39804</v>
      </c>
      <c r="AE61" s="1" t="s">
        <v>39934</v>
      </c>
    </row>
    <row r="62" spans="4:31" x14ac:dyDescent="0.2">
      <c r="D62" s="1" t="s">
        <v>2999</v>
      </c>
      <c r="G62" s="1" t="s">
        <v>42</v>
      </c>
      <c r="J62" s="1" t="s">
        <v>27685</v>
      </c>
      <c r="M62" s="1" t="s">
        <v>21505</v>
      </c>
      <c r="P62" s="1" t="s">
        <v>21505</v>
      </c>
      <c r="S62" s="1" t="s">
        <v>14157</v>
      </c>
      <c r="V62" s="1" t="s">
        <v>13686</v>
      </c>
      <c r="Y62" s="1" t="s">
        <v>47539</v>
      </c>
      <c r="AB62" s="1" t="s">
        <v>41530</v>
      </c>
      <c r="AE62" s="1" t="s">
        <v>49918</v>
      </c>
    </row>
    <row r="63" spans="4:31" x14ac:dyDescent="0.2">
      <c r="D63" s="1" t="s">
        <v>33780</v>
      </c>
      <c r="G63" s="1" t="s">
        <v>11294</v>
      </c>
      <c r="J63" s="1" t="s">
        <v>46256</v>
      </c>
      <c r="M63" s="1" t="s">
        <v>51023</v>
      </c>
      <c r="P63" s="1" t="s">
        <v>42</v>
      </c>
      <c r="S63" s="1" t="s">
        <v>8461</v>
      </c>
      <c r="V63" s="1" t="s">
        <v>35447</v>
      </c>
      <c r="Y63" s="1" t="s">
        <v>11855</v>
      </c>
      <c r="AB63" s="1" t="s">
        <v>16544</v>
      </c>
      <c r="AE63" s="1" t="s">
        <v>33246</v>
      </c>
    </row>
    <row r="64" spans="4:31" x14ac:dyDescent="0.2">
      <c r="D64" s="1" t="s">
        <v>2462</v>
      </c>
      <c r="G64" s="1" t="s">
        <v>10105</v>
      </c>
      <c r="J64" s="1" t="s">
        <v>9642</v>
      </c>
      <c r="M64" s="1" t="s">
        <v>37415</v>
      </c>
      <c r="P64" s="1" t="s">
        <v>17625</v>
      </c>
      <c r="S64" s="1" t="s">
        <v>15897</v>
      </c>
      <c r="V64" s="1" t="s">
        <v>30356</v>
      </c>
      <c r="Y64" s="1" t="s">
        <v>38353</v>
      </c>
      <c r="AB64" s="1" t="s">
        <v>31413</v>
      </c>
      <c r="AE64" s="1" t="s">
        <v>44542</v>
      </c>
    </row>
    <row r="65" spans="3:31" x14ac:dyDescent="0.2">
      <c r="D65" s="1" t="s">
        <v>19411</v>
      </c>
      <c r="G65" s="1" t="s">
        <v>21872</v>
      </c>
      <c r="J65" s="1" t="s">
        <v>21104</v>
      </c>
      <c r="M65" s="1" t="s">
        <v>10105</v>
      </c>
      <c r="P65" s="1" t="s">
        <v>39375</v>
      </c>
      <c r="S65" s="1" t="s">
        <v>834</v>
      </c>
      <c r="V65" s="1" t="s">
        <v>35546</v>
      </c>
      <c r="Y65" s="1" t="s">
        <v>49317</v>
      </c>
      <c r="AB65" s="1" t="s">
        <v>14214</v>
      </c>
      <c r="AE65" s="1" t="s">
        <v>9642</v>
      </c>
    </row>
    <row r="66" spans="3:31" x14ac:dyDescent="0.2">
      <c r="D66" s="1" t="s">
        <v>49829</v>
      </c>
      <c r="G66" s="1" t="s">
        <v>21104</v>
      </c>
      <c r="J66" s="1" t="s">
        <v>52391</v>
      </c>
      <c r="M66" s="1" t="s">
        <v>52391</v>
      </c>
      <c r="P66" s="1" t="s">
        <v>21872</v>
      </c>
      <c r="S66" s="1" t="s">
        <v>52391</v>
      </c>
      <c r="V66" s="1" t="s">
        <v>52391</v>
      </c>
      <c r="Y66" s="1" t="s">
        <v>52391</v>
      </c>
      <c r="AB66" s="1" t="s">
        <v>52391</v>
      </c>
      <c r="AE66" s="1" t="s">
        <v>52391</v>
      </c>
    </row>
    <row r="67" spans="3:31" x14ac:dyDescent="0.2">
      <c r="D67" s="1" t="s">
        <v>52391</v>
      </c>
      <c r="G67" s="1" t="s">
        <v>52391</v>
      </c>
      <c r="J67" s="1" t="s">
        <v>52321</v>
      </c>
      <c r="M67" s="1" t="s">
        <v>52321</v>
      </c>
      <c r="P67" s="1" t="s">
        <v>52391</v>
      </c>
      <c r="S67" s="1" t="s">
        <v>52321</v>
      </c>
      <c r="V67" s="1" t="s">
        <v>52321</v>
      </c>
      <c r="Y67" s="1" t="s">
        <v>52321</v>
      </c>
      <c r="AB67" s="1" t="s">
        <v>52321</v>
      </c>
      <c r="AE67" s="1" t="s">
        <v>52321</v>
      </c>
    </row>
    <row r="68" spans="3:31" x14ac:dyDescent="0.2">
      <c r="D68" s="1" t="s">
        <v>52321</v>
      </c>
      <c r="G68" s="1" t="s">
        <v>52321</v>
      </c>
      <c r="J68"/>
      <c r="M68"/>
      <c r="P68" s="1" t="s">
        <v>52321</v>
      </c>
      <c r="S68"/>
      <c r="V68"/>
      <c r="Y68"/>
      <c r="AB68"/>
      <c r="AE68"/>
    </row>
    <row r="69" spans="3:31" x14ac:dyDescent="0.2">
      <c r="D69"/>
      <c r="J69"/>
      <c r="M69"/>
      <c r="P69"/>
      <c r="S69"/>
      <c r="V69"/>
      <c r="AE69"/>
    </row>
    <row r="70" spans="3:31" x14ac:dyDescent="0.2">
      <c r="D70"/>
      <c r="J70"/>
      <c r="M70"/>
      <c r="P70"/>
      <c r="S70"/>
      <c r="V70"/>
      <c r="AE70"/>
    </row>
    <row r="71" spans="3:31" x14ac:dyDescent="0.2">
      <c r="D71"/>
      <c r="J71"/>
      <c r="M71"/>
      <c r="P71"/>
      <c r="S71"/>
      <c r="V71"/>
      <c r="AE71"/>
    </row>
    <row r="72" spans="3:31" x14ac:dyDescent="0.2">
      <c r="C72" s="44"/>
      <c r="D72" s="43" t="str" cm="1">
        <f t="array" ref="D72:D86">_xlfn.IFS($D$4="Bruna Pires",D51:D65,$D$4="Eduarda Cavalcanti",G51:G65,$D$4="Emanuelly Farias",J51:J65,$D$4="Fernanda Fonseca",M51:M65,$D$4="Gustavo Henrique Silva",P51:P65,$D$4="Marcelo Costa",S51:S65,$D$4="Maria Helena Castro",V51:V65,$D$4="Raul Sampaio",Y51:Y65,$D$4="Sophia Borges",AB51:AB65,$D$4="Vitória Sales",AE51:AE65)</f>
        <v xml:space="preserve"> A equipe foi muito paciente e compreensiva</v>
      </c>
      <c r="J72"/>
      <c r="M72"/>
      <c r="P72"/>
      <c r="S72"/>
      <c r="V72"/>
      <c r="AE72"/>
    </row>
    <row r="73" spans="3:31" x14ac:dyDescent="0.2">
      <c r="C73" s="44"/>
      <c r="D73" t="str">
        <v xml:space="preserve"> A equipe realmente se importa com os clientes</v>
      </c>
      <c r="J73"/>
      <c r="M73"/>
      <c r="P73"/>
      <c r="S73"/>
      <c r="V73"/>
      <c r="AE73"/>
    </row>
    <row r="74" spans="3:31" x14ac:dyDescent="0.2">
      <c r="C74" s="44"/>
      <c r="D74" t="str">
        <v xml:space="preserve"> A resposta foi rápida e eficaz</v>
      </c>
      <c r="J74"/>
      <c r="M74"/>
      <c r="P74"/>
      <c r="S74"/>
      <c r="V74"/>
      <c r="AE74"/>
    </row>
    <row r="75" spans="3:31" x14ac:dyDescent="0.2">
      <c r="C75" s="44"/>
      <c r="D75" t="str">
        <v xml:space="preserve"> Fui atendido rapidamente e com eficiência</v>
      </c>
      <c r="J75"/>
      <c r="M75"/>
      <c r="P75"/>
      <c r="S75"/>
      <c r="V75"/>
      <c r="AE75"/>
    </row>
    <row r="76" spans="3:31" x14ac:dyDescent="0.2">
      <c r="C76" s="44"/>
      <c r="D76" t="str">
        <v xml:space="preserve"> Não recebi as informações que precisava</v>
      </c>
      <c r="J76"/>
      <c r="M76"/>
      <c r="P76"/>
      <c r="S76"/>
      <c r="V76"/>
      <c r="AE76"/>
    </row>
    <row r="77" spans="3:31" x14ac:dyDescent="0.2">
      <c r="C77" s="44"/>
      <c r="D77" t="str">
        <v xml:space="preserve"> O ambiente era acolhedor e agradável</v>
      </c>
      <c r="J77"/>
      <c r="M77"/>
      <c r="P77"/>
      <c r="S77"/>
      <c r="V77"/>
      <c r="AE77"/>
    </row>
    <row r="78" spans="3:31" x14ac:dyDescent="0.2">
      <c r="C78" s="44"/>
      <c r="D78" t="str">
        <v xml:space="preserve"> O ambiente era barulhento e desconfortável</v>
      </c>
      <c r="J78"/>
      <c r="P78"/>
      <c r="S78"/>
      <c r="V78"/>
      <c r="AE78"/>
    </row>
    <row r="79" spans="3:31" x14ac:dyDescent="0.2">
      <c r="C79" s="44"/>
      <c r="D79" t="str">
        <v xml:space="preserve"> O atendente fez um esforço extra para resolver meu problema</v>
      </c>
      <c r="J79"/>
      <c r="P79"/>
      <c r="S79"/>
      <c r="V79"/>
      <c r="AE79"/>
    </row>
    <row r="80" spans="3:31" x14ac:dyDescent="0.2">
      <c r="C80" s="44"/>
      <c r="D80" t="str">
        <v xml:space="preserve"> O atendente parecia desinteressado em ajudar</v>
      </c>
      <c r="J80"/>
      <c r="P80"/>
      <c r="S80"/>
      <c r="V80"/>
      <c r="AE80"/>
    </row>
    <row r="81" spans="3:31" x14ac:dyDescent="0.2">
      <c r="C81" s="44"/>
      <c r="D81" t="str">
        <v xml:space="preserve"> O atendimento foi muito demorado</v>
      </c>
      <c r="J81"/>
      <c r="P81"/>
      <c r="S81"/>
      <c r="V81"/>
      <c r="AE81"/>
    </row>
    <row r="82" spans="3:31" x14ac:dyDescent="0.2">
      <c r="C82" s="44"/>
      <c r="D82" t="str">
        <v xml:space="preserve"> O atendimento foi personalizado e atencioso</v>
      </c>
      <c r="P82"/>
      <c r="S82"/>
      <c r="V82"/>
      <c r="AE82"/>
    </row>
    <row r="83" spans="3:31" x14ac:dyDescent="0.2">
      <c r="C83" s="44"/>
      <c r="D83" t="str">
        <v xml:space="preserve"> O atendimento superou minhas expectativas!</v>
      </c>
      <c r="S83"/>
      <c r="V83"/>
      <c r="AE83"/>
    </row>
    <row r="84" spans="3:31" x14ac:dyDescent="0.2">
      <c r="C84" s="44"/>
      <c r="D84" t="str">
        <v xml:space="preserve"> O funcionário foi muito educado e prestativo</v>
      </c>
    </row>
    <row r="85" spans="3:31" x14ac:dyDescent="0.2">
      <c r="C85" s="44"/>
      <c r="D85" t="str">
        <v xml:space="preserve"> O funcionário foi rude e impessoal</v>
      </c>
    </row>
    <row r="86" spans="3:31" x14ac:dyDescent="0.2">
      <c r="C86" s="44"/>
      <c r="D86" t="str">
        <v xml:space="preserve"> Recebi todas as informações que precisava de forma clara</v>
      </c>
    </row>
    <row r="87" spans="3:31" x14ac:dyDescent="0.2">
      <c r="D87"/>
    </row>
    <row r="88" spans="3:31" x14ac:dyDescent="0.2">
      <c r="D88"/>
    </row>
    <row r="89" spans="3:31" x14ac:dyDescent="0.2">
      <c r="D89"/>
    </row>
    <row r="92" spans="3:31" x14ac:dyDescent="0.2">
      <c r="F92"/>
    </row>
    <row r="93" spans="3:31" x14ac:dyDescent="0.2">
      <c r="F93"/>
    </row>
    <row r="94" spans="3:31" x14ac:dyDescent="0.2">
      <c r="F94"/>
    </row>
    <row r="95" spans="3:31" x14ac:dyDescent="0.2">
      <c r="F95"/>
    </row>
    <row r="96" spans="3:31" x14ac:dyDescent="0.2">
      <c r="F96"/>
    </row>
    <row r="97" spans="4:6" x14ac:dyDescent="0.2">
      <c r="F97"/>
    </row>
    <row r="98" spans="4:6" x14ac:dyDescent="0.2">
      <c r="F98"/>
    </row>
    <row r="99" spans="4:6" x14ac:dyDescent="0.2">
      <c r="D99"/>
      <c r="E99"/>
      <c r="F99"/>
    </row>
    <row r="100" spans="4:6" x14ac:dyDescent="0.2">
      <c r="D100"/>
      <c r="E100"/>
      <c r="F100"/>
    </row>
    <row r="101" spans="4:6" x14ac:dyDescent="0.2">
      <c r="D101"/>
      <c r="E101"/>
      <c r="F101"/>
    </row>
    <row r="102" spans="4:6" x14ac:dyDescent="0.2">
      <c r="D102"/>
      <c r="E102"/>
      <c r="F102"/>
    </row>
    <row r="103" spans="4:6" x14ac:dyDescent="0.2">
      <c r="D103"/>
      <c r="E103"/>
      <c r="F103"/>
    </row>
    <row r="104" spans="4:6" x14ac:dyDescent="0.2">
      <c r="D104"/>
      <c r="E104"/>
      <c r="F104"/>
    </row>
    <row r="105" spans="4:6" x14ac:dyDescent="0.2">
      <c r="D105"/>
      <c r="E105"/>
      <c r="F105"/>
    </row>
    <row r="106" spans="4:6" x14ac:dyDescent="0.2">
      <c r="D106"/>
      <c r="E106"/>
      <c r="F106"/>
    </row>
    <row r="107" spans="4:6" x14ac:dyDescent="0.2">
      <c r="D107"/>
      <c r="E107"/>
      <c r="F107"/>
    </row>
    <row r="108" spans="4:6" x14ac:dyDescent="0.2">
      <c r="D108"/>
      <c r="E108"/>
      <c r="F108"/>
    </row>
    <row r="109" spans="4:6" x14ac:dyDescent="0.2">
      <c r="D109"/>
      <c r="E109"/>
      <c r="F109"/>
    </row>
    <row r="110" spans="4:6" x14ac:dyDescent="0.2">
      <c r="D110"/>
      <c r="E110"/>
      <c r="F110"/>
    </row>
    <row r="111" spans="4:6" x14ac:dyDescent="0.2">
      <c r="D111"/>
      <c r="E111"/>
      <c r="F111"/>
    </row>
    <row r="112" spans="4:6" x14ac:dyDescent="0.2">
      <c r="D112"/>
      <c r="E112"/>
      <c r="F112"/>
    </row>
    <row r="113" spans="4:6" x14ac:dyDescent="0.2">
      <c r="D113"/>
      <c r="E113"/>
      <c r="F113"/>
    </row>
    <row r="114" spans="4:6" x14ac:dyDescent="0.2">
      <c r="D114"/>
    </row>
    <row r="115" spans="4:6" x14ac:dyDescent="0.2">
      <c r="D115"/>
    </row>
    <row r="116" spans="4:6" x14ac:dyDescent="0.2">
      <c r="D116"/>
    </row>
    <row r="117" spans="4:6" x14ac:dyDescent="0.2">
      <c r="D117"/>
    </row>
    <row r="118" spans="4:6" x14ac:dyDescent="0.2">
      <c r="D118"/>
    </row>
    <row r="119" spans="4:6" x14ac:dyDescent="0.2">
      <c r="D119"/>
    </row>
    <row r="120" spans="4:6" x14ac:dyDescent="0.2">
      <c r="D120"/>
    </row>
    <row r="121" spans="4:6" x14ac:dyDescent="0.2">
      <c r="D121"/>
    </row>
    <row r="122" spans="4:6" x14ac:dyDescent="0.2">
      <c r="D122"/>
    </row>
    <row r="123" spans="4:6" x14ac:dyDescent="0.2">
      <c r="D123"/>
    </row>
    <row r="124" spans="4:6" x14ac:dyDescent="0.2">
      <c r="D124"/>
    </row>
    <row r="125" spans="4:6" x14ac:dyDescent="0.2">
      <c r="D125"/>
    </row>
    <row r="126" spans="4:6" x14ac:dyDescent="0.2">
      <c r="D126"/>
    </row>
    <row r="127" spans="4:6" x14ac:dyDescent="0.2">
      <c r="D127"/>
    </row>
    <row r="128" spans="4:6" x14ac:dyDescent="0.2">
      <c r="D128"/>
    </row>
    <row r="129" spans="4:4" x14ac:dyDescent="0.2">
      <c r="D129"/>
    </row>
    <row r="130" spans="4:4" x14ac:dyDescent="0.2">
      <c r="D130"/>
    </row>
    <row r="131" spans="4:4" x14ac:dyDescent="0.2">
      <c r="D131"/>
    </row>
    <row r="132" spans="4:4" x14ac:dyDescent="0.2">
      <c r="D132"/>
    </row>
    <row r="133" spans="4:4" x14ac:dyDescent="0.2">
      <c r="D133"/>
    </row>
    <row r="134" spans="4:4" x14ac:dyDescent="0.2">
      <c r="D134"/>
    </row>
    <row r="135" spans="4:4" x14ac:dyDescent="0.2">
      <c r="D135"/>
    </row>
    <row r="136" spans="4:4" x14ac:dyDescent="0.2">
      <c r="D136"/>
    </row>
    <row r="137" spans="4:4" x14ac:dyDescent="0.2">
      <c r="D137"/>
    </row>
    <row r="138" spans="4:4" x14ac:dyDescent="0.2">
      <c r="D138"/>
    </row>
    <row r="139" spans="4:4" x14ac:dyDescent="0.2">
      <c r="D139"/>
    </row>
    <row r="140" spans="4:4" x14ac:dyDescent="0.2">
      <c r="D140"/>
    </row>
    <row r="141" spans="4:4" x14ac:dyDescent="0.2">
      <c r="D141"/>
    </row>
    <row r="142" spans="4:4" x14ac:dyDescent="0.2">
      <c r="D142"/>
    </row>
    <row r="143" spans="4:4" x14ac:dyDescent="0.2">
      <c r="D143"/>
    </row>
    <row r="144" spans="4:4" x14ac:dyDescent="0.2">
      <c r="D144"/>
    </row>
    <row r="145" spans="4:4" x14ac:dyDescent="0.2">
      <c r="D145"/>
    </row>
    <row r="146" spans="4:4" x14ac:dyDescent="0.2">
      <c r="D146"/>
    </row>
    <row r="147" spans="4:4" x14ac:dyDescent="0.2">
      <c r="D147"/>
    </row>
    <row r="148" spans="4:4" x14ac:dyDescent="0.2">
      <c r="D148"/>
    </row>
    <row r="149" spans="4:4" x14ac:dyDescent="0.2">
      <c r="D149"/>
    </row>
    <row r="150" spans="4:4" x14ac:dyDescent="0.2">
      <c r="D150"/>
    </row>
    <row r="151" spans="4:4" x14ac:dyDescent="0.2">
      <c r="D151"/>
    </row>
    <row r="152" spans="4:4" x14ac:dyDescent="0.2">
      <c r="D152"/>
    </row>
    <row r="153" spans="4:4" x14ac:dyDescent="0.2">
      <c r="D153"/>
    </row>
    <row r="154" spans="4:4" x14ac:dyDescent="0.2">
      <c r="D154"/>
    </row>
    <row r="155" spans="4:4" x14ac:dyDescent="0.2">
      <c r="D155"/>
    </row>
    <row r="156" spans="4:4" x14ac:dyDescent="0.2">
      <c r="D156"/>
    </row>
    <row r="157" spans="4:4" x14ac:dyDescent="0.2">
      <c r="D157"/>
    </row>
    <row r="158" spans="4:4" x14ac:dyDescent="0.2">
      <c r="D158"/>
    </row>
    <row r="159" spans="4:4" x14ac:dyDescent="0.2">
      <c r="D159"/>
    </row>
    <row r="160" spans="4:4" x14ac:dyDescent="0.2">
      <c r="D160"/>
    </row>
    <row r="161" spans="4:4" x14ac:dyDescent="0.2">
      <c r="D161"/>
    </row>
    <row r="162" spans="4:4" x14ac:dyDescent="0.2">
      <c r="D162"/>
    </row>
    <row r="163" spans="4:4" x14ac:dyDescent="0.2">
      <c r="D163"/>
    </row>
    <row r="164" spans="4:4" x14ac:dyDescent="0.2">
      <c r="D164"/>
    </row>
    <row r="165" spans="4:4" x14ac:dyDescent="0.2">
      <c r="D165"/>
    </row>
    <row r="166" spans="4:4" x14ac:dyDescent="0.2">
      <c r="D166"/>
    </row>
    <row r="167" spans="4:4" x14ac:dyDescent="0.2">
      <c r="D167"/>
    </row>
    <row r="168" spans="4:4" x14ac:dyDescent="0.2">
      <c r="D168"/>
    </row>
    <row r="169" spans="4:4" x14ac:dyDescent="0.2">
      <c r="D169"/>
    </row>
    <row r="170" spans="4:4" x14ac:dyDescent="0.2">
      <c r="D170"/>
    </row>
    <row r="171" spans="4:4" x14ac:dyDescent="0.2">
      <c r="D171"/>
    </row>
    <row r="172" spans="4:4" x14ac:dyDescent="0.2">
      <c r="D172"/>
    </row>
    <row r="173" spans="4:4" x14ac:dyDescent="0.2">
      <c r="D173"/>
    </row>
    <row r="174" spans="4:4" x14ac:dyDescent="0.2">
      <c r="D174"/>
    </row>
    <row r="175" spans="4:4" x14ac:dyDescent="0.2">
      <c r="D175"/>
    </row>
    <row r="176" spans="4:4" x14ac:dyDescent="0.2">
      <c r="D176"/>
    </row>
    <row r="177" spans="4:4" x14ac:dyDescent="0.2">
      <c r="D177"/>
    </row>
    <row r="178" spans="4:4" x14ac:dyDescent="0.2">
      <c r="D178"/>
    </row>
    <row r="179" spans="4:4" x14ac:dyDescent="0.2">
      <c r="D179"/>
    </row>
    <row r="180" spans="4:4" x14ac:dyDescent="0.2">
      <c r="D180"/>
    </row>
    <row r="181" spans="4:4" x14ac:dyDescent="0.2">
      <c r="D181"/>
    </row>
    <row r="182" spans="4:4" x14ac:dyDescent="0.2">
      <c r="D182"/>
    </row>
    <row r="183" spans="4:4" x14ac:dyDescent="0.2">
      <c r="D183"/>
    </row>
    <row r="184" spans="4:4" x14ac:dyDescent="0.2">
      <c r="D184"/>
    </row>
    <row r="185" spans="4:4" x14ac:dyDescent="0.2">
      <c r="D185"/>
    </row>
    <row r="186" spans="4:4" x14ac:dyDescent="0.2">
      <c r="D186"/>
    </row>
    <row r="187" spans="4:4" x14ac:dyDescent="0.2">
      <c r="D187"/>
    </row>
    <row r="188" spans="4:4" x14ac:dyDescent="0.2">
      <c r="D188"/>
    </row>
  </sheetData>
  <pageMargins left="0.511811024" right="0.511811024" top="0.78740157499999996" bottom="0.78740157499999996" header="0.31496062000000002" footer="0.31496062000000002"/>
  <drawing r:id="rId21"/>
  <extLst>
    <ext xmlns:x14="http://schemas.microsoft.com/office/spreadsheetml/2009/9/main" uri="{A8765BA9-456A-4dab-B4F3-ACF838C121DE}">
      <x14:slicerList>
        <x14:slicer r:id="rId2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DECE0-B369-EF40-8BA7-159B817B8629}">
  <sheetPr>
    <tabColor theme="0" tint="-0.34998626667073579"/>
  </sheetPr>
  <dimension ref="B2:AX83"/>
  <sheetViews>
    <sheetView showGridLines="0" zoomScaleNormal="100" workbookViewId="0"/>
  </sheetViews>
  <sheetFormatPr baseColWidth="10" defaultRowHeight="15" x14ac:dyDescent="0.2"/>
  <cols>
    <col min="1" max="1" width="2.5" customWidth="1"/>
    <col min="2" max="2" width="18.33203125" bestFit="1" customWidth="1"/>
    <col min="3" max="20" width="12" customWidth="1"/>
    <col min="27" max="27" width="12.1640625" customWidth="1"/>
  </cols>
  <sheetData>
    <row r="2" spans="2:20" ht="19" x14ac:dyDescent="0.25">
      <c r="B2" s="32" t="s">
        <v>52322</v>
      </c>
      <c r="C2" s="31"/>
      <c r="D2" s="31"/>
      <c r="E2" s="31"/>
      <c r="F2" s="31"/>
      <c r="G2" s="31"/>
      <c r="H2" s="31"/>
      <c r="I2" s="31"/>
    </row>
    <row r="3" spans="2:20" x14ac:dyDescent="0.2">
      <c r="B3" s="22"/>
      <c r="C3" s="22"/>
      <c r="D3" s="22"/>
      <c r="E3" s="22"/>
      <c r="F3" s="22"/>
      <c r="G3" s="22"/>
      <c r="H3" s="22"/>
      <c r="I3" s="22"/>
    </row>
    <row r="4" spans="2:20" x14ac:dyDescent="0.2">
      <c r="B4" s="45" t="s">
        <v>52323</v>
      </c>
      <c r="C4" s="45"/>
      <c r="D4" s="45"/>
    </row>
    <row r="5" spans="2:20" x14ac:dyDescent="0.2">
      <c r="B5" t="s">
        <v>52311</v>
      </c>
      <c r="C5" s="46" t="s">
        <v>52312</v>
      </c>
      <c r="D5" s="46"/>
    </row>
    <row r="6" spans="2:20" x14ac:dyDescent="0.2">
      <c r="B6" t="s">
        <v>52313</v>
      </c>
      <c r="C6" s="46" t="s">
        <v>52314</v>
      </c>
      <c r="D6" s="46"/>
    </row>
    <row r="7" spans="2:20" x14ac:dyDescent="0.2">
      <c r="B7" t="s">
        <v>52315</v>
      </c>
      <c r="C7" s="46" t="s">
        <v>52316</v>
      </c>
      <c r="D7" s="46"/>
    </row>
    <row r="8" spans="2:20" x14ac:dyDescent="0.2">
      <c r="B8" t="s">
        <v>52317</v>
      </c>
      <c r="C8" s="46" t="s">
        <v>52318</v>
      </c>
      <c r="D8" s="46"/>
    </row>
    <row r="10" spans="2:20" x14ac:dyDescent="0.2">
      <c r="B10" t="s">
        <v>52324</v>
      </c>
    </row>
    <row r="11" spans="2:20" x14ac:dyDescent="0.2">
      <c r="B11" t="s">
        <v>52325</v>
      </c>
    </row>
    <row r="12" spans="2:20" x14ac:dyDescent="0.2">
      <c r="B12" s="22"/>
      <c r="C12" s="22"/>
      <c r="D12" s="22"/>
      <c r="E12" s="22"/>
      <c r="F12" s="22"/>
      <c r="G12" s="22"/>
      <c r="H12" s="22"/>
      <c r="I12" s="22"/>
      <c r="J12" s="27"/>
    </row>
    <row r="13" spans="2:20" x14ac:dyDescent="0.2">
      <c r="B13" s="18" t="s">
        <v>52334</v>
      </c>
    </row>
    <row r="14" spans="2:20" x14ac:dyDescent="0.2">
      <c r="B14" s="1" t="s">
        <v>496</v>
      </c>
      <c r="C14" s="14" t="s">
        <v>52326</v>
      </c>
      <c r="D14" s="1" t="s">
        <v>52327</v>
      </c>
      <c r="E14" s="1" t="s">
        <v>52328</v>
      </c>
      <c r="F14" s="1" t="s">
        <v>52329</v>
      </c>
      <c r="G14" s="1" t="s">
        <v>52333</v>
      </c>
      <c r="H14" s="1" t="s">
        <v>52330</v>
      </c>
      <c r="I14" s="1" t="s">
        <v>52336</v>
      </c>
      <c r="J14" s="1" t="s">
        <v>207</v>
      </c>
      <c r="K14" s="1" t="s">
        <v>74</v>
      </c>
      <c r="L14" s="1" t="s">
        <v>85</v>
      </c>
      <c r="M14" s="1" t="s">
        <v>268</v>
      </c>
      <c r="N14" s="1" t="s">
        <v>52</v>
      </c>
      <c r="O14" s="1" t="s">
        <v>143</v>
      </c>
      <c r="P14" s="1" t="s">
        <v>105</v>
      </c>
      <c r="Q14" s="1" t="s">
        <v>27</v>
      </c>
      <c r="R14" s="1" t="s">
        <v>116</v>
      </c>
      <c r="S14" s="1" t="s">
        <v>39</v>
      </c>
      <c r="T14" s="1" t="s">
        <v>376</v>
      </c>
    </row>
    <row r="15" spans="2:20" x14ac:dyDescent="0.2">
      <c r="B15" s="1" t="s">
        <v>243</v>
      </c>
      <c r="C15" s="14">
        <f>GETPIVOTDATA("PESQUISA",Análise1!$B$4,"PESQUISA","Ótimo","ATENDENTE","Raul Sampaio")</f>
        <v>208</v>
      </c>
      <c r="D15" s="1">
        <f>GETPIVOTDATA("PESQUISA",Análise1!$B$4,"PESQUISA","Bom","ATENDENTE","Raul Sampaio")</f>
        <v>556</v>
      </c>
      <c r="E15" s="1">
        <f>GETPIVOTDATA("PESQUISA",Análise1!$B$4,"PESQUISA","Regular","ATENDENTE","Raul Sampaio")</f>
        <v>57</v>
      </c>
      <c r="F15" s="1">
        <f>GETPIVOTDATA("PESQUISA",Análise1!$B$4,"PESQUISA","Ruim","ATENDENTE","Raul Sampaio")</f>
        <v>108</v>
      </c>
      <c r="G15" s="1">
        <f>GETPIVOTDATA("PESQUISA",Análise1!$B$4,"PESQUISA","Péssimo","ATENDENTE","Raul Sampaio")</f>
        <v>87</v>
      </c>
      <c r="H15" s="1">
        <f>SUM(C15:G15)</f>
        <v>1016</v>
      </c>
      <c r="I15" s="17">
        <f>(C15+D15)/H15</f>
        <v>0.75196850393700787</v>
      </c>
      <c r="J15" s="28">
        <f>(GETPIVOTDATA("PESQUISA",Análise1!$N$4,"PESQUISA","Bom","ATENDENTE","Raul Sampaio")+GETPIVOTDATA("PESQUISA",Análise1!$N$4,"PESQUISA","Ótimo","ATENDENTE","Raul Sampaio"))/GETPIVOTDATA("PESQUISA",Análise1!$N$4,"ATENDENTE","Raul Sampaio")</f>
        <v>0.66279069767441856</v>
      </c>
      <c r="K15" s="20">
        <f>(GETPIVOTDATA("PESQUISA",Análise1!$W$4,"PESQUISA","Bom","ATENDENTE","Raul Sampaio")+GETPIVOTDATA("PESQUISA",Análise1!$W$4,"PESQUISA","Ótimo","ATENDENTE","Raul Sampaio"))/GETPIVOTDATA("PESQUISA",Análise1!$W$4,"ATENDENTE","Raul Sampaio")</f>
        <v>0.75308641975308643</v>
      </c>
      <c r="L15" s="20">
        <f>(GETPIVOTDATA("PESQUISA",Análise1!$AF$4,"PESQUISA","Bom","ATENDENTE","Raul Sampaio")+GETPIVOTDATA("PESQUISA",Análise1!$AF$4,"PESQUISA","Ótimo","ATENDENTE","Raul Sampaio"))/GETPIVOTDATA("PESQUISA",Análise1!$AF$4,"ATENDENTE","Raul Sampaio")</f>
        <v>0.7831325301204819</v>
      </c>
      <c r="M15" s="20">
        <f>(GETPIVOTDATA("PESQUISA",Análise1!$AO$4,"PESQUISA","Bom","ATENDENTE","Raul Sampaio")+GETPIVOTDATA("PESQUISA",Análise1!$AO$4,"PESQUISA","Ótimo","ATENDENTE","Raul Sampaio"))/GETPIVOTDATA("PESQUISA",Análise1!$AO$4,"ATENDENTE","Raul Sampaio")</f>
        <v>0.74698795180722888</v>
      </c>
      <c r="N15" s="20">
        <f>(GETPIVOTDATA("PESQUISA",Análise1!$AX$4,"PESQUISA","Bom","ATENDENTE","Raul Sampaio")+GETPIVOTDATA("PESQUISA",Análise1!$AX$4,"PESQUISA","Ótimo","ATENDENTE","Raul Sampaio"))/GETPIVOTDATA("PESQUISA",Análise1!$AX$4,"ATENDENTE","Raul Sampaio")</f>
        <v>0.74193548387096775</v>
      </c>
      <c r="O15" s="20">
        <f>(GETPIVOTDATA("PESQUISA",Análise1!$BG$4,"PESQUISA","Bom","ATENDENTE","Raul Sampaio")+GETPIVOTDATA("PESQUISA",Análise1!$BG$4,"PESQUISA","Ótimo","ATENDENTE","Raul Sampaio"))/GETPIVOTDATA("PESQUISA",Análise1!$BG$4,"ATENDENTE","Raul Sampaio")</f>
        <v>0.73118279569892475</v>
      </c>
      <c r="P15" s="20">
        <f>(GETPIVOTDATA("PESQUISA",Análise1!$BP$4,"PESQUISA","Bom","ATENDENTE","Raul Sampaio")+GETPIVOTDATA("PESQUISA",Análise1!$BP$4,"PESQUISA","Ótimo","ATENDENTE","Raul Sampaio"))/GETPIVOTDATA("PESQUISA",Análise1!$BP$4,"ATENDENTE","Raul Sampaio")</f>
        <v>0.72781065088757402</v>
      </c>
      <c r="Q15" s="15">
        <f>(GETPIVOTDATA("PESQUISA",Análise1!$BY$4,"PESQUISA","Bom","ATENDENTE","Raul Sampaio")+GETPIVOTDATA("PESQUISA",Análise1!$BY$4,"PESQUISA","Ótimo","ATENDENTE","Raul Sampaio"))/GETPIVOTDATA("PESQUISA",Análise1!$BY$4,"ATENDENTE","Raul Sampaio")</f>
        <v>0.79452054794520544</v>
      </c>
      <c r="R15" s="15">
        <f>(GETPIVOTDATA("PESQUISA",Análise1!$CH$4,"PESQUISA","Bom","ATENDENTE","Raul Sampaio")+GETPIVOTDATA("PESQUISA",Análise1!$CH$4,"PESQUISA","Ótimo","ATENDENTE","Raul Sampaio"))/GETPIVOTDATA("PESQUISA",Análise1!$CH$4,"ATENDENTE","Raul Sampaio")</f>
        <v>0.80808080808080807</v>
      </c>
      <c r="S15" s="20">
        <f>(GETPIVOTDATA("PESQUISA",Análise1!$CQ$4,"PESQUISA","Bom","ATENDENTE","Raul Sampaio")+GETPIVOTDATA("PESQUISA",Análise1!$CQ$4,"PESQUISA","Ótimo","ATENDENTE","Raul Sampaio"))/GETPIVOTDATA("PESQUISA",Análise1!$CQ$4,"ATENDENTE","Raul Sampaio")</f>
        <v>0.77631578947368418</v>
      </c>
      <c r="T15" s="20">
        <f>(GETPIVOTDATA("PESQUISA",Análise1!$CZ$4,"PESQUISA","Bom","ATENDENTE","Raul Sampaio")+GETPIVOTDATA("PESQUISA",Análise1!$CZ$4,"PESQUISA","Ótimo","ATENDENTE","Raul Sampaio"))/GETPIVOTDATA("PESQUISA",Análise1!$CZ$4,"ATENDENTE","Raul Sampaio")</f>
        <v>0.77500000000000002</v>
      </c>
    </row>
    <row r="16" spans="2:20" x14ac:dyDescent="0.2">
      <c r="B16" s="1" t="s">
        <v>41</v>
      </c>
      <c r="C16" s="14">
        <f>GETPIVOTDATA("PESQUISA",Análise1!$B$4,"PESQUISA","Ótimo","ATENDENTE","Gustavo Henrique Silva")</f>
        <v>188</v>
      </c>
      <c r="D16" s="1">
        <f>GETPIVOTDATA("PESQUISA",Análise1!$B$4,"PESQUISA","Bom","ATENDENTE","Gustavo Henrique Silva")</f>
        <v>212</v>
      </c>
      <c r="E16" s="1">
        <f>GETPIVOTDATA("PESQUISA",Análise1!$B$4,"PESQUISA","Regular","ATENDENTE","Gustavo Henrique Silva")</f>
        <v>203</v>
      </c>
      <c r="F16" s="1">
        <f>GETPIVOTDATA("PESQUISA",Análise1!$B$4,"PESQUISA","Ruim","ATENDENTE","Gustavo Henrique Silva")</f>
        <v>215</v>
      </c>
      <c r="G16" s="1">
        <f>GETPIVOTDATA("PESQUISA",Análise1!$B$4,"PESQUISA","Péssimo","ATENDENTE","Gustavo Henrique Silva")</f>
        <v>212</v>
      </c>
      <c r="H16" s="1">
        <f t="shared" ref="H16:H24" si="0">SUM(C16:G16)</f>
        <v>1030</v>
      </c>
      <c r="I16" s="16">
        <f t="shared" ref="I16:I24" si="1">(C16+D16)/H16</f>
        <v>0.38834951456310679</v>
      </c>
      <c r="J16" s="16">
        <f>(GETPIVOTDATA("PESQUISA",Análise1!$N$4,"PESQUISA","Bom","ATENDENTE","Gustavo Henrique Silva")+GETPIVOTDATA("PESQUISA",Análise1!$N$4,"PESQUISA","Ótimo","ATENDENTE","Gustavo Henrique Silva"))/GETPIVOTDATA("PESQUISA",Análise1!$N$4,"ATENDENTE","Gustavo Henrique Silva")</f>
        <v>0.29411764705882354</v>
      </c>
      <c r="K16" s="23">
        <f>(GETPIVOTDATA("PESQUISA",Análise1!$W$4,"PESQUISA","Bom","ATENDENTE","Gustavo Henrique Silva")+GETPIVOTDATA("PESQUISA",Análise1!$W$4,"PESQUISA","Ótimo","ATENDENTE","Gustavo Henrique Silva"))/GETPIVOTDATA("PESQUISA",Análise1!$W$4,"ATENDENTE","Gustavo Henrique Silva")</f>
        <v>0.42168674698795183</v>
      </c>
      <c r="L16" s="23">
        <f>(GETPIVOTDATA("PESQUISA",Análise1!$AF$4,"PESQUISA","Bom","ATENDENTE","Gustavo Henrique Silva")+GETPIVOTDATA("PESQUISA",Análise1!$AF$4,"PESQUISA","Ótimo","ATENDENTE","Gustavo Henrique Silva"))/GETPIVOTDATA("PESQUISA",Análise1!$AF$4,"ATENDENTE","Gustavo Henrique Silva")</f>
        <v>0.41249999999999998</v>
      </c>
      <c r="M16" s="23">
        <f>(GETPIVOTDATA("PESQUISA",Análise1!$AO$4,"PESQUISA","Bom","ATENDENTE","Gustavo Henrique Silva")+GETPIVOTDATA("PESQUISA",Análise1!$AO$4,"PESQUISA","Ótimo","ATENDENTE","Gustavo Henrique Silva"))/GETPIVOTDATA("PESQUISA",Análise1!$AO$4,"ATENDENTE","Gustavo Henrique Silva")</f>
        <v>0.4</v>
      </c>
      <c r="N16" s="23">
        <f>(GETPIVOTDATA("PESQUISA",Análise1!$AX$4,"PESQUISA","Bom","ATENDENTE","Gustavo Henrique Silva")+GETPIVOTDATA("PESQUISA",Análise1!$AX$4,"PESQUISA","Ótimo","ATENDENTE","Gustavo Henrique Silva"))/GETPIVOTDATA("PESQUISA",Análise1!$AX$4,"ATENDENTE","Gustavo Henrique Silva")</f>
        <v>0.34782608695652173</v>
      </c>
      <c r="O16" s="23">
        <f>(GETPIVOTDATA("PESQUISA",Análise1!$BG$4,"PESQUISA","Bom","ATENDENTE","Gustavo Henrique Silva")+GETPIVOTDATA("PESQUISA",Análise1!$BG$4,"PESQUISA","Ótimo","ATENDENTE","Gustavo Henrique Silva"))/GETPIVOTDATA("PESQUISA",Análise1!$BG$4,"ATENDENTE","Gustavo Henrique Silva")</f>
        <v>0.38947368421052631</v>
      </c>
      <c r="P16" s="23">
        <f>(GETPIVOTDATA("PESQUISA",Análise1!$BP$4,"PESQUISA","Bom","ATENDENTE","Gustavo Henrique Silva")+GETPIVOTDATA("PESQUISA",Análise1!$BP$4,"PESQUISA","Ótimo","ATENDENTE","Gustavo Henrique Silva"))/GETPIVOTDATA("PESQUISA",Análise1!$BP$4,"ATENDENTE","Gustavo Henrique Silva")</f>
        <v>0.40993788819875776</v>
      </c>
      <c r="Q16" s="23">
        <f>(GETPIVOTDATA("PESQUISA",Análise1!$BY$4,"PESQUISA","Bom","ATENDENTE","Gustavo Henrique Silva")+GETPIVOTDATA("PESQUISA",Análise1!$BY$4,"PESQUISA","Ótimo","ATENDENTE","Gustavo Henrique Silva"))/GETPIVOTDATA("PESQUISA",Análise1!$BY$4,"ATENDENTE","Gustavo Henrique Silva")</f>
        <v>0.40659340659340659</v>
      </c>
      <c r="R16" s="16">
        <f>(GETPIVOTDATA("PESQUISA",Análise1!$CH$4,"PESQUISA","Bom","ATENDENTE","Gustavo Henrique Silva")+GETPIVOTDATA("PESQUISA",Análise1!$CH$4,"PESQUISA","Ótimo","ATENDENTE","Gustavo Henrique Silva"))/GETPIVOTDATA("PESQUISA",Análise1!$CH$4,"ATENDENTE","Gustavo Henrique Silva")</f>
        <v>0.34408602150537637</v>
      </c>
      <c r="S16" s="23">
        <f>(GETPIVOTDATA("PESQUISA",Análise1!$CQ$4,"PESQUISA","Bom","ATENDENTE","Gustavo Henrique Silva")+GETPIVOTDATA("PESQUISA",Análise1!$CQ$4,"PESQUISA","Ótimo","ATENDENTE","Gustavo Henrique Silva"))/GETPIVOTDATA("PESQUISA",Análise1!$CQ$4,"ATENDENTE","Gustavo Henrique Silva")</f>
        <v>0.47560975609756095</v>
      </c>
      <c r="T16" s="23">
        <f>(GETPIVOTDATA("PESQUISA",Análise1!$CZ$4,"PESQUISA","Bom","ATENDENTE","Gustavo Henrique Silva")+GETPIVOTDATA("PESQUISA",Análise1!$CZ$4,"PESQUISA","Ótimo","ATENDENTE","Gustavo Henrique Silva"))/GETPIVOTDATA("PESQUISA",Análise1!$CZ$4,"ATENDENTE","Gustavo Henrique Silva")</f>
        <v>0.36363636363636365</v>
      </c>
    </row>
    <row r="17" spans="2:20" x14ac:dyDescent="0.2">
      <c r="B17" s="1" t="s">
        <v>198</v>
      </c>
      <c r="C17" s="14">
        <f>GETPIVOTDATA("PESQUISA",Análise1!$B$4,"PESQUISA","Ótimo","ATENDENTE","Marcelo Costa")</f>
        <v>212</v>
      </c>
      <c r="D17" s="1">
        <f>GETPIVOTDATA("PESQUISA",Análise1!$B$4,"PESQUISA","Bom","ATENDENTE","Marcelo Costa")</f>
        <v>209</v>
      </c>
      <c r="E17" s="1">
        <f>GETPIVOTDATA("PESQUISA",Análise1!$B$4,"PESQUISA","Regular","ATENDENTE","Marcelo Costa")</f>
        <v>203</v>
      </c>
      <c r="F17" s="1">
        <f>GETPIVOTDATA("PESQUISA",Análise1!$B$4,"PESQUISA","Ruim","ATENDENTE","Marcelo Costa")</f>
        <v>198</v>
      </c>
      <c r="G17" s="1">
        <f>GETPIVOTDATA("PESQUISA",Análise1!$B$4,"PESQUISA","Péssimo","ATENDENTE","Marcelo Costa")</f>
        <v>183</v>
      </c>
      <c r="H17" s="1">
        <f t="shared" si="0"/>
        <v>1005</v>
      </c>
      <c r="I17" s="17">
        <f t="shared" si="1"/>
        <v>0.41890547263681593</v>
      </c>
      <c r="J17" s="17">
        <f>(GETPIVOTDATA("PESQUISA",Análise1!$N$4,"PESQUISA","Bom","ATENDENTE","Marcelo Costa")+GETPIVOTDATA("PESQUISA",Análise1!$N$4,"PESQUISA","Ótimo","ATENDENTE","Marcelo Costa"))/GETPIVOTDATA("PESQUISA",Análise1!$N$4,"ATENDENTE","Marcelo Costa")</f>
        <v>0.38554216867469882</v>
      </c>
      <c r="K17" s="17">
        <f>(GETPIVOTDATA("PESQUISA",Análise1!$W$4,"PESQUISA","Bom","ATENDENTE","Marcelo Costa")+GETPIVOTDATA("PESQUISA",Análise1!$W$4,"PESQUISA","Ótimo","ATENDENTE","Marcelo Costa"))/GETPIVOTDATA("PESQUISA",Análise1!$W$4,"ATENDENTE","Marcelo Costa")</f>
        <v>0.32183908045977011</v>
      </c>
      <c r="L17" s="17">
        <f>(GETPIVOTDATA("PESQUISA",Análise1!$AF$4,"PESQUISA","Bom","ATENDENTE","Marcelo Costa")+GETPIVOTDATA("PESQUISA",Análise1!$AF$4,"PESQUISA","Ótimo","ATENDENTE","Marcelo Costa"))/GETPIVOTDATA("PESQUISA",Análise1!$AF$4,"ATENDENTE","Marcelo Costa")</f>
        <v>0.41176470588235292</v>
      </c>
      <c r="M17" s="17">
        <f>(GETPIVOTDATA("PESQUISA",Análise1!$AO$4,"PESQUISA","Bom","ATENDENTE","Marcelo Costa")+GETPIVOTDATA("PESQUISA",Análise1!$AO$4,"PESQUISA","Ótimo","ATENDENTE","Marcelo Costa"))/GETPIVOTDATA("PESQUISA",Análise1!$AO$4,"ATENDENTE","Marcelo Costa")</f>
        <v>0.45882352941176469</v>
      </c>
      <c r="N17" s="17">
        <f>(GETPIVOTDATA("PESQUISA",Análise1!$AX$4,"PESQUISA","Bom","ATENDENTE","Marcelo Costa")+GETPIVOTDATA("PESQUISA",Análise1!$AX$4,"PESQUISA","Ótimo","ATENDENTE","Marcelo Costa"))/GETPIVOTDATA("PESQUISA",Análise1!$AX$4,"ATENDENTE","Marcelo Costa")</f>
        <v>0.38372093023255816</v>
      </c>
      <c r="O17" s="17">
        <f>(GETPIVOTDATA("PESQUISA",Análise1!$BG$4,"PESQUISA","Bom","ATENDENTE","Marcelo Costa")+GETPIVOTDATA("PESQUISA",Análise1!$BG$4,"PESQUISA","Ótimo","ATENDENTE","Marcelo Costa"))/GETPIVOTDATA("PESQUISA",Análise1!$BG$4,"ATENDENTE","Marcelo Costa")</f>
        <v>0.50666666666666671</v>
      </c>
      <c r="P17" s="17">
        <f>(GETPIVOTDATA("PESQUISA",Análise1!$BP$4,"PESQUISA","Bom","ATENDENTE","Marcelo Costa")+GETPIVOTDATA("PESQUISA",Análise1!$BP$4,"PESQUISA","Ótimo","ATENDENTE","Marcelo Costa"))/GETPIVOTDATA("PESQUISA",Análise1!$BP$4,"ATENDENTE","Marcelo Costa")</f>
        <v>0.43786982248520712</v>
      </c>
      <c r="Q17" s="17">
        <f>(GETPIVOTDATA("PESQUISA",Análise1!$BY$4,"PESQUISA","Bom","ATENDENTE","Marcelo Costa")+GETPIVOTDATA("PESQUISA",Análise1!$BY$4,"PESQUISA","Ótimo","ATENDENTE","Marcelo Costa"))/GETPIVOTDATA("PESQUISA",Análise1!$BY$4,"ATENDENTE","Marcelo Costa")</f>
        <v>0.39436619718309857</v>
      </c>
      <c r="R17" s="17">
        <f>(GETPIVOTDATA("PESQUISA",Análise1!$CH$4,"PESQUISA","Bom","ATENDENTE","Marcelo Costa")+GETPIVOTDATA("PESQUISA",Análise1!$CH$4,"PESQUISA","Ótimo","ATENDENTE","Marcelo Costa"))/GETPIVOTDATA("PESQUISA",Análise1!$CH$4,"ATENDENTE","Marcelo Costa")</f>
        <v>0.41666666666666669</v>
      </c>
      <c r="S17" s="17">
        <f>(GETPIVOTDATA("PESQUISA",Análise1!$CQ$4,"PESQUISA","Bom","ATENDENTE","Marcelo Costa")+GETPIVOTDATA("PESQUISA",Análise1!$CQ$4,"PESQUISA","Ótimo","ATENDENTE","Marcelo Costa"))/GETPIVOTDATA("PESQUISA",Análise1!$CQ$4,"ATENDENTE","Marcelo Costa")</f>
        <v>0.4854368932038835</v>
      </c>
      <c r="T17" s="17">
        <f>(GETPIVOTDATA("PESQUISA",Análise1!$CZ$4,"PESQUISA","Bom","ATENDENTE","Marcelo Costa")+GETPIVOTDATA("PESQUISA",Análise1!$CZ$4,"PESQUISA","Ótimo","ATENDENTE","Marcelo Costa"))/GETPIVOTDATA("PESQUISA",Análise1!$CZ$4,"ATENDENTE","Marcelo Costa")</f>
        <v>0.375</v>
      </c>
    </row>
    <row r="18" spans="2:20" x14ac:dyDescent="0.2">
      <c r="B18" s="1" t="s">
        <v>188</v>
      </c>
      <c r="C18" s="14">
        <f>GETPIVOTDATA("PESQUISA",Análise1!$B$4,"PESQUISA","Ótimo","ATENDENTE","Maria Helena Castro")</f>
        <v>252</v>
      </c>
      <c r="D18" s="1">
        <f>GETPIVOTDATA("PESQUISA",Análise1!$B$4,"PESQUISA","Bom","ATENDENTE","Maria Helena Castro")</f>
        <v>541</v>
      </c>
      <c r="E18" s="1">
        <f>GETPIVOTDATA("PESQUISA",Análise1!$B$4,"PESQUISA","Regular","ATENDENTE","Maria Helena Castro")</f>
        <v>52</v>
      </c>
      <c r="F18" s="1">
        <f>GETPIVOTDATA("PESQUISA",Análise1!$B$4,"PESQUISA","Ruim","ATENDENTE","Maria Helena Castro")</f>
        <v>70</v>
      </c>
      <c r="G18" s="1">
        <f>GETPIVOTDATA("PESQUISA",Análise1!$B$4,"PESQUISA","Péssimo","ATENDENTE","Maria Helena Castro")</f>
        <v>74</v>
      </c>
      <c r="H18" s="1">
        <f t="shared" si="0"/>
        <v>989</v>
      </c>
      <c r="I18" s="15">
        <f t="shared" si="1"/>
        <v>0.80182002022244692</v>
      </c>
      <c r="J18" s="15">
        <f>(GETPIVOTDATA("PESQUISA",Análise1!$N$4,"PESQUISA","Bom","ATENDENTE","Maria Helena Castro")+GETPIVOTDATA("PESQUISA",Análise1!$N$4,"PESQUISA","Ótimo","ATENDENTE","Maria Helena Castro"))/GETPIVOTDATA("PESQUISA",Análise1!$N$4,"ATENDENTE","Maria Helena Castro")</f>
        <v>0.84042553191489366</v>
      </c>
      <c r="K18" s="17">
        <f>(GETPIVOTDATA("PESQUISA",Análise1!$W$4,"PESQUISA","Bom","ATENDENTE","Maria Helena Castro")+GETPIVOTDATA("PESQUISA",Análise1!$W$4,"PESQUISA","Ótimo","ATENDENTE","Maria Helena Castro"))/GETPIVOTDATA("PESQUISA",Análise1!$W$4,"ATENDENTE","Maria Helena Castro")</f>
        <v>0.8045977011494253</v>
      </c>
      <c r="L18" s="15">
        <f>(GETPIVOTDATA("PESQUISA",Análise1!$AF$4,"PESQUISA","Bom","ATENDENTE","Maria Helena Castro")+GETPIVOTDATA("PESQUISA",Análise1!$AF$4,"PESQUISA","Ótimo","ATENDENTE","Maria Helena Castro"))/GETPIVOTDATA("PESQUISA",Análise1!$AF$4,"ATENDENTE","Maria Helena Castro")</f>
        <v>0.81428571428571428</v>
      </c>
      <c r="M18" s="17">
        <f>(GETPIVOTDATA("PESQUISA",Análise1!$AO$4,"PESQUISA","Bom","ATENDENTE","Maria Helena Castro")+GETPIVOTDATA("PESQUISA",Análise1!$AO$4,"PESQUISA","Ótimo","ATENDENTE","Maria Helena Castro"))/GETPIVOTDATA("PESQUISA",Análise1!$AO$4,"ATENDENTE","Maria Helena Castro")</f>
        <v>0.7865168539325843</v>
      </c>
      <c r="N18" s="15">
        <f>(GETPIVOTDATA("PESQUISA",Análise1!$AX$4,"PESQUISA","Bom","ATENDENTE","Maria Helena Castro")+GETPIVOTDATA("PESQUISA",Análise1!$AX$4,"PESQUISA","Ótimo","ATENDENTE","Maria Helena Castro"))/GETPIVOTDATA("PESQUISA",Análise1!$AX$4,"ATENDENTE","Maria Helena Castro")</f>
        <v>0.765625</v>
      </c>
      <c r="O18" s="15">
        <f>(GETPIVOTDATA("PESQUISA",Análise1!$BG$4,"PESQUISA","Bom","ATENDENTE","Maria Helena Castro")+GETPIVOTDATA("PESQUISA",Análise1!$BG$4,"PESQUISA","Ótimo","ATENDENTE","Maria Helena Castro"))/GETPIVOTDATA("PESQUISA",Análise1!$BG$4,"ATENDENTE","Maria Helena Castro")</f>
        <v>0.84615384615384615</v>
      </c>
      <c r="P18" s="15">
        <f>(GETPIVOTDATA("PESQUISA",Análise1!$BP$4,"PESQUISA","Bom","ATENDENTE","Maria Helena Castro")+GETPIVOTDATA("PESQUISA",Análise1!$BP$4,"PESQUISA","Ótimo","ATENDENTE","Maria Helena Castro"))/GETPIVOTDATA("PESQUISA",Análise1!$BP$4,"ATENDENTE","Maria Helena Castro")</f>
        <v>0.80891719745222934</v>
      </c>
      <c r="Q18" s="17">
        <f>(GETPIVOTDATA("PESQUISA",Análise1!$BY$4,"PESQUISA","Bom","ATENDENTE","Maria Helena Castro")+GETPIVOTDATA("PESQUISA",Análise1!$BY$4,"PESQUISA","Ótimo","ATENDENTE","Maria Helena Castro"))/GETPIVOTDATA("PESQUISA",Análise1!$BY$4,"ATENDENTE","Maria Helena Castro")</f>
        <v>0.73626373626373631</v>
      </c>
      <c r="R18" s="17">
        <f>(GETPIVOTDATA("PESQUISA",Análise1!$CH$4,"PESQUISA","Bom","ATENDENTE","Maria Helena Castro")+GETPIVOTDATA("PESQUISA",Análise1!$CH$4,"PESQUISA","Ótimo","ATENDENTE","Maria Helena Castro"))/GETPIVOTDATA("PESQUISA",Análise1!$CH$4,"ATENDENTE","Maria Helena Castro")</f>
        <v>0.79120879120879117</v>
      </c>
      <c r="S18" s="17">
        <f>(GETPIVOTDATA("PESQUISA",Análise1!$CQ$4,"PESQUISA","Bom","ATENDENTE","Maria Helena Castro")+GETPIVOTDATA("PESQUISA",Análise1!$CQ$4,"PESQUISA","Ótimo","ATENDENTE","Maria Helena Castro"))/GETPIVOTDATA("PESQUISA",Análise1!$CQ$4,"ATENDENTE","Maria Helena Castro")</f>
        <v>0.77419354838709675</v>
      </c>
      <c r="T18" s="15">
        <f>(GETPIVOTDATA("PESQUISA",Análise1!$CZ$4,"PESQUISA","Bom","ATENDENTE","Maria Helena Castro")+GETPIVOTDATA("PESQUISA",Análise1!$CZ$4,"PESQUISA","Ótimo","ATENDENTE","Maria Helena Castro"))/GETPIVOTDATA("PESQUISA",Análise1!$CZ$4,"ATENDENTE","Maria Helena Castro")</f>
        <v>0.82795698924731187</v>
      </c>
    </row>
    <row r="19" spans="2:20" x14ac:dyDescent="0.2">
      <c r="B19" s="1" t="s">
        <v>107</v>
      </c>
      <c r="C19" s="14">
        <f>GETPIVOTDATA("PESQUISA",Análise1!$B$4,"PESQUISA","Ótimo","ATENDENTE","Sophia Borges")</f>
        <v>201</v>
      </c>
      <c r="D19" s="1">
        <f>GETPIVOTDATA("PESQUISA",Análise1!$B$4,"PESQUISA","Bom","ATENDENTE","Sophia Borges")</f>
        <v>545</v>
      </c>
      <c r="E19" s="1">
        <f>GETPIVOTDATA("PESQUISA",Análise1!$B$4,"PESQUISA","Regular","ATENDENTE","Sophia Borges")</f>
        <v>66</v>
      </c>
      <c r="F19" s="1">
        <f>GETPIVOTDATA("PESQUISA",Análise1!$B$4,"PESQUISA","Ruim","ATENDENTE","Sophia Borges")</f>
        <v>77</v>
      </c>
      <c r="G19" s="1">
        <f>GETPIVOTDATA("PESQUISA",Análise1!$B$4,"PESQUISA","Péssimo","ATENDENTE","Sophia Borges")</f>
        <v>92</v>
      </c>
      <c r="H19" s="1">
        <f t="shared" si="0"/>
        <v>981</v>
      </c>
      <c r="I19" s="17">
        <f t="shared" si="1"/>
        <v>0.76044852191641188</v>
      </c>
      <c r="J19" s="17">
        <f>(GETPIVOTDATA("PESQUISA",Análise1!$N$4,"PESQUISA","Bom","ATENDENTE","Sophia Borges")+GETPIVOTDATA("PESQUISA",Análise1!$N$4,"PESQUISA","Ótimo","ATENDENTE","Sophia Borges"))/GETPIVOTDATA("PESQUISA",Análise1!$N$4,"ATENDENTE","Sophia Borges")</f>
        <v>0.7640449438202247</v>
      </c>
      <c r="K19" s="15">
        <f>(GETPIVOTDATA("PESQUISA",Análise1!$W$4,"PESQUISA","Bom","ATENDENTE","Sophia Borges")+GETPIVOTDATA("PESQUISA",Análise1!$W$4,"PESQUISA","Ótimo","ATENDENTE","Sophia Borges"))/GETPIVOTDATA("PESQUISA",Análise1!$W$4,"ATENDENTE","Sophia Borges")</f>
        <v>0.85542168674698793</v>
      </c>
      <c r="L19" s="17">
        <f>(GETPIVOTDATA("PESQUISA",Análise1!$AF$4,"PESQUISA","Bom","ATENDENTE","Sophia Borges")+GETPIVOTDATA("PESQUISA",Análise1!$AF$4,"PESQUISA","Ótimo","ATENDENTE","Sophia Borges"))/GETPIVOTDATA("PESQUISA",Análise1!$AF$4,"ATENDENTE","Sophia Borges")</f>
        <v>0.79220779220779225</v>
      </c>
      <c r="M19" s="15">
        <f>(GETPIVOTDATA("PESQUISA",Análise1!$AO$4,"PESQUISA","Bom","ATENDENTE","Sophia Borges")+GETPIVOTDATA("PESQUISA",Análise1!$AO$4,"PESQUISA","Ótimo","ATENDENTE","Sophia Borges"))/GETPIVOTDATA("PESQUISA",Análise1!$AO$4,"ATENDENTE","Sophia Borges")</f>
        <v>0.82352941176470584</v>
      </c>
      <c r="N19" s="17">
        <f>(GETPIVOTDATA("PESQUISA",Análise1!$AX$4,"PESQUISA","Bom","ATENDENTE","Sophia Borges")+GETPIVOTDATA("PESQUISA",Análise1!$AX$4,"PESQUISA","Ótimo","ATENDENTE","Sophia Borges"))/GETPIVOTDATA("PESQUISA",Análise1!$AX$4,"ATENDENTE","Sophia Borges")</f>
        <v>0.72727272727272729</v>
      </c>
      <c r="O19" s="17">
        <f>(GETPIVOTDATA("PESQUISA",Análise1!$BG$4,"PESQUISA","Bom","ATENDENTE","Sophia Borges")+GETPIVOTDATA("PESQUISA",Análise1!$BG$4,"PESQUISA","Ótimo","ATENDENTE","Sophia Borges"))/GETPIVOTDATA("PESQUISA",Análise1!$BG$4,"ATENDENTE","Sophia Borges")</f>
        <v>0.73913043478260865</v>
      </c>
      <c r="P19" s="17">
        <f>(GETPIVOTDATA("PESQUISA",Análise1!$BP$4,"PESQUISA","Bom","ATENDENTE","Sophia Borges")+GETPIVOTDATA("PESQUISA",Análise1!$BP$4,"PESQUISA","Ótimo","ATENDENTE","Sophia Borges"))/GETPIVOTDATA("PESQUISA",Análise1!$BP$4,"ATENDENTE","Sophia Borges")</f>
        <v>0.70909090909090911</v>
      </c>
      <c r="Q19" s="17">
        <f>(GETPIVOTDATA("PESQUISA",Análise1!$BY$4,"PESQUISA","Bom","ATENDENTE","Sophia Borges")+GETPIVOTDATA("PESQUISA",Análise1!$BY$4,"PESQUISA","Ótimo","ATENDENTE","Sophia Borges"))/GETPIVOTDATA("PESQUISA",Análise1!$BY$4,"ATENDENTE","Sophia Borges")</f>
        <v>0.72151898734177211</v>
      </c>
      <c r="R19" s="17">
        <f>(GETPIVOTDATA("PESQUISA",Análise1!$CH$4,"PESQUISA","Bom","ATENDENTE","Sophia Borges")+GETPIVOTDATA("PESQUISA",Análise1!$CH$4,"PESQUISA","Ótimo","ATENDENTE","Sophia Borges"))/GETPIVOTDATA("PESQUISA",Análise1!$CH$4,"ATENDENTE","Sophia Borges")</f>
        <v>0.68478260869565222</v>
      </c>
      <c r="S19" s="15">
        <f>(GETPIVOTDATA("PESQUISA",Análise1!$CQ$4,"PESQUISA","Bom","ATENDENTE","Sophia Borges")+GETPIVOTDATA("PESQUISA",Análise1!$CQ$4,"PESQUISA","Ótimo","ATENDENTE","Sophia Borges"))/GETPIVOTDATA("PESQUISA",Análise1!$CQ$4,"ATENDENTE","Sophia Borges")</f>
        <v>0.82456140350877194</v>
      </c>
      <c r="T19" s="17">
        <f>(GETPIVOTDATA("PESQUISA",Análise1!$CZ$4,"PESQUISA","Bom","ATENDENTE","Sophia Borges")+GETPIVOTDATA("PESQUISA",Análise1!$CZ$4,"PESQUISA","Ótimo","ATENDENTE","Sophia Borges"))/GETPIVOTDATA("PESQUISA",Análise1!$CZ$4,"ATENDENTE","Sophia Borges")</f>
        <v>0.79381443298969068</v>
      </c>
    </row>
    <row r="20" spans="2:20" x14ac:dyDescent="0.2">
      <c r="B20" s="1" t="s">
        <v>296</v>
      </c>
      <c r="C20" s="14">
        <f>GETPIVOTDATA("PESQUISA",Análise1!$B$4,"PESQUISA","Ótimo","ATENDENTE","Vitória Sales")</f>
        <v>187</v>
      </c>
      <c r="D20" s="1">
        <f>GETPIVOTDATA("PESQUISA",Análise1!$B$4,"PESQUISA","Bom","ATENDENTE","Vitória Sales")</f>
        <v>210</v>
      </c>
      <c r="E20" s="1">
        <f>GETPIVOTDATA("PESQUISA",Análise1!$B$4,"PESQUISA","Regular","ATENDENTE","Vitória Sales")</f>
        <v>215</v>
      </c>
      <c r="F20" s="1">
        <f>GETPIVOTDATA("PESQUISA",Análise1!$B$4,"PESQUISA","Ruim","ATENDENTE","Vitória Sales")</f>
        <v>211</v>
      </c>
      <c r="G20" s="1">
        <f>GETPIVOTDATA("PESQUISA",Análise1!$B$4,"PESQUISA","Péssimo","ATENDENTE","Vitória Sales")</f>
        <v>187</v>
      </c>
      <c r="H20" s="1">
        <f t="shared" si="0"/>
        <v>1010</v>
      </c>
      <c r="I20" s="17">
        <f t="shared" si="1"/>
        <v>0.39306930693069309</v>
      </c>
      <c r="J20" s="23">
        <f>(GETPIVOTDATA("PESQUISA",Análise1!$N$4,"PESQUISA","Bom","ATENDENTE","Vitória Sales")+GETPIVOTDATA("PESQUISA",Análise1!$N$4,"PESQUISA","Ótimo","ATENDENTE","Vitória Sales"))/GETPIVOTDATA("PESQUISA",Análise1!$N$4,"ATENDENTE","Vitória Sales")</f>
        <v>0.38157894736842107</v>
      </c>
      <c r="K20" s="23">
        <f>(GETPIVOTDATA("PESQUISA",Análise1!$W$4,"PESQUISA","Bom","ATENDENTE","Vitória Sales")+GETPIVOTDATA("PESQUISA",Análise1!$W$4,"PESQUISA","Ótimo","ATENDENTE","Vitória Sales"))/GETPIVOTDATA("PESQUISA",Análise1!$W$4,"ATENDENTE","Vitória Sales")</f>
        <v>0.375</v>
      </c>
      <c r="L20" s="23">
        <f>(GETPIVOTDATA("PESQUISA",Análise1!$AF$4,"PESQUISA","Bom","ATENDENTE","Vitória Sales")+GETPIVOTDATA("PESQUISA",Análise1!$AF$4,"PESQUISA","Ótimo","ATENDENTE","Vitória Sales"))/GETPIVOTDATA("PESQUISA",Análise1!$AF$4,"ATENDENTE","Vitória Sales")</f>
        <v>0.41237113402061853</v>
      </c>
      <c r="M20" s="23">
        <f>(GETPIVOTDATA("PESQUISA",Análise1!$AO$4,"PESQUISA","Bom","ATENDENTE","Vitória Sales")+GETPIVOTDATA("PESQUISA",Análise1!$AO$4,"PESQUISA","Ótimo","ATENDENTE","Vitória Sales"))/GETPIVOTDATA("PESQUISA",Análise1!$AO$4,"ATENDENTE","Vitória Sales")</f>
        <v>0.40229885057471265</v>
      </c>
      <c r="N20" s="23">
        <f>(GETPIVOTDATA("PESQUISA",Análise1!$AX$4,"PESQUISA","Bom","ATENDENTE","Vitória Sales")+GETPIVOTDATA("PESQUISA",Análise1!$AX$4,"PESQUISA","Ótimo","ATENDENTE","Vitória Sales"))/GETPIVOTDATA("PESQUISA",Análise1!$AX$4,"ATENDENTE","Vitória Sales")</f>
        <v>0.40659340659340659</v>
      </c>
      <c r="O20" s="23">
        <f>(GETPIVOTDATA("PESQUISA",Análise1!$BG$4,"PESQUISA","Bom","ATENDENTE","Vitória Sales")+GETPIVOTDATA("PESQUISA",Análise1!$BG$4,"PESQUISA","Ótimo","ATENDENTE","Vitória Sales"))/GETPIVOTDATA("PESQUISA",Análise1!$BG$4,"ATENDENTE","Vitória Sales")</f>
        <v>0.42352941176470588</v>
      </c>
      <c r="P20" s="23">
        <f>(GETPIVOTDATA("PESQUISA",Análise1!$BP$4,"PESQUISA","Bom","ATENDENTE","Vitória Sales")+GETPIVOTDATA("PESQUISA",Análise1!$BP$4,"PESQUISA","Ótimo","ATENDENTE","Vitória Sales"))/GETPIVOTDATA("PESQUISA",Análise1!$BP$4,"ATENDENTE","Vitória Sales")</f>
        <v>0.40259740259740262</v>
      </c>
      <c r="Q20" s="23">
        <f>(GETPIVOTDATA("PESQUISA",Análise1!$BY$4,"PESQUISA","Bom","ATENDENTE","Vitória Sales")+GETPIVOTDATA("PESQUISA",Análise1!$BY$4,"PESQUISA","Ótimo","ATENDENTE","Vitória Sales"))/GETPIVOTDATA("PESQUISA",Análise1!$BY$4,"ATENDENTE","Vitória Sales")</f>
        <v>0.43209876543209874</v>
      </c>
      <c r="R20" s="23">
        <f>(GETPIVOTDATA("PESQUISA",Análise1!$CH$4,"PESQUISA","Bom","ATENDENTE","Vitória Sales")+GETPIVOTDATA("PESQUISA",Análise1!$CH$4,"PESQUISA","Ótimo","ATENDENTE","Vitória Sales"))/GETPIVOTDATA("PESQUISA",Análise1!$CH$4,"ATENDENTE","Vitória Sales")</f>
        <v>0.43478260869565216</v>
      </c>
      <c r="S20" s="16">
        <f>(GETPIVOTDATA("PESQUISA",Análise1!$CQ$4,"PESQUISA","Bom","ATENDENTE","Vitória Sales")+GETPIVOTDATA("PESQUISA",Análise1!$CQ$4,"PESQUISA","Ótimo","ATENDENTE","Vitória Sales"))/GETPIVOTDATA("PESQUISA",Análise1!$CQ$4,"ATENDENTE","Vitória Sales")</f>
        <v>0.31707317073170732</v>
      </c>
      <c r="T20" s="16">
        <f>(GETPIVOTDATA("PESQUISA",Análise1!$CZ$4,"PESQUISA","Bom","ATENDENTE","Vitória Sales")+GETPIVOTDATA("PESQUISA",Análise1!$CZ$4,"PESQUISA","Ótimo","ATENDENTE","Vitória Sales"))/GETPIVOTDATA("PESQUISA",Análise1!$CZ$4,"ATENDENTE","Vitória Sales")</f>
        <v>0.31764705882352939</v>
      </c>
    </row>
    <row r="21" spans="2:20" x14ac:dyDescent="0.2">
      <c r="B21" s="1" t="s">
        <v>312</v>
      </c>
      <c r="C21" s="14">
        <f>GETPIVOTDATA("PESQUISA",Análise1!$B$4,"PESQUISA","Ótimo","ATENDENTE","Emanuelly Farias")</f>
        <v>203</v>
      </c>
      <c r="D21" s="1">
        <f>GETPIVOTDATA("PESQUISA",Análise1!$B$4,"PESQUISA","Bom","ATENDENTE","Emanuelly Farias")</f>
        <v>204</v>
      </c>
      <c r="E21" s="1">
        <f>GETPIVOTDATA("PESQUISA",Análise1!$B$4,"PESQUISA","Regular","ATENDENTE","Emanuelly Farias")</f>
        <v>196</v>
      </c>
      <c r="F21" s="1">
        <f>GETPIVOTDATA("PESQUISA",Análise1!$B$4,"PESQUISA","Ruim","ATENDENTE","Emanuelly Farias")</f>
        <v>196</v>
      </c>
      <c r="G21" s="1">
        <f>GETPIVOTDATA("PESQUISA",Análise1!$B$4,"PESQUISA","Péssimo","ATENDENTE","Emanuelly Farias")</f>
        <v>185</v>
      </c>
      <c r="H21" s="1">
        <f t="shared" si="0"/>
        <v>984</v>
      </c>
      <c r="I21" s="17">
        <f t="shared" si="1"/>
        <v>0.4136178861788618</v>
      </c>
      <c r="J21" s="17">
        <f>(GETPIVOTDATA("PESQUISA",Análise1!$N$4,"PESQUISA","Bom","ATENDENTE","Emanuelly Farias")+GETPIVOTDATA("PESQUISA",Análise1!$N$4,"PESQUISA","Ótimo","ATENDENTE","Emanuelly Farias"))/GETPIVOTDATA("PESQUISA",Análise1!$N$4,"ATENDENTE","Emanuelly Farias")</f>
        <v>0.45161290322580644</v>
      </c>
      <c r="K21" s="17">
        <f>(GETPIVOTDATA("PESQUISA",Análise1!$W$4,"PESQUISA","Bom","ATENDENTE","Emanuelly Farias")+GETPIVOTDATA("PESQUISA",Análise1!$W$4,"PESQUISA","Ótimo","ATENDENTE","Emanuelly Farias"))/GETPIVOTDATA("PESQUISA",Análise1!$W$4,"ATENDENTE","Emanuelly Farias")</f>
        <v>0.38461538461538464</v>
      </c>
      <c r="L21" s="17">
        <f>(GETPIVOTDATA("PESQUISA",Análise1!$AF$4,"PESQUISA","Bom","ATENDENTE","Emanuelly Farias")+GETPIVOTDATA("PESQUISA",Análise1!$AF$4,"PESQUISA","Ótimo","ATENDENTE","Emanuelly Farias"))/GETPIVOTDATA("PESQUISA",Análise1!$AF$4,"ATENDENTE","Emanuelly Farias")</f>
        <v>0.42</v>
      </c>
      <c r="M21" s="16">
        <f>(GETPIVOTDATA("PESQUISA",Análise1!$AO$4,"PESQUISA","Bom","ATENDENTE","Emanuelly Farias")+GETPIVOTDATA("PESQUISA",Análise1!$AO$4,"PESQUISA","Ótimo","ATENDENTE","Emanuelly Farias"))/GETPIVOTDATA("PESQUISA",Análise1!$AO$4,"ATENDENTE","Emanuelly Farias")</f>
        <v>0.33333333333333331</v>
      </c>
      <c r="N21" s="17">
        <f>(GETPIVOTDATA("PESQUISA",Análise1!$AX$4,"PESQUISA","Bom","ATENDENTE","Emanuelly Farias")+GETPIVOTDATA("PESQUISA",Análise1!$AX$4,"PESQUISA","Ótimo","ATENDENTE","Emanuelly Farias"))/GETPIVOTDATA("PESQUISA",Análise1!$AX$4,"ATENDENTE","Emanuelly Farias")</f>
        <v>0.50684931506849318</v>
      </c>
      <c r="O21" s="17">
        <f>(GETPIVOTDATA("PESQUISA",Análise1!$BG$4,"PESQUISA","Bom","ATENDENTE","Emanuelly Farias")+GETPIVOTDATA("PESQUISA",Análise1!$BG$4,"PESQUISA","Ótimo","ATENDENTE","Emanuelly Farias"))/GETPIVOTDATA("PESQUISA",Análise1!$BG$4,"ATENDENTE","Emanuelly Farias")</f>
        <v>0.45977011494252873</v>
      </c>
      <c r="P21" s="17">
        <f>(GETPIVOTDATA("PESQUISA",Análise1!$BP$4,"PESQUISA","Bom","ATENDENTE","Emanuelly Farias")+GETPIVOTDATA("PESQUISA",Análise1!$BP$4,"PESQUISA","Ótimo","ATENDENTE","Emanuelly Farias"))/GETPIVOTDATA("PESQUISA",Análise1!$BP$4,"ATENDENTE","Emanuelly Farias")</f>
        <v>0.42011834319526625</v>
      </c>
      <c r="Q21" s="16">
        <f>(GETPIVOTDATA("PESQUISA",Análise1!$BY$4,"PESQUISA","Bom","ATENDENTE","Emanuelly Farias")+GETPIVOTDATA("PESQUISA",Análise1!$BY$4,"PESQUISA","Ótimo","ATENDENTE","Emanuelly Farias"))/GETPIVOTDATA("PESQUISA",Análise1!$BY$4,"ATENDENTE","Emanuelly Farias")</f>
        <v>0.32978723404255317</v>
      </c>
      <c r="R21" s="17">
        <f>(GETPIVOTDATA("PESQUISA",Análise1!$CH$4,"PESQUISA","Bom","ATENDENTE","Emanuelly Farias")+GETPIVOTDATA("PESQUISA",Análise1!$CH$4,"PESQUISA","Ótimo","ATENDENTE","Emanuelly Farias"))/GETPIVOTDATA("PESQUISA",Análise1!$CH$4,"ATENDENTE","Emanuelly Farias")</f>
        <v>0.42857142857142855</v>
      </c>
      <c r="S21" s="17">
        <f>(GETPIVOTDATA("PESQUISA",Análise1!$CQ$4,"PESQUISA","Bom","ATENDENTE","Emanuelly Farias")+GETPIVOTDATA("PESQUISA",Análise1!$CQ$4,"PESQUISA","Ótimo","ATENDENTE","Emanuelly Farias"))/GETPIVOTDATA("PESQUISA",Análise1!$CQ$4,"ATENDENTE","Emanuelly Farias")</f>
        <v>0.40579710144927539</v>
      </c>
      <c r="T21" s="17">
        <f>(GETPIVOTDATA("PESQUISA",Análise1!$CZ$4,"PESQUISA","Bom","ATENDENTE","Emanuelly Farias")+GETPIVOTDATA("PESQUISA",Análise1!$CZ$4,"PESQUISA","Ótimo","ATENDENTE","Emanuelly Farias"))/GETPIVOTDATA("PESQUISA",Análise1!$CZ$4,"ATENDENTE","Emanuelly Farias")</f>
        <v>0.42499999999999999</v>
      </c>
    </row>
    <row r="22" spans="2:20" x14ac:dyDescent="0.2">
      <c r="B22" s="1" t="s">
        <v>29</v>
      </c>
      <c r="C22" s="14">
        <f>GETPIVOTDATA("PESQUISA",Análise1!$B$4,"PESQUISA","Ótimo","ATENDENTE","Fernanda Fonseca")</f>
        <v>198</v>
      </c>
      <c r="D22" s="1">
        <f>GETPIVOTDATA("PESQUISA",Análise1!$B$4,"PESQUISA","Bom","ATENDENTE","Fernanda Fonseca")</f>
        <v>196</v>
      </c>
      <c r="E22" s="1">
        <f>GETPIVOTDATA("PESQUISA",Análise1!$B$4,"PESQUISA","Regular","ATENDENTE","Fernanda Fonseca")</f>
        <v>225</v>
      </c>
      <c r="F22" s="1">
        <f>GETPIVOTDATA("PESQUISA",Análise1!$B$4,"PESQUISA","Ruim","ATENDENTE","Fernanda Fonseca")</f>
        <v>183</v>
      </c>
      <c r="G22" s="1">
        <f>GETPIVOTDATA("PESQUISA",Análise1!$B$4,"PESQUISA","Péssimo","ATENDENTE","Fernanda Fonseca")</f>
        <v>184</v>
      </c>
      <c r="H22" s="1">
        <f t="shared" si="0"/>
        <v>986</v>
      </c>
      <c r="I22" s="17">
        <f t="shared" si="1"/>
        <v>0.39959432048681542</v>
      </c>
      <c r="J22" s="23">
        <f>(GETPIVOTDATA("PESQUISA",Análise1!$N$4,"PESQUISA","Bom","ATENDENTE","Fernanda Fonseca")+GETPIVOTDATA("PESQUISA",Análise1!$N$4,"PESQUISA","Ótimo","ATENDENTE","Fernanda Fonseca"))/GETPIVOTDATA("PESQUISA",Análise1!$N$4,"ATENDENTE","Fernanda Fonseca")</f>
        <v>0.40259740259740262</v>
      </c>
      <c r="K22" s="23">
        <f>(GETPIVOTDATA("PESQUISA",Análise1!$W$4,"PESQUISA","Bom","ATENDENTE","Fernanda Fonseca")+GETPIVOTDATA("PESQUISA",Análise1!$W$4,"PESQUISA","Ótimo","ATENDENTE","Fernanda Fonseca"))/GETPIVOTDATA("PESQUISA",Análise1!$W$4,"ATENDENTE","Fernanda Fonseca")</f>
        <v>0.33333333333333331</v>
      </c>
      <c r="L22" s="23">
        <f>(GETPIVOTDATA("PESQUISA",Análise1!$AF$4,"PESQUISA","Bom","ATENDENTE","Fernanda Fonseca")+GETPIVOTDATA("PESQUISA",Análise1!$AF$4,"PESQUISA","Ótimo","ATENDENTE","Fernanda Fonseca"))/GETPIVOTDATA("PESQUISA",Análise1!$AF$4,"ATENDENTE","Fernanda Fonseca")</f>
        <v>0.41666666666666669</v>
      </c>
      <c r="M22" s="23">
        <f>(GETPIVOTDATA("PESQUISA",Análise1!$AO$4,"PESQUISA","Bom","ATENDENTE","Fernanda Fonseca")+GETPIVOTDATA("PESQUISA",Análise1!$AO$4,"PESQUISA","Ótimo","ATENDENTE","Fernanda Fonseca"))/GETPIVOTDATA("PESQUISA",Análise1!$AO$4,"ATENDENTE","Fernanda Fonseca")</f>
        <v>0.38356164383561642</v>
      </c>
      <c r="N22" s="23">
        <f>(GETPIVOTDATA("PESQUISA",Análise1!$AX$4,"PESQUISA","Bom","ATENDENTE","Fernanda Fonseca")+GETPIVOTDATA("PESQUISA",Análise1!$AX$4,"PESQUISA","Ótimo","ATENDENTE","Fernanda Fonseca"))/GETPIVOTDATA("PESQUISA",Análise1!$AX$4,"ATENDENTE","Fernanda Fonseca")</f>
        <v>0.38541666666666669</v>
      </c>
      <c r="O22" s="23">
        <f>(GETPIVOTDATA("PESQUISA",Análise1!$BG$4,"PESQUISA","Bom","ATENDENTE","Fernanda Fonseca")+GETPIVOTDATA("PESQUISA",Análise1!$BG$4,"PESQUISA","Ótimo","ATENDENTE","Fernanda Fonseca"))/GETPIVOTDATA("PESQUISA",Análise1!$BG$4,"ATENDENTE","Fernanda Fonseca")</f>
        <v>0.43661971830985913</v>
      </c>
      <c r="P22" s="16">
        <f>(GETPIVOTDATA("PESQUISA",Análise1!$BP$4,"PESQUISA","Bom","ATENDENTE","Fernanda Fonseca")+GETPIVOTDATA("PESQUISA",Análise1!$BP$4,"PESQUISA","Ótimo","ATENDENTE","Fernanda Fonseca"))/GETPIVOTDATA("PESQUISA",Análise1!$BP$4,"ATENDENTE","Fernanda Fonseca")</f>
        <v>0.37951807228915663</v>
      </c>
      <c r="Q22" s="23">
        <f>(GETPIVOTDATA("PESQUISA",Análise1!$BY$4,"PESQUISA","Bom","ATENDENTE","Fernanda Fonseca")+GETPIVOTDATA("PESQUISA",Análise1!$BY$4,"PESQUISA","Ótimo","ATENDENTE","Fernanda Fonseca"))/GETPIVOTDATA("PESQUISA",Análise1!$BY$4,"ATENDENTE","Fernanda Fonseca")</f>
        <v>0.43333333333333335</v>
      </c>
      <c r="R22" s="23">
        <f>(GETPIVOTDATA("PESQUISA",Análise1!$CH$4,"PESQUISA","Bom","ATENDENTE","Fernanda Fonseca")+GETPIVOTDATA("PESQUISA",Análise1!$CH$4,"PESQUISA","Ótimo","ATENDENTE","Fernanda Fonseca"))/GETPIVOTDATA("PESQUISA",Análise1!$CH$4,"ATENDENTE","Fernanda Fonseca")</f>
        <v>0.38028169014084506</v>
      </c>
      <c r="S22" s="23">
        <f>(GETPIVOTDATA("PESQUISA",Análise1!$CQ$4,"PESQUISA","Bom","ATENDENTE","Fernanda Fonseca")+GETPIVOTDATA("PESQUISA",Análise1!$CQ$4,"PESQUISA","Ótimo","ATENDENTE","Fernanda Fonseca"))/GETPIVOTDATA("PESQUISA",Análise1!$CQ$4,"ATENDENTE","Fernanda Fonseca")</f>
        <v>0.44444444444444442</v>
      </c>
      <c r="T22" s="23">
        <f>(GETPIVOTDATA("PESQUISA",Análise1!$CZ$4,"PESQUISA","Bom","ATENDENTE","Fernanda Fonseca")+GETPIVOTDATA("PESQUISA",Análise1!$CZ$4,"PESQUISA","Ótimo","ATENDENTE","Fernanda Fonseca"))/GETPIVOTDATA("PESQUISA",Análise1!$CZ$4,"ATENDENTE","Fernanda Fonseca")</f>
        <v>0.41414141414141414</v>
      </c>
    </row>
    <row r="23" spans="2:20" x14ac:dyDescent="0.2">
      <c r="B23" s="1" t="s">
        <v>54</v>
      </c>
      <c r="C23" s="14">
        <f>GETPIVOTDATA("PESQUISA",Análise1!$B$4,"PESQUISA","Ótimo","ATENDENTE","Eduarda Cavalcanti")</f>
        <v>193</v>
      </c>
      <c r="D23" s="1">
        <f>GETPIVOTDATA("PESQUISA",Análise1!$B$4,"PESQUISA","Bom","ATENDENTE","Eduarda Cavalcanti")</f>
        <v>200</v>
      </c>
      <c r="E23" s="1">
        <f>GETPIVOTDATA("PESQUISA",Análise1!$B$4,"PESQUISA","Regular","ATENDENTE","Eduarda Cavalcanti")</f>
        <v>202</v>
      </c>
      <c r="F23" s="1">
        <f>GETPIVOTDATA("PESQUISA",Análise1!$B$4,"PESQUISA","Ruim","ATENDENTE","Eduarda Cavalcanti")</f>
        <v>191</v>
      </c>
      <c r="G23" s="1">
        <f>GETPIVOTDATA("PESQUISA",Análise1!$B$4,"PESQUISA","Péssimo","ATENDENTE","Eduarda Cavalcanti")</f>
        <v>215</v>
      </c>
      <c r="H23" s="1">
        <f t="shared" si="0"/>
        <v>1001</v>
      </c>
      <c r="I23" s="17">
        <f t="shared" si="1"/>
        <v>0.39260739260739258</v>
      </c>
      <c r="J23" s="17">
        <f>(GETPIVOTDATA("PESQUISA",Análise1!$N$4,"PESQUISA","Bom","ATENDENTE","Eduarda Cavalcanti")+GETPIVOTDATA("PESQUISA",Análise1!$N$4,"PESQUISA","Ótimo","ATENDENTE","Eduarda Cavalcanti"))/GETPIVOTDATA("PESQUISA",Análise1!$N$4,"ATENDENTE","Eduarda Cavalcanti")</f>
        <v>0.38613861386138615</v>
      </c>
      <c r="K23" s="16">
        <f>(GETPIVOTDATA("PESQUISA",Análise1!$W$4,"PESQUISA","Bom","ATENDENTE","Eduarda Cavalcanti")+GETPIVOTDATA("PESQUISA",Análise1!$W$4,"PESQUISA","Ótimo","ATENDENTE","Eduarda Cavalcanti"))/GETPIVOTDATA("PESQUISA",Análise1!$W$4,"ATENDENTE","Eduarda Cavalcanti")</f>
        <v>0.31707317073170732</v>
      </c>
      <c r="L23" s="16">
        <f>(GETPIVOTDATA("PESQUISA",Análise1!$AF$4,"PESQUISA","Bom","ATENDENTE","Eduarda Cavalcanti")+GETPIVOTDATA("PESQUISA",Análise1!$AF$4,"PESQUISA","Ótimo","ATENDENTE","Eduarda Cavalcanti"))/GETPIVOTDATA("PESQUISA",Análise1!$AF$4,"ATENDENTE","Eduarda Cavalcanti")</f>
        <v>0.36144578313253012</v>
      </c>
      <c r="M23" s="17">
        <f>(GETPIVOTDATA("PESQUISA",Análise1!$AO$4,"PESQUISA","Bom","ATENDENTE","Eduarda Cavalcanti")+GETPIVOTDATA("PESQUISA",Análise1!$AO$4,"PESQUISA","Ótimo","ATENDENTE","Eduarda Cavalcanti"))/GETPIVOTDATA("PESQUISA",Análise1!$AO$4,"ATENDENTE","Eduarda Cavalcanti")</f>
        <v>0.38666666666666666</v>
      </c>
      <c r="N23" s="17">
        <f>(GETPIVOTDATA("PESQUISA",Análise1!$AX$4,"PESQUISA","Bom","ATENDENTE","Eduarda Cavalcanti")+GETPIVOTDATA("PESQUISA",Análise1!$AX$4,"PESQUISA","Ótimo","ATENDENTE","Eduarda Cavalcanti"))/GETPIVOTDATA("PESQUISA",Análise1!$AX$4,"ATENDENTE","Eduarda Cavalcanti")</f>
        <v>0.37777777777777777</v>
      </c>
      <c r="O23" s="16">
        <f>(GETPIVOTDATA("PESQUISA",Análise1!$BG$4,"PESQUISA","Bom","ATENDENTE","Eduarda Cavalcanti")+GETPIVOTDATA("PESQUISA",Análise1!$BG$4,"PESQUISA","Ótimo","ATENDENTE","Eduarda Cavalcanti"))/GETPIVOTDATA("PESQUISA",Análise1!$BG$4,"ATENDENTE","Eduarda Cavalcanti")</f>
        <v>0.38666666666666666</v>
      </c>
      <c r="P23" s="17">
        <f>(GETPIVOTDATA("PESQUISA",Análise1!$BP$4,"PESQUISA","Bom","ATENDENTE","Eduarda Cavalcanti")+GETPIVOTDATA("PESQUISA",Análise1!$BP$4,"PESQUISA","Ótimo","ATENDENTE","Eduarda Cavalcanti"))/GETPIVOTDATA("PESQUISA",Análise1!$BP$4,"ATENDENTE","Eduarda Cavalcanti")</f>
        <v>0.43452380952380953</v>
      </c>
      <c r="Q23" s="17">
        <f>(GETPIVOTDATA("PESQUISA",Análise1!$BY$4,"PESQUISA","Bom","ATENDENTE","Eduarda Cavalcanti")+GETPIVOTDATA("PESQUISA",Análise1!$BY$4,"PESQUISA","Ótimo","ATENDENTE","Eduarda Cavalcanti"))/GETPIVOTDATA("PESQUISA",Análise1!$BY$4,"ATENDENTE","Eduarda Cavalcanti")</f>
        <v>0.33333333333333331</v>
      </c>
      <c r="R23" s="17">
        <f>(GETPIVOTDATA("PESQUISA",Análise1!$CH$4,"PESQUISA","Bom","ATENDENTE","Eduarda Cavalcanti")+GETPIVOTDATA("PESQUISA",Análise1!$CH$4,"PESQUISA","Ótimo","ATENDENTE","Eduarda Cavalcanti"))/GETPIVOTDATA("PESQUISA",Análise1!$CH$4,"ATENDENTE","Eduarda Cavalcanti")</f>
        <v>0.45614035087719296</v>
      </c>
      <c r="S23" s="17">
        <f>(GETPIVOTDATA("PESQUISA",Análise1!$CQ$4,"PESQUISA","Bom","ATENDENTE","Eduarda Cavalcanti")+GETPIVOTDATA("PESQUISA",Análise1!$CQ$4,"PESQUISA","Ótimo","ATENDENTE","Eduarda Cavalcanti"))/GETPIVOTDATA("PESQUISA",Análise1!$CQ$4,"ATENDENTE","Eduarda Cavalcanti")</f>
        <v>0.43820224719101125</v>
      </c>
      <c r="T23" s="17">
        <f>(GETPIVOTDATA("PESQUISA",Análise1!$CZ$4,"PESQUISA","Bom","ATENDENTE","Eduarda Cavalcanti")+GETPIVOTDATA("PESQUISA",Análise1!$CZ$4,"PESQUISA","Ótimo","ATENDENTE","Eduarda Cavalcanti"))/GETPIVOTDATA("PESQUISA",Análise1!$CZ$4,"ATENDENTE","Eduarda Cavalcanti")</f>
        <v>0.42352941176470588</v>
      </c>
    </row>
    <row r="24" spans="2:20" x14ac:dyDescent="0.2">
      <c r="B24" s="1" t="s">
        <v>87</v>
      </c>
      <c r="C24" s="14">
        <f>GETPIVOTDATA("PESQUISA",Análise1!$B$4,"PESQUISA","Ótimo","ATENDENTE","Bruna Pires")</f>
        <v>206</v>
      </c>
      <c r="D24" s="1">
        <f>GETPIVOTDATA("PESQUISA",Análise1!$B$4,"PESQUISA","Bom","ATENDENTE","Bruna Pires")</f>
        <v>195</v>
      </c>
      <c r="E24" s="1">
        <f>GETPIVOTDATA("PESQUISA",Análise1!$B$4,"PESQUISA","Regular","ATENDENTE","Bruna Pires")</f>
        <v>190</v>
      </c>
      <c r="F24" s="1">
        <f>GETPIVOTDATA("PESQUISA",Análise1!$B$4,"PESQUISA","Ruim","ATENDENTE","Bruna Pires")</f>
        <v>194</v>
      </c>
      <c r="G24" s="1">
        <f>GETPIVOTDATA("PESQUISA",Análise1!$B$4,"PESQUISA","Péssimo","ATENDENTE","Bruna Pires")</f>
        <v>213</v>
      </c>
      <c r="H24" s="1">
        <f t="shared" si="0"/>
        <v>998</v>
      </c>
      <c r="I24" s="17">
        <f t="shared" si="1"/>
        <v>0.40180360721442887</v>
      </c>
      <c r="J24" s="23">
        <f>(GETPIVOTDATA("PESQUISA",Análise1!$N$4,"PESQUISA","Bom","ATENDENTE","Bruna Pires")+GETPIVOTDATA("PESQUISA",Análise1!$N$4,"PESQUISA","Ótimo","ATENDENTE","Bruna Pires"))/GETPIVOTDATA("PESQUISA",Análise1!$N$4,"ATENDENTE","Bruna Pires")</f>
        <v>0.44705882352941179</v>
      </c>
      <c r="K24" s="23">
        <f>(GETPIVOTDATA("PESQUISA",Análise1!$W$4,"PESQUISA","Bom","ATENDENTE","Bruna Pires")+GETPIVOTDATA("PESQUISA",Análise1!$W$4,"PESQUISA","Ótimo","ATENDENTE","Bruna Pires"))/GETPIVOTDATA("PESQUISA",Análise1!$W$4,"ATENDENTE","Bruna Pires")</f>
        <v>0.379746835443038</v>
      </c>
      <c r="L24" s="23">
        <f>(GETPIVOTDATA("PESQUISA",Análise1!$AF$4,"PESQUISA","Bom","ATENDENTE","Bruna Pires")+GETPIVOTDATA("PESQUISA",Análise1!$AF$4,"PESQUISA","Ótimo","ATENDENTE","Bruna Pires"))/GETPIVOTDATA("PESQUISA",Análise1!$AF$4,"ATENDENTE","Bruna Pires")</f>
        <v>0.36708860759493672</v>
      </c>
      <c r="M24" s="23">
        <f>(GETPIVOTDATA("PESQUISA",Análise1!$AO$4,"PESQUISA","Bom","ATENDENTE","Bruna Pires")+GETPIVOTDATA("PESQUISA",Análise1!$AO$4,"PESQUISA","Ótimo","ATENDENTE","Bruna Pires"))/GETPIVOTDATA("PESQUISA",Análise1!$AO$4,"ATENDENTE","Bruna Pires")</f>
        <v>0.44578313253012047</v>
      </c>
      <c r="N24" s="16">
        <f>(GETPIVOTDATA("PESQUISA",Análise1!$AX$4,"PESQUISA","Bom","ATENDENTE","Bruna Pires")+GETPIVOTDATA("PESQUISA",Análise1!$AX$4,"PESQUISA","Ótimo","ATENDENTE","Bruna Pires"))/GETPIVOTDATA("PESQUISA",Análise1!$AX$4,"ATENDENTE","Bruna Pires")</f>
        <v>0.29411764705882354</v>
      </c>
      <c r="O24" s="23">
        <f>(GETPIVOTDATA("PESQUISA",Análise1!$BG$4,"PESQUISA","Bom","ATENDENTE","Bruna Pires")+GETPIVOTDATA("PESQUISA",Análise1!$BG$4,"PESQUISA","Ótimo","ATENDENTE","Bruna Pires"))/GETPIVOTDATA("PESQUISA",Análise1!$BG$4,"ATENDENTE","Bruna Pires")</f>
        <v>0.46236559139784944</v>
      </c>
      <c r="P24" s="23">
        <f>(GETPIVOTDATA("PESQUISA",Análise1!$BP$4,"PESQUISA","Bom","ATENDENTE","Bruna Pires")+GETPIVOTDATA("PESQUISA",Análise1!$BP$4,"PESQUISA","Ótimo","ATENDENTE","Bruna Pires"))/GETPIVOTDATA("PESQUISA",Análise1!$BP$4,"ATENDENTE","Bruna Pires")</f>
        <v>0.38271604938271603</v>
      </c>
      <c r="Q24" s="23">
        <f>(GETPIVOTDATA("PESQUISA",Análise1!$BY$4,"PESQUISA","Bom","ATENDENTE","Bruna Pires")+GETPIVOTDATA("PESQUISA",Análise1!$BY$4,"PESQUISA","Ótimo","ATENDENTE","Bruna Pires"))/GETPIVOTDATA("PESQUISA",Análise1!$BY$4,"ATENDENTE","Bruna Pires")</f>
        <v>0.42857142857142855</v>
      </c>
      <c r="R24" s="23">
        <f>(GETPIVOTDATA("PESQUISA",Análise1!$CH$4,"PESQUISA","Bom","ATENDENTE","Bruna Pires")+GETPIVOTDATA("PESQUISA",Análise1!$CH$4,"PESQUISA","Ótimo","ATENDENTE","Bruna Pires"))/GETPIVOTDATA("PESQUISA",Análise1!$CH$4,"ATENDENTE","Bruna Pires")</f>
        <v>0.42168674698795183</v>
      </c>
      <c r="S24" s="23">
        <f>(GETPIVOTDATA("PESQUISA",Análise1!$CQ$4,"PESQUISA","Bom","ATENDENTE","Bruna Pires")+GETPIVOTDATA("PESQUISA",Análise1!$CQ$4,"PESQUISA","Ótimo","ATENDENTE","Bruna Pires"))/GETPIVOTDATA("PESQUISA",Análise1!$CQ$4,"ATENDENTE","Bruna Pires")</f>
        <v>0.3258426966292135</v>
      </c>
      <c r="T24" s="23">
        <f>(GETPIVOTDATA("PESQUISA",Análise1!$CZ$4,"PESQUISA","Bom","ATENDENTE","Bruna Pires")+GETPIVOTDATA("PESQUISA",Análise1!$CZ$4,"PESQUISA","Ótimo","ATENDENTE","Bruna Pires"))/GETPIVOTDATA("PESQUISA",Análise1!$CZ$4,"ATENDENTE","Bruna Pires")</f>
        <v>0.48684210526315791</v>
      </c>
    </row>
    <row r="25" spans="2:20" x14ac:dyDescent="0.2">
      <c r="B25" s="1"/>
      <c r="C25" s="14"/>
      <c r="D25" s="1"/>
      <c r="E25" s="1"/>
      <c r="F25" s="1"/>
      <c r="G25" s="1"/>
      <c r="H25" s="1"/>
      <c r="I25" s="17"/>
    </row>
    <row r="28" spans="2:20" x14ac:dyDescent="0.2">
      <c r="B28" s="18" t="s">
        <v>26</v>
      </c>
    </row>
    <row r="29" spans="2:20" x14ac:dyDescent="0.2">
      <c r="B29" s="1" t="s">
        <v>496</v>
      </c>
      <c r="C29" s="14" t="s">
        <v>52326</v>
      </c>
      <c r="D29" s="1" t="s">
        <v>52327</v>
      </c>
      <c r="E29" s="1" t="s">
        <v>52328</v>
      </c>
      <c r="F29" s="1" t="s">
        <v>52329</v>
      </c>
      <c r="G29" s="1" t="s">
        <v>52333</v>
      </c>
      <c r="H29" s="1" t="s">
        <v>52330</v>
      </c>
      <c r="I29" s="1" t="s">
        <v>52336</v>
      </c>
      <c r="J29" s="1" t="s">
        <v>207</v>
      </c>
      <c r="K29" s="1" t="s">
        <v>74</v>
      </c>
      <c r="L29" s="1" t="s">
        <v>85</v>
      </c>
      <c r="M29" s="1" t="s">
        <v>268</v>
      </c>
      <c r="N29" s="1" t="s">
        <v>52</v>
      </c>
      <c r="O29" s="1" t="s">
        <v>143</v>
      </c>
      <c r="P29" s="1" t="s">
        <v>105</v>
      </c>
      <c r="Q29" s="1" t="s">
        <v>27</v>
      </c>
      <c r="R29" s="1" t="s">
        <v>116</v>
      </c>
      <c r="S29" s="1" t="s">
        <v>39</v>
      </c>
      <c r="T29" s="1" t="s">
        <v>376</v>
      </c>
    </row>
    <row r="30" spans="2:20" x14ac:dyDescent="0.2">
      <c r="B30" s="1" t="s">
        <v>243</v>
      </c>
      <c r="C30" s="1">
        <f>GETPIVOTDATA("PESQUISA",Análise1!$B$22,"PESQUISA","Ótimo","ATENDENTE","Raul Sampaio")</f>
        <v>63</v>
      </c>
      <c r="D30" s="1">
        <f>GETPIVOTDATA("PESQUISA",Análise1!$B$22,"PESQUISA","Bom","ATENDENTE","Raul Sampaio")</f>
        <v>173</v>
      </c>
      <c r="E30" s="1">
        <f>GETPIVOTDATA("PESQUISA",Análise1!$B$22,"PESQUISA","Regular","ATENDENTE","Raul Sampaio")</f>
        <v>18</v>
      </c>
      <c r="F30" s="1">
        <f>GETPIVOTDATA("PESQUISA",Análise1!$B$22,"PESQUISA","Ruim","ATENDENTE","Raul Sampaio")</f>
        <v>44</v>
      </c>
      <c r="G30" s="1">
        <f>GETPIVOTDATA("PESQUISA",Análise1!$B$22,"PESQUISA","Péssimo","ATENDENTE","Raul Sampaio")</f>
        <v>34</v>
      </c>
      <c r="H30" s="1">
        <f>SUM(C30:G30)</f>
        <v>332</v>
      </c>
      <c r="I30" s="17">
        <f>(C30+D30)/H30</f>
        <v>0.71084337349397586</v>
      </c>
      <c r="J30" s="20">
        <f>(GETPIVOTDATA("PESQUISA",Análise1!$N$22,"PESQUISA","Bom","ATENDENTE","Raul Sampaio")+GETPIVOTDATA("PESQUISA",Análise1!$N$22,"PESQUISA","Ótimo","ATENDENTE","Raul Sampaio"))/GETPIVOTDATA("PESQUISA",Análise1!$N$22,"ATENDENTE","Raul Sampaio")</f>
        <v>0.70588235294117652</v>
      </c>
      <c r="K30" s="20">
        <f>(GETPIVOTDATA("PESQUISA",Análise1!$W$22,"PESQUISA","Bom","ATENDENTE","Raul Sampaio")+GETPIVOTDATA("PESQUISA",Análise1!$W$22,"PESQUISA","Ótimo","ATENDENTE","Raul Sampaio"))/GETPIVOTDATA("PESQUISA",Análise1!$W$22,"ATENDENTE","Raul Sampaio")</f>
        <v>0.68</v>
      </c>
      <c r="L30" s="17">
        <f>(GETPIVOTDATA("PESQUISA",Análise1!$AF$22,"PESQUISA","Bom","ATENDENTE","Raul Sampaio")+GETPIVOTDATA("PESQUISA",Análise1!$AF$22,"PESQUISA","Ótimo","ATENDENTE","Raul Sampaio"))/GETPIVOTDATA("PESQUISA",Análise1!$AF$22,"ATENDENTE","Raul Sampaio")</f>
        <v>0.8</v>
      </c>
      <c r="M30" s="20">
        <f>(GETPIVOTDATA("PESQUISA",Análise1!$AO$22,"PESQUISA","Bom","ATENDENTE","Raul Sampaio")+GETPIVOTDATA("PESQUISA",Análise1!$AO$22,"PESQUISA","Ótimo","ATENDENTE","Raul Sampaio"))/GETPIVOTDATA("PESQUISA",Análise1!$AO$22,"ATENDENTE","Raul Sampaio")</f>
        <v>0.65384615384615385</v>
      </c>
      <c r="N30" s="15">
        <f>(GETPIVOTDATA("PESQUISA",Análise1!$AX$22,"PESQUISA","Bom","ATENDENTE","Raul Sampaio")+GETPIVOTDATA("PESQUISA",Análise1!$AX$22,"PESQUISA","Ótimo","ATENDENTE","Raul Sampaio"))/GETPIVOTDATA("PESQUISA",Análise1!$AX$22,"ATENDENTE","Raul Sampaio")</f>
        <v>0.76666666666666672</v>
      </c>
      <c r="O30" s="20">
        <f>(GETPIVOTDATA("PESQUISA",Análise1!$BG$22,"PESQUISA","Bom","ATENDENTE","Raul Sampaio")+GETPIVOTDATA("PESQUISA",Análise1!$BG$22,"PESQUISA","Ótimo","ATENDENTE","Raul Sampaio"))/GETPIVOTDATA("PESQUISA",Análise1!$BG$22,"ATENDENTE","Raul Sampaio")</f>
        <v>0.65517241379310343</v>
      </c>
      <c r="P30" s="20">
        <f>(GETPIVOTDATA("PESQUISA",Análise1!$BP$22,"PESQUISA","Bom","ATENDENTE","Raul Sampaio")+GETPIVOTDATA("PESQUISA",Análise1!$BP$22,"PESQUISA","Ótimo","ATENDENTE","Raul Sampaio"))/GETPIVOTDATA("PESQUISA",Análise1!$BP$22,"ATENDENTE","Raul Sampaio")</f>
        <v>0.67692307692307696</v>
      </c>
      <c r="Q30" s="15">
        <f>(GETPIVOTDATA("PESQUISA",Análise1!$BY$22,"PESQUISA","Bom","ATENDENTE","Raul Sampaio")+GETPIVOTDATA("PESQUISA",Análise1!$BY$22,"PESQUISA","Ótimo","ATENDENTE","Raul Sampaio"))/GETPIVOTDATA("PESQUISA",Análise1!$BY$22,"ATENDENTE","Raul Sampaio")</f>
        <v>0.77272727272727271</v>
      </c>
      <c r="R30" s="17">
        <f>(GETPIVOTDATA("PESQUISA",Análise1!$CH$22,"PESQUISA","Bom","ATENDENTE","Raul Sampaio")+GETPIVOTDATA("PESQUISA",Análise1!$CH$22,"PESQUISA","Ótimo","ATENDENTE","Raul Sampaio"))/GETPIVOTDATA("PESQUISA",Análise1!$CH$22,"ATENDENTE","Raul Sampaio")</f>
        <v>0.72</v>
      </c>
      <c r="S30" s="15">
        <f>(GETPIVOTDATA("PESQUISA",Análise1!$CQ$22,"PESQUISA","Bom","ATENDENTE","Raul Sampaio")+GETPIVOTDATA("PESQUISA",Análise1!$CQ$22,"PESQUISA","Ótimo","ATENDENTE","Raul Sampaio"))/GETPIVOTDATA("PESQUISA",Análise1!$CQ$22,"ATENDENTE","Raul Sampaio")</f>
        <v>0.77419354838709675</v>
      </c>
      <c r="T30" s="20">
        <f>(GETPIVOTDATA("PESQUISA",Análise1!$CZ$22,"PESQUISA","Bom","ATENDENTE","Raul Sampaio")+GETPIVOTDATA("PESQUISA",Análise1!$CZ$22,"PESQUISA","Ótimo","ATENDENTE","Raul Sampaio"))/GETPIVOTDATA("PESQUISA",Análise1!$CZ$22,"ATENDENTE","Raul Sampaio")</f>
        <v>0.68</v>
      </c>
    </row>
    <row r="31" spans="2:20" x14ac:dyDescent="0.2">
      <c r="B31" s="1" t="s">
        <v>41</v>
      </c>
      <c r="C31" s="1">
        <f>GETPIVOTDATA("PESQUISA",Análise1!$B$22,"PESQUISA","Ótimo","ATENDENTE","Gustavo Henrique Silva")</f>
        <v>60</v>
      </c>
      <c r="D31" s="1">
        <f>GETPIVOTDATA("PESQUISA",Análise1!$B$22,"PESQUISA","Bom","ATENDENTE","Gustavo Henrique Silva")</f>
        <v>65</v>
      </c>
      <c r="E31" s="1">
        <f>GETPIVOTDATA("PESQUISA",Análise1!$B$22,"PESQUISA","Regular","ATENDENTE","Gustavo Henrique Silva")</f>
        <v>71</v>
      </c>
      <c r="F31" s="1">
        <f>GETPIVOTDATA("PESQUISA",Análise1!$B$22,"PESQUISA","Ruim","ATENDENTE","Gustavo Henrique Silva")</f>
        <v>66</v>
      </c>
      <c r="G31" s="1">
        <f>GETPIVOTDATA("PESQUISA",Análise1!$B$22,"PESQUISA","Péssimo","ATENDENTE","Gustavo Henrique Silva")</f>
        <v>72</v>
      </c>
      <c r="H31" s="1">
        <f t="shared" ref="H31:H39" si="2">SUM(C31:G31)</f>
        <v>334</v>
      </c>
      <c r="I31" s="17">
        <f t="shared" ref="I31:I39" si="3">(C31+D31)/H31</f>
        <v>0.37425149700598803</v>
      </c>
      <c r="J31" s="20">
        <f>(GETPIVOTDATA("PESQUISA",Análise1!$N$22,"PESQUISA","Bom","ATENDENTE","Gustavo Henrique Silva")+GETPIVOTDATA("PESQUISA",Análise1!$N$22,"PESQUISA","Ótimo","ATENDENTE","Gustavo Henrique Silva"))/GETPIVOTDATA("PESQUISA",Análise1!$N$22,"ATENDENTE","Gustavo Henrique Silva")</f>
        <v>0.37037037037037035</v>
      </c>
      <c r="K31" s="20">
        <f>(GETPIVOTDATA("PESQUISA",Análise1!$W$22,"PESQUISA","Bom","ATENDENTE","Gustavo Henrique Silva")+GETPIVOTDATA("PESQUISA",Análise1!$W$22,"PESQUISA","Ótimo","ATENDENTE","Gustavo Henrique Silva"))/GETPIVOTDATA("PESQUISA",Análise1!$W$22,"ATENDENTE","Gustavo Henrique Silva")</f>
        <v>0.43333333333333335</v>
      </c>
      <c r="L31" s="20">
        <f>(GETPIVOTDATA("PESQUISA",Análise1!$AF$22,"PESQUISA","Bom","ATENDENTE","Gustavo Henrique Silva")+GETPIVOTDATA("PESQUISA",Análise1!$AF$22,"PESQUISA","Ótimo","ATENDENTE","Gustavo Henrique Silva"))/GETPIVOTDATA("PESQUISA",Análise1!$AF$22,"ATENDENTE","Gustavo Henrique Silva")</f>
        <v>0.35</v>
      </c>
      <c r="M31" s="20">
        <f>(GETPIVOTDATA("PESQUISA",Análise1!$AO$22,"PESQUISA","Bom","ATENDENTE","Gustavo Henrique Silva")+GETPIVOTDATA("PESQUISA",Análise1!$AO$22,"PESQUISA","Ótimo","ATENDENTE","Gustavo Henrique Silva"))/GETPIVOTDATA("PESQUISA",Análise1!$AO$22,"ATENDENTE","Gustavo Henrique Silva")</f>
        <v>0.46666666666666667</v>
      </c>
      <c r="N31" s="20">
        <f>(GETPIVOTDATA("PESQUISA",Análise1!$AX$22,"PESQUISA","Bom","ATENDENTE","Gustavo Henrique Silva")+GETPIVOTDATA("PESQUISA",Análise1!$AX$22,"PESQUISA","Ótimo","ATENDENTE","Gustavo Henrique Silva"))/GETPIVOTDATA("PESQUISA",Análise1!$AX$22,"ATENDENTE","Gustavo Henrique Silva")</f>
        <v>0.2857142857142857</v>
      </c>
      <c r="O31" s="20">
        <f>(GETPIVOTDATA("PESQUISA",Análise1!$BG$22,"PESQUISA","Bom","ATENDENTE","Gustavo Henrique Silva")+GETPIVOTDATA("PESQUISA",Análise1!$BG$22,"PESQUISA","Ótimo","ATENDENTE","Gustavo Henrique Silva"))/GETPIVOTDATA("PESQUISA",Análise1!$BG$22,"ATENDENTE","Gustavo Henrique Silva")</f>
        <v>0.40625</v>
      </c>
      <c r="P31" s="20">
        <f>(GETPIVOTDATA("PESQUISA",Análise1!$BP$22,"PESQUISA","Bom","ATENDENTE","Gustavo Henrique Silva")+GETPIVOTDATA("PESQUISA",Análise1!$BP$22,"PESQUISA","Ótimo","ATENDENTE","Gustavo Henrique Silva"))/GETPIVOTDATA("PESQUISA",Análise1!$BP$22,"ATENDENTE","Gustavo Henrique Silva")</f>
        <v>0.42307692307692307</v>
      </c>
      <c r="Q31" s="20">
        <f>(GETPIVOTDATA("PESQUISA",Análise1!$BY$22,"PESQUISA","Bom","ATENDENTE","Gustavo Henrique Silva")+GETPIVOTDATA("PESQUISA",Análise1!$BY$22,"PESQUISA","Ótimo","ATENDENTE","Gustavo Henrique Silva"))/GETPIVOTDATA("PESQUISA",Análise1!$BY$22,"ATENDENTE","Gustavo Henrique Silva")</f>
        <v>0.39130434782608697</v>
      </c>
      <c r="R31" s="16">
        <f>(GETPIVOTDATA("PESQUISA",Análise1!$CH$22,"PESQUISA","Bom","ATENDENTE","Gustavo Henrique Silva")+GETPIVOTDATA("PESQUISA",Análise1!$CH$22,"PESQUISA","Ótimo","ATENDENTE","Gustavo Henrique Silva"))/GETPIVOTDATA("PESQUISA",Análise1!$CH$22,"ATENDENTE","Gustavo Henrique Silva")</f>
        <v>0.28125</v>
      </c>
      <c r="S31" s="20">
        <f>(GETPIVOTDATA("PESQUISA",Análise1!$CQ$22,"PESQUISA","Bom","ATENDENTE","Gustavo Henrique Silva")+GETPIVOTDATA("PESQUISA",Análise1!$CQ$22,"PESQUISA","Ótimo","ATENDENTE","Gustavo Henrique Silva"))/GETPIVOTDATA("PESQUISA",Análise1!$CQ$22,"ATENDENTE","Gustavo Henrique Silva")</f>
        <v>0.34782608695652173</v>
      </c>
      <c r="T31" s="20">
        <f>(GETPIVOTDATA("PESQUISA",Análise1!$CZ$22,"PESQUISA","Bom","ATENDENTE","Gustavo Henrique Silva")+GETPIVOTDATA("PESQUISA",Análise1!$CZ$22,"PESQUISA","Ótimo","ATENDENTE","Gustavo Henrique Silva"))/GETPIVOTDATA("PESQUISA",Análise1!$CZ$22,"ATENDENTE","Gustavo Henrique Silva")</f>
        <v>0.33333333333333331</v>
      </c>
    </row>
    <row r="32" spans="2:20" x14ac:dyDescent="0.2">
      <c r="B32" s="1" t="s">
        <v>198</v>
      </c>
      <c r="C32" s="1">
        <f>GETPIVOTDATA("PESQUISA",Análise1!$B$22,"PESQUISA","Ótimo","ATENDENTE","Marcelo Costa")</f>
        <v>76</v>
      </c>
      <c r="D32" s="1">
        <f>GETPIVOTDATA("PESQUISA",Análise1!$B$22,"PESQUISA","Bom","ATENDENTE","Marcelo Costa")</f>
        <v>68</v>
      </c>
      <c r="E32" s="1">
        <f>GETPIVOTDATA("PESQUISA",Análise1!$B$22,"PESQUISA","Regular","ATENDENTE","Marcelo Costa")</f>
        <v>61</v>
      </c>
      <c r="F32" s="1">
        <f>GETPIVOTDATA("PESQUISA",Análise1!$B$22,"PESQUISA","Ruim","ATENDENTE","Marcelo Costa")</f>
        <v>61</v>
      </c>
      <c r="G32" s="1">
        <f>GETPIVOTDATA("PESQUISA",Análise1!$B$22,"PESQUISA","Péssimo","ATENDENTE","Marcelo Costa")</f>
        <v>60</v>
      </c>
      <c r="H32" s="1">
        <f t="shared" si="2"/>
        <v>326</v>
      </c>
      <c r="I32" s="17">
        <f t="shared" si="3"/>
        <v>0.44171779141104295</v>
      </c>
      <c r="J32" s="20">
        <f>(GETPIVOTDATA("PESQUISA",Análise1!$N$22,"PESQUISA","Bom","ATENDENTE","Marcelo Costa")+GETPIVOTDATA("PESQUISA",Análise1!$N$22,"PESQUISA","Ótimo","ATENDENTE","Marcelo Costa"))/GETPIVOTDATA("PESQUISA",Análise1!$N$22,"ATENDENTE","Marcelo Costa")</f>
        <v>0.38095238095238093</v>
      </c>
      <c r="K32" s="20">
        <f>(GETPIVOTDATA("PESQUISA",Análise1!$W$22,"PESQUISA","Bom","ATENDENTE","Marcelo Costa")+GETPIVOTDATA("PESQUISA",Análise1!$W$22,"PESQUISA","Ótimo","ATENDENTE","Marcelo Costa"))/GETPIVOTDATA("PESQUISA",Análise1!$W$22,"ATENDENTE","Marcelo Costa")</f>
        <v>0.28125</v>
      </c>
      <c r="L32" s="20">
        <f>(GETPIVOTDATA("PESQUISA",Análise1!$AF$22,"PESQUISA","Bom","ATENDENTE","Marcelo Costa")+GETPIVOTDATA("PESQUISA",Análise1!$AF$22,"PESQUISA","Ótimo","ATENDENTE","Marcelo Costa"))/GETPIVOTDATA("PESQUISA",Análise1!$AF$22,"ATENDENTE","Marcelo Costa")</f>
        <v>0.375</v>
      </c>
      <c r="M32" s="20">
        <f>(GETPIVOTDATA("PESQUISA",Análise1!$AO$22,"PESQUISA","Bom","ATENDENTE","Marcelo Costa")+GETPIVOTDATA("PESQUISA",Análise1!$AO$22,"PESQUISA","Ótimo","ATENDENTE","Marcelo Costa"))/GETPIVOTDATA("PESQUISA",Análise1!$AO$22,"ATENDENTE","Marcelo Costa")</f>
        <v>0.47368421052631576</v>
      </c>
      <c r="N32" s="20">
        <f>(GETPIVOTDATA("PESQUISA",Análise1!$AX$22,"PESQUISA","Bom","ATENDENTE","Marcelo Costa")+GETPIVOTDATA("PESQUISA",Análise1!$AX$22,"PESQUISA","Ótimo","ATENDENTE","Marcelo Costa"))/GETPIVOTDATA("PESQUISA",Análise1!$AX$22,"ATENDENTE","Marcelo Costa")</f>
        <v>0.37037037037037035</v>
      </c>
      <c r="O32" s="20">
        <f>(GETPIVOTDATA("PESQUISA",Análise1!$BG$22,"PESQUISA","Bom","ATENDENTE","Marcelo Costa")+GETPIVOTDATA("PESQUISA",Análise1!$BG$22,"PESQUISA","Ótimo","ATENDENTE","Marcelo Costa"))/GETPIVOTDATA("PESQUISA",Análise1!$BG$22,"ATENDENTE","Marcelo Costa")</f>
        <v>0.64</v>
      </c>
      <c r="P32" s="20">
        <f>(GETPIVOTDATA("PESQUISA",Análise1!$BP$22,"PESQUISA","Bom","ATENDENTE","Marcelo Costa")+GETPIVOTDATA("PESQUISA",Análise1!$BP$22,"PESQUISA","Ótimo","ATENDENTE","Marcelo Costa"))/GETPIVOTDATA("PESQUISA",Análise1!$BP$22,"ATENDENTE","Marcelo Costa")</f>
        <v>0.48275862068965519</v>
      </c>
      <c r="Q32" s="20">
        <f>(GETPIVOTDATA("PESQUISA",Análise1!$BY$22,"PESQUISA","Bom","ATENDENTE","Marcelo Costa")+GETPIVOTDATA("PESQUISA",Análise1!$BY$22,"PESQUISA","Ótimo","ATENDENTE","Marcelo Costa"))/GETPIVOTDATA("PESQUISA",Análise1!$BY$22,"ATENDENTE","Marcelo Costa")</f>
        <v>0.52173913043478259</v>
      </c>
      <c r="R32" s="20">
        <f>(GETPIVOTDATA("PESQUISA",Análise1!$CH$22,"PESQUISA","Bom","ATENDENTE","Marcelo Costa")+GETPIVOTDATA("PESQUISA",Análise1!$CH$22,"PESQUISA","Ótimo","ATENDENTE","Marcelo Costa"))/GETPIVOTDATA("PESQUISA",Análise1!$CH$22,"ATENDENTE","Marcelo Costa")</f>
        <v>0.44444444444444442</v>
      </c>
      <c r="S32" s="20">
        <f>(GETPIVOTDATA("PESQUISA",Análise1!$CQ$22,"PESQUISA","Bom","ATENDENTE","Marcelo Costa")+GETPIVOTDATA("PESQUISA",Análise1!$CQ$22,"PESQUISA","Ótimo","ATENDENTE","Marcelo Costa"))/GETPIVOTDATA("PESQUISA",Análise1!$CQ$22,"ATENDENTE","Marcelo Costa")</f>
        <v>0.4838709677419355</v>
      </c>
      <c r="T32" s="20">
        <f>(GETPIVOTDATA("PESQUISA",Análise1!$CZ$22,"PESQUISA","Bom","ATENDENTE","Marcelo Costa")+GETPIVOTDATA("PESQUISA",Análise1!$CZ$22,"PESQUISA","Ótimo","ATENDENTE","Marcelo Costa"))/GETPIVOTDATA("PESQUISA",Análise1!$CZ$22,"ATENDENTE","Marcelo Costa")</f>
        <v>0.38095238095238093</v>
      </c>
    </row>
    <row r="33" spans="2:20" x14ac:dyDescent="0.2">
      <c r="B33" s="1" t="s">
        <v>188</v>
      </c>
      <c r="C33" s="1">
        <f>GETPIVOTDATA("PESQUISA",Análise1!$B$22,"PESQUISA","Ótimo","ATENDENTE","Maria Helena Castro")</f>
        <v>87</v>
      </c>
      <c r="D33" s="1">
        <f>GETPIVOTDATA("PESQUISA",Análise1!$B$22,"PESQUISA","Bom","ATENDENTE","Maria Helena Castro")</f>
        <v>150</v>
      </c>
      <c r="E33" s="1">
        <f>GETPIVOTDATA("PESQUISA",Análise1!$B$22,"PESQUISA","Regular","ATENDENTE","Maria Helena Castro")</f>
        <v>16</v>
      </c>
      <c r="F33" s="1">
        <f>GETPIVOTDATA("PESQUISA",Análise1!$B$22,"PESQUISA","Ruim","ATENDENTE","Maria Helena Castro")</f>
        <v>18</v>
      </c>
      <c r="G33" s="1">
        <f>GETPIVOTDATA("PESQUISA",Análise1!$B$22,"PESQUISA","Péssimo","ATENDENTE","Maria Helena Castro")</f>
        <v>23</v>
      </c>
      <c r="H33" s="1">
        <f t="shared" si="2"/>
        <v>294</v>
      </c>
      <c r="I33" s="15">
        <f t="shared" si="3"/>
        <v>0.80612244897959184</v>
      </c>
      <c r="J33" s="17">
        <f>(GETPIVOTDATA("PESQUISA",Análise1!$N$22,"PESQUISA","Bom","ATENDENTE","Maria Helena Castro")+GETPIVOTDATA("PESQUISA",Análise1!$N$22,"PESQUISA","Ótimo","ATENDENTE","Maria Helena Castro"))/GETPIVOTDATA("PESQUISA",Análise1!$N$22,"ATENDENTE","Maria Helena Castro")</f>
        <v>0.8</v>
      </c>
      <c r="K33" s="15">
        <f>(GETPIVOTDATA("PESQUISA",Análise1!$W$22,"PESQUISA","Bom","ATENDENTE","Maria Helena Castro")+GETPIVOTDATA("PESQUISA",Análise1!$W$22,"PESQUISA","Ótimo","ATENDENTE","Maria Helena Castro"))/GETPIVOTDATA("PESQUISA",Análise1!$W$22,"ATENDENTE","Maria Helena Castro")</f>
        <v>0.875</v>
      </c>
      <c r="L33" s="15">
        <f>(GETPIVOTDATA("PESQUISA",Análise1!$AF$22,"PESQUISA","Bom","ATENDENTE","Maria Helena Castro")+GETPIVOTDATA("PESQUISA",Análise1!$AF$22,"PESQUISA","Ótimo","ATENDENTE","Maria Helena Castro"))/GETPIVOTDATA("PESQUISA",Análise1!$AF$22,"ATENDENTE","Maria Helena Castro")</f>
        <v>0.8125</v>
      </c>
      <c r="M33" s="20">
        <f>(GETPIVOTDATA("PESQUISA",Análise1!$AO$22,"PESQUISA","Bom","ATENDENTE","Maria Helena Castro")+GETPIVOTDATA("PESQUISA",Análise1!$AO$22,"PESQUISA","Ótimo","ATENDENTE","Maria Helena Castro"))/GETPIVOTDATA("PESQUISA",Análise1!$AO$22,"ATENDENTE","Maria Helena Castro")</f>
        <v>0.70833333333333337</v>
      </c>
      <c r="N33" s="20">
        <f>(GETPIVOTDATA("PESQUISA",Análise1!$AX$22,"PESQUISA","Bom","ATENDENTE","Maria Helena Castro")+GETPIVOTDATA("PESQUISA",Análise1!$AX$22,"PESQUISA","Ótimo","ATENDENTE","Maria Helena Castro"))/GETPIVOTDATA("PESQUISA",Análise1!$AX$22,"ATENDENTE","Maria Helena Castro")</f>
        <v>0.66666666666666663</v>
      </c>
      <c r="O33" s="17">
        <f>(GETPIVOTDATA("PESQUISA",Análise1!$BG$22,"PESQUISA","Bom","ATENDENTE","Maria Helena Castro")+GETPIVOTDATA("PESQUISA",Análise1!$BG$22,"PESQUISA","Ótimo","ATENDENTE","Maria Helena Castro"))/GETPIVOTDATA("PESQUISA",Análise1!$BG$22,"ATENDENTE","Maria Helena Castro")</f>
        <v>0.86363636363636365</v>
      </c>
      <c r="P33" s="15">
        <f>(GETPIVOTDATA("PESQUISA",Análise1!$BP$22,"PESQUISA","Bom","ATENDENTE","Maria Helena Castro")+GETPIVOTDATA("PESQUISA",Análise1!$BP$22,"PESQUISA","Ótimo","ATENDENTE","Maria Helena Castro"))/GETPIVOTDATA("PESQUISA",Análise1!$BP$22,"ATENDENTE","Maria Helena Castro")</f>
        <v>0.84615384615384615</v>
      </c>
      <c r="Q33" s="17">
        <f>(GETPIVOTDATA("PESQUISA",Análise1!$BY$22,"PESQUISA","Bom","ATENDENTE","Maria Helena Castro")+GETPIVOTDATA("PESQUISA",Análise1!$BY$22,"PESQUISA","Ótimo","ATENDENTE","Maria Helena Castro"))/GETPIVOTDATA("PESQUISA",Análise1!$BY$22,"ATENDENTE","Maria Helena Castro")</f>
        <v>0.72727272727272729</v>
      </c>
      <c r="R33" s="15">
        <f>(GETPIVOTDATA("PESQUISA",Análise1!$CH$22,"PESQUISA","Bom","ATENDENTE","Maria Helena Castro")+GETPIVOTDATA("PESQUISA",Análise1!$CH$22,"PESQUISA","Ótimo","ATENDENTE","Maria Helena Castro"))/GETPIVOTDATA("PESQUISA",Análise1!$CH$22,"ATENDENTE","Maria Helena Castro")</f>
        <v>0.88461538461538458</v>
      </c>
      <c r="S33" s="17">
        <f>(GETPIVOTDATA("PESQUISA",Análise1!$CQ$22,"PESQUISA","Bom","ATENDENTE","Maria Helena Castro")+GETPIVOTDATA("PESQUISA",Análise1!$CQ$22,"PESQUISA","Ótimo","ATENDENTE","Maria Helena Castro"))/GETPIVOTDATA("PESQUISA",Análise1!$CQ$22,"ATENDENTE","Maria Helena Castro")</f>
        <v>0.73684210526315785</v>
      </c>
      <c r="T33" s="15">
        <f>(GETPIVOTDATA("PESQUISA",Análise1!$CZ$22,"PESQUISA","Bom","ATENDENTE","Maria Helena Castro")+GETPIVOTDATA("PESQUISA",Análise1!$CZ$22,"PESQUISA","Ótimo","ATENDENTE","Maria Helena Castro"))/GETPIVOTDATA("PESQUISA",Análise1!$CZ$22,"ATENDENTE","Maria Helena Castro")</f>
        <v>0.875</v>
      </c>
    </row>
    <row r="34" spans="2:20" x14ac:dyDescent="0.2">
      <c r="B34" s="1" t="s">
        <v>107</v>
      </c>
      <c r="C34" s="1">
        <f>GETPIVOTDATA("PESQUISA",Análise1!$B$22,"PESQUISA","Ótimo","ATENDENTE","Sophia Borges")</f>
        <v>68</v>
      </c>
      <c r="D34" s="1">
        <f>GETPIVOTDATA("PESQUISA",Análise1!$B$22,"PESQUISA","Bom","ATENDENTE","Sophia Borges")</f>
        <v>171</v>
      </c>
      <c r="E34" s="1">
        <f>GETPIVOTDATA("PESQUISA",Análise1!$B$22,"PESQUISA","Regular","ATENDENTE","Sophia Borges")</f>
        <v>19</v>
      </c>
      <c r="F34" s="1">
        <f>GETPIVOTDATA("PESQUISA",Análise1!$B$22,"PESQUISA","Ruim","ATENDENTE","Sophia Borges")</f>
        <v>26</v>
      </c>
      <c r="G34" s="1">
        <f>GETPIVOTDATA("PESQUISA",Análise1!$B$22,"PESQUISA","Péssimo","ATENDENTE","Sophia Borges")</f>
        <v>21</v>
      </c>
      <c r="H34" s="1">
        <f t="shared" si="2"/>
        <v>305</v>
      </c>
      <c r="I34" s="17">
        <f t="shared" si="3"/>
        <v>0.78360655737704921</v>
      </c>
      <c r="J34" s="15">
        <f>(GETPIVOTDATA("PESQUISA",Análise1!$N$22,"PESQUISA","Bom","ATENDENTE","Sophia Borges")+GETPIVOTDATA("PESQUISA",Análise1!$N$22,"PESQUISA","Ótimo","ATENDENTE","Sophia Borges"))/GETPIVOTDATA("PESQUISA",Análise1!$N$22,"ATENDENTE","Sophia Borges")</f>
        <v>0.91304347826086951</v>
      </c>
      <c r="K34" s="17">
        <f>(GETPIVOTDATA("PESQUISA",Análise1!$W$22,"PESQUISA","Bom","ATENDENTE","Sophia Borges")+GETPIVOTDATA("PESQUISA",Análise1!$W$22,"PESQUISA","Ótimo","ATENDENTE","Sophia Borges"))/GETPIVOTDATA("PESQUISA",Análise1!$W$22,"ATENDENTE","Sophia Borges")</f>
        <v>0.86956521739130432</v>
      </c>
      <c r="L34" s="17">
        <f>(GETPIVOTDATA("PESQUISA",Análise1!$AF$22,"PESQUISA","Bom","ATENDENTE","Sophia Borges")+GETPIVOTDATA("PESQUISA",Análise1!$AF$22,"PESQUISA","Ótimo","ATENDENTE","Sophia Borges"))/GETPIVOTDATA("PESQUISA",Análise1!$AF$22,"ATENDENTE","Sophia Borges")</f>
        <v>0.75</v>
      </c>
      <c r="M34" s="15">
        <f>(GETPIVOTDATA("PESQUISA",Análise1!$AO$22,"PESQUISA","Bom","ATENDENTE","Sophia Borges")+GETPIVOTDATA("PESQUISA",Análise1!$AO$22,"PESQUISA","Ótimo","ATENDENTE","Sophia Borges"))/GETPIVOTDATA("PESQUISA",Análise1!$AO$22,"ATENDENTE","Sophia Borges")</f>
        <v>0.875</v>
      </c>
      <c r="N34" s="17">
        <f>(GETPIVOTDATA("PESQUISA",Análise1!$AX$22,"PESQUISA","Bom","ATENDENTE","Sophia Borges")+GETPIVOTDATA("PESQUISA",Análise1!$AX$22,"PESQUISA","Ótimo","ATENDENTE","Sophia Borges"))/GETPIVOTDATA("PESQUISA",Análise1!$AX$22,"ATENDENTE","Sophia Borges")</f>
        <v>0.74193548387096775</v>
      </c>
      <c r="O34" s="15">
        <f>(GETPIVOTDATA("PESQUISA",Análise1!$BG$22,"PESQUISA","Bom","ATENDENTE","Sophia Borges")+GETPIVOTDATA("PESQUISA",Análise1!$BG$22,"PESQUISA","Ótimo","ATENDENTE","Sophia Borges"))/GETPIVOTDATA("PESQUISA",Análise1!$BG$22,"ATENDENTE","Sophia Borges")</f>
        <v>0.92307692307692313</v>
      </c>
      <c r="P34" s="20">
        <f>(GETPIVOTDATA("PESQUISA",Análise1!$BP$22,"PESQUISA","Bom","ATENDENTE","Sophia Borges")+GETPIVOTDATA("PESQUISA",Análise1!$BP$22,"PESQUISA","Ótimo","ATENDENTE","Sophia Borges"))/GETPIVOTDATA("PESQUISA",Análise1!$BP$22,"ATENDENTE","Sophia Borges")</f>
        <v>0.70588235294117652</v>
      </c>
      <c r="Q34" s="17">
        <f>(GETPIVOTDATA("PESQUISA",Análise1!$BY$22,"PESQUISA","Bom","ATENDENTE","Sophia Borges")+GETPIVOTDATA("PESQUISA",Análise1!$BY$22,"PESQUISA","Ótimo","ATENDENTE","Sophia Borges"))/GETPIVOTDATA("PESQUISA",Análise1!$BY$22,"ATENDENTE","Sophia Borges")</f>
        <v>0.72413793103448276</v>
      </c>
      <c r="R34" s="17">
        <f>(GETPIVOTDATA("PESQUISA",Análise1!$CH$22,"PESQUISA","Bom","ATENDENTE","Sophia Borges")+GETPIVOTDATA("PESQUISA",Análise1!$CH$22,"PESQUISA","Ótimo","ATENDENTE","Sophia Borges"))/GETPIVOTDATA("PESQUISA",Análise1!$CH$22,"ATENDENTE","Sophia Borges")</f>
        <v>0.78125</v>
      </c>
      <c r="S34" s="20">
        <f>(GETPIVOTDATA("PESQUISA",Análise1!$CQ$22,"PESQUISA","Bom","ATENDENTE","Sophia Borges")+GETPIVOTDATA("PESQUISA",Análise1!$CQ$22,"PESQUISA","Ótimo","ATENDENTE","Sophia Borges"))/GETPIVOTDATA("PESQUISA",Análise1!$CQ$22,"ATENDENTE","Sophia Borges")</f>
        <v>0.66666666666666663</v>
      </c>
      <c r="T34" s="17">
        <f>(GETPIVOTDATA("PESQUISA",Análise1!$CZ$22,"PESQUISA","Bom","ATENDENTE","Sophia Borges")+GETPIVOTDATA("PESQUISA",Análise1!$CZ$22,"PESQUISA","Ótimo","ATENDENTE","Sophia Borges"))/GETPIVOTDATA("PESQUISA",Análise1!$CZ$22,"ATENDENTE","Sophia Borges")</f>
        <v>0.83333333333333337</v>
      </c>
    </row>
    <row r="35" spans="2:20" x14ac:dyDescent="0.2">
      <c r="B35" s="1" t="s">
        <v>296</v>
      </c>
      <c r="C35" s="1">
        <f>GETPIVOTDATA("PESQUISA",Análise1!$B$22,"PESQUISA","Ótimo","ATENDENTE","Vitória Sales")</f>
        <v>64</v>
      </c>
      <c r="D35" s="1">
        <f>GETPIVOTDATA("PESQUISA",Análise1!$B$22,"PESQUISA","Bom","ATENDENTE","Vitória Sales")</f>
        <v>69</v>
      </c>
      <c r="E35" s="1">
        <f>GETPIVOTDATA("PESQUISA",Análise1!$B$22,"PESQUISA","Regular","ATENDENTE","Vitória Sales")</f>
        <v>76</v>
      </c>
      <c r="F35" s="1">
        <f>GETPIVOTDATA("PESQUISA",Análise1!$B$22,"PESQUISA","Ruim","ATENDENTE","Vitória Sales")</f>
        <v>73</v>
      </c>
      <c r="G35" s="1">
        <f>GETPIVOTDATA("PESQUISA",Análise1!$B$22,"PESQUISA","Péssimo","ATENDENTE","Vitória Sales")</f>
        <v>63</v>
      </c>
      <c r="H35" s="1">
        <f t="shared" si="2"/>
        <v>345</v>
      </c>
      <c r="I35" s="17">
        <f t="shared" si="3"/>
        <v>0.38550724637681161</v>
      </c>
      <c r="J35" s="20">
        <f>(GETPIVOTDATA("PESQUISA",Análise1!$N$22,"PESQUISA","Bom","ATENDENTE","Vitória Sales")+GETPIVOTDATA("PESQUISA",Análise1!$N$22,"PESQUISA","Ótimo","ATENDENTE","Vitória Sales"))/GETPIVOTDATA("PESQUISA",Análise1!$N$22,"ATENDENTE","Vitória Sales")</f>
        <v>0.42857142857142855</v>
      </c>
      <c r="K35" s="20">
        <f>(GETPIVOTDATA("PESQUISA",Análise1!$W$22,"PESQUISA","Bom","ATENDENTE","Vitória Sales")+GETPIVOTDATA("PESQUISA",Análise1!$W$22,"PESQUISA","Ótimo","ATENDENTE","Vitória Sales"))/GETPIVOTDATA("PESQUISA",Análise1!$W$22,"ATENDENTE","Vitória Sales")</f>
        <v>0.41666666666666669</v>
      </c>
      <c r="L35" s="20">
        <f>(GETPIVOTDATA("PESQUISA",Análise1!$AF$22,"PESQUISA","Bom","ATENDENTE","Vitória Sales")+GETPIVOTDATA("PESQUISA",Análise1!$AF$22,"PESQUISA","Ótimo","ATENDENTE","Vitória Sales"))/GETPIVOTDATA("PESQUISA",Análise1!$AF$22,"ATENDENTE","Vitória Sales")</f>
        <v>0.375</v>
      </c>
      <c r="M35" s="20">
        <f>(GETPIVOTDATA("PESQUISA",Análise1!$AO$22,"PESQUISA","Bom","ATENDENTE","Vitória Sales")+GETPIVOTDATA("PESQUISA",Análise1!$AO$22,"PESQUISA","Ótimo","ATENDENTE","Vitória Sales"))/GETPIVOTDATA("PESQUISA",Análise1!$AO$22,"ATENDENTE","Vitória Sales")</f>
        <v>0.37037037037037035</v>
      </c>
      <c r="N35" s="20">
        <f>(GETPIVOTDATA("PESQUISA",Análise1!$AX$22,"PESQUISA","Bom","ATENDENTE","Vitória Sales")+GETPIVOTDATA("PESQUISA",Análise1!$AX$22,"PESQUISA","Ótimo","ATENDENTE","Vitória Sales"))/GETPIVOTDATA("PESQUISA",Análise1!$AX$22,"ATENDENTE","Vitória Sales")</f>
        <v>0.41176470588235292</v>
      </c>
      <c r="O35" s="20">
        <f>(GETPIVOTDATA("PESQUISA",Análise1!$BG$22,"PESQUISA","Bom","ATENDENTE","Vitória Sales")+GETPIVOTDATA("PESQUISA",Análise1!$BG$22,"PESQUISA","Ótimo","ATENDENTE","Vitória Sales"))/GETPIVOTDATA("PESQUISA",Análise1!$BG$22,"ATENDENTE","Vitória Sales")</f>
        <v>0.38235294117647056</v>
      </c>
      <c r="P35" s="20">
        <f>(GETPIVOTDATA("PESQUISA",Análise1!$BP$22,"PESQUISA","Bom","ATENDENTE","Vitória Sales")+GETPIVOTDATA("PESQUISA",Análise1!$BP$22,"PESQUISA","Ótimo","ATENDENTE","Vitória Sales"))/GETPIVOTDATA("PESQUISA",Análise1!$BP$22,"ATENDENTE","Vitória Sales")</f>
        <v>0.37931034482758619</v>
      </c>
      <c r="Q35" s="20">
        <f>(GETPIVOTDATA("PESQUISA",Análise1!$BY$22,"PESQUISA","Bom","ATENDENTE","Vitória Sales")+GETPIVOTDATA("PESQUISA",Análise1!$BY$22,"PESQUISA","Ótimo","ATENDENTE","Vitória Sales"))/GETPIVOTDATA("PESQUISA",Análise1!$BY$22,"ATENDENTE","Vitória Sales")</f>
        <v>0.41666666666666669</v>
      </c>
      <c r="R35" s="20">
        <f>(GETPIVOTDATA("PESQUISA",Análise1!$CH$22,"PESQUISA","Bom","ATENDENTE","Vitória Sales")+GETPIVOTDATA("PESQUISA",Análise1!$CH$22,"PESQUISA","Ótimo","ATENDENTE","Vitória Sales"))/GETPIVOTDATA("PESQUISA",Análise1!$CH$22,"ATENDENTE","Vitória Sales")</f>
        <v>0.44444444444444442</v>
      </c>
      <c r="S35" s="20">
        <f>(GETPIVOTDATA("PESQUISA",Análise1!$CQ$22,"PESQUISA","Bom","ATENDENTE","Vitória Sales")+GETPIVOTDATA("PESQUISA",Análise1!$CQ$22,"PESQUISA","Ótimo","ATENDENTE","Vitória Sales"))/GETPIVOTDATA("PESQUISA",Análise1!$CQ$22,"ATENDENTE","Vitória Sales")</f>
        <v>0.38095238095238093</v>
      </c>
      <c r="T35" s="16">
        <f>(GETPIVOTDATA("PESQUISA",Análise1!$CZ$22,"PESQUISA","Bom","ATENDENTE","Vitória Sales")+GETPIVOTDATA("PESQUISA",Análise1!$CZ$22,"PESQUISA","Ótimo","ATENDENTE","Vitória Sales"))/GETPIVOTDATA("PESQUISA",Análise1!$CZ$22,"ATENDENTE","Vitória Sales")</f>
        <v>0.23076923076923078</v>
      </c>
    </row>
    <row r="36" spans="2:20" x14ac:dyDescent="0.2">
      <c r="B36" s="1" t="s">
        <v>312</v>
      </c>
      <c r="C36" s="1">
        <f>GETPIVOTDATA("PESQUISA",Análise1!$B$22,"PESQUISA","Ótimo","ATENDENTE","Emanuelly Farias")</f>
        <v>63</v>
      </c>
      <c r="D36" s="1">
        <f>GETPIVOTDATA("PESQUISA",Análise1!$B$22,"PESQUISA","Bom","ATENDENTE","Emanuelly Farias")</f>
        <v>63</v>
      </c>
      <c r="E36" s="1">
        <f>GETPIVOTDATA("PESQUISA",Análise1!$B$22,"PESQUISA","Regular","ATENDENTE","Emanuelly Farias")</f>
        <v>71</v>
      </c>
      <c r="F36" s="1">
        <f>GETPIVOTDATA("PESQUISA",Análise1!$B$22,"PESQUISA","Ruim","ATENDENTE","Emanuelly Farias")</f>
        <v>60</v>
      </c>
      <c r="G36" s="1">
        <f>GETPIVOTDATA("PESQUISA",Análise1!$B$22,"PESQUISA","Péssimo","ATENDENTE","Emanuelly Farias")</f>
        <v>65</v>
      </c>
      <c r="H36" s="1">
        <f t="shared" si="2"/>
        <v>322</v>
      </c>
      <c r="I36" s="17">
        <f t="shared" si="3"/>
        <v>0.39130434782608697</v>
      </c>
      <c r="J36" s="20">
        <f>(GETPIVOTDATA("PESQUISA",Análise1!$N$22,"PESQUISA","Bom","ATENDENTE","Emanuelly Farias")+GETPIVOTDATA("PESQUISA",Análise1!$N$22,"PESQUISA","Ótimo","ATENDENTE","Emanuelly Farias"))/GETPIVOTDATA("PESQUISA",Análise1!$N$22,"ATENDENTE","Emanuelly Farias")</f>
        <v>0.5</v>
      </c>
      <c r="K36" s="20">
        <f>(GETPIVOTDATA("PESQUISA",Análise1!$W$22,"PESQUISA","Bom","ATENDENTE","Emanuelly Farias")+GETPIVOTDATA("PESQUISA",Análise1!$W$22,"PESQUISA","Ótimo","ATENDENTE","Emanuelly Farias"))/GETPIVOTDATA("PESQUISA",Análise1!$W$22,"ATENDENTE","Emanuelly Farias")</f>
        <v>0.37931034482758619</v>
      </c>
      <c r="L36" s="20">
        <f>(GETPIVOTDATA("PESQUISA",Análise1!$AF$22,"PESQUISA","Bom","ATENDENTE","Emanuelly Farias")+GETPIVOTDATA("PESQUISA",Análise1!$AF$22,"PESQUISA","Ótimo","ATENDENTE","Emanuelly Farias"))/GETPIVOTDATA("PESQUISA",Análise1!$AF$22,"ATENDENTE","Emanuelly Farias")</f>
        <v>0.3</v>
      </c>
      <c r="M36" s="20">
        <f>(GETPIVOTDATA("PESQUISA",Análise1!$AO$22,"PESQUISA","Bom","ATENDENTE","Emanuelly Farias")+GETPIVOTDATA("PESQUISA",Análise1!$AO$22,"PESQUISA","Ótimo","ATENDENTE","Emanuelly Farias"))/GETPIVOTDATA("PESQUISA",Análise1!$AO$22,"ATENDENTE","Emanuelly Farias")</f>
        <v>0.24242424242424243</v>
      </c>
      <c r="N36" s="20">
        <f>(GETPIVOTDATA("PESQUISA",Análise1!$AX$22,"PESQUISA","Bom","ATENDENTE","Emanuelly Farias")+GETPIVOTDATA("PESQUISA",Análise1!$AX$22,"PESQUISA","Ótimo","ATENDENTE","Emanuelly Farias"))/GETPIVOTDATA("PESQUISA",Análise1!$AX$22,"ATENDENTE","Emanuelly Farias")</f>
        <v>0.58333333333333337</v>
      </c>
      <c r="O36" s="20">
        <f>(GETPIVOTDATA("PESQUISA",Análise1!$BG$22,"PESQUISA","Bom","ATENDENTE","Emanuelly Farias")+GETPIVOTDATA("PESQUISA",Análise1!$BG$22,"PESQUISA","Ótimo","ATENDENTE","Emanuelly Farias"))/GETPIVOTDATA("PESQUISA",Análise1!$BG$22,"ATENDENTE","Emanuelly Farias")</f>
        <v>0.46875</v>
      </c>
      <c r="P36" s="20">
        <f>(GETPIVOTDATA("PESQUISA",Análise1!$BP$22,"PESQUISA","Bom","ATENDENTE","Emanuelly Farias")+GETPIVOTDATA("PESQUISA",Análise1!$BP$22,"PESQUISA","Ótimo","ATENDENTE","Emanuelly Farias"))/GETPIVOTDATA("PESQUISA",Análise1!$BP$22,"ATENDENTE","Emanuelly Farias")</f>
        <v>0.31707317073170732</v>
      </c>
      <c r="Q36" s="20">
        <f>(GETPIVOTDATA("PESQUISA",Análise1!$BY$22,"PESQUISA","Bom","ATENDENTE","Emanuelly Farias")+GETPIVOTDATA("PESQUISA",Análise1!$BY$22,"PESQUISA","Ótimo","ATENDENTE","Emanuelly Farias"))/GETPIVOTDATA("PESQUISA",Análise1!$BY$22,"ATENDENTE","Emanuelly Farias")</f>
        <v>0.34375</v>
      </c>
      <c r="R36" s="20">
        <f>(GETPIVOTDATA("PESQUISA",Análise1!$CH$22,"PESQUISA","Bom","ATENDENTE","Emanuelly Farias")+GETPIVOTDATA("PESQUISA",Análise1!$CH$22,"PESQUISA","Ótimo","ATENDENTE","Emanuelly Farias"))/GETPIVOTDATA("PESQUISA",Análise1!$CH$22,"ATENDENTE","Emanuelly Farias")</f>
        <v>0.48571428571428571</v>
      </c>
      <c r="S36" s="20">
        <f>(GETPIVOTDATA("PESQUISA",Análise1!$CQ$22,"PESQUISA","Bom","ATENDENTE","Emanuelly Farias")+GETPIVOTDATA("PESQUISA",Análise1!$CQ$22,"PESQUISA","Ótimo","ATENDENTE","Emanuelly Farias"))/GETPIVOTDATA("PESQUISA",Análise1!$CQ$22,"ATENDENTE","Emanuelly Farias")</f>
        <v>0.4</v>
      </c>
      <c r="T36" s="20">
        <f>(GETPIVOTDATA("PESQUISA",Análise1!$CZ$22,"PESQUISA","Bom","ATENDENTE","Emanuelly Farias")+GETPIVOTDATA("PESQUISA",Análise1!$CZ$22,"PESQUISA","Ótimo","ATENDENTE","Emanuelly Farias"))/GETPIVOTDATA("PESQUISA",Análise1!$CZ$22,"ATENDENTE","Emanuelly Farias")</f>
        <v>0.38461538461538464</v>
      </c>
    </row>
    <row r="37" spans="2:20" x14ac:dyDescent="0.2">
      <c r="B37" s="1" t="s">
        <v>29</v>
      </c>
      <c r="C37" s="1">
        <f>GETPIVOTDATA("PESQUISA",Análise1!$B$22,"PESQUISA","Ótimo","ATENDENTE","Fernanda Fonseca")</f>
        <v>65</v>
      </c>
      <c r="D37" s="1">
        <f>GETPIVOTDATA("PESQUISA",Análise1!$B$22,"PESQUISA","Bom","ATENDENTE","Fernanda Fonseca")</f>
        <v>59</v>
      </c>
      <c r="E37" s="1">
        <f>GETPIVOTDATA("PESQUISA",Análise1!$B$22,"PESQUISA","Regular","ATENDENTE","Fernanda Fonseca")</f>
        <v>86</v>
      </c>
      <c r="F37" s="1">
        <f>GETPIVOTDATA("PESQUISA",Análise1!$B$22,"PESQUISA","Ruim","ATENDENTE","Fernanda Fonseca")</f>
        <v>63</v>
      </c>
      <c r="G37" s="1">
        <f>GETPIVOTDATA("PESQUISA",Análise1!$B$22,"PESQUISA","Péssimo","ATENDENTE","Fernanda Fonseca")</f>
        <v>62</v>
      </c>
      <c r="H37" s="1">
        <f t="shared" si="2"/>
        <v>335</v>
      </c>
      <c r="I37" s="17">
        <f t="shared" si="3"/>
        <v>0.37014925373134328</v>
      </c>
      <c r="J37" s="20">
        <f>(GETPIVOTDATA("PESQUISA",Análise1!$N$22,"PESQUISA","Bom","ATENDENTE","Fernanda Fonseca")+GETPIVOTDATA("PESQUISA",Análise1!$N$22,"PESQUISA","Ótimo","ATENDENTE","Fernanda Fonseca"))/GETPIVOTDATA("PESQUISA",Análise1!$N$22,"ATENDENTE","Fernanda Fonseca")</f>
        <v>0.45454545454545453</v>
      </c>
      <c r="K37" s="20">
        <f>(GETPIVOTDATA("PESQUISA",Análise1!$W$22,"PESQUISA","Bom","ATENDENTE","Fernanda Fonseca")+GETPIVOTDATA("PESQUISA",Análise1!$W$22,"PESQUISA","Ótimo","ATENDENTE","Fernanda Fonseca"))/GETPIVOTDATA("PESQUISA",Análise1!$W$22,"ATENDENTE","Fernanda Fonseca")</f>
        <v>0.29629629629629628</v>
      </c>
      <c r="L37" s="20">
        <f>(GETPIVOTDATA("PESQUISA",Análise1!$AF$22,"PESQUISA","Bom","ATENDENTE","Fernanda Fonseca")+GETPIVOTDATA("PESQUISA",Análise1!$AF$22,"PESQUISA","Ótimo","ATENDENTE","Fernanda Fonseca"))/GETPIVOTDATA("PESQUISA",Análise1!$AF$22,"ATENDENTE","Fernanda Fonseca")</f>
        <v>0.41666666666666669</v>
      </c>
      <c r="M37" s="20">
        <f>(GETPIVOTDATA("PESQUISA",Análise1!$AO$22,"PESQUISA","Bom","ATENDENTE","Fernanda Fonseca")+GETPIVOTDATA("PESQUISA",Análise1!$AO$22,"PESQUISA","Ótimo","ATENDENTE","Fernanda Fonseca"))/GETPIVOTDATA("PESQUISA",Análise1!$AO$22,"ATENDENTE","Fernanda Fonseca")</f>
        <v>0.34782608695652173</v>
      </c>
      <c r="N37" s="20">
        <f>(GETPIVOTDATA("PESQUISA",Análise1!$AX$22,"PESQUISA","Bom","ATENDENTE","Fernanda Fonseca")+GETPIVOTDATA("PESQUISA",Análise1!$AX$22,"PESQUISA","Ótimo","ATENDENTE","Fernanda Fonseca"))/GETPIVOTDATA("PESQUISA",Análise1!$AX$22,"ATENDENTE","Fernanda Fonseca")</f>
        <v>0.46666666666666667</v>
      </c>
      <c r="O37" s="20">
        <f>(GETPIVOTDATA("PESQUISA",Análise1!$BG$22,"PESQUISA","Bom","ATENDENTE","Fernanda Fonseca")+GETPIVOTDATA("PESQUISA",Análise1!$BG$22,"PESQUISA","Ótimo","ATENDENTE","Fernanda Fonseca"))/GETPIVOTDATA("PESQUISA",Análise1!$BG$22,"ATENDENTE","Fernanda Fonseca")</f>
        <v>0.31818181818181818</v>
      </c>
      <c r="P37" s="20">
        <f>(GETPIVOTDATA("PESQUISA",Análise1!$BP$22,"PESQUISA","Bom","ATENDENTE","Fernanda Fonseca")+GETPIVOTDATA("PESQUISA",Análise1!$BP$22,"PESQUISA","Ótimo","ATENDENTE","Fernanda Fonseca"))/GETPIVOTDATA("PESQUISA",Análise1!$BP$22,"ATENDENTE","Fernanda Fonseca")</f>
        <v>0.32203389830508472</v>
      </c>
      <c r="Q37" s="16">
        <f>(GETPIVOTDATA("PESQUISA",Análise1!$BY$22,"PESQUISA","Bom","ATENDENTE","Fernanda Fonseca")+GETPIVOTDATA("PESQUISA",Análise1!$BY$22,"PESQUISA","Ótimo","ATENDENTE","Fernanda Fonseca"))/GETPIVOTDATA("PESQUISA",Análise1!$BY$22,"ATENDENTE","Fernanda Fonseca")</f>
        <v>0.30434782608695654</v>
      </c>
      <c r="R37" s="20">
        <f>(GETPIVOTDATA("PESQUISA",Análise1!$CH$22,"PESQUISA","Bom","ATENDENTE","Fernanda Fonseca")+GETPIVOTDATA("PESQUISA",Análise1!$CH$22,"PESQUISA","Ótimo","ATENDENTE","Fernanda Fonseca"))/GETPIVOTDATA("PESQUISA",Análise1!$CH$22,"ATENDENTE","Fernanda Fonseca")</f>
        <v>0.37037037037037035</v>
      </c>
      <c r="S37" s="16">
        <f>(GETPIVOTDATA("PESQUISA",Análise1!$CQ$22,"PESQUISA","Bom","ATENDENTE","Fernanda Fonseca")+GETPIVOTDATA("PESQUISA",Análise1!$CQ$22,"PESQUISA","Ótimo","ATENDENTE","Fernanda Fonseca"))/GETPIVOTDATA("PESQUISA",Análise1!$CQ$22,"ATENDENTE","Fernanda Fonseca")</f>
        <v>0.29629629629629628</v>
      </c>
      <c r="T37" s="20">
        <f>(GETPIVOTDATA("PESQUISA",Análise1!$CZ$22,"PESQUISA","Bom","ATENDENTE","Fernanda Fonseca")+GETPIVOTDATA("PESQUISA",Análise1!$CZ$22,"PESQUISA","Ótimo","ATENDENTE","Fernanda Fonseca"))/GETPIVOTDATA("PESQUISA",Análise1!$CZ$22,"ATENDENTE","Fernanda Fonseca")</f>
        <v>0.46153846153846156</v>
      </c>
    </row>
    <row r="38" spans="2:20" x14ac:dyDescent="0.2">
      <c r="B38" s="1" t="s">
        <v>54</v>
      </c>
      <c r="C38" s="1">
        <f>GETPIVOTDATA("PESQUISA",Análise1!$B$22,"PESQUISA","Ótimo","ATENDENTE","Eduarda Cavalcanti")</f>
        <v>53</v>
      </c>
      <c r="D38" s="1">
        <f>GETPIVOTDATA("PESQUISA",Análise1!$B$22,"PESQUISA","Bom","ATENDENTE","Eduarda Cavalcanti")</f>
        <v>62</v>
      </c>
      <c r="E38" s="1">
        <f>GETPIVOTDATA("PESQUISA",Análise1!$B$22,"PESQUISA","Regular","ATENDENTE","Eduarda Cavalcanti")</f>
        <v>66</v>
      </c>
      <c r="F38" s="1">
        <f>GETPIVOTDATA("PESQUISA",Análise1!$B$22,"PESQUISA","Ruim","ATENDENTE","Eduarda Cavalcanti")</f>
        <v>65</v>
      </c>
      <c r="G38" s="1">
        <f>GETPIVOTDATA("PESQUISA",Análise1!$B$22,"PESQUISA","Péssimo","ATENDENTE","Eduarda Cavalcanti")</f>
        <v>85</v>
      </c>
      <c r="H38" s="1">
        <f t="shared" si="2"/>
        <v>331</v>
      </c>
      <c r="I38" s="16">
        <f t="shared" si="3"/>
        <v>0.34743202416918428</v>
      </c>
      <c r="J38" s="16">
        <f>(GETPIVOTDATA("PESQUISA",Análise1!$N$22,"PESQUISA","Bom","ATENDENTE","Eduarda Cavalcanti")+GETPIVOTDATA("PESQUISA",Análise1!$N$22,"PESQUISA","Ótimo","ATENDENTE","Eduarda Cavalcanti"))/GETPIVOTDATA("PESQUISA",Análise1!$N$22,"ATENDENTE","Eduarda Cavalcanti")</f>
        <v>0.33333333333333331</v>
      </c>
      <c r="K38" s="16">
        <f>(GETPIVOTDATA("PESQUISA",Análise1!$W$22,"PESQUISA","Bom","ATENDENTE","Eduarda Cavalcanti")+GETPIVOTDATA("PESQUISA",Análise1!$W$22,"PESQUISA","Ótimo","ATENDENTE","Eduarda Cavalcanti"))/GETPIVOTDATA("PESQUISA",Análise1!$W$22,"ATENDENTE","Eduarda Cavalcanti")</f>
        <v>0.19047619047619047</v>
      </c>
      <c r="L38" s="20">
        <f>(GETPIVOTDATA("PESQUISA",Análise1!$AF$22,"PESQUISA","Bom","ATENDENTE","Eduarda Cavalcanti")+GETPIVOTDATA("PESQUISA",Análise1!$AF$22,"PESQUISA","Ótimo","ATENDENTE","Eduarda Cavalcanti"))/GETPIVOTDATA("PESQUISA",Análise1!$AF$22,"ATENDENTE","Eduarda Cavalcanti")</f>
        <v>0.37037037037037035</v>
      </c>
      <c r="M38" s="16">
        <f>(GETPIVOTDATA("PESQUISA",Análise1!$AO$22,"PESQUISA","Bom","ATENDENTE","Eduarda Cavalcanti")+GETPIVOTDATA("PESQUISA",Análise1!$AO$22,"PESQUISA","Ótimo","ATENDENTE","Eduarda Cavalcanti"))/GETPIVOTDATA("PESQUISA",Análise1!$AO$22,"ATENDENTE","Eduarda Cavalcanti")</f>
        <v>0.16666666666666666</v>
      </c>
      <c r="N38" s="20">
        <f>(GETPIVOTDATA("PESQUISA",Análise1!$AX$22,"PESQUISA","Bom","ATENDENTE","Eduarda Cavalcanti")+GETPIVOTDATA("PESQUISA",Análise1!$AX$22,"PESQUISA","Ótimo","ATENDENTE","Eduarda Cavalcanti"))/GETPIVOTDATA("PESQUISA",Análise1!$AX$22,"ATENDENTE","Eduarda Cavalcanti")</f>
        <v>0.41935483870967744</v>
      </c>
      <c r="O38" s="16">
        <f>(GETPIVOTDATA("PESQUISA",Análise1!$BG$22,"PESQUISA","Bom","ATENDENTE","Eduarda Cavalcanti")+GETPIVOTDATA("PESQUISA",Análise1!$BG$22,"PESQUISA","Ótimo","ATENDENTE","Eduarda Cavalcanti"))/GETPIVOTDATA("PESQUISA",Análise1!$BG$22,"ATENDENTE","Eduarda Cavalcanti")</f>
        <v>0.31034482758620691</v>
      </c>
      <c r="P38" s="20">
        <f>(GETPIVOTDATA("PESQUISA",Análise1!$BP$22,"PESQUISA","Bom","ATENDENTE","Eduarda Cavalcanti")+GETPIVOTDATA("PESQUISA",Análise1!$BP$22,"PESQUISA","Ótimo","ATENDENTE","Eduarda Cavalcanti"))/GETPIVOTDATA("PESQUISA",Análise1!$BP$22,"ATENDENTE","Eduarda Cavalcanti")</f>
        <v>0.44262295081967212</v>
      </c>
      <c r="Q38" s="20">
        <f>(GETPIVOTDATA("PESQUISA",Análise1!$BY$22,"PESQUISA","Bom","ATENDENTE","Eduarda Cavalcanti")+GETPIVOTDATA("PESQUISA",Análise1!$BY$22,"PESQUISA","Ótimo","ATENDENTE","Eduarda Cavalcanti"))/GETPIVOTDATA("PESQUISA",Análise1!$BY$22,"ATENDENTE","Eduarda Cavalcanti")</f>
        <v>0.35483870967741937</v>
      </c>
      <c r="R38" s="20">
        <f>(GETPIVOTDATA("PESQUISA",Análise1!$CH$22,"PESQUISA","Bom","ATENDENTE","Eduarda Cavalcanti")+GETPIVOTDATA("PESQUISA",Análise1!$CH$22,"PESQUISA","Ótimo","ATENDENTE","Eduarda Cavalcanti"))/GETPIVOTDATA("PESQUISA",Análise1!$CH$22,"ATENDENTE","Eduarda Cavalcanti")</f>
        <v>0.4</v>
      </c>
      <c r="S38" s="20">
        <f>(GETPIVOTDATA("PESQUISA",Análise1!$CQ$22,"PESQUISA","Bom","ATENDENTE","Eduarda Cavalcanti")+GETPIVOTDATA("PESQUISA",Análise1!$CQ$22,"PESQUISA","Ótimo","ATENDENTE","Eduarda Cavalcanti"))/GETPIVOTDATA("PESQUISA",Análise1!$CQ$22,"ATENDENTE","Eduarda Cavalcanti")</f>
        <v>0.32142857142857145</v>
      </c>
      <c r="T38" s="20">
        <f>(GETPIVOTDATA("PESQUISA",Análise1!$CZ$22,"PESQUISA","Bom","ATENDENTE","Eduarda Cavalcanti")+GETPIVOTDATA("PESQUISA",Análise1!$CZ$22,"PESQUISA","Ótimo","ATENDENTE","Eduarda Cavalcanti"))/GETPIVOTDATA("PESQUISA",Análise1!$CZ$22,"ATENDENTE","Eduarda Cavalcanti")</f>
        <v>0.35714285714285715</v>
      </c>
    </row>
    <row r="39" spans="2:20" x14ac:dyDescent="0.2">
      <c r="B39" s="1" t="s">
        <v>87</v>
      </c>
      <c r="C39" s="1">
        <f>GETPIVOTDATA("PESQUISA",Análise1!$B$22,"PESQUISA","Ótimo","ATENDENTE","Bruna Pires")</f>
        <v>62</v>
      </c>
      <c r="D39" s="1">
        <f>GETPIVOTDATA("PESQUISA",Análise1!$B$22,"PESQUISA","Bom","ATENDENTE","Bruna Pires")</f>
        <v>62</v>
      </c>
      <c r="E39" s="1">
        <f>GETPIVOTDATA("PESQUISA",Análise1!$B$22,"PESQUISA","Regular","ATENDENTE","Bruna Pires")</f>
        <v>69</v>
      </c>
      <c r="F39" s="1">
        <f>GETPIVOTDATA("PESQUISA",Análise1!$B$22,"PESQUISA","Ruim","ATENDENTE","Bruna Pires")</f>
        <v>75</v>
      </c>
      <c r="G39" s="1">
        <f>GETPIVOTDATA("PESQUISA",Análise1!$B$22,"PESQUISA","Péssimo","ATENDENTE","Bruna Pires")</f>
        <v>60</v>
      </c>
      <c r="H39" s="1">
        <f t="shared" si="2"/>
        <v>328</v>
      </c>
      <c r="I39" s="17">
        <f t="shared" si="3"/>
        <v>0.37804878048780488</v>
      </c>
      <c r="J39" s="16">
        <f>(GETPIVOTDATA("PESQUISA",Análise1!$N$22,"PESQUISA","Bom","ATENDENTE","Bruna Pires")+GETPIVOTDATA("PESQUISA",Análise1!$N$22,"PESQUISA","Ótimo","ATENDENTE","Bruna Pires"))/GETPIVOTDATA("PESQUISA",Análise1!$N$22,"ATENDENTE","Bruna Pires")</f>
        <v>0.33333333333333331</v>
      </c>
      <c r="K39" s="20">
        <f>(GETPIVOTDATA("PESQUISA",Análise1!$W$22,"PESQUISA","Bom","ATENDENTE","Bruna Pires")+GETPIVOTDATA("PESQUISA",Análise1!$W$22,"PESQUISA","Ótimo","ATENDENTE","Bruna Pires"))/GETPIVOTDATA("PESQUISA",Análise1!$W$22,"ATENDENTE","Bruna Pires")</f>
        <v>0.34615384615384615</v>
      </c>
      <c r="L39" s="16">
        <f>(GETPIVOTDATA("PESQUISA",Análise1!$AF$22,"PESQUISA","Bom","ATENDENTE","Bruna Pires")+GETPIVOTDATA("PESQUISA",Análise1!$AF$22,"PESQUISA","Ótimo","ATENDENTE","Bruna Pires"))/GETPIVOTDATA("PESQUISA",Análise1!$AF$22,"ATENDENTE","Bruna Pires")</f>
        <v>0.11764705882352941</v>
      </c>
      <c r="M39" s="20">
        <f>(GETPIVOTDATA("PESQUISA",Análise1!$AO$22,"PESQUISA","Bom","ATENDENTE","Bruna Pires")+GETPIVOTDATA("PESQUISA",Análise1!$AO$22,"PESQUISA","Ótimo","ATENDENTE","Bruna Pires"))/GETPIVOTDATA("PESQUISA",Análise1!$AO$22,"ATENDENTE","Bruna Pires")</f>
        <v>0.48275862068965519</v>
      </c>
      <c r="N39" s="16">
        <f>(GETPIVOTDATA("PESQUISA",Análise1!$AX$22,"PESQUISA","Bom","ATENDENTE","Bruna Pires")+GETPIVOTDATA("PESQUISA",Análise1!$AX$22,"PESQUISA","Ótimo","ATENDENTE","Bruna Pires"))/GETPIVOTDATA("PESQUISA",Análise1!$AX$22,"ATENDENTE","Bruna Pires")</f>
        <v>0.25</v>
      </c>
      <c r="O39" s="20">
        <f>(GETPIVOTDATA("PESQUISA",Análise1!$BG$22,"PESQUISA","Bom","ATENDENTE","Bruna Pires")+GETPIVOTDATA("PESQUISA",Análise1!$BG$22,"PESQUISA","Ótimo","ATENDENTE","Bruna Pires"))/GETPIVOTDATA("PESQUISA",Análise1!$BG$22,"ATENDENTE","Bruna Pires")</f>
        <v>0.4838709677419355</v>
      </c>
      <c r="P39" s="16">
        <f>(GETPIVOTDATA("PESQUISA",Análise1!$BP$22,"PESQUISA","Bom","ATENDENTE","Bruna Pires")+GETPIVOTDATA("PESQUISA",Análise1!$BP$22,"PESQUISA","Ótimo","ATENDENTE","Bruna Pires"))/GETPIVOTDATA("PESQUISA",Análise1!$BP$22,"ATENDENTE","Bruna Pires")</f>
        <v>0.3125</v>
      </c>
      <c r="Q39" s="20">
        <f>(GETPIVOTDATA("PESQUISA",Análise1!$BY$22,"PESQUISA","Bom","ATENDENTE","Bruna Pires")+GETPIVOTDATA("PESQUISA",Análise1!$BY$22,"PESQUISA","Ótimo","ATENDENTE","Bruna Pires"))/GETPIVOTDATA("PESQUISA",Análise1!$BY$22,"ATENDENTE","Bruna Pires")</f>
        <v>0.38461538461538464</v>
      </c>
      <c r="R39" s="20">
        <f>(GETPIVOTDATA("PESQUISA",Análise1!$CH$22,"PESQUISA","Bom","ATENDENTE","Bruna Pires")+GETPIVOTDATA("PESQUISA",Análise1!$CH$22,"PESQUISA","Ótimo","ATENDENTE","Bruna Pires"))/GETPIVOTDATA("PESQUISA",Análise1!$CH$22,"ATENDENTE","Bruna Pires")</f>
        <v>0.4</v>
      </c>
      <c r="S39" s="20">
        <f>(GETPIVOTDATA("PESQUISA",Análise1!$CQ$22,"PESQUISA","Bom","ATENDENTE","Bruna Pires")+GETPIVOTDATA("PESQUISA",Análise1!$CQ$22,"PESQUISA","Ótimo","ATENDENTE","Bruna Pires"))/GETPIVOTDATA("PESQUISA",Análise1!$CQ$22,"ATENDENTE","Bruna Pires")</f>
        <v>0.46666666666666667</v>
      </c>
      <c r="T39" s="20">
        <f>(GETPIVOTDATA("PESQUISA",Análise1!$CZ$22,"PESQUISA","Bom","ATENDENTE","Bruna Pires")+GETPIVOTDATA("PESQUISA",Análise1!$CZ$22,"PESQUISA","Ótimo","ATENDENTE","Bruna Pires"))/GETPIVOTDATA("PESQUISA",Análise1!$CZ$22,"ATENDENTE","Bruna Pires")</f>
        <v>0.51851851851851849</v>
      </c>
    </row>
    <row r="40" spans="2:20" x14ac:dyDescent="0.2">
      <c r="B40" s="1"/>
      <c r="C40" s="1"/>
      <c r="D40" s="1"/>
      <c r="E40" s="1"/>
      <c r="F40" s="1"/>
      <c r="G40" s="1"/>
      <c r="H40" s="1"/>
      <c r="I40" s="17"/>
    </row>
    <row r="41" spans="2:20" x14ac:dyDescent="0.2">
      <c r="B41" s="1"/>
      <c r="C41" s="1"/>
      <c r="D41" s="1"/>
      <c r="E41" s="1"/>
      <c r="F41" s="1"/>
      <c r="G41" s="1"/>
      <c r="H41" s="1"/>
      <c r="I41" s="17"/>
    </row>
    <row r="42" spans="2:20" x14ac:dyDescent="0.2">
      <c r="B42" s="1"/>
      <c r="C42" s="1"/>
      <c r="D42" s="1"/>
      <c r="E42" s="1"/>
      <c r="F42" s="1"/>
      <c r="G42" s="1"/>
      <c r="H42" s="1"/>
      <c r="I42" s="17"/>
    </row>
    <row r="43" spans="2:20" x14ac:dyDescent="0.2">
      <c r="B43" s="18" t="s">
        <v>38</v>
      </c>
    </row>
    <row r="44" spans="2:20" x14ac:dyDescent="0.2">
      <c r="B44" s="1" t="s">
        <v>496</v>
      </c>
      <c r="C44" s="14" t="s">
        <v>52326</v>
      </c>
      <c r="D44" s="1" t="s">
        <v>52327</v>
      </c>
      <c r="E44" s="1" t="s">
        <v>52328</v>
      </c>
      <c r="F44" s="1" t="s">
        <v>52329</v>
      </c>
      <c r="G44" s="1" t="s">
        <v>52333</v>
      </c>
      <c r="H44" s="1" t="s">
        <v>52330</v>
      </c>
      <c r="I44" s="1" t="s">
        <v>52336</v>
      </c>
      <c r="J44" s="1" t="s">
        <v>207</v>
      </c>
      <c r="K44" s="1" t="s">
        <v>74</v>
      </c>
      <c r="L44" s="1" t="s">
        <v>85</v>
      </c>
      <c r="M44" s="1" t="s">
        <v>268</v>
      </c>
      <c r="N44" s="1" t="s">
        <v>52</v>
      </c>
      <c r="O44" s="1" t="s">
        <v>143</v>
      </c>
      <c r="P44" s="1" t="s">
        <v>105</v>
      </c>
      <c r="Q44" s="1" t="s">
        <v>27</v>
      </c>
      <c r="R44" s="1" t="s">
        <v>116</v>
      </c>
      <c r="S44" s="1" t="s">
        <v>39</v>
      </c>
      <c r="T44" s="1" t="s">
        <v>376</v>
      </c>
    </row>
    <row r="45" spans="2:20" x14ac:dyDescent="0.2">
      <c r="B45" s="1" t="s">
        <v>243</v>
      </c>
      <c r="C45" s="1">
        <f>GETPIVOTDATA("PESQUISA",Análise1!$B$40,"PESQUISA","Ótimo","ATENDENTE","Raul Sampaio")</f>
        <v>60</v>
      </c>
      <c r="D45" s="1">
        <f>GETPIVOTDATA("PESQUISA",Análise1!$B$40,"PESQUISA","Bom","ATENDENTE","Raul Sampaio")</f>
        <v>192</v>
      </c>
      <c r="E45" s="1">
        <f>GETPIVOTDATA("PESQUISA",Análise1!$B$40,"PESQUISA","Regular","ATENDENTE","Raul Sampaio")</f>
        <v>16</v>
      </c>
      <c r="F45" s="1">
        <f>GETPIVOTDATA("PESQUISA",Análise1!$B$40,"PESQUISA","Ruim","ATENDENTE","Raul Sampaio")</f>
        <v>28</v>
      </c>
      <c r="G45" s="1">
        <f>GETPIVOTDATA("PESQUISA",Análise1!$B$40,"PESQUISA","Péssimo","ATENDENTE","Raul Sampaio")</f>
        <v>30</v>
      </c>
      <c r="H45" s="1">
        <f>SUM(C45:G45)</f>
        <v>326</v>
      </c>
      <c r="I45" s="15">
        <f>(C45+D45)/H45</f>
        <v>0.77300613496932513</v>
      </c>
      <c r="J45" s="20">
        <f>(GETPIVOTDATA("PESQUISA",Análise1!$N$40,"PESQUISA","Bom","ATENDENTE","Raul Sampaio")+GETPIVOTDATA("PESQUISA",Análise1!$N$40,"PESQUISA","Ótimo","ATENDENTE","Raul Sampaio"))/GETPIVOTDATA("PESQUISA",Análise1!$N$40,"ATENDENTE","Raul Sampaio")</f>
        <v>0.68965517241379315</v>
      </c>
      <c r="K45" s="15">
        <f>(GETPIVOTDATA("PESQUISA",Análise1!$W$40,"PESQUISA","Bom","ATENDENTE","Raul Sampaio")+GETPIVOTDATA("PESQUISA",Análise1!$W$40,"PESQUISA","Ótimo","ATENDENTE","Raul Sampaio"))/GETPIVOTDATA("PESQUISA",Análise1!$W$40,"ATENDENTE","Raul Sampaio")</f>
        <v>0.83333333333333337</v>
      </c>
      <c r="L45" s="15">
        <f>(GETPIVOTDATA("PESQUISA",Análise1!$AF$40,"PESQUISA","Bom","ATENDENTE","Raul Sampaio")+GETPIVOTDATA("PESQUISA",Análise1!$AF$40,"PESQUISA","Ótimo","ATENDENTE","Raul Sampaio"))/GETPIVOTDATA("PESQUISA",Análise1!$AF$40,"ATENDENTE","Raul Sampaio")</f>
        <v>0.84615384615384615</v>
      </c>
      <c r="M45" s="15">
        <f>(GETPIVOTDATA("PESQUISA",Análise1!$AO$40,"PESQUISA","Bom","ATENDENTE","Raul Sampaio")+GETPIVOTDATA("PESQUISA",Análise1!$AO$40,"PESQUISA","Ótimo","ATENDENTE","Raul Sampaio"))/GETPIVOTDATA("PESQUISA",Análise1!$AO$40,"ATENDENTE","Raul Sampaio")</f>
        <v>0.8214285714285714</v>
      </c>
      <c r="N45" s="17">
        <f>(GETPIVOTDATA("PESQUISA",Análise1!$AX$40,"PESQUISA","Bom","ATENDENTE","Raul Sampaio")+GETPIVOTDATA("PESQUISA",Análise1!$AX$40,"PESQUISA","Ótimo","ATENDENTE","Raul Sampaio"))/GETPIVOTDATA("PESQUISA",Análise1!$AX$40,"ATENDENTE","Raul Sampaio")</f>
        <v>0.73913043478260865</v>
      </c>
      <c r="O45" s="17">
        <f>(GETPIVOTDATA("PESQUISA",Análise1!$BG$40,"PESQUISA","Bom","ATENDENTE","Raul Sampaio")+GETPIVOTDATA("PESQUISA",Análise1!$BG$40,"PESQUISA","Ótimo","ATENDENTE","Raul Sampaio"))/GETPIVOTDATA("PESQUISA",Análise1!$BG$40,"ATENDENTE","Raul Sampaio")</f>
        <v>0.72</v>
      </c>
      <c r="P45" s="17">
        <f>(GETPIVOTDATA("PESQUISA",Análise1!$BP$40,"PESQUISA","Bom","ATENDENTE","Raul Sampaio")+GETPIVOTDATA("PESQUISA",Análise1!$BP$40,"PESQUISA","Ótimo","ATENDENTE","Raul Sampaio"))/GETPIVOTDATA("PESQUISA",Análise1!$BP$40,"ATENDENTE","Raul Sampaio")</f>
        <v>0.75</v>
      </c>
      <c r="Q45" s="20">
        <f>(GETPIVOTDATA("PESQUISA",Análise1!$BY$40,"PESQUISA","Bom","ATENDENTE","Raul Sampaio")+GETPIVOTDATA("PESQUISA",Análise1!$BY$40,"PESQUISA","Ótimo","ATENDENTE","Raul Sampaio"))/GETPIVOTDATA("PESQUISA",Análise1!$BY$40,"ATENDENTE","Raul Sampaio")</f>
        <v>0.70833333333333337</v>
      </c>
      <c r="R45" s="15">
        <f>(GETPIVOTDATA("PESQUISA",Análise1!$CH$40,"PESQUISA","Bom","ATENDENTE","Raul Sampaio")+GETPIVOTDATA("PESQUISA",Análise1!$CH$40,"PESQUISA","Ótimo","ATENDENTE","Raul Sampaio"))/GETPIVOTDATA("PESQUISA",Análise1!$CH$40,"ATENDENTE","Raul Sampaio")</f>
        <v>0.80555555555555558</v>
      </c>
      <c r="S45" s="17">
        <f>(GETPIVOTDATA("PESQUISA",Análise1!$CQ$40,"PESQUISA","Bom","ATENDENTE","Raul Sampaio")+GETPIVOTDATA("PESQUISA",Análise1!$CQ$40,"PESQUISA","Ótimo","ATENDENTE","Raul Sampaio"))/GETPIVOTDATA("PESQUISA",Análise1!$CQ$40,"ATENDENTE","Raul Sampaio")</f>
        <v>0.76190476190476186</v>
      </c>
      <c r="T45" s="17">
        <f>(GETPIVOTDATA("PESQUISA",Análise1!$CZ$40,"PESQUISA","Bom","ATENDENTE","Raul Sampaio")+GETPIVOTDATA("PESQUISA",Análise1!$CZ$40,"PESQUISA","Ótimo","ATENDENTE","Raul Sampaio"))/GETPIVOTDATA("PESQUISA",Análise1!$CZ$40,"ATENDENTE","Raul Sampaio")</f>
        <v>0.80769230769230771</v>
      </c>
    </row>
    <row r="46" spans="2:20" x14ac:dyDescent="0.2">
      <c r="B46" s="1" t="s">
        <v>41</v>
      </c>
      <c r="C46" s="1">
        <f>GETPIVOTDATA("PESQUISA",Análise1!$B$40,"PESQUISA","Ótimo","ATENDENTE","Gustavo Henrique Silva")</f>
        <v>64</v>
      </c>
      <c r="D46" s="1">
        <f>GETPIVOTDATA("PESQUISA",Análise1!$B$40,"PESQUISA","Bom","ATENDENTE","Gustavo Henrique Silva")</f>
        <v>81</v>
      </c>
      <c r="E46" s="1">
        <f>GETPIVOTDATA("PESQUISA",Análise1!$B$40,"PESQUISA","Regular","ATENDENTE","Gustavo Henrique Silva")</f>
        <v>66</v>
      </c>
      <c r="F46" s="1">
        <f>GETPIVOTDATA("PESQUISA",Análise1!$B$40,"PESQUISA","Ruim","ATENDENTE","Gustavo Henrique Silva")</f>
        <v>80</v>
      </c>
      <c r="G46" s="1">
        <f>GETPIVOTDATA("PESQUISA",Análise1!$B$40,"PESQUISA","Péssimo","ATENDENTE","Gustavo Henrique Silva")</f>
        <v>70</v>
      </c>
      <c r="H46" s="1">
        <f t="shared" ref="H46:H54" si="4">SUM(C46:G46)</f>
        <v>361</v>
      </c>
      <c r="I46" s="17">
        <f t="shared" ref="I46:I54" si="5">(C46+D46)/H46</f>
        <v>0.40166204986149584</v>
      </c>
      <c r="J46" s="16">
        <f>(GETPIVOTDATA("PESQUISA",Análise1!$N$40,"PESQUISA","Bom","ATENDENTE","Gustavo Henrique Silva")+GETPIVOTDATA("PESQUISA",Análise1!$N$40,"PESQUISA","Ótimo","ATENDENTE","Gustavo Henrique Silva"))/GETPIVOTDATA("PESQUISA",Análise1!$N$40,"ATENDENTE","Gustavo Henrique Silva")</f>
        <v>0.23333333333333334</v>
      </c>
      <c r="K46" s="17">
        <f>(GETPIVOTDATA("PESQUISA",Análise1!$W$40,"PESQUISA","Bom","ATENDENTE","Gustavo Henrique Silva")+GETPIVOTDATA("PESQUISA",Análise1!$W$40,"PESQUISA","Ótimo","ATENDENTE","Gustavo Henrique Silva"))/GETPIVOTDATA("PESQUISA",Análise1!$W$40,"ATENDENTE","Gustavo Henrique Silva")</f>
        <v>0.59090909090909094</v>
      </c>
      <c r="L46" s="17">
        <f>(GETPIVOTDATA("PESQUISA",Análise1!$AF$40,"PESQUISA","Bom","ATENDENTE","Gustavo Henrique Silva")+GETPIVOTDATA("PESQUISA",Análise1!$AF$40,"PESQUISA","Ótimo","ATENDENTE","Gustavo Henrique Silva"))/GETPIVOTDATA("PESQUISA",Análise1!$AF$40,"ATENDENTE","Gustavo Henrique Silva")</f>
        <v>0.41935483870967744</v>
      </c>
      <c r="M46" s="17">
        <f>(GETPIVOTDATA("PESQUISA",Análise1!$AO$40,"PESQUISA","Bom","ATENDENTE","Gustavo Henrique Silva")+GETPIVOTDATA("PESQUISA",Análise1!$AO$40,"PESQUISA","Ótimo","ATENDENTE","Gustavo Henrique Silva"))/GETPIVOTDATA("PESQUISA",Análise1!$AO$40,"ATENDENTE","Gustavo Henrique Silva")</f>
        <v>0.39130434782608697</v>
      </c>
      <c r="N46" s="17">
        <f>(GETPIVOTDATA("PESQUISA",Análise1!$AX$40,"PESQUISA","Bom","ATENDENTE","Gustavo Henrique Silva")+GETPIVOTDATA("PESQUISA",Análise1!$AX$40,"PESQUISA","Ótimo","ATENDENTE","Gustavo Henrique Silva"))/GETPIVOTDATA("PESQUISA",Análise1!$AX$40,"ATENDENTE","Gustavo Henrique Silva")</f>
        <v>0.33333333333333331</v>
      </c>
      <c r="O46" s="17">
        <f>(GETPIVOTDATA("PESQUISA",Análise1!$BG$40,"PESQUISA","Bom","ATENDENTE","Gustavo Henrique Silva")+GETPIVOTDATA("PESQUISA",Análise1!$BG$40,"PESQUISA","Ótimo","ATENDENTE","Gustavo Henrique Silva"))/GETPIVOTDATA("PESQUISA",Análise1!$BG$40,"ATENDENTE","Gustavo Henrique Silva")</f>
        <v>0.44117647058823528</v>
      </c>
      <c r="P46" s="16">
        <f>(GETPIVOTDATA("PESQUISA",Análise1!$BP$40,"PESQUISA","Bom","ATENDENTE","Gustavo Henrique Silva")+GETPIVOTDATA("PESQUISA",Análise1!$BP$40,"PESQUISA","Ótimo","ATENDENTE","Gustavo Henrique Silva"))/GETPIVOTDATA("PESQUISA",Análise1!$BP$40,"ATENDENTE","Gustavo Henrique Silva")</f>
        <v>0.38181818181818183</v>
      </c>
      <c r="Q46" s="17">
        <f>(GETPIVOTDATA("PESQUISA",Análise1!$BY$40,"PESQUISA","Bom","ATENDENTE","Gustavo Henrique Silva")+GETPIVOTDATA("PESQUISA",Análise1!$BY$40,"PESQUISA","Ótimo","ATENDENTE","Gustavo Henrique Silva"))/GETPIVOTDATA("PESQUISA",Análise1!$BY$40,"ATENDENTE","Gustavo Henrique Silva")</f>
        <v>0.4</v>
      </c>
      <c r="R46" s="17">
        <f>(GETPIVOTDATA("PESQUISA",Análise1!$CH$40,"PESQUISA","Bom","ATENDENTE","Gustavo Henrique Silva")+GETPIVOTDATA("PESQUISA",Análise1!$CH$40,"PESQUISA","Ótimo","ATENDENTE","Gustavo Henrique Silva"))/GETPIVOTDATA("PESQUISA",Análise1!$CH$40,"ATENDENTE","Gustavo Henrique Silva")</f>
        <v>0.38235294117647056</v>
      </c>
      <c r="S46" s="17">
        <f>(GETPIVOTDATA("PESQUISA",Análise1!$CQ$40,"PESQUISA","Bom","ATENDENTE","Gustavo Henrique Silva")+GETPIVOTDATA("PESQUISA",Análise1!$CQ$40,"PESQUISA","Ótimo","ATENDENTE","Gustavo Henrique Silva"))/GETPIVOTDATA("PESQUISA",Análise1!$CQ$40,"ATENDENTE","Gustavo Henrique Silva")</f>
        <v>0.46666666666666667</v>
      </c>
      <c r="T46" s="17">
        <f>(GETPIVOTDATA("PESQUISA",Análise1!$CZ$40,"PESQUISA","Bom","ATENDENTE","Gustavo Henrique Silva")+GETPIVOTDATA("PESQUISA",Análise1!$CZ$40,"PESQUISA","Ótimo","ATENDENTE","Gustavo Henrique Silva"))/GETPIVOTDATA("PESQUISA",Análise1!$CZ$40,"ATENDENTE","Gustavo Henrique Silva")</f>
        <v>0.45161290322580644</v>
      </c>
    </row>
    <row r="47" spans="2:20" x14ac:dyDescent="0.2">
      <c r="B47" s="1" t="s">
        <v>198</v>
      </c>
      <c r="C47" s="1">
        <f>GETPIVOTDATA("PESQUISA",Análise1!$B$40,"PESQUISA","Ótimo","ATENDENTE","Marcelo Costa")</f>
        <v>68</v>
      </c>
      <c r="D47" s="1">
        <f>GETPIVOTDATA("PESQUISA",Análise1!$B$40,"PESQUISA","Bom","ATENDENTE","Marcelo Costa")</f>
        <v>69</v>
      </c>
      <c r="E47" s="1">
        <f>GETPIVOTDATA("PESQUISA",Análise1!$B$40,"PESQUISA","Regular","ATENDENTE","Marcelo Costa")</f>
        <v>72</v>
      </c>
      <c r="F47" s="1">
        <f>GETPIVOTDATA("PESQUISA",Análise1!$B$40,"PESQUISA","Ruim","ATENDENTE","Marcelo Costa")</f>
        <v>75</v>
      </c>
      <c r="G47" s="1">
        <f>GETPIVOTDATA("PESQUISA",Análise1!$B$40,"PESQUISA","Péssimo","ATENDENTE","Marcelo Costa")</f>
        <v>58</v>
      </c>
      <c r="H47" s="1">
        <f t="shared" si="4"/>
        <v>342</v>
      </c>
      <c r="I47" s="17">
        <f t="shared" si="5"/>
        <v>0.40058479532163743</v>
      </c>
      <c r="J47" s="17">
        <f>(GETPIVOTDATA("PESQUISA",Análise1!$N$40,"PESQUISA","Bom","ATENDENTE","Marcelo Costa")+GETPIVOTDATA("PESQUISA",Análise1!$N$40,"PESQUISA","Ótimo","ATENDENTE","Marcelo Costa"))/GETPIVOTDATA("PESQUISA",Análise1!$N$40,"ATENDENTE","Marcelo Costa")</f>
        <v>0.42857142857142855</v>
      </c>
      <c r="K47" s="17">
        <f>(GETPIVOTDATA("PESQUISA",Análise1!$W$40,"PESQUISA","Bom","ATENDENTE","Marcelo Costa")+GETPIVOTDATA("PESQUISA",Análise1!$W$40,"PESQUISA","Ótimo","ATENDENTE","Marcelo Costa"))/GETPIVOTDATA("PESQUISA",Análise1!$W$40,"ATENDENTE","Marcelo Costa")</f>
        <v>0.32</v>
      </c>
      <c r="L47" s="17">
        <f>(GETPIVOTDATA("PESQUISA",Análise1!$AF$40,"PESQUISA","Bom","ATENDENTE","Marcelo Costa")+GETPIVOTDATA("PESQUISA",Análise1!$AF$40,"PESQUISA","Ótimo","ATENDENTE","Marcelo Costa"))/GETPIVOTDATA("PESQUISA",Análise1!$AF$40,"ATENDENTE","Marcelo Costa")</f>
        <v>0.58064516129032262</v>
      </c>
      <c r="M47" s="17">
        <f>(GETPIVOTDATA("PESQUISA",Análise1!$AO$40,"PESQUISA","Bom","ATENDENTE","Marcelo Costa")+GETPIVOTDATA("PESQUISA",Análise1!$AO$40,"PESQUISA","Ótimo","ATENDENTE","Marcelo Costa"))/GETPIVOTDATA("PESQUISA",Análise1!$AO$40,"ATENDENTE","Marcelo Costa")</f>
        <v>0.44</v>
      </c>
      <c r="N47" s="17">
        <f>(GETPIVOTDATA("PESQUISA",Análise1!$AX$40,"PESQUISA","Bom","ATENDENTE","Marcelo Costa")+GETPIVOTDATA("PESQUISA",Análise1!$AX$40,"PESQUISA","Ótimo","ATENDENTE","Marcelo Costa"))/GETPIVOTDATA("PESQUISA",Análise1!$AX$40,"ATENDENTE","Marcelo Costa")</f>
        <v>0.375</v>
      </c>
      <c r="O47" s="17">
        <f>(GETPIVOTDATA("PESQUISA",Análise1!$BG$40,"PESQUISA","Bom","ATENDENTE","Marcelo Costa")+GETPIVOTDATA("PESQUISA",Análise1!$BG$40,"PESQUISA","Ótimo","ATENDENTE","Marcelo Costa"))/GETPIVOTDATA("PESQUISA",Análise1!$BG$40,"ATENDENTE","Marcelo Costa")</f>
        <v>0.375</v>
      </c>
      <c r="P47" s="17">
        <f>(GETPIVOTDATA("PESQUISA",Análise1!$BP$40,"PESQUISA","Bom","ATENDENTE","Marcelo Costa")+GETPIVOTDATA("PESQUISA",Análise1!$BP$40,"PESQUISA","Ótimo","ATENDENTE","Marcelo Costa"))/GETPIVOTDATA("PESQUISA",Análise1!$BP$40,"ATENDENTE","Marcelo Costa")</f>
        <v>0.4</v>
      </c>
      <c r="Q47" s="17">
        <f>(GETPIVOTDATA("PESQUISA",Análise1!$BY$40,"PESQUISA","Bom","ATENDENTE","Marcelo Costa")+GETPIVOTDATA("PESQUISA",Análise1!$BY$40,"PESQUISA","Ótimo","ATENDENTE","Marcelo Costa"))/GETPIVOTDATA("PESQUISA",Análise1!$BY$40,"ATENDENTE","Marcelo Costa")</f>
        <v>0.39130434782608697</v>
      </c>
      <c r="R47" s="17">
        <f>(GETPIVOTDATA("PESQUISA",Análise1!$CH$40,"PESQUISA","Bom","ATENDENTE","Marcelo Costa")+GETPIVOTDATA("PESQUISA",Análise1!$CH$40,"PESQUISA","Ótimo","ATENDENTE","Marcelo Costa"))/GETPIVOTDATA("PESQUISA",Análise1!$CH$40,"ATENDENTE","Marcelo Costa")</f>
        <v>0.38461538461538464</v>
      </c>
      <c r="S47" s="17">
        <f>(GETPIVOTDATA("PESQUISA",Análise1!$CQ$40,"PESQUISA","Bom","ATENDENTE","Marcelo Costa")+GETPIVOTDATA("PESQUISA",Análise1!$CQ$40,"PESQUISA","Ótimo","ATENDENTE","Marcelo Costa"))/GETPIVOTDATA("PESQUISA",Análise1!$CQ$40,"ATENDENTE","Marcelo Costa")</f>
        <v>0.35294117647058826</v>
      </c>
      <c r="T47" s="17">
        <f>(GETPIVOTDATA("PESQUISA",Análise1!$CZ$40,"PESQUISA","Bom","ATENDENTE","Marcelo Costa")+GETPIVOTDATA("PESQUISA",Análise1!$CZ$40,"PESQUISA","Ótimo","ATENDENTE","Marcelo Costa"))/GETPIVOTDATA("PESQUISA",Análise1!$CZ$40,"ATENDENTE","Marcelo Costa")</f>
        <v>0.33333333333333331</v>
      </c>
    </row>
    <row r="48" spans="2:20" x14ac:dyDescent="0.2">
      <c r="B48" s="1" t="s">
        <v>188</v>
      </c>
      <c r="C48" s="1">
        <f>GETPIVOTDATA("PESQUISA",Análise1!$B$40,"PESQUISA","Ótimo","ATENDENTE","Maria Helena Castro")</f>
        <v>75</v>
      </c>
      <c r="D48" s="1">
        <f>GETPIVOTDATA("PESQUISA",Análise1!$B$40,"PESQUISA","Bom","ATENDENTE","Maria Helena Castro")</f>
        <v>193</v>
      </c>
      <c r="E48" s="1">
        <f>GETPIVOTDATA("PESQUISA",Análise1!$B$40,"PESQUISA","Regular","ATENDENTE","Maria Helena Castro")</f>
        <v>17</v>
      </c>
      <c r="F48" s="1">
        <f>GETPIVOTDATA("PESQUISA",Análise1!$B$40,"PESQUISA","Ruim","ATENDENTE","Maria Helena Castro")</f>
        <v>33</v>
      </c>
      <c r="G48" s="1">
        <f>GETPIVOTDATA("PESQUISA",Análise1!$B$40,"PESQUISA","Péssimo","ATENDENTE","Maria Helena Castro")</f>
        <v>22</v>
      </c>
      <c r="H48" s="1">
        <f t="shared" si="4"/>
        <v>340</v>
      </c>
      <c r="I48" s="15">
        <f t="shared" si="5"/>
        <v>0.78823529411764703</v>
      </c>
      <c r="J48" s="15">
        <f>(GETPIVOTDATA("PESQUISA",Análise1!$N$40,"PESQUISA","Bom","ATENDENTE","Maria Helena Castro")+GETPIVOTDATA("PESQUISA",Análise1!$N$40,"PESQUISA","Ótimo","ATENDENTE","Maria Helena Castro"))/GETPIVOTDATA("PESQUISA",Análise1!$N$40,"ATENDENTE","Maria Helena Castro")</f>
        <v>0.85185185185185186</v>
      </c>
      <c r="K48" s="17">
        <f>(GETPIVOTDATA("PESQUISA",Análise1!$W$40,"PESQUISA","Bom","ATENDENTE","Maria Helena Castro")+GETPIVOTDATA("PESQUISA",Análise1!$W$40,"PESQUISA","Ótimo","ATENDENTE","Maria Helena Castro"))/GETPIVOTDATA("PESQUISA",Análise1!$W$40,"ATENDENTE","Maria Helena Castro")</f>
        <v>0.76470588235294112</v>
      </c>
      <c r="L48" s="17">
        <f>(GETPIVOTDATA("PESQUISA",Análise1!$AF$40,"PESQUISA","Bom","ATENDENTE","Maria Helena Castro")+GETPIVOTDATA("PESQUISA",Análise1!$AF$40,"PESQUISA","Ótimo","ATENDENTE","Maria Helena Castro"))/GETPIVOTDATA("PESQUISA",Análise1!$AF$40,"ATENDENTE","Maria Helena Castro")</f>
        <v>0.7857142857142857</v>
      </c>
      <c r="M48" s="17">
        <f>(GETPIVOTDATA("PESQUISA",Análise1!$AO$40,"PESQUISA","Bom","ATENDENTE","Maria Helena Castro")+GETPIVOTDATA("PESQUISA",Análise1!$AO$40,"PESQUISA","Ótimo","ATENDENTE","Maria Helena Castro"))/GETPIVOTDATA("PESQUISA",Análise1!$AO$40,"ATENDENTE","Maria Helena Castro")</f>
        <v>0.73333333333333328</v>
      </c>
      <c r="N48" s="15">
        <f>(GETPIVOTDATA("PESQUISA",Análise1!$AX$40,"PESQUISA","Bom","ATENDENTE","Maria Helena Castro")+GETPIVOTDATA("PESQUISA",Análise1!$AX$40,"PESQUISA","Ótimo","ATENDENTE","Maria Helena Castro"))/GETPIVOTDATA("PESQUISA",Análise1!$AX$40,"ATENDENTE","Maria Helena Castro")</f>
        <v>0.76923076923076927</v>
      </c>
      <c r="O48" s="15">
        <f>(GETPIVOTDATA("PESQUISA",Análise1!$BG$40,"PESQUISA","Bom","ATENDENTE","Maria Helena Castro")+GETPIVOTDATA("PESQUISA",Análise1!$BG$40,"PESQUISA","Ótimo","ATENDENTE","Maria Helena Castro"))/GETPIVOTDATA("PESQUISA",Análise1!$BG$40,"ATENDENTE","Maria Helena Castro")</f>
        <v>0.81818181818181823</v>
      </c>
      <c r="P48" s="15">
        <f>(GETPIVOTDATA("PESQUISA",Análise1!$BP$40,"PESQUISA","Bom","ATENDENTE","Maria Helena Castro")+GETPIVOTDATA("PESQUISA",Análise1!$BP$40,"PESQUISA","Ótimo","ATENDENTE","Maria Helena Castro"))/GETPIVOTDATA("PESQUISA",Análise1!$BP$40,"ATENDENTE","Maria Helena Castro")</f>
        <v>0.79629629629629628</v>
      </c>
      <c r="Q48" s="15">
        <f>(GETPIVOTDATA("PESQUISA",Análise1!$BY$40,"PESQUISA","Bom","ATENDENTE","Maria Helena Castro")+GETPIVOTDATA("PESQUISA",Análise1!$BY$40,"PESQUISA","Ótimo","ATENDENTE","Maria Helena Castro"))/GETPIVOTDATA("PESQUISA",Análise1!$BY$40,"ATENDENTE","Maria Helena Castro")</f>
        <v>0.75</v>
      </c>
      <c r="R48" s="17">
        <f>(GETPIVOTDATA("PESQUISA",Análise1!$CH$40,"PESQUISA","Bom","ATENDENTE","Maria Helena Castro")+GETPIVOTDATA("PESQUISA",Análise1!$CH$40,"PESQUISA","Ótimo","ATENDENTE","Maria Helena Castro"))/GETPIVOTDATA("PESQUISA",Análise1!$CH$40,"ATENDENTE","Maria Helena Castro")</f>
        <v>0.72</v>
      </c>
      <c r="S48" s="17">
        <f>(GETPIVOTDATA("PESQUISA",Análise1!$CQ$40,"PESQUISA","Bom","ATENDENTE","Maria Helena Castro")+GETPIVOTDATA("PESQUISA",Análise1!$CQ$40,"PESQUISA","Ótimo","ATENDENTE","Maria Helena Castro"))/GETPIVOTDATA("PESQUISA",Análise1!$CQ$40,"ATENDENTE","Maria Helena Castro")</f>
        <v>0.82608695652173914</v>
      </c>
      <c r="T48" s="15">
        <f>(GETPIVOTDATA("PESQUISA",Análise1!$CZ$40,"PESQUISA","Bom","ATENDENTE","Maria Helena Castro")+GETPIVOTDATA("PESQUISA",Análise1!$CZ$40,"PESQUISA","Ótimo","ATENDENTE","Maria Helena Castro"))/GETPIVOTDATA("PESQUISA",Análise1!$CZ$40,"ATENDENTE","Maria Helena Castro")</f>
        <v>0.84848484848484851</v>
      </c>
    </row>
    <row r="49" spans="2:20" x14ac:dyDescent="0.2">
      <c r="B49" s="1" t="s">
        <v>107</v>
      </c>
      <c r="C49" s="1">
        <f>GETPIVOTDATA("PESQUISA",Análise1!$B$40,"PESQUISA","Ótimo","ATENDENTE","Sophia Borges")</f>
        <v>65</v>
      </c>
      <c r="D49" s="1">
        <f>GETPIVOTDATA("PESQUISA",Análise1!$B$40,"PESQUISA","Bom","ATENDENTE","Sophia Borges")</f>
        <v>184</v>
      </c>
      <c r="E49" s="1">
        <f>GETPIVOTDATA("PESQUISA",Análise1!$B$40,"PESQUISA","Regular","ATENDENTE","Sophia Borges")</f>
        <v>27</v>
      </c>
      <c r="F49" s="1">
        <f>GETPIVOTDATA("PESQUISA",Análise1!$B$40,"PESQUISA","Ruim","ATENDENTE","Sophia Borges")</f>
        <v>30</v>
      </c>
      <c r="G49" s="1">
        <f>GETPIVOTDATA("PESQUISA",Análise1!$B$40,"PESQUISA","Péssimo","ATENDENTE","Sophia Borges")</f>
        <v>39</v>
      </c>
      <c r="H49" s="1">
        <f t="shared" si="4"/>
        <v>345</v>
      </c>
      <c r="I49" s="17">
        <f t="shared" si="5"/>
        <v>0.72173913043478266</v>
      </c>
      <c r="J49" s="17">
        <f>(GETPIVOTDATA("PESQUISA",Análise1!$N$40,"PESQUISA","Bom","ATENDENTE","Sophia Borges")+GETPIVOTDATA("PESQUISA",Análise1!$N$40,"PESQUISA","Ótimo","ATENDENTE","Sophia Borges"))/GETPIVOTDATA("PESQUISA",Análise1!$N$40,"ATENDENTE","Sophia Borges")</f>
        <v>0.64102564102564108</v>
      </c>
      <c r="K49" s="17">
        <f>(GETPIVOTDATA("PESQUISA",Análise1!$W$40,"PESQUISA","Bom","ATENDENTE","Sophia Borges")+GETPIVOTDATA("PESQUISA",Análise1!$W$40,"PESQUISA","Ótimo","ATENDENTE","Sophia Borges"))/GETPIVOTDATA("PESQUISA",Análise1!$W$40,"ATENDENTE","Sophia Borges")</f>
        <v>0.81481481481481477</v>
      </c>
      <c r="L49" s="17">
        <f>(GETPIVOTDATA("PESQUISA",Análise1!$AF$40,"PESQUISA","Bom","ATENDENTE","Sophia Borges")+GETPIVOTDATA("PESQUISA",Análise1!$AF$40,"PESQUISA","Ótimo","ATENDENTE","Sophia Borges"))/GETPIVOTDATA("PESQUISA",Análise1!$AF$40,"ATENDENTE","Sophia Borges")</f>
        <v>0.73913043478260865</v>
      </c>
      <c r="M49" s="17">
        <f>(GETPIVOTDATA("PESQUISA",Análise1!$AO$40,"PESQUISA","Bom","ATENDENTE","Sophia Borges")+GETPIVOTDATA("PESQUISA",Análise1!$AO$40,"PESQUISA","Ótimo","ATENDENTE","Sophia Borges"))/GETPIVOTDATA("PESQUISA",Análise1!$AO$40,"ATENDENTE","Sophia Borges")</f>
        <v>0.72727272727272729</v>
      </c>
      <c r="N49" s="17">
        <f>(GETPIVOTDATA("PESQUISA",Análise1!$AX$40,"PESQUISA","Bom","ATENDENTE","Sophia Borges")+GETPIVOTDATA("PESQUISA",Análise1!$AX$40,"PESQUISA","Ótimo","ATENDENTE","Sophia Borges"))/GETPIVOTDATA("PESQUISA",Análise1!$AX$40,"ATENDENTE","Sophia Borges")</f>
        <v>0.75757575757575757</v>
      </c>
      <c r="O49" s="17">
        <f>(GETPIVOTDATA("PESQUISA",Análise1!$BG$40,"PESQUISA","Bom","ATENDENTE","Sophia Borges")+GETPIVOTDATA("PESQUISA",Análise1!$BG$40,"PESQUISA","Ótimo","ATENDENTE","Sophia Borges"))/GETPIVOTDATA("PESQUISA",Análise1!$BG$40,"ATENDENTE","Sophia Borges")</f>
        <v>0.56666666666666665</v>
      </c>
      <c r="P49" s="17">
        <f>(GETPIVOTDATA("PESQUISA",Análise1!$BP$40,"PESQUISA","Bom","ATENDENTE","Sophia Borges")+GETPIVOTDATA("PESQUISA",Análise1!$BP$40,"PESQUISA","Ótimo","ATENDENTE","Sophia Borges"))/GETPIVOTDATA("PESQUISA",Análise1!$BP$40,"ATENDENTE","Sophia Borges")</f>
        <v>0.78</v>
      </c>
      <c r="Q49" s="17">
        <f>(GETPIVOTDATA("PESQUISA",Análise1!$BY$40,"PESQUISA","Bom","ATENDENTE","Sophia Borges")+GETPIVOTDATA("PESQUISA",Análise1!$BY$40,"PESQUISA","Ótimo","ATENDENTE","Sophia Borges"))/GETPIVOTDATA("PESQUISA",Análise1!$BY$40,"ATENDENTE","Sophia Borges")</f>
        <v>0.64</v>
      </c>
      <c r="R49" s="17">
        <f>(GETPIVOTDATA("PESQUISA",Análise1!$CH$40,"PESQUISA","Bom","ATENDENTE","Sophia Borges")+GETPIVOTDATA("PESQUISA",Análise1!$CH$40,"PESQUISA","Ótimo","ATENDENTE","Sophia Borges"))/GETPIVOTDATA("PESQUISA",Análise1!$CH$40,"ATENDENTE","Sophia Borges")</f>
        <v>0.6</v>
      </c>
      <c r="S49" s="15">
        <f>(GETPIVOTDATA("PESQUISA",Análise1!$CQ$40,"PESQUISA","Bom","ATENDENTE","Sophia Borges")+GETPIVOTDATA("PESQUISA",Análise1!$CQ$40,"PESQUISA","Ótimo","ATENDENTE","Sophia Borges"))/GETPIVOTDATA("PESQUISA",Análise1!$CQ$40,"ATENDENTE","Sophia Borges")</f>
        <v>0.90476190476190477</v>
      </c>
      <c r="T49" s="17">
        <f>(GETPIVOTDATA("PESQUISA",Análise1!$CZ$40,"PESQUISA","Bom","ATENDENTE","Sophia Borges")+GETPIVOTDATA("PESQUISA",Análise1!$CZ$40,"PESQUISA","Ótimo","ATENDENTE","Sophia Borges"))/GETPIVOTDATA("PESQUISA",Análise1!$CZ$40,"ATENDENTE","Sophia Borges")</f>
        <v>0.79411764705882348</v>
      </c>
    </row>
    <row r="50" spans="2:20" x14ac:dyDescent="0.2">
      <c r="B50" s="1" t="s">
        <v>296</v>
      </c>
      <c r="C50" s="1">
        <f>GETPIVOTDATA("PESQUISA",Análise1!$B$40,"PESQUISA","Ótimo","ATENDENTE","Vitória Sales")</f>
        <v>69</v>
      </c>
      <c r="D50" s="1">
        <f>GETPIVOTDATA("PESQUISA",Análise1!$B$40,"PESQUISA","Bom","ATENDENTE","Vitória Sales")</f>
        <v>74</v>
      </c>
      <c r="E50" s="1">
        <f>GETPIVOTDATA("PESQUISA",Análise1!$B$40,"PESQUISA","Regular","ATENDENTE","Vitória Sales")</f>
        <v>64</v>
      </c>
      <c r="F50" s="1">
        <f>GETPIVOTDATA("PESQUISA",Análise1!$B$40,"PESQUISA","Ruim","ATENDENTE","Vitória Sales")</f>
        <v>72</v>
      </c>
      <c r="G50" s="1">
        <f>GETPIVOTDATA("PESQUISA",Análise1!$B$40,"PESQUISA","Péssimo","ATENDENTE","Vitória Sales")</f>
        <v>67</v>
      </c>
      <c r="H50" s="1">
        <f t="shared" si="4"/>
        <v>346</v>
      </c>
      <c r="I50" s="17">
        <f t="shared" si="5"/>
        <v>0.41329479768786126</v>
      </c>
      <c r="J50" s="17">
        <f>(GETPIVOTDATA("PESQUISA",Análise1!$N$40,"PESQUISA","Bom","ATENDENTE","Vitória Sales")+GETPIVOTDATA("PESQUISA",Análise1!$N$40,"PESQUISA","Ótimo","ATENDENTE","Vitória Sales"))/GETPIVOTDATA("PESQUISA",Análise1!$N$40,"ATENDENTE","Vitória Sales")</f>
        <v>0.41666666666666669</v>
      </c>
      <c r="K50" s="17">
        <f>(GETPIVOTDATA("PESQUISA",Análise1!$W$40,"PESQUISA","Bom","ATENDENTE","Vitória Sales")+GETPIVOTDATA("PESQUISA",Análise1!$W$40,"PESQUISA","Ótimo","ATENDENTE","Vitória Sales"))/GETPIVOTDATA("PESQUISA",Análise1!$W$40,"ATENDENTE","Vitória Sales")</f>
        <v>0.34285714285714286</v>
      </c>
      <c r="L50" s="17">
        <f>(GETPIVOTDATA("PESQUISA",Análise1!$AF$40,"PESQUISA","Bom","ATENDENTE","Vitória Sales")+GETPIVOTDATA("PESQUISA",Análise1!$AF$40,"PESQUISA","Ótimo","ATENDENTE","Vitória Sales"))/GETPIVOTDATA("PESQUISA",Análise1!$AF$40,"ATENDENTE","Vitória Sales")</f>
        <v>0.41935483870967744</v>
      </c>
      <c r="M50" s="17">
        <f>(GETPIVOTDATA("PESQUISA",Análise1!$AO$40,"PESQUISA","Bom","ATENDENTE","Vitória Sales")+GETPIVOTDATA("PESQUISA",Análise1!$AO$40,"PESQUISA","Ótimo","ATENDENTE","Vitória Sales"))/GETPIVOTDATA("PESQUISA",Análise1!$AO$40,"ATENDENTE","Vitória Sales")</f>
        <v>0.40740740740740738</v>
      </c>
      <c r="N50" s="17">
        <f>(GETPIVOTDATA("PESQUISA",Análise1!$AX$40,"PESQUISA","Bom","ATENDENTE","Vitória Sales")+GETPIVOTDATA("PESQUISA",Análise1!$AX$40,"PESQUISA","Ótimo","ATENDENTE","Vitória Sales"))/GETPIVOTDATA("PESQUISA",Análise1!$AX$40,"ATENDENTE","Vitória Sales")</f>
        <v>0.44117647058823528</v>
      </c>
      <c r="O50" s="16">
        <f>(GETPIVOTDATA("PESQUISA",Análise1!$BG$40,"PESQUISA","Bom","ATENDENTE","Vitória Sales")+GETPIVOTDATA("PESQUISA",Análise1!$BG$40,"PESQUISA","Ótimo","ATENDENTE","Vitória Sales"))/GETPIVOTDATA("PESQUISA",Análise1!$BG$40,"ATENDENTE","Vitória Sales")</f>
        <v>0.39130434782608697</v>
      </c>
      <c r="P50" s="17">
        <f>(GETPIVOTDATA("PESQUISA",Análise1!$BP$40,"PESQUISA","Bom","ATENDENTE","Vitória Sales")+GETPIVOTDATA("PESQUISA",Análise1!$BP$40,"PESQUISA","Ótimo","ATENDENTE","Vitória Sales"))/GETPIVOTDATA("PESQUISA",Análise1!$BP$40,"ATENDENTE","Vitória Sales")</f>
        <v>0.4</v>
      </c>
      <c r="Q50" s="17">
        <f>(GETPIVOTDATA("PESQUISA",Análise1!$BY$40,"PESQUISA","Bom","ATENDENTE","Vitória Sales")+GETPIVOTDATA("PESQUISA",Análise1!$BY$40,"PESQUISA","Ótimo","ATENDENTE","Vitória Sales"))/GETPIVOTDATA("PESQUISA",Análise1!$BY$40,"ATENDENTE","Vitória Sales")</f>
        <v>0.55882352941176472</v>
      </c>
      <c r="R50" s="17">
        <f>(GETPIVOTDATA("PESQUISA",Análise1!$CH$40,"PESQUISA","Bom","ATENDENTE","Vitória Sales")+GETPIVOTDATA("PESQUISA",Análise1!$CH$40,"PESQUISA","Ótimo","ATENDENTE","Vitória Sales"))/GETPIVOTDATA("PESQUISA",Análise1!$CH$40,"ATENDENTE","Vitória Sales")</f>
        <v>0.44827586206896552</v>
      </c>
      <c r="S50" s="17">
        <f>(GETPIVOTDATA("PESQUISA",Análise1!$CQ$40,"PESQUISA","Bom","ATENDENTE","Vitória Sales")+GETPIVOTDATA("PESQUISA",Análise1!$CQ$40,"PESQUISA","Ótimo","ATENDENTE","Vitória Sales"))/GETPIVOTDATA("PESQUISA",Análise1!$CQ$40,"ATENDENTE","Vitória Sales")</f>
        <v>0.35714285714285715</v>
      </c>
      <c r="T50" s="16">
        <f>(GETPIVOTDATA("PESQUISA",Análise1!$CZ$40,"PESQUISA","Bom","ATENDENTE","Vitória Sales")+GETPIVOTDATA("PESQUISA",Análise1!$CZ$40,"PESQUISA","Ótimo","ATENDENTE","Vitória Sales"))/GETPIVOTDATA("PESQUISA",Análise1!$CZ$40,"ATENDENTE","Vitória Sales")</f>
        <v>0.3611111111111111</v>
      </c>
    </row>
    <row r="51" spans="2:20" x14ac:dyDescent="0.2">
      <c r="B51" s="1" t="s">
        <v>312</v>
      </c>
      <c r="C51" s="1">
        <f>GETPIVOTDATA("PESQUISA",Análise1!$B$40,"PESQUISA","Ótimo","ATENDENTE","Emanuelly Farias")</f>
        <v>63</v>
      </c>
      <c r="D51" s="1">
        <f>GETPIVOTDATA("PESQUISA",Análise1!$B$40,"PESQUISA","Bom","ATENDENTE","Emanuelly Farias")</f>
        <v>63</v>
      </c>
      <c r="E51" s="1">
        <f>GETPIVOTDATA("PESQUISA",Análise1!$B$40,"PESQUISA","Regular","ATENDENTE","Emanuelly Farias")</f>
        <v>55</v>
      </c>
      <c r="F51" s="1">
        <f>GETPIVOTDATA("PESQUISA",Análise1!$B$40,"PESQUISA","Ruim","ATENDENTE","Emanuelly Farias")</f>
        <v>82</v>
      </c>
      <c r="G51" s="1">
        <f>GETPIVOTDATA("PESQUISA",Análise1!$B$40,"PESQUISA","Péssimo","ATENDENTE","Emanuelly Farias")</f>
        <v>55</v>
      </c>
      <c r="H51" s="1">
        <f t="shared" si="4"/>
        <v>318</v>
      </c>
      <c r="I51" s="17">
        <f t="shared" si="5"/>
        <v>0.39622641509433965</v>
      </c>
      <c r="J51" s="17">
        <f>(GETPIVOTDATA("PESQUISA",Análise1!$N$40,"PESQUISA","Bom","ATENDENTE","Emanuelly Farias")+GETPIVOTDATA("PESQUISA",Análise1!$N$40,"PESQUISA","Ótimo","ATENDENTE","Emanuelly Farias"))/GETPIVOTDATA("PESQUISA",Análise1!$N$40,"ATENDENTE","Emanuelly Farias")</f>
        <v>0.44</v>
      </c>
      <c r="K51" s="17">
        <f>(GETPIVOTDATA("PESQUISA",Análise1!$W$40,"PESQUISA","Bom","ATENDENTE","Emanuelly Farias")+GETPIVOTDATA("PESQUISA",Análise1!$W$40,"PESQUISA","Ótimo","ATENDENTE","Emanuelly Farias"))/GETPIVOTDATA("PESQUISA",Análise1!$W$40,"ATENDENTE","Emanuelly Farias")</f>
        <v>0.38709677419354838</v>
      </c>
      <c r="L51" s="17">
        <f>(GETPIVOTDATA("PESQUISA",Análise1!$AF$40,"PESQUISA","Bom","ATENDENTE","Emanuelly Farias")+GETPIVOTDATA("PESQUISA",Análise1!$AF$40,"PESQUISA","Ótimo","ATENDENTE","Emanuelly Farias"))/GETPIVOTDATA("PESQUISA",Análise1!$AF$40,"ATENDENTE","Emanuelly Farias")</f>
        <v>0.41935483870967744</v>
      </c>
      <c r="M51" s="17">
        <f>(GETPIVOTDATA("PESQUISA",Análise1!$AO$40,"PESQUISA","Bom","ATENDENTE","Emanuelly Farias")+GETPIVOTDATA("PESQUISA",Análise1!$AO$40,"PESQUISA","Ótimo","ATENDENTE","Emanuelly Farias"))/GETPIVOTDATA("PESQUISA",Análise1!$AO$40,"ATENDENTE","Emanuelly Farias")</f>
        <v>0.25</v>
      </c>
      <c r="N51" s="17">
        <f>(GETPIVOTDATA("PESQUISA",Análise1!$AX$40,"PESQUISA","Bom","ATENDENTE","Emanuelly Farias")+GETPIVOTDATA("PESQUISA",Análise1!$AX$40,"PESQUISA","Ótimo","ATENDENTE","Emanuelly Farias"))/GETPIVOTDATA("PESQUISA",Análise1!$AX$40,"ATENDENTE","Emanuelly Farias")</f>
        <v>0.54545454545454541</v>
      </c>
      <c r="O51" s="17">
        <f>(GETPIVOTDATA("PESQUISA",Análise1!$BG$40,"PESQUISA","Bom","ATENDENTE","Emanuelly Farias")+GETPIVOTDATA("PESQUISA",Análise1!$BG$40,"PESQUISA","Ótimo","ATENDENTE","Emanuelly Farias"))/GETPIVOTDATA("PESQUISA",Análise1!$BG$40,"ATENDENTE","Emanuelly Farias")</f>
        <v>0.4</v>
      </c>
      <c r="P51" s="17">
        <f>(GETPIVOTDATA("PESQUISA",Análise1!$BP$40,"PESQUISA","Bom","ATENDENTE","Emanuelly Farias")+GETPIVOTDATA("PESQUISA",Análise1!$BP$40,"PESQUISA","Ótimo","ATENDENTE","Emanuelly Farias"))/GETPIVOTDATA("PESQUISA",Análise1!$BP$40,"ATENDENTE","Emanuelly Farias")</f>
        <v>0.41538461538461541</v>
      </c>
      <c r="Q51" s="16">
        <f>(GETPIVOTDATA("PESQUISA",Análise1!$BY$40,"PESQUISA","Bom","ATENDENTE","Emanuelly Farias")+GETPIVOTDATA("PESQUISA",Análise1!$BY$40,"PESQUISA","Ótimo","ATENDENTE","Emanuelly Farias"))/GETPIVOTDATA("PESQUISA",Análise1!$BY$40,"ATENDENTE","Emanuelly Farias")</f>
        <v>0.26666666666666666</v>
      </c>
      <c r="R51" s="16">
        <f>(GETPIVOTDATA("PESQUISA",Análise1!$CH$40,"PESQUISA","Bom","ATENDENTE","Emanuelly Farias")+GETPIVOTDATA("PESQUISA",Análise1!$CH$40,"PESQUISA","Ótimo","ATENDENTE","Emanuelly Farias"))/GETPIVOTDATA("PESQUISA",Análise1!$CH$40,"ATENDENTE","Emanuelly Farias")</f>
        <v>0.3</v>
      </c>
      <c r="S51" s="17">
        <f>(GETPIVOTDATA("PESQUISA",Análise1!$CQ$40,"PESQUISA","Bom","ATENDENTE","Emanuelly Farias")+GETPIVOTDATA("PESQUISA",Análise1!$CQ$40,"PESQUISA","Ótimo","ATENDENTE","Emanuelly Farias"))/GETPIVOTDATA("PESQUISA",Análise1!$CQ$40,"ATENDENTE","Emanuelly Farias")</f>
        <v>0.37037037037037035</v>
      </c>
      <c r="T51" s="17">
        <f>(GETPIVOTDATA("PESQUISA",Análise1!$CZ$40,"PESQUISA","Bom","ATENDENTE","Emanuelly Farias")+GETPIVOTDATA("PESQUISA",Análise1!$CZ$40,"PESQUISA","Ótimo","ATENDENTE","Emanuelly Farias"))/GETPIVOTDATA("PESQUISA",Análise1!$CZ$40,"ATENDENTE","Emanuelly Farias")</f>
        <v>0.5</v>
      </c>
    </row>
    <row r="52" spans="2:20" x14ac:dyDescent="0.2">
      <c r="B52" s="1" t="s">
        <v>29</v>
      </c>
      <c r="C52" s="1">
        <f>GETPIVOTDATA("PESQUISA",Análise1!$B$40,"PESQUISA","Ótimo","ATENDENTE","Fernanda Fonseca")</f>
        <v>75</v>
      </c>
      <c r="D52" s="1">
        <f>GETPIVOTDATA("PESQUISA",Análise1!$B$40,"PESQUISA","Bom","ATENDENTE","Fernanda Fonseca")</f>
        <v>57</v>
      </c>
      <c r="E52" s="1">
        <f>GETPIVOTDATA("PESQUISA",Análise1!$B$40,"PESQUISA","Regular","ATENDENTE","Fernanda Fonseca")</f>
        <v>83</v>
      </c>
      <c r="F52" s="1">
        <f>GETPIVOTDATA("PESQUISA",Análise1!$B$40,"PESQUISA","Ruim","ATENDENTE","Fernanda Fonseca")</f>
        <v>58</v>
      </c>
      <c r="G52" s="1">
        <f>GETPIVOTDATA("PESQUISA",Análise1!$B$40,"PESQUISA","Péssimo","ATENDENTE","Fernanda Fonseca")</f>
        <v>59</v>
      </c>
      <c r="H52" s="1">
        <f t="shared" si="4"/>
        <v>332</v>
      </c>
      <c r="I52" s="17">
        <f t="shared" si="5"/>
        <v>0.39759036144578314</v>
      </c>
      <c r="J52" s="17">
        <f>(GETPIVOTDATA("PESQUISA",Análise1!$N$40,"PESQUISA","Bom","ATENDENTE","Fernanda Fonseca")+GETPIVOTDATA("PESQUISA",Análise1!$N$40,"PESQUISA","Ótimo","ATENDENTE","Fernanda Fonseca"))/GETPIVOTDATA("PESQUISA",Análise1!$N$40,"ATENDENTE","Fernanda Fonseca")</f>
        <v>0.4642857142857143</v>
      </c>
      <c r="K52" s="16">
        <f>(GETPIVOTDATA("PESQUISA",Análise1!$W$40,"PESQUISA","Bom","ATENDENTE","Fernanda Fonseca")+GETPIVOTDATA("PESQUISA",Análise1!$W$40,"PESQUISA","Ótimo","ATENDENTE","Fernanda Fonseca"))/GETPIVOTDATA("PESQUISA",Análise1!$W$40,"ATENDENTE","Fernanda Fonseca")</f>
        <v>0.2608695652173913</v>
      </c>
      <c r="L52" s="16">
        <f>(GETPIVOTDATA("PESQUISA",Análise1!$AF$40,"PESQUISA","Bom","ATENDENTE","Fernanda Fonseca")+GETPIVOTDATA("PESQUISA",Análise1!$AF$40,"PESQUISA","Ótimo","ATENDENTE","Fernanda Fonseca"))/GETPIVOTDATA("PESQUISA",Análise1!$AF$40,"ATENDENTE","Fernanda Fonseca")</f>
        <v>0.29166666666666669</v>
      </c>
      <c r="M52" s="17">
        <f>(GETPIVOTDATA("PESQUISA",Análise1!$AO$40,"PESQUISA","Bom","ATENDENTE","Fernanda Fonseca")+GETPIVOTDATA("PESQUISA",Análise1!$AO$40,"PESQUISA","Ótimo","ATENDENTE","Fernanda Fonseca"))/GETPIVOTDATA("PESQUISA",Análise1!$AO$40,"ATENDENTE","Fernanda Fonseca")</f>
        <v>0.4</v>
      </c>
      <c r="N52" s="16">
        <f>(GETPIVOTDATA("PESQUISA",Análise1!$AX$40,"PESQUISA","Bom","ATENDENTE","Fernanda Fonseca")+GETPIVOTDATA("PESQUISA",Análise1!$AX$40,"PESQUISA","Ótimo","ATENDENTE","Fernanda Fonseca"))/GETPIVOTDATA("PESQUISA",Análise1!$AX$40,"ATENDENTE","Fernanda Fonseca")</f>
        <v>0.25714285714285712</v>
      </c>
      <c r="O52" s="17">
        <f>(GETPIVOTDATA("PESQUISA",Análise1!$BG$40,"PESQUISA","Bom","ATENDENTE","Fernanda Fonseca")+GETPIVOTDATA("PESQUISA",Análise1!$BG$40,"PESQUISA","Ótimo","ATENDENTE","Fernanda Fonseca"))/GETPIVOTDATA("PESQUISA",Análise1!$BG$40,"ATENDENTE","Fernanda Fonseca")</f>
        <v>0.40740740740740738</v>
      </c>
      <c r="P52" s="17">
        <f>(GETPIVOTDATA("PESQUISA",Análise1!$BP$40,"PESQUISA","Bom","ATENDENTE","Fernanda Fonseca")+GETPIVOTDATA("PESQUISA",Análise1!$BP$40,"PESQUISA","Ótimo","ATENDENTE","Fernanda Fonseca"))/GETPIVOTDATA("PESQUISA",Análise1!$BP$40,"ATENDENTE","Fernanda Fonseca")</f>
        <v>0.45</v>
      </c>
      <c r="Q52" s="17">
        <f>(GETPIVOTDATA("PESQUISA",Análise1!$BY$40,"PESQUISA","Bom","ATENDENTE","Fernanda Fonseca")+GETPIVOTDATA("PESQUISA",Análise1!$BY$40,"PESQUISA","Ótimo","ATENDENTE","Fernanda Fonseca"))/GETPIVOTDATA("PESQUISA",Análise1!$BY$40,"ATENDENTE","Fernanda Fonseca")</f>
        <v>0.45161290322580644</v>
      </c>
      <c r="R52" s="17">
        <f>(GETPIVOTDATA("PESQUISA",Análise1!$CH$40,"PESQUISA","Bom","ATENDENTE","Fernanda Fonseca")+GETPIVOTDATA("PESQUISA",Análise1!$CH$40,"PESQUISA","Ótimo","ATENDENTE","Fernanda Fonseca"))/GETPIVOTDATA("PESQUISA",Análise1!$CH$40,"ATENDENTE","Fernanda Fonseca")</f>
        <v>0.36363636363636365</v>
      </c>
      <c r="S52" s="17">
        <f>(GETPIVOTDATA("PESQUISA",Análise1!$CQ$40,"PESQUISA","Bom","ATENDENTE","Fernanda Fonseca")+GETPIVOTDATA("PESQUISA",Análise1!$CQ$40,"PESQUISA","Ótimo","ATENDENTE","Fernanda Fonseca"))/GETPIVOTDATA("PESQUISA",Análise1!$CQ$40,"ATENDENTE","Fernanda Fonseca")</f>
        <v>0.53333333333333333</v>
      </c>
      <c r="T52" s="17">
        <f>(GETPIVOTDATA("PESQUISA",Análise1!$CZ$40,"PESQUISA","Bom","ATENDENTE","Fernanda Fonseca")+GETPIVOTDATA("PESQUISA",Análise1!$CZ$40,"PESQUISA","Ótimo","ATENDENTE","Fernanda Fonseca"))/GETPIVOTDATA("PESQUISA",Análise1!$CZ$40,"ATENDENTE","Fernanda Fonseca")</f>
        <v>0.40740740740740738</v>
      </c>
    </row>
    <row r="53" spans="2:20" x14ac:dyDescent="0.2">
      <c r="B53" s="1" t="s">
        <v>54</v>
      </c>
      <c r="C53" s="1">
        <f>GETPIVOTDATA("PESQUISA",Análise1!$B$40,"PESQUISA","Ótimo","ATENDENTE","Eduarda Cavalcanti")</f>
        <v>68</v>
      </c>
      <c r="D53" s="1">
        <f>GETPIVOTDATA("PESQUISA",Análise1!$B$40,"PESQUISA","Bom","ATENDENTE","Eduarda Cavalcanti")</f>
        <v>65</v>
      </c>
      <c r="E53" s="1">
        <f>GETPIVOTDATA("PESQUISA",Análise1!$B$40,"PESQUISA","Regular","ATENDENTE","Eduarda Cavalcanti")</f>
        <v>66</v>
      </c>
      <c r="F53" s="1">
        <f>GETPIVOTDATA("PESQUISA",Análise1!$B$40,"PESQUISA","Ruim","ATENDENTE","Eduarda Cavalcanti")</f>
        <v>76</v>
      </c>
      <c r="G53" s="1">
        <f>GETPIVOTDATA("PESQUISA",Análise1!$B$40,"PESQUISA","Péssimo","ATENDENTE","Eduarda Cavalcanti")</f>
        <v>62</v>
      </c>
      <c r="H53" s="1">
        <f t="shared" si="4"/>
        <v>337</v>
      </c>
      <c r="I53" s="16">
        <f t="shared" si="5"/>
        <v>0.39465875370919884</v>
      </c>
      <c r="J53" s="17">
        <f>(GETPIVOTDATA("PESQUISA",Análise1!$N$40,"PESQUISA","Bom","ATENDENTE","Eduarda Cavalcanti")+GETPIVOTDATA("PESQUISA",Análise1!$N$40,"PESQUISA","Ótimo","ATENDENTE","Eduarda Cavalcanti"))/GETPIVOTDATA("PESQUISA",Análise1!$N$40,"ATENDENTE","Eduarda Cavalcanti")</f>
        <v>0.40740740740740738</v>
      </c>
      <c r="K53" s="17">
        <f>(GETPIVOTDATA("PESQUISA",Análise1!$W$40,"PESQUISA","Bom","ATENDENTE","Eduarda Cavalcanti")+GETPIVOTDATA("PESQUISA",Análise1!$W$40,"PESQUISA","Ótimo","ATENDENTE","Eduarda Cavalcanti"))/GETPIVOTDATA("PESQUISA",Análise1!$W$40,"ATENDENTE","Eduarda Cavalcanti")</f>
        <v>0.40625</v>
      </c>
      <c r="L53" s="17">
        <f>(GETPIVOTDATA("PESQUISA",Análise1!$AF$40,"PESQUISA","Bom","ATENDENTE","Eduarda Cavalcanti")+GETPIVOTDATA("PESQUISA",Análise1!$AF$40,"PESQUISA","Ótimo","ATENDENTE","Eduarda Cavalcanti"))/GETPIVOTDATA("PESQUISA",Análise1!$AF$40,"ATENDENTE","Eduarda Cavalcanti")</f>
        <v>0.32142857142857145</v>
      </c>
      <c r="M53" s="16">
        <f>(GETPIVOTDATA("PESQUISA",Análise1!$AO$40,"PESQUISA","Bom","ATENDENTE","Eduarda Cavalcanti")+GETPIVOTDATA("PESQUISA",Análise1!$AO$40,"PESQUISA","Ótimo","ATENDENTE","Eduarda Cavalcanti"))/GETPIVOTDATA("PESQUISA",Análise1!$AO$40,"ATENDENTE","Eduarda Cavalcanti")</f>
        <v>0.38709677419354838</v>
      </c>
      <c r="N53" s="17">
        <f>(GETPIVOTDATA("PESQUISA",Análise1!$AX$40,"PESQUISA","Bom","ATENDENTE","Eduarda Cavalcanti")+GETPIVOTDATA("PESQUISA",Análise1!$AX$40,"PESQUISA","Ótimo","ATENDENTE","Eduarda Cavalcanti"))/GETPIVOTDATA("PESQUISA",Análise1!$AX$40,"ATENDENTE","Eduarda Cavalcanti")</f>
        <v>0.31034482758620691</v>
      </c>
      <c r="O53" s="17">
        <f>(GETPIVOTDATA("PESQUISA",Análise1!$BG$40,"PESQUISA","Bom","ATENDENTE","Eduarda Cavalcanti")+GETPIVOTDATA("PESQUISA",Análise1!$BG$40,"PESQUISA","Ótimo","ATENDENTE","Eduarda Cavalcanti"))/GETPIVOTDATA("PESQUISA",Análise1!$BG$40,"ATENDENTE","Eduarda Cavalcanti")</f>
        <v>0.41666666666666669</v>
      </c>
      <c r="P53" s="17">
        <f>(GETPIVOTDATA("PESQUISA",Análise1!$BP$40,"PESQUISA","Bom","ATENDENTE","Eduarda Cavalcanti")+GETPIVOTDATA("PESQUISA",Análise1!$BP$40,"PESQUISA","Ótimo","ATENDENTE","Eduarda Cavalcanti"))/GETPIVOTDATA("PESQUISA",Análise1!$BP$40,"ATENDENTE","Eduarda Cavalcanti")</f>
        <v>0.41176470588235292</v>
      </c>
      <c r="Q53" s="17">
        <f>(GETPIVOTDATA("PESQUISA",Análise1!$BY$40,"PESQUISA","Bom","ATENDENTE","Eduarda Cavalcanti")+GETPIVOTDATA("PESQUISA",Análise1!$BY$40,"PESQUISA","Ótimo","ATENDENTE","Eduarda Cavalcanti"))/GETPIVOTDATA("PESQUISA",Análise1!$BY$40,"ATENDENTE","Eduarda Cavalcanti")</f>
        <v>0.37142857142857144</v>
      </c>
      <c r="R53" s="17">
        <f>(GETPIVOTDATA("PESQUISA",Análise1!$CH$40,"PESQUISA","Bom","ATENDENTE","Eduarda Cavalcanti")+GETPIVOTDATA("PESQUISA",Análise1!$CH$40,"PESQUISA","Ótimo","ATENDENTE","Eduarda Cavalcanti"))/GETPIVOTDATA("PESQUISA",Análise1!$CH$40,"ATENDENTE","Eduarda Cavalcanti")</f>
        <v>0.42857142857142855</v>
      </c>
      <c r="S53" s="17">
        <f>(GETPIVOTDATA("PESQUISA",Análise1!$CQ$40,"PESQUISA","Bom","ATENDENTE","Eduarda Cavalcanti")+GETPIVOTDATA("PESQUISA",Análise1!$CQ$40,"PESQUISA","Ótimo","ATENDENTE","Eduarda Cavalcanti"))/GETPIVOTDATA("PESQUISA",Análise1!$CQ$40,"ATENDENTE","Eduarda Cavalcanti")</f>
        <v>0.46666666666666667</v>
      </c>
      <c r="T53" s="17">
        <f>(GETPIVOTDATA("PESQUISA",Análise1!$CZ$40,"PESQUISA","Bom","ATENDENTE","Eduarda Cavalcanti")+GETPIVOTDATA("PESQUISA",Análise1!$CZ$40,"PESQUISA","Ótimo","ATENDENTE","Eduarda Cavalcanti"))/GETPIVOTDATA("PESQUISA",Análise1!$CZ$40,"ATENDENTE","Eduarda Cavalcanti")</f>
        <v>0.41379310344827586</v>
      </c>
    </row>
    <row r="54" spans="2:20" x14ac:dyDescent="0.2">
      <c r="B54" s="1" t="s">
        <v>87</v>
      </c>
      <c r="C54" s="1">
        <f>GETPIVOTDATA("PESQUISA",Análise1!$B$40,"PESQUISA","Ótimo","ATENDENTE","Bruna Pires")</f>
        <v>72</v>
      </c>
      <c r="D54" s="1">
        <f>GETPIVOTDATA("PESQUISA",Análise1!$B$40,"PESQUISA","Bom","ATENDENTE","Bruna Pires")</f>
        <v>68</v>
      </c>
      <c r="E54" s="1">
        <f>GETPIVOTDATA("PESQUISA",Análise1!$B$40,"PESQUISA","Regular","ATENDENTE","Bruna Pires")</f>
        <v>63</v>
      </c>
      <c r="F54" s="1">
        <f>GETPIVOTDATA("PESQUISA",Análise1!$B$40,"PESQUISA","Ruim","ATENDENTE","Bruna Pires")</f>
        <v>56</v>
      </c>
      <c r="G54" s="1">
        <f>GETPIVOTDATA("PESQUISA",Análise1!$B$40,"PESQUISA","Péssimo","ATENDENTE","Bruna Pires")</f>
        <v>73</v>
      </c>
      <c r="H54" s="1">
        <f t="shared" si="4"/>
        <v>332</v>
      </c>
      <c r="I54" s="17">
        <f t="shared" si="5"/>
        <v>0.42168674698795183</v>
      </c>
      <c r="J54" s="17">
        <f>(GETPIVOTDATA("PESQUISA",Análise1!$N$40,"PESQUISA","Bom","ATENDENTE","Bruna Pires")+GETPIVOTDATA("PESQUISA",Análise1!$N$40,"PESQUISA","Ótimo","ATENDENTE","Bruna Pires"))/GETPIVOTDATA("PESQUISA",Análise1!$N$40,"ATENDENTE","Bruna Pires")</f>
        <v>0.52380952380952384</v>
      </c>
      <c r="K54" s="17">
        <f>(GETPIVOTDATA("PESQUISA",Análise1!$W$40,"PESQUISA","Bom","ATENDENTE","Bruna Pires")+GETPIVOTDATA("PESQUISA",Análise1!$W$40,"PESQUISA","Ótimo","ATENDENTE","Bruna Pires"))/GETPIVOTDATA("PESQUISA",Análise1!$W$40,"ATENDENTE","Bruna Pires")</f>
        <v>0.38709677419354838</v>
      </c>
      <c r="L54" s="17">
        <f>(GETPIVOTDATA("PESQUISA",Análise1!$AF$40,"PESQUISA","Bom","ATENDENTE","Bruna Pires")+GETPIVOTDATA("PESQUISA",Análise1!$AF$40,"PESQUISA","Ótimo","ATENDENTE","Bruna Pires"))/GETPIVOTDATA("PESQUISA",Análise1!$AF$40,"ATENDENTE","Bruna Pires")</f>
        <v>0.46153846153846156</v>
      </c>
      <c r="M54" s="17">
        <f>(GETPIVOTDATA("PESQUISA",Análise1!$AO$40,"PESQUISA","Bom","ATENDENTE","Bruna Pires")+GETPIVOTDATA("PESQUISA",Análise1!$AO$40,"PESQUISA","Ótimo","ATENDENTE","Bruna Pires"))/GETPIVOTDATA("PESQUISA",Análise1!$AO$40,"ATENDENTE","Bruna Pires")</f>
        <v>0.5</v>
      </c>
      <c r="N54" s="17">
        <f>(GETPIVOTDATA("PESQUISA",Análise1!$AX$40,"PESQUISA","Bom","ATENDENTE","Bruna Pires")+GETPIVOTDATA("PESQUISA",Análise1!$AX$40,"PESQUISA","Ótimo","ATENDENTE","Bruna Pires"))/GETPIVOTDATA("PESQUISA",Análise1!$AX$40,"ATENDENTE","Bruna Pires")</f>
        <v>0.33333333333333331</v>
      </c>
      <c r="O54" s="17">
        <f>(GETPIVOTDATA("PESQUISA",Análise1!$BG$40,"PESQUISA","Bom","ATENDENTE","Bruna Pires")+GETPIVOTDATA("PESQUISA",Análise1!$BG$40,"PESQUISA","Ótimo","ATENDENTE","Bruna Pires"))/GETPIVOTDATA("PESQUISA",Análise1!$BG$40,"ATENDENTE","Bruna Pires")</f>
        <v>0.4</v>
      </c>
      <c r="P54" s="17">
        <f>(GETPIVOTDATA("PESQUISA",Análise1!$BP$40,"PESQUISA","Bom","ATENDENTE","Bruna Pires")+GETPIVOTDATA("PESQUISA",Análise1!$BP$40,"PESQUISA","Ótimo","ATENDENTE","Bruna Pires"))/GETPIVOTDATA("PESQUISA",Análise1!$BP$40,"ATENDENTE","Bruna Pires")</f>
        <v>0.44827586206896552</v>
      </c>
      <c r="Q54" s="17">
        <f>(GETPIVOTDATA("PESQUISA",Análise1!$BY$40,"PESQUISA","Bom","ATENDENTE","Bruna Pires")+GETPIVOTDATA("PESQUISA",Análise1!$BY$40,"PESQUISA","Ótimo","ATENDENTE","Bruna Pires"))/GETPIVOTDATA("PESQUISA",Análise1!$BY$40,"ATENDENTE","Bruna Pires")</f>
        <v>0.6071428571428571</v>
      </c>
      <c r="R54" s="17">
        <f>(GETPIVOTDATA("PESQUISA",Análise1!$CH$40,"PESQUISA","Bom","ATENDENTE","Bruna Pires")+GETPIVOTDATA("PESQUISA",Análise1!$CH$40,"PESQUISA","Ótimo","ATENDENTE","Bruna Pires"))/GETPIVOTDATA("PESQUISA",Análise1!$CH$40,"ATENDENTE","Bruna Pires")</f>
        <v>0.33333333333333331</v>
      </c>
      <c r="S54" s="16">
        <f>(GETPIVOTDATA("PESQUISA",Análise1!$CQ$40,"PESQUISA","Bom","ATENDENTE","Bruna Pires")+GETPIVOTDATA("PESQUISA",Análise1!$CQ$40,"PESQUISA","Ótimo","ATENDENTE","Bruna Pires"))/GETPIVOTDATA("PESQUISA",Análise1!$CQ$40,"ATENDENTE","Bruna Pires")</f>
        <v>0.22857142857142856</v>
      </c>
      <c r="T54" s="17">
        <f>(GETPIVOTDATA("PESQUISA",Análise1!$CZ$40,"PESQUISA","Bom","ATENDENTE","Bruna Pires")+GETPIVOTDATA("PESQUISA",Análise1!$CZ$40,"PESQUISA","Ótimo","ATENDENTE","Bruna Pires"))/GETPIVOTDATA("PESQUISA",Análise1!$CZ$40,"ATENDENTE","Bruna Pires")</f>
        <v>0.44</v>
      </c>
    </row>
    <row r="55" spans="2:20" x14ac:dyDescent="0.2">
      <c r="B55" s="1"/>
      <c r="C55" s="1"/>
      <c r="D55" s="1"/>
      <c r="E55" s="1"/>
      <c r="F55" s="1"/>
      <c r="G55" s="1"/>
      <c r="H55" s="1"/>
      <c r="I55" s="17"/>
    </row>
    <row r="56" spans="2:20" x14ac:dyDescent="0.2">
      <c r="B56" s="1"/>
      <c r="C56" s="1"/>
      <c r="D56" s="1"/>
      <c r="E56" s="1"/>
      <c r="F56" s="1"/>
      <c r="G56" s="1"/>
      <c r="H56" s="1"/>
      <c r="I56" s="17"/>
    </row>
    <row r="58" spans="2:20" x14ac:dyDescent="0.2">
      <c r="B58" s="19" t="s">
        <v>73</v>
      </c>
    </row>
    <row r="59" spans="2:20" x14ac:dyDescent="0.2">
      <c r="B59" s="1" t="s">
        <v>496</v>
      </c>
      <c r="C59" s="14" t="s">
        <v>52326</v>
      </c>
      <c r="D59" s="1" t="s">
        <v>52327</v>
      </c>
      <c r="E59" s="1" t="s">
        <v>52328</v>
      </c>
      <c r="F59" s="1" t="s">
        <v>52329</v>
      </c>
      <c r="G59" s="1" t="s">
        <v>52333</v>
      </c>
      <c r="H59" s="1" t="s">
        <v>52330</v>
      </c>
      <c r="I59" s="1" t="s">
        <v>52336</v>
      </c>
      <c r="J59" s="1" t="s">
        <v>207</v>
      </c>
      <c r="K59" s="1" t="s">
        <v>74</v>
      </c>
      <c r="L59" s="1" t="s">
        <v>85</v>
      </c>
      <c r="M59" s="1" t="s">
        <v>268</v>
      </c>
      <c r="N59" s="1" t="s">
        <v>52</v>
      </c>
      <c r="O59" s="1" t="s">
        <v>143</v>
      </c>
      <c r="P59" s="1" t="s">
        <v>105</v>
      </c>
      <c r="Q59" s="1" t="s">
        <v>27</v>
      </c>
      <c r="R59" s="1" t="s">
        <v>116</v>
      </c>
      <c r="S59" s="1" t="s">
        <v>39</v>
      </c>
      <c r="T59" s="1" t="s">
        <v>376</v>
      </c>
    </row>
    <row r="60" spans="2:20" x14ac:dyDescent="0.2">
      <c r="B60" s="1" t="s">
        <v>243</v>
      </c>
      <c r="C60" s="1">
        <f>GETPIVOTDATA("PESQUISA",Análise1!$B$58,"PESQUISA","Ótimo","ATENDENTE","Raul Sampaio")</f>
        <v>85</v>
      </c>
      <c r="D60" s="1">
        <f>GETPIVOTDATA("PESQUISA",Análise1!$B$58,"PESQUISA","Bom","ATENDENTE","Raul Sampaio")</f>
        <v>191</v>
      </c>
      <c r="E60" s="1">
        <f>GETPIVOTDATA("PESQUISA",Análise1!$B$58,"PESQUISA","Regular","ATENDENTE","Raul Sampaio")</f>
        <v>23</v>
      </c>
      <c r="F60" s="1">
        <f>GETPIVOTDATA("PESQUISA",Análise1!$B$58,"PESQUISA","Ruim","ATENDENTE","Raul Sampaio")</f>
        <v>36</v>
      </c>
      <c r="G60" s="1">
        <f>GETPIVOTDATA("PESQUISA",Análise1!$B$58,"PESQUISA","Péssimo","ATENDENTE","Raul Sampaio")</f>
        <v>23</v>
      </c>
      <c r="H60" s="1">
        <f>SUM(C60:G60)</f>
        <v>358</v>
      </c>
      <c r="I60" s="17">
        <f>(C60+D60)/H60</f>
        <v>0.77094972067039103</v>
      </c>
      <c r="J60" s="17">
        <f>(GETPIVOTDATA("PESQUISA",Análise1!$N$58,"PESQUISA","Bom","ATENDENTE","Raul Sampaio")+GETPIVOTDATA("PESQUISA",Análise1!$N$58,"PESQUISA","Ótimo","ATENDENTE","Raul Sampaio"))/GETPIVOTDATA("PESQUISA",Análise1!$N$58,"ATENDENTE","Raul Sampaio")</f>
        <v>0.56521739130434778</v>
      </c>
      <c r="K60" s="17">
        <f>(GETPIVOTDATA("PESQUISA",Análise1!$W$58,"PESQUISA","Bom","ATENDENTE","Raul Sampaio")+GETPIVOTDATA("PESQUISA",Análise1!$W$58,"PESQUISA","Ótimo","ATENDENTE","Raul Sampaio"))/GETPIVOTDATA("PESQUISA",Análise1!$W$58,"ATENDENTE","Raul Sampaio")</f>
        <v>0.7</v>
      </c>
      <c r="L60" s="17">
        <f>(GETPIVOTDATA("PESQUISA",Análise1!$AF$58,"PESQUISA","Bom","ATENDENTE","Raul Sampaio")+GETPIVOTDATA("PESQUISA",Análise1!$AF$58,"PESQUISA","Ótimo","ATENDENTE","Raul Sampaio"))/GETPIVOTDATA("PESQUISA",Análise1!$AF$58,"ATENDENTE","Raul Sampaio")</f>
        <v>0.72972972972972971</v>
      </c>
      <c r="M60" s="17">
        <f>(GETPIVOTDATA("PESQUISA",Análise1!$AO$58,"PESQUISA","Bom","ATENDENTE","Raul Sampaio")+GETPIVOTDATA("PESQUISA",Análise1!$AO$58,"PESQUISA","Ótimo","ATENDENTE","Raul Sampaio"))/GETPIVOTDATA("PESQUISA",Análise1!$AO$58,"ATENDENTE","Raul Sampaio")</f>
        <v>0.75862068965517238</v>
      </c>
      <c r="N60" s="17">
        <f>(GETPIVOTDATA("PESQUISA",Análise1!$AX$58,"PESQUISA","Bom","ATENDENTE","Raul Sampaio")+GETPIVOTDATA("PESQUISA",Análise1!$AX$58,"PESQUISA","Ótimo","ATENDENTE","Raul Sampaio"))/GETPIVOTDATA("PESQUISA",Análise1!$AX$58,"ATENDENTE","Raul Sampaio")</f>
        <v>0.72499999999999998</v>
      </c>
      <c r="O60" s="17">
        <f>(GETPIVOTDATA("PESQUISA",Análise1!$BG$58,"PESQUISA","Bom","ATENDENTE","Raul Sampaio")+GETPIVOTDATA("PESQUISA",Análise1!$BG$58,"PESQUISA","Ótimo","ATENDENTE","Raul Sampaio"))/GETPIVOTDATA("PESQUISA",Análise1!$BG$58,"ATENDENTE","Raul Sampaio")</f>
        <v>0.79487179487179482</v>
      </c>
      <c r="P60" s="17">
        <f>(GETPIVOTDATA("PESQUISA",Análise1!$BP$58,"PESQUISA","Bom","ATENDENTE","Raul Sampaio")+GETPIVOTDATA("PESQUISA",Análise1!$BP$58,"PESQUISA","Ótimo","ATENDENTE","Raul Sampaio"))/GETPIVOTDATA("PESQUISA",Análise1!$BP$58,"ATENDENTE","Raul Sampaio")</f>
        <v>0.76923076923076927</v>
      </c>
      <c r="Q60" s="15">
        <f>(GETPIVOTDATA("PESQUISA",Análise1!$BY$58,"PESQUISA","Bom","ATENDENTE","Raul Sampaio")+GETPIVOTDATA("PESQUISA",Análise1!$BY$58,"PESQUISA","Ótimo","ATENDENTE","Raul Sampaio"))/GETPIVOTDATA("PESQUISA",Análise1!$BY$58,"ATENDENTE","Raul Sampaio")</f>
        <v>0.88888888888888884</v>
      </c>
      <c r="R60" s="15">
        <f>(GETPIVOTDATA("PESQUISA",Análise1!$CH$58,"PESQUISA","Bom","ATENDENTE","Raul Sampaio")+GETPIVOTDATA("PESQUISA",Análise1!$CH$58,"PESQUISA","Ótimo","ATENDENTE","Raul Sampaio"))/GETPIVOTDATA("PESQUISA",Análise1!$CH$58,"ATENDENTE","Raul Sampaio")</f>
        <v>0.86842105263157898</v>
      </c>
      <c r="S60" s="17">
        <f>(GETPIVOTDATA("PESQUISA",Análise1!$CQ$58,"PESQUISA","Bom","ATENDENTE","Raul Sampaio")+GETPIVOTDATA("PESQUISA",Análise1!$CQ$58,"PESQUISA","Ótimo","ATENDENTE","Raul Sampaio"))/GETPIVOTDATA("PESQUISA",Análise1!$CQ$58,"ATENDENTE","Raul Sampaio")</f>
        <v>0.79166666666666663</v>
      </c>
      <c r="T60" s="15">
        <f>(GETPIVOTDATA("PESQUISA",Análise1!$CZ$58,"PESQUISA","Bom","ATENDENTE","Raul Sampaio")+GETPIVOTDATA("PESQUISA",Análise1!$CZ$58,"PESQUISA","Ótimo","ATENDENTE","Raul Sampaio"))/GETPIVOTDATA("PESQUISA",Análise1!$CZ$58,"ATENDENTE","Raul Sampaio")</f>
        <v>0.82758620689655171</v>
      </c>
    </row>
    <row r="61" spans="2:20" x14ac:dyDescent="0.2">
      <c r="B61" s="1" t="s">
        <v>41</v>
      </c>
      <c r="C61" s="1">
        <f>GETPIVOTDATA("PESQUISA",Análise1!$B$58,"PESQUISA","Ótimo","ATENDENTE","Gustavo Henrique Silva")</f>
        <v>64</v>
      </c>
      <c r="D61" s="1">
        <f>GETPIVOTDATA("PESQUISA",Análise1!$B$58,"PESQUISA","Bom","ATENDENTE","Gustavo Henrique Silva")</f>
        <v>66</v>
      </c>
      <c r="E61" s="1">
        <f>GETPIVOTDATA("PESQUISA",Análise1!$B$58,"PESQUISA","Regular","ATENDENTE","Gustavo Henrique Silva")</f>
        <v>66</v>
      </c>
      <c r="F61" s="1">
        <f>GETPIVOTDATA("PESQUISA",Análise1!$B$58,"PESQUISA","Ruim","ATENDENTE","Gustavo Henrique Silva")</f>
        <v>69</v>
      </c>
      <c r="G61" s="1">
        <f>GETPIVOTDATA("PESQUISA",Análise1!$B$58,"PESQUISA","Péssimo","ATENDENTE","Gustavo Henrique Silva")</f>
        <v>70</v>
      </c>
      <c r="H61" s="1">
        <f t="shared" ref="H61:H69" si="6">SUM(C61:G61)</f>
        <v>335</v>
      </c>
      <c r="I61" s="17">
        <f t="shared" ref="I61:I69" si="7">(C61+D61)/H61</f>
        <v>0.38805970149253732</v>
      </c>
      <c r="J61" s="16">
        <f>(GETPIVOTDATA("PESQUISA",Análise1!$N$58,"PESQUISA","Bom","ATENDENTE","Gustavo Henrique Silva")+GETPIVOTDATA("PESQUISA",Análise1!$N$58,"PESQUISA","Ótimo","ATENDENTE","Gustavo Henrique Silva"))/GETPIVOTDATA("PESQUISA",Análise1!$N$58,"ATENDENTE","Gustavo Henrique Silva")</f>
        <v>0.2857142857142857</v>
      </c>
      <c r="K61" s="16">
        <f>(GETPIVOTDATA("PESQUISA",Análise1!$W$58,"PESQUISA","Bom","ATENDENTE","Gustavo Henrique Silva")+GETPIVOTDATA("PESQUISA",Análise1!$W$58,"PESQUISA","Ótimo","ATENDENTE","Gustavo Henrique Silva"))/GETPIVOTDATA("PESQUISA",Análise1!$W$58,"ATENDENTE","Gustavo Henrique Silva")</f>
        <v>0.29032258064516131</v>
      </c>
      <c r="L61" s="17">
        <f>(GETPIVOTDATA("PESQUISA",Análise1!$AF$58,"PESQUISA","Bom","ATENDENTE","Gustavo Henrique Silva")+GETPIVOTDATA("PESQUISA",Análise1!$AF$58,"PESQUISA","Ótimo","ATENDENTE","Gustavo Henrique Silva"))/GETPIVOTDATA("PESQUISA",Análise1!$AF$58,"ATENDENTE","Gustavo Henrique Silva")</f>
        <v>0.44827586206896552</v>
      </c>
      <c r="M61" s="16">
        <f>(GETPIVOTDATA("PESQUISA",Análise1!$AO$58,"PESQUISA","Bom","ATENDENTE","Gustavo Henrique Silva")+GETPIVOTDATA("PESQUISA",Análise1!$AO$58,"PESQUISA","Ótimo","ATENDENTE","Gustavo Henrique Silva"))/GETPIVOTDATA("PESQUISA",Análise1!$AO$58,"ATENDENTE","Gustavo Henrique Silva")</f>
        <v>0.33333333333333331</v>
      </c>
      <c r="N61" s="17">
        <f>(GETPIVOTDATA("PESQUISA",Análise1!$AX$58,"PESQUISA","Bom","ATENDENTE","Gustavo Henrique Silva")+GETPIVOTDATA("PESQUISA",Análise1!$AX$58,"PESQUISA","Ótimo","ATENDENTE","Gustavo Henrique Silva"))/GETPIVOTDATA("PESQUISA",Análise1!$AX$58,"ATENDENTE","Gustavo Henrique Silva")</f>
        <v>0.47619047619047616</v>
      </c>
      <c r="O61" s="16">
        <f>(GETPIVOTDATA("PESQUISA",Análise1!$BG$58,"PESQUISA","Bom","ATENDENTE","Gustavo Henrique Silva")+GETPIVOTDATA("PESQUISA",Análise1!$BG$58,"PESQUISA","Ótimo","ATENDENTE","Gustavo Henrique Silva"))/GETPIVOTDATA("PESQUISA",Análise1!$BG$58,"ATENDENTE","Gustavo Henrique Silva")</f>
        <v>0.31034482758620691</v>
      </c>
      <c r="P61" s="17">
        <f>(GETPIVOTDATA("PESQUISA",Análise1!$BP$58,"PESQUISA","Bom","ATENDENTE","Gustavo Henrique Silva")+GETPIVOTDATA("PESQUISA",Análise1!$BP$58,"PESQUISA","Ótimo","ATENDENTE","Gustavo Henrique Silva"))/GETPIVOTDATA("PESQUISA",Análise1!$BP$58,"ATENDENTE","Gustavo Henrique Silva")</f>
        <v>0.42592592592592593</v>
      </c>
      <c r="Q61" s="17">
        <f>(GETPIVOTDATA("PESQUISA",Análise1!$BY$58,"PESQUISA","Bom","ATENDENTE","Gustavo Henrique Silva")+GETPIVOTDATA("PESQUISA",Análise1!$BY$58,"PESQUISA","Ótimo","ATENDENTE","Gustavo Henrique Silva"))/GETPIVOTDATA("PESQUISA",Análise1!$BY$58,"ATENDENTE","Gustavo Henrique Silva")</f>
        <v>0.42424242424242425</v>
      </c>
      <c r="R61" s="16">
        <f>(GETPIVOTDATA("PESQUISA",Análise1!$CH$58,"PESQUISA","Bom","ATENDENTE","Gustavo Henrique Silva")+GETPIVOTDATA("PESQUISA",Análise1!$CH$58,"PESQUISA","Ótimo","ATENDENTE","Gustavo Henrique Silva"))/GETPIVOTDATA("PESQUISA",Análise1!$CH$58,"ATENDENTE","Gustavo Henrique Silva")</f>
        <v>0.37037037037037035</v>
      </c>
      <c r="S61" s="17">
        <f>(GETPIVOTDATA("PESQUISA",Análise1!$CQ$58,"PESQUISA","Bom","ATENDENTE","Gustavo Henrique Silva")+GETPIVOTDATA("PESQUISA",Análise1!$CQ$58,"PESQUISA","Ótimo","ATENDENTE","Gustavo Henrique Silva"))/GETPIVOTDATA("PESQUISA",Análise1!$CQ$58,"ATENDENTE","Gustavo Henrique Silva")</f>
        <v>0.58620689655172409</v>
      </c>
      <c r="T61" s="16">
        <f>(GETPIVOTDATA("PESQUISA",Análise1!$CZ$58,"PESQUISA","Bom","ATENDENTE","Gustavo Henrique Silva")+GETPIVOTDATA("PESQUISA",Análise1!$CZ$58,"PESQUISA","Ótimo","ATENDENTE","Gustavo Henrique Silva"))/GETPIVOTDATA("PESQUISA",Análise1!$CZ$58,"ATENDENTE","Gustavo Henrique Silva")</f>
        <v>0.29629629629629628</v>
      </c>
    </row>
    <row r="62" spans="2:20" x14ac:dyDescent="0.2">
      <c r="B62" s="1" t="s">
        <v>198</v>
      </c>
      <c r="C62" s="1">
        <f>GETPIVOTDATA("PESQUISA",Análise1!$B$58,"PESQUISA","Ótimo","ATENDENTE","Marcelo Costa")</f>
        <v>68</v>
      </c>
      <c r="D62" s="1">
        <f>GETPIVOTDATA("PESQUISA",Análise1!$B$58,"PESQUISA","Bom","ATENDENTE","Marcelo Costa")</f>
        <v>72</v>
      </c>
      <c r="E62" s="1">
        <f>GETPIVOTDATA("PESQUISA",Análise1!$B$58,"PESQUISA","Regular","ATENDENTE","Marcelo Costa")</f>
        <v>70</v>
      </c>
      <c r="F62" s="1">
        <f>GETPIVOTDATA("PESQUISA",Análise1!$B$58,"PESQUISA","Ruim","ATENDENTE","Marcelo Costa")</f>
        <v>62</v>
      </c>
      <c r="G62" s="1">
        <f>GETPIVOTDATA("PESQUISA",Análise1!$B$58,"PESQUISA","Péssimo","ATENDENTE","Marcelo Costa")</f>
        <v>65</v>
      </c>
      <c r="H62" s="1">
        <f t="shared" si="6"/>
        <v>337</v>
      </c>
      <c r="I62" s="17">
        <f t="shared" si="7"/>
        <v>0.41543026706231456</v>
      </c>
      <c r="J62" s="17">
        <f>(GETPIVOTDATA("PESQUISA",Análise1!$N$58,"PESQUISA","Bom","ATENDENTE","Marcelo Costa")+GETPIVOTDATA("PESQUISA",Análise1!$N$58,"PESQUISA","Ótimo","ATENDENTE","Marcelo Costa"))/GETPIVOTDATA("PESQUISA",Análise1!$N$58,"ATENDENTE","Marcelo Costa")</f>
        <v>0.33333333333333331</v>
      </c>
      <c r="K62" s="17">
        <f>(GETPIVOTDATA("PESQUISA",Análise1!$W$58,"PESQUISA","Bom","ATENDENTE","Marcelo Costa")+GETPIVOTDATA("PESQUISA",Análise1!$W$58,"PESQUISA","Ótimo","ATENDENTE","Marcelo Costa"))/GETPIVOTDATA("PESQUISA",Análise1!$W$58,"ATENDENTE","Marcelo Costa")</f>
        <v>0.36666666666666664</v>
      </c>
      <c r="L62" s="16">
        <f>(GETPIVOTDATA("PESQUISA",Análise1!$AF$58,"PESQUISA","Bom","ATENDENTE","Marcelo Costa")+GETPIVOTDATA("PESQUISA",Análise1!$AF$58,"PESQUISA","Ótimo","ATENDENTE","Marcelo Costa"))/GETPIVOTDATA("PESQUISA",Análise1!$AF$58,"ATENDENTE","Marcelo Costa")</f>
        <v>0.30769230769230771</v>
      </c>
      <c r="M62" s="17">
        <f>(GETPIVOTDATA("PESQUISA",Análise1!$AO$58,"PESQUISA","Bom","ATENDENTE","Marcelo Costa")+GETPIVOTDATA("PESQUISA",Análise1!$AO$58,"PESQUISA","Ótimo","ATENDENTE","Marcelo Costa"))/GETPIVOTDATA("PESQUISA",Análise1!$AO$58,"ATENDENTE","Marcelo Costa")</f>
        <v>0.45454545454545453</v>
      </c>
      <c r="N62" s="17">
        <f>(GETPIVOTDATA("PESQUISA",Análise1!$AX$58,"PESQUISA","Bom","ATENDENTE","Marcelo Costa")+GETPIVOTDATA("PESQUISA",Análise1!$AX$58,"PESQUISA","Ótimo","ATENDENTE","Marcelo Costa"))/GETPIVOTDATA("PESQUISA",Análise1!$AX$58,"ATENDENTE","Marcelo Costa")</f>
        <v>0.40740740740740738</v>
      </c>
      <c r="O62" s="17">
        <f>(GETPIVOTDATA("PESQUISA",Análise1!$BG$58,"PESQUISA","Bom","ATENDENTE","Marcelo Costa")+GETPIVOTDATA("PESQUISA",Análise1!$BG$58,"PESQUISA","Ótimo","ATENDENTE","Marcelo Costa"))/GETPIVOTDATA("PESQUISA",Análise1!$BG$58,"ATENDENTE","Marcelo Costa")</f>
        <v>0.5</v>
      </c>
      <c r="P62" s="17">
        <f>(GETPIVOTDATA("PESQUISA",Análise1!$BP$58,"PESQUISA","Bom","ATENDENTE","Marcelo Costa")+GETPIVOTDATA("PESQUISA",Análise1!$BP$58,"PESQUISA","Ótimo","ATENDENTE","Marcelo Costa"))/GETPIVOTDATA("PESQUISA",Análise1!$BP$58,"ATENDENTE","Marcelo Costa")</f>
        <v>0.43137254901960786</v>
      </c>
      <c r="Q62" s="17">
        <f>(GETPIVOTDATA("PESQUISA",Análise1!$BY$58,"PESQUISA","Bom","ATENDENTE","Marcelo Costa")+GETPIVOTDATA("PESQUISA",Análise1!$BY$58,"PESQUISA","Ótimo","ATENDENTE","Marcelo Costa"))/GETPIVOTDATA("PESQUISA",Análise1!$BY$58,"ATENDENTE","Marcelo Costa")</f>
        <v>0.28000000000000003</v>
      </c>
      <c r="R62" s="17">
        <f>(GETPIVOTDATA("PESQUISA",Análise1!$CH$58,"PESQUISA","Bom","ATENDENTE","Marcelo Costa")+GETPIVOTDATA("PESQUISA",Análise1!$CH$58,"PESQUISA","Ótimo","ATENDENTE","Marcelo Costa"))/GETPIVOTDATA("PESQUISA",Análise1!$CH$58,"ATENDENTE","Marcelo Costa")</f>
        <v>0.42857142857142855</v>
      </c>
      <c r="S62" s="17">
        <f>(GETPIVOTDATA("PESQUISA",Análise1!$CQ$58,"PESQUISA","Bom","ATENDENTE","Marcelo Costa")+GETPIVOTDATA("PESQUISA",Análise1!$CQ$58,"PESQUISA","Ótimo","ATENDENTE","Marcelo Costa"))/GETPIVOTDATA("PESQUISA",Análise1!$CQ$58,"ATENDENTE","Marcelo Costa")</f>
        <v>0.60526315789473684</v>
      </c>
      <c r="T62" s="17">
        <f>(GETPIVOTDATA("PESQUISA",Análise1!$CZ$58,"PESQUISA","Bom","ATENDENTE","Marcelo Costa")+GETPIVOTDATA("PESQUISA",Análise1!$CZ$58,"PESQUISA","Ótimo","ATENDENTE","Marcelo Costa"))/GETPIVOTDATA("PESQUISA",Análise1!$CZ$58,"ATENDENTE","Marcelo Costa")</f>
        <v>0.41666666666666669</v>
      </c>
    </row>
    <row r="63" spans="2:20" x14ac:dyDescent="0.2">
      <c r="B63" s="1" t="s">
        <v>188</v>
      </c>
      <c r="C63" s="1">
        <f>GETPIVOTDATA("PESQUISA",Análise1!$B$58,"PESQUISA","Ótimo","ATENDENTE","Maria Helena Castro")</f>
        <v>90</v>
      </c>
      <c r="D63" s="1">
        <f>GETPIVOTDATA("PESQUISA",Análise1!$B$58,"PESQUISA","Bom","ATENDENTE","Maria Helena Castro")</f>
        <v>198</v>
      </c>
      <c r="E63" s="1">
        <f>GETPIVOTDATA("PESQUISA",Análise1!$B$58,"PESQUISA","Regular","ATENDENTE","Maria Helena Castro")</f>
        <v>19</v>
      </c>
      <c r="F63" s="1">
        <f>GETPIVOTDATA("PESQUISA",Análise1!$B$58,"PESQUISA","Ruim","ATENDENTE","Maria Helena Castro")</f>
        <v>19</v>
      </c>
      <c r="G63" s="1">
        <f>GETPIVOTDATA("PESQUISA",Análise1!$B$58,"PESQUISA","Péssimo","ATENDENTE","Maria Helena Castro")</f>
        <v>29</v>
      </c>
      <c r="H63" s="1">
        <f t="shared" si="6"/>
        <v>355</v>
      </c>
      <c r="I63" s="15">
        <f t="shared" si="7"/>
        <v>0.81126760563380285</v>
      </c>
      <c r="J63" s="15">
        <f>(GETPIVOTDATA("PESQUISA",Análise1!$N$58,"PESQUISA","Bom","ATENDENTE","Maria Helena Castro")+GETPIVOTDATA("PESQUISA",Análise1!$N$58,"PESQUISA","Ótimo","ATENDENTE","Maria Helena Castro"))/GETPIVOTDATA("PESQUISA",Análise1!$N$58,"ATENDENTE","Maria Helena Castro")</f>
        <v>0.86486486486486491</v>
      </c>
      <c r="K63" s="17">
        <f>(GETPIVOTDATA("PESQUISA",Análise1!$W$58,"PESQUISA","Bom","ATENDENTE","Maria Helena Castro")+GETPIVOTDATA("PESQUISA",Análise1!$W$58,"PESQUISA","Ótimo","ATENDENTE","Maria Helena Castro"))/GETPIVOTDATA("PESQUISA",Análise1!$W$58,"ATENDENTE","Maria Helena Castro")</f>
        <v>0.7931034482758621</v>
      </c>
      <c r="L63" s="17">
        <f>(GETPIVOTDATA("PESQUISA",Análise1!$AF$58,"PESQUISA","Bom","ATENDENTE","Maria Helena Castro")+GETPIVOTDATA("PESQUISA",Análise1!$AF$58,"PESQUISA","Ótimo","ATENDENTE","Maria Helena Castro"))/GETPIVOTDATA("PESQUISA",Análise1!$AF$58,"ATENDENTE","Maria Helena Castro")</f>
        <v>0.84615384615384615</v>
      </c>
      <c r="M63" s="17">
        <f>(GETPIVOTDATA("PESQUISA",Análise1!$AO$58,"PESQUISA","Bom","ATENDENTE","Maria Helena Castro")+GETPIVOTDATA("PESQUISA",Análise1!$AO$58,"PESQUISA","Ótimo","ATENDENTE","Maria Helena Castro"))/GETPIVOTDATA("PESQUISA",Análise1!$AO$58,"ATENDENTE","Maria Helena Castro")</f>
        <v>0.88571428571428568</v>
      </c>
      <c r="N63" s="15">
        <f>(GETPIVOTDATA("PESQUISA",Análise1!$AX$58,"PESQUISA","Bom","ATENDENTE","Maria Helena Castro")+GETPIVOTDATA("PESQUISA",Análise1!$AX$58,"PESQUISA","Ótimo","ATENDENTE","Maria Helena Castro"))/GETPIVOTDATA("PESQUISA",Análise1!$AX$58,"ATENDENTE","Maria Helena Castro")</f>
        <v>0.875</v>
      </c>
      <c r="O63" s="15">
        <f>(GETPIVOTDATA("PESQUISA",Análise1!$BG$58,"PESQUISA","Bom","ATENDENTE","Maria Helena Castro")+GETPIVOTDATA("PESQUISA",Análise1!$BG$58,"PESQUISA","Ótimo","ATENDENTE","Maria Helena Castro"))/GETPIVOTDATA("PESQUISA",Análise1!$BG$58,"ATENDENTE","Maria Helena Castro")</f>
        <v>0.86111111111111116</v>
      </c>
      <c r="P63" s="15">
        <f>(GETPIVOTDATA("PESQUISA",Análise1!$BP$58,"PESQUISA","Bom","ATENDENTE","Maria Helena Castro")+GETPIVOTDATA("PESQUISA",Análise1!$BP$58,"PESQUISA","Ótimo","ATENDENTE","Maria Helena Castro"))/GETPIVOTDATA("PESQUISA",Análise1!$BP$58,"ATENDENTE","Maria Helena Castro")</f>
        <v>0.78431372549019607</v>
      </c>
      <c r="Q63" s="17">
        <f>(GETPIVOTDATA("PESQUISA",Análise1!$BY$58,"PESQUISA","Bom","ATENDENTE","Maria Helena Castro")+GETPIVOTDATA("PESQUISA",Análise1!$BY$58,"PESQUISA","Ótimo","ATENDENTE","Maria Helena Castro"))/GETPIVOTDATA("PESQUISA",Análise1!$BY$58,"ATENDENTE","Maria Helena Castro")</f>
        <v>0.72413793103448276</v>
      </c>
      <c r="R63" s="17">
        <f>(GETPIVOTDATA("PESQUISA",Análise1!$CH$58,"PESQUISA","Bom","ATENDENTE","Maria Helena Castro")+GETPIVOTDATA("PESQUISA",Análise1!$CH$58,"PESQUISA","Ótimo","ATENDENTE","Maria Helena Castro"))/GETPIVOTDATA("PESQUISA",Análise1!$CH$58,"ATENDENTE","Maria Helena Castro")</f>
        <v>0.77500000000000002</v>
      </c>
      <c r="S63" s="17">
        <f>(GETPIVOTDATA("PESQUISA",Análise1!$CQ$58,"PESQUISA","Bom","ATENDENTE","Maria Helena Castro")+GETPIVOTDATA("PESQUISA",Análise1!$CQ$58,"PESQUISA","Ótimo","ATENDENTE","Maria Helena Castro"))/GETPIVOTDATA("PESQUISA",Análise1!$CQ$58,"ATENDENTE","Maria Helena Castro")</f>
        <v>0.75</v>
      </c>
      <c r="T63" s="17">
        <f>(GETPIVOTDATA("PESQUISA",Análise1!$CZ$58,"PESQUISA","Bom","ATENDENTE","Maria Helena Castro")+GETPIVOTDATA("PESQUISA",Análise1!$CZ$58,"PESQUISA","Ótimo","ATENDENTE","Maria Helena Castro"))/GETPIVOTDATA("PESQUISA",Análise1!$CZ$58,"ATENDENTE","Maria Helena Castro")</f>
        <v>0.75</v>
      </c>
    </row>
    <row r="64" spans="2:20" x14ac:dyDescent="0.2">
      <c r="B64" s="1" t="s">
        <v>107</v>
      </c>
      <c r="C64" s="1">
        <f>GETPIVOTDATA("PESQUISA",Análise1!$B$58,"PESQUISA","Ótimo","ATENDENTE","Sophia Borges")</f>
        <v>68</v>
      </c>
      <c r="D64" s="1">
        <f>GETPIVOTDATA("PESQUISA",Análise1!$B$58,"PESQUISA","Bom","ATENDENTE","Sophia Borges")</f>
        <v>190</v>
      </c>
      <c r="E64" s="1">
        <f>GETPIVOTDATA("PESQUISA",Análise1!$B$58,"PESQUISA","Regular","ATENDENTE","Sophia Borges")</f>
        <v>20</v>
      </c>
      <c r="F64" s="1">
        <f>GETPIVOTDATA("PESQUISA",Análise1!$B$58,"PESQUISA","Ruim","ATENDENTE","Sophia Borges")</f>
        <v>21</v>
      </c>
      <c r="G64" s="1">
        <f>GETPIVOTDATA("PESQUISA",Análise1!$B$58,"PESQUISA","Péssimo","ATENDENTE","Sophia Borges")</f>
        <v>32</v>
      </c>
      <c r="H64" s="1">
        <f t="shared" si="6"/>
        <v>331</v>
      </c>
      <c r="I64" s="17">
        <f t="shared" si="7"/>
        <v>0.77945619335347427</v>
      </c>
      <c r="J64" s="17">
        <f>(GETPIVOTDATA("PESQUISA",Análise1!$N$58,"PESQUISA","Bom","ATENDENTE","Sophia Borges")+GETPIVOTDATA("PESQUISA",Análise1!$N$58,"PESQUISA","Ótimo","ATENDENTE","Sophia Borges"))/GETPIVOTDATA("PESQUISA",Análise1!$N$58,"ATENDENTE","Sophia Borges")</f>
        <v>0.81481481481481477</v>
      </c>
      <c r="K64" s="15">
        <f>(GETPIVOTDATA("PESQUISA",Análise1!$W$58,"PESQUISA","Bom","ATENDENTE","Sophia Borges")+GETPIVOTDATA("PESQUISA",Análise1!$W$58,"PESQUISA","Ótimo","ATENDENTE","Sophia Borges"))/GETPIVOTDATA("PESQUISA",Análise1!$W$58,"ATENDENTE","Sophia Borges")</f>
        <v>0.87878787878787878</v>
      </c>
      <c r="L64" s="15">
        <f>(GETPIVOTDATA("PESQUISA",Análise1!$AF$58,"PESQUISA","Bom","ATENDENTE","Sophia Borges")+GETPIVOTDATA("PESQUISA",Análise1!$AF$58,"PESQUISA","Ótimo","ATENDENTE","Sophia Borges"))/GETPIVOTDATA("PESQUISA",Análise1!$AF$58,"ATENDENTE","Sophia Borges")</f>
        <v>0.88461538461538458</v>
      </c>
      <c r="M64" s="15">
        <f>(GETPIVOTDATA("PESQUISA",Análise1!$AO$58,"PESQUISA","Bom","ATENDENTE","Sophia Borges")+GETPIVOTDATA("PESQUISA",Análise1!$AO$58,"PESQUISA","Ótimo","ATENDENTE","Sophia Borges"))/GETPIVOTDATA("PESQUISA",Análise1!$AO$58,"ATENDENTE","Sophia Borges")</f>
        <v>0.8928571428571429</v>
      </c>
      <c r="N64" s="17">
        <f>(GETPIVOTDATA("PESQUISA",Análise1!$AX$58,"PESQUISA","Bom","ATENDENTE","Sophia Borges")+GETPIVOTDATA("PESQUISA",Análise1!$AX$58,"PESQUISA","Ótimo","ATENDENTE","Sophia Borges"))/GETPIVOTDATA("PESQUISA",Análise1!$AX$58,"ATENDENTE","Sophia Borges")</f>
        <v>0.66666666666666663</v>
      </c>
      <c r="O64" s="17">
        <f>(GETPIVOTDATA("PESQUISA",Análise1!$BG$58,"PESQUISA","Bom","ATENDENTE","Sophia Borges")+GETPIVOTDATA("PESQUISA",Análise1!$BG$58,"PESQUISA","Ótimo","ATENDENTE","Sophia Borges"))/GETPIVOTDATA("PESQUISA",Análise1!$BG$58,"ATENDENTE","Sophia Borges")</f>
        <v>0.84615384615384615</v>
      </c>
      <c r="P64" s="17">
        <f>(GETPIVOTDATA("PESQUISA",Análise1!$BP$58,"PESQUISA","Bom","ATENDENTE","Sophia Borges")+GETPIVOTDATA("PESQUISA",Análise1!$BP$58,"PESQUISA","Ótimo","ATENDENTE","Sophia Borges"))/GETPIVOTDATA("PESQUISA",Análise1!$BP$58,"ATENDENTE","Sophia Borges")</f>
        <v>0.65625</v>
      </c>
      <c r="Q64" s="17">
        <f>(GETPIVOTDATA("PESQUISA",Análise1!$BY$58,"PESQUISA","Bom","ATENDENTE","Sophia Borges")+GETPIVOTDATA("PESQUISA",Análise1!$BY$58,"PESQUISA","Ótimo","ATENDENTE","Sophia Borges"))/GETPIVOTDATA("PESQUISA",Análise1!$BY$58,"ATENDENTE","Sophia Borges")</f>
        <v>0.8</v>
      </c>
      <c r="R64" s="17">
        <f>(GETPIVOTDATA("PESQUISA",Análise1!$CH$58,"PESQUISA","Bom","ATENDENTE","Sophia Borges")+GETPIVOTDATA("PESQUISA",Análise1!$CH$58,"PESQUISA","Ótimo","ATENDENTE","Sophia Borges"))/GETPIVOTDATA("PESQUISA",Análise1!$CH$58,"ATENDENTE","Sophia Borges")</f>
        <v>0.66666666666666663</v>
      </c>
      <c r="S64" s="15">
        <f>(GETPIVOTDATA("PESQUISA",Análise1!$CQ$58,"PESQUISA","Bom","ATENDENTE","Sophia Borges")+GETPIVOTDATA("PESQUISA",Análise1!$CQ$58,"PESQUISA","Ótimo","ATENDENTE","Sophia Borges"))/GETPIVOTDATA("PESQUISA",Análise1!$CQ$58,"ATENDENTE","Sophia Borges")</f>
        <v>0.93333333333333335</v>
      </c>
      <c r="T64" s="17">
        <f>(GETPIVOTDATA("PESQUISA",Análise1!$CZ$58,"PESQUISA","Bom","ATENDENTE","Sophia Borges")+GETPIVOTDATA("PESQUISA",Análise1!$CZ$58,"PESQUISA","Ótimo","ATENDENTE","Sophia Borges"))/GETPIVOTDATA("PESQUISA",Análise1!$CZ$58,"ATENDENTE","Sophia Borges")</f>
        <v>0.75757575757575757</v>
      </c>
    </row>
    <row r="65" spans="2:50" x14ac:dyDescent="0.2">
      <c r="B65" s="1" t="s">
        <v>296</v>
      </c>
      <c r="C65" s="1">
        <f>GETPIVOTDATA("PESQUISA",Análise1!$B$58,"PESQUISA","Ótimo","ATENDENTE","Vitória Sales")</f>
        <v>54</v>
      </c>
      <c r="D65" s="1">
        <f>GETPIVOTDATA("PESQUISA",Análise1!$B$58,"PESQUISA","Bom","ATENDENTE","Vitória Sales")</f>
        <v>67</v>
      </c>
      <c r="E65" s="1">
        <f>GETPIVOTDATA("PESQUISA",Análise1!$B$58,"PESQUISA","Regular","ATENDENTE","Vitória Sales")</f>
        <v>75</v>
      </c>
      <c r="F65" s="1">
        <f>GETPIVOTDATA("PESQUISA",Análise1!$B$58,"PESQUISA","Ruim","ATENDENTE","Vitória Sales")</f>
        <v>66</v>
      </c>
      <c r="G65" s="1">
        <f>GETPIVOTDATA("PESQUISA",Análise1!$B$58,"PESQUISA","Péssimo","ATENDENTE","Vitória Sales")</f>
        <v>57</v>
      </c>
      <c r="H65" s="1">
        <f t="shared" si="6"/>
        <v>319</v>
      </c>
      <c r="I65" s="16">
        <f t="shared" si="7"/>
        <v>0.37931034482758619</v>
      </c>
      <c r="J65" s="17">
        <f>(GETPIVOTDATA("PESQUISA",Análise1!$N$58,"PESQUISA","Bom","ATENDENTE","Vitória Sales")+GETPIVOTDATA("PESQUISA",Análise1!$N$58,"PESQUISA","Ótimo","ATENDENTE","Vitória Sales"))/GETPIVOTDATA("PESQUISA",Análise1!$N$58,"ATENDENTE","Vitória Sales")</f>
        <v>0.32258064516129031</v>
      </c>
      <c r="K65" s="17">
        <f>(GETPIVOTDATA("PESQUISA",Análise1!$W$58,"PESQUISA","Bom","ATENDENTE","Vitória Sales")+GETPIVOTDATA("PESQUISA",Análise1!$W$58,"PESQUISA","Ótimo","ATENDENTE","Vitória Sales"))/GETPIVOTDATA("PESQUISA",Análise1!$W$58,"ATENDENTE","Vitória Sales")</f>
        <v>0.38095238095238093</v>
      </c>
      <c r="L65" s="17">
        <f>(GETPIVOTDATA("PESQUISA",Análise1!$AF$58,"PESQUISA","Bom","ATENDENTE","Vitória Sales")+GETPIVOTDATA("PESQUISA",Análise1!$AF$58,"PESQUISA","Ótimo","ATENDENTE","Vitória Sales"))/GETPIVOTDATA("PESQUISA",Análise1!$AF$58,"ATENDENTE","Vitória Sales")</f>
        <v>0.46153846153846156</v>
      </c>
      <c r="M65" s="17">
        <f>(GETPIVOTDATA("PESQUISA",Análise1!$AO$58,"PESQUISA","Bom","ATENDENTE","Vitória Sales")+GETPIVOTDATA("PESQUISA",Análise1!$AO$58,"PESQUISA","Ótimo","ATENDENTE","Vitória Sales"))/GETPIVOTDATA("PESQUISA",Análise1!$AO$58,"ATENDENTE","Vitória Sales")</f>
        <v>0.42424242424242425</v>
      </c>
      <c r="N65" s="17">
        <f>(GETPIVOTDATA("PESQUISA",Análise1!$AX$58,"PESQUISA","Bom","ATENDENTE","Vitória Sales")+GETPIVOTDATA("PESQUISA",Análise1!$AX$58,"PESQUISA","Ótimo","ATENDENTE","Vitória Sales"))/GETPIVOTDATA("PESQUISA",Análise1!$AX$58,"ATENDENTE","Vitória Sales")</f>
        <v>0.34782608695652173</v>
      </c>
      <c r="O65" s="17">
        <f>(GETPIVOTDATA("PESQUISA",Análise1!$BG$58,"PESQUISA","Bom","ATENDENTE","Vitória Sales")+GETPIVOTDATA("PESQUISA",Análise1!$BG$58,"PESQUISA","Ótimo","ATENDENTE","Vitória Sales"))/GETPIVOTDATA("PESQUISA",Análise1!$BG$58,"ATENDENTE","Vitória Sales")</f>
        <v>0.5</v>
      </c>
      <c r="P65" s="17">
        <f>(GETPIVOTDATA("PESQUISA",Análise1!$BP$58,"PESQUISA","Bom","ATENDENTE","Vitória Sales")+GETPIVOTDATA("PESQUISA",Análise1!$BP$58,"PESQUISA","Ótimo","ATENDENTE","Vitória Sales"))/GETPIVOTDATA("PESQUISA",Análise1!$BP$58,"ATENDENTE","Vitória Sales")</f>
        <v>0.43137254901960786</v>
      </c>
      <c r="Q65" s="16">
        <f>(GETPIVOTDATA("PESQUISA",Análise1!$BY$58,"PESQUISA","Bom","ATENDENTE","Vitória Sales")+GETPIVOTDATA("PESQUISA",Análise1!$BY$58,"PESQUISA","Ótimo","ATENDENTE","Vitória Sales"))/GETPIVOTDATA("PESQUISA",Análise1!$BY$58,"ATENDENTE","Vitória Sales")</f>
        <v>0.2608695652173913</v>
      </c>
      <c r="R65" s="17">
        <f>(GETPIVOTDATA("PESQUISA",Análise1!$CH$58,"PESQUISA","Bom","ATENDENTE","Vitória Sales")+GETPIVOTDATA("PESQUISA",Análise1!$CH$58,"PESQUISA","Ótimo","ATENDENTE","Vitória Sales"))/GETPIVOTDATA("PESQUISA",Análise1!$CH$58,"ATENDENTE","Vitória Sales")</f>
        <v>0.40740740740740738</v>
      </c>
      <c r="S65" s="16">
        <f>(GETPIVOTDATA("PESQUISA",Análise1!$CQ$58,"PESQUISA","Bom","ATENDENTE","Vitória Sales")+GETPIVOTDATA("PESQUISA",Análise1!$CQ$58,"PESQUISA","Ótimo","ATENDENTE","Vitória Sales"))/GETPIVOTDATA("PESQUISA",Análise1!$CQ$58,"ATENDENTE","Vitória Sales")</f>
        <v>0.24242424242424243</v>
      </c>
      <c r="T65" s="17">
        <f>(GETPIVOTDATA("PESQUISA",Análise1!$CZ$58,"PESQUISA","Bom","ATENDENTE","Vitória Sales")+GETPIVOTDATA("PESQUISA",Análise1!$CZ$58,"PESQUISA","Ótimo","ATENDENTE","Vitória Sales"))/GETPIVOTDATA("PESQUISA",Análise1!$CZ$58,"ATENDENTE","Vitória Sales")</f>
        <v>0.34782608695652173</v>
      </c>
    </row>
    <row r="66" spans="2:50" x14ac:dyDescent="0.2">
      <c r="B66" s="1" t="s">
        <v>312</v>
      </c>
      <c r="C66" s="1">
        <f>GETPIVOTDATA("PESQUISA",Análise1!$B$58,"PESQUISA","Ótimo","ATENDENTE","Emanuelly Farias")</f>
        <v>77</v>
      </c>
      <c r="D66" s="1">
        <f>GETPIVOTDATA("PESQUISA",Análise1!$B$58,"PESQUISA","Bom","ATENDENTE","Emanuelly Farias")</f>
        <v>78</v>
      </c>
      <c r="E66" s="1">
        <f>GETPIVOTDATA("PESQUISA",Análise1!$B$58,"PESQUISA","Regular","ATENDENTE","Emanuelly Farias")</f>
        <v>70</v>
      </c>
      <c r="F66" s="1">
        <f>GETPIVOTDATA("PESQUISA",Análise1!$B$58,"PESQUISA","Ruim","ATENDENTE","Emanuelly Farias")</f>
        <v>54</v>
      </c>
      <c r="G66" s="1">
        <f>GETPIVOTDATA("PESQUISA",Análise1!$B$58,"PESQUISA","Péssimo","ATENDENTE","Emanuelly Farias")</f>
        <v>65</v>
      </c>
      <c r="H66" s="1">
        <f t="shared" si="6"/>
        <v>344</v>
      </c>
      <c r="I66" s="17">
        <f t="shared" si="7"/>
        <v>0.45058139534883723</v>
      </c>
      <c r="J66" s="17">
        <f>(GETPIVOTDATA("PESQUISA",Análise1!$N$58,"PESQUISA","Bom","ATENDENTE","Emanuelly Farias")+GETPIVOTDATA("PESQUISA",Análise1!$N$58,"PESQUISA","Ótimo","ATENDENTE","Emanuelly Farias"))/GETPIVOTDATA("PESQUISA",Análise1!$N$58,"ATENDENTE","Emanuelly Farias")</f>
        <v>0.41176470588235292</v>
      </c>
      <c r="K66" s="17">
        <f>(GETPIVOTDATA("PESQUISA",Análise1!$W$58,"PESQUISA","Bom","ATENDENTE","Emanuelly Farias")+GETPIVOTDATA("PESQUISA",Análise1!$W$58,"PESQUISA","Ótimo","ATENDENTE","Emanuelly Farias"))/GETPIVOTDATA("PESQUISA",Análise1!$W$58,"ATENDENTE","Emanuelly Farias")</f>
        <v>0.38709677419354838</v>
      </c>
      <c r="L66" s="17">
        <f>(GETPIVOTDATA("PESQUISA",Análise1!$AF$58,"PESQUISA","Bom","ATENDENTE","Emanuelly Farias")+GETPIVOTDATA("PESQUISA",Análise1!$AF$58,"PESQUISA","Ótimo","ATENDENTE","Emanuelly Farias"))/GETPIVOTDATA("PESQUISA",Análise1!$AF$58,"ATENDENTE","Emanuelly Farias")</f>
        <v>0.51282051282051277</v>
      </c>
      <c r="M66" s="17">
        <f>(GETPIVOTDATA("PESQUISA",Análise1!$AO$58,"PESQUISA","Bom","ATENDENTE","Emanuelly Farias")+GETPIVOTDATA("PESQUISA",Análise1!$AO$58,"PESQUISA","Ótimo","ATENDENTE","Emanuelly Farias"))/GETPIVOTDATA("PESQUISA",Análise1!$AO$58,"ATENDENTE","Emanuelly Farias")</f>
        <v>0.5</v>
      </c>
      <c r="N66" s="17">
        <f>(GETPIVOTDATA("PESQUISA",Análise1!$AX$58,"PESQUISA","Bom","ATENDENTE","Emanuelly Farias")+GETPIVOTDATA("PESQUISA",Análise1!$AX$58,"PESQUISA","Ótimo","ATENDENTE","Emanuelly Farias"))/GETPIVOTDATA("PESQUISA",Análise1!$AX$58,"ATENDENTE","Emanuelly Farias")</f>
        <v>0.40740740740740738</v>
      </c>
      <c r="O66" s="17">
        <f>(GETPIVOTDATA("PESQUISA",Análise1!$BG$58,"PESQUISA","Bom","ATENDENTE","Emanuelly Farias")+GETPIVOTDATA("PESQUISA",Análise1!$BG$58,"PESQUISA","Ótimo","ATENDENTE","Emanuelly Farias"))/GETPIVOTDATA("PESQUISA",Análise1!$BG$58,"ATENDENTE","Emanuelly Farias")</f>
        <v>0.5</v>
      </c>
      <c r="P66" s="17">
        <f>(GETPIVOTDATA("PESQUISA",Análise1!$BP$58,"PESQUISA","Bom","ATENDENTE","Emanuelly Farias")+GETPIVOTDATA("PESQUISA",Análise1!$BP$58,"PESQUISA","Ótimo","ATENDENTE","Emanuelly Farias"))/GETPIVOTDATA("PESQUISA",Análise1!$BP$58,"ATENDENTE","Emanuelly Farias")</f>
        <v>0.49206349206349204</v>
      </c>
      <c r="Q66" s="17">
        <f>(GETPIVOTDATA("PESQUISA",Análise1!$BY$58,"PESQUISA","Bom","ATENDENTE","Emanuelly Farias")+GETPIVOTDATA("PESQUISA",Análise1!$BY$58,"PESQUISA","Ótimo","ATENDENTE","Emanuelly Farias"))/GETPIVOTDATA("PESQUISA",Análise1!$BY$58,"ATENDENTE","Emanuelly Farias")</f>
        <v>0.375</v>
      </c>
      <c r="R66" s="17">
        <f>(GETPIVOTDATA("PESQUISA",Análise1!$CH$58,"PESQUISA","Bom","ATENDENTE","Emanuelly Farias")+GETPIVOTDATA("PESQUISA",Análise1!$CH$58,"PESQUISA","Ótimo","ATENDENTE","Emanuelly Farias"))/GETPIVOTDATA("PESQUISA",Análise1!$CH$58,"ATENDENTE","Emanuelly Farias")</f>
        <v>0.44827586206896552</v>
      </c>
      <c r="S66" s="17">
        <f>(GETPIVOTDATA("PESQUISA",Análise1!$CQ$58,"PESQUISA","Bom","ATENDENTE","Emanuelly Farias")+GETPIVOTDATA("PESQUISA",Análise1!$CQ$58,"PESQUISA","Ótimo","ATENDENTE","Emanuelly Farias"))/GETPIVOTDATA("PESQUISA",Análise1!$CQ$58,"ATENDENTE","Emanuelly Farias")</f>
        <v>0.45454545454545453</v>
      </c>
      <c r="T66" s="17">
        <f>(GETPIVOTDATA("PESQUISA",Análise1!$CZ$58,"PESQUISA","Bom","ATENDENTE","Emanuelly Farias")+GETPIVOTDATA("PESQUISA",Análise1!$CZ$58,"PESQUISA","Ótimo","ATENDENTE","Emanuelly Farias"))/GETPIVOTDATA("PESQUISA",Análise1!$CZ$58,"ATENDENTE","Emanuelly Farias")</f>
        <v>0.39285714285714285</v>
      </c>
    </row>
    <row r="67" spans="2:50" x14ac:dyDescent="0.2">
      <c r="B67" s="1" t="s">
        <v>29</v>
      </c>
      <c r="C67" s="1">
        <f>GETPIVOTDATA("PESQUISA",Análise1!$B$58,"PESQUISA","Ótimo","ATENDENTE","Fernanda Fonseca")</f>
        <v>58</v>
      </c>
      <c r="D67" s="1">
        <f>GETPIVOTDATA("PESQUISA",Análise1!$B$58,"PESQUISA","Bom","ATENDENTE","Fernanda Fonseca")</f>
        <v>80</v>
      </c>
      <c r="E67" s="1">
        <f>GETPIVOTDATA("PESQUISA",Análise1!$B$58,"PESQUISA","Regular","ATENDENTE","Fernanda Fonseca")</f>
        <v>56</v>
      </c>
      <c r="F67" s="1">
        <f>GETPIVOTDATA("PESQUISA",Análise1!$B$58,"PESQUISA","Ruim","ATENDENTE","Fernanda Fonseca")</f>
        <v>62</v>
      </c>
      <c r="G67" s="1">
        <f>GETPIVOTDATA("PESQUISA",Análise1!$B$58,"PESQUISA","Péssimo","ATENDENTE","Fernanda Fonseca")</f>
        <v>63</v>
      </c>
      <c r="H67" s="1">
        <f t="shared" si="6"/>
        <v>319</v>
      </c>
      <c r="I67" s="17">
        <f t="shared" si="7"/>
        <v>0.43260188087774293</v>
      </c>
      <c r="J67" s="17">
        <f>(GETPIVOTDATA("PESQUISA",Análise1!$N$58,"PESQUISA","Bom","ATENDENTE","Fernanda Fonseca")+GETPIVOTDATA("PESQUISA",Análise1!$N$58,"PESQUISA","Ótimo","ATENDENTE","Fernanda Fonseca"))/GETPIVOTDATA("PESQUISA",Análise1!$N$58,"ATENDENTE","Fernanda Fonseca")</f>
        <v>0.29629629629629628</v>
      </c>
      <c r="K67" s="17">
        <f>(GETPIVOTDATA("PESQUISA",Análise1!$W$58,"PESQUISA","Bom","ATENDENTE","Fernanda Fonseca")+GETPIVOTDATA("PESQUISA",Análise1!$W$58,"PESQUISA","Ótimo","ATENDENTE","Fernanda Fonseca"))/GETPIVOTDATA("PESQUISA",Análise1!$W$58,"ATENDENTE","Fernanda Fonseca")</f>
        <v>0.42857142857142855</v>
      </c>
      <c r="L67" s="17">
        <f>(GETPIVOTDATA("PESQUISA",Análise1!$AF$58,"PESQUISA","Bom","ATENDENTE","Fernanda Fonseca")+GETPIVOTDATA("PESQUISA",Análise1!$AF$58,"PESQUISA","Ótimo","ATENDENTE","Fernanda Fonseca"))/GETPIVOTDATA("PESQUISA",Análise1!$AF$58,"ATENDENTE","Fernanda Fonseca")</f>
        <v>0.54166666666666663</v>
      </c>
      <c r="M67" s="17">
        <f>(GETPIVOTDATA("PESQUISA",Análise1!$AO$58,"PESQUISA","Bom","ATENDENTE","Fernanda Fonseca")+GETPIVOTDATA("PESQUISA",Análise1!$AO$58,"PESQUISA","Ótimo","ATENDENTE","Fernanda Fonseca"))/GETPIVOTDATA("PESQUISA",Análise1!$AO$58,"ATENDENTE","Fernanda Fonseca")</f>
        <v>0.4</v>
      </c>
      <c r="N67" s="17">
        <f>(GETPIVOTDATA("PESQUISA",Análise1!$AX$58,"PESQUISA","Bom","ATENDENTE","Fernanda Fonseca")+GETPIVOTDATA("PESQUISA",Análise1!$AX$58,"PESQUISA","Ótimo","ATENDENTE","Fernanda Fonseca"))/GETPIVOTDATA("PESQUISA",Análise1!$AX$58,"ATENDENTE","Fernanda Fonseca")</f>
        <v>0.45161290322580644</v>
      </c>
      <c r="O67" s="17">
        <f>(GETPIVOTDATA("PESQUISA",Análise1!$BG$58,"PESQUISA","Bom","ATENDENTE","Fernanda Fonseca")+GETPIVOTDATA("PESQUISA",Análise1!$BG$58,"PESQUISA","Ótimo","ATENDENTE","Fernanda Fonseca"))/GETPIVOTDATA("PESQUISA",Análise1!$BG$58,"ATENDENTE","Fernanda Fonseca")</f>
        <v>0.59090909090909094</v>
      </c>
      <c r="P67" s="16">
        <f>(GETPIVOTDATA("PESQUISA",Análise1!$BP$58,"PESQUISA","Bom","ATENDENTE","Fernanda Fonseca")+GETPIVOTDATA("PESQUISA",Análise1!$BP$58,"PESQUISA","Ótimo","ATENDENTE","Fernanda Fonseca"))/GETPIVOTDATA("PESQUISA",Análise1!$BP$58,"ATENDENTE","Fernanda Fonseca")</f>
        <v>0.36170212765957449</v>
      </c>
      <c r="Q67" s="17">
        <f>(GETPIVOTDATA("PESQUISA",Análise1!$BY$58,"PESQUISA","Bom","ATENDENTE","Fernanda Fonseca")+GETPIVOTDATA("PESQUISA",Análise1!$BY$58,"PESQUISA","Ótimo","ATENDENTE","Fernanda Fonseca"))/GETPIVOTDATA("PESQUISA",Análise1!$BY$58,"ATENDENTE","Fernanda Fonseca")</f>
        <v>0.5</v>
      </c>
      <c r="R67" s="17">
        <f>(GETPIVOTDATA("PESQUISA",Análise1!$CH$58,"PESQUISA","Bom","ATENDENTE","Fernanda Fonseca")+GETPIVOTDATA("PESQUISA",Análise1!$CH$58,"PESQUISA","Ótimo","ATENDENTE","Fernanda Fonseca"))/GETPIVOTDATA("PESQUISA",Análise1!$CH$58,"ATENDENTE","Fernanda Fonseca")</f>
        <v>0.40909090909090912</v>
      </c>
      <c r="S67" s="17">
        <f>(GETPIVOTDATA("PESQUISA",Análise1!$CQ$58,"PESQUISA","Bom","ATENDENTE","Fernanda Fonseca")+GETPIVOTDATA("PESQUISA",Análise1!$CQ$58,"PESQUISA","Ótimo","ATENDENTE","Fernanda Fonseca"))/GETPIVOTDATA("PESQUISA",Análise1!$CQ$58,"ATENDENTE","Fernanda Fonseca")</f>
        <v>0.5</v>
      </c>
      <c r="T67" s="17">
        <f>(GETPIVOTDATA("PESQUISA",Análise1!$CZ$58,"PESQUISA","Bom","ATENDENTE","Fernanda Fonseca")+GETPIVOTDATA("PESQUISA",Análise1!$CZ$58,"PESQUISA","Ótimo","ATENDENTE","Fernanda Fonseca"))/GETPIVOTDATA("PESQUISA",Análise1!$CZ$58,"ATENDENTE","Fernanda Fonseca")</f>
        <v>0.36363636363636365</v>
      </c>
    </row>
    <row r="68" spans="2:50" x14ac:dyDescent="0.2">
      <c r="B68" s="1" t="s">
        <v>54</v>
      </c>
      <c r="C68" s="1">
        <f>GETPIVOTDATA("PESQUISA",Análise1!$B$58,"PESQUISA","Ótimo","ATENDENTE","Eduarda Cavalcanti")</f>
        <v>72</v>
      </c>
      <c r="D68" s="1">
        <f>GETPIVOTDATA("PESQUISA",Análise1!$B$58,"PESQUISA","Bom","ATENDENTE","Eduarda Cavalcanti")</f>
        <v>73</v>
      </c>
      <c r="E68" s="1">
        <f>GETPIVOTDATA("PESQUISA",Análise1!$B$58,"PESQUISA","Regular","ATENDENTE","Eduarda Cavalcanti")</f>
        <v>70</v>
      </c>
      <c r="F68" s="1">
        <f>GETPIVOTDATA("PESQUISA",Análise1!$B$58,"PESQUISA","Ruim","ATENDENTE","Eduarda Cavalcanti")</f>
        <v>50</v>
      </c>
      <c r="G68" s="1">
        <f>GETPIVOTDATA("PESQUISA",Análise1!$B$58,"PESQUISA","Péssimo","ATENDENTE","Eduarda Cavalcanti")</f>
        <v>68</v>
      </c>
      <c r="H68" s="1">
        <f t="shared" si="6"/>
        <v>333</v>
      </c>
      <c r="I68" s="17">
        <f t="shared" si="7"/>
        <v>0.43543543543543545</v>
      </c>
      <c r="J68" s="17">
        <f>(GETPIVOTDATA("PESQUISA",Análise1!$N$58,"PESQUISA","Bom","ATENDENTE","Eduarda Cavalcanti")+GETPIVOTDATA("PESQUISA",Análise1!$N$58,"PESQUISA","Ótimo","ATENDENTE","Eduarda Cavalcanti"))/GETPIVOTDATA("PESQUISA",Análise1!$N$58,"ATENDENTE","Eduarda Cavalcanti")</f>
        <v>0.42105263157894735</v>
      </c>
      <c r="K68" s="17">
        <f>(GETPIVOTDATA("PESQUISA",Análise1!$W$58,"PESQUISA","Bom","ATENDENTE","Eduarda Cavalcanti")+GETPIVOTDATA("PESQUISA",Análise1!$W$58,"PESQUISA","Ótimo","ATENDENTE","Eduarda Cavalcanti"))/GETPIVOTDATA("PESQUISA",Análise1!$W$58,"ATENDENTE","Eduarda Cavalcanti")</f>
        <v>0.31034482758620691</v>
      </c>
      <c r="L68" s="17">
        <f>(GETPIVOTDATA("PESQUISA",Análise1!$AF$58,"PESQUISA","Bom","ATENDENTE","Eduarda Cavalcanti")+GETPIVOTDATA("PESQUISA",Análise1!$AF$58,"PESQUISA","Ótimo","ATENDENTE","Eduarda Cavalcanti"))/GETPIVOTDATA("PESQUISA",Análise1!$AF$58,"ATENDENTE","Eduarda Cavalcanti")</f>
        <v>0.39285714285714285</v>
      </c>
      <c r="M68" s="17">
        <f>(GETPIVOTDATA("PESQUISA",Análise1!$AO$58,"PESQUISA","Bom","ATENDENTE","Eduarda Cavalcanti")+GETPIVOTDATA("PESQUISA",Análise1!$AO$58,"PESQUISA","Ótimo","ATENDENTE","Eduarda Cavalcanti"))/GETPIVOTDATA("PESQUISA",Análise1!$AO$58,"ATENDENTE","Eduarda Cavalcanti")</f>
        <v>0.65</v>
      </c>
      <c r="N68" s="17">
        <f>(GETPIVOTDATA("PESQUISA",Análise1!$AX$58,"PESQUISA","Bom","ATENDENTE","Eduarda Cavalcanti")+GETPIVOTDATA("PESQUISA",Análise1!$AX$58,"PESQUISA","Ótimo","ATENDENTE","Eduarda Cavalcanti"))/GETPIVOTDATA("PESQUISA",Análise1!$AX$58,"ATENDENTE","Eduarda Cavalcanti")</f>
        <v>0.4</v>
      </c>
      <c r="O68" s="17">
        <f>(GETPIVOTDATA("PESQUISA",Análise1!$BG$58,"PESQUISA","Bom","ATENDENTE","Eduarda Cavalcanti")+GETPIVOTDATA("PESQUISA",Análise1!$BG$58,"PESQUISA","Ótimo","ATENDENTE","Eduarda Cavalcanti"))/GETPIVOTDATA("PESQUISA",Análise1!$BG$58,"ATENDENTE","Eduarda Cavalcanti")</f>
        <v>0.45454545454545453</v>
      </c>
      <c r="P68" s="17">
        <f>(GETPIVOTDATA("PESQUISA",Análise1!$BP$58,"PESQUISA","Bom","ATENDENTE","Eduarda Cavalcanti")+GETPIVOTDATA("PESQUISA",Análise1!$BP$58,"PESQUISA","Ótimo","ATENDENTE","Eduarda Cavalcanti"))/GETPIVOTDATA("PESQUISA",Análise1!$BP$58,"ATENDENTE","Eduarda Cavalcanti")</f>
        <v>0.44642857142857145</v>
      </c>
      <c r="Q68" s="17">
        <f>(GETPIVOTDATA("PESQUISA",Análise1!$BY$58,"PESQUISA","Bom","ATENDENTE","Eduarda Cavalcanti")+GETPIVOTDATA("PESQUISA",Análise1!$BY$58,"PESQUISA","Ótimo","ATENDENTE","Eduarda Cavalcanti"))/GETPIVOTDATA("PESQUISA",Análise1!$BY$58,"ATENDENTE","Eduarda Cavalcanti")</f>
        <v>0.26666666666666666</v>
      </c>
      <c r="R68" s="17">
        <f>(GETPIVOTDATA("PESQUISA",Análise1!$CH$58,"PESQUISA","Bom","ATENDENTE","Eduarda Cavalcanti")+GETPIVOTDATA("PESQUISA",Análise1!$CH$58,"PESQUISA","Ótimo","ATENDENTE","Eduarda Cavalcanti"))/GETPIVOTDATA("PESQUISA",Análise1!$CH$58,"ATENDENTE","Eduarda Cavalcanti")</f>
        <v>0.52380952380952384</v>
      </c>
      <c r="S68" s="17">
        <f>(GETPIVOTDATA("PESQUISA",Análise1!$CQ$58,"PESQUISA","Bom","ATENDENTE","Eduarda Cavalcanti")+GETPIVOTDATA("PESQUISA",Análise1!$CQ$58,"PESQUISA","Ótimo","ATENDENTE","Eduarda Cavalcanti"))/GETPIVOTDATA("PESQUISA",Análise1!$CQ$58,"ATENDENTE","Eduarda Cavalcanti")</f>
        <v>0.5161290322580645</v>
      </c>
      <c r="T68" s="17">
        <f>(GETPIVOTDATA("PESQUISA",Análise1!$CZ$58,"PESQUISA","Bom","ATENDENTE","Eduarda Cavalcanti")+GETPIVOTDATA("PESQUISA",Análise1!$CZ$58,"PESQUISA","Ótimo","ATENDENTE","Eduarda Cavalcanti"))/GETPIVOTDATA("PESQUISA",Análise1!$CZ$58,"ATENDENTE","Eduarda Cavalcanti")</f>
        <v>0.5</v>
      </c>
    </row>
    <row r="69" spans="2:50" x14ac:dyDescent="0.2">
      <c r="B69" s="1" t="s">
        <v>87</v>
      </c>
      <c r="C69" s="1">
        <f>GETPIVOTDATA("PESQUISA",Análise1!$B$58,"PESQUISA","Ótimo","ATENDENTE","Bruna Pires")</f>
        <v>72</v>
      </c>
      <c r="D69" s="1">
        <f>GETPIVOTDATA("PESQUISA",Análise1!$B$58,"PESQUISA","Bom","ATENDENTE","Bruna Pires")</f>
        <v>65</v>
      </c>
      <c r="E69" s="1">
        <f>GETPIVOTDATA("PESQUISA",Análise1!$B$58,"PESQUISA","Regular","ATENDENTE","Bruna Pires")</f>
        <v>58</v>
      </c>
      <c r="F69" s="1">
        <f>GETPIVOTDATA("PESQUISA",Análise1!$B$58,"PESQUISA","Ruim","ATENDENTE","Bruna Pires")</f>
        <v>63</v>
      </c>
      <c r="G69" s="1">
        <f>GETPIVOTDATA("PESQUISA",Análise1!$B$58,"PESQUISA","Péssimo","ATENDENTE","Bruna Pires")</f>
        <v>80</v>
      </c>
      <c r="H69" s="1">
        <f t="shared" si="6"/>
        <v>338</v>
      </c>
      <c r="I69" s="17">
        <f t="shared" si="7"/>
        <v>0.40532544378698226</v>
      </c>
      <c r="J69" s="17">
        <f>(GETPIVOTDATA("PESQUISA",Análise1!$N$58,"PESQUISA","Bom","ATENDENTE","Bruna Pires")+GETPIVOTDATA("PESQUISA",Análise1!$N$58,"PESQUISA","Ótimo","ATENDENTE","Bruna Pires"))/GETPIVOTDATA("PESQUISA",Análise1!$N$58,"ATENDENTE","Bruna Pires")</f>
        <v>0.48648648648648651</v>
      </c>
      <c r="K69" s="17">
        <f>(GETPIVOTDATA("PESQUISA",Análise1!$W$58,"PESQUISA","Bom","ATENDENTE","Bruna Pires")+GETPIVOTDATA("PESQUISA",Análise1!$W$58,"PESQUISA","Ótimo","ATENDENTE","Bruna Pires"))/GETPIVOTDATA("PESQUISA",Análise1!$W$58,"ATENDENTE","Bruna Pires")</f>
        <v>0.40909090909090912</v>
      </c>
      <c r="L69" s="17">
        <f>(GETPIVOTDATA("PESQUISA",Análise1!$AF$58,"PESQUISA","Bom","ATENDENTE","Bruna Pires")+GETPIVOTDATA("PESQUISA",Análise1!$AF$58,"PESQUISA","Ótimo","ATENDENTE","Bruna Pires"))/GETPIVOTDATA("PESQUISA",Análise1!$AF$58,"ATENDENTE","Bruna Pires")</f>
        <v>0.41666666666666669</v>
      </c>
      <c r="M69" s="16">
        <f>(GETPIVOTDATA("PESQUISA",Análise1!$AO$58,"PESQUISA","Bom","ATENDENTE","Bruna Pires")+GETPIVOTDATA("PESQUISA",Análise1!$AO$58,"PESQUISA","Ótimo","ATENDENTE","Bruna Pires"))/GETPIVOTDATA("PESQUISA",Análise1!$AO$58,"ATENDENTE","Bruna Pires")</f>
        <v>0.33333333333333331</v>
      </c>
      <c r="N69" s="16">
        <f>(GETPIVOTDATA("PESQUISA",Análise1!$AX$58,"PESQUISA","Bom","ATENDENTE","Bruna Pires")+GETPIVOTDATA("PESQUISA",Análise1!$AX$58,"PESQUISA","Ótimo","ATENDENTE","Bruna Pires"))/GETPIVOTDATA("PESQUISA",Análise1!$AX$58,"ATENDENTE","Bruna Pires")</f>
        <v>0.31034482758620691</v>
      </c>
      <c r="O69" s="17">
        <f>(GETPIVOTDATA("PESQUISA",Análise1!$BG$58,"PESQUISA","Bom","ATENDENTE","Bruna Pires")+GETPIVOTDATA("PESQUISA",Análise1!$BG$58,"PESQUISA","Ótimo","ATENDENTE","Bruna Pires"))/GETPIVOTDATA("PESQUISA",Análise1!$BG$58,"ATENDENTE","Bruna Pires")</f>
        <v>0.5</v>
      </c>
      <c r="P69" s="17">
        <f>(GETPIVOTDATA("PESQUISA",Análise1!$BP$58,"PESQUISA","Bom","ATENDENTE","Bruna Pires")+GETPIVOTDATA("PESQUISA",Análise1!$BP$58,"PESQUISA","Ótimo","ATENDENTE","Bruna Pires"))/GETPIVOTDATA("PESQUISA",Análise1!$BP$58,"ATENDENTE","Bruna Pires")</f>
        <v>0.375</v>
      </c>
      <c r="Q69" s="17">
        <f>(GETPIVOTDATA("PESQUISA",Análise1!$BY$58,"PESQUISA","Bom","ATENDENTE","Bruna Pires")+GETPIVOTDATA("PESQUISA",Análise1!$BY$58,"PESQUISA","Ótimo","ATENDENTE","Bruna Pires"))/GETPIVOTDATA("PESQUISA",Análise1!$BY$58,"ATENDENTE","Bruna Pires")</f>
        <v>0.3</v>
      </c>
      <c r="R69" s="17">
        <f>(GETPIVOTDATA("PESQUISA",Análise1!$CH$58,"PESQUISA","Bom","ATENDENTE","Bruna Pires")+GETPIVOTDATA("PESQUISA",Análise1!$CH$58,"PESQUISA","Ótimo","ATENDENTE","Bruna Pires"))/GETPIVOTDATA("PESQUISA",Análise1!$CH$58,"ATENDENTE","Bruna Pires")</f>
        <v>0.54166666666666663</v>
      </c>
      <c r="S69" s="17">
        <f>(GETPIVOTDATA("PESQUISA",Análise1!$CQ$58,"PESQUISA","Bom","ATENDENTE","Bruna Pires")+GETPIVOTDATA("PESQUISA",Análise1!$CQ$58,"PESQUISA","Ótimo","ATENDENTE","Bruna Pires"))/GETPIVOTDATA("PESQUISA",Análise1!$CQ$58,"ATENDENTE","Bruna Pires")</f>
        <v>0.29166666666666669</v>
      </c>
      <c r="T69" s="17">
        <f>(GETPIVOTDATA("PESQUISA",Análise1!$CZ$58,"PESQUISA","Bom","ATENDENTE","Bruna Pires")+GETPIVOTDATA("PESQUISA",Análise1!$CZ$58,"PESQUISA","Ótimo","ATENDENTE","Bruna Pires"))/GETPIVOTDATA("PESQUISA",Análise1!$CZ$58,"ATENDENTE","Bruna Pires")</f>
        <v>0.5</v>
      </c>
    </row>
    <row r="71" spans="2:50" x14ac:dyDescent="0.2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2:50" x14ac:dyDescent="0.2">
      <c r="B72" s="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</row>
    <row r="73" spans="2:50" x14ac:dyDescent="0.2">
      <c r="B73" s="29" t="s">
        <v>496</v>
      </c>
      <c r="C73" s="30" t="s">
        <v>52337</v>
      </c>
      <c r="D73" s="30" t="s">
        <v>52338</v>
      </c>
      <c r="E73" s="30" t="s">
        <v>52339</v>
      </c>
      <c r="F73" s="30" t="s">
        <v>52340</v>
      </c>
      <c r="G73" s="30" t="s">
        <v>52341</v>
      </c>
      <c r="H73" s="30" t="s">
        <v>52342</v>
      </c>
      <c r="I73" s="30" t="s">
        <v>52343</v>
      </c>
      <c r="J73" s="30" t="s">
        <v>52344</v>
      </c>
      <c r="K73" s="30" t="s">
        <v>52345</v>
      </c>
      <c r="L73" s="30" t="s">
        <v>52346</v>
      </c>
      <c r="M73" s="30" t="s">
        <v>52347</v>
      </c>
      <c r="N73" s="30" t="s">
        <v>52348</v>
      </c>
      <c r="O73" s="30" t="s">
        <v>52349</v>
      </c>
      <c r="P73" s="30" t="s">
        <v>52350</v>
      </c>
      <c r="Q73" s="30" t="s">
        <v>52351</v>
      </c>
      <c r="R73" s="30" t="s">
        <v>52352</v>
      </c>
      <c r="S73" s="30" t="s">
        <v>52353</v>
      </c>
      <c r="T73" s="30" t="s">
        <v>52354</v>
      </c>
      <c r="U73" s="30" t="s">
        <v>52355</v>
      </c>
      <c r="V73" s="30" t="s">
        <v>52356</v>
      </c>
      <c r="W73" s="30" t="s">
        <v>52357</v>
      </c>
      <c r="X73" s="30" t="s">
        <v>52358</v>
      </c>
      <c r="Y73" s="30" t="s">
        <v>52359</v>
      </c>
      <c r="Z73" s="30" t="s">
        <v>52360</v>
      </c>
      <c r="AA73" s="30" t="s">
        <v>52361</v>
      </c>
      <c r="AB73" s="30" t="s">
        <v>52362</v>
      </c>
      <c r="AC73" s="30" t="s">
        <v>52363</v>
      </c>
      <c r="AD73" s="30" t="s">
        <v>52364</v>
      </c>
      <c r="AE73" s="30" t="s">
        <v>52365</v>
      </c>
      <c r="AF73" s="30" t="s">
        <v>52366</v>
      </c>
      <c r="AG73" s="30" t="s">
        <v>52367</v>
      </c>
      <c r="AH73" s="30" t="s">
        <v>52368</v>
      </c>
      <c r="AI73" s="30" t="s">
        <v>52369</v>
      </c>
      <c r="AJ73" s="30" t="s">
        <v>52370</v>
      </c>
      <c r="AK73" s="30" t="s">
        <v>52371</v>
      </c>
      <c r="AL73" s="30" t="s">
        <v>52372</v>
      </c>
      <c r="AM73" s="30" t="s">
        <v>52373</v>
      </c>
      <c r="AN73" s="30" t="s">
        <v>52374</v>
      </c>
      <c r="AO73" s="30" t="s">
        <v>52375</v>
      </c>
      <c r="AP73" s="30" t="s">
        <v>52376</v>
      </c>
      <c r="AQ73" s="30" t="s">
        <v>52377</v>
      </c>
      <c r="AR73" s="30" t="s">
        <v>52378</v>
      </c>
      <c r="AS73" s="30" t="s">
        <v>52379</v>
      </c>
      <c r="AT73" s="30" t="s">
        <v>52380</v>
      </c>
      <c r="AU73" s="30" t="s">
        <v>52381</v>
      </c>
      <c r="AV73" s="30" t="s">
        <v>52382</v>
      </c>
      <c r="AW73" s="30" t="s">
        <v>52383</v>
      </c>
      <c r="AX73" s="30" t="s">
        <v>52384</v>
      </c>
    </row>
    <row r="74" spans="2:50" x14ac:dyDescent="0.2">
      <c r="B74" s="1" t="s">
        <v>243</v>
      </c>
      <c r="C74" s="20">
        <v>0.75196850393700787</v>
      </c>
      <c r="D74" s="20">
        <v>0.66279069767441856</v>
      </c>
      <c r="E74" s="20">
        <v>0.75308641975308643</v>
      </c>
      <c r="F74" s="20">
        <v>0.7831325301204819</v>
      </c>
      <c r="G74" s="20">
        <v>0.74698795180722888</v>
      </c>
      <c r="H74" s="20">
        <v>0.74193548387096775</v>
      </c>
      <c r="I74" s="20">
        <v>0.73118279569892475</v>
      </c>
      <c r="J74" s="20">
        <v>0.72781065088757402</v>
      </c>
      <c r="K74" s="20">
        <v>0.79452054794520544</v>
      </c>
      <c r="L74" s="20">
        <v>0.80808080808080807</v>
      </c>
      <c r="M74" s="20">
        <v>0.77631578947368418</v>
      </c>
      <c r="N74" s="20">
        <v>0.77500000000000002</v>
      </c>
      <c r="O74" s="20">
        <v>0.71084337349397586</v>
      </c>
      <c r="P74" s="20">
        <v>0.70588235294117652</v>
      </c>
      <c r="Q74" s="20">
        <v>0.68</v>
      </c>
      <c r="R74" s="20">
        <v>0.8</v>
      </c>
      <c r="S74" s="20">
        <v>0.65384615384615385</v>
      </c>
      <c r="T74" s="20">
        <v>0.76666666666666672</v>
      </c>
      <c r="U74" s="20">
        <v>0.65517241379310343</v>
      </c>
      <c r="V74" s="20">
        <v>0.67692307692307696</v>
      </c>
      <c r="W74" s="20">
        <v>0.77272727272727271</v>
      </c>
      <c r="X74" s="20">
        <v>0.72</v>
      </c>
      <c r="Y74" s="20">
        <v>0.77419354838709675</v>
      </c>
      <c r="Z74" s="20">
        <v>0.68</v>
      </c>
      <c r="AA74" s="20">
        <v>0.77300613496932513</v>
      </c>
      <c r="AB74" s="20">
        <v>0.68965517241379315</v>
      </c>
      <c r="AC74" s="20">
        <v>0.83333333333333337</v>
      </c>
      <c r="AD74" s="20">
        <v>0.84615384615384615</v>
      </c>
      <c r="AE74" s="20">
        <v>0.8214285714285714</v>
      </c>
      <c r="AF74" s="20">
        <v>0.73913043478260865</v>
      </c>
      <c r="AG74" s="20">
        <v>0.72</v>
      </c>
      <c r="AH74" s="20">
        <v>0.75</v>
      </c>
      <c r="AI74" s="20">
        <v>0.70833333333333337</v>
      </c>
      <c r="AJ74" s="20">
        <v>0.80555555555555558</v>
      </c>
      <c r="AK74" s="20">
        <v>0.76190476190476186</v>
      </c>
      <c r="AL74" s="20">
        <v>0.80769230769230771</v>
      </c>
      <c r="AM74" s="20">
        <v>0.77094972067039103</v>
      </c>
      <c r="AN74" s="20">
        <v>0.56521739130434778</v>
      </c>
      <c r="AO74" s="20">
        <v>0.7</v>
      </c>
      <c r="AP74" s="20">
        <v>0.72972972972972971</v>
      </c>
      <c r="AQ74" s="20">
        <v>0.75862068965517238</v>
      </c>
      <c r="AR74" s="20">
        <v>0.72499999999999998</v>
      </c>
      <c r="AS74" s="20">
        <v>0.79487179487179482</v>
      </c>
      <c r="AT74" s="20">
        <v>0.76923076923076927</v>
      </c>
      <c r="AU74" s="20">
        <v>0.88888888888888884</v>
      </c>
      <c r="AV74" s="20">
        <v>0.86842105263157898</v>
      </c>
      <c r="AW74" s="20">
        <v>0.79166666666666663</v>
      </c>
      <c r="AX74" s="20">
        <v>0.82758620689655171</v>
      </c>
    </row>
    <row r="75" spans="2:50" x14ac:dyDescent="0.2">
      <c r="B75" s="1" t="s">
        <v>41</v>
      </c>
      <c r="C75" s="20">
        <v>0.38834951456310679</v>
      </c>
      <c r="D75" s="20">
        <v>0.29411764705882354</v>
      </c>
      <c r="E75" s="20">
        <v>0.42168674698795183</v>
      </c>
      <c r="F75" s="20">
        <v>0.41249999999999998</v>
      </c>
      <c r="G75" s="20">
        <v>0.4</v>
      </c>
      <c r="H75" s="20">
        <v>0.34782608695652173</v>
      </c>
      <c r="I75" s="20">
        <v>0.38947368421052631</v>
      </c>
      <c r="J75" s="20">
        <v>0.40993788819875776</v>
      </c>
      <c r="K75" s="20">
        <v>0.40659340659340659</v>
      </c>
      <c r="L75" s="20">
        <v>0.34408602150537637</v>
      </c>
      <c r="M75" s="20">
        <v>0.47560975609756095</v>
      </c>
      <c r="N75" s="20">
        <v>0.36363636363636365</v>
      </c>
      <c r="O75" s="20">
        <v>0.37425149700598803</v>
      </c>
      <c r="P75" s="20">
        <v>0.37037037037037035</v>
      </c>
      <c r="Q75" s="20">
        <v>0.43333333333333335</v>
      </c>
      <c r="R75" s="20">
        <v>0.35</v>
      </c>
      <c r="S75" s="20">
        <v>0.46666666666666667</v>
      </c>
      <c r="T75" s="20">
        <v>0.2857142857142857</v>
      </c>
      <c r="U75" s="20">
        <v>0.40625</v>
      </c>
      <c r="V75" s="20">
        <v>0.42307692307692307</v>
      </c>
      <c r="W75" s="20">
        <v>0.39130434782608697</v>
      </c>
      <c r="X75" s="20">
        <v>0.28125</v>
      </c>
      <c r="Y75" s="20">
        <v>0.34782608695652173</v>
      </c>
      <c r="Z75" s="20">
        <v>0.33333333333333331</v>
      </c>
      <c r="AA75" s="20">
        <v>0.40166204986149584</v>
      </c>
      <c r="AB75" s="20">
        <v>0.23333333333333334</v>
      </c>
      <c r="AC75" s="20">
        <v>0.59090909090909094</v>
      </c>
      <c r="AD75" s="20">
        <v>0.41935483870967744</v>
      </c>
      <c r="AE75" s="20">
        <v>0.39130434782608697</v>
      </c>
      <c r="AF75" s="20">
        <v>0.33333333333333331</v>
      </c>
      <c r="AG75" s="20">
        <v>0.44117647058823528</v>
      </c>
      <c r="AH75" s="20">
        <v>0.38181818181818183</v>
      </c>
      <c r="AI75" s="20">
        <v>0.4</v>
      </c>
      <c r="AJ75" s="20">
        <v>0.38235294117647056</v>
      </c>
      <c r="AK75" s="20">
        <v>0.46666666666666667</v>
      </c>
      <c r="AL75" s="20">
        <v>0.45161290322580644</v>
      </c>
      <c r="AM75" s="20">
        <v>0.38805970149253732</v>
      </c>
      <c r="AN75" s="20">
        <v>0.2857142857142857</v>
      </c>
      <c r="AO75" s="20">
        <v>0.29032258064516131</v>
      </c>
      <c r="AP75" s="20">
        <v>0.44827586206896552</v>
      </c>
      <c r="AQ75" s="20">
        <v>0.33333333333333331</v>
      </c>
      <c r="AR75" s="20">
        <v>0.47619047619047616</v>
      </c>
      <c r="AS75" s="20">
        <v>0.31034482758620691</v>
      </c>
      <c r="AT75" s="20">
        <v>0.42592592592592593</v>
      </c>
      <c r="AU75" s="20">
        <v>0.42424242424242425</v>
      </c>
      <c r="AV75" s="20">
        <v>0.37037037037037035</v>
      </c>
      <c r="AW75" s="20">
        <v>0.58620689655172409</v>
      </c>
      <c r="AX75" s="20">
        <v>0.29629629629629628</v>
      </c>
    </row>
    <row r="76" spans="2:50" x14ac:dyDescent="0.2">
      <c r="B76" s="1" t="s">
        <v>198</v>
      </c>
      <c r="C76" s="20">
        <v>0.41890547263681593</v>
      </c>
      <c r="D76" s="20">
        <v>0.38554216867469882</v>
      </c>
      <c r="E76" s="20">
        <v>0.32183908045977011</v>
      </c>
      <c r="F76" s="20">
        <v>0.41176470588235292</v>
      </c>
      <c r="G76" s="20">
        <v>0.45882352941176469</v>
      </c>
      <c r="H76" s="20">
        <v>0.38372093023255816</v>
      </c>
      <c r="I76" s="20">
        <v>0.50666666666666671</v>
      </c>
      <c r="J76" s="20">
        <v>0.43786982248520712</v>
      </c>
      <c r="K76" s="20">
        <v>0.39436619718309857</v>
      </c>
      <c r="L76" s="20">
        <v>0.41666666666666669</v>
      </c>
      <c r="M76" s="20">
        <v>0.4854368932038835</v>
      </c>
      <c r="N76" s="20">
        <v>0.375</v>
      </c>
      <c r="O76" s="20">
        <v>0.44171779141104295</v>
      </c>
      <c r="P76" s="20">
        <v>0.38095238095238093</v>
      </c>
      <c r="Q76" s="20">
        <v>0.28125</v>
      </c>
      <c r="R76" s="20">
        <v>0.375</v>
      </c>
      <c r="S76" s="20">
        <v>0.47368421052631576</v>
      </c>
      <c r="T76" s="20">
        <v>0.37037037037037035</v>
      </c>
      <c r="U76" s="20">
        <v>0.64</v>
      </c>
      <c r="V76" s="20">
        <v>0.48275862068965519</v>
      </c>
      <c r="W76" s="20">
        <v>0.52173913043478259</v>
      </c>
      <c r="X76" s="20">
        <v>0.44444444444444442</v>
      </c>
      <c r="Y76" s="20">
        <v>0.4838709677419355</v>
      </c>
      <c r="Z76" s="20">
        <v>0.38095238095238093</v>
      </c>
      <c r="AA76" s="20">
        <v>0.40058479532163743</v>
      </c>
      <c r="AB76" s="20">
        <v>0.42857142857142855</v>
      </c>
      <c r="AC76" s="20">
        <v>0.32</v>
      </c>
      <c r="AD76" s="20">
        <v>0.58064516129032262</v>
      </c>
      <c r="AE76" s="20">
        <v>0.44</v>
      </c>
      <c r="AF76" s="20">
        <v>0.375</v>
      </c>
      <c r="AG76" s="20">
        <v>0.375</v>
      </c>
      <c r="AH76" s="20">
        <v>0.4</v>
      </c>
      <c r="AI76" s="20">
        <v>0.39130434782608697</v>
      </c>
      <c r="AJ76" s="20">
        <v>0.38461538461538464</v>
      </c>
      <c r="AK76" s="20">
        <v>0.35294117647058826</v>
      </c>
      <c r="AL76" s="20">
        <v>0.33333333333333331</v>
      </c>
      <c r="AM76" s="20">
        <v>0.41543026706231456</v>
      </c>
      <c r="AN76" s="20">
        <v>0.33333333333333331</v>
      </c>
      <c r="AO76" s="20">
        <v>0.36666666666666664</v>
      </c>
      <c r="AP76" s="20">
        <v>0.30769230769230771</v>
      </c>
      <c r="AQ76" s="20">
        <v>0.45454545454545453</v>
      </c>
      <c r="AR76" s="20">
        <v>0.40740740740740738</v>
      </c>
      <c r="AS76" s="20">
        <v>0.5</v>
      </c>
      <c r="AT76" s="20">
        <v>0.43137254901960786</v>
      </c>
      <c r="AU76" s="20">
        <v>0.28000000000000003</v>
      </c>
      <c r="AV76" s="20">
        <v>0.42857142857142855</v>
      </c>
      <c r="AW76" s="20">
        <v>0.60526315789473684</v>
      </c>
      <c r="AX76" s="20">
        <v>0.41666666666666669</v>
      </c>
    </row>
    <row r="77" spans="2:50" x14ac:dyDescent="0.2">
      <c r="B77" s="1" t="s">
        <v>188</v>
      </c>
      <c r="C77" s="20">
        <v>0.80182002022244692</v>
      </c>
      <c r="D77" s="20">
        <v>0.84042553191489366</v>
      </c>
      <c r="E77" s="20">
        <v>0.8045977011494253</v>
      </c>
      <c r="F77" s="20">
        <v>0.81428571428571428</v>
      </c>
      <c r="G77" s="20">
        <v>0.7865168539325843</v>
      </c>
      <c r="H77" s="20">
        <v>0.765625</v>
      </c>
      <c r="I77" s="20">
        <v>0.84615384615384615</v>
      </c>
      <c r="J77" s="20">
        <v>0.80891719745222934</v>
      </c>
      <c r="K77" s="20">
        <v>0.73626373626373631</v>
      </c>
      <c r="L77" s="20">
        <v>0.79120879120879117</v>
      </c>
      <c r="M77" s="20">
        <v>0.77419354838709675</v>
      </c>
      <c r="N77" s="20">
        <v>0.82795698924731187</v>
      </c>
      <c r="O77" s="20">
        <v>0.80612244897959184</v>
      </c>
      <c r="P77" s="20">
        <v>0.8</v>
      </c>
      <c r="Q77" s="20">
        <v>0.875</v>
      </c>
      <c r="R77" s="20">
        <v>0.8125</v>
      </c>
      <c r="S77" s="20">
        <v>0.70833333333333337</v>
      </c>
      <c r="T77" s="20">
        <v>0.66666666666666663</v>
      </c>
      <c r="U77" s="20">
        <v>0.86363636363636365</v>
      </c>
      <c r="V77" s="20">
        <v>0.84615384615384615</v>
      </c>
      <c r="W77" s="20">
        <v>0.72727272727272729</v>
      </c>
      <c r="X77" s="20">
        <v>0.88461538461538458</v>
      </c>
      <c r="Y77" s="20">
        <v>0.73684210526315785</v>
      </c>
      <c r="Z77" s="20">
        <v>0.875</v>
      </c>
      <c r="AA77" s="20">
        <v>0.78823529411764703</v>
      </c>
      <c r="AB77" s="20">
        <v>0.85185185185185186</v>
      </c>
      <c r="AC77" s="20">
        <v>0.76470588235294112</v>
      </c>
      <c r="AD77" s="20">
        <v>0.7857142857142857</v>
      </c>
      <c r="AE77" s="20">
        <v>0.73333333333333328</v>
      </c>
      <c r="AF77" s="20">
        <v>0.76923076923076927</v>
      </c>
      <c r="AG77" s="20">
        <v>0.81818181818181823</v>
      </c>
      <c r="AH77" s="20">
        <v>0.79629629629629628</v>
      </c>
      <c r="AI77" s="20">
        <v>0.75</v>
      </c>
      <c r="AJ77" s="20">
        <v>0.72</v>
      </c>
      <c r="AK77" s="20">
        <v>0.82608695652173914</v>
      </c>
      <c r="AL77" s="20">
        <v>0.84848484848484851</v>
      </c>
      <c r="AM77" s="20">
        <v>0.81126760563380285</v>
      </c>
      <c r="AN77" s="20">
        <v>0.86486486486486491</v>
      </c>
      <c r="AO77" s="20">
        <v>0.7931034482758621</v>
      </c>
      <c r="AP77" s="20">
        <v>0.84615384615384615</v>
      </c>
      <c r="AQ77" s="20">
        <v>0.88571428571428568</v>
      </c>
      <c r="AR77" s="20">
        <v>0.875</v>
      </c>
      <c r="AS77" s="20">
        <v>0.86111111111111116</v>
      </c>
      <c r="AT77" s="20">
        <v>0.78431372549019607</v>
      </c>
      <c r="AU77" s="20">
        <v>0.72413793103448276</v>
      </c>
      <c r="AV77" s="20">
        <v>0.77500000000000002</v>
      </c>
      <c r="AW77" s="20">
        <v>0.75</v>
      </c>
      <c r="AX77" s="20">
        <v>0.75</v>
      </c>
    </row>
    <row r="78" spans="2:50" x14ac:dyDescent="0.2">
      <c r="B78" s="1" t="s">
        <v>107</v>
      </c>
      <c r="C78" s="20">
        <v>0.76044852191641188</v>
      </c>
      <c r="D78" s="20">
        <v>0.7640449438202247</v>
      </c>
      <c r="E78" s="20">
        <v>0.85542168674698793</v>
      </c>
      <c r="F78" s="20">
        <v>0.79220779220779225</v>
      </c>
      <c r="G78" s="20">
        <v>0.82352941176470584</v>
      </c>
      <c r="H78" s="20">
        <v>0.72727272727272729</v>
      </c>
      <c r="I78" s="20">
        <v>0.73913043478260865</v>
      </c>
      <c r="J78" s="20">
        <v>0.70909090909090911</v>
      </c>
      <c r="K78" s="20">
        <v>0.72151898734177211</v>
      </c>
      <c r="L78" s="20">
        <v>0.68478260869565222</v>
      </c>
      <c r="M78" s="20">
        <v>0.82456140350877194</v>
      </c>
      <c r="N78" s="20">
        <v>0.79381443298969068</v>
      </c>
      <c r="O78" s="20">
        <v>0.78360655737704921</v>
      </c>
      <c r="P78" s="20">
        <v>0.91304347826086951</v>
      </c>
      <c r="Q78" s="20">
        <v>0.86956521739130432</v>
      </c>
      <c r="R78" s="20">
        <v>0.75</v>
      </c>
      <c r="S78" s="20">
        <v>0.875</v>
      </c>
      <c r="T78" s="20">
        <v>0.74193548387096775</v>
      </c>
      <c r="U78" s="20">
        <v>0.92307692307692313</v>
      </c>
      <c r="V78" s="20">
        <v>0.70588235294117652</v>
      </c>
      <c r="W78" s="20">
        <v>0.72413793103448276</v>
      </c>
      <c r="X78" s="20">
        <v>0.78125</v>
      </c>
      <c r="Y78" s="20">
        <v>0.66666666666666663</v>
      </c>
      <c r="Z78" s="20">
        <v>0.83333333333333337</v>
      </c>
      <c r="AA78" s="20">
        <v>0.72173913043478266</v>
      </c>
      <c r="AB78" s="20">
        <v>0.64102564102564108</v>
      </c>
      <c r="AC78" s="20">
        <v>0.81481481481481477</v>
      </c>
      <c r="AD78" s="20">
        <v>0.73913043478260865</v>
      </c>
      <c r="AE78" s="20">
        <v>0.72727272727272729</v>
      </c>
      <c r="AF78" s="20">
        <v>0.75757575757575757</v>
      </c>
      <c r="AG78" s="20">
        <v>0.56666666666666665</v>
      </c>
      <c r="AH78" s="20">
        <v>0.78</v>
      </c>
      <c r="AI78" s="20">
        <v>0.64</v>
      </c>
      <c r="AJ78" s="20">
        <v>0.6</v>
      </c>
      <c r="AK78" s="20">
        <v>0.90476190476190477</v>
      </c>
      <c r="AL78" s="20">
        <v>0.79411764705882348</v>
      </c>
      <c r="AM78" s="20">
        <v>0.77945619335347427</v>
      </c>
      <c r="AN78" s="20">
        <v>0.81481481481481477</v>
      </c>
      <c r="AO78" s="20">
        <v>0.87878787878787878</v>
      </c>
      <c r="AP78" s="20">
        <v>0.88461538461538458</v>
      </c>
      <c r="AQ78" s="20">
        <v>0.8928571428571429</v>
      </c>
      <c r="AR78" s="20">
        <v>0.66666666666666663</v>
      </c>
      <c r="AS78" s="20">
        <v>0.84615384615384615</v>
      </c>
      <c r="AT78" s="20">
        <v>0.65625</v>
      </c>
      <c r="AU78" s="20">
        <v>0.8</v>
      </c>
      <c r="AV78" s="20">
        <v>0.66666666666666663</v>
      </c>
      <c r="AW78" s="20">
        <v>0.93333333333333335</v>
      </c>
      <c r="AX78" s="20">
        <v>0.75757575757575757</v>
      </c>
    </row>
    <row r="79" spans="2:50" x14ac:dyDescent="0.2">
      <c r="B79" s="1" t="s">
        <v>296</v>
      </c>
      <c r="C79" s="20">
        <v>0.39306930693069309</v>
      </c>
      <c r="D79" s="20">
        <v>0.38157894736842107</v>
      </c>
      <c r="E79" s="20">
        <v>0.375</v>
      </c>
      <c r="F79" s="20">
        <v>0.41237113402061853</v>
      </c>
      <c r="G79" s="20">
        <v>0.40229885057471265</v>
      </c>
      <c r="H79" s="20">
        <v>0.40659340659340659</v>
      </c>
      <c r="I79" s="20">
        <v>0.42352941176470588</v>
      </c>
      <c r="J79" s="20">
        <v>0.40259740259740262</v>
      </c>
      <c r="K79" s="20">
        <v>0.43209876543209874</v>
      </c>
      <c r="L79" s="20">
        <v>0.43478260869565216</v>
      </c>
      <c r="M79" s="20">
        <v>0.31707317073170732</v>
      </c>
      <c r="N79" s="20">
        <v>0.31764705882352939</v>
      </c>
      <c r="O79" s="20">
        <v>0.38550724637681161</v>
      </c>
      <c r="P79" s="20">
        <v>0.42857142857142855</v>
      </c>
      <c r="Q79" s="20">
        <v>0.41666666666666669</v>
      </c>
      <c r="R79" s="20">
        <v>0.375</v>
      </c>
      <c r="S79" s="20">
        <v>0.37037037037037035</v>
      </c>
      <c r="T79" s="20">
        <v>0.41176470588235292</v>
      </c>
      <c r="U79" s="20">
        <v>0.38235294117647056</v>
      </c>
      <c r="V79" s="20">
        <v>0.37931034482758619</v>
      </c>
      <c r="W79" s="20">
        <v>0.41666666666666669</v>
      </c>
      <c r="X79" s="20">
        <v>0.44444444444444442</v>
      </c>
      <c r="Y79" s="20">
        <v>0.38095238095238093</v>
      </c>
      <c r="Z79" s="20">
        <v>0.23076923076923078</v>
      </c>
      <c r="AA79" s="20">
        <v>0.41329479768786126</v>
      </c>
      <c r="AB79" s="20">
        <v>0.41666666666666669</v>
      </c>
      <c r="AC79" s="20">
        <v>0.34285714285714286</v>
      </c>
      <c r="AD79" s="20">
        <v>0.41935483870967744</v>
      </c>
      <c r="AE79" s="20">
        <v>0.40740740740740738</v>
      </c>
      <c r="AF79" s="20">
        <v>0.44117647058823528</v>
      </c>
      <c r="AG79" s="20">
        <v>0.39130434782608697</v>
      </c>
      <c r="AH79" s="20">
        <v>0.4</v>
      </c>
      <c r="AI79" s="20">
        <v>0.55882352941176472</v>
      </c>
      <c r="AJ79" s="20">
        <v>0.44827586206896552</v>
      </c>
      <c r="AK79" s="20">
        <v>0.35714285714285715</v>
      </c>
      <c r="AL79" s="20">
        <v>0.3611111111111111</v>
      </c>
      <c r="AM79" s="20">
        <v>0.37931034482758619</v>
      </c>
      <c r="AN79" s="20">
        <v>0.32258064516129031</v>
      </c>
      <c r="AO79" s="20">
        <v>0.38095238095238093</v>
      </c>
      <c r="AP79" s="20">
        <v>0.46153846153846156</v>
      </c>
      <c r="AQ79" s="20">
        <v>0.42424242424242425</v>
      </c>
      <c r="AR79" s="20">
        <v>0.34782608695652173</v>
      </c>
      <c r="AS79" s="20">
        <v>0.5</v>
      </c>
      <c r="AT79" s="20">
        <v>0.43137254901960786</v>
      </c>
      <c r="AU79" s="20">
        <v>0.2608695652173913</v>
      </c>
      <c r="AV79" s="20">
        <v>0.40740740740740738</v>
      </c>
      <c r="AW79" s="20">
        <v>0.24242424242424243</v>
      </c>
      <c r="AX79" s="20">
        <v>0.34782608695652173</v>
      </c>
    </row>
    <row r="80" spans="2:50" x14ac:dyDescent="0.2">
      <c r="B80" s="1" t="s">
        <v>312</v>
      </c>
      <c r="C80" s="20">
        <v>0.4136178861788618</v>
      </c>
      <c r="D80" s="20">
        <v>0.45161290322580644</v>
      </c>
      <c r="E80" s="20">
        <v>0.38461538461538464</v>
      </c>
      <c r="F80" s="20">
        <v>0.42</v>
      </c>
      <c r="G80" s="20">
        <v>0.33333333333333331</v>
      </c>
      <c r="H80" s="20">
        <v>0.50684931506849318</v>
      </c>
      <c r="I80" s="20">
        <v>0.45977011494252873</v>
      </c>
      <c r="J80" s="20">
        <v>0.42011834319526625</v>
      </c>
      <c r="K80" s="20">
        <v>0.32978723404255317</v>
      </c>
      <c r="L80" s="20">
        <v>0.42857142857142855</v>
      </c>
      <c r="M80" s="20">
        <v>0.40579710144927539</v>
      </c>
      <c r="N80" s="20">
        <v>0.42499999999999999</v>
      </c>
      <c r="O80" s="20">
        <v>0.39130434782608697</v>
      </c>
      <c r="P80" s="20">
        <v>0.5</v>
      </c>
      <c r="Q80" s="20">
        <v>0.37931034482758619</v>
      </c>
      <c r="R80" s="20">
        <v>0.3</v>
      </c>
      <c r="S80" s="20">
        <v>0.24242424242424243</v>
      </c>
      <c r="T80" s="20">
        <v>0.58333333333333337</v>
      </c>
      <c r="U80" s="20">
        <v>0.46875</v>
      </c>
      <c r="V80" s="20">
        <v>0.31707317073170732</v>
      </c>
      <c r="W80" s="20">
        <v>0.34375</v>
      </c>
      <c r="X80" s="20">
        <v>0.48571428571428571</v>
      </c>
      <c r="Y80" s="20">
        <v>0.4</v>
      </c>
      <c r="Z80" s="20">
        <v>0.38461538461538464</v>
      </c>
      <c r="AA80" s="20">
        <v>0.39622641509433965</v>
      </c>
      <c r="AB80" s="20">
        <v>0.44</v>
      </c>
      <c r="AC80" s="20">
        <v>0.38709677419354838</v>
      </c>
      <c r="AD80" s="20">
        <v>0.41935483870967744</v>
      </c>
      <c r="AE80" s="20">
        <v>0.25</v>
      </c>
      <c r="AF80" s="20">
        <v>0.54545454545454541</v>
      </c>
      <c r="AG80" s="20">
        <v>0.4</v>
      </c>
      <c r="AH80" s="20">
        <v>0.41538461538461541</v>
      </c>
      <c r="AI80" s="20">
        <v>0.26666666666666666</v>
      </c>
      <c r="AJ80" s="20">
        <v>0.3</v>
      </c>
      <c r="AK80" s="20">
        <v>0.37037037037037035</v>
      </c>
      <c r="AL80" s="20">
        <v>0.5</v>
      </c>
      <c r="AM80" s="20">
        <v>0.45058139534883723</v>
      </c>
      <c r="AN80" s="20">
        <v>0.41176470588235292</v>
      </c>
      <c r="AO80" s="20">
        <v>0.38709677419354838</v>
      </c>
      <c r="AP80" s="20">
        <v>0.51282051282051277</v>
      </c>
      <c r="AQ80" s="20">
        <v>0.5</v>
      </c>
      <c r="AR80" s="20">
        <v>0.40740740740740738</v>
      </c>
      <c r="AS80" s="20">
        <v>0.5</v>
      </c>
      <c r="AT80" s="20">
        <v>0.49206349206349204</v>
      </c>
      <c r="AU80" s="20">
        <v>0.375</v>
      </c>
      <c r="AV80" s="20">
        <v>0.44827586206896552</v>
      </c>
      <c r="AW80" s="20">
        <v>0.45454545454545453</v>
      </c>
      <c r="AX80" s="20">
        <v>0.39285714285714285</v>
      </c>
    </row>
    <row r="81" spans="2:50" x14ac:dyDescent="0.2">
      <c r="B81" s="1" t="s">
        <v>29</v>
      </c>
      <c r="C81" s="20">
        <v>0.39959432048681542</v>
      </c>
      <c r="D81" s="20">
        <v>0.40259740259740262</v>
      </c>
      <c r="E81" s="20">
        <v>0.33333333333333331</v>
      </c>
      <c r="F81" s="20">
        <v>0.41666666666666669</v>
      </c>
      <c r="G81" s="20">
        <v>0.38356164383561642</v>
      </c>
      <c r="H81" s="20">
        <v>0.38541666666666669</v>
      </c>
      <c r="I81" s="20">
        <v>0.43661971830985913</v>
      </c>
      <c r="J81" s="20">
        <v>0.37951807228915663</v>
      </c>
      <c r="K81" s="20">
        <v>0.43333333333333335</v>
      </c>
      <c r="L81" s="20">
        <v>0.38028169014084506</v>
      </c>
      <c r="M81" s="20">
        <v>0.44444444444444442</v>
      </c>
      <c r="N81" s="20">
        <v>0.41414141414141414</v>
      </c>
      <c r="O81" s="20">
        <v>0.37014925373134328</v>
      </c>
      <c r="P81" s="20">
        <v>0.45454545454545453</v>
      </c>
      <c r="Q81" s="20">
        <v>0.29629629629629628</v>
      </c>
      <c r="R81" s="20">
        <v>0.41666666666666669</v>
      </c>
      <c r="S81" s="20">
        <v>0.34782608695652173</v>
      </c>
      <c r="T81" s="20">
        <v>0.46666666666666667</v>
      </c>
      <c r="U81" s="20">
        <v>0.31818181818181818</v>
      </c>
      <c r="V81" s="20">
        <v>0.32203389830508472</v>
      </c>
      <c r="W81" s="20">
        <v>0.30434782608695654</v>
      </c>
      <c r="X81" s="20">
        <v>0.37037037037037035</v>
      </c>
      <c r="Y81" s="20">
        <v>0.29629629629629628</v>
      </c>
      <c r="Z81" s="20">
        <v>0.46153846153846156</v>
      </c>
      <c r="AA81" s="20">
        <v>0.39759036144578314</v>
      </c>
      <c r="AB81" s="20">
        <v>0.4642857142857143</v>
      </c>
      <c r="AC81" s="20">
        <v>0.2608695652173913</v>
      </c>
      <c r="AD81" s="20">
        <v>0.29166666666666669</v>
      </c>
      <c r="AE81" s="20">
        <v>0.4</v>
      </c>
      <c r="AF81" s="20">
        <v>0.25714285714285712</v>
      </c>
      <c r="AG81" s="20">
        <v>0.40740740740740738</v>
      </c>
      <c r="AH81" s="20">
        <v>0.45</v>
      </c>
      <c r="AI81" s="20">
        <v>0.45161290322580644</v>
      </c>
      <c r="AJ81" s="20">
        <v>0.36363636363636365</v>
      </c>
      <c r="AK81" s="20">
        <v>0.53333333333333333</v>
      </c>
      <c r="AL81" s="20">
        <v>0.40740740740740738</v>
      </c>
      <c r="AM81" s="20">
        <v>0.43260188087774293</v>
      </c>
      <c r="AN81" s="20">
        <v>0.29629629629629628</v>
      </c>
      <c r="AO81" s="20">
        <v>0.42857142857142855</v>
      </c>
      <c r="AP81" s="20">
        <v>0.54166666666666663</v>
      </c>
      <c r="AQ81" s="20">
        <v>0.4</v>
      </c>
      <c r="AR81" s="20">
        <v>0.45161290322580644</v>
      </c>
      <c r="AS81" s="20">
        <v>0.59090909090909094</v>
      </c>
      <c r="AT81" s="20">
        <v>0.36170212765957449</v>
      </c>
      <c r="AU81" s="20">
        <v>0.5</v>
      </c>
      <c r="AV81" s="20">
        <v>0.40909090909090912</v>
      </c>
      <c r="AW81" s="20">
        <v>0.5</v>
      </c>
      <c r="AX81" s="20">
        <v>0.36363636363636365</v>
      </c>
    </row>
    <row r="82" spans="2:50" x14ac:dyDescent="0.2">
      <c r="B82" s="1" t="s">
        <v>54</v>
      </c>
      <c r="C82" s="20">
        <v>0.39260739260739258</v>
      </c>
      <c r="D82" s="20">
        <v>0.38613861386138615</v>
      </c>
      <c r="E82" s="20">
        <v>0.31707317073170732</v>
      </c>
      <c r="F82" s="20">
        <v>0.36144578313253012</v>
      </c>
      <c r="G82" s="20">
        <v>0.38666666666666666</v>
      </c>
      <c r="H82" s="20">
        <v>0.37777777777777777</v>
      </c>
      <c r="I82" s="20">
        <v>0.38666666666666666</v>
      </c>
      <c r="J82" s="20">
        <v>0.43452380952380953</v>
      </c>
      <c r="K82" s="20">
        <v>0.33333333333333331</v>
      </c>
      <c r="L82" s="20">
        <v>0.45614035087719296</v>
      </c>
      <c r="M82" s="20">
        <v>0.43820224719101125</v>
      </c>
      <c r="N82" s="20">
        <v>0.42352941176470588</v>
      </c>
      <c r="O82" s="20">
        <v>0.34743202416918428</v>
      </c>
      <c r="P82" s="20">
        <v>0.33333333333333331</v>
      </c>
      <c r="Q82" s="20">
        <v>0.19047619047619047</v>
      </c>
      <c r="R82" s="20">
        <v>0.37037037037037035</v>
      </c>
      <c r="S82" s="20">
        <v>0.16666666666666666</v>
      </c>
      <c r="T82" s="20">
        <v>0.41935483870967744</v>
      </c>
      <c r="U82" s="20">
        <v>0.31034482758620691</v>
      </c>
      <c r="V82" s="20">
        <v>0.44262295081967212</v>
      </c>
      <c r="W82" s="20">
        <v>0.35483870967741937</v>
      </c>
      <c r="X82" s="20">
        <v>0.4</v>
      </c>
      <c r="Y82" s="20">
        <v>0.32142857142857145</v>
      </c>
      <c r="Z82" s="20">
        <v>0.35714285714285715</v>
      </c>
      <c r="AA82" s="20">
        <v>0.39465875370919884</v>
      </c>
      <c r="AB82" s="20">
        <v>0.40740740740740738</v>
      </c>
      <c r="AC82" s="20">
        <v>0.40625</v>
      </c>
      <c r="AD82" s="20">
        <v>0.32142857142857145</v>
      </c>
      <c r="AE82" s="20">
        <v>0.38709677419354838</v>
      </c>
      <c r="AF82" s="20">
        <v>0.31034482758620691</v>
      </c>
      <c r="AG82" s="20">
        <v>0.41666666666666669</v>
      </c>
      <c r="AH82" s="20">
        <v>0.41176470588235292</v>
      </c>
      <c r="AI82" s="20">
        <v>0.37142857142857144</v>
      </c>
      <c r="AJ82" s="20">
        <v>0.42857142857142855</v>
      </c>
      <c r="AK82" s="20">
        <v>0.46666666666666667</v>
      </c>
      <c r="AL82" s="20">
        <v>0.41379310344827586</v>
      </c>
      <c r="AM82" s="20">
        <v>0.43543543543543545</v>
      </c>
      <c r="AN82" s="20">
        <v>0.42105263157894735</v>
      </c>
      <c r="AO82" s="20">
        <v>0.31034482758620691</v>
      </c>
      <c r="AP82" s="20">
        <v>0.39285714285714285</v>
      </c>
      <c r="AQ82" s="20">
        <v>0.65</v>
      </c>
      <c r="AR82" s="20">
        <v>0.4</v>
      </c>
      <c r="AS82" s="20">
        <v>0.45454545454545453</v>
      </c>
      <c r="AT82" s="20">
        <v>0.44642857142857145</v>
      </c>
      <c r="AU82" s="20">
        <v>0.26666666666666666</v>
      </c>
      <c r="AV82" s="20">
        <v>0.52380952380952384</v>
      </c>
      <c r="AW82" s="20">
        <v>0.5161290322580645</v>
      </c>
      <c r="AX82" s="20">
        <v>0.5</v>
      </c>
    </row>
    <row r="83" spans="2:50" x14ac:dyDescent="0.2">
      <c r="B83" s="1" t="s">
        <v>87</v>
      </c>
      <c r="C83" s="20">
        <v>0.40180360721442887</v>
      </c>
      <c r="D83" s="20">
        <v>0.44705882352941179</v>
      </c>
      <c r="E83" s="20">
        <v>0.379746835443038</v>
      </c>
      <c r="F83" s="20">
        <v>0.36708860759493672</v>
      </c>
      <c r="G83" s="20">
        <v>0.44578313253012047</v>
      </c>
      <c r="H83" s="20">
        <v>0.29411764705882354</v>
      </c>
      <c r="I83" s="20">
        <v>0.46236559139784944</v>
      </c>
      <c r="J83" s="20">
        <v>0.38271604938271603</v>
      </c>
      <c r="K83" s="20">
        <v>0.42857142857142855</v>
      </c>
      <c r="L83" s="20">
        <v>0.42168674698795183</v>
      </c>
      <c r="M83" s="20">
        <v>0.3258426966292135</v>
      </c>
      <c r="N83" s="20">
        <v>0.48684210526315791</v>
      </c>
      <c r="O83" s="20">
        <v>0.37804878048780488</v>
      </c>
      <c r="P83" s="20">
        <v>0.33333333333333331</v>
      </c>
      <c r="Q83" s="20">
        <v>0.34615384615384615</v>
      </c>
      <c r="R83" s="20">
        <v>0.11764705882352941</v>
      </c>
      <c r="S83" s="20">
        <v>0.48275862068965519</v>
      </c>
      <c r="T83" s="20">
        <v>0.25</v>
      </c>
      <c r="U83" s="20">
        <v>0.4838709677419355</v>
      </c>
      <c r="V83" s="20">
        <v>0.3125</v>
      </c>
      <c r="W83" s="20">
        <v>0.38461538461538464</v>
      </c>
      <c r="X83" s="20">
        <v>0.4</v>
      </c>
      <c r="Y83" s="20">
        <v>0.46666666666666667</v>
      </c>
      <c r="Z83" s="20">
        <v>0.51851851851851849</v>
      </c>
      <c r="AA83" s="20">
        <v>0.42168674698795183</v>
      </c>
      <c r="AB83" s="20">
        <v>0.52380952380952384</v>
      </c>
      <c r="AC83" s="20">
        <v>0.38709677419354838</v>
      </c>
      <c r="AD83" s="20">
        <v>0.46153846153846156</v>
      </c>
      <c r="AE83" s="20">
        <v>0.5</v>
      </c>
      <c r="AF83" s="20">
        <v>0.33333333333333331</v>
      </c>
      <c r="AG83" s="20">
        <v>0.4</v>
      </c>
      <c r="AH83" s="20">
        <v>0.44827586206896552</v>
      </c>
      <c r="AI83" s="20">
        <v>0.6071428571428571</v>
      </c>
      <c r="AJ83" s="20">
        <v>0.33333333333333331</v>
      </c>
      <c r="AK83" s="20">
        <v>0.22857142857142856</v>
      </c>
      <c r="AL83" s="20">
        <v>0.44</v>
      </c>
      <c r="AM83" s="20">
        <v>0.40532544378698226</v>
      </c>
      <c r="AN83" s="20">
        <v>0.48648648648648651</v>
      </c>
      <c r="AO83" s="20">
        <v>0.40909090909090912</v>
      </c>
      <c r="AP83" s="20">
        <v>0.41666666666666669</v>
      </c>
      <c r="AQ83" s="20">
        <v>0.33333333333333331</v>
      </c>
      <c r="AR83" s="20">
        <v>0.31034482758620691</v>
      </c>
      <c r="AS83" s="20">
        <v>0.5</v>
      </c>
      <c r="AT83" s="20">
        <v>0.375</v>
      </c>
      <c r="AU83" s="20">
        <v>0.3</v>
      </c>
      <c r="AV83" s="20">
        <v>0.54166666666666663</v>
      </c>
      <c r="AW83" s="20">
        <v>0.29166666666666669</v>
      </c>
      <c r="AX83" s="20">
        <v>0.5</v>
      </c>
    </row>
  </sheetData>
  <mergeCells count="5">
    <mergeCell ref="C8:D8"/>
    <mergeCell ref="B4:D4"/>
    <mergeCell ref="C5:D5"/>
    <mergeCell ref="C6:D6"/>
    <mergeCell ref="C7:D7"/>
  </mergeCells>
  <phoneticPr fontId="7" type="noConversion"/>
  <pageMargins left="0.511811024" right="0.511811024" top="0.78740157499999996" bottom="0.78740157499999996" header="0.31496062000000002" footer="0.31496062000000002"/>
  <drawing r:id="rId1"/>
  <tableParts count="5">
    <tablePart r:id="rId2"/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20AB-E72F-457C-AEE6-45A067368B87}">
  <sheetPr>
    <tabColor rgb="FF00B0F0"/>
  </sheetPr>
  <dimension ref="B2:G12"/>
  <sheetViews>
    <sheetView showGridLines="0" zoomScale="80" zoomScaleNormal="80" workbookViewId="0"/>
  </sheetViews>
  <sheetFormatPr baseColWidth="10" defaultColWidth="8.83203125" defaultRowHeight="15" x14ac:dyDescent="0.2"/>
  <cols>
    <col min="1" max="1" width="3.83203125" customWidth="1"/>
    <col min="3" max="4" width="25" customWidth="1"/>
    <col min="7" max="7" width="25" customWidth="1"/>
  </cols>
  <sheetData>
    <row r="2" spans="2:7" x14ac:dyDescent="0.2">
      <c r="B2" s="35" t="s">
        <v>52309</v>
      </c>
      <c r="C2" s="35" t="s">
        <v>0</v>
      </c>
      <c r="D2" s="35" t="s">
        <v>52310</v>
      </c>
    </row>
    <row r="3" spans="2:7" s="38" customFormat="1" ht="150" customHeight="1" thickBot="1" x14ac:dyDescent="0.25">
      <c r="B3" s="36">
        <v>1</v>
      </c>
      <c r="C3" s="37" t="s">
        <v>87</v>
      </c>
      <c r="D3" s="37" t="e" vm="1">
        <v>#VALUE!</v>
      </c>
      <c r="G3" s="41"/>
    </row>
    <row r="4" spans="2:7" s="38" customFormat="1" ht="150" customHeight="1" thickBot="1" x14ac:dyDescent="0.25">
      <c r="B4" s="36">
        <v>2</v>
      </c>
      <c r="C4" s="37" t="s">
        <v>54</v>
      </c>
      <c r="D4" s="37" t="e" vm="2">
        <v>#VALUE!</v>
      </c>
      <c r="G4" s="42" t="e" cm="1" vm="3">
        <f t="array" ref="G4">FotoPerfil</f>
        <v>#VALUE!</v>
      </c>
    </row>
    <row r="5" spans="2:7" s="38" customFormat="1" ht="150" customHeight="1" x14ac:dyDescent="0.2">
      <c r="B5" s="36">
        <v>3</v>
      </c>
      <c r="C5" s="37" t="s">
        <v>312</v>
      </c>
      <c r="D5" s="37" t="e" vm="4">
        <v>#VALUE!</v>
      </c>
    </row>
    <row r="6" spans="2:7" s="38" customFormat="1" ht="150" customHeight="1" x14ac:dyDescent="0.2">
      <c r="B6" s="36">
        <v>4</v>
      </c>
      <c r="C6" s="37" t="s">
        <v>29</v>
      </c>
      <c r="D6" s="37" t="e" vm="5">
        <v>#VALUE!</v>
      </c>
    </row>
    <row r="7" spans="2:7" s="38" customFormat="1" ht="150" customHeight="1" x14ac:dyDescent="0.2">
      <c r="B7" s="36">
        <v>5</v>
      </c>
      <c r="C7" s="37" t="s">
        <v>41</v>
      </c>
      <c r="D7" s="37" t="e" vm="6">
        <v>#VALUE!</v>
      </c>
    </row>
    <row r="8" spans="2:7" s="38" customFormat="1" ht="150" customHeight="1" x14ac:dyDescent="0.2">
      <c r="B8" s="36">
        <v>6</v>
      </c>
      <c r="C8" s="37" t="s">
        <v>198</v>
      </c>
      <c r="D8" s="37" t="e" vm="7">
        <v>#VALUE!</v>
      </c>
    </row>
    <row r="9" spans="2:7" s="38" customFormat="1" ht="150" customHeight="1" x14ac:dyDescent="0.2">
      <c r="B9" s="36">
        <v>7</v>
      </c>
      <c r="C9" s="37" t="s">
        <v>188</v>
      </c>
      <c r="D9" s="37" t="e" vm="8">
        <v>#VALUE!</v>
      </c>
    </row>
    <row r="10" spans="2:7" s="38" customFormat="1" ht="150" customHeight="1" x14ac:dyDescent="0.2">
      <c r="B10" s="36">
        <v>8</v>
      </c>
      <c r="C10" s="37" t="s">
        <v>243</v>
      </c>
      <c r="D10" s="37" t="e" vm="9">
        <v>#VALUE!</v>
      </c>
    </row>
    <row r="11" spans="2:7" s="38" customFormat="1" ht="150" customHeight="1" x14ac:dyDescent="0.2">
      <c r="B11" s="39">
        <v>9</v>
      </c>
      <c r="C11" s="40" t="s">
        <v>107</v>
      </c>
      <c r="D11" s="40" t="e" vm="10">
        <v>#VALUE!</v>
      </c>
    </row>
    <row r="12" spans="2:7" s="38" customFormat="1" ht="150" customHeight="1" x14ac:dyDescent="0.2">
      <c r="B12" s="36">
        <v>10</v>
      </c>
      <c r="C12" s="37" t="s">
        <v>296</v>
      </c>
      <c r="D12" s="37" t="e" vm="11">
        <v>#VALUE!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52DA1-1918-4829-8249-9663E05ECF3A}">
  <sheetPr>
    <tabColor rgb="FF7030A0"/>
  </sheetPr>
  <dimension ref="D50"/>
  <sheetViews>
    <sheetView showGridLines="0" showRowColHeaders="0" tabSelected="1" zoomScale="80" zoomScaleNormal="80" workbookViewId="0"/>
  </sheetViews>
  <sheetFormatPr baseColWidth="10" defaultColWidth="8.83203125" defaultRowHeight="15" x14ac:dyDescent="0.2"/>
  <cols>
    <col min="2" max="2" width="8.83203125" customWidth="1"/>
  </cols>
  <sheetData>
    <row r="50" spans="4:4" ht="16" x14ac:dyDescent="0.2">
      <c r="D50" s="33"/>
    </row>
  </sheetData>
  <pageMargins left="0.7" right="0.7" top="0.75" bottom="0.75" header="0.3" footer="0.3"/>
  <pageSetup paperSize="9" orientation="portrait" horizontalDpi="0" verticalDpi="0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BaseDeDados</vt:lpstr>
      <vt:lpstr>Análise1</vt:lpstr>
      <vt:lpstr>Análise2</vt:lpstr>
      <vt:lpstr>CSAT's</vt:lpstr>
      <vt:lpstr>Atendentes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Francisco Robson Araujo Sousa</cp:lastModifiedBy>
  <cp:revision/>
  <dcterms:created xsi:type="dcterms:W3CDTF">2025-03-13T12:18:45Z</dcterms:created>
  <dcterms:modified xsi:type="dcterms:W3CDTF">2025-06-15T17:39:07Z</dcterms:modified>
  <cp:category/>
  <cp:contentStatus/>
</cp:coreProperties>
</file>